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filterPrivacy="1"/>
  <xr:revisionPtr revIDLastSave="0" documentId="13_ncr:1_{BFBE020C-E19F-4F61-BE01-88FE6CD67D8F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Notes" sheetId="7" r:id="rId1"/>
    <sheet name="CCG weighted population" sheetId="20" r:id="rId2"/>
    <sheet name="CCG need index" sheetId="23" r:id="rId3"/>
    <sheet name="Stata code" sheetId="22" r:id="rId4"/>
    <sheet name="CCG overall weighted population" sheetId="25" r:id="rId5"/>
    <sheet name="GP overall weighted population" sheetId="26" r:id="rId6"/>
    <sheet name="Cartogram maps" sheetId="27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__INDEX_SHEET___ASAP_Utilities" localSheetId="6">#REF!</definedName>
    <definedName name="___INDEX_SHEET___ASAP_Utilities" localSheetId="2">#REF!</definedName>
    <definedName name="___INDEX_SHEET___ASAP_Utilities" localSheetId="5">#REF!</definedName>
    <definedName name="___INDEX_SHEET___ASAP_Utilities" localSheetId="0">#REF!</definedName>
    <definedName name="___INDEX_SHEET___ASAP_Utilities" localSheetId="3">#REF!</definedName>
    <definedName name="___INDEX_SHEET___ASAP_Utilities">#REF!</definedName>
    <definedName name="_ADS2010">[1]ADS2010_Map!$G$7:$G$388</definedName>
    <definedName name="AgeQuintiles">[2]CCG1819!$T$9:$T$200</definedName>
    <definedName name="Agg2Baseline1516" localSheetId="2">#REF!</definedName>
    <definedName name="Agg2Baseline1516">#REF!</definedName>
    <definedName name="Agg2CloseDfT1516" localSheetId="2">#REF!</definedName>
    <definedName name="Agg2CloseDfT1516">#REF!</definedName>
    <definedName name="Agg2CloseTarget1617FirstRow" localSheetId="2">#REF!</definedName>
    <definedName name="Agg2CloseTarget1617FirstRow">#REF!</definedName>
    <definedName name="Agg2OpenTarget1617FirstRow" localSheetId="2">#REF!</definedName>
    <definedName name="Agg2OpenTarget1617FirstRow">#REF!</definedName>
    <definedName name="AggCloseTarget1617FirstRow" localSheetId="2">#REF!</definedName>
    <definedName name="AggCloseTarget1617FirstRow">#REF!</definedName>
    <definedName name="AggOpenTarget1617FirstRow" localSheetId="2">#REF!</definedName>
    <definedName name="AggOpenTarget1617FirstRow">#REF!</definedName>
    <definedName name="AggXPCOBaseline1516" localSheetId="2">#REF!</definedName>
    <definedName name="AggXPCOBaseline1516">#REF!</definedName>
    <definedName name="AggXPCOCloseDfT1516" localSheetId="2">#REF!</definedName>
    <definedName name="AggXPCOCloseDfT1516">#REF!</definedName>
    <definedName name="Allocations_2">'[3]Master File'!$C$7:$AC$264</definedName>
    <definedName name="BaseYear">[2]ReportingYears!$B$3</definedName>
    <definedName name="CCG18Age65decile">[2]CCG1819!$Q$9:$Q$200</definedName>
    <definedName name="CCG18IMDdecile">[2]CCG1819!$P$9:$P$200</definedName>
    <definedName name="CCG18IMDxAge10x10">[2]CCG1819!$R$9:$R$200</definedName>
    <definedName name="CCG18InOutLdn">[2]CCG1819!$F$9:$F$200</definedName>
    <definedName name="CCGCodeList1819">[2]CCG1819!$B$9:$B$200</definedName>
    <definedName name="CCGQuanta" localSheetId="2">#REF!</definedName>
    <definedName name="CCGQuanta">#REF!</definedName>
    <definedName name="CCGWPop1819">'[2]BaseWeightedPopulations 1819'!$E$9:$E$200</definedName>
    <definedName name="ClosingDfTAGG1617" localSheetId="2">#REF!</definedName>
    <definedName name="ClosingDfTAGG1617">#REF!</definedName>
    <definedName name="ClosingDfTAGG1718" localSheetId="2">#REF!</definedName>
    <definedName name="ClosingDfTAGG1718">#REF!</definedName>
    <definedName name="ClosingDfTAGG1819" localSheetId="2">#REF!</definedName>
    <definedName name="ClosingDfTAGG1819">#REF!</definedName>
    <definedName name="ClosingDfTCCG1617" localSheetId="2">#REF!</definedName>
    <definedName name="ClosingDfTCCG1617">#REF!</definedName>
    <definedName name="ClosingDfTCCG1718" localSheetId="2">#REF!</definedName>
    <definedName name="ClosingDfTCCG1718">#REF!</definedName>
    <definedName name="ClosingDfTCCG1819" localSheetId="2">#REF!</definedName>
    <definedName name="ClosingDfTCCG1819">#REF!</definedName>
    <definedName name="ClosingDfTPCM1617" localSheetId="2">#REF!</definedName>
    <definedName name="ClosingDfTPCM1617">#REF!</definedName>
    <definedName name="ClosingDfTPCM1718" localSheetId="2">#REF!</definedName>
    <definedName name="ClosingDfTPCM1718">#REF!</definedName>
    <definedName name="ClosingDfTPCM1819" localSheetId="2">#REF!</definedName>
    <definedName name="ClosingDfTPCM1819">#REF!</definedName>
    <definedName name="ClosingDfTSS1617" localSheetId="2">#REF!</definedName>
    <definedName name="ClosingDfTSS1617">#REF!</definedName>
    <definedName name="ClosingDfTSS1718" localSheetId="2">#REF!</definedName>
    <definedName name="ClosingDfTSS1718">#REF!</definedName>
    <definedName name="ClosingDfTSS1819" localSheetId="2">#REF!</definedName>
    <definedName name="ClosingDfTSS1819">#REF!</definedName>
    <definedName name="DCOInnerOuterLondon1819">[2]CCG1819!$G$9:$G$200</definedName>
    <definedName name="female" localSheetId="6">#REF!</definedName>
    <definedName name="female" localSheetId="2">#REF!</definedName>
    <definedName name="female" localSheetId="5">#REF!</definedName>
    <definedName name="female" localSheetId="0">#REF!</definedName>
    <definedName name="female" localSheetId="3">#REF!</definedName>
    <definedName name="female">#REF!</definedName>
    <definedName name="femaleimprove" localSheetId="6">#REF!</definedName>
    <definedName name="femaleimprove" localSheetId="2">#REF!</definedName>
    <definedName name="femaleimprove" localSheetId="5">#REF!</definedName>
    <definedName name="femaleimprove" localSheetId="0">#REF!</definedName>
    <definedName name="femaleimprove" localSheetId="3">#REF!</definedName>
    <definedName name="femaleimprove">#REF!</definedName>
    <definedName name="Females" localSheetId="6">#REF!</definedName>
    <definedName name="Females" localSheetId="2">#REF!</definedName>
    <definedName name="Females" localSheetId="5">#REF!</definedName>
    <definedName name="Females" localSheetId="0">#REF!</definedName>
    <definedName name="Females" localSheetId="3">#REF!</definedName>
    <definedName name="Females">#REF!</definedName>
    <definedName name="femaletab" localSheetId="6">#REF!</definedName>
    <definedName name="femaletab" localSheetId="2">#REF!</definedName>
    <definedName name="femaletab" localSheetId="5">#REF!</definedName>
    <definedName name="femaletab" localSheetId="0">#REF!</definedName>
    <definedName name="femaletab">#REF!</definedName>
    <definedName name="FinAllocAGG1617" localSheetId="2">#REF!</definedName>
    <definedName name="FinAllocAGG1617">#REF!</definedName>
    <definedName name="FinAllocAGG1718" localSheetId="2">#REF!</definedName>
    <definedName name="FinAllocAGG1718">#REF!</definedName>
    <definedName name="FinAllocAGG1819" localSheetId="2">#REF!</definedName>
    <definedName name="FinAllocAGG1819">#REF!</definedName>
    <definedName name="FinAllocCCG1617" localSheetId="2">#REF!</definedName>
    <definedName name="FinAllocCCG1617">#REF!</definedName>
    <definedName name="FinAllocCCG1718" localSheetId="2">#REF!</definedName>
    <definedName name="FinAllocCCG1718">#REF!</definedName>
    <definedName name="FinAllocCCG1819" localSheetId="2">#REF!</definedName>
    <definedName name="FinAllocCCG1819">#REF!</definedName>
    <definedName name="FinAllocPCM1617" localSheetId="2">#REF!</definedName>
    <definedName name="FinAllocPCM1617">#REF!</definedName>
    <definedName name="FinAllocPCM1718" localSheetId="2">#REF!</definedName>
    <definedName name="FinAllocPCM1718">#REF!</definedName>
    <definedName name="FinAllocPCM1819" localSheetId="2">#REF!</definedName>
    <definedName name="FinAllocPCM1819">#REF!</definedName>
    <definedName name="FinAllocSS1617" localSheetId="2">#REF!</definedName>
    <definedName name="FinAllocSS1617">#REF!</definedName>
    <definedName name="FinAllocSS1718" localSheetId="2">#REF!</definedName>
    <definedName name="FinAllocSS1718">#REF!</definedName>
    <definedName name="FinAllocSS1819" localSheetId="2">#REF!</definedName>
    <definedName name="FinAllocSS1819">#REF!</definedName>
    <definedName name="fn" localSheetId="6">[4]Intro!$B$1</definedName>
    <definedName name="fn">[5]Intro!$B$1</definedName>
    <definedName name="FormerAreaTeams" localSheetId="2">#REF!</definedName>
    <definedName name="FormerAreaTeams">#REF!</definedName>
    <definedName name="HRG_Codes" localSheetId="6">#REF!</definedName>
    <definedName name="HRG_Codes" localSheetId="2">#REF!</definedName>
    <definedName name="HRG_Codes" localSheetId="5">#REF!</definedName>
    <definedName name="HRG_Codes" localSheetId="0">#REF!</definedName>
    <definedName name="HRG_Codes" localSheetId="3">#REF!</definedName>
    <definedName name="HRG_Codes">#REF!</definedName>
    <definedName name="ICD_Codes" localSheetId="6">#REF!</definedName>
    <definedName name="ICD_Codes" localSheetId="2">#REF!</definedName>
    <definedName name="ICD_Codes" localSheetId="5">#REF!</definedName>
    <definedName name="ICD_Codes" localSheetId="0">#REF!</definedName>
    <definedName name="ICD_Codes" localSheetId="3">#REF!</definedName>
    <definedName name="ICD_Codes">#REF!</definedName>
    <definedName name="IMDAgeMatrix">[2]CCG1819!$U$9:$U$200</definedName>
    <definedName name="IMDdecile" localSheetId="2">#REF!</definedName>
    <definedName name="IMDdecile">#REF!</definedName>
    <definedName name="IMDQuintiles">[2]CCG1819!$S$9:$S$200</definedName>
    <definedName name="male" localSheetId="6">#REF!</definedName>
    <definedName name="male" localSheetId="2">#REF!</definedName>
    <definedName name="male" localSheetId="5">#REF!</definedName>
    <definedName name="male" localSheetId="0">#REF!</definedName>
    <definedName name="male" localSheetId="3">#REF!</definedName>
    <definedName name="male">#REF!</definedName>
    <definedName name="maleimprove" localSheetId="6">#REF!</definedName>
    <definedName name="maleimprove" localSheetId="2">#REF!</definedName>
    <definedName name="maleimprove" localSheetId="5">#REF!</definedName>
    <definedName name="maleimprove" localSheetId="0">#REF!</definedName>
    <definedName name="maleimprove">#REF!</definedName>
    <definedName name="maletab" localSheetId="6">#REF!</definedName>
    <definedName name="maletab" localSheetId="2">#REF!</definedName>
    <definedName name="maletab" localSheetId="5">#REF!</definedName>
    <definedName name="maletab" localSheetId="0">#REF!</definedName>
    <definedName name="maletab">#REF!</definedName>
    <definedName name="MinAllocCCG1617" localSheetId="2">#REF!</definedName>
    <definedName name="MinAllocCCG1617">#REF!</definedName>
    <definedName name="MinAllocCCG1718" localSheetId="2">#REF!</definedName>
    <definedName name="MinAllocCCG1718">#REF!</definedName>
    <definedName name="MinAllocCCG1819" localSheetId="2">#REF!</definedName>
    <definedName name="MinAllocCCG1819">#REF!</definedName>
    <definedName name="MinAllocPCM1617" localSheetId="2">#REF!</definedName>
    <definedName name="MinAllocPCM1617">#REF!</definedName>
    <definedName name="MinAllocPCM1718" localSheetId="2">#REF!</definedName>
    <definedName name="MinAllocPCM1718">#REF!</definedName>
    <definedName name="MinAllocPCM1819" localSheetId="2">#REF!</definedName>
    <definedName name="MinAllocPCM1819">#REF!</definedName>
    <definedName name="MinAllocSS1617" localSheetId="2">#REF!</definedName>
    <definedName name="MinAllocSS1617">#REF!</definedName>
    <definedName name="MinAllocSS1718" localSheetId="2">#REF!</definedName>
    <definedName name="MinAllocSS1718">#REF!</definedName>
    <definedName name="MinAllocSS1819" localSheetId="2">#REF!</definedName>
    <definedName name="MinAllocSS1819">#REF!</definedName>
    <definedName name="MinPerCapGrowth" localSheetId="2">#REF!</definedName>
    <definedName name="MinPerCapGrowth">#REF!</definedName>
    <definedName name="newRawPop2018">'[2]Population estimates 1819'!$E$9:$E$200</definedName>
    <definedName name="newRawPop2019">'[2]Population estimates 1819'!$F$9:$F$200</definedName>
    <definedName name="newRawPop2020">'[2]Population estimates 1819'!$G$9:$G$200</definedName>
    <definedName name="newRawPop2021">'[2]Population estimates 1819'!$H$9:$H$200</definedName>
    <definedName name="newRawPop2022">'[2]Population estimates 1819'!$I$9:$I$200</definedName>
    <definedName name="newRawPop2023">'[2]Population estimates 1819'!$J$9:$J$200</definedName>
    <definedName name="NHSE_AreaOffice" localSheetId="2">#REF!</definedName>
    <definedName name="NHSE_AreaOffice">#REF!</definedName>
    <definedName name="NHSE_Region" localSheetId="2">#REF!</definedName>
    <definedName name="NHSE_Region">#REF!</definedName>
    <definedName name="ONSType" localSheetId="2">#REF!</definedName>
    <definedName name="ONSType">#REF!</definedName>
    <definedName name="OP_PERSONS" localSheetId="6">#REF!</definedName>
    <definedName name="OP_PERSONS" localSheetId="2">#REF!</definedName>
    <definedName name="OP_PERSONS" localSheetId="5">#REF!</definedName>
    <definedName name="OP_PERSONS" localSheetId="0">#REF!</definedName>
    <definedName name="OP_PERSONS">#REF!</definedName>
    <definedName name="OPCS_Codes" localSheetId="6">#REF!</definedName>
    <definedName name="OPCS_Codes" localSheetId="2">#REF!</definedName>
    <definedName name="OPCS_Codes" localSheetId="5">#REF!</definedName>
    <definedName name="OPCS_Codes" localSheetId="0">#REF!</definedName>
    <definedName name="OPCS_Codes">#REF!</definedName>
    <definedName name="PCMCloseTarget1617FirstRow" localSheetId="2">#REF!</definedName>
    <definedName name="PCMCloseTarget1617FirstRow">#REF!</definedName>
    <definedName name="PCMedBaseline1516" localSheetId="2">#REF!</definedName>
    <definedName name="PCMedBaseline1516">#REF!</definedName>
    <definedName name="PCMedCloseDfT1516" localSheetId="2">#REF!</definedName>
    <definedName name="PCMedCloseDfT1516">#REF!</definedName>
    <definedName name="PCMedQuanta" localSheetId="2">#REF!</definedName>
    <definedName name="PCMedQuanta">#REF!</definedName>
    <definedName name="PCMedWPop1516" localSheetId="2">#REF!</definedName>
    <definedName name="PCMedWPop1516">#REF!</definedName>
    <definedName name="PCMOpenTarget1617FirstRow" localSheetId="2">#REF!</definedName>
    <definedName name="PCMOpenTarget1617FirstRow">#REF!</definedName>
    <definedName name="PCOthCloseDfT1516" localSheetId="2">#REF!</definedName>
    <definedName name="PCOthCloseDfT1516">#REF!</definedName>
    <definedName name="PCOtherBaseline1516" localSheetId="2">#REF!</definedName>
    <definedName name="PCOtherBaseline1516">#REF!</definedName>
    <definedName name="PCOtherCloseTarget1617FirstRow" localSheetId="2">#REF!</definedName>
    <definedName name="PCOtherCloseTarget1617FirstRow">#REF!</definedName>
    <definedName name="PCOtherOpenTarget1617FirstRow" localSheetId="2">#REF!</definedName>
    <definedName name="PCOtherOpenTarget1617FirstRow">#REF!</definedName>
    <definedName name="PCOtherQuanta" localSheetId="2">#REF!</definedName>
    <definedName name="PCOtherQuanta">#REF!</definedName>
    <definedName name="PCOtherWPop1516" localSheetId="2">#REF!</definedName>
    <definedName name="PCOtherWPop1516">#REF!</definedName>
    <definedName name="Persons" localSheetId="6">#REF!</definedName>
    <definedName name="Persons" localSheetId="2">#REF!</definedName>
    <definedName name="Persons" localSheetId="5">#REF!</definedName>
    <definedName name="Persons" localSheetId="0">#REF!</definedName>
    <definedName name="Persons">#REF!</definedName>
    <definedName name="_xlnm.Print_Area" localSheetId="6">'Cartogram maps'!$B$1:$HK$65</definedName>
    <definedName name="RawPop2015" localSheetId="2">#REF!</definedName>
    <definedName name="RawPop2015">#REF!</definedName>
    <definedName name="RawPop2016" localSheetId="2">#REF!</definedName>
    <definedName name="RawPop2016">#REF!</definedName>
    <definedName name="RawPop2017" localSheetId="2">#REF!</definedName>
    <definedName name="RawPop2017">#REF!</definedName>
    <definedName name="RawPop2018" localSheetId="2">#REF!</definedName>
    <definedName name="RawPop2018">#REF!</definedName>
    <definedName name="RawPop2019" localSheetId="2">#REF!</definedName>
    <definedName name="RawPop2019">#REF!</definedName>
    <definedName name="RawPop2020" localSheetId="2">#REF!</definedName>
    <definedName name="RawPop2020">#REF!</definedName>
    <definedName name="Region18">[2]CCG1819!$E$9:$E$200</definedName>
    <definedName name="SSBaseline1516" localSheetId="2">#REF!</definedName>
    <definedName name="SSBaseline1516">#REF!</definedName>
    <definedName name="SSCloseDfT1516" localSheetId="2">#REF!</definedName>
    <definedName name="SSCloseDfT1516">#REF!</definedName>
    <definedName name="SSCloseTarget1617FirstRow" localSheetId="2">#REF!</definedName>
    <definedName name="SSCloseTarget1617FirstRow">#REF!</definedName>
    <definedName name="SSOpenTarget1617FirstRow" localSheetId="2">#REF!</definedName>
    <definedName name="SSOpenTarget1617FirstRow">#REF!</definedName>
    <definedName name="SSQuanta" localSheetId="2">#REF!</definedName>
    <definedName name="SSQuanta">#REF!</definedName>
    <definedName name="SSWPop1516" localSheetId="2">#REF!</definedName>
    <definedName name="SSWPop151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G4" i="23" l="1"/>
  <c r="AH4" i="23"/>
  <c r="AI4" i="23"/>
  <c r="AJ4" i="23"/>
  <c r="AK4" i="23"/>
  <c r="AL4" i="23"/>
  <c r="AG5" i="23"/>
  <c r="AH5" i="23"/>
  <c r="AI5" i="23"/>
  <c r="AJ5" i="23"/>
  <c r="AK5" i="23"/>
  <c r="AL5" i="23"/>
  <c r="AG6" i="23"/>
  <c r="AH6" i="23"/>
  <c r="AI6" i="23"/>
  <c r="AJ6" i="23"/>
  <c r="AK6" i="23"/>
  <c r="AL6" i="23"/>
  <c r="AG7" i="23"/>
  <c r="AH7" i="23"/>
  <c r="AI7" i="23"/>
  <c r="AJ7" i="23"/>
  <c r="AK7" i="23"/>
  <c r="AL7" i="23"/>
  <c r="AG8" i="23"/>
  <c r="AH8" i="23"/>
  <c r="AI8" i="23"/>
  <c r="AJ8" i="23"/>
  <c r="AK8" i="23"/>
  <c r="AL8" i="23"/>
  <c r="AG9" i="23"/>
  <c r="AH9" i="23"/>
  <c r="AI9" i="23"/>
  <c r="AJ9" i="23"/>
  <c r="AK9" i="23"/>
  <c r="AL9" i="23"/>
  <c r="AG10" i="23"/>
  <c r="AH10" i="23"/>
  <c r="AI10" i="23"/>
  <c r="AJ10" i="23"/>
  <c r="AK10" i="23"/>
  <c r="AL10" i="23"/>
  <c r="AG11" i="23"/>
  <c r="AH11" i="23"/>
  <c r="AI11" i="23"/>
  <c r="AJ11" i="23"/>
  <c r="AK11" i="23"/>
  <c r="AL11" i="23"/>
  <c r="AG12" i="23"/>
  <c r="AH12" i="23"/>
  <c r="AI12" i="23"/>
  <c r="AJ12" i="23"/>
  <c r="AK12" i="23"/>
  <c r="AL12" i="23"/>
  <c r="AG13" i="23"/>
  <c r="AH13" i="23"/>
  <c r="AI13" i="23"/>
  <c r="AJ13" i="23"/>
  <c r="AK13" i="23"/>
  <c r="AL13" i="23"/>
  <c r="AG14" i="23"/>
  <c r="AH14" i="23"/>
  <c r="AI14" i="23"/>
  <c r="AJ14" i="23"/>
  <c r="AK14" i="23"/>
  <c r="AL14" i="23"/>
  <c r="AG15" i="23"/>
  <c r="AH15" i="23"/>
  <c r="AI15" i="23"/>
  <c r="AJ15" i="23"/>
  <c r="AK15" i="23"/>
  <c r="AL15" i="23"/>
  <c r="AG16" i="23"/>
  <c r="AH16" i="23"/>
  <c r="AI16" i="23"/>
  <c r="AJ16" i="23"/>
  <c r="AK16" i="23"/>
  <c r="AL16" i="23"/>
  <c r="AG17" i="23"/>
  <c r="AH17" i="23"/>
  <c r="AI17" i="23"/>
  <c r="AJ17" i="23"/>
  <c r="AK17" i="23"/>
  <c r="AL17" i="23"/>
  <c r="AG18" i="23"/>
  <c r="AH18" i="23"/>
  <c r="AI18" i="23"/>
  <c r="AJ18" i="23"/>
  <c r="AK18" i="23"/>
  <c r="AL18" i="23"/>
  <c r="AG19" i="23"/>
  <c r="AH19" i="23"/>
  <c r="AI19" i="23"/>
  <c r="AJ19" i="23"/>
  <c r="AK19" i="23"/>
  <c r="AL19" i="23"/>
  <c r="AG20" i="23"/>
  <c r="AH20" i="23"/>
  <c r="AI20" i="23"/>
  <c r="AJ20" i="23"/>
  <c r="AK20" i="23"/>
  <c r="AL20" i="23"/>
  <c r="AG21" i="23"/>
  <c r="AH21" i="23"/>
  <c r="AI21" i="23"/>
  <c r="AJ21" i="23"/>
  <c r="AK21" i="23"/>
  <c r="AL21" i="23"/>
  <c r="AG22" i="23"/>
  <c r="AH22" i="23"/>
  <c r="AI22" i="23"/>
  <c r="AJ22" i="23"/>
  <c r="AK22" i="23"/>
  <c r="AL22" i="23"/>
  <c r="AG23" i="23"/>
  <c r="AH23" i="23"/>
  <c r="AI23" i="23"/>
  <c r="AJ23" i="23"/>
  <c r="AK23" i="23"/>
  <c r="AL23" i="23"/>
  <c r="AG24" i="23"/>
  <c r="AH24" i="23"/>
  <c r="AI24" i="23"/>
  <c r="AJ24" i="23"/>
  <c r="AK24" i="23"/>
  <c r="AL24" i="23"/>
  <c r="AG25" i="23"/>
  <c r="AH25" i="23"/>
  <c r="AI25" i="23"/>
  <c r="AJ25" i="23"/>
  <c r="AK25" i="23"/>
  <c r="AL25" i="23"/>
  <c r="AG26" i="23"/>
  <c r="AH26" i="23"/>
  <c r="AI26" i="23"/>
  <c r="AJ26" i="23"/>
  <c r="AK26" i="23"/>
  <c r="AL26" i="23"/>
  <c r="AG27" i="23"/>
  <c r="AH27" i="23"/>
  <c r="AI27" i="23"/>
  <c r="AJ27" i="23"/>
  <c r="AK27" i="23"/>
  <c r="AL27" i="23"/>
  <c r="AG28" i="23"/>
  <c r="AH28" i="23"/>
  <c r="AI28" i="23"/>
  <c r="AJ28" i="23"/>
  <c r="AK28" i="23"/>
  <c r="AL28" i="23"/>
  <c r="AG29" i="23"/>
  <c r="AH29" i="23"/>
  <c r="AI29" i="23"/>
  <c r="AJ29" i="23"/>
  <c r="AK29" i="23"/>
  <c r="AL29" i="23"/>
  <c r="AG30" i="23"/>
  <c r="AH30" i="23"/>
  <c r="AI30" i="23"/>
  <c r="AJ30" i="23"/>
  <c r="AK30" i="23"/>
  <c r="AL30" i="23"/>
  <c r="AG31" i="23"/>
  <c r="AH31" i="23"/>
  <c r="AI31" i="23"/>
  <c r="AJ31" i="23"/>
  <c r="AK31" i="23"/>
  <c r="AL31" i="23"/>
  <c r="AG32" i="23"/>
  <c r="AH32" i="23"/>
  <c r="AI32" i="23"/>
  <c r="AJ32" i="23"/>
  <c r="AK32" i="23"/>
  <c r="AL32" i="23"/>
  <c r="AG33" i="23"/>
  <c r="AH33" i="23"/>
  <c r="AI33" i="23"/>
  <c r="AJ33" i="23"/>
  <c r="AK33" i="23"/>
  <c r="AL33" i="23"/>
  <c r="AG34" i="23"/>
  <c r="AH34" i="23"/>
  <c r="AI34" i="23"/>
  <c r="AJ34" i="23"/>
  <c r="AK34" i="23"/>
  <c r="AL34" i="23"/>
  <c r="AG35" i="23"/>
  <c r="AH35" i="23"/>
  <c r="AI35" i="23"/>
  <c r="AJ35" i="23"/>
  <c r="AK35" i="23"/>
  <c r="AL35" i="23"/>
  <c r="AG36" i="23"/>
  <c r="AH36" i="23"/>
  <c r="AI36" i="23"/>
  <c r="AJ36" i="23"/>
  <c r="AK36" i="23"/>
  <c r="AL36" i="23"/>
  <c r="AG37" i="23"/>
  <c r="AH37" i="23"/>
  <c r="AI37" i="23"/>
  <c r="AJ37" i="23"/>
  <c r="AK37" i="23"/>
  <c r="AL37" i="23"/>
  <c r="AG38" i="23"/>
  <c r="AH38" i="23"/>
  <c r="AI38" i="23"/>
  <c r="AJ38" i="23"/>
  <c r="AK38" i="23"/>
  <c r="AL38" i="23"/>
  <c r="AG39" i="23"/>
  <c r="AH39" i="23"/>
  <c r="AI39" i="23"/>
  <c r="AJ39" i="23"/>
  <c r="AK39" i="23"/>
  <c r="AL39" i="23"/>
  <c r="AG40" i="23"/>
  <c r="AH40" i="23"/>
  <c r="AI40" i="23"/>
  <c r="AJ40" i="23"/>
  <c r="AK40" i="23"/>
  <c r="AL40" i="23"/>
  <c r="AG41" i="23"/>
  <c r="AH41" i="23"/>
  <c r="AI41" i="23"/>
  <c r="AJ41" i="23"/>
  <c r="AK41" i="23"/>
  <c r="AL41" i="23"/>
  <c r="AG42" i="23"/>
  <c r="AH42" i="23"/>
  <c r="AI42" i="23"/>
  <c r="AJ42" i="23"/>
  <c r="AK42" i="23"/>
  <c r="AL42" i="23"/>
  <c r="AG43" i="23"/>
  <c r="AH43" i="23"/>
  <c r="AI43" i="23"/>
  <c r="AJ43" i="23"/>
  <c r="AK43" i="23"/>
  <c r="AL43" i="23"/>
  <c r="AG44" i="23"/>
  <c r="AH44" i="23"/>
  <c r="AI44" i="23"/>
  <c r="AJ44" i="23"/>
  <c r="AK44" i="23"/>
  <c r="AL44" i="23"/>
  <c r="AG45" i="23"/>
  <c r="AH45" i="23"/>
  <c r="AI45" i="23"/>
  <c r="AJ45" i="23"/>
  <c r="AK45" i="23"/>
  <c r="AL45" i="23"/>
  <c r="AG46" i="23"/>
  <c r="AH46" i="23"/>
  <c r="AI46" i="23"/>
  <c r="AJ46" i="23"/>
  <c r="AK46" i="23"/>
  <c r="AL46" i="23"/>
  <c r="AG47" i="23"/>
  <c r="AH47" i="23"/>
  <c r="AI47" i="23"/>
  <c r="AJ47" i="23"/>
  <c r="AK47" i="23"/>
  <c r="AL47" i="23"/>
  <c r="AG48" i="23"/>
  <c r="AH48" i="23"/>
  <c r="AI48" i="23"/>
  <c r="AJ48" i="23"/>
  <c r="AK48" i="23"/>
  <c r="AL48" i="23"/>
  <c r="AG49" i="23"/>
  <c r="AH49" i="23"/>
  <c r="AI49" i="23"/>
  <c r="AJ49" i="23"/>
  <c r="AK49" i="23"/>
  <c r="AL49" i="23"/>
  <c r="AG50" i="23"/>
  <c r="AH50" i="23"/>
  <c r="AI50" i="23"/>
  <c r="AJ50" i="23"/>
  <c r="AK50" i="23"/>
  <c r="AL50" i="23"/>
  <c r="AG51" i="23"/>
  <c r="AH51" i="23"/>
  <c r="AI51" i="23"/>
  <c r="AJ51" i="23"/>
  <c r="AK51" i="23"/>
  <c r="AL51" i="23"/>
  <c r="AG52" i="23"/>
  <c r="AH52" i="23"/>
  <c r="AI52" i="23"/>
  <c r="AJ52" i="23"/>
  <c r="AK52" i="23"/>
  <c r="AL52" i="23"/>
  <c r="AG53" i="23"/>
  <c r="AH53" i="23"/>
  <c r="AI53" i="23"/>
  <c r="AJ53" i="23"/>
  <c r="AK53" i="23"/>
  <c r="AL53" i="23"/>
  <c r="AG54" i="23"/>
  <c r="AH54" i="23"/>
  <c r="AI54" i="23"/>
  <c r="AJ54" i="23"/>
  <c r="AK54" i="23"/>
  <c r="AL54" i="23"/>
  <c r="AG55" i="23"/>
  <c r="AH55" i="23"/>
  <c r="AI55" i="23"/>
  <c r="AJ55" i="23"/>
  <c r="AK55" i="23"/>
  <c r="AL55" i="23"/>
  <c r="AG56" i="23"/>
  <c r="AH56" i="23"/>
  <c r="AI56" i="23"/>
  <c r="AJ56" i="23"/>
  <c r="AK56" i="23"/>
  <c r="AL56" i="23"/>
  <c r="AG57" i="23"/>
  <c r="AH57" i="23"/>
  <c r="AI57" i="23"/>
  <c r="AJ57" i="23"/>
  <c r="AK57" i="23"/>
  <c r="AL57" i="23"/>
  <c r="AG58" i="23"/>
  <c r="AH58" i="23"/>
  <c r="AI58" i="23"/>
  <c r="AJ58" i="23"/>
  <c r="AK58" i="23"/>
  <c r="AL58" i="23"/>
  <c r="AG59" i="23"/>
  <c r="AH59" i="23"/>
  <c r="AI59" i="23"/>
  <c r="AJ59" i="23"/>
  <c r="AK59" i="23"/>
  <c r="AL59" i="23"/>
  <c r="AG60" i="23"/>
  <c r="AH60" i="23"/>
  <c r="AI60" i="23"/>
  <c r="AJ60" i="23"/>
  <c r="AK60" i="23"/>
  <c r="AL60" i="23"/>
  <c r="AG61" i="23"/>
  <c r="AH61" i="23"/>
  <c r="AI61" i="23"/>
  <c r="AJ61" i="23"/>
  <c r="AK61" i="23"/>
  <c r="AL61" i="23"/>
  <c r="AG62" i="23"/>
  <c r="AH62" i="23"/>
  <c r="AI62" i="23"/>
  <c r="AJ62" i="23"/>
  <c r="AK62" i="23"/>
  <c r="AL62" i="23"/>
  <c r="AG63" i="23"/>
  <c r="AH63" i="23"/>
  <c r="AI63" i="23"/>
  <c r="AJ63" i="23"/>
  <c r="AK63" i="23"/>
  <c r="AL63" i="23"/>
  <c r="AG64" i="23"/>
  <c r="AH64" i="23"/>
  <c r="AI64" i="23"/>
  <c r="AJ64" i="23"/>
  <c r="AK64" i="23"/>
  <c r="AL64" i="23"/>
  <c r="AG65" i="23"/>
  <c r="AH65" i="23"/>
  <c r="AI65" i="23"/>
  <c r="AJ65" i="23"/>
  <c r="AK65" i="23"/>
  <c r="AL65" i="23"/>
  <c r="AG66" i="23"/>
  <c r="AH66" i="23"/>
  <c r="AI66" i="23"/>
  <c r="AJ66" i="23"/>
  <c r="AK66" i="23"/>
  <c r="AL66" i="23"/>
  <c r="AG67" i="23"/>
  <c r="AH67" i="23"/>
  <c r="AI67" i="23"/>
  <c r="AJ67" i="23"/>
  <c r="AK67" i="23"/>
  <c r="AL67" i="23"/>
  <c r="AG68" i="23"/>
  <c r="AH68" i="23"/>
  <c r="AI68" i="23"/>
  <c r="AJ68" i="23"/>
  <c r="AK68" i="23"/>
  <c r="AL68" i="23"/>
  <c r="AG69" i="23"/>
  <c r="AH69" i="23"/>
  <c r="AI69" i="23"/>
  <c r="AJ69" i="23"/>
  <c r="AK69" i="23"/>
  <c r="AL69" i="23"/>
  <c r="AG70" i="23"/>
  <c r="AH70" i="23"/>
  <c r="AI70" i="23"/>
  <c r="AJ70" i="23"/>
  <c r="AK70" i="23"/>
  <c r="AL70" i="23"/>
  <c r="AG71" i="23"/>
  <c r="AH71" i="23"/>
  <c r="AI71" i="23"/>
  <c r="AJ71" i="23"/>
  <c r="AK71" i="23"/>
  <c r="AL71" i="23"/>
  <c r="AG72" i="23"/>
  <c r="AH72" i="23"/>
  <c r="AI72" i="23"/>
  <c r="AJ72" i="23"/>
  <c r="AK72" i="23"/>
  <c r="AL72" i="23"/>
  <c r="AG73" i="23"/>
  <c r="AH73" i="23"/>
  <c r="AI73" i="23"/>
  <c r="AJ73" i="23"/>
  <c r="AK73" i="23"/>
  <c r="AL73" i="23"/>
  <c r="AG74" i="23"/>
  <c r="AH74" i="23"/>
  <c r="AI74" i="23"/>
  <c r="AJ74" i="23"/>
  <c r="AK74" i="23"/>
  <c r="AL74" i="23"/>
  <c r="AG75" i="23"/>
  <c r="AH75" i="23"/>
  <c r="AI75" i="23"/>
  <c r="AJ75" i="23"/>
  <c r="AK75" i="23"/>
  <c r="AL75" i="23"/>
  <c r="AG76" i="23"/>
  <c r="AH76" i="23"/>
  <c r="AI76" i="23"/>
  <c r="AJ76" i="23"/>
  <c r="AK76" i="23"/>
  <c r="AL76" i="23"/>
  <c r="AG77" i="23"/>
  <c r="AH77" i="23"/>
  <c r="AI77" i="23"/>
  <c r="AJ77" i="23"/>
  <c r="AK77" i="23"/>
  <c r="AL77" i="23"/>
  <c r="AG78" i="23"/>
  <c r="AH78" i="23"/>
  <c r="AI78" i="23"/>
  <c r="AJ78" i="23"/>
  <c r="AK78" i="23"/>
  <c r="AL78" i="23"/>
  <c r="AG79" i="23"/>
  <c r="AH79" i="23"/>
  <c r="AI79" i="23"/>
  <c r="AJ79" i="23"/>
  <c r="AK79" i="23"/>
  <c r="AL79" i="23"/>
  <c r="AG80" i="23"/>
  <c r="AH80" i="23"/>
  <c r="AI80" i="23"/>
  <c r="AJ80" i="23"/>
  <c r="AK80" i="23"/>
  <c r="AL80" i="23"/>
  <c r="AG81" i="23"/>
  <c r="AH81" i="23"/>
  <c r="AI81" i="23"/>
  <c r="AJ81" i="23"/>
  <c r="AK81" i="23"/>
  <c r="AL81" i="23"/>
  <c r="AG82" i="23"/>
  <c r="AH82" i="23"/>
  <c r="AI82" i="23"/>
  <c r="AJ82" i="23"/>
  <c r="AK82" i="23"/>
  <c r="AL82" i="23"/>
  <c r="AG83" i="23"/>
  <c r="AH83" i="23"/>
  <c r="AI83" i="23"/>
  <c r="AJ83" i="23"/>
  <c r="AK83" i="23"/>
  <c r="AL83" i="23"/>
  <c r="AG84" i="23"/>
  <c r="AH84" i="23"/>
  <c r="AI84" i="23"/>
  <c r="AJ84" i="23"/>
  <c r="AK84" i="23"/>
  <c r="AL84" i="23"/>
  <c r="AG85" i="23"/>
  <c r="AH85" i="23"/>
  <c r="AI85" i="23"/>
  <c r="AJ85" i="23"/>
  <c r="AK85" i="23"/>
  <c r="AL85" i="23"/>
  <c r="AG86" i="23"/>
  <c r="AH86" i="23"/>
  <c r="AI86" i="23"/>
  <c r="AJ86" i="23"/>
  <c r="AK86" i="23"/>
  <c r="AL86" i="23"/>
  <c r="AG87" i="23"/>
  <c r="AH87" i="23"/>
  <c r="AI87" i="23"/>
  <c r="AJ87" i="23"/>
  <c r="AK87" i="23"/>
  <c r="AL87" i="23"/>
  <c r="AG88" i="23"/>
  <c r="AH88" i="23"/>
  <c r="AI88" i="23"/>
  <c r="AJ88" i="23"/>
  <c r="AK88" i="23"/>
  <c r="AL88" i="23"/>
  <c r="AG89" i="23"/>
  <c r="AH89" i="23"/>
  <c r="AI89" i="23"/>
  <c r="AJ89" i="23"/>
  <c r="AK89" i="23"/>
  <c r="AL89" i="23"/>
  <c r="AG90" i="23"/>
  <c r="AH90" i="23"/>
  <c r="AI90" i="23"/>
  <c r="AJ90" i="23"/>
  <c r="AK90" i="23"/>
  <c r="AL90" i="23"/>
  <c r="AG91" i="23"/>
  <c r="AH91" i="23"/>
  <c r="AI91" i="23"/>
  <c r="AJ91" i="23"/>
  <c r="AK91" i="23"/>
  <c r="AL91" i="23"/>
  <c r="AG92" i="23"/>
  <c r="AH92" i="23"/>
  <c r="AI92" i="23"/>
  <c r="AJ92" i="23"/>
  <c r="AK92" i="23"/>
  <c r="AL92" i="23"/>
  <c r="AG93" i="23"/>
  <c r="AH93" i="23"/>
  <c r="AI93" i="23"/>
  <c r="AJ93" i="23"/>
  <c r="AK93" i="23"/>
  <c r="AL93" i="23"/>
  <c r="AG94" i="23"/>
  <c r="AH94" i="23"/>
  <c r="AI94" i="23"/>
  <c r="AJ94" i="23"/>
  <c r="AK94" i="23"/>
  <c r="AL94" i="23"/>
  <c r="AG95" i="23"/>
  <c r="AH95" i="23"/>
  <c r="AI95" i="23"/>
  <c r="AJ95" i="23"/>
  <c r="AK95" i="23"/>
  <c r="AL95" i="23"/>
  <c r="AG96" i="23"/>
  <c r="AH96" i="23"/>
  <c r="AI96" i="23"/>
  <c r="AJ96" i="23"/>
  <c r="AK96" i="23"/>
  <c r="AL96" i="23"/>
  <c r="AG97" i="23"/>
  <c r="AH97" i="23"/>
  <c r="AI97" i="23"/>
  <c r="AJ97" i="23"/>
  <c r="AK97" i="23"/>
  <c r="AL97" i="23"/>
  <c r="AG98" i="23"/>
  <c r="AH98" i="23"/>
  <c r="AI98" i="23"/>
  <c r="AJ98" i="23"/>
  <c r="AK98" i="23"/>
  <c r="AL98" i="23"/>
  <c r="AG99" i="23"/>
  <c r="AH99" i="23"/>
  <c r="AI99" i="23"/>
  <c r="AJ99" i="23"/>
  <c r="AK99" i="23"/>
  <c r="AL99" i="23"/>
  <c r="AG100" i="23"/>
  <c r="AH100" i="23"/>
  <c r="AI100" i="23"/>
  <c r="AJ100" i="23"/>
  <c r="AK100" i="23"/>
  <c r="AL100" i="23"/>
  <c r="AG101" i="23"/>
  <c r="AH101" i="23"/>
  <c r="AI101" i="23"/>
  <c r="AJ101" i="23"/>
  <c r="AK101" i="23"/>
  <c r="AL101" i="23"/>
  <c r="AG102" i="23"/>
  <c r="AH102" i="23"/>
  <c r="AI102" i="23"/>
  <c r="AJ102" i="23"/>
  <c r="AK102" i="23"/>
  <c r="AL102" i="23"/>
  <c r="AG103" i="23"/>
  <c r="AH103" i="23"/>
  <c r="AI103" i="23"/>
  <c r="AJ103" i="23"/>
  <c r="AK103" i="23"/>
  <c r="AL103" i="23"/>
  <c r="AG104" i="23"/>
  <c r="AH104" i="23"/>
  <c r="AI104" i="23"/>
  <c r="AJ104" i="23"/>
  <c r="AK104" i="23"/>
  <c r="AL104" i="23"/>
  <c r="AG105" i="23"/>
  <c r="AH105" i="23"/>
  <c r="AI105" i="23"/>
  <c r="AJ105" i="23"/>
  <c r="AK105" i="23"/>
  <c r="AL105" i="23"/>
  <c r="AG106" i="23"/>
  <c r="AH106" i="23"/>
  <c r="AI106" i="23"/>
  <c r="AJ106" i="23"/>
  <c r="AK106" i="23"/>
  <c r="AL106" i="23"/>
  <c r="AG107" i="23"/>
  <c r="AH107" i="23"/>
  <c r="AI107" i="23"/>
  <c r="AJ107" i="23"/>
  <c r="AK107" i="23"/>
  <c r="AL107" i="23"/>
  <c r="AG108" i="23"/>
  <c r="AH108" i="23"/>
  <c r="AI108" i="23"/>
  <c r="AJ108" i="23"/>
  <c r="AK108" i="23"/>
  <c r="AL108" i="23"/>
  <c r="AG109" i="23"/>
  <c r="AH109" i="23"/>
  <c r="AI109" i="23"/>
  <c r="AJ109" i="23"/>
  <c r="AK109" i="23"/>
  <c r="AL109" i="23"/>
  <c r="AG110" i="23"/>
  <c r="AH110" i="23"/>
  <c r="AI110" i="23"/>
  <c r="AJ110" i="23"/>
  <c r="AK110" i="23"/>
  <c r="AL110" i="23"/>
  <c r="AG111" i="23"/>
  <c r="AH111" i="23"/>
  <c r="AI111" i="23"/>
  <c r="AJ111" i="23"/>
  <c r="AK111" i="23"/>
  <c r="AL111" i="23"/>
  <c r="AG112" i="23"/>
  <c r="AH112" i="23"/>
  <c r="AI112" i="23"/>
  <c r="AJ112" i="23"/>
  <c r="AK112" i="23"/>
  <c r="AL112" i="23"/>
  <c r="AG113" i="23"/>
  <c r="AH113" i="23"/>
  <c r="AI113" i="23"/>
  <c r="AJ113" i="23"/>
  <c r="AK113" i="23"/>
  <c r="AL113" i="23"/>
  <c r="AG114" i="23"/>
  <c r="AH114" i="23"/>
  <c r="AI114" i="23"/>
  <c r="AJ114" i="23"/>
  <c r="AK114" i="23"/>
  <c r="AL114" i="23"/>
  <c r="AG115" i="23"/>
  <c r="AH115" i="23"/>
  <c r="AI115" i="23"/>
  <c r="AJ115" i="23"/>
  <c r="AK115" i="23"/>
  <c r="AL115" i="23"/>
  <c r="AG116" i="23"/>
  <c r="AH116" i="23"/>
  <c r="AI116" i="23"/>
  <c r="AJ116" i="23"/>
  <c r="AK116" i="23"/>
  <c r="AL116" i="23"/>
  <c r="AG117" i="23"/>
  <c r="AH117" i="23"/>
  <c r="AI117" i="23"/>
  <c r="AJ117" i="23"/>
  <c r="AK117" i="23"/>
  <c r="AL117" i="23"/>
  <c r="AG118" i="23"/>
  <c r="AH118" i="23"/>
  <c r="AI118" i="23"/>
  <c r="AJ118" i="23"/>
  <c r="AK118" i="23"/>
  <c r="AL118" i="23"/>
  <c r="AG119" i="23"/>
  <c r="AH119" i="23"/>
  <c r="AI119" i="23"/>
  <c r="AJ119" i="23"/>
  <c r="AK119" i="23"/>
  <c r="AL119" i="23"/>
  <c r="AG120" i="23"/>
  <c r="AH120" i="23"/>
  <c r="AI120" i="23"/>
  <c r="AJ120" i="23"/>
  <c r="AK120" i="23"/>
  <c r="AL120" i="23"/>
  <c r="AG121" i="23"/>
  <c r="AH121" i="23"/>
  <c r="AI121" i="23"/>
  <c r="AJ121" i="23"/>
  <c r="AK121" i="23"/>
  <c r="AL121" i="23"/>
  <c r="AG122" i="23"/>
  <c r="AH122" i="23"/>
  <c r="AI122" i="23"/>
  <c r="AJ122" i="23"/>
  <c r="AK122" i="23"/>
  <c r="AL122" i="23"/>
  <c r="AG123" i="23"/>
  <c r="AH123" i="23"/>
  <c r="AI123" i="23"/>
  <c r="AJ123" i="23"/>
  <c r="AK123" i="23"/>
  <c r="AL123" i="23"/>
  <c r="AG124" i="23"/>
  <c r="AH124" i="23"/>
  <c r="AI124" i="23"/>
  <c r="AJ124" i="23"/>
  <c r="AK124" i="23"/>
  <c r="AL124" i="23"/>
  <c r="AG125" i="23"/>
  <c r="AH125" i="23"/>
  <c r="AI125" i="23"/>
  <c r="AJ125" i="23"/>
  <c r="AK125" i="23"/>
  <c r="AL125" i="23"/>
  <c r="AG126" i="23"/>
  <c r="AH126" i="23"/>
  <c r="AI126" i="23"/>
  <c r="AJ126" i="23"/>
  <c r="AK126" i="23"/>
  <c r="AL126" i="23"/>
  <c r="AG127" i="23"/>
  <c r="AH127" i="23"/>
  <c r="AI127" i="23"/>
  <c r="AJ127" i="23"/>
  <c r="AK127" i="23"/>
  <c r="AL127" i="23"/>
  <c r="AG128" i="23"/>
  <c r="AH128" i="23"/>
  <c r="AI128" i="23"/>
  <c r="AJ128" i="23"/>
  <c r="AK128" i="23"/>
  <c r="AL128" i="23"/>
  <c r="AG129" i="23"/>
  <c r="AH129" i="23"/>
  <c r="AI129" i="23"/>
  <c r="AJ129" i="23"/>
  <c r="AK129" i="23"/>
  <c r="AL129" i="23"/>
  <c r="AG130" i="23"/>
  <c r="AH130" i="23"/>
  <c r="AI130" i="23"/>
  <c r="AJ130" i="23"/>
  <c r="AK130" i="23"/>
  <c r="AL130" i="23"/>
  <c r="AG131" i="23"/>
  <c r="AH131" i="23"/>
  <c r="AI131" i="23"/>
  <c r="AJ131" i="23"/>
  <c r="AK131" i="23"/>
  <c r="AL131" i="23"/>
  <c r="AG132" i="23"/>
  <c r="AH132" i="23"/>
  <c r="AI132" i="23"/>
  <c r="AJ132" i="23"/>
  <c r="AK132" i="23"/>
  <c r="AL132" i="23"/>
  <c r="AG133" i="23"/>
  <c r="AH133" i="23"/>
  <c r="AI133" i="23"/>
  <c r="AJ133" i="23"/>
  <c r="AK133" i="23"/>
  <c r="AL133" i="23"/>
  <c r="AG134" i="23"/>
  <c r="AH134" i="23"/>
  <c r="AI134" i="23"/>
  <c r="AJ134" i="23"/>
  <c r="AK134" i="23"/>
  <c r="AL134" i="23"/>
  <c r="AG135" i="23"/>
  <c r="AH135" i="23"/>
  <c r="AI135" i="23"/>
  <c r="AJ135" i="23"/>
  <c r="AK135" i="23"/>
  <c r="AL135" i="23"/>
  <c r="AG136" i="23"/>
  <c r="AH136" i="23"/>
  <c r="AI136" i="23"/>
  <c r="AJ136" i="23"/>
  <c r="AK136" i="23"/>
  <c r="AL136" i="23"/>
  <c r="AG137" i="23"/>
  <c r="AH137" i="23"/>
  <c r="AI137" i="23"/>
  <c r="AJ137" i="23"/>
  <c r="AK137" i="23"/>
  <c r="AL137" i="23"/>
  <c r="AG138" i="23"/>
  <c r="AH138" i="23"/>
  <c r="AI138" i="23"/>
  <c r="AJ138" i="23"/>
  <c r="AK138" i="23"/>
  <c r="AL138" i="23"/>
  <c r="AG139" i="23"/>
  <c r="AH139" i="23"/>
  <c r="AI139" i="23"/>
  <c r="AJ139" i="23"/>
  <c r="AK139" i="23"/>
  <c r="AL139" i="23"/>
  <c r="AG140" i="23"/>
  <c r="AH140" i="23"/>
  <c r="AI140" i="23"/>
  <c r="AJ140" i="23"/>
  <c r="AK140" i="23"/>
  <c r="AL140" i="23"/>
  <c r="AG141" i="23"/>
  <c r="AH141" i="23"/>
  <c r="AI141" i="23"/>
  <c r="AJ141" i="23"/>
  <c r="AK141" i="23"/>
  <c r="AL141" i="23"/>
  <c r="AG142" i="23"/>
  <c r="AH142" i="23"/>
  <c r="AI142" i="23"/>
  <c r="AJ142" i="23"/>
  <c r="AK142" i="23"/>
  <c r="AL142" i="23"/>
  <c r="AG143" i="23"/>
  <c r="AH143" i="23"/>
  <c r="AI143" i="23"/>
  <c r="AJ143" i="23"/>
  <c r="AK143" i="23"/>
  <c r="AL143" i="23"/>
  <c r="AG144" i="23"/>
  <c r="AH144" i="23"/>
  <c r="AI144" i="23"/>
  <c r="AJ144" i="23"/>
  <c r="AK144" i="23"/>
  <c r="AL144" i="23"/>
  <c r="AG145" i="23"/>
  <c r="AH145" i="23"/>
  <c r="AI145" i="23"/>
  <c r="AJ145" i="23"/>
  <c r="AK145" i="23"/>
  <c r="AL145" i="23"/>
  <c r="AG146" i="23"/>
  <c r="AH146" i="23"/>
  <c r="AI146" i="23"/>
  <c r="AJ146" i="23"/>
  <c r="AK146" i="23"/>
  <c r="AL146" i="23"/>
  <c r="AG147" i="23"/>
  <c r="AH147" i="23"/>
  <c r="AI147" i="23"/>
  <c r="AJ147" i="23"/>
  <c r="AK147" i="23"/>
  <c r="AL147" i="23"/>
  <c r="AG148" i="23"/>
  <c r="AH148" i="23"/>
  <c r="AI148" i="23"/>
  <c r="AJ148" i="23"/>
  <c r="AK148" i="23"/>
  <c r="AL148" i="23"/>
  <c r="AG149" i="23"/>
  <c r="AH149" i="23"/>
  <c r="AI149" i="23"/>
  <c r="AJ149" i="23"/>
  <c r="AK149" i="23"/>
  <c r="AL149" i="23"/>
  <c r="AG150" i="23"/>
  <c r="AH150" i="23"/>
  <c r="AI150" i="23"/>
  <c r="AJ150" i="23"/>
  <c r="AK150" i="23"/>
  <c r="AL150" i="23"/>
  <c r="AG151" i="23"/>
  <c r="AH151" i="23"/>
  <c r="AI151" i="23"/>
  <c r="AJ151" i="23"/>
  <c r="AK151" i="23"/>
  <c r="AL151" i="23"/>
  <c r="AG152" i="23"/>
  <c r="AH152" i="23"/>
  <c r="AI152" i="23"/>
  <c r="AJ152" i="23"/>
  <c r="AK152" i="23"/>
  <c r="AL152" i="23"/>
  <c r="AG153" i="23"/>
  <c r="AH153" i="23"/>
  <c r="AI153" i="23"/>
  <c r="AJ153" i="23"/>
  <c r="AK153" i="23"/>
  <c r="AL153" i="23"/>
  <c r="AG154" i="23"/>
  <c r="AH154" i="23"/>
  <c r="AI154" i="23"/>
  <c r="AJ154" i="23"/>
  <c r="AK154" i="23"/>
  <c r="AL154" i="23"/>
  <c r="AG155" i="23"/>
  <c r="AH155" i="23"/>
  <c r="AI155" i="23"/>
  <c r="AJ155" i="23"/>
  <c r="AK155" i="23"/>
  <c r="AL155" i="23"/>
  <c r="AG156" i="23"/>
  <c r="AH156" i="23"/>
  <c r="AI156" i="23"/>
  <c r="AJ156" i="23"/>
  <c r="AK156" i="23"/>
  <c r="AL156" i="23"/>
  <c r="AG157" i="23"/>
  <c r="AH157" i="23"/>
  <c r="AI157" i="23"/>
  <c r="AJ157" i="23"/>
  <c r="AK157" i="23"/>
  <c r="AL157" i="23"/>
  <c r="AG158" i="23"/>
  <c r="AH158" i="23"/>
  <c r="AI158" i="23"/>
  <c r="AJ158" i="23"/>
  <c r="AK158" i="23"/>
  <c r="AL158" i="23"/>
  <c r="AG159" i="23"/>
  <c r="AH159" i="23"/>
  <c r="AI159" i="23"/>
  <c r="AJ159" i="23"/>
  <c r="AK159" i="23"/>
  <c r="AL159" i="23"/>
  <c r="AG160" i="23"/>
  <c r="AH160" i="23"/>
  <c r="AI160" i="23"/>
  <c r="AJ160" i="23"/>
  <c r="AK160" i="23"/>
  <c r="AL160" i="23"/>
  <c r="AG161" i="23"/>
  <c r="AH161" i="23"/>
  <c r="AI161" i="23"/>
  <c r="AJ161" i="23"/>
  <c r="AK161" i="23"/>
  <c r="AL161" i="23"/>
  <c r="AG162" i="23"/>
  <c r="AH162" i="23"/>
  <c r="AI162" i="23"/>
  <c r="AJ162" i="23"/>
  <c r="AK162" i="23"/>
  <c r="AL162" i="23"/>
  <c r="AG163" i="23"/>
  <c r="AH163" i="23"/>
  <c r="AI163" i="23"/>
  <c r="AJ163" i="23"/>
  <c r="AK163" i="23"/>
  <c r="AL163" i="23"/>
  <c r="AG164" i="23"/>
  <c r="AH164" i="23"/>
  <c r="AI164" i="23"/>
  <c r="AJ164" i="23"/>
  <c r="AK164" i="23"/>
  <c r="AL164" i="23"/>
  <c r="AG165" i="23"/>
  <c r="AH165" i="23"/>
  <c r="AI165" i="23"/>
  <c r="AJ165" i="23"/>
  <c r="AK165" i="23"/>
  <c r="AL165" i="23"/>
  <c r="AG166" i="23"/>
  <c r="AH166" i="23"/>
  <c r="AI166" i="23"/>
  <c r="AJ166" i="23"/>
  <c r="AK166" i="23"/>
  <c r="AL166" i="23"/>
  <c r="AG167" i="23"/>
  <c r="AH167" i="23"/>
  <c r="AI167" i="23"/>
  <c r="AJ167" i="23"/>
  <c r="AK167" i="23"/>
  <c r="AL167" i="23"/>
  <c r="AG168" i="23"/>
  <c r="AH168" i="23"/>
  <c r="AI168" i="23"/>
  <c r="AJ168" i="23"/>
  <c r="AK168" i="23"/>
  <c r="AL168" i="23"/>
  <c r="AG169" i="23"/>
  <c r="AH169" i="23"/>
  <c r="AI169" i="23"/>
  <c r="AJ169" i="23"/>
  <c r="AK169" i="23"/>
  <c r="AL169" i="23"/>
  <c r="AG170" i="23"/>
  <c r="AH170" i="23"/>
  <c r="AI170" i="23"/>
  <c r="AJ170" i="23"/>
  <c r="AK170" i="23"/>
  <c r="AL170" i="23"/>
  <c r="AG171" i="23"/>
  <c r="AH171" i="23"/>
  <c r="AI171" i="23"/>
  <c r="AJ171" i="23"/>
  <c r="AK171" i="23"/>
  <c r="AL171" i="23"/>
  <c r="AG172" i="23"/>
  <c r="AH172" i="23"/>
  <c r="AI172" i="23"/>
  <c r="AJ172" i="23"/>
  <c r="AK172" i="23"/>
  <c r="AL172" i="23"/>
  <c r="AG173" i="23"/>
  <c r="AH173" i="23"/>
  <c r="AI173" i="23"/>
  <c r="AJ173" i="23"/>
  <c r="AK173" i="23"/>
  <c r="AL173" i="23"/>
  <c r="AG174" i="23"/>
  <c r="AH174" i="23"/>
  <c r="AI174" i="23"/>
  <c r="AJ174" i="23"/>
  <c r="AK174" i="23"/>
  <c r="AL174" i="23"/>
  <c r="AG175" i="23"/>
  <c r="AH175" i="23"/>
  <c r="AI175" i="23"/>
  <c r="AJ175" i="23"/>
  <c r="AK175" i="23"/>
  <c r="AL175" i="23"/>
  <c r="AG176" i="23"/>
  <c r="AH176" i="23"/>
  <c r="AI176" i="23"/>
  <c r="AJ176" i="23"/>
  <c r="AK176" i="23"/>
  <c r="AL176" i="23"/>
  <c r="AG177" i="23"/>
  <c r="AH177" i="23"/>
  <c r="AI177" i="23"/>
  <c r="AJ177" i="23"/>
  <c r="AK177" i="23"/>
  <c r="AL177" i="23"/>
  <c r="AG178" i="23"/>
  <c r="AH178" i="23"/>
  <c r="AI178" i="23"/>
  <c r="AJ178" i="23"/>
  <c r="AK178" i="23"/>
  <c r="AL178" i="23"/>
  <c r="AG179" i="23"/>
  <c r="AH179" i="23"/>
  <c r="AI179" i="23"/>
  <c r="AJ179" i="23"/>
  <c r="AK179" i="23"/>
  <c r="AL179" i="23"/>
  <c r="AG180" i="23"/>
  <c r="AH180" i="23"/>
  <c r="AI180" i="23"/>
  <c r="AJ180" i="23"/>
  <c r="AK180" i="23"/>
  <c r="AL180" i="23"/>
  <c r="AG181" i="23"/>
  <c r="AH181" i="23"/>
  <c r="AI181" i="23"/>
  <c r="AJ181" i="23"/>
  <c r="AK181" i="23"/>
  <c r="AL181" i="23"/>
  <c r="AG182" i="23"/>
  <c r="AH182" i="23"/>
  <c r="AI182" i="23"/>
  <c r="AJ182" i="23"/>
  <c r="AK182" i="23"/>
  <c r="AL182" i="23"/>
  <c r="AG183" i="23"/>
  <c r="AH183" i="23"/>
  <c r="AI183" i="23"/>
  <c r="AJ183" i="23"/>
  <c r="AK183" i="23"/>
  <c r="AL183" i="23"/>
  <c r="AG184" i="23"/>
  <c r="AH184" i="23"/>
  <c r="AI184" i="23"/>
  <c r="AJ184" i="23"/>
  <c r="AK184" i="23"/>
  <c r="AL184" i="23"/>
  <c r="AG185" i="23"/>
  <c r="AH185" i="23"/>
  <c r="AI185" i="23"/>
  <c r="AJ185" i="23"/>
  <c r="AK185" i="23"/>
  <c r="AL185" i="23"/>
  <c r="AG186" i="23"/>
  <c r="AH186" i="23"/>
  <c r="AI186" i="23"/>
  <c r="AJ186" i="23"/>
  <c r="AK186" i="23"/>
  <c r="AL186" i="23"/>
  <c r="AG187" i="23"/>
  <c r="AH187" i="23"/>
  <c r="AI187" i="23"/>
  <c r="AJ187" i="23"/>
  <c r="AK187" i="23"/>
  <c r="AL187" i="23"/>
  <c r="AG188" i="23"/>
  <c r="AH188" i="23"/>
  <c r="AI188" i="23"/>
  <c r="AJ188" i="23"/>
  <c r="AK188" i="23"/>
  <c r="AL188" i="23"/>
  <c r="AG189" i="23"/>
  <c r="AH189" i="23"/>
  <c r="AI189" i="23"/>
  <c r="AJ189" i="23"/>
  <c r="AK189" i="23"/>
  <c r="AL189" i="23"/>
  <c r="AG190" i="23"/>
  <c r="AH190" i="23"/>
  <c r="AI190" i="23"/>
  <c r="AJ190" i="23"/>
  <c r="AK190" i="23"/>
  <c r="AL190" i="23"/>
  <c r="AG191" i="23"/>
  <c r="AH191" i="23"/>
  <c r="AI191" i="23"/>
  <c r="AJ191" i="23"/>
  <c r="AK191" i="23"/>
  <c r="AL191" i="23"/>
  <c r="AG192" i="23"/>
  <c r="AH192" i="23"/>
  <c r="AI192" i="23"/>
  <c r="AJ192" i="23"/>
  <c r="AK192" i="23"/>
  <c r="AL192" i="23"/>
  <c r="AG193" i="23"/>
  <c r="AH193" i="23"/>
  <c r="AI193" i="23"/>
  <c r="AJ193" i="23"/>
  <c r="AK193" i="23"/>
  <c r="AL193" i="23"/>
  <c r="AG194" i="23"/>
  <c r="AH194" i="23"/>
  <c r="AI194" i="23"/>
  <c r="AJ194" i="23"/>
  <c r="AK194" i="23"/>
  <c r="AL194" i="23"/>
  <c r="AG195" i="23"/>
  <c r="AH195" i="23"/>
  <c r="AI195" i="23"/>
  <c r="AJ195" i="23"/>
  <c r="AK195" i="23"/>
  <c r="AL195" i="23"/>
  <c r="AA4" i="23"/>
  <c r="AB4" i="23"/>
  <c r="AC4" i="23"/>
  <c r="AD4" i="23"/>
  <c r="AE4" i="23"/>
  <c r="AF4" i="23"/>
  <c r="AA5" i="23"/>
  <c r="AB5" i="23"/>
  <c r="AC5" i="23"/>
  <c r="AD5" i="23"/>
  <c r="AE5" i="23"/>
  <c r="AF5" i="23"/>
  <c r="AA6" i="23"/>
  <c r="AB6" i="23"/>
  <c r="AC6" i="23"/>
  <c r="AD6" i="23"/>
  <c r="AE6" i="23"/>
  <c r="AF6" i="23"/>
  <c r="AA7" i="23"/>
  <c r="AB7" i="23"/>
  <c r="AC7" i="23"/>
  <c r="AD7" i="23"/>
  <c r="AE7" i="23"/>
  <c r="AF7" i="23"/>
  <c r="AA8" i="23"/>
  <c r="AB8" i="23"/>
  <c r="AC8" i="23"/>
  <c r="AD8" i="23"/>
  <c r="AE8" i="23"/>
  <c r="AF8" i="23"/>
  <c r="AA9" i="23"/>
  <c r="AB9" i="23"/>
  <c r="AC9" i="23"/>
  <c r="AD9" i="23"/>
  <c r="AE9" i="23"/>
  <c r="AF9" i="23"/>
  <c r="AA10" i="23"/>
  <c r="AB10" i="23"/>
  <c r="AC10" i="23"/>
  <c r="AD10" i="23"/>
  <c r="AE10" i="23"/>
  <c r="AF10" i="23"/>
  <c r="AA11" i="23"/>
  <c r="AB11" i="23"/>
  <c r="AC11" i="23"/>
  <c r="AD11" i="23"/>
  <c r="AE11" i="23"/>
  <c r="AF11" i="23"/>
  <c r="AA12" i="23"/>
  <c r="AB12" i="23"/>
  <c r="AC12" i="23"/>
  <c r="AD12" i="23"/>
  <c r="AE12" i="23"/>
  <c r="AF12" i="23"/>
  <c r="AA13" i="23"/>
  <c r="AB13" i="23"/>
  <c r="AC13" i="23"/>
  <c r="AD13" i="23"/>
  <c r="AE13" i="23"/>
  <c r="AF13" i="23"/>
  <c r="AA14" i="23"/>
  <c r="AB14" i="23"/>
  <c r="AC14" i="23"/>
  <c r="AD14" i="23"/>
  <c r="AE14" i="23"/>
  <c r="AF14" i="23"/>
  <c r="AA15" i="23"/>
  <c r="AB15" i="23"/>
  <c r="AC15" i="23"/>
  <c r="AD15" i="23"/>
  <c r="AE15" i="23"/>
  <c r="AF15" i="23"/>
  <c r="AA16" i="23"/>
  <c r="AB16" i="23"/>
  <c r="AC16" i="23"/>
  <c r="AD16" i="23"/>
  <c r="AE16" i="23"/>
  <c r="AF16" i="23"/>
  <c r="AA17" i="23"/>
  <c r="AB17" i="23"/>
  <c r="AC17" i="23"/>
  <c r="AD17" i="23"/>
  <c r="AE17" i="23"/>
  <c r="AF17" i="23"/>
  <c r="AA18" i="23"/>
  <c r="AB18" i="23"/>
  <c r="AC18" i="23"/>
  <c r="AD18" i="23"/>
  <c r="AE18" i="23"/>
  <c r="AF18" i="23"/>
  <c r="AA19" i="23"/>
  <c r="AB19" i="23"/>
  <c r="AC19" i="23"/>
  <c r="AD19" i="23"/>
  <c r="AE19" i="23"/>
  <c r="AF19" i="23"/>
  <c r="AA20" i="23"/>
  <c r="AB20" i="23"/>
  <c r="AC20" i="23"/>
  <c r="AD20" i="23"/>
  <c r="AE20" i="23"/>
  <c r="AF20" i="23"/>
  <c r="AA21" i="23"/>
  <c r="AB21" i="23"/>
  <c r="AC21" i="23"/>
  <c r="AD21" i="23"/>
  <c r="AE21" i="23"/>
  <c r="AF21" i="23"/>
  <c r="AA22" i="23"/>
  <c r="AB22" i="23"/>
  <c r="AC22" i="23"/>
  <c r="AD22" i="23"/>
  <c r="AE22" i="23"/>
  <c r="AF22" i="23"/>
  <c r="AA23" i="23"/>
  <c r="AB23" i="23"/>
  <c r="AC23" i="23"/>
  <c r="AD23" i="23"/>
  <c r="AE23" i="23"/>
  <c r="AF23" i="23"/>
  <c r="AA24" i="23"/>
  <c r="AB24" i="23"/>
  <c r="AC24" i="23"/>
  <c r="AD24" i="23"/>
  <c r="AE24" i="23"/>
  <c r="AF24" i="23"/>
  <c r="AA25" i="23"/>
  <c r="AB25" i="23"/>
  <c r="AC25" i="23"/>
  <c r="AD25" i="23"/>
  <c r="AE25" i="23"/>
  <c r="AF25" i="23"/>
  <c r="AA26" i="23"/>
  <c r="AB26" i="23"/>
  <c r="AC26" i="23"/>
  <c r="AD26" i="23"/>
  <c r="AE26" i="23"/>
  <c r="AF26" i="23"/>
  <c r="AA27" i="23"/>
  <c r="AB27" i="23"/>
  <c r="AC27" i="23"/>
  <c r="AD27" i="23"/>
  <c r="AE27" i="23"/>
  <c r="AF27" i="23"/>
  <c r="AA28" i="23"/>
  <c r="AB28" i="23"/>
  <c r="AC28" i="23"/>
  <c r="AD28" i="23"/>
  <c r="AE28" i="23"/>
  <c r="AF28" i="23"/>
  <c r="AA29" i="23"/>
  <c r="AB29" i="23"/>
  <c r="AC29" i="23"/>
  <c r="AD29" i="23"/>
  <c r="AE29" i="23"/>
  <c r="AF29" i="23"/>
  <c r="AA30" i="23"/>
  <c r="AB30" i="23"/>
  <c r="AC30" i="23"/>
  <c r="AD30" i="23"/>
  <c r="AE30" i="23"/>
  <c r="AF30" i="23"/>
  <c r="AA31" i="23"/>
  <c r="AB31" i="23"/>
  <c r="AC31" i="23"/>
  <c r="AD31" i="23"/>
  <c r="AE31" i="23"/>
  <c r="AF31" i="23"/>
  <c r="AA32" i="23"/>
  <c r="AB32" i="23"/>
  <c r="AC32" i="23"/>
  <c r="AD32" i="23"/>
  <c r="AE32" i="23"/>
  <c r="AF32" i="23"/>
  <c r="AA33" i="23"/>
  <c r="AB33" i="23"/>
  <c r="AC33" i="23"/>
  <c r="AD33" i="23"/>
  <c r="AE33" i="23"/>
  <c r="AF33" i="23"/>
  <c r="AA34" i="23"/>
  <c r="AB34" i="23"/>
  <c r="AC34" i="23"/>
  <c r="AD34" i="23"/>
  <c r="AE34" i="23"/>
  <c r="AF34" i="23"/>
  <c r="AA35" i="23"/>
  <c r="AB35" i="23"/>
  <c r="AC35" i="23"/>
  <c r="AD35" i="23"/>
  <c r="AE35" i="23"/>
  <c r="AF35" i="23"/>
  <c r="AA36" i="23"/>
  <c r="AB36" i="23"/>
  <c r="AC36" i="23"/>
  <c r="AD36" i="23"/>
  <c r="AE36" i="23"/>
  <c r="AF36" i="23"/>
  <c r="AA37" i="23"/>
  <c r="AB37" i="23"/>
  <c r="AC37" i="23"/>
  <c r="AD37" i="23"/>
  <c r="AE37" i="23"/>
  <c r="AF37" i="23"/>
  <c r="AA38" i="23"/>
  <c r="AB38" i="23"/>
  <c r="AC38" i="23"/>
  <c r="AD38" i="23"/>
  <c r="AE38" i="23"/>
  <c r="AF38" i="23"/>
  <c r="AA39" i="23"/>
  <c r="AB39" i="23"/>
  <c r="AC39" i="23"/>
  <c r="AD39" i="23"/>
  <c r="AE39" i="23"/>
  <c r="AF39" i="23"/>
  <c r="AA40" i="23"/>
  <c r="AB40" i="23"/>
  <c r="AC40" i="23"/>
  <c r="AD40" i="23"/>
  <c r="AE40" i="23"/>
  <c r="AF40" i="23"/>
  <c r="AA41" i="23"/>
  <c r="AB41" i="23"/>
  <c r="AC41" i="23"/>
  <c r="AD41" i="23"/>
  <c r="AE41" i="23"/>
  <c r="AF41" i="23"/>
  <c r="AA42" i="23"/>
  <c r="AB42" i="23"/>
  <c r="AC42" i="23"/>
  <c r="AD42" i="23"/>
  <c r="AE42" i="23"/>
  <c r="AF42" i="23"/>
  <c r="AA43" i="23"/>
  <c r="AB43" i="23"/>
  <c r="AC43" i="23"/>
  <c r="AD43" i="23"/>
  <c r="AE43" i="23"/>
  <c r="AF43" i="23"/>
  <c r="AA44" i="23"/>
  <c r="AB44" i="23"/>
  <c r="AC44" i="23"/>
  <c r="AD44" i="23"/>
  <c r="AE44" i="23"/>
  <c r="AF44" i="23"/>
  <c r="AA45" i="23"/>
  <c r="AB45" i="23"/>
  <c r="AC45" i="23"/>
  <c r="AD45" i="23"/>
  <c r="AE45" i="23"/>
  <c r="AF45" i="23"/>
  <c r="AA46" i="23"/>
  <c r="AB46" i="23"/>
  <c r="AC46" i="23"/>
  <c r="AD46" i="23"/>
  <c r="AE46" i="23"/>
  <c r="AF46" i="23"/>
  <c r="AA47" i="23"/>
  <c r="AB47" i="23"/>
  <c r="AC47" i="23"/>
  <c r="AD47" i="23"/>
  <c r="AE47" i="23"/>
  <c r="AF47" i="23"/>
  <c r="AA48" i="23"/>
  <c r="AB48" i="23"/>
  <c r="AC48" i="23"/>
  <c r="AD48" i="23"/>
  <c r="AE48" i="23"/>
  <c r="AF48" i="23"/>
  <c r="AA49" i="23"/>
  <c r="AB49" i="23"/>
  <c r="AC49" i="23"/>
  <c r="AD49" i="23"/>
  <c r="AE49" i="23"/>
  <c r="AF49" i="23"/>
  <c r="AA50" i="23"/>
  <c r="AB50" i="23"/>
  <c r="AC50" i="23"/>
  <c r="AD50" i="23"/>
  <c r="AE50" i="23"/>
  <c r="AF50" i="23"/>
  <c r="AA51" i="23"/>
  <c r="AB51" i="23"/>
  <c r="AC51" i="23"/>
  <c r="AD51" i="23"/>
  <c r="AE51" i="23"/>
  <c r="AF51" i="23"/>
  <c r="AA52" i="23"/>
  <c r="AB52" i="23"/>
  <c r="AC52" i="23"/>
  <c r="AD52" i="23"/>
  <c r="AE52" i="23"/>
  <c r="AF52" i="23"/>
  <c r="AA53" i="23"/>
  <c r="AB53" i="23"/>
  <c r="AC53" i="23"/>
  <c r="AD53" i="23"/>
  <c r="AE53" i="23"/>
  <c r="AF53" i="23"/>
  <c r="AA54" i="23"/>
  <c r="AB54" i="23"/>
  <c r="AC54" i="23"/>
  <c r="AD54" i="23"/>
  <c r="AE54" i="23"/>
  <c r="AF54" i="23"/>
  <c r="AA55" i="23"/>
  <c r="AB55" i="23"/>
  <c r="AC55" i="23"/>
  <c r="AD55" i="23"/>
  <c r="AE55" i="23"/>
  <c r="AF55" i="23"/>
  <c r="AA56" i="23"/>
  <c r="AB56" i="23"/>
  <c r="AC56" i="23"/>
  <c r="AD56" i="23"/>
  <c r="AE56" i="23"/>
  <c r="AF56" i="23"/>
  <c r="AA57" i="23"/>
  <c r="AB57" i="23"/>
  <c r="AC57" i="23"/>
  <c r="AD57" i="23"/>
  <c r="AE57" i="23"/>
  <c r="AF57" i="23"/>
  <c r="AA58" i="23"/>
  <c r="AB58" i="23"/>
  <c r="AC58" i="23"/>
  <c r="AD58" i="23"/>
  <c r="AE58" i="23"/>
  <c r="AF58" i="23"/>
  <c r="AA59" i="23"/>
  <c r="AB59" i="23"/>
  <c r="AC59" i="23"/>
  <c r="AD59" i="23"/>
  <c r="AE59" i="23"/>
  <c r="AF59" i="23"/>
  <c r="AA60" i="23"/>
  <c r="AB60" i="23"/>
  <c r="AC60" i="23"/>
  <c r="AD60" i="23"/>
  <c r="AE60" i="23"/>
  <c r="AF60" i="23"/>
  <c r="AA61" i="23"/>
  <c r="AB61" i="23"/>
  <c r="AC61" i="23"/>
  <c r="AD61" i="23"/>
  <c r="AE61" i="23"/>
  <c r="AF61" i="23"/>
  <c r="AA62" i="23"/>
  <c r="AB62" i="23"/>
  <c r="AC62" i="23"/>
  <c r="AD62" i="23"/>
  <c r="AE62" i="23"/>
  <c r="AF62" i="23"/>
  <c r="AA63" i="23"/>
  <c r="AB63" i="23"/>
  <c r="AC63" i="23"/>
  <c r="AD63" i="23"/>
  <c r="AE63" i="23"/>
  <c r="AF63" i="23"/>
  <c r="AA64" i="23"/>
  <c r="AB64" i="23"/>
  <c r="AC64" i="23"/>
  <c r="AD64" i="23"/>
  <c r="AE64" i="23"/>
  <c r="AF64" i="23"/>
  <c r="AA65" i="23"/>
  <c r="AB65" i="23"/>
  <c r="AC65" i="23"/>
  <c r="AD65" i="23"/>
  <c r="AE65" i="23"/>
  <c r="AF65" i="23"/>
  <c r="AA66" i="23"/>
  <c r="AB66" i="23"/>
  <c r="AC66" i="23"/>
  <c r="AD66" i="23"/>
  <c r="AE66" i="23"/>
  <c r="AF66" i="23"/>
  <c r="AA67" i="23"/>
  <c r="AB67" i="23"/>
  <c r="AC67" i="23"/>
  <c r="AD67" i="23"/>
  <c r="AE67" i="23"/>
  <c r="AF67" i="23"/>
  <c r="AA68" i="23"/>
  <c r="AB68" i="23"/>
  <c r="AC68" i="23"/>
  <c r="AD68" i="23"/>
  <c r="AE68" i="23"/>
  <c r="AF68" i="23"/>
  <c r="AA69" i="23"/>
  <c r="AB69" i="23"/>
  <c r="AC69" i="23"/>
  <c r="AD69" i="23"/>
  <c r="AE69" i="23"/>
  <c r="AF69" i="23"/>
  <c r="AA70" i="23"/>
  <c r="AB70" i="23"/>
  <c r="AC70" i="23"/>
  <c r="AD70" i="23"/>
  <c r="AE70" i="23"/>
  <c r="AF70" i="23"/>
  <c r="AA71" i="23"/>
  <c r="AB71" i="23"/>
  <c r="AC71" i="23"/>
  <c r="AD71" i="23"/>
  <c r="AE71" i="23"/>
  <c r="AF71" i="23"/>
  <c r="AA72" i="23"/>
  <c r="AB72" i="23"/>
  <c r="AC72" i="23"/>
  <c r="AD72" i="23"/>
  <c r="AE72" i="23"/>
  <c r="AF72" i="23"/>
  <c r="AA73" i="23"/>
  <c r="AB73" i="23"/>
  <c r="AC73" i="23"/>
  <c r="AD73" i="23"/>
  <c r="AE73" i="23"/>
  <c r="AF73" i="23"/>
  <c r="AA74" i="23"/>
  <c r="AB74" i="23"/>
  <c r="AC74" i="23"/>
  <c r="AD74" i="23"/>
  <c r="AE74" i="23"/>
  <c r="AF74" i="23"/>
  <c r="AA75" i="23"/>
  <c r="AB75" i="23"/>
  <c r="AC75" i="23"/>
  <c r="AD75" i="23"/>
  <c r="AE75" i="23"/>
  <c r="AF75" i="23"/>
  <c r="AA76" i="23"/>
  <c r="AB76" i="23"/>
  <c r="AC76" i="23"/>
  <c r="AD76" i="23"/>
  <c r="AE76" i="23"/>
  <c r="AF76" i="23"/>
  <c r="AA77" i="23"/>
  <c r="AB77" i="23"/>
  <c r="AC77" i="23"/>
  <c r="AD77" i="23"/>
  <c r="AE77" i="23"/>
  <c r="AF77" i="23"/>
  <c r="AA78" i="23"/>
  <c r="AB78" i="23"/>
  <c r="AC78" i="23"/>
  <c r="AD78" i="23"/>
  <c r="AE78" i="23"/>
  <c r="AF78" i="23"/>
  <c r="AA79" i="23"/>
  <c r="AB79" i="23"/>
  <c r="AC79" i="23"/>
  <c r="AD79" i="23"/>
  <c r="AE79" i="23"/>
  <c r="AF79" i="23"/>
  <c r="AA80" i="23"/>
  <c r="AB80" i="23"/>
  <c r="AC80" i="23"/>
  <c r="AD80" i="23"/>
  <c r="AE80" i="23"/>
  <c r="AF80" i="23"/>
  <c r="AA81" i="23"/>
  <c r="AB81" i="23"/>
  <c r="AC81" i="23"/>
  <c r="AD81" i="23"/>
  <c r="AE81" i="23"/>
  <c r="AF81" i="23"/>
  <c r="AA82" i="23"/>
  <c r="AB82" i="23"/>
  <c r="AC82" i="23"/>
  <c r="AD82" i="23"/>
  <c r="AE82" i="23"/>
  <c r="AF82" i="23"/>
  <c r="AA83" i="23"/>
  <c r="AB83" i="23"/>
  <c r="AC83" i="23"/>
  <c r="AD83" i="23"/>
  <c r="AE83" i="23"/>
  <c r="AF83" i="23"/>
  <c r="AA84" i="23"/>
  <c r="AB84" i="23"/>
  <c r="AC84" i="23"/>
  <c r="AD84" i="23"/>
  <c r="AE84" i="23"/>
  <c r="AF84" i="23"/>
  <c r="AA85" i="23"/>
  <c r="AB85" i="23"/>
  <c r="AC85" i="23"/>
  <c r="AD85" i="23"/>
  <c r="AE85" i="23"/>
  <c r="AF85" i="23"/>
  <c r="AA86" i="23"/>
  <c r="AB86" i="23"/>
  <c r="AC86" i="23"/>
  <c r="AD86" i="23"/>
  <c r="AE86" i="23"/>
  <c r="AF86" i="23"/>
  <c r="AA87" i="23"/>
  <c r="AB87" i="23"/>
  <c r="AC87" i="23"/>
  <c r="AD87" i="23"/>
  <c r="AE87" i="23"/>
  <c r="AF87" i="23"/>
  <c r="AA88" i="23"/>
  <c r="AB88" i="23"/>
  <c r="AC88" i="23"/>
  <c r="AD88" i="23"/>
  <c r="AE88" i="23"/>
  <c r="AF88" i="23"/>
  <c r="AA89" i="23"/>
  <c r="AB89" i="23"/>
  <c r="AC89" i="23"/>
  <c r="AD89" i="23"/>
  <c r="AE89" i="23"/>
  <c r="AF89" i="23"/>
  <c r="AA90" i="23"/>
  <c r="AB90" i="23"/>
  <c r="AC90" i="23"/>
  <c r="AD90" i="23"/>
  <c r="AE90" i="23"/>
  <c r="AF90" i="23"/>
  <c r="AA91" i="23"/>
  <c r="AB91" i="23"/>
  <c r="AC91" i="23"/>
  <c r="AD91" i="23"/>
  <c r="AE91" i="23"/>
  <c r="AF91" i="23"/>
  <c r="AA92" i="23"/>
  <c r="AB92" i="23"/>
  <c r="AC92" i="23"/>
  <c r="AD92" i="23"/>
  <c r="AE92" i="23"/>
  <c r="AF92" i="23"/>
  <c r="AA93" i="23"/>
  <c r="AB93" i="23"/>
  <c r="AC93" i="23"/>
  <c r="AD93" i="23"/>
  <c r="AE93" i="23"/>
  <c r="AF93" i="23"/>
  <c r="AA94" i="23"/>
  <c r="AB94" i="23"/>
  <c r="AC94" i="23"/>
  <c r="AD94" i="23"/>
  <c r="AE94" i="23"/>
  <c r="AF94" i="23"/>
  <c r="AA95" i="23"/>
  <c r="AB95" i="23"/>
  <c r="AC95" i="23"/>
  <c r="AD95" i="23"/>
  <c r="AE95" i="23"/>
  <c r="AF95" i="23"/>
  <c r="AA96" i="23"/>
  <c r="AB96" i="23"/>
  <c r="AC96" i="23"/>
  <c r="AD96" i="23"/>
  <c r="AE96" i="23"/>
  <c r="AF96" i="23"/>
  <c r="AA97" i="23"/>
  <c r="AB97" i="23"/>
  <c r="AC97" i="23"/>
  <c r="AD97" i="23"/>
  <c r="AE97" i="23"/>
  <c r="AF97" i="23"/>
  <c r="AA98" i="23"/>
  <c r="AB98" i="23"/>
  <c r="AC98" i="23"/>
  <c r="AD98" i="23"/>
  <c r="AE98" i="23"/>
  <c r="AF98" i="23"/>
  <c r="AA99" i="23"/>
  <c r="AB99" i="23"/>
  <c r="AC99" i="23"/>
  <c r="AD99" i="23"/>
  <c r="AE99" i="23"/>
  <c r="AF99" i="23"/>
  <c r="AA100" i="23"/>
  <c r="AB100" i="23"/>
  <c r="AC100" i="23"/>
  <c r="AD100" i="23"/>
  <c r="AE100" i="23"/>
  <c r="AF100" i="23"/>
  <c r="AA101" i="23"/>
  <c r="AB101" i="23"/>
  <c r="AC101" i="23"/>
  <c r="AD101" i="23"/>
  <c r="AE101" i="23"/>
  <c r="AF101" i="23"/>
  <c r="AA102" i="23"/>
  <c r="AB102" i="23"/>
  <c r="AC102" i="23"/>
  <c r="AD102" i="23"/>
  <c r="AE102" i="23"/>
  <c r="AF102" i="23"/>
  <c r="AA103" i="23"/>
  <c r="AB103" i="23"/>
  <c r="AC103" i="23"/>
  <c r="AD103" i="23"/>
  <c r="AE103" i="23"/>
  <c r="AF103" i="23"/>
  <c r="AA104" i="23"/>
  <c r="AB104" i="23"/>
  <c r="AC104" i="23"/>
  <c r="AD104" i="23"/>
  <c r="AE104" i="23"/>
  <c r="AF104" i="23"/>
  <c r="AA105" i="23"/>
  <c r="AB105" i="23"/>
  <c r="AC105" i="23"/>
  <c r="AD105" i="23"/>
  <c r="AE105" i="23"/>
  <c r="AF105" i="23"/>
  <c r="AA106" i="23"/>
  <c r="AB106" i="23"/>
  <c r="AC106" i="23"/>
  <c r="AD106" i="23"/>
  <c r="AE106" i="23"/>
  <c r="AF106" i="23"/>
  <c r="AA107" i="23"/>
  <c r="AB107" i="23"/>
  <c r="AC107" i="23"/>
  <c r="AD107" i="23"/>
  <c r="AE107" i="23"/>
  <c r="AF107" i="23"/>
  <c r="AA108" i="23"/>
  <c r="AB108" i="23"/>
  <c r="AC108" i="23"/>
  <c r="AD108" i="23"/>
  <c r="AE108" i="23"/>
  <c r="AF108" i="23"/>
  <c r="AA109" i="23"/>
  <c r="AB109" i="23"/>
  <c r="AC109" i="23"/>
  <c r="AD109" i="23"/>
  <c r="AE109" i="23"/>
  <c r="AF109" i="23"/>
  <c r="AA110" i="23"/>
  <c r="AB110" i="23"/>
  <c r="AC110" i="23"/>
  <c r="AD110" i="23"/>
  <c r="AE110" i="23"/>
  <c r="AF110" i="23"/>
  <c r="AA111" i="23"/>
  <c r="AB111" i="23"/>
  <c r="AC111" i="23"/>
  <c r="AD111" i="23"/>
  <c r="AE111" i="23"/>
  <c r="AF111" i="23"/>
  <c r="AA112" i="23"/>
  <c r="AB112" i="23"/>
  <c r="AC112" i="23"/>
  <c r="AD112" i="23"/>
  <c r="AE112" i="23"/>
  <c r="AF112" i="23"/>
  <c r="AA113" i="23"/>
  <c r="AB113" i="23"/>
  <c r="AC113" i="23"/>
  <c r="AD113" i="23"/>
  <c r="AE113" i="23"/>
  <c r="AF113" i="23"/>
  <c r="AA114" i="23"/>
  <c r="AB114" i="23"/>
  <c r="AC114" i="23"/>
  <c r="AD114" i="23"/>
  <c r="AE114" i="23"/>
  <c r="AF114" i="23"/>
  <c r="AA115" i="23"/>
  <c r="AB115" i="23"/>
  <c r="AC115" i="23"/>
  <c r="AD115" i="23"/>
  <c r="AE115" i="23"/>
  <c r="AF115" i="23"/>
  <c r="AA116" i="23"/>
  <c r="AB116" i="23"/>
  <c r="AC116" i="23"/>
  <c r="AD116" i="23"/>
  <c r="AE116" i="23"/>
  <c r="AF116" i="23"/>
  <c r="AA117" i="23"/>
  <c r="AB117" i="23"/>
  <c r="AC117" i="23"/>
  <c r="AD117" i="23"/>
  <c r="AE117" i="23"/>
  <c r="AF117" i="23"/>
  <c r="AA118" i="23"/>
  <c r="AB118" i="23"/>
  <c r="AC118" i="23"/>
  <c r="AD118" i="23"/>
  <c r="AE118" i="23"/>
  <c r="AF118" i="23"/>
  <c r="AA119" i="23"/>
  <c r="AB119" i="23"/>
  <c r="AC119" i="23"/>
  <c r="AD119" i="23"/>
  <c r="AE119" i="23"/>
  <c r="AF119" i="23"/>
  <c r="AA120" i="23"/>
  <c r="AB120" i="23"/>
  <c r="AC120" i="23"/>
  <c r="AD120" i="23"/>
  <c r="AE120" i="23"/>
  <c r="AF120" i="23"/>
  <c r="AA121" i="23"/>
  <c r="AB121" i="23"/>
  <c r="AC121" i="23"/>
  <c r="AD121" i="23"/>
  <c r="AE121" i="23"/>
  <c r="AF121" i="23"/>
  <c r="AA122" i="23"/>
  <c r="AB122" i="23"/>
  <c r="AC122" i="23"/>
  <c r="AD122" i="23"/>
  <c r="AE122" i="23"/>
  <c r="AF122" i="23"/>
  <c r="AA123" i="23"/>
  <c r="AB123" i="23"/>
  <c r="AC123" i="23"/>
  <c r="AD123" i="23"/>
  <c r="AE123" i="23"/>
  <c r="AF123" i="23"/>
  <c r="AA124" i="23"/>
  <c r="AB124" i="23"/>
  <c r="AC124" i="23"/>
  <c r="AD124" i="23"/>
  <c r="AE124" i="23"/>
  <c r="AF124" i="23"/>
  <c r="AA125" i="23"/>
  <c r="AB125" i="23"/>
  <c r="AC125" i="23"/>
  <c r="AD125" i="23"/>
  <c r="AE125" i="23"/>
  <c r="AF125" i="23"/>
  <c r="AA126" i="23"/>
  <c r="AB126" i="23"/>
  <c r="AC126" i="23"/>
  <c r="AD126" i="23"/>
  <c r="AE126" i="23"/>
  <c r="AF126" i="23"/>
  <c r="AA127" i="23"/>
  <c r="AB127" i="23"/>
  <c r="AC127" i="23"/>
  <c r="AD127" i="23"/>
  <c r="AE127" i="23"/>
  <c r="AF127" i="23"/>
  <c r="AA128" i="23"/>
  <c r="AB128" i="23"/>
  <c r="AC128" i="23"/>
  <c r="AD128" i="23"/>
  <c r="AE128" i="23"/>
  <c r="AF128" i="23"/>
  <c r="AA129" i="23"/>
  <c r="AB129" i="23"/>
  <c r="AC129" i="23"/>
  <c r="AD129" i="23"/>
  <c r="AE129" i="23"/>
  <c r="AF129" i="23"/>
  <c r="AA130" i="23"/>
  <c r="AB130" i="23"/>
  <c r="AC130" i="23"/>
  <c r="AD130" i="23"/>
  <c r="AE130" i="23"/>
  <c r="AF130" i="23"/>
  <c r="AA131" i="23"/>
  <c r="AB131" i="23"/>
  <c r="AC131" i="23"/>
  <c r="AD131" i="23"/>
  <c r="AE131" i="23"/>
  <c r="AF131" i="23"/>
  <c r="AA132" i="23"/>
  <c r="AB132" i="23"/>
  <c r="AC132" i="23"/>
  <c r="AD132" i="23"/>
  <c r="AE132" i="23"/>
  <c r="AF132" i="23"/>
  <c r="AA133" i="23"/>
  <c r="AB133" i="23"/>
  <c r="AC133" i="23"/>
  <c r="AD133" i="23"/>
  <c r="AE133" i="23"/>
  <c r="AF133" i="23"/>
  <c r="AA134" i="23"/>
  <c r="AB134" i="23"/>
  <c r="AC134" i="23"/>
  <c r="AD134" i="23"/>
  <c r="AE134" i="23"/>
  <c r="AF134" i="23"/>
  <c r="AA135" i="23"/>
  <c r="AB135" i="23"/>
  <c r="AC135" i="23"/>
  <c r="AD135" i="23"/>
  <c r="AE135" i="23"/>
  <c r="AF135" i="23"/>
  <c r="AA136" i="23"/>
  <c r="AB136" i="23"/>
  <c r="AC136" i="23"/>
  <c r="AD136" i="23"/>
  <c r="AE136" i="23"/>
  <c r="AF136" i="23"/>
  <c r="AA137" i="23"/>
  <c r="AB137" i="23"/>
  <c r="AC137" i="23"/>
  <c r="AD137" i="23"/>
  <c r="AE137" i="23"/>
  <c r="AF137" i="23"/>
  <c r="AA138" i="23"/>
  <c r="AB138" i="23"/>
  <c r="AC138" i="23"/>
  <c r="AD138" i="23"/>
  <c r="AE138" i="23"/>
  <c r="AF138" i="23"/>
  <c r="AA139" i="23"/>
  <c r="AB139" i="23"/>
  <c r="AC139" i="23"/>
  <c r="AD139" i="23"/>
  <c r="AE139" i="23"/>
  <c r="AF139" i="23"/>
  <c r="AA140" i="23"/>
  <c r="AB140" i="23"/>
  <c r="AC140" i="23"/>
  <c r="AD140" i="23"/>
  <c r="AE140" i="23"/>
  <c r="AF140" i="23"/>
  <c r="AA141" i="23"/>
  <c r="AB141" i="23"/>
  <c r="AC141" i="23"/>
  <c r="AD141" i="23"/>
  <c r="AE141" i="23"/>
  <c r="AF141" i="23"/>
  <c r="AA142" i="23"/>
  <c r="AB142" i="23"/>
  <c r="AC142" i="23"/>
  <c r="AD142" i="23"/>
  <c r="AE142" i="23"/>
  <c r="AF142" i="23"/>
  <c r="AA143" i="23"/>
  <c r="AB143" i="23"/>
  <c r="AC143" i="23"/>
  <c r="AD143" i="23"/>
  <c r="AE143" i="23"/>
  <c r="AF143" i="23"/>
  <c r="AA144" i="23"/>
  <c r="AB144" i="23"/>
  <c r="AC144" i="23"/>
  <c r="AD144" i="23"/>
  <c r="AE144" i="23"/>
  <c r="AF144" i="23"/>
  <c r="AA145" i="23"/>
  <c r="AB145" i="23"/>
  <c r="AC145" i="23"/>
  <c r="AD145" i="23"/>
  <c r="AE145" i="23"/>
  <c r="AF145" i="23"/>
  <c r="AA146" i="23"/>
  <c r="AB146" i="23"/>
  <c r="AC146" i="23"/>
  <c r="AD146" i="23"/>
  <c r="AE146" i="23"/>
  <c r="AF146" i="23"/>
  <c r="AA147" i="23"/>
  <c r="AB147" i="23"/>
  <c r="AC147" i="23"/>
  <c r="AD147" i="23"/>
  <c r="AE147" i="23"/>
  <c r="AF147" i="23"/>
  <c r="AA148" i="23"/>
  <c r="AB148" i="23"/>
  <c r="AC148" i="23"/>
  <c r="AD148" i="23"/>
  <c r="AE148" i="23"/>
  <c r="AF148" i="23"/>
  <c r="AA149" i="23"/>
  <c r="AB149" i="23"/>
  <c r="AC149" i="23"/>
  <c r="AD149" i="23"/>
  <c r="AE149" i="23"/>
  <c r="AF149" i="23"/>
  <c r="AA150" i="23"/>
  <c r="AB150" i="23"/>
  <c r="AC150" i="23"/>
  <c r="AD150" i="23"/>
  <c r="AE150" i="23"/>
  <c r="AF150" i="23"/>
  <c r="AA151" i="23"/>
  <c r="AB151" i="23"/>
  <c r="AC151" i="23"/>
  <c r="AD151" i="23"/>
  <c r="AE151" i="23"/>
  <c r="AF151" i="23"/>
  <c r="AA152" i="23"/>
  <c r="AB152" i="23"/>
  <c r="AC152" i="23"/>
  <c r="AD152" i="23"/>
  <c r="AE152" i="23"/>
  <c r="AF152" i="23"/>
  <c r="AA153" i="23"/>
  <c r="AB153" i="23"/>
  <c r="AC153" i="23"/>
  <c r="AD153" i="23"/>
  <c r="AE153" i="23"/>
  <c r="AF153" i="23"/>
  <c r="AA154" i="23"/>
  <c r="AB154" i="23"/>
  <c r="AC154" i="23"/>
  <c r="AD154" i="23"/>
  <c r="AE154" i="23"/>
  <c r="AF154" i="23"/>
  <c r="AA155" i="23"/>
  <c r="AB155" i="23"/>
  <c r="AC155" i="23"/>
  <c r="AD155" i="23"/>
  <c r="AE155" i="23"/>
  <c r="AF155" i="23"/>
  <c r="AA156" i="23"/>
  <c r="AB156" i="23"/>
  <c r="AC156" i="23"/>
  <c r="AD156" i="23"/>
  <c r="AE156" i="23"/>
  <c r="AF156" i="23"/>
  <c r="AA157" i="23"/>
  <c r="AB157" i="23"/>
  <c r="AC157" i="23"/>
  <c r="AD157" i="23"/>
  <c r="AE157" i="23"/>
  <c r="AF157" i="23"/>
  <c r="AA158" i="23"/>
  <c r="AB158" i="23"/>
  <c r="AC158" i="23"/>
  <c r="AD158" i="23"/>
  <c r="AE158" i="23"/>
  <c r="AF158" i="23"/>
  <c r="AA159" i="23"/>
  <c r="AB159" i="23"/>
  <c r="AC159" i="23"/>
  <c r="AD159" i="23"/>
  <c r="AE159" i="23"/>
  <c r="AF159" i="23"/>
  <c r="AA160" i="23"/>
  <c r="AB160" i="23"/>
  <c r="AC160" i="23"/>
  <c r="AD160" i="23"/>
  <c r="AE160" i="23"/>
  <c r="AF160" i="23"/>
  <c r="AA161" i="23"/>
  <c r="AB161" i="23"/>
  <c r="AC161" i="23"/>
  <c r="AD161" i="23"/>
  <c r="AE161" i="23"/>
  <c r="AF161" i="23"/>
  <c r="AA162" i="23"/>
  <c r="AB162" i="23"/>
  <c r="AC162" i="23"/>
  <c r="AD162" i="23"/>
  <c r="AE162" i="23"/>
  <c r="AF162" i="23"/>
  <c r="AA163" i="23"/>
  <c r="AB163" i="23"/>
  <c r="AC163" i="23"/>
  <c r="AD163" i="23"/>
  <c r="AE163" i="23"/>
  <c r="AF163" i="23"/>
  <c r="AA164" i="23"/>
  <c r="AB164" i="23"/>
  <c r="AC164" i="23"/>
  <c r="AD164" i="23"/>
  <c r="AE164" i="23"/>
  <c r="AF164" i="23"/>
  <c r="AA165" i="23"/>
  <c r="AB165" i="23"/>
  <c r="AC165" i="23"/>
  <c r="AD165" i="23"/>
  <c r="AE165" i="23"/>
  <c r="AF165" i="23"/>
  <c r="AA166" i="23"/>
  <c r="AB166" i="23"/>
  <c r="AC166" i="23"/>
  <c r="AD166" i="23"/>
  <c r="AE166" i="23"/>
  <c r="AF166" i="23"/>
  <c r="AA167" i="23"/>
  <c r="AB167" i="23"/>
  <c r="AC167" i="23"/>
  <c r="AD167" i="23"/>
  <c r="AE167" i="23"/>
  <c r="AF167" i="23"/>
  <c r="AA168" i="23"/>
  <c r="AB168" i="23"/>
  <c r="AC168" i="23"/>
  <c r="AD168" i="23"/>
  <c r="AE168" i="23"/>
  <c r="AF168" i="23"/>
  <c r="AA169" i="23"/>
  <c r="AB169" i="23"/>
  <c r="AC169" i="23"/>
  <c r="AD169" i="23"/>
  <c r="AE169" i="23"/>
  <c r="AF169" i="23"/>
  <c r="AA170" i="23"/>
  <c r="AB170" i="23"/>
  <c r="AC170" i="23"/>
  <c r="AD170" i="23"/>
  <c r="AE170" i="23"/>
  <c r="AF170" i="23"/>
  <c r="AA171" i="23"/>
  <c r="AB171" i="23"/>
  <c r="AC171" i="23"/>
  <c r="AD171" i="23"/>
  <c r="AE171" i="23"/>
  <c r="AF171" i="23"/>
  <c r="AA172" i="23"/>
  <c r="AB172" i="23"/>
  <c r="AC172" i="23"/>
  <c r="AD172" i="23"/>
  <c r="AE172" i="23"/>
  <c r="AF172" i="23"/>
  <c r="AA173" i="23"/>
  <c r="AB173" i="23"/>
  <c r="AC173" i="23"/>
  <c r="AD173" i="23"/>
  <c r="AE173" i="23"/>
  <c r="AF173" i="23"/>
  <c r="AA174" i="23"/>
  <c r="AB174" i="23"/>
  <c r="AC174" i="23"/>
  <c r="AD174" i="23"/>
  <c r="AE174" i="23"/>
  <c r="AF174" i="23"/>
  <c r="AA175" i="23"/>
  <c r="AB175" i="23"/>
  <c r="AC175" i="23"/>
  <c r="AD175" i="23"/>
  <c r="AE175" i="23"/>
  <c r="AF175" i="23"/>
  <c r="AA176" i="23"/>
  <c r="AB176" i="23"/>
  <c r="AC176" i="23"/>
  <c r="AD176" i="23"/>
  <c r="AE176" i="23"/>
  <c r="AF176" i="23"/>
  <c r="AA177" i="23"/>
  <c r="AB177" i="23"/>
  <c r="AC177" i="23"/>
  <c r="AD177" i="23"/>
  <c r="AE177" i="23"/>
  <c r="AF177" i="23"/>
  <c r="AA178" i="23"/>
  <c r="AB178" i="23"/>
  <c r="AC178" i="23"/>
  <c r="AD178" i="23"/>
  <c r="AE178" i="23"/>
  <c r="AF178" i="23"/>
  <c r="AA179" i="23"/>
  <c r="AB179" i="23"/>
  <c r="AC179" i="23"/>
  <c r="AD179" i="23"/>
  <c r="AE179" i="23"/>
  <c r="AF179" i="23"/>
  <c r="AA180" i="23"/>
  <c r="AB180" i="23"/>
  <c r="AC180" i="23"/>
  <c r="AD180" i="23"/>
  <c r="AE180" i="23"/>
  <c r="AF180" i="23"/>
  <c r="AA181" i="23"/>
  <c r="AB181" i="23"/>
  <c r="AC181" i="23"/>
  <c r="AD181" i="23"/>
  <c r="AE181" i="23"/>
  <c r="AF181" i="23"/>
  <c r="AA182" i="23"/>
  <c r="AB182" i="23"/>
  <c r="AC182" i="23"/>
  <c r="AD182" i="23"/>
  <c r="AE182" i="23"/>
  <c r="AF182" i="23"/>
  <c r="AA183" i="23"/>
  <c r="AB183" i="23"/>
  <c r="AC183" i="23"/>
  <c r="AD183" i="23"/>
  <c r="AE183" i="23"/>
  <c r="AF183" i="23"/>
  <c r="AA184" i="23"/>
  <c r="AB184" i="23"/>
  <c r="AC184" i="23"/>
  <c r="AD184" i="23"/>
  <c r="AE184" i="23"/>
  <c r="AF184" i="23"/>
  <c r="AA185" i="23"/>
  <c r="AB185" i="23"/>
  <c r="AC185" i="23"/>
  <c r="AD185" i="23"/>
  <c r="AE185" i="23"/>
  <c r="AF185" i="23"/>
  <c r="AA186" i="23"/>
  <c r="AB186" i="23"/>
  <c r="AC186" i="23"/>
  <c r="AD186" i="23"/>
  <c r="AE186" i="23"/>
  <c r="AF186" i="23"/>
  <c r="AA187" i="23"/>
  <c r="AB187" i="23"/>
  <c r="AC187" i="23"/>
  <c r="AD187" i="23"/>
  <c r="AE187" i="23"/>
  <c r="AF187" i="23"/>
  <c r="AA188" i="23"/>
  <c r="AB188" i="23"/>
  <c r="AC188" i="23"/>
  <c r="AD188" i="23"/>
  <c r="AE188" i="23"/>
  <c r="AF188" i="23"/>
  <c r="AA189" i="23"/>
  <c r="AB189" i="23"/>
  <c r="AC189" i="23"/>
  <c r="AD189" i="23"/>
  <c r="AE189" i="23"/>
  <c r="AF189" i="23"/>
  <c r="AA190" i="23"/>
  <c r="AB190" i="23"/>
  <c r="AC190" i="23"/>
  <c r="AD190" i="23"/>
  <c r="AE190" i="23"/>
  <c r="AF190" i="23"/>
  <c r="AA191" i="23"/>
  <c r="AB191" i="23"/>
  <c r="AC191" i="23"/>
  <c r="AD191" i="23"/>
  <c r="AE191" i="23"/>
  <c r="AF191" i="23"/>
  <c r="AA192" i="23"/>
  <c r="AB192" i="23"/>
  <c r="AC192" i="23"/>
  <c r="AD192" i="23"/>
  <c r="AE192" i="23"/>
  <c r="AF192" i="23"/>
  <c r="AA193" i="23"/>
  <c r="AB193" i="23"/>
  <c r="AC193" i="23"/>
  <c r="AD193" i="23"/>
  <c r="AE193" i="23"/>
  <c r="AF193" i="23"/>
  <c r="AA194" i="23"/>
  <c r="AB194" i="23"/>
  <c r="AC194" i="23"/>
  <c r="AD194" i="23"/>
  <c r="AE194" i="23"/>
  <c r="AF194" i="23"/>
  <c r="AA195" i="23"/>
  <c r="AB195" i="23"/>
  <c r="AC195" i="23"/>
  <c r="AD195" i="23"/>
  <c r="AE195" i="23"/>
  <c r="AF195" i="23"/>
  <c r="U4" i="23"/>
  <c r="V4" i="23"/>
  <c r="W4" i="23"/>
  <c r="X4" i="23"/>
  <c r="Y4" i="23"/>
  <c r="Z4" i="23"/>
  <c r="U5" i="23"/>
  <c r="V5" i="23"/>
  <c r="W5" i="23"/>
  <c r="X5" i="23"/>
  <c r="Y5" i="23"/>
  <c r="Z5" i="23"/>
  <c r="U6" i="23"/>
  <c r="V6" i="23"/>
  <c r="W6" i="23"/>
  <c r="X6" i="23"/>
  <c r="Y6" i="23"/>
  <c r="Z6" i="23"/>
  <c r="U7" i="23"/>
  <c r="V7" i="23"/>
  <c r="W7" i="23"/>
  <c r="X7" i="23"/>
  <c r="Y7" i="23"/>
  <c r="Z7" i="23"/>
  <c r="U8" i="23"/>
  <c r="V8" i="23"/>
  <c r="W8" i="23"/>
  <c r="X8" i="23"/>
  <c r="Y8" i="23"/>
  <c r="Z8" i="23"/>
  <c r="U9" i="23"/>
  <c r="V9" i="23"/>
  <c r="W9" i="23"/>
  <c r="X9" i="23"/>
  <c r="Y9" i="23"/>
  <c r="Z9" i="23"/>
  <c r="U10" i="23"/>
  <c r="V10" i="23"/>
  <c r="W10" i="23"/>
  <c r="X10" i="23"/>
  <c r="Y10" i="23"/>
  <c r="Z10" i="23"/>
  <c r="U11" i="23"/>
  <c r="V11" i="23"/>
  <c r="W11" i="23"/>
  <c r="X11" i="23"/>
  <c r="Y11" i="23"/>
  <c r="Z11" i="23"/>
  <c r="U12" i="23"/>
  <c r="V12" i="23"/>
  <c r="W12" i="23"/>
  <c r="X12" i="23"/>
  <c r="Y12" i="23"/>
  <c r="Z12" i="23"/>
  <c r="U13" i="23"/>
  <c r="V13" i="23"/>
  <c r="W13" i="23"/>
  <c r="X13" i="23"/>
  <c r="Y13" i="23"/>
  <c r="Z13" i="23"/>
  <c r="U14" i="23"/>
  <c r="V14" i="23"/>
  <c r="W14" i="23"/>
  <c r="X14" i="23"/>
  <c r="Y14" i="23"/>
  <c r="Z14" i="23"/>
  <c r="U15" i="23"/>
  <c r="V15" i="23"/>
  <c r="W15" i="23"/>
  <c r="X15" i="23"/>
  <c r="Y15" i="23"/>
  <c r="Z15" i="23"/>
  <c r="U16" i="23"/>
  <c r="V16" i="23"/>
  <c r="W16" i="23"/>
  <c r="X16" i="23"/>
  <c r="Y16" i="23"/>
  <c r="Z16" i="23"/>
  <c r="U17" i="23"/>
  <c r="V17" i="23"/>
  <c r="W17" i="23"/>
  <c r="X17" i="23"/>
  <c r="Y17" i="23"/>
  <c r="Z17" i="23"/>
  <c r="U18" i="23"/>
  <c r="V18" i="23"/>
  <c r="W18" i="23"/>
  <c r="X18" i="23"/>
  <c r="Y18" i="23"/>
  <c r="Z18" i="23"/>
  <c r="U19" i="23"/>
  <c r="V19" i="23"/>
  <c r="W19" i="23"/>
  <c r="X19" i="23"/>
  <c r="Y19" i="23"/>
  <c r="Z19" i="23"/>
  <c r="U20" i="23"/>
  <c r="V20" i="23"/>
  <c r="W20" i="23"/>
  <c r="X20" i="23"/>
  <c r="Y20" i="23"/>
  <c r="Z20" i="23"/>
  <c r="U21" i="23"/>
  <c r="V21" i="23"/>
  <c r="W21" i="23"/>
  <c r="X21" i="23"/>
  <c r="Y21" i="23"/>
  <c r="Z21" i="23"/>
  <c r="U22" i="23"/>
  <c r="V22" i="23"/>
  <c r="W22" i="23"/>
  <c r="X22" i="23"/>
  <c r="Y22" i="23"/>
  <c r="Z22" i="23"/>
  <c r="U23" i="23"/>
  <c r="V23" i="23"/>
  <c r="W23" i="23"/>
  <c r="X23" i="23"/>
  <c r="Y23" i="23"/>
  <c r="Z23" i="23"/>
  <c r="U24" i="23"/>
  <c r="V24" i="23"/>
  <c r="W24" i="23"/>
  <c r="X24" i="23"/>
  <c r="Y24" i="23"/>
  <c r="Z24" i="23"/>
  <c r="U25" i="23"/>
  <c r="V25" i="23"/>
  <c r="W25" i="23"/>
  <c r="X25" i="23"/>
  <c r="Y25" i="23"/>
  <c r="Z25" i="23"/>
  <c r="U26" i="23"/>
  <c r="V26" i="23"/>
  <c r="W26" i="23"/>
  <c r="X26" i="23"/>
  <c r="Y26" i="23"/>
  <c r="Z26" i="23"/>
  <c r="U27" i="23"/>
  <c r="V27" i="23"/>
  <c r="W27" i="23"/>
  <c r="X27" i="23"/>
  <c r="Y27" i="23"/>
  <c r="Z27" i="23"/>
  <c r="U28" i="23"/>
  <c r="V28" i="23"/>
  <c r="W28" i="23"/>
  <c r="X28" i="23"/>
  <c r="Y28" i="23"/>
  <c r="Z28" i="23"/>
  <c r="U29" i="23"/>
  <c r="V29" i="23"/>
  <c r="W29" i="23"/>
  <c r="X29" i="23"/>
  <c r="Y29" i="23"/>
  <c r="Z29" i="23"/>
  <c r="U30" i="23"/>
  <c r="V30" i="23"/>
  <c r="W30" i="23"/>
  <c r="X30" i="23"/>
  <c r="Y30" i="23"/>
  <c r="Z30" i="23"/>
  <c r="U31" i="23"/>
  <c r="V31" i="23"/>
  <c r="W31" i="23"/>
  <c r="X31" i="23"/>
  <c r="Y31" i="23"/>
  <c r="Z31" i="23"/>
  <c r="U32" i="23"/>
  <c r="V32" i="23"/>
  <c r="W32" i="23"/>
  <c r="X32" i="23"/>
  <c r="Y32" i="23"/>
  <c r="Z32" i="23"/>
  <c r="U33" i="23"/>
  <c r="V33" i="23"/>
  <c r="W33" i="23"/>
  <c r="X33" i="23"/>
  <c r="Y33" i="23"/>
  <c r="Z33" i="23"/>
  <c r="U34" i="23"/>
  <c r="V34" i="23"/>
  <c r="W34" i="23"/>
  <c r="X34" i="23"/>
  <c r="Y34" i="23"/>
  <c r="Z34" i="23"/>
  <c r="U35" i="23"/>
  <c r="V35" i="23"/>
  <c r="W35" i="23"/>
  <c r="X35" i="23"/>
  <c r="Y35" i="23"/>
  <c r="Z35" i="23"/>
  <c r="U36" i="23"/>
  <c r="V36" i="23"/>
  <c r="W36" i="23"/>
  <c r="X36" i="23"/>
  <c r="Y36" i="23"/>
  <c r="Z36" i="23"/>
  <c r="U37" i="23"/>
  <c r="V37" i="23"/>
  <c r="W37" i="23"/>
  <c r="X37" i="23"/>
  <c r="Y37" i="23"/>
  <c r="Z37" i="23"/>
  <c r="U38" i="23"/>
  <c r="V38" i="23"/>
  <c r="W38" i="23"/>
  <c r="X38" i="23"/>
  <c r="Y38" i="23"/>
  <c r="Z38" i="23"/>
  <c r="U39" i="23"/>
  <c r="V39" i="23"/>
  <c r="W39" i="23"/>
  <c r="X39" i="23"/>
  <c r="Y39" i="23"/>
  <c r="Z39" i="23"/>
  <c r="U40" i="23"/>
  <c r="V40" i="23"/>
  <c r="W40" i="23"/>
  <c r="X40" i="23"/>
  <c r="Y40" i="23"/>
  <c r="Z40" i="23"/>
  <c r="U41" i="23"/>
  <c r="V41" i="23"/>
  <c r="W41" i="23"/>
  <c r="X41" i="23"/>
  <c r="Y41" i="23"/>
  <c r="Z41" i="23"/>
  <c r="U42" i="23"/>
  <c r="V42" i="23"/>
  <c r="W42" i="23"/>
  <c r="X42" i="23"/>
  <c r="Y42" i="23"/>
  <c r="Z42" i="23"/>
  <c r="U43" i="23"/>
  <c r="V43" i="23"/>
  <c r="W43" i="23"/>
  <c r="X43" i="23"/>
  <c r="Y43" i="23"/>
  <c r="Z43" i="23"/>
  <c r="U44" i="23"/>
  <c r="V44" i="23"/>
  <c r="W44" i="23"/>
  <c r="X44" i="23"/>
  <c r="Y44" i="23"/>
  <c r="Z44" i="23"/>
  <c r="U45" i="23"/>
  <c r="V45" i="23"/>
  <c r="W45" i="23"/>
  <c r="X45" i="23"/>
  <c r="Y45" i="23"/>
  <c r="Z45" i="23"/>
  <c r="U46" i="23"/>
  <c r="V46" i="23"/>
  <c r="W46" i="23"/>
  <c r="X46" i="23"/>
  <c r="Y46" i="23"/>
  <c r="Z46" i="23"/>
  <c r="U47" i="23"/>
  <c r="V47" i="23"/>
  <c r="W47" i="23"/>
  <c r="X47" i="23"/>
  <c r="Y47" i="23"/>
  <c r="Z47" i="23"/>
  <c r="U48" i="23"/>
  <c r="V48" i="23"/>
  <c r="W48" i="23"/>
  <c r="X48" i="23"/>
  <c r="Y48" i="23"/>
  <c r="Z48" i="23"/>
  <c r="U49" i="23"/>
  <c r="V49" i="23"/>
  <c r="W49" i="23"/>
  <c r="X49" i="23"/>
  <c r="Y49" i="23"/>
  <c r="Z49" i="23"/>
  <c r="U50" i="23"/>
  <c r="V50" i="23"/>
  <c r="W50" i="23"/>
  <c r="X50" i="23"/>
  <c r="Y50" i="23"/>
  <c r="Z50" i="23"/>
  <c r="U51" i="23"/>
  <c r="V51" i="23"/>
  <c r="W51" i="23"/>
  <c r="X51" i="23"/>
  <c r="Y51" i="23"/>
  <c r="Z51" i="23"/>
  <c r="U52" i="23"/>
  <c r="V52" i="23"/>
  <c r="W52" i="23"/>
  <c r="X52" i="23"/>
  <c r="Y52" i="23"/>
  <c r="Z52" i="23"/>
  <c r="U53" i="23"/>
  <c r="V53" i="23"/>
  <c r="W53" i="23"/>
  <c r="X53" i="23"/>
  <c r="Y53" i="23"/>
  <c r="Z53" i="23"/>
  <c r="U54" i="23"/>
  <c r="V54" i="23"/>
  <c r="W54" i="23"/>
  <c r="X54" i="23"/>
  <c r="Y54" i="23"/>
  <c r="Z54" i="23"/>
  <c r="U55" i="23"/>
  <c r="V55" i="23"/>
  <c r="W55" i="23"/>
  <c r="X55" i="23"/>
  <c r="Y55" i="23"/>
  <c r="Z55" i="23"/>
  <c r="U56" i="23"/>
  <c r="V56" i="23"/>
  <c r="W56" i="23"/>
  <c r="X56" i="23"/>
  <c r="Y56" i="23"/>
  <c r="Z56" i="23"/>
  <c r="U57" i="23"/>
  <c r="V57" i="23"/>
  <c r="W57" i="23"/>
  <c r="X57" i="23"/>
  <c r="Y57" i="23"/>
  <c r="Z57" i="23"/>
  <c r="U58" i="23"/>
  <c r="V58" i="23"/>
  <c r="W58" i="23"/>
  <c r="X58" i="23"/>
  <c r="Y58" i="23"/>
  <c r="Z58" i="23"/>
  <c r="U59" i="23"/>
  <c r="V59" i="23"/>
  <c r="W59" i="23"/>
  <c r="X59" i="23"/>
  <c r="Y59" i="23"/>
  <c r="Z59" i="23"/>
  <c r="U60" i="23"/>
  <c r="V60" i="23"/>
  <c r="W60" i="23"/>
  <c r="X60" i="23"/>
  <c r="Y60" i="23"/>
  <c r="Z60" i="23"/>
  <c r="U61" i="23"/>
  <c r="V61" i="23"/>
  <c r="W61" i="23"/>
  <c r="X61" i="23"/>
  <c r="Y61" i="23"/>
  <c r="Z61" i="23"/>
  <c r="U62" i="23"/>
  <c r="V62" i="23"/>
  <c r="W62" i="23"/>
  <c r="X62" i="23"/>
  <c r="Y62" i="23"/>
  <c r="Z62" i="23"/>
  <c r="U63" i="23"/>
  <c r="V63" i="23"/>
  <c r="W63" i="23"/>
  <c r="X63" i="23"/>
  <c r="Y63" i="23"/>
  <c r="Z63" i="23"/>
  <c r="U64" i="23"/>
  <c r="V64" i="23"/>
  <c r="W64" i="23"/>
  <c r="X64" i="23"/>
  <c r="Y64" i="23"/>
  <c r="Z64" i="23"/>
  <c r="U65" i="23"/>
  <c r="V65" i="23"/>
  <c r="W65" i="23"/>
  <c r="X65" i="23"/>
  <c r="Y65" i="23"/>
  <c r="Z65" i="23"/>
  <c r="U66" i="23"/>
  <c r="V66" i="23"/>
  <c r="W66" i="23"/>
  <c r="X66" i="23"/>
  <c r="Y66" i="23"/>
  <c r="Z66" i="23"/>
  <c r="U67" i="23"/>
  <c r="V67" i="23"/>
  <c r="W67" i="23"/>
  <c r="X67" i="23"/>
  <c r="Y67" i="23"/>
  <c r="Z67" i="23"/>
  <c r="U68" i="23"/>
  <c r="V68" i="23"/>
  <c r="W68" i="23"/>
  <c r="X68" i="23"/>
  <c r="Y68" i="23"/>
  <c r="Z68" i="23"/>
  <c r="U69" i="23"/>
  <c r="V69" i="23"/>
  <c r="W69" i="23"/>
  <c r="X69" i="23"/>
  <c r="Y69" i="23"/>
  <c r="Z69" i="23"/>
  <c r="U70" i="23"/>
  <c r="V70" i="23"/>
  <c r="W70" i="23"/>
  <c r="X70" i="23"/>
  <c r="Y70" i="23"/>
  <c r="Z70" i="23"/>
  <c r="U71" i="23"/>
  <c r="V71" i="23"/>
  <c r="W71" i="23"/>
  <c r="X71" i="23"/>
  <c r="Y71" i="23"/>
  <c r="Z71" i="23"/>
  <c r="U72" i="23"/>
  <c r="V72" i="23"/>
  <c r="W72" i="23"/>
  <c r="X72" i="23"/>
  <c r="Y72" i="23"/>
  <c r="Z72" i="23"/>
  <c r="U73" i="23"/>
  <c r="V73" i="23"/>
  <c r="W73" i="23"/>
  <c r="X73" i="23"/>
  <c r="Y73" i="23"/>
  <c r="Z73" i="23"/>
  <c r="U74" i="23"/>
  <c r="V74" i="23"/>
  <c r="W74" i="23"/>
  <c r="X74" i="23"/>
  <c r="Y74" i="23"/>
  <c r="Z74" i="23"/>
  <c r="U75" i="23"/>
  <c r="V75" i="23"/>
  <c r="W75" i="23"/>
  <c r="X75" i="23"/>
  <c r="Y75" i="23"/>
  <c r="Z75" i="23"/>
  <c r="U76" i="23"/>
  <c r="V76" i="23"/>
  <c r="W76" i="23"/>
  <c r="X76" i="23"/>
  <c r="Y76" i="23"/>
  <c r="Z76" i="23"/>
  <c r="U77" i="23"/>
  <c r="V77" i="23"/>
  <c r="W77" i="23"/>
  <c r="X77" i="23"/>
  <c r="Y77" i="23"/>
  <c r="Z77" i="23"/>
  <c r="U78" i="23"/>
  <c r="V78" i="23"/>
  <c r="W78" i="23"/>
  <c r="X78" i="23"/>
  <c r="Y78" i="23"/>
  <c r="Z78" i="23"/>
  <c r="U79" i="23"/>
  <c r="V79" i="23"/>
  <c r="W79" i="23"/>
  <c r="X79" i="23"/>
  <c r="Y79" i="23"/>
  <c r="Z79" i="23"/>
  <c r="U80" i="23"/>
  <c r="V80" i="23"/>
  <c r="W80" i="23"/>
  <c r="X80" i="23"/>
  <c r="Y80" i="23"/>
  <c r="Z80" i="23"/>
  <c r="U81" i="23"/>
  <c r="V81" i="23"/>
  <c r="W81" i="23"/>
  <c r="X81" i="23"/>
  <c r="Y81" i="23"/>
  <c r="Z81" i="23"/>
  <c r="U82" i="23"/>
  <c r="V82" i="23"/>
  <c r="W82" i="23"/>
  <c r="X82" i="23"/>
  <c r="Y82" i="23"/>
  <c r="Z82" i="23"/>
  <c r="U83" i="23"/>
  <c r="V83" i="23"/>
  <c r="W83" i="23"/>
  <c r="X83" i="23"/>
  <c r="Y83" i="23"/>
  <c r="Z83" i="23"/>
  <c r="U84" i="23"/>
  <c r="V84" i="23"/>
  <c r="W84" i="23"/>
  <c r="X84" i="23"/>
  <c r="Y84" i="23"/>
  <c r="Z84" i="23"/>
  <c r="U85" i="23"/>
  <c r="V85" i="23"/>
  <c r="W85" i="23"/>
  <c r="X85" i="23"/>
  <c r="Y85" i="23"/>
  <c r="Z85" i="23"/>
  <c r="U86" i="23"/>
  <c r="V86" i="23"/>
  <c r="W86" i="23"/>
  <c r="X86" i="23"/>
  <c r="Y86" i="23"/>
  <c r="Z86" i="23"/>
  <c r="U87" i="23"/>
  <c r="V87" i="23"/>
  <c r="W87" i="23"/>
  <c r="X87" i="23"/>
  <c r="Y87" i="23"/>
  <c r="Z87" i="23"/>
  <c r="U88" i="23"/>
  <c r="V88" i="23"/>
  <c r="W88" i="23"/>
  <c r="X88" i="23"/>
  <c r="Y88" i="23"/>
  <c r="Z88" i="23"/>
  <c r="U89" i="23"/>
  <c r="V89" i="23"/>
  <c r="W89" i="23"/>
  <c r="X89" i="23"/>
  <c r="Y89" i="23"/>
  <c r="Z89" i="23"/>
  <c r="U90" i="23"/>
  <c r="V90" i="23"/>
  <c r="W90" i="23"/>
  <c r="X90" i="23"/>
  <c r="Y90" i="23"/>
  <c r="Z90" i="23"/>
  <c r="U91" i="23"/>
  <c r="V91" i="23"/>
  <c r="W91" i="23"/>
  <c r="X91" i="23"/>
  <c r="Y91" i="23"/>
  <c r="Z91" i="23"/>
  <c r="U92" i="23"/>
  <c r="V92" i="23"/>
  <c r="W92" i="23"/>
  <c r="X92" i="23"/>
  <c r="Y92" i="23"/>
  <c r="Z92" i="23"/>
  <c r="U93" i="23"/>
  <c r="V93" i="23"/>
  <c r="W93" i="23"/>
  <c r="X93" i="23"/>
  <c r="Y93" i="23"/>
  <c r="Z93" i="23"/>
  <c r="U94" i="23"/>
  <c r="V94" i="23"/>
  <c r="W94" i="23"/>
  <c r="X94" i="23"/>
  <c r="Y94" i="23"/>
  <c r="Z94" i="23"/>
  <c r="U95" i="23"/>
  <c r="V95" i="23"/>
  <c r="W95" i="23"/>
  <c r="X95" i="23"/>
  <c r="Y95" i="23"/>
  <c r="Z95" i="23"/>
  <c r="U96" i="23"/>
  <c r="V96" i="23"/>
  <c r="W96" i="23"/>
  <c r="X96" i="23"/>
  <c r="Y96" i="23"/>
  <c r="Z96" i="23"/>
  <c r="U97" i="23"/>
  <c r="V97" i="23"/>
  <c r="W97" i="23"/>
  <c r="X97" i="23"/>
  <c r="Y97" i="23"/>
  <c r="Z97" i="23"/>
  <c r="U98" i="23"/>
  <c r="V98" i="23"/>
  <c r="W98" i="23"/>
  <c r="X98" i="23"/>
  <c r="Y98" i="23"/>
  <c r="Z98" i="23"/>
  <c r="U99" i="23"/>
  <c r="V99" i="23"/>
  <c r="W99" i="23"/>
  <c r="X99" i="23"/>
  <c r="Y99" i="23"/>
  <c r="Z99" i="23"/>
  <c r="U100" i="23"/>
  <c r="V100" i="23"/>
  <c r="W100" i="23"/>
  <c r="X100" i="23"/>
  <c r="Y100" i="23"/>
  <c r="Z100" i="23"/>
  <c r="U101" i="23"/>
  <c r="V101" i="23"/>
  <c r="W101" i="23"/>
  <c r="X101" i="23"/>
  <c r="Y101" i="23"/>
  <c r="Z101" i="23"/>
  <c r="U102" i="23"/>
  <c r="V102" i="23"/>
  <c r="W102" i="23"/>
  <c r="X102" i="23"/>
  <c r="Y102" i="23"/>
  <c r="Z102" i="23"/>
  <c r="U103" i="23"/>
  <c r="V103" i="23"/>
  <c r="W103" i="23"/>
  <c r="X103" i="23"/>
  <c r="Y103" i="23"/>
  <c r="Z103" i="23"/>
  <c r="U104" i="23"/>
  <c r="V104" i="23"/>
  <c r="W104" i="23"/>
  <c r="X104" i="23"/>
  <c r="Y104" i="23"/>
  <c r="Z104" i="23"/>
  <c r="U105" i="23"/>
  <c r="V105" i="23"/>
  <c r="W105" i="23"/>
  <c r="X105" i="23"/>
  <c r="Y105" i="23"/>
  <c r="Z105" i="23"/>
  <c r="U106" i="23"/>
  <c r="V106" i="23"/>
  <c r="W106" i="23"/>
  <c r="X106" i="23"/>
  <c r="Y106" i="23"/>
  <c r="Z106" i="23"/>
  <c r="U107" i="23"/>
  <c r="V107" i="23"/>
  <c r="W107" i="23"/>
  <c r="X107" i="23"/>
  <c r="Y107" i="23"/>
  <c r="Z107" i="23"/>
  <c r="U108" i="23"/>
  <c r="V108" i="23"/>
  <c r="W108" i="23"/>
  <c r="X108" i="23"/>
  <c r="Y108" i="23"/>
  <c r="Z108" i="23"/>
  <c r="U109" i="23"/>
  <c r="V109" i="23"/>
  <c r="W109" i="23"/>
  <c r="X109" i="23"/>
  <c r="Y109" i="23"/>
  <c r="Z109" i="23"/>
  <c r="U110" i="23"/>
  <c r="V110" i="23"/>
  <c r="W110" i="23"/>
  <c r="X110" i="23"/>
  <c r="Y110" i="23"/>
  <c r="Z110" i="23"/>
  <c r="U111" i="23"/>
  <c r="V111" i="23"/>
  <c r="W111" i="23"/>
  <c r="X111" i="23"/>
  <c r="Y111" i="23"/>
  <c r="Z111" i="23"/>
  <c r="U112" i="23"/>
  <c r="V112" i="23"/>
  <c r="W112" i="23"/>
  <c r="X112" i="23"/>
  <c r="Y112" i="23"/>
  <c r="Z112" i="23"/>
  <c r="U113" i="23"/>
  <c r="V113" i="23"/>
  <c r="W113" i="23"/>
  <c r="X113" i="23"/>
  <c r="Y113" i="23"/>
  <c r="Z113" i="23"/>
  <c r="U114" i="23"/>
  <c r="V114" i="23"/>
  <c r="W114" i="23"/>
  <c r="X114" i="23"/>
  <c r="Y114" i="23"/>
  <c r="Z114" i="23"/>
  <c r="U115" i="23"/>
  <c r="V115" i="23"/>
  <c r="W115" i="23"/>
  <c r="X115" i="23"/>
  <c r="Y115" i="23"/>
  <c r="Z115" i="23"/>
  <c r="U116" i="23"/>
  <c r="V116" i="23"/>
  <c r="W116" i="23"/>
  <c r="X116" i="23"/>
  <c r="Y116" i="23"/>
  <c r="Z116" i="23"/>
  <c r="U117" i="23"/>
  <c r="V117" i="23"/>
  <c r="W117" i="23"/>
  <c r="X117" i="23"/>
  <c r="Y117" i="23"/>
  <c r="Z117" i="23"/>
  <c r="U118" i="23"/>
  <c r="V118" i="23"/>
  <c r="W118" i="23"/>
  <c r="X118" i="23"/>
  <c r="Y118" i="23"/>
  <c r="Z118" i="23"/>
  <c r="U119" i="23"/>
  <c r="V119" i="23"/>
  <c r="W119" i="23"/>
  <c r="X119" i="23"/>
  <c r="Y119" i="23"/>
  <c r="Z119" i="23"/>
  <c r="U120" i="23"/>
  <c r="V120" i="23"/>
  <c r="W120" i="23"/>
  <c r="X120" i="23"/>
  <c r="Y120" i="23"/>
  <c r="Z120" i="23"/>
  <c r="U121" i="23"/>
  <c r="V121" i="23"/>
  <c r="W121" i="23"/>
  <c r="X121" i="23"/>
  <c r="Y121" i="23"/>
  <c r="Z121" i="23"/>
  <c r="U122" i="23"/>
  <c r="V122" i="23"/>
  <c r="W122" i="23"/>
  <c r="X122" i="23"/>
  <c r="Y122" i="23"/>
  <c r="Z122" i="23"/>
  <c r="U123" i="23"/>
  <c r="V123" i="23"/>
  <c r="W123" i="23"/>
  <c r="X123" i="23"/>
  <c r="Y123" i="23"/>
  <c r="Z123" i="23"/>
  <c r="U124" i="23"/>
  <c r="V124" i="23"/>
  <c r="W124" i="23"/>
  <c r="X124" i="23"/>
  <c r="Y124" i="23"/>
  <c r="Z124" i="23"/>
  <c r="U125" i="23"/>
  <c r="V125" i="23"/>
  <c r="W125" i="23"/>
  <c r="X125" i="23"/>
  <c r="Y125" i="23"/>
  <c r="Z125" i="23"/>
  <c r="U126" i="23"/>
  <c r="V126" i="23"/>
  <c r="W126" i="23"/>
  <c r="X126" i="23"/>
  <c r="Y126" i="23"/>
  <c r="Z126" i="23"/>
  <c r="U127" i="23"/>
  <c r="V127" i="23"/>
  <c r="W127" i="23"/>
  <c r="X127" i="23"/>
  <c r="Y127" i="23"/>
  <c r="Z127" i="23"/>
  <c r="U128" i="23"/>
  <c r="V128" i="23"/>
  <c r="W128" i="23"/>
  <c r="X128" i="23"/>
  <c r="Y128" i="23"/>
  <c r="Z128" i="23"/>
  <c r="U129" i="23"/>
  <c r="V129" i="23"/>
  <c r="W129" i="23"/>
  <c r="X129" i="23"/>
  <c r="Y129" i="23"/>
  <c r="Z129" i="23"/>
  <c r="U130" i="23"/>
  <c r="V130" i="23"/>
  <c r="W130" i="23"/>
  <c r="X130" i="23"/>
  <c r="Y130" i="23"/>
  <c r="Z130" i="23"/>
  <c r="U131" i="23"/>
  <c r="V131" i="23"/>
  <c r="W131" i="23"/>
  <c r="X131" i="23"/>
  <c r="Y131" i="23"/>
  <c r="Z131" i="23"/>
  <c r="U132" i="23"/>
  <c r="V132" i="23"/>
  <c r="W132" i="23"/>
  <c r="X132" i="23"/>
  <c r="Y132" i="23"/>
  <c r="Z132" i="23"/>
  <c r="U133" i="23"/>
  <c r="V133" i="23"/>
  <c r="W133" i="23"/>
  <c r="X133" i="23"/>
  <c r="Y133" i="23"/>
  <c r="Z133" i="23"/>
  <c r="U134" i="23"/>
  <c r="V134" i="23"/>
  <c r="W134" i="23"/>
  <c r="X134" i="23"/>
  <c r="Y134" i="23"/>
  <c r="Z134" i="23"/>
  <c r="U135" i="23"/>
  <c r="V135" i="23"/>
  <c r="W135" i="23"/>
  <c r="X135" i="23"/>
  <c r="Y135" i="23"/>
  <c r="Z135" i="23"/>
  <c r="U136" i="23"/>
  <c r="V136" i="23"/>
  <c r="W136" i="23"/>
  <c r="X136" i="23"/>
  <c r="Y136" i="23"/>
  <c r="Z136" i="23"/>
  <c r="U137" i="23"/>
  <c r="V137" i="23"/>
  <c r="W137" i="23"/>
  <c r="X137" i="23"/>
  <c r="Y137" i="23"/>
  <c r="Z137" i="23"/>
  <c r="U138" i="23"/>
  <c r="V138" i="23"/>
  <c r="W138" i="23"/>
  <c r="X138" i="23"/>
  <c r="Y138" i="23"/>
  <c r="Z138" i="23"/>
  <c r="U139" i="23"/>
  <c r="V139" i="23"/>
  <c r="W139" i="23"/>
  <c r="X139" i="23"/>
  <c r="Y139" i="23"/>
  <c r="Z139" i="23"/>
  <c r="U140" i="23"/>
  <c r="V140" i="23"/>
  <c r="W140" i="23"/>
  <c r="X140" i="23"/>
  <c r="Y140" i="23"/>
  <c r="Z140" i="23"/>
  <c r="U141" i="23"/>
  <c r="V141" i="23"/>
  <c r="W141" i="23"/>
  <c r="X141" i="23"/>
  <c r="Y141" i="23"/>
  <c r="Z141" i="23"/>
  <c r="U142" i="23"/>
  <c r="V142" i="23"/>
  <c r="W142" i="23"/>
  <c r="X142" i="23"/>
  <c r="Y142" i="23"/>
  <c r="Z142" i="23"/>
  <c r="U143" i="23"/>
  <c r="V143" i="23"/>
  <c r="W143" i="23"/>
  <c r="X143" i="23"/>
  <c r="Y143" i="23"/>
  <c r="Z143" i="23"/>
  <c r="U144" i="23"/>
  <c r="V144" i="23"/>
  <c r="W144" i="23"/>
  <c r="X144" i="23"/>
  <c r="Y144" i="23"/>
  <c r="Z144" i="23"/>
  <c r="U145" i="23"/>
  <c r="V145" i="23"/>
  <c r="W145" i="23"/>
  <c r="X145" i="23"/>
  <c r="Y145" i="23"/>
  <c r="Z145" i="23"/>
  <c r="U146" i="23"/>
  <c r="V146" i="23"/>
  <c r="W146" i="23"/>
  <c r="X146" i="23"/>
  <c r="Y146" i="23"/>
  <c r="Z146" i="23"/>
  <c r="U147" i="23"/>
  <c r="V147" i="23"/>
  <c r="W147" i="23"/>
  <c r="X147" i="23"/>
  <c r="Y147" i="23"/>
  <c r="Z147" i="23"/>
  <c r="U148" i="23"/>
  <c r="V148" i="23"/>
  <c r="W148" i="23"/>
  <c r="X148" i="23"/>
  <c r="Y148" i="23"/>
  <c r="Z148" i="23"/>
  <c r="U149" i="23"/>
  <c r="V149" i="23"/>
  <c r="W149" i="23"/>
  <c r="X149" i="23"/>
  <c r="Y149" i="23"/>
  <c r="Z149" i="23"/>
  <c r="U150" i="23"/>
  <c r="V150" i="23"/>
  <c r="W150" i="23"/>
  <c r="X150" i="23"/>
  <c r="Y150" i="23"/>
  <c r="Z150" i="23"/>
  <c r="U151" i="23"/>
  <c r="V151" i="23"/>
  <c r="W151" i="23"/>
  <c r="X151" i="23"/>
  <c r="Y151" i="23"/>
  <c r="Z151" i="23"/>
  <c r="U152" i="23"/>
  <c r="V152" i="23"/>
  <c r="W152" i="23"/>
  <c r="X152" i="23"/>
  <c r="Y152" i="23"/>
  <c r="Z152" i="23"/>
  <c r="U153" i="23"/>
  <c r="V153" i="23"/>
  <c r="W153" i="23"/>
  <c r="X153" i="23"/>
  <c r="Y153" i="23"/>
  <c r="Z153" i="23"/>
  <c r="U154" i="23"/>
  <c r="V154" i="23"/>
  <c r="W154" i="23"/>
  <c r="X154" i="23"/>
  <c r="Y154" i="23"/>
  <c r="Z154" i="23"/>
  <c r="U155" i="23"/>
  <c r="V155" i="23"/>
  <c r="W155" i="23"/>
  <c r="X155" i="23"/>
  <c r="Y155" i="23"/>
  <c r="Z155" i="23"/>
  <c r="U156" i="23"/>
  <c r="V156" i="23"/>
  <c r="W156" i="23"/>
  <c r="X156" i="23"/>
  <c r="Y156" i="23"/>
  <c r="Z156" i="23"/>
  <c r="U157" i="23"/>
  <c r="V157" i="23"/>
  <c r="W157" i="23"/>
  <c r="X157" i="23"/>
  <c r="Y157" i="23"/>
  <c r="Z157" i="23"/>
  <c r="U158" i="23"/>
  <c r="V158" i="23"/>
  <c r="W158" i="23"/>
  <c r="X158" i="23"/>
  <c r="Y158" i="23"/>
  <c r="Z158" i="23"/>
  <c r="U159" i="23"/>
  <c r="V159" i="23"/>
  <c r="W159" i="23"/>
  <c r="X159" i="23"/>
  <c r="Y159" i="23"/>
  <c r="Z159" i="23"/>
  <c r="U160" i="23"/>
  <c r="V160" i="23"/>
  <c r="W160" i="23"/>
  <c r="X160" i="23"/>
  <c r="Y160" i="23"/>
  <c r="Z160" i="23"/>
  <c r="U161" i="23"/>
  <c r="V161" i="23"/>
  <c r="W161" i="23"/>
  <c r="X161" i="23"/>
  <c r="Y161" i="23"/>
  <c r="Z161" i="23"/>
  <c r="U162" i="23"/>
  <c r="V162" i="23"/>
  <c r="W162" i="23"/>
  <c r="X162" i="23"/>
  <c r="Y162" i="23"/>
  <c r="Z162" i="23"/>
  <c r="U163" i="23"/>
  <c r="V163" i="23"/>
  <c r="W163" i="23"/>
  <c r="X163" i="23"/>
  <c r="Y163" i="23"/>
  <c r="Z163" i="23"/>
  <c r="U164" i="23"/>
  <c r="V164" i="23"/>
  <c r="W164" i="23"/>
  <c r="X164" i="23"/>
  <c r="Y164" i="23"/>
  <c r="Z164" i="23"/>
  <c r="U165" i="23"/>
  <c r="V165" i="23"/>
  <c r="W165" i="23"/>
  <c r="X165" i="23"/>
  <c r="Y165" i="23"/>
  <c r="Z165" i="23"/>
  <c r="U166" i="23"/>
  <c r="V166" i="23"/>
  <c r="W166" i="23"/>
  <c r="X166" i="23"/>
  <c r="Y166" i="23"/>
  <c r="Z166" i="23"/>
  <c r="U167" i="23"/>
  <c r="V167" i="23"/>
  <c r="W167" i="23"/>
  <c r="X167" i="23"/>
  <c r="Y167" i="23"/>
  <c r="Z167" i="23"/>
  <c r="U168" i="23"/>
  <c r="V168" i="23"/>
  <c r="W168" i="23"/>
  <c r="X168" i="23"/>
  <c r="Y168" i="23"/>
  <c r="Z168" i="23"/>
  <c r="U169" i="23"/>
  <c r="V169" i="23"/>
  <c r="W169" i="23"/>
  <c r="X169" i="23"/>
  <c r="Y169" i="23"/>
  <c r="Z169" i="23"/>
  <c r="U170" i="23"/>
  <c r="V170" i="23"/>
  <c r="W170" i="23"/>
  <c r="X170" i="23"/>
  <c r="Y170" i="23"/>
  <c r="Z170" i="23"/>
  <c r="U171" i="23"/>
  <c r="V171" i="23"/>
  <c r="W171" i="23"/>
  <c r="X171" i="23"/>
  <c r="Y171" i="23"/>
  <c r="Z171" i="23"/>
  <c r="U172" i="23"/>
  <c r="V172" i="23"/>
  <c r="W172" i="23"/>
  <c r="X172" i="23"/>
  <c r="Y172" i="23"/>
  <c r="Z172" i="23"/>
  <c r="U173" i="23"/>
  <c r="V173" i="23"/>
  <c r="W173" i="23"/>
  <c r="X173" i="23"/>
  <c r="Y173" i="23"/>
  <c r="Z173" i="23"/>
  <c r="U174" i="23"/>
  <c r="V174" i="23"/>
  <c r="W174" i="23"/>
  <c r="X174" i="23"/>
  <c r="Y174" i="23"/>
  <c r="Z174" i="23"/>
  <c r="U175" i="23"/>
  <c r="V175" i="23"/>
  <c r="W175" i="23"/>
  <c r="X175" i="23"/>
  <c r="Y175" i="23"/>
  <c r="Z175" i="23"/>
  <c r="U176" i="23"/>
  <c r="V176" i="23"/>
  <c r="W176" i="23"/>
  <c r="X176" i="23"/>
  <c r="Y176" i="23"/>
  <c r="Z176" i="23"/>
  <c r="U177" i="23"/>
  <c r="V177" i="23"/>
  <c r="W177" i="23"/>
  <c r="X177" i="23"/>
  <c r="Y177" i="23"/>
  <c r="Z177" i="23"/>
  <c r="U178" i="23"/>
  <c r="V178" i="23"/>
  <c r="W178" i="23"/>
  <c r="X178" i="23"/>
  <c r="Y178" i="23"/>
  <c r="Z178" i="23"/>
  <c r="U179" i="23"/>
  <c r="V179" i="23"/>
  <c r="W179" i="23"/>
  <c r="X179" i="23"/>
  <c r="Y179" i="23"/>
  <c r="Z179" i="23"/>
  <c r="U180" i="23"/>
  <c r="V180" i="23"/>
  <c r="W180" i="23"/>
  <c r="X180" i="23"/>
  <c r="Y180" i="23"/>
  <c r="Z180" i="23"/>
  <c r="U181" i="23"/>
  <c r="V181" i="23"/>
  <c r="W181" i="23"/>
  <c r="X181" i="23"/>
  <c r="Y181" i="23"/>
  <c r="Z181" i="23"/>
  <c r="U182" i="23"/>
  <c r="V182" i="23"/>
  <c r="W182" i="23"/>
  <c r="X182" i="23"/>
  <c r="Y182" i="23"/>
  <c r="Z182" i="23"/>
  <c r="U183" i="23"/>
  <c r="V183" i="23"/>
  <c r="W183" i="23"/>
  <c r="X183" i="23"/>
  <c r="Y183" i="23"/>
  <c r="Z183" i="23"/>
  <c r="U184" i="23"/>
  <c r="V184" i="23"/>
  <c r="W184" i="23"/>
  <c r="X184" i="23"/>
  <c r="Y184" i="23"/>
  <c r="Z184" i="23"/>
  <c r="U185" i="23"/>
  <c r="V185" i="23"/>
  <c r="W185" i="23"/>
  <c r="X185" i="23"/>
  <c r="Y185" i="23"/>
  <c r="Z185" i="23"/>
  <c r="U186" i="23"/>
  <c r="V186" i="23"/>
  <c r="W186" i="23"/>
  <c r="X186" i="23"/>
  <c r="Y186" i="23"/>
  <c r="Z186" i="23"/>
  <c r="U187" i="23"/>
  <c r="V187" i="23"/>
  <c r="W187" i="23"/>
  <c r="X187" i="23"/>
  <c r="Y187" i="23"/>
  <c r="Z187" i="23"/>
  <c r="U188" i="23"/>
  <c r="V188" i="23"/>
  <c r="W188" i="23"/>
  <c r="X188" i="23"/>
  <c r="Y188" i="23"/>
  <c r="Z188" i="23"/>
  <c r="U189" i="23"/>
  <c r="V189" i="23"/>
  <c r="W189" i="23"/>
  <c r="X189" i="23"/>
  <c r="Y189" i="23"/>
  <c r="Z189" i="23"/>
  <c r="U190" i="23"/>
  <c r="V190" i="23"/>
  <c r="W190" i="23"/>
  <c r="X190" i="23"/>
  <c r="Y190" i="23"/>
  <c r="Z190" i="23"/>
  <c r="U191" i="23"/>
  <c r="V191" i="23"/>
  <c r="W191" i="23"/>
  <c r="X191" i="23"/>
  <c r="Y191" i="23"/>
  <c r="Z191" i="23"/>
  <c r="U192" i="23"/>
  <c r="V192" i="23"/>
  <c r="W192" i="23"/>
  <c r="X192" i="23"/>
  <c r="Y192" i="23"/>
  <c r="Z192" i="23"/>
  <c r="U193" i="23"/>
  <c r="V193" i="23"/>
  <c r="W193" i="23"/>
  <c r="X193" i="23"/>
  <c r="Y193" i="23"/>
  <c r="Z193" i="23"/>
  <c r="U194" i="23"/>
  <c r="V194" i="23"/>
  <c r="W194" i="23"/>
  <c r="X194" i="23"/>
  <c r="Y194" i="23"/>
  <c r="Z194" i="23"/>
  <c r="U195" i="23"/>
  <c r="V195" i="23"/>
  <c r="W195" i="23"/>
  <c r="X195" i="23"/>
  <c r="Y195" i="23"/>
  <c r="Z195" i="23"/>
  <c r="O4" i="23"/>
  <c r="P4" i="23"/>
  <c r="Q4" i="23"/>
  <c r="R4" i="23"/>
  <c r="S4" i="23"/>
  <c r="T4" i="23"/>
  <c r="O5" i="23"/>
  <c r="P5" i="23"/>
  <c r="Q5" i="23"/>
  <c r="R5" i="23"/>
  <c r="S5" i="23"/>
  <c r="T5" i="23"/>
  <c r="O6" i="23"/>
  <c r="P6" i="23"/>
  <c r="Q6" i="23"/>
  <c r="R6" i="23"/>
  <c r="S6" i="23"/>
  <c r="T6" i="23"/>
  <c r="O7" i="23"/>
  <c r="P7" i="23"/>
  <c r="Q7" i="23"/>
  <c r="R7" i="23"/>
  <c r="S7" i="23"/>
  <c r="T7" i="23"/>
  <c r="O8" i="23"/>
  <c r="P8" i="23"/>
  <c r="Q8" i="23"/>
  <c r="R8" i="23"/>
  <c r="S8" i="23"/>
  <c r="T8" i="23"/>
  <c r="O9" i="23"/>
  <c r="P9" i="23"/>
  <c r="Q9" i="23"/>
  <c r="R9" i="23"/>
  <c r="S9" i="23"/>
  <c r="T9" i="23"/>
  <c r="O10" i="23"/>
  <c r="P10" i="23"/>
  <c r="Q10" i="23"/>
  <c r="R10" i="23"/>
  <c r="S10" i="23"/>
  <c r="T10" i="23"/>
  <c r="O11" i="23"/>
  <c r="P11" i="23"/>
  <c r="Q11" i="23"/>
  <c r="R11" i="23"/>
  <c r="S11" i="23"/>
  <c r="T11" i="23"/>
  <c r="O12" i="23"/>
  <c r="P12" i="23"/>
  <c r="Q12" i="23"/>
  <c r="R12" i="23"/>
  <c r="S12" i="23"/>
  <c r="T12" i="23"/>
  <c r="O13" i="23"/>
  <c r="P13" i="23"/>
  <c r="Q13" i="23"/>
  <c r="R13" i="23"/>
  <c r="S13" i="23"/>
  <c r="T13" i="23"/>
  <c r="O14" i="23"/>
  <c r="P14" i="23"/>
  <c r="Q14" i="23"/>
  <c r="R14" i="23"/>
  <c r="S14" i="23"/>
  <c r="T14" i="23"/>
  <c r="O15" i="23"/>
  <c r="P15" i="23"/>
  <c r="Q15" i="23"/>
  <c r="R15" i="23"/>
  <c r="S15" i="23"/>
  <c r="T15" i="23"/>
  <c r="O16" i="23"/>
  <c r="P16" i="23"/>
  <c r="Q16" i="23"/>
  <c r="R16" i="23"/>
  <c r="S16" i="23"/>
  <c r="T16" i="23"/>
  <c r="O17" i="23"/>
  <c r="P17" i="23"/>
  <c r="Q17" i="23"/>
  <c r="R17" i="23"/>
  <c r="S17" i="23"/>
  <c r="T17" i="23"/>
  <c r="O18" i="23"/>
  <c r="P18" i="23"/>
  <c r="Q18" i="23"/>
  <c r="R18" i="23"/>
  <c r="S18" i="23"/>
  <c r="T18" i="23"/>
  <c r="O19" i="23"/>
  <c r="P19" i="23"/>
  <c r="Q19" i="23"/>
  <c r="R19" i="23"/>
  <c r="S19" i="23"/>
  <c r="T19" i="23"/>
  <c r="O20" i="23"/>
  <c r="P20" i="23"/>
  <c r="Q20" i="23"/>
  <c r="R20" i="23"/>
  <c r="S20" i="23"/>
  <c r="T20" i="23"/>
  <c r="O21" i="23"/>
  <c r="P21" i="23"/>
  <c r="Q21" i="23"/>
  <c r="R21" i="23"/>
  <c r="S21" i="23"/>
  <c r="T21" i="23"/>
  <c r="O22" i="23"/>
  <c r="P22" i="23"/>
  <c r="Q22" i="23"/>
  <c r="R22" i="23"/>
  <c r="S22" i="23"/>
  <c r="T22" i="23"/>
  <c r="O23" i="23"/>
  <c r="P23" i="23"/>
  <c r="Q23" i="23"/>
  <c r="R23" i="23"/>
  <c r="S23" i="23"/>
  <c r="T23" i="23"/>
  <c r="O24" i="23"/>
  <c r="P24" i="23"/>
  <c r="Q24" i="23"/>
  <c r="R24" i="23"/>
  <c r="S24" i="23"/>
  <c r="T24" i="23"/>
  <c r="O25" i="23"/>
  <c r="P25" i="23"/>
  <c r="Q25" i="23"/>
  <c r="R25" i="23"/>
  <c r="S25" i="23"/>
  <c r="T25" i="23"/>
  <c r="O26" i="23"/>
  <c r="P26" i="23"/>
  <c r="Q26" i="23"/>
  <c r="R26" i="23"/>
  <c r="S26" i="23"/>
  <c r="T26" i="23"/>
  <c r="O27" i="23"/>
  <c r="P27" i="23"/>
  <c r="Q27" i="23"/>
  <c r="R27" i="23"/>
  <c r="S27" i="23"/>
  <c r="T27" i="23"/>
  <c r="O28" i="23"/>
  <c r="P28" i="23"/>
  <c r="Q28" i="23"/>
  <c r="R28" i="23"/>
  <c r="S28" i="23"/>
  <c r="T28" i="23"/>
  <c r="O29" i="23"/>
  <c r="P29" i="23"/>
  <c r="Q29" i="23"/>
  <c r="R29" i="23"/>
  <c r="S29" i="23"/>
  <c r="T29" i="23"/>
  <c r="O30" i="23"/>
  <c r="P30" i="23"/>
  <c r="Q30" i="23"/>
  <c r="R30" i="23"/>
  <c r="S30" i="23"/>
  <c r="T30" i="23"/>
  <c r="O31" i="23"/>
  <c r="P31" i="23"/>
  <c r="Q31" i="23"/>
  <c r="R31" i="23"/>
  <c r="S31" i="23"/>
  <c r="T31" i="23"/>
  <c r="O32" i="23"/>
  <c r="P32" i="23"/>
  <c r="Q32" i="23"/>
  <c r="R32" i="23"/>
  <c r="S32" i="23"/>
  <c r="T32" i="23"/>
  <c r="O33" i="23"/>
  <c r="P33" i="23"/>
  <c r="Q33" i="23"/>
  <c r="R33" i="23"/>
  <c r="S33" i="23"/>
  <c r="T33" i="23"/>
  <c r="O34" i="23"/>
  <c r="P34" i="23"/>
  <c r="Q34" i="23"/>
  <c r="R34" i="23"/>
  <c r="S34" i="23"/>
  <c r="T34" i="23"/>
  <c r="O35" i="23"/>
  <c r="P35" i="23"/>
  <c r="Q35" i="23"/>
  <c r="R35" i="23"/>
  <c r="S35" i="23"/>
  <c r="T35" i="23"/>
  <c r="O36" i="23"/>
  <c r="P36" i="23"/>
  <c r="Q36" i="23"/>
  <c r="R36" i="23"/>
  <c r="S36" i="23"/>
  <c r="T36" i="23"/>
  <c r="O37" i="23"/>
  <c r="P37" i="23"/>
  <c r="Q37" i="23"/>
  <c r="R37" i="23"/>
  <c r="S37" i="23"/>
  <c r="T37" i="23"/>
  <c r="O38" i="23"/>
  <c r="P38" i="23"/>
  <c r="Q38" i="23"/>
  <c r="R38" i="23"/>
  <c r="S38" i="23"/>
  <c r="T38" i="23"/>
  <c r="O39" i="23"/>
  <c r="P39" i="23"/>
  <c r="Q39" i="23"/>
  <c r="R39" i="23"/>
  <c r="S39" i="23"/>
  <c r="T39" i="23"/>
  <c r="O40" i="23"/>
  <c r="P40" i="23"/>
  <c r="Q40" i="23"/>
  <c r="R40" i="23"/>
  <c r="S40" i="23"/>
  <c r="T40" i="23"/>
  <c r="O41" i="23"/>
  <c r="P41" i="23"/>
  <c r="Q41" i="23"/>
  <c r="R41" i="23"/>
  <c r="S41" i="23"/>
  <c r="T41" i="23"/>
  <c r="O42" i="23"/>
  <c r="P42" i="23"/>
  <c r="Q42" i="23"/>
  <c r="R42" i="23"/>
  <c r="S42" i="23"/>
  <c r="T42" i="23"/>
  <c r="O43" i="23"/>
  <c r="P43" i="23"/>
  <c r="Q43" i="23"/>
  <c r="R43" i="23"/>
  <c r="S43" i="23"/>
  <c r="T43" i="23"/>
  <c r="O44" i="23"/>
  <c r="P44" i="23"/>
  <c r="Q44" i="23"/>
  <c r="R44" i="23"/>
  <c r="S44" i="23"/>
  <c r="T44" i="23"/>
  <c r="O45" i="23"/>
  <c r="P45" i="23"/>
  <c r="Q45" i="23"/>
  <c r="R45" i="23"/>
  <c r="S45" i="23"/>
  <c r="T45" i="23"/>
  <c r="O46" i="23"/>
  <c r="P46" i="23"/>
  <c r="Q46" i="23"/>
  <c r="R46" i="23"/>
  <c r="S46" i="23"/>
  <c r="T46" i="23"/>
  <c r="O47" i="23"/>
  <c r="P47" i="23"/>
  <c r="Q47" i="23"/>
  <c r="R47" i="23"/>
  <c r="S47" i="23"/>
  <c r="T47" i="23"/>
  <c r="O48" i="23"/>
  <c r="P48" i="23"/>
  <c r="Q48" i="23"/>
  <c r="R48" i="23"/>
  <c r="S48" i="23"/>
  <c r="T48" i="23"/>
  <c r="O49" i="23"/>
  <c r="P49" i="23"/>
  <c r="Q49" i="23"/>
  <c r="R49" i="23"/>
  <c r="S49" i="23"/>
  <c r="T49" i="23"/>
  <c r="O50" i="23"/>
  <c r="P50" i="23"/>
  <c r="Q50" i="23"/>
  <c r="R50" i="23"/>
  <c r="S50" i="23"/>
  <c r="T50" i="23"/>
  <c r="O51" i="23"/>
  <c r="P51" i="23"/>
  <c r="Q51" i="23"/>
  <c r="R51" i="23"/>
  <c r="S51" i="23"/>
  <c r="T51" i="23"/>
  <c r="O52" i="23"/>
  <c r="P52" i="23"/>
  <c r="Q52" i="23"/>
  <c r="R52" i="23"/>
  <c r="S52" i="23"/>
  <c r="T52" i="23"/>
  <c r="O53" i="23"/>
  <c r="P53" i="23"/>
  <c r="Q53" i="23"/>
  <c r="R53" i="23"/>
  <c r="S53" i="23"/>
  <c r="T53" i="23"/>
  <c r="O54" i="23"/>
  <c r="P54" i="23"/>
  <c r="Q54" i="23"/>
  <c r="R54" i="23"/>
  <c r="S54" i="23"/>
  <c r="T54" i="23"/>
  <c r="O55" i="23"/>
  <c r="P55" i="23"/>
  <c r="Q55" i="23"/>
  <c r="R55" i="23"/>
  <c r="S55" i="23"/>
  <c r="T55" i="23"/>
  <c r="O56" i="23"/>
  <c r="P56" i="23"/>
  <c r="Q56" i="23"/>
  <c r="R56" i="23"/>
  <c r="S56" i="23"/>
  <c r="T56" i="23"/>
  <c r="O57" i="23"/>
  <c r="P57" i="23"/>
  <c r="Q57" i="23"/>
  <c r="R57" i="23"/>
  <c r="S57" i="23"/>
  <c r="T57" i="23"/>
  <c r="O58" i="23"/>
  <c r="P58" i="23"/>
  <c r="Q58" i="23"/>
  <c r="R58" i="23"/>
  <c r="S58" i="23"/>
  <c r="T58" i="23"/>
  <c r="O59" i="23"/>
  <c r="P59" i="23"/>
  <c r="Q59" i="23"/>
  <c r="R59" i="23"/>
  <c r="S59" i="23"/>
  <c r="T59" i="23"/>
  <c r="O60" i="23"/>
  <c r="P60" i="23"/>
  <c r="Q60" i="23"/>
  <c r="R60" i="23"/>
  <c r="S60" i="23"/>
  <c r="T60" i="23"/>
  <c r="O61" i="23"/>
  <c r="P61" i="23"/>
  <c r="Q61" i="23"/>
  <c r="R61" i="23"/>
  <c r="S61" i="23"/>
  <c r="T61" i="23"/>
  <c r="O62" i="23"/>
  <c r="P62" i="23"/>
  <c r="Q62" i="23"/>
  <c r="R62" i="23"/>
  <c r="S62" i="23"/>
  <c r="T62" i="23"/>
  <c r="O63" i="23"/>
  <c r="P63" i="23"/>
  <c r="Q63" i="23"/>
  <c r="R63" i="23"/>
  <c r="S63" i="23"/>
  <c r="T63" i="23"/>
  <c r="O64" i="23"/>
  <c r="P64" i="23"/>
  <c r="Q64" i="23"/>
  <c r="R64" i="23"/>
  <c r="S64" i="23"/>
  <c r="T64" i="23"/>
  <c r="O65" i="23"/>
  <c r="P65" i="23"/>
  <c r="Q65" i="23"/>
  <c r="R65" i="23"/>
  <c r="S65" i="23"/>
  <c r="T65" i="23"/>
  <c r="O66" i="23"/>
  <c r="P66" i="23"/>
  <c r="Q66" i="23"/>
  <c r="R66" i="23"/>
  <c r="S66" i="23"/>
  <c r="T66" i="23"/>
  <c r="O67" i="23"/>
  <c r="P67" i="23"/>
  <c r="Q67" i="23"/>
  <c r="R67" i="23"/>
  <c r="S67" i="23"/>
  <c r="T67" i="23"/>
  <c r="O68" i="23"/>
  <c r="P68" i="23"/>
  <c r="Q68" i="23"/>
  <c r="R68" i="23"/>
  <c r="S68" i="23"/>
  <c r="T68" i="23"/>
  <c r="O69" i="23"/>
  <c r="P69" i="23"/>
  <c r="Q69" i="23"/>
  <c r="R69" i="23"/>
  <c r="S69" i="23"/>
  <c r="T69" i="23"/>
  <c r="O70" i="23"/>
  <c r="P70" i="23"/>
  <c r="Q70" i="23"/>
  <c r="R70" i="23"/>
  <c r="S70" i="23"/>
  <c r="T70" i="23"/>
  <c r="O71" i="23"/>
  <c r="P71" i="23"/>
  <c r="Q71" i="23"/>
  <c r="R71" i="23"/>
  <c r="S71" i="23"/>
  <c r="T71" i="23"/>
  <c r="O72" i="23"/>
  <c r="P72" i="23"/>
  <c r="Q72" i="23"/>
  <c r="R72" i="23"/>
  <c r="S72" i="23"/>
  <c r="T72" i="23"/>
  <c r="O73" i="23"/>
  <c r="P73" i="23"/>
  <c r="Q73" i="23"/>
  <c r="R73" i="23"/>
  <c r="S73" i="23"/>
  <c r="T73" i="23"/>
  <c r="O74" i="23"/>
  <c r="P74" i="23"/>
  <c r="Q74" i="23"/>
  <c r="R74" i="23"/>
  <c r="S74" i="23"/>
  <c r="T74" i="23"/>
  <c r="O75" i="23"/>
  <c r="P75" i="23"/>
  <c r="Q75" i="23"/>
  <c r="R75" i="23"/>
  <c r="S75" i="23"/>
  <c r="T75" i="23"/>
  <c r="O76" i="23"/>
  <c r="P76" i="23"/>
  <c r="Q76" i="23"/>
  <c r="R76" i="23"/>
  <c r="S76" i="23"/>
  <c r="T76" i="23"/>
  <c r="O77" i="23"/>
  <c r="P77" i="23"/>
  <c r="Q77" i="23"/>
  <c r="R77" i="23"/>
  <c r="S77" i="23"/>
  <c r="T77" i="23"/>
  <c r="O78" i="23"/>
  <c r="P78" i="23"/>
  <c r="Q78" i="23"/>
  <c r="R78" i="23"/>
  <c r="S78" i="23"/>
  <c r="T78" i="23"/>
  <c r="O79" i="23"/>
  <c r="P79" i="23"/>
  <c r="Q79" i="23"/>
  <c r="R79" i="23"/>
  <c r="S79" i="23"/>
  <c r="T79" i="23"/>
  <c r="O80" i="23"/>
  <c r="P80" i="23"/>
  <c r="Q80" i="23"/>
  <c r="R80" i="23"/>
  <c r="S80" i="23"/>
  <c r="T80" i="23"/>
  <c r="O81" i="23"/>
  <c r="P81" i="23"/>
  <c r="Q81" i="23"/>
  <c r="R81" i="23"/>
  <c r="S81" i="23"/>
  <c r="T81" i="23"/>
  <c r="O82" i="23"/>
  <c r="P82" i="23"/>
  <c r="Q82" i="23"/>
  <c r="R82" i="23"/>
  <c r="S82" i="23"/>
  <c r="T82" i="23"/>
  <c r="O83" i="23"/>
  <c r="P83" i="23"/>
  <c r="Q83" i="23"/>
  <c r="R83" i="23"/>
  <c r="S83" i="23"/>
  <c r="T83" i="23"/>
  <c r="O84" i="23"/>
  <c r="P84" i="23"/>
  <c r="Q84" i="23"/>
  <c r="R84" i="23"/>
  <c r="S84" i="23"/>
  <c r="T84" i="23"/>
  <c r="O85" i="23"/>
  <c r="P85" i="23"/>
  <c r="Q85" i="23"/>
  <c r="R85" i="23"/>
  <c r="S85" i="23"/>
  <c r="T85" i="23"/>
  <c r="O86" i="23"/>
  <c r="P86" i="23"/>
  <c r="Q86" i="23"/>
  <c r="R86" i="23"/>
  <c r="S86" i="23"/>
  <c r="T86" i="23"/>
  <c r="O87" i="23"/>
  <c r="P87" i="23"/>
  <c r="Q87" i="23"/>
  <c r="R87" i="23"/>
  <c r="S87" i="23"/>
  <c r="T87" i="23"/>
  <c r="O88" i="23"/>
  <c r="P88" i="23"/>
  <c r="Q88" i="23"/>
  <c r="R88" i="23"/>
  <c r="S88" i="23"/>
  <c r="T88" i="23"/>
  <c r="O89" i="23"/>
  <c r="P89" i="23"/>
  <c r="Q89" i="23"/>
  <c r="R89" i="23"/>
  <c r="S89" i="23"/>
  <c r="T89" i="23"/>
  <c r="O90" i="23"/>
  <c r="P90" i="23"/>
  <c r="Q90" i="23"/>
  <c r="R90" i="23"/>
  <c r="S90" i="23"/>
  <c r="T90" i="23"/>
  <c r="O91" i="23"/>
  <c r="P91" i="23"/>
  <c r="Q91" i="23"/>
  <c r="R91" i="23"/>
  <c r="S91" i="23"/>
  <c r="T91" i="23"/>
  <c r="O92" i="23"/>
  <c r="P92" i="23"/>
  <c r="Q92" i="23"/>
  <c r="R92" i="23"/>
  <c r="S92" i="23"/>
  <c r="T92" i="23"/>
  <c r="O93" i="23"/>
  <c r="P93" i="23"/>
  <c r="Q93" i="23"/>
  <c r="R93" i="23"/>
  <c r="S93" i="23"/>
  <c r="T93" i="23"/>
  <c r="O94" i="23"/>
  <c r="P94" i="23"/>
  <c r="Q94" i="23"/>
  <c r="R94" i="23"/>
  <c r="S94" i="23"/>
  <c r="T94" i="23"/>
  <c r="O95" i="23"/>
  <c r="P95" i="23"/>
  <c r="Q95" i="23"/>
  <c r="R95" i="23"/>
  <c r="S95" i="23"/>
  <c r="T95" i="23"/>
  <c r="O96" i="23"/>
  <c r="P96" i="23"/>
  <c r="Q96" i="23"/>
  <c r="R96" i="23"/>
  <c r="S96" i="23"/>
  <c r="T96" i="23"/>
  <c r="O97" i="23"/>
  <c r="P97" i="23"/>
  <c r="Q97" i="23"/>
  <c r="R97" i="23"/>
  <c r="S97" i="23"/>
  <c r="T97" i="23"/>
  <c r="O98" i="23"/>
  <c r="P98" i="23"/>
  <c r="Q98" i="23"/>
  <c r="R98" i="23"/>
  <c r="S98" i="23"/>
  <c r="T98" i="23"/>
  <c r="O99" i="23"/>
  <c r="P99" i="23"/>
  <c r="Q99" i="23"/>
  <c r="R99" i="23"/>
  <c r="S99" i="23"/>
  <c r="T99" i="23"/>
  <c r="O100" i="23"/>
  <c r="P100" i="23"/>
  <c r="Q100" i="23"/>
  <c r="R100" i="23"/>
  <c r="S100" i="23"/>
  <c r="T100" i="23"/>
  <c r="O101" i="23"/>
  <c r="P101" i="23"/>
  <c r="Q101" i="23"/>
  <c r="R101" i="23"/>
  <c r="S101" i="23"/>
  <c r="T101" i="23"/>
  <c r="O102" i="23"/>
  <c r="P102" i="23"/>
  <c r="Q102" i="23"/>
  <c r="R102" i="23"/>
  <c r="S102" i="23"/>
  <c r="T102" i="23"/>
  <c r="O103" i="23"/>
  <c r="P103" i="23"/>
  <c r="Q103" i="23"/>
  <c r="R103" i="23"/>
  <c r="S103" i="23"/>
  <c r="T103" i="23"/>
  <c r="O104" i="23"/>
  <c r="P104" i="23"/>
  <c r="Q104" i="23"/>
  <c r="R104" i="23"/>
  <c r="S104" i="23"/>
  <c r="T104" i="23"/>
  <c r="O105" i="23"/>
  <c r="P105" i="23"/>
  <c r="Q105" i="23"/>
  <c r="R105" i="23"/>
  <c r="S105" i="23"/>
  <c r="T105" i="23"/>
  <c r="O106" i="23"/>
  <c r="P106" i="23"/>
  <c r="Q106" i="23"/>
  <c r="R106" i="23"/>
  <c r="S106" i="23"/>
  <c r="T106" i="23"/>
  <c r="O107" i="23"/>
  <c r="P107" i="23"/>
  <c r="Q107" i="23"/>
  <c r="R107" i="23"/>
  <c r="S107" i="23"/>
  <c r="T107" i="23"/>
  <c r="O108" i="23"/>
  <c r="P108" i="23"/>
  <c r="Q108" i="23"/>
  <c r="R108" i="23"/>
  <c r="S108" i="23"/>
  <c r="T108" i="23"/>
  <c r="O109" i="23"/>
  <c r="P109" i="23"/>
  <c r="Q109" i="23"/>
  <c r="R109" i="23"/>
  <c r="S109" i="23"/>
  <c r="T109" i="23"/>
  <c r="O110" i="23"/>
  <c r="P110" i="23"/>
  <c r="Q110" i="23"/>
  <c r="R110" i="23"/>
  <c r="S110" i="23"/>
  <c r="T110" i="23"/>
  <c r="O111" i="23"/>
  <c r="P111" i="23"/>
  <c r="Q111" i="23"/>
  <c r="R111" i="23"/>
  <c r="S111" i="23"/>
  <c r="T111" i="23"/>
  <c r="O112" i="23"/>
  <c r="P112" i="23"/>
  <c r="Q112" i="23"/>
  <c r="R112" i="23"/>
  <c r="S112" i="23"/>
  <c r="T112" i="23"/>
  <c r="O113" i="23"/>
  <c r="P113" i="23"/>
  <c r="Q113" i="23"/>
  <c r="R113" i="23"/>
  <c r="S113" i="23"/>
  <c r="T113" i="23"/>
  <c r="O114" i="23"/>
  <c r="P114" i="23"/>
  <c r="Q114" i="23"/>
  <c r="R114" i="23"/>
  <c r="S114" i="23"/>
  <c r="T114" i="23"/>
  <c r="O115" i="23"/>
  <c r="P115" i="23"/>
  <c r="Q115" i="23"/>
  <c r="R115" i="23"/>
  <c r="S115" i="23"/>
  <c r="T115" i="23"/>
  <c r="O116" i="23"/>
  <c r="P116" i="23"/>
  <c r="Q116" i="23"/>
  <c r="R116" i="23"/>
  <c r="S116" i="23"/>
  <c r="T116" i="23"/>
  <c r="O117" i="23"/>
  <c r="P117" i="23"/>
  <c r="Q117" i="23"/>
  <c r="R117" i="23"/>
  <c r="S117" i="23"/>
  <c r="T117" i="23"/>
  <c r="O118" i="23"/>
  <c r="P118" i="23"/>
  <c r="Q118" i="23"/>
  <c r="R118" i="23"/>
  <c r="S118" i="23"/>
  <c r="T118" i="23"/>
  <c r="O119" i="23"/>
  <c r="P119" i="23"/>
  <c r="Q119" i="23"/>
  <c r="R119" i="23"/>
  <c r="S119" i="23"/>
  <c r="T119" i="23"/>
  <c r="O120" i="23"/>
  <c r="P120" i="23"/>
  <c r="Q120" i="23"/>
  <c r="R120" i="23"/>
  <c r="S120" i="23"/>
  <c r="T120" i="23"/>
  <c r="O121" i="23"/>
  <c r="P121" i="23"/>
  <c r="Q121" i="23"/>
  <c r="R121" i="23"/>
  <c r="S121" i="23"/>
  <c r="T121" i="23"/>
  <c r="O122" i="23"/>
  <c r="P122" i="23"/>
  <c r="Q122" i="23"/>
  <c r="R122" i="23"/>
  <c r="S122" i="23"/>
  <c r="T122" i="23"/>
  <c r="O123" i="23"/>
  <c r="P123" i="23"/>
  <c r="Q123" i="23"/>
  <c r="R123" i="23"/>
  <c r="S123" i="23"/>
  <c r="T123" i="23"/>
  <c r="O124" i="23"/>
  <c r="P124" i="23"/>
  <c r="Q124" i="23"/>
  <c r="R124" i="23"/>
  <c r="S124" i="23"/>
  <c r="T124" i="23"/>
  <c r="O125" i="23"/>
  <c r="P125" i="23"/>
  <c r="Q125" i="23"/>
  <c r="R125" i="23"/>
  <c r="S125" i="23"/>
  <c r="T125" i="23"/>
  <c r="O126" i="23"/>
  <c r="P126" i="23"/>
  <c r="Q126" i="23"/>
  <c r="R126" i="23"/>
  <c r="S126" i="23"/>
  <c r="T126" i="23"/>
  <c r="O127" i="23"/>
  <c r="P127" i="23"/>
  <c r="Q127" i="23"/>
  <c r="R127" i="23"/>
  <c r="S127" i="23"/>
  <c r="T127" i="23"/>
  <c r="O128" i="23"/>
  <c r="P128" i="23"/>
  <c r="Q128" i="23"/>
  <c r="R128" i="23"/>
  <c r="S128" i="23"/>
  <c r="T128" i="23"/>
  <c r="O129" i="23"/>
  <c r="P129" i="23"/>
  <c r="Q129" i="23"/>
  <c r="R129" i="23"/>
  <c r="S129" i="23"/>
  <c r="T129" i="23"/>
  <c r="O130" i="23"/>
  <c r="P130" i="23"/>
  <c r="Q130" i="23"/>
  <c r="R130" i="23"/>
  <c r="S130" i="23"/>
  <c r="T130" i="23"/>
  <c r="O131" i="23"/>
  <c r="P131" i="23"/>
  <c r="Q131" i="23"/>
  <c r="R131" i="23"/>
  <c r="S131" i="23"/>
  <c r="T131" i="23"/>
  <c r="O132" i="23"/>
  <c r="P132" i="23"/>
  <c r="Q132" i="23"/>
  <c r="R132" i="23"/>
  <c r="S132" i="23"/>
  <c r="T132" i="23"/>
  <c r="O133" i="23"/>
  <c r="P133" i="23"/>
  <c r="Q133" i="23"/>
  <c r="R133" i="23"/>
  <c r="S133" i="23"/>
  <c r="T133" i="23"/>
  <c r="O134" i="23"/>
  <c r="P134" i="23"/>
  <c r="Q134" i="23"/>
  <c r="R134" i="23"/>
  <c r="S134" i="23"/>
  <c r="T134" i="23"/>
  <c r="O135" i="23"/>
  <c r="P135" i="23"/>
  <c r="Q135" i="23"/>
  <c r="R135" i="23"/>
  <c r="S135" i="23"/>
  <c r="T135" i="23"/>
  <c r="O136" i="23"/>
  <c r="P136" i="23"/>
  <c r="Q136" i="23"/>
  <c r="R136" i="23"/>
  <c r="S136" i="23"/>
  <c r="T136" i="23"/>
  <c r="O137" i="23"/>
  <c r="P137" i="23"/>
  <c r="Q137" i="23"/>
  <c r="R137" i="23"/>
  <c r="S137" i="23"/>
  <c r="T137" i="23"/>
  <c r="O138" i="23"/>
  <c r="P138" i="23"/>
  <c r="Q138" i="23"/>
  <c r="R138" i="23"/>
  <c r="S138" i="23"/>
  <c r="T138" i="23"/>
  <c r="O139" i="23"/>
  <c r="P139" i="23"/>
  <c r="Q139" i="23"/>
  <c r="R139" i="23"/>
  <c r="S139" i="23"/>
  <c r="T139" i="23"/>
  <c r="O140" i="23"/>
  <c r="P140" i="23"/>
  <c r="Q140" i="23"/>
  <c r="R140" i="23"/>
  <c r="S140" i="23"/>
  <c r="T140" i="23"/>
  <c r="O141" i="23"/>
  <c r="P141" i="23"/>
  <c r="Q141" i="23"/>
  <c r="R141" i="23"/>
  <c r="S141" i="23"/>
  <c r="T141" i="23"/>
  <c r="O142" i="23"/>
  <c r="P142" i="23"/>
  <c r="Q142" i="23"/>
  <c r="R142" i="23"/>
  <c r="S142" i="23"/>
  <c r="T142" i="23"/>
  <c r="O143" i="23"/>
  <c r="P143" i="23"/>
  <c r="Q143" i="23"/>
  <c r="R143" i="23"/>
  <c r="S143" i="23"/>
  <c r="T143" i="23"/>
  <c r="O144" i="23"/>
  <c r="P144" i="23"/>
  <c r="Q144" i="23"/>
  <c r="R144" i="23"/>
  <c r="S144" i="23"/>
  <c r="T144" i="23"/>
  <c r="O145" i="23"/>
  <c r="P145" i="23"/>
  <c r="Q145" i="23"/>
  <c r="R145" i="23"/>
  <c r="S145" i="23"/>
  <c r="T145" i="23"/>
  <c r="O146" i="23"/>
  <c r="P146" i="23"/>
  <c r="Q146" i="23"/>
  <c r="R146" i="23"/>
  <c r="S146" i="23"/>
  <c r="T146" i="23"/>
  <c r="O147" i="23"/>
  <c r="P147" i="23"/>
  <c r="Q147" i="23"/>
  <c r="R147" i="23"/>
  <c r="S147" i="23"/>
  <c r="T147" i="23"/>
  <c r="O148" i="23"/>
  <c r="P148" i="23"/>
  <c r="Q148" i="23"/>
  <c r="R148" i="23"/>
  <c r="S148" i="23"/>
  <c r="T148" i="23"/>
  <c r="O149" i="23"/>
  <c r="P149" i="23"/>
  <c r="Q149" i="23"/>
  <c r="R149" i="23"/>
  <c r="S149" i="23"/>
  <c r="T149" i="23"/>
  <c r="O150" i="23"/>
  <c r="P150" i="23"/>
  <c r="Q150" i="23"/>
  <c r="R150" i="23"/>
  <c r="S150" i="23"/>
  <c r="T150" i="23"/>
  <c r="O151" i="23"/>
  <c r="P151" i="23"/>
  <c r="Q151" i="23"/>
  <c r="R151" i="23"/>
  <c r="S151" i="23"/>
  <c r="T151" i="23"/>
  <c r="O152" i="23"/>
  <c r="P152" i="23"/>
  <c r="Q152" i="23"/>
  <c r="R152" i="23"/>
  <c r="S152" i="23"/>
  <c r="T152" i="23"/>
  <c r="O153" i="23"/>
  <c r="P153" i="23"/>
  <c r="Q153" i="23"/>
  <c r="R153" i="23"/>
  <c r="S153" i="23"/>
  <c r="T153" i="23"/>
  <c r="O154" i="23"/>
  <c r="P154" i="23"/>
  <c r="Q154" i="23"/>
  <c r="R154" i="23"/>
  <c r="S154" i="23"/>
  <c r="T154" i="23"/>
  <c r="O155" i="23"/>
  <c r="P155" i="23"/>
  <c r="Q155" i="23"/>
  <c r="R155" i="23"/>
  <c r="S155" i="23"/>
  <c r="T155" i="23"/>
  <c r="O156" i="23"/>
  <c r="P156" i="23"/>
  <c r="Q156" i="23"/>
  <c r="R156" i="23"/>
  <c r="S156" i="23"/>
  <c r="T156" i="23"/>
  <c r="O157" i="23"/>
  <c r="P157" i="23"/>
  <c r="Q157" i="23"/>
  <c r="R157" i="23"/>
  <c r="S157" i="23"/>
  <c r="T157" i="23"/>
  <c r="O158" i="23"/>
  <c r="P158" i="23"/>
  <c r="Q158" i="23"/>
  <c r="R158" i="23"/>
  <c r="S158" i="23"/>
  <c r="T158" i="23"/>
  <c r="O159" i="23"/>
  <c r="P159" i="23"/>
  <c r="Q159" i="23"/>
  <c r="R159" i="23"/>
  <c r="S159" i="23"/>
  <c r="T159" i="23"/>
  <c r="O160" i="23"/>
  <c r="P160" i="23"/>
  <c r="Q160" i="23"/>
  <c r="R160" i="23"/>
  <c r="S160" i="23"/>
  <c r="T160" i="23"/>
  <c r="O161" i="23"/>
  <c r="P161" i="23"/>
  <c r="Q161" i="23"/>
  <c r="R161" i="23"/>
  <c r="S161" i="23"/>
  <c r="T161" i="23"/>
  <c r="O162" i="23"/>
  <c r="P162" i="23"/>
  <c r="Q162" i="23"/>
  <c r="R162" i="23"/>
  <c r="S162" i="23"/>
  <c r="T162" i="23"/>
  <c r="O163" i="23"/>
  <c r="P163" i="23"/>
  <c r="Q163" i="23"/>
  <c r="R163" i="23"/>
  <c r="S163" i="23"/>
  <c r="T163" i="23"/>
  <c r="O164" i="23"/>
  <c r="P164" i="23"/>
  <c r="Q164" i="23"/>
  <c r="R164" i="23"/>
  <c r="S164" i="23"/>
  <c r="T164" i="23"/>
  <c r="O165" i="23"/>
  <c r="P165" i="23"/>
  <c r="Q165" i="23"/>
  <c r="R165" i="23"/>
  <c r="S165" i="23"/>
  <c r="T165" i="23"/>
  <c r="O166" i="23"/>
  <c r="P166" i="23"/>
  <c r="Q166" i="23"/>
  <c r="R166" i="23"/>
  <c r="S166" i="23"/>
  <c r="T166" i="23"/>
  <c r="O167" i="23"/>
  <c r="P167" i="23"/>
  <c r="Q167" i="23"/>
  <c r="R167" i="23"/>
  <c r="S167" i="23"/>
  <c r="T167" i="23"/>
  <c r="O168" i="23"/>
  <c r="P168" i="23"/>
  <c r="Q168" i="23"/>
  <c r="R168" i="23"/>
  <c r="S168" i="23"/>
  <c r="T168" i="23"/>
  <c r="O169" i="23"/>
  <c r="P169" i="23"/>
  <c r="Q169" i="23"/>
  <c r="R169" i="23"/>
  <c r="S169" i="23"/>
  <c r="T169" i="23"/>
  <c r="O170" i="23"/>
  <c r="P170" i="23"/>
  <c r="Q170" i="23"/>
  <c r="R170" i="23"/>
  <c r="S170" i="23"/>
  <c r="T170" i="23"/>
  <c r="O171" i="23"/>
  <c r="P171" i="23"/>
  <c r="Q171" i="23"/>
  <c r="R171" i="23"/>
  <c r="S171" i="23"/>
  <c r="T171" i="23"/>
  <c r="O172" i="23"/>
  <c r="P172" i="23"/>
  <c r="Q172" i="23"/>
  <c r="R172" i="23"/>
  <c r="S172" i="23"/>
  <c r="T172" i="23"/>
  <c r="O173" i="23"/>
  <c r="P173" i="23"/>
  <c r="Q173" i="23"/>
  <c r="R173" i="23"/>
  <c r="S173" i="23"/>
  <c r="T173" i="23"/>
  <c r="O174" i="23"/>
  <c r="P174" i="23"/>
  <c r="Q174" i="23"/>
  <c r="R174" i="23"/>
  <c r="S174" i="23"/>
  <c r="T174" i="23"/>
  <c r="O175" i="23"/>
  <c r="P175" i="23"/>
  <c r="Q175" i="23"/>
  <c r="R175" i="23"/>
  <c r="S175" i="23"/>
  <c r="T175" i="23"/>
  <c r="O176" i="23"/>
  <c r="P176" i="23"/>
  <c r="Q176" i="23"/>
  <c r="R176" i="23"/>
  <c r="S176" i="23"/>
  <c r="T176" i="23"/>
  <c r="O177" i="23"/>
  <c r="P177" i="23"/>
  <c r="Q177" i="23"/>
  <c r="R177" i="23"/>
  <c r="S177" i="23"/>
  <c r="T177" i="23"/>
  <c r="O178" i="23"/>
  <c r="P178" i="23"/>
  <c r="Q178" i="23"/>
  <c r="R178" i="23"/>
  <c r="S178" i="23"/>
  <c r="T178" i="23"/>
  <c r="O179" i="23"/>
  <c r="P179" i="23"/>
  <c r="Q179" i="23"/>
  <c r="R179" i="23"/>
  <c r="S179" i="23"/>
  <c r="T179" i="23"/>
  <c r="O180" i="23"/>
  <c r="P180" i="23"/>
  <c r="Q180" i="23"/>
  <c r="R180" i="23"/>
  <c r="S180" i="23"/>
  <c r="T180" i="23"/>
  <c r="O181" i="23"/>
  <c r="P181" i="23"/>
  <c r="Q181" i="23"/>
  <c r="R181" i="23"/>
  <c r="S181" i="23"/>
  <c r="T181" i="23"/>
  <c r="O182" i="23"/>
  <c r="P182" i="23"/>
  <c r="Q182" i="23"/>
  <c r="R182" i="23"/>
  <c r="S182" i="23"/>
  <c r="T182" i="23"/>
  <c r="O183" i="23"/>
  <c r="P183" i="23"/>
  <c r="Q183" i="23"/>
  <c r="R183" i="23"/>
  <c r="S183" i="23"/>
  <c r="T183" i="23"/>
  <c r="O184" i="23"/>
  <c r="P184" i="23"/>
  <c r="Q184" i="23"/>
  <c r="R184" i="23"/>
  <c r="S184" i="23"/>
  <c r="T184" i="23"/>
  <c r="O185" i="23"/>
  <c r="P185" i="23"/>
  <c r="Q185" i="23"/>
  <c r="R185" i="23"/>
  <c r="S185" i="23"/>
  <c r="T185" i="23"/>
  <c r="O186" i="23"/>
  <c r="P186" i="23"/>
  <c r="Q186" i="23"/>
  <c r="R186" i="23"/>
  <c r="S186" i="23"/>
  <c r="T186" i="23"/>
  <c r="O187" i="23"/>
  <c r="P187" i="23"/>
  <c r="Q187" i="23"/>
  <c r="R187" i="23"/>
  <c r="S187" i="23"/>
  <c r="T187" i="23"/>
  <c r="O188" i="23"/>
  <c r="P188" i="23"/>
  <c r="Q188" i="23"/>
  <c r="R188" i="23"/>
  <c r="S188" i="23"/>
  <c r="T188" i="23"/>
  <c r="O189" i="23"/>
  <c r="P189" i="23"/>
  <c r="Q189" i="23"/>
  <c r="R189" i="23"/>
  <c r="S189" i="23"/>
  <c r="T189" i="23"/>
  <c r="O190" i="23"/>
  <c r="P190" i="23"/>
  <c r="Q190" i="23"/>
  <c r="R190" i="23"/>
  <c r="S190" i="23"/>
  <c r="T190" i="23"/>
  <c r="O191" i="23"/>
  <c r="P191" i="23"/>
  <c r="Q191" i="23"/>
  <c r="R191" i="23"/>
  <c r="S191" i="23"/>
  <c r="T191" i="23"/>
  <c r="O192" i="23"/>
  <c r="P192" i="23"/>
  <c r="Q192" i="23"/>
  <c r="R192" i="23"/>
  <c r="S192" i="23"/>
  <c r="T192" i="23"/>
  <c r="O193" i="23"/>
  <c r="P193" i="23"/>
  <c r="Q193" i="23"/>
  <c r="R193" i="23"/>
  <c r="S193" i="23"/>
  <c r="T193" i="23"/>
  <c r="O194" i="23"/>
  <c r="P194" i="23"/>
  <c r="Q194" i="23"/>
  <c r="R194" i="23"/>
  <c r="S194" i="23"/>
  <c r="T194" i="23"/>
  <c r="O195" i="23"/>
  <c r="P195" i="23"/>
  <c r="Q195" i="23"/>
  <c r="R195" i="23"/>
  <c r="S195" i="23"/>
  <c r="T195" i="23"/>
  <c r="N195" i="23"/>
  <c r="M195" i="23"/>
  <c r="L195" i="23"/>
  <c r="K195" i="23"/>
  <c r="J195" i="23"/>
  <c r="I195" i="23"/>
  <c r="N194" i="23"/>
  <c r="M194" i="23"/>
  <c r="L194" i="23"/>
  <c r="K194" i="23"/>
  <c r="J194" i="23"/>
  <c r="I194" i="23"/>
  <c r="N193" i="23"/>
  <c r="M193" i="23"/>
  <c r="L193" i="23"/>
  <c r="K193" i="23"/>
  <c r="J193" i="23"/>
  <c r="I193" i="23"/>
  <c r="N192" i="23"/>
  <c r="M192" i="23"/>
  <c r="L192" i="23"/>
  <c r="K192" i="23"/>
  <c r="J192" i="23"/>
  <c r="I192" i="23"/>
  <c r="N191" i="23"/>
  <c r="M191" i="23"/>
  <c r="L191" i="23"/>
  <c r="K191" i="23"/>
  <c r="J191" i="23"/>
  <c r="I191" i="23"/>
  <c r="N190" i="23"/>
  <c r="M190" i="23"/>
  <c r="L190" i="23"/>
  <c r="K190" i="23"/>
  <c r="J190" i="23"/>
  <c r="I190" i="23"/>
  <c r="N189" i="23"/>
  <c r="M189" i="23"/>
  <c r="L189" i="23"/>
  <c r="K189" i="23"/>
  <c r="J189" i="23"/>
  <c r="I189" i="23"/>
  <c r="N188" i="23"/>
  <c r="M188" i="23"/>
  <c r="L188" i="23"/>
  <c r="K188" i="23"/>
  <c r="J188" i="23"/>
  <c r="I188" i="23"/>
  <c r="N187" i="23"/>
  <c r="M187" i="23"/>
  <c r="L187" i="23"/>
  <c r="K187" i="23"/>
  <c r="J187" i="23"/>
  <c r="I187" i="23"/>
  <c r="N186" i="23"/>
  <c r="M186" i="23"/>
  <c r="L186" i="23"/>
  <c r="K186" i="23"/>
  <c r="J186" i="23"/>
  <c r="I186" i="23"/>
  <c r="N185" i="23"/>
  <c r="M185" i="23"/>
  <c r="L185" i="23"/>
  <c r="K185" i="23"/>
  <c r="J185" i="23"/>
  <c r="I185" i="23"/>
  <c r="N184" i="23"/>
  <c r="M184" i="23"/>
  <c r="L184" i="23"/>
  <c r="K184" i="23"/>
  <c r="J184" i="23"/>
  <c r="I184" i="23"/>
  <c r="N183" i="23"/>
  <c r="M183" i="23"/>
  <c r="L183" i="23"/>
  <c r="K183" i="23"/>
  <c r="J183" i="23"/>
  <c r="I183" i="23"/>
  <c r="N182" i="23"/>
  <c r="M182" i="23"/>
  <c r="L182" i="23"/>
  <c r="K182" i="23"/>
  <c r="J182" i="23"/>
  <c r="I182" i="23"/>
  <c r="N181" i="23"/>
  <c r="M181" i="23"/>
  <c r="L181" i="23"/>
  <c r="K181" i="23"/>
  <c r="J181" i="23"/>
  <c r="I181" i="23"/>
  <c r="N180" i="23"/>
  <c r="M180" i="23"/>
  <c r="L180" i="23"/>
  <c r="K180" i="23"/>
  <c r="J180" i="23"/>
  <c r="I180" i="23"/>
  <c r="N179" i="23"/>
  <c r="M179" i="23"/>
  <c r="L179" i="23"/>
  <c r="K179" i="23"/>
  <c r="J179" i="23"/>
  <c r="I179" i="23"/>
  <c r="N178" i="23"/>
  <c r="M178" i="23"/>
  <c r="L178" i="23"/>
  <c r="K178" i="23"/>
  <c r="J178" i="23"/>
  <c r="I178" i="23"/>
  <c r="N177" i="23"/>
  <c r="M177" i="23"/>
  <c r="L177" i="23"/>
  <c r="K177" i="23"/>
  <c r="J177" i="23"/>
  <c r="I177" i="23"/>
  <c r="N176" i="23"/>
  <c r="M176" i="23"/>
  <c r="L176" i="23"/>
  <c r="K176" i="23"/>
  <c r="J176" i="23"/>
  <c r="I176" i="23"/>
  <c r="N175" i="23"/>
  <c r="M175" i="23"/>
  <c r="L175" i="23"/>
  <c r="K175" i="23"/>
  <c r="J175" i="23"/>
  <c r="I175" i="23"/>
  <c r="N174" i="23"/>
  <c r="M174" i="23"/>
  <c r="L174" i="23"/>
  <c r="K174" i="23"/>
  <c r="J174" i="23"/>
  <c r="I174" i="23"/>
  <c r="N173" i="23"/>
  <c r="M173" i="23"/>
  <c r="L173" i="23"/>
  <c r="K173" i="23"/>
  <c r="J173" i="23"/>
  <c r="I173" i="23"/>
  <c r="N172" i="23"/>
  <c r="M172" i="23"/>
  <c r="L172" i="23"/>
  <c r="K172" i="23"/>
  <c r="J172" i="23"/>
  <c r="I172" i="23"/>
  <c r="N171" i="23"/>
  <c r="M171" i="23"/>
  <c r="L171" i="23"/>
  <c r="K171" i="23"/>
  <c r="J171" i="23"/>
  <c r="I171" i="23"/>
  <c r="N170" i="23"/>
  <c r="M170" i="23"/>
  <c r="L170" i="23"/>
  <c r="K170" i="23"/>
  <c r="J170" i="23"/>
  <c r="I170" i="23"/>
  <c r="N169" i="23"/>
  <c r="M169" i="23"/>
  <c r="L169" i="23"/>
  <c r="K169" i="23"/>
  <c r="J169" i="23"/>
  <c r="I169" i="23"/>
  <c r="N168" i="23"/>
  <c r="M168" i="23"/>
  <c r="L168" i="23"/>
  <c r="K168" i="23"/>
  <c r="J168" i="23"/>
  <c r="I168" i="23"/>
  <c r="N167" i="23"/>
  <c r="M167" i="23"/>
  <c r="L167" i="23"/>
  <c r="K167" i="23"/>
  <c r="J167" i="23"/>
  <c r="I167" i="23"/>
  <c r="N166" i="23"/>
  <c r="M166" i="23"/>
  <c r="L166" i="23"/>
  <c r="K166" i="23"/>
  <c r="J166" i="23"/>
  <c r="I166" i="23"/>
  <c r="N165" i="23"/>
  <c r="M165" i="23"/>
  <c r="L165" i="23"/>
  <c r="K165" i="23"/>
  <c r="J165" i="23"/>
  <c r="I165" i="23"/>
  <c r="N164" i="23"/>
  <c r="M164" i="23"/>
  <c r="L164" i="23"/>
  <c r="K164" i="23"/>
  <c r="J164" i="23"/>
  <c r="I164" i="23"/>
  <c r="N163" i="23"/>
  <c r="M163" i="23"/>
  <c r="L163" i="23"/>
  <c r="K163" i="23"/>
  <c r="J163" i="23"/>
  <c r="I163" i="23"/>
  <c r="N162" i="23"/>
  <c r="M162" i="23"/>
  <c r="L162" i="23"/>
  <c r="K162" i="23"/>
  <c r="J162" i="23"/>
  <c r="I162" i="23"/>
  <c r="N161" i="23"/>
  <c r="M161" i="23"/>
  <c r="L161" i="23"/>
  <c r="K161" i="23"/>
  <c r="J161" i="23"/>
  <c r="I161" i="23"/>
  <c r="N160" i="23"/>
  <c r="M160" i="23"/>
  <c r="L160" i="23"/>
  <c r="K160" i="23"/>
  <c r="J160" i="23"/>
  <c r="I160" i="23"/>
  <c r="N159" i="23"/>
  <c r="M159" i="23"/>
  <c r="L159" i="23"/>
  <c r="K159" i="23"/>
  <c r="J159" i="23"/>
  <c r="I159" i="23"/>
  <c r="N158" i="23"/>
  <c r="M158" i="23"/>
  <c r="L158" i="23"/>
  <c r="K158" i="23"/>
  <c r="J158" i="23"/>
  <c r="I158" i="23"/>
  <c r="N157" i="23"/>
  <c r="M157" i="23"/>
  <c r="L157" i="23"/>
  <c r="K157" i="23"/>
  <c r="J157" i="23"/>
  <c r="I157" i="23"/>
  <c r="N156" i="23"/>
  <c r="M156" i="23"/>
  <c r="L156" i="23"/>
  <c r="K156" i="23"/>
  <c r="J156" i="23"/>
  <c r="I156" i="23"/>
  <c r="N155" i="23"/>
  <c r="M155" i="23"/>
  <c r="L155" i="23"/>
  <c r="K155" i="23"/>
  <c r="J155" i="23"/>
  <c r="I155" i="23"/>
  <c r="N154" i="23"/>
  <c r="M154" i="23"/>
  <c r="L154" i="23"/>
  <c r="K154" i="23"/>
  <c r="J154" i="23"/>
  <c r="I154" i="23"/>
  <c r="N153" i="23"/>
  <c r="M153" i="23"/>
  <c r="L153" i="23"/>
  <c r="K153" i="23"/>
  <c r="J153" i="23"/>
  <c r="I153" i="23"/>
  <c r="N152" i="23"/>
  <c r="M152" i="23"/>
  <c r="L152" i="23"/>
  <c r="K152" i="23"/>
  <c r="J152" i="23"/>
  <c r="I152" i="23"/>
  <c r="N151" i="23"/>
  <c r="M151" i="23"/>
  <c r="L151" i="23"/>
  <c r="K151" i="23"/>
  <c r="J151" i="23"/>
  <c r="I151" i="23"/>
  <c r="N150" i="23"/>
  <c r="M150" i="23"/>
  <c r="L150" i="23"/>
  <c r="K150" i="23"/>
  <c r="J150" i="23"/>
  <c r="I150" i="23"/>
  <c r="N149" i="23"/>
  <c r="M149" i="23"/>
  <c r="L149" i="23"/>
  <c r="K149" i="23"/>
  <c r="J149" i="23"/>
  <c r="I149" i="23"/>
  <c r="N148" i="23"/>
  <c r="M148" i="23"/>
  <c r="L148" i="23"/>
  <c r="K148" i="23"/>
  <c r="J148" i="23"/>
  <c r="I148" i="23"/>
  <c r="N147" i="23"/>
  <c r="M147" i="23"/>
  <c r="L147" i="23"/>
  <c r="K147" i="23"/>
  <c r="J147" i="23"/>
  <c r="I147" i="23"/>
  <c r="N146" i="23"/>
  <c r="M146" i="23"/>
  <c r="L146" i="23"/>
  <c r="K146" i="23"/>
  <c r="J146" i="23"/>
  <c r="I146" i="23"/>
  <c r="N145" i="23"/>
  <c r="M145" i="23"/>
  <c r="L145" i="23"/>
  <c r="K145" i="23"/>
  <c r="J145" i="23"/>
  <c r="I145" i="23"/>
  <c r="N144" i="23"/>
  <c r="M144" i="23"/>
  <c r="L144" i="23"/>
  <c r="K144" i="23"/>
  <c r="J144" i="23"/>
  <c r="I144" i="23"/>
  <c r="N143" i="23"/>
  <c r="M143" i="23"/>
  <c r="L143" i="23"/>
  <c r="K143" i="23"/>
  <c r="J143" i="23"/>
  <c r="I143" i="23"/>
  <c r="N142" i="23"/>
  <c r="M142" i="23"/>
  <c r="L142" i="23"/>
  <c r="K142" i="23"/>
  <c r="J142" i="23"/>
  <c r="I142" i="23"/>
  <c r="N141" i="23"/>
  <c r="M141" i="23"/>
  <c r="L141" i="23"/>
  <c r="K141" i="23"/>
  <c r="J141" i="23"/>
  <c r="I141" i="23"/>
  <c r="N140" i="23"/>
  <c r="M140" i="23"/>
  <c r="L140" i="23"/>
  <c r="K140" i="23"/>
  <c r="J140" i="23"/>
  <c r="I140" i="23"/>
  <c r="N139" i="23"/>
  <c r="M139" i="23"/>
  <c r="L139" i="23"/>
  <c r="K139" i="23"/>
  <c r="J139" i="23"/>
  <c r="I139" i="23"/>
  <c r="N138" i="23"/>
  <c r="M138" i="23"/>
  <c r="L138" i="23"/>
  <c r="K138" i="23"/>
  <c r="J138" i="23"/>
  <c r="I138" i="23"/>
  <c r="N137" i="23"/>
  <c r="M137" i="23"/>
  <c r="L137" i="23"/>
  <c r="K137" i="23"/>
  <c r="J137" i="23"/>
  <c r="I137" i="23"/>
  <c r="N136" i="23"/>
  <c r="M136" i="23"/>
  <c r="L136" i="23"/>
  <c r="K136" i="23"/>
  <c r="J136" i="23"/>
  <c r="I136" i="23"/>
  <c r="N135" i="23"/>
  <c r="M135" i="23"/>
  <c r="L135" i="23"/>
  <c r="K135" i="23"/>
  <c r="J135" i="23"/>
  <c r="I135" i="23"/>
  <c r="N134" i="23"/>
  <c r="M134" i="23"/>
  <c r="L134" i="23"/>
  <c r="K134" i="23"/>
  <c r="J134" i="23"/>
  <c r="I134" i="23"/>
  <c r="N133" i="23"/>
  <c r="M133" i="23"/>
  <c r="L133" i="23"/>
  <c r="K133" i="23"/>
  <c r="J133" i="23"/>
  <c r="I133" i="23"/>
  <c r="N132" i="23"/>
  <c r="M132" i="23"/>
  <c r="L132" i="23"/>
  <c r="K132" i="23"/>
  <c r="J132" i="23"/>
  <c r="I132" i="23"/>
  <c r="N131" i="23"/>
  <c r="M131" i="23"/>
  <c r="L131" i="23"/>
  <c r="K131" i="23"/>
  <c r="J131" i="23"/>
  <c r="I131" i="23"/>
  <c r="N130" i="23"/>
  <c r="M130" i="23"/>
  <c r="L130" i="23"/>
  <c r="K130" i="23"/>
  <c r="J130" i="23"/>
  <c r="I130" i="23"/>
  <c r="N129" i="23"/>
  <c r="M129" i="23"/>
  <c r="L129" i="23"/>
  <c r="K129" i="23"/>
  <c r="J129" i="23"/>
  <c r="I129" i="23"/>
  <c r="N128" i="23"/>
  <c r="M128" i="23"/>
  <c r="L128" i="23"/>
  <c r="K128" i="23"/>
  <c r="J128" i="23"/>
  <c r="I128" i="23"/>
  <c r="N127" i="23"/>
  <c r="M127" i="23"/>
  <c r="L127" i="23"/>
  <c r="K127" i="23"/>
  <c r="J127" i="23"/>
  <c r="I127" i="23"/>
  <c r="N126" i="23"/>
  <c r="M126" i="23"/>
  <c r="L126" i="23"/>
  <c r="K126" i="23"/>
  <c r="J126" i="23"/>
  <c r="I126" i="23"/>
  <c r="N125" i="23"/>
  <c r="M125" i="23"/>
  <c r="L125" i="23"/>
  <c r="K125" i="23"/>
  <c r="J125" i="23"/>
  <c r="I125" i="23"/>
  <c r="N124" i="23"/>
  <c r="M124" i="23"/>
  <c r="L124" i="23"/>
  <c r="K124" i="23"/>
  <c r="J124" i="23"/>
  <c r="I124" i="23"/>
  <c r="N123" i="23"/>
  <c r="M123" i="23"/>
  <c r="L123" i="23"/>
  <c r="K123" i="23"/>
  <c r="J123" i="23"/>
  <c r="I123" i="23"/>
  <c r="N122" i="23"/>
  <c r="M122" i="23"/>
  <c r="L122" i="23"/>
  <c r="K122" i="23"/>
  <c r="J122" i="23"/>
  <c r="I122" i="23"/>
  <c r="N121" i="23"/>
  <c r="M121" i="23"/>
  <c r="L121" i="23"/>
  <c r="K121" i="23"/>
  <c r="J121" i="23"/>
  <c r="I121" i="23"/>
  <c r="N120" i="23"/>
  <c r="M120" i="23"/>
  <c r="L120" i="23"/>
  <c r="K120" i="23"/>
  <c r="J120" i="23"/>
  <c r="I120" i="23"/>
  <c r="N119" i="23"/>
  <c r="M119" i="23"/>
  <c r="L119" i="23"/>
  <c r="K119" i="23"/>
  <c r="J119" i="23"/>
  <c r="I119" i="23"/>
  <c r="N118" i="23"/>
  <c r="M118" i="23"/>
  <c r="L118" i="23"/>
  <c r="K118" i="23"/>
  <c r="J118" i="23"/>
  <c r="I118" i="23"/>
  <c r="N117" i="23"/>
  <c r="M117" i="23"/>
  <c r="L117" i="23"/>
  <c r="K117" i="23"/>
  <c r="J117" i="23"/>
  <c r="I117" i="23"/>
  <c r="N116" i="23"/>
  <c r="M116" i="23"/>
  <c r="L116" i="23"/>
  <c r="K116" i="23"/>
  <c r="J116" i="23"/>
  <c r="I116" i="23"/>
  <c r="N115" i="23"/>
  <c r="M115" i="23"/>
  <c r="L115" i="23"/>
  <c r="K115" i="23"/>
  <c r="J115" i="23"/>
  <c r="I115" i="23"/>
  <c r="N114" i="23"/>
  <c r="M114" i="23"/>
  <c r="L114" i="23"/>
  <c r="K114" i="23"/>
  <c r="J114" i="23"/>
  <c r="I114" i="23"/>
  <c r="N113" i="23"/>
  <c r="M113" i="23"/>
  <c r="L113" i="23"/>
  <c r="K113" i="23"/>
  <c r="J113" i="23"/>
  <c r="I113" i="23"/>
  <c r="N112" i="23"/>
  <c r="M112" i="23"/>
  <c r="L112" i="23"/>
  <c r="K112" i="23"/>
  <c r="J112" i="23"/>
  <c r="I112" i="23"/>
  <c r="N111" i="23"/>
  <c r="M111" i="23"/>
  <c r="L111" i="23"/>
  <c r="K111" i="23"/>
  <c r="J111" i="23"/>
  <c r="I111" i="23"/>
  <c r="N110" i="23"/>
  <c r="M110" i="23"/>
  <c r="L110" i="23"/>
  <c r="K110" i="23"/>
  <c r="J110" i="23"/>
  <c r="I110" i="23"/>
  <c r="N109" i="23"/>
  <c r="M109" i="23"/>
  <c r="L109" i="23"/>
  <c r="K109" i="23"/>
  <c r="J109" i="23"/>
  <c r="I109" i="23"/>
  <c r="N108" i="23"/>
  <c r="M108" i="23"/>
  <c r="L108" i="23"/>
  <c r="K108" i="23"/>
  <c r="J108" i="23"/>
  <c r="I108" i="23"/>
  <c r="N107" i="23"/>
  <c r="M107" i="23"/>
  <c r="L107" i="23"/>
  <c r="K107" i="23"/>
  <c r="J107" i="23"/>
  <c r="I107" i="23"/>
  <c r="N106" i="23"/>
  <c r="M106" i="23"/>
  <c r="L106" i="23"/>
  <c r="K106" i="23"/>
  <c r="J106" i="23"/>
  <c r="I106" i="23"/>
  <c r="N105" i="23"/>
  <c r="M105" i="23"/>
  <c r="L105" i="23"/>
  <c r="K105" i="23"/>
  <c r="J105" i="23"/>
  <c r="I105" i="23"/>
  <c r="N104" i="23"/>
  <c r="M104" i="23"/>
  <c r="L104" i="23"/>
  <c r="K104" i="23"/>
  <c r="J104" i="23"/>
  <c r="I104" i="23"/>
  <c r="N103" i="23"/>
  <c r="M103" i="23"/>
  <c r="L103" i="23"/>
  <c r="K103" i="23"/>
  <c r="J103" i="23"/>
  <c r="I103" i="23"/>
  <c r="N102" i="23"/>
  <c r="M102" i="23"/>
  <c r="L102" i="23"/>
  <c r="K102" i="23"/>
  <c r="J102" i="23"/>
  <c r="I102" i="23"/>
  <c r="N101" i="23"/>
  <c r="M101" i="23"/>
  <c r="L101" i="23"/>
  <c r="K101" i="23"/>
  <c r="J101" i="23"/>
  <c r="I101" i="23"/>
  <c r="N100" i="23"/>
  <c r="M100" i="23"/>
  <c r="L100" i="23"/>
  <c r="K100" i="23"/>
  <c r="J100" i="23"/>
  <c r="I100" i="23"/>
  <c r="N99" i="23"/>
  <c r="M99" i="23"/>
  <c r="L99" i="23"/>
  <c r="K99" i="23"/>
  <c r="J99" i="23"/>
  <c r="I99" i="23"/>
  <c r="N98" i="23"/>
  <c r="M98" i="23"/>
  <c r="L98" i="23"/>
  <c r="K98" i="23"/>
  <c r="J98" i="23"/>
  <c r="I98" i="23"/>
  <c r="N97" i="23"/>
  <c r="M97" i="23"/>
  <c r="L97" i="23"/>
  <c r="K97" i="23"/>
  <c r="J97" i="23"/>
  <c r="I97" i="23"/>
  <c r="N96" i="23"/>
  <c r="M96" i="23"/>
  <c r="L96" i="23"/>
  <c r="K96" i="23"/>
  <c r="J96" i="23"/>
  <c r="I96" i="23"/>
  <c r="N95" i="23"/>
  <c r="M95" i="23"/>
  <c r="L95" i="23"/>
  <c r="K95" i="23"/>
  <c r="J95" i="23"/>
  <c r="I95" i="23"/>
  <c r="N94" i="23"/>
  <c r="M94" i="23"/>
  <c r="L94" i="23"/>
  <c r="K94" i="23"/>
  <c r="J94" i="23"/>
  <c r="I94" i="23"/>
  <c r="N93" i="23"/>
  <c r="M93" i="23"/>
  <c r="L93" i="23"/>
  <c r="K93" i="23"/>
  <c r="J93" i="23"/>
  <c r="I93" i="23"/>
  <c r="N92" i="23"/>
  <c r="M92" i="23"/>
  <c r="L92" i="23"/>
  <c r="K92" i="23"/>
  <c r="J92" i="23"/>
  <c r="I92" i="23"/>
  <c r="N91" i="23"/>
  <c r="M91" i="23"/>
  <c r="L91" i="23"/>
  <c r="K91" i="23"/>
  <c r="J91" i="23"/>
  <c r="I91" i="23"/>
  <c r="N90" i="23"/>
  <c r="M90" i="23"/>
  <c r="L90" i="23"/>
  <c r="K90" i="23"/>
  <c r="J90" i="23"/>
  <c r="I90" i="23"/>
  <c r="N89" i="23"/>
  <c r="M89" i="23"/>
  <c r="L89" i="23"/>
  <c r="K89" i="23"/>
  <c r="J89" i="23"/>
  <c r="I89" i="23"/>
  <c r="N88" i="23"/>
  <c r="M88" i="23"/>
  <c r="L88" i="23"/>
  <c r="K88" i="23"/>
  <c r="J88" i="23"/>
  <c r="I88" i="23"/>
  <c r="N87" i="23"/>
  <c r="M87" i="23"/>
  <c r="L87" i="23"/>
  <c r="K87" i="23"/>
  <c r="J87" i="23"/>
  <c r="I87" i="23"/>
  <c r="N86" i="23"/>
  <c r="M86" i="23"/>
  <c r="L86" i="23"/>
  <c r="K86" i="23"/>
  <c r="J86" i="23"/>
  <c r="I86" i="23"/>
  <c r="N85" i="23"/>
  <c r="M85" i="23"/>
  <c r="L85" i="23"/>
  <c r="K85" i="23"/>
  <c r="J85" i="23"/>
  <c r="I85" i="23"/>
  <c r="N84" i="23"/>
  <c r="M84" i="23"/>
  <c r="L84" i="23"/>
  <c r="K84" i="23"/>
  <c r="J84" i="23"/>
  <c r="I84" i="23"/>
  <c r="N83" i="23"/>
  <c r="M83" i="23"/>
  <c r="L83" i="23"/>
  <c r="K83" i="23"/>
  <c r="J83" i="23"/>
  <c r="I83" i="23"/>
  <c r="N82" i="23"/>
  <c r="M82" i="23"/>
  <c r="L82" i="23"/>
  <c r="K82" i="23"/>
  <c r="J82" i="23"/>
  <c r="I82" i="23"/>
  <c r="N81" i="23"/>
  <c r="M81" i="23"/>
  <c r="L81" i="23"/>
  <c r="K81" i="23"/>
  <c r="J81" i="23"/>
  <c r="I81" i="23"/>
  <c r="N80" i="23"/>
  <c r="M80" i="23"/>
  <c r="L80" i="23"/>
  <c r="K80" i="23"/>
  <c r="J80" i="23"/>
  <c r="I80" i="23"/>
  <c r="N79" i="23"/>
  <c r="M79" i="23"/>
  <c r="L79" i="23"/>
  <c r="K79" i="23"/>
  <c r="J79" i="23"/>
  <c r="I79" i="23"/>
  <c r="N78" i="23"/>
  <c r="M78" i="23"/>
  <c r="L78" i="23"/>
  <c r="K78" i="23"/>
  <c r="J78" i="23"/>
  <c r="I78" i="23"/>
  <c r="N77" i="23"/>
  <c r="M77" i="23"/>
  <c r="L77" i="23"/>
  <c r="K77" i="23"/>
  <c r="J77" i="23"/>
  <c r="I77" i="23"/>
  <c r="N76" i="23"/>
  <c r="M76" i="23"/>
  <c r="L76" i="23"/>
  <c r="K76" i="23"/>
  <c r="J76" i="23"/>
  <c r="I76" i="23"/>
  <c r="N75" i="23"/>
  <c r="M75" i="23"/>
  <c r="L75" i="23"/>
  <c r="K75" i="23"/>
  <c r="J75" i="23"/>
  <c r="I75" i="23"/>
  <c r="N74" i="23"/>
  <c r="M74" i="23"/>
  <c r="L74" i="23"/>
  <c r="K74" i="23"/>
  <c r="J74" i="23"/>
  <c r="I74" i="23"/>
  <c r="N73" i="23"/>
  <c r="M73" i="23"/>
  <c r="L73" i="23"/>
  <c r="K73" i="23"/>
  <c r="J73" i="23"/>
  <c r="I73" i="23"/>
  <c r="N72" i="23"/>
  <c r="M72" i="23"/>
  <c r="L72" i="23"/>
  <c r="K72" i="23"/>
  <c r="J72" i="23"/>
  <c r="I72" i="23"/>
  <c r="N71" i="23"/>
  <c r="M71" i="23"/>
  <c r="L71" i="23"/>
  <c r="K71" i="23"/>
  <c r="J71" i="23"/>
  <c r="I71" i="23"/>
  <c r="N70" i="23"/>
  <c r="M70" i="23"/>
  <c r="L70" i="23"/>
  <c r="K70" i="23"/>
  <c r="J70" i="23"/>
  <c r="I70" i="23"/>
  <c r="N69" i="23"/>
  <c r="M69" i="23"/>
  <c r="L69" i="23"/>
  <c r="K69" i="23"/>
  <c r="J69" i="23"/>
  <c r="I69" i="23"/>
  <c r="N68" i="23"/>
  <c r="M68" i="23"/>
  <c r="L68" i="23"/>
  <c r="K68" i="23"/>
  <c r="J68" i="23"/>
  <c r="I68" i="23"/>
  <c r="N67" i="23"/>
  <c r="M67" i="23"/>
  <c r="L67" i="23"/>
  <c r="K67" i="23"/>
  <c r="J67" i="23"/>
  <c r="I67" i="23"/>
  <c r="N66" i="23"/>
  <c r="M66" i="23"/>
  <c r="L66" i="23"/>
  <c r="K66" i="23"/>
  <c r="J66" i="23"/>
  <c r="I66" i="23"/>
  <c r="N65" i="23"/>
  <c r="M65" i="23"/>
  <c r="L65" i="23"/>
  <c r="K65" i="23"/>
  <c r="J65" i="23"/>
  <c r="I65" i="23"/>
  <c r="N64" i="23"/>
  <c r="M64" i="23"/>
  <c r="L64" i="23"/>
  <c r="K64" i="23"/>
  <c r="J64" i="23"/>
  <c r="I64" i="23"/>
  <c r="N63" i="23"/>
  <c r="M63" i="23"/>
  <c r="L63" i="23"/>
  <c r="K63" i="23"/>
  <c r="J63" i="23"/>
  <c r="I63" i="23"/>
  <c r="N62" i="23"/>
  <c r="M62" i="23"/>
  <c r="L62" i="23"/>
  <c r="K62" i="23"/>
  <c r="J62" i="23"/>
  <c r="I62" i="23"/>
  <c r="N61" i="23"/>
  <c r="M61" i="23"/>
  <c r="L61" i="23"/>
  <c r="K61" i="23"/>
  <c r="J61" i="23"/>
  <c r="I61" i="23"/>
  <c r="N60" i="23"/>
  <c r="M60" i="23"/>
  <c r="L60" i="23"/>
  <c r="K60" i="23"/>
  <c r="J60" i="23"/>
  <c r="I60" i="23"/>
  <c r="N59" i="23"/>
  <c r="M59" i="23"/>
  <c r="L59" i="23"/>
  <c r="K59" i="23"/>
  <c r="J59" i="23"/>
  <c r="I59" i="23"/>
  <c r="N58" i="23"/>
  <c r="M58" i="23"/>
  <c r="L58" i="23"/>
  <c r="K58" i="23"/>
  <c r="J58" i="23"/>
  <c r="I58" i="23"/>
  <c r="N57" i="23"/>
  <c r="M57" i="23"/>
  <c r="L57" i="23"/>
  <c r="K57" i="23"/>
  <c r="J57" i="23"/>
  <c r="I57" i="23"/>
  <c r="N56" i="23"/>
  <c r="M56" i="23"/>
  <c r="L56" i="23"/>
  <c r="K56" i="23"/>
  <c r="J56" i="23"/>
  <c r="I56" i="23"/>
  <c r="N55" i="23"/>
  <c r="M55" i="23"/>
  <c r="L55" i="23"/>
  <c r="K55" i="23"/>
  <c r="J55" i="23"/>
  <c r="I55" i="23"/>
  <c r="N54" i="23"/>
  <c r="M54" i="23"/>
  <c r="L54" i="23"/>
  <c r="K54" i="23"/>
  <c r="J54" i="23"/>
  <c r="I54" i="23"/>
  <c r="N53" i="23"/>
  <c r="M53" i="23"/>
  <c r="L53" i="23"/>
  <c r="K53" i="23"/>
  <c r="J53" i="23"/>
  <c r="I53" i="23"/>
  <c r="N52" i="23"/>
  <c r="M52" i="23"/>
  <c r="L52" i="23"/>
  <c r="K52" i="23"/>
  <c r="J52" i="23"/>
  <c r="I52" i="23"/>
  <c r="N51" i="23"/>
  <c r="M51" i="23"/>
  <c r="L51" i="23"/>
  <c r="K51" i="23"/>
  <c r="J51" i="23"/>
  <c r="I51" i="23"/>
  <c r="N50" i="23"/>
  <c r="M50" i="23"/>
  <c r="L50" i="23"/>
  <c r="K50" i="23"/>
  <c r="J50" i="23"/>
  <c r="I50" i="23"/>
  <c r="N49" i="23"/>
  <c r="M49" i="23"/>
  <c r="L49" i="23"/>
  <c r="K49" i="23"/>
  <c r="J49" i="23"/>
  <c r="I49" i="23"/>
  <c r="N48" i="23"/>
  <c r="M48" i="23"/>
  <c r="L48" i="23"/>
  <c r="K48" i="23"/>
  <c r="J48" i="23"/>
  <c r="I48" i="23"/>
  <c r="N47" i="23"/>
  <c r="M47" i="23"/>
  <c r="L47" i="23"/>
  <c r="K47" i="23"/>
  <c r="J47" i="23"/>
  <c r="I47" i="23"/>
  <c r="N46" i="23"/>
  <c r="M46" i="23"/>
  <c r="L46" i="23"/>
  <c r="K46" i="23"/>
  <c r="J46" i="23"/>
  <c r="I46" i="23"/>
  <c r="N45" i="23"/>
  <c r="M45" i="23"/>
  <c r="L45" i="23"/>
  <c r="K45" i="23"/>
  <c r="J45" i="23"/>
  <c r="I45" i="23"/>
  <c r="N44" i="23"/>
  <c r="M44" i="23"/>
  <c r="L44" i="23"/>
  <c r="K44" i="23"/>
  <c r="J44" i="23"/>
  <c r="I44" i="23"/>
  <c r="N43" i="23"/>
  <c r="M43" i="23"/>
  <c r="L43" i="23"/>
  <c r="K43" i="23"/>
  <c r="J43" i="23"/>
  <c r="I43" i="23"/>
  <c r="N42" i="23"/>
  <c r="M42" i="23"/>
  <c r="L42" i="23"/>
  <c r="K42" i="23"/>
  <c r="J42" i="23"/>
  <c r="I42" i="23"/>
  <c r="N41" i="23"/>
  <c r="M41" i="23"/>
  <c r="L41" i="23"/>
  <c r="K41" i="23"/>
  <c r="J41" i="23"/>
  <c r="I41" i="23"/>
  <c r="N40" i="23"/>
  <c r="M40" i="23"/>
  <c r="L40" i="23"/>
  <c r="K40" i="23"/>
  <c r="J40" i="23"/>
  <c r="I40" i="23"/>
  <c r="N39" i="23"/>
  <c r="M39" i="23"/>
  <c r="L39" i="23"/>
  <c r="K39" i="23"/>
  <c r="J39" i="23"/>
  <c r="I39" i="23"/>
  <c r="N38" i="23"/>
  <c r="M38" i="23"/>
  <c r="L38" i="23"/>
  <c r="K38" i="23"/>
  <c r="J38" i="23"/>
  <c r="I38" i="23"/>
  <c r="N37" i="23"/>
  <c r="M37" i="23"/>
  <c r="L37" i="23"/>
  <c r="K37" i="23"/>
  <c r="J37" i="23"/>
  <c r="I37" i="23"/>
  <c r="N36" i="23"/>
  <c r="M36" i="23"/>
  <c r="L36" i="23"/>
  <c r="K36" i="23"/>
  <c r="J36" i="23"/>
  <c r="I36" i="23"/>
  <c r="N35" i="23"/>
  <c r="M35" i="23"/>
  <c r="L35" i="23"/>
  <c r="K35" i="23"/>
  <c r="J35" i="23"/>
  <c r="I35" i="23"/>
  <c r="N34" i="23"/>
  <c r="M34" i="23"/>
  <c r="L34" i="23"/>
  <c r="K34" i="23"/>
  <c r="J34" i="23"/>
  <c r="I34" i="23"/>
  <c r="N33" i="23"/>
  <c r="M33" i="23"/>
  <c r="L33" i="23"/>
  <c r="K33" i="23"/>
  <c r="J33" i="23"/>
  <c r="I33" i="23"/>
  <c r="N32" i="23"/>
  <c r="M32" i="23"/>
  <c r="L32" i="23"/>
  <c r="K32" i="23"/>
  <c r="J32" i="23"/>
  <c r="I32" i="23"/>
  <c r="N31" i="23"/>
  <c r="M31" i="23"/>
  <c r="L31" i="23"/>
  <c r="K31" i="23"/>
  <c r="J31" i="23"/>
  <c r="I31" i="23"/>
  <c r="N30" i="23"/>
  <c r="M30" i="23"/>
  <c r="L30" i="23"/>
  <c r="K30" i="23"/>
  <c r="J30" i="23"/>
  <c r="I30" i="23"/>
  <c r="N29" i="23"/>
  <c r="M29" i="23"/>
  <c r="L29" i="23"/>
  <c r="K29" i="23"/>
  <c r="J29" i="23"/>
  <c r="I29" i="23"/>
  <c r="N28" i="23"/>
  <c r="M28" i="23"/>
  <c r="L28" i="23"/>
  <c r="K28" i="23"/>
  <c r="J28" i="23"/>
  <c r="I28" i="23"/>
  <c r="N27" i="23"/>
  <c r="M27" i="23"/>
  <c r="L27" i="23"/>
  <c r="K27" i="23"/>
  <c r="J27" i="23"/>
  <c r="I27" i="23"/>
  <c r="N26" i="23"/>
  <c r="M26" i="23"/>
  <c r="L26" i="23"/>
  <c r="K26" i="23"/>
  <c r="J26" i="23"/>
  <c r="I26" i="23"/>
  <c r="N25" i="23"/>
  <c r="M25" i="23"/>
  <c r="L25" i="23"/>
  <c r="K25" i="23"/>
  <c r="J25" i="23"/>
  <c r="I25" i="23"/>
  <c r="N24" i="23"/>
  <c r="M24" i="23"/>
  <c r="L24" i="23"/>
  <c r="K24" i="23"/>
  <c r="J24" i="23"/>
  <c r="I24" i="23"/>
  <c r="N23" i="23"/>
  <c r="M23" i="23"/>
  <c r="L23" i="23"/>
  <c r="K23" i="23"/>
  <c r="J23" i="23"/>
  <c r="I23" i="23"/>
  <c r="N22" i="23"/>
  <c r="M22" i="23"/>
  <c r="L22" i="23"/>
  <c r="K22" i="23"/>
  <c r="J22" i="23"/>
  <c r="I22" i="23"/>
  <c r="N21" i="23"/>
  <c r="M21" i="23"/>
  <c r="L21" i="23"/>
  <c r="K21" i="23"/>
  <c r="J21" i="23"/>
  <c r="I21" i="23"/>
  <c r="N20" i="23"/>
  <c r="M20" i="23"/>
  <c r="L20" i="23"/>
  <c r="K20" i="23"/>
  <c r="J20" i="23"/>
  <c r="I20" i="23"/>
  <c r="N19" i="23"/>
  <c r="M19" i="23"/>
  <c r="L19" i="23"/>
  <c r="K19" i="23"/>
  <c r="J19" i="23"/>
  <c r="I19" i="23"/>
  <c r="N18" i="23"/>
  <c r="M18" i="23"/>
  <c r="L18" i="23"/>
  <c r="K18" i="23"/>
  <c r="J18" i="23"/>
  <c r="I18" i="23"/>
  <c r="N17" i="23"/>
  <c r="M17" i="23"/>
  <c r="L17" i="23"/>
  <c r="K17" i="23"/>
  <c r="J17" i="23"/>
  <c r="I17" i="23"/>
  <c r="N16" i="23"/>
  <c r="M16" i="23"/>
  <c r="L16" i="23"/>
  <c r="K16" i="23"/>
  <c r="J16" i="23"/>
  <c r="I16" i="23"/>
  <c r="N15" i="23"/>
  <c r="M15" i="23"/>
  <c r="L15" i="23"/>
  <c r="K15" i="23"/>
  <c r="J15" i="23"/>
  <c r="I15" i="23"/>
  <c r="N14" i="23"/>
  <c r="M14" i="23"/>
  <c r="L14" i="23"/>
  <c r="K14" i="23"/>
  <c r="J14" i="23"/>
  <c r="I14" i="23"/>
  <c r="N13" i="23"/>
  <c r="M13" i="23"/>
  <c r="L13" i="23"/>
  <c r="K13" i="23"/>
  <c r="J13" i="23"/>
  <c r="I13" i="23"/>
  <c r="N12" i="23"/>
  <c r="M12" i="23"/>
  <c r="L12" i="23"/>
  <c r="K12" i="23"/>
  <c r="J12" i="23"/>
  <c r="I12" i="23"/>
  <c r="N11" i="23"/>
  <c r="M11" i="23"/>
  <c r="L11" i="23"/>
  <c r="K11" i="23"/>
  <c r="J11" i="23"/>
  <c r="I11" i="23"/>
  <c r="N10" i="23"/>
  <c r="M10" i="23"/>
  <c r="L10" i="23"/>
  <c r="K10" i="23"/>
  <c r="J10" i="23"/>
  <c r="I10" i="23"/>
  <c r="N9" i="23"/>
  <c r="M9" i="23"/>
  <c r="L9" i="23"/>
  <c r="K9" i="23"/>
  <c r="J9" i="23"/>
  <c r="I9" i="23"/>
  <c r="N8" i="23"/>
  <c r="M8" i="23"/>
  <c r="L8" i="23"/>
  <c r="K8" i="23"/>
  <c r="J8" i="23"/>
  <c r="I8" i="23"/>
  <c r="N7" i="23"/>
  <c r="M7" i="23"/>
  <c r="L7" i="23"/>
  <c r="K7" i="23"/>
  <c r="J7" i="23"/>
  <c r="I7" i="23"/>
  <c r="N6" i="23"/>
  <c r="M6" i="23"/>
  <c r="L6" i="23"/>
  <c r="K6" i="23"/>
  <c r="J6" i="23"/>
  <c r="I6" i="23"/>
  <c r="N5" i="23"/>
  <c r="M5" i="23"/>
  <c r="L5" i="23"/>
  <c r="K5" i="23"/>
  <c r="J5" i="23"/>
  <c r="I5" i="23"/>
  <c r="N4" i="23"/>
  <c r="M4" i="23"/>
  <c r="L4" i="23"/>
  <c r="K4" i="23"/>
  <c r="J4" i="23"/>
  <c r="I4" i="23"/>
  <c r="H195" i="23" l="1"/>
  <c r="G195" i="23"/>
  <c r="F195" i="23"/>
  <c r="E195" i="23"/>
  <c r="D195" i="23"/>
  <c r="C195" i="23"/>
  <c r="H194" i="23"/>
  <c r="G194" i="23"/>
  <c r="F194" i="23"/>
  <c r="E194" i="23"/>
  <c r="D194" i="23"/>
  <c r="C194" i="23"/>
  <c r="H193" i="23"/>
  <c r="G193" i="23"/>
  <c r="F193" i="23"/>
  <c r="E193" i="23"/>
  <c r="D193" i="23"/>
  <c r="C193" i="23"/>
  <c r="H192" i="23"/>
  <c r="G192" i="23"/>
  <c r="F192" i="23"/>
  <c r="E192" i="23"/>
  <c r="D192" i="23"/>
  <c r="C192" i="23"/>
  <c r="H191" i="23"/>
  <c r="G191" i="23"/>
  <c r="F191" i="23"/>
  <c r="E191" i="23"/>
  <c r="D191" i="23"/>
  <c r="C191" i="23"/>
  <c r="H190" i="23"/>
  <c r="G190" i="23"/>
  <c r="F190" i="23"/>
  <c r="E190" i="23"/>
  <c r="D190" i="23"/>
  <c r="C190" i="23"/>
  <c r="H189" i="23"/>
  <c r="G189" i="23"/>
  <c r="F189" i="23"/>
  <c r="E189" i="23"/>
  <c r="D189" i="23"/>
  <c r="C189" i="23"/>
  <c r="H188" i="23"/>
  <c r="G188" i="23"/>
  <c r="F188" i="23"/>
  <c r="E188" i="23"/>
  <c r="D188" i="23"/>
  <c r="C188" i="23"/>
  <c r="H187" i="23"/>
  <c r="G187" i="23"/>
  <c r="F187" i="23"/>
  <c r="E187" i="23"/>
  <c r="D187" i="23"/>
  <c r="C187" i="23"/>
  <c r="H186" i="23"/>
  <c r="G186" i="23"/>
  <c r="F186" i="23"/>
  <c r="E186" i="23"/>
  <c r="D186" i="23"/>
  <c r="C186" i="23"/>
  <c r="H185" i="23"/>
  <c r="G185" i="23"/>
  <c r="F185" i="23"/>
  <c r="E185" i="23"/>
  <c r="D185" i="23"/>
  <c r="C185" i="23"/>
  <c r="H184" i="23"/>
  <c r="G184" i="23"/>
  <c r="F184" i="23"/>
  <c r="E184" i="23"/>
  <c r="D184" i="23"/>
  <c r="C184" i="23"/>
  <c r="H183" i="23"/>
  <c r="G183" i="23"/>
  <c r="F183" i="23"/>
  <c r="E183" i="23"/>
  <c r="D183" i="23"/>
  <c r="C183" i="23"/>
  <c r="H182" i="23"/>
  <c r="G182" i="23"/>
  <c r="F182" i="23"/>
  <c r="E182" i="23"/>
  <c r="D182" i="23"/>
  <c r="C182" i="23"/>
  <c r="H181" i="23"/>
  <c r="G181" i="23"/>
  <c r="F181" i="23"/>
  <c r="E181" i="23"/>
  <c r="D181" i="23"/>
  <c r="C181" i="23"/>
  <c r="H180" i="23"/>
  <c r="G180" i="23"/>
  <c r="F180" i="23"/>
  <c r="E180" i="23"/>
  <c r="D180" i="23"/>
  <c r="C180" i="23"/>
  <c r="H179" i="23"/>
  <c r="G179" i="23"/>
  <c r="F179" i="23"/>
  <c r="E179" i="23"/>
  <c r="D179" i="23"/>
  <c r="C179" i="23"/>
  <c r="H178" i="23"/>
  <c r="G178" i="23"/>
  <c r="F178" i="23"/>
  <c r="E178" i="23"/>
  <c r="D178" i="23"/>
  <c r="C178" i="23"/>
  <c r="H177" i="23"/>
  <c r="G177" i="23"/>
  <c r="F177" i="23"/>
  <c r="E177" i="23"/>
  <c r="D177" i="23"/>
  <c r="C177" i="23"/>
  <c r="H176" i="23"/>
  <c r="G176" i="23"/>
  <c r="F176" i="23"/>
  <c r="E176" i="23"/>
  <c r="D176" i="23"/>
  <c r="C176" i="23"/>
  <c r="H175" i="23"/>
  <c r="G175" i="23"/>
  <c r="F175" i="23"/>
  <c r="E175" i="23"/>
  <c r="D175" i="23"/>
  <c r="C175" i="23"/>
  <c r="H174" i="23"/>
  <c r="G174" i="23"/>
  <c r="F174" i="23"/>
  <c r="E174" i="23"/>
  <c r="D174" i="23"/>
  <c r="C174" i="23"/>
  <c r="H173" i="23"/>
  <c r="G173" i="23"/>
  <c r="F173" i="23"/>
  <c r="E173" i="23"/>
  <c r="D173" i="23"/>
  <c r="C173" i="23"/>
  <c r="H172" i="23"/>
  <c r="G172" i="23"/>
  <c r="F172" i="23"/>
  <c r="E172" i="23"/>
  <c r="D172" i="23"/>
  <c r="C172" i="23"/>
  <c r="H171" i="23"/>
  <c r="G171" i="23"/>
  <c r="F171" i="23"/>
  <c r="E171" i="23"/>
  <c r="D171" i="23"/>
  <c r="C171" i="23"/>
  <c r="H170" i="23"/>
  <c r="G170" i="23"/>
  <c r="F170" i="23"/>
  <c r="E170" i="23"/>
  <c r="D170" i="23"/>
  <c r="C170" i="23"/>
  <c r="H169" i="23"/>
  <c r="G169" i="23"/>
  <c r="F169" i="23"/>
  <c r="E169" i="23"/>
  <c r="D169" i="23"/>
  <c r="C169" i="23"/>
  <c r="H168" i="23"/>
  <c r="G168" i="23"/>
  <c r="F168" i="23"/>
  <c r="E168" i="23"/>
  <c r="D168" i="23"/>
  <c r="C168" i="23"/>
  <c r="H167" i="23"/>
  <c r="G167" i="23"/>
  <c r="F167" i="23"/>
  <c r="E167" i="23"/>
  <c r="D167" i="23"/>
  <c r="C167" i="23"/>
  <c r="H166" i="23"/>
  <c r="G166" i="23"/>
  <c r="F166" i="23"/>
  <c r="E166" i="23"/>
  <c r="D166" i="23"/>
  <c r="C166" i="23"/>
  <c r="H165" i="23"/>
  <c r="G165" i="23"/>
  <c r="F165" i="23"/>
  <c r="E165" i="23"/>
  <c r="D165" i="23"/>
  <c r="C165" i="23"/>
  <c r="H164" i="23"/>
  <c r="G164" i="23"/>
  <c r="F164" i="23"/>
  <c r="E164" i="23"/>
  <c r="D164" i="23"/>
  <c r="C164" i="23"/>
  <c r="H163" i="23"/>
  <c r="G163" i="23"/>
  <c r="F163" i="23"/>
  <c r="E163" i="23"/>
  <c r="D163" i="23"/>
  <c r="C163" i="23"/>
  <c r="H162" i="23"/>
  <c r="G162" i="23"/>
  <c r="F162" i="23"/>
  <c r="E162" i="23"/>
  <c r="D162" i="23"/>
  <c r="C162" i="23"/>
  <c r="H161" i="23"/>
  <c r="G161" i="23"/>
  <c r="F161" i="23"/>
  <c r="E161" i="23"/>
  <c r="D161" i="23"/>
  <c r="C161" i="23"/>
  <c r="H160" i="23"/>
  <c r="G160" i="23"/>
  <c r="F160" i="23"/>
  <c r="E160" i="23"/>
  <c r="D160" i="23"/>
  <c r="C160" i="23"/>
  <c r="H159" i="23"/>
  <c r="G159" i="23"/>
  <c r="F159" i="23"/>
  <c r="E159" i="23"/>
  <c r="D159" i="23"/>
  <c r="C159" i="23"/>
  <c r="H158" i="23"/>
  <c r="G158" i="23"/>
  <c r="F158" i="23"/>
  <c r="E158" i="23"/>
  <c r="D158" i="23"/>
  <c r="C158" i="23"/>
  <c r="H157" i="23"/>
  <c r="G157" i="23"/>
  <c r="F157" i="23"/>
  <c r="E157" i="23"/>
  <c r="D157" i="23"/>
  <c r="C157" i="23"/>
  <c r="H156" i="23"/>
  <c r="G156" i="23"/>
  <c r="F156" i="23"/>
  <c r="E156" i="23"/>
  <c r="D156" i="23"/>
  <c r="C156" i="23"/>
  <c r="H155" i="23"/>
  <c r="G155" i="23"/>
  <c r="F155" i="23"/>
  <c r="E155" i="23"/>
  <c r="D155" i="23"/>
  <c r="C155" i="23"/>
  <c r="H154" i="23"/>
  <c r="G154" i="23"/>
  <c r="F154" i="23"/>
  <c r="E154" i="23"/>
  <c r="D154" i="23"/>
  <c r="C154" i="23"/>
  <c r="H153" i="23"/>
  <c r="G153" i="23"/>
  <c r="F153" i="23"/>
  <c r="E153" i="23"/>
  <c r="D153" i="23"/>
  <c r="C153" i="23"/>
  <c r="H152" i="23"/>
  <c r="G152" i="23"/>
  <c r="F152" i="23"/>
  <c r="E152" i="23"/>
  <c r="D152" i="23"/>
  <c r="C152" i="23"/>
  <c r="H151" i="23"/>
  <c r="G151" i="23"/>
  <c r="F151" i="23"/>
  <c r="E151" i="23"/>
  <c r="D151" i="23"/>
  <c r="C151" i="23"/>
  <c r="H150" i="23"/>
  <c r="G150" i="23"/>
  <c r="F150" i="23"/>
  <c r="E150" i="23"/>
  <c r="D150" i="23"/>
  <c r="C150" i="23"/>
  <c r="H149" i="23"/>
  <c r="G149" i="23"/>
  <c r="F149" i="23"/>
  <c r="E149" i="23"/>
  <c r="D149" i="23"/>
  <c r="C149" i="23"/>
  <c r="H148" i="23"/>
  <c r="G148" i="23"/>
  <c r="F148" i="23"/>
  <c r="E148" i="23"/>
  <c r="D148" i="23"/>
  <c r="C148" i="23"/>
  <c r="H147" i="23"/>
  <c r="G147" i="23"/>
  <c r="F147" i="23"/>
  <c r="E147" i="23"/>
  <c r="D147" i="23"/>
  <c r="C147" i="23"/>
  <c r="H146" i="23"/>
  <c r="G146" i="23"/>
  <c r="F146" i="23"/>
  <c r="E146" i="23"/>
  <c r="D146" i="23"/>
  <c r="C146" i="23"/>
  <c r="H145" i="23"/>
  <c r="G145" i="23"/>
  <c r="F145" i="23"/>
  <c r="E145" i="23"/>
  <c r="D145" i="23"/>
  <c r="C145" i="23"/>
  <c r="H144" i="23"/>
  <c r="G144" i="23"/>
  <c r="F144" i="23"/>
  <c r="E144" i="23"/>
  <c r="D144" i="23"/>
  <c r="C144" i="23"/>
  <c r="H143" i="23"/>
  <c r="G143" i="23"/>
  <c r="F143" i="23"/>
  <c r="E143" i="23"/>
  <c r="D143" i="23"/>
  <c r="C143" i="23"/>
  <c r="H142" i="23"/>
  <c r="G142" i="23"/>
  <c r="F142" i="23"/>
  <c r="E142" i="23"/>
  <c r="D142" i="23"/>
  <c r="C142" i="23"/>
  <c r="H141" i="23"/>
  <c r="G141" i="23"/>
  <c r="F141" i="23"/>
  <c r="E141" i="23"/>
  <c r="D141" i="23"/>
  <c r="C141" i="23"/>
  <c r="H140" i="23"/>
  <c r="G140" i="23"/>
  <c r="F140" i="23"/>
  <c r="E140" i="23"/>
  <c r="D140" i="23"/>
  <c r="C140" i="23"/>
  <c r="H139" i="23"/>
  <c r="G139" i="23"/>
  <c r="F139" i="23"/>
  <c r="E139" i="23"/>
  <c r="D139" i="23"/>
  <c r="C139" i="23"/>
  <c r="H138" i="23"/>
  <c r="G138" i="23"/>
  <c r="F138" i="23"/>
  <c r="E138" i="23"/>
  <c r="D138" i="23"/>
  <c r="C138" i="23"/>
  <c r="H137" i="23"/>
  <c r="G137" i="23"/>
  <c r="F137" i="23"/>
  <c r="E137" i="23"/>
  <c r="D137" i="23"/>
  <c r="C137" i="23"/>
  <c r="H136" i="23"/>
  <c r="G136" i="23"/>
  <c r="F136" i="23"/>
  <c r="E136" i="23"/>
  <c r="D136" i="23"/>
  <c r="C136" i="23"/>
  <c r="H135" i="23"/>
  <c r="G135" i="23"/>
  <c r="F135" i="23"/>
  <c r="E135" i="23"/>
  <c r="D135" i="23"/>
  <c r="C135" i="23"/>
  <c r="H134" i="23"/>
  <c r="G134" i="23"/>
  <c r="F134" i="23"/>
  <c r="E134" i="23"/>
  <c r="D134" i="23"/>
  <c r="C134" i="23"/>
  <c r="H133" i="23"/>
  <c r="G133" i="23"/>
  <c r="F133" i="23"/>
  <c r="E133" i="23"/>
  <c r="D133" i="23"/>
  <c r="C133" i="23"/>
  <c r="H132" i="23"/>
  <c r="G132" i="23"/>
  <c r="F132" i="23"/>
  <c r="E132" i="23"/>
  <c r="D132" i="23"/>
  <c r="C132" i="23"/>
  <c r="H131" i="23"/>
  <c r="G131" i="23"/>
  <c r="F131" i="23"/>
  <c r="E131" i="23"/>
  <c r="D131" i="23"/>
  <c r="C131" i="23"/>
  <c r="H130" i="23"/>
  <c r="G130" i="23"/>
  <c r="F130" i="23"/>
  <c r="E130" i="23"/>
  <c r="D130" i="23"/>
  <c r="C130" i="23"/>
  <c r="H129" i="23"/>
  <c r="G129" i="23"/>
  <c r="F129" i="23"/>
  <c r="E129" i="23"/>
  <c r="D129" i="23"/>
  <c r="C129" i="23"/>
  <c r="H128" i="23"/>
  <c r="G128" i="23"/>
  <c r="F128" i="23"/>
  <c r="E128" i="23"/>
  <c r="D128" i="23"/>
  <c r="C128" i="23"/>
  <c r="H127" i="23"/>
  <c r="G127" i="23"/>
  <c r="F127" i="23"/>
  <c r="E127" i="23"/>
  <c r="D127" i="23"/>
  <c r="C127" i="23"/>
  <c r="H126" i="23"/>
  <c r="G126" i="23"/>
  <c r="F126" i="23"/>
  <c r="E126" i="23"/>
  <c r="D126" i="23"/>
  <c r="C126" i="23"/>
  <c r="H125" i="23"/>
  <c r="G125" i="23"/>
  <c r="F125" i="23"/>
  <c r="E125" i="23"/>
  <c r="D125" i="23"/>
  <c r="C125" i="23"/>
  <c r="H124" i="23"/>
  <c r="G124" i="23"/>
  <c r="F124" i="23"/>
  <c r="E124" i="23"/>
  <c r="D124" i="23"/>
  <c r="C124" i="23"/>
  <c r="H123" i="23"/>
  <c r="G123" i="23"/>
  <c r="F123" i="23"/>
  <c r="E123" i="23"/>
  <c r="D123" i="23"/>
  <c r="C123" i="23"/>
  <c r="H122" i="23"/>
  <c r="G122" i="23"/>
  <c r="F122" i="23"/>
  <c r="E122" i="23"/>
  <c r="D122" i="23"/>
  <c r="C122" i="23"/>
  <c r="H121" i="23"/>
  <c r="G121" i="23"/>
  <c r="F121" i="23"/>
  <c r="E121" i="23"/>
  <c r="D121" i="23"/>
  <c r="C121" i="23"/>
  <c r="H120" i="23"/>
  <c r="G120" i="23"/>
  <c r="F120" i="23"/>
  <c r="E120" i="23"/>
  <c r="D120" i="23"/>
  <c r="C120" i="23"/>
  <c r="H119" i="23"/>
  <c r="G119" i="23"/>
  <c r="F119" i="23"/>
  <c r="E119" i="23"/>
  <c r="D119" i="23"/>
  <c r="C119" i="23"/>
  <c r="H118" i="23"/>
  <c r="G118" i="23"/>
  <c r="F118" i="23"/>
  <c r="E118" i="23"/>
  <c r="D118" i="23"/>
  <c r="C118" i="23"/>
  <c r="H117" i="23"/>
  <c r="G117" i="23"/>
  <c r="F117" i="23"/>
  <c r="E117" i="23"/>
  <c r="D117" i="23"/>
  <c r="C117" i="23"/>
  <c r="H116" i="23"/>
  <c r="G116" i="23"/>
  <c r="F116" i="23"/>
  <c r="E116" i="23"/>
  <c r="D116" i="23"/>
  <c r="C116" i="23"/>
  <c r="H115" i="23"/>
  <c r="G115" i="23"/>
  <c r="F115" i="23"/>
  <c r="E115" i="23"/>
  <c r="D115" i="23"/>
  <c r="C115" i="23"/>
  <c r="H114" i="23"/>
  <c r="G114" i="23"/>
  <c r="F114" i="23"/>
  <c r="E114" i="23"/>
  <c r="D114" i="23"/>
  <c r="C114" i="23"/>
  <c r="H113" i="23"/>
  <c r="G113" i="23"/>
  <c r="F113" i="23"/>
  <c r="E113" i="23"/>
  <c r="D113" i="23"/>
  <c r="C113" i="23"/>
  <c r="H112" i="23"/>
  <c r="G112" i="23"/>
  <c r="F112" i="23"/>
  <c r="E112" i="23"/>
  <c r="D112" i="23"/>
  <c r="C112" i="23"/>
  <c r="H111" i="23"/>
  <c r="G111" i="23"/>
  <c r="F111" i="23"/>
  <c r="E111" i="23"/>
  <c r="D111" i="23"/>
  <c r="C111" i="23"/>
  <c r="H110" i="23"/>
  <c r="G110" i="23"/>
  <c r="F110" i="23"/>
  <c r="E110" i="23"/>
  <c r="D110" i="23"/>
  <c r="C110" i="23"/>
  <c r="H109" i="23"/>
  <c r="G109" i="23"/>
  <c r="F109" i="23"/>
  <c r="E109" i="23"/>
  <c r="D109" i="23"/>
  <c r="C109" i="23"/>
  <c r="H108" i="23"/>
  <c r="G108" i="23"/>
  <c r="F108" i="23"/>
  <c r="E108" i="23"/>
  <c r="D108" i="23"/>
  <c r="C108" i="23"/>
  <c r="H107" i="23"/>
  <c r="G107" i="23"/>
  <c r="F107" i="23"/>
  <c r="E107" i="23"/>
  <c r="D107" i="23"/>
  <c r="C107" i="23"/>
  <c r="H106" i="23"/>
  <c r="G106" i="23"/>
  <c r="F106" i="23"/>
  <c r="E106" i="23"/>
  <c r="D106" i="23"/>
  <c r="C106" i="23"/>
  <c r="H105" i="23"/>
  <c r="G105" i="23"/>
  <c r="F105" i="23"/>
  <c r="E105" i="23"/>
  <c r="D105" i="23"/>
  <c r="C105" i="23"/>
  <c r="H104" i="23"/>
  <c r="G104" i="23"/>
  <c r="F104" i="23"/>
  <c r="E104" i="23"/>
  <c r="D104" i="23"/>
  <c r="C104" i="23"/>
  <c r="H103" i="23"/>
  <c r="G103" i="23"/>
  <c r="F103" i="23"/>
  <c r="E103" i="23"/>
  <c r="D103" i="23"/>
  <c r="C103" i="23"/>
  <c r="H102" i="23"/>
  <c r="G102" i="23"/>
  <c r="F102" i="23"/>
  <c r="E102" i="23"/>
  <c r="D102" i="23"/>
  <c r="C102" i="23"/>
  <c r="H101" i="23"/>
  <c r="G101" i="23"/>
  <c r="F101" i="23"/>
  <c r="E101" i="23"/>
  <c r="D101" i="23"/>
  <c r="C101" i="23"/>
  <c r="H100" i="23"/>
  <c r="G100" i="23"/>
  <c r="F100" i="23"/>
  <c r="E100" i="23"/>
  <c r="D100" i="23"/>
  <c r="C100" i="23"/>
  <c r="H99" i="23"/>
  <c r="G99" i="23"/>
  <c r="F99" i="23"/>
  <c r="E99" i="23"/>
  <c r="D99" i="23"/>
  <c r="C99" i="23"/>
  <c r="H98" i="23"/>
  <c r="G98" i="23"/>
  <c r="F98" i="23"/>
  <c r="E98" i="23"/>
  <c r="D98" i="23"/>
  <c r="C98" i="23"/>
  <c r="H97" i="23"/>
  <c r="G97" i="23"/>
  <c r="F97" i="23"/>
  <c r="E97" i="23"/>
  <c r="D97" i="23"/>
  <c r="C97" i="23"/>
  <c r="H96" i="23"/>
  <c r="G96" i="23"/>
  <c r="F96" i="23"/>
  <c r="E96" i="23"/>
  <c r="D96" i="23"/>
  <c r="C96" i="23"/>
  <c r="H95" i="23"/>
  <c r="G95" i="23"/>
  <c r="F95" i="23"/>
  <c r="E95" i="23"/>
  <c r="D95" i="23"/>
  <c r="C95" i="23"/>
  <c r="H94" i="23"/>
  <c r="G94" i="23"/>
  <c r="F94" i="23"/>
  <c r="E94" i="23"/>
  <c r="D94" i="23"/>
  <c r="C94" i="23"/>
  <c r="H93" i="23"/>
  <c r="G93" i="23"/>
  <c r="F93" i="23"/>
  <c r="E93" i="23"/>
  <c r="D93" i="23"/>
  <c r="C93" i="23"/>
  <c r="H92" i="23"/>
  <c r="G92" i="23"/>
  <c r="F92" i="23"/>
  <c r="E92" i="23"/>
  <c r="D92" i="23"/>
  <c r="C92" i="23"/>
  <c r="H91" i="23"/>
  <c r="G91" i="23"/>
  <c r="F91" i="23"/>
  <c r="E91" i="23"/>
  <c r="D91" i="23"/>
  <c r="C91" i="23"/>
  <c r="H90" i="23"/>
  <c r="G90" i="23"/>
  <c r="F90" i="23"/>
  <c r="E90" i="23"/>
  <c r="D90" i="23"/>
  <c r="C90" i="23"/>
  <c r="H89" i="23"/>
  <c r="G89" i="23"/>
  <c r="F89" i="23"/>
  <c r="E89" i="23"/>
  <c r="D89" i="23"/>
  <c r="C89" i="23"/>
  <c r="H88" i="23"/>
  <c r="G88" i="23"/>
  <c r="F88" i="23"/>
  <c r="E88" i="23"/>
  <c r="D88" i="23"/>
  <c r="C88" i="23"/>
  <c r="H87" i="23"/>
  <c r="G87" i="23"/>
  <c r="F87" i="23"/>
  <c r="E87" i="23"/>
  <c r="D87" i="23"/>
  <c r="C87" i="23"/>
  <c r="H86" i="23"/>
  <c r="G86" i="23"/>
  <c r="F86" i="23"/>
  <c r="E86" i="23"/>
  <c r="D86" i="23"/>
  <c r="C86" i="23"/>
  <c r="H85" i="23"/>
  <c r="G85" i="23"/>
  <c r="F85" i="23"/>
  <c r="E85" i="23"/>
  <c r="D85" i="23"/>
  <c r="C85" i="23"/>
  <c r="H84" i="23"/>
  <c r="G84" i="23"/>
  <c r="F84" i="23"/>
  <c r="E84" i="23"/>
  <c r="D84" i="23"/>
  <c r="C84" i="23"/>
  <c r="H83" i="23"/>
  <c r="G83" i="23"/>
  <c r="F83" i="23"/>
  <c r="E83" i="23"/>
  <c r="D83" i="23"/>
  <c r="C83" i="23"/>
  <c r="H82" i="23"/>
  <c r="G82" i="23"/>
  <c r="F82" i="23"/>
  <c r="E82" i="23"/>
  <c r="D82" i="23"/>
  <c r="C82" i="23"/>
  <c r="H81" i="23"/>
  <c r="G81" i="23"/>
  <c r="F81" i="23"/>
  <c r="E81" i="23"/>
  <c r="D81" i="23"/>
  <c r="C81" i="23"/>
  <c r="H80" i="23"/>
  <c r="G80" i="23"/>
  <c r="F80" i="23"/>
  <c r="E80" i="23"/>
  <c r="D80" i="23"/>
  <c r="C80" i="23"/>
  <c r="H79" i="23"/>
  <c r="G79" i="23"/>
  <c r="F79" i="23"/>
  <c r="E79" i="23"/>
  <c r="D79" i="23"/>
  <c r="C79" i="23"/>
  <c r="H78" i="23"/>
  <c r="G78" i="23"/>
  <c r="F78" i="23"/>
  <c r="E78" i="23"/>
  <c r="D78" i="23"/>
  <c r="C78" i="23"/>
  <c r="H77" i="23"/>
  <c r="G77" i="23"/>
  <c r="F77" i="23"/>
  <c r="E77" i="23"/>
  <c r="D77" i="23"/>
  <c r="C77" i="23"/>
  <c r="H76" i="23"/>
  <c r="G76" i="23"/>
  <c r="F76" i="23"/>
  <c r="E76" i="23"/>
  <c r="D76" i="23"/>
  <c r="C76" i="23"/>
  <c r="H75" i="23"/>
  <c r="G75" i="23"/>
  <c r="F75" i="23"/>
  <c r="E75" i="23"/>
  <c r="D75" i="23"/>
  <c r="C75" i="23"/>
  <c r="H74" i="23"/>
  <c r="G74" i="23"/>
  <c r="F74" i="23"/>
  <c r="E74" i="23"/>
  <c r="D74" i="23"/>
  <c r="C74" i="23"/>
  <c r="H73" i="23"/>
  <c r="G73" i="23"/>
  <c r="F73" i="23"/>
  <c r="E73" i="23"/>
  <c r="D73" i="23"/>
  <c r="C73" i="23"/>
  <c r="H72" i="23"/>
  <c r="G72" i="23"/>
  <c r="F72" i="23"/>
  <c r="E72" i="23"/>
  <c r="D72" i="23"/>
  <c r="C72" i="23"/>
  <c r="H71" i="23"/>
  <c r="G71" i="23"/>
  <c r="F71" i="23"/>
  <c r="E71" i="23"/>
  <c r="D71" i="23"/>
  <c r="C71" i="23"/>
  <c r="H70" i="23"/>
  <c r="G70" i="23"/>
  <c r="F70" i="23"/>
  <c r="E70" i="23"/>
  <c r="D70" i="23"/>
  <c r="C70" i="23"/>
  <c r="H69" i="23"/>
  <c r="G69" i="23"/>
  <c r="F69" i="23"/>
  <c r="E69" i="23"/>
  <c r="D69" i="23"/>
  <c r="C69" i="23"/>
  <c r="H68" i="23"/>
  <c r="G68" i="23"/>
  <c r="F68" i="23"/>
  <c r="E68" i="23"/>
  <c r="D68" i="23"/>
  <c r="C68" i="23"/>
  <c r="H67" i="23"/>
  <c r="G67" i="23"/>
  <c r="F67" i="23"/>
  <c r="E67" i="23"/>
  <c r="D67" i="23"/>
  <c r="C67" i="23"/>
  <c r="H66" i="23"/>
  <c r="G66" i="23"/>
  <c r="F66" i="23"/>
  <c r="E66" i="23"/>
  <c r="D66" i="23"/>
  <c r="C66" i="23"/>
  <c r="H65" i="23"/>
  <c r="G65" i="23"/>
  <c r="F65" i="23"/>
  <c r="E65" i="23"/>
  <c r="D65" i="23"/>
  <c r="C65" i="23"/>
  <c r="H64" i="23"/>
  <c r="G64" i="23"/>
  <c r="F64" i="23"/>
  <c r="E64" i="23"/>
  <c r="D64" i="23"/>
  <c r="C64" i="23"/>
  <c r="H63" i="23"/>
  <c r="G63" i="23"/>
  <c r="F63" i="23"/>
  <c r="E63" i="23"/>
  <c r="D63" i="23"/>
  <c r="C63" i="23"/>
  <c r="H62" i="23"/>
  <c r="G62" i="23"/>
  <c r="F62" i="23"/>
  <c r="E62" i="23"/>
  <c r="D62" i="23"/>
  <c r="C62" i="23"/>
  <c r="H61" i="23"/>
  <c r="G61" i="23"/>
  <c r="F61" i="23"/>
  <c r="E61" i="23"/>
  <c r="D61" i="23"/>
  <c r="C61" i="23"/>
  <c r="H60" i="23"/>
  <c r="G60" i="23"/>
  <c r="F60" i="23"/>
  <c r="E60" i="23"/>
  <c r="D60" i="23"/>
  <c r="C60" i="23"/>
  <c r="H59" i="23"/>
  <c r="G59" i="23"/>
  <c r="F59" i="23"/>
  <c r="E59" i="23"/>
  <c r="D59" i="23"/>
  <c r="C59" i="23"/>
  <c r="H58" i="23"/>
  <c r="G58" i="23"/>
  <c r="F58" i="23"/>
  <c r="E58" i="23"/>
  <c r="D58" i="23"/>
  <c r="C58" i="23"/>
  <c r="H57" i="23"/>
  <c r="G57" i="23"/>
  <c r="F57" i="23"/>
  <c r="E57" i="23"/>
  <c r="D57" i="23"/>
  <c r="C57" i="23"/>
  <c r="H56" i="23"/>
  <c r="G56" i="23"/>
  <c r="F56" i="23"/>
  <c r="E56" i="23"/>
  <c r="D56" i="23"/>
  <c r="C56" i="23"/>
  <c r="H55" i="23"/>
  <c r="G55" i="23"/>
  <c r="F55" i="23"/>
  <c r="E55" i="23"/>
  <c r="D55" i="23"/>
  <c r="C55" i="23"/>
  <c r="H54" i="23"/>
  <c r="G54" i="23"/>
  <c r="F54" i="23"/>
  <c r="E54" i="23"/>
  <c r="D54" i="23"/>
  <c r="C54" i="23"/>
  <c r="H53" i="23"/>
  <c r="G53" i="23"/>
  <c r="F53" i="23"/>
  <c r="E53" i="23"/>
  <c r="D53" i="23"/>
  <c r="C53" i="23"/>
  <c r="H52" i="23"/>
  <c r="G52" i="23"/>
  <c r="F52" i="23"/>
  <c r="E52" i="23"/>
  <c r="D52" i="23"/>
  <c r="C52" i="23"/>
  <c r="H51" i="23"/>
  <c r="G51" i="23"/>
  <c r="F51" i="23"/>
  <c r="E51" i="23"/>
  <c r="D51" i="23"/>
  <c r="C51" i="23"/>
  <c r="H50" i="23"/>
  <c r="G50" i="23"/>
  <c r="F50" i="23"/>
  <c r="E50" i="23"/>
  <c r="D50" i="23"/>
  <c r="C50" i="23"/>
  <c r="H49" i="23"/>
  <c r="G49" i="23"/>
  <c r="F49" i="23"/>
  <c r="E49" i="23"/>
  <c r="D49" i="23"/>
  <c r="C49" i="23"/>
  <c r="H48" i="23"/>
  <c r="G48" i="23"/>
  <c r="F48" i="23"/>
  <c r="E48" i="23"/>
  <c r="D48" i="23"/>
  <c r="C48" i="23"/>
  <c r="H47" i="23"/>
  <c r="G47" i="23"/>
  <c r="F47" i="23"/>
  <c r="E47" i="23"/>
  <c r="D47" i="23"/>
  <c r="C47" i="23"/>
  <c r="H46" i="23"/>
  <c r="G46" i="23"/>
  <c r="F46" i="23"/>
  <c r="E46" i="23"/>
  <c r="D46" i="23"/>
  <c r="C46" i="23"/>
  <c r="H45" i="23"/>
  <c r="G45" i="23"/>
  <c r="F45" i="23"/>
  <c r="E45" i="23"/>
  <c r="D45" i="23"/>
  <c r="C45" i="23"/>
  <c r="H44" i="23"/>
  <c r="G44" i="23"/>
  <c r="F44" i="23"/>
  <c r="E44" i="23"/>
  <c r="D44" i="23"/>
  <c r="C44" i="23"/>
  <c r="H43" i="23"/>
  <c r="G43" i="23"/>
  <c r="F43" i="23"/>
  <c r="E43" i="23"/>
  <c r="D43" i="23"/>
  <c r="C43" i="23"/>
  <c r="H42" i="23"/>
  <c r="G42" i="23"/>
  <c r="F42" i="23"/>
  <c r="E42" i="23"/>
  <c r="D42" i="23"/>
  <c r="C42" i="23"/>
  <c r="H41" i="23"/>
  <c r="G41" i="23"/>
  <c r="F41" i="23"/>
  <c r="E41" i="23"/>
  <c r="D41" i="23"/>
  <c r="C41" i="23"/>
  <c r="H40" i="23"/>
  <c r="G40" i="23"/>
  <c r="F40" i="23"/>
  <c r="E40" i="23"/>
  <c r="D40" i="23"/>
  <c r="C40" i="23"/>
  <c r="H39" i="23"/>
  <c r="G39" i="23"/>
  <c r="F39" i="23"/>
  <c r="E39" i="23"/>
  <c r="D39" i="23"/>
  <c r="C39" i="23"/>
  <c r="H38" i="23"/>
  <c r="G38" i="23"/>
  <c r="F38" i="23"/>
  <c r="E38" i="23"/>
  <c r="D38" i="23"/>
  <c r="C38" i="23"/>
  <c r="H37" i="23"/>
  <c r="G37" i="23"/>
  <c r="F37" i="23"/>
  <c r="E37" i="23"/>
  <c r="D37" i="23"/>
  <c r="C37" i="23"/>
  <c r="H36" i="23"/>
  <c r="G36" i="23"/>
  <c r="F36" i="23"/>
  <c r="E36" i="23"/>
  <c r="D36" i="23"/>
  <c r="C36" i="23"/>
  <c r="H35" i="23"/>
  <c r="G35" i="23"/>
  <c r="F35" i="23"/>
  <c r="E35" i="23"/>
  <c r="D35" i="23"/>
  <c r="C35" i="23"/>
  <c r="H34" i="23"/>
  <c r="G34" i="23"/>
  <c r="F34" i="23"/>
  <c r="E34" i="23"/>
  <c r="D34" i="23"/>
  <c r="C34" i="23"/>
  <c r="H33" i="23"/>
  <c r="G33" i="23"/>
  <c r="F33" i="23"/>
  <c r="E33" i="23"/>
  <c r="D33" i="23"/>
  <c r="C33" i="23"/>
  <c r="H32" i="23"/>
  <c r="G32" i="23"/>
  <c r="F32" i="23"/>
  <c r="E32" i="23"/>
  <c r="D32" i="23"/>
  <c r="C32" i="23"/>
  <c r="H31" i="23"/>
  <c r="G31" i="23"/>
  <c r="F31" i="23"/>
  <c r="E31" i="23"/>
  <c r="D31" i="23"/>
  <c r="C31" i="23"/>
  <c r="H30" i="23"/>
  <c r="G30" i="23"/>
  <c r="F30" i="23"/>
  <c r="E30" i="23"/>
  <c r="D30" i="23"/>
  <c r="C30" i="23"/>
  <c r="H29" i="23"/>
  <c r="G29" i="23"/>
  <c r="F29" i="23"/>
  <c r="E29" i="23"/>
  <c r="D29" i="23"/>
  <c r="C29" i="23"/>
  <c r="H28" i="23"/>
  <c r="G28" i="23"/>
  <c r="F28" i="23"/>
  <c r="E28" i="23"/>
  <c r="D28" i="23"/>
  <c r="C28" i="23"/>
  <c r="H27" i="23"/>
  <c r="G27" i="23"/>
  <c r="F27" i="23"/>
  <c r="E27" i="23"/>
  <c r="D27" i="23"/>
  <c r="C27" i="23"/>
  <c r="H26" i="23"/>
  <c r="G26" i="23"/>
  <c r="F26" i="23"/>
  <c r="E26" i="23"/>
  <c r="D26" i="23"/>
  <c r="C26" i="23"/>
  <c r="H25" i="23"/>
  <c r="G25" i="23"/>
  <c r="F25" i="23"/>
  <c r="E25" i="23"/>
  <c r="D25" i="23"/>
  <c r="C25" i="23"/>
  <c r="H24" i="23"/>
  <c r="G24" i="23"/>
  <c r="F24" i="23"/>
  <c r="E24" i="23"/>
  <c r="D24" i="23"/>
  <c r="C24" i="23"/>
  <c r="H23" i="23"/>
  <c r="G23" i="23"/>
  <c r="F23" i="23"/>
  <c r="E23" i="23"/>
  <c r="D23" i="23"/>
  <c r="C23" i="23"/>
  <c r="H22" i="23"/>
  <c r="G22" i="23"/>
  <c r="F22" i="23"/>
  <c r="E22" i="23"/>
  <c r="D22" i="23"/>
  <c r="C22" i="23"/>
  <c r="H21" i="23"/>
  <c r="G21" i="23"/>
  <c r="F21" i="23"/>
  <c r="E21" i="23"/>
  <c r="D21" i="23"/>
  <c r="C21" i="23"/>
  <c r="H20" i="23"/>
  <c r="G20" i="23"/>
  <c r="F20" i="23"/>
  <c r="E20" i="23"/>
  <c r="D20" i="23"/>
  <c r="C20" i="23"/>
  <c r="H19" i="23"/>
  <c r="G19" i="23"/>
  <c r="F19" i="23"/>
  <c r="E19" i="23"/>
  <c r="D19" i="23"/>
  <c r="C19" i="23"/>
  <c r="H18" i="23"/>
  <c r="G18" i="23"/>
  <c r="F18" i="23"/>
  <c r="E18" i="23"/>
  <c r="D18" i="23"/>
  <c r="C18" i="23"/>
  <c r="H17" i="23"/>
  <c r="G17" i="23"/>
  <c r="F17" i="23"/>
  <c r="E17" i="23"/>
  <c r="D17" i="23"/>
  <c r="C17" i="23"/>
  <c r="H16" i="23"/>
  <c r="G16" i="23"/>
  <c r="F16" i="23"/>
  <c r="E16" i="23"/>
  <c r="D16" i="23"/>
  <c r="C16" i="23"/>
  <c r="H15" i="23"/>
  <c r="G15" i="23"/>
  <c r="F15" i="23"/>
  <c r="E15" i="23"/>
  <c r="D15" i="23"/>
  <c r="C15" i="23"/>
  <c r="H14" i="23"/>
  <c r="G14" i="23"/>
  <c r="F14" i="23"/>
  <c r="E14" i="23"/>
  <c r="D14" i="23"/>
  <c r="C14" i="23"/>
  <c r="H13" i="23"/>
  <c r="G13" i="23"/>
  <c r="F13" i="23"/>
  <c r="E13" i="23"/>
  <c r="D13" i="23"/>
  <c r="C13" i="23"/>
  <c r="H12" i="23"/>
  <c r="G12" i="23"/>
  <c r="F12" i="23"/>
  <c r="E12" i="23"/>
  <c r="D12" i="23"/>
  <c r="C12" i="23"/>
  <c r="H11" i="23"/>
  <c r="G11" i="23"/>
  <c r="F11" i="23"/>
  <c r="E11" i="23"/>
  <c r="D11" i="23"/>
  <c r="C11" i="23"/>
  <c r="H10" i="23"/>
  <c r="G10" i="23"/>
  <c r="F10" i="23"/>
  <c r="E10" i="23"/>
  <c r="D10" i="23"/>
  <c r="C10" i="23"/>
  <c r="H9" i="23"/>
  <c r="G9" i="23"/>
  <c r="F9" i="23"/>
  <c r="E9" i="23"/>
  <c r="D9" i="23"/>
  <c r="C9" i="23"/>
  <c r="H8" i="23"/>
  <c r="G8" i="23"/>
  <c r="F8" i="23"/>
  <c r="E8" i="23"/>
  <c r="D8" i="23"/>
  <c r="C8" i="23"/>
  <c r="H7" i="23"/>
  <c r="G7" i="23"/>
  <c r="F7" i="23"/>
  <c r="E7" i="23"/>
  <c r="D7" i="23"/>
  <c r="C7" i="23"/>
  <c r="H6" i="23"/>
  <c r="G6" i="23"/>
  <c r="F6" i="23"/>
  <c r="E6" i="23"/>
  <c r="D6" i="23"/>
  <c r="C6" i="23"/>
  <c r="H5" i="23"/>
  <c r="G5" i="23"/>
  <c r="F5" i="23"/>
  <c r="E5" i="23"/>
  <c r="D5" i="23"/>
  <c r="C5" i="23"/>
  <c r="H4" i="23"/>
  <c r="G4" i="23"/>
  <c r="F4" i="23"/>
  <c r="E4" i="23"/>
  <c r="D4" i="23"/>
  <c r="C4" i="23"/>
  <c r="J1" i="26" l="1"/>
  <c r="J4" i="26"/>
  <c r="O4" i="26" s="1"/>
  <c r="Q4" i="26"/>
  <c r="S4" i="26"/>
  <c r="J5" i="26"/>
  <c r="O5" i="26" s="1"/>
  <c r="Q5" i="26"/>
  <c r="S5" i="26"/>
  <c r="J6" i="26"/>
  <c r="O6" i="26" s="1"/>
  <c r="Q6" i="26"/>
  <c r="S6" i="26"/>
  <c r="J7" i="26"/>
  <c r="O7" i="26" s="1"/>
  <c r="Q7" i="26"/>
  <c r="S7" i="26"/>
  <c r="J8" i="26"/>
  <c r="O8" i="26" s="1"/>
  <c r="Q8" i="26"/>
  <c r="S8" i="26"/>
  <c r="J9" i="26"/>
  <c r="O9" i="26" s="1"/>
  <c r="Q9" i="26"/>
  <c r="S9" i="26"/>
  <c r="J10" i="26"/>
  <c r="O10" i="26" s="1"/>
  <c r="Q10" i="26"/>
  <c r="S10" i="26"/>
  <c r="J11" i="26"/>
  <c r="O11" i="26" s="1"/>
  <c r="Q11" i="26"/>
  <c r="S11" i="26"/>
  <c r="J12" i="26"/>
  <c r="O12" i="26" s="1"/>
  <c r="Q12" i="26"/>
  <c r="S12" i="26"/>
  <c r="J13" i="26"/>
  <c r="O13" i="26" s="1"/>
  <c r="Q13" i="26"/>
  <c r="S13" i="26"/>
  <c r="J14" i="26"/>
  <c r="O14" i="26" s="1"/>
  <c r="Q14" i="26"/>
  <c r="S14" i="26"/>
  <c r="J15" i="26"/>
  <c r="O15" i="26" s="1"/>
  <c r="Q15" i="26"/>
  <c r="S15" i="26"/>
  <c r="J16" i="26"/>
  <c r="O16" i="26" s="1"/>
  <c r="Q16" i="26"/>
  <c r="S16" i="26"/>
  <c r="J17" i="26"/>
  <c r="O17" i="26" s="1"/>
  <c r="Q17" i="26"/>
  <c r="S17" i="26"/>
  <c r="J18" i="26"/>
  <c r="O18" i="26" s="1"/>
  <c r="Q18" i="26"/>
  <c r="S18" i="26"/>
  <c r="J19" i="26"/>
  <c r="O19" i="26" s="1"/>
  <c r="Q19" i="26"/>
  <c r="S19" i="26"/>
  <c r="J20" i="26"/>
  <c r="O20" i="26" s="1"/>
  <c r="Q20" i="26"/>
  <c r="S20" i="26"/>
  <c r="J21" i="26"/>
  <c r="O21" i="26" s="1"/>
  <c r="Q21" i="26"/>
  <c r="S21" i="26"/>
  <c r="J22" i="26"/>
  <c r="O22" i="26" s="1"/>
  <c r="Q22" i="26"/>
  <c r="S22" i="26"/>
  <c r="J23" i="26"/>
  <c r="O23" i="26" s="1"/>
  <c r="Q23" i="26"/>
  <c r="S23" i="26"/>
  <c r="J24" i="26"/>
  <c r="O24" i="26" s="1"/>
  <c r="Q24" i="26"/>
  <c r="S24" i="26"/>
  <c r="J25" i="26"/>
  <c r="O25" i="26" s="1"/>
  <c r="Q25" i="26"/>
  <c r="S25" i="26"/>
  <c r="J26" i="26"/>
  <c r="O26" i="26" s="1"/>
  <c r="Q26" i="26"/>
  <c r="S26" i="26"/>
  <c r="J27" i="26"/>
  <c r="O27" i="26" s="1"/>
  <c r="Q27" i="26"/>
  <c r="S27" i="26"/>
  <c r="J28" i="26"/>
  <c r="O28" i="26" s="1"/>
  <c r="Q28" i="26"/>
  <c r="S28" i="26"/>
  <c r="J29" i="26"/>
  <c r="O29" i="26" s="1"/>
  <c r="Q29" i="26"/>
  <c r="S29" i="26"/>
  <c r="J30" i="26"/>
  <c r="O30" i="26" s="1"/>
  <c r="Q30" i="26"/>
  <c r="S30" i="26"/>
  <c r="J31" i="26"/>
  <c r="O31" i="26" s="1"/>
  <c r="Q31" i="26"/>
  <c r="S31" i="26"/>
  <c r="J32" i="26"/>
  <c r="O32" i="26" s="1"/>
  <c r="Q32" i="26"/>
  <c r="S32" i="26"/>
  <c r="J33" i="26"/>
  <c r="O33" i="26" s="1"/>
  <c r="Q33" i="26"/>
  <c r="S33" i="26"/>
  <c r="J34" i="26"/>
  <c r="O34" i="26" s="1"/>
  <c r="Q34" i="26"/>
  <c r="S34" i="26"/>
  <c r="J35" i="26"/>
  <c r="O35" i="26" s="1"/>
  <c r="Q35" i="26"/>
  <c r="S35" i="26"/>
  <c r="J36" i="26"/>
  <c r="O36" i="26" s="1"/>
  <c r="Q36" i="26"/>
  <c r="S36" i="26"/>
  <c r="J37" i="26"/>
  <c r="O37" i="26" s="1"/>
  <c r="Q37" i="26"/>
  <c r="S37" i="26"/>
  <c r="J38" i="26"/>
  <c r="O38" i="26" s="1"/>
  <c r="Q38" i="26"/>
  <c r="S38" i="26"/>
  <c r="J39" i="26"/>
  <c r="O39" i="26" s="1"/>
  <c r="Q39" i="26"/>
  <c r="S39" i="26"/>
  <c r="J40" i="26"/>
  <c r="O40" i="26" s="1"/>
  <c r="Q40" i="26"/>
  <c r="S40" i="26"/>
  <c r="J41" i="26"/>
  <c r="O41" i="26" s="1"/>
  <c r="Q41" i="26"/>
  <c r="S41" i="26"/>
  <c r="J42" i="26"/>
  <c r="O42" i="26" s="1"/>
  <c r="Q42" i="26"/>
  <c r="S42" i="26"/>
  <c r="J43" i="26"/>
  <c r="O43" i="26" s="1"/>
  <c r="Q43" i="26"/>
  <c r="S43" i="26"/>
  <c r="J44" i="26"/>
  <c r="O44" i="26" s="1"/>
  <c r="Q44" i="26"/>
  <c r="S44" i="26"/>
  <c r="J45" i="26"/>
  <c r="O45" i="26" s="1"/>
  <c r="Q45" i="26"/>
  <c r="S45" i="26"/>
  <c r="J46" i="26"/>
  <c r="O46" i="26" s="1"/>
  <c r="Q46" i="26"/>
  <c r="S46" i="26"/>
  <c r="J47" i="26"/>
  <c r="O47" i="26" s="1"/>
  <c r="Q47" i="26"/>
  <c r="S47" i="26"/>
  <c r="J48" i="26"/>
  <c r="O48" i="26" s="1"/>
  <c r="Q48" i="26"/>
  <c r="S48" i="26"/>
  <c r="J49" i="26"/>
  <c r="O49" i="26" s="1"/>
  <c r="Q49" i="26"/>
  <c r="S49" i="26"/>
  <c r="J50" i="26"/>
  <c r="O50" i="26" s="1"/>
  <c r="Q50" i="26"/>
  <c r="S50" i="26"/>
  <c r="J51" i="26"/>
  <c r="O51" i="26" s="1"/>
  <c r="Q51" i="26"/>
  <c r="S51" i="26"/>
  <c r="J52" i="26"/>
  <c r="O52" i="26" s="1"/>
  <c r="Q52" i="26"/>
  <c r="S52" i="26"/>
  <c r="J53" i="26"/>
  <c r="O53" i="26" s="1"/>
  <c r="Q53" i="26"/>
  <c r="S53" i="26"/>
  <c r="J54" i="26"/>
  <c r="O54" i="26" s="1"/>
  <c r="Q54" i="26"/>
  <c r="S54" i="26"/>
  <c r="J55" i="26"/>
  <c r="O55" i="26" s="1"/>
  <c r="Q55" i="26"/>
  <c r="S55" i="26"/>
  <c r="J56" i="26"/>
  <c r="O56" i="26" s="1"/>
  <c r="Q56" i="26"/>
  <c r="S56" i="26"/>
  <c r="J57" i="26"/>
  <c r="O57" i="26" s="1"/>
  <c r="Q57" i="26"/>
  <c r="S57" i="26"/>
  <c r="J58" i="26"/>
  <c r="O58" i="26" s="1"/>
  <c r="Q58" i="26"/>
  <c r="S58" i="26"/>
  <c r="J59" i="26"/>
  <c r="O59" i="26" s="1"/>
  <c r="Q59" i="26"/>
  <c r="S59" i="26"/>
  <c r="J60" i="26"/>
  <c r="O60" i="26" s="1"/>
  <c r="Q60" i="26"/>
  <c r="S60" i="26"/>
  <c r="J61" i="26"/>
  <c r="O61" i="26" s="1"/>
  <c r="Q61" i="26"/>
  <c r="S61" i="26"/>
  <c r="J62" i="26"/>
  <c r="O62" i="26" s="1"/>
  <c r="Q62" i="26"/>
  <c r="S62" i="26"/>
  <c r="J63" i="26"/>
  <c r="O63" i="26" s="1"/>
  <c r="Q63" i="26"/>
  <c r="S63" i="26"/>
  <c r="J64" i="26"/>
  <c r="O64" i="26" s="1"/>
  <c r="Q64" i="26"/>
  <c r="S64" i="26"/>
  <c r="J65" i="26"/>
  <c r="O65" i="26" s="1"/>
  <c r="Q65" i="26"/>
  <c r="S65" i="26"/>
  <c r="J66" i="26"/>
  <c r="O66" i="26" s="1"/>
  <c r="Q66" i="26"/>
  <c r="S66" i="26"/>
  <c r="J67" i="26"/>
  <c r="O67" i="26" s="1"/>
  <c r="Q67" i="26"/>
  <c r="S67" i="26"/>
  <c r="J68" i="26"/>
  <c r="O68" i="26" s="1"/>
  <c r="Q68" i="26"/>
  <c r="S68" i="26"/>
  <c r="J69" i="26"/>
  <c r="O69" i="26" s="1"/>
  <c r="Q69" i="26"/>
  <c r="S69" i="26"/>
  <c r="J70" i="26"/>
  <c r="O70" i="26" s="1"/>
  <c r="Q70" i="26"/>
  <c r="S70" i="26"/>
  <c r="J71" i="26"/>
  <c r="O71" i="26" s="1"/>
  <c r="Q71" i="26"/>
  <c r="S71" i="26"/>
  <c r="J72" i="26"/>
  <c r="O72" i="26" s="1"/>
  <c r="Q72" i="26"/>
  <c r="S72" i="26"/>
  <c r="J73" i="26"/>
  <c r="O73" i="26" s="1"/>
  <c r="Q73" i="26"/>
  <c r="S73" i="26"/>
  <c r="J74" i="26"/>
  <c r="O74" i="26" s="1"/>
  <c r="Q74" i="26"/>
  <c r="S74" i="26"/>
  <c r="J75" i="26"/>
  <c r="O75" i="26" s="1"/>
  <c r="Q75" i="26"/>
  <c r="S75" i="26"/>
  <c r="J76" i="26"/>
  <c r="O76" i="26" s="1"/>
  <c r="Q76" i="26"/>
  <c r="S76" i="26"/>
  <c r="J77" i="26"/>
  <c r="O77" i="26" s="1"/>
  <c r="Q77" i="26"/>
  <c r="S77" i="26"/>
  <c r="J78" i="26"/>
  <c r="O78" i="26" s="1"/>
  <c r="Q78" i="26"/>
  <c r="S78" i="26"/>
  <c r="J79" i="26"/>
  <c r="O79" i="26" s="1"/>
  <c r="Q79" i="26"/>
  <c r="S79" i="26"/>
  <c r="J80" i="26"/>
  <c r="O80" i="26" s="1"/>
  <c r="Q80" i="26"/>
  <c r="S80" i="26"/>
  <c r="J81" i="26"/>
  <c r="O81" i="26" s="1"/>
  <c r="Q81" i="26"/>
  <c r="S81" i="26"/>
  <c r="J82" i="26"/>
  <c r="O82" i="26" s="1"/>
  <c r="Q82" i="26"/>
  <c r="S82" i="26"/>
  <c r="J83" i="26"/>
  <c r="O83" i="26" s="1"/>
  <c r="Q83" i="26"/>
  <c r="S83" i="26"/>
  <c r="J84" i="26"/>
  <c r="O84" i="26" s="1"/>
  <c r="Q84" i="26"/>
  <c r="S84" i="26"/>
  <c r="J85" i="26"/>
  <c r="O85" i="26" s="1"/>
  <c r="Q85" i="26"/>
  <c r="S85" i="26"/>
  <c r="J86" i="26"/>
  <c r="O86" i="26" s="1"/>
  <c r="Q86" i="26"/>
  <c r="S86" i="26"/>
  <c r="J87" i="26"/>
  <c r="O87" i="26" s="1"/>
  <c r="Q87" i="26"/>
  <c r="S87" i="26"/>
  <c r="J88" i="26"/>
  <c r="O88" i="26" s="1"/>
  <c r="Q88" i="26"/>
  <c r="S88" i="26"/>
  <c r="J89" i="26"/>
  <c r="O89" i="26" s="1"/>
  <c r="Q89" i="26"/>
  <c r="S89" i="26"/>
  <c r="J90" i="26"/>
  <c r="O90" i="26" s="1"/>
  <c r="Q90" i="26"/>
  <c r="S90" i="26"/>
  <c r="J91" i="26"/>
  <c r="O91" i="26" s="1"/>
  <c r="Q91" i="26"/>
  <c r="S91" i="26"/>
  <c r="J92" i="26"/>
  <c r="O92" i="26" s="1"/>
  <c r="Q92" i="26"/>
  <c r="S92" i="26"/>
  <c r="J93" i="26"/>
  <c r="O93" i="26" s="1"/>
  <c r="Q93" i="26"/>
  <c r="S93" i="26"/>
  <c r="J94" i="26"/>
  <c r="O94" i="26" s="1"/>
  <c r="Q94" i="26"/>
  <c r="S94" i="26"/>
  <c r="J95" i="26"/>
  <c r="O95" i="26" s="1"/>
  <c r="Q95" i="26"/>
  <c r="S95" i="26"/>
  <c r="J96" i="26"/>
  <c r="O96" i="26" s="1"/>
  <c r="Q96" i="26"/>
  <c r="S96" i="26"/>
  <c r="J97" i="26"/>
  <c r="O97" i="26" s="1"/>
  <c r="Q97" i="26"/>
  <c r="S97" i="26"/>
  <c r="J98" i="26"/>
  <c r="O98" i="26" s="1"/>
  <c r="Q98" i="26"/>
  <c r="S98" i="26"/>
  <c r="J99" i="26"/>
  <c r="O99" i="26" s="1"/>
  <c r="Q99" i="26"/>
  <c r="S99" i="26"/>
  <c r="J100" i="26"/>
  <c r="O100" i="26" s="1"/>
  <c r="Q100" i="26"/>
  <c r="S100" i="26"/>
  <c r="J101" i="26"/>
  <c r="O101" i="26" s="1"/>
  <c r="Q101" i="26"/>
  <c r="S101" i="26"/>
  <c r="J102" i="26"/>
  <c r="O102" i="26" s="1"/>
  <c r="Q102" i="26"/>
  <c r="S102" i="26"/>
  <c r="J103" i="26"/>
  <c r="O103" i="26" s="1"/>
  <c r="Q103" i="26"/>
  <c r="S103" i="26"/>
  <c r="J104" i="26"/>
  <c r="O104" i="26" s="1"/>
  <c r="Q104" i="26"/>
  <c r="S104" i="26"/>
  <c r="J105" i="26"/>
  <c r="O105" i="26" s="1"/>
  <c r="Q105" i="26"/>
  <c r="S105" i="26"/>
  <c r="J106" i="26"/>
  <c r="O106" i="26" s="1"/>
  <c r="Q106" i="26"/>
  <c r="S106" i="26"/>
  <c r="J107" i="26"/>
  <c r="O107" i="26" s="1"/>
  <c r="Q107" i="26"/>
  <c r="S107" i="26"/>
  <c r="J108" i="26"/>
  <c r="O108" i="26" s="1"/>
  <c r="Q108" i="26"/>
  <c r="S108" i="26"/>
  <c r="J109" i="26"/>
  <c r="O109" i="26" s="1"/>
  <c r="Q109" i="26"/>
  <c r="S109" i="26"/>
  <c r="J110" i="26"/>
  <c r="O110" i="26" s="1"/>
  <c r="Q110" i="26"/>
  <c r="S110" i="26"/>
  <c r="J111" i="26"/>
  <c r="O111" i="26" s="1"/>
  <c r="Q111" i="26"/>
  <c r="S111" i="26"/>
  <c r="J112" i="26"/>
  <c r="O112" i="26" s="1"/>
  <c r="Q112" i="26"/>
  <c r="S112" i="26"/>
  <c r="J113" i="26"/>
  <c r="O113" i="26" s="1"/>
  <c r="Q113" i="26"/>
  <c r="S113" i="26"/>
  <c r="J114" i="26"/>
  <c r="O114" i="26" s="1"/>
  <c r="Q114" i="26"/>
  <c r="S114" i="26"/>
  <c r="J115" i="26"/>
  <c r="O115" i="26" s="1"/>
  <c r="Q115" i="26"/>
  <c r="S115" i="26"/>
  <c r="J116" i="26"/>
  <c r="O116" i="26" s="1"/>
  <c r="Q116" i="26"/>
  <c r="S116" i="26"/>
  <c r="J117" i="26"/>
  <c r="O117" i="26" s="1"/>
  <c r="Q117" i="26"/>
  <c r="S117" i="26"/>
  <c r="J118" i="26"/>
  <c r="O118" i="26" s="1"/>
  <c r="Q118" i="26"/>
  <c r="S118" i="26"/>
  <c r="J119" i="26"/>
  <c r="O119" i="26" s="1"/>
  <c r="Q119" i="26"/>
  <c r="S119" i="26"/>
  <c r="J120" i="26"/>
  <c r="O120" i="26" s="1"/>
  <c r="Q120" i="26"/>
  <c r="S120" i="26"/>
  <c r="J121" i="26"/>
  <c r="O121" i="26" s="1"/>
  <c r="Q121" i="26"/>
  <c r="S121" i="26"/>
  <c r="J122" i="26"/>
  <c r="O122" i="26" s="1"/>
  <c r="Q122" i="26"/>
  <c r="S122" i="26"/>
  <c r="J123" i="26"/>
  <c r="O123" i="26" s="1"/>
  <c r="Q123" i="26"/>
  <c r="S123" i="26"/>
  <c r="J124" i="26"/>
  <c r="O124" i="26" s="1"/>
  <c r="Q124" i="26"/>
  <c r="S124" i="26"/>
  <c r="J125" i="26"/>
  <c r="O125" i="26" s="1"/>
  <c r="Q125" i="26"/>
  <c r="S125" i="26"/>
  <c r="J126" i="26"/>
  <c r="O126" i="26" s="1"/>
  <c r="Q126" i="26"/>
  <c r="S126" i="26"/>
  <c r="J127" i="26"/>
  <c r="O127" i="26" s="1"/>
  <c r="Q127" i="26"/>
  <c r="S127" i="26"/>
  <c r="J128" i="26"/>
  <c r="O128" i="26" s="1"/>
  <c r="Q128" i="26"/>
  <c r="S128" i="26"/>
  <c r="J129" i="26"/>
  <c r="O129" i="26" s="1"/>
  <c r="Q129" i="26"/>
  <c r="S129" i="26"/>
  <c r="J130" i="26"/>
  <c r="O130" i="26" s="1"/>
  <c r="Q130" i="26"/>
  <c r="S130" i="26"/>
  <c r="J131" i="26"/>
  <c r="O131" i="26" s="1"/>
  <c r="Q131" i="26"/>
  <c r="S131" i="26"/>
  <c r="J132" i="26"/>
  <c r="O132" i="26" s="1"/>
  <c r="Q132" i="26"/>
  <c r="S132" i="26"/>
  <c r="J133" i="26"/>
  <c r="O133" i="26" s="1"/>
  <c r="Q133" i="26"/>
  <c r="S133" i="26"/>
  <c r="J134" i="26"/>
  <c r="O134" i="26" s="1"/>
  <c r="Q134" i="26"/>
  <c r="S134" i="26"/>
  <c r="J135" i="26"/>
  <c r="O135" i="26" s="1"/>
  <c r="Q135" i="26"/>
  <c r="S135" i="26"/>
  <c r="J136" i="26"/>
  <c r="O136" i="26" s="1"/>
  <c r="Q136" i="26"/>
  <c r="S136" i="26"/>
  <c r="J137" i="26"/>
  <c r="O137" i="26" s="1"/>
  <c r="Q137" i="26"/>
  <c r="S137" i="26"/>
  <c r="J138" i="26"/>
  <c r="O138" i="26" s="1"/>
  <c r="Q138" i="26"/>
  <c r="S138" i="26"/>
  <c r="J139" i="26"/>
  <c r="O139" i="26" s="1"/>
  <c r="Q139" i="26"/>
  <c r="S139" i="26"/>
  <c r="J140" i="26"/>
  <c r="O140" i="26" s="1"/>
  <c r="Q140" i="26"/>
  <c r="S140" i="26"/>
  <c r="J141" i="26"/>
  <c r="O141" i="26" s="1"/>
  <c r="Q141" i="26"/>
  <c r="S141" i="26"/>
  <c r="J142" i="26"/>
  <c r="O142" i="26" s="1"/>
  <c r="Q142" i="26"/>
  <c r="S142" i="26"/>
  <c r="J143" i="26"/>
  <c r="O143" i="26" s="1"/>
  <c r="Q143" i="26"/>
  <c r="S143" i="26"/>
  <c r="J144" i="26"/>
  <c r="O144" i="26" s="1"/>
  <c r="Q144" i="26"/>
  <c r="S144" i="26"/>
  <c r="J145" i="26"/>
  <c r="O145" i="26" s="1"/>
  <c r="Q145" i="26"/>
  <c r="S145" i="26"/>
  <c r="J146" i="26"/>
  <c r="O146" i="26" s="1"/>
  <c r="Q146" i="26"/>
  <c r="S146" i="26"/>
  <c r="J147" i="26"/>
  <c r="O147" i="26" s="1"/>
  <c r="Q147" i="26"/>
  <c r="S147" i="26"/>
  <c r="J148" i="26"/>
  <c r="O148" i="26" s="1"/>
  <c r="Q148" i="26"/>
  <c r="S148" i="26"/>
  <c r="J149" i="26"/>
  <c r="O149" i="26" s="1"/>
  <c r="Q149" i="26"/>
  <c r="S149" i="26"/>
  <c r="J150" i="26"/>
  <c r="O150" i="26" s="1"/>
  <c r="Q150" i="26"/>
  <c r="S150" i="26"/>
  <c r="J151" i="26"/>
  <c r="O151" i="26" s="1"/>
  <c r="Q151" i="26"/>
  <c r="S151" i="26"/>
  <c r="J152" i="26"/>
  <c r="O152" i="26" s="1"/>
  <c r="Q152" i="26"/>
  <c r="S152" i="26"/>
  <c r="J153" i="26"/>
  <c r="O153" i="26" s="1"/>
  <c r="Q153" i="26"/>
  <c r="S153" i="26"/>
  <c r="J154" i="26"/>
  <c r="O154" i="26" s="1"/>
  <c r="Q154" i="26"/>
  <c r="S154" i="26"/>
  <c r="J155" i="26"/>
  <c r="O155" i="26" s="1"/>
  <c r="Q155" i="26"/>
  <c r="S155" i="26"/>
  <c r="J156" i="26"/>
  <c r="O156" i="26" s="1"/>
  <c r="Q156" i="26"/>
  <c r="S156" i="26"/>
  <c r="J157" i="26"/>
  <c r="O157" i="26" s="1"/>
  <c r="Q157" i="26"/>
  <c r="S157" i="26"/>
  <c r="J158" i="26"/>
  <c r="O158" i="26" s="1"/>
  <c r="Q158" i="26"/>
  <c r="S158" i="26"/>
  <c r="J159" i="26"/>
  <c r="O159" i="26" s="1"/>
  <c r="Q159" i="26"/>
  <c r="S159" i="26"/>
  <c r="J160" i="26"/>
  <c r="O160" i="26" s="1"/>
  <c r="Q160" i="26"/>
  <c r="S160" i="26"/>
  <c r="J161" i="26"/>
  <c r="O161" i="26" s="1"/>
  <c r="Q161" i="26"/>
  <c r="S161" i="26"/>
  <c r="J162" i="26"/>
  <c r="O162" i="26" s="1"/>
  <c r="Q162" i="26"/>
  <c r="S162" i="26"/>
  <c r="J163" i="26"/>
  <c r="O163" i="26" s="1"/>
  <c r="Q163" i="26"/>
  <c r="S163" i="26"/>
  <c r="J164" i="26"/>
  <c r="O164" i="26" s="1"/>
  <c r="Q164" i="26"/>
  <c r="S164" i="26"/>
  <c r="J165" i="26"/>
  <c r="O165" i="26" s="1"/>
  <c r="Q165" i="26"/>
  <c r="S165" i="26"/>
  <c r="J166" i="26"/>
  <c r="O166" i="26" s="1"/>
  <c r="Q166" i="26"/>
  <c r="S166" i="26"/>
  <c r="J167" i="26"/>
  <c r="O167" i="26" s="1"/>
  <c r="Q167" i="26"/>
  <c r="S167" i="26"/>
  <c r="J168" i="26"/>
  <c r="O168" i="26" s="1"/>
  <c r="Q168" i="26"/>
  <c r="S168" i="26"/>
  <c r="J169" i="26"/>
  <c r="O169" i="26" s="1"/>
  <c r="Q169" i="26"/>
  <c r="S169" i="26"/>
  <c r="J170" i="26"/>
  <c r="O170" i="26" s="1"/>
  <c r="Q170" i="26"/>
  <c r="S170" i="26"/>
  <c r="J171" i="26"/>
  <c r="O171" i="26" s="1"/>
  <c r="Q171" i="26"/>
  <c r="S171" i="26"/>
  <c r="J172" i="26"/>
  <c r="O172" i="26" s="1"/>
  <c r="Q172" i="26"/>
  <c r="S172" i="26"/>
  <c r="J173" i="26"/>
  <c r="O173" i="26" s="1"/>
  <c r="Q173" i="26"/>
  <c r="S173" i="26"/>
  <c r="J174" i="26"/>
  <c r="O174" i="26" s="1"/>
  <c r="Q174" i="26"/>
  <c r="S174" i="26"/>
  <c r="J175" i="26"/>
  <c r="O175" i="26" s="1"/>
  <c r="Q175" i="26"/>
  <c r="S175" i="26"/>
  <c r="J176" i="26"/>
  <c r="O176" i="26" s="1"/>
  <c r="Q176" i="26"/>
  <c r="S176" i="26"/>
  <c r="J177" i="26"/>
  <c r="O177" i="26" s="1"/>
  <c r="Q177" i="26"/>
  <c r="S177" i="26"/>
  <c r="J178" i="26"/>
  <c r="O178" i="26" s="1"/>
  <c r="Q178" i="26"/>
  <c r="S178" i="26"/>
  <c r="J179" i="26"/>
  <c r="O179" i="26" s="1"/>
  <c r="Q179" i="26"/>
  <c r="S179" i="26"/>
  <c r="J180" i="26"/>
  <c r="O180" i="26" s="1"/>
  <c r="Q180" i="26"/>
  <c r="S180" i="26"/>
  <c r="J181" i="26"/>
  <c r="O181" i="26" s="1"/>
  <c r="Q181" i="26"/>
  <c r="S181" i="26"/>
  <c r="J182" i="26"/>
  <c r="O182" i="26" s="1"/>
  <c r="Q182" i="26"/>
  <c r="S182" i="26"/>
  <c r="J183" i="26"/>
  <c r="O183" i="26" s="1"/>
  <c r="Q183" i="26"/>
  <c r="S183" i="26"/>
  <c r="J184" i="26"/>
  <c r="O184" i="26" s="1"/>
  <c r="Q184" i="26"/>
  <c r="S184" i="26"/>
  <c r="J185" i="26"/>
  <c r="O185" i="26" s="1"/>
  <c r="Q185" i="26"/>
  <c r="S185" i="26"/>
  <c r="J186" i="26"/>
  <c r="O186" i="26" s="1"/>
  <c r="Q186" i="26"/>
  <c r="S186" i="26"/>
  <c r="J187" i="26"/>
  <c r="O187" i="26" s="1"/>
  <c r="Q187" i="26"/>
  <c r="S187" i="26"/>
  <c r="J188" i="26"/>
  <c r="O188" i="26" s="1"/>
  <c r="Q188" i="26"/>
  <c r="S188" i="26"/>
  <c r="J189" i="26"/>
  <c r="O189" i="26" s="1"/>
  <c r="Q189" i="26"/>
  <c r="S189" i="26"/>
  <c r="J190" i="26"/>
  <c r="O190" i="26" s="1"/>
  <c r="Q190" i="26"/>
  <c r="S190" i="26"/>
  <c r="J191" i="26"/>
  <c r="O191" i="26" s="1"/>
  <c r="Q191" i="26"/>
  <c r="S191" i="26"/>
  <c r="J192" i="26"/>
  <c r="O192" i="26" s="1"/>
  <c r="Q192" i="26"/>
  <c r="S192" i="26"/>
  <c r="J193" i="26"/>
  <c r="O193" i="26" s="1"/>
  <c r="Q193" i="26"/>
  <c r="S193" i="26"/>
  <c r="J194" i="26"/>
  <c r="O194" i="26" s="1"/>
  <c r="Q194" i="26"/>
  <c r="S194" i="26"/>
  <c r="J195" i="26"/>
  <c r="O195" i="26" s="1"/>
  <c r="Q195" i="26"/>
  <c r="S195" i="26"/>
  <c r="J196" i="26"/>
  <c r="O196" i="26" s="1"/>
  <c r="Q196" i="26"/>
  <c r="S196" i="26"/>
  <c r="J197" i="26"/>
  <c r="O197" i="26" s="1"/>
  <c r="Q197" i="26"/>
  <c r="S197" i="26"/>
  <c r="J198" i="26"/>
  <c r="O198" i="26" s="1"/>
  <c r="Q198" i="26"/>
  <c r="S198" i="26"/>
  <c r="J199" i="26"/>
  <c r="O199" i="26" s="1"/>
  <c r="Q199" i="26"/>
  <c r="S199" i="26"/>
  <c r="J200" i="26"/>
  <c r="O200" i="26" s="1"/>
  <c r="Q200" i="26"/>
  <c r="S200" i="26"/>
  <c r="J201" i="26"/>
  <c r="O201" i="26" s="1"/>
  <c r="Q201" i="26"/>
  <c r="S201" i="26"/>
  <c r="J202" i="26"/>
  <c r="O202" i="26" s="1"/>
  <c r="Q202" i="26"/>
  <c r="S202" i="26"/>
  <c r="J203" i="26"/>
  <c r="O203" i="26" s="1"/>
  <c r="Q203" i="26"/>
  <c r="S203" i="26"/>
  <c r="J204" i="26"/>
  <c r="O204" i="26" s="1"/>
  <c r="Q204" i="26"/>
  <c r="S204" i="26"/>
  <c r="J205" i="26"/>
  <c r="O205" i="26" s="1"/>
  <c r="Q205" i="26"/>
  <c r="S205" i="26"/>
  <c r="J206" i="26"/>
  <c r="O206" i="26" s="1"/>
  <c r="Q206" i="26"/>
  <c r="S206" i="26"/>
  <c r="J207" i="26"/>
  <c r="O207" i="26" s="1"/>
  <c r="Q207" i="26"/>
  <c r="S207" i="26"/>
  <c r="J208" i="26"/>
  <c r="O208" i="26" s="1"/>
  <c r="Q208" i="26"/>
  <c r="S208" i="26"/>
  <c r="J209" i="26"/>
  <c r="O209" i="26" s="1"/>
  <c r="Q209" i="26"/>
  <c r="S209" i="26"/>
  <c r="J210" i="26"/>
  <c r="O210" i="26" s="1"/>
  <c r="Q210" i="26"/>
  <c r="S210" i="26"/>
  <c r="J211" i="26"/>
  <c r="O211" i="26" s="1"/>
  <c r="Q211" i="26"/>
  <c r="S211" i="26"/>
  <c r="J212" i="26"/>
  <c r="O212" i="26" s="1"/>
  <c r="Q212" i="26"/>
  <c r="S212" i="26"/>
  <c r="J213" i="26"/>
  <c r="O213" i="26" s="1"/>
  <c r="Q213" i="26"/>
  <c r="S213" i="26"/>
  <c r="J214" i="26"/>
  <c r="O214" i="26" s="1"/>
  <c r="Q214" i="26"/>
  <c r="S214" i="26"/>
  <c r="J215" i="26"/>
  <c r="O215" i="26" s="1"/>
  <c r="Q215" i="26"/>
  <c r="S215" i="26"/>
  <c r="J216" i="26"/>
  <c r="O216" i="26" s="1"/>
  <c r="Q216" i="26"/>
  <c r="S216" i="26"/>
  <c r="J217" i="26"/>
  <c r="O217" i="26" s="1"/>
  <c r="Q217" i="26"/>
  <c r="S217" i="26"/>
  <c r="J218" i="26"/>
  <c r="O218" i="26" s="1"/>
  <c r="Q218" i="26"/>
  <c r="S218" i="26"/>
  <c r="J219" i="26"/>
  <c r="O219" i="26" s="1"/>
  <c r="Q219" i="26"/>
  <c r="S219" i="26"/>
  <c r="J220" i="26"/>
  <c r="O220" i="26" s="1"/>
  <c r="Q220" i="26"/>
  <c r="S220" i="26"/>
  <c r="J221" i="26"/>
  <c r="O221" i="26" s="1"/>
  <c r="Q221" i="26"/>
  <c r="S221" i="26"/>
  <c r="J222" i="26"/>
  <c r="O222" i="26" s="1"/>
  <c r="Q222" i="26"/>
  <c r="S222" i="26"/>
  <c r="J223" i="26"/>
  <c r="O223" i="26" s="1"/>
  <c r="Q223" i="26"/>
  <c r="S223" i="26"/>
  <c r="J224" i="26"/>
  <c r="O224" i="26" s="1"/>
  <c r="Q224" i="26"/>
  <c r="S224" i="26"/>
  <c r="J225" i="26"/>
  <c r="O225" i="26" s="1"/>
  <c r="Q225" i="26"/>
  <c r="S225" i="26"/>
  <c r="J226" i="26"/>
  <c r="O226" i="26" s="1"/>
  <c r="Q226" i="26"/>
  <c r="S226" i="26"/>
  <c r="J227" i="26"/>
  <c r="O227" i="26" s="1"/>
  <c r="Q227" i="26"/>
  <c r="S227" i="26"/>
  <c r="J228" i="26"/>
  <c r="O228" i="26" s="1"/>
  <c r="Q228" i="26"/>
  <c r="S228" i="26"/>
  <c r="J229" i="26"/>
  <c r="O229" i="26" s="1"/>
  <c r="Q229" i="26"/>
  <c r="S229" i="26"/>
  <c r="J230" i="26"/>
  <c r="O230" i="26" s="1"/>
  <c r="Q230" i="26"/>
  <c r="S230" i="26"/>
  <c r="J231" i="26"/>
  <c r="O231" i="26" s="1"/>
  <c r="Q231" i="26"/>
  <c r="S231" i="26"/>
  <c r="J232" i="26"/>
  <c r="O232" i="26" s="1"/>
  <c r="Q232" i="26"/>
  <c r="S232" i="26"/>
  <c r="J233" i="26"/>
  <c r="O233" i="26" s="1"/>
  <c r="Q233" i="26"/>
  <c r="S233" i="26"/>
  <c r="J234" i="26"/>
  <c r="O234" i="26" s="1"/>
  <c r="Q234" i="26"/>
  <c r="S234" i="26"/>
  <c r="J235" i="26"/>
  <c r="O235" i="26" s="1"/>
  <c r="Q235" i="26"/>
  <c r="S235" i="26"/>
  <c r="J236" i="26"/>
  <c r="O236" i="26" s="1"/>
  <c r="Q236" i="26"/>
  <c r="S236" i="26"/>
  <c r="J237" i="26"/>
  <c r="O237" i="26" s="1"/>
  <c r="Q237" i="26"/>
  <c r="S237" i="26"/>
  <c r="J238" i="26"/>
  <c r="O238" i="26" s="1"/>
  <c r="Q238" i="26"/>
  <c r="S238" i="26"/>
  <c r="J239" i="26"/>
  <c r="O239" i="26" s="1"/>
  <c r="Q239" i="26"/>
  <c r="S239" i="26"/>
  <c r="J240" i="26"/>
  <c r="O240" i="26" s="1"/>
  <c r="Q240" i="26"/>
  <c r="S240" i="26"/>
  <c r="J241" i="26"/>
  <c r="O241" i="26" s="1"/>
  <c r="Q241" i="26"/>
  <c r="S241" i="26"/>
  <c r="J242" i="26"/>
  <c r="O242" i="26" s="1"/>
  <c r="Q242" i="26"/>
  <c r="S242" i="26"/>
  <c r="J243" i="26"/>
  <c r="O243" i="26" s="1"/>
  <c r="Q243" i="26"/>
  <c r="S243" i="26"/>
  <c r="J244" i="26"/>
  <c r="O244" i="26" s="1"/>
  <c r="Q244" i="26"/>
  <c r="S244" i="26"/>
  <c r="J245" i="26"/>
  <c r="O245" i="26" s="1"/>
  <c r="Q245" i="26"/>
  <c r="S245" i="26"/>
  <c r="J246" i="26"/>
  <c r="O246" i="26" s="1"/>
  <c r="Q246" i="26"/>
  <c r="S246" i="26"/>
  <c r="J247" i="26"/>
  <c r="O247" i="26" s="1"/>
  <c r="Q247" i="26"/>
  <c r="S247" i="26"/>
  <c r="J248" i="26"/>
  <c r="O248" i="26" s="1"/>
  <c r="Q248" i="26"/>
  <c r="S248" i="26"/>
  <c r="J249" i="26"/>
  <c r="O249" i="26" s="1"/>
  <c r="Q249" i="26"/>
  <c r="S249" i="26"/>
  <c r="J250" i="26"/>
  <c r="O250" i="26" s="1"/>
  <c r="Q250" i="26"/>
  <c r="S250" i="26"/>
  <c r="J251" i="26"/>
  <c r="O251" i="26" s="1"/>
  <c r="Q251" i="26"/>
  <c r="S251" i="26"/>
  <c r="J252" i="26"/>
  <c r="O252" i="26" s="1"/>
  <c r="Q252" i="26"/>
  <c r="S252" i="26"/>
  <c r="J253" i="26"/>
  <c r="O253" i="26" s="1"/>
  <c r="Q253" i="26"/>
  <c r="S253" i="26"/>
  <c r="J254" i="26"/>
  <c r="O254" i="26" s="1"/>
  <c r="Q254" i="26"/>
  <c r="S254" i="26"/>
  <c r="J255" i="26"/>
  <c r="O255" i="26" s="1"/>
  <c r="Q255" i="26"/>
  <c r="S255" i="26"/>
  <c r="J256" i="26"/>
  <c r="O256" i="26" s="1"/>
  <c r="Q256" i="26"/>
  <c r="S256" i="26"/>
  <c r="J257" i="26"/>
  <c r="O257" i="26" s="1"/>
  <c r="Q257" i="26"/>
  <c r="S257" i="26"/>
  <c r="J258" i="26"/>
  <c r="O258" i="26" s="1"/>
  <c r="Q258" i="26"/>
  <c r="S258" i="26"/>
  <c r="J259" i="26"/>
  <c r="O259" i="26" s="1"/>
  <c r="Q259" i="26"/>
  <c r="S259" i="26"/>
  <c r="J260" i="26"/>
  <c r="O260" i="26" s="1"/>
  <c r="Q260" i="26"/>
  <c r="S260" i="26"/>
  <c r="J261" i="26"/>
  <c r="O261" i="26" s="1"/>
  <c r="Q261" i="26"/>
  <c r="S261" i="26"/>
  <c r="J262" i="26"/>
  <c r="O262" i="26" s="1"/>
  <c r="Q262" i="26"/>
  <c r="S262" i="26"/>
  <c r="J263" i="26"/>
  <c r="O263" i="26" s="1"/>
  <c r="Q263" i="26"/>
  <c r="S263" i="26"/>
  <c r="J264" i="26"/>
  <c r="O264" i="26" s="1"/>
  <c r="Q264" i="26"/>
  <c r="S264" i="26"/>
  <c r="J265" i="26"/>
  <c r="O265" i="26" s="1"/>
  <c r="Q265" i="26"/>
  <c r="S265" i="26"/>
  <c r="J266" i="26"/>
  <c r="O266" i="26" s="1"/>
  <c r="Q266" i="26"/>
  <c r="S266" i="26"/>
  <c r="J267" i="26"/>
  <c r="O267" i="26" s="1"/>
  <c r="Q267" i="26"/>
  <c r="S267" i="26"/>
  <c r="J268" i="26"/>
  <c r="O268" i="26" s="1"/>
  <c r="Q268" i="26"/>
  <c r="S268" i="26"/>
  <c r="J269" i="26"/>
  <c r="O269" i="26" s="1"/>
  <c r="Q269" i="26"/>
  <c r="S269" i="26"/>
  <c r="J270" i="26"/>
  <c r="O270" i="26" s="1"/>
  <c r="Q270" i="26"/>
  <c r="S270" i="26"/>
  <c r="J271" i="26"/>
  <c r="O271" i="26" s="1"/>
  <c r="Q271" i="26"/>
  <c r="S271" i="26"/>
  <c r="J272" i="26"/>
  <c r="O272" i="26" s="1"/>
  <c r="Q272" i="26"/>
  <c r="S272" i="26"/>
  <c r="J273" i="26"/>
  <c r="O273" i="26" s="1"/>
  <c r="Q273" i="26"/>
  <c r="S273" i="26"/>
  <c r="J274" i="26"/>
  <c r="O274" i="26" s="1"/>
  <c r="Q274" i="26"/>
  <c r="S274" i="26"/>
  <c r="J275" i="26"/>
  <c r="O275" i="26" s="1"/>
  <c r="Q275" i="26"/>
  <c r="S275" i="26"/>
  <c r="J276" i="26"/>
  <c r="O276" i="26" s="1"/>
  <c r="Q276" i="26"/>
  <c r="S276" i="26"/>
  <c r="J277" i="26"/>
  <c r="O277" i="26" s="1"/>
  <c r="Q277" i="26"/>
  <c r="S277" i="26"/>
  <c r="J278" i="26"/>
  <c r="O278" i="26" s="1"/>
  <c r="Q278" i="26"/>
  <c r="S278" i="26"/>
  <c r="J279" i="26"/>
  <c r="O279" i="26" s="1"/>
  <c r="Q279" i="26"/>
  <c r="S279" i="26"/>
  <c r="J280" i="26"/>
  <c r="O280" i="26" s="1"/>
  <c r="Q280" i="26"/>
  <c r="S280" i="26"/>
  <c r="J281" i="26"/>
  <c r="O281" i="26" s="1"/>
  <c r="Q281" i="26"/>
  <c r="S281" i="26"/>
  <c r="J282" i="26"/>
  <c r="O282" i="26" s="1"/>
  <c r="Q282" i="26"/>
  <c r="S282" i="26"/>
  <c r="J283" i="26"/>
  <c r="O283" i="26" s="1"/>
  <c r="Q283" i="26"/>
  <c r="S283" i="26"/>
  <c r="J284" i="26"/>
  <c r="O284" i="26" s="1"/>
  <c r="Q284" i="26"/>
  <c r="S284" i="26"/>
  <c r="J285" i="26"/>
  <c r="O285" i="26" s="1"/>
  <c r="Q285" i="26"/>
  <c r="S285" i="26"/>
  <c r="J286" i="26"/>
  <c r="O286" i="26" s="1"/>
  <c r="Q286" i="26"/>
  <c r="S286" i="26"/>
  <c r="J287" i="26"/>
  <c r="O287" i="26" s="1"/>
  <c r="Q287" i="26"/>
  <c r="S287" i="26"/>
  <c r="J288" i="26"/>
  <c r="O288" i="26" s="1"/>
  <c r="Q288" i="26"/>
  <c r="S288" i="26"/>
  <c r="J289" i="26"/>
  <c r="O289" i="26" s="1"/>
  <c r="Q289" i="26"/>
  <c r="S289" i="26"/>
  <c r="J290" i="26"/>
  <c r="O290" i="26" s="1"/>
  <c r="Q290" i="26"/>
  <c r="S290" i="26"/>
  <c r="J291" i="26"/>
  <c r="O291" i="26" s="1"/>
  <c r="Q291" i="26"/>
  <c r="S291" i="26"/>
  <c r="J292" i="26"/>
  <c r="O292" i="26" s="1"/>
  <c r="Q292" i="26"/>
  <c r="S292" i="26"/>
  <c r="J293" i="26"/>
  <c r="O293" i="26" s="1"/>
  <c r="Q293" i="26"/>
  <c r="S293" i="26"/>
  <c r="J294" i="26"/>
  <c r="O294" i="26" s="1"/>
  <c r="Q294" i="26"/>
  <c r="S294" i="26"/>
  <c r="J295" i="26"/>
  <c r="O295" i="26" s="1"/>
  <c r="Q295" i="26"/>
  <c r="S295" i="26"/>
  <c r="J296" i="26"/>
  <c r="O296" i="26" s="1"/>
  <c r="Q296" i="26"/>
  <c r="S296" i="26"/>
  <c r="J297" i="26"/>
  <c r="O297" i="26" s="1"/>
  <c r="Q297" i="26"/>
  <c r="S297" i="26"/>
  <c r="J298" i="26"/>
  <c r="O298" i="26" s="1"/>
  <c r="Q298" i="26"/>
  <c r="S298" i="26"/>
  <c r="J299" i="26"/>
  <c r="O299" i="26" s="1"/>
  <c r="Q299" i="26"/>
  <c r="S299" i="26"/>
  <c r="J300" i="26"/>
  <c r="O300" i="26" s="1"/>
  <c r="Q300" i="26"/>
  <c r="S300" i="26"/>
  <c r="J301" i="26"/>
  <c r="O301" i="26" s="1"/>
  <c r="Q301" i="26"/>
  <c r="S301" i="26"/>
  <c r="J302" i="26"/>
  <c r="O302" i="26" s="1"/>
  <c r="Q302" i="26"/>
  <c r="S302" i="26"/>
  <c r="J303" i="26"/>
  <c r="O303" i="26" s="1"/>
  <c r="Q303" i="26"/>
  <c r="S303" i="26"/>
  <c r="J304" i="26"/>
  <c r="O304" i="26" s="1"/>
  <c r="Q304" i="26"/>
  <c r="S304" i="26"/>
  <c r="J305" i="26"/>
  <c r="O305" i="26" s="1"/>
  <c r="Q305" i="26"/>
  <c r="S305" i="26"/>
  <c r="J306" i="26"/>
  <c r="O306" i="26" s="1"/>
  <c r="Q306" i="26"/>
  <c r="S306" i="26"/>
  <c r="J307" i="26"/>
  <c r="O307" i="26" s="1"/>
  <c r="Q307" i="26"/>
  <c r="S307" i="26"/>
  <c r="J308" i="26"/>
  <c r="O308" i="26" s="1"/>
  <c r="Q308" i="26"/>
  <c r="S308" i="26"/>
  <c r="J309" i="26"/>
  <c r="O309" i="26" s="1"/>
  <c r="Q309" i="26"/>
  <c r="S309" i="26"/>
  <c r="J310" i="26"/>
  <c r="O310" i="26" s="1"/>
  <c r="Q310" i="26"/>
  <c r="S310" i="26"/>
  <c r="J311" i="26"/>
  <c r="O311" i="26" s="1"/>
  <c r="Q311" i="26"/>
  <c r="S311" i="26"/>
  <c r="J312" i="26"/>
  <c r="O312" i="26" s="1"/>
  <c r="Q312" i="26"/>
  <c r="S312" i="26"/>
  <c r="J313" i="26"/>
  <c r="O313" i="26" s="1"/>
  <c r="Q313" i="26"/>
  <c r="S313" i="26"/>
  <c r="J314" i="26"/>
  <c r="O314" i="26" s="1"/>
  <c r="Q314" i="26"/>
  <c r="S314" i="26"/>
  <c r="J315" i="26"/>
  <c r="O315" i="26" s="1"/>
  <c r="Q315" i="26"/>
  <c r="S315" i="26"/>
  <c r="J316" i="26"/>
  <c r="O316" i="26" s="1"/>
  <c r="Q316" i="26"/>
  <c r="S316" i="26"/>
  <c r="J317" i="26"/>
  <c r="O317" i="26" s="1"/>
  <c r="Q317" i="26"/>
  <c r="S317" i="26"/>
  <c r="J318" i="26"/>
  <c r="O318" i="26" s="1"/>
  <c r="Q318" i="26"/>
  <c r="S318" i="26"/>
  <c r="J319" i="26"/>
  <c r="O319" i="26" s="1"/>
  <c r="Q319" i="26"/>
  <c r="S319" i="26"/>
  <c r="J320" i="26"/>
  <c r="O320" i="26" s="1"/>
  <c r="Q320" i="26"/>
  <c r="S320" i="26"/>
  <c r="J321" i="26"/>
  <c r="O321" i="26" s="1"/>
  <c r="Q321" i="26"/>
  <c r="S321" i="26"/>
  <c r="J322" i="26"/>
  <c r="O322" i="26" s="1"/>
  <c r="Q322" i="26"/>
  <c r="S322" i="26"/>
  <c r="J323" i="26"/>
  <c r="O323" i="26" s="1"/>
  <c r="Q323" i="26"/>
  <c r="S323" i="26"/>
  <c r="J324" i="26"/>
  <c r="O324" i="26" s="1"/>
  <c r="Q324" i="26"/>
  <c r="S324" i="26"/>
  <c r="J325" i="26"/>
  <c r="O325" i="26" s="1"/>
  <c r="Q325" i="26"/>
  <c r="S325" i="26"/>
  <c r="J326" i="26"/>
  <c r="O326" i="26" s="1"/>
  <c r="Q326" i="26"/>
  <c r="S326" i="26"/>
  <c r="J327" i="26"/>
  <c r="O327" i="26" s="1"/>
  <c r="Q327" i="26"/>
  <c r="S327" i="26"/>
  <c r="J328" i="26"/>
  <c r="O328" i="26" s="1"/>
  <c r="Q328" i="26"/>
  <c r="S328" i="26"/>
  <c r="J329" i="26"/>
  <c r="O329" i="26" s="1"/>
  <c r="Q329" i="26"/>
  <c r="S329" i="26"/>
  <c r="J330" i="26"/>
  <c r="O330" i="26" s="1"/>
  <c r="Q330" i="26"/>
  <c r="S330" i="26"/>
  <c r="J331" i="26"/>
  <c r="O331" i="26" s="1"/>
  <c r="Q331" i="26"/>
  <c r="S331" i="26"/>
  <c r="J332" i="26"/>
  <c r="O332" i="26" s="1"/>
  <c r="Q332" i="26"/>
  <c r="S332" i="26"/>
  <c r="J333" i="26"/>
  <c r="O333" i="26" s="1"/>
  <c r="Q333" i="26"/>
  <c r="S333" i="26"/>
  <c r="J334" i="26"/>
  <c r="O334" i="26" s="1"/>
  <c r="Q334" i="26"/>
  <c r="S334" i="26"/>
  <c r="J335" i="26"/>
  <c r="O335" i="26" s="1"/>
  <c r="Q335" i="26"/>
  <c r="S335" i="26"/>
  <c r="J336" i="26"/>
  <c r="O336" i="26" s="1"/>
  <c r="Q336" i="26"/>
  <c r="S336" i="26"/>
  <c r="J337" i="26"/>
  <c r="O337" i="26" s="1"/>
  <c r="Q337" i="26"/>
  <c r="S337" i="26"/>
  <c r="J338" i="26"/>
  <c r="O338" i="26" s="1"/>
  <c r="Q338" i="26"/>
  <c r="S338" i="26"/>
  <c r="J339" i="26"/>
  <c r="O339" i="26" s="1"/>
  <c r="Q339" i="26"/>
  <c r="S339" i="26"/>
  <c r="J340" i="26"/>
  <c r="O340" i="26" s="1"/>
  <c r="Q340" i="26"/>
  <c r="S340" i="26"/>
  <c r="J341" i="26"/>
  <c r="O341" i="26" s="1"/>
  <c r="Q341" i="26"/>
  <c r="S341" i="26"/>
  <c r="J342" i="26"/>
  <c r="O342" i="26" s="1"/>
  <c r="Q342" i="26"/>
  <c r="S342" i="26"/>
  <c r="J343" i="26"/>
  <c r="O343" i="26" s="1"/>
  <c r="Q343" i="26"/>
  <c r="S343" i="26"/>
  <c r="J344" i="26"/>
  <c r="O344" i="26" s="1"/>
  <c r="Q344" i="26"/>
  <c r="S344" i="26"/>
  <c r="J345" i="26"/>
  <c r="O345" i="26" s="1"/>
  <c r="Q345" i="26"/>
  <c r="S345" i="26"/>
  <c r="J346" i="26"/>
  <c r="O346" i="26" s="1"/>
  <c r="Q346" i="26"/>
  <c r="S346" i="26"/>
  <c r="J347" i="26"/>
  <c r="O347" i="26" s="1"/>
  <c r="Q347" i="26"/>
  <c r="S347" i="26"/>
  <c r="J348" i="26"/>
  <c r="O348" i="26" s="1"/>
  <c r="Q348" i="26"/>
  <c r="S348" i="26"/>
  <c r="J349" i="26"/>
  <c r="O349" i="26" s="1"/>
  <c r="Q349" i="26"/>
  <c r="S349" i="26"/>
  <c r="J350" i="26"/>
  <c r="O350" i="26" s="1"/>
  <c r="Q350" i="26"/>
  <c r="S350" i="26"/>
  <c r="J351" i="26"/>
  <c r="O351" i="26" s="1"/>
  <c r="Q351" i="26"/>
  <c r="S351" i="26"/>
  <c r="J352" i="26"/>
  <c r="O352" i="26" s="1"/>
  <c r="Q352" i="26"/>
  <c r="S352" i="26"/>
  <c r="J353" i="26"/>
  <c r="O353" i="26" s="1"/>
  <c r="Q353" i="26"/>
  <c r="S353" i="26"/>
  <c r="J354" i="26"/>
  <c r="O354" i="26" s="1"/>
  <c r="Q354" i="26"/>
  <c r="S354" i="26"/>
  <c r="J355" i="26"/>
  <c r="O355" i="26" s="1"/>
  <c r="Q355" i="26"/>
  <c r="S355" i="26"/>
  <c r="J356" i="26"/>
  <c r="O356" i="26" s="1"/>
  <c r="Q356" i="26"/>
  <c r="S356" i="26"/>
  <c r="J357" i="26"/>
  <c r="O357" i="26" s="1"/>
  <c r="Q357" i="26"/>
  <c r="S357" i="26"/>
  <c r="J358" i="26"/>
  <c r="O358" i="26" s="1"/>
  <c r="Q358" i="26"/>
  <c r="S358" i="26"/>
  <c r="J359" i="26"/>
  <c r="O359" i="26" s="1"/>
  <c r="Q359" i="26"/>
  <c r="S359" i="26"/>
  <c r="J360" i="26"/>
  <c r="O360" i="26" s="1"/>
  <c r="Q360" i="26"/>
  <c r="S360" i="26"/>
  <c r="J361" i="26"/>
  <c r="O361" i="26" s="1"/>
  <c r="Q361" i="26"/>
  <c r="S361" i="26"/>
  <c r="J362" i="26"/>
  <c r="O362" i="26" s="1"/>
  <c r="Q362" i="26"/>
  <c r="S362" i="26"/>
  <c r="J363" i="26"/>
  <c r="O363" i="26" s="1"/>
  <c r="Q363" i="26"/>
  <c r="S363" i="26"/>
  <c r="J364" i="26"/>
  <c r="O364" i="26" s="1"/>
  <c r="Q364" i="26"/>
  <c r="S364" i="26"/>
  <c r="J365" i="26"/>
  <c r="O365" i="26" s="1"/>
  <c r="Q365" i="26"/>
  <c r="S365" i="26"/>
  <c r="J366" i="26"/>
  <c r="O366" i="26" s="1"/>
  <c r="Q366" i="26"/>
  <c r="S366" i="26"/>
  <c r="J367" i="26"/>
  <c r="O367" i="26" s="1"/>
  <c r="Q367" i="26"/>
  <c r="S367" i="26"/>
  <c r="J368" i="26"/>
  <c r="O368" i="26" s="1"/>
  <c r="Q368" i="26"/>
  <c r="S368" i="26"/>
  <c r="J369" i="26"/>
  <c r="O369" i="26" s="1"/>
  <c r="Q369" i="26"/>
  <c r="S369" i="26"/>
  <c r="J370" i="26"/>
  <c r="O370" i="26" s="1"/>
  <c r="Q370" i="26"/>
  <c r="S370" i="26"/>
  <c r="J371" i="26"/>
  <c r="O371" i="26" s="1"/>
  <c r="Q371" i="26"/>
  <c r="S371" i="26"/>
  <c r="J372" i="26"/>
  <c r="O372" i="26" s="1"/>
  <c r="Q372" i="26"/>
  <c r="S372" i="26"/>
  <c r="J373" i="26"/>
  <c r="O373" i="26" s="1"/>
  <c r="Q373" i="26"/>
  <c r="S373" i="26"/>
  <c r="J374" i="26"/>
  <c r="O374" i="26" s="1"/>
  <c r="Q374" i="26"/>
  <c r="S374" i="26"/>
  <c r="J375" i="26"/>
  <c r="O375" i="26" s="1"/>
  <c r="Q375" i="26"/>
  <c r="S375" i="26"/>
  <c r="J376" i="26"/>
  <c r="O376" i="26" s="1"/>
  <c r="Q376" i="26"/>
  <c r="S376" i="26"/>
  <c r="J377" i="26"/>
  <c r="O377" i="26" s="1"/>
  <c r="Q377" i="26"/>
  <c r="S377" i="26"/>
  <c r="J378" i="26"/>
  <c r="O378" i="26" s="1"/>
  <c r="Q378" i="26"/>
  <c r="S378" i="26"/>
  <c r="J379" i="26"/>
  <c r="O379" i="26" s="1"/>
  <c r="Q379" i="26"/>
  <c r="S379" i="26"/>
  <c r="J380" i="26"/>
  <c r="O380" i="26" s="1"/>
  <c r="Q380" i="26"/>
  <c r="S380" i="26"/>
  <c r="J381" i="26"/>
  <c r="O381" i="26" s="1"/>
  <c r="Q381" i="26"/>
  <c r="S381" i="26"/>
  <c r="J382" i="26"/>
  <c r="O382" i="26" s="1"/>
  <c r="Q382" i="26"/>
  <c r="S382" i="26"/>
  <c r="J383" i="26"/>
  <c r="O383" i="26" s="1"/>
  <c r="Q383" i="26"/>
  <c r="S383" i="26"/>
  <c r="J384" i="26"/>
  <c r="O384" i="26" s="1"/>
  <c r="Q384" i="26"/>
  <c r="S384" i="26"/>
  <c r="J385" i="26"/>
  <c r="O385" i="26" s="1"/>
  <c r="Q385" i="26"/>
  <c r="S385" i="26"/>
  <c r="J386" i="26"/>
  <c r="O386" i="26" s="1"/>
  <c r="Q386" i="26"/>
  <c r="S386" i="26"/>
  <c r="J387" i="26"/>
  <c r="O387" i="26" s="1"/>
  <c r="Q387" i="26"/>
  <c r="S387" i="26"/>
  <c r="J388" i="26"/>
  <c r="O388" i="26" s="1"/>
  <c r="Q388" i="26"/>
  <c r="S388" i="26"/>
  <c r="J389" i="26"/>
  <c r="O389" i="26" s="1"/>
  <c r="Q389" i="26"/>
  <c r="S389" i="26"/>
  <c r="J390" i="26"/>
  <c r="O390" i="26" s="1"/>
  <c r="Q390" i="26"/>
  <c r="S390" i="26"/>
  <c r="J391" i="26"/>
  <c r="O391" i="26" s="1"/>
  <c r="Q391" i="26"/>
  <c r="S391" i="26"/>
  <c r="J392" i="26"/>
  <c r="O392" i="26" s="1"/>
  <c r="Q392" i="26"/>
  <c r="S392" i="26"/>
  <c r="J393" i="26"/>
  <c r="O393" i="26" s="1"/>
  <c r="Q393" i="26"/>
  <c r="S393" i="26"/>
  <c r="J394" i="26"/>
  <c r="O394" i="26" s="1"/>
  <c r="Q394" i="26"/>
  <c r="S394" i="26"/>
  <c r="J395" i="26"/>
  <c r="O395" i="26" s="1"/>
  <c r="Q395" i="26"/>
  <c r="S395" i="26"/>
  <c r="J396" i="26"/>
  <c r="O396" i="26" s="1"/>
  <c r="Q396" i="26"/>
  <c r="S396" i="26"/>
  <c r="J397" i="26"/>
  <c r="O397" i="26" s="1"/>
  <c r="Q397" i="26"/>
  <c r="S397" i="26"/>
  <c r="J398" i="26"/>
  <c r="O398" i="26" s="1"/>
  <c r="Q398" i="26"/>
  <c r="S398" i="26"/>
  <c r="J399" i="26"/>
  <c r="O399" i="26" s="1"/>
  <c r="Q399" i="26"/>
  <c r="S399" i="26"/>
  <c r="J400" i="26"/>
  <c r="O400" i="26" s="1"/>
  <c r="Q400" i="26"/>
  <c r="S400" i="26"/>
  <c r="J401" i="26"/>
  <c r="O401" i="26" s="1"/>
  <c r="Q401" i="26"/>
  <c r="S401" i="26"/>
  <c r="J402" i="26"/>
  <c r="O402" i="26" s="1"/>
  <c r="Q402" i="26"/>
  <c r="S402" i="26"/>
  <c r="J403" i="26"/>
  <c r="O403" i="26" s="1"/>
  <c r="Q403" i="26"/>
  <c r="S403" i="26"/>
  <c r="J404" i="26"/>
  <c r="O404" i="26" s="1"/>
  <c r="Q404" i="26"/>
  <c r="S404" i="26"/>
  <c r="J405" i="26"/>
  <c r="O405" i="26" s="1"/>
  <c r="Q405" i="26"/>
  <c r="S405" i="26"/>
  <c r="J406" i="26"/>
  <c r="O406" i="26" s="1"/>
  <c r="Q406" i="26"/>
  <c r="S406" i="26"/>
  <c r="J407" i="26"/>
  <c r="O407" i="26" s="1"/>
  <c r="Q407" i="26"/>
  <c r="S407" i="26"/>
  <c r="J408" i="26"/>
  <c r="O408" i="26" s="1"/>
  <c r="Q408" i="26"/>
  <c r="S408" i="26"/>
  <c r="J409" i="26"/>
  <c r="O409" i="26" s="1"/>
  <c r="Q409" i="26"/>
  <c r="S409" i="26"/>
  <c r="J410" i="26"/>
  <c r="O410" i="26" s="1"/>
  <c r="Q410" i="26"/>
  <c r="S410" i="26"/>
  <c r="J411" i="26"/>
  <c r="O411" i="26" s="1"/>
  <c r="Q411" i="26"/>
  <c r="S411" i="26"/>
  <c r="J412" i="26"/>
  <c r="O412" i="26" s="1"/>
  <c r="Q412" i="26"/>
  <c r="S412" i="26"/>
  <c r="J413" i="26"/>
  <c r="O413" i="26" s="1"/>
  <c r="Q413" i="26"/>
  <c r="S413" i="26"/>
  <c r="J414" i="26"/>
  <c r="O414" i="26" s="1"/>
  <c r="Q414" i="26"/>
  <c r="S414" i="26"/>
  <c r="J415" i="26"/>
  <c r="O415" i="26" s="1"/>
  <c r="Q415" i="26"/>
  <c r="S415" i="26"/>
  <c r="J416" i="26"/>
  <c r="O416" i="26" s="1"/>
  <c r="Q416" i="26"/>
  <c r="S416" i="26"/>
  <c r="J417" i="26"/>
  <c r="O417" i="26" s="1"/>
  <c r="Q417" i="26"/>
  <c r="S417" i="26"/>
  <c r="J418" i="26"/>
  <c r="O418" i="26" s="1"/>
  <c r="Q418" i="26"/>
  <c r="S418" i="26"/>
  <c r="J419" i="26"/>
  <c r="O419" i="26" s="1"/>
  <c r="Q419" i="26"/>
  <c r="S419" i="26"/>
  <c r="J420" i="26"/>
  <c r="O420" i="26" s="1"/>
  <c r="Q420" i="26"/>
  <c r="S420" i="26"/>
  <c r="J421" i="26"/>
  <c r="O421" i="26" s="1"/>
  <c r="Q421" i="26"/>
  <c r="S421" i="26"/>
  <c r="J422" i="26"/>
  <c r="O422" i="26" s="1"/>
  <c r="Q422" i="26"/>
  <c r="S422" i="26"/>
  <c r="J423" i="26"/>
  <c r="O423" i="26" s="1"/>
  <c r="Q423" i="26"/>
  <c r="S423" i="26"/>
  <c r="J424" i="26"/>
  <c r="O424" i="26" s="1"/>
  <c r="Q424" i="26"/>
  <c r="S424" i="26"/>
  <c r="J425" i="26"/>
  <c r="O425" i="26" s="1"/>
  <c r="Q425" i="26"/>
  <c r="S425" i="26"/>
  <c r="J426" i="26"/>
  <c r="O426" i="26" s="1"/>
  <c r="Q426" i="26"/>
  <c r="S426" i="26"/>
  <c r="J427" i="26"/>
  <c r="O427" i="26" s="1"/>
  <c r="Q427" i="26"/>
  <c r="S427" i="26"/>
  <c r="J428" i="26"/>
  <c r="O428" i="26" s="1"/>
  <c r="Q428" i="26"/>
  <c r="S428" i="26"/>
  <c r="J429" i="26"/>
  <c r="O429" i="26" s="1"/>
  <c r="Q429" i="26"/>
  <c r="S429" i="26"/>
  <c r="J430" i="26"/>
  <c r="O430" i="26" s="1"/>
  <c r="Q430" i="26"/>
  <c r="S430" i="26"/>
  <c r="J431" i="26"/>
  <c r="O431" i="26" s="1"/>
  <c r="Q431" i="26"/>
  <c r="S431" i="26"/>
  <c r="J432" i="26"/>
  <c r="O432" i="26" s="1"/>
  <c r="Q432" i="26"/>
  <c r="S432" i="26"/>
  <c r="J433" i="26"/>
  <c r="O433" i="26" s="1"/>
  <c r="Q433" i="26"/>
  <c r="S433" i="26"/>
  <c r="J434" i="26"/>
  <c r="O434" i="26" s="1"/>
  <c r="Q434" i="26"/>
  <c r="S434" i="26"/>
  <c r="J435" i="26"/>
  <c r="O435" i="26" s="1"/>
  <c r="Q435" i="26"/>
  <c r="S435" i="26"/>
  <c r="J436" i="26"/>
  <c r="O436" i="26" s="1"/>
  <c r="Q436" i="26"/>
  <c r="S436" i="26"/>
  <c r="J437" i="26"/>
  <c r="O437" i="26" s="1"/>
  <c r="Q437" i="26"/>
  <c r="S437" i="26"/>
  <c r="J438" i="26"/>
  <c r="O438" i="26" s="1"/>
  <c r="Q438" i="26"/>
  <c r="S438" i="26"/>
  <c r="J439" i="26"/>
  <c r="O439" i="26" s="1"/>
  <c r="Q439" i="26"/>
  <c r="S439" i="26"/>
  <c r="J440" i="26"/>
  <c r="O440" i="26" s="1"/>
  <c r="Q440" i="26"/>
  <c r="S440" i="26"/>
  <c r="J441" i="26"/>
  <c r="O441" i="26" s="1"/>
  <c r="Q441" i="26"/>
  <c r="S441" i="26"/>
  <c r="J442" i="26"/>
  <c r="O442" i="26" s="1"/>
  <c r="Q442" i="26"/>
  <c r="S442" i="26"/>
  <c r="J443" i="26"/>
  <c r="O443" i="26" s="1"/>
  <c r="Q443" i="26"/>
  <c r="S443" i="26"/>
  <c r="J444" i="26"/>
  <c r="O444" i="26" s="1"/>
  <c r="Q444" i="26"/>
  <c r="S444" i="26"/>
  <c r="J445" i="26"/>
  <c r="O445" i="26" s="1"/>
  <c r="Q445" i="26"/>
  <c r="S445" i="26"/>
  <c r="J446" i="26"/>
  <c r="O446" i="26" s="1"/>
  <c r="Q446" i="26"/>
  <c r="S446" i="26"/>
  <c r="J447" i="26"/>
  <c r="O447" i="26" s="1"/>
  <c r="Q447" i="26"/>
  <c r="S447" i="26"/>
  <c r="J448" i="26"/>
  <c r="O448" i="26" s="1"/>
  <c r="Q448" i="26"/>
  <c r="S448" i="26"/>
  <c r="J449" i="26"/>
  <c r="O449" i="26" s="1"/>
  <c r="Q449" i="26"/>
  <c r="S449" i="26"/>
  <c r="J450" i="26"/>
  <c r="O450" i="26" s="1"/>
  <c r="Q450" i="26"/>
  <c r="S450" i="26"/>
  <c r="J451" i="26"/>
  <c r="O451" i="26" s="1"/>
  <c r="Q451" i="26"/>
  <c r="S451" i="26"/>
  <c r="J452" i="26"/>
  <c r="O452" i="26" s="1"/>
  <c r="Q452" i="26"/>
  <c r="S452" i="26"/>
  <c r="J453" i="26"/>
  <c r="O453" i="26" s="1"/>
  <c r="Q453" i="26"/>
  <c r="S453" i="26"/>
  <c r="J454" i="26"/>
  <c r="O454" i="26" s="1"/>
  <c r="Q454" i="26"/>
  <c r="S454" i="26"/>
  <c r="J455" i="26"/>
  <c r="O455" i="26" s="1"/>
  <c r="Q455" i="26"/>
  <c r="S455" i="26"/>
  <c r="J456" i="26"/>
  <c r="O456" i="26" s="1"/>
  <c r="Q456" i="26"/>
  <c r="S456" i="26"/>
  <c r="J457" i="26"/>
  <c r="O457" i="26" s="1"/>
  <c r="Q457" i="26"/>
  <c r="S457" i="26"/>
  <c r="J458" i="26"/>
  <c r="O458" i="26" s="1"/>
  <c r="Q458" i="26"/>
  <c r="S458" i="26"/>
  <c r="J459" i="26"/>
  <c r="O459" i="26" s="1"/>
  <c r="Q459" i="26"/>
  <c r="S459" i="26"/>
  <c r="J460" i="26"/>
  <c r="O460" i="26" s="1"/>
  <c r="Q460" i="26"/>
  <c r="S460" i="26"/>
  <c r="J461" i="26"/>
  <c r="O461" i="26" s="1"/>
  <c r="Q461" i="26"/>
  <c r="S461" i="26"/>
  <c r="J462" i="26"/>
  <c r="O462" i="26" s="1"/>
  <c r="Q462" i="26"/>
  <c r="S462" i="26"/>
  <c r="J463" i="26"/>
  <c r="O463" i="26" s="1"/>
  <c r="Q463" i="26"/>
  <c r="S463" i="26"/>
  <c r="J464" i="26"/>
  <c r="O464" i="26" s="1"/>
  <c r="Q464" i="26"/>
  <c r="S464" i="26"/>
  <c r="J465" i="26"/>
  <c r="O465" i="26" s="1"/>
  <c r="Q465" i="26"/>
  <c r="S465" i="26"/>
  <c r="J466" i="26"/>
  <c r="O466" i="26" s="1"/>
  <c r="Q466" i="26"/>
  <c r="S466" i="26"/>
  <c r="J467" i="26"/>
  <c r="O467" i="26" s="1"/>
  <c r="Q467" i="26"/>
  <c r="S467" i="26"/>
  <c r="J468" i="26"/>
  <c r="O468" i="26" s="1"/>
  <c r="Q468" i="26"/>
  <c r="S468" i="26"/>
  <c r="J469" i="26"/>
  <c r="O469" i="26" s="1"/>
  <c r="Q469" i="26"/>
  <c r="S469" i="26"/>
  <c r="J470" i="26"/>
  <c r="O470" i="26" s="1"/>
  <c r="Q470" i="26"/>
  <c r="S470" i="26"/>
  <c r="J471" i="26"/>
  <c r="O471" i="26" s="1"/>
  <c r="Q471" i="26"/>
  <c r="S471" i="26"/>
  <c r="J472" i="26"/>
  <c r="O472" i="26" s="1"/>
  <c r="Q472" i="26"/>
  <c r="S472" i="26"/>
  <c r="J473" i="26"/>
  <c r="O473" i="26" s="1"/>
  <c r="Q473" i="26"/>
  <c r="S473" i="26"/>
  <c r="J474" i="26"/>
  <c r="O474" i="26" s="1"/>
  <c r="Q474" i="26"/>
  <c r="S474" i="26"/>
  <c r="J475" i="26"/>
  <c r="O475" i="26" s="1"/>
  <c r="Q475" i="26"/>
  <c r="S475" i="26"/>
  <c r="J476" i="26"/>
  <c r="O476" i="26" s="1"/>
  <c r="Q476" i="26"/>
  <c r="S476" i="26"/>
  <c r="J477" i="26"/>
  <c r="O477" i="26" s="1"/>
  <c r="Q477" i="26"/>
  <c r="S477" i="26"/>
  <c r="J478" i="26"/>
  <c r="O478" i="26" s="1"/>
  <c r="Q478" i="26"/>
  <c r="S478" i="26"/>
  <c r="J479" i="26"/>
  <c r="O479" i="26" s="1"/>
  <c r="Q479" i="26"/>
  <c r="S479" i="26"/>
  <c r="J480" i="26"/>
  <c r="O480" i="26" s="1"/>
  <c r="Q480" i="26"/>
  <c r="S480" i="26"/>
  <c r="J481" i="26"/>
  <c r="O481" i="26" s="1"/>
  <c r="Q481" i="26"/>
  <c r="S481" i="26"/>
  <c r="J482" i="26"/>
  <c r="O482" i="26" s="1"/>
  <c r="Q482" i="26"/>
  <c r="S482" i="26"/>
  <c r="J483" i="26"/>
  <c r="O483" i="26" s="1"/>
  <c r="Q483" i="26"/>
  <c r="S483" i="26"/>
  <c r="J484" i="26"/>
  <c r="O484" i="26" s="1"/>
  <c r="Q484" i="26"/>
  <c r="S484" i="26"/>
  <c r="J485" i="26"/>
  <c r="O485" i="26" s="1"/>
  <c r="Q485" i="26"/>
  <c r="S485" i="26"/>
  <c r="J486" i="26"/>
  <c r="O486" i="26" s="1"/>
  <c r="Q486" i="26"/>
  <c r="S486" i="26"/>
  <c r="J487" i="26"/>
  <c r="O487" i="26" s="1"/>
  <c r="Q487" i="26"/>
  <c r="S487" i="26"/>
  <c r="J488" i="26"/>
  <c r="O488" i="26" s="1"/>
  <c r="Q488" i="26"/>
  <c r="S488" i="26"/>
  <c r="J489" i="26"/>
  <c r="O489" i="26" s="1"/>
  <c r="Q489" i="26"/>
  <c r="S489" i="26"/>
  <c r="J490" i="26"/>
  <c r="O490" i="26" s="1"/>
  <c r="Q490" i="26"/>
  <c r="S490" i="26"/>
  <c r="J491" i="26"/>
  <c r="O491" i="26" s="1"/>
  <c r="Q491" i="26"/>
  <c r="S491" i="26"/>
  <c r="J492" i="26"/>
  <c r="O492" i="26" s="1"/>
  <c r="Q492" i="26"/>
  <c r="S492" i="26"/>
  <c r="J493" i="26"/>
  <c r="O493" i="26" s="1"/>
  <c r="Q493" i="26"/>
  <c r="S493" i="26"/>
  <c r="J494" i="26"/>
  <c r="O494" i="26" s="1"/>
  <c r="Q494" i="26"/>
  <c r="S494" i="26"/>
  <c r="J495" i="26"/>
  <c r="O495" i="26" s="1"/>
  <c r="Q495" i="26"/>
  <c r="S495" i="26"/>
  <c r="J496" i="26"/>
  <c r="O496" i="26" s="1"/>
  <c r="Q496" i="26"/>
  <c r="S496" i="26"/>
  <c r="J497" i="26"/>
  <c r="O497" i="26" s="1"/>
  <c r="Q497" i="26"/>
  <c r="S497" i="26"/>
  <c r="J498" i="26"/>
  <c r="O498" i="26" s="1"/>
  <c r="Q498" i="26"/>
  <c r="S498" i="26"/>
  <c r="J499" i="26"/>
  <c r="O499" i="26" s="1"/>
  <c r="Q499" i="26"/>
  <c r="S499" i="26"/>
  <c r="J500" i="26"/>
  <c r="O500" i="26" s="1"/>
  <c r="Q500" i="26"/>
  <c r="S500" i="26"/>
  <c r="J501" i="26"/>
  <c r="O501" i="26" s="1"/>
  <c r="Q501" i="26"/>
  <c r="S501" i="26"/>
  <c r="J502" i="26"/>
  <c r="O502" i="26" s="1"/>
  <c r="Q502" i="26"/>
  <c r="S502" i="26"/>
  <c r="J503" i="26"/>
  <c r="O503" i="26" s="1"/>
  <c r="Q503" i="26"/>
  <c r="S503" i="26"/>
  <c r="J504" i="26"/>
  <c r="O504" i="26" s="1"/>
  <c r="Q504" i="26"/>
  <c r="S504" i="26"/>
  <c r="J505" i="26"/>
  <c r="O505" i="26" s="1"/>
  <c r="Q505" i="26"/>
  <c r="S505" i="26"/>
  <c r="J506" i="26"/>
  <c r="O506" i="26" s="1"/>
  <c r="Q506" i="26"/>
  <c r="S506" i="26"/>
  <c r="J507" i="26"/>
  <c r="O507" i="26" s="1"/>
  <c r="Q507" i="26"/>
  <c r="S507" i="26"/>
  <c r="J508" i="26"/>
  <c r="O508" i="26" s="1"/>
  <c r="Q508" i="26"/>
  <c r="S508" i="26"/>
  <c r="J509" i="26"/>
  <c r="O509" i="26" s="1"/>
  <c r="Q509" i="26"/>
  <c r="S509" i="26"/>
  <c r="J510" i="26"/>
  <c r="O510" i="26" s="1"/>
  <c r="Q510" i="26"/>
  <c r="S510" i="26"/>
  <c r="J511" i="26"/>
  <c r="O511" i="26" s="1"/>
  <c r="Q511" i="26"/>
  <c r="S511" i="26"/>
  <c r="J512" i="26"/>
  <c r="O512" i="26" s="1"/>
  <c r="Q512" i="26"/>
  <c r="S512" i="26"/>
  <c r="J513" i="26"/>
  <c r="O513" i="26" s="1"/>
  <c r="Q513" i="26"/>
  <c r="S513" i="26"/>
  <c r="J514" i="26"/>
  <c r="O514" i="26" s="1"/>
  <c r="Q514" i="26"/>
  <c r="S514" i="26"/>
  <c r="J515" i="26"/>
  <c r="O515" i="26" s="1"/>
  <c r="Q515" i="26"/>
  <c r="S515" i="26"/>
  <c r="J516" i="26"/>
  <c r="O516" i="26" s="1"/>
  <c r="Q516" i="26"/>
  <c r="S516" i="26"/>
  <c r="J517" i="26"/>
  <c r="O517" i="26" s="1"/>
  <c r="Q517" i="26"/>
  <c r="S517" i="26"/>
  <c r="J518" i="26"/>
  <c r="O518" i="26" s="1"/>
  <c r="Q518" i="26"/>
  <c r="S518" i="26"/>
  <c r="J519" i="26"/>
  <c r="O519" i="26" s="1"/>
  <c r="Q519" i="26"/>
  <c r="S519" i="26"/>
  <c r="J520" i="26"/>
  <c r="O520" i="26" s="1"/>
  <c r="Q520" i="26"/>
  <c r="S520" i="26"/>
  <c r="J521" i="26"/>
  <c r="O521" i="26" s="1"/>
  <c r="Q521" i="26"/>
  <c r="S521" i="26"/>
  <c r="J522" i="26"/>
  <c r="O522" i="26" s="1"/>
  <c r="Q522" i="26"/>
  <c r="S522" i="26"/>
  <c r="J523" i="26"/>
  <c r="O523" i="26" s="1"/>
  <c r="Q523" i="26"/>
  <c r="S523" i="26"/>
  <c r="J524" i="26"/>
  <c r="O524" i="26" s="1"/>
  <c r="Q524" i="26"/>
  <c r="S524" i="26"/>
  <c r="J525" i="26"/>
  <c r="O525" i="26" s="1"/>
  <c r="Q525" i="26"/>
  <c r="S525" i="26"/>
  <c r="J526" i="26"/>
  <c r="O526" i="26" s="1"/>
  <c r="Q526" i="26"/>
  <c r="S526" i="26"/>
  <c r="J527" i="26"/>
  <c r="O527" i="26" s="1"/>
  <c r="Q527" i="26"/>
  <c r="S527" i="26"/>
  <c r="J528" i="26"/>
  <c r="O528" i="26" s="1"/>
  <c r="Q528" i="26"/>
  <c r="S528" i="26"/>
  <c r="J529" i="26"/>
  <c r="O529" i="26" s="1"/>
  <c r="Q529" i="26"/>
  <c r="S529" i="26"/>
  <c r="J530" i="26"/>
  <c r="O530" i="26" s="1"/>
  <c r="Q530" i="26"/>
  <c r="S530" i="26"/>
  <c r="J531" i="26"/>
  <c r="O531" i="26" s="1"/>
  <c r="Q531" i="26"/>
  <c r="S531" i="26"/>
  <c r="J532" i="26"/>
  <c r="O532" i="26" s="1"/>
  <c r="Q532" i="26"/>
  <c r="S532" i="26"/>
  <c r="J533" i="26"/>
  <c r="O533" i="26" s="1"/>
  <c r="Q533" i="26"/>
  <c r="S533" i="26"/>
  <c r="J534" i="26"/>
  <c r="O534" i="26" s="1"/>
  <c r="Q534" i="26"/>
  <c r="S534" i="26"/>
  <c r="J535" i="26"/>
  <c r="O535" i="26" s="1"/>
  <c r="Q535" i="26"/>
  <c r="S535" i="26"/>
  <c r="J536" i="26"/>
  <c r="O536" i="26" s="1"/>
  <c r="Q536" i="26"/>
  <c r="S536" i="26"/>
  <c r="J537" i="26"/>
  <c r="O537" i="26" s="1"/>
  <c r="Q537" i="26"/>
  <c r="S537" i="26"/>
  <c r="J538" i="26"/>
  <c r="O538" i="26" s="1"/>
  <c r="Q538" i="26"/>
  <c r="S538" i="26"/>
  <c r="J539" i="26"/>
  <c r="O539" i="26" s="1"/>
  <c r="Q539" i="26"/>
  <c r="S539" i="26"/>
  <c r="J540" i="26"/>
  <c r="O540" i="26" s="1"/>
  <c r="Q540" i="26"/>
  <c r="S540" i="26"/>
  <c r="J541" i="26"/>
  <c r="O541" i="26" s="1"/>
  <c r="Q541" i="26"/>
  <c r="S541" i="26"/>
  <c r="J542" i="26"/>
  <c r="O542" i="26" s="1"/>
  <c r="Q542" i="26"/>
  <c r="S542" i="26"/>
  <c r="J543" i="26"/>
  <c r="O543" i="26" s="1"/>
  <c r="Q543" i="26"/>
  <c r="S543" i="26"/>
  <c r="J544" i="26"/>
  <c r="O544" i="26" s="1"/>
  <c r="Q544" i="26"/>
  <c r="S544" i="26"/>
  <c r="J545" i="26"/>
  <c r="O545" i="26" s="1"/>
  <c r="Q545" i="26"/>
  <c r="S545" i="26"/>
  <c r="J546" i="26"/>
  <c r="O546" i="26" s="1"/>
  <c r="Q546" i="26"/>
  <c r="S546" i="26"/>
  <c r="J547" i="26"/>
  <c r="O547" i="26" s="1"/>
  <c r="Q547" i="26"/>
  <c r="S547" i="26"/>
  <c r="J548" i="26"/>
  <c r="O548" i="26" s="1"/>
  <c r="Q548" i="26"/>
  <c r="S548" i="26"/>
  <c r="J549" i="26"/>
  <c r="O549" i="26" s="1"/>
  <c r="Q549" i="26"/>
  <c r="S549" i="26"/>
  <c r="J550" i="26"/>
  <c r="O550" i="26" s="1"/>
  <c r="Q550" i="26"/>
  <c r="S550" i="26"/>
  <c r="J551" i="26"/>
  <c r="O551" i="26" s="1"/>
  <c r="Q551" i="26"/>
  <c r="S551" i="26"/>
  <c r="J552" i="26"/>
  <c r="O552" i="26" s="1"/>
  <c r="Q552" i="26"/>
  <c r="S552" i="26"/>
  <c r="J553" i="26"/>
  <c r="O553" i="26" s="1"/>
  <c r="Q553" i="26"/>
  <c r="S553" i="26"/>
  <c r="J554" i="26"/>
  <c r="O554" i="26" s="1"/>
  <c r="Q554" i="26"/>
  <c r="S554" i="26"/>
  <c r="J555" i="26"/>
  <c r="O555" i="26" s="1"/>
  <c r="Q555" i="26"/>
  <c r="S555" i="26"/>
  <c r="J556" i="26"/>
  <c r="O556" i="26" s="1"/>
  <c r="Q556" i="26"/>
  <c r="S556" i="26"/>
  <c r="J557" i="26"/>
  <c r="O557" i="26" s="1"/>
  <c r="Q557" i="26"/>
  <c r="S557" i="26"/>
  <c r="J558" i="26"/>
  <c r="O558" i="26" s="1"/>
  <c r="Q558" i="26"/>
  <c r="S558" i="26"/>
  <c r="J559" i="26"/>
  <c r="O559" i="26" s="1"/>
  <c r="Q559" i="26"/>
  <c r="S559" i="26"/>
  <c r="J560" i="26"/>
  <c r="O560" i="26" s="1"/>
  <c r="Q560" i="26"/>
  <c r="S560" i="26"/>
  <c r="J561" i="26"/>
  <c r="O561" i="26" s="1"/>
  <c r="Q561" i="26"/>
  <c r="S561" i="26"/>
  <c r="J562" i="26"/>
  <c r="O562" i="26" s="1"/>
  <c r="Q562" i="26"/>
  <c r="S562" i="26"/>
  <c r="J563" i="26"/>
  <c r="O563" i="26" s="1"/>
  <c r="Q563" i="26"/>
  <c r="S563" i="26"/>
  <c r="J564" i="26"/>
  <c r="O564" i="26" s="1"/>
  <c r="Q564" i="26"/>
  <c r="S564" i="26"/>
  <c r="J565" i="26"/>
  <c r="O565" i="26" s="1"/>
  <c r="Q565" i="26"/>
  <c r="S565" i="26"/>
  <c r="J566" i="26"/>
  <c r="O566" i="26" s="1"/>
  <c r="Q566" i="26"/>
  <c r="S566" i="26"/>
  <c r="J567" i="26"/>
  <c r="O567" i="26" s="1"/>
  <c r="Q567" i="26"/>
  <c r="S567" i="26"/>
  <c r="J568" i="26"/>
  <c r="O568" i="26" s="1"/>
  <c r="Q568" i="26"/>
  <c r="S568" i="26"/>
  <c r="J569" i="26"/>
  <c r="O569" i="26" s="1"/>
  <c r="Q569" i="26"/>
  <c r="S569" i="26"/>
  <c r="J570" i="26"/>
  <c r="O570" i="26" s="1"/>
  <c r="Q570" i="26"/>
  <c r="S570" i="26"/>
  <c r="J571" i="26"/>
  <c r="O571" i="26" s="1"/>
  <c r="Q571" i="26"/>
  <c r="S571" i="26"/>
  <c r="J572" i="26"/>
  <c r="O572" i="26" s="1"/>
  <c r="Q572" i="26"/>
  <c r="S572" i="26"/>
  <c r="J573" i="26"/>
  <c r="O573" i="26" s="1"/>
  <c r="Q573" i="26"/>
  <c r="S573" i="26"/>
  <c r="J574" i="26"/>
  <c r="O574" i="26" s="1"/>
  <c r="Q574" i="26"/>
  <c r="S574" i="26"/>
  <c r="J575" i="26"/>
  <c r="O575" i="26" s="1"/>
  <c r="Q575" i="26"/>
  <c r="S575" i="26"/>
  <c r="J576" i="26"/>
  <c r="O576" i="26" s="1"/>
  <c r="Q576" i="26"/>
  <c r="S576" i="26"/>
  <c r="J577" i="26"/>
  <c r="O577" i="26" s="1"/>
  <c r="Q577" i="26"/>
  <c r="S577" i="26"/>
  <c r="J578" i="26"/>
  <c r="O578" i="26" s="1"/>
  <c r="Q578" i="26"/>
  <c r="S578" i="26"/>
  <c r="J579" i="26"/>
  <c r="O579" i="26" s="1"/>
  <c r="Q579" i="26"/>
  <c r="S579" i="26"/>
  <c r="J580" i="26"/>
  <c r="O580" i="26" s="1"/>
  <c r="Q580" i="26"/>
  <c r="S580" i="26"/>
  <c r="J581" i="26"/>
  <c r="O581" i="26" s="1"/>
  <c r="Q581" i="26"/>
  <c r="S581" i="26"/>
  <c r="J582" i="26"/>
  <c r="O582" i="26" s="1"/>
  <c r="Q582" i="26"/>
  <c r="S582" i="26"/>
  <c r="J583" i="26"/>
  <c r="O583" i="26" s="1"/>
  <c r="Q583" i="26"/>
  <c r="S583" i="26"/>
  <c r="J584" i="26"/>
  <c r="O584" i="26" s="1"/>
  <c r="Q584" i="26"/>
  <c r="S584" i="26"/>
  <c r="J585" i="26"/>
  <c r="O585" i="26" s="1"/>
  <c r="Q585" i="26"/>
  <c r="S585" i="26"/>
  <c r="J586" i="26"/>
  <c r="O586" i="26" s="1"/>
  <c r="Q586" i="26"/>
  <c r="S586" i="26"/>
  <c r="J587" i="26"/>
  <c r="O587" i="26" s="1"/>
  <c r="Q587" i="26"/>
  <c r="S587" i="26"/>
  <c r="J588" i="26"/>
  <c r="O588" i="26" s="1"/>
  <c r="Q588" i="26"/>
  <c r="S588" i="26"/>
  <c r="J589" i="26"/>
  <c r="O589" i="26" s="1"/>
  <c r="Q589" i="26"/>
  <c r="S589" i="26"/>
  <c r="J590" i="26"/>
  <c r="O590" i="26" s="1"/>
  <c r="Q590" i="26"/>
  <c r="S590" i="26"/>
  <c r="J591" i="26"/>
  <c r="O591" i="26" s="1"/>
  <c r="Q591" i="26"/>
  <c r="S591" i="26"/>
  <c r="J592" i="26"/>
  <c r="O592" i="26" s="1"/>
  <c r="Q592" i="26"/>
  <c r="S592" i="26"/>
  <c r="J593" i="26"/>
  <c r="O593" i="26" s="1"/>
  <c r="Q593" i="26"/>
  <c r="S593" i="26"/>
  <c r="J594" i="26"/>
  <c r="O594" i="26" s="1"/>
  <c r="Q594" i="26"/>
  <c r="S594" i="26"/>
  <c r="J595" i="26"/>
  <c r="O595" i="26" s="1"/>
  <c r="Q595" i="26"/>
  <c r="S595" i="26"/>
  <c r="J596" i="26"/>
  <c r="O596" i="26" s="1"/>
  <c r="Q596" i="26"/>
  <c r="S596" i="26"/>
  <c r="J597" i="26"/>
  <c r="O597" i="26" s="1"/>
  <c r="Q597" i="26"/>
  <c r="S597" i="26"/>
  <c r="J598" i="26"/>
  <c r="O598" i="26" s="1"/>
  <c r="Q598" i="26"/>
  <c r="S598" i="26"/>
  <c r="J599" i="26"/>
  <c r="O599" i="26" s="1"/>
  <c r="Q599" i="26"/>
  <c r="S599" i="26"/>
  <c r="J600" i="26"/>
  <c r="O600" i="26" s="1"/>
  <c r="Q600" i="26"/>
  <c r="S600" i="26"/>
  <c r="J601" i="26"/>
  <c r="O601" i="26" s="1"/>
  <c r="Q601" i="26"/>
  <c r="S601" i="26"/>
  <c r="J602" i="26"/>
  <c r="O602" i="26" s="1"/>
  <c r="Q602" i="26"/>
  <c r="S602" i="26"/>
  <c r="J603" i="26"/>
  <c r="O603" i="26" s="1"/>
  <c r="Q603" i="26"/>
  <c r="S603" i="26"/>
  <c r="J604" i="26"/>
  <c r="O604" i="26" s="1"/>
  <c r="Q604" i="26"/>
  <c r="S604" i="26"/>
  <c r="J605" i="26"/>
  <c r="O605" i="26" s="1"/>
  <c r="Q605" i="26"/>
  <c r="S605" i="26"/>
  <c r="J606" i="26"/>
  <c r="O606" i="26" s="1"/>
  <c r="Q606" i="26"/>
  <c r="S606" i="26"/>
  <c r="J607" i="26"/>
  <c r="O607" i="26" s="1"/>
  <c r="Q607" i="26"/>
  <c r="S607" i="26"/>
  <c r="J608" i="26"/>
  <c r="O608" i="26" s="1"/>
  <c r="Q608" i="26"/>
  <c r="S608" i="26"/>
  <c r="J609" i="26"/>
  <c r="O609" i="26" s="1"/>
  <c r="Q609" i="26"/>
  <c r="S609" i="26"/>
  <c r="J610" i="26"/>
  <c r="O610" i="26" s="1"/>
  <c r="Q610" i="26"/>
  <c r="S610" i="26"/>
  <c r="J611" i="26"/>
  <c r="O611" i="26" s="1"/>
  <c r="Q611" i="26"/>
  <c r="S611" i="26"/>
  <c r="J612" i="26"/>
  <c r="O612" i="26" s="1"/>
  <c r="Q612" i="26"/>
  <c r="S612" i="26"/>
  <c r="J613" i="26"/>
  <c r="O613" i="26" s="1"/>
  <c r="Q613" i="26"/>
  <c r="S613" i="26"/>
  <c r="J614" i="26"/>
  <c r="O614" i="26" s="1"/>
  <c r="Q614" i="26"/>
  <c r="S614" i="26"/>
  <c r="J615" i="26"/>
  <c r="O615" i="26" s="1"/>
  <c r="Q615" i="26"/>
  <c r="S615" i="26"/>
  <c r="J616" i="26"/>
  <c r="O616" i="26" s="1"/>
  <c r="Q616" i="26"/>
  <c r="S616" i="26"/>
  <c r="J617" i="26"/>
  <c r="O617" i="26" s="1"/>
  <c r="Q617" i="26"/>
  <c r="S617" i="26"/>
  <c r="J618" i="26"/>
  <c r="O618" i="26" s="1"/>
  <c r="Q618" i="26"/>
  <c r="S618" i="26"/>
  <c r="J619" i="26"/>
  <c r="O619" i="26" s="1"/>
  <c r="Q619" i="26"/>
  <c r="S619" i="26"/>
  <c r="J620" i="26"/>
  <c r="O620" i="26" s="1"/>
  <c r="Q620" i="26"/>
  <c r="S620" i="26"/>
  <c r="J621" i="26"/>
  <c r="O621" i="26" s="1"/>
  <c r="Q621" i="26"/>
  <c r="S621" i="26"/>
  <c r="J622" i="26"/>
  <c r="O622" i="26" s="1"/>
  <c r="Q622" i="26"/>
  <c r="S622" i="26"/>
  <c r="J623" i="26"/>
  <c r="O623" i="26" s="1"/>
  <c r="Q623" i="26"/>
  <c r="S623" i="26"/>
  <c r="J624" i="26"/>
  <c r="O624" i="26" s="1"/>
  <c r="Q624" i="26"/>
  <c r="S624" i="26"/>
  <c r="J625" i="26"/>
  <c r="O625" i="26" s="1"/>
  <c r="Q625" i="26"/>
  <c r="S625" i="26"/>
  <c r="J626" i="26"/>
  <c r="O626" i="26" s="1"/>
  <c r="Q626" i="26"/>
  <c r="S626" i="26"/>
  <c r="J627" i="26"/>
  <c r="O627" i="26" s="1"/>
  <c r="Q627" i="26"/>
  <c r="S627" i="26"/>
  <c r="J628" i="26"/>
  <c r="O628" i="26" s="1"/>
  <c r="Q628" i="26"/>
  <c r="S628" i="26"/>
  <c r="J629" i="26"/>
  <c r="O629" i="26" s="1"/>
  <c r="Q629" i="26"/>
  <c r="S629" i="26"/>
  <c r="J630" i="26"/>
  <c r="O630" i="26" s="1"/>
  <c r="Q630" i="26"/>
  <c r="S630" i="26"/>
  <c r="J631" i="26"/>
  <c r="O631" i="26" s="1"/>
  <c r="Q631" i="26"/>
  <c r="S631" i="26"/>
  <c r="J632" i="26"/>
  <c r="O632" i="26" s="1"/>
  <c r="Q632" i="26"/>
  <c r="S632" i="26"/>
  <c r="J633" i="26"/>
  <c r="O633" i="26" s="1"/>
  <c r="Q633" i="26"/>
  <c r="S633" i="26"/>
  <c r="J634" i="26"/>
  <c r="O634" i="26" s="1"/>
  <c r="Q634" i="26"/>
  <c r="S634" i="26"/>
  <c r="J635" i="26"/>
  <c r="O635" i="26" s="1"/>
  <c r="Q635" i="26"/>
  <c r="S635" i="26"/>
  <c r="J636" i="26"/>
  <c r="O636" i="26" s="1"/>
  <c r="Q636" i="26"/>
  <c r="S636" i="26"/>
  <c r="J637" i="26"/>
  <c r="O637" i="26" s="1"/>
  <c r="Q637" i="26"/>
  <c r="S637" i="26"/>
  <c r="J638" i="26"/>
  <c r="O638" i="26" s="1"/>
  <c r="Q638" i="26"/>
  <c r="S638" i="26"/>
  <c r="J639" i="26"/>
  <c r="O639" i="26" s="1"/>
  <c r="Q639" i="26"/>
  <c r="S639" i="26"/>
  <c r="J640" i="26"/>
  <c r="O640" i="26" s="1"/>
  <c r="Q640" i="26"/>
  <c r="S640" i="26"/>
  <c r="J641" i="26"/>
  <c r="O641" i="26" s="1"/>
  <c r="Q641" i="26"/>
  <c r="S641" i="26"/>
  <c r="J642" i="26"/>
  <c r="O642" i="26" s="1"/>
  <c r="Q642" i="26"/>
  <c r="S642" i="26"/>
  <c r="J643" i="26"/>
  <c r="O643" i="26" s="1"/>
  <c r="Q643" i="26"/>
  <c r="S643" i="26"/>
  <c r="J644" i="26"/>
  <c r="O644" i="26" s="1"/>
  <c r="Q644" i="26"/>
  <c r="S644" i="26"/>
  <c r="J645" i="26"/>
  <c r="O645" i="26" s="1"/>
  <c r="Q645" i="26"/>
  <c r="S645" i="26"/>
  <c r="J646" i="26"/>
  <c r="O646" i="26" s="1"/>
  <c r="Q646" i="26"/>
  <c r="S646" i="26"/>
  <c r="J647" i="26"/>
  <c r="O647" i="26" s="1"/>
  <c r="Q647" i="26"/>
  <c r="S647" i="26"/>
  <c r="J648" i="26"/>
  <c r="O648" i="26" s="1"/>
  <c r="Q648" i="26"/>
  <c r="S648" i="26"/>
  <c r="J649" i="26"/>
  <c r="O649" i="26" s="1"/>
  <c r="Q649" i="26"/>
  <c r="S649" i="26"/>
  <c r="J650" i="26"/>
  <c r="O650" i="26" s="1"/>
  <c r="Q650" i="26"/>
  <c r="S650" i="26"/>
  <c r="J651" i="26"/>
  <c r="O651" i="26" s="1"/>
  <c r="Q651" i="26"/>
  <c r="S651" i="26"/>
  <c r="J652" i="26"/>
  <c r="O652" i="26" s="1"/>
  <c r="Q652" i="26"/>
  <c r="S652" i="26"/>
  <c r="J653" i="26"/>
  <c r="O653" i="26" s="1"/>
  <c r="Q653" i="26"/>
  <c r="S653" i="26"/>
  <c r="J654" i="26"/>
  <c r="O654" i="26" s="1"/>
  <c r="Q654" i="26"/>
  <c r="S654" i="26"/>
  <c r="J655" i="26"/>
  <c r="O655" i="26" s="1"/>
  <c r="Q655" i="26"/>
  <c r="S655" i="26"/>
  <c r="J656" i="26"/>
  <c r="O656" i="26" s="1"/>
  <c r="Q656" i="26"/>
  <c r="S656" i="26"/>
  <c r="J657" i="26"/>
  <c r="O657" i="26" s="1"/>
  <c r="Q657" i="26"/>
  <c r="S657" i="26"/>
  <c r="J658" i="26"/>
  <c r="O658" i="26" s="1"/>
  <c r="Q658" i="26"/>
  <c r="S658" i="26"/>
  <c r="J659" i="26"/>
  <c r="O659" i="26" s="1"/>
  <c r="Q659" i="26"/>
  <c r="S659" i="26"/>
  <c r="J660" i="26"/>
  <c r="O660" i="26" s="1"/>
  <c r="Q660" i="26"/>
  <c r="S660" i="26"/>
  <c r="J661" i="26"/>
  <c r="O661" i="26" s="1"/>
  <c r="Q661" i="26"/>
  <c r="S661" i="26"/>
  <c r="J662" i="26"/>
  <c r="O662" i="26" s="1"/>
  <c r="Q662" i="26"/>
  <c r="S662" i="26"/>
  <c r="J663" i="26"/>
  <c r="O663" i="26" s="1"/>
  <c r="Q663" i="26"/>
  <c r="S663" i="26"/>
  <c r="J664" i="26"/>
  <c r="O664" i="26" s="1"/>
  <c r="Q664" i="26"/>
  <c r="S664" i="26"/>
  <c r="J665" i="26"/>
  <c r="O665" i="26" s="1"/>
  <c r="Q665" i="26"/>
  <c r="S665" i="26"/>
  <c r="J666" i="26"/>
  <c r="O666" i="26" s="1"/>
  <c r="Q666" i="26"/>
  <c r="S666" i="26"/>
  <c r="J667" i="26"/>
  <c r="O667" i="26" s="1"/>
  <c r="Q667" i="26"/>
  <c r="S667" i="26"/>
  <c r="J668" i="26"/>
  <c r="O668" i="26" s="1"/>
  <c r="Q668" i="26"/>
  <c r="S668" i="26"/>
  <c r="J669" i="26"/>
  <c r="O669" i="26" s="1"/>
  <c r="Q669" i="26"/>
  <c r="S669" i="26"/>
  <c r="J670" i="26"/>
  <c r="O670" i="26" s="1"/>
  <c r="Q670" i="26"/>
  <c r="S670" i="26"/>
  <c r="J671" i="26"/>
  <c r="O671" i="26" s="1"/>
  <c r="Q671" i="26"/>
  <c r="S671" i="26"/>
  <c r="J672" i="26"/>
  <c r="O672" i="26" s="1"/>
  <c r="Q672" i="26"/>
  <c r="S672" i="26"/>
  <c r="J673" i="26"/>
  <c r="O673" i="26" s="1"/>
  <c r="Q673" i="26"/>
  <c r="S673" i="26"/>
  <c r="J674" i="26"/>
  <c r="O674" i="26" s="1"/>
  <c r="Q674" i="26"/>
  <c r="S674" i="26"/>
  <c r="J675" i="26"/>
  <c r="O675" i="26" s="1"/>
  <c r="Q675" i="26"/>
  <c r="S675" i="26"/>
  <c r="J676" i="26"/>
  <c r="O676" i="26" s="1"/>
  <c r="Q676" i="26"/>
  <c r="S676" i="26"/>
  <c r="J677" i="26"/>
  <c r="O677" i="26" s="1"/>
  <c r="Q677" i="26"/>
  <c r="S677" i="26"/>
  <c r="J678" i="26"/>
  <c r="O678" i="26" s="1"/>
  <c r="Q678" i="26"/>
  <c r="S678" i="26"/>
  <c r="J679" i="26"/>
  <c r="O679" i="26" s="1"/>
  <c r="Q679" i="26"/>
  <c r="S679" i="26"/>
  <c r="J680" i="26"/>
  <c r="O680" i="26" s="1"/>
  <c r="Q680" i="26"/>
  <c r="S680" i="26"/>
  <c r="J681" i="26"/>
  <c r="O681" i="26" s="1"/>
  <c r="Q681" i="26"/>
  <c r="S681" i="26"/>
  <c r="J682" i="26"/>
  <c r="O682" i="26" s="1"/>
  <c r="Q682" i="26"/>
  <c r="S682" i="26"/>
  <c r="J683" i="26"/>
  <c r="O683" i="26" s="1"/>
  <c r="Q683" i="26"/>
  <c r="S683" i="26"/>
  <c r="J684" i="26"/>
  <c r="O684" i="26" s="1"/>
  <c r="Q684" i="26"/>
  <c r="S684" i="26"/>
  <c r="J685" i="26"/>
  <c r="O685" i="26" s="1"/>
  <c r="Q685" i="26"/>
  <c r="S685" i="26"/>
  <c r="J686" i="26"/>
  <c r="O686" i="26" s="1"/>
  <c r="Q686" i="26"/>
  <c r="S686" i="26"/>
  <c r="J687" i="26"/>
  <c r="O687" i="26" s="1"/>
  <c r="Q687" i="26"/>
  <c r="S687" i="26"/>
  <c r="J688" i="26"/>
  <c r="O688" i="26" s="1"/>
  <c r="Q688" i="26"/>
  <c r="S688" i="26"/>
  <c r="J689" i="26"/>
  <c r="O689" i="26" s="1"/>
  <c r="Q689" i="26"/>
  <c r="S689" i="26"/>
  <c r="J690" i="26"/>
  <c r="O690" i="26" s="1"/>
  <c r="Q690" i="26"/>
  <c r="S690" i="26"/>
  <c r="J691" i="26"/>
  <c r="O691" i="26" s="1"/>
  <c r="Q691" i="26"/>
  <c r="S691" i="26"/>
  <c r="J692" i="26"/>
  <c r="O692" i="26" s="1"/>
  <c r="Q692" i="26"/>
  <c r="S692" i="26"/>
  <c r="J693" i="26"/>
  <c r="O693" i="26" s="1"/>
  <c r="Q693" i="26"/>
  <c r="S693" i="26"/>
  <c r="J694" i="26"/>
  <c r="O694" i="26" s="1"/>
  <c r="Q694" i="26"/>
  <c r="S694" i="26"/>
  <c r="J695" i="26"/>
  <c r="O695" i="26" s="1"/>
  <c r="Q695" i="26"/>
  <c r="S695" i="26"/>
  <c r="J696" i="26"/>
  <c r="O696" i="26" s="1"/>
  <c r="Q696" i="26"/>
  <c r="S696" i="26"/>
  <c r="J697" i="26"/>
  <c r="O697" i="26" s="1"/>
  <c r="Q697" i="26"/>
  <c r="S697" i="26"/>
  <c r="J698" i="26"/>
  <c r="O698" i="26" s="1"/>
  <c r="Q698" i="26"/>
  <c r="S698" i="26"/>
  <c r="J699" i="26"/>
  <c r="O699" i="26" s="1"/>
  <c r="Q699" i="26"/>
  <c r="S699" i="26"/>
  <c r="J700" i="26"/>
  <c r="O700" i="26" s="1"/>
  <c r="Q700" i="26"/>
  <c r="S700" i="26"/>
  <c r="J701" i="26"/>
  <c r="O701" i="26" s="1"/>
  <c r="Q701" i="26"/>
  <c r="S701" i="26"/>
  <c r="J702" i="26"/>
  <c r="O702" i="26" s="1"/>
  <c r="Q702" i="26"/>
  <c r="S702" i="26"/>
  <c r="J703" i="26"/>
  <c r="O703" i="26" s="1"/>
  <c r="Q703" i="26"/>
  <c r="S703" i="26"/>
  <c r="J704" i="26"/>
  <c r="O704" i="26" s="1"/>
  <c r="Q704" i="26"/>
  <c r="S704" i="26"/>
  <c r="J705" i="26"/>
  <c r="O705" i="26" s="1"/>
  <c r="Q705" i="26"/>
  <c r="S705" i="26"/>
  <c r="J706" i="26"/>
  <c r="O706" i="26" s="1"/>
  <c r="Q706" i="26"/>
  <c r="S706" i="26"/>
  <c r="J707" i="26"/>
  <c r="O707" i="26" s="1"/>
  <c r="Q707" i="26"/>
  <c r="S707" i="26"/>
  <c r="J708" i="26"/>
  <c r="O708" i="26" s="1"/>
  <c r="Q708" i="26"/>
  <c r="S708" i="26"/>
  <c r="J709" i="26"/>
  <c r="O709" i="26" s="1"/>
  <c r="Q709" i="26"/>
  <c r="S709" i="26"/>
  <c r="J710" i="26"/>
  <c r="O710" i="26" s="1"/>
  <c r="Q710" i="26"/>
  <c r="S710" i="26"/>
  <c r="J711" i="26"/>
  <c r="O711" i="26" s="1"/>
  <c r="Q711" i="26"/>
  <c r="S711" i="26"/>
  <c r="J712" i="26"/>
  <c r="O712" i="26" s="1"/>
  <c r="Q712" i="26"/>
  <c r="S712" i="26"/>
  <c r="J713" i="26"/>
  <c r="O713" i="26" s="1"/>
  <c r="Q713" i="26"/>
  <c r="S713" i="26"/>
  <c r="J714" i="26"/>
  <c r="O714" i="26" s="1"/>
  <c r="Q714" i="26"/>
  <c r="S714" i="26"/>
  <c r="J715" i="26"/>
  <c r="O715" i="26" s="1"/>
  <c r="Q715" i="26"/>
  <c r="S715" i="26"/>
  <c r="J716" i="26"/>
  <c r="O716" i="26" s="1"/>
  <c r="Q716" i="26"/>
  <c r="S716" i="26"/>
  <c r="J717" i="26"/>
  <c r="O717" i="26" s="1"/>
  <c r="Q717" i="26"/>
  <c r="S717" i="26"/>
  <c r="J718" i="26"/>
  <c r="O718" i="26" s="1"/>
  <c r="Q718" i="26"/>
  <c r="S718" i="26"/>
  <c r="J719" i="26"/>
  <c r="O719" i="26" s="1"/>
  <c r="Q719" i="26"/>
  <c r="S719" i="26"/>
  <c r="J720" i="26"/>
  <c r="O720" i="26" s="1"/>
  <c r="Q720" i="26"/>
  <c r="S720" i="26"/>
  <c r="J721" i="26"/>
  <c r="O721" i="26" s="1"/>
  <c r="Q721" i="26"/>
  <c r="S721" i="26"/>
  <c r="J722" i="26"/>
  <c r="O722" i="26" s="1"/>
  <c r="Q722" i="26"/>
  <c r="S722" i="26"/>
  <c r="J723" i="26"/>
  <c r="O723" i="26" s="1"/>
  <c r="Q723" i="26"/>
  <c r="S723" i="26"/>
  <c r="J724" i="26"/>
  <c r="O724" i="26" s="1"/>
  <c r="Q724" i="26"/>
  <c r="S724" i="26"/>
  <c r="J725" i="26"/>
  <c r="O725" i="26" s="1"/>
  <c r="Q725" i="26"/>
  <c r="S725" i="26"/>
  <c r="J726" i="26"/>
  <c r="O726" i="26" s="1"/>
  <c r="Q726" i="26"/>
  <c r="S726" i="26"/>
  <c r="J727" i="26"/>
  <c r="O727" i="26" s="1"/>
  <c r="Q727" i="26"/>
  <c r="S727" i="26"/>
  <c r="J728" i="26"/>
  <c r="O728" i="26" s="1"/>
  <c r="Q728" i="26"/>
  <c r="S728" i="26"/>
  <c r="J729" i="26"/>
  <c r="O729" i="26" s="1"/>
  <c r="Q729" i="26"/>
  <c r="S729" i="26"/>
  <c r="J730" i="26"/>
  <c r="O730" i="26" s="1"/>
  <c r="Q730" i="26"/>
  <c r="S730" i="26"/>
  <c r="J731" i="26"/>
  <c r="O731" i="26" s="1"/>
  <c r="Q731" i="26"/>
  <c r="S731" i="26"/>
  <c r="J732" i="26"/>
  <c r="O732" i="26" s="1"/>
  <c r="Q732" i="26"/>
  <c r="S732" i="26"/>
  <c r="J733" i="26"/>
  <c r="O733" i="26" s="1"/>
  <c r="Q733" i="26"/>
  <c r="S733" i="26"/>
  <c r="J734" i="26"/>
  <c r="O734" i="26" s="1"/>
  <c r="Q734" i="26"/>
  <c r="S734" i="26"/>
  <c r="J735" i="26"/>
  <c r="O735" i="26" s="1"/>
  <c r="Q735" i="26"/>
  <c r="S735" i="26"/>
  <c r="J736" i="26"/>
  <c r="O736" i="26" s="1"/>
  <c r="Q736" i="26"/>
  <c r="S736" i="26"/>
  <c r="J737" i="26"/>
  <c r="O737" i="26" s="1"/>
  <c r="Q737" i="26"/>
  <c r="S737" i="26"/>
  <c r="J738" i="26"/>
  <c r="O738" i="26" s="1"/>
  <c r="Q738" i="26"/>
  <c r="S738" i="26"/>
  <c r="J739" i="26"/>
  <c r="O739" i="26" s="1"/>
  <c r="Q739" i="26"/>
  <c r="S739" i="26"/>
  <c r="J740" i="26"/>
  <c r="O740" i="26" s="1"/>
  <c r="Q740" i="26"/>
  <c r="S740" i="26"/>
  <c r="J741" i="26"/>
  <c r="O741" i="26" s="1"/>
  <c r="Q741" i="26"/>
  <c r="S741" i="26"/>
  <c r="J742" i="26"/>
  <c r="O742" i="26" s="1"/>
  <c r="Q742" i="26"/>
  <c r="S742" i="26"/>
  <c r="J743" i="26"/>
  <c r="O743" i="26" s="1"/>
  <c r="Q743" i="26"/>
  <c r="S743" i="26"/>
  <c r="J744" i="26"/>
  <c r="O744" i="26" s="1"/>
  <c r="Q744" i="26"/>
  <c r="S744" i="26"/>
  <c r="J745" i="26"/>
  <c r="O745" i="26" s="1"/>
  <c r="Q745" i="26"/>
  <c r="S745" i="26"/>
  <c r="J746" i="26"/>
  <c r="O746" i="26" s="1"/>
  <c r="Q746" i="26"/>
  <c r="S746" i="26"/>
  <c r="J747" i="26"/>
  <c r="O747" i="26" s="1"/>
  <c r="Q747" i="26"/>
  <c r="S747" i="26"/>
  <c r="J748" i="26"/>
  <c r="O748" i="26" s="1"/>
  <c r="Q748" i="26"/>
  <c r="S748" i="26"/>
  <c r="J749" i="26"/>
  <c r="O749" i="26" s="1"/>
  <c r="Q749" i="26"/>
  <c r="S749" i="26"/>
  <c r="J750" i="26"/>
  <c r="O750" i="26" s="1"/>
  <c r="Q750" i="26"/>
  <c r="S750" i="26"/>
  <c r="J751" i="26"/>
  <c r="O751" i="26" s="1"/>
  <c r="Q751" i="26"/>
  <c r="S751" i="26"/>
  <c r="J752" i="26"/>
  <c r="O752" i="26" s="1"/>
  <c r="Q752" i="26"/>
  <c r="S752" i="26"/>
  <c r="J753" i="26"/>
  <c r="O753" i="26" s="1"/>
  <c r="Q753" i="26"/>
  <c r="S753" i="26"/>
  <c r="J754" i="26"/>
  <c r="O754" i="26" s="1"/>
  <c r="Q754" i="26"/>
  <c r="S754" i="26"/>
  <c r="J755" i="26"/>
  <c r="O755" i="26" s="1"/>
  <c r="Q755" i="26"/>
  <c r="S755" i="26"/>
  <c r="J756" i="26"/>
  <c r="O756" i="26" s="1"/>
  <c r="Q756" i="26"/>
  <c r="S756" i="26"/>
  <c r="J757" i="26"/>
  <c r="O757" i="26" s="1"/>
  <c r="Q757" i="26"/>
  <c r="S757" i="26"/>
  <c r="J758" i="26"/>
  <c r="O758" i="26" s="1"/>
  <c r="Q758" i="26"/>
  <c r="S758" i="26"/>
  <c r="J759" i="26"/>
  <c r="O759" i="26" s="1"/>
  <c r="Q759" i="26"/>
  <c r="S759" i="26"/>
  <c r="J760" i="26"/>
  <c r="O760" i="26" s="1"/>
  <c r="Q760" i="26"/>
  <c r="S760" i="26"/>
  <c r="J761" i="26"/>
  <c r="O761" i="26" s="1"/>
  <c r="Q761" i="26"/>
  <c r="S761" i="26"/>
  <c r="J762" i="26"/>
  <c r="O762" i="26" s="1"/>
  <c r="Q762" i="26"/>
  <c r="S762" i="26"/>
  <c r="J763" i="26"/>
  <c r="O763" i="26" s="1"/>
  <c r="Q763" i="26"/>
  <c r="S763" i="26"/>
  <c r="J764" i="26"/>
  <c r="O764" i="26" s="1"/>
  <c r="Q764" i="26"/>
  <c r="S764" i="26"/>
  <c r="J765" i="26"/>
  <c r="O765" i="26" s="1"/>
  <c r="Q765" i="26"/>
  <c r="S765" i="26"/>
  <c r="J766" i="26"/>
  <c r="O766" i="26" s="1"/>
  <c r="Q766" i="26"/>
  <c r="S766" i="26"/>
  <c r="J767" i="26"/>
  <c r="O767" i="26" s="1"/>
  <c r="Q767" i="26"/>
  <c r="S767" i="26"/>
  <c r="J768" i="26"/>
  <c r="O768" i="26" s="1"/>
  <c r="Q768" i="26"/>
  <c r="S768" i="26"/>
  <c r="J769" i="26"/>
  <c r="O769" i="26" s="1"/>
  <c r="Q769" i="26"/>
  <c r="S769" i="26"/>
  <c r="J770" i="26"/>
  <c r="O770" i="26" s="1"/>
  <c r="Q770" i="26"/>
  <c r="S770" i="26"/>
  <c r="J771" i="26"/>
  <c r="O771" i="26" s="1"/>
  <c r="Q771" i="26"/>
  <c r="S771" i="26"/>
  <c r="J772" i="26"/>
  <c r="O772" i="26" s="1"/>
  <c r="Q772" i="26"/>
  <c r="S772" i="26"/>
  <c r="J773" i="26"/>
  <c r="O773" i="26" s="1"/>
  <c r="Q773" i="26"/>
  <c r="S773" i="26"/>
  <c r="J774" i="26"/>
  <c r="O774" i="26" s="1"/>
  <c r="Q774" i="26"/>
  <c r="S774" i="26"/>
  <c r="J775" i="26"/>
  <c r="O775" i="26" s="1"/>
  <c r="Q775" i="26"/>
  <c r="S775" i="26"/>
  <c r="J776" i="26"/>
  <c r="O776" i="26" s="1"/>
  <c r="Q776" i="26"/>
  <c r="S776" i="26"/>
  <c r="J777" i="26"/>
  <c r="O777" i="26" s="1"/>
  <c r="Q777" i="26"/>
  <c r="S777" i="26"/>
  <c r="J778" i="26"/>
  <c r="O778" i="26" s="1"/>
  <c r="Q778" i="26"/>
  <c r="S778" i="26"/>
  <c r="J779" i="26"/>
  <c r="O779" i="26" s="1"/>
  <c r="Q779" i="26"/>
  <c r="S779" i="26"/>
  <c r="J780" i="26"/>
  <c r="O780" i="26" s="1"/>
  <c r="Q780" i="26"/>
  <c r="S780" i="26"/>
  <c r="J781" i="26"/>
  <c r="O781" i="26" s="1"/>
  <c r="Q781" i="26"/>
  <c r="S781" i="26"/>
  <c r="J782" i="26"/>
  <c r="O782" i="26" s="1"/>
  <c r="Q782" i="26"/>
  <c r="S782" i="26"/>
  <c r="J783" i="26"/>
  <c r="O783" i="26" s="1"/>
  <c r="Q783" i="26"/>
  <c r="S783" i="26"/>
  <c r="J784" i="26"/>
  <c r="O784" i="26" s="1"/>
  <c r="Q784" i="26"/>
  <c r="S784" i="26"/>
  <c r="J785" i="26"/>
  <c r="O785" i="26" s="1"/>
  <c r="Q785" i="26"/>
  <c r="S785" i="26"/>
  <c r="J786" i="26"/>
  <c r="O786" i="26" s="1"/>
  <c r="Q786" i="26"/>
  <c r="S786" i="26"/>
  <c r="J787" i="26"/>
  <c r="O787" i="26" s="1"/>
  <c r="Q787" i="26"/>
  <c r="S787" i="26"/>
  <c r="J788" i="26"/>
  <c r="O788" i="26" s="1"/>
  <c r="Q788" i="26"/>
  <c r="S788" i="26"/>
  <c r="J789" i="26"/>
  <c r="O789" i="26" s="1"/>
  <c r="Q789" i="26"/>
  <c r="S789" i="26"/>
  <c r="J790" i="26"/>
  <c r="O790" i="26" s="1"/>
  <c r="Q790" i="26"/>
  <c r="S790" i="26"/>
  <c r="J791" i="26"/>
  <c r="O791" i="26" s="1"/>
  <c r="Q791" i="26"/>
  <c r="S791" i="26"/>
  <c r="J792" i="26"/>
  <c r="O792" i="26" s="1"/>
  <c r="Q792" i="26"/>
  <c r="S792" i="26"/>
  <c r="J793" i="26"/>
  <c r="O793" i="26" s="1"/>
  <c r="Q793" i="26"/>
  <c r="S793" i="26"/>
  <c r="J794" i="26"/>
  <c r="O794" i="26" s="1"/>
  <c r="Q794" i="26"/>
  <c r="S794" i="26"/>
  <c r="J795" i="26"/>
  <c r="O795" i="26" s="1"/>
  <c r="Q795" i="26"/>
  <c r="S795" i="26"/>
  <c r="J796" i="26"/>
  <c r="O796" i="26" s="1"/>
  <c r="Q796" i="26"/>
  <c r="S796" i="26"/>
  <c r="J797" i="26"/>
  <c r="O797" i="26" s="1"/>
  <c r="Q797" i="26"/>
  <c r="S797" i="26"/>
  <c r="J798" i="26"/>
  <c r="O798" i="26" s="1"/>
  <c r="Q798" i="26"/>
  <c r="S798" i="26"/>
  <c r="J799" i="26"/>
  <c r="O799" i="26" s="1"/>
  <c r="Q799" i="26"/>
  <c r="S799" i="26"/>
  <c r="J800" i="26"/>
  <c r="O800" i="26" s="1"/>
  <c r="Q800" i="26"/>
  <c r="S800" i="26"/>
  <c r="J801" i="26"/>
  <c r="O801" i="26" s="1"/>
  <c r="Q801" i="26"/>
  <c r="S801" i="26"/>
  <c r="J802" i="26"/>
  <c r="O802" i="26" s="1"/>
  <c r="Q802" i="26"/>
  <c r="S802" i="26"/>
  <c r="J803" i="26"/>
  <c r="O803" i="26" s="1"/>
  <c r="Q803" i="26"/>
  <c r="S803" i="26"/>
  <c r="J804" i="26"/>
  <c r="O804" i="26" s="1"/>
  <c r="Q804" i="26"/>
  <c r="S804" i="26"/>
  <c r="J805" i="26"/>
  <c r="O805" i="26" s="1"/>
  <c r="Q805" i="26"/>
  <c r="S805" i="26"/>
  <c r="J806" i="26"/>
  <c r="O806" i="26" s="1"/>
  <c r="Q806" i="26"/>
  <c r="S806" i="26"/>
  <c r="J807" i="26"/>
  <c r="O807" i="26" s="1"/>
  <c r="Q807" i="26"/>
  <c r="S807" i="26"/>
  <c r="J808" i="26"/>
  <c r="O808" i="26" s="1"/>
  <c r="Q808" i="26"/>
  <c r="S808" i="26"/>
  <c r="J809" i="26"/>
  <c r="O809" i="26" s="1"/>
  <c r="Q809" i="26"/>
  <c r="S809" i="26"/>
  <c r="J810" i="26"/>
  <c r="O810" i="26" s="1"/>
  <c r="Q810" i="26"/>
  <c r="S810" i="26"/>
  <c r="J811" i="26"/>
  <c r="O811" i="26" s="1"/>
  <c r="Q811" i="26"/>
  <c r="S811" i="26"/>
  <c r="J812" i="26"/>
  <c r="O812" i="26" s="1"/>
  <c r="Q812" i="26"/>
  <c r="S812" i="26"/>
  <c r="J813" i="26"/>
  <c r="O813" i="26" s="1"/>
  <c r="Q813" i="26"/>
  <c r="S813" i="26"/>
  <c r="J814" i="26"/>
  <c r="O814" i="26" s="1"/>
  <c r="Q814" i="26"/>
  <c r="S814" i="26"/>
  <c r="J815" i="26"/>
  <c r="O815" i="26" s="1"/>
  <c r="Q815" i="26"/>
  <c r="S815" i="26"/>
  <c r="J816" i="26"/>
  <c r="O816" i="26" s="1"/>
  <c r="Q816" i="26"/>
  <c r="S816" i="26"/>
  <c r="J817" i="26"/>
  <c r="O817" i="26" s="1"/>
  <c r="Q817" i="26"/>
  <c r="S817" i="26"/>
  <c r="J818" i="26"/>
  <c r="O818" i="26" s="1"/>
  <c r="Q818" i="26"/>
  <c r="S818" i="26"/>
  <c r="J819" i="26"/>
  <c r="O819" i="26" s="1"/>
  <c r="Q819" i="26"/>
  <c r="S819" i="26"/>
  <c r="J820" i="26"/>
  <c r="O820" i="26" s="1"/>
  <c r="Q820" i="26"/>
  <c r="S820" i="26"/>
  <c r="J821" i="26"/>
  <c r="O821" i="26" s="1"/>
  <c r="Q821" i="26"/>
  <c r="S821" i="26"/>
  <c r="J822" i="26"/>
  <c r="O822" i="26" s="1"/>
  <c r="Q822" i="26"/>
  <c r="S822" i="26"/>
  <c r="J823" i="26"/>
  <c r="O823" i="26" s="1"/>
  <c r="Q823" i="26"/>
  <c r="S823" i="26"/>
  <c r="J824" i="26"/>
  <c r="O824" i="26" s="1"/>
  <c r="Q824" i="26"/>
  <c r="S824" i="26"/>
  <c r="J825" i="26"/>
  <c r="O825" i="26" s="1"/>
  <c r="Q825" i="26"/>
  <c r="S825" i="26"/>
  <c r="J826" i="26"/>
  <c r="O826" i="26" s="1"/>
  <c r="Q826" i="26"/>
  <c r="S826" i="26"/>
  <c r="J827" i="26"/>
  <c r="O827" i="26" s="1"/>
  <c r="Q827" i="26"/>
  <c r="S827" i="26"/>
  <c r="J828" i="26"/>
  <c r="O828" i="26" s="1"/>
  <c r="Q828" i="26"/>
  <c r="S828" i="26"/>
  <c r="J829" i="26"/>
  <c r="O829" i="26" s="1"/>
  <c r="Q829" i="26"/>
  <c r="S829" i="26"/>
  <c r="J830" i="26"/>
  <c r="O830" i="26" s="1"/>
  <c r="Q830" i="26"/>
  <c r="S830" i="26"/>
  <c r="J831" i="26"/>
  <c r="O831" i="26" s="1"/>
  <c r="Q831" i="26"/>
  <c r="S831" i="26"/>
  <c r="J832" i="26"/>
  <c r="O832" i="26" s="1"/>
  <c r="Q832" i="26"/>
  <c r="S832" i="26"/>
  <c r="J833" i="26"/>
  <c r="O833" i="26" s="1"/>
  <c r="Q833" i="26"/>
  <c r="S833" i="26"/>
  <c r="J834" i="26"/>
  <c r="O834" i="26" s="1"/>
  <c r="Q834" i="26"/>
  <c r="S834" i="26"/>
  <c r="J835" i="26"/>
  <c r="O835" i="26" s="1"/>
  <c r="Q835" i="26"/>
  <c r="S835" i="26"/>
  <c r="J836" i="26"/>
  <c r="O836" i="26" s="1"/>
  <c r="Q836" i="26"/>
  <c r="S836" i="26"/>
  <c r="J837" i="26"/>
  <c r="O837" i="26" s="1"/>
  <c r="Q837" i="26"/>
  <c r="S837" i="26"/>
  <c r="J838" i="26"/>
  <c r="O838" i="26" s="1"/>
  <c r="Q838" i="26"/>
  <c r="S838" i="26"/>
  <c r="J839" i="26"/>
  <c r="O839" i="26" s="1"/>
  <c r="Q839" i="26"/>
  <c r="S839" i="26"/>
  <c r="J840" i="26"/>
  <c r="O840" i="26" s="1"/>
  <c r="Q840" i="26"/>
  <c r="S840" i="26"/>
  <c r="J841" i="26"/>
  <c r="O841" i="26" s="1"/>
  <c r="Q841" i="26"/>
  <c r="S841" i="26"/>
  <c r="J842" i="26"/>
  <c r="O842" i="26" s="1"/>
  <c r="Q842" i="26"/>
  <c r="S842" i="26"/>
  <c r="J843" i="26"/>
  <c r="O843" i="26" s="1"/>
  <c r="Q843" i="26"/>
  <c r="S843" i="26"/>
  <c r="J844" i="26"/>
  <c r="O844" i="26" s="1"/>
  <c r="Q844" i="26"/>
  <c r="S844" i="26"/>
  <c r="J845" i="26"/>
  <c r="O845" i="26" s="1"/>
  <c r="Q845" i="26"/>
  <c r="S845" i="26"/>
  <c r="J846" i="26"/>
  <c r="O846" i="26" s="1"/>
  <c r="Q846" i="26"/>
  <c r="S846" i="26"/>
  <c r="J847" i="26"/>
  <c r="O847" i="26" s="1"/>
  <c r="Q847" i="26"/>
  <c r="S847" i="26"/>
  <c r="J848" i="26"/>
  <c r="O848" i="26" s="1"/>
  <c r="Q848" i="26"/>
  <c r="S848" i="26"/>
  <c r="J849" i="26"/>
  <c r="O849" i="26" s="1"/>
  <c r="Q849" i="26"/>
  <c r="S849" i="26"/>
  <c r="J850" i="26"/>
  <c r="O850" i="26" s="1"/>
  <c r="Q850" i="26"/>
  <c r="S850" i="26"/>
  <c r="J851" i="26"/>
  <c r="O851" i="26" s="1"/>
  <c r="Q851" i="26"/>
  <c r="S851" i="26"/>
  <c r="J852" i="26"/>
  <c r="O852" i="26" s="1"/>
  <c r="Q852" i="26"/>
  <c r="S852" i="26"/>
  <c r="J853" i="26"/>
  <c r="O853" i="26" s="1"/>
  <c r="Q853" i="26"/>
  <c r="S853" i="26"/>
  <c r="J854" i="26"/>
  <c r="O854" i="26" s="1"/>
  <c r="Q854" i="26"/>
  <c r="S854" i="26"/>
  <c r="J855" i="26"/>
  <c r="O855" i="26" s="1"/>
  <c r="Q855" i="26"/>
  <c r="S855" i="26"/>
  <c r="J856" i="26"/>
  <c r="O856" i="26" s="1"/>
  <c r="Q856" i="26"/>
  <c r="S856" i="26"/>
  <c r="J857" i="26"/>
  <c r="O857" i="26" s="1"/>
  <c r="Q857" i="26"/>
  <c r="S857" i="26"/>
  <c r="J858" i="26"/>
  <c r="O858" i="26" s="1"/>
  <c r="Q858" i="26"/>
  <c r="S858" i="26"/>
  <c r="J859" i="26"/>
  <c r="O859" i="26" s="1"/>
  <c r="Q859" i="26"/>
  <c r="S859" i="26"/>
  <c r="J860" i="26"/>
  <c r="O860" i="26" s="1"/>
  <c r="Q860" i="26"/>
  <c r="S860" i="26"/>
  <c r="J861" i="26"/>
  <c r="O861" i="26" s="1"/>
  <c r="Q861" i="26"/>
  <c r="S861" i="26"/>
  <c r="J862" i="26"/>
  <c r="O862" i="26" s="1"/>
  <c r="Q862" i="26"/>
  <c r="S862" i="26"/>
  <c r="J863" i="26"/>
  <c r="O863" i="26" s="1"/>
  <c r="Q863" i="26"/>
  <c r="S863" i="26"/>
  <c r="J864" i="26"/>
  <c r="O864" i="26" s="1"/>
  <c r="Q864" i="26"/>
  <c r="S864" i="26"/>
  <c r="J865" i="26"/>
  <c r="O865" i="26" s="1"/>
  <c r="Q865" i="26"/>
  <c r="S865" i="26"/>
  <c r="J866" i="26"/>
  <c r="O866" i="26" s="1"/>
  <c r="Q866" i="26"/>
  <c r="S866" i="26"/>
  <c r="J867" i="26"/>
  <c r="O867" i="26" s="1"/>
  <c r="Q867" i="26"/>
  <c r="S867" i="26"/>
  <c r="J868" i="26"/>
  <c r="O868" i="26" s="1"/>
  <c r="Q868" i="26"/>
  <c r="S868" i="26"/>
  <c r="J869" i="26"/>
  <c r="O869" i="26" s="1"/>
  <c r="Q869" i="26"/>
  <c r="S869" i="26"/>
  <c r="J870" i="26"/>
  <c r="O870" i="26" s="1"/>
  <c r="Q870" i="26"/>
  <c r="S870" i="26"/>
  <c r="J871" i="26"/>
  <c r="O871" i="26" s="1"/>
  <c r="Q871" i="26"/>
  <c r="S871" i="26"/>
  <c r="J872" i="26"/>
  <c r="O872" i="26" s="1"/>
  <c r="Q872" i="26"/>
  <c r="S872" i="26"/>
  <c r="J873" i="26"/>
  <c r="O873" i="26" s="1"/>
  <c r="Q873" i="26"/>
  <c r="S873" i="26"/>
  <c r="J874" i="26"/>
  <c r="O874" i="26" s="1"/>
  <c r="Q874" i="26"/>
  <c r="S874" i="26"/>
  <c r="J875" i="26"/>
  <c r="O875" i="26" s="1"/>
  <c r="Q875" i="26"/>
  <c r="S875" i="26"/>
  <c r="J876" i="26"/>
  <c r="O876" i="26" s="1"/>
  <c r="Q876" i="26"/>
  <c r="S876" i="26"/>
  <c r="J877" i="26"/>
  <c r="O877" i="26" s="1"/>
  <c r="Q877" i="26"/>
  <c r="S877" i="26"/>
  <c r="J878" i="26"/>
  <c r="O878" i="26" s="1"/>
  <c r="Q878" i="26"/>
  <c r="S878" i="26"/>
  <c r="J879" i="26"/>
  <c r="O879" i="26" s="1"/>
  <c r="Q879" i="26"/>
  <c r="S879" i="26"/>
  <c r="J880" i="26"/>
  <c r="O880" i="26" s="1"/>
  <c r="Q880" i="26"/>
  <c r="S880" i="26"/>
  <c r="J881" i="26"/>
  <c r="O881" i="26" s="1"/>
  <c r="Q881" i="26"/>
  <c r="S881" i="26"/>
  <c r="J882" i="26"/>
  <c r="O882" i="26" s="1"/>
  <c r="Q882" i="26"/>
  <c r="S882" i="26"/>
  <c r="J883" i="26"/>
  <c r="O883" i="26" s="1"/>
  <c r="Q883" i="26"/>
  <c r="S883" i="26"/>
  <c r="J884" i="26"/>
  <c r="O884" i="26" s="1"/>
  <c r="Q884" i="26"/>
  <c r="S884" i="26"/>
  <c r="J885" i="26"/>
  <c r="O885" i="26" s="1"/>
  <c r="Q885" i="26"/>
  <c r="S885" i="26"/>
  <c r="J886" i="26"/>
  <c r="O886" i="26" s="1"/>
  <c r="Q886" i="26"/>
  <c r="S886" i="26"/>
  <c r="J887" i="26"/>
  <c r="O887" i="26" s="1"/>
  <c r="Q887" i="26"/>
  <c r="S887" i="26"/>
  <c r="J888" i="26"/>
  <c r="O888" i="26" s="1"/>
  <c r="Q888" i="26"/>
  <c r="S888" i="26"/>
  <c r="J889" i="26"/>
  <c r="O889" i="26" s="1"/>
  <c r="Q889" i="26"/>
  <c r="S889" i="26"/>
  <c r="J890" i="26"/>
  <c r="O890" i="26" s="1"/>
  <c r="Q890" i="26"/>
  <c r="S890" i="26"/>
  <c r="J891" i="26"/>
  <c r="O891" i="26" s="1"/>
  <c r="Q891" i="26"/>
  <c r="S891" i="26"/>
  <c r="J892" i="26"/>
  <c r="O892" i="26" s="1"/>
  <c r="Q892" i="26"/>
  <c r="S892" i="26"/>
  <c r="J893" i="26"/>
  <c r="O893" i="26" s="1"/>
  <c r="Q893" i="26"/>
  <c r="S893" i="26"/>
  <c r="J894" i="26"/>
  <c r="O894" i="26" s="1"/>
  <c r="Q894" i="26"/>
  <c r="S894" i="26"/>
  <c r="J895" i="26"/>
  <c r="O895" i="26" s="1"/>
  <c r="Q895" i="26"/>
  <c r="S895" i="26"/>
  <c r="J896" i="26"/>
  <c r="O896" i="26" s="1"/>
  <c r="Q896" i="26"/>
  <c r="S896" i="26"/>
  <c r="J897" i="26"/>
  <c r="O897" i="26" s="1"/>
  <c r="Q897" i="26"/>
  <c r="S897" i="26"/>
  <c r="J898" i="26"/>
  <c r="O898" i="26" s="1"/>
  <c r="Q898" i="26"/>
  <c r="S898" i="26"/>
  <c r="J899" i="26"/>
  <c r="O899" i="26" s="1"/>
  <c r="Q899" i="26"/>
  <c r="S899" i="26"/>
  <c r="J900" i="26"/>
  <c r="O900" i="26" s="1"/>
  <c r="Q900" i="26"/>
  <c r="S900" i="26"/>
  <c r="J901" i="26"/>
  <c r="O901" i="26" s="1"/>
  <c r="Q901" i="26"/>
  <c r="S901" i="26"/>
  <c r="J902" i="26"/>
  <c r="O902" i="26" s="1"/>
  <c r="Q902" i="26"/>
  <c r="S902" i="26"/>
  <c r="J903" i="26"/>
  <c r="O903" i="26" s="1"/>
  <c r="Q903" i="26"/>
  <c r="S903" i="26"/>
  <c r="J904" i="26"/>
  <c r="O904" i="26" s="1"/>
  <c r="Q904" i="26"/>
  <c r="S904" i="26"/>
  <c r="J905" i="26"/>
  <c r="O905" i="26" s="1"/>
  <c r="Q905" i="26"/>
  <c r="S905" i="26"/>
  <c r="J906" i="26"/>
  <c r="O906" i="26" s="1"/>
  <c r="Q906" i="26"/>
  <c r="S906" i="26"/>
  <c r="J907" i="26"/>
  <c r="O907" i="26" s="1"/>
  <c r="Q907" i="26"/>
  <c r="S907" i="26"/>
  <c r="J908" i="26"/>
  <c r="O908" i="26" s="1"/>
  <c r="Q908" i="26"/>
  <c r="S908" i="26"/>
  <c r="J909" i="26"/>
  <c r="O909" i="26" s="1"/>
  <c r="Q909" i="26"/>
  <c r="S909" i="26"/>
  <c r="J910" i="26"/>
  <c r="O910" i="26" s="1"/>
  <c r="Q910" i="26"/>
  <c r="S910" i="26"/>
  <c r="J911" i="26"/>
  <c r="O911" i="26" s="1"/>
  <c r="Q911" i="26"/>
  <c r="S911" i="26"/>
  <c r="J912" i="26"/>
  <c r="O912" i="26" s="1"/>
  <c r="Q912" i="26"/>
  <c r="S912" i="26"/>
  <c r="J913" i="26"/>
  <c r="O913" i="26" s="1"/>
  <c r="Q913" i="26"/>
  <c r="S913" i="26"/>
  <c r="J914" i="26"/>
  <c r="O914" i="26" s="1"/>
  <c r="Q914" i="26"/>
  <c r="S914" i="26"/>
  <c r="J915" i="26"/>
  <c r="O915" i="26" s="1"/>
  <c r="Q915" i="26"/>
  <c r="S915" i="26"/>
  <c r="J916" i="26"/>
  <c r="O916" i="26" s="1"/>
  <c r="Q916" i="26"/>
  <c r="S916" i="26"/>
  <c r="J917" i="26"/>
  <c r="O917" i="26" s="1"/>
  <c r="Q917" i="26"/>
  <c r="S917" i="26"/>
  <c r="J918" i="26"/>
  <c r="O918" i="26" s="1"/>
  <c r="Q918" i="26"/>
  <c r="S918" i="26"/>
  <c r="J919" i="26"/>
  <c r="O919" i="26" s="1"/>
  <c r="Q919" i="26"/>
  <c r="S919" i="26"/>
  <c r="J920" i="26"/>
  <c r="O920" i="26" s="1"/>
  <c r="Q920" i="26"/>
  <c r="S920" i="26"/>
  <c r="J921" i="26"/>
  <c r="O921" i="26" s="1"/>
  <c r="Q921" i="26"/>
  <c r="S921" i="26"/>
  <c r="J922" i="26"/>
  <c r="O922" i="26" s="1"/>
  <c r="Q922" i="26"/>
  <c r="S922" i="26"/>
  <c r="J923" i="26"/>
  <c r="O923" i="26" s="1"/>
  <c r="Q923" i="26"/>
  <c r="S923" i="26"/>
  <c r="J924" i="26"/>
  <c r="O924" i="26" s="1"/>
  <c r="Q924" i="26"/>
  <c r="S924" i="26"/>
  <c r="J925" i="26"/>
  <c r="O925" i="26" s="1"/>
  <c r="Q925" i="26"/>
  <c r="S925" i="26"/>
  <c r="J926" i="26"/>
  <c r="O926" i="26" s="1"/>
  <c r="Q926" i="26"/>
  <c r="S926" i="26"/>
  <c r="J927" i="26"/>
  <c r="O927" i="26" s="1"/>
  <c r="Q927" i="26"/>
  <c r="S927" i="26"/>
  <c r="J928" i="26"/>
  <c r="O928" i="26" s="1"/>
  <c r="Q928" i="26"/>
  <c r="S928" i="26"/>
  <c r="J929" i="26"/>
  <c r="O929" i="26" s="1"/>
  <c r="Q929" i="26"/>
  <c r="S929" i="26"/>
  <c r="J930" i="26"/>
  <c r="O930" i="26" s="1"/>
  <c r="Q930" i="26"/>
  <c r="S930" i="26"/>
  <c r="J931" i="26"/>
  <c r="O931" i="26" s="1"/>
  <c r="Q931" i="26"/>
  <c r="S931" i="26"/>
  <c r="J932" i="26"/>
  <c r="O932" i="26" s="1"/>
  <c r="Q932" i="26"/>
  <c r="S932" i="26"/>
  <c r="J933" i="26"/>
  <c r="O933" i="26" s="1"/>
  <c r="Q933" i="26"/>
  <c r="S933" i="26"/>
  <c r="J934" i="26"/>
  <c r="O934" i="26" s="1"/>
  <c r="Q934" i="26"/>
  <c r="S934" i="26"/>
  <c r="J935" i="26"/>
  <c r="O935" i="26" s="1"/>
  <c r="Q935" i="26"/>
  <c r="S935" i="26"/>
  <c r="J936" i="26"/>
  <c r="O936" i="26" s="1"/>
  <c r="Q936" i="26"/>
  <c r="S936" i="26"/>
  <c r="J937" i="26"/>
  <c r="O937" i="26" s="1"/>
  <c r="Q937" i="26"/>
  <c r="S937" i="26"/>
  <c r="J938" i="26"/>
  <c r="O938" i="26" s="1"/>
  <c r="Q938" i="26"/>
  <c r="S938" i="26"/>
  <c r="J939" i="26"/>
  <c r="O939" i="26" s="1"/>
  <c r="Q939" i="26"/>
  <c r="S939" i="26"/>
  <c r="J940" i="26"/>
  <c r="O940" i="26" s="1"/>
  <c r="Q940" i="26"/>
  <c r="S940" i="26"/>
  <c r="J941" i="26"/>
  <c r="O941" i="26" s="1"/>
  <c r="Q941" i="26"/>
  <c r="S941" i="26"/>
  <c r="J942" i="26"/>
  <c r="O942" i="26" s="1"/>
  <c r="Q942" i="26"/>
  <c r="S942" i="26"/>
  <c r="J943" i="26"/>
  <c r="O943" i="26" s="1"/>
  <c r="Q943" i="26"/>
  <c r="S943" i="26"/>
  <c r="J944" i="26"/>
  <c r="O944" i="26" s="1"/>
  <c r="Q944" i="26"/>
  <c r="S944" i="26"/>
  <c r="J945" i="26"/>
  <c r="O945" i="26" s="1"/>
  <c r="Q945" i="26"/>
  <c r="S945" i="26"/>
  <c r="J946" i="26"/>
  <c r="O946" i="26" s="1"/>
  <c r="Q946" i="26"/>
  <c r="S946" i="26"/>
  <c r="J947" i="26"/>
  <c r="O947" i="26" s="1"/>
  <c r="Q947" i="26"/>
  <c r="S947" i="26"/>
  <c r="J948" i="26"/>
  <c r="O948" i="26" s="1"/>
  <c r="Q948" i="26"/>
  <c r="S948" i="26"/>
  <c r="J949" i="26"/>
  <c r="O949" i="26" s="1"/>
  <c r="Q949" i="26"/>
  <c r="S949" i="26"/>
  <c r="J950" i="26"/>
  <c r="O950" i="26" s="1"/>
  <c r="Q950" i="26"/>
  <c r="S950" i="26"/>
  <c r="J951" i="26"/>
  <c r="O951" i="26" s="1"/>
  <c r="Q951" i="26"/>
  <c r="S951" i="26"/>
  <c r="J952" i="26"/>
  <c r="O952" i="26" s="1"/>
  <c r="Q952" i="26"/>
  <c r="S952" i="26"/>
  <c r="J953" i="26"/>
  <c r="O953" i="26" s="1"/>
  <c r="Q953" i="26"/>
  <c r="S953" i="26"/>
  <c r="J954" i="26"/>
  <c r="O954" i="26" s="1"/>
  <c r="Q954" i="26"/>
  <c r="S954" i="26"/>
  <c r="J955" i="26"/>
  <c r="O955" i="26" s="1"/>
  <c r="Q955" i="26"/>
  <c r="S955" i="26"/>
  <c r="J956" i="26"/>
  <c r="O956" i="26" s="1"/>
  <c r="Q956" i="26"/>
  <c r="S956" i="26"/>
  <c r="J957" i="26"/>
  <c r="O957" i="26" s="1"/>
  <c r="Q957" i="26"/>
  <c r="S957" i="26"/>
  <c r="J958" i="26"/>
  <c r="O958" i="26" s="1"/>
  <c r="Q958" i="26"/>
  <c r="S958" i="26"/>
  <c r="J959" i="26"/>
  <c r="O959" i="26" s="1"/>
  <c r="Q959" i="26"/>
  <c r="S959" i="26"/>
  <c r="J960" i="26"/>
  <c r="O960" i="26" s="1"/>
  <c r="Q960" i="26"/>
  <c r="S960" i="26"/>
  <c r="J961" i="26"/>
  <c r="O961" i="26" s="1"/>
  <c r="Q961" i="26"/>
  <c r="S961" i="26"/>
  <c r="J962" i="26"/>
  <c r="O962" i="26" s="1"/>
  <c r="Q962" i="26"/>
  <c r="S962" i="26"/>
  <c r="J963" i="26"/>
  <c r="O963" i="26" s="1"/>
  <c r="Q963" i="26"/>
  <c r="S963" i="26"/>
  <c r="J964" i="26"/>
  <c r="O964" i="26" s="1"/>
  <c r="Q964" i="26"/>
  <c r="S964" i="26"/>
  <c r="J965" i="26"/>
  <c r="O965" i="26" s="1"/>
  <c r="Q965" i="26"/>
  <c r="S965" i="26"/>
  <c r="J966" i="26"/>
  <c r="O966" i="26" s="1"/>
  <c r="Q966" i="26"/>
  <c r="S966" i="26"/>
  <c r="J967" i="26"/>
  <c r="O967" i="26" s="1"/>
  <c r="Q967" i="26"/>
  <c r="S967" i="26"/>
  <c r="J968" i="26"/>
  <c r="O968" i="26" s="1"/>
  <c r="Q968" i="26"/>
  <c r="S968" i="26"/>
  <c r="J969" i="26"/>
  <c r="O969" i="26" s="1"/>
  <c r="Q969" i="26"/>
  <c r="S969" i="26"/>
  <c r="J970" i="26"/>
  <c r="O970" i="26" s="1"/>
  <c r="Q970" i="26"/>
  <c r="S970" i="26"/>
  <c r="J971" i="26"/>
  <c r="O971" i="26" s="1"/>
  <c r="Q971" i="26"/>
  <c r="S971" i="26"/>
  <c r="J972" i="26"/>
  <c r="O972" i="26" s="1"/>
  <c r="Q972" i="26"/>
  <c r="S972" i="26"/>
  <c r="J973" i="26"/>
  <c r="O973" i="26" s="1"/>
  <c r="Q973" i="26"/>
  <c r="S973" i="26"/>
  <c r="J974" i="26"/>
  <c r="O974" i="26" s="1"/>
  <c r="Q974" i="26"/>
  <c r="S974" i="26"/>
  <c r="J975" i="26"/>
  <c r="O975" i="26" s="1"/>
  <c r="Q975" i="26"/>
  <c r="S975" i="26"/>
  <c r="J976" i="26"/>
  <c r="O976" i="26" s="1"/>
  <c r="Q976" i="26"/>
  <c r="S976" i="26"/>
  <c r="J977" i="26"/>
  <c r="O977" i="26" s="1"/>
  <c r="Q977" i="26"/>
  <c r="S977" i="26"/>
  <c r="J978" i="26"/>
  <c r="O978" i="26" s="1"/>
  <c r="Q978" i="26"/>
  <c r="S978" i="26"/>
  <c r="J979" i="26"/>
  <c r="O979" i="26" s="1"/>
  <c r="Q979" i="26"/>
  <c r="S979" i="26"/>
  <c r="J980" i="26"/>
  <c r="O980" i="26" s="1"/>
  <c r="Q980" i="26"/>
  <c r="S980" i="26"/>
  <c r="J981" i="26"/>
  <c r="O981" i="26" s="1"/>
  <c r="Q981" i="26"/>
  <c r="S981" i="26"/>
  <c r="J982" i="26"/>
  <c r="O982" i="26" s="1"/>
  <c r="Q982" i="26"/>
  <c r="S982" i="26"/>
  <c r="J983" i="26"/>
  <c r="O983" i="26" s="1"/>
  <c r="Q983" i="26"/>
  <c r="S983" i="26"/>
  <c r="J984" i="26"/>
  <c r="O984" i="26" s="1"/>
  <c r="Q984" i="26"/>
  <c r="S984" i="26"/>
  <c r="J985" i="26"/>
  <c r="O985" i="26" s="1"/>
  <c r="Q985" i="26"/>
  <c r="S985" i="26"/>
  <c r="J986" i="26"/>
  <c r="O986" i="26" s="1"/>
  <c r="Q986" i="26"/>
  <c r="S986" i="26"/>
  <c r="J987" i="26"/>
  <c r="O987" i="26" s="1"/>
  <c r="Q987" i="26"/>
  <c r="S987" i="26"/>
  <c r="J988" i="26"/>
  <c r="O988" i="26" s="1"/>
  <c r="Q988" i="26"/>
  <c r="S988" i="26"/>
  <c r="J989" i="26"/>
  <c r="O989" i="26" s="1"/>
  <c r="Q989" i="26"/>
  <c r="S989" i="26"/>
  <c r="J990" i="26"/>
  <c r="O990" i="26" s="1"/>
  <c r="Q990" i="26"/>
  <c r="S990" i="26"/>
  <c r="J991" i="26"/>
  <c r="O991" i="26" s="1"/>
  <c r="Q991" i="26"/>
  <c r="S991" i="26"/>
  <c r="J992" i="26"/>
  <c r="O992" i="26" s="1"/>
  <c r="Q992" i="26"/>
  <c r="S992" i="26"/>
  <c r="J993" i="26"/>
  <c r="O993" i="26" s="1"/>
  <c r="Q993" i="26"/>
  <c r="S993" i="26"/>
  <c r="J994" i="26"/>
  <c r="O994" i="26" s="1"/>
  <c r="Q994" i="26"/>
  <c r="S994" i="26"/>
  <c r="J995" i="26"/>
  <c r="O995" i="26" s="1"/>
  <c r="Q995" i="26"/>
  <c r="S995" i="26"/>
  <c r="J996" i="26"/>
  <c r="O996" i="26" s="1"/>
  <c r="Q996" i="26"/>
  <c r="S996" i="26"/>
  <c r="J997" i="26"/>
  <c r="O997" i="26" s="1"/>
  <c r="Q997" i="26"/>
  <c r="S997" i="26"/>
  <c r="J998" i="26"/>
  <c r="O998" i="26" s="1"/>
  <c r="Q998" i="26"/>
  <c r="S998" i="26"/>
  <c r="J999" i="26"/>
  <c r="O999" i="26" s="1"/>
  <c r="Q999" i="26"/>
  <c r="S999" i="26"/>
  <c r="J1000" i="26"/>
  <c r="O1000" i="26" s="1"/>
  <c r="Q1000" i="26"/>
  <c r="S1000" i="26"/>
  <c r="J1001" i="26"/>
  <c r="O1001" i="26" s="1"/>
  <c r="Q1001" i="26"/>
  <c r="S1001" i="26"/>
  <c r="J1002" i="26"/>
  <c r="O1002" i="26" s="1"/>
  <c r="Q1002" i="26"/>
  <c r="S1002" i="26"/>
  <c r="J1003" i="26"/>
  <c r="O1003" i="26" s="1"/>
  <c r="Q1003" i="26"/>
  <c r="S1003" i="26"/>
  <c r="J1004" i="26"/>
  <c r="O1004" i="26" s="1"/>
  <c r="Q1004" i="26"/>
  <c r="S1004" i="26"/>
  <c r="J1005" i="26"/>
  <c r="O1005" i="26" s="1"/>
  <c r="Q1005" i="26"/>
  <c r="S1005" i="26"/>
  <c r="J1006" i="26"/>
  <c r="O1006" i="26" s="1"/>
  <c r="Q1006" i="26"/>
  <c r="S1006" i="26"/>
  <c r="J1007" i="26"/>
  <c r="O1007" i="26" s="1"/>
  <c r="Q1007" i="26"/>
  <c r="S1007" i="26"/>
  <c r="J1008" i="26"/>
  <c r="O1008" i="26" s="1"/>
  <c r="Q1008" i="26"/>
  <c r="S1008" i="26"/>
  <c r="J1009" i="26"/>
  <c r="O1009" i="26" s="1"/>
  <c r="Q1009" i="26"/>
  <c r="S1009" i="26"/>
  <c r="J1010" i="26"/>
  <c r="O1010" i="26" s="1"/>
  <c r="Q1010" i="26"/>
  <c r="S1010" i="26"/>
  <c r="J1011" i="26"/>
  <c r="O1011" i="26" s="1"/>
  <c r="Q1011" i="26"/>
  <c r="S1011" i="26"/>
  <c r="J1012" i="26"/>
  <c r="O1012" i="26" s="1"/>
  <c r="Q1012" i="26"/>
  <c r="S1012" i="26"/>
  <c r="J1013" i="26"/>
  <c r="O1013" i="26" s="1"/>
  <c r="Q1013" i="26"/>
  <c r="S1013" i="26"/>
  <c r="J1014" i="26"/>
  <c r="O1014" i="26" s="1"/>
  <c r="Q1014" i="26"/>
  <c r="S1014" i="26"/>
  <c r="J1015" i="26"/>
  <c r="O1015" i="26" s="1"/>
  <c r="Q1015" i="26"/>
  <c r="S1015" i="26"/>
  <c r="J1016" i="26"/>
  <c r="O1016" i="26" s="1"/>
  <c r="Q1016" i="26"/>
  <c r="S1016" i="26"/>
  <c r="J1017" i="26"/>
  <c r="O1017" i="26" s="1"/>
  <c r="Q1017" i="26"/>
  <c r="S1017" i="26"/>
  <c r="J1018" i="26"/>
  <c r="O1018" i="26" s="1"/>
  <c r="Q1018" i="26"/>
  <c r="S1018" i="26"/>
  <c r="J1019" i="26"/>
  <c r="O1019" i="26" s="1"/>
  <c r="Q1019" i="26"/>
  <c r="S1019" i="26"/>
  <c r="J1020" i="26"/>
  <c r="O1020" i="26" s="1"/>
  <c r="Q1020" i="26"/>
  <c r="S1020" i="26"/>
  <c r="J1021" i="26"/>
  <c r="O1021" i="26" s="1"/>
  <c r="Q1021" i="26"/>
  <c r="S1021" i="26"/>
  <c r="J1022" i="26"/>
  <c r="O1022" i="26" s="1"/>
  <c r="Q1022" i="26"/>
  <c r="S1022" i="26"/>
  <c r="J1023" i="26"/>
  <c r="O1023" i="26" s="1"/>
  <c r="Q1023" i="26"/>
  <c r="S1023" i="26"/>
  <c r="J1024" i="26"/>
  <c r="O1024" i="26" s="1"/>
  <c r="Q1024" i="26"/>
  <c r="S1024" i="26"/>
  <c r="J1025" i="26"/>
  <c r="O1025" i="26" s="1"/>
  <c r="Q1025" i="26"/>
  <c r="S1025" i="26"/>
  <c r="J1026" i="26"/>
  <c r="O1026" i="26" s="1"/>
  <c r="Q1026" i="26"/>
  <c r="S1026" i="26"/>
  <c r="J1027" i="26"/>
  <c r="O1027" i="26" s="1"/>
  <c r="Q1027" i="26"/>
  <c r="S1027" i="26"/>
  <c r="J1028" i="26"/>
  <c r="O1028" i="26" s="1"/>
  <c r="Q1028" i="26"/>
  <c r="S1028" i="26"/>
  <c r="J1029" i="26"/>
  <c r="O1029" i="26" s="1"/>
  <c r="Q1029" i="26"/>
  <c r="S1029" i="26"/>
  <c r="J1030" i="26"/>
  <c r="O1030" i="26" s="1"/>
  <c r="Q1030" i="26"/>
  <c r="S1030" i="26"/>
  <c r="J1031" i="26"/>
  <c r="O1031" i="26" s="1"/>
  <c r="Q1031" i="26"/>
  <c r="S1031" i="26"/>
  <c r="J1032" i="26"/>
  <c r="O1032" i="26" s="1"/>
  <c r="Q1032" i="26"/>
  <c r="S1032" i="26"/>
  <c r="J1033" i="26"/>
  <c r="O1033" i="26" s="1"/>
  <c r="Q1033" i="26"/>
  <c r="S1033" i="26"/>
  <c r="J1034" i="26"/>
  <c r="O1034" i="26" s="1"/>
  <c r="Q1034" i="26"/>
  <c r="S1034" i="26"/>
  <c r="J1035" i="26"/>
  <c r="O1035" i="26" s="1"/>
  <c r="Q1035" i="26"/>
  <c r="S1035" i="26"/>
  <c r="J1036" i="26"/>
  <c r="O1036" i="26" s="1"/>
  <c r="Q1036" i="26"/>
  <c r="S1036" i="26"/>
  <c r="J1037" i="26"/>
  <c r="O1037" i="26" s="1"/>
  <c r="Q1037" i="26"/>
  <c r="S1037" i="26"/>
  <c r="J1038" i="26"/>
  <c r="O1038" i="26" s="1"/>
  <c r="Q1038" i="26"/>
  <c r="S1038" i="26"/>
  <c r="J1039" i="26"/>
  <c r="O1039" i="26" s="1"/>
  <c r="Q1039" i="26"/>
  <c r="S1039" i="26"/>
  <c r="J1040" i="26"/>
  <c r="O1040" i="26" s="1"/>
  <c r="Q1040" i="26"/>
  <c r="S1040" i="26"/>
  <c r="J1041" i="26"/>
  <c r="O1041" i="26" s="1"/>
  <c r="Q1041" i="26"/>
  <c r="S1041" i="26"/>
  <c r="J1042" i="26"/>
  <c r="O1042" i="26" s="1"/>
  <c r="Q1042" i="26"/>
  <c r="S1042" i="26"/>
  <c r="J1043" i="26"/>
  <c r="O1043" i="26" s="1"/>
  <c r="Q1043" i="26"/>
  <c r="S1043" i="26"/>
  <c r="J1044" i="26"/>
  <c r="O1044" i="26" s="1"/>
  <c r="Q1044" i="26"/>
  <c r="S1044" i="26"/>
  <c r="J1045" i="26"/>
  <c r="O1045" i="26" s="1"/>
  <c r="Q1045" i="26"/>
  <c r="S1045" i="26"/>
  <c r="J1046" i="26"/>
  <c r="O1046" i="26" s="1"/>
  <c r="Q1046" i="26"/>
  <c r="S1046" i="26"/>
  <c r="J1047" i="26"/>
  <c r="O1047" i="26" s="1"/>
  <c r="Q1047" i="26"/>
  <c r="S1047" i="26"/>
  <c r="J1048" i="26"/>
  <c r="O1048" i="26" s="1"/>
  <c r="Q1048" i="26"/>
  <c r="S1048" i="26"/>
  <c r="J1049" i="26"/>
  <c r="O1049" i="26" s="1"/>
  <c r="Q1049" i="26"/>
  <c r="S1049" i="26"/>
  <c r="J1050" i="26"/>
  <c r="O1050" i="26" s="1"/>
  <c r="Q1050" i="26"/>
  <c r="S1050" i="26"/>
  <c r="J1051" i="26"/>
  <c r="O1051" i="26" s="1"/>
  <c r="Q1051" i="26"/>
  <c r="S1051" i="26"/>
  <c r="J1052" i="26"/>
  <c r="O1052" i="26" s="1"/>
  <c r="Q1052" i="26"/>
  <c r="S1052" i="26"/>
  <c r="J1053" i="26"/>
  <c r="O1053" i="26" s="1"/>
  <c r="Q1053" i="26"/>
  <c r="S1053" i="26"/>
  <c r="J1054" i="26"/>
  <c r="O1054" i="26" s="1"/>
  <c r="Q1054" i="26"/>
  <c r="S1054" i="26"/>
  <c r="J1055" i="26"/>
  <c r="O1055" i="26" s="1"/>
  <c r="Q1055" i="26"/>
  <c r="S1055" i="26"/>
  <c r="J1056" i="26"/>
  <c r="O1056" i="26" s="1"/>
  <c r="Q1056" i="26"/>
  <c r="S1056" i="26"/>
  <c r="J1057" i="26"/>
  <c r="O1057" i="26" s="1"/>
  <c r="Q1057" i="26"/>
  <c r="S1057" i="26"/>
  <c r="J1058" i="26"/>
  <c r="O1058" i="26" s="1"/>
  <c r="Q1058" i="26"/>
  <c r="S1058" i="26"/>
  <c r="J1059" i="26"/>
  <c r="O1059" i="26" s="1"/>
  <c r="Q1059" i="26"/>
  <c r="S1059" i="26"/>
  <c r="J1060" i="26"/>
  <c r="O1060" i="26" s="1"/>
  <c r="Q1060" i="26"/>
  <c r="S1060" i="26"/>
  <c r="J1061" i="26"/>
  <c r="O1061" i="26" s="1"/>
  <c r="Q1061" i="26"/>
  <c r="S1061" i="26"/>
  <c r="J1062" i="26"/>
  <c r="O1062" i="26" s="1"/>
  <c r="Q1062" i="26"/>
  <c r="S1062" i="26"/>
  <c r="J1063" i="26"/>
  <c r="O1063" i="26" s="1"/>
  <c r="Q1063" i="26"/>
  <c r="S1063" i="26"/>
  <c r="J1064" i="26"/>
  <c r="O1064" i="26" s="1"/>
  <c r="Q1064" i="26"/>
  <c r="S1064" i="26"/>
  <c r="J1065" i="26"/>
  <c r="O1065" i="26" s="1"/>
  <c r="Q1065" i="26"/>
  <c r="S1065" i="26"/>
  <c r="J1066" i="26"/>
  <c r="O1066" i="26" s="1"/>
  <c r="Q1066" i="26"/>
  <c r="S1066" i="26"/>
  <c r="J1067" i="26"/>
  <c r="O1067" i="26" s="1"/>
  <c r="Q1067" i="26"/>
  <c r="S1067" i="26"/>
  <c r="J1068" i="26"/>
  <c r="O1068" i="26" s="1"/>
  <c r="Q1068" i="26"/>
  <c r="S1068" i="26"/>
  <c r="J1069" i="26"/>
  <c r="O1069" i="26" s="1"/>
  <c r="Q1069" i="26"/>
  <c r="S1069" i="26"/>
  <c r="J1070" i="26"/>
  <c r="O1070" i="26" s="1"/>
  <c r="Q1070" i="26"/>
  <c r="S1070" i="26"/>
  <c r="J1071" i="26"/>
  <c r="O1071" i="26" s="1"/>
  <c r="Q1071" i="26"/>
  <c r="S1071" i="26"/>
  <c r="J1072" i="26"/>
  <c r="O1072" i="26" s="1"/>
  <c r="Q1072" i="26"/>
  <c r="S1072" i="26"/>
  <c r="J1073" i="26"/>
  <c r="O1073" i="26" s="1"/>
  <c r="Q1073" i="26"/>
  <c r="S1073" i="26"/>
  <c r="J1074" i="26"/>
  <c r="O1074" i="26" s="1"/>
  <c r="Q1074" i="26"/>
  <c r="S1074" i="26"/>
  <c r="J1075" i="26"/>
  <c r="O1075" i="26" s="1"/>
  <c r="Q1075" i="26"/>
  <c r="S1075" i="26"/>
  <c r="J1076" i="26"/>
  <c r="O1076" i="26" s="1"/>
  <c r="Q1076" i="26"/>
  <c r="S1076" i="26"/>
  <c r="J1077" i="26"/>
  <c r="O1077" i="26" s="1"/>
  <c r="Q1077" i="26"/>
  <c r="S1077" i="26"/>
  <c r="J1078" i="26"/>
  <c r="O1078" i="26" s="1"/>
  <c r="Q1078" i="26"/>
  <c r="S1078" i="26"/>
  <c r="J1079" i="26"/>
  <c r="O1079" i="26" s="1"/>
  <c r="Q1079" i="26"/>
  <c r="S1079" i="26"/>
  <c r="J1080" i="26"/>
  <c r="O1080" i="26" s="1"/>
  <c r="Q1080" i="26"/>
  <c r="S1080" i="26"/>
  <c r="J1081" i="26"/>
  <c r="O1081" i="26" s="1"/>
  <c r="Q1081" i="26"/>
  <c r="S1081" i="26"/>
  <c r="J1082" i="26"/>
  <c r="O1082" i="26" s="1"/>
  <c r="Q1082" i="26"/>
  <c r="S1082" i="26"/>
  <c r="J1083" i="26"/>
  <c r="O1083" i="26" s="1"/>
  <c r="Q1083" i="26"/>
  <c r="S1083" i="26"/>
  <c r="J1084" i="26"/>
  <c r="O1084" i="26" s="1"/>
  <c r="Q1084" i="26"/>
  <c r="S1084" i="26"/>
  <c r="J1085" i="26"/>
  <c r="O1085" i="26" s="1"/>
  <c r="Q1085" i="26"/>
  <c r="S1085" i="26"/>
  <c r="J1086" i="26"/>
  <c r="O1086" i="26" s="1"/>
  <c r="Q1086" i="26"/>
  <c r="S1086" i="26"/>
  <c r="J1087" i="26"/>
  <c r="O1087" i="26" s="1"/>
  <c r="Q1087" i="26"/>
  <c r="S1087" i="26"/>
  <c r="J1088" i="26"/>
  <c r="O1088" i="26" s="1"/>
  <c r="Q1088" i="26"/>
  <c r="S1088" i="26"/>
  <c r="J1089" i="26"/>
  <c r="O1089" i="26" s="1"/>
  <c r="Q1089" i="26"/>
  <c r="S1089" i="26"/>
  <c r="J1090" i="26"/>
  <c r="O1090" i="26" s="1"/>
  <c r="Q1090" i="26"/>
  <c r="S1090" i="26"/>
  <c r="J1091" i="26"/>
  <c r="O1091" i="26" s="1"/>
  <c r="Q1091" i="26"/>
  <c r="S1091" i="26"/>
  <c r="J1092" i="26"/>
  <c r="O1092" i="26" s="1"/>
  <c r="Q1092" i="26"/>
  <c r="S1092" i="26"/>
  <c r="J1093" i="26"/>
  <c r="O1093" i="26" s="1"/>
  <c r="Q1093" i="26"/>
  <c r="S1093" i="26"/>
  <c r="J1094" i="26"/>
  <c r="O1094" i="26" s="1"/>
  <c r="Q1094" i="26"/>
  <c r="S1094" i="26"/>
  <c r="J1095" i="26"/>
  <c r="O1095" i="26" s="1"/>
  <c r="Q1095" i="26"/>
  <c r="S1095" i="26"/>
  <c r="J1096" i="26"/>
  <c r="O1096" i="26" s="1"/>
  <c r="Q1096" i="26"/>
  <c r="S1096" i="26"/>
  <c r="J1097" i="26"/>
  <c r="O1097" i="26" s="1"/>
  <c r="Q1097" i="26"/>
  <c r="S1097" i="26"/>
  <c r="J1098" i="26"/>
  <c r="O1098" i="26" s="1"/>
  <c r="Q1098" i="26"/>
  <c r="S1098" i="26"/>
  <c r="J1099" i="26"/>
  <c r="O1099" i="26" s="1"/>
  <c r="Q1099" i="26"/>
  <c r="S1099" i="26"/>
  <c r="J1100" i="26"/>
  <c r="O1100" i="26" s="1"/>
  <c r="Q1100" i="26"/>
  <c r="S1100" i="26"/>
  <c r="J1101" i="26"/>
  <c r="O1101" i="26" s="1"/>
  <c r="Q1101" i="26"/>
  <c r="S1101" i="26"/>
  <c r="J1102" i="26"/>
  <c r="O1102" i="26" s="1"/>
  <c r="Q1102" i="26"/>
  <c r="S1102" i="26"/>
  <c r="J1103" i="26"/>
  <c r="O1103" i="26" s="1"/>
  <c r="Q1103" i="26"/>
  <c r="S1103" i="26"/>
  <c r="J1104" i="26"/>
  <c r="O1104" i="26" s="1"/>
  <c r="Q1104" i="26"/>
  <c r="S1104" i="26"/>
  <c r="J1105" i="26"/>
  <c r="O1105" i="26" s="1"/>
  <c r="Q1105" i="26"/>
  <c r="S1105" i="26"/>
  <c r="J1106" i="26"/>
  <c r="O1106" i="26" s="1"/>
  <c r="Q1106" i="26"/>
  <c r="S1106" i="26"/>
  <c r="J1107" i="26"/>
  <c r="O1107" i="26" s="1"/>
  <c r="Q1107" i="26"/>
  <c r="S1107" i="26"/>
  <c r="J1108" i="26"/>
  <c r="O1108" i="26" s="1"/>
  <c r="Q1108" i="26"/>
  <c r="S1108" i="26"/>
  <c r="J1109" i="26"/>
  <c r="O1109" i="26" s="1"/>
  <c r="Q1109" i="26"/>
  <c r="S1109" i="26"/>
  <c r="J1110" i="26"/>
  <c r="O1110" i="26" s="1"/>
  <c r="Q1110" i="26"/>
  <c r="S1110" i="26"/>
  <c r="J1111" i="26"/>
  <c r="O1111" i="26" s="1"/>
  <c r="Q1111" i="26"/>
  <c r="S1111" i="26"/>
  <c r="J1112" i="26"/>
  <c r="O1112" i="26" s="1"/>
  <c r="Q1112" i="26"/>
  <c r="S1112" i="26"/>
  <c r="J1113" i="26"/>
  <c r="O1113" i="26" s="1"/>
  <c r="Q1113" i="26"/>
  <c r="S1113" i="26"/>
  <c r="J1114" i="26"/>
  <c r="O1114" i="26" s="1"/>
  <c r="Q1114" i="26"/>
  <c r="S1114" i="26"/>
  <c r="J1115" i="26"/>
  <c r="O1115" i="26" s="1"/>
  <c r="Q1115" i="26"/>
  <c r="S1115" i="26"/>
  <c r="J1116" i="26"/>
  <c r="O1116" i="26" s="1"/>
  <c r="Q1116" i="26"/>
  <c r="S1116" i="26"/>
  <c r="J1117" i="26"/>
  <c r="O1117" i="26" s="1"/>
  <c r="Q1117" i="26"/>
  <c r="S1117" i="26"/>
  <c r="J1118" i="26"/>
  <c r="O1118" i="26" s="1"/>
  <c r="Q1118" i="26"/>
  <c r="S1118" i="26"/>
  <c r="J1119" i="26"/>
  <c r="O1119" i="26" s="1"/>
  <c r="Q1119" i="26"/>
  <c r="S1119" i="26"/>
  <c r="J1120" i="26"/>
  <c r="O1120" i="26" s="1"/>
  <c r="Q1120" i="26"/>
  <c r="S1120" i="26"/>
  <c r="J1121" i="26"/>
  <c r="O1121" i="26" s="1"/>
  <c r="Q1121" i="26"/>
  <c r="S1121" i="26"/>
  <c r="J1122" i="26"/>
  <c r="O1122" i="26" s="1"/>
  <c r="Q1122" i="26"/>
  <c r="S1122" i="26"/>
  <c r="J1123" i="26"/>
  <c r="O1123" i="26" s="1"/>
  <c r="Q1123" i="26"/>
  <c r="S1123" i="26"/>
  <c r="J1124" i="26"/>
  <c r="O1124" i="26" s="1"/>
  <c r="Q1124" i="26"/>
  <c r="S1124" i="26"/>
  <c r="J1125" i="26"/>
  <c r="O1125" i="26" s="1"/>
  <c r="Q1125" i="26"/>
  <c r="S1125" i="26"/>
  <c r="J1126" i="26"/>
  <c r="O1126" i="26" s="1"/>
  <c r="Q1126" i="26"/>
  <c r="S1126" i="26"/>
  <c r="J1127" i="26"/>
  <c r="O1127" i="26" s="1"/>
  <c r="Q1127" i="26"/>
  <c r="S1127" i="26"/>
  <c r="J1128" i="26"/>
  <c r="O1128" i="26" s="1"/>
  <c r="Q1128" i="26"/>
  <c r="S1128" i="26"/>
  <c r="J1129" i="26"/>
  <c r="O1129" i="26" s="1"/>
  <c r="Q1129" i="26"/>
  <c r="S1129" i="26"/>
  <c r="J1130" i="26"/>
  <c r="O1130" i="26" s="1"/>
  <c r="Q1130" i="26"/>
  <c r="S1130" i="26"/>
  <c r="J1131" i="26"/>
  <c r="O1131" i="26" s="1"/>
  <c r="Q1131" i="26"/>
  <c r="S1131" i="26"/>
  <c r="J1132" i="26"/>
  <c r="O1132" i="26" s="1"/>
  <c r="Q1132" i="26"/>
  <c r="S1132" i="26"/>
  <c r="J1133" i="26"/>
  <c r="O1133" i="26" s="1"/>
  <c r="Q1133" i="26"/>
  <c r="S1133" i="26"/>
  <c r="J1134" i="26"/>
  <c r="O1134" i="26" s="1"/>
  <c r="Q1134" i="26"/>
  <c r="S1134" i="26"/>
  <c r="J1135" i="26"/>
  <c r="O1135" i="26" s="1"/>
  <c r="Q1135" i="26"/>
  <c r="S1135" i="26"/>
  <c r="J1136" i="26"/>
  <c r="O1136" i="26" s="1"/>
  <c r="Q1136" i="26"/>
  <c r="S1136" i="26"/>
  <c r="J1137" i="26"/>
  <c r="O1137" i="26" s="1"/>
  <c r="Q1137" i="26"/>
  <c r="S1137" i="26"/>
  <c r="J1138" i="26"/>
  <c r="O1138" i="26" s="1"/>
  <c r="Q1138" i="26"/>
  <c r="S1138" i="26"/>
  <c r="J1139" i="26"/>
  <c r="O1139" i="26" s="1"/>
  <c r="Q1139" i="26"/>
  <c r="S1139" i="26"/>
  <c r="J1140" i="26"/>
  <c r="O1140" i="26" s="1"/>
  <c r="Q1140" i="26"/>
  <c r="S1140" i="26"/>
  <c r="J1141" i="26"/>
  <c r="O1141" i="26" s="1"/>
  <c r="Q1141" i="26"/>
  <c r="S1141" i="26"/>
  <c r="J1142" i="26"/>
  <c r="O1142" i="26" s="1"/>
  <c r="Q1142" i="26"/>
  <c r="S1142" i="26"/>
  <c r="J1143" i="26"/>
  <c r="O1143" i="26" s="1"/>
  <c r="Q1143" i="26"/>
  <c r="S1143" i="26"/>
  <c r="J1144" i="26"/>
  <c r="O1144" i="26" s="1"/>
  <c r="Q1144" i="26"/>
  <c r="S1144" i="26"/>
  <c r="J1145" i="26"/>
  <c r="O1145" i="26" s="1"/>
  <c r="Q1145" i="26"/>
  <c r="S1145" i="26"/>
  <c r="J1146" i="26"/>
  <c r="O1146" i="26" s="1"/>
  <c r="Q1146" i="26"/>
  <c r="S1146" i="26"/>
  <c r="J1147" i="26"/>
  <c r="O1147" i="26" s="1"/>
  <c r="Q1147" i="26"/>
  <c r="S1147" i="26"/>
  <c r="J1148" i="26"/>
  <c r="O1148" i="26" s="1"/>
  <c r="Q1148" i="26"/>
  <c r="S1148" i="26"/>
  <c r="J1149" i="26"/>
  <c r="O1149" i="26" s="1"/>
  <c r="Q1149" i="26"/>
  <c r="S1149" i="26"/>
  <c r="J1150" i="26"/>
  <c r="O1150" i="26" s="1"/>
  <c r="Q1150" i="26"/>
  <c r="S1150" i="26"/>
  <c r="J1151" i="26"/>
  <c r="O1151" i="26" s="1"/>
  <c r="Q1151" i="26"/>
  <c r="S1151" i="26"/>
  <c r="J1152" i="26"/>
  <c r="O1152" i="26" s="1"/>
  <c r="Q1152" i="26"/>
  <c r="S1152" i="26"/>
  <c r="J1153" i="26"/>
  <c r="O1153" i="26" s="1"/>
  <c r="Q1153" i="26"/>
  <c r="S1153" i="26"/>
  <c r="J1154" i="26"/>
  <c r="O1154" i="26" s="1"/>
  <c r="Q1154" i="26"/>
  <c r="S1154" i="26"/>
  <c r="J1155" i="26"/>
  <c r="O1155" i="26" s="1"/>
  <c r="Q1155" i="26"/>
  <c r="S1155" i="26"/>
  <c r="J1156" i="26"/>
  <c r="O1156" i="26" s="1"/>
  <c r="Q1156" i="26"/>
  <c r="S1156" i="26"/>
  <c r="J1157" i="26"/>
  <c r="O1157" i="26" s="1"/>
  <c r="Q1157" i="26"/>
  <c r="S1157" i="26"/>
  <c r="J1158" i="26"/>
  <c r="O1158" i="26" s="1"/>
  <c r="Q1158" i="26"/>
  <c r="S1158" i="26"/>
  <c r="J1159" i="26"/>
  <c r="O1159" i="26" s="1"/>
  <c r="Q1159" i="26"/>
  <c r="S1159" i="26"/>
  <c r="J1160" i="26"/>
  <c r="O1160" i="26" s="1"/>
  <c r="Q1160" i="26"/>
  <c r="S1160" i="26"/>
  <c r="J1161" i="26"/>
  <c r="O1161" i="26" s="1"/>
  <c r="Q1161" i="26"/>
  <c r="S1161" i="26"/>
  <c r="J1162" i="26"/>
  <c r="O1162" i="26" s="1"/>
  <c r="Q1162" i="26"/>
  <c r="S1162" i="26"/>
  <c r="J1163" i="26"/>
  <c r="O1163" i="26" s="1"/>
  <c r="Q1163" i="26"/>
  <c r="S1163" i="26"/>
  <c r="J1164" i="26"/>
  <c r="O1164" i="26" s="1"/>
  <c r="Q1164" i="26"/>
  <c r="S1164" i="26"/>
  <c r="J1165" i="26"/>
  <c r="O1165" i="26" s="1"/>
  <c r="Q1165" i="26"/>
  <c r="S1165" i="26"/>
  <c r="J1166" i="26"/>
  <c r="O1166" i="26" s="1"/>
  <c r="Q1166" i="26"/>
  <c r="S1166" i="26"/>
  <c r="J1167" i="26"/>
  <c r="O1167" i="26" s="1"/>
  <c r="Q1167" i="26"/>
  <c r="S1167" i="26"/>
  <c r="J1168" i="26"/>
  <c r="O1168" i="26" s="1"/>
  <c r="Q1168" i="26"/>
  <c r="S1168" i="26"/>
  <c r="J1169" i="26"/>
  <c r="O1169" i="26" s="1"/>
  <c r="Q1169" i="26"/>
  <c r="S1169" i="26"/>
  <c r="J1170" i="26"/>
  <c r="O1170" i="26" s="1"/>
  <c r="Q1170" i="26"/>
  <c r="S1170" i="26"/>
  <c r="J1171" i="26"/>
  <c r="O1171" i="26" s="1"/>
  <c r="Q1171" i="26"/>
  <c r="S1171" i="26"/>
  <c r="J1172" i="26"/>
  <c r="O1172" i="26" s="1"/>
  <c r="Q1172" i="26"/>
  <c r="S1172" i="26"/>
  <c r="J1173" i="26"/>
  <c r="O1173" i="26" s="1"/>
  <c r="Q1173" i="26"/>
  <c r="S1173" i="26"/>
  <c r="J1174" i="26"/>
  <c r="O1174" i="26" s="1"/>
  <c r="Q1174" i="26"/>
  <c r="S1174" i="26"/>
  <c r="J1175" i="26"/>
  <c r="O1175" i="26" s="1"/>
  <c r="Q1175" i="26"/>
  <c r="S1175" i="26"/>
  <c r="J1176" i="26"/>
  <c r="O1176" i="26" s="1"/>
  <c r="Q1176" i="26"/>
  <c r="S1176" i="26"/>
  <c r="J1177" i="26"/>
  <c r="O1177" i="26" s="1"/>
  <c r="Q1177" i="26"/>
  <c r="S1177" i="26"/>
  <c r="J1178" i="26"/>
  <c r="O1178" i="26" s="1"/>
  <c r="Q1178" i="26"/>
  <c r="S1178" i="26"/>
  <c r="J1179" i="26"/>
  <c r="O1179" i="26" s="1"/>
  <c r="Q1179" i="26"/>
  <c r="S1179" i="26"/>
  <c r="J1180" i="26"/>
  <c r="O1180" i="26" s="1"/>
  <c r="Q1180" i="26"/>
  <c r="S1180" i="26"/>
  <c r="J1181" i="26"/>
  <c r="O1181" i="26" s="1"/>
  <c r="Q1181" i="26"/>
  <c r="S1181" i="26"/>
  <c r="J1182" i="26"/>
  <c r="O1182" i="26" s="1"/>
  <c r="Q1182" i="26"/>
  <c r="S1182" i="26"/>
  <c r="J1183" i="26"/>
  <c r="O1183" i="26" s="1"/>
  <c r="Q1183" i="26"/>
  <c r="S1183" i="26"/>
  <c r="J1184" i="26"/>
  <c r="O1184" i="26" s="1"/>
  <c r="Q1184" i="26"/>
  <c r="S1184" i="26"/>
  <c r="J1185" i="26"/>
  <c r="O1185" i="26" s="1"/>
  <c r="Q1185" i="26"/>
  <c r="S1185" i="26"/>
  <c r="J1186" i="26"/>
  <c r="O1186" i="26" s="1"/>
  <c r="Q1186" i="26"/>
  <c r="S1186" i="26"/>
  <c r="J1187" i="26"/>
  <c r="O1187" i="26" s="1"/>
  <c r="Q1187" i="26"/>
  <c r="S1187" i="26"/>
  <c r="J1188" i="26"/>
  <c r="O1188" i="26" s="1"/>
  <c r="Q1188" i="26"/>
  <c r="S1188" i="26"/>
  <c r="J1189" i="26"/>
  <c r="O1189" i="26" s="1"/>
  <c r="Q1189" i="26"/>
  <c r="S1189" i="26"/>
  <c r="J1190" i="26"/>
  <c r="O1190" i="26" s="1"/>
  <c r="Q1190" i="26"/>
  <c r="S1190" i="26"/>
  <c r="J1191" i="26"/>
  <c r="O1191" i="26" s="1"/>
  <c r="Q1191" i="26"/>
  <c r="S1191" i="26"/>
  <c r="J1192" i="26"/>
  <c r="O1192" i="26" s="1"/>
  <c r="Q1192" i="26"/>
  <c r="S1192" i="26"/>
  <c r="J1193" i="26"/>
  <c r="O1193" i="26" s="1"/>
  <c r="Q1193" i="26"/>
  <c r="S1193" i="26"/>
  <c r="J1194" i="26"/>
  <c r="O1194" i="26" s="1"/>
  <c r="Q1194" i="26"/>
  <c r="S1194" i="26"/>
  <c r="J1195" i="26"/>
  <c r="O1195" i="26" s="1"/>
  <c r="Q1195" i="26"/>
  <c r="S1195" i="26"/>
  <c r="J1196" i="26"/>
  <c r="O1196" i="26" s="1"/>
  <c r="Q1196" i="26"/>
  <c r="S1196" i="26"/>
  <c r="J1197" i="26"/>
  <c r="O1197" i="26" s="1"/>
  <c r="Q1197" i="26"/>
  <c r="S1197" i="26"/>
  <c r="J1198" i="26"/>
  <c r="O1198" i="26" s="1"/>
  <c r="Q1198" i="26"/>
  <c r="S1198" i="26"/>
  <c r="J1199" i="26"/>
  <c r="O1199" i="26" s="1"/>
  <c r="Q1199" i="26"/>
  <c r="S1199" i="26"/>
  <c r="J1200" i="26"/>
  <c r="O1200" i="26" s="1"/>
  <c r="Q1200" i="26"/>
  <c r="S1200" i="26"/>
  <c r="J1201" i="26"/>
  <c r="O1201" i="26" s="1"/>
  <c r="Q1201" i="26"/>
  <c r="S1201" i="26"/>
  <c r="J1202" i="26"/>
  <c r="O1202" i="26" s="1"/>
  <c r="Q1202" i="26"/>
  <c r="S1202" i="26"/>
  <c r="J1203" i="26"/>
  <c r="O1203" i="26" s="1"/>
  <c r="Q1203" i="26"/>
  <c r="S1203" i="26"/>
  <c r="J1204" i="26"/>
  <c r="O1204" i="26" s="1"/>
  <c r="Q1204" i="26"/>
  <c r="S1204" i="26"/>
  <c r="J1205" i="26"/>
  <c r="O1205" i="26" s="1"/>
  <c r="Q1205" i="26"/>
  <c r="S1205" i="26"/>
  <c r="J1206" i="26"/>
  <c r="O1206" i="26" s="1"/>
  <c r="Q1206" i="26"/>
  <c r="S1206" i="26"/>
  <c r="J1207" i="26"/>
  <c r="O1207" i="26" s="1"/>
  <c r="Q1207" i="26"/>
  <c r="S1207" i="26"/>
  <c r="J1208" i="26"/>
  <c r="O1208" i="26" s="1"/>
  <c r="Q1208" i="26"/>
  <c r="S1208" i="26"/>
  <c r="J1209" i="26"/>
  <c r="O1209" i="26" s="1"/>
  <c r="Q1209" i="26"/>
  <c r="S1209" i="26"/>
  <c r="J1210" i="26"/>
  <c r="O1210" i="26" s="1"/>
  <c r="Q1210" i="26"/>
  <c r="S1210" i="26"/>
  <c r="J1211" i="26"/>
  <c r="O1211" i="26" s="1"/>
  <c r="Q1211" i="26"/>
  <c r="S1211" i="26"/>
  <c r="J1212" i="26"/>
  <c r="O1212" i="26" s="1"/>
  <c r="Q1212" i="26"/>
  <c r="S1212" i="26"/>
  <c r="J1213" i="26"/>
  <c r="O1213" i="26" s="1"/>
  <c r="Q1213" i="26"/>
  <c r="S1213" i="26"/>
  <c r="J1214" i="26"/>
  <c r="O1214" i="26" s="1"/>
  <c r="Q1214" i="26"/>
  <c r="S1214" i="26"/>
  <c r="J1215" i="26"/>
  <c r="O1215" i="26" s="1"/>
  <c r="Q1215" i="26"/>
  <c r="S1215" i="26"/>
  <c r="J1216" i="26"/>
  <c r="O1216" i="26" s="1"/>
  <c r="Q1216" i="26"/>
  <c r="S1216" i="26"/>
  <c r="J1217" i="26"/>
  <c r="O1217" i="26" s="1"/>
  <c r="Q1217" i="26"/>
  <c r="S1217" i="26"/>
  <c r="J1218" i="26"/>
  <c r="O1218" i="26" s="1"/>
  <c r="Q1218" i="26"/>
  <c r="S1218" i="26"/>
  <c r="J1219" i="26"/>
  <c r="O1219" i="26" s="1"/>
  <c r="Q1219" i="26"/>
  <c r="S1219" i="26"/>
  <c r="J1220" i="26"/>
  <c r="O1220" i="26" s="1"/>
  <c r="Q1220" i="26"/>
  <c r="S1220" i="26"/>
  <c r="J1221" i="26"/>
  <c r="O1221" i="26" s="1"/>
  <c r="Q1221" i="26"/>
  <c r="S1221" i="26"/>
  <c r="J1222" i="26"/>
  <c r="O1222" i="26" s="1"/>
  <c r="Q1222" i="26"/>
  <c r="S1222" i="26"/>
  <c r="J1223" i="26"/>
  <c r="O1223" i="26" s="1"/>
  <c r="Q1223" i="26"/>
  <c r="S1223" i="26"/>
  <c r="J1224" i="26"/>
  <c r="O1224" i="26" s="1"/>
  <c r="Q1224" i="26"/>
  <c r="S1224" i="26"/>
  <c r="J1225" i="26"/>
  <c r="O1225" i="26" s="1"/>
  <c r="Q1225" i="26"/>
  <c r="S1225" i="26"/>
  <c r="J1226" i="26"/>
  <c r="O1226" i="26" s="1"/>
  <c r="Q1226" i="26"/>
  <c r="S1226" i="26"/>
  <c r="J1227" i="26"/>
  <c r="O1227" i="26" s="1"/>
  <c r="Q1227" i="26"/>
  <c r="S1227" i="26"/>
  <c r="J1228" i="26"/>
  <c r="O1228" i="26" s="1"/>
  <c r="Q1228" i="26"/>
  <c r="S1228" i="26"/>
  <c r="J1229" i="26"/>
  <c r="O1229" i="26" s="1"/>
  <c r="Q1229" i="26"/>
  <c r="S1229" i="26"/>
  <c r="J1230" i="26"/>
  <c r="O1230" i="26" s="1"/>
  <c r="Q1230" i="26"/>
  <c r="S1230" i="26"/>
  <c r="J1231" i="26"/>
  <c r="O1231" i="26" s="1"/>
  <c r="Q1231" i="26"/>
  <c r="S1231" i="26"/>
  <c r="J1232" i="26"/>
  <c r="O1232" i="26" s="1"/>
  <c r="Q1232" i="26"/>
  <c r="S1232" i="26"/>
  <c r="J1233" i="26"/>
  <c r="O1233" i="26" s="1"/>
  <c r="Q1233" i="26"/>
  <c r="S1233" i="26"/>
  <c r="J1234" i="26"/>
  <c r="O1234" i="26" s="1"/>
  <c r="Q1234" i="26"/>
  <c r="S1234" i="26"/>
  <c r="J1235" i="26"/>
  <c r="O1235" i="26" s="1"/>
  <c r="Q1235" i="26"/>
  <c r="S1235" i="26"/>
  <c r="J1236" i="26"/>
  <c r="O1236" i="26" s="1"/>
  <c r="Q1236" i="26"/>
  <c r="S1236" i="26"/>
  <c r="J1237" i="26"/>
  <c r="O1237" i="26" s="1"/>
  <c r="Q1237" i="26"/>
  <c r="S1237" i="26"/>
  <c r="J1238" i="26"/>
  <c r="O1238" i="26" s="1"/>
  <c r="Q1238" i="26"/>
  <c r="S1238" i="26"/>
  <c r="J1239" i="26"/>
  <c r="O1239" i="26" s="1"/>
  <c r="Q1239" i="26"/>
  <c r="S1239" i="26"/>
  <c r="J1240" i="26"/>
  <c r="O1240" i="26" s="1"/>
  <c r="Q1240" i="26"/>
  <c r="S1240" i="26"/>
  <c r="J1241" i="26"/>
  <c r="O1241" i="26" s="1"/>
  <c r="Q1241" i="26"/>
  <c r="S1241" i="26"/>
  <c r="J1242" i="26"/>
  <c r="O1242" i="26" s="1"/>
  <c r="Q1242" i="26"/>
  <c r="S1242" i="26"/>
  <c r="J1243" i="26"/>
  <c r="O1243" i="26" s="1"/>
  <c r="Q1243" i="26"/>
  <c r="S1243" i="26"/>
  <c r="J1244" i="26"/>
  <c r="O1244" i="26" s="1"/>
  <c r="Q1244" i="26"/>
  <c r="S1244" i="26"/>
  <c r="J1245" i="26"/>
  <c r="O1245" i="26" s="1"/>
  <c r="Q1245" i="26"/>
  <c r="S1245" i="26"/>
  <c r="J1246" i="26"/>
  <c r="O1246" i="26" s="1"/>
  <c r="Q1246" i="26"/>
  <c r="S1246" i="26"/>
  <c r="J1247" i="26"/>
  <c r="O1247" i="26" s="1"/>
  <c r="Q1247" i="26"/>
  <c r="S1247" i="26"/>
  <c r="J1248" i="26"/>
  <c r="O1248" i="26" s="1"/>
  <c r="Q1248" i="26"/>
  <c r="S1248" i="26"/>
  <c r="J1249" i="26"/>
  <c r="O1249" i="26" s="1"/>
  <c r="Q1249" i="26"/>
  <c r="S1249" i="26"/>
  <c r="J1250" i="26"/>
  <c r="O1250" i="26" s="1"/>
  <c r="Q1250" i="26"/>
  <c r="S1250" i="26"/>
  <c r="J1251" i="26"/>
  <c r="O1251" i="26" s="1"/>
  <c r="Q1251" i="26"/>
  <c r="S1251" i="26"/>
  <c r="J1252" i="26"/>
  <c r="O1252" i="26" s="1"/>
  <c r="Q1252" i="26"/>
  <c r="S1252" i="26"/>
  <c r="J1253" i="26"/>
  <c r="O1253" i="26" s="1"/>
  <c r="Q1253" i="26"/>
  <c r="S1253" i="26"/>
  <c r="J1254" i="26"/>
  <c r="O1254" i="26" s="1"/>
  <c r="Q1254" i="26"/>
  <c r="S1254" i="26"/>
  <c r="J1255" i="26"/>
  <c r="O1255" i="26" s="1"/>
  <c r="Q1255" i="26"/>
  <c r="S1255" i="26"/>
  <c r="J1256" i="26"/>
  <c r="O1256" i="26" s="1"/>
  <c r="Q1256" i="26"/>
  <c r="S1256" i="26"/>
  <c r="J1257" i="26"/>
  <c r="O1257" i="26" s="1"/>
  <c r="Q1257" i="26"/>
  <c r="S1257" i="26"/>
  <c r="J1258" i="26"/>
  <c r="O1258" i="26" s="1"/>
  <c r="Q1258" i="26"/>
  <c r="S1258" i="26"/>
  <c r="J1259" i="26"/>
  <c r="O1259" i="26" s="1"/>
  <c r="Q1259" i="26"/>
  <c r="S1259" i="26"/>
  <c r="J1260" i="26"/>
  <c r="O1260" i="26" s="1"/>
  <c r="Q1260" i="26"/>
  <c r="S1260" i="26"/>
  <c r="J1261" i="26"/>
  <c r="O1261" i="26" s="1"/>
  <c r="Q1261" i="26"/>
  <c r="S1261" i="26"/>
  <c r="J1262" i="26"/>
  <c r="O1262" i="26" s="1"/>
  <c r="Q1262" i="26"/>
  <c r="S1262" i="26"/>
  <c r="J1263" i="26"/>
  <c r="O1263" i="26" s="1"/>
  <c r="Q1263" i="26"/>
  <c r="S1263" i="26"/>
  <c r="J1264" i="26"/>
  <c r="O1264" i="26" s="1"/>
  <c r="Q1264" i="26"/>
  <c r="S1264" i="26"/>
  <c r="J1265" i="26"/>
  <c r="O1265" i="26" s="1"/>
  <c r="Q1265" i="26"/>
  <c r="S1265" i="26"/>
  <c r="J1266" i="26"/>
  <c r="O1266" i="26" s="1"/>
  <c r="Q1266" i="26"/>
  <c r="S1266" i="26"/>
  <c r="J1267" i="26"/>
  <c r="O1267" i="26" s="1"/>
  <c r="Q1267" i="26"/>
  <c r="S1267" i="26"/>
  <c r="J1268" i="26"/>
  <c r="O1268" i="26" s="1"/>
  <c r="Q1268" i="26"/>
  <c r="S1268" i="26"/>
  <c r="J1269" i="26"/>
  <c r="O1269" i="26" s="1"/>
  <c r="Q1269" i="26"/>
  <c r="S1269" i="26"/>
  <c r="J1270" i="26"/>
  <c r="O1270" i="26" s="1"/>
  <c r="Q1270" i="26"/>
  <c r="S1270" i="26"/>
  <c r="J1271" i="26"/>
  <c r="O1271" i="26" s="1"/>
  <c r="Q1271" i="26"/>
  <c r="S1271" i="26"/>
  <c r="J1272" i="26"/>
  <c r="O1272" i="26" s="1"/>
  <c r="Q1272" i="26"/>
  <c r="S1272" i="26"/>
  <c r="J1273" i="26"/>
  <c r="O1273" i="26" s="1"/>
  <c r="Q1273" i="26"/>
  <c r="S1273" i="26"/>
  <c r="J1274" i="26"/>
  <c r="O1274" i="26" s="1"/>
  <c r="Q1274" i="26"/>
  <c r="S1274" i="26"/>
  <c r="J1275" i="26"/>
  <c r="O1275" i="26" s="1"/>
  <c r="Q1275" i="26"/>
  <c r="S1275" i="26"/>
  <c r="J1276" i="26"/>
  <c r="O1276" i="26" s="1"/>
  <c r="Q1276" i="26"/>
  <c r="S1276" i="26"/>
  <c r="J1277" i="26"/>
  <c r="O1277" i="26" s="1"/>
  <c r="Q1277" i="26"/>
  <c r="S1277" i="26"/>
  <c r="J1278" i="26"/>
  <c r="O1278" i="26" s="1"/>
  <c r="Q1278" i="26"/>
  <c r="S1278" i="26"/>
  <c r="J1279" i="26"/>
  <c r="O1279" i="26" s="1"/>
  <c r="Q1279" i="26"/>
  <c r="S1279" i="26"/>
  <c r="J1280" i="26"/>
  <c r="O1280" i="26" s="1"/>
  <c r="Q1280" i="26"/>
  <c r="S1280" i="26"/>
  <c r="J1281" i="26"/>
  <c r="O1281" i="26" s="1"/>
  <c r="Q1281" i="26"/>
  <c r="S1281" i="26"/>
  <c r="J1282" i="26"/>
  <c r="O1282" i="26" s="1"/>
  <c r="Q1282" i="26"/>
  <c r="S1282" i="26"/>
  <c r="J1283" i="26"/>
  <c r="O1283" i="26" s="1"/>
  <c r="Q1283" i="26"/>
  <c r="S1283" i="26"/>
  <c r="J1284" i="26"/>
  <c r="O1284" i="26" s="1"/>
  <c r="Q1284" i="26"/>
  <c r="S1284" i="26"/>
  <c r="J1285" i="26"/>
  <c r="O1285" i="26" s="1"/>
  <c r="Q1285" i="26"/>
  <c r="S1285" i="26"/>
  <c r="J1286" i="26"/>
  <c r="O1286" i="26" s="1"/>
  <c r="Q1286" i="26"/>
  <c r="S1286" i="26"/>
  <c r="J1287" i="26"/>
  <c r="O1287" i="26" s="1"/>
  <c r="Q1287" i="26"/>
  <c r="S1287" i="26"/>
  <c r="J1288" i="26"/>
  <c r="O1288" i="26" s="1"/>
  <c r="Q1288" i="26"/>
  <c r="S1288" i="26"/>
  <c r="J1289" i="26"/>
  <c r="O1289" i="26" s="1"/>
  <c r="Q1289" i="26"/>
  <c r="S1289" i="26"/>
  <c r="J1290" i="26"/>
  <c r="O1290" i="26" s="1"/>
  <c r="Q1290" i="26"/>
  <c r="S1290" i="26"/>
  <c r="J1291" i="26"/>
  <c r="O1291" i="26" s="1"/>
  <c r="Q1291" i="26"/>
  <c r="S1291" i="26"/>
  <c r="J1292" i="26"/>
  <c r="O1292" i="26" s="1"/>
  <c r="Q1292" i="26"/>
  <c r="S1292" i="26"/>
  <c r="J1293" i="26"/>
  <c r="O1293" i="26" s="1"/>
  <c r="Q1293" i="26"/>
  <c r="S1293" i="26"/>
  <c r="J1294" i="26"/>
  <c r="O1294" i="26" s="1"/>
  <c r="Q1294" i="26"/>
  <c r="S1294" i="26"/>
  <c r="J1295" i="26"/>
  <c r="O1295" i="26" s="1"/>
  <c r="Q1295" i="26"/>
  <c r="S1295" i="26"/>
  <c r="J1296" i="26"/>
  <c r="O1296" i="26" s="1"/>
  <c r="Q1296" i="26"/>
  <c r="S1296" i="26"/>
  <c r="J1297" i="26"/>
  <c r="O1297" i="26" s="1"/>
  <c r="Q1297" i="26"/>
  <c r="S1297" i="26"/>
  <c r="J1298" i="26"/>
  <c r="O1298" i="26" s="1"/>
  <c r="Q1298" i="26"/>
  <c r="S1298" i="26"/>
  <c r="J1299" i="26"/>
  <c r="O1299" i="26" s="1"/>
  <c r="Q1299" i="26"/>
  <c r="S1299" i="26"/>
  <c r="J1300" i="26"/>
  <c r="O1300" i="26" s="1"/>
  <c r="Q1300" i="26"/>
  <c r="S1300" i="26"/>
  <c r="J1301" i="26"/>
  <c r="O1301" i="26" s="1"/>
  <c r="Q1301" i="26"/>
  <c r="S1301" i="26"/>
  <c r="J1302" i="26"/>
  <c r="O1302" i="26" s="1"/>
  <c r="Q1302" i="26"/>
  <c r="S1302" i="26"/>
  <c r="J1303" i="26"/>
  <c r="O1303" i="26" s="1"/>
  <c r="Q1303" i="26"/>
  <c r="S1303" i="26"/>
  <c r="J1304" i="26"/>
  <c r="O1304" i="26" s="1"/>
  <c r="Q1304" i="26"/>
  <c r="S1304" i="26"/>
  <c r="J1305" i="26"/>
  <c r="O1305" i="26" s="1"/>
  <c r="Q1305" i="26"/>
  <c r="S1305" i="26"/>
  <c r="J1306" i="26"/>
  <c r="O1306" i="26" s="1"/>
  <c r="Q1306" i="26"/>
  <c r="S1306" i="26"/>
  <c r="J1307" i="26"/>
  <c r="O1307" i="26" s="1"/>
  <c r="Q1307" i="26"/>
  <c r="S1307" i="26"/>
  <c r="J1308" i="26"/>
  <c r="O1308" i="26" s="1"/>
  <c r="Q1308" i="26"/>
  <c r="S1308" i="26"/>
  <c r="J1309" i="26"/>
  <c r="O1309" i="26" s="1"/>
  <c r="Q1309" i="26"/>
  <c r="S1309" i="26"/>
  <c r="J1310" i="26"/>
  <c r="O1310" i="26" s="1"/>
  <c r="Q1310" i="26"/>
  <c r="S1310" i="26"/>
  <c r="J1311" i="26"/>
  <c r="O1311" i="26" s="1"/>
  <c r="Q1311" i="26"/>
  <c r="S1311" i="26"/>
  <c r="J1312" i="26"/>
  <c r="O1312" i="26" s="1"/>
  <c r="Q1312" i="26"/>
  <c r="S1312" i="26"/>
  <c r="J1313" i="26"/>
  <c r="O1313" i="26" s="1"/>
  <c r="Q1313" i="26"/>
  <c r="S1313" i="26"/>
  <c r="J1314" i="26"/>
  <c r="O1314" i="26" s="1"/>
  <c r="Q1314" i="26"/>
  <c r="S1314" i="26"/>
  <c r="J1315" i="26"/>
  <c r="O1315" i="26" s="1"/>
  <c r="Q1315" i="26"/>
  <c r="S1315" i="26"/>
  <c r="J1316" i="26"/>
  <c r="O1316" i="26" s="1"/>
  <c r="Q1316" i="26"/>
  <c r="S1316" i="26"/>
  <c r="J1317" i="26"/>
  <c r="O1317" i="26" s="1"/>
  <c r="Q1317" i="26"/>
  <c r="S1317" i="26"/>
  <c r="J1318" i="26"/>
  <c r="O1318" i="26" s="1"/>
  <c r="Q1318" i="26"/>
  <c r="S1318" i="26"/>
  <c r="J1319" i="26"/>
  <c r="O1319" i="26" s="1"/>
  <c r="Q1319" i="26"/>
  <c r="S1319" i="26"/>
  <c r="J1320" i="26"/>
  <c r="O1320" i="26" s="1"/>
  <c r="Q1320" i="26"/>
  <c r="S1320" i="26"/>
  <c r="J1321" i="26"/>
  <c r="O1321" i="26" s="1"/>
  <c r="Q1321" i="26"/>
  <c r="S1321" i="26"/>
  <c r="J1322" i="26"/>
  <c r="O1322" i="26" s="1"/>
  <c r="Q1322" i="26"/>
  <c r="S1322" i="26"/>
  <c r="J1323" i="26"/>
  <c r="O1323" i="26" s="1"/>
  <c r="Q1323" i="26"/>
  <c r="S1323" i="26"/>
  <c r="J1324" i="26"/>
  <c r="O1324" i="26" s="1"/>
  <c r="Q1324" i="26"/>
  <c r="S1324" i="26"/>
  <c r="J1325" i="26"/>
  <c r="O1325" i="26" s="1"/>
  <c r="Q1325" i="26"/>
  <c r="S1325" i="26"/>
  <c r="J1326" i="26"/>
  <c r="O1326" i="26" s="1"/>
  <c r="Q1326" i="26"/>
  <c r="S1326" i="26"/>
  <c r="J1327" i="26"/>
  <c r="O1327" i="26" s="1"/>
  <c r="Q1327" i="26"/>
  <c r="S1327" i="26"/>
  <c r="J1328" i="26"/>
  <c r="O1328" i="26" s="1"/>
  <c r="Q1328" i="26"/>
  <c r="S1328" i="26"/>
  <c r="J1329" i="26"/>
  <c r="O1329" i="26" s="1"/>
  <c r="Q1329" i="26"/>
  <c r="S1329" i="26"/>
  <c r="J1330" i="26"/>
  <c r="O1330" i="26" s="1"/>
  <c r="Q1330" i="26"/>
  <c r="S1330" i="26"/>
  <c r="J1331" i="26"/>
  <c r="O1331" i="26" s="1"/>
  <c r="Q1331" i="26"/>
  <c r="S1331" i="26"/>
  <c r="J1332" i="26"/>
  <c r="O1332" i="26" s="1"/>
  <c r="Q1332" i="26"/>
  <c r="S1332" i="26"/>
  <c r="J1333" i="26"/>
  <c r="O1333" i="26" s="1"/>
  <c r="Q1333" i="26"/>
  <c r="S1333" i="26"/>
  <c r="J1334" i="26"/>
  <c r="O1334" i="26" s="1"/>
  <c r="Q1334" i="26"/>
  <c r="S1334" i="26"/>
  <c r="J1335" i="26"/>
  <c r="O1335" i="26" s="1"/>
  <c r="Q1335" i="26"/>
  <c r="S1335" i="26"/>
  <c r="J1336" i="26"/>
  <c r="O1336" i="26" s="1"/>
  <c r="Q1336" i="26"/>
  <c r="S1336" i="26"/>
  <c r="J1337" i="26"/>
  <c r="O1337" i="26" s="1"/>
  <c r="Q1337" i="26"/>
  <c r="S1337" i="26"/>
  <c r="J1338" i="26"/>
  <c r="O1338" i="26" s="1"/>
  <c r="Q1338" i="26"/>
  <c r="S1338" i="26"/>
  <c r="J1339" i="26"/>
  <c r="O1339" i="26" s="1"/>
  <c r="Q1339" i="26"/>
  <c r="S1339" i="26"/>
  <c r="J1340" i="26"/>
  <c r="O1340" i="26" s="1"/>
  <c r="Q1340" i="26"/>
  <c r="S1340" i="26"/>
  <c r="J1341" i="26"/>
  <c r="O1341" i="26" s="1"/>
  <c r="Q1341" i="26"/>
  <c r="S1341" i="26"/>
  <c r="J1342" i="26"/>
  <c r="O1342" i="26" s="1"/>
  <c r="Q1342" i="26"/>
  <c r="S1342" i="26"/>
  <c r="J1343" i="26"/>
  <c r="O1343" i="26" s="1"/>
  <c r="Q1343" i="26"/>
  <c r="S1343" i="26"/>
  <c r="J1344" i="26"/>
  <c r="O1344" i="26" s="1"/>
  <c r="Q1344" i="26"/>
  <c r="S1344" i="26"/>
  <c r="J1345" i="26"/>
  <c r="O1345" i="26" s="1"/>
  <c r="Q1345" i="26"/>
  <c r="S1345" i="26"/>
  <c r="J1346" i="26"/>
  <c r="O1346" i="26" s="1"/>
  <c r="Q1346" i="26"/>
  <c r="S1346" i="26"/>
  <c r="J1347" i="26"/>
  <c r="O1347" i="26" s="1"/>
  <c r="Q1347" i="26"/>
  <c r="S1347" i="26"/>
  <c r="J1348" i="26"/>
  <c r="O1348" i="26" s="1"/>
  <c r="Q1348" i="26"/>
  <c r="S1348" i="26"/>
  <c r="J1349" i="26"/>
  <c r="O1349" i="26" s="1"/>
  <c r="Q1349" i="26"/>
  <c r="S1349" i="26"/>
  <c r="J1350" i="26"/>
  <c r="O1350" i="26" s="1"/>
  <c r="Q1350" i="26"/>
  <c r="S1350" i="26"/>
  <c r="J1351" i="26"/>
  <c r="O1351" i="26" s="1"/>
  <c r="Q1351" i="26"/>
  <c r="S1351" i="26"/>
  <c r="J1352" i="26"/>
  <c r="O1352" i="26" s="1"/>
  <c r="Q1352" i="26"/>
  <c r="S1352" i="26"/>
  <c r="J1353" i="26"/>
  <c r="O1353" i="26" s="1"/>
  <c r="Q1353" i="26"/>
  <c r="S1353" i="26"/>
  <c r="J1354" i="26"/>
  <c r="O1354" i="26" s="1"/>
  <c r="Q1354" i="26"/>
  <c r="S1354" i="26"/>
  <c r="J1355" i="26"/>
  <c r="O1355" i="26" s="1"/>
  <c r="Q1355" i="26"/>
  <c r="S1355" i="26"/>
  <c r="J1356" i="26"/>
  <c r="O1356" i="26" s="1"/>
  <c r="Q1356" i="26"/>
  <c r="S1356" i="26"/>
  <c r="J1357" i="26"/>
  <c r="O1357" i="26" s="1"/>
  <c r="Q1357" i="26"/>
  <c r="S1357" i="26"/>
  <c r="J1358" i="26"/>
  <c r="O1358" i="26" s="1"/>
  <c r="Q1358" i="26"/>
  <c r="S1358" i="26"/>
  <c r="J1359" i="26"/>
  <c r="O1359" i="26" s="1"/>
  <c r="Q1359" i="26"/>
  <c r="S1359" i="26"/>
  <c r="J1360" i="26"/>
  <c r="O1360" i="26" s="1"/>
  <c r="Q1360" i="26"/>
  <c r="S1360" i="26"/>
  <c r="J1361" i="26"/>
  <c r="O1361" i="26" s="1"/>
  <c r="Q1361" i="26"/>
  <c r="S1361" i="26"/>
  <c r="J1362" i="26"/>
  <c r="O1362" i="26" s="1"/>
  <c r="Q1362" i="26"/>
  <c r="S1362" i="26"/>
  <c r="J1363" i="26"/>
  <c r="O1363" i="26" s="1"/>
  <c r="Q1363" i="26"/>
  <c r="S1363" i="26"/>
  <c r="J1364" i="26"/>
  <c r="O1364" i="26" s="1"/>
  <c r="Q1364" i="26"/>
  <c r="S1364" i="26"/>
  <c r="J1365" i="26"/>
  <c r="O1365" i="26" s="1"/>
  <c r="Q1365" i="26"/>
  <c r="S1365" i="26"/>
  <c r="J1366" i="26"/>
  <c r="O1366" i="26" s="1"/>
  <c r="Q1366" i="26"/>
  <c r="S1366" i="26"/>
  <c r="J1367" i="26"/>
  <c r="O1367" i="26" s="1"/>
  <c r="Q1367" i="26"/>
  <c r="S1367" i="26"/>
  <c r="J1368" i="26"/>
  <c r="O1368" i="26" s="1"/>
  <c r="Q1368" i="26"/>
  <c r="S1368" i="26"/>
  <c r="J1369" i="26"/>
  <c r="O1369" i="26" s="1"/>
  <c r="Q1369" i="26"/>
  <c r="S1369" i="26"/>
  <c r="J1370" i="26"/>
  <c r="O1370" i="26" s="1"/>
  <c r="Q1370" i="26"/>
  <c r="S1370" i="26"/>
  <c r="J1371" i="26"/>
  <c r="O1371" i="26" s="1"/>
  <c r="Q1371" i="26"/>
  <c r="S1371" i="26"/>
  <c r="J1372" i="26"/>
  <c r="O1372" i="26" s="1"/>
  <c r="Q1372" i="26"/>
  <c r="S1372" i="26"/>
  <c r="J1373" i="26"/>
  <c r="O1373" i="26" s="1"/>
  <c r="Q1373" i="26"/>
  <c r="S1373" i="26"/>
  <c r="J1374" i="26"/>
  <c r="O1374" i="26" s="1"/>
  <c r="Q1374" i="26"/>
  <c r="S1374" i="26"/>
  <c r="J1375" i="26"/>
  <c r="O1375" i="26" s="1"/>
  <c r="Q1375" i="26"/>
  <c r="S1375" i="26"/>
  <c r="J1376" i="26"/>
  <c r="O1376" i="26" s="1"/>
  <c r="Q1376" i="26"/>
  <c r="S1376" i="26"/>
  <c r="J1377" i="26"/>
  <c r="O1377" i="26" s="1"/>
  <c r="Q1377" i="26"/>
  <c r="S1377" i="26"/>
  <c r="J1378" i="26"/>
  <c r="O1378" i="26" s="1"/>
  <c r="Q1378" i="26"/>
  <c r="S1378" i="26"/>
  <c r="J1379" i="26"/>
  <c r="O1379" i="26" s="1"/>
  <c r="Q1379" i="26"/>
  <c r="S1379" i="26"/>
  <c r="J1380" i="26"/>
  <c r="O1380" i="26" s="1"/>
  <c r="Q1380" i="26"/>
  <c r="S1380" i="26"/>
  <c r="J1381" i="26"/>
  <c r="O1381" i="26" s="1"/>
  <c r="Q1381" i="26"/>
  <c r="S1381" i="26"/>
  <c r="J1382" i="26"/>
  <c r="O1382" i="26" s="1"/>
  <c r="Q1382" i="26"/>
  <c r="S1382" i="26"/>
  <c r="J1383" i="26"/>
  <c r="O1383" i="26" s="1"/>
  <c r="Q1383" i="26"/>
  <c r="S1383" i="26"/>
  <c r="J1384" i="26"/>
  <c r="O1384" i="26" s="1"/>
  <c r="Q1384" i="26"/>
  <c r="S1384" i="26"/>
  <c r="J1385" i="26"/>
  <c r="O1385" i="26" s="1"/>
  <c r="Q1385" i="26"/>
  <c r="S1385" i="26"/>
  <c r="J1386" i="26"/>
  <c r="O1386" i="26" s="1"/>
  <c r="Q1386" i="26"/>
  <c r="S1386" i="26"/>
  <c r="J1387" i="26"/>
  <c r="O1387" i="26" s="1"/>
  <c r="Q1387" i="26"/>
  <c r="S1387" i="26"/>
  <c r="J1388" i="26"/>
  <c r="O1388" i="26" s="1"/>
  <c r="Q1388" i="26"/>
  <c r="S1388" i="26"/>
  <c r="J1389" i="26"/>
  <c r="O1389" i="26" s="1"/>
  <c r="Q1389" i="26"/>
  <c r="S1389" i="26"/>
  <c r="J1390" i="26"/>
  <c r="O1390" i="26" s="1"/>
  <c r="Q1390" i="26"/>
  <c r="S1390" i="26"/>
  <c r="J1391" i="26"/>
  <c r="O1391" i="26" s="1"/>
  <c r="Q1391" i="26"/>
  <c r="S1391" i="26"/>
  <c r="J1392" i="26"/>
  <c r="O1392" i="26" s="1"/>
  <c r="Q1392" i="26"/>
  <c r="S1392" i="26"/>
  <c r="J1393" i="26"/>
  <c r="O1393" i="26" s="1"/>
  <c r="Q1393" i="26"/>
  <c r="S1393" i="26"/>
  <c r="J1394" i="26"/>
  <c r="O1394" i="26" s="1"/>
  <c r="Q1394" i="26"/>
  <c r="S1394" i="26"/>
  <c r="J1395" i="26"/>
  <c r="O1395" i="26" s="1"/>
  <c r="Q1395" i="26"/>
  <c r="S1395" i="26"/>
  <c r="J1396" i="26"/>
  <c r="O1396" i="26" s="1"/>
  <c r="Q1396" i="26"/>
  <c r="S1396" i="26"/>
  <c r="J1397" i="26"/>
  <c r="O1397" i="26" s="1"/>
  <c r="Q1397" i="26"/>
  <c r="S1397" i="26"/>
  <c r="J1398" i="26"/>
  <c r="O1398" i="26" s="1"/>
  <c r="Q1398" i="26"/>
  <c r="S1398" i="26"/>
  <c r="J1399" i="26"/>
  <c r="O1399" i="26" s="1"/>
  <c r="Q1399" i="26"/>
  <c r="S1399" i="26"/>
  <c r="J1400" i="26"/>
  <c r="O1400" i="26" s="1"/>
  <c r="Q1400" i="26"/>
  <c r="S1400" i="26"/>
  <c r="J1401" i="26"/>
  <c r="O1401" i="26" s="1"/>
  <c r="Q1401" i="26"/>
  <c r="S1401" i="26"/>
  <c r="J1402" i="26"/>
  <c r="O1402" i="26" s="1"/>
  <c r="Q1402" i="26"/>
  <c r="S1402" i="26"/>
  <c r="J1403" i="26"/>
  <c r="O1403" i="26" s="1"/>
  <c r="Q1403" i="26"/>
  <c r="S1403" i="26"/>
  <c r="J1404" i="26"/>
  <c r="O1404" i="26" s="1"/>
  <c r="Q1404" i="26"/>
  <c r="S1404" i="26"/>
  <c r="J1405" i="26"/>
  <c r="O1405" i="26" s="1"/>
  <c r="Q1405" i="26"/>
  <c r="S1405" i="26"/>
  <c r="J1406" i="26"/>
  <c r="O1406" i="26" s="1"/>
  <c r="Q1406" i="26"/>
  <c r="S1406" i="26"/>
  <c r="J1407" i="26"/>
  <c r="O1407" i="26" s="1"/>
  <c r="Q1407" i="26"/>
  <c r="S1407" i="26"/>
  <c r="J1408" i="26"/>
  <c r="O1408" i="26" s="1"/>
  <c r="Q1408" i="26"/>
  <c r="S1408" i="26"/>
  <c r="J1409" i="26"/>
  <c r="O1409" i="26" s="1"/>
  <c r="Q1409" i="26"/>
  <c r="S1409" i="26"/>
  <c r="J1410" i="26"/>
  <c r="O1410" i="26" s="1"/>
  <c r="Q1410" i="26"/>
  <c r="S1410" i="26"/>
  <c r="J1411" i="26"/>
  <c r="O1411" i="26" s="1"/>
  <c r="Q1411" i="26"/>
  <c r="S1411" i="26"/>
  <c r="J1412" i="26"/>
  <c r="O1412" i="26" s="1"/>
  <c r="Q1412" i="26"/>
  <c r="S1412" i="26"/>
  <c r="J1413" i="26"/>
  <c r="O1413" i="26" s="1"/>
  <c r="Q1413" i="26"/>
  <c r="S1413" i="26"/>
  <c r="J1414" i="26"/>
  <c r="O1414" i="26" s="1"/>
  <c r="Q1414" i="26"/>
  <c r="S1414" i="26"/>
  <c r="J1415" i="26"/>
  <c r="O1415" i="26" s="1"/>
  <c r="Q1415" i="26"/>
  <c r="S1415" i="26"/>
  <c r="J1416" i="26"/>
  <c r="O1416" i="26" s="1"/>
  <c r="Q1416" i="26"/>
  <c r="S1416" i="26"/>
  <c r="J1417" i="26"/>
  <c r="O1417" i="26" s="1"/>
  <c r="Q1417" i="26"/>
  <c r="S1417" i="26"/>
  <c r="J1418" i="26"/>
  <c r="O1418" i="26" s="1"/>
  <c r="Q1418" i="26"/>
  <c r="S1418" i="26"/>
  <c r="J1419" i="26"/>
  <c r="O1419" i="26" s="1"/>
  <c r="Q1419" i="26"/>
  <c r="S1419" i="26"/>
  <c r="J1420" i="26"/>
  <c r="O1420" i="26" s="1"/>
  <c r="Q1420" i="26"/>
  <c r="S1420" i="26"/>
  <c r="J1421" i="26"/>
  <c r="O1421" i="26" s="1"/>
  <c r="Q1421" i="26"/>
  <c r="S1421" i="26"/>
  <c r="J1422" i="26"/>
  <c r="O1422" i="26" s="1"/>
  <c r="Q1422" i="26"/>
  <c r="S1422" i="26"/>
  <c r="J1423" i="26"/>
  <c r="O1423" i="26" s="1"/>
  <c r="Q1423" i="26"/>
  <c r="S1423" i="26"/>
  <c r="J1424" i="26"/>
  <c r="O1424" i="26" s="1"/>
  <c r="Q1424" i="26"/>
  <c r="S1424" i="26"/>
  <c r="J1425" i="26"/>
  <c r="O1425" i="26" s="1"/>
  <c r="Q1425" i="26"/>
  <c r="S1425" i="26"/>
  <c r="J1426" i="26"/>
  <c r="O1426" i="26" s="1"/>
  <c r="Q1426" i="26"/>
  <c r="S1426" i="26"/>
  <c r="J1427" i="26"/>
  <c r="O1427" i="26" s="1"/>
  <c r="Q1427" i="26"/>
  <c r="S1427" i="26"/>
  <c r="J1428" i="26"/>
  <c r="O1428" i="26" s="1"/>
  <c r="Q1428" i="26"/>
  <c r="S1428" i="26"/>
  <c r="J1429" i="26"/>
  <c r="O1429" i="26" s="1"/>
  <c r="Q1429" i="26"/>
  <c r="S1429" i="26"/>
  <c r="J1430" i="26"/>
  <c r="O1430" i="26" s="1"/>
  <c r="Q1430" i="26"/>
  <c r="S1430" i="26"/>
  <c r="J1431" i="26"/>
  <c r="O1431" i="26" s="1"/>
  <c r="Q1431" i="26"/>
  <c r="S1431" i="26"/>
  <c r="J1432" i="26"/>
  <c r="O1432" i="26" s="1"/>
  <c r="Q1432" i="26"/>
  <c r="S1432" i="26"/>
  <c r="J1433" i="26"/>
  <c r="O1433" i="26" s="1"/>
  <c r="Q1433" i="26"/>
  <c r="S1433" i="26"/>
  <c r="J1434" i="26"/>
  <c r="O1434" i="26" s="1"/>
  <c r="Q1434" i="26"/>
  <c r="S1434" i="26"/>
  <c r="J1435" i="26"/>
  <c r="O1435" i="26" s="1"/>
  <c r="Q1435" i="26"/>
  <c r="S1435" i="26"/>
  <c r="J1436" i="26"/>
  <c r="O1436" i="26" s="1"/>
  <c r="Q1436" i="26"/>
  <c r="S1436" i="26"/>
  <c r="J1437" i="26"/>
  <c r="O1437" i="26" s="1"/>
  <c r="Q1437" i="26"/>
  <c r="S1437" i="26"/>
  <c r="J1438" i="26"/>
  <c r="O1438" i="26" s="1"/>
  <c r="Q1438" i="26"/>
  <c r="S1438" i="26"/>
  <c r="J1439" i="26"/>
  <c r="O1439" i="26" s="1"/>
  <c r="Q1439" i="26"/>
  <c r="S1439" i="26"/>
  <c r="J1440" i="26"/>
  <c r="O1440" i="26" s="1"/>
  <c r="Q1440" i="26"/>
  <c r="S1440" i="26"/>
  <c r="J1441" i="26"/>
  <c r="O1441" i="26" s="1"/>
  <c r="Q1441" i="26"/>
  <c r="S1441" i="26"/>
  <c r="J1442" i="26"/>
  <c r="O1442" i="26" s="1"/>
  <c r="Q1442" i="26"/>
  <c r="S1442" i="26"/>
  <c r="J1443" i="26"/>
  <c r="O1443" i="26" s="1"/>
  <c r="Q1443" i="26"/>
  <c r="S1443" i="26"/>
  <c r="J1444" i="26"/>
  <c r="O1444" i="26" s="1"/>
  <c r="Q1444" i="26"/>
  <c r="S1444" i="26"/>
  <c r="J1445" i="26"/>
  <c r="O1445" i="26" s="1"/>
  <c r="Q1445" i="26"/>
  <c r="S1445" i="26"/>
  <c r="J1446" i="26"/>
  <c r="O1446" i="26" s="1"/>
  <c r="Q1446" i="26"/>
  <c r="S1446" i="26"/>
  <c r="J1447" i="26"/>
  <c r="O1447" i="26" s="1"/>
  <c r="Q1447" i="26"/>
  <c r="S1447" i="26"/>
  <c r="J1448" i="26"/>
  <c r="O1448" i="26" s="1"/>
  <c r="Q1448" i="26"/>
  <c r="S1448" i="26"/>
  <c r="J1449" i="26"/>
  <c r="O1449" i="26" s="1"/>
  <c r="Q1449" i="26"/>
  <c r="S1449" i="26"/>
  <c r="J1450" i="26"/>
  <c r="O1450" i="26" s="1"/>
  <c r="Q1450" i="26"/>
  <c r="S1450" i="26"/>
  <c r="J1451" i="26"/>
  <c r="O1451" i="26" s="1"/>
  <c r="Q1451" i="26"/>
  <c r="S1451" i="26"/>
  <c r="J1452" i="26"/>
  <c r="O1452" i="26" s="1"/>
  <c r="Q1452" i="26"/>
  <c r="S1452" i="26"/>
  <c r="J1453" i="26"/>
  <c r="O1453" i="26" s="1"/>
  <c r="Q1453" i="26"/>
  <c r="S1453" i="26"/>
  <c r="J1454" i="26"/>
  <c r="O1454" i="26" s="1"/>
  <c r="Q1454" i="26"/>
  <c r="S1454" i="26"/>
  <c r="J1455" i="26"/>
  <c r="O1455" i="26" s="1"/>
  <c r="Q1455" i="26"/>
  <c r="S1455" i="26"/>
  <c r="J1456" i="26"/>
  <c r="O1456" i="26" s="1"/>
  <c r="Q1456" i="26"/>
  <c r="S1456" i="26"/>
  <c r="J1457" i="26"/>
  <c r="O1457" i="26" s="1"/>
  <c r="Q1457" i="26"/>
  <c r="S1457" i="26"/>
  <c r="J1458" i="26"/>
  <c r="O1458" i="26" s="1"/>
  <c r="Q1458" i="26"/>
  <c r="S1458" i="26"/>
  <c r="J1459" i="26"/>
  <c r="O1459" i="26" s="1"/>
  <c r="Q1459" i="26"/>
  <c r="S1459" i="26"/>
  <c r="J1460" i="26"/>
  <c r="O1460" i="26" s="1"/>
  <c r="Q1460" i="26"/>
  <c r="S1460" i="26"/>
  <c r="J1461" i="26"/>
  <c r="O1461" i="26" s="1"/>
  <c r="Q1461" i="26"/>
  <c r="S1461" i="26"/>
  <c r="J1462" i="26"/>
  <c r="O1462" i="26" s="1"/>
  <c r="Q1462" i="26"/>
  <c r="S1462" i="26"/>
  <c r="J1463" i="26"/>
  <c r="O1463" i="26" s="1"/>
  <c r="Q1463" i="26"/>
  <c r="S1463" i="26"/>
  <c r="J1464" i="26"/>
  <c r="O1464" i="26" s="1"/>
  <c r="Q1464" i="26"/>
  <c r="S1464" i="26"/>
  <c r="J1465" i="26"/>
  <c r="O1465" i="26" s="1"/>
  <c r="Q1465" i="26"/>
  <c r="S1465" i="26"/>
  <c r="J1466" i="26"/>
  <c r="O1466" i="26" s="1"/>
  <c r="Q1466" i="26"/>
  <c r="S1466" i="26"/>
  <c r="J1467" i="26"/>
  <c r="O1467" i="26" s="1"/>
  <c r="Q1467" i="26"/>
  <c r="S1467" i="26"/>
  <c r="J1468" i="26"/>
  <c r="O1468" i="26" s="1"/>
  <c r="Q1468" i="26"/>
  <c r="S1468" i="26"/>
  <c r="J1469" i="26"/>
  <c r="O1469" i="26" s="1"/>
  <c r="Q1469" i="26"/>
  <c r="S1469" i="26"/>
  <c r="J1470" i="26"/>
  <c r="O1470" i="26" s="1"/>
  <c r="Q1470" i="26"/>
  <c r="S1470" i="26"/>
  <c r="J1471" i="26"/>
  <c r="O1471" i="26" s="1"/>
  <c r="Q1471" i="26"/>
  <c r="S1471" i="26"/>
  <c r="J1472" i="26"/>
  <c r="O1472" i="26" s="1"/>
  <c r="Q1472" i="26"/>
  <c r="S1472" i="26"/>
  <c r="J1473" i="26"/>
  <c r="O1473" i="26" s="1"/>
  <c r="Q1473" i="26"/>
  <c r="S1473" i="26"/>
  <c r="J1474" i="26"/>
  <c r="O1474" i="26" s="1"/>
  <c r="Q1474" i="26"/>
  <c r="S1474" i="26"/>
  <c r="J1475" i="26"/>
  <c r="O1475" i="26" s="1"/>
  <c r="Q1475" i="26"/>
  <c r="S1475" i="26"/>
  <c r="J1476" i="26"/>
  <c r="O1476" i="26" s="1"/>
  <c r="Q1476" i="26"/>
  <c r="S1476" i="26"/>
  <c r="J1477" i="26"/>
  <c r="O1477" i="26" s="1"/>
  <c r="Q1477" i="26"/>
  <c r="S1477" i="26"/>
  <c r="J1478" i="26"/>
  <c r="O1478" i="26" s="1"/>
  <c r="Q1478" i="26"/>
  <c r="S1478" i="26"/>
  <c r="J1479" i="26"/>
  <c r="O1479" i="26" s="1"/>
  <c r="Q1479" i="26"/>
  <c r="S1479" i="26"/>
  <c r="J1480" i="26"/>
  <c r="O1480" i="26" s="1"/>
  <c r="Q1480" i="26"/>
  <c r="S1480" i="26"/>
  <c r="J1481" i="26"/>
  <c r="O1481" i="26" s="1"/>
  <c r="Q1481" i="26"/>
  <c r="S1481" i="26"/>
  <c r="J1482" i="26"/>
  <c r="O1482" i="26" s="1"/>
  <c r="Q1482" i="26"/>
  <c r="S1482" i="26"/>
  <c r="J1483" i="26"/>
  <c r="O1483" i="26" s="1"/>
  <c r="Q1483" i="26"/>
  <c r="S1483" i="26"/>
  <c r="J1484" i="26"/>
  <c r="O1484" i="26" s="1"/>
  <c r="Q1484" i="26"/>
  <c r="S1484" i="26"/>
  <c r="J1485" i="26"/>
  <c r="O1485" i="26" s="1"/>
  <c r="Q1485" i="26"/>
  <c r="S1485" i="26"/>
  <c r="J1486" i="26"/>
  <c r="O1486" i="26" s="1"/>
  <c r="Q1486" i="26"/>
  <c r="S1486" i="26"/>
  <c r="J1487" i="26"/>
  <c r="O1487" i="26" s="1"/>
  <c r="Q1487" i="26"/>
  <c r="S1487" i="26"/>
  <c r="J1488" i="26"/>
  <c r="O1488" i="26" s="1"/>
  <c r="Q1488" i="26"/>
  <c r="S1488" i="26"/>
  <c r="J1489" i="26"/>
  <c r="O1489" i="26" s="1"/>
  <c r="Q1489" i="26"/>
  <c r="S1489" i="26"/>
  <c r="J1490" i="26"/>
  <c r="O1490" i="26" s="1"/>
  <c r="Q1490" i="26"/>
  <c r="S1490" i="26"/>
  <c r="J1491" i="26"/>
  <c r="O1491" i="26" s="1"/>
  <c r="Q1491" i="26"/>
  <c r="S1491" i="26"/>
  <c r="J1492" i="26"/>
  <c r="O1492" i="26" s="1"/>
  <c r="Q1492" i="26"/>
  <c r="S1492" i="26"/>
  <c r="J1493" i="26"/>
  <c r="O1493" i="26" s="1"/>
  <c r="Q1493" i="26"/>
  <c r="S1493" i="26"/>
  <c r="J1494" i="26"/>
  <c r="O1494" i="26" s="1"/>
  <c r="Q1494" i="26"/>
  <c r="S1494" i="26"/>
  <c r="J1495" i="26"/>
  <c r="O1495" i="26" s="1"/>
  <c r="Q1495" i="26"/>
  <c r="S1495" i="26"/>
  <c r="J1496" i="26"/>
  <c r="O1496" i="26" s="1"/>
  <c r="Q1496" i="26"/>
  <c r="S1496" i="26"/>
  <c r="J1497" i="26"/>
  <c r="O1497" i="26" s="1"/>
  <c r="Q1497" i="26"/>
  <c r="S1497" i="26"/>
  <c r="J1498" i="26"/>
  <c r="O1498" i="26" s="1"/>
  <c r="Q1498" i="26"/>
  <c r="S1498" i="26"/>
  <c r="J1499" i="26"/>
  <c r="O1499" i="26" s="1"/>
  <c r="Q1499" i="26"/>
  <c r="S1499" i="26"/>
  <c r="J1500" i="26"/>
  <c r="O1500" i="26" s="1"/>
  <c r="Q1500" i="26"/>
  <c r="S1500" i="26"/>
  <c r="J1501" i="26"/>
  <c r="O1501" i="26" s="1"/>
  <c r="Q1501" i="26"/>
  <c r="S1501" i="26"/>
  <c r="J1502" i="26"/>
  <c r="O1502" i="26" s="1"/>
  <c r="Q1502" i="26"/>
  <c r="S1502" i="26"/>
  <c r="J1503" i="26"/>
  <c r="O1503" i="26" s="1"/>
  <c r="Q1503" i="26"/>
  <c r="S1503" i="26"/>
  <c r="J1504" i="26"/>
  <c r="O1504" i="26" s="1"/>
  <c r="Q1504" i="26"/>
  <c r="S1504" i="26"/>
  <c r="J1505" i="26"/>
  <c r="O1505" i="26" s="1"/>
  <c r="Q1505" i="26"/>
  <c r="S1505" i="26"/>
  <c r="J1506" i="26"/>
  <c r="O1506" i="26" s="1"/>
  <c r="Q1506" i="26"/>
  <c r="S1506" i="26"/>
  <c r="J1507" i="26"/>
  <c r="O1507" i="26" s="1"/>
  <c r="Q1507" i="26"/>
  <c r="S1507" i="26"/>
  <c r="J1508" i="26"/>
  <c r="O1508" i="26" s="1"/>
  <c r="Q1508" i="26"/>
  <c r="S1508" i="26"/>
  <c r="J1509" i="26"/>
  <c r="O1509" i="26" s="1"/>
  <c r="Q1509" i="26"/>
  <c r="S1509" i="26"/>
  <c r="J1510" i="26"/>
  <c r="O1510" i="26" s="1"/>
  <c r="Q1510" i="26"/>
  <c r="S1510" i="26"/>
  <c r="J1511" i="26"/>
  <c r="O1511" i="26" s="1"/>
  <c r="Q1511" i="26"/>
  <c r="S1511" i="26"/>
  <c r="J1512" i="26"/>
  <c r="O1512" i="26" s="1"/>
  <c r="Q1512" i="26"/>
  <c r="S1512" i="26"/>
  <c r="J1513" i="26"/>
  <c r="O1513" i="26" s="1"/>
  <c r="Q1513" i="26"/>
  <c r="S1513" i="26"/>
  <c r="J1514" i="26"/>
  <c r="O1514" i="26" s="1"/>
  <c r="Q1514" i="26"/>
  <c r="S1514" i="26"/>
  <c r="J1515" i="26"/>
  <c r="O1515" i="26" s="1"/>
  <c r="Q1515" i="26"/>
  <c r="S1515" i="26"/>
  <c r="J1516" i="26"/>
  <c r="O1516" i="26" s="1"/>
  <c r="Q1516" i="26"/>
  <c r="S1516" i="26"/>
  <c r="J1517" i="26"/>
  <c r="O1517" i="26" s="1"/>
  <c r="Q1517" i="26"/>
  <c r="S1517" i="26"/>
  <c r="J1518" i="26"/>
  <c r="O1518" i="26" s="1"/>
  <c r="Q1518" i="26"/>
  <c r="S1518" i="26"/>
  <c r="J1519" i="26"/>
  <c r="O1519" i="26" s="1"/>
  <c r="Q1519" i="26"/>
  <c r="S1519" i="26"/>
  <c r="J1520" i="26"/>
  <c r="O1520" i="26" s="1"/>
  <c r="Q1520" i="26"/>
  <c r="S1520" i="26"/>
  <c r="J1521" i="26"/>
  <c r="O1521" i="26" s="1"/>
  <c r="Q1521" i="26"/>
  <c r="S1521" i="26"/>
  <c r="J1522" i="26"/>
  <c r="O1522" i="26" s="1"/>
  <c r="Q1522" i="26"/>
  <c r="S1522" i="26"/>
  <c r="J1523" i="26"/>
  <c r="O1523" i="26" s="1"/>
  <c r="Q1523" i="26"/>
  <c r="S1523" i="26"/>
  <c r="J1524" i="26"/>
  <c r="O1524" i="26" s="1"/>
  <c r="Q1524" i="26"/>
  <c r="S1524" i="26"/>
  <c r="J1525" i="26"/>
  <c r="O1525" i="26" s="1"/>
  <c r="Q1525" i="26"/>
  <c r="S1525" i="26"/>
  <c r="J1526" i="26"/>
  <c r="O1526" i="26" s="1"/>
  <c r="Q1526" i="26"/>
  <c r="S1526" i="26"/>
  <c r="J1527" i="26"/>
  <c r="O1527" i="26" s="1"/>
  <c r="Q1527" i="26"/>
  <c r="S1527" i="26"/>
  <c r="J1528" i="26"/>
  <c r="O1528" i="26" s="1"/>
  <c r="Q1528" i="26"/>
  <c r="S1528" i="26"/>
  <c r="J1529" i="26"/>
  <c r="O1529" i="26" s="1"/>
  <c r="Q1529" i="26"/>
  <c r="S1529" i="26"/>
  <c r="J1530" i="26"/>
  <c r="O1530" i="26" s="1"/>
  <c r="Q1530" i="26"/>
  <c r="S1530" i="26"/>
  <c r="J1531" i="26"/>
  <c r="O1531" i="26" s="1"/>
  <c r="Q1531" i="26"/>
  <c r="S1531" i="26"/>
  <c r="J1532" i="26"/>
  <c r="O1532" i="26" s="1"/>
  <c r="Q1532" i="26"/>
  <c r="S1532" i="26"/>
  <c r="J1533" i="26"/>
  <c r="O1533" i="26" s="1"/>
  <c r="Q1533" i="26"/>
  <c r="S1533" i="26"/>
  <c r="J1534" i="26"/>
  <c r="O1534" i="26" s="1"/>
  <c r="Q1534" i="26"/>
  <c r="S1534" i="26"/>
  <c r="J1535" i="26"/>
  <c r="O1535" i="26" s="1"/>
  <c r="Q1535" i="26"/>
  <c r="S1535" i="26"/>
  <c r="J1536" i="26"/>
  <c r="O1536" i="26" s="1"/>
  <c r="Q1536" i="26"/>
  <c r="S1536" i="26"/>
  <c r="J1537" i="26"/>
  <c r="O1537" i="26" s="1"/>
  <c r="Q1537" i="26"/>
  <c r="S1537" i="26"/>
  <c r="J1538" i="26"/>
  <c r="O1538" i="26" s="1"/>
  <c r="Q1538" i="26"/>
  <c r="S1538" i="26"/>
  <c r="J1539" i="26"/>
  <c r="O1539" i="26" s="1"/>
  <c r="Q1539" i="26"/>
  <c r="S1539" i="26"/>
  <c r="J1540" i="26"/>
  <c r="O1540" i="26" s="1"/>
  <c r="Q1540" i="26"/>
  <c r="S1540" i="26"/>
  <c r="J1541" i="26"/>
  <c r="O1541" i="26" s="1"/>
  <c r="Q1541" i="26"/>
  <c r="S1541" i="26"/>
  <c r="J1542" i="26"/>
  <c r="O1542" i="26" s="1"/>
  <c r="Q1542" i="26"/>
  <c r="S1542" i="26"/>
  <c r="J1543" i="26"/>
  <c r="O1543" i="26" s="1"/>
  <c r="Q1543" i="26"/>
  <c r="S1543" i="26"/>
  <c r="J1544" i="26"/>
  <c r="O1544" i="26" s="1"/>
  <c r="Q1544" i="26"/>
  <c r="S1544" i="26"/>
  <c r="J1545" i="26"/>
  <c r="O1545" i="26" s="1"/>
  <c r="Q1545" i="26"/>
  <c r="S1545" i="26"/>
  <c r="J1546" i="26"/>
  <c r="O1546" i="26" s="1"/>
  <c r="Q1546" i="26"/>
  <c r="S1546" i="26"/>
  <c r="J1547" i="26"/>
  <c r="O1547" i="26" s="1"/>
  <c r="Q1547" i="26"/>
  <c r="S1547" i="26"/>
  <c r="J1548" i="26"/>
  <c r="O1548" i="26" s="1"/>
  <c r="Q1548" i="26"/>
  <c r="S1548" i="26"/>
  <c r="J1549" i="26"/>
  <c r="O1549" i="26" s="1"/>
  <c r="Q1549" i="26"/>
  <c r="S1549" i="26"/>
  <c r="J1550" i="26"/>
  <c r="O1550" i="26" s="1"/>
  <c r="Q1550" i="26"/>
  <c r="S1550" i="26"/>
  <c r="J1551" i="26"/>
  <c r="O1551" i="26" s="1"/>
  <c r="Q1551" i="26"/>
  <c r="S1551" i="26"/>
  <c r="J1552" i="26"/>
  <c r="O1552" i="26" s="1"/>
  <c r="Q1552" i="26"/>
  <c r="S1552" i="26"/>
  <c r="J1553" i="26"/>
  <c r="O1553" i="26" s="1"/>
  <c r="Q1553" i="26"/>
  <c r="S1553" i="26"/>
  <c r="J1554" i="26"/>
  <c r="O1554" i="26" s="1"/>
  <c r="Q1554" i="26"/>
  <c r="S1554" i="26"/>
  <c r="J1555" i="26"/>
  <c r="O1555" i="26" s="1"/>
  <c r="Q1555" i="26"/>
  <c r="S1555" i="26"/>
  <c r="J1556" i="26"/>
  <c r="O1556" i="26" s="1"/>
  <c r="Q1556" i="26"/>
  <c r="S1556" i="26"/>
  <c r="J1557" i="26"/>
  <c r="O1557" i="26" s="1"/>
  <c r="Q1557" i="26"/>
  <c r="S1557" i="26"/>
  <c r="J1558" i="26"/>
  <c r="O1558" i="26" s="1"/>
  <c r="Q1558" i="26"/>
  <c r="S1558" i="26"/>
  <c r="J1559" i="26"/>
  <c r="O1559" i="26" s="1"/>
  <c r="Q1559" i="26"/>
  <c r="S1559" i="26"/>
  <c r="J1560" i="26"/>
  <c r="O1560" i="26" s="1"/>
  <c r="Q1560" i="26"/>
  <c r="S1560" i="26"/>
  <c r="J1561" i="26"/>
  <c r="O1561" i="26" s="1"/>
  <c r="Q1561" i="26"/>
  <c r="S1561" i="26"/>
  <c r="J1562" i="26"/>
  <c r="O1562" i="26" s="1"/>
  <c r="Q1562" i="26"/>
  <c r="S1562" i="26"/>
  <c r="J1563" i="26"/>
  <c r="O1563" i="26" s="1"/>
  <c r="Q1563" i="26"/>
  <c r="S1563" i="26"/>
  <c r="J1564" i="26"/>
  <c r="O1564" i="26" s="1"/>
  <c r="Q1564" i="26"/>
  <c r="S1564" i="26"/>
  <c r="J1565" i="26"/>
  <c r="O1565" i="26" s="1"/>
  <c r="Q1565" i="26"/>
  <c r="S1565" i="26"/>
  <c r="J1566" i="26"/>
  <c r="O1566" i="26" s="1"/>
  <c r="Q1566" i="26"/>
  <c r="S1566" i="26"/>
  <c r="J1567" i="26"/>
  <c r="O1567" i="26" s="1"/>
  <c r="Q1567" i="26"/>
  <c r="S1567" i="26"/>
  <c r="J1568" i="26"/>
  <c r="O1568" i="26" s="1"/>
  <c r="Q1568" i="26"/>
  <c r="S1568" i="26"/>
  <c r="J1569" i="26"/>
  <c r="O1569" i="26" s="1"/>
  <c r="Q1569" i="26"/>
  <c r="S1569" i="26"/>
  <c r="J1570" i="26"/>
  <c r="O1570" i="26" s="1"/>
  <c r="Q1570" i="26"/>
  <c r="S1570" i="26"/>
  <c r="J1571" i="26"/>
  <c r="O1571" i="26" s="1"/>
  <c r="Q1571" i="26"/>
  <c r="S1571" i="26"/>
  <c r="J1572" i="26"/>
  <c r="O1572" i="26" s="1"/>
  <c r="Q1572" i="26"/>
  <c r="S1572" i="26"/>
  <c r="J1573" i="26"/>
  <c r="O1573" i="26" s="1"/>
  <c r="Q1573" i="26"/>
  <c r="S1573" i="26"/>
  <c r="J1574" i="26"/>
  <c r="O1574" i="26" s="1"/>
  <c r="Q1574" i="26"/>
  <c r="S1574" i="26"/>
  <c r="J1575" i="26"/>
  <c r="O1575" i="26" s="1"/>
  <c r="Q1575" i="26"/>
  <c r="S1575" i="26"/>
  <c r="J1576" i="26"/>
  <c r="O1576" i="26" s="1"/>
  <c r="Q1576" i="26"/>
  <c r="S1576" i="26"/>
  <c r="J1577" i="26"/>
  <c r="O1577" i="26" s="1"/>
  <c r="Q1577" i="26"/>
  <c r="S1577" i="26"/>
  <c r="J1578" i="26"/>
  <c r="O1578" i="26" s="1"/>
  <c r="Q1578" i="26"/>
  <c r="S1578" i="26"/>
  <c r="J1579" i="26"/>
  <c r="O1579" i="26" s="1"/>
  <c r="Q1579" i="26"/>
  <c r="S1579" i="26"/>
  <c r="J1580" i="26"/>
  <c r="O1580" i="26" s="1"/>
  <c r="Q1580" i="26"/>
  <c r="S1580" i="26"/>
  <c r="J1581" i="26"/>
  <c r="O1581" i="26" s="1"/>
  <c r="Q1581" i="26"/>
  <c r="S1581" i="26"/>
  <c r="J1582" i="26"/>
  <c r="O1582" i="26" s="1"/>
  <c r="Q1582" i="26"/>
  <c r="S1582" i="26"/>
  <c r="J1583" i="26"/>
  <c r="O1583" i="26" s="1"/>
  <c r="Q1583" i="26"/>
  <c r="S1583" i="26"/>
  <c r="J1584" i="26"/>
  <c r="O1584" i="26" s="1"/>
  <c r="Q1584" i="26"/>
  <c r="S1584" i="26"/>
  <c r="J1585" i="26"/>
  <c r="O1585" i="26" s="1"/>
  <c r="Q1585" i="26"/>
  <c r="S1585" i="26"/>
  <c r="J1586" i="26"/>
  <c r="O1586" i="26" s="1"/>
  <c r="Q1586" i="26"/>
  <c r="S1586" i="26"/>
  <c r="J1587" i="26"/>
  <c r="O1587" i="26" s="1"/>
  <c r="Q1587" i="26"/>
  <c r="S1587" i="26"/>
  <c r="J1588" i="26"/>
  <c r="O1588" i="26" s="1"/>
  <c r="Q1588" i="26"/>
  <c r="S1588" i="26"/>
  <c r="J1589" i="26"/>
  <c r="O1589" i="26" s="1"/>
  <c r="Q1589" i="26"/>
  <c r="S1589" i="26"/>
  <c r="J1590" i="26"/>
  <c r="O1590" i="26" s="1"/>
  <c r="Q1590" i="26"/>
  <c r="S1590" i="26"/>
  <c r="J1591" i="26"/>
  <c r="O1591" i="26" s="1"/>
  <c r="Q1591" i="26"/>
  <c r="S1591" i="26"/>
  <c r="J1592" i="26"/>
  <c r="O1592" i="26" s="1"/>
  <c r="Q1592" i="26"/>
  <c r="S1592" i="26"/>
  <c r="J1593" i="26"/>
  <c r="O1593" i="26" s="1"/>
  <c r="Q1593" i="26"/>
  <c r="S1593" i="26"/>
  <c r="J1594" i="26"/>
  <c r="O1594" i="26" s="1"/>
  <c r="Q1594" i="26"/>
  <c r="S1594" i="26"/>
  <c r="J1595" i="26"/>
  <c r="O1595" i="26" s="1"/>
  <c r="Q1595" i="26"/>
  <c r="S1595" i="26"/>
  <c r="J1596" i="26"/>
  <c r="O1596" i="26" s="1"/>
  <c r="Q1596" i="26"/>
  <c r="S1596" i="26"/>
  <c r="J1597" i="26"/>
  <c r="O1597" i="26" s="1"/>
  <c r="Q1597" i="26"/>
  <c r="S1597" i="26"/>
  <c r="J1598" i="26"/>
  <c r="O1598" i="26" s="1"/>
  <c r="Q1598" i="26"/>
  <c r="S1598" i="26"/>
  <c r="J1599" i="26"/>
  <c r="O1599" i="26" s="1"/>
  <c r="Q1599" i="26"/>
  <c r="S1599" i="26"/>
  <c r="J1600" i="26"/>
  <c r="O1600" i="26" s="1"/>
  <c r="Q1600" i="26"/>
  <c r="S1600" i="26"/>
  <c r="J1601" i="26"/>
  <c r="O1601" i="26" s="1"/>
  <c r="Q1601" i="26"/>
  <c r="S1601" i="26"/>
  <c r="J1602" i="26"/>
  <c r="O1602" i="26" s="1"/>
  <c r="Q1602" i="26"/>
  <c r="S1602" i="26"/>
  <c r="J1603" i="26"/>
  <c r="O1603" i="26" s="1"/>
  <c r="Q1603" i="26"/>
  <c r="S1603" i="26"/>
  <c r="J1604" i="26"/>
  <c r="O1604" i="26" s="1"/>
  <c r="Q1604" i="26"/>
  <c r="S1604" i="26"/>
  <c r="J1605" i="26"/>
  <c r="O1605" i="26" s="1"/>
  <c r="Q1605" i="26"/>
  <c r="S1605" i="26"/>
  <c r="J1606" i="26"/>
  <c r="O1606" i="26" s="1"/>
  <c r="Q1606" i="26"/>
  <c r="S1606" i="26"/>
  <c r="J1607" i="26"/>
  <c r="O1607" i="26" s="1"/>
  <c r="Q1607" i="26"/>
  <c r="S1607" i="26"/>
  <c r="J1608" i="26"/>
  <c r="O1608" i="26" s="1"/>
  <c r="Q1608" i="26"/>
  <c r="S1608" i="26"/>
  <c r="J1609" i="26"/>
  <c r="O1609" i="26" s="1"/>
  <c r="Q1609" i="26"/>
  <c r="S1609" i="26"/>
  <c r="J1610" i="26"/>
  <c r="O1610" i="26" s="1"/>
  <c r="Q1610" i="26"/>
  <c r="S1610" i="26"/>
  <c r="J1611" i="26"/>
  <c r="O1611" i="26" s="1"/>
  <c r="Q1611" i="26"/>
  <c r="S1611" i="26"/>
  <c r="J1612" i="26"/>
  <c r="O1612" i="26" s="1"/>
  <c r="Q1612" i="26"/>
  <c r="S1612" i="26"/>
  <c r="J1613" i="26"/>
  <c r="O1613" i="26" s="1"/>
  <c r="Q1613" i="26"/>
  <c r="S1613" i="26"/>
  <c r="J1614" i="26"/>
  <c r="O1614" i="26" s="1"/>
  <c r="Q1614" i="26"/>
  <c r="S1614" i="26"/>
  <c r="J1615" i="26"/>
  <c r="O1615" i="26" s="1"/>
  <c r="Q1615" i="26"/>
  <c r="S1615" i="26"/>
  <c r="J1616" i="26"/>
  <c r="O1616" i="26" s="1"/>
  <c r="Q1616" i="26"/>
  <c r="S1616" i="26"/>
  <c r="J1617" i="26"/>
  <c r="O1617" i="26" s="1"/>
  <c r="Q1617" i="26"/>
  <c r="S1617" i="26"/>
  <c r="J1618" i="26"/>
  <c r="O1618" i="26" s="1"/>
  <c r="Q1618" i="26"/>
  <c r="S1618" i="26"/>
  <c r="J1619" i="26"/>
  <c r="O1619" i="26" s="1"/>
  <c r="Q1619" i="26"/>
  <c r="S1619" i="26"/>
  <c r="J1620" i="26"/>
  <c r="O1620" i="26" s="1"/>
  <c r="Q1620" i="26"/>
  <c r="S1620" i="26"/>
  <c r="J1621" i="26"/>
  <c r="O1621" i="26" s="1"/>
  <c r="Q1621" i="26"/>
  <c r="S1621" i="26"/>
  <c r="J1622" i="26"/>
  <c r="O1622" i="26" s="1"/>
  <c r="Q1622" i="26"/>
  <c r="S1622" i="26"/>
  <c r="J1623" i="26"/>
  <c r="O1623" i="26" s="1"/>
  <c r="Q1623" i="26"/>
  <c r="S1623" i="26"/>
  <c r="J1624" i="26"/>
  <c r="O1624" i="26" s="1"/>
  <c r="Q1624" i="26"/>
  <c r="S1624" i="26"/>
  <c r="J1625" i="26"/>
  <c r="O1625" i="26" s="1"/>
  <c r="Q1625" i="26"/>
  <c r="S1625" i="26"/>
  <c r="J1626" i="26"/>
  <c r="O1626" i="26" s="1"/>
  <c r="Q1626" i="26"/>
  <c r="S1626" i="26"/>
  <c r="J1627" i="26"/>
  <c r="O1627" i="26" s="1"/>
  <c r="Q1627" i="26"/>
  <c r="S1627" i="26"/>
  <c r="J1628" i="26"/>
  <c r="O1628" i="26" s="1"/>
  <c r="Q1628" i="26"/>
  <c r="S1628" i="26"/>
  <c r="J1629" i="26"/>
  <c r="O1629" i="26" s="1"/>
  <c r="Q1629" i="26"/>
  <c r="S1629" i="26"/>
  <c r="J1630" i="26"/>
  <c r="O1630" i="26" s="1"/>
  <c r="Q1630" i="26"/>
  <c r="S1630" i="26"/>
  <c r="J1631" i="26"/>
  <c r="O1631" i="26" s="1"/>
  <c r="Q1631" i="26"/>
  <c r="S1631" i="26"/>
  <c r="J1632" i="26"/>
  <c r="O1632" i="26" s="1"/>
  <c r="Q1632" i="26"/>
  <c r="S1632" i="26"/>
  <c r="J1633" i="26"/>
  <c r="O1633" i="26" s="1"/>
  <c r="Q1633" i="26"/>
  <c r="S1633" i="26"/>
  <c r="J1634" i="26"/>
  <c r="O1634" i="26" s="1"/>
  <c r="Q1634" i="26"/>
  <c r="S1634" i="26"/>
  <c r="J1635" i="26"/>
  <c r="O1635" i="26" s="1"/>
  <c r="Q1635" i="26"/>
  <c r="S1635" i="26"/>
  <c r="J1636" i="26"/>
  <c r="O1636" i="26" s="1"/>
  <c r="Q1636" i="26"/>
  <c r="S1636" i="26"/>
  <c r="J1637" i="26"/>
  <c r="O1637" i="26" s="1"/>
  <c r="Q1637" i="26"/>
  <c r="S1637" i="26"/>
  <c r="J1638" i="26"/>
  <c r="O1638" i="26" s="1"/>
  <c r="Q1638" i="26"/>
  <c r="S1638" i="26"/>
  <c r="J1639" i="26"/>
  <c r="O1639" i="26" s="1"/>
  <c r="Q1639" i="26"/>
  <c r="S1639" i="26"/>
  <c r="J1640" i="26"/>
  <c r="O1640" i="26" s="1"/>
  <c r="Q1640" i="26"/>
  <c r="S1640" i="26"/>
  <c r="J1641" i="26"/>
  <c r="O1641" i="26" s="1"/>
  <c r="Q1641" i="26"/>
  <c r="S1641" i="26"/>
  <c r="J1642" i="26"/>
  <c r="O1642" i="26" s="1"/>
  <c r="Q1642" i="26"/>
  <c r="S1642" i="26"/>
  <c r="J1643" i="26"/>
  <c r="O1643" i="26" s="1"/>
  <c r="Q1643" i="26"/>
  <c r="S1643" i="26"/>
  <c r="J1644" i="26"/>
  <c r="O1644" i="26" s="1"/>
  <c r="Q1644" i="26"/>
  <c r="S1644" i="26"/>
  <c r="J1645" i="26"/>
  <c r="O1645" i="26" s="1"/>
  <c r="Q1645" i="26"/>
  <c r="S1645" i="26"/>
  <c r="J1646" i="26"/>
  <c r="O1646" i="26" s="1"/>
  <c r="Q1646" i="26"/>
  <c r="S1646" i="26"/>
  <c r="J1647" i="26"/>
  <c r="O1647" i="26" s="1"/>
  <c r="Q1647" i="26"/>
  <c r="S1647" i="26"/>
  <c r="J1648" i="26"/>
  <c r="O1648" i="26" s="1"/>
  <c r="Q1648" i="26"/>
  <c r="S1648" i="26"/>
  <c r="J1649" i="26"/>
  <c r="O1649" i="26" s="1"/>
  <c r="Q1649" i="26"/>
  <c r="S1649" i="26"/>
  <c r="J1650" i="26"/>
  <c r="O1650" i="26" s="1"/>
  <c r="Q1650" i="26"/>
  <c r="S1650" i="26"/>
  <c r="J1651" i="26"/>
  <c r="O1651" i="26" s="1"/>
  <c r="Q1651" i="26"/>
  <c r="S1651" i="26"/>
  <c r="J1652" i="26"/>
  <c r="O1652" i="26" s="1"/>
  <c r="Q1652" i="26"/>
  <c r="S1652" i="26"/>
  <c r="J1653" i="26"/>
  <c r="O1653" i="26" s="1"/>
  <c r="Q1653" i="26"/>
  <c r="S1653" i="26"/>
  <c r="J1654" i="26"/>
  <c r="O1654" i="26" s="1"/>
  <c r="Q1654" i="26"/>
  <c r="S1654" i="26"/>
  <c r="J1655" i="26"/>
  <c r="O1655" i="26" s="1"/>
  <c r="Q1655" i="26"/>
  <c r="S1655" i="26"/>
  <c r="J1656" i="26"/>
  <c r="O1656" i="26" s="1"/>
  <c r="Q1656" i="26"/>
  <c r="S1656" i="26"/>
  <c r="J1657" i="26"/>
  <c r="O1657" i="26" s="1"/>
  <c r="Q1657" i="26"/>
  <c r="S1657" i="26"/>
  <c r="J1658" i="26"/>
  <c r="O1658" i="26" s="1"/>
  <c r="Q1658" i="26"/>
  <c r="S1658" i="26"/>
  <c r="J1659" i="26"/>
  <c r="O1659" i="26" s="1"/>
  <c r="Q1659" i="26"/>
  <c r="S1659" i="26"/>
  <c r="J1660" i="26"/>
  <c r="O1660" i="26" s="1"/>
  <c r="Q1660" i="26"/>
  <c r="S1660" i="26"/>
  <c r="J1661" i="26"/>
  <c r="O1661" i="26" s="1"/>
  <c r="Q1661" i="26"/>
  <c r="S1661" i="26"/>
  <c r="J1662" i="26"/>
  <c r="O1662" i="26" s="1"/>
  <c r="Q1662" i="26"/>
  <c r="S1662" i="26"/>
  <c r="J1663" i="26"/>
  <c r="O1663" i="26" s="1"/>
  <c r="Q1663" i="26"/>
  <c r="S1663" i="26"/>
  <c r="J1664" i="26"/>
  <c r="O1664" i="26" s="1"/>
  <c r="Q1664" i="26"/>
  <c r="S1664" i="26"/>
  <c r="J1665" i="26"/>
  <c r="O1665" i="26" s="1"/>
  <c r="Q1665" i="26"/>
  <c r="S1665" i="26"/>
  <c r="J1666" i="26"/>
  <c r="O1666" i="26" s="1"/>
  <c r="Q1666" i="26"/>
  <c r="S1666" i="26"/>
  <c r="J1667" i="26"/>
  <c r="O1667" i="26" s="1"/>
  <c r="Q1667" i="26"/>
  <c r="S1667" i="26"/>
  <c r="J1668" i="26"/>
  <c r="O1668" i="26" s="1"/>
  <c r="Q1668" i="26"/>
  <c r="S1668" i="26"/>
  <c r="J1669" i="26"/>
  <c r="O1669" i="26" s="1"/>
  <c r="Q1669" i="26"/>
  <c r="S1669" i="26"/>
  <c r="J1670" i="26"/>
  <c r="O1670" i="26" s="1"/>
  <c r="Q1670" i="26"/>
  <c r="S1670" i="26"/>
  <c r="J1671" i="26"/>
  <c r="O1671" i="26" s="1"/>
  <c r="Q1671" i="26"/>
  <c r="S1671" i="26"/>
  <c r="J1672" i="26"/>
  <c r="O1672" i="26" s="1"/>
  <c r="Q1672" i="26"/>
  <c r="S1672" i="26"/>
  <c r="J1673" i="26"/>
  <c r="O1673" i="26" s="1"/>
  <c r="Q1673" i="26"/>
  <c r="S1673" i="26"/>
  <c r="J1674" i="26"/>
  <c r="O1674" i="26" s="1"/>
  <c r="Q1674" i="26"/>
  <c r="S1674" i="26"/>
  <c r="J1675" i="26"/>
  <c r="O1675" i="26" s="1"/>
  <c r="Q1675" i="26"/>
  <c r="S1675" i="26"/>
  <c r="J1676" i="26"/>
  <c r="O1676" i="26" s="1"/>
  <c r="Q1676" i="26"/>
  <c r="S1676" i="26"/>
  <c r="J1677" i="26"/>
  <c r="O1677" i="26" s="1"/>
  <c r="Q1677" i="26"/>
  <c r="S1677" i="26"/>
  <c r="J1678" i="26"/>
  <c r="O1678" i="26" s="1"/>
  <c r="Q1678" i="26"/>
  <c r="S1678" i="26"/>
  <c r="J1679" i="26"/>
  <c r="O1679" i="26" s="1"/>
  <c r="Q1679" i="26"/>
  <c r="S1679" i="26"/>
  <c r="J1680" i="26"/>
  <c r="O1680" i="26" s="1"/>
  <c r="Q1680" i="26"/>
  <c r="S1680" i="26"/>
  <c r="J1681" i="26"/>
  <c r="O1681" i="26" s="1"/>
  <c r="Q1681" i="26"/>
  <c r="S1681" i="26"/>
  <c r="J1682" i="26"/>
  <c r="O1682" i="26" s="1"/>
  <c r="Q1682" i="26"/>
  <c r="S1682" i="26"/>
  <c r="J1683" i="26"/>
  <c r="O1683" i="26" s="1"/>
  <c r="Q1683" i="26"/>
  <c r="S1683" i="26"/>
  <c r="J1684" i="26"/>
  <c r="O1684" i="26" s="1"/>
  <c r="Q1684" i="26"/>
  <c r="S1684" i="26"/>
  <c r="J1685" i="26"/>
  <c r="O1685" i="26" s="1"/>
  <c r="Q1685" i="26"/>
  <c r="S1685" i="26"/>
  <c r="J1686" i="26"/>
  <c r="O1686" i="26" s="1"/>
  <c r="Q1686" i="26"/>
  <c r="S1686" i="26"/>
  <c r="J1687" i="26"/>
  <c r="O1687" i="26" s="1"/>
  <c r="Q1687" i="26"/>
  <c r="S1687" i="26"/>
  <c r="J1688" i="26"/>
  <c r="O1688" i="26" s="1"/>
  <c r="Q1688" i="26"/>
  <c r="S1688" i="26"/>
  <c r="J1689" i="26"/>
  <c r="O1689" i="26" s="1"/>
  <c r="Q1689" i="26"/>
  <c r="S1689" i="26"/>
  <c r="J1690" i="26"/>
  <c r="O1690" i="26" s="1"/>
  <c r="Q1690" i="26"/>
  <c r="S1690" i="26"/>
  <c r="J1691" i="26"/>
  <c r="O1691" i="26" s="1"/>
  <c r="Q1691" i="26"/>
  <c r="S1691" i="26"/>
  <c r="J1692" i="26"/>
  <c r="O1692" i="26" s="1"/>
  <c r="Q1692" i="26"/>
  <c r="S1692" i="26"/>
  <c r="J1693" i="26"/>
  <c r="O1693" i="26" s="1"/>
  <c r="Q1693" i="26"/>
  <c r="S1693" i="26"/>
  <c r="J1694" i="26"/>
  <c r="O1694" i="26" s="1"/>
  <c r="Q1694" i="26"/>
  <c r="S1694" i="26"/>
  <c r="J1695" i="26"/>
  <c r="O1695" i="26" s="1"/>
  <c r="Q1695" i="26"/>
  <c r="S1695" i="26"/>
  <c r="J1696" i="26"/>
  <c r="O1696" i="26" s="1"/>
  <c r="Q1696" i="26"/>
  <c r="S1696" i="26"/>
  <c r="J1697" i="26"/>
  <c r="O1697" i="26" s="1"/>
  <c r="Q1697" i="26"/>
  <c r="S1697" i="26"/>
  <c r="J1698" i="26"/>
  <c r="O1698" i="26" s="1"/>
  <c r="Q1698" i="26"/>
  <c r="S1698" i="26"/>
  <c r="J1699" i="26"/>
  <c r="O1699" i="26" s="1"/>
  <c r="Q1699" i="26"/>
  <c r="S1699" i="26"/>
  <c r="J1700" i="26"/>
  <c r="O1700" i="26" s="1"/>
  <c r="Q1700" i="26"/>
  <c r="S1700" i="26"/>
  <c r="J1701" i="26"/>
  <c r="O1701" i="26" s="1"/>
  <c r="Q1701" i="26"/>
  <c r="S1701" i="26"/>
  <c r="J1702" i="26"/>
  <c r="O1702" i="26" s="1"/>
  <c r="Q1702" i="26"/>
  <c r="S1702" i="26"/>
  <c r="J1703" i="26"/>
  <c r="O1703" i="26" s="1"/>
  <c r="Q1703" i="26"/>
  <c r="S1703" i="26"/>
  <c r="J1704" i="26"/>
  <c r="O1704" i="26" s="1"/>
  <c r="Q1704" i="26"/>
  <c r="S1704" i="26"/>
  <c r="J1705" i="26"/>
  <c r="O1705" i="26" s="1"/>
  <c r="Q1705" i="26"/>
  <c r="S1705" i="26"/>
  <c r="J1706" i="26"/>
  <c r="O1706" i="26" s="1"/>
  <c r="Q1706" i="26"/>
  <c r="S1706" i="26"/>
  <c r="J1707" i="26"/>
  <c r="O1707" i="26" s="1"/>
  <c r="Q1707" i="26"/>
  <c r="S1707" i="26"/>
  <c r="J1708" i="26"/>
  <c r="O1708" i="26" s="1"/>
  <c r="Q1708" i="26"/>
  <c r="S1708" i="26"/>
  <c r="J1709" i="26"/>
  <c r="O1709" i="26" s="1"/>
  <c r="Q1709" i="26"/>
  <c r="S1709" i="26"/>
  <c r="J1710" i="26"/>
  <c r="O1710" i="26" s="1"/>
  <c r="Q1710" i="26"/>
  <c r="S1710" i="26"/>
  <c r="J1711" i="26"/>
  <c r="O1711" i="26" s="1"/>
  <c r="Q1711" i="26"/>
  <c r="S1711" i="26"/>
  <c r="J1712" i="26"/>
  <c r="O1712" i="26" s="1"/>
  <c r="Q1712" i="26"/>
  <c r="S1712" i="26"/>
  <c r="J1713" i="26"/>
  <c r="O1713" i="26" s="1"/>
  <c r="Q1713" i="26"/>
  <c r="S1713" i="26"/>
  <c r="J1714" i="26"/>
  <c r="O1714" i="26" s="1"/>
  <c r="Q1714" i="26"/>
  <c r="S1714" i="26"/>
  <c r="J1715" i="26"/>
  <c r="O1715" i="26" s="1"/>
  <c r="Q1715" i="26"/>
  <c r="S1715" i="26"/>
  <c r="J1716" i="26"/>
  <c r="O1716" i="26" s="1"/>
  <c r="Q1716" i="26"/>
  <c r="S1716" i="26"/>
  <c r="J1717" i="26"/>
  <c r="O1717" i="26" s="1"/>
  <c r="Q1717" i="26"/>
  <c r="S1717" i="26"/>
  <c r="J1718" i="26"/>
  <c r="O1718" i="26" s="1"/>
  <c r="Q1718" i="26"/>
  <c r="S1718" i="26"/>
  <c r="J1719" i="26"/>
  <c r="O1719" i="26" s="1"/>
  <c r="Q1719" i="26"/>
  <c r="S1719" i="26"/>
  <c r="J1720" i="26"/>
  <c r="O1720" i="26" s="1"/>
  <c r="Q1720" i="26"/>
  <c r="S1720" i="26"/>
  <c r="J1721" i="26"/>
  <c r="O1721" i="26" s="1"/>
  <c r="Q1721" i="26"/>
  <c r="S1721" i="26"/>
  <c r="J1722" i="26"/>
  <c r="O1722" i="26" s="1"/>
  <c r="Q1722" i="26"/>
  <c r="S1722" i="26"/>
  <c r="J1723" i="26"/>
  <c r="O1723" i="26" s="1"/>
  <c r="Q1723" i="26"/>
  <c r="S1723" i="26"/>
  <c r="J1724" i="26"/>
  <c r="O1724" i="26" s="1"/>
  <c r="Q1724" i="26"/>
  <c r="S1724" i="26"/>
  <c r="J1725" i="26"/>
  <c r="O1725" i="26" s="1"/>
  <c r="Q1725" i="26"/>
  <c r="S1725" i="26"/>
  <c r="J1726" i="26"/>
  <c r="O1726" i="26" s="1"/>
  <c r="Q1726" i="26"/>
  <c r="S1726" i="26"/>
  <c r="J1727" i="26"/>
  <c r="O1727" i="26" s="1"/>
  <c r="Q1727" i="26"/>
  <c r="S1727" i="26"/>
  <c r="J1728" i="26"/>
  <c r="O1728" i="26" s="1"/>
  <c r="Q1728" i="26"/>
  <c r="S1728" i="26"/>
  <c r="J1729" i="26"/>
  <c r="O1729" i="26" s="1"/>
  <c r="Q1729" i="26"/>
  <c r="S1729" i="26"/>
  <c r="J1730" i="26"/>
  <c r="O1730" i="26" s="1"/>
  <c r="Q1730" i="26"/>
  <c r="S1730" i="26"/>
  <c r="J1731" i="26"/>
  <c r="O1731" i="26" s="1"/>
  <c r="Q1731" i="26"/>
  <c r="S1731" i="26"/>
  <c r="J1732" i="26"/>
  <c r="O1732" i="26" s="1"/>
  <c r="Q1732" i="26"/>
  <c r="S1732" i="26"/>
  <c r="J1733" i="26"/>
  <c r="O1733" i="26" s="1"/>
  <c r="Q1733" i="26"/>
  <c r="S1733" i="26"/>
  <c r="J1734" i="26"/>
  <c r="O1734" i="26" s="1"/>
  <c r="Q1734" i="26"/>
  <c r="S1734" i="26"/>
  <c r="J1735" i="26"/>
  <c r="O1735" i="26" s="1"/>
  <c r="Q1735" i="26"/>
  <c r="S1735" i="26"/>
  <c r="J1736" i="26"/>
  <c r="O1736" i="26" s="1"/>
  <c r="Q1736" i="26"/>
  <c r="S1736" i="26"/>
  <c r="J1737" i="26"/>
  <c r="O1737" i="26" s="1"/>
  <c r="Q1737" i="26"/>
  <c r="S1737" i="26"/>
  <c r="J1738" i="26"/>
  <c r="O1738" i="26" s="1"/>
  <c r="Q1738" i="26"/>
  <c r="S1738" i="26"/>
  <c r="J1739" i="26"/>
  <c r="O1739" i="26" s="1"/>
  <c r="Q1739" i="26"/>
  <c r="S1739" i="26"/>
  <c r="J1740" i="26"/>
  <c r="O1740" i="26" s="1"/>
  <c r="Q1740" i="26"/>
  <c r="S1740" i="26"/>
  <c r="J1741" i="26"/>
  <c r="O1741" i="26" s="1"/>
  <c r="Q1741" i="26"/>
  <c r="S1741" i="26"/>
  <c r="J1742" i="26"/>
  <c r="O1742" i="26" s="1"/>
  <c r="Q1742" i="26"/>
  <c r="S1742" i="26"/>
  <c r="J1743" i="26"/>
  <c r="O1743" i="26" s="1"/>
  <c r="Q1743" i="26"/>
  <c r="S1743" i="26"/>
  <c r="J1744" i="26"/>
  <c r="O1744" i="26" s="1"/>
  <c r="Q1744" i="26"/>
  <c r="S1744" i="26"/>
  <c r="J1745" i="26"/>
  <c r="O1745" i="26" s="1"/>
  <c r="Q1745" i="26"/>
  <c r="S1745" i="26"/>
  <c r="J1746" i="26"/>
  <c r="O1746" i="26" s="1"/>
  <c r="Q1746" i="26"/>
  <c r="S1746" i="26"/>
  <c r="J1747" i="26"/>
  <c r="O1747" i="26" s="1"/>
  <c r="Q1747" i="26"/>
  <c r="S1747" i="26"/>
  <c r="J1748" i="26"/>
  <c r="O1748" i="26" s="1"/>
  <c r="Q1748" i="26"/>
  <c r="S1748" i="26"/>
  <c r="J1749" i="26"/>
  <c r="O1749" i="26" s="1"/>
  <c r="Q1749" i="26"/>
  <c r="S1749" i="26"/>
  <c r="J1750" i="26"/>
  <c r="O1750" i="26" s="1"/>
  <c r="Q1750" i="26"/>
  <c r="S1750" i="26"/>
  <c r="J1751" i="26"/>
  <c r="O1751" i="26" s="1"/>
  <c r="Q1751" i="26"/>
  <c r="S1751" i="26"/>
  <c r="J1752" i="26"/>
  <c r="O1752" i="26" s="1"/>
  <c r="Q1752" i="26"/>
  <c r="S1752" i="26"/>
  <c r="J1753" i="26"/>
  <c r="O1753" i="26" s="1"/>
  <c r="Q1753" i="26"/>
  <c r="S1753" i="26"/>
  <c r="J1754" i="26"/>
  <c r="O1754" i="26" s="1"/>
  <c r="Q1754" i="26"/>
  <c r="S1754" i="26"/>
  <c r="J1755" i="26"/>
  <c r="O1755" i="26" s="1"/>
  <c r="Q1755" i="26"/>
  <c r="S1755" i="26"/>
  <c r="J1756" i="26"/>
  <c r="O1756" i="26" s="1"/>
  <c r="Q1756" i="26"/>
  <c r="S1756" i="26"/>
  <c r="J1757" i="26"/>
  <c r="O1757" i="26" s="1"/>
  <c r="Q1757" i="26"/>
  <c r="S1757" i="26"/>
  <c r="J1758" i="26"/>
  <c r="O1758" i="26" s="1"/>
  <c r="Q1758" i="26"/>
  <c r="S1758" i="26"/>
  <c r="J1759" i="26"/>
  <c r="O1759" i="26" s="1"/>
  <c r="Q1759" i="26"/>
  <c r="S1759" i="26"/>
  <c r="J1760" i="26"/>
  <c r="O1760" i="26" s="1"/>
  <c r="Q1760" i="26"/>
  <c r="S1760" i="26"/>
  <c r="J1761" i="26"/>
  <c r="O1761" i="26" s="1"/>
  <c r="Q1761" i="26"/>
  <c r="S1761" i="26"/>
  <c r="J1762" i="26"/>
  <c r="O1762" i="26" s="1"/>
  <c r="Q1762" i="26"/>
  <c r="S1762" i="26"/>
  <c r="J1763" i="26"/>
  <c r="O1763" i="26" s="1"/>
  <c r="Q1763" i="26"/>
  <c r="S1763" i="26"/>
  <c r="J1764" i="26"/>
  <c r="O1764" i="26" s="1"/>
  <c r="Q1764" i="26"/>
  <c r="S1764" i="26"/>
  <c r="J1765" i="26"/>
  <c r="O1765" i="26" s="1"/>
  <c r="Q1765" i="26"/>
  <c r="S1765" i="26"/>
  <c r="J1766" i="26"/>
  <c r="O1766" i="26" s="1"/>
  <c r="Q1766" i="26"/>
  <c r="S1766" i="26"/>
  <c r="J1767" i="26"/>
  <c r="O1767" i="26" s="1"/>
  <c r="Q1767" i="26"/>
  <c r="S1767" i="26"/>
  <c r="J1768" i="26"/>
  <c r="O1768" i="26" s="1"/>
  <c r="Q1768" i="26"/>
  <c r="S1768" i="26"/>
  <c r="J1769" i="26"/>
  <c r="O1769" i="26" s="1"/>
  <c r="Q1769" i="26"/>
  <c r="S1769" i="26"/>
  <c r="J1770" i="26"/>
  <c r="O1770" i="26" s="1"/>
  <c r="Q1770" i="26"/>
  <c r="S1770" i="26"/>
  <c r="J1771" i="26"/>
  <c r="O1771" i="26" s="1"/>
  <c r="Q1771" i="26"/>
  <c r="S1771" i="26"/>
  <c r="J1772" i="26"/>
  <c r="O1772" i="26" s="1"/>
  <c r="Q1772" i="26"/>
  <c r="S1772" i="26"/>
  <c r="J1773" i="26"/>
  <c r="O1773" i="26" s="1"/>
  <c r="Q1773" i="26"/>
  <c r="S1773" i="26"/>
  <c r="J1774" i="26"/>
  <c r="O1774" i="26" s="1"/>
  <c r="Q1774" i="26"/>
  <c r="S1774" i="26"/>
  <c r="J1775" i="26"/>
  <c r="O1775" i="26" s="1"/>
  <c r="Q1775" i="26"/>
  <c r="S1775" i="26"/>
  <c r="J1776" i="26"/>
  <c r="O1776" i="26" s="1"/>
  <c r="Q1776" i="26"/>
  <c r="S1776" i="26"/>
  <c r="J1777" i="26"/>
  <c r="O1777" i="26" s="1"/>
  <c r="Q1777" i="26"/>
  <c r="S1777" i="26"/>
  <c r="J1778" i="26"/>
  <c r="O1778" i="26" s="1"/>
  <c r="Q1778" i="26"/>
  <c r="S1778" i="26"/>
  <c r="J1779" i="26"/>
  <c r="O1779" i="26" s="1"/>
  <c r="Q1779" i="26"/>
  <c r="S1779" i="26"/>
  <c r="J1780" i="26"/>
  <c r="O1780" i="26" s="1"/>
  <c r="Q1780" i="26"/>
  <c r="S1780" i="26"/>
  <c r="J1781" i="26"/>
  <c r="O1781" i="26" s="1"/>
  <c r="Q1781" i="26"/>
  <c r="S1781" i="26"/>
  <c r="J1782" i="26"/>
  <c r="O1782" i="26" s="1"/>
  <c r="Q1782" i="26"/>
  <c r="S1782" i="26"/>
  <c r="J1783" i="26"/>
  <c r="O1783" i="26" s="1"/>
  <c r="Q1783" i="26"/>
  <c r="S1783" i="26"/>
  <c r="J1784" i="26"/>
  <c r="O1784" i="26" s="1"/>
  <c r="Q1784" i="26"/>
  <c r="S1784" i="26"/>
  <c r="J1785" i="26"/>
  <c r="O1785" i="26" s="1"/>
  <c r="Q1785" i="26"/>
  <c r="S1785" i="26"/>
  <c r="J1786" i="26"/>
  <c r="O1786" i="26" s="1"/>
  <c r="Q1786" i="26"/>
  <c r="S1786" i="26"/>
  <c r="J1787" i="26"/>
  <c r="O1787" i="26" s="1"/>
  <c r="Q1787" i="26"/>
  <c r="S1787" i="26"/>
  <c r="J1788" i="26"/>
  <c r="O1788" i="26" s="1"/>
  <c r="Q1788" i="26"/>
  <c r="S1788" i="26"/>
  <c r="J1789" i="26"/>
  <c r="O1789" i="26" s="1"/>
  <c r="Q1789" i="26"/>
  <c r="S1789" i="26"/>
  <c r="J1790" i="26"/>
  <c r="O1790" i="26" s="1"/>
  <c r="Q1790" i="26"/>
  <c r="S1790" i="26"/>
  <c r="J1791" i="26"/>
  <c r="O1791" i="26" s="1"/>
  <c r="Q1791" i="26"/>
  <c r="S1791" i="26"/>
  <c r="J1792" i="26"/>
  <c r="O1792" i="26" s="1"/>
  <c r="Q1792" i="26"/>
  <c r="S1792" i="26"/>
  <c r="J1793" i="26"/>
  <c r="O1793" i="26" s="1"/>
  <c r="Q1793" i="26"/>
  <c r="S1793" i="26"/>
  <c r="J1794" i="26"/>
  <c r="O1794" i="26" s="1"/>
  <c r="Q1794" i="26"/>
  <c r="S1794" i="26"/>
  <c r="J1795" i="26"/>
  <c r="O1795" i="26" s="1"/>
  <c r="Q1795" i="26"/>
  <c r="S1795" i="26"/>
  <c r="J1796" i="26"/>
  <c r="O1796" i="26" s="1"/>
  <c r="Q1796" i="26"/>
  <c r="S1796" i="26"/>
  <c r="J1797" i="26"/>
  <c r="O1797" i="26" s="1"/>
  <c r="Q1797" i="26"/>
  <c r="S1797" i="26"/>
  <c r="J1798" i="26"/>
  <c r="O1798" i="26" s="1"/>
  <c r="Q1798" i="26"/>
  <c r="S1798" i="26"/>
  <c r="J1799" i="26"/>
  <c r="O1799" i="26" s="1"/>
  <c r="Q1799" i="26"/>
  <c r="S1799" i="26"/>
  <c r="J1800" i="26"/>
  <c r="O1800" i="26" s="1"/>
  <c r="Q1800" i="26"/>
  <c r="S1800" i="26"/>
  <c r="J1801" i="26"/>
  <c r="O1801" i="26" s="1"/>
  <c r="Q1801" i="26"/>
  <c r="S1801" i="26"/>
  <c r="J1802" i="26"/>
  <c r="O1802" i="26" s="1"/>
  <c r="Q1802" i="26"/>
  <c r="S1802" i="26"/>
  <c r="J1803" i="26"/>
  <c r="O1803" i="26" s="1"/>
  <c r="Q1803" i="26"/>
  <c r="S1803" i="26"/>
  <c r="J1804" i="26"/>
  <c r="O1804" i="26" s="1"/>
  <c r="Q1804" i="26"/>
  <c r="S1804" i="26"/>
  <c r="J1805" i="26"/>
  <c r="O1805" i="26" s="1"/>
  <c r="Q1805" i="26"/>
  <c r="S1805" i="26"/>
  <c r="J1806" i="26"/>
  <c r="O1806" i="26" s="1"/>
  <c r="Q1806" i="26"/>
  <c r="S1806" i="26"/>
  <c r="J1807" i="26"/>
  <c r="O1807" i="26" s="1"/>
  <c r="Q1807" i="26"/>
  <c r="S1807" i="26"/>
  <c r="J1808" i="26"/>
  <c r="O1808" i="26" s="1"/>
  <c r="Q1808" i="26"/>
  <c r="S1808" i="26"/>
  <c r="J1809" i="26"/>
  <c r="O1809" i="26" s="1"/>
  <c r="Q1809" i="26"/>
  <c r="S1809" i="26"/>
  <c r="J1810" i="26"/>
  <c r="O1810" i="26" s="1"/>
  <c r="Q1810" i="26"/>
  <c r="S1810" i="26"/>
  <c r="J1811" i="26"/>
  <c r="O1811" i="26" s="1"/>
  <c r="Q1811" i="26"/>
  <c r="S1811" i="26"/>
  <c r="J1812" i="26"/>
  <c r="O1812" i="26" s="1"/>
  <c r="Q1812" i="26"/>
  <c r="S1812" i="26"/>
  <c r="J1813" i="26"/>
  <c r="O1813" i="26" s="1"/>
  <c r="Q1813" i="26"/>
  <c r="S1813" i="26"/>
  <c r="J1814" i="26"/>
  <c r="O1814" i="26" s="1"/>
  <c r="Q1814" i="26"/>
  <c r="S1814" i="26"/>
  <c r="J1815" i="26"/>
  <c r="O1815" i="26" s="1"/>
  <c r="Q1815" i="26"/>
  <c r="S1815" i="26"/>
  <c r="J1816" i="26"/>
  <c r="O1816" i="26" s="1"/>
  <c r="Q1816" i="26"/>
  <c r="S1816" i="26"/>
  <c r="J1817" i="26"/>
  <c r="O1817" i="26" s="1"/>
  <c r="Q1817" i="26"/>
  <c r="S1817" i="26"/>
  <c r="J1818" i="26"/>
  <c r="O1818" i="26" s="1"/>
  <c r="Q1818" i="26"/>
  <c r="S1818" i="26"/>
  <c r="J1819" i="26"/>
  <c r="O1819" i="26" s="1"/>
  <c r="Q1819" i="26"/>
  <c r="S1819" i="26"/>
  <c r="J1820" i="26"/>
  <c r="O1820" i="26" s="1"/>
  <c r="Q1820" i="26"/>
  <c r="S1820" i="26"/>
  <c r="J1821" i="26"/>
  <c r="O1821" i="26" s="1"/>
  <c r="Q1821" i="26"/>
  <c r="S1821" i="26"/>
  <c r="J1822" i="26"/>
  <c r="O1822" i="26" s="1"/>
  <c r="Q1822" i="26"/>
  <c r="S1822" i="26"/>
  <c r="J1823" i="26"/>
  <c r="O1823" i="26" s="1"/>
  <c r="Q1823" i="26"/>
  <c r="S1823" i="26"/>
  <c r="J1824" i="26"/>
  <c r="O1824" i="26" s="1"/>
  <c r="Q1824" i="26"/>
  <c r="S1824" i="26"/>
  <c r="J1825" i="26"/>
  <c r="O1825" i="26" s="1"/>
  <c r="Q1825" i="26"/>
  <c r="S1825" i="26"/>
  <c r="J1826" i="26"/>
  <c r="O1826" i="26" s="1"/>
  <c r="Q1826" i="26"/>
  <c r="S1826" i="26"/>
  <c r="J1827" i="26"/>
  <c r="O1827" i="26" s="1"/>
  <c r="Q1827" i="26"/>
  <c r="S1827" i="26"/>
  <c r="J1828" i="26"/>
  <c r="O1828" i="26" s="1"/>
  <c r="Q1828" i="26"/>
  <c r="S1828" i="26"/>
  <c r="J1829" i="26"/>
  <c r="O1829" i="26" s="1"/>
  <c r="Q1829" i="26"/>
  <c r="S1829" i="26"/>
  <c r="J1830" i="26"/>
  <c r="O1830" i="26" s="1"/>
  <c r="Q1830" i="26"/>
  <c r="S1830" i="26"/>
  <c r="J1831" i="26"/>
  <c r="O1831" i="26" s="1"/>
  <c r="Q1831" i="26"/>
  <c r="S1831" i="26"/>
  <c r="J1832" i="26"/>
  <c r="O1832" i="26" s="1"/>
  <c r="Q1832" i="26"/>
  <c r="S1832" i="26"/>
  <c r="J1833" i="26"/>
  <c r="O1833" i="26" s="1"/>
  <c r="Q1833" i="26"/>
  <c r="S1833" i="26"/>
  <c r="J1834" i="26"/>
  <c r="O1834" i="26" s="1"/>
  <c r="Q1834" i="26"/>
  <c r="S1834" i="26"/>
  <c r="J1835" i="26"/>
  <c r="O1835" i="26" s="1"/>
  <c r="Q1835" i="26"/>
  <c r="S1835" i="26"/>
  <c r="J1836" i="26"/>
  <c r="O1836" i="26" s="1"/>
  <c r="Q1836" i="26"/>
  <c r="S1836" i="26"/>
  <c r="J1837" i="26"/>
  <c r="O1837" i="26" s="1"/>
  <c r="Q1837" i="26"/>
  <c r="S1837" i="26"/>
  <c r="J1838" i="26"/>
  <c r="O1838" i="26" s="1"/>
  <c r="Q1838" i="26"/>
  <c r="S1838" i="26"/>
  <c r="J1839" i="26"/>
  <c r="O1839" i="26" s="1"/>
  <c r="Q1839" i="26"/>
  <c r="S1839" i="26"/>
  <c r="J1840" i="26"/>
  <c r="O1840" i="26" s="1"/>
  <c r="Q1840" i="26"/>
  <c r="S1840" i="26"/>
  <c r="J1841" i="26"/>
  <c r="O1841" i="26" s="1"/>
  <c r="Q1841" i="26"/>
  <c r="S1841" i="26"/>
  <c r="J1842" i="26"/>
  <c r="O1842" i="26" s="1"/>
  <c r="Q1842" i="26"/>
  <c r="S1842" i="26"/>
  <c r="J1843" i="26"/>
  <c r="O1843" i="26" s="1"/>
  <c r="Q1843" i="26"/>
  <c r="S1843" i="26"/>
  <c r="J1844" i="26"/>
  <c r="O1844" i="26" s="1"/>
  <c r="Q1844" i="26"/>
  <c r="S1844" i="26"/>
  <c r="J1845" i="26"/>
  <c r="O1845" i="26" s="1"/>
  <c r="Q1845" i="26"/>
  <c r="S1845" i="26"/>
  <c r="J1846" i="26"/>
  <c r="O1846" i="26" s="1"/>
  <c r="Q1846" i="26"/>
  <c r="S1846" i="26"/>
  <c r="J1847" i="26"/>
  <c r="O1847" i="26" s="1"/>
  <c r="Q1847" i="26"/>
  <c r="S1847" i="26"/>
  <c r="J1848" i="26"/>
  <c r="O1848" i="26" s="1"/>
  <c r="Q1848" i="26"/>
  <c r="S1848" i="26"/>
  <c r="J1849" i="26"/>
  <c r="O1849" i="26" s="1"/>
  <c r="Q1849" i="26"/>
  <c r="S1849" i="26"/>
  <c r="J1850" i="26"/>
  <c r="O1850" i="26" s="1"/>
  <c r="Q1850" i="26"/>
  <c r="S1850" i="26"/>
  <c r="J1851" i="26"/>
  <c r="O1851" i="26" s="1"/>
  <c r="Q1851" i="26"/>
  <c r="S1851" i="26"/>
  <c r="J1852" i="26"/>
  <c r="O1852" i="26" s="1"/>
  <c r="Q1852" i="26"/>
  <c r="S1852" i="26"/>
  <c r="J1853" i="26"/>
  <c r="O1853" i="26" s="1"/>
  <c r="Q1853" i="26"/>
  <c r="S1853" i="26"/>
  <c r="J1854" i="26"/>
  <c r="O1854" i="26" s="1"/>
  <c r="Q1854" i="26"/>
  <c r="S1854" i="26"/>
  <c r="J1855" i="26"/>
  <c r="O1855" i="26" s="1"/>
  <c r="Q1855" i="26"/>
  <c r="S1855" i="26"/>
  <c r="J1856" i="26"/>
  <c r="O1856" i="26" s="1"/>
  <c r="Q1856" i="26"/>
  <c r="S1856" i="26"/>
  <c r="J1857" i="26"/>
  <c r="O1857" i="26" s="1"/>
  <c r="Q1857" i="26"/>
  <c r="S1857" i="26"/>
  <c r="J1858" i="26"/>
  <c r="O1858" i="26" s="1"/>
  <c r="Q1858" i="26"/>
  <c r="S1858" i="26"/>
  <c r="J1859" i="26"/>
  <c r="O1859" i="26" s="1"/>
  <c r="Q1859" i="26"/>
  <c r="S1859" i="26"/>
  <c r="J1860" i="26"/>
  <c r="O1860" i="26" s="1"/>
  <c r="Q1860" i="26"/>
  <c r="S1860" i="26"/>
  <c r="J1861" i="26"/>
  <c r="O1861" i="26" s="1"/>
  <c r="Q1861" i="26"/>
  <c r="S1861" i="26"/>
  <c r="J1862" i="26"/>
  <c r="O1862" i="26" s="1"/>
  <c r="Q1862" i="26"/>
  <c r="S1862" i="26"/>
  <c r="J1863" i="26"/>
  <c r="O1863" i="26" s="1"/>
  <c r="Q1863" i="26"/>
  <c r="S1863" i="26"/>
  <c r="J1864" i="26"/>
  <c r="O1864" i="26" s="1"/>
  <c r="Q1864" i="26"/>
  <c r="S1864" i="26"/>
  <c r="J1865" i="26"/>
  <c r="O1865" i="26" s="1"/>
  <c r="Q1865" i="26"/>
  <c r="S1865" i="26"/>
  <c r="J1866" i="26"/>
  <c r="O1866" i="26" s="1"/>
  <c r="Q1866" i="26"/>
  <c r="S1866" i="26"/>
  <c r="J1867" i="26"/>
  <c r="O1867" i="26" s="1"/>
  <c r="Q1867" i="26"/>
  <c r="S1867" i="26"/>
  <c r="J1868" i="26"/>
  <c r="O1868" i="26" s="1"/>
  <c r="Q1868" i="26"/>
  <c r="S1868" i="26"/>
  <c r="J1869" i="26"/>
  <c r="O1869" i="26" s="1"/>
  <c r="Q1869" i="26"/>
  <c r="S1869" i="26"/>
  <c r="J1870" i="26"/>
  <c r="O1870" i="26" s="1"/>
  <c r="Q1870" i="26"/>
  <c r="S1870" i="26"/>
  <c r="J1871" i="26"/>
  <c r="O1871" i="26" s="1"/>
  <c r="Q1871" i="26"/>
  <c r="S1871" i="26"/>
  <c r="J1872" i="26"/>
  <c r="O1872" i="26" s="1"/>
  <c r="Q1872" i="26"/>
  <c r="S1872" i="26"/>
  <c r="J1873" i="26"/>
  <c r="O1873" i="26" s="1"/>
  <c r="Q1873" i="26"/>
  <c r="S1873" i="26"/>
  <c r="J1874" i="26"/>
  <c r="O1874" i="26" s="1"/>
  <c r="Q1874" i="26"/>
  <c r="S1874" i="26"/>
  <c r="J1875" i="26"/>
  <c r="O1875" i="26" s="1"/>
  <c r="Q1875" i="26"/>
  <c r="S1875" i="26"/>
  <c r="J1876" i="26"/>
  <c r="O1876" i="26" s="1"/>
  <c r="Q1876" i="26"/>
  <c r="S1876" i="26"/>
  <c r="J1877" i="26"/>
  <c r="O1877" i="26" s="1"/>
  <c r="Q1877" i="26"/>
  <c r="S1877" i="26"/>
  <c r="J1878" i="26"/>
  <c r="O1878" i="26" s="1"/>
  <c r="Q1878" i="26"/>
  <c r="S1878" i="26"/>
  <c r="J1879" i="26"/>
  <c r="O1879" i="26" s="1"/>
  <c r="Q1879" i="26"/>
  <c r="S1879" i="26"/>
  <c r="J1880" i="26"/>
  <c r="O1880" i="26" s="1"/>
  <c r="Q1880" i="26"/>
  <c r="S1880" i="26"/>
  <c r="J1881" i="26"/>
  <c r="O1881" i="26" s="1"/>
  <c r="Q1881" i="26"/>
  <c r="S1881" i="26"/>
  <c r="J1882" i="26"/>
  <c r="O1882" i="26" s="1"/>
  <c r="Q1882" i="26"/>
  <c r="S1882" i="26"/>
  <c r="J1883" i="26"/>
  <c r="O1883" i="26" s="1"/>
  <c r="Q1883" i="26"/>
  <c r="S1883" i="26"/>
  <c r="J1884" i="26"/>
  <c r="O1884" i="26" s="1"/>
  <c r="Q1884" i="26"/>
  <c r="S1884" i="26"/>
  <c r="J1885" i="26"/>
  <c r="O1885" i="26" s="1"/>
  <c r="Q1885" i="26"/>
  <c r="S1885" i="26"/>
  <c r="J1886" i="26"/>
  <c r="O1886" i="26" s="1"/>
  <c r="Q1886" i="26"/>
  <c r="S1886" i="26"/>
  <c r="J1887" i="26"/>
  <c r="O1887" i="26" s="1"/>
  <c r="Q1887" i="26"/>
  <c r="S1887" i="26"/>
  <c r="J1888" i="26"/>
  <c r="O1888" i="26" s="1"/>
  <c r="Q1888" i="26"/>
  <c r="S1888" i="26"/>
  <c r="J1889" i="26"/>
  <c r="O1889" i="26" s="1"/>
  <c r="Q1889" i="26"/>
  <c r="S1889" i="26"/>
  <c r="J1890" i="26"/>
  <c r="O1890" i="26" s="1"/>
  <c r="Q1890" i="26"/>
  <c r="S1890" i="26"/>
  <c r="J1891" i="26"/>
  <c r="O1891" i="26" s="1"/>
  <c r="Q1891" i="26"/>
  <c r="S1891" i="26"/>
  <c r="J1892" i="26"/>
  <c r="O1892" i="26" s="1"/>
  <c r="Q1892" i="26"/>
  <c r="S1892" i="26"/>
  <c r="J1893" i="26"/>
  <c r="O1893" i="26" s="1"/>
  <c r="Q1893" i="26"/>
  <c r="S1893" i="26"/>
  <c r="J1894" i="26"/>
  <c r="O1894" i="26" s="1"/>
  <c r="Q1894" i="26"/>
  <c r="S1894" i="26"/>
  <c r="J1895" i="26"/>
  <c r="O1895" i="26" s="1"/>
  <c r="Q1895" i="26"/>
  <c r="S1895" i="26"/>
  <c r="J1896" i="26"/>
  <c r="O1896" i="26" s="1"/>
  <c r="Q1896" i="26"/>
  <c r="S1896" i="26"/>
  <c r="J1897" i="26"/>
  <c r="O1897" i="26" s="1"/>
  <c r="Q1897" i="26"/>
  <c r="S1897" i="26"/>
  <c r="J1898" i="26"/>
  <c r="O1898" i="26" s="1"/>
  <c r="Q1898" i="26"/>
  <c r="S1898" i="26"/>
  <c r="J1899" i="26"/>
  <c r="O1899" i="26" s="1"/>
  <c r="Q1899" i="26"/>
  <c r="S1899" i="26"/>
  <c r="J1900" i="26"/>
  <c r="O1900" i="26" s="1"/>
  <c r="Q1900" i="26"/>
  <c r="S1900" i="26"/>
  <c r="J1901" i="26"/>
  <c r="O1901" i="26" s="1"/>
  <c r="Q1901" i="26"/>
  <c r="S1901" i="26"/>
  <c r="J1902" i="26"/>
  <c r="O1902" i="26" s="1"/>
  <c r="Q1902" i="26"/>
  <c r="S1902" i="26"/>
  <c r="J1903" i="26"/>
  <c r="O1903" i="26" s="1"/>
  <c r="Q1903" i="26"/>
  <c r="S1903" i="26"/>
  <c r="J1904" i="26"/>
  <c r="O1904" i="26" s="1"/>
  <c r="Q1904" i="26"/>
  <c r="S1904" i="26"/>
  <c r="J1905" i="26"/>
  <c r="O1905" i="26" s="1"/>
  <c r="Q1905" i="26"/>
  <c r="S1905" i="26"/>
  <c r="J1906" i="26"/>
  <c r="O1906" i="26" s="1"/>
  <c r="Q1906" i="26"/>
  <c r="S1906" i="26"/>
  <c r="J1907" i="26"/>
  <c r="O1907" i="26" s="1"/>
  <c r="Q1907" i="26"/>
  <c r="S1907" i="26"/>
  <c r="J1908" i="26"/>
  <c r="O1908" i="26" s="1"/>
  <c r="Q1908" i="26"/>
  <c r="S1908" i="26"/>
  <c r="J1909" i="26"/>
  <c r="O1909" i="26" s="1"/>
  <c r="Q1909" i="26"/>
  <c r="S1909" i="26"/>
  <c r="J1910" i="26"/>
  <c r="O1910" i="26" s="1"/>
  <c r="Q1910" i="26"/>
  <c r="S1910" i="26"/>
  <c r="J1911" i="26"/>
  <c r="O1911" i="26" s="1"/>
  <c r="Q1911" i="26"/>
  <c r="S1911" i="26"/>
  <c r="J1912" i="26"/>
  <c r="O1912" i="26" s="1"/>
  <c r="Q1912" i="26"/>
  <c r="S1912" i="26"/>
  <c r="J1913" i="26"/>
  <c r="O1913" i="26" s="1"/>
  <c r="Q1913" i="26"/>
  <c r="S1913" i="26"/>
  <c r="J1914" i="26"/>
  <c r="O1914" i="26" s="1"/>
  <c r="Q1914" i="26"/>
  <c r="S1914" i="26"/>
  <c r="J1915" i="26"/>
  <c r="O1915" i="26" s="1"/>
  <c r="Q1915" i="26"/>
  <c r="S1915" i="26"/>
  <c r="J1916" i="26"/>
  <c r="O1916" i="26" s="1"/>
  <c r="Q1916" i="26"/>
  <c r="S1916" i="26"/>
  <c r="J1917" i="26"/>
  <c r="O1917" i="26" s="1"/>
  <c r="Q1917" i="26"/>
  <c r="S1917" i="26"/>
  <c r="J1918" i="26"/>
  <c r="O1918" i="26" s="1"/>
  <c r="Q1918" i="26"/>
  <c r="S1918" i="26"/>
  <c r="J1919" i="26"/>
  <c r="O1919" i="26" s="1"/>
  <c r="Q1919" i="26"/>
  <c r="S1919" i="26"/>
  <c r="J1920" i="26"/>
  <c r="O1920" i="26" s="1"/>
  <c r="Q1920" i="26"/>
  <c r="S1920" i="26"/>
  <c r="J1921" i="26"/>
  <c r="O1921" i="26" s="1"/>
  <c r="Q1921" i="26"/>
  <c r="S1921" i="26"/>
  <c r="J1922" i="26"/>
  <c r="O1922" i="26" s="1"/>
  <c r="Q1922" i="26"/>
  <c r="S1922" i="26"/>
  <c r="J1923" i="26"/>
  <c r="O1923" i="26" s="1"/>
  <c r="Q1923" i="26"/>
  <c r="S1923" i="26"/>
  <c r="J1924" i="26"/>
  <c r="O1924" i="26" s="1"/>
  <c r="Q1924" i="26"/>
  <c r="S1924" i="26"/>
  <c r="J1925" i="26"/>
  <c r="O1925" i="26" s="1"/>
  <c r="Q1925" i="26"/>
  <c r="S1925" i="26"/>
  <c r="J1926" i="26"/>
  <c r="O1926" i="26" s="1"/>
  <c r="Q1926" i="26"/>
  <c r="S1926" i="26"/>
  <c r="J1927" i="26"/>
  <c r="O1927" i="26" s="1"/>
  <c r="Q1927" i="26"/>
  <c r="S1927" i="26"/>
  <c r="J1928" i="26"/>
  <c r="O1928" i="26" s="1"/>
  <c r="Q1928" i="26"/>
  <c r="S1928" i="26"/>
  <c r="J1929" i="26"/>
  <c r="O1929" i="26" s="1"/>
  <c r="Q1929" i="26"/>
  <c r="S1929" i="26"/>
  <c r="J1930" i="26"/>
  <c r="O1930" i="26" s="1"/>
  <c r="Q1930" i="26"/>
  <c r="S1930" i="26"/>
  <c r="J1931" i="26"/>
  <c r="O1931" i="26" s="1"/>
  <c r="Q1931" i="26"/>
  <c r="S1931" i="26"/>
  <c r="J1932" i="26"/>
  <c r="O1932" i="26" s="1"/>
  <c r="Q1932" i="26"/>
  <c r="S1932" i="26"/>
  <c r="J1933" i="26"/>
  <c r="O1933" i="26" s="1"/>
  <c r="Q1933" i="26"/>
  <c r="S1933" i="26"/>
  <c r="J1934" i="26"/>
  <c r="O1934" i="26" s="1"/>
  <c r="Q1934" i="26"/>
  <c r="S1934" i="26"/>
  <c r="J1935" i="26"/>
  <c r="O1935" i="26" s="1"/>
  <c r="Q1935" i="26"/>
  <c r="S1935" i="26"/>
  <c r="J1936" i="26"/>
  <c r="O1936" i="26" s="1"/>
  <c r="Q1936" i="26"/>
  <c r="S1936" i="26"/>
  <c r="J1937" i="26"/>
  <c r="O1937" i="26" s="1"/>
  <c r="Q1937" i="26"/>
  <c r="S1937" i="26"/>
  <c r="J1938" i="26"/>
  <c r="O1938" i="26" s="1"/>
  <c r="Q1938" i="26"/>
  <c r="S1938" i="26"/>
  <c r="J1939" i="26"/>
  <c r="O1939" i="26" s="1"/>
  <c r="Q1939" i="26"/>
  <c r="S1939" i="26"/>
  <c r="J1940" i="26"/>
  <c r="O1940" i="26" s="1"/>
  <c r="Q1940" i="26"/>
  <c r="S1940" i="26"/>
  <c r="J1941" i="26"/>
  <c r="O1941" i="26" s="1"/>
  <c r="Q1941" i="26"/>
  <c r="S1941" i="26"/>
  <c r="J1942" i="26"/>
  <c r="O1942" i="26" s="1"/>
  <c r="Q1942" i="26"/>
  <c r="S1942" i="26"/>
  <c r="J1943" i="26"/>
  <c r="O1943" i="26"/>
  <c r="Q1943" i="26"/>
  <c r="S1943" i="26"/>
  <c r="J1944" i="26"/>
  <c r="O1944" i="26" s="1"/>
  <c r="Q1944" i="26"/>
  <c r="S1944" i="26"/>
  <c r="J1945" i="26"/>
  <c r="O1945" i="26" s="1"/>
  <c r="Q1945" i="26"/>
  <c r="S1945" i="26"/>
  <c r="J1946" i="26"/>
  <c r="O1946" i="26" s="1"/>
  <c r="Q1946" i="26"/>
  <c r="S1946" i="26"/>
  <c r="J1947" i="26"/>
  <c r="O1947" i="26" s="1"/>
  <c r="Q1947" i="26"/>
  <c r="S1947" i="26"/>
  <c r="J1948" i="26"/>
  <c r="O1948" i="26" s="1"/>
  <c r="Q1948" i="26"/>
  <c r="S1948" i="26"/>
  <c r="J1949" i="26"/>
  <c r="O1949" i="26" s="1"/>
  <c r="Q1949" i="26"/>
  <c r="S1949" i="26"/>
  <c r="J1950" i="26"/>
  <c r="O1950" i="26" s="1"/>
  <c r="Q1950" i="26"/>
  <c r="S1950" i="26"/>
  <c r="J1951" i="26"/>
  <c r="O1951" i="26" s="1"/>
  <c r="Q1951" i="26"/>
  <c r="S1951" i="26"/>
  <c r="J1952" i="26"/>
  <c r="O1952" i="26" s="1"/>
  <c r="Q1952" i="26"/>
  <c r="S1952" i="26"/>
  <c r="J1953" i="26"/>
  <c r="O1953" i="26" s="1"/>
  <c r="Q1953" i="26"/>
  <c r="S1953" i="26"/>
  <c r="J1954" i="26"/>
  <c r="O1954" i="26" s="1"/>
  <c r="Q1954" i="26"/>
  <c r="S1954" i="26"/>
  <c r="J1955" i="26"/>
  <c r="O1955" i="26" s="1"/>
  <c r="Q1955" i="26"/>
  <c r="S1955" i="26"/>
  <c r="J1956" i="26"/>
  <c r="O1956" i="26" s="1"/>
  <c r="Q1956" i="26"/>
  <c r="S1956" i="26"/>
  <c r="J1957" i="26"/>
  <c r="O1957" i="26" s="1"/>
  <c r="Q1957" i="26"/>
  <c r="S1957" i="26"/>
  <c r="J1958" i="26"/>
  <c r="O1958" i="26" s="1"/>
  <c r="Q1958" i="26"/>
  <c r="S1958" i="26"/>
  <c r="J1959" i="26"/>
  <c r="O1959" i="26" s="1"/>
  <c r="Q1959" i="26"/>
  <c r="S1959" i="26"/>
  <c r="J1960" i="26"/>
  <c r="O1960" i="26" s="1"/>
  <c r="Q1960" i="26"/>
  <c r="S1960" i="26"/>
  <c r="J1961" i="26"/>
  <c r="O1961" i="26" s="1"/>
  <c r="Q1961" i="26"/>
  <c r="S1961" i="26"/>
  <c r="J1962" i="26"/>
  <c r="O1962" i="26" s="1"/>
  <c r="Q1962" i="26"/>
  <c r="S1962" i="26"/>
  <c r="J1963" i="26"/>
  <c r="O1963" i="26" s="1"/>
  <c r="Q1963" i="26"/>
  <c r="S1963" i="26"/>
  <c r="J1964" i="26"/>
  <c r="O1964" i="26" s="1"/>
  <c r="Q1964" i="26"/>
  <c r="S1964" i="26"/>
  <c r="J1965" i="26"/>
  <c r="O1965" i="26" s="1"/>
  <c r="Q1965" i="26"/>
  <c r="S1965" i="26"/>
  <c r="J1966" i="26"/>
  <c r="O1966" i="26" s="1"/>
  <c r="Q1966" i="26"/>
  <c r="S1966" i="26"/>
  <c r="J1967" i="26"/>
  <c r="O1967" i="26" s="1"/>
  <c r="Q1967" i="26"/>
  <c r="S1967" i="26"/>
  <c r="J1968" i="26"/>
  <c r="O1968" i="26" s="1"/>
  <c r="Q1968" i="26"/>
  <c r="S1968" i="26"/>
  <c r="J1969" i="26"/>
  <c r="O1969" i="26" s="1"/>
  <c r="Q1969" i="26"/>
  <c r="S1969" i="26"/>
  <c r="J1970" i="26"/>
  <c r="O1970" i="26" s="1"/>
  <c r="Q1970" i="26"/>
  <c r="S1970" i="26"/>
  <c r="J1971" i="26"/>
  <c r="O1971" i="26" s="1"/>
  <c r="Q1971" i="26"/>
  <c r="S1971" i="26"/>
  <c r="J1972" i="26"/>
  <c r="O1972" i="26" s="1"/>
  <c r="Q1972" i="26"/>
  <c r="S1972" i="26"/>
  <c r="J1973" i="26"/>
  <c r="O1973" i="26" s="1"/>
  <c r="Q1973" i="26"/>
  <c r="S1973" i="26"/>
  <c r="J1974" i="26"/>
  <c r="O1974" i="26" s="1"/>
  <c r="Q1974" i="26"/>
  <c r="S1974" i="26"/>
  <c r="J1975" i="26"/>
  <c r="O1975" i="26" s="1"/>
  <c r="Q1975" i="26"/>
  <c r="S1975" i="26"/>
  <c r="J1976" i="26"/>
  <c r="O1976" i="26" s="1"/>
  <c r="Q1976" i="26"/>
  <c r="S1976" i="26"/>
  <c r="J1977" i="26"/>
  <c r="O1977" i="26" s="1"/>
  <c r="Q1977" i="26"/>
  <c r="S1977" i="26"/>
  <c r="J1978" i="26"/>
  <c r="O1978" i="26" s="1"/>
  <c r="Q1978" i="26"/>
  <c r="S1978" i="26"/>
  <c r="J1979" i="26"/>
  <c r="O1979" i="26" s="1"/>
  <c r="Q1979" i="26"/>
  <c r="S1979" i="26"/>
  <c r="J1980" i="26"/>
  <c r="O1980" i="26" s="1"/>
  <c r="Q1980" i="26"/>
  <c r="S1980" i="26"/>
  <c r="J1981" i="26"/>
  <c r="O1981" i="26" s="1"/>
  <c r="Q1981" i="26"/>
  <c r="S1981" i="26"/>
  <c r="J1982" i="26"/>
  <c r="O1982" i="26" s="1"/>
  <c r="Q1982" i="26"/>
  <c r="S1982" i="26"/>
  <c r="J1983" i="26"/>
  <c r="O1983" i="26" s="1"/>
  <c r="Q1983" i="26"/>
  <c r="S1983" i="26"/>
  <c r="J1984" i="26"/>
  <c r="O1984" i="26" s="1"/>
  <c r="Q1984" i="26"/>
  <c r="S1984" i="26"/>
  <c r="J1985" i="26"/>
  <c r="O1985" i="26" s="1"/>
  <c r="Q1985" i="26"/>
  <c r="S1985" i="26"/>
  <c r="J1986" i="26"/>
  <c r="O1986" i="26" s="1"/>
  <c r="Q1986" i="26"/>
  <c r="S1986" i="26"/>
  <c r="J1987" i="26"/>
  <c r="O1987" i="26" s="1"/>
  <c r="Q1987" i="26"/>
  <c r="S1987" i="26"/>
  <c r="J1988" i="26"/>
  <c r="O1988" i="26" s="1"/>
  <c r="Q1988" i="26"/>
  <c r="S1988" i="26"/>
  <c r="J1989" i="26"/>
  <c r="O1989" i="26" s="1"/>
  <c r="Q1989" i="26"/>
  <c r="S1989" i="26"/>
  <c r="J1990" i="26"/>
  <c r="O1990" i="26" s="1"/>
  <c r="Q1990" i="26"/>
  <c r="S1990" i="26"/>
  <c r="J1991" i="26"/>
  <c r="O1991" i="26" s="1"/>
  <c r="Q1991" i="26"/>
  <c r="S1991" i="26"/>
  <c r="J1992" i="26"/>
  <c r="O1992" i="26" s="1"/>
  <c r="Q1992" i="26"/>
  <c r="S1992" i="26"/>
  <c r="J1993" i="26"/>
  <c r="O1993" i="26" s="1"/>
  <c r="Q1993" i="26"/>
  <c r="S1993" i="26"/>
  <c r="J1994" i="26"/>
  <c r="O1994" i="26" s="1"/>
  <c r="Q1994" i="26"/>
  <c r="S1994" i="26"/>
  <c r="J1995" i="26"/>
  <c r="O1995" i="26" s="1"/>
  <c r="Q1995" i="26"/>
  <c r="S1995" i="26"/>
  <c r="J1996" i="26"/>
  <c r="O1996" i="26" s="1"/>
  <c r="Q1996" i="26"/>
  <c r="S1996" i="26"/>
  <c r="J1997" i="26"/>
  <c r="O1997" i="26" s="1"/>
  <c r="Q1997" i="26"/>
  <c r="S1997" i="26"/>
  <c r="J1998" i="26"/>
  <c r="O1998" i="26" s="1"/>
  <c r="Q1998" i="26"/>
  <c r="S1998" i="26"/>
  <c r="J1999" i="26"/>
  <c r="O1999" i="26" s="1"/>
  <c r="Q1999" i="26"/>
  <c r="S1999" i="26"/>
  <c r="J2000" i="26"/>
  <c r="O2000" i="26" s="1"/>
  <c r="Q2000" i="26"/>
  <c r="S2000" i="26"/>
  <c r="J2001" i="26"/>
  <c r="O2001" i="26" s="1"/>
  <c r="Q2001" i="26"/>
  <c r="S2001" i="26"/>
  <c r="J2002" i="26"/>
  <c r="O2002" i="26" s="1"/>
  <c r="Q2002" i="26"/>
  <c r="S2002" i="26"/>
  <c r="J2003" i="26"/>
  <c r="O2003" i="26" s="1"/>
  <c r="Q2003" i="26"/>
  <c r="S2003" i="26"/>
  <c r="J2004" i="26"/>
  <c r="O2004" i="26" s="1"/>
  <c r="Q2004" i="26"/>
  <c r="S2004" i="26"/>
  <c r="J2005" i="26"/>
  <c r="O2005" i="26" s="1"/>
  <c r="Q2005" i="26"/>
  <c r="S2005" i="26"/>
  <c r="J2006" i="26"/>
  <c r="O2006" i="26" s="1"/>
  <c r="Q2006" i="26"/>
  <c r="S2006" i="26"/>
  <c r="J2007" i="26"/>
  <c r="O2007" i="26" s="1"/>
  <c r="Q2007" i="26"/>
  <c r="S2007" i="26"/>
  <c r="J2008" i="26"/>
  <c r="O2008" i="26" s="1"/>
  <c r="Q2008" i="26"/>
  <c r="S2008" i="26"/>
  <c r="J2009" i="26"/>
  <c r="O2009" i="26" s="1"/>
  <c r="Q2009" i="26"/>
  <c r="S2009" i="26"/>
  <c r="J2010" i="26"/>
  <c r="O2010" i="26" s="1"/>
  <c r="Q2010" i="26"/>
  <c r="S2010" i="26"/>
  <c r="J2011" i="26"/>
  <c r="O2011" i="26" s="1"/>
  <c r="Q2011" i="26"/>
  <c r="S2011" i="26"/>
  <c r="J2012" i="26"/>
  <c r="O2012" i="26" s="1"/>
  <c r="Q2012" i="26"/>
  <c r="S2012" i="26"/>
  <c r="J2013" i="26"/>
  <c r="O2013" i="26" s="1"/>
  <c r="Q2013" i="26"/>
  <c r="S2013" i="26"/>
  <c r="J2014" i="26"/>
  <c r="O2014" i="26" s="1"/>
  <c r="Q2014" i="26"/>
  <c r="S2014" i="26"/>
  <c r="J2015" i="26"/>
  <c r="O2015" i="26" s="1"/>
  <c r="Q2015" i="26"/>
  <c r="S2015" i="26"/>
  <c r="J2016" i="26"/>
  <c r="O2016" i="26" s="1"/>
  <c r="Q2016" i="26"/>
  <c r="S2016" i="26"/>
  <c r="J2017" i="26"/>
  <c r="O2017" i="26" s="1"/>
  <c r="Q2017" i="26"/>
  <c r="S2017" i="26"/>
  <c r="J2018" i="26"/>
  <c r="O2018" i="26" s="1"/>
  <c r="Q2018" i="26"/>
  <c r="S2018" i="26"/>
  <c r="J2019" i="26"/>
  <c r="O2019" i="26" s="1"/>
  <c r="Q2019" i="26"/>
  <c r="S2019" i="26"/>
  <c r="J2020" i="26"/>
  <c r="O2020" i="26" s="1"/>
  <c r="Q2020" i="26"/>
  <c r="S2020" i="26"/>
  <c r="J2021" i="26"/>
  <c r="O2021" i="26" s="1"/>
  <c r="Q2021" i="26"/>
  <c r="S2021" i="26"/>
  <c r="J2022" i="26"/>
  <c r="O2022" i="26" s="1"/>
  <c r="Q2022" i="26"/>
  <c r="S2022" i="26"/>
  <c r="J2023" i="26"/>
  <c r="O2023" i="26" s="1"/>
  <c r="Q2023" i="26"/>
  <c r="S2023" i="26"/>
  <c r="J2024" i="26"/>
  <c r="O2024" i="26" s="1"/>
  <c r="Q2024" i="26"/>
  <c r="S2024" i="26"/>
  <c r="J2025" i="26"/>
  <c r="O2025" i="26" s="1"/>
  <c r="Q2025" i="26"/>
  <c r="S2025" i="26"/>
  <c r="J2026" i="26"/>
  <c r="O2026" i="26" s="1"/>
  <c r="Q2026" i="26"/>
  <c r="S2026" i="26"/>
  <c r="J2027" i="26"/>
  <c r="O2027" i="26" s="1"/>
  <c r="Q2027" i="26"/>
  <c r="S2027" i="26"/>
  <c r="J2028" i="26"/>
  <c r="O2028" i="26" s="1"/>
  <c r="Q2028" i="26"/>
  <c r="S2028" i="26"/>
  <c r="J2029" i="26"/>
  <c r="O2029" i="26" s="1"/>
  <c r="Q2029" i="26"/>
  <c r="S2029" i="26"/>
  <c r="J2030" i="26"/>
  <c r="O2030" i="26" s="1"/>
  <c r="Q2030" i="26"/>
  <c r="S2030" i="26"/>
  <c r="J2031" i="26"/>
  <c r="O2031" i="26" s="1"/>
  <c r="Q2031" i="26"/>
  <c r="S2031" i="26"/>
  <c r="J2032" i="26"/>
  <c r="O2032" i="26" s="1"/>
  <c r="Q2032" i="26"/>
  <c r="S2032" i="26"/>
  <c r="J2033" i="26"/>
  <c r="O2033" i="26" s="1"/>
  <c r="Q2033" i="26"/>
  <c r="S2033" i="26"/>
  <c r="J2034" i="26"/>
  <c r="O2034" i="26" s="1"/>
  <c r="Q2034" i="26"/>
  <c r="S2034" i="26"/>
  <c r="J2035" i="26"/>
  <c r="O2035" i="26" s="1"/>
  <c r="Q2035" i="26"/>
  <c r="S2035" i="26"/>
  <c r="J2036" i="26"/>
  <c r="O2036" i="26" s="1"/>
  <c r="Q2036" i="26"/>
  <c r="S2036" i="26"/>
  <c r="J2037" i="26"/>
  <c r="O2037" i="26" s="1"/>
  <c r="Q2037" i="26"/>
  <c r="S2037" i="26"/>
  <c r="J2038" i="26"/>
  <c r="O2038" i="26" s="1"/>
  <c r="Q2038" i="26"/>
  <c r="S2038" i="26"/>
  <c r="J2039" i="26"/>
  <c r="O2039" i="26" s="1"/>
  <c r="Q2039" i="26"/>
  <c r="S2039" i="26"/>
  <c r="J2040" i="26"/>
  <c r="O2040" i="26" s="1"/>
  <c r="Q2040" i="26"/>
  <c r="S2040" i="26"/>
  <c r="J2041" i="26"/>
  <c r="O2041" i="26" s="1"/>
  <c r="Q2041" i="26"/>
  <c r="S2041" i="26"/>
  <c r="J2042" i="26"/>
  <c r="O2042" i="26" s="1"/>
  <c r="Q2042" i="26"/>
  <c r="S2042" i="26"/>
  <c r="J2043" i="26"/>
  <c r="O2043" i="26" s="1"/>
  <c r="Q2043" i="26"/>
  <c r="S2043" i="26"/>
  <c r="J2044" i="26"/>
  <c r="O2044" i="26" s="1"/>
  <c r="Q2044" i="26"/>
  <c r="S2044" i="26"/>
  <c r="J2045" i="26"/>
  <c r="O2045" i="26" s="1"/>
  <c r="Q2045" i="26"/>
  <c r="S2045" i="26"/>
  <c r="J2046" i="26"/>
  <c r="O2046" i="26" s="1"/>
  <c r="Q2046" i="26"/>
  <c r="S2046" i="26"/>
  <c r="J2047" i="26"/>
  <c r="O2047" i="26" s="1"/>
  <c r="Q2047" i="26"/>
  <c r="S2047" i="26"/>
  <c r="J2048" i="26"/>
  <c r="O2048" i="26" s="1"/>
  <c r="Q2048" i="26"/>
  <c r="S2048" i="26"/>
  <c r="J2049" i="26"/>
  <c r="O2049" i="26" s="1"/>
  <c r="Q2049" i="26"/>
  <c r="S2049" i="26"/>
  <c r="J2050" i="26"/>
  <c r="O2050" i="26" s="1"/>
  <c r="Q2050" i="26"/>
  <c r="S2050" i="26"/>
  <c r="J2051" i="26"/>
  <c r="O2051" i="26" s="1"/>
  <c r="Q2051" i="26"/>
  <c r="S2051" i="26"/>
  <c r="J2052" i="26"/>
  <c r="O2052" i="26" s="1"/>
  <c r="Q2052" i="26"/>
  <c r="S2052" i="26"/>
  <c r="J2053" i="26"/>
  <c r="O2053" i="26" s="1"/>
  <c r="Q2053" i="26"/>
  <c r="S2053" i="26"/>
  <c r="J2054" i="26"/>
  <c r="O2054" i="26" s="1"/>
  <c r="Q2054" i="26"/>
  <c r="S2054" i="26"/>
  <c r="J2055" i="26"/>
  <c r="O2055" i="26" s="1"/>
  <c r="Q2055" i="26"/>
  <c r="S2055" i="26"/>
  <c r="J2056" i="26"/>
  <c r="O2056" i="26" s="1"/>
  <c r="Q2056" i="26"/>
  <c r="S2056" i="26"/>
  <c r="J2057" i="26"/>
  <c r="O2057" i="26" s="1"/>
  <c r="Q2057" i="26"/>
  <c r="S2057" i="26"/>
  <c r="J2058" i="26"/>
  <c r="O2058" i="26" s="1"/>
  <c r="Q2058" i="26"/>
  <c r="S2058" i="26"/>
  <c r="J2059" i="26"/>
  <c r="O2059" i="26" s="1"/>
  <c r="Q2059" i="26"/>
  <c r="S2059" i="26"/>
  <c r="J2060" i="26"/>
  <c r="O2060" i="26" s="1"/>
  <c r="Q2060" i="26"/>
  <c r="S2060" i="26"/>
  <c r="J2061" i="26"/>
  <c r="O2061" i="26" s="1"/>
  <c r="Q2061" i="26"/>
  <c r="S2061" i="26"/>
  <c r="J2062" i="26"/>
  <c r="O2062" i="26" s="1"/>
  <c r="Q2062" i="26"/>
  <c r="S2062" i="26"/>
  <c r="J2063" i="26"/>
  <c r="O2063" i="26" s="1"/>
  <c r="Q2063" i="26"/>
  <c r="S2063" i="26"/>
  <c r="J2064" i="26"/>
  <c r="O2064" i="26" s="1"/>
  <c r="Q2064" i="26"/>
  <c r="S2064" i="26"/>
  <c r="J2065" i="26"/>
  <c r="O2065" i="26" s="1"/>
  <c r="Q2065" i="26"/>
  <c r="S2065" i="26"/>
  <c r="J2066" i="26"/>
  <c r="O2066" i="26" s="1"/>
  <c r="Q2066" i="26"/>
  <c r="S2066" i="26"/>
  <c r="J2067" i="26"/>
  <c r="O2067" i="26" s="1"/>
  <c r="Q2067" i="26"/>
  <c r="S2067" i="26"/>
  <c r="J2068" i="26"/>
  <c r="O2068" i="26" s="1"/>
  <c r="Q2068" i="26"/>
  <c r="S2068" i="26"/>
  <c r="J2069" i="26"/>
  <c r="O2069" i="26" s="1"/>
  <c r="Q2069" i="26"/>
  <c r="S2069" i="26"/>
  <c r="J2070" i="26"/>
  <c r="O2070" i="26" s="1"/>
  <c r="Q2070" i="26"/>
  <c r="S2070" i="26"/>
  <c r="J2071" i="26"/>
  <c r="O2071" i="26" s="1"/>
  <c r="Q2071" i="26"/>
  <c r="S2071" i="26"/>
  <c r="J2072" i="26"/>
  <c r="O2072" i="26" s="1"/>
  <c r="Q2072" i="26"/>
  <c r="S2072" i="26"/>
  <c r="J2073" i="26"/>
  <c r="O2073" i="26" s="1"/>
  <c r="Q2073" i="26"/>
  <c r="S2073" i="26"/>
  <c r="J2074" i="26"/>
  <c r="O2074" i="26" s="1"/>
  <c r="Q2074" i="26"/>
  <c r="S2074" i="26"/>
  <c r="J2075" i="26"/>
  <c r="O2075" i="26" s="1"/>
  <c r="Q2075" i="26"/>
  <c r="S2075" i="26"/>
  <c r="J2076" i="26"/>
  <c r="O2076" i="26" s="1"/>
  <c r="Q2076" i="26"/>
  <c r="S2076" i="26"/>
  <c r="J2077" i="26"/>
  <c r="O2077" i="26" s="1"/>
  <c r="Q2077" i="26"/>
  <c r="S2077" i="26"/>
  <c r="J2078" i="26"/>
  <c r="O2078" i="26" s="1"/>
  <c r="Q2078" i="26"/>
  <c r="S2078" i="26"/>
  <c r="J2079" i="26"/>
  <c r="O2079" i="26" s="1"/>
  <c r="Q2079" i="26"/>
  <c r="S2079" i="26"/>
  <c r="J2080" i="26"/>
  <c r="O2080" i="26" s="1"/>
  <c r="Q2080" i="26"/>
  <c r="S2080" i="26"/>
  <c r="J2081" i="26"/>
  <c r="O2081" i="26" s="1"/>
  <c r="Q2081" i="26"/>
  <c r="S2081" i="26"/>
  <c r="J2082" i="26"/>
  <c r="O2082" i="26" s="1"/>
  <c r="Q2082" i="26"/>
  <c r="S2082" i="26"/>
  <c r="J2083" i="26"/>
  <c r="O2083" i="26" s="1"/>
  <c r="Q2083" i="26"/>
  <c r="S2083" i="26"/>
  <c r="J2084" i="26"/>
  <c r="O2084" i="26" s="1"/>
  <c r="Q2084" i="26"/>
  <c r="S2084" i="26"/>
  <c r="J2085" i="26"/>
  <c r="O2085" i="26" s="1"/>
  <c r="Q2085" i="26"/>
  <c r="S2085" i="26"/>
  <c r="J2086" i="26"/>
  <c r="O2086" i="26" s="1"/>
  <c r="Q2086" i="26"/>
  <c r="S2086" i="26"/>
  <c r="J2087" i="26"/>
  <c r="O2087" i="26" s="1"/>
  <c r="Q2087" i="26"/>
  <c r="S2087" i="26"/>
  <c r="J2088" i="26"/>
  <c r="O2088" i="26" s="1"/>
  <c r="Q2088" i="26"/>
  <c r="S2088" i="26"/>
  <c r="J2089" i="26"/>
  <c r="O2089" i="26" s="1"/>
  <c r="Q2089" i="26"/>
  <c r="S2089" i="26"/>
  <c r="J2090" i="26"/>
  <c r="O2090" i="26" s="1"/>
  <c r="Q2090" i="26"/>
  <c r="S2090" i="26"/>
  <c r="J2091" i="26"/>
  <c r="O2091" i="26" s="1"/>
  <c r="Q2091" i="26"/>
  <c r="S2091" i="26"/>
  <c r="J2092" i="26"/>
  <c r="O2092" i="26" s="1"/>
  <c r="Q2092" i="26"/>
  <c r="S2092" i="26"/>
  <c r="J2093" i="26"/>
  <c r="O2093" i="26" s="1"/>
  <c r="Q2093" i="26"/>
  <c r="S2093" i="26"/>
  <c r="J2094" i="26"/>
  <c r="O2094" i="26" s="1"/>
  <c r="Q2094" i="26"/>
  <c r="S2094" i="26"/>
  <c r="J2095" i="26"/>
  <c r="O2095" i="26" s="1"/>
  <c r="Q2095" i="26"/>
  <c r="S2095" i="26"/>
  <c r="J2096" i="26"/>
  <c r="O2096" i="26" s="1"/>
  <c r="Q2096" i="26"/>
  <c r="S2096" i="26"/>
  <c r="J2097" i="26"/>
  <c r="O2097" i="26" s="1"/>
  <c r="Q2097" i="26"/>
  <c r="S2097" i="26"/>
  <c r="J2098" i="26"/>
  <c r="O2098" i="26" s="1"/>
  <c r="Q2098" i="26"/>
  <c r="S2098" i="26"/>
  <c r="J2099" i="26"/>
  <c r="O2099" i="26" s="1"/>
  <c r="Q2099" i="26"/>
  <c r="S2099" i="26"/>
  <c r="J2100" i="26"/>
  <c r="O2100" i="26" s="1"/>
  <c r="Q2100" i="26"/>
  <c r="S2100" i="26"/>
  <c r="J2101" i="26"/>
  <c r="O2101" i="26" s="1"/>
  <c r="Q2101" i="26"/>
  <c r="S2101" i="26"/>
  <c r="J2102" i="26"/>
  <c r="O2102" i="26" s="1"/>
  <c r="Q2102" i="26"/>
  <c r="S2102" i="26"/>
  <c r="J2103" i="26"/>
  <c r="O2103" i="26" s="1"/>
  <c r="Q2103" i="26"/>
  <c r="S2103" i="26"/>
  <c r="J2104" i="26"/>
  <c r="O2104" i="26" s="1"/>
  <c r="Q2104" i="26"/>
  <c r="S2104" i="26"/>
  <c r="J2105" i="26"/>
  <c r="O2105" i="26" s="1"/>
  <c r="Q2105" i="26"/>
  <c r="S2105" i="26"/>
  <c r="J2106" i="26"/>
  <c r="O2106" i="26" s="1"/>
  <c r="Q2106" i="26"/>
  <c r="S2106" i="26"/>
  <c r="J2107" i="26"/>
  <c r="O2107" i="26" s="1"/>
  <c r="Q2107" i="26"/>
  <c r="S2107" i="26"/>
  <c r="J2108" i="26"/>
  <c r="O2108" i="26" s="1"/>
  <c r="Q2108" i="26"/>
  <c r="S2108" i="26"/>
  <c r="J2109" i="26"/>
  <c r="O2109" i="26" s="1"/>
  <c r="Q2109" i="26"/>
  <c r="S2109" i="26"/>
  <c r="J2110" i="26"/>
  <c r="O2110" i="26" s="1"/>
  <c r="Q2110" i="26"/>
  <c r="S2110" i="26"/>
  <c r="J2111" i="26"/>
  <c r="O2111" i="26" s="1"/>
  <c r="Q2111" i="26"/>
  <c r="S2111" i="26"/>
  <c r="J2112" i="26"/>
  <c r="O2112" i="26" s="1"/>
  <c r="Q2112" i="26"/>
  <c r="S2112" i="26"/>
  <c r="J2113" i="26"/>
  <c r="O2113" i="26" s="1"/>
  <c r="Q2113" i="26"/>
  <c r="S2113" i="26"/>
  <c r="J2114" i="26"/>
  <c r="O2114" i="26" s="1"/>
  <c r="Q2114" i="26"/>
  <c r="S2114" i="26"/>
  <c r="J2115" i="26"/>
  <c r="O2115" i="26" s="1"/>
  <c r="Q2115" i="26"/>
  <c r="S2115" i="26"/>
  <c r="J2116" i="26"/>
  <c r="O2116" i="26" s="1"/>
  <c r="Q2116" i="26"/>
  <c r="S2116" i="26"/>
  <c r="J2117" i="26"/>
  <c r="O2117" i="26" s="1"/>
  <c r="Q2117" i="26"/>
  <c r="S2117" i="26"/>
  <c r="J2118" i="26"/>
  <c r="O2118" i="26" s="1"/>
  <c r="Q2118" i="26"/>
  <c r="S2118" i="26"/>
  <c r="J2119" i="26"/>
  <c r="O2119" i="26" s="1"/>
  <c r="Q2119" i="26"/>
  <c r="S2119" i="26"/>
  <c r="J2120" i="26"/>
  <c r="O2120" i="26" s="1"/>
  <c r="Q2120" i="26"/>
  <c r="S2120" i="26"/>
  <c r="J2121" i="26"/>
  <c r="O2121" i="26" s="1"/>
  <c r="Q2121" i="26"/>
  <c r="S2121" i="26"/>
  <c r="J2122" i="26"/>
  <c r="O2122" i="26" s="1"/>
  <c r="Q2122" i="26"/>
  <c r="S2122" i="26"/>
  <c r="J2123" i="26"/>
  <c r="O2123" i="26" s="1"/>
  <c r="Q2123" i="26"/>
  <c r="S2123" i="26"/>
  <c r="J2124" i="26"/>
  <c r="O2124" i="26" s="1"/>
  <c r="Q2124" i="26"/>
  <c r="S2124" i="26"/>
  <c r="J2125" i="26"/>
  <c r="O2125" i="26" s="1"/>
  <c r="Q2125" i="26"/>
  <c r="S2125" i="26"/>
  <c r="J2126" i="26"/>
  <c r="O2126" i="26" s="1"/>
  <c r="Q2126" i="26"/>
  <c r="S2126" i="26"/>
  <c r="J2127" i="26"/>
  <c r="O2127" i="26" s="1"/>
  <c r="Q2127" i="26"/>
  <c r="S2127" i="26"/>
  <c r="J2128" i="26"/>
  <c r="O2128" i="26" s="1"/>
  <c r="Q2128" i="26"/>
  <c r="S2128" i="26"/>
  <c r="J2129" i="26"/>
  <c r="O2129" i="26" s="1"/>
  <c r="Q2129" i="26"/>
  <c r="S2129" i="26"/>
  <c r="J2130" i="26"/>
  <c r="O2130" i="26" s="1"/>
  <c r="Q2130" i="26"/>
  <c r="S2130" i="26"/>
  <c r="J2131" i="26"/>
  <c r="O2131" i="26" s="1"/>
  <c r="Q2131" i="26"/>
  <c r="S2131" i="26"/>
  <c r="J2132" i="26"/>
  <c r="O2132" i="26" s="1"/>
  <c r="Q2132" i="26"/>
  <c r="S2132" i="26"/>
  <c r="J2133" i="26"/>
  <c r="O2133" i="26" s="1"/>
  <c r="Q2133" i="26"/>
  <c r="S2133" i="26"/>
  <c r="J2134" i="26"/>
  <c r="O2134" i="26" s="1"/>
  <c r="Q2134" i="26"/>
  <c r="S2134" i="26"/>
  <c r="J2135" i="26"/>
  <c r="O2135" i="26" s="1"/>
  <c r="Q2135" i="26"/>
  <c r="S2135" i="26"/>
  <c r="J2136" i="26"/>
  <c r="O2136" i="26" s="1"/>
  <c r="Q2136" i="26"/>
  <c r="S2136" i="26"/>
  <c r="J2137" i="26"/>
  <c r="O2137" i="26" s="1"/>
  <c r="Q2137" i="26"/>
  <c r="S2137" i="26"/>
  <c r="J2138" i="26"/>
  <c r="O2138" i="26" s="1"/>
  <c r="Q2138" i="26"/>
  <c r="S2138" i="26"/>
  <c r="J2139" i="26"/>
  <c r="O2139" i="26" s="1"/>
  <c r="Q2139" i="26"/>
  <c r="S2139" i="26"/>
  <c r="J2140" i="26"/>
  <c r="O2140" i="26" s="1"/>
  <c r="Q2140" i="26"/>
  <c r="S2140" i="26"/>
  <c r="J2141" i="26"/>
  <c r="O2141" i="26" s="1"/>
  <c r="Q2141" i="26"/>
  <c r="S2141" i="26"/>
  <c r="J2142" i="26"/>
  <c r="O2142" i="26" s="1"/>
  <c r="Q2142" i="26"/>
  <c r="S2142" i="26"/>
  <c r="J2143" i="26"/>
  <c r="O2143" i="26" s="1"/>
  <c r="Q2143" i="26"/>
  <c r="S2143" i="26"/>
  <c r="J2144" i="26"/>
  <c r="O2144" i="26" s="1"/>
  <c r="Q2144" i="26"/>
  <c r="S2144" i="26"/>
  <c r="J2145" i="26"/>
  <c r="O2145" i="26" s="1"/>
  <c r="Q2145" i="26"/>
  <c r="S2145" i="26"/>
  <c r="J2146" i="26"/>
  <c r="O2146" i="26" s="1"/>
  <c r="Q2146" i="26"/>
  <c r="S2146" i="26"/>
  <c r="J2147" i="26"/>
  <c r="O2147" i="26" s="1"/>
  <c r="Q2147" i="26"/>
  <c r="S2147" i="26"/>
  <c r="J2148" i="26"/>
  <c r="O2148" i="26" s="1"/>
  <c r="Q2148" i="26"/>
  <c r="S2148" i="26"/>
  <c r="J2149" i="26"/>
  <c r="O2149" i="26" s="1"/>
  <c r="Q2149" i="26"/>
  <c r="S2149" i="26"/>
  <c r="J2150" i="26"/>
  <c r="O2150" i="26" s="1"/>
  <c r="Q2150" i="26"/>
  <c r="S2150" i="26"/>
  <c r="J2151" i="26"/>
  <c r="O2151" i="26" s="1"/>
  <c r="Q2151" i="26"/>
  <c r="S2151" i="26"/>
  <c r="J2152" i="26"/>
  <c r="O2152" i="26" s="1"/>
  <c r="Q2152" i="26"/>
  <c r="S2152" i="26"/>
  <c r="J2153" i="26"/>
  <c r="O2153" i="26" s="1"/>
  <c r="Q2153" i="26"/>
  <c r="S2153" i="26"/>
  <c r="J2154" i="26"/>
  <c r="O2154" i="26" s="1"/>
  <c r="Q2154" i="26"/>
  <c r="S2154" i="26"/>
  <c r="J2155" i="26"/>
  <c r="O2155" i="26" s="1"/>
  <c r="Q2155" i="26"/>
  <c r="S2155" i="26"/>
  <c r="J2156" i="26"/>
  <c r="O2156" i="26" s="1"/>
  <c r="Q2156" i="26"/>
  <c r="S2156" i="26"/>
  <c r="J2157" i="26"/>
  <c r="O2157" i="26" s="1"/>
  <c r="Q2157" i="26"/>
  <c r="S2157" i="26"/>
  <c r="J2158" i="26"/>
  <c r="O2158" i="26" s="1"/>
  <c r="Q2158" i="26"/>
  <c r="S2158" i="26"/>
  <c r="J2159" i="26"/>
  <c r="O2159" i="26" s="1"/>
  <c r="Q2159" i="26"/>
  <c r="S2159" i="26"/>
  <c r="J2160" i="26"/>
  <c r="O2160" i="26" s="1"/>
  <c r="Q2160" i="26"/>
  <c r="S2160" i="26"/>
  <c r="J2161" i="26"/>
  <c r="O2161" i="26" s="1"/>
  <c r="Q2161" i="26"/>
  <c r="S2161" i="26"/>
  <c r="J2162" i="26"/>
  <c r="O2162" i="26" s="1"/>
  <c r="Q2162" i="26"/>
  <c r="S2162" i="26"/>
  <c r="J2163" i="26"/>
  <c r="O2163" i="26" s="1"/>
  <c r="Q2163" i="26"/>
  <c r="S2163" i="26"/>
  <c r="J2164" i="26"/>
  <c r="O2164" i="26" s="1"/>
  <c r="Q2164" i="26"/>
  <c r="S2164" i="26"/>
  <c r="J2165" i="26"/>
  <c r="O2165" i="26" s="1"/>
  <c r="Q2165" i="26"/>
  <c r="S2165" i="26"/>
  <c r="J2166" i="26"/>
  <c r="O2166" i="26" s="1"/>
  <c r="Q2166" i="26"/>
  <c r="S2166" i="26"/>
  <c r="J2167" i="26"/>
  <c r="O2167" i="26" s="1"/>
  <c r="Q2167" i="26"/>
  <c r="S2167" i="26"/>
  <c r="J2168" i="26"/>
  <c r="O2168" i="26" s="1"/>
  <c r="Q2168" i="26"/>
  <c r="S2168" i="26"/>
  <c r="J2169" i="26"/>
  <c r="O2169" i="26" s="1"/>
  <c r="Q2169" i="26"/>
  <c r="S2169" i="26"/>
  <c r="J2170" i="26"/>
  <c r="O2170" i="26" s="1"/>
  <c r="Q2170" i="26"/>
  <c r="S2170" i="26"/>
  <c r="J2171" i="26"/>
  <c r="O2171" i="26" s="1"/>
  <c r="Q2171" i="26"/>
  <c r="S2171" i="26"/>
  <c r="J2172" i="26"/>
  <c r="O2172" i="26" s="1"/>
  <c r="Q2172" i="26"/>
  <c r="S2172" i="26"/>
  <c r="J2173" i="26"/>
  <c r="O2173" i="26" s="1"/>
  <c r="Q2173" i="26"/>
  <c r="S2173" i="26"/>
  <c r="J2174" i="26"/>
  <c r="O2174" i="26" s="1"/>
  <c r="Q2174" i="26"/>
  <c r="S2174" i="26"/>
  <c r="J2175" i="26"/>
  <c r="O2175" i="26" s="1"/>
  <c r="Q2175" i="26"/>
  <c r="S2175" i="26"/>
  <c r="J2176" i="26"/>
  <c r="O2176" i="26" s="1"/>
  <c r="Q2176" i="26"/>
  <c r="S2176" i="26"/>
  <c r="J2177" i="26"/>
  <c r="O2177" i="26" s="1"/>
  <c r="Q2177" i="26"/>
  <c r="S2177" i="26"/>
  <c r="J2178" i="26"/>
  <c r="O2178" i="26" s="1"/>
  <c r="Q2178" i="26"/>
  <c r="S2178" i="26"/>
  <c r="J2179" i="26"/>
  <c r="O2179" i="26" s="1"/>
  <c r="Q2179" i="26"/>
  <c r="S2179" i="26"/>
  <c r="J2180" i="26"/>
  <c r="O2180" i="26" s="1"/>
  <c r="Q2180" i="26"/>
  <c r="S2180" i="26"/>
  <c r="J2181" i="26"/>
  <c r="O2181" i="26" s="1"/>
  <c r="Q2181" i="26"/>
  <c r="S2181" i="26"/>
  <c r="J2182" i="26"/>
  <c r="O2182" i="26" s="1"/>
  <c r="Q2182" i="26"/>
  <c r="S2182" i="26"/>
  <c r="J2183" i="26"/>
  <c r="O2183" i="26" s="1"/>
  <c r="Q2183" i="26"/>
  <c r="S2183" i="26"/>
  <c r="J2184" i="26"/>
  <c r="O2184" i="26" s="1"/>
  <c r="Q2184" i="26"/>
  <c r="S2184" i="26"/>
  <c r="J2185" i="26"/>
  <c r="O2185" i="26" s="1"/>
  <c r="Q2185" i="26"/>
  <c r="S2185" i="26"/>
  <c r="J2186" i="26"/>
  <c r="O2186" i="26" s="1"/>
  <c r="Q2186" i="26"/>
  <c r="S2186" i="26"/>
  <c r="J2187" i="26"/>
  <c r="O2187" i="26" s="1"/>
  <c r="Q2187" i="26"/>
  <c r="S2187" i="26"/>
  <c r="J2188" i="26"/>
  <c r="O2188" i="26" s="1"/>
  <c r="Q2188" i="26"/>
  <c r="S2188" i="26"/>
  <c r="J2189" i="26"/>
  <c r="O2189" i="26" s="1"/>
  <c r="Q2189" i="26"/>
  <c r="S2189" i="26"/>
  <c r="J2190" i="26"/>
  <c r="O2190" i="26" s="1"/>
  <c r="Q2190" i="26"/>
  <c r="S2190" i="26"/>
  <c r="J2191" i="26"/>
  <c r="O2191" i="26" s="1"/>
  <c r="Q2191" i="26"/>
  <c r="S2191" i="26"/>
  <c r="J2192" i="26"/>
  <c r="O2192" i="26" s="1"/>
  <c r="Q2192" i="26"/>
  <c r="S2192" i="26"/>
  <c r="J2193" i="26"/>
  <c r="O2193" i="26" s="1"/>
  <c r="Q2193" i="26"/>
  <c r="S2193" i="26"/>
  <c r="J2194" i="26"/>
  <c r="O2194" i="26" s="1"/>
  <c r="Q2194" i="26"/>
  <c r="S2194" i="26"/>
  <c r="J2195" i="26"/>
  <c r="O2195" i="26" s="1"/>
  <c r="Q2195" i="26"/>
  <c r="S2195" i="26"/>
  <c r="J2196" i="26"/>
  <c r="O2196" i="26" s="1"/>
  <c r="Q2196" i="26"/>
  <c r="S2196" i="26"/>
  <c r="J2197" i="26"/>
  <c r="O2197" i="26" s="1"/>
  <c r="Q2197" i="26"/>
  <c r="S2197" i="26"/>
  <c r="J2198" i="26"/>
  <c r="O2198" i="26" s="1"/>
  <c r="Q2198" i="26"/>
  <c r="S2198" i="26"/>
  <c r="J2199" i="26"/>
  <c r="O2199" i="26" s="1"/>
  <c r="Q2199" i="26"/>
  <c r="S2199" i="26"/>
  <c r="J2200" i="26"/>
  <c r="O2200" i="26" s="1"/>
  <c r="Q2200" i="26"/>
  <c r="S2200" i="26"/>
  <c r="J2201" i="26"/>
  <c r="O2201" i="26" s="1"/>
  <c r="Q2201" i="26"/>
  <c r="S2201" i="26"/>
  <c r="J2202" i="26"/>
  <c r="O2202" i="26" s="1"/>
  <c r="Q2202" i="26"/>
  <c r="S2202" i="26"/>
  <c r="J2203" i="26"/>
  <c r="O2203" i="26" s="1"/>
  <c r="Q2203" i="26"/>
  <c r="S2203" i="26"/>
  <c r="J2204" i="26"/>
  <c r="O2204" i="26" s="1"/>
  <c r="Q2204" i="26"/>
  <c r="S2204" i="26"/>
  <c r="J2205" i="26"/>
  <c r="O2205" i="26" s="1"/>
  <c r="Q2205" i="26"/>
  <c r="S2205" i="26"/>
  <c r="J2206" i="26"/>
  <c r="O2206" i="26" s="1"/>
  <c r="Q2206" i="26"/>
  <c r="S2206" i="26"/>
  <c r="J2207" i="26"/>
  <c r="O2207" i="26" s="1"/>
  <c r="Q2207" i="26"/>
  <c r="S2207" i="26"/>
  <c r="J2208" i="26"/>
  <c r="O2208" i="26" s="1"/>
  <c r="Q2208" i="26"/>
  <c r="S2208" i="26"/>
  <c r="J2209" i="26"/>
  <c r="O2209" i="26" s="1"/>
  <c r="Q2209" i="26"/>
  <c r="S2209" i="26"/>
  <c r="J2210" i="26"/>
  <c r="O2210" i="26" s="1"/>
  <c r="Q2210" i="26"/>
  <c r="S2210" i="26"/>
  <c r="J2211" i="26"/>
  <c r="O2211" i="26" s="1"/>
  <c r="Q2211" i="26"/>
  <c r="S2211" i="26"/>
  <c r="J2212" i="26"/>
  <c r="O2212" i="26" s="1"/>
  <c r="Q2212" i="26"/>
  <c r="S2212" i="26"/>
  <c r="J2213" i="26"/>
  <c r="O2213" i="26" s="1"/>
  <c r="Q2213" i="26"/>
  <c r="S2213" i="26"/>
  <c r="J2214" i="26"/>
  <c r="O2214" i="26" s="1"/>
  <c r="Q2214" i="26"/>
  <c r="S2214" i="26"/>
  <c r="J2215" i="26"/>
  <c r="O2215" i="26" s="1"/>
  <c r="Q2215" i="26"/>
  <c r="S2215" i="26"/>
  <c r="J2216" i="26"/>
  <c r="O2216" i="26" s="1"/>
  <c r="Q2216" i="26"/>
  <c r="S2216" i="26"/>
  <c r="J2217" i="26"/>
  <c r="O2217" i="26" s="1"/>
  <c r="Q2217" i="26"/>
  <c r="S2217" i="26"/>
  <c r="J2218" i="26"/>
  <c r="O2218" i="26" s="1"/>
  <c r="Q2218" i="26"/>
  <c r="S2218" i="26"/>
  <c r="J2219" i="26"/>
  <c r="O2219" i="26" s="1"/>
  <c r="Q2219" i="26"/>
  <c r="S2219" i="26"/>
  <c r="J2220" i="26"/>
  <c r="O2220" i="26" s="1"/>
  <c r="Q2220" i="26"/>
  <c r="S2220" i="26"/>
  <c r="J2221" i="26"/>
  <c r="O2221" i="26" s="1"/>
  <c r="Q2221" i="26"/>
  <c r="S2221" i="26"/>
  <c r="J2222" i="26"/>
  <c r="O2222" i="26" s="1"/>
  <c r="Q2222" i="26"/>
  <c r="S2222" i="26"/>
  <c r="J2223" i="26"/>
  <c r="O2223" i="26" s="1"/>
  <c r="Q2223" i="26"/>
  <c r="S2223" i="26"/>
  <c r="J2224" i="26"/>
  <c r="O2224" i="26" s="1"/>
  <c r="Q2224" i="26"/>
  <c r="S2224" i="26"/>
  <c r="J2225" i="26"/>
  <c r="O2225" i="26" s="1"/>
  <c r="Q2225" i="26"/>
  <c r="S2225" i="26"/>
  <c r="J2226" i="26"/>
  <c r="O2226" i="26" s="1"/>
  <c r="Q2226" i="26"/>
  <c r="S2226" i="26"/>
  <c r="J2227" i="26"/>
  <c r="O2227" i="26" s="1"/>
  <c r="Q2227" i="26"/>
  <c r="S2227" i="26"/>
  <c r="J2228" i="26"/>
  <c r="O2228" i="26" s="1"/>
  <c r="Q2228" i="26"/>
  <c r="S2228" i="26"/>
  <c r="J2229" i="26"/>
  <c r="O2229" i="26" s="1"/>
  <c r="Q2229" i="26"/>
  <c r="S2229" i="26"/>
  <c r="J2230" i="26"/>
  <c r="O2230" i="26" s="1"/>
  <c r="Q2230" i="26"/>
  <c r="S2230" i="26"/>
  <c r="J2231" i="26"/>
  <c r="O2231" i="26" s="1"/>
  <c r="Q2231" i="26"/>
  <c r="S2231" i="26"/>
  <c r="J2232" i="26"/>
  <c r="O2232" i="26" s="1"/>
  <c r="Q2232" i="26"/>
  <c r="S2232" i="26"/>
  <c r="J2233" i="26"/>
  <c r="O2233" i="26" s="1"/>
  <c r="Q2233" i="26"/>
  <c r="S2233" i="26"/>
  <c r="J2234" i="26"/>
  <c r="O2234" i="26" s="1"/>
  <c r="Q2234" i="26"/>
  <c r="S2234" i="26"/>
  <c r="J2235" i="26"/>
  <c r="O2235" i="26" s="1"/>
  <c r="Q2235" i="26"/>
  <c r="S2235" i="26"/>
  <c r="J2236" i="26"/>
  <c r="O2236" i="26" s="1"/>
  <c r="Q2236" i="26"/>
  <c r="S2236" i="26"/>
  <c r="J2237" i="26"/>
  <c r="O2237" i="26" s="1"/>
  <c r="Q2237" i="26"/>
  <c r="S2237" i="26"/>
  <c r="J2238" i="26"/>
  <c r="O2238" i="26" s="1"/>
  <c r="Q2238" i="26"/>
  <c r="S2238" i="26"/>
  <c r="J2239" i="26"/>
  <c r="O2239" i="26" s="1"/>
  <c r="Q2239" i="26"/>
  <c r="S2239" i="26"/>
  <c r="J2240" i="26"/>
  <c r="O2240" i="26" s="1"/>
  <c r="Q2240" i="26"/>
  <c r="S2240" i="26"/>
  <c r="J2241" i="26"/>
  <c r="O2241" i="26" s="1"/>
  <c r="Q2241" i="26"/>
  <c r="S2241" i="26"/>
  <c r="J2242" i="26"/>
  <c r="O2242" i="26" s="1"/>
  <c r="Q2242" i="26"/>
  <c r="S2242" i="26"/>
  <c r="J2243" i="26"/>
  <c r="O2243" i="26" s="1"/>
  <c r="Q2243" i="26"/>
  <c r="S2243" i="26"/>
  <c r="J2244" i="26"/>
  <c r="O2244" i="26" s="1"/>
  <c r="Q2244" i="26"/>
  <c r="S2244" i="26"/>
  <c r="J2245" i="26"/>
  <c r="O2245" i="26" s="1"/>
  <c r="Q2245" i="26"/>
  <c r="S2245" i="26"/>
  <c r="J2246" i="26"/>
  <c r="O2246" i="26" s="1"/>
  <c r="Q2246" i="26"/>
  <c r="S2246" i="26"/>
  <c r="J2247" i="26"/>
  <c r="O2247" i="26" s="1"/>
  <c r="Q2247" i="26"/>
  <c r="S2247" i="26"/>
  <c r="J2248" i="26"/>
  <c r="O2248" i="26" s="1"/>
  <c r="Q2248" i="26"/>
  <c r="S2248" i="26"/>
  <c r="J2249" i="26"/>
  <c r="O2249" i="26" s="1"/>
  <c r="Q2249" i="26"/>
  <c r="S2249" i="26"/>
  <c r="J2250" i="26"/>
  <c r="O2250" i="26" s="1"/>
  <c r="Q2250" i="26"/>
  <c r="S2250" i="26"/>
  <c r="J2251" i="26"/>
  <c r="O2251" i="26" s="1"/>
  <c r="Q2251" i="26"/>
  <c r="S2251" i="26"/>
  <c r="J2252" i="26"/>
  <c r="O2252" i="26" s="1"/>
  <c r="Q2252" i="26"/>
  <c r="S2252" i="26"/>
  <c r="J2253" i="26"/>
  <c r="O2253" i="26" s="1"/>
  <c r="Q2253" i="26"/>
  <c r="S2253" i="26"/>
  <c r="J2254" i="26"/>
  <c r="O2254" i="26" s="1"/>
  <c r="Q2254" i="26"/>
  <c r="S2254" i="26"/>
  <c r="J2255" i="26"/>
  <c r="O2255" i="26" s="1"/>
  <c r="Q2255" i="26"/>
  <c r="S2255" i="26"/>
  <c r="J2256" i="26"/>
  <c r="O2256" i="26" s="1"/>
  <c r="Q2256" i="26"/>
  <c r="S2256" i="26"/>
  <c r="J2257" i="26"/>
  <c r="O2257" i="26" s="1"/>
  <c r="Q2257" i="26"/>
  <c r="S2257" i="26"/>
  <c r="J2258" i="26"/>
  <c r="O2258" i="26" s="1"/>
  <c r="Q2258" i="26"/>
  <c r="S2258" i="26"/>
  <c r="J2259" i="26"/>
  <c r="O2259" i="26" s="1"/>
  <c r="Q2259" i="26"/>
  <c r="S2259" i="26"/>
  <c r="J2260" i="26"/>
  <c r="O2260" i="26" s="1"/>
  <c r="Q2260" i="26"/>
  <c r="S2260" i="26"/>
  <c r="J2261" i="26"/>
  <c r="O2261" i="26" s="1"/>
  <c r="Q2261" i="26"/>
  <c r="S2261" i="26"/>
  <c r="J2262" i="26"/>
  <c r="O2262" i="26" s="1"/>
  <c r="Q2262" i="26"/>
  <c r="S2262" i="26"/>
  <c r="J2263" i="26"/>
  <c r="O2263" i="26" s="1"/>
  <c r="Q2263" i="26"/>
  <c r="S2263" i="26"/>
  <c r="J2264" i="26"/>
  <c r="O2264" i="26" s="1"/>
  <c r="Q2264" i="26"/>
  <c r="S2264" i="26"/>
  <c r="J2265" i="26"/>
  <c r="O2265" i="26" s="1"/>
  <c r="Q2265" i="26"/>
  <c r="S2265" i="26"/>
  <c r="J2266" i="26"/>
  <c r="O2266" i="26" s="1"/>
  <c r="Q2266" i="26"/>
  <c r="S2266" i="26"/>
  <c r="J2267" i="26"/>
  <c r="O2267" i="26" s="1"/>
  <c r="Q2267" i="26"/>
  <c r="S2267" i="26"/>
  <c r="J2268" i="26"/>
  <c r="O2268" i="26" s="1"/>
  <c r="Q2268" i="26"/>
  <c r="S2268" i="26"/>
  <c r="J2269" i="26"/>
  <c r="O2269" i="26" s="1"/>
  <c r="Q2269" i="26"/>
  <c r="S2269" i="26"/>
  <c r="J2270" i="26"/>
  <c r="O2270" i="26" s="1"/>
  <c r="Q2270" i="26"/>
  <c r="S2270" i="26"/>
  <c r="J2271" i="26"/>
  <c r="O2271" i="26" s="1"/>
  <c r="Q2271" i="26"/>
  <c r="S2271" i="26"/>
  <c r="J2272" i="26"/>
  <c r="O2272" i="26" s="1"/>
  <c r="Q2272" i="26"/>
  <c r="S2272" i="26"/>
  <c r="J2273" i="26"/>
  <c r="O2273" i="26" s="1"/>
  <c r="Q2273" i="26"/>
  <c r="S2273" i="26"/>
  <c r="J2274" i="26"/>
  <c r="O2274" i="26" s="1"/>
  <c r="Q2274" i="26"/>
  <c r="S2274" i="26"/>
  <c r="J2275" i="26"/>
  <c r="O2275" i="26" s="1"/>
  <c r="Q2275" i="26"/>
  <c r="S2275" i="26"/>
  <c r="J2276" i="26"/>
  <c r="O2276" i="26" s="1"/>
  <c r="Q2276" i="26"/>
  <c r="S2276" i="26"/>
  <c r="J2277" i="26"/>
  <c r="O2277" i="26" s="1"/>
  <c r="Q2277" i="26"/>
  <c r="S2277" i="26"/>
  <c r="J2278" i="26"/>
  <c r="O2278" i="26" s="1"/>
  <c r="Q2278" i="26"/>
  <c r="S2278" i="26"/>
  <c r="J2279" i="26"/>
  <c r="O2279" i="26" s="1"/>
  <c r="Q2279" i="26"/>
  <c r="S2279" i="26"/>
  <c r="J2280" i="26"/>
  <c r="O2280" i="26" s="1"/>
  <c r="Q2280" i="26"/>
  <c r="S2280" i="26"/>
  <c r="J2281" i="26"/>
  <c r="O2281" i="26" s="1"/>
  <c r="Q2281" i="26"/>
  <c r="S2281" i="26"/>
  <c r="J2282" i="26"/>
  <c r="O2282" i="26" s="1"/>
  <c r="Q2282" i="26"/>
  <c r="S2282" i="26"/>
  <c r="J2283" i="26"/>
  <c r="O2283" i="26" s="1"/>
  <c r="Q2283" i="26"/>
  <c r="S2283" i="26"/>
  <c r="J2284" i="26"/>
  <c r="O2284" i="26" s="1"/>
  <c r="Q2284" i="26"/>
  <c r="S2284" i="26"/>
  <c r="J2285" i="26"/>
  <c r="O2285" i="26" s="1"/>
  <c r="Q2285" i="26"/>
  <c r="S2285" i="26"/>
  <c r="J2286" i="26"/>
  <c r="O2286" i="26" s="1"/>
  <c r="Q2286" i="26"/>
  <c r="S2286" i="26"/>
  <c r="J2287" i="26"/>
  <c r="O2287" i="26" s="1"/>
  <c r="Q2287" i="26"/>
  <c r="S2287" i="26"/>
  <c r="J2288" i="26"/>
  <c r="O2288" i="26" s="1"/>
  <c r="Q2288" i="26"/>
  <c r="S2288" i="26"/>
  <c r="J2289" i="26"/>
  <c r="O2289" i="26" s="1"/>
  <c r="Q2289" i="26"/>
  <c r="S2289" i="26"/>
  <c r="J2290" i="26"/>
  <c r="O2290" i="26" s="1"/>
  <c r="Q2290" i="26"/>
  <c r="S2290" i="26"/>
  <c r="J2291" i="26"/>
  <c r="O2291" i="26" s="1"/>
  <c r="Q2291" i="26"/>
  <c r="S2291" i="26"/>
  <c r="J2292" i="26"/>
  <c r="O2292" i="26" s="1"/>
  <c r="Q2292" i="26"/>
  <c r="S2292" i="26"/>
  <c r="J2293" i="26"/>
  <c r="O2293" i="26" s="1"/>
  <c r="Q2293" i="26"/>
  <c r="S2293" i="26"/>
  <c r="J2294" i="26"/>
  <c r="O2294" i="26" s="1"/>
  <c r="Q2294" i="26"/>
  <c r="S2294" i="26"/>
  <c r="J2295" i="26"/>
  <c r="O2295" i="26" s="1"/>
  <c r="Q2295" i="26"/>
  <c r="S2295" i="26"/>
  <c r="J2296" i="26"/>
  <c r="O2296" i="26" s="1"/>
  <c r="Q2296" i="26"/>
  <c r="S2296" i="26"/>
  <c r="J2297" i="26"/>
  <c r="O2297" i="26" s="1"/>
  <c r="Q2297" i="26"/>
  <c r="S2297" i="26"/>
  <c r="J2298" i="26"/>
  <c r="O2298" i="26" s="1"/>
  <c r="Q2298" i="26"/>
  <c r="S2298" i="26"/>
  <c r="J2299" i="26"/>
  <c r="O2299" i="26" s="1"/>
  <c r="Q2299" i="26"/>
  <c r="S2299" i="26"/>
  <c r="J2300" i="26"/>
  <c r="O2300" i="26" s="1"/>
  <c r="Q2300" i="26"/>
  <c r="S2300" i="26"/>
  <c r="J2301" i="26"/>
  <c r="O2301" i="26" s="1"/>
  <c r="Q2301" i="26"/>
  <c r="S2301" i="26"/>
  <c r="J2302" i="26"/>
  <c r="O2302" i="26" s="1"/>
  <c r="Q2302" i="26"/>
  <c r="S2302" i="26"/>
  <c r="J2303" i="26"/>
  <c r="O2303" i="26" s="1"/>
  <c r="Q2303" i="26"/>
  <c r="S2303" i="26"/>
  <c r="J2304" i="26"/>
  <c r="O2304" i="26" s="1"/>
  <c r="Q2304" i="26"/>
  <c r="S2304" i="26"/>
  <c r="J2305" i="26"/>
  <c r="O2305" i="26" s="1"/>
  <c r="Q2305" i="26"/>
  <c r="S2305" i="26"/>
  <c r="J2306" i="26"/>
  <c r="O2306" i="26" s="1"/>
  <c r="Q2306" i="26"/>
  <c r="S2306" i="26"/>
  <c r="J2307" i="26"/>
  <c r="O2307" i="26" s="1"/>
  <c r="Q2307" i="26"/>
  <c r="S2307" i="26"/>
  <c r="J2308" i="26"/>
  <c r="O2308" i="26" s="1"/>
  <c r="Q2308" i="26"/>
  <c r="S2308" i="26"/>
  <c r="J2309" i="26"/>
  <c r="O2309" i="26" s="1"/>
  <c r="Q2309" i="26"/>
  <c r="S2309" i="26"/>
  <c r="J2310" i="26"/>
  <c r="O2310" i="26" s="1"/>
  <c r="Q2310" i="26"/>
  <c r="S2310" i="26"/>
  <c r="J2311" i="26"/>
  <c r="O2311" i="26" s="1"/>
  <c r="Q2311" i="26"/>
  <c r="S2311" i="26"/>
  <c r="J2312" i="26"/>
  <c r="O2312" i="26" s="1"/>
  <c r="Q2312" i="26"/>
  <c r="S2312" i="26"/>
  <c r="J2313" i="26"/>
  <c r="O2313" i="26" s="1"/>
  <c r="Q2313" i="26"/>
  <c r="S2313" i="26"/>
  <c r="J2314" i="26"/>
  <c r="O2314" i="26" s="1"/>
  <c r="Q2314" i="26"/>
  <c r="S2314" i="26"/>
  <c r="J2315" i="26"/>
  <c r="O2315" i="26" s="1"/>
  <c r="Q2315" i="26"/>
  <c r="S2315" i="26"/>
  <c r="J2316" i="26"/>
  <c r="O2316" i="26" s="1"/>
  <c r="Q2316" i="26"/>
  <c r="S2316" i="26"/>
  <c r="J2317" i="26"/>
  <c r="O2317" i="26" s="1"/>
  <c r="Q2317" i="26"/>
  <c r="S2317" i="26"/>
  <c r="J2318" i="26"/>
  <c r="O2318" i="26" s="1"/>
  <c r="Q2318" i="26"/>
  <c r="S2318" i="26"/>
  <c r="J2319" i="26"/>
  <c r="O2319" i="26" s="1"/>
  <c r="Q2319" i="26"/>
  <c r="S2319" i="26"/>
  <c r="J2320" i="26"/>
  <c r="O2320" i="26" s="1"/>
  <c r="Q2320" i="26"/>
  <c r="S2320" i="26"/>
  <c r="J2321" i="26"/>
  <c r="O2321" i="26" s="1"/>
  <c r="Q2321" i="26"/>
  <c r="S2321" i="26"/>
  <c r="J2322" i="26"/>
  <c r="O2322" i="26" s="1"/>
  <c r="Q2322" i="26"/>
  <c r="S2322" i="26"/>
  <c r="J2323" i="26"/>
  <c r="O2323" i="26" s="1"/>
  <c r="Q2323" i="26"/>
  <c r="S2323" i="26"/>
  <c r="J2324" i="26"/>
  <c r="O2324" i="26" s="1"/>
  <c r="Q2324" i="26"/>
  <c r="S2324" i="26"/>
  <c r="J2325" i="26"/>
  <c r="O2325" i="26" s="1"/>
  <c r="Q2325" i="26"/>
  <c r="S2325" i="26"/>
  <c r="J2326" i="26"/>
  <c r="O2326" i="26" s="1"/>
  <c r="Q2326" i="26"/>
  <c r="S2326" i="26"/>
  <c r="J2327" i="26"/>
  <c r="O2327" i="26" s="1"/>
  <c r="Q2327" i="26"/>
  <c r="S2327" i="26"/>
  <c r="J2328" i="26"/>
  <c r="O2328" i="26" s="1"/>
  <c r="Q2328" i="26"/>
  <c r="S2328" i="26"/>
  <c r="J2329" i="26"/>
  <c r="O2329" i="26" s="1"/>
  <c r="Q2329" i="26"/>
  <c r="S2329" i="26"/>
  <c r="J2330" i="26"/>
  <c r="O2330" i="26" s="1"/>
  <c r="Q2330" i="26"/>
  <c r="S2330" i="26"/>
  <c r="J2331" i="26"/>
  <c r="O2331" i="26" s="1"/>
  <c r="Q2331" i="26"/>
  <c r="S2331" i="26"/>
  <c r="J2332" i="26"/>
  <c r="O2332" i="26" s="1"/>
  <c r="Q2332" i="26"/>
  <c r="S2332" i="26"/>
  <c r="J2333" i="26"/>
  <c r="O2333" i="26" s="1"/>
  <c r="Q2333" i="26"/>
  <c r="S2333" i="26"/>
  <c r="J2334" i="26"/>
  <c r="O2334" i="26" s="1"/>
  <c r="Q2334" i="26"/>
  <c r="S2334" i="26"/>
  <c r="J2335" i="26"/>
  <c r="O2335" i="26" s="1"/>
  <c r="Q2335" i="26"/>
  <c r="S2335" i="26"/>
  <c r="J2336" i="26"/>
  <c r="O2336" i="26" s="1"/>
  <c r="Q2336" i="26"/>
  <c r="S2336" i="26"/>
  <c r="J2337" i="26"/>
  <c r="O2337" i="26" s="1"/>
  <c r="Q2337" i="26"/>
  <c r="S2337" i="26"/>
  <c r="J2338" i="26"/>
  <c r="O2338" i="26" s="1"/>
  <c r="Q2338" i="26"/>
  <c r="S2338" i="26"/>
  <c r="J2339" i="26"/>
  <c r="O2339" i="26" s="1"/>
  <c r="Q2339" i="26"/>
  <c r="S2339" i="26"/>
  <c r="J2340" i="26"/>
  <c r="O2340" i="26" s="1"/>
  <c r="Q2340" i="26"/>
  <c r="S2340" i="26"/>
  <c r="J2341" i="26"/>
  <c r="O2341" i="26" s="1"/>
  <c r="Q2341" i="26"/>
  <c r="S2341" i="26"/>
  <c r="J2342" i="26"/>
  <c r="O2342" i="26" s="1"/>
  <c r="Q2342" i="26"/>
  <c r="S2342" i="26"/>
  <c r="J2343" i="26"/>
  <c r="O2343" i="26" s="1"/>
  <c r="Q2343" i="26"/>
  <c r="S2343" i="26"/>
  <c r="J2344" i="26"/>
  <c r="O2344" i="26" s="1"/>
  <c r="Q2344" i="26"/>
  <c r="S2344" i="26"/>
  <c r="J2345" i="26"/>
  <c r="O2345" i="26" s="1"/>
  <c r="Q2345" i="26"/>
  <c r="S2345" i="26"/>
  <c r="J2346" i="26"/>
  <c r="O2346" i="26" s="1"/>
  <c r="Q2346" i="26"/>
  <c r="S2346" i="26"/>
  <c r="J2347" i="26"/>
  <c r="O2347" i="26" s="1"/>
  <c r="Q2347" i="26"/>
  <c r="S2347" i="26"/>
  <c r="J2348" i="26"/>
  <c r="O2348" i="26" s="1"/>
  <c r="Q2348" i="26"/>
  <c r="S2348" i="26"/>
  <c r="J2349" i="26"/>
  <c r="O2349" i="26" s="1"/>
  <c r="Q2349" i="26"/>
  <c r="S2349" i="26"/>
  <c r="J2350" i="26"/>
  <c r="O2350" i="26" s="1"/>
  <c r="Q2350" i="26"/>
  <c r="S2350" i="26"/>
  <c r="J2351" i="26"/>
  <c r="O2351" i="26" s="1"/>
  <c r="Q2351" i="26"/>
  <c r="S2351" i="26"/>
  <c r="J2352" i="26"/>
  <c r="O2352" i="26" s="1"/>
  <c r="Q2352" i="26"/>
  <c r="S2352" i="26"/>
  <c r="J2353" i="26"/>
  <c r="O2353" i="26" s="1"/>
  <c r="Q2353" i="26"/>
  <c r="S2353" i="26"/>
  <c r="J2354" i="26"/>
  <c r="O2354" i="26" s="1"/>
  <c r="Q2354" i="26"/>
  <c r="S2354" i="26"/>
  <c r="J2355" i="26"/>
  <c r="O2355" i="26" s="1"/>
  <c r="Q2355" i="26"/>
  <c r="S2355" i="26"/>
  <c r="J2356" i="26"/>
  <c r="O2356" i="26" s="1"/>
  <c r="Q2356" i="26"/>
  <c r="S2356" i="26"/>
  <c r="J2357" i="26"/>
  <c r="O2357" i="26" s="1"/>
  <c r="Q2357" i="26"/>
  <c r="S2357" i="26"/>
  <c r="J2358" i="26"/>
  <c r="O2358" i="26" s="1"/>
  <c r="Q2358" i="26"/>
  <c r="S2358" i="26"/>
  <c r="J2359" i="26"/>
  <c r="O2359" i="26" s="1"/>
  <c r="Q2359" i="26"/>
  <c r="S2359" i="26"/>
  <c r="J2360" i="26"/>
  <c r="O2360" i="26" s="1"/>
  <c r="Q2360" i="26"/>
  <c r="S2360" i="26"/>
  <c r="J2361" i="26"/>
  <c r="O2361" i="26" s="1"/>
  <c r="Q2361" i="26"/>
  <c r="S2361" i="26"/>
  <c r="J2362" i="26"/>
  <c r="O2362" i="26" s="1"/>
  <c r="Q2362" i="26"/>
  <c r="S2362" i="26"/>
  <c r="J2363" i="26"/>
  <c r="O2363" i="26" s="1"/>
  <c r="Q2363" i="26"/>
  <c r="S2363" i="26"/>
  <c r="J2364" i="26"/>
  <c r="O2364" i="26" s="1"/>
  <c r="Q2364" i="26"/>
  <c r="S2364" i="26"/>
  <c r="J2365" i="26"/>
  <c r="O2365" i="26" s="1"/>
  <c r="Q2365" i="26"/>
  <c r="S2365" i="26"/>
  <c r="J2366" i="26"/>
  <c r="O2366" i="26" s="1"/>
  <c r="Q2366" i="26"/>
  <c r="S2366" i="26"/>
  <c r="J2367" i="26"/>
  <c r="O2367" i="26" s="1"/>
  <c r="Q2367" i="26"/>
  <c r="S2367" i="26"/>
  <c r="J2368" i="26"/>
  <c r="O2368" i="26" s="1"/>
  <c r="Q2368" i="26"/>
  <c r="S2368" i="26"/>
  <c r="J2369" i="26"/>
  <c r="O2369" i="26" s="1"/>
  <c r="Q2369" i="26"/>
  <c r="S2369" i="26"/>
  <c r="J2370" i="26"/>
  <c r="O2370" i="26" s="1"/>
  <c r="Q2370" i="26"/>
  <c r="S2370" i="26"/>
  <c r="J2371" i="26"/>
  <c r="O2371" i="26" s="1"/>
  <c r="Q2371" i="26"/>
  <c r="S2371" i="26"/>
  <c r="J2372" i="26"/>
  <c r="O2372" i="26" s="1"/>
  <c r="Q2372" i="26"/>
  <c r="S2372" i="26"/>
  <c r="J2373" i="26"/>
  <c r="O2373" i="26" s="1"/>
  <c r="Q2373" i="26"/>
  <c r="S2373" i="26"/>
  <c r="J2374" i="26"/>
  <c r="O2374" i="26" s="1"/>
  <c r="Q2374" i="26"/>
  <c r="S2374" i="26"/>
  <c r="J2375" i="26"/>
  <c r="O2375" i="26" s="1"/>
  <c r="Q2375" i="26"/>
  <c r="S2375" i="26"/>
  <c r="J2376" i="26"/>
  <c r="O2376" i="26" s="1"/>
  <c r="Q2376" i="26"/>
  <c r="S2376" i="26"/>
  <c r="J2377" i="26"/>
  <c r="O2377" i="26" s="1"/>
  <c r="Q2377" i="26"/>
  <c r="S2377" i="26"/>
  <c r="J2378" i="26"/>
  <c r="O2378" i="26" s="1"/>
  <c r="Q2378" i="26"/>
  <c r="S2378" i="26"/>
  <c r="J2379" i="26"/>
  <c r="O2379" i="26" s="1"/>
  <c r="Q2379" i="26"/>
  <c r="S2379" i="26"/>
  <c r="J2380" i="26"/>
  <c r="O2380" i="26" s="1"/>
  <c r="Q2380" i="26"/>
  <c r="S2380" i="26"/>
  <c r="J2381" i="26"/>
  <c r="O2381" i="26" s="1"/>
  <c r="Q2381" i="26"/>
  <c r="S2381" i="26"/>
  <c r="J2382" i="26"/>
  <c r="O2382" i="26" s="1"/>
  <c r="Q2382" i="26"/>
  <c r="S2382" i="26"/>
  <c r="J2383" i="26"/>
  <c r="O2383" i="26" s="1"/>
  <c r="Q2383" i="26"/>
  <c r="S2383" i="26"/>
  <c r="J2384" i="26"/>
  <c r="O2384" i="26" s="1"/>
  <c r="Q2384" i="26"/>
  <c r="S2384" i="26"/>
  <c r="J2385" i="26"/>
  <c r="O2385" i="26" s="1"/>
  <c r="Q2385" i="26"/>
  <c r="S2385" i="26"/>
  <c r="J2386" i="26"/>
  <c r="O2386" i="26" s="1"/>
  <c r="Q2386" i="26"/>
  <c r="S2386" i="26"/>
  <c r="J2387" i="26"/>
  <c r="O2387" i="26" s="1"/>
  <c r="Q2387" i="26"/>
  <c r="S2387" i="26"/>
  <c r="J2388" i="26"/>
  <c r="O2388" i="26" s="1"/>
  <c r="Q2388" i="26"/>
  <c r="S2388" i="26"/>
  <c r="J2389" i="26"/>
  <c r="O2389" i="26" s="1"/>
  <c r="Q2389" i="26"/>
  <c r="S2389" i="26"/>
  <c r="J2390" i="26"/>
  <c r="O2390" i="26" s="1"/>
  <c r="Q2390" i="26"/>
  <c r="S2390" i="26"/>
  <c r="J2391" i="26"/>
  <c r="O2391" i="26" s="1"/>
  <c r="Q2391" i="26"/>
  <c r="S2391" i="26"/>
  <c r="J2392" i="26"/>
  <c r="O2392" i="26" s="1"/>
  <c r="Q2392" i="26"/>
  <c r="S2392" i="26"/>
  <c r="J2393" i="26"/>
  <c r="O2393" i="26" s="1"/>
  <c r="Q2393" i="26"/>
  <c r="S2393" i="26"/>
  <c r="J2394" i="26"/>
  <c r="O2394" i="26" s="1"/>
  <c r="Q2394" i="26"/>
  <c r="S2394" i="26"/>
  <c r="J2395" i="26"/>
  <c r="O2395" i="26" s="1"/>
  <c r="Q2395" i="26"/>
  <c r="S2395" i="26"/>
  <c r="J2396" i="26"/>
  <c r="O2396" i="26" s="1"/>
  <c r="Q2396" i="26"/>
  <c r="S2396" i="26"/>
  <c r="J2397" i="26"/>
  <c r="O2397" i="26" s="1"/>
  <c r="Q2397" i="26"/>
  <c r="S2397" i="26"/>
  <c r="J2398" i="26"/>
  <c r="O2398" i="26" s="1"/>
  <c r="Q2398" i="26"/>
  <c r="S2398" i="26"/>
  <c r="J2399" i="26"/>
  <c r="O2399" i="26" s="1"/>
  <c r="Q2399" i="26"/>
  <c r="S2399" i="26"/>
  <c r="J2400" i="26"/>
  <c r="O2400" i="26" s="1"/>
  <c r="Q2400" i="26"/>
  <c r="S2400" i="26"/>
  <c r="J2401" i="26"/>
  <c r="O2401" i="26" s="1"/>
  <c r="Q2401" i="26"/>
  <c r="S2401" i="26"/>
  <c r="J2402" i="26"/>
  <c r="O2402" i="26" s="1"/>
  <c r="Q2402" i="26"/>
  <c r="S2402" i="26"/>
  <c r="J2403" i="26"/>
  <c r="O2403" i="26" s="1"/>
  <c r="Q2403" i="26"/>
  <c r="S2403" i="26"/>
  <c r="J2404" i="26"/>
  <c r="O2404" i="26" s="1"/>
  <c r="Q2404" i="26"/>
  <c r="S2404" i="26"/>
  <c r="J2405" i="26"/>
  <c r="O2405" i="26" s="1"/>
  <c r="Q2405" i="26"/>
  <c r="S2405" i="26"/>
  <c r="J2406" i="26"/>
  <c r="O2406" i="26" s="1"/>
  <c r="Q2406" i="26"/>
  <c r="S2406" i="26"/>
  <c r="J2407" i="26"/>
  <c r="O2407" i="26" s="1"/>
  <c r="Q2407" i="26"/>
  <c r="S2407" i="26"/>
  <c r="J2408" i="26"/>
  <c r="O2408" i="26" s="1"/>
  <c r="Q2408" i="26"/>
  <c r="S2408" i="26"/>
  <c r="J2409" i="26"/>
  <c r="O2409" i="26" s="1"/>
  <c r="Q2409" i="26"/>
  <c r="S2409" i="26"/>
  <c r="J2410" i="26"/>
  <c r="O2410" i="26" s="1"/>
  <c r="Q2410" i="26"/>
  <c r="S2410" i="26"/>
  <c r="J2411" i="26"/>
  <c r="O2411" i="26" s="1"/>
  <c r="Q2411" i="26"/>
  <c r="S2411" i="26"/>
  <c r="J2412" i="26"/>
  <c r="O2412" i="26" s="1"/>
  <c r="Q2412" i="26"/>
  <c r="S2412" i="26"/>
  <c r="J2413" i="26"/>
  <c r="O2413" i="26" s="1"/>
  <c r="Q2413" i="26"/>
  <c r="S2413" i="26"/>
  <c r="J2414" i="26"/>
  <c r="O2414" i="26" s="1"/>
  <c r="Q2414" i="26"/>
  <c r="S2414" i="26"/>
  <c r="J2415" i="26"/>
  <c r="O2415" i="26" s="1"/>
  <c r="Q2415" i="26"/>
  <c r="S2415" i="26"/>
  <c r="J2416" i="26"/>
  <c r="O2416" i="26" s="1"/>
  <c r="Q2416" i="26"/>
  <c r="S2416" i="26"/>
  <c r="J2417" i="26"/>
  <c r="O2417" i="26" s="1"/>
  <c r="Q2417" i="26"/>
  <c r="S2417" i="26"/>
  <c r="J2418" i="26"/>
  <c r="O2418" i="26" s="1"/>
  <c r="Q2418" i="26"/>
  <c r="S2418" i="26"/>
  <c r="J2419" i="26"/>
  <c r="O2419" i="26" s="1"/>
  <c r="Q2419" i="26"/>
  <c r="S2419" i="26"/>
  <c r="J2420" i="26"/>
  <c r="O2420" i="26" s="1"/>
  <c r="Q2420" i="26"/>
  <c r="S2420" i="26"/>
  <c r="J2421" i="26"/>
  <c r="O2421" i="26" s="1"/>
  <c r="Q2421" i="26"/>
  <c r="S2421" i="26"/>
  <c r="J2422" i="26"/>
  <c r="O2422" i="26" s="1"/>
  <c r="Q2422" i="26"/>
  <c r="S2422" i="26"/>
  <c r="J2423" i="26"/>
  <c r="O2423" i="26" s="1"/>
  <c r="Q2423" i="26"/>
  <c r="S2423" i="26"/>
  <c r="J2424" i="26"/>
  <c r="O2424" i="26" s="1"/>
  <c r="Q2424" i="26"/>
  <c r="S2424" i="26"/>
  <c r="J2425" i="26"/>
  <c r="O2425" i="26" s="1"/>
  <c r="Q2425" i="26"/>
  <c r="S2425" i="26"/>
  <c r="J2426" i="26"/>
  <c r="O2426" i="26" s="1"/>
  <c r="Q2426" i="26"/>
  <c r="S2426" i="26"/>
  <c r="J2427" i="26"/>
  <c r="O2427" i="26" s="1"/>
  <c r="Q2427" i="26"/>
  <c r="S2427" i="26"/>
  <c r="J2428" i="26"/>
  <c r="O2428" i="26" s="1"/>
  <c r="Q2428" i="26"/>
  <c r="S2428" i="26"/>
  <c r="J2429" i="26"/>
  <c r="O2429" i="26" s="1"/>
  <c r="Q2429" i="26"/>
  <c r="S2429" i="26"/>
  <c r="J2430" i="26"/>
  <c r="O2430" i="26" s="1"/>
  <c r="Q2430" i="26"/>
  <c r="S2430" i="26"/>
  <c r="J2431" i="26"/>
  <c r="O2431" i="26" s="1"/>
  <c r="Q2431" i="26"/>
  <c r="S2431" i="26"/>
  <c r="J2432" i="26"/>
  <c r="O2432" i="26" s="1"/>
  <c r="Q2432" i="26"/>
  <c r="S2432" i="26"/>
  <c r="J2433" i="26"/>
  <c r="O2433" i="26" s="1"/>
  <c r="Q2433" i="26"/>
  <c r="S2433" i="26"/>
  <c r="J2434" i="26"/>
  <c r="O2434" i="26" s="1"/>
  <c r="Q2434" i="26"/>
  <c r="S2434" i="26"/>
  <c r="J2435" i="26"/>
  <c r="O2435" i="26" s="1"/>
  <c r="Q2435" i="26"/>
  <c r="S2435" i="26"/>
  <c r="J2436" i="26"/>
  <c r="O2436" i="26" s="1"/>
  <c r="Q2436" i="26"/>
  <c r="S2436" i="26"/>
  <c r="J2437" i="26"/>
  <c r="O2437" i="26" s="1"/>
  <c r="Q2437" i="26"/>
  <c r="S2437" i="26"/>
  <c r="J2438" i="26"/>
  <c r="O2438" i="26" s="1"/>
  <c r="Q2438" i="26"/>
  <c r="S2438" i="26"/>
  <c r="J2439" i="26"/>
  <c r="O2439" i="26" s="1"/>
  <c r="Q2439" i="26"/>
  <c r="S2439" i="26"/>
  <c r="J2440" i="26"/>
  <c r="O2440" i="26" s="1"/>
  <c r="Q2440" i="26"/>
  <c r="S2440" i="26"/>
  <c r="J2441" i="26"/>
  <c r="O2441" i="26" s="1"/>
  <c r="Q2441" i="26"/>
  <c r="S2441" i="26"/>
  <c r="J2442" i="26"/>
  <c r="O2442" i="26" s="1"/>
  <c r="Q2442" i="26"/>
  <c r="S2442" i="26"/>
  <c r="J2443" i="26"/>
  <c r="O2443" i="26" s="1"/>
  <c r="Q2443" i="26"/>
  <c r="S2443" i="26"/>
  <c r="J2444" i="26"/>
  <c r="O2444" i="26" s="1"/>
  <c r="Q2444" i="26"/>
  <c r="S2444" i="26"/>
  <c r="J2445" i="26"/>
  <c r="O2445" i="26" s="1"/>
  <c r="Q2445" i="26"/>
  <c r="S2445" i="26"/>
  <c r="J2446" i="26"/>
  <c r="O2446" i="26" s="1"/>
  <c r="Q2446" i="26"/>
  <c r="S2446" i="26"/>
  <c r="J2447" i="26"/>
  <c r="O2447" i="26" s="1"/>
  <c r="Q2447" i="26"/>
  <c r="S2447" i="26"/>
  <c r="J2448" i="26"/>
  <c r="O2448" i="26" s="1"/>
  <c r="Q2448" i="26"/>
  <c r="S2448" i="26"/>
  <c r="J2449" i="26"/>
  <c r="O2449" i="26" s="1"/>
  <c r="Q2449" i="26"/>
  <c r="S2449" i="26"/>
  <c r="J2450" i="26"/>
  <c r="O2450" i="26" s="1"/>
  <c r="Q2450" i="26"/>
  <c r="S2450" i="26"/>
  <c r="J2451" i="26"/>
  <c r="O2451" i="26" s="1"/>
  <c r="Q2451" i="26"/>
  <c r="S2451" i="26"/>
  <c r="J2452" i="26"/>
  <c r="O2452" i="26" s="1"/>
  <c r="Q2452" i="26"/>
  <c r="S2452" i="26"/>
  <c r="J2453" i="26"/>
  <c r="O2453" i="26" s="1"/>
  <c r="Q2453" i="26"/>
  <c r="S2453" i="26"/>
  <c r="J2454" i="26"/>
  <c r="O2454" i="26" s="1"/>
  <c r="Q2454" i="26"/>
  <c r="S2454" i="26"/>
  <c r="J2455" i="26"/>
  <c r="O2455" i="26" s="1"/>
  <c r="Q2455" i="26"/>
  <c r="S2455" i="26"/>
  <c r="J2456" i="26"/>
  <c r="O2456" i="26" s="1"/>
  <c r="Q2456" i="26"/>
  <c r="S2456" i="26"/>
  <c r="J2457" i="26"/>
  <c r="O2457" i="26" s="1"/>
  <c r="Q2457" i="26"/>
  <c r="S2457" i="26"/>
  <c r="J2458" i="26"/>
  <c r="O2458" i="26" s="1"/>
  <c r="Q2458" i="26"/>
  <c r="S2458" i="26"/>
  <c r="J2459" i="26"/>
  <c r="O2459" i="26" s="1"/>
  <c r="Q2459" i="26"/>
  <c r="S2459" i="26"/>
  <c r="J2460" i="26"/>
  <c r="O2460" i="26" s="1"/>
  <c r="Q2460" i="26"/>
  <c r="S2460" i="26"/>
  <c r="J2461" i="26"/>
  <c r="O2461" i="26" s="1"/>
  <c r="Q2461" i="26"/>
  <c r="S2461" i="26"/>
  <c r="J2462" i="26"/>
  <c r="O2462" i="26" s="1"/>
  <c r="Q2462" i="26"/>
  <c r="S2462" i="26"/>
  <c r="J2463" i="26"/>
  <c r="O2463" i="26" s="1"/>
  <c r="Q2463" i="26"/>
  <c r="S2463" i="26"/>
  <c r="J2464" i="26"/>
  <c r="O2464" i="26" s="1"/>
  <c r="Q2464" i="26"/>
  <c r="S2464" i="26"/>
  <c r="J2465" i="26"/>
  <c r="O2465" i="26" s="1"/>
  <c r="Q2465" i="26"/>
  <c r="S2465" i="26"/>
  <c r="J2466" i="26"/>
  <c r="O2466" i="26" s="1"/>
  <c r="Q2466" i="26"/>
  <c r="S2466" i="26"/>
  <c r="J2467" i="26"/>
  <c r="O2467" i="26" s="1"/>
  <c r="Q2467" i="26"/>
  <c r="S2467" i="26"/>
  <c r="J2468" i="26"/>
  <c r="O2468" i="26" s="1"/>
  <c r="Q2468" i="26"/>
  <c r="S2468" i="26"/>
  <c r="J2469" i="26"/>
  <c r="O2469" i="26" s="1"/>
  <c r="Q2469" i="26"/>
  <c r="S2469" i="26"/>
  <c r="J2470" i="26"/>
  <c r="O2470" i="26" s="1"/>
  <c r="Q2470" i="26"/>
  <c r="S2470" i="26"/>
  <c r="J2471" i="26"/>
  <c r="O2471" i="26" s="1"/>
  <c r="Q2471" i="26"/>
  <c r="S2471" i="26"/>
  <c r="J2472" i="26"/>
  <c r="O2472" i="26" s="1"/>
  <c r="Q2472" i="26"/>
  <c r="S2472" i="26"/>
  <c r="J2473" i="26"/>
  <c r="O2473" i="26" s="1"/>
  <c r="Q2473" i="26"/>
  <c r="S2473" i="26"/>
  <c r="J2474" i="26"/>
  <c r="O2474" i="26" s="1"/>
  <c r="Q2474" i="26"/>
  <c r="S2474" i="26"/>
  <c r="J2475" i="26"/>
  <c r="O2475" i="26" s="1"/>
  <c r="Q2475" i="26"/>
  <c r="S2475" i="26"/>
  <c r="J2476" i="26"/>
  <c r="O2476" i="26" s="1"/>
  <c r="Q2476" i="26"/>
  <c r="S2476" i="26"/>
  <c r="J2477" i="26"/>
  <c r="O2477" i="26" s="1"/>
  <c r="Q2477" i="26"/>
  <c r="S2477" i="26"/>
  <c r="J2478" i="26"/>
  <c r="O2478" i="26" s="1"/>
  <c r="Q2478" i="26"/>
  <c r="S2478" i="26"/>
  <c r="J2479" i="26"/>
  <c r="O2479" i="26" s="1"/>
  <c r="Q2479" i="26"/>
  <c r="S2479" i="26"/>
  <c r="J2480" i="26"/>
  <c r="O2480" i="26" s="1"/>
  <c r="Q2480" i="26"/>
  <c r="S2480" i="26"/>
  <c r="J2481" i="26"/>
  <c r="O2481" i="26" s="1"/>
  <c r="Q2481" i="26"/>
  <c r="S2481" i="26"/>
  <c r="J2482" i="26"/>
  <c r="O2482" i="26" s="1"/>
  <c r="Q2482" i="26"/>
  <c r="S2482" i="26"/>
  <c r="J2483" i="26"/>
  <c r="O2483" i="26" s="1"/>
  <c r="Q2483" i="26"/>
  <c r="S2483" i="26"/>
  <c r="J2484" i="26"/>
  <c r="O2484" i="26" s="1"/>
  <c r="Q2484" i="26"/>
  <c r="S2484" i="26"/>
  <c r="J2485" i="26"/>
  <c r="O2485" i="26" s="1"/>
  <c r="Q2485" i="26"/>
  <c r="S2485" i="26"/>
  <c r="J2486" i="26"/>
  <c r="O2486" i="26" s="1"/>
  <c r="Q2486" i="26"/>
  <c r="S2486" i="26"/>
  <c r="J2487" i="26"/>
  <c r="O2487" i="26" s="1"/>
  <c r="Q2487" i="26"/>
  <c r="S2487" i="26"/>
  <c r="J2488" i="26"/>
  <c r="O2488" i="26" s="1"/>
  <c r="Q2488" i="26"/>
  <c r="S2488" i="26"/>
  <c r="J2489" i="26"/>
  <c r="O2489" i="26" s="1"/>
  <c r="Q2489" i="26"/>
  <c r="S2489" i="26"/>
  <c r="J2490" i="26"/>
  <c r="O2490" i="26" s="1"/>
  <c r="Q2490" i="26"/>
  <c r="S2490" i="26"/>
  <c r="J2491" i="26"/>
  <c r="O2491" i="26" s="1"/>
  <c r="Q2491" i="26"/>
  <c r="S2491" i="26"/>
  <c r="J2492" i="26"/>
  <c r="O2492" i="26" s="1"/>
  <c r="Q2492" i="26"/>
  <c r="S2492" i="26"/>
  <c r="J2493" i="26"/>
  <c r="O2493" i="26" s="1"/>
  <c r="Q2493" i="26"/>
  <c r="S2493" i="26"/>
  <c r="J2494" i="26"/>
  <c r="O2494" i="26" s="1"/>
  <c r="Q2494" i="26"/>
  <c r="S2494" i="26"/>
  <c r="J2495" i="26"/>
  <c r="O2495" i="26" s="1"/>
  <c r="Q2495" i="26"/>
  <c r="S2495" i="26"/>
  <c r="J2496" i="26"/>
  <c r="O2496" i="26" s="1"/>
  <c r="Q2496" i="26"/>
  <c r="S2496" i="26"/>
  <c r="J2497" i="26"/>
  <c r="O2497" i="26" s="1"/>
  <c r="Q2497" i="26"/>
  <c r="S2497" i="26"/>
  <c r="J2498" i="26"/>
  <c r="O2498" i="26" s="1"/>
  <c r="Q2498" i="26"/>
  <c r="S2498" i="26"/>
  <c r="J2499" i="26"/>
  <c r="O2499" i="26" s="1"/>
  <c r="Q2499" i="26"/>
  <c r="S2499" i="26"/>
  <c r="J2500" i="26"/>
  <c r="O2500" i="26" s="1"/>
  <c r="Q2500" i="26"/>
  <c r="S2500" i="26"/>
  <c r="J2501" i="26"/>
  <c r="O2501" i="26" s="1"/>
  <c r="Q2501" i="26"/>
  <c r="S2501" i="26"/>
  <c r="J2502" i="26"/>
  <c r="O2502" i="26" s="1"/>
  <c r="Q2502" i="26"/>
  <c r="S2502" i="26"/>
  <c r="J2503" i="26"/>
  <c r="O2503" i="26" s="1"/>
  <c r="Q2503" i="26"/>
  <c r="S2503" i="26"/>
  <c r="J2504" i="26"/>
  <c r="O2504" i="26" s="1"/>
  <c r="Q2504" i="26"/>
  <c r="S2504" i="26"/>
  <c r="J2505" i="26"/>
  <c r="O2505" i="26" s="1"/>
  <c r="Q2505" i="26"/>
  <c r="S2505" i="26"/>
  <c r="J2506" i="26"/>
  <c r="O2506" i="26" s="1"/>
  <c r="Q2506" i="26"/>
  <c r="S2506" i="26"/>
  <c r="J2507" i="26"/>
  <c r="O2507" i="26" s="1"/>
  <c r="Q2507" i="26"/>
  <c r="S2507" i="26"/>
  <c r="J2508" i="26"/>
  <c r="O2508" i="26" s="1"/>
  <c r="Q2508" i="26"/>
  <c r="S2508" i="26"/>
  <c r="J2509" i="26"/>
  <c r="O2509" i="26" s="1"/>
  <c r="Q2509" i="26"/>
  <c r="S2509" i="26"/>
  <c r="J2510" i="26"/>
  <c r="O2510" i="26" s="1"/>
  <c r="Q2510" i="26"/>
  <c r="S2510" i="26"/>
  <c r="J2511" i="26"/>
  <c r="O2511" i="26" s="1"/>
  <c r="Q2511" i="26"/>
  <c r="S2511" i="26"/>
  <c r="J2512" i="26"/>
  <c r="O2512" i="26" s="1"/>
  <c r="Q2512" i="26"/>
  <c r="S2512" i="26"/>
  <c r="J2513" i="26"/>
  <c r="O2513" i="26" s="1"/>
  <c r="Q2513" i="26"/>
  <c r="S2513" i="26"/>
  <c r="J2514" i="26"/>
  <c r="O2514" i="26" s="1"/>
  <c r="Q2514" i="26"/>
  <c r="S2514" i="26"/>
  <c r="J2515" i="26"/>
  <c r="O2515" i="26" s="1"/>
  <c r="Q2515" i="26"/>
  <c r="S2515" i="26"/>
  <c r="J2516" i="26"/>
  <c r="O2516" i="26" s="1"/>
  <c r="Q2516" i="26"/>
  <c r="S2516" i="26"/>
  <c r="J2517" i="26"/>
  <c r="O2517" i="26" s="1"/>
  <c r="Q2517" i="26"/>
  <c r="S2517" i="26"/>
  <c r="J2518" i="26"/>
  <c r="O2518" i="26" s="1"/>
  <c r="Q2518" i="26"/>
  <c r="S2518" i="26"/>
  <c r="J2519" i="26"/>
  <c r="O2519" i="26" s="1"/>
  <c r="Q2519" i="26"/>
  <c r="S2519" i="26"/>
  <c r="J2520" i="26"/>
  <c r="O2520" i="26" s="1"/>
  <c r="Q2520" i="26"/>
  <c r="S2520" i="26"/>
  <c r="J2521" i="26"/>
  <c r="O2521" i="26" s="1"/>
  <c r="Q2521" i="26"/>
  <c r="S2521" i="26"/>
  <c r="J2522" i="26"/>
  <c r="O2522" i="26" s="1"/>
  <c r="Q2522" i="26"/>
  <c r="S2522" i="26"/>
  <c r="J2523" i="26"/>
  <c r="O2523" i="26" s="1"/>
  <c r="Q2523" i="26"/>
  <c r="S2523" i="26"/>
  <c r="J2524" i="26"/>
  <c r="O2524" i="26" s="1"/>
  <c r="Q2524" i="26"/>
  <c r="S2524" i="26"/>
  <c r="J2525" i="26"/>
  <c r="O2525" i="26" s="1"/>
  <c r="Q2525" i="26"/>
  <c r="S2525" i="26"/>
  <c r="J2526" i="26"/>
  <c r="O2526" i="26" s="1"/>
  <c r="Q2526" i="26"/>
  <c r="S2526" i="26"/>
  <c r="J2527" i="26"/>
  <c r="O2527" i="26" s="1"/>
  <c r="Q2527" i="26"/>
  <c r="S2527" i="26"/>
  <c r="J2528" i="26"/>
  <c r="O2528" i="26" s="1"/>
  <c r="Q2528" i="26"/>
  <c r="S2528" i="26"/>
  <c r="J2529" i="26"/>
  <c r="O2529" i="26" s="1"/>
  <c r="Q2529" i="26"/>
  <c r="S2529" i="26"/>
  <c r="J2530" i="26"/>
  <c r="O2530" i="26" s="1"/>
  <c r="Q2530" i="26"/>
  <c r="S2530" i="26"/>
  <c r="J2531" i="26"/>
  <c r="O2531" i="26" s="1"/>
  <c r="Q2531" i="26"/>
  <c r="S2531" i="26"/>
  <c r="J2532" i="26"/>
  <c r="O2532" i="26" s="1"/>
  <c r="Q2532" i="26"/>
  <c r="S2532" i="26"/>
  <c r="J2533" i="26"/>
  <c r="O2533" i="26" s="1"/>
  <c r="Q2533" i="26"/>
  <c r="S2533" i="26"/>
  <c r="J2534" i="26"/>
  <c r="O2534" i="26" s="1"/>
  <c r="Q2534" i="26"/>
  <c r="S2534" i="26"/>
  <c r="J2535" i="26"/>
  <c r="O2535" i="26" s="1"/>
  <c r="Q2535" i="26"/>
  <c r="S2535" i="26"/>
  <c r="J2536" i="26"/>
  <c r="O2536" i="26" s="1"/>
  <c r="Q2536" i="26"/>
  <c r="S2536" i="26"/>
  <c r="J2537" i="26"/>
  <c r="O2537" i="26" s="1"/>
  <c r="Q2537" i="26"/>
  <c r="S2537" i="26"/>
  <c r="J2538" i="26"/>
  <c r="O2538" i="26" s="1"/>
  <c r="Q2538" i="26"/>
  <c r="S2538" i="26"/>
  <c r="J2539" i="26"/>
  <c r="O2539" i="26" s="1"/>
  <c r="Q2539" i="26"/>
  <c r="S2539" i="26"/>
  <c r="J2540" i="26"/>
  <c r="O2540" i="26" s="1"/>
  <c r="Q2540" i="26"/>
  <c r="S2540" i="26"/>
  <c r="J2541" i="26"/>
  <c r="O2541" i="26" s="1"/>
  <c r="Q2541" i="26"/>
  <c r="S2541" i="26"/>
  <c r="J2542" i="26"/>
  <c r="O2542" i="26" s="1"/>
  <c r="Q2542" i="26"/>
  <c r="S2542" i="26"/>
  <c r="J2543" i="26"/>
  <c r="O2543" i="26" s="1"/>
  <c r="Q2543" i="26"/>
  <c r="S2543" i="26"/>
  <c r="J2544" i="26"/>
  <c r="O2544" i="26" s="1"/>
  <c r="Q2544" i="26"/>
  <c r="S2544" i="26"/>
  <c r="J2545" i="26"/>
  <c r="O2545" i="26" s="1"/>
  <c r="Q2545" i="26"/>
  <c r="S2545" i="26"/>
  <c r="J2546" i="26"/>
  <c r="O2546" i="26" s="1"/>
  <c r="Q2546" i="26"/>
  <c r="S2546" i="26"/>
  <c r="J2547" i="26"/>
  <c r="O2547" i="26" s="1"/>
  <c r="Q2547" i="26"/>
  <c r="S2547" i="26"/>
  <c r="J2548" i="26"/>
  <c r="O2548" i="26" s="1"/>
  <c r="Q2548" i="26"/>
  <c r="S2548" i="26"/>
  <c r="J2549" i="26"/>
  <c r="O2549" i="26" s="1"/>
  <c r="Q2549" i="26"/>
  <c r="S2549" i="26"/>
  <c r="J2550" i="26"/>
  <c r="O2550" i="26" s="1"/>
  <c r="Q2550" i="26"/>
  <c r="S2550" i="26"/>
  <c r="J2551" i="26"/>
  <c r="O2551" i="26" s="1"/>
  <c r="Q2551" i="26"/>
  <c r="S2551" i="26"/>
  <c r="J2552" i="26"/>
  <c r="O2552" i="26" s="1"/>
  <c r="Q2552" i="26"/>
  <c r="S2552" i="26"/>
  <c r="J2553" i="26"/>
  <c r="O2553" i="26" s="1"/>
  <c r="Q2553" i="26"/>
  <c r="S2553" i="26"/>
  <c r="J2554" i="26"/>
  <c r="O2554" i="26" s="1"/>
  <c r="Q2554" i="26"/>
  <c r="S2554" i="26"/>
  <c r="J2555" i="26"/>
  <c r="O2555" i="26" s="1"/>
  <c r="Q2555" i="26"/>
  <c r="S2555" i="26"/>
  <c r="J2556" i="26"/>
  <c r="O2556" i="26" s="1"/>
  <c r="Q2556" i="26"/>
  <c r="S2556" i="26"/>
  <c r="J2557" i="26"/>
  <c r="O2557" i="26" s="1"/>
  <c r="Q2557" i="26"/>
  <c r="S2557" i="26"/>
  <c r="J2558" i="26"/>
  <c r="O2558" i="26" s="1"/>
  <c r="Q2558" i="26"/>
  <c r="S2558" i="26"/>
  <c r="J2559" i="26"/>
  <c r="O2559" i="26" s="1"/>
  <c r="Q2559" i="26"/>
  <c r="S2559" i="26"/>
  <c r="J2560" i="26"/>
  <c r="O2560" i="26" s="1"/>
  <c r="Q2560" i="26"/>
  <c r="S2560" i="26"/>
  <c r="J2561" i="26"/>
  <c r="O2561" i="26" s="1"/>
  <c r="Q2561" i="26"/>
  <c r="S2561" i="26"/>
  <c r="J2562" i="26"/>
  <c r="O2562" i="26" s="1"/>
  <c r="Q2562" i="26"/>
  <c r="S2562" i="26"/>
  <c r="J2563" i="26"/>
  <c r="O2563" i="26" s="1"/>
  <c r="Q2563" i="26"/>
  <c r="S2563" i="26"/>
  <c r="J2564" i="26"/>
  <c r="O2564" i="26" s="1"/>
  <c r="Q2564" i="26"/>
  <c r="S2564" i="26"/>
  <c r="J2565" i="26"/>
  <c r="O2565" i="26" s="1"/>
  <c r="Q2565" i="26"/>
  <c r="S2565" i="26"/>
  <c r="J2566" i="26"/>
  <c r="O2566" i="26" s="1"/>
  <c r="Q2566" i="26"/>
  <c r="S2566" i="26"/>
  <c r="J2567" i="26"/>
  <c r="O2567" i="26" s="1"/>
  <c r="Q2567" i="26"/>
  <c r="S2567" i="26"/>
  <c r="J2568" i="26"/>
  <c r="O2568" i="26" s="1"/>
  <c r="Q2568" i="26"/>
  <c r="S2568" i="26"/>
  <c r="J2569" i="26"/>
  <c r="O2569" i="26" s="1"/>
  <c r="Q2569" i="26"/>
  <c r="S2569" i="26"/>
  <c r="J2570" i="26"/>
  <c r="O2570" i="26" s="1"/>
  <c r="Q2570" i="26"/>
  <c r="S2570" i="26"/>
  <c r="J2571" i="26"/>
  <c r="O2571" i="26" s="1"/>
  <c r="Q2571" i="26"/>
  <c r="S2571" i="26"/>
  <c r="J2572" i="26"/>
  <c r="O2572" i="26" s="1"/>
  <c r="Q2572" i="26"/>
  <c r="S2572" i="26"/>
  <c r="J2573" i="26"/>
  <c r="O2573" i="26" s="1"/>
  <c r="Q2573" i="26"/>
  <c r="S2573" i="26"/>
  <c r="J2574" i="26"/>
  <c r="O2574" i="26" s="1"/>
  <c r="Q2574" i="26"/>
  <c r="S2574" i="26"/>
  <c r="J2575" i="26"/>
  <c r="O2575" i="26" s="1"/>
  <c r="Q2575" i="26"/>
  <c r="S2575" i="26"/>
  <c r="J2576" i="26"/>
  <c r="O2576" i="26" s="1"/>
  <c r="Q2576" i="26"/>
  <c r="S2576" i="26"/>
  <c r="J2577" i="26"/>
  <c r="O2577" i="26" s="1"/>
  <c r="Q2577" i="26"/>
  <c r="S2577" i="26"/>
  <c r="J2578" i="26"/>
  <c r="O2578" i="26" s="1"/>
  <c r="Q2578" i="26"/>
  <c r="S2578" i="26"/>
  <c r="J2579" i="26"/>
  <c r="O2579" i="26" s="1"/>
  <c r="Q2579" i="26"/>
  <c r="S2579" i="26"/>
  <c r="J2580" i="26"/>
  <c r="O2580" i="26" s="1"/>
  <c r="Q2580" i="26"/>
  <c r="S2580" i="26"/>
  <c r="J2581" i="26"/>
  <c r="O2581" i="26" s="1"/>
  <c r="Q2581" i="26"/>
  <c r="S2581" i="26"/>
  <c r="J2582" i="26"/>
  <c r="O2582" i="26" s="1"/>
  <c r="Q2582" i="26"/>
  <c r="S2582" i="26"/>
  <c r="J2583" i="26"/>
  <c r="O2583" i="26" s="1"/>
  <c r="Q2583" i="26"/>
  <c r="S2583" i="26"/>
  <c r="J2584" i="26"/>
  <c r="O2584" i="26" s="1"/>
  <c r="Q2584" i="26"/>
  <c r="S2584" i="26"/>
  <c r="J2585" i="26"/>
  <c r="O2585" i="26" s="1"/>
  <c r="Q2585" i="26"/>
  <c r="S2585" i="26"/>
  <c r="J2586" i="26"/>
  <c r="O2586" i="26" s="1"/>
  <c r="Q2586" i="26"/>
  <c r="S2586" i="26"/>
  <c r="J2587" i="26"/>
  <c r="O2587" i="26" s="1"/>
  <c r="Q2587" i="26"/>
  <c r="S2587" i="26"/>
  <c r="J2588" i="26"/>
  <c r="O2588" i="26" s="1"/>
  <c r="Q2588" i="26"/>
  <c r="S2588" i="26"/>
  <c r="J2589" i="26"/>
  <c r="O2589" i="26" s="1"/>
  <c r="Q2589" i="26"/>
  <c r="S2589" i="26"/>
  <c r="J2590" i="26"/>
  <c r="O2590" i="26" s="1"/>
  <c r="Q2590" i="26"/>
  <c r="S2590" i="26"/>
  <c r="J2591" i="26"/>
  <c r="O2591" i="26" s="1"/>
  <c r="Q2591" i="26"/>
  <c r="S2591" i="26"/>
  <c r="J2592" i="26"/>
  <c r="O2592" i="26" s="1"/>
  <c r="Q2592" i="26"/>
  <c r="S2592" i="26"/>
  <c r="J2593" i="26"/>
  <c r="O2593" i="26" s="1"/>
  <c r="Q2593" i="26"/>
  <c r="S2593" i="26"/>
  <c r="J2594" i="26"/>
  <c r="O2594" i="26" s="1"/>
  <c r="Q2594" i="26"/>
  <c r="S2594" i="26"/>
  <c r="J2595" i="26"/>
  <c r="O2595" i="26" s="1"/>
  <c r="Q2595" i="26"/>
  <c r="S2595" i="26"/>
  <c r="J2596" i="26"/>
  <c r="O2596" i="26" s="1"/>
  <c r="Q2596" i="26"/>
  <c r="S2596" i="26"/>
  <c r="J2597" i="26"/>
  <c r="O2597" i="26" s="1"/>
  <c r="Q2597" i="26"/>
  <c r="S2597" i="26"/>
  <c r="J2598" i="26"/>
  <c r="O2598" i="26" s="1"/>
  <c r="Q2598" i="26"/>
  <c r="S2598" i="26"/>
  <c r="J2599" i="26"/>
  <c r="O2599" i="26" s="1"/>
  <c r="Q2599" i="26"/>
  <c r="S2599" i="26"/>
  <c r="J2600" i="26"/>
  <c r="O2600" i="26" s="1"/>
  <c r="Q2600" i="26"/>
  <c r="S2600" i="26"/>
  <c r="J2601" i="26"/>
  <c r="O2601" i="26" s="1"/>
  <c r="Q2601" i="26"/>
  <c r="S2601" i="26"/>
  <c r="J2602" i="26"/>
  <c r="O2602" i="26" s="1"/>
  <c r="Q2602" i="26"/>
  <c r="S2602" i="26"/>
  <c r="J2603" i="26"/>
  <c r="O2603" i="26" s="1"/>
  <c r="Q2603" i="26"/>
  <c r="S2603" i="26"/>
  <c r="J2604" i="26"/>
  <c r="O2604" i="26" s="1"/>
  <c r="Q2604" i="26"/>
  <c r="S2604" i="26"/>
  <c r="J2605" i="26"/>
  <c r="O2605" i="26" s="1"/>
  <c r="Q2605" i="26"/>
  <c r="S2605" i="26"/>
  <c r="J2606" i="26"/>
  <c r="O2606" i="26" s="1"/>
  <c r="Q2606" i="26"/>
  <c r="S2606" i="26"/>
  <c r="J2607" i="26"/>
  <c r="O2607" i="26" s="1"/>
  <c r="Q2607" i="26"/>
  <c r="S2607" i="26"/>
  <c r="J2608" i="26"/>
  <c r="O2608" i="26" s="1"/>
  <c r="Q2608" i="26"/>
  <c r="S2608" i="26"/>
  <c r="J2609" i="26"/>
  <c r="O2609" i="26" s="1"/>
  <c r="Q2609" i="26"/>
  <c r="S2609" i="26"/>
  <c r="J2610" i="26"/>
  <c r="O2610" i="26" s="1"/>
  <c r="Q2610" i="26"/>
  <c r="S2610" i="26"/>
  <c r="J2611" i="26"/>
  <c r="O2611" i="26" s="1"/>
  <c r="Q2611" i="26"/>
  <c r="S2611" i="26"/>
  <c r="J2612" i="26"/>
  <c r="O2612" i="26" s="1"/>
  <c r="Q2612" i="26"/>
  <c r="S2612" i="26"/>
  <c r="J2613" i="26"/>
  <c r="O2613" i="26" s="1"/>
  <c r="Q2613" i="26"/>
  <c r="S2613" i="26"/>
  <c r="J2614" i="26"/>
  <c r="O2614" i="26" s="1"/>
  <c r="Q2614" i="26"/>
  <c r="S2614" i="26"/>
  <c r="J2615" i="26"/>
  <c r="O2615" i="26" s="1"/>
  <c r="Q2615" i="26"/>
  <c r="S2615" i="26"/>
  <c r="J2616" i="26"/>
  <c r="O2616" i="26" s="1"/>
  <c r="Q2616" i="26"/>
  <c r="S2616" i="26"/>
  <c r="J2617" i="26"/>
  <c r="O2617" i="26" s="1"/>
  <c r="Q2617" i="26"/>
  <c r="S2617" i="26"/>
  <c r="J2618" i="26"/>
  <c r="O2618" i="26" s="1"/>
  <c r="Q2618" i="26"/>
  <c r="S2618" i="26"/>
  <c r="J2619" i="26"/>
  <c r="O2619" i="26" s="1"/>
  <c r="Q2619" i="26"/>
  <c r="S2619" i="26"/>
  <c r="J2620" i="26"/>
  <c r="O2620" i="26" s="1"/>
  <c r="Q2620" i="26"/>
  <c r="S2620" i="26"/>
  <c r="J2621" i="26"/>
  <c r="O2621" i="26" s="1"/>
  <c r="Q2621" i="26"/>
  <c r="S2621" i="26"/>
  <c r="J2622" i="26"/>
  <c r="O2622" i="26" s="1"/>
  <c r="Q2622" i="26"/>
  <c r="S2622" i="26"/>
  <c r="J2623" i="26"/>
  <c r="O2623" i="26" s="1"/>
  <c r="Q2623" i="26"/>
  <c r="S2623" i="26"/>
  <c r="J2624" i="26"/>
  <c r="O2624" i="26" s="1"/>
  <c r="Q2624" i="26"/>
  <c r="S2624" i="26"/>
  <c r="J2625" i="26"/>
  <c r="O2625" i="26" s="1"/>
  <c r="Q2625" i="26"/>
  <c r="S2625" i="26"/>
  <c r="J2626" i="26"/>
  <c r="O2626" i="26" s="1"/>
  <c r="Q2626" i="26"/>
  <c r="S2626" i="26"/>
  <c r="J2627" i="26"/>
  <c r="O2627" i="26" s="1"/>
  <c r="Q2627" i="26"/>
  <c r="S2627" i="26"/>
  <c r="J2628" i="26"/>
  <c r="O2628" i="26" s="1"/>
  <c r="Q2628" i="26"/>
  <c r="S2628" i="26"/>
  <c r="J2629" i="26"/>
  <c r="O2629" i="26" s="1"/>
  <c r="Q2629" i="26"/>
  <c r="S2629" i="26"/>
  <c r="J2630" i="26"/>
  <c r="O2630" i="26" s="1"/>
  <c r="Q2630" i="26"/>
  <c r="S2630" i="26"/>
  <c r="J2631" i="26"/>
  <c r="O2631" i="26" s="1"/>
  <c r="Q2631" i="26"/>
  <c r="S2631" i="26"/>
  <c r="J2632" i="26"/>
  <c r="O2632" i="26" s="1"/>
  <c r="Q2632" i="26"/>
  <c r="S2632" i="26"/>
  <c r="J2633" i="26"/>
  <c r="O2633" i="26" s="1"/>
  <c r="Q2633" i="26"/>
  <c r="S2633" i="26"/>
  <c r="J2634" i="26"/>
  <c r="O2634" i="26" s="1"/>
  <c r="Q2634" i="26"/>
  <c r="S2634" i="26"/>
  <c r="J2635" i="26"/>
  <c r="O2635" i="26" s="1"/>
  <c r="Q2635" i="26"/>
  <c r="S2635" i="26"/>
  <c r="J2636" i="26"/>
  <c r="O2636" i="26" s="1"/>
  <c r="Q2636" i="26"/>
  <c r="S2636" i="26"/>
  <c r="J2637" i="26"/>
  <c r="O2637" i="26" s="1"/>
  <c r="Q2637" i="26"/>
  <c r="S2637" i="26"/>
  <c r="J2638" i="26"/>
  <c r="O2638" i="26" s="1"/>
  <c r="Q2638" i="26"/>
  <c r="S2638" i="26"/>
  <c r="J2639" i="26"/>
  <c r="O2639" i="26" s="1"/>
  <c r="Q2639" i="26"/>
  <c r="S2639" i="26"/>
  <c r="J2640" i="26"/>
  <c r="O2640" i="26" s="1"/>
  <c r="Q2640" i="26"/>
  <c r="S2640" i="26"/>
  <c r="J2641" i="26"/>
  <c r="O2641" i="26" s="1"/>
  <c r="Q2641" i="26"/>
  <c r="S2641" i="26"/>
  <c r="J2642" i="26"/>
  <c r="O2642" i="26" s="1"/>
  <c r="Q2642" i="26"/>
  <c r="S2642" i="26"/>
  <c r="J2643" i="26"/>
  <c r="O2643" i="26" s="1"/>
  <c r="Q2643" i="26"/>
  <c r="S2643" i="26"/>
  <c r="J2644" i="26"/>
  <c r="O2644" i="26" s="1"/>
  <c r="Q2644" i="26"/>
  <c r="S2644" i="26"/>
  <c r="J2645" i="26"/>
  <c r="O2645" i="26" s="1"/>
  <c r="Q2645" i="26"/>
  <c r="S2645" i="26"/>
  <c r="J2646" i="26"/>
  <c r="O2646" i="26" s="1"/>
  <c r="Q2646" i="26"/>
  <c r="S2646" i="26"/>
  <c r="J2647" i="26"/>
  <c r="O2647" i="26" s="1"/>
  <c r="Q2647" i="26"/>
  <c r="S2647" i="26"/>
  <c r="J2648" i="26"/>
  <c r="O2648" i="26" s="1"/>
  <c r="Q2648" i="26"/>
  <c r="S2648" i="26"/>
  <c r="J2649" i="26"/>
  <c r="O2649" i="26" s="1"/>
  <c r="Q2649" i="26"/>
  <c r="S2649" i="26"/>
  <c r="J2650" i="26"/>
  <c r="O2650" i="26" s="1"/>
  <c r="Q2650" i="26"/>
  <c r="S2650" i="26"/>
  <c r="J2651" i="26"/>
  <c r="O2651" i="26" s="1"/>
  <c r="Q2651" i="26"/>
  <c r="S2651" i="26"/>
  <c r="J2652" i="26"/>
  <c r="O2652" i="26" s="1"/>
  <c r="Q2652" i="26"/>
  <c r="S2652" i="26"/>
  <c r="J2653" i="26"/>
  <c r="O2653" i="26" s="1"/>
  <c r="Q2653" i="26"/>
  <c r="S2653" i="26"/>
  <c r="J2654" i="26"/>
  <c r="O2654" i="26" s="1"/>
  <c r="Q2654" i="26"/>
  <c r="S2654" i="26"/>
  <c r="J2655" i="26"/>
  <c r="O2655" i="26" s="1"/>
  <c r="Q2655" i="26"/>
  <c r="S2655" i="26"/>
  <c r="J2656" i="26"/>
  <c r="O2656" i="26" s="1"/>
  <c r="Q2656" i="26"/>
  <c r="S2656" i="26"/>
  <c r="J2657" i="26"/>
  <c r="O2657" i="26" s="1"/>
  <c r="Q2657" i="26"/>
  <c r="S2657" i="26"/>
  <c r="J2658" i="26"/>
  <c r="O2658" i="26" s="1"/>
  <c r="Q2658" i="26"/>
  <c r="S2658" i="26"/>
  <c r="J2659" i="26"/>
  <c r="O2659" i="26" s="1"/>
  <c r="Q2659" i="26"/>
  <c r="S2659" i="26"/>
  <c r="J2660" i="26"/>
  <c r="O2660" i="26" s="1"/>
  <c r="Q2660" i="26"/>
  <c r="S2660" i="26"/>
  <c r="J2661" i="26"/>
  <c r="O2661" i="26" s="1"/>
  <c r="Q2661" i="26"/>
  <c r="S2661" i="26"/>
  <c r="J2662" i="26"/>
  <c r="O2662" i="26" s="1"/>
  <c r="Q2662" i="26"/>
  <c r="S2662" i="26"/>
  <c r="J2663" i="26"/>
  <c r="O2663" i="26" s="1"/>
  <c r="Q2663" i="26"/>
  <c r="S2663" i="26"/>
  <c r="J2664" i="26"/>
  <c r="O2664" i="26" s="1"/>
  <c r="Q2664" i="26"/>
  <c r="S2664" i="26"/>
  <c r="J2665" i="26"/>
  <c r="O2665" i="26" s="1"/>
  <c r="Q2665" i="26"/>
  <c r="S2665" i="26"/>
  <c r="J2666" i="26"/>
  <c r="O2666" i="26" s="1"/>
  <c r="Q2666" i="26"/>
  <c r="S2666" i="26"/>
  <c r="J2667" i="26"/>
  <c r="O2667" i="26" s="1"/>
  <c r="Q2667" i="26"/>
  <c r="S2667" i="26"/>
  <c r="J2668" i="26"/>
  <c r="O2668" i="26" s="1"/>
  <c r="Q2668" i="26"/>
  <c r="S2668" i="26"/>
  <c r="J2669" i="26"/>
  <c r="O2669" i="26" s="1"/>
  <c r="Q2669" i="26"/>
  <c r="S2669" i="26"/>
  <c r="J2670" i="26"/>
  <c r="O2670" i="26" s="1"/>
  <c r="Q2670" i="26"/>
  <c r="S2670" i="26"/>
  <c r="J2671" i="26"/>
  <c r="O2671" i="26" s="1"/>
  <c r="Q2671" i="26"/>
  <c r="S2671" i="26"/>
  <c r="J2672" i="26"/>
  <c r="O2672" i="26" s="1"/>
  <c r="Q2672" i="26"/>
  <c r="S2672" i="26"/>
  <c r="J2673" i="26"/>
  <c r="O2673" i="26" s="1"/>
  <c r="Q2673" i="26"/>
  <c r="S2673" i="26"/>
  <c r="J2674" i="26"/>
  <c r="O2674" i="26" s="1"/>
  <c r="Q2674" i="26"/>
  <c r="S2674" i="26"/>
  <c r="J2675" i="26"/>
  <c r="O2675" i="26" s="1"/>
  <c r="Q2675" i="26"/>
  <c r="S2675" i="26"/>
  <c r="J2676" i="26"/>
  <c r="O2676" i="26" s="1"/>
  <c r="Q2676" i="26"/>
  <c r="S2676" i="26"/>
  <c r="J2677" i="26"/>
  <c r="O2677" i="26" s="1"/>
  <c r="Q2677" i="26"/>
  <c r="S2677" i="26"/>
  <c r="J2678" i="26"/>
  <c r="O2678" i="26" s="1"/>
  <c r="Q2678" i="26"/>
  <c r="S2678" i="26"/>
  <c r="J2679" i="26"/>
  <c r="O2679" i="26" s="1"/>
  <c r="Q2679" i="26"/>
  <c r="S2679" i="26"/>
  <c r="J2680" i="26"/>
  <c r="O2680" i="26" s="1"/>
  <c r="Q2680" i="26"/>
  <c r="S2680" i="26"/>
  <c r="J2681" i="26"/>
  <c r="O2681" i="26" s="1"/>
  <c r="Q2681" i="26"/>
  <c r="S2681" i="26"/>
  <c r="J2682" i="26"/>
  <c r="O2682" i="26" s="1"/>
  <c r="Q2682" i="26"/>
  <c r="S2682" i="26"/>
  <c r="J2683" i="26"/>
  <c r="O2683" i="26" s="1"/>
  <c r="Q2683" i="26"/>
  <c r="S2683" i="26"/>
  <c r="J2684" i="26"/>
  <c r="O2684" i="26" s="1"/>
  <c r="Q2684" i="26"/>
  <c r="S2684" i="26"/>
  <c r="J2685" i="26"/>
  <c r="O2685" i="26" s="1"/>
  <c r="Q2685" i="26"/>
  <c r="S2685" i="26"/>
  <c r="J2686" i="26"/>
  <c r="O2686" i="26" s="1"/>
  <c r="Q2686" i="26"/>
  <c r="S2686" i="26"/>
  <c r="J2687" i="26"/>
  <c r="O2687" i="26" s="1"/>
  <c r="Q2687" i="26"/>
  <c r="S2687" i="26"/>
  <c r="J2688" i="26"/>
  <c r="O2688" i="26" s="1"/>
  <c r="Q2688" i="26"/>
  <c r="S2688" i="26"/>
  <c r="J2689" i="26"/>
  <c r="O2689" i="26" s="1"/>
  <c r="Q2689" i="26"/>
  <c r="S2689" i="26"/>
  <c r="J2690" i="26"/>
  <c r="O2690" i="26" s="1"/>
  <c r="Q2690" i="26"/>
  <c r="S2690" i="26"/>
  <c r="J2691" i="26"/>
  <c r="O2691" i="26" s="1"/>
  <c r="Q2691" i="26"/>
  <c r="S2691" i="26"/>
  <c r="J2692" i="26"/>
  <c r="O2692" i="26" s="1"/>
  <c r="Q2692" i="26"/>
  <c r="S2692" i="26"/>
  <c r="J2693" i="26"/>
  <c r="O2693" i="26" s="1"/>
  <c r="Q2693" i="26"/>
  <c r="S2693" i="26"/>
  <c r="J2694" i="26"/>
  <c r="O2694" i="26" s="1"/>
  <c r="Q2694" i="26"/>
  <c r="S2694" i="26"/>
  <c r="J2695" i="26"/>
  <c r="O2695" i="26" s="1"/>
  <c r="Q2695" i="26"/>
  <c r="S2695" i="26"/>
  <c r="J2696" i="26"/>
  <c r="O2696" i="26" s="1"/>
  <c r="Q2696" i="26"/>
  <c r="S2696" i="26"/>
  <c r="J2697" i="26"/>
  <c r="O2697" i="26" s="1"/>
  <c r="Q2697" i="26"/>
  <c r="S2697" i="26"/>
  <c r="J2698" i="26"/>
  <c r="O2698" i="26" s="1"/>
  <c r="Q2698" i="26"/>
  <c r="S2698" i="26"/>
  <c r="J2699" i="26"/>
  <c r="O2699" i="26" s="1"/>
  <c r="Q2699" i="26"/>
  <c r="S2699" i="26"/>
  <c r="J2700" i="26"/>
  <c r="O2700" i="26" s="1"/>
  <c r="Q2700" i="26"/>
  <c r="S2700" i="26"/>
  <c r="J2701" i="26"/>
  <c r="O2701" i="26" s="1"/>
  <c r="Q2701" i="26"/>
  <c r="S2701" i="26"/>
  <c r="J2702" i="26"/>
  <c r="O2702" i="26" s="1"/>
  <c r="Q2702" i="26"/>
  <c r="S2702" i="26"/>
  <c r="J2703" i="26"/>
  <c r="O2703" i="26" s="1"/>
  <c r="Q2703" i="26"/>
  <c r="S2703" i="26"/>
  <c r="J2704" i="26"/>
  <c r="O2704" i="26" s="1"/>
  <c r="Q2704" i="26"/>
  <c r="S2704" i="26"/>
  <c r="J2705" i="26"/>
  <c r="O2705" i="26" s="1"/>
  <c r="Q2705" i="26"/>
  <c r="S2705" i="26"/>
  <c r="J2706" i="26"/>
  <c r="O2706" i="26" s="1"/>
  <c r="Q2706" i="26"/>
  <c r="S2706" i="26"/>
  <c r="J2707" i="26"/>
  <c r="O2707" i="26" s="1"/>
  <c r="Q2707" i="26"/>
  <c r="S2707" i="26"/>
  <c r="J2708" i="26"/>
  <c r="O2708" i="26" s="1"/>
  <c r="Q2708" i="26"/>
  <c r="S2708" i="26"/>
  <c r="J2709" i="26"/>
  <c r="O2709" i="26" s="1"/>
  <c r="Q2709" i="26"/>
  <c r="S2709" i="26"/>
  <c r="J2710" i="26"/>
  <c r="O2710" i="26" s="1"/>
  <c r="Q2710" i="26"/>
  <c r="S2710" i="26"/>
  <c r="J2711" i="26"/>
  <c r="O2711" i="26" s="1"/>
  <c r="Q2711" i="26"/>
  <c r="S2711" i="26"/>
  <c r="J2712" i="26"/>
  <c r="O2712" i="26" s="1"/>
  <c r="Q2712" i="26"/>
  <c r="S2712" i="26"/>
  <c r="J2713" i="26"/>
  <c r="O2713" i="26" s="1"/>
  <c r="Q2713" i="26"/>
  <c r="S2713" i="26"/>
  <c r="J2714" i="26"/>
  <c r="O2714" i="26" s="1"/>
  <c r="Q2714" i="26"/>
  <c r="S2714" i="26"/>
  <c r="J2715" i="26"/>
  <c r="O2715" i="26" s="1"/>
  <c r="Q2715" i="26"/>
  <c r="S2715" i="26"/>
  <c r="J2716" i="26"/>
  <c r="O2716" i="26" s="1"/>
  <c r="Q2716" i="26"/>
  <c r="S2716" i="26"/>
  <c r="J2717" i="26"/>
  <c r="O2717" i="26" s="1"/>
  <c r="Q2717" i="26"/>
  <c r="S2717" i="26"/>
  <c r="J2718" i="26"/>
  <c r="O2718" i="26" s="1"/>
  <c r="Q2718" i="26"/>
  <c r="S2718" i="26"/>
  <c r="J2719" i="26"/>
  <c r="O2719" i="26" s="1"/>
  <c r="Q2719" i="26"/>
  <c r="S2719" i="26"/>
  <c r="J2720" i="26"/>
  <c r="O2720" i="26" s="1"/>
  <c r="Q2720" i="26"/>
  <c r="S2720" i="26"/>
  <c r="J2721" i="26"/>
  <c r="O2721" i="26" s="1"/>
  <c r="Q2721" i="26"/>
  <c r="S2721" i="26"/>
  <c r="J2722" i="26"/>
  <c r="O2722" i="26" s="1"/>
  <c r="Q2722" i="26"/>
  <c r="S2722" i="26"/>
  <c r="J2723" i="26"/>
  <c r="O2723" i="26" s="1"/>
  <c r="Q2723" i="26"/>
  <c r="S2723" i="26"/>
  <c r="J2724" i="26"/>
  <c r="O2724" i="26" s="1"/>
  <c r="Q2724" i="26"/>
  <c r="S2724" i="26"/>
  <c r="J2725" i="26"/>
  <c r="O2725" i="26" s="1"/>
  <c r="Q2725" i="26"/>
  <c r="S2725" i="26"/>
  <c r="J2726" i="26"/>
  <c r="O2726" i="26" s="1"/>
  <c r="Q2726" i="26"/>
  <c r="S2726" i="26"/>
  <c r="J2727" i="26"/>
  <c r="O2727" i="26" s="1"/>
  <c r="Q2727" i="26"/>
  <c r="S2727" i="26"/>
  <c r="J2728" i="26"/>
  <c r="O2728" i="26" s="1"/>
  <c r="Q2728" i="26"/>
  <c r="S2728" i="26"/>
  <c r="J2729" i="26"/>
  <c r="O2729" i="26" s="1"/>
  <c r="Q2729" i="26"/>
  <c r="S2729" i="26"/>
  <c r="J2730" i="26"/>
  <c r="O2730" i="26" s="1"/>
  <c r="Q2730" i="26"/>
  <c r="S2730" i="26"/>
  <c r="J2731" i="26"/>
  <c r="O2731" i="26" s="1"/>
  <c r="Q2731" i="26"/>
  <c r="S2731" i="26"/>
  <c r="J2732" i="26"/>
  <c r="O2732" i="26" s="1"/>
  <c r="Q2732" i="26"/>
  <c r="S2732" i="26"/>
  <c r="J2733" i="26"/>
  <c r="O2733" i="26" s="1"/>
  <c r="Q2733" i="26"/>
  <c r="S2733" i="26"/>
  <c r="J2734" i="26"/>
  <c r="O2734" i="26" s="1"/>
  <c r="Q2734" i="26"/>
  <c r="S2734" i="26"/>
  <c r="J2735" i="26"/>
  <c r="O2735" i="26" s="1"/>
  <c r="Q2735" i="26"/>
  <c r="S2735" i="26"/>
  <c r="J2736" i="26"/>
  <c r="O2736" i="26" s="1"/>
  <c r="Q2736" i="26"/>
  <c r="S2736" i="26"/>
  <c r="J2737" i="26"/>
  <c r="O2737" i="26" s="1"/>
  <c r="Q2737" i="26"/>
  <c r="S2737" i="26"/>
  <c r="J2738" i="26"/>
  <c r="O2738" i="26" s="1"/>
  <c r="Q2738" i="26"/>
  <c r="S2738" i="26"/>
  <c r="J2739" i="26"/>
  <c r="O2739" i="26" s="1"/>
  <c r="Q2739" i="26"/>
  <c r="S2739" i="26"/>
  <c r="J2740" i="26"/>
  <c r="O2740" i="26" s="1"/>
  <c r="Q2740" i="26"/>
  <c r="S2740" i="26"/>
  <c r="J2741" i="26"/>
  <c r="O2741" i="26" s="1"/>
  <c r="Q2741" i="26"/>
  <c r="S2741" i="26"/>
  <c r="J2742" i="26"/>
  <c r="O2742" i="26" s="1"/>
  <c r="Q2742" i="26"/>
  <c r="S2742" i="26"/>
  <c r="J2743" i="26"/>
  <c r="O2743" i="26" s="1"/>
  <c r="Q2743" i="26"/>
  <c r="S2743" i="26"/>
  <c r="J2744" i="26"/>
  <c r="O2744" i="26" s="1"/>
  <c r="Q2744" i="26"/>
  <c r="S2744" i="26"/>
  <c r="J2745" i="26"/>
  <c r="O2745" i="26" s="1"/>
  <c r="Q2745" i="26"/>
  <c r="S2745" i="26"/>
  <c r="J2746" i="26"/>
  <c r="O2746" i="26" s="1"/>
  <c r="Q2746" i="26"/>
  <c r="S2746" i="26"/>
  <c r="J2747" i="26"/>
  <c r="O2747" i="26" s="1"/>
  <c r="Q2747" i="26"/>
  <c r="S2747" i="26"/>
  <c r="J2748" i="26"/>
  <c r="O2748" i="26" s="1"/>
  <c r="Q2748" i="26"/>
  <c r="S2748" i="26"/>
  <c r="J2749" i="26"/>
  <c r="O2749" i="26" s="1"/>
  <c r="Q2749" i="26"/>
  <c r="S2749" i="26"/>
  <c r="J2750" i="26"/>
  <c r="O2750" i="26" s="1"/>
  <c r="Q2750" i="26"/>
  <c r="S2750" i="26"/>
  <c r="J2751" i="26"/>
  <c r="O2751" i="26" s="1"/>
  <c r="Q2751" i="26"/>
  <c r="S2751" i="26"/>
  <c r="J2752" i="26"/>
  <c r="O2752" i="26" s="1"/>
  <c r="Q2752" i="26"/>
  <c r="S2752" i="26"/>
  <c r="J2753" i="26"/>
  <c r="O2753" i="26" s="1"/>
  <c r="Q2753" i="26"/>
  <c r="S2753" i="26"/>
  <c r="J2754" i="26"/>
  <c r="O2754" i="26" s="1"/>
  <c r="Q2754" i="26"/>
  <c r="S2754" i="26"/>
  <c r="J2755" i="26"/>
  <c r="O2755" i="26" s="1"/>
  <c r="Q2755" i="26"/>
  <c r="S2755" i="26"/>
  <c r="J2756" i="26"/>
  <c r="O2756" i="26" s="1"/>
  <c r="Q2756" i="26"/>
  <c r="S2756" i="26"/>
  <c r="J2757" i="26"/>
  <c r="O2757" i="26" s="1"/>
  <c r="Q2757" i="26"/>
  <c r="S2757" i="26"/>
  <c r="J2758" i="26"/>
  <c r="O2758" i="26" s="1"/>
  <c r="Q2758" i="26"/>
  <c r="S2758" i="26"/>
  <c r="J2759" i="26"/>
  <c r="O2759" i="26" s="1"/>
  <c r="Q2759" i="26"/>
  <c r="S2759" i="26"/>
  <c r="J2760" i="26"/>
  <c r="O2760" i="26" s="1"/>
  <c r="Q2760" i="26"/>
  <c r="S2760" i="26"/>
  <c r="J2761" i="26"/>
  <c r="O2761" i="26" s="1"/>
  <c r="Q2761" i="26"/>
  <c r="S2761" i="26"/>
  <c r="J2762" i="26"/>
  <c r="O2762" i="26" s="1"/>
  <c r="Q2762" i="26"/>
  <c r="S2762" i="26"/>
  <c r="J2763" i="26"/>
  <c r="O2763" i="26" s="1"/>
  <c r="Q2763" i="26"/>
  <c r="S2763" i="26"/>
  <c r="J2764" i="26"/>
  <c r="O2764" i="26" s="1"/>
  <c r="Q2764" i="26"/>
  <c r="S2764" i="26"/>
  <c r="J2765" i="26"/>
  <c r="O2765" i="26" s="1"/>
  <c r="Q2765" i="26"/>
  <c r="S2765" i="26"/>
  <c r="J2766" i="26"/>
  <c r="O2766" i="26" s="1"/>
  <c r="Q2766" i="26"/>
  <c r="S2766" i="26"/>
  <c r="J2767" i="26"/>
  <c r="O2767" i="26" s="1"/>
  <c r="Q2767" i="26"/>
  <c r="S2767" i="26"/>
  <c r="J2768" i="26"/>
  <c r="O2768" i="26" s="1"/>
  <c r="Q2768" i="26"/>
  <c r="S2768" i="26"/>
  <c r="J2769" i="26"/>
  <c r="O2769" i="26" s="1"/>
  <c r="Q2769" i="26"/>
  <c r="S2769" i="26"/>
  <c r="J2770" i="26"/>
  <c r="O2770" i="26" s="1"/>
  <c r="Q2770" i="26"/>
  <c r="S2770" i="26"/>
  <c r="J2771" i="26"/>
  <c r="O2771" i="26" s="1"/>
  <c r="Q2771" i="26"/>
  <c r="S2771" i="26"/>
  <c r="J2772" i="26"/>
  <c r="O2772" i="26" s="1"/>
  <c r="Q2772" i="26"/>
  <c r="S2772" i="26"/>
  <c r="J2773" i="26"/>
  <c r="O2773" i="26" s="1"/>
  <c r="Q2773" i="26"/>
  <c r="S2773" i="26"/>
  <c r="J2774" i="26"/>
  <c r="O2774" i="26" s="1"/>
  <c r="Q2774" i="26"/>
  <c r="S2774" i="26"/>
  <c r="J2775" i="26"/>
  <c r="O2775" i="26" s="1"/>
  <c r="Q2775" i="26"/>
  <c r="S2775" i="26"/>
  <c r="J2776" i="26"/>
  <c r="O2776" i="26" s="1"/>
  <c r="Q2776" i="26"/>
  <c r="S2776" i="26"/>
  <c r="J2777" i="26"/>
  <c r="O2777" i="26" s="1"/>
  <c r="Q2777" i="26"/>
  <c r="S2777" i="26"/>
  <c r="J2778" i="26"/>
  <c r="O2778" i="26" s="1"/>
  <c r="Q2778" i="26"/>
  <c r="S2778" i="26"/>
  <c r="J2779" i="26"/>
  <c r="O2779" i="26" s="1"/>
  <c r="Q2779" i="26"/>
  <c r="S2779" i="26"/>
  <c r="J2780" i="26"/>
  <c r="O2780" i="26" s="1"/>
  <c r="Q2780" i="26"/>
  <c r="S2780" i="26"/>
  <c r="J2781" i="26"/>
  <c r="O2781" i="26" s="1"/>
  <c r="Q2781" i="26"/>
  <c r="S2781" i="26"/>
  <c r="J2782" i="26"/>
  <c r="O2782" i="26" s="1"/>
  <c r="Q2782" i="26"/>
  <c r="S2782" i="26"/>
  <c r="J2783" i="26"/>
  <c r="O2783" i="26" s="1"/>
  <c r="Q2783" i="26"/>
  <c r="S2783" i="26"/>
  <c r="J2784" i="26"/>
  <c r="O2784" i="26" s="1"/>
  <c r="Q2784" i="26"/>
  <c r="S2784" i="26"/>
  <c r="J2785" i="26"/>
  <c r="O2785" i="26" s="1"/>
  <c r="Q2785" i="26"/>
  <c r="S2785" i="26"/>
  <c r="J2786" i="26"/>
  <c r="O2786" i="26" s="1"/>
  <c r="Q2786" i="26"/>
  <c r="S2786" i="26"/>
  <c r="J2787" i="26"/>
  <c r="O2787" i="26" s="1"/>
  <c r="Q2787" i="26"/>
  <c r="S2787" i="26"/>
  <c r="J2788" i="26"/>
  <c r="O2788" i="26" s="1"/>
  <c r="Q2788" i="26"/>
  <c r="S2788" i="26"/>
  <c r="J2789" i="26"/>
  <c r="O2789" i="26" s="1"/>
  <c r="Q2789" i="26"/>
  <c r="S2789" i="26"/>
  <c r="J2790" i="26"/>
  <c r="O2790" i="26" s="1"/>
  <c r="Q2790" i="26"/>
  <c r="S2790" i="26"/>
  <c r="J2791" i="26"/>
  <c r="O2791" i="26" s="1"/>
  <c r="Q2791" i="26"/>
  <c r="S2791" i="26"/>
  <c r="J2792" i="26"/>
  <c r="O2792" i="26" s="1"/>
  <c r="Q2792" i="26"/>
  <c r="S2792" i="26"/>
  <c r="J2793" i="26"/>
  <c r="O2793" i="26" s="1"/>
  <c r="Q2793" i="26"/>
  <c r="S2793" i="26"/>
  <c r="J2794" i="26"/>
  <c r="O2794" i="26" s="1"/>
  <c r="Q2794" i="26"/>
  <c r="S2794" i="26"/>
  <c r="J2795" i="26"/>
  <c r="O2795" i="26" s="1"/>
  <c r="Q2795" i="26"/>
  <c r="S2795" i="26"/>
  <c r="J2796" i="26"/>
  <c r="O2796" i="26" s="1"/>
  <c r="Q2796" i="26"/>
  <c r="S2796" i="26"/>
  <c r="J2797" i="26"/>
  <c r="O2797" i="26" s="1"/>
  <c r="Q2797" i="26"/>
  <c r="S2797" i="26"/>
  <c r="J2798" i="26"/>
  <c r="O2798" i="26" s="1"/>
  <c r="Q2798" i="26"/>
  <c r="S2798" i="26"/>
  <c r="J2799" i="26"/>
  <c r="O2799" i="26" s="1"/>
  <c r="Q2799" i="26"/>
  <c r="S2799" i="26"/>
  <c r="J2800" i="26"/>
  <c r="O2800" i="26" s="1"/>
  <c r="Q2800" i="26"/>
  <c r="S2800" i="26"/>
  <c r="J2801" i="26"/>
  <c r="O2801" i="26" s="1"/>
  <c r="Q2801" i="26"/>
  <c r="S2801" i="26"/>
  <c r="J2802" i="26"/>
  <c r="O2802" i="26" s="1"/>
  <c r="Q2802" i="26"/>
  <c r="S2802" i="26"/>
  <c r="J2803" i="26"/>
  <c r="O2803" i="26" s="1"/>
  <c r="Q2803" i="26"/>
  <c r="S2803" i="26"/>
  <c r="J2804" i="26"/>
  <c r="O2804" i="26" s="1"/>
  <c r="Q2804" i="26"/>
  <c r="S2804" i="26"/>
  <c r="J2805" i="26"/>
  <c r="O2805" i="26" s="1"/>
  <c r="Q2805" i="26"/>
  <c r="S2805" i="26"/>
  <c r="J2806" i="26"/>
  <c r="O2806" i="26" s="1"/>
  <c r="Q2806" i="26"/>
  <c r="S2806" i="26"/>
  <c r="J2807" i="26"/>
  <c r="O2807" i="26" s="1"/>
  <c r="Q2807" i="26"/>
  <c r="S2807" i="26"/>
  <c r="J2808" i="26"/>
  <c r="O2808" i="26" s="1"/>
  <c r="Q2808" i="26"/>
  <c r="S2808" i="26"/>
  <c r="J2809" i="26"/>
  <c r="O2809" i="26" s="1"/>
  <c r="Q2809" i="26"/>
  <c r="S2809" i="26"/>
  <c r="J2810" i="26"/>
  <c r="O2810" i="26" s="1"/>
  <c r="Q2810" i="26"/>
  <c r="S2810" i="26"/>
  <c r="J2811" i="26"/>
  <c r="O2811" i="26" s="1"/>
  <c r="Q2811" i="26"/>
  <c r="S2811" i="26"/>
  <c r="J2812" i="26"/>
  <c r="O2812" i="26" s="1"/>
  <c r="Q2812" i="26"/>
  <c r="S2812" i="26"/>
  <c r="J2813" i="26"/>
  <c r="O2813" i="26" s="1"/>
  <c r="Q2813" i="26"/>
  <c r="S2813" i="26"/>
  <c r="J2814" i="26"/>
  <c r="O2814" i="26" s="1"/>
  <c r="Q2814" i="26"/>
  <c r="S2814" i="26"/>
  <c r="J2815" i="26"/>
  <c r="O2815" i="26" s="1"/>
  <c r="Q2815" i="26"/>
  <c r="S2815" i="26"/>
  <c r="J2816" i="26"/>
  <c r="O2816" i="26" s="1"/>
  <c r="Q2816" i="26"/>
  <c r="S2816" i="26"/>
  <c r="J2817" i="26"/>
  <c r="O2817" i="26" s="1"/>
  <c r="Q2817" i="26"/>
  <c r="S2817" i="26"/>
  <c r="J2818" i="26"/>
  <c r="O2818" i="26" s="1"/>
  <c r="Q2818" i="26"/>
  <c r="S2818" i="26"/>
  <c r="J2819" i="26"/>
  <c r="O2819" i="26" s="1"/>
  <c r="Q2819" i="26"/>
  <c r="S2819" i="26"/>
  <c r="J2820" i="26"/>
  <c r="O2820" i="26" s="1"/>
  <c r="Q2820" i="26"/>
  <c r="S2820" i="26"/>
  <c r="J2821" i="26"/>
  <c r="O2821" i="26" s="1"/>
  <c r="Q2821" i="26"/>
  <c r="S2821" i="26"/>
  <c r="J2822" i="26"/>
  <c r="O2822" i="26" s="1"/>
  <c r="Q2822" i="26"/>
  <c r="S2822" i="26"/>
  <c r="J2823" i="26"/>
  <c r="O2823" i="26" s="1"/>
  <c r="Q2823" i="26"/>
  <c r="S2823" i="26"/>
  <c r="J2824" i="26"/>
  <c r="O2824" i="26" s="1"/>
  <c r="Q2824" i="26"/>
  <c r="S2824" i="26"/>
  <c r="J2825" i="26"/>
  <c r="O2825" i="26" s="1"/>
  <c r="Q2825" i="26"/>
  <c r="S2825" i="26"/>
  <c r="J2826" i="26"/>
  <c r="O2826" i="26" s="1"/>
  <c r="Q2826" i="26"/>
  <c r="S2826" i="26"/>
  <c r="J2827" i="26"/>
  <c r="O2827" i="26" s="1"/>
  <c r="Q2827" i="26"/>
  <c r="S2827" i="26"/>
  <c r="J2828" i="26"/>
  <c r="O2828" i="26" s="1"/>
  <c r="Q2828" i="26"/>
  <c r="S2828" i="26"/>
  <c r="J2829" i="26"/>
  <c r="O2829" i="26" s="1"/>
  <c r="Q2829" i="26"/>
  <c r="S2829" i="26"/>
  <c r="J2830" i="26"/>
  <c r="O2830" i="26" s="1"/>
  <c r="Q2830" i="26"/>
  <c r="S2830" i="26"/>
  <c r="J2831" i="26"/>
  <c r="O2831" i="26" s="1"/>
  <c r="Q2831" i="26"/>
  <c r="S2831" i="26"/>
  <c r="J2832" i="26"/>
  <c r="O2832" i="26" s="1"/>
  <c r="Q2832" i="26"/>
  <c r="S2832" i="26"/>
  <c r="J2833" i="26"/>
  <c r="O2833" i="26" s="1"/>
  <c r="Q2833" i="26"/>
  <c r="S2833" i="26"/>
  <c r="J2834" i="26"/>
  <c r="O2834" i="26" s="1"/>
  <c r="Q2834" i="26"/>
  <c r="S2834" i="26"/>
  <c r="J2835" i="26"/>
  <c r="O2835" i="26" s="1"/>
  <c r="Q2835" i="26"/>
  <c r="S2835" i="26"/>
  <c r="J2836" i="26"/>
  <c r="O2836" i="26" s="1"/>
  <c r="Q2836" i="26"/>
  <c r="S2836" i="26"/>
  <c r="J2837" i="26"/>
  <c r="O2837" i="26" s="1"/>
  <c r="Q2837" i="26"/>
  <c r="S2837" i="26"/>
  <c r="J2838" i="26"/>
  <c r="O2838" i="26" s="1"/>
  <c r="Q2838" i="26"/>
  <c r="S2838" i="26"/>
  <c r="J2839" i="26"/>
  <c r="O2839" i="26" s="1"/>
  <c r="Q2839" i="26"/>
  <c r="S2839" i="26"/>
  <c r="J2840" i="26"/>
  <c r="O2840" i="26" s="1"/>
  <c r="Q2840" i="26"/>
  <c r="S2840" i="26"/>
  <c r="J2841" i="26"/>
  <c r="O2841" i="26" s="1"/>
  <c r="Q2841" i="26"/>
  <c r="S2841" i="26"/>
  <c r="J2842" i="26"/>
  <c r="O2842" i="26" s="1"/>
  <c r="Q2842" i="26"/>
  <c r="S2842" i="26"/>
  <c r="J2843" i="26"/>
  <c r="O2843" i="26" s="1"/>
  <c r="Q2843" i="26"/>
  <c r="S2843" i="26"/>
  <c r="J2844" i="26"/>
  <c r="O2844" i="26" s="1"/>
  <c r="Q2844" i="26"/>
  <c r="S2844" i="26"/>
  <c r="J2845" i="26"/>
  <c r="O2845" i="26" s="1"/>
  <c r="Q2845" i="26"/>
  <c r="S2845" i="26"/>
  <c r="J2846" i="26"/>
  <c r="O2846" i="26" s="1"/>
  <c r="Q2846" i="26"/>
  <c r="S2846" i="26"/>
  <c r="J2847" i="26"/>
  <c r="O2847" i="26"/>
  <c r="Q2847" i="26"/>
  <c r="S2847" i="26"/>
  <c r="J2848" i="26"/>
  <c r="O2848" i="26" s="1"/>
  <c r="Q2848" i="26"/>
  <c r="S2848" i="26"/>
  <c r="J2849" i="26"/>
  <c r="O2849" i="26" s="1"/>
  <c r="Q2849" i="26"/>
  <c r="S2849" i="26"/>
  <c r="J2850" i="26"/>
  <c r="O2850" i="26" s="1"/>
  <c r="Q2850" i="26"/>
  <c r="S2850" i="26"/>
  <c r="J2851" i="26"/>
  <c r="O2851" i="26" s="1"/>
  <c r="Q2851" i="26"/>
  <c r="S2851" i="26"/>
  <c r="J2852" i="26"/>
  <c r="O2852" i="26" s="1"/>
  <c r="Q2852" i="26"/>
  <c r="S2852" i="26"/>
  <c r="J2853" i="26"/>
  <c r="O2853" i="26" s="1"/>
  <c r="Q2853" i="26"/>
  <c r="S2853" i="26"/>
  <c r="J2854" i="26"/>
  <c r="O2854" i="26" s="1"/>
  <c r="Q2854" i="26"/>
  <c r="S2854" i="26"/>
  <c r="J2855" i="26"/>
  <c r="O2855" i="26" s="1"/>
  <c r="Q2855" i="26"/>
  <c r="S2855" i="26"/>
  <c r="J2856" i="26"/>
  <c r="O2856" i="26" s="1"/>
  <c r="Q2856" i="26"/>
  <c r="S2856" i="26"/>
  <c r="J2857" i="26"/>
  <c r="O2857" i="26" s="1"/>
  <c r="Q2857" i="26"/>
  <c r="S2857" i="26"/>
  <c r="J2858" i="26"/>
  <c r="O2858" i="26" s="1"/>
  <c r="Q2858" i="26"/>
  <c r="S2858" i="26"/>
  <c r="J2859" i="26"/>
  <c r="O2859" i="26" s="1"/>
  <c r="Q2859" i="26"/>
  <c r="S2859" i="26"/>
  <c r="J2860" i="26"/>
  <c r="O2860" i="26" s="1"/>
  <c r="Q2860" i="26"/>
  <c r="S2860" i="26"/>
  <c r="J2861" i="26"/>
  <c r="O2861" i="26" s="1"/>
  <c r="Q2861" i="26"/>
  <c r="S2861" i="26"/>
  <c r="J2862" i="26"/>
  <c r="O2862" i="26" s="1"/>
  <c r="Q2862" i="26"/>
  <c r="S2862" i="26"/>
  <c r="J2863" i="26"/>
  <c r="O2863" i="26" s="1"/>
  <c r="Q2863" i="26"/>
  <c r="S2863" i="26"/>
  <c r="J2864" i="26"/>
  <c r="O2864" i="26" s="1"/>
  <c r="Q2864" i="26"/>
  <c r="S2864" i="26"/>
  <c r="J2865" i="26"/>
  <c r="O2865" i="26" s="1"/>
  <c r="Q2865" i="26"/>
  <c r="S2865" i="26"/>
  <c r="J2866" i="26"/>
  <c r="O2866" i="26" s="1"/>
  <c r="Q2866" i="26"/>
  <c r="S2866" i="26"/>
  <c r="J2867" i="26"/>
  <c r="O2867" i="26" s="1"/>
  <c r="Q2867" i="26"/>
  <c r="S2867" i="26"/>
  <c r="J2868" i="26"/>
  <c r="O2868" i="26" s="1"/>
  <c r="Q2868" i="26"/>
  <c r="S2868" i="26"/>
  <c r="J2869" i="26"/>
  <c r="O2869" i="26" s="1"/>
  <c r="Q2869" i="26"/>
  <c r="S2869" i="26"/>
  <c r="J2870" i="26"/>
  <c r="O2870" i="26" s="1"/>
  <c r="Q2870" i="26"/>
  <c r="S2870" i="26"/>
  <c r="J2871" i="26"/>
  <c r="O2871" i="26" s="1"/>
  <c r="Q2871" i="26"/>
  <c r="S2871" i="26"/>
  <c r="J2872" i="26"/>
  <c r="O2872" i="26" s="1"/>
  <c r="Q2872" i="26"/>
  <c r="S2872" i="26"/>
  <c r="J2873" i="26"/>
  <c r="O2873" i="26" s="1"/>
  <c r="Q2873" i="26"/>
  <c r="S2873" i="26"/>
  <c r="J2874" i="26"/>
  <c r="O2874" i="26" s="1"/>
  <c r="Q2874" i="26"/>
  <c r="S2874" i="26"/>
  <c r="J2875" i="26"/>
  <c r="O2875" i="26" s="1"/>
  <c r="Q2875" i="26"/>
  <c r="S2875" i="26"/>
  <c r="J2876" i="26"/>
  <c r="O2876" i="26" s="1"/>
  <c r="Q2876" i="26"/>
  <c r="S2876" i="26"/>
  <c r="J2877" i="26"/>
  <c r="O2877" i="26" s="1"/>
  <c r="Q2877" i="26"/>
  <c r="S2877" i="26"/>
  <c r="J2878" i="26"/>
  <c r="O2878" i="26" s="1"/>
  <c r="Q2878" i="26"/>
  <c r="S2878" i="26"/>
  <c r="J2879" i="26"/>
  <c r="O2879" i="26" s="1"/>
  <c r="Q2879" i="26"/>
  <c r="S2879" i="26"/>
  <c r="J2880" i="26"/>
  <c r="O2880" i="26" s="1"/>
  <c r="Q2880" i="26"/>
  <c r="S2880" i="26"/>
  <c r="J2881" i="26"/>
  <c r="O2881" i="26" s="1"/>
  <c r="Q2881" i="26"/>
  <c r="S2881" i="26"/>
  <c r="J2882" i="26"/>
  <c r="O2882" i="26" s="1"/>
  <c r="Q2882" i="26"/>
  <c r="S2882" i="26"/>
  <c r="J2883" i="26"/>
  <c r="O2883" i="26" s="1"/>
  <c r="Q2883" i="26"/>
  <c r="S2883" i="26"/>
  <c r="J2884" i="26"/>
  <c r="O2884" i="26" s="1"/>
  <c r="Q2884" i="26"/>
  <c r="S2884" i="26"/>
  <c r="J2885" i="26"/>
  <c r="O2885" i="26" s="1"/>
  <c r="Q2885" i="26"/>
  <c r="S2885" i="26"/>
  <c r="J2886" i="26"/>
  <c r="O2886" i="26" s="1"/>
  <c r="Q2886" i="26"/>
  <c r="S2886" i="26"/>
  <c r="J2887" i="26"/>
  <c r="O2887" i="26" s="1"/>
  <c r="Q2887" i="26"/>
  <c r="S2887" i="26"/>
  <c r="J2888" i="26"/>
  <c r="O2888" i="26" s="1"/>
  <c r="Q2888" i="26"/>
  <c r="S2888" i="26"/>
  <c r="J2889" i="26"/>
  <c r="O2889" i="26" s="1"/>
  <c r="Q2889" i="26"/>
  <c r="S2889" i="26"/>
  <c r="J2890" i="26"/>
  <c r="O2890" i="26" s="1"/>
  <c r="Q2890" i="26"/>
  <c r="S2890" i="26"/>
  <c r="J2891" i="26"/>
  <c r="O2891" i="26" s="1"/>
  <c r="Q2891" i="26"/>
  <c r="S2891" i="26"/>
  <c r="J2892" i="26"/>
  <c r="O2892" i="26" s="1"/>
  <c r="Q2892" i="26"/>
  <c r="S2892" i="26"/>
  <c r="J2893" i="26"/>
  <c r="O2893" i="26" s="1"/>
  <c r="Q2893" i="26"/>
  <c r="S2893" i="26"/>
  <c r="J2894" i="26"/>
  <c r="O2894" i="26" s="1"/>
  <c r="Q2894" i="26"/>
  <c r="S2894" i="26"/>
  <c r="J2895" i="26"/>
  <c r="O2895" i="26" s="1"/>
  <c r="Q2895" i="26"/>
  <c r="S2895" i="26"/>
  <c r="J2896" i="26"/>
  <c r="O2896" i="26" s="1"/>
  <c r="Q2896" i="26"/>
  <c r="S2896" i="26"/>
  <c r="J2897" i="26"/>
  <c r="O2897" i="26" s="1"/>
  <c r="Q2897" i="26"/>
  <c r="S2897" i="26"/>
  <c r="J2898" i="26"/>
  <c r="O2898" i="26" s="1"/>
  <c r="Q2898" i="26"/>
  <c r="S2898" i="26"/>
  <c r="J2899" i="26"/>
  <c r="O2899" i="26" s="1"/>
  <c r="Q2899" i="26"/>
  <c r="S2899" i="26"/>
  <c r="J2900" i="26"/>
  <c r="O2900" i="26" s="1"/>
  <c r="Q2900" i="26"/>
  <c r="S2900" i="26"/>
  <c r="J2901" i="26"/>
  <c r="O2901" i="26" s="1"/>
  <c r="Q2901" i="26"/>
  <c r="S2901" i="26"/>
  <c r="J2902" i="26"/>
  <c r="O2902" i="26" s="1"/>
  <c r="Q2902" i="26"/>
  <c r="S2902" i="26"/>
  <c r="J2903" i="26"/>
  <c r="O2903" i="26" s="1"/>
  <c r="Q2903" i="26"/>
  <c r="S2903" i="26"/>
  <c r="J2904" i="26"/>
  <c r="O2904" i="26" s="1"/>
  <c r="Q2904" i="26"/>
  <c r="S2904" i="26"/>
  <c r="J2905" i="26"/>
  <c r="O2905" i="26" s="1"/>
  <c r="Q2905" i="26"/>
  <c r="S2905" i="26"/>
  <c r="J2906" i="26"/>
  <c r="O2906" i="26" s="1"/>
  <c r="Q2906" i="26"/>
  <c r="S2906" i="26"/>
  <c r="J2907" i="26"/>
  <c r="O2907" i="26" s="1"/>
  <c r="Q2907" i="26"/>
  <c r="S2907" i="26"/>
  <c r="J2908" i="26"/>
  <c r="O2908" i="26" s="1"/>
  <c r="Q2908" i="26"/>
  <c r="S2908" i="26"/>
  <c r="J2909" i="26"/>
  <c r="O2909" i="26" s="1"/>
  <c r="Q2909" i="26"/>
  <c r="S2909" i="26"/>
  <c r="J2910" i="26"/>
  <c r="O2910" i="26" s="1"/>
  <c r="Q2910" i="26"/>
  <c r="S2910" i="26"/>
  <c r="J2911" i="26"/>
  <c r="O2911" i="26" s="1"/>
  <c r="Q2911" i="26"/>
  <c r="S2911" i="26"/>
  <c r="J2912" i="26"/>
  <c r="O2912" i="26" s="1"/>
  <c r="Q2912" i="26"/>
  <c r="S2912" i="26"/>
  <c r="J2913" i="26"/>
  <c r="O2913" i="26" s="1"/>
  <c r="Q2913" i="26"/>
  <c r="S2913" i="26"/>
  <c r="J2914" i="26"/>
  <c r="O2914" i="26" s="1"/>
  <c r="Q2914" i="26"/>
  <c r="S2914" i="26"/>
  <c r="J2915" i="26"/>
  <c r="O2915" i="26" s="1"/>
  <c r="Q2915" i="26"/>
  <c r="S2915" i="26"/>
  <c r="J2916" i="26"/>
  <c r="O2916" i="26" s="1"/>
  <c r="Q2916" i="26"/>
  <c r="S2916" i="26"/>
  <c r="J2917" i="26"/>
  <c r="O2917" i="26" s="1"/>
  <c r="Q2917" i="26"/>
  <c r="S2917" i="26"/>
  <c r="J2918" i="26"/>
  <c r="O2918" i="26" s="1"/>
  <c r="Q2918" i="26"/>
  <c r="S2918" i="26"/>
  <c r="J2919" i="26"/>
  <c r="O2919" i="26" s="1"/>
  <c r="Q2919" i="26"/>
  <c r="S2919" i="26"/>
  <c r="J2920" i="26"/>
  <c r="O2920" i="26" s="1"/>
  <c r="Q2920" i="26"/>
  <c r="S2920" i="26"/>
  <c r="J2921" i="26"/>
  <c r="O2921" i="26" s="1"/>
  <c r="Q2921" i="26"/>
  <c r="S2921" i="26"/>
  <c r="J2922" i="26"/>
  <c r="O2922" i="26" s="1"/>
  <c r="Q2922" i="26"/>
  <c r="S2922" i="26"/>
  <c r="J2923" i="26"/>
  <c r="O2923" i="26" s="1"/>
  <c r="Q2923" i="26"/>
  <c r="S2923" i="26"/>
  <c r="J2924" i="26"/>
  <c r="O2924" i="26" s="1"/>
  <c r="Q2924" i="26"/>
  <c r="S2924" i="26"/>
  <c r="J2925" i="26"/>
  <c r="O2925" i="26" s="1"/>
  <c r="Q2925" i="26"/>
  <c r="S2925" i="26"/>
  <c r="J2926" i="26"/>
  <c r="O2926" i="26" s="1"/>
  <c r="Q2926" i="26"/>
  <c r="S2926" i="26"/>
  <c r="J2927" i="26"/>
  <c r="O2927" i="26" s="1"/>
  <c r="Q2927" i="26"/>
  <c r="S2927" i="26"/>
  <c r="J2928" i="26"/>
  <c r="O2928" i="26" s="1"/>
  <c r="Q2928" i="26"/>
  <c r="S2928" i="26"/>
  <c r="J2929" i="26"/>
  <c r="O2929" i="26" s="1"/>
  <c r="Q2929" i="26"/>
  <c r="S2929" i="26"/>
  <c r="J2930" i="26"/>
  <c r="O2930" i="26" s="1"/>
  <c r="Q2930" i="26"/>
  <c r="S2930" i="26"/>
  <c r="J2931" i="26"/>
  <c r="O2931" i="26" s="1"/>
  <c r="Q2931" i="26"/>
  <c r="S2931" i="26"/>
  <c r="J2932" i="26"/>
  <c r="O2932" i="26" s="1"/>
  <c r="Q2932" i="26"/>
  <c r="S2932" i="26"/>
  <c r="J2933" i="26"/>
  <c r="O2933" i="26" s="1"/>
  <c r="Q2933" i="26"/>
  <c r="S2933" i="26"/>
  <c r="J2934" i="26"/>
  <c r="O2934" i="26" s="1"/>
  <c r="Q2934" i="26"/>
  <c r="S2934" i="26"/>
  <c r="J2935" i="26"/>
  <c r="O2935" i="26" s="1"/>
  <c r="Q2935" i="26"/>
  <c r="S2935" i="26"/>
  <c r="J2936" i="26"/>
  <c r="O2936" i="26" s="1"/>
  <c r="Q2936" i="26"/>
  <c r="S2936" i="26"/>
  <c r="J2937" i="26"/>
  <c r="O2937" i="26" s="1"/>
  <c r="Q2937" i="26"/>
  <c r="S2937" i="26"/>
  <c r="J2938" i="26"/>
  <c r="O2938" i="26" s="1"/>
  <c r="Q2938" i="26"/>
  <c r="S2938" i="26"/>
  <c r="J2939" i="26"/>
  <c r="O2939" i="26" s="1"/>
  <c r="Q2939" i="26"/>
  <c r="S2939" i="26"/>
  <c r="J2940" i="26"/>
  <c r="O2940" i="26" s="1"/>
  <c r="Q2940" i="26"/>
  <c r="S2940" i="26"/>
  <c r="J2941" i="26"/>
  <c r="O2941" i="26" s="1"/>
  <c r="Q2941" i="26"/>
  <c r="S2941" i="26"/>
  <c r="J2942" i="26"/>
  <c r="O2942" i="26" s="1"/>
  <c r="Q2942" i="26"/>
  <c r="S2942" i="26"/>
  <c r="J2943" i="26"/>
  <c r="O2943" i="26" s="1"/>
  <c r="Q2943" i="26"/>
  <c r="S2943" i="26"/>
  <c r="J2944" i="26"/>
  <c r="O2944" i="26" s="1"/>
  <c r="Q2944" i="26"/>
  <c r="S2944" i="26"/>
  <c r="J2945" i="26"/>
  <c r="O2945" i="26" s="1"/>
  <c r="Q2945" i="26"/>
  <c r="S2945" i="26"/>
  <c r="J2946" i="26"/>
  <c r="O2946" i="26" s="1"/>
  <c r="Q2946" i="26"/>
  <c r="S2946" i="26"/>
  <c r="J2947" i="26"/>
  <c r="O2947" i="26" s="1"/>
  <c r="Q2947" i="26"/>
  <c r="S2947" i="26"/>
  <c r="J2948" i="26"/>
  <c r="O2948" i="26" s="1"/>
  <c r="Q2948" i="26"/>
  <c r="S2948" i="26"/>
  <c r="J2949" i="26"/>
  <c r="O2949" i="26" s="1"/>
  <c r="Q2949" i="26"/>
  <c r="S2949" i="26"/>
  <c r="J2950" i="26"/>
  <c r="O2950" i="26" s="1"/>
  <c r="Q2950" i="26"/>
  <c r="S2950" i="26"/>
  <c r="J2951" i="26"/>
  <c r="O2951" i="26" s="1"/>
  <c r="Q2951" i="26"/>
  <c r="S2951" i="26"/>
  <c r="J2952" i="26"/>
  <c r="O2952" i="26" s="1"/>
  <c r="Q2952" i="26"/>
  <c r="S2952" i="26"/>
  <c r="J2953" i="26"/>
  <c r="O2953" i="26" s="1"/>
  <c r="Q2953" i="26"/>
  <c r="S2953" i="26"/>
  <c r="J2954" i="26"/>
  <c r="O2954" i="26" s="1"/>
  <c r="Q2954" i="26"/>
  <c r="S2954" i="26"/>
  <c r="J2955" i="26"/>
  <c r="O2955" i="26" s="1"/>
  <c r="Q2955" i="26"/>
  <c r="S2955" i="26"/>
  <c r="J2956" i="26"/>
  <c r="O2956" i="26" s="1"/>
  <c r="Q2956" i="26"/>
  <c r="S2956" i="26"/>
  <c r="J2957" i="26"/>
  <c r="O2957" i="26" s="1"/>
  <c r="Q2957" i="26"/>
  <c r="S2957" i="26"/>
  <c r="J2958" i="26"/>
  <c r="O2958" i="26" s="1"/>
  <c r="Q2958" i="26"/>
  <c r="S2958" i="26"/>
  <c r="J2959" i="26"/>
  <c r="O2959" i="26" s="1"/>
  <c r="Q2959" i="26"/>
  <c r="S2959" i="26"/>
  <c r="J2960" i="26"/>
  <c r="O2960" i="26" s="1"/>
  <c r="Q2960" i="26"/>
  <c r="S2960" i="26"/>
  <c r="J2961" i="26"/>
  <c r="O2961" i="26" s="1"/>
  <c r="Q2961" i="26"/>
  <c r="S2961" i="26"/>
  <c r="J2962" i="26"/>
  <c r="O2962" i="26" s="1"/>
  <c r="Q2962" i="26"/>
  <c r="S2962" i="26"/>
  <c r="J2963" i="26"/>
  <c r="O2963" i="26" s="1"/>
  <c r="Q2963" i="26"/>
  <c r="S2963" i="26"/>
  <c r="J2964" i="26"/>
  <c r="O2964" i="26" s="1"/>
  <c r="Q2964" i="26"/>
  <c r="S2964" i="26"/>
  <c r="J2965" i="26"/>
  <c r="O2965" i="26" s="1"/>
  <c r="Q2965" i="26"/>
  <c r="S2965" i="26"/>
  <c r="J2966" i="26"/>
  <c r="O2966" i="26" s="1"/>
  <c r="Q2966" i="26"/>
  <c r="S2966" i="26"/>
  <c r="J2967" i="26"/>
  <c r="O2967" i="26" s="1"/>
  <c r="Q2967" i="26"/>
  <c r="S2967" i="26"/>
  <c r="J2968" i="26"/>
  <c r="O2968" i="26" s="1"/>
  <c r="Q2968" i="26"/>
  <c r="S2968" i="26"/>
  <c r="J2969" i="26"/>
  <c r="O2969" i="26" s="1"/>
  <c r="Q2969" i="26"/>
  <c r="S2969" i="26"/>
  <c r="J2970" i="26"/>
  <c r="O2970" i="26" s="1"/>
  <c r="Q2970" i="26"/>
  <c r="S2970" i="26"/>
  <c r="J2971" i="26"/>
  <c r="O2971" i="26" s="1"/>
  <c r="Q2971" i="26"/>
  <c r="S2971" i="26"/>
  <c r="J2972" i="26"/>
  <c r="O2972" i="26" s="1"/>
  <c r="Q2972" i="26"/>
  <c r="S2972" i="26"/>
  <c r="J2973" i="26"/>
  <c r="O2973" i="26" s="1"/>
  <c r="Q2973" i="26"/>
  <c r="S2973" i="26"/>
  <c r="J2974" i="26"/>
  <c r="O2974" i="26" s="1"/>
  <c r="Q2974" i="26"/>
  <c r="S2974" i="26"/>
  <c r="J2975" i="26"/>
  <c r="O2975" i="26" s="1"/>
  <c r="Q2975" i="26"/>
  <c r="S2975" i="26"/>
  <c r="J2976" i="26"/>
  <c r="O2976" i="26" s="1"/>
  <c r="Q2976" i="26"/>
  <c r="S2976" i="26"/>
  <c r="J2977" i="26"/>
  <c r="O2977" i="26" s="1"/>
  <c r="Q2977" i="26"/>
  <c r="S2977" i="26"/>
  <c r="J2978" i="26"/>
  <c r="O2978" i="26" s="1"/>
  <c r="Q2978" i="26"/>
  <c r="S2978" i="26"/>
  <c r="J2979" i="26"/>
  <c r="O2979" i="26" s="1"/>
  <c r="Q2979" i="26"/>
  <c r="S2979" i="26"/>
  <c r="J2980" i="26"/>
  <c r="O2980" i="26" s="1"/>
  <c r="Q2980" i="26"/>
  <c r="S2980" i="26"/>
  <c r="J2981" i="26"/>
  <c r="O2981" i="26" s="1"/>
  <c r="Q2981" i="26"/>
  <c r="S2981" i="26"/>
  <c r="J2982" i="26"/>
  <c r="O2982" i="26" s="1"/>
  <c r="Q2982" i="26"/>
  <c r="S2982" i="26"/>
  <c r="J2983" i="26"/>
  <c r="O2983" i="26" s="1"/>
  <c r="Q2983" i="26"/>
  <c r="S2983" i="26"/>
  <c r="J2984" i="26"/>
  <c r="O2984" i="26" s="1"/>
  <c r="Q2984" i="26"/>
  <c r="S2984" i="26"/>
  <c r="J2985" i="26"/>
  <c r="O2985" i="26" s="1"/>
  <c r="Q2985" i="26"/>
  <c r="S2985" i="26"/>
  <c r="J2986" i="26"/>
  <c r="O2986" i="26" s="1"/>
  <c r="Q2986" i="26"/>
  <c r="S2986" i="26"/>
  <c r="J2987" i="26"/>
  <c r="O2987" i="26" s="1"/>
  <c r="Q2987" i="26"/>
  <c r="S2987" i="26"/>
  <c r="J2988" i="26"/>
  <c r="O2988" i="26" s="1"/>
  <c r="Q2988" i="26"/>
  <c r="S2988" i="26"/>
  <c r="J2989" i="26"/>
  <c r="O2989" i="26" s="1"/>
  <c r="Q2989" i="26"/>
  <c r="S2989" i="26"/>
  <c r="J2990" i="26"/>
  <c r="O2990" i="26" s="1"/>
  <c r="Q2990" i="26"/>
  <c r="S2990" i="26"/>
  <c r="J2991" i="26"/>
  <c r="O2991" i="26" s="1"/>
  <c r="Q2991" i="26"/>
  <c r="S2991" i="26"/>
  <c r="J2992" i="26"/>
  <c r="O2992" i="26" s="1"/>
  <c r="Q2992" i="26"/>
  <c r="S2992" i="26"/>
  <c r="J2993" i="26"/>
  <c r="O2993" i="26" s="1"/>
  <c r="Q2993" i="26"/>
  <c r="S2993" i="26"/>
  <c r="J2994" i="26"/>
  <c r="O2994" i="26" s="1"/>
  <c r="Q2994" i="26"/>
  <c r="S2994" i="26"/>
  <c r="J2995" i="26"/>
  <c r="O2995" i="26" s="1"/>
  <c r="Q2995" i="26"/>
  <c r="S2995" i="26"/>
  <c r="J2996" i="26"/>
  <c r="O2996" i="26" s="1"/>
  <c r="Q2996" i="26"/>
  <c r="S2996" i="26"/>
  <c r="J2997" i="26"/>
  <c r="O2997" i="26" s="1"/>
  <c r="Q2997" i="26"/>
  <c r="S2997" i="26"/>
  <c r="J2998" i="26"/>
  <c r="O2998" i="26" s="1"/>
  <c r="Q2998" i="26"/>
  <c r="S2998" i="26"/>
  <c r="J2999" i="26"/>
  <c r="O2999" i="26" s="1"/>
  <c r="Q2999" i="26"/>
  <c r="S2999" i="26"/>
  <c r="J3000" i="26"/>
  <c r="O3000" i="26" s="1"/>
  <c r="Q3000" i="26"/>
  <c r="S3000" i="26"/>
  <c r="J3001" i="26"/>
  <c r="O3001" i="26" s="1"/>
  <c r="Q3001" i="26"/>
  <c r="S3001" i="26"/>
  <c r="J3002" i="26"/>
  <c r="O3002" i="26" s="1"/>
  <c r="Q3002" i="26"/>
  <c r="S3002" i="26"/>
  <c r="J3003" i="26"/>
  <c r="O3003" i="26" s="1"/>
  <c r="Q3003" i="26"/>
  <c r="S3003" i="26"/>
  <c r="J3004" i="26"/>
  <c r="O3004" i="26" s="1"/>
  <c r="Q3004" i="26"/>
  <c r="S3004" i="26"/>
  <c r="J3005" i="26"/>
  <c r="O3005" i="26" s="1"/>
  <c r="Q3005" i="26"/>
  <c r="S3005" i="26"/>
  <c r="J3006" i="26"/>
  <c r="O3006" i="26" s="1"/>
  <c r="Q3006" i="26"/>
  <c r="S3006" i="26"/>
  <c r="J3007" i="26"/>
  <c r="O3007" i="26" s="1"/>
  <c r="Q3007" i="26"/>
  <c r="S3007" i="26"/>
  <c r="J3008" i="26"/>
  <c r="O3008" i="26" s="1"/>
  <c r="Q3008" i="26"/>
  <c r="S3008" i="26"/>
  <c r="J3009" i="26"/>
  <c r="O3009" i="26" s="1"/>
  <c r="Q3009" i="26"/>
  <c r="S3009" i="26"/>
  <c r="J3010" i="26"/>
  <c r="O3010" i="26" s="1"/>
  <c r="Q3010" i="26"/>
  <c r="S3010" i="26"/>
  <c r="J3011" i="26"/>
  <c r="O3011" i="26" s="1"/>
  <c r="Q3011" i="26"/>
  <c r="S3011" i="26"/>
  <c r="J3012" i="26"/>
  <c r="O3012" i="26" s="1"/>
  <c r="Q3012" i="26"/>
  <c r="S3012" i="26"/>
  <c r="J3013" i="26"/>
  <c r="O3013" i="26" s="1"/>
  <c r="Q3013" i="26"/>
  <c r="S3013" i="26"/>
  <c r="J3014" i="26"/>
  <c r="O3014" i="26" s="1"/>
  <c r="Q3014" i="26"/>
  <c r="S3014" i="26"/>
  <c r="J3015" i="26"/>
  <c r="O3015" i="26" s="1"/>
  <c r="Q3015" i="26"/>
  <c r="S3015" i="26"/>
  <c r="J3016" i="26"/>
  <c r="O3016" i="26" s="1"/>
  <c r="Q3016" i="26"/>
  <c r="S3016" i="26"/>
  <c r="J3017" i="26"/>
  <c r="O3017" i="26" s="1"/>
  <c r="Q3017" i="26"/>
  <c r="S3017" i="26"/>
  <c r="J3018" i="26"/>
  <c r="O3018" i="26" s="1"/>
  <c r="Q3018" i="26"/>
  <c r="S3018" i="26"/>
  <c r="J3019" i="26"/>
  <c r="O3019" i="26" s="1"/>
  <c r="Q3019" i="26"/>
  <c r="S3019" i="26"/>
  <c r="J3020" i="26"/>
  <c r="O3020" i="26" s="1"/>
  <c r="Q3020" i="26"/>
  <c r="S3020" i="26"/>
  <c r="J3021" i="26"/>
  <c r="O3021" i="26" s="1"/>
  <c r="Q3021" i="26"/>
  <c r="S3021" i="26"/>
  <c r="J3022" i="26"/>
  <c r="O3022" i="26" s="1"/>
  <c r="Q3022" i="26"/>
  <c r="S3022" i="26"/>
  <c r="J3023" i="26"/>
  <c r="O3023" i="26" s="1"/>
  <c r="Q3023" i="26"/>
  <c r="S3023" i="26"/>
  <c r="J3024" i="26"/>
  <c r="O3024" i="26" s="1"/>
  <c r="Q3024" i="26"/>
  <c r="S3024" i="26"/>
  <c r="J3025" i="26"/>
  <c r="O3025" i="26" s="1"/>
  <c r="Q3025" i="26"/>
  <c r="S3025" i="26"/>
  <c r="J3026" i="26"/>
  <c r="O3026" i="26" s="1"/>
  <c r="Q3026" i="26"/>
  <c r="S3026" i="26"/>
  <c r="J3027" i="26"/>
  <c r="O3027" i="26" s="1"/>
  <c r="Q3027" i="26"/>
  <c r="S3027" i="26"/>
  <c r="J3028" i="26"/>
  <c r="O3028" i="26" s="1"/>
  <c r="Q3028" i="26"/>
  <c r="S3028" i="26"/>
  <c r="J3029" i="26"/>
  <c r="O3029" i="26" s="1"/>
  <c r="Q3029" i="26"/>
  <c r="S3029" i="26"/>
  <c r="J3030" i="26"/>
  <c r="O3030" i="26" s="1"/>
  <c r="Q3030" i="26"/>
  <c r="S3030" i="26"/>
  <c r="J3031" i="26"/>
  <c r="O3031" i="26" s="1"/>
  <c r="Q3031" i="26"/>
  <c r="S3031" i="26"/>
  <c r="J3032" i="26"/>
  <c r="O3032" i="26" s="1"/>
  <c r="Q3032" i="26"/>
  <c r="S3032" i="26"/>
  <c r="J3033" i="26"/>
  <c r="O3033" i="26" s="1"/>
  <c r="Q3033" i="26"/>
  <c r="S3033" i="26"/>
  <c r="J3034" i="26"/>
  <c r="O3034" i="26" s="1"/>
  <c r="Q3034" i="26"/>
  <c r="S3034" i="26"/>
  <c r="J3035" i="26"/>
  <c r="O3035" i="26" s="1"/>
  <c r="Q3035" i="26"/>
  <c r="S3035" i="26"/>
  <c r="J3036" i="26"/>
  <c r="O3036" i="26" s="1"/>
  <c r="Q3036" i="26"/>
  <c r="S3036" i="26"/>
  <c r="J3037" i="26"/>
  <c r="O3037" i="26" s="1"/>
  <c r="Q3037" i="26"/>
  <c r="S3037" i="26"/>
  <c r="J3038" i="26"/>
  <c r="O3038" i="26" s="1"/>
  <c r="Q3038" i="26"/>
  <c r="S3038" i="26"/>
  <c r="J3039" i="26"/>
  <c r="O3039" i="26" s="1"/>
  <c r="Q3039" i="26"/>
  <c r="S3039" i="26"/>
  <c r="J3040" i="26"/>
  <c r="O3040" i="26" s="1"/>
  <c r="Q3040" i="26"/>
  <c r="S3040" i="26"/>
  <c r="J3041" i="26"/>
  <c r="O3041" i="26" s="1"/>
  <c r="Q3041" i="26"/>
  <c r="S3041" i="26"/>
  <c r="J3042" i="26"/>
  <c r="O3042" i="26" s="1"/>
  <c r="Q3042" i="26"/>
  <c r="S3042" i="26"/>
  <c r="J3043" i="26"/>
  <c r="O3043" i="26" s="1"/>
  <c r="Q3043" i="26"/>
  <c r="S3043" i="26"/>
  <c r="J3044" i="26"/>
  <c r="O3044" i="26" s="1"/>
  <c r="Q3044" i="26"/>
  <c r="S3044" i="26"/>
  <c r="J3045" i="26"/>
  <c r="O3045" i="26" s="1"/>
  <c r="Q3045" i="26"/>
  <c r="S3045" i="26"/>
  <c r="J3046" i="26"/>
  <c r="O3046" i="26" s="1"/>
  <c r="Q3046" i="26"/>
  <c r="S3046" i="26"/>
  <c r="J3047" i="26"/>
  <c r="O3047" i="26" s="1"/>
  <c r="Q3047" i="26"/>
  <c r="S3047" i="26"/>
  <c r="J3048" i="26"/>
  <c r="O3048" i="26" s="1"/>
  <c r="Q3048" i="26"/>
  <c r="S3048" i="26"/>
  <c r="J3049" i="26"/>
  <c r="O3049" i="26" s="1"/>
  <c r="Q3049" i="26"/>
  <c r="S3049" i="26"/>
  <c r="J3050" i="26"/>
  <c r="O3050" i="26" s="1"/>
  <c r="Q3050" i="26"/>
  <c r="S3050" i="26"/>
  <c r="J3051" i="26"/>
  <c r="O3051" i="26" s="1"/>
  <c r="Q3051" i="26"/>
  <c r="S3051" i="26"/>
  <c r="J3052" i="26"/>
  <c r="O3052" i="26" s="1"/>
  <c r="Q3052" i="26"/>
  <c r="S3052" i="26"/>
  <c r="J3053" i="26"/>
  <c r="O3053" i="26" s="1"/>
  <c r="Q3053" i="26"/>
  <c r="S3053" i="26"/>
  <c r="J3054" i="26"/>
  <c r="O3054" i="26" s="1"/>
  <c r="Q3054" i="26"/>
  <c r="S3054" i="26"/>
  <c r="J3055" i="26"/>
  <c r="O3055" i="26" s="1"/>
  <c r="Q3055" i="26"/>
  <c r="S3055" i="26"/>
  <c r="J3056" i="26"/>
  <c r="O3056" i="26" s="1"/>
  <c r="Q3056" i="26"/>
  <c r="S3056" i="26"/>
  <c r="J3057" i="26"/>
  <c r="O3057" i="26" s="1"/>
  <c r="Q3057" i="26"/>
  <c r="S3057" i="26"/>
  <c r="J3058" i="26"/>
  <c r="O3058" i="26" s="1"/>
  <c r="Q3058" i="26"/>
  <c r="S3058" i="26"/>
  <c r="J3059" i="26"/>
  <c r="O3059" i="26" s="1"/>
  <c r="Q3059" i="26"/>
  <c r="S3059" i="26"/>
  <c r="J3060" i="26"/>
  <c r="O3060" i="26" s="1"/>
  <c r="Q3060" i="26"/>
  <c r="S3060" i="26"/>
  <c r="J3061" i="26"/>
  <c r="O3061" i="26" s="1"/>
  <c r="Q3061" i="26"/>
  <c r="S3061" i="26"/>
  <c r="J3062" i="26"/>
  <c r="O3062" i="26" s="1"/>
  <c r="Q3062" i="26"/>
  <c r="S3062" i="26"/>
  <c r="J3063" i="26"/>
  <c r="O3063" i="26" s="1"/>
  <c r="Q3063" i="26"/>
  <c r="S3063" i="26"/>
  <c r="J3064" i="26"/>
  <c r="O3064" i="26" s="1"/>
  <c r="Q3064" i="26"/>
  <c r="S3064" i="26"/>
  <c r="J3065" i="26"/>
  <c r="O3065" i="26" s="1"/>
  <c r="Q3065" i="26"/>
  <c r="S3065" i="26"/>
  <c r="J3066" i="26"/>
  <c r="O3066" i="26" s="1"/>
  <c r="Q3066" i="26"/>
  <c r="S3066" i="26"/>
  <c r="J3067" i="26"/>
  <c r="O3067" i="26" s="1"/>
  <c r="Q3067" i="26"/>
  <c r="S3067" i="26"/>
  <c r="J3068" i="26"/>
  <c r="O3068" i="26" s="1"/>
  <c r="Q3068" i="26"/>
  <c r="S3068" i="26"/>
  <c r="J3069" i="26"/>
  <c r="O3069" i="26" s="1"/>
  <c r="Q3069" i="26"/>
  <c r="S3069" i="26"/>
  <c r="J3070" i="26"/>
  <c r="O3070" i="26" s="1"/>
  <c r="Q3070" i="26"/>
  <c r="S3070" i="26"/>
  <c r="J3071" i="26"/>
  <c r="O3071" i="26" s="1"/>
  <c r="Q3071" i="26"/>
  <c r="S3071" i="26"/>
  <c r="J3072" i="26"/>
  <c r="O3072" i="26" s="1"/>
  <c r="Q3072" i="26"/>
  <c r="S3072" i="26"/>
  <c r="J3073" i="26"/>
  <c r="O3073" i="26" s="1"/>
  <c r="Q3073" i="26"/>
  <c r="S3073" i="26"/>
  <c r="J3074" i="26"/>
  <c r="O3074" i="26" s="1"/>
  <c r="Q3074" i="26"/>
  <c r="S3074" i="26"/>
  <c r="J3075" i="26"/>
  <c r="O3075" i="26" s="1"/>
  <c r="Q3075" i="26"/>
  <c r="S3075" i="26"/>
  <c r="J3076" i="26"/>
  <c r="O3076" i="26" s="1"/>
  <c r="Q3076" i="26"/>
  <c r="S3076" i="26"/>
  <c r="J3077" i="26"/>
  <c r="O3077" i="26" s="1"/>
  <c r="Q3077" i="26"/>
  <c r="S3077" i="26"/>
  <c r="J3078" i="26"/>
  <c r="O3078" i="26" s="1"/>
  <c r="Q3078" i="26"/>
  <c r="S3078" i="26"/>
  <c r="J3079" i="26"/>
  <c r="O3079" i="26" s="1"/>
  <c r="Q3079" i="26"/>
  <c r="S3079" i="26"/>
  <c r="J3080" i="26"/>
  <c r="O3080" i="26" s="1"/>
  <c r="Q3080" i="26"/>
  <c r="S3080" i="26"/>
  <c r="J3081" i="26"/>
  <c r="O3081" i="26" s="1"/>
  <c r="Q3081" i="26"/>
  <c r="S3081" i="26"/>
  <c r="J3082" i="26"/>
  <c r="O3082" i="26" s="1"/>
  <c r="Q3082" i="26"/>
  <c r="S3082" i="26"/>
  <c r="J3083" i="26"/>
  <c r="O3083" i="26" s="1"/>
  <c r="Q3083" i="26"/>
  <c r="S3083" i="26"/>
  <c r="J3084" i="26"/>
  <c r="O3084" i="26" s="1"/>
  <c r="Q3084" i="26"/>
  <c r="S3084" i="26"/>
  <c r="J3085" i="26"/>
  <c r="O3085" i="26" s="1"/>
  <c r="Q3085" i="26"/>
  <c r="S3085" i="26"/>
  <c r="J3086" i="26"/>
  <c r="O3086" i="26" s="1"/>
  <c r="Q3086" i="26"/>
  <c r="S3086" i="26"/>
  <c r="J3087" i="26"/>
  <c r="O3087" i="26" s="1"/>
  <c r="Q3087" i="26"/>
  <c r="S3087" i="26"/>
  <c r="J3088" i="26"/>
  <c r="O3088" i="26" s="1"/>
  <c r="Q3088" i="26"/>
  <c r="S3088" i="26"/>
  <c r="J3089" i="26"/>
  <c r="O3089" i="26" s="1"/>
  <c r="Q3089" i="26"/>
  <c r="S3089" i="26"/>
  <c r="J3090" i="26"/>
  <c r="O3090" i="26" s="1"/>
  <c r="Q3090" i="26"/>
  <c r="S3090" i="26"/>
  <c r="J3091" i="26"/>
  <c r="O3091" i="26" s="1"/>
  <c r="Q3091" i="26"/>
  <c r="S3091" i="26"/>
  <c r="J3092" i="26"/>
  <c r="O3092" i="26" s="1"/>
  <c r="Q3092" i="26"/>
  <c r="S3092" i="26"/>
  <c r="J3093" i="26"/>
  <c r="O3093" i="26" s="1"/>
  <c r="Q3093" i="26"/>
  <c r="S3093" i="26"/>
  <c r="J3094" i="26"/>
  <c r="O3094" i="26" s="1"/>
  <c r="Q3094" i="26"/>
  <c r="S3094" i="26"/>
  <c r="J3095" i="26"/>
  <c r="O3095" i="26" s="1"/>
  <c r="Q3095" i="26"/>
  <c r="S3095" i="26"/>
  <c r="J3096" i="26"/>
  <c r="O3096" i="26" s="1"/>
  <c r="Q3096" i="26"/>
  <c r="S3096" i="26"/>
  <c r="J3097" i="26"/>
  <c r="O3097" i="26" s="1"/>
  <c r="Q3097" i="26"/>
  <c r="S3097" i="26"/>
  <c r="J3098" i="26"/>
  <c r="O3098" i="26" s="1"/>
  <c r="Q3098" i="26"/>
  <c r="S3098" i="26"/>
  <c r="J3099" i="26"/>
  <c r="O3099" i="26" s="1"/>
  <c r="Q3099" i="26"/>
  <c r="S3099" i="26"/>
  <c r="J3100" i="26"/>
  <c r="O3100" i="26" s="1"/>
  <c r="Q3100" i="26"/>
  <c r="S3100" i="26"/>
  <c r="J3101" i="26"/>
  <c r="O3101" i="26" s="1"/>
  <c r="Q3101" i="26"/>
  <c r="S3101" i="26"/>
  <c r="J3102" i="26"/>
  <c r="O3102" i="26" s="1"/>
  <c r="Q3102" i="26"/>
  <c r="S3102" i="26"/>
  <c r="J3103" i="26"/>
  <c r="O3103" i="26" s="1"/>
  <c r="Q3103" i="26"/>
  <c r="S3103" i="26"/>
  <c r="J3104" i="26"/>
  <c r="O3104" i="26" s="1"/>
  <c r="Q3104" i="26"/>
  <c r="S3104" i="26"/>
  <c r="J3105" i="26"/>
  <c r="O3105" i="26" s="1"/>
  <c r="Q3105" i="26"/>
  <c r="S3105" i="26"/>
  <c r="J3106" i="26"/>
  <c r="O3106" i="26" s="1"/>
  <c r="Q3106" i="26"/>
  <c r="S3106" i="26"/>
  <c r="J3107" i="26"/>
  <c r="O3107" i="26" s="1"/>
  <c r="Q3107" i="26"/>
  <c r="S3107" i="26"/>
  <c r="J3108" i="26"/>
  <c r="O3108" i="26" s="1"/>
  <c r="Q3108" i="26"/>
  <c r="S3108" i="26"/>
  <c r="J3109" i="26"/>
  <c r="O3109" i="26" s="1"/>
  <c r="Q3109" i="26"/>
  <c r="S3109" i="26"/>
  <c r="J3110" i="26"/>
  <c r="O3110" i="26" s="1"/>
  <c r="Q3110" i="26"/>
  <c r="S3110" i="26"/>
  <c r="J3111" i="26"/>
  <c r="O3111" i="26" s="1"/>
  <c r="Q3111" i="26"/>
  <c r="S3111" i="26"/>
  <c r="J3112" i="26"/>
  <c r="O3112" i="26" s="1"/>
  <c r="Q3112" i="26"/>
  <c r="S3112" i="26"/>
  <c r="J3113" i="26"/>
  <c r="O3113" i="26" s="1"/>
  <c r="Q3113" i="26"/>
  <c r="S3113" i="26"/>
  <c r="J3114" i="26"/>
  <c r="O3114" i="26" s="1"/>
  <c r="Q3114" i="26"/>
  <c r="S3114" i="26"/>
  <c r="J3115" i="26"/>
  <c r="O3115" i="26" s="1"/>
  <c r="Q3115" i="26"/>
  <c r="S3115" i="26"/>
  <c r="J3116" i="26"/>
  <c r="O3116" i="26" s="1"/>
  <c r="Q3116" i="26"/>
  <c r="S3116" i="26"/>
  <c r="J3117" i="26"/>
  <c r="O3117" i="26" s="1"/>
  <c r="Q3117" i="26"/>
  <c r="S3117" i="26"/>
  <c r="J3118" i="26"/>
  <c r="O3118" i="26" s="1"/>
  <c r="Q3118" i="26"/>
  <c r="S3118" i="26"/>
  <c r="J3119" i="26"/>
  <c r="O3119" i="26" s="1"/>
  <c r="Q3119" i="26"/>
  <c r="S3119" i="26"/>
  <c r="J3120" i="26"/>
  <c r="O3120" i="26" s="1"/>
  <c r="Q3120" i="26"/>
  <c r="S3120" i="26"/>
  <c r="J3121" i="26"/>
  <c r="O3121" i="26" s="1"/>
  <c r="Q3121" i="26"/>
  <c r="S3121" i="26"/>
  <c r="J3122" i="26"/>
  <c r="O3122" i="26" s="1"/>
  <c r="Q3122" i="26"/>
  <c r="S3122" i="26"/>
  <c r="J3123" i="26"/>
  <c r="O3123" i="26" s="1"/>
  <c r="Q3123" i="26"/>
  <c r="S3123" i="26"/>
  <c r="J3124" i="26"/>
  <c r="O3124" i="26" s="1"/>
  <c r="Q3124" i="26"/>
  <c r="S3124" i="26"/>
  <c r="J3125" i="26"/>
  <c r="O3125" i="26" s="1"/>
  <c r="Q3125" i="26"/>
  <c r="S3125" i="26"/>
  <c r="J3126" i="26"/>
  <c r="O3126" i="26" s="1"/>
  <c r="Q3126" i="26"/>
  <c r="S3126" i="26"/>
  <c r="J3127" i="26"/>
  <c r="O3127" i="26" s="1"/>
  <c r="Q3127" i="26"/>
  <c r="S3127" i="26"/>
  <c r="J3128" i="26"/>
  <c r="O3128" i="26" s="1"/>
  <c r="Q3128" i="26"/>
  <c r="S3128" i="26"/>
  <c r="J3129" i="26"/>
  <c r="O3129" i="26" s="1"/>
  <c r="Q3129" i="26"/>
  <c r="S3129" i="26"/>
  <c r="J3130" i="26"/>
  <c r="O3130" i="26" s="1"/>
  <c r="Q3130" i="26"/>
  <c r="S3130" i="26"/>
  <c r="J3131" i="26"/>
  <c r="O3131" i="26" s="1"/>
  <c r="Q3131" i="26"/>
  <c r="S3131" i="26"/>
  <c r="J3132" i="26"/>
  <c r="O3132" i="26" s="1"/>
  <c r="Q3132" i="26"/>
  <c r="S3132" i="26"/>
  <c r="J3133" i="26"/>
  <c r="O3133" i="26" s="1"/>
  <c r="Q3133" i="26"/>
  <c r="S3133" i="26"/>
  <c r="J3134" i="26"/>
  <c r="O3134" i="26" s="1"/>
  <c r="Q3134" i="26"/>
  <c r="S3134" i="26"/>
  <c r="J3135" i="26"/>
  <c r="O3135" i="26" s="1"/>
  <c r="Q3135" i="26"/>
  <c r="S3135" i="26"/>
  <c r="J3136" i="26"/>
  <c r="O3136" i="26" s="1"/>
  <c r="Q3136" i="26"/>
  <c r="S3136" i="26"/>
  <c r="J3137" i="26"/>
  <c r="O3137" i="26" s="1"/>
  <c r="Q3137" i="26"/>
  <c r="S3137" i="26"/>
  <c r="J3138" i="26"/>
  <c r="O3138" i="26" s="1"/>
  <c r="Q3138" i="26"/>
  <c r="S3138" i="26"/>
  <c r="J3139" i="26"/>
  <c r="O3139" i="26" s="1"/>
  <c r="Q3139" i="26"/>
  <c r="S3139" i="26"/>
  <c r="J3140" i="26"/>
  <c r="O3140" i="26" s="1"/>
  <c r="Q3140" i="26"/>
  <c r="S3140" i="26"/>
  <c r="J3141" i="26"/>
  <c r="O3141" i="26" s="1"/>
  <c r="Q3141" i="26"/>
  <c r="S3141" i="26"/>
  <c r="J3142" i="26"/>
  <c r="O3142" i="26" s="1"/>
  <c r="Q3142" i="26"/>
  <c r="S3142" i="26"/>
  <c r="J3143" i="26"/>
  <c r="O3143" i="26" s="1"/>
  <c r="Q3143" i="26"/>
  <c r="S3143" i="26"/>
  <c r="J3144" i="26"/>
  <c r="O3144" i="26" s="1"/>
  <c r="Q3144" i="26"/>
  <c r="S3144" i="26"/>
  <c r="J3145" i="26"/>
  <c r="O3145" i="26" s="1"/>
  <c r="Q3145" i="26"/>
  <c r="S3145" i="26"/>
  <c r="J3146" i="26"/>
  <c r="O3146" i="26" s="1"/>
  <c r="Q3146" i="26"/>
  <c r="S3146" i="26"/>
  <c r="J3147" i="26"/>
  <c r="O3147" i="26" s="1"/>
  <c r="Q3147" i="26"/>
  <c r="S3147" i="26"/>
  <c r="J3148" i="26"/>
  <c r="O3148" i="26" s="1"/>
  <c r="Q3148" i="26"/>
  <c r="S3148" i="26"/>
  <c r="J3149" i="26"/>
  <c r="O3149" i="26" s="1"/>
  <c r="Q3149" i="26"/>
  <c r="S3149" i="26"/>
  <c r="J3150" i="26"/>
  <c r="O3150" i="26" s="1"/>
  <c r="Q3150" i="26"/>
  <c r="S3150" i="26"/>
  <c r="J3151" i="26"/>
  <c r="O3151" i="26" s="1"/>
  <c r="Q3151" i="26"/>
  <c r="S3151" i="26"/>
  <c r="J3152" i="26"/>
  <c r="O3152" i="26" s="1"/>
  <c r="Q3152" i="26"/>
  <c r="S3152" i="26"/>
  <c r="J3153" i="26"/>
  <c r="O3153" i="26" s="1"/>
  <c r="Q3153" i="26"/>
  <c r="S3153" i="26"/>
  <c r="J3154" i="26"/>
  <c r="O3154" i="26" s="1"/>
  <c r="Q3154" i="26"/>
  <c r="S3154" i="26"/>
  <c r="J3155" i="26"/>
  <c r="O3155" i="26" s="1"/>
  <c r="Q3155" i="26"/>
  <c r="S3155" i="26"/>
  <c r="J3156" i="26"/>
  <c r="O3156" i="26" s="1"/>
  <c r="Q3156" i="26"/>
  <c r="S3156" i="26"/>
  <c r="J3157" i="26"/>
  <c r="O3157" i="26" s="1"/>
  <c r="Q3157" i="26"/>
  <c r="S3157" i="26"/>
  <c r="J3158" i="26"/>
  <c r="O3158" i="26" s="1"/>
  <c r="Q3158" i="26"/>
  <c r="S3158" i="26"/>
  <c r="J3159" i="26"/>
  <c r="O3159" i="26" s="1"/>
  <c r="Q3159" i="26"/>
  <c r="S3159" i="26"/>
  <c r="J3160" i="26"/>
  <c r="O3160" i="26" s="1"/>
  <c r="Q3160" i="26"/>
  <c r="S3160" i="26"/>
  <c r="J3161" i="26"/>
  <c r="O3161" i="26" s="1"/>
  <c r="Q3161" i="26"/>
  <c r="S3161" i="26"/>
  <c r="J3162" i="26"/>
  <c r="O3162" i="26" s="1"/>
  <c r="Q3162" i="26"/>
  <c r="S3162" i="26"/>
  <c r="J3163" i="26"/>
  <c r="O3163" i="26" s="1"/>
  <c r="Q3163" i="26"/>
  <c r="S3163" i="26"/>
  <c r="J3164" i="26"/>
  <c r="O3164" i="26" s="1"/>
  <c r="Q3164" i="26"/>
  <c r="S3164" i="26"/>
  <c r="J3165" i="26"/>
  <c r="O3165" i="26" s="1"/>
  <c r="Q3165" i="26"/>
  <c r="S3165" i="26"/>
  <c r="J3166" i="26"/>
  <c r="O3166" i="26" s="1"/>
  <c r="Q3166" i="26"/>
  <c r="S3166" i="26"/>
  <c r="J3167" i="26"/>
  <c r="O3167" i="26" s="1"/>
  <c r="Q3167" i="26"/>
  <c r="S3167" i="26"/>
  <c r="J3168" i="26"/>
  <c r="O3168" i="26" s="1"/>
  <c r="Q3168" i="26"/>
  <c r="S3168" i="26"/>
  <c r="J3169" i="26"/>
  <c r="O3169" i="26" s="1"/>
  <c r="Q3169" i="26"/>
  <c r="S3169" i="26"/>
  <c r="J3170" i="26"/>
  <c r="O3170" i="26" s="1"/>
  <c r="Q3170" i="26"/>
  <c r="S3170" i="26"/>
  <c r="J3171" i="26"/>
  <c r="O3171" i="26" s="1"/>
  <c r="Q3171" i="26"/>
  <c r="S3171" i="26"/>
  <c r="J3172" i="26"/>
  <c r="O3172" i="26" s="1"/>
  <c r="Q3172" i="26"/>
  <c r="S3172" i="26"/>
  <c r="J3173" i="26"/>
  <c r="O3173" i="26" s="1"/>
  <c r="Q3173" i="26"/>
  <c r="S3173" i="26"/>
  <c r="J3174" i="26"/>
  <c r="O3174" i="26" s="1"/>
  <c r="Q3174" i="26"/>
  <c r="S3174" i="26"/>
  <c r="J3175" i="26"/>
  <c r="O3175" i="26" s="1"/>
  <c r="Q3175" i="26"/>
  <c r="S3175" i="26"/>
  <c r="J3176" i="26"/>
  <c r="O3176" i="26" s="1"/>
  <c r="Q3176" i="26"/>
  <c r="S3176" i="26"/>
  <c r="J3177" i="26"/>
  <c r="O3177" i="26" s="1"/>
  <c r="Q3177" i="26"/>
  <c r="S3177" i="26"/>
  <c r="J3178" i="26"/>
  <c r="O3178" i="26" s="1"/>
  <c r="Q3178" i="26"/>
  <c r="S3178" i="26"/>
  <c r="J3179" i="26"/>
  <c r="O3179" i="26" s="1"/>
  <c r="Q3179" i="26"/>
  <c r="S3179" i="26"/>
  <c r="J3180" i="26"/>
  <c r="O3180" i="26" s="1"/>
  <c r="Q3180" i="26"/>
  <c r="S3180" i="26"/>
  <c r="J3181" i="26"/>
  <c r="O3181" i="26" s="1"/>
  <c r="Q3181" i="26"/>
  <c r="S3181" i="26"/>
  <c r="J3182" i="26"/>
  <c r="O3182" i="26" s="1"/>
  <c r="Q3182" i="26"/>
  <c r="S3182" i="26"/>
  <c r="J3183" i="26"/>
  <c r="O3183" i="26" s="1"/>
  <c r="Q3183" i="26"/>
  <c r="S3183" i="26"/>
  <c r="J3184" i="26"/>
  <c r="O3184" i="26" s="1"/>
  <c r="Q3184" i="26"/>
  <c r="S3184" i="26"/>
  <c r="J3185" i="26"/>
  <c r="O3185" i="26" s="1"/>
  <c r="Q3185" i="26"/>
  <c r="S3185" i="26"/>
  <c r="J3186" i="26"/>
  <c r="O3186" i="26" s="1"/>
  <c r="Q3186" i="26"/>
  <c r="S3186" i="26"/>
  <c r="J3187" i="26"/>
  <c r="O3187" i="26" s="1"/>
  <c r="Q3187" i="26"/>
  <c r="S3187" i="26"/>
  <c r="J3188" i="26"/>
  <c r="O3188" i="26" s="1"/>
  <c r="Q3188" i="26"/>
  <c r="S3188" i="26"/>
  <c r="J3189" i="26"/>
  <c r="O3189" i="26" s="1"/>
  <c r="Q3189" i="26"/>
  <c r="S3189" i="26"/>
  <c r="J3190" i="26"/>
  <c r="O3190" i="26" s="1"/>
  <c r="Q3190" i="26"/>
  <c r="S3190" i="26"/>
  <c r="J3191" i="26"/>
  <c r="O3191" i="26" s="1"/>
  <c r="Q3191" i="26"/>
  <c r="S3191" i="26"/>
  <c r="J3192" i="26"/>
  <c r="O3192" i="26" s="1"/>
  <c r="Q3192" i="26"/>
  <c r="S3192" i="26"/>
  <c r="J3193" i="26"/>
  <c r="O3193" i="26" s="1"/>
  <c r="Q3193" i="26"/>
  <c r="S3193" i="26"/>
  <c r="J3194" i="26"/>
  <c r="O3194" i="26" s="1"/>
  <c r="Q3194" i="26"/>
  <c r="S3194" i="26"/>
  <c r="J3195" i="26"/>
  <c r="O3195" i="26" s="1"/>
  <c r="Q3195" i="26"/>
  <c r="S3195" i="26"/>
  <c r="J3196" i="26"/>
  <c r="O3196" i="26" s="1"/>
  <c r="Q3196" i="26"/>
  <c r="S3196" i="26"/>
  <c r="J3197" i="26"/>
  <c r="O3197" i="26" s="1"/>
  <c r="Q3197" i="26"/>
  <c r="S3197" i="26"/>
  <c r="J3198" i="26"/>
  <c r="O3198" i="26" s="1"/>
  <c r="Q3198" i="26"/>
  <c r="S3198" i="26"/>
  <c r="J3199" i="26"/>
  <c r="O3199" i="26" s="1"/>
  <c r="Q3199" i="26"/>
  <c r="S3199" i="26"/>
  <c r="J3200" i="26"/>
  <c r="O3200" i="26" s="1"/>
  <c r="Q3200" i="26"/>
  <c r="S3200" i="26"/>
  <c r="J3201" i="26"/>
  <c r="O3201" i="26" s="1"/>
  <c r="Q3201" i="26"/>
  <c r="S3201" i="26"/>
  <c r="J3202" i="26"/>
  <c r="O3202" i="26" s="1"/>
  <c r="Q3202" i="26"/>
  <c r="S3202" i="26"/>
  <c r="J3203" i="26"/>
  <c r="O3203" i="26" s="1"/>
  <c r="Q3203" i="26"/>
  <c r="S3203" i="26"/>
  <c r="J3204" i="26"/>
  <c r="O3204" i="26" s="1"/>
  <c r="Q3204" i="26"/>
  <c r="S3204" i="26"/>
  <c r="J3205" i="26"/>
  <c r="O3205" i="26" s="1"/>
  <c r="Q3205" i="26"/>
  <c r="S3205" i="26"/>
  <c r="J3206" i="26"/>
  <c r="O3206" i="26" s="1"/>
  <c r="Q3206" i="26"/>
  <c r="S3206" i="26"/>
  <c r="J3207" i="26"/>
  <c r="O3207" i="26" s="1"/>
  <c r="Q3207" i="26"/>
  <c r="S3207" i="26"/>
  <c r="J3208" i="26"/>
  <c r="O3208" i="26" s="1"/>
  <c r="Q3208" i="26"/>
  <c r="S3208" i="26"/>
  <c r="J3209" i="26"/>
  <c r="O3209" i="26" s="1"/>
  <c r="Q3209" i="26"/>
  <c r="S3209" i="26"/>
  <c r="J3210" i="26"/>
  <c r="O3210" i="26" s="1"/>
  <c r="Q3210" i="26"/>
  <c r="S3210" i="26"/>
  <c r="J3211" i="26"/>
  <c r="O3211" i="26" s="1"/>
  <c r="Q3211" i="26"/>
  <c r="S3211" i="26"/>
  <c r="J3212" i="26"/>
  <c r="O3212" i="26" s="1"/>
  <c r="Q3212" i="26"/>
  <c r="S3212" i="26"/>
  <c r="J3213" i="26"/>
  <c r="O3213" i="26" s="1"/>
  <c r="Q3213" i="26"/>
  <c r="S3213" i="26"/>
  <c r="J3214" i="26"/>
  <c r="O3214" i="26" s="1"/>
  <c r="Q3214" i="26"/>
  <c r="S3214" i="26"/>
  <c r="J3215" i="26"/>
  <c r="O3215" i="26" s="1"/>
  <c r="Q3215" i="26"/>
  <c r="S3215" i="26"/>
  <c r="J3216" i="26"/>
  <c r="O3216" i="26" s="1"/>
  <c r="Q3216" i="26"/>
  <c r="S3216" i="26"/>
  <c r="J3217" i="26"/>
  <c r="O3217" i="26" s="1"/>
  <c r="Q3217" i="26"/>
  <c r="S3217" i="26"/>
  <c r="J3218" i="26"/>
  <c r="O3218" i="26" s="1"/>
  <c r="Q3218" i="26"/>
  <c r="S3218" i="26"/>
  <c r="J3219" i="26"/>
  <c r="O3219" i="26" s="1"/>
  <c r="Q3219" i="26"/>
  <c r="S3219" i="26"/>
  <c r="J3220" i="26"/>
  <c r="O3220" i="26" s="1"/>
  <c r="Q3220" i="26"/>
  <c r="S3220" i="26"/>
  <c r="J3221" i="26"/>
  <c r="O3221" i="26" s="1"/>
  <c r="Q3221" i="26"/>
  <c r="S3221" i="26"/>
  <c r="J3222" i="26"/>
  <c r="O3222" i="26" s="1"/>
  <c r="Q3222" i="26"/>
  <c r="S3222" i="26"/>
  <c r="J3223" i="26"/>
  <c r="O3223" i="26" s="1"/>
  <c r="Q3223" i="26"/>
  <c r="S3223" i="26"/>
  <c r="J3224" i="26"/>
  <c r="O3224" i="26" s="1"/>
  <c r="Q3224" i="26"/>
  <c r="S3224" i="26"/>
  <c r="J3225" i="26"/>
  <c r="O3225" i="26" s="1"/>
  <c r="Q3225" i="26"/>
  <c r="S3225" i="26"/>
  <c r="J3226" i="26"/>
  <c r="O3226" i="26" s="1"/>
  <c r="Q3226" i="26"/>
  <c r="S3226" i="26"/>
  <c r="J3227" i="26"/>
  <c r="O3227" i="26" s="1"/>
  <c r="Q3227" i="26"/>
  <c r="S3227" i="26"/>
  <c r="J3228" i="26"/>
  <c r="O3228" i="26" s="1"/>
  <c r="Q3228" i="26"/>
  <c r="S3228" i="26"/>
  <c r="J3229" i="26"/>
  <c r="O3229" i="26" s="1"/>
  <c r="Q3229" i="26"/>
  <c r="S3229" i="26"/>
  <c r="J3230" i="26"/>
  <c r="O3230" i="26" s="1"/>
  <c r="Q3230" i="26"/>
  <c r="S3230" i="26"/>
  <c r="J3231" i="26"/>
  <c r="O3231" i="26" s="1"/>
  <c r="Q3231" i="26"/>
  <c r="S3231" i="26"/>
  <c r="J3232" i="26"/>
  <c r="O3232" i="26" s="1"/>
  <c r="Q3232" i="26"/>
  <c r="S3232" i="26"/>
  <c r="J3233" i="26"/>
  <c r="O3233" i="26" s="1"/>
  <c r="Q3233" i="26"/>
  <c r="S3233" i="26"/>
  <c r="J3234" i="26"/>
  <c r="O3234" i="26" s="1"/>
  <c r="Q3234" i="26"/>
  <c r="S3234" i="26"/>
  <c r="J3235" i="26"/>
  <c r="O3235" i="26" s="1"/>
  <c r="Q3235" i="26"/>
  <c r="S3235" i="26"/>
  <c r="J3236" i="26"/>
  <c r="O3236" i="26" s="1"/>
  <c r="Q3236" i="26"/>
  <c r="S3236" i="26"/>
  <c r="J3237" i="26"/>
  <c r="O3237" i="26" s="1"/>
  <c r="Q3237" i="26"/>
  <c r="S3237" i="26"/>
  <c r="J3238" i="26"/>
  <c r="O3238" i="26" s="1"/>
  <c r="Q3238" i="26"/>
  <c r="S3238" i="26"/>
  <c r="J3239" i="26"/>
  <c r="O3239" i="26" s="1"/>
  <c r="Q3239" i="26"/>
  <c r="S3239" i="26"/>
  <c r="J3240" i="26"/>
  <c r="O3240" i="26" s="1"/>
  <c r="Q3240" i="26"/>
  <c r="S3240" i="26"/>
  <c r="J3241" i="26"/>
  <c r="O3241" i="26" s="1"/>
  <c r="Q3241" i="26"/>
  <c r="S3241" i="26"/>
  <c r="J3242" i="26"/>
  <c r="O3242" i="26" s="1"/>
  <c r="Q3242" i="26"/>
  <c r="S3242" i="26"/>
  <c r="J3243" i="26"/>
  <c r="O3243" i="26" s="1"/>
  <c r="Q3243" i="26"/>
  <c r="S3243" i="26"/>
  <c r="J3244" i="26"/>
  <c r="O3244" i="26" s="1"/>
  <c r="Q3244" i="26"/>
  <c r="S3244" i="26"/>
  <c r="J3245" i="26"/>
  <c r="O3245" i="26" s="1"/>
  <c r="Q3245" i="26"/>
  <c r="S3245" i="26"/>
  <c r="J3246" i="26"/>
  <c r="O3246" i="26" s="1"/>
  <c r="Q3246" i="26"/>
  <c r="S3246" i="26"/>
  <c r="J3247" i="26"/>
  <c r="O3247" i="26" s="1"/>
  <c r="Q3247" i="26"/>
  <c r="S3247" i="26"/>
  <c r="J3248" i="26"/>
  <c r="O3248" i="26" s="1"/>
  <c r="Q3248" i="26"/>
  <c r="S3248" i="26"/>
  <c r="J3249" i="26"/>
  <c r="O3249" i="26" s="1"/>
  <c r="Q3249" i="26"/>
  <c r="S3249" i="26"/>
  <c r="J3250" i="26"/>
  <c r="O3250" i="26" s="1"/>
  <c r="Q3250" i="26"/>
  <c r="S3250" i="26"/>
  <c r="J3251" i="26"/>
  <c r="O3251" i="26" s="1"/>
  <c r="Q3251" i="26"/>
  <c r="S3251" i="26"/>
  <c r="J3252" i="26"/>
  <c r="O3252" i="26" s="1"/>
  <c r="Q3252" i="26"/>
  <c r="S3252" i="26"/>
  <c r="J3253" i="26"/>
  <c r="O3253" i="26" s="1"/>
  <c r="Q3253" i="26"/>
  <c r="S3253" i="26"/>
  <c r="J3254" i="26"/>
  <c r="O3254" i="26" s="1"/>
  <c r="Q3254" i="26"/>
  <c r="S3254" i="26"/>
  <c r="J3255" i="26"/>
  <c r="O3255" i="26" s="1"/>
  <c r="Q3255" i="26"/>
  <c r="S3255" i="26"/>
  <c r="J3256" i="26"/>
  <c r="O3256" i="26" s="1"/>
  <c r="Q3256" i="26"/>
  <c r="S3256" i="26"/>
  <c r="J3257" i="26"/>
  <c r="O3257" i="26" s="1"/>
  <c r="Q3257" i="26"/>
  <c r="S3257" i="26"/>
  <c r="J3258" i="26"/>
  <c r="O3258" i="26" s="1"/>
  <c r="Q3258" i="26"/>
  <c r="S3258" i="26"/>
  <c r="J3259" i="26"/>
  <c r="O3259" i="26" s="1"/>
  <c r="Q3259" i="26"/>
  <c r="S3259" i="26"/>
  <c r="J3260" i="26"/>
  <c r="O3260" i="26" s="1"/>
  <c r="Q3260" i="26"/>
  <c r="S3260" i="26"/>
  <c r="J3261" i="26"/>
  <c r="O3261" i="26" s="1"/>
  <c r="Q3261" i="26"/>
  <c r="S3261" i="26"/>
  <c r="J3262" i="26"/>
  <c r="O3262" i="26" s="1"/>
  <c r="Q3262" i="26"/>
  <c r="S3262" i="26"/>
  <c r="J3263" i="26"/>
  <c r="O3263" i="26" s="1"/>
  <c r="Q3263" i="26"/>
  <c r="S3263" i="26"/>
  <c r="J3264" i="26"/>
  <c r="O3264" i="26" s="1"/>
  <c r="Q3264" i="26"/>
  <c r="S3264" i="26"/>
  <c r="J3265" i="26"/>
  <c r="O3265" i="26" s="1"/>
  <c r="Q3265" i="26"/>
  <c r="S3265" i="26"/>
  <c r="J3266" i="26"/>
  <c r="O3266" i="26" s="1"/>
  <c r="Q3266" i="26"/>
  <c r="S3266" i="26"/>
  <c r="J3267" i="26"/>
  <c r="O3267" i="26" s="1"/>
  <c r="Q3267" i="26"/>
  <c r="S3267" i="26"/>
  <c r="J3268" i="26"/>
  <c r="O3268" i="26" s="1"/>
  <c r="Q3268" i="26"/>
  <c r="S3268" i="26"/>
  <c r="J3269" i="26"/>
  <c r="O3269" i="26" s="1"/>
  <c r="Q3269" i="26"/>
  <c r="S3269" i="26"/>
  <c r="J3270" i="26"/>
  <c r="O3270" i="26" s="1"/>
  <c r="Q3270" i="26"/>
  <c r="S3270" i="26"/>
  <c r="J3271" i="26"/>
  <c r="O3271" i="26" s="1"/>
  <c r="Q3271" i="26"/>
  <c r="S3271" i="26"/>
  <c r="J3272" i="26"/>
  <c r="O3272" i="26" s="1"/>
  <c r="Q3272" i="26"/>
  <c r="S3272" i="26"/>
  <c r="J3273" i="26"/>
  <c r="O3273" i="26" s="1"/>
  <c r="Q3273" i="26"/>
  <c r="S3273" i="26"/>
  <c r="J3274" i="26"/>
  <c r="O3274" i="26" s="1"/>
  <c r="Q3274" i="26"/>
  <c r="S3274" i="26"/>
  <c r="J3275" i="26"/>
  <c r="O3275" i="26" s="1"/>
  <c r="Q3275" i="26"/>
  <c r="S3275" i="26"/>
  <c r="J3276" i="26"/>
  <c r="O3276" i="26" s="1"/>
  <c r="Q3276" i="26"/>
  <c r="S3276" i="26"/>
  <c r="J3277" i="26"/>
  <c r="O3277" i="26" s="1"/>
  <c r="Q3277" i="26"/>
  <c r="S3277" i="26"/>
  <c r="J3278" i="26"/>
  <c r="O3278" i="26" s="1"/>
  <c r="Q3278" i="26"/>
  <c r="S3278" i="26"/>
  <c r="J3279" i="26"/>
  <c r="O3279" i="26" s="1"/>
  <c r="Q3279" i="26"/>
  <c r="S3279" i="26"/>
  <c r="J3280" i="26"/>
  <c r="O3280" i="26" s="1"/>
  <c r="Q3280" i="26"/>
  <c r="S3280" i="26"/>
  <c r="J3281" i="26"/>
  <c r="O3281" i="26" s="1"/>
  <c r="Q3281" i="26"/>
  <c r="S3281" i="26"/>
  <c r="J3282" i="26"/>
  <c r="O3282" i="26" s="1"/>
  <c r="Q3282" i="26"/>
  <c r="S3282" i="26"/>
  <c r="J3283" i="26"/>
  <c r="O3283" i="26" s="1"/>
  <c r="Q3283" i="26"/>
  <c r="S3283" i="26"/>
  <c r="J3284" i="26"/>
  <c r="O3284" i="26" s="1"/>
  <c r="Q3284" i="26"/>
  <c r="S3284" i="26"/>
  <c r="J3285" i="26"/>
  <c r="O3285" i="26" s="1"/>
  <c r="Q3285" i="26"/>
  <c r="S3285" i="26"/>
  <c r="J3286" i="26"/>
  <c r="O3286" i="26" s="1"/>
  <c r="Q3286" i="26"/>
  <c r="S3286" i="26"/>
  <c r="J3287" i="26"/>
  <c r="O3287" i="26" s="1"/>
  <c r="Q3287" i="26"/>
  <c r="S3287" i="26"/>
  <c r="J3288" i="26"/>
  <c r="O3288" i="26" s="1"/>
  <c r="Q3288" i="26"/>
  <c r="S3288" i="26"/>
  <c r="J3289" i="26"/>
  <c r="O3289" i="26" s="1"/>
  <c r="Q3289" i="26"/>
  <c r="S3289" i="26"/>
  <c r="J3290" i="26"/>
  <c r="O3290" i="26" s="1"/>
  <c r="Q3290" i="26"/>
  <c r="S3290" i="26"/>
  <c r="J3291" i="26"/>
  <c r="O3291" i="26" s="1"/>
  <c r="Q3291" i="26"/>
  <c r="S3291" i="26"/>
  <c r="J3292" i="26"/>
  <c r="O3292" i="26" s="1"/>
  <c r="Q3292" i="26"/>
  <c r="S3292" i="26"/>
  <c r="J3293" i="26"/>
  <c r="O3293" i="26" s="1"/>
  <c r="Q3293" i="26"/>
  <c r="S3293" i="26"/>
  <c r="J3294" i="26"/>
  <c r="O3294" i="26" s="1"/>
  <c r="Q3294" i="26"/>
  <c r="S3294" i="26"/>
  <c r="J3295" i="26"/>
  <c r="O3295" i="26" s="1"/>
  <c r="Q3295" i="26"/>
  <c r="S3295" i="26"/>
  <c r="J3296" i="26"/>
  <c r="O3296" i="26" s="1"/>
  <c r="Q3296" i="26"/>
  <c r="S3296" i="26"/>
  <c r="J3297" i="26"/>
  <c r="O3297" i="26" s="1"/>
  <c r="Q3297" i="26"/>
  <c r="S3297" i="26"/>
  <c r="J3298" i="26"/>
  <c r="O3298" i="26" s="1"/>
  <c r="Q3298" i="26"/>
  <c r="S3298" i="26"/>
  <c r="J3299" i="26"/>
  <c r="O3299" i="26" s="1"/>
  <c r="Q3299" i="26"/>
  <c r="S3299" i="26"/>
  <c r="J3300" i="26"/>
  <c r="O3300" i="26" s="1"/>
  <c r="Q3300" i="26"/>
  <c r="S3300" i="26"/>
  <c r="J3301" i="26"/>
  <c r="O3301" i="26" s="1"/>
  <c r="Q3301" i="26"/>
  <c r="S3301" i="26"/>
  <c r="J3302" i="26"/>
  <c r="O3302" i="26" s="1"/>
  <c r="Q3302" i="26"/>
  <c r="S3302" i="26"/>
  <c r="J3303" i="26"/>
  <c r="O3303" i="26" s="1"/>
  <c r="Q3303" i="26"/>
  <c r="S3303" i="26"/>
  <c r="J3304" i="26"/>
  <c r="O3304" i="26" s="1"/>
  <c r="Q3304" i="26"/>
  <c r="S3304" i="26"/>
  <c r="J3305" i="26"/>
  <c r="O3305" i="26" s="1"/>
  <c r="Q3305" i="26"/>
  <c r="S3305" i="26"/>
  <c r="J3306" i="26"/>
  <c r="O3306" i="26" s="1"/>
  <c r="Q3306" i="26"/>
  <c r="S3306" i="26"/>
  <c r="J3307" i="26"/>
  <c r="O3307" i="26" s="1"/>
  <c r="Q3307" i="26"/>
  <c r="S3307" i="26"/>
  <c r="J3308" i="26"/>
  <c r="O3308" i="26" s="1"/>
  <c r="Q3308" i="26"/>
  <c r="S3308" i="26"/>
  <c r="J3309" i="26"/>
  <c r="O3309" i="26" s="1"/>
  <c r="Q3309" i="26"/>
  <c r="S3309" i="26"/>
  <c r="J3310" i="26"/>
  <c r="O3310" i="26" s="1"/>
  <c r="Q3310" i="26"/>
  <c r="S3310" i="26"/>
  <c r="J3311" i="26"/>
  <c r="O3311" i="26" s="1"/>
  <c r="Q3311" i="26"/>
  <c r="S3311" i="26"/>
  <c r="J3312" i="26"/>
  <c r="O3312" i="26" s="1"/>
  <c r="Q3312" i="26"/>
  <c r="S3312" i="26"/>
  <c r="J3313" i="26"/>
  <c r="O3313" i="26" s="1"/>
  <c r="Q3313" i="26"/>
  <c r="S3313" i="26"/>
  <c r="J3314" i="26"/>
  <c r="O3314" i="26" s="1"/>
  <c r="Q3314" i="26"/>
  <c r="S3314" i="26"/>
  <c r="J3315" i="26"/>
  <c r="O3315" i="26" s="1"/>
  <c r="Q3315" i="26"/>
  <c r="S3315" i="26"/>
  <c r="J3316" i="26"/>
  <c r="O3316" i="26" s="1"/>
  <c r="Q3316" i="26"/>
  <c r="S3316" i="26"/>
  <c r="J3317" i="26"/>
  <c r="O3317" i="26" s="1"/>
  <c r="Q3317" i="26"/>
  <c r="S3317" i="26"/>
  <c r="J3318" i="26"/>
  <c r="O3318" i="26" s="1"/>
  <c r="Q3318" i="26"/>
  <c r="S3318" i="26"/>
  <c r="J3319" i="26"/>
  <c r="O3319" i="26" s="1"/>
  <c r="Q3319" i="26"/>
  <c r="S3319" i="26"/>
  <c r="J3320" i="26"/>
  <c r="O3320" i="26" s="1"/>
  <c r="Q3320" i="26"/>
  <c r="S3320" i="26"/>
  <c r="J3321" i="26"/>
  <c r="O3321" i="26" s="1"/>
  <c r="Q3321" i="26"/>
  <c r="S3321" i="26"/>
  <c r="J3322" i="26"/>
  <c r="O3322" i="26" s="1"/>
  <c r="Q3322" i="26"/>
  <c r="S3322" i="26"/>
  <c r="J3323" i="26"/>
  <c r="O3323" i="26" s="1"/>
  <c r="Q3323" i="26"/>
  <c r="S3323" i="26"/>
  <c r="J3324" i="26"/>
  <c r="O3324" i="26" s="1"/>
  <c r="Q3324" i="26"/>
  <c r="S3324" i="26"/>
  <c r="J3325" i="26"/>
  <c r="O3325" i="26" s="1"/>
  <c r="Q3325" i="26"/>
  <c r="S3325" i="26"/>
  <c r="J3326" i="26"/>
  <c r="O3326" i="26" s="1"/>
  <c r="Q3326" i="26"/>
  <c r="S3326" i="26"/>
  <c r="J3327" i="26"/>
  <c r="O3327" i="26" s="1"/>
  <c r="Q3327" i="26"/>
  <c r="S3327" i="26"/>
  <c r="J3328" i="26"/>
  <c r="O3328" i="26" s="1"/>
  <c r="Q3328" i="26"/>
  <c r="S3328" i="26"/>
  <c r="J3329" i="26"/>
  <c r="O3329" i="26" s="1"/>
  <c r="Q3329" i="26"/>
  <c r="S3329" i="26"/>
  <c r="J3330" i="26"/>
  <c r="O3330" i="26" s="1"/>
  <c r="Q3330" i="26"/>
  <c r="S3330" i="26"/>
  <c r="J3331" i="26"/>
  <c r="O3331" i="26" s="1"/>
  <c r="Q3331" i="26"/>
  <c r="S3331" i="26"/>
  <c r="J3332" i="26"/>
  <c r="O3332" i="26" s="1"/>
  <c r="Q3332" i="26"/>
  <c r="S3332" i="26"/>
  <c r="J3333" i="26"/>
  <c r="O3333" i="26" s="1"/>
  <c r="Q3333" i="26"/>
  <c r="S3333" i="26"/>
  <c r="J3334" i="26"/>
  <c r="O3334" i="26" s="1"/>
  <c r="Q3334" i="26"/>
  <c r="S3334" i="26"/>
  <c r="J3335" i="26"/>
  <c r="O3335" i="26" s="1"/>
  <c r="Q3335" i="26"/>
  <c r="S3335" i="26"/>
  <c r="J3336" i="26"/>
  <c r="O3336" i="26" s="1"/>
  <c r="Q3336" i="26"/>
  <c r="S3336" i="26"/>
  <c r="J3337" i="26"/>
  <c r="O3337" i="26" s="1"/>
  <c r="Q3337" i="26"/>
  <c r="S3337" i="26"/>
  <c r="J3338" i="26"/>
  <c r="O3338" i="26" s="1"/>
  <c r="Q3338" i="26"/>
  <c r="S3338" i="26"/>
  <c r="J3339" i="26"/>
  <c r="O3339" i="26" s="1"/>
  <c r="Q3339" i="26"/>
  <c r="S3339" i="26"/>
  <c r="J3340" i="26"/>
  <c r="O3340" i="26" s="1"/>
  <c r="Q3340" i="26"/>
  <c r="S3340" i="26"/>
  <c r="J3341" i="26"/>
  <c r="O3341" i="26" s="1"/>
  <c r="Q3341" i="26"/>
  <c r="S3341" i="26"/>
  <c r="J3342" i="26"/>
  <c r="O3342" i="26" s="1"/>
  <c r="Q3342" i="26"/>
  <c r="S3342" i="26"/>
  <c r="J3343" i="26"/>
  <c r="O3343" i="26" s="1"/>
  <c r="Q3343" i="26"/>
  <c r="S3343" i="26"/>
  <c r="J3344" i="26"/>
  <c r="O3344" i="26" s="1"/>
  <c r="Q3344" i="26"/>
  <c r="S3344" i="26"/>
  <c r="J3345" i="26"/>
  <c r="O3345" i="26" s="1"/>
  <c r="Q3345" i="26"/>
  <c r="S3345" i="26"/>
  <c r="J3346" i="26"/>
  <c r="O3346" i="26" s="1"/>
  <c r="Q3346" i="26"/>
  <c r="S3346" i="26"/>
  <c r="J3347" i="26"/>
  <c r="O3347" i="26" s="1"/>
  <c r="Q3347" i="26"/>
  <c r="S3347" i="26"/>
  <c r="J3348" i="26"/>
  <c r="O3348" i="26" s="1"/>
  <c r="Q3348" i="26"/>
  <c r="S3348" i="26"/>
  <c r="J3349" i="26"/>
  <c r="O3349" i="26" s="1"/>
  <c r="Q3349" i="26"/>
  <c r="S3349" i="26"/>
  <c r="J3350" i="26"/>
  <c r="O3350" i="26" s="1"/>
  <c r="Q3350" i="26"/>
  <c r="S3350" i="26"/>
  <c r="J3351" i="26"/>
  <c r="O3351" i="26" s="1"/>
  <c r="Q3351" i="26"/>
  <c r="S3351" i="26"/>
  <c r="J3352" i="26"/>
  <c r="O3352" i="26" s="1"/>
  <c r="Q3352" i="26"/>
  <c r="S3352" i="26"/>
  <c r="J3353" i="26"/>
  <c r="O3353" i="26" s="1"/>
  <c r="Q3353" i="26"/>
  <c r="S3353" i="26"/>
  <c r="J3354" i="26"/>
  <c r="O3354" i="26" s="1"/>
  <c r="Q3354" i="26"/>
  <c r="S3354" i="26"/>
  <c r="J3355" i="26"/>
  <c r="O3355" i="26" s="1"/>
  <c r="Q3355" i="26"/>
  <c r="S3355" i="26"/>
  <c r="J3356" i="26"/>
  <c r="O3356" i="26" s="1"/>
  <c r="Q3356" i="26"/>
  <c r="S3356" i="26"/>
  <c r="J3357" i="26"/>
  <c r="O3357" i="26" s="1"/>
  <c r="Q3357" i="26"/>
  <c r="S3357" i="26"/>
  <c r="J3358" i="26"/>
  <c r="O3358" i="26" s="1"/>
  <c r="Q3358" i="26"/>
  <c r="S3358" i="26"/>
  <c r="J3359" i="26"/>
  <c r="O3359" i="26" s="1"/>
  <c r="Q3359" i="26"/>
  <c r="S3359" i="26"/>
  <c r="J3360" i="26"/>
  <c r="O3360" i="26" s="1"/>
  <c r="Q3360" i="26"/>
  <c r="S3360" i="26"/>
  <c r="J3361" i="26"/>
  <c r="O3361" i="26" s="1"/>
  <c r="Q3361" i="26"/>
  <c r="S3361" i="26"/>
  <c r="J3362" i="26"/>
  <c r="O3362" i="26" s="1"/>
  <c r="Q3362" i="26"/>
  <c r="S3362" i="26"/>
  <c r="J3363" i="26"/>
  <c r="O3363" i="26" s="1"/>
  <c r="Q3363" i="26"/>
  <c r="S3363" i="26"/>
  <c r="J3364" i="26"/>
  <c r="O3364" i="26" s="1"/>
  <c r="Q3364" i="26"/>
  <c r="S3364" i="26"/>
  <c r="J3365" i="26"/>
  <c r="O3365" i="26" s="1"/>
  <c r="Q3365" i="26"/>
  <c r="S3365" i="26"/>
  <c r="J3366" i="26"/>
  <c r="O3366" i="26" s="1"/>
  <c r="Q3366" i="26"/>
  <c r="S3366" i="26"/>
  <c r="J3367" i="26"/>
  <c r="O3367" i="26" s="1"/>
  <c r="Q3367" i="26"/>
  <c r="S3367" i="26"/>
  <c r="J3368" i="26"/>
  <c r="O3368" i="26" s="1"/>
  <c r="Q3368" i="26"/>
  <c r="S3368" i="26"/>
  <c r="J3369" i="26"/>
  <c r="O3369" i="26" s="1"/>
  <c r="Q3369" i="26"/>
  <c r="S3369" i="26"/>
  <c r="J3370" i="26"/>
  <c r="O3370" i="26" s="1"/>
  <c r="Q3370" i="26"/>
  <c r="S3370" i="26"/>
  <c r="J3371" i="26"/>
  <c r="O3371" i="26" s="1"/>
  <c r="Q3371" i="26"/>
  <c r="S3371" i="26"/>
  <c r="J3372" i="26"/>
  <c r="O3372" i="26" s="1"/>
  <c r="Q3372" i="26"/>
  <c r="S3372" i="26"/>
  <c r="J3373" i="26"/>
  <c r="O3373" i="26" s="1"/>
  <c r="Q3373" i="26"/>
  <c r="S3373" i="26"/>
  <c r="J3374" i="26"/>
  <c r="O3374" i="26" s="1"/>
  <c r="Q3374" i="26"/>
  <c r="S3374" i="26"/>
  <c r="J3375" i="26"/>
  <c r="O3375" i="26" s="1"/>
  <c r="Q3375" i="26"/>
  <c r="S3375" i="26"/>
  <c r="J3376" i="26"/>
  <c r="O3376" i="26" s="1"/>
  <c r="Q3376" i="26"/>
  <c r="S3376" i="26"/>
  <c r="J3377" i="26"/>
  <c r="O3377" i="26" s="1"/>
  <c r="Q3377" i="26"/>
  <c r="S3377" i="26"/>
  <c r="J3378" i="26"/>
  <c r="O3378" i="26" s="1"/>
  <c r="Q3378" i="26"/>
  <c r="S3378" i="26"/>
  <c r="J3379" i="26"/>
  <c r="O3379" i="26" s="1"/>
  <c r="Q3379" i="26"/>
  <c r="S3379" i="26"/>
  <c r="J3380" i="26"/>
  <c r="O3380" i="26" s="1"/>
  <c r="Q3380" i="26"/>
  <c r="S3380" i="26"/>
  <c r="J3381" i="26"/>
  <c r="O3381" i="26" s="1"/>
  <c r="Q3381" i="26"/>
  <c r="S3381" i="26"/>
  <c r="J3382" i="26"/>
  <c r="O3382" i="26" s="1"/>
  <c r="Q3382" i="26"/>
  <c r="S3382" i="26"/>
  <c r="J3383" i="26"/>
  <c r="O3383" i="26" s="1"/>
  <c r="Q3383" i="26"/>
  <c r="S3383" i="26"/>
  <c r="J3384" i="26"/>
  <c r="O3384" i="26" s="1"/>
  <c r="Q3384" i="26"/>
  <c r="S3384" i="26"/>
  <c r="J3385" i="26"/>
  <c r="O3385" i="26" s="1"/>
  <c r="Q3385" i="26"/>
  <c r="S3385" i="26"/>
  <c r="J3386" i="26"/>
  <c r="O3386" i="26" s="1"/>
  <c r="Q3386" i="26"/>
  <c r="S3386" i="26"/>
  <c r="J3387" i="26"/>
  <c r="O3387" i="26" s="1"/>
  <c r="Q3387" i="26"/>
  <c r="S3387" i="26"/>
  <c r="J3388" i="26"/>
  <c r="O3388" i="26" s="1"/>
  <c r="Q3388" i="26"/>
  <c r="S3388" i="26"/>
  <c r="J3389" i="26"/>
  <c r="O3389" i="26" s="1"/>
  <c r="Q3389" i="26"/>
  <c r="S3389" i="26"/>
  <c r="J3390" i="26"/>
  <c r="O3390" i="26" s="1"/>
  <c r="Q3390" i="26"/>
  <c r="S3390" i="26"/>
  <c r="J3391" i="26"/>
  <c r="O3391" i="26" s="1"/>
  <c r="Q3391" i="26"/>
  <c r="S3391" i="26"/>
  <c r="J3392" i="26"/>
  <c r="O3392" i="26" s="1"/>
  <c r="Q3392" i="26"/>
  <c r="S3392" i="26"/>
  <c r="J3393" i="26"/>
  <c r="O3393" i="26" s="1"/>
  <c r="Q3393" i="26"/>
  <c r="S3393" i="26"/>
  <c r="J3394" i="26"/>
  <c r="O3394" i="26" s="1"/>
  <c r="Q3394" i="26"/>
  <c r="S3394" i="26"/>
  <c r="J3395" i="26"/>
  <c r="O3395" i="26" s="1"/>
  <c r="Q3395" i="26"/>
  <c r="S3395" i="26"/>
  <c r="J3396" i="26"/>
  <c r="O3396" i="26" s="1"/>
  <c r="Q3396" i="26"/>
  <c r="S3396" i="26"/>
  <c r="J3397" i="26"/>
  <c r="O3397" i="26" s="1"/>
  <c r="Q3397" i="26"/>
  <c r="S3397" i="26"/>
  <c r="J3398" i="26"/>
  <c r="O3398" i="26" s="1"/>
  <c r="Q3398" i="26"/>
  <c r="S3398" i="26"/>
  <c r="J3399" i="26"/>
  <c r="O3399" i="26" s="1"/>
  <c r="Q3399" i="26"/>
  <c r="S3399" i="26"/>
  <c r="J3400" i="26"/>
  <c r="O3400" i="26" s="1"/>
  <c r="Q3400" i="26"/>
  <c r="S3400" i="26"/>
  <c r="J3401" i="26"/>
  <c r="O3401" i="26" s="1"/>
  <c r="Q3401" i="26"/>
  <c r="S3401" i="26"/>
  <c r="J3402" i="26"/>
  <c r="O3402" i="26" s="1"/>
  <c r="Q3402" i="26"/>
  <c r="S3402" i="26"/>
  <c r="J3403" i="26"/>
  <c r="O3403" i="26" s="1"/>
  <c r="Q3403" i="26"/>
  <c r="S3403" i="26"/>
  <c r="J3404" i="26"/>
  <c r="O3404" i="26" s="1"/>
  <c r="Q3404" i="26"/>
  <c r="S3404" i="26"/>
  <c r="J3405" i="26"/>
  <c r="O3405" i="26" s="1"/>
  <c r="Q3405" i="26"/>
  <c r="S3405" i="26"/>
  <c r="J3406" i="26"/>
  <c r="O3406" i="26" s="1"/>
  <c r="Q3406" i="26"/>
  <c r="S3406" i="26"/>
  <c r="J3407" i="26"/>
  <c r="O3407" i="26" s="1"/>
  <c r="Q3407" i="26"/>
  <c r="S3407" i="26"/>
  <c r="J3408" i="26"/>
  <c r="O3408" i="26" s="1"/>
  <c r="Q3408" i="26"/>
  <c r="S3408" i="26"/>
  <c r="J3409" i="26"/>
  <c r="O3409" i="26" s="1"/>
  <c r="Q3409" i="26"/>
  <c r="S3409" i="26"/>
  <c r="J3410" i="26"/>
  <c r="O3410" i="26" s="1"/>
  <c r="Q3410" i="26"/>
  <c r="S3410" i="26"/>
  <c r="J3411" i="26"/>
  <c r="O3411" i="26" s="1"/>
  <c r="Q3411" i="26"/>
  <c r="S3411" i="26"/>
  <c r="J3412" i="26"/>
  <c r="O3412" i="26" s="1"/>
  <c r="Q3412" i="26"/>
  <c r="S3412" i="26"/>
  <c r="J3413" i="26"/>
  <c r="O3413" i="26" s="1"/>
  <c r="Q3413" i="26"/>
  <c r="S3413" i="26"/>
  <c r="J3414" i="26"/>
  <c r="O3414" i="26" s="1"/>
  <c r="Q3414" i="26"/>
  <c r="S3414" i="26"/>
  <c r="J3415" i="26"/>
  <c r="O3415" i="26" s="1"/>
  <c r="Q3415" i="26"/>
  <c r="S3415" i="26"/>
  <c r="J3416" i="26"/>
  <c r="O3416" i="26" s="1"/>
  <c r="Q3416" i="26"/>
  <c r="S3416" i="26"/>
  <c r="J3417" i="26"/>
  <c r="O3417" i="26" s="1"/>
  <c r="Q3417" i="26"/>
  <c r="S3417" i="26"/>
  <c r="J3418" i="26"/>
  <c r="O3418" i="26" s="1"/>
  <c r="Q3418" i="26"/>
  <c r="S3418" i="26"/>
  <c r="J3419" i="26"/>
  <c r="O3419" i="26" s="1"/>
  <c r="Q3419" i="26"/>
  <c r="S3419" i="26"/>
  <c r="J3420" i="26"/>
  <c r="O3420" i="26" s="1"/>
  <c r="Q3420" i="26"/>
  <c r="S3420" i="26"/>
  <c r="J3421" i="26"/>
  <c r="O3421" i="26" s="1"/>
  <c r="Q3421" i="26"/>
  <c r="S3421" i="26"/>
  <c r="J3422" i="26"/>
  <c r="O3422" i="26" s="1"/>
  <c r="Q3422" i="26"/>
  <c r="S3422" i="26"/>
  <c r="J3423" i="26"/>
  <c r="O3423" i="26" s="1"/>
  <c r="Q3423" i="26"/>
  <c r="S3423" i="26"/>
  <c r="J3424" i="26"/>
  <c r="O3424" i="26" s="1"/>
  <c r="Q3424" i="26"/>
  <c r="S3424" i="26"/>
  <c r="J3425" i="26"/>
  <c r="O3425" i="26" s="1"/>
  <c r="Q3425" i="26"/>
  <c r="S3425" i="26"/>
  <c r="J3426" i="26"/>
  <c r="O3426" i="26" s="1"/>
  <c r="Q3426" i="26"/>
  <c r="S3426" i="26"/>
  <c r="J3427" i="26"/>
  <c r="O3427" i="26" s="1"/>
  <c r="Q3427" i="26"/>
  <c r="S3427" i="26"/>
  <c r="J3428" i="26"/>
  <c r="O3428" i="26" s="1"/>
  <c r="Q3428" i="26"/>
  <c r="S3428" i="26"/>
  <c r="J3429" i="26"/>
  <c r="O3429" i="26" s="1"/>
  <c r="Q3429" i="26"/>
  <c r="S3429" i="26"/>
  <c r="J3430" i="26"/>
  <c r="O3430" i="26" s="1"/>
  <c r="Q3430" i="26"/>
  <c r="S3430" i="26"/>
  <c r="J3431" i="26"/>
  <c r="O3431" i="26" s="1"/>
  <c r="Q3431" i="26"/>
  <c r="S3431" i="26"/>
  <c r="J3432" i="26"/>
  <c r="O3432" i="26" s="1"/>
  <c r="Q3432" i="26"/>
  <c r="S3432" i="26"/>
  <c r="J3433" i="26"/>
  <c r="O3433" i="26" s="1"/>
  <c r="Q3433" i="26"/>
  <c r="S3433" i="26"/>
  <c r="J3434" i="26"/>
  <c r="O3434" i="26" s="1"/>
  <c r="Q3434" i="26"/>
  <c r="S3434" i="26"/>
  <c r="J3435" i="26"/>
  <c r="O3435" i="26" s="1"/>
  <c r="Q3435" i="26"/>
  <c r="S3435" i="26"/>
  <c r="J3436" i="26"/>
  <c r="O3436" i="26" s="1"/>
  <c r="Q3436" i="26"/>
  <c r="S3436" i="26"/>
  <c r="J3437" i="26"/>
  <c r="O3437" i="26" s="1"/>
  <c r="Q3437" i="26"/>
  <c r="S3437" i="26"/>
  <c r="J3438" i="26"/>
  <c r="O3438" i="26" s="1"/>
  <c r="Q3438" i="26"/>
  <c r="S3438" i="26"/>
  <c r="J3439" i="26"/>
  <c r="O3439" i="26" s="1"/>
  <c r="Q3439" i="26"/>
  <c r="S3439" i="26"/>
  <c r="J3440" i="26"/>
  <c r="O3440" i="26" s="1"/>
  <c r="Q3440" i="26"/>
  <c r="S3440" i="26"/>
  <c r="J3441" i="26"/>
  <c r="O3441" i="26" s="1"/>
  <c r="Q3441" i="26"/>
  <c r="S3441" i="26"/>
  <c r="J3442" i="26"/>
  <c r="O3442" i="26" s="1"/>
  <c r="Q3442" i="26"/>
  <c r="S3442" i="26"/>
  <c r="J3443" i="26"/>
  <c r="O3443" i="26" s="1"/>
  <c r="Q3443" i="26"/>
  <c r="S3443" i="26"/>
  <c r="J3444" i="26"/>
  <c r="O3444" i="26" s="1"/>
  <c r="Q3444" i="26"/>
  <c r="S3444" i="26"/>
  <c r="J3445" i="26"/>
  <c r="O3445" i="26" s="1"/>
  <c r="Q3445" i="26"/>
  <c r="S3445" i="26"/>
  <c r="J3446" i="26"/>
  <c r="O3446" i="26" s="1"/>
  <c r="Q3446" i="26"/>
  <c r="S3446" i="26"/>
  <c r="J3447" i="26"/>
  <c r="O3447" i="26" s="1"/>
  <c r="Q3447" i="26"/>
  <c r="S3447" i="26"/>
  <c r="J3448" i="26"/>
  <c r="O3448" i="26" s="1"/>
  <c r="Q3448" i="26"/>
  <c r="S3448" i="26"/>
  <c r="J3449" i="26"/>
  <c r="O3449" i="26" s="1"/>
  <c r="Q3449" i="26"/>
  <c r="S3449" i="26"/>
  <c r="J3450" i="26"/>
  <c r="O3450" i="26" s="1"/>
  <c r="Q3450" i="26"/>
  <c r="S3450" i="26"/>
  <c r="J3451" i="26"/>
  <c r="O3451" i="26" s="1"/>
  <c r="Q3451" i="26"/>
  <c r="S3451" i="26"/>
  <c r="J3452" i="26"/>
  <c r="O3452" i="26" s="1"/>
  <c r="Q3452" i="26"/>
  <c r="S3452" i="26"/>
  <c r="J3453" i="26"/>
  <c r="O3453" i="26" s="1"/>
  <c r="Q3453" i="26"/>
  <c r="S3453" i="26"/>
  <c r="J3454" i="26"/>
  <c r="O3454" i="26" s="1"/>
  <c r="Q3454" i="26"/>
  <c r="S3454" i="26"/>
  <c r="J3455" i="26"/>
  <c r="O3455" i="26" s="1"/>
  <c r="Q3455" i="26"/>
  <c r="S3455" i="26"/>
  <c r="J3456" i="26"/>
  <c r="O3456" i="26" s="1"/>
  <c r="Q3456" i="26"/>
  <c r="S3456" i="26"/>
  <c r="J3457" i="26"/>
  <c r="O3457" i="26" s="1"/>
  <c r="Q3457" i="26"/>
  <c r="S3457" i="26"/>
  <c r="J3458" i="26"/>
  <c r="O3458" i="26" s="1"/>
  <c r="Q3458" i="26"/>
  <c r="S3458" i="26"/>
  <c r="J3459" i="26"/>
  <c r="O3459" i="26" s="1"/>
  <c r="Q3459" i="26"/>
  <c r="S3459" i="26"/>
  <c r="J3460" i="26"/>
  <c r="O3460" i="26" s="1"/>
  <c r="Q3460" i="26"/>
  <c r="S3460" i="26"/>
  <c r="J3461" i="26"/>
  <c r="O3461" i="26" s="1"/>
  <c r="Q3461" i="26"/>
  <c r="S3461" i="26"/>
  <c r="J3462" i="26"/>
  <c r="O3462" i="26" s="1"/>
  <c r="Q3462" i="26"/>
  <c r="S3462" i="26"/>
  <c r="J3463" i="26"/>
  <c r="O3463" i="26" s="1"/>
  <c r="Q3463" i="26"/>
  <c r="S3463" i="26"/>
  <c r="J3464" i="26"/>
  <c r="O3464" i="26" s="1"/>
  <c r="Q3464" i="26"/>
  <c r="S3464" i="26"/>
  <c r="J3465" i="26"/>
  <c r="O3465" i="26" s="1"/>
  <c r="Q3465" i="26"/>
  <c r="S3465" i="26"/>
  <c r="J3466" i="26"/>
  <c r="O3466" i="26" s="1"/>
  <c r="Q3466" i="26"/>
  <c r="S3466" i="26"/>
  <c r="J3467" i="26"/>
  <c r="O3467" i="26" s="1"/>
  <c r="Q3467" i="26"/>
  <c r="S3467" i="26"/>
  <c r="J3468" i="26"/>
  <c r="O3468" i="26" s="1"/>
  <c r="Q3468" i="26"/>
  <c r="S3468" i="26"/>
  <c r="J3469" i="26"/>
  <c r="O3469" i="26" s="1"/>
  <c r="Q3469" i="26"/>
  <c r="S3469" i="26"/>
  <c r="J3470" i="26"/>
  <c r="O3470" i="26" s="1"/>
  <c r="Q3470" i="26"/>
  <c r="S3470" i="26"/>
  <c r="J3471" i="26"/>
  <c r="O3471" i="26" s="1"/>
  <c r="Q3471" i="26"/>
  <c r="S3471" i="26"/>
  <c r="J3472" i="26"/>
  <c r="O3472" i="26" s="1"/>
  <c r="Q3472" i="26"/>
  <c r="S3472" i="26"/>
  <c r="J3473" i="26"/>
  <c r="O3473" i="26" s="1"/>
  <c r="Q3473" i="26"/>
  <c r="S3473" i="26"/>
  <c r="J3474" i="26"/>
  <c r="O3474" i="26" s="1"/>
  <c r="Q3474" i="26"/>
  <c r="S3474" i="26"/>
  <c r="J3475" i="26"/>
  <c r="O3475" i="26" s="1"/>
  <c r="Q3475" i="26"/>
  <c r="S3475" i="26"/>
  <c r="J3476" i="26"/>
  <c r="O3476" i="26" s="1"/>
  <c r="Q3476" i="26"/>
  <c r="S3476" i="26"/>
  <c r="J3477" i="26"/>
  <c r="O3477" i="26" s="1"/>
  <c r="Q3477" i="26"/>
  <c r="S3477" i="26"/>
  <c r="J3478" i="26"/>
  <c r="O3478" i="26" s="1"/>
  <c r="Q3478" i="26"/>
  <c r="S3478" i="26"/>
  <c r="J3479" i="26"/>
  <c r="O3479" i="26" s="1"/>
  <c r="Q3479" i="26"/>
  <c r="S3479" i="26"/>
  <c r="J3480" i="26"/>
  <c r="O3480" i="26" s="1"/>
  <c r="Q3480" i="26"/>
  <c r="S3480" i="26"/>
  <c r="J3481" i="26"/>
  <c r="O3481" i="26" s="1"/>
  <c r="Q3481" i="26"/>
  <c r="S3481" i="26"/>
  <c r="J3482" i="26"/>
  <c r="O3482" i="26" s="1"/>
  <c r="Q3482" i="26"/>
  <c r="S3482" i="26"/>
  <c r="J3483" i="26"/>
  <c r="O3483" i="26" s="1"/>
  <c r="Q3483" i="26"/>
  <c r="S3483" i="26"/>
  <c r="J3484" i="26"/>
  <c r="O3484" i="26" s="1"/>
  <c r="Q3484" i="26"/>
  <c r="S3484" i="26"/>
  <c r="J3485" i="26"/>
  <c r="O3485" i="26" s="1"/>
  <c r="Q3485" i="26"/>
  <c r="S3485" i="26"/>
  <c r="J3486" i="26"/>
  <c r="O3486" i="26" s="1"/>
  <c r="Q3486" i="26"/>
  <c r="S3486" i="26"/>
  <c r="J3487" i="26"/>
  <c r="O3487" i="26" s="1"/>
  <c r="Q3487" i="26"/>
  <c r="S3487" i="26"/>
  <c r="J3488" i="26"/>
  <c r="O3488" i="26" s="1"/>
  <c r="Q3488" i="26"/>
  <c r="S3488" i="26"/>
  <c r="J3489" i="26"/>
  <c r="O3489" i="26" s="1"/>
  <c r="Q3489" i="26"/>
  <c r="S3489" i="26"/>
  <c r="J3490" i="26"/>
  <c r="O3490" i="26" s="1"/>
  <c r="Q3490" i="26"/>
  <c r="S3490" i="26"/>
  <c r="J3491" i="26"/>
  <c r="O3491" i="26" s="1"/>
  <c r="Q3491" i="26"/>
  <c r="S3491" i="26"/>
  <c r="J3492" i="26"/>
  <c r="O3492" i="26" s="1"/>
  <c r="Q3492" i="26"/>
  <c r="S3492" i="26"/>
  <c r="J3493" i="26"/>
  <c r="O3493" i="26" s="1"/>
  <c r="Q3493" i="26"/>
  <c r="S3493" i="26"/>
  <c r="J3494" i="26"/>
  <c r="O3494" i="26" s="1"/>
  <c r="Q3494" i="26"/>
  <c r="S3494" i="26"/>
  <c r="J3495" i="26"/>
  <c r="O3495" i="26" s="1"/>
  <c r="Q3495" i="26"/>
  <c r="S3495" i="26"/>
  <c r="J3496" i="26"/>
  <c r="O3496" i="26" s="1"/>
  <c r="Q3496" i="26"/>
  <c r="S3496" i="26"/>
  <c r="J3497" i="26"/>
  <c r="O3497" i="26" s="1"/>
  <c r="Q3497" i="26"/>
  <c r="S3497" i="26"/>
  <c r="J3498" i="26"/>
  <c r="O3498" i="26" s="1"/>
  <c r="Q3498" i="26"/>
  <c r="S3498" i="26"/>
  <c r="J3499" i="26"/>
  <c r="O3499" i="26" s="1"/>
  <c r="Q3499" i="26"/>
  <c r="S3499" i="26"/>
  <c r="J3500" i="26"/>
  <c r="O3500" i="26" s="1"/>
  <c r="Q3500" i="26"/>
  <c r="S3500" i="26"/>
  <c r="J3501" i="26"/>
  <c r="O3501" i="26" s="1"/>
  <c r="Q3501" i="26"/>
  <c r="S3501" i="26"/>
  <c r="J3502" i="26"/>
  <c r="O3502" i="26" s="1"/>
  <c r="Q3502" i="26"/>
  <c r="S3502" i="26"/>
  <c r="J3503" i="26"/>
  <c r="O3503" i="26" s="1"/>
  <c r="Q3503" i="26"/>
  <c r="S3503" i="26"/>
  <c r="J3504" i="26"/>
  <c r="O3504" i="26" s="1"/>
  <c r="Q3504" i="26"/>
  <c r="S3504" i="26"/>
  <c r="J3505" i="26"/>
  <c r="O3505" i="26" s="1"/>
  <c r="Q3505" i="26"/>
  <c r="S3505" i="26"/>
  <c r="J3506" i="26"/>
  <c r="O3506" i="26" s="1"/>
  <c r="Q3506" i="26"/>
  <c r="S3506" i="26"/>
  <c r="J3507" i="26"/>
  <c r="O3507" i="26" s="1"/>
  <c r="Q3507" i="26"/>
  <c r="S3507" i="26"/>
  <c r="J3508" i="26"/>
  <c r="O3508" i="26" s="1"/>
  <c r="Q3508" i="26"/>
  <c r="S3508" i="26"/>
  <c r="J3509" i="26"/>
  <c r="O3509" i="26" s="1"/>
  <c r="Q3509" i="26"/>
  <c r="S3509" i="26"/>
  <c r="J3510" i="26"/>
  <c r="O3510" i="26" s="1"/>
  <c r="Q3510" i="26"/>
  <c r="S3510" i="26"/>
  <c r="J3511" i="26"/>
  <c r="O3511" i="26" s="1"/>
  <c r="Q3511" i="26"/>
  <c r="S3511" i="26"/>
  <c r="J3512" i="26"/>
  <c r="O3512" i="26" s="1"/>
  <c r="Q3512" i="26"/>
  <c r="S3512" i="26"/>
  <c r="J3513" i="26"/>
  <c r="O3513" i="26" s="1"/>
  <c r="Q3513" i="26"/>
  <c r="S3513" i="26"/>
  <c r="J3514" i="26"/>
  <c r="O3514" i="26" s="1"/>
  <c r="Q3514" i="26"/>
  <c r="S3514" i="26"/>
  <c r="J3515" i="26"/>
  <c r="O3515" i="26" s="1"/>
  <c r="Q3515" i="26"/>
  <c r="S3515" i="26"/>
  <c r="J3516" i="26"/>
  <c r="O3516" i="26" s="1"/>
  <c r="Q3516" i="26"/>
  <c r="S3516" i="26"/>
  <c r="J3517" i="26"/>
  <c r="O3517" i="26" s="1"/>
  <c r="Q3517" i="26"/>
  <c r="S3517" i="26"/>
  <c r="J3518" i="26"/>
  <c r="O3518" i="26" s="1"/>
  <c r="Q3518" i="26"/>
  <c r="S3518" i="26"/>
  <c r="J3519" i="26"/>
  <c r="O3519" i="26" s="1"/>
  <c r="Q3519" i="26"/>
  <c r="S3519" i="26"/>
  <c r="J3520" i="26"/>
  <c r="O3520" i="26" s="1"/>
  <c r="Q3520" i="26"/>
  <c r="S3520" i="26"/>
  <c r="J3521" i="26"/>
  <c r="O3521" i="26" s="1"/>
  <c r="Q3521" i="26"/>
  <c r="S3521" i="26"/>
  <c r="J3522" i="26"/>
  <c r="O3522" i="26" s="1"/>
  <c r="Q3522" i="26"/>
  <c r="S3522" i="26"/>
  <c r="J3523" i="26"/>
  <c r="O3523" i="26" s="1"/>
  <c r="Q3523" i="26"/>
  <c r="S3523" i="26"/>
  <c r="J3524" i="26"/>
  <c r="O3524" i="26" s="1"/>
  <c r="Q3524" i="26"/>
  <c r="S3524" i="26"/>
  <c r="J3525" i="26"/>
  <c r="O3525" i="26" s="1"/>
  <c r="Q3525" i="26"/>
  <c r="S3525" i="26"/>
  <c r="J3526" i="26"/>
  <c r="O3526" i="26" s="1"/>
  <c r="Q3526" i="26"/>
  <c r="S3526" i="26"/>
  <c r="J3527" i="26"/>
  <c r="O3527" i="26" s="1"/>
  <c r="Q3527" i="26"/>
  <c r="S3527" i="26"/>
  <c r="J3528" i="26"/>
  <c r="O3528" i="26" s="1"/>
  <c r="Q3528" i="26"/>
  <c r="S3528" i="26"/>
  <c r="J3529" i="26"/>
  <c r="O3529" i="26" s="1"/>
  <c r="Q3529" i="26"/>
  <c r="S3529" i="26"/>
  <c r="J3530" i="26"/>
  <c r="O3530" i="26" s="1"/>
  <c r="Q3530" i="26"/>
  <c r="S3530" i="26"/>
  <c r="J3531" i="26"/>
  <c r="O3531" i="26" s="1"/>
  <c r="Q3531" i="26"/>
  <c r="S3531" i="26"/>
  <c r="J3532" i="26"/>
  <c r="O3532" i="26" s="1"/>
  <c r="Q3532" i="26"/>
  <c r="S3532" i="26"/>
  <c r="J3533" i="26"/>
  <c r="O3533" i="26" s="1"/>
  <c r="Q3533" i="26"/>
  <c r="S3533" i="26"/>
  <c r="J3534" i="26"/>
  <c r="O3534" i="26" s="1"/>
  <c r="Q3534" i="26"/>
  <c r="S3534" i="26"/>
  <c r="J3535" i="26"/>
  <c r="O3535" i="26" s="1"/>
  <c r="Q3535" i="26"/>
  <c r="S3535" i="26"/>
  <c r="J3536" i="26"/>
  <c r="O3536" i="26" s="1"/>
  <c r="Q3536" i="26"/>
  <c r="S3536" i="26"/>
  <c r="J3537" i="26"/>
  <c r="O3537" i="26" s="1"/>
  <c r="Q3537" i="26"/>
  <c r="S3537" i="26"/>
  <c r="J3538" i="26"/>
  <c r="O3538" i="26" s="1"/>
  <c r="Q3538" i="26"/>
  <c r="S3538" i="26"/>
  <c r="J3539" i="26"/>
  <c r="O3539" i="26" s="1"/>
  <c r="Q3539" i="26"/>
  <c r="S3539" i="26"/>
  <c r="J3540" i="26"/>
  <c r="O3540" i="26" s="1"/>
  <c r="Q3540" i="26"/>
  <c r="S3540" i="26"/>
  <c r="J3541" i="26"/>
  <c r="O3541" i="26" s="1"/>
  <c r="Q3541" i="26"/>
  <c r="S3541" i="26"/>
  <c r="J3542" i="26"/>
  <c r="O3542" i="26" s="1"/>
  <c r="Q3542" i="26"/>
  <c r="S3542" i="26"/>
  <c r="J3543" i="26"/>
  <c r="O3543" i="26" s="1"/>
  <c r="Q3543" i="26"/>
  <c r="S3543" i="26"/>
  <c r="J3544" i="26"/>
  <c r="O3544" i="26" s="1"/>
  <c r="Q3544" i="26"/>
  <c r="S3544" i="26"/>
  <c r="J3545" i="26"/>
  <c r="O3545" i="26" s="1"/>
  <c r="Q3545" i="26"/>
  <c r="S3545" i="26"/>
  <c r="J3546" i="26"/>
  <c r="O3546" i="26" s="1"/>
  <c r="Q3546" i="26"/>
  <c r="S3546" i="26"/>
  <c r="J3547" i="26"/>
  <c r="O3547" i="26" s="1"/>
  <c r="Q3547" i="26"/>
  <c r="S3547" i="26"/>
  <c r="J3548" i="26"/>
  <c r="O3548" i="26" s="1"/>
  <c r="Q3548" i="26"/>
  <c r="S3548" i="26"/>
  <c r="J3549" i="26"/>
  <c r="O3549" i="26" s="1"/>
  <c r="Q3549" i="26"/>
  <c r="S3549" i="26"/>
  <c r="J3550" i="26"/>
  <c r="O3550" i="26" s="1"/>
  <c r="Q3550" i="26"/>
  <c r="S3550" i="26"/>
  <c r="J3551" i="26"/>
  <c r="O3551" i="26" s="1"/>
  <c r="Q3551" i="26"/>
  <c r="S3551" i="26"/>
  <c r="J3552" i="26"/>
  <c r="O3552" i="26" s="1"/>
  <c r="Q3552" i="26"/>
  <c r="S3552" i="26"/>
  <c r="J3553" i="26"/>
  <c r="O3553" i="26" s="1"/>
  <c r="Q3553" i="26"/>
  <c r="S3553" i="26"/>
  <c r="J3554" i="26"/>
  <c r="O3554" i="26" s="1"/>
  <c r="Q3554" i="26"/>
  <c r="S3554" i="26"/>
  <c r="J3555" i="26"/>
  <c r="O3555" i="26" s="1"/>
  <c r="Q3555" i="26"/>
  <c r="S3555" i="26"/>
  <c r="J3556" i="26"/>
  <c r="O3556" i="26" s="1"/>
  <c r="Q3556" i="26"/>
  <c r="S3556" i="26"/>
  <c r="J3557" i="26"/>
  <c r="O3557" i="26" s="1"/>
  <c r="Q3557" i="26"/>
  <c r="S3557" i="26"/>
  <c r="J3558" i="26"/>
  <c r="O3558" i="26" s="1"/>
  <c r="Q3558" i="26"/>
  <c r="S3558" i="26"/>
  <c r="J3559" i="26"/>
  <c r="O3559" i="26" s="1"/>
  <c r="Q3559" i="26"/>
  <c r="S3559" i="26"/>
  <c r="J3560" i="26"/>
  <c r="O3560" i="26" s="1"/>
  <c r="Q3560" i="26"/>
  <c r="S3560" i="26"/>
  <c r="J3561" i="26"/>
  <c r="O3561" i="26" s="1"/>
  <c r="Q3561" i="26"/>
  <c r="S3561" i="26"/>
  <c r="J3562" i="26"/>
  <c r="O3562" i="26" s="1"/>
  <c r="Q3562" i="26"/>
  <c r="S3562" i="26"/>
  <c r="J3563" i="26"/>
  <c r="O3563" i="26" s="1"/>
  <c r="Q3563" i="26"/>
  <c r="S3563" i="26"/>
  <c r="J3564" i="26"/>
  <c r="O3564" i="26" s="1"/>
  <c r="Q3564" i="26"/>
  <c r="S3564" i="26"/>
  <c r="J3565" i="26"/>
  <c r="O3565" i="26" s="1"/>
  <c r="Q3565" i="26"/>
  <c r="S3565" i="26"/>
  <c r="J3566" i="26"/>
  <c r="O3566" i="26" s="1"/>
  <c r="Q3566" i="26"/>
  <c r="S3566" i="26"/>
  <c r="J3567" i="26"/>
  <c r="O3567" i="26" s="1"/>
  <c r="Q3567" i="26"/>
  <c r="S3567" i="26"/>
  <c r="J3568" i="26"/>
  <c r="O3568" i="26" s="1"/>
  <c r="Q3568" i="26"/>
  <c r="S3568" i="26"/>
  <c r="J3569" i="26"/>
  <c r="O3569" i="26" s="1"/>
  <c r="Q3569" i="26"/>
  <c r="S3569" i="26"/>
  <c r="J3570" i="26"/>
  <c r="O3570" i="26" s="1"/>
  <c r="Q3570" i="26"/>
  <c r="S3570" i="26"/>
  <c r="J3571" i="26"/>
  <c r="O3571" i="26" s="1"/>
  <c r="Q3571" i="26"/>
  <c r="S3571" i="26"/>
  <c r="J3572" i="26"/>
  <c r="O3572" i="26" s="1"/>
  <c r="Q3572" i="26"/>
  <c r="S3572" i="26"/>
  <c r="J3573" i="26"/>
  <c r="O3573" i="26" s="1"/>
  <c r="Q3573" i="26"/>
  <c r="S3573" i="26"/>
  <c r="J3574" i="26"/>
  <c r="O3574" i="26" s="1"/>
  <c r="Q3574" i="26"/>
  <c r="S3574" i="26"/>
  <c r="J3575" i="26"/>
  <c r="O3575" i="26" s="1"/>
  <c r="Q3575" i="26"/>
  <c r="S3575" i="26"/>
  <c r="J3576" i="26"/>
  <c r="O3576" i="26" s="1"/>
  <c r="Q3576" i="26"/>
  <c r="S3576" i="26"/>
  <c r="J3577" i="26"/>
  <c r="O3577" i="26" s="1"/>
  <c r="Q3577" i="26"/>
  <c r="S3577" i="26"/>
  <c r="J3578" i="26"/>
  <c r="O3578" i="26" s="1"/>
  <c r="Q3578" i="26"/>
  <c r="S3578" i="26"/>
  <c r="J3579" i="26"/>
  <c r="O3579" i="26" s="1"/>
  <c r="Q3579" i="26"/>
  <c r="S3579" i="26"/>
  <c r="J3580" i="26"/>
  <c r="O3580" i="26" s="1"/>
  <c r="Q3580" i="26"/>
  <c r="S3580" i="26"/>
  <c r="J3581" i="26"/>
  <c r="O3581" i="26" s="1"/>
  <c r="Q3581" i="26"/>
  <c r="S3581" i="26"/>
  <c r="J3582" i="26"/>
  <c r="O3582" i="26" s="1"/>
  <c r="Q3582" i="26"/>
  <c r="S3582" i="26"/>
  <c r="J3583" i="26"/>
  <c r="O3583" i="26" s="1"/>
  <c r="Q3583" i="26"/>
  <c r="S3583" i="26"/>
  <c r="J3584" i="26"/>
  <c r="O3584" i="26" s="1"/>
  <c r="Q3584" i="26"/>
  <c r="S3584" i="26"/>
  <c r="J3585" i="26"/>
  <c r="O3585" i="26" s="1"/>
  <c r="Q3585" i="26"/>
  <c r="S3585" i="26"/>
  <c r="J3586" i="26"/>
  <c r="O3586" i="26" s="1"/>
  <c r="Q3586" i="26"/>
  <c r="S3586" i="26"/>
  <c r="J3587" i="26"/>
  <c r="O3587" i="26" s="1"/>
  <c r="Q3587" i="26"/>
  <c r="S3587" i="26"/>
  <c r="J3588" i="26"/>
  <c r="O3588" i="26" s="1"/>
  <c r="Q3588" i="26"/>
  <c r="S3588" i="26"/>
  <c r="J3589" i="26"/>
  <c r="O3589" i="26" s="1"/>
  <c r="Q3589" i="26"/>
  <c r="S3589" i="26"/>
  <c r="J3590" i="26"/>
  <c r="O3590" i="26" s="1"/>
  <c r="Q3590" i="26"/>
  <c r="S3590" i="26"/>
  <c r="J3591" i="26"/>
  <c r="O3591" i="26" s="1"/>
  <c r="Q3591" i="26"/>
  <c r="S3591" i="26"/>
  <c r="J3592" i="26"/>
  <c r="O3592" i="26" s="1"/>
  <c r="Q3592" i="26"/>
  <c r="S3592" i="26"/>
  <c r="J3593" i="26"/>
  <c r="O3593" i="26" s="1"/>
  <c r="Q3593" i="26"/>
  <c r="S3593" i="26"/>
  <c r="J3594" i="26"/>
  <c r="O3594" i="26" s="1"/>
  <c r="Q3594" i="26"/>
  <c r="S3594" i="26"/>
  <c r="J3595" i="26"/>
  <c r="O3595" i="26" s="1"/>
  <c r="Q3595" i="26"/>
  <c r="S3595" i="26"/>
  <c r="J3596" i="26"/>
  <c r="O3596" i="26" s="1"/>
  <c r="Q3596" i="26"/>
  <c r="S3596" i="26"/>
  <c r="J3597" i="26"/>
  <c r="O3597" i="26" s="1"/>
  <c r="Q3597" i="26"/>
  <c r="S3597" i="26"/>
  <c r="J3598" i="26"/>
  <c r="O3598" i="26" s="1"/>
  <c r="Q3598" i="26"/>
  <c r="S3598" i="26"/>
  <c r="J3599" i="26"/>
  <c r="O3599" i="26" s="1"/>
  <c r="Q3599" i="26"/>
  <c r="S3599" i="26"/>
  <c r="J3600" i="26"/>
  <c r="O3600" i="26" s="1"/>
  <c r="Q3600" i="26"/>
  <c r="S3600" i="26"/>
  <c r="J3601" i="26"/>
  <c r="O3601" i="26" s="1"/>
  <c r="Q3601" i="26"/>
  <c r="S3601" i="26"/>
  <c r="J3602" i="26"/>
  <c r="O3602" i="26" s="1"/>
  <c r="Q3602" i="26"/>
  <c r="S3602" i="26"/>
  <c r="J3603" i="26"/>
  <c r="O3603" i="26" s="1"/>
  <c r="Q3603" i="26"/>
  <c r="S3603" i="26"/>
  <c r="J3604" i="26"/>
  <c r="O3604" i="26" s="1"/>
  <c r="Q3604" i="26"/>
  <c r="S3604" i="26"/>
  <c r="J3605" i="26"/>
  <c r="O3605" i="26" s="1"/>
  <c r="Q3605" i="26"/>
  <c r="S3605" i="26"/>
  <c r="J3606" i="26"/>
  <c r="O3606" i="26" s="1"/>
  <c r="Q3606" i="26"/>
  <c r="S3606" i="26"/>
  <c r="J3607" i="26"/>
  <c r="O3607" i="26" s="1"/>
  <c r="Q3607" i="26"/>
  <c r="S3607" i="26"/>
  <c r="J3608" i="26"/>
  <c r="O3608" i="26" s="1"/>
  <c r="Q3608" i="26"/>
  <c r="S3608" i="26"/>
  <c r="J3609" i="26"/>
  <c r="O3609" i="26" s="1"/>
  <c r="Q3609" i="26"/>
  <c r="S3609" i="26"/>
  <c r="J3610" i="26"/>
  <c r="O3610" i="26" s="1"/>
  <c r="Q3610" i="26"/>
  <c r="S3610" i="26"/>
  <c r="J3611" i="26"/>
  <c r="O3611" i="26" s="1"/>
  <c r="Q3611" i="26"/>
  <c r="S3611" i="26"/>
  <c r="J3612" i="26"/>
  <c r="O3612" i="26" s="1"/>
  <c r="Q3612" i="26"/>
  <c r="S3612" i="26"/>
  <c r="J3613" i="26"/>
  <c r="O3613" i="26" s="1"/>
  <c r="Q3613" i="26"/>
  <c r="S3613" i="26"/>
  <c r="J3614" i="26"/>
  <c r="O3614" i="26" s="1"/>
  <c r="Q3614" i="26"/>
  <c r="S3614" i="26"/>
  <c r="J3615" i="26"/>
  <c r="O3615" i="26" s="1"/>
  <c r="Q3615" i="26"/>
  <c r="S3615" i="26"/>
  <c r="J3616" i="26"/>
  <c r="O3616" i="26" s="1"/>
  <c r="Q3616" i="26"/>
  <c r="S3616" i="26"/>
  <c r="J3617" i="26"/>
  <c r="O3617" i="26" s="1"/>
  <c r="Q3617" i="26"/>
  <c r="S3617" i="26"/>
  <c r="J3618" i="26"/>
  <c r="O3618" i="26" s="1"/>
  <c r="Q3618" i="26"/>
  <c r="S3618" i="26"/>
  <c r="J3619" i="26"/>
  <c r="O3619" i="26" s="1"/>
  <c r="Q3619" i="26"/>
  <c r="S3619" i="26"/>
  <c r="J3620" i="26"/>
  <c r="O3620" i="26" s="1"/>
  <c r="Q3620" i="26"/>
  <c r="S3620" i="26"/>
  <c r="J3621" i="26"/>
  <c r="O3621" i="26" s="1"/>
  <c r="Q3621" i="26"/>
  <c r="S3621" i="26"/>
  <c r="J3622" i="26"/>
  <c r="O3622" i="26" s="1"/>
  <c r="Q3622" i="26"/>
  <c r="S3622" i="26"/>
  <c r="J3623" i="26"/>
  <c r="O3623" i="26" s="1"/>
  <c r="Q3623" i="26"/>
  <c r="S3623" i="26"/>
  <c r="J3624" i="26"/>
  <c r="O3624" i="26" s="1"/>
  <c r="Q3624" i="26"/>
  <c r="S3624" i="26"/>
  <c r="J3625" i="26"/>
  <c r="O3625" i="26" s="1"/>
  <c r="Q3625" i="26"/>
  <c r="S3625" i="26"/>
  <c r="J3626" i="26"/>
  <c r="O3626" i="26" s="1"/>
  <c r="Q3626" i="26"/>
  <c r="S3626" i="26"/>
  <c r="J3627" i="26"/>
  <c r="O3627" i="26" s="1"/>
  <c r="Q3627" i="26"/>
  <c r="S3627" i="26"/>
  <c r="J3628" i="26"/>
  <c r="O3628" i="26" s="1"/>
  <c r="Q3628" i="26"/>
  <c r="S3628" i="26"/>
  <c r="J3629" i="26"/>
  <c r="O3629" i="26" s="1"/>
  <c r="Q3629" i="26"/>
  <c r="S3629" i="26"/>
  <c r="J3630" i="26"/>
  <c r="O3630" i="26" s="1"/>
  <c r="Q3630" i="26"/>
  <c r="S3630" i="26"/>
  <c r="J3631" i="26"/>
  <c r="O3631" i="26" s="1"/>
  <c r="Q3631" i="26"/>
  <c r="S3631" i="26"/>
  <c r="J3632" i="26"/>
  <c r="O3632" i="26" s="1"/>
  <c r="Q3632" i="26"/>
  <c r="S3632" i="26"/>
  <c r="J3633" i="26"/>
  <c r="O3633" i="26" s="1"/>
  <c r="Q3633" i="26"/>
  <c r="S3633" i="26"/>
  <c r="J3634" i="26"/>
  <c r="O3634" i="26" s="1"/>
  <c r="Q3634" i="26"/>
  <c r="S3634" i="26"/>
  <c r="J3635" i="26"/>
  <c r="O3635" i="26" s="1"/>
  <c r="Q3635" i="26"/>
  <c r="S3635" i="26"/>
  <c r="J3636" i="26"/>
  <c r="O3636" i="26" s="1"/>
  <c r="Q3636" i="26"/>
  <c r="S3636" i="26"/>
  <c r="J3637" i="26"/>
  <c r="O3637" i="26" s="1"/>
  <c r="Q3637" i="26"/>
  <c r="S3637" i="26"/>
  <c r="J3638" i="26"/>
  <c r="O3638" i="26" s="1"/>
  <c r="Q3638" i="26"/>
  <c r="S3638" i="26"/>
  <c r="J3639" i="26"/>
  <c r="O3639" i="26" s="1"/>
  <c r="Q3639" i="26"/>
  <c r="S3639" i="26"/>
  <c r="J3640" i="26"/>
  <c r="O3640" i="26" s="1"/>
  <c r="Q3640" i="26"/>
  <c r="S3640" i="26"/>
  <c r="J3641" i="26"/>
  <c r="O3641" i="26" s="1"/>
  <c r="Q3641" i="26"/>
  <c r="S3641" i="26"/>
  <c r="J3642" i="26"/>
  <c r="O3642" i="26" s="1"/>
  <c r="Q3642" i="26"/>
  <c r="S3642" i="26"/>
  <c r="J3643" i="26"/>
  <c r="O3643" i="26" s="1"/>
  <c r="Q3643" i="26"/>
  <c r="S3643" i="26"/>
  <c r="J3644" i="26"/>
  <c r="O3644" i="26" s="1"/>
  <c r="Q3644" i="26"/>
  <c r="S3644" i="26"/>
  <c r="J3645" i="26"/>
  <c r="O3645" i="26" s="1"/>
  <c r="Q3645" i="26"/>
  <c r="S3645" i="26"/>
  <c r="J3646" i="26"/>
  <c r="O3646" i="26" s="1"/>
  <c r="Q3646" i="26"/>
  <c r="S3646" i="26"/>
  <c r="J3647" i="26"/>
  <c r="O3647" i="26" s="1"/>
  <c r="Q3647" i="26"/>
  <c r="S3647" i="26"/>
  <c r="J3648" i="26"/>
  <c r="O3648" i="26" s="1"/>
  <c r="Q3648" i="26"/>
  <c r="S3648" i="26"/>
  <c r="J3649" i="26"/>
  <c r="O3649" i="26" s="1"/>
  <c r="Q3649" i="26"/>
  <c r="S3649" i="26"/>
  <c r="J3650" i="26"/>
  <c r="O3650" i="26" s="1"/>
  <c r="Q3650" i="26"/>
  <c r="S3650" i="26"/>
  <c r="J3651" i="26"/>
  <c r="O3651" i="26" s="1"/>
  <c r="Q3651" i="26"/>
  <c r="S3651" i="26"/>
  <c r="J3652" i="26"/>
  <c r="O3652" i="26" s="1"/>
  <c r="Q3652" i="26"/>
  <c r="S3652" i="26"/>
  <c r="J3653" i="26"/>
  <c r="O3653" i="26" s="1"/>
  <c r="Q3653" i="26"/>
  <c r="S3653" i="26"/>
  <c r="J3654" i="26"/>
  <c r="O3654" i="26" s="1"/>
  <c r="Q3654" i="26"/>
  <c r="S3654" i="26"/>
  <c r="J3655" i="26"/>
  <c r="O3655" i="26" s="1"/>
  <c r="Q3655" i="26"/>
  <c r="S3655" i="26"/>
  <c r="J3656" i="26"/>
  <c r="O3656" i="26" s="1"/>
  <c r="Q3656" i="26"/>
  <c r="S3656" i="26"/>
  <c r="J3657" i="26"/>
  <c r="O3657" i="26" s="1"/>
  <c r="Q3657" i="26"/>
  <c r="S3657" i="26"/>
  <c r="J3658" i="26"/>
  <c r="O3658" i="26" s="1"/>
  <c r="Q3658" i="26"/>
  <c r="S3658" i="26"/>
  <c r="J3659" i="26"/>
  <c r="O3659" i="26" s="1"/>
  <c r="Q3659" i="26"/>
  <c r="S3659" i="26"/>
  <c r="J3660" i="26"/>
  <c r="O3660" i="26" s="1"/>
  <c r="Q3660" i="26"/>
  <c r="S3660" i="26"/>
  <c r="J3661" i="26"/>
  <c r="O3661" i="26" s="1"/>
  <c r="Q3661" i="26"/>
  <c r="S3661" i="26"/>
  <c r="J3662" i="26"/>
  <c r="O3662" i="26" s="1"/>
  <c r="Q3662" i="26"/>
  <c r="S3662" i="26"/>
  <c r="J3663" i="26"/>
  <c r="O3663" i="26" s="1"/>
  <c r="Q3663" i="26"/>
  <c r="S3663" i="26"/>
  <c r="J3664" i="26"/>
  <c r="O3664" i="26" s="1"/>
  <c r="Q3664" i="26"/>
  <c r="S3664" i="26"/>
  <c r="J3665" i="26"/>
  <c r="O3665" i="26" s="1"/>
  <c r="Q3665" i="26"/>
  <c r="S3665" i="26"/>
  <c r="J3666" i="26"/>
  <c r="O3666" i="26" s="1"/>
  <c r="Q3666" i="26"/>
  <c r="S3666" i="26"/>
  <c r="J3667" i="26"/>
  <c r="O3667" i="26" s="1"/>
  <c r="Q3667" i="26"/>
  <c r="S3667" i="26"/>
  <c r="J3668" i="26"/>
  <c r="O3668" i="26" s="1"/>
  <c r="Q3668" i="26"/>
  <c r="S3668" i="26"/>
  <c r="J3669" i="26"/>
  <c r="O3669" i="26" s="1"/>
  <c r="Q3669" i="26"/>
  <c r="S3669" i="26"/>
  <c r="J3670" i="26"/>
  <c r="O3670" i="26" s="1"/>
  <c r="Q3670" i="26"/>
  <c r="S3670" i="26"/>
  <c r="J3671" i="26"/>
  <c r="O3671" i="26" s="1"/>
  <c r="Q3671" i="26"/>
  <c r="S3671" i="26"/>
  <c r="J3672" i="26"/>
  <c r="O3672" i="26" s="1"/>
  <c r="Q3672" i="26"/>
  <c r="S3672" i="26"/>
  <c r="J3673" i="26"/>
  <c r="O3673" i="26" s="1"/>
  <c r="Q3673" i="26"/>
  <c r="S3673" i="26"/>
  <c r="J3674" i="26"/>
  <c r="O3674" i="26" s="1"/>
  <c r="Q3674" i="26"/>
  <c r="S3674" i="26"/>
  <c r="J3675" i="26"/>
  <c r="O3675" i="26" s="1"/>
  <c r="Q3675" i="26"/>
  <c r="S3675" i="26"/>
  <c r="J3676" i="26"/>
  <c r="O3676" i="26" s="1"/>
  <c r="Q3676" i="26"/>
  <c r="S3676" i="26"/>
  <c r="J3677" i="26"/>
  <c r="O3677" i="26" s="1"/>
  <c r="Q3677" i="26"/>
  <c r="S3677" i="26"/>
  <c r="J3678" i="26"/>
  <c r="O3678" i="26" s="1"/>
  <c r="Q3678" i="26"/>
  <c r="S3678" i="26"/>
  <c r="J3679" i="26"/>
  <c r="O3679" i="26" s="1"/>
  <c r="Q3679" i="26"/>
  <c r="S3679" i="26"/>
  <c r="J3680" i="26"/>
  <c r="O3680" i="26" s="1"/>
  <c r="Q3680" i="26"/>
  <c r="S3680" i="26"/>
  <c r="J3681" i="26"/>
  <c r="O3681" i="26" s="1"/>
  <c r="Q3681" i="26"/>
  <c r="S3681" i="26"/>
  <c r="J3682" i="26"/>
  <c r="O3682" i="26" s="1"/>
  <c r="Q3682" i="26"/>
  <c r="S3682" i="26"/>
  <c r="J3683" i="26"/>
  <c r="O3683" i="26" s="1"/>
  <c r="Q3683" i="26"/>
  <c r="S3683" i="26"/>
  <c r="J3684" i="26"/>
  <c r="O3684" i="26" s="1"/>
  <c r="Q3684" i="26"/>
  <c r="S3684" i="26"/>
  <c r="J3685" i="26"/>
  <c r="O3685" i="26" s="1"/>
  <c r="Q3685" i="26"/>
  <c r="S3685" i="26"/>
  <c r="J3686" i="26"/>
  <c r="O3686" i="26" s="1"/>
  <c r="Q3686" i="26"/>
  <c r="S3686" i="26"/>
  <c r="J3687" i="26"/>
  <c r="O3687" i="26" s="1"/>
  <c r="Q3687" i="26"/>
  <c r="S3687" i="26"/>
  <c r="J3688" i="26"/>
  <c r="O3688" i="26" s="1"/>
  <c r="Q3688" i="26"/>
  <c r="S3688" i="26"/>
  <c r="J3689" i="26"/>
  <c r="O3689" i="26" s="1"/>
  <c r="Q3689" i="26"/>
  <c r="S3689" i="26"/>
  <c r="J3690" i="26"/>
  <c r="O3690" i="26" s="1"/>
  <c r="Q3690" i="26"/>
  <c r="S3690" i="26"/>
  <c r="J3691" i="26"/>
  <c r="O3691" i="26" s="1"/>
  <c r="Q3691" i="26"/>
  <c r="S3691" i="26"/>
  <c r="J3692" i="26"/>
  <c r="O3692" i="26" s="1"/>
  <c r="Q3692" i="26"/>
  <c r="S3692" i="26"/>
  <c r="J3693" i="26"/>
  <c r="O3693" i="26" s="1"/>
  <c r="Q3693" i="26"/>
  <c r="S3693" i="26"/>
  <c r="J3694" i="26"/>
  <c r="O3694" i="26" s="1"/>
  <c r="Q3694" i="26"/>
  <c r="S3694" i="26"/>
  <c r="J3695" i="26"/>
  <c r="O3695" i="26" s="1"/>
  <c r="Q3695" i="26"/>
  <c r="S3695" i="26"/>
  <c r="J3696" i="26"/>
  <c r="O3696" i="26" s="1"/>
  <c r="Q3696" i="26"/>
  <c r="S3696" i="26"/>
  <c r="J3697" i="26"/>
  <c r="O3697" i="26" s="1"/>
  <c r="Q3697" i="26"/>
  <c r="S3697" i="26"/>
  <c r="J3698" i="26"/>
  <c r="O3698" i="26" s="1"/>
  <c r="Q3698" i="26"/>
  <c r="S3698" i="26"/>
  <c r="J3699" i="26"/>
  <c r="O3699" i="26" s="1"/>
  <c r="Q3699" i="26"/>
  <c r="S3699" i="26"/>
  <c r="J3700" i="26"/>
  <c r="O3700" i="26" s="1"/>
  <c r="Q3700" i="26"/>
  <c r="S3700" i="26"/>
  <c r="J3701" i="26"/>
  <c r="O3701" i="26" s="1"/>
  <c r="Q3701" i="26"/>
  <c r="S3701" i="26"/>
  <c r="J3702" i="26"/>
  <c r="O3702" i="26" s="1"/>
  <c r="Q3702" i="26"/>
  <c r="S3702" i="26"/>
  <c r="J3703" i="26"/>
  <c r="O3703" i="26" s="1"/>
  <c r="Q3703" i="26"/>
  <c r="S3703" i="26"/>
  <c r="J3704" i="26"/>
  <c r="O3704" i="26" s="1"/>
  <c r="Q3704" i="26"/>
  <c r="S3704" i="26"/>
  <c r="J3705" i="26"/>
  <c r="O3705" i="26" s="1"/>
  <c r="Q3705" i="26"/>
  <c r="S3705" i="26"/>
  <c r="J3706" i="26"/>
  <c r="O3706" i="26" s="1"/>
  <c r="Q3706" i="26"/>
  <c r="S3706" i="26"/>
  <c r="J3707" i="26"/>
  <c r="O3707" i="26" s="1"/>
  <c r="Q3707" i="26"/>
  <c r="S3707" i="26"/>
  <c r="J3708" i="26"/>
  <c r="O3708" i="26" s="1"/>
  <c r="Q3708" i="26"/>
  <c r="S3708" i="26"/>
  <c r="J3709" i="26"/>
  <c r="O3709" i="26" s="1"/>
  <c r="Q3709" i="26"/>
  <c r="S3709" i="26"/>
  <c r="J3710" i="26"/>
  <c r="O3710" i="26" s="1"/>
  <c r="Q3710" i="26"/>
  <c r="S3710" i="26"/>
  <c r="J3711" i="26"/>
  <c r="O3711" i="26" s="1"/>
  <c r="Q3711" i="26"/>
  <c r="S3711" i="26"/>
  <c r="J3712" i="26"/>
  <c r="O3712" i="26" s="1"/>
  <c r="Q3712" i="26"/>
  <c r="S3712" i="26"/>
  <c r="J3713" i="26"/>
  <c r="O3713" i="26" s="1"/>
  <c r="Q3713" i="26"/>
  <c r="S3713" i="26"/>
  <c r="J3714" i="26"/>
  <c r="O3714" i="26" s="1"/>
  <c r="Q3714" i="26"/>
  <c r="S3714" i="26"/>
  <c r="J3715" i="26"/>
  <c r="O3715" i="26" s="1"/>
  <c r="Q3715" i="26"/>
  <c r="S3715" i="26"/>
  <c r="J3716" i="26"/>
  <c r="O3716" i="26" s="1"/>
  <c r="Q3716" i="26"/>
  <c r="S3716" i="26"/>
  <c r="J3717" i="26"/>
  <c r="O3717" i="26" s="1"/>
  <c r="Q3717" i="26"/>
  <c r="S3717" i="26"/>
  <c r="J3718" i="26"/>
  <c r="O3718" i="26" s="1"/>
  <c r="Q3718" i="26"/>
  <c r="S3718" i="26"/>
  <c r="J3719" i="26"/>
  <c r="O3719" i="26" s="1"/>
  <c r="Q3719" i="26"/>
  <c r="S3719" i="26"/>
  <c r="J3720" i="26"/>
  <c r="O3720" i="26" s="1"/>
  <c r="Q3720" i="26"/>
  <c r="S3720" i="26"/>
  <c r="J3721" i="26"/>
  <c r="O3721" i="26" s="1"/>
  <c r="Q3721" i="26"/>
  <c r="S3721" i="26"/>
  <c r="J3722" i="26"/>
  <c r="O3722" i="26" s="1"/>
  <c r="Q3722" i="26"/>
  <c r="S3722" i="26"/>
  <c r="J3723" i="26"/>
  <c r="O3723" i="26" s="1"/>
  <c r="Q3723" i="26"/>
  <c r="S3723" i="26"/>
  <c r="J3724" i="26"/>
  <c r="O3724" i="26" s="1"/>
  <c r="Q3724" i="26"/>
  <c r="S3724" i="26"/>
  <c r="J3725" i="26"/>
  <c r="O3725" i="26" s="1"/>
  <c r="Q3725" i="26"/>
  <c r="S3725" i="26"/>
  <c r="J3726" i="26"/>
  <c r="O3726" i="26" s="1"/>
  <c r="Q3726" i="26"/>
  <c r="S3726" i="26"/>
  <c r="J3727" i="26"/>
  <c r="O3727" i="26" s="1"/>
  <c r="Q3727" i="26"/>
  <c r="S3727" i="26"/>
  <c r="J3728" i="26"/>
  <c r="O3728" i="26" s="1"/>
  <c r="Q3728" i="26"/>
  <c r="S3728" i="26"/>
  <c r="J3729" i="26"/>
  <c r="O3729" i="26" s="1"/>
  <c r="Q3729" i="26"/>
  <c r="S3729" i="26"/>
  <c r="J3730" i="26"/>
  <c r="O3730" i="26" s="1"/>
  <c r="Q3730" i="26"/>
  <c r="S3730" i="26"/>
  <c r="J3731" i="26"/>
  <c r="O3731" i="26" s="1"/>
  <c r="Q3731" i="26"/>
  <c r="S3731" i="26"/>
  <c r="J3732" i="26"/>
  <c r="O3732" i="26" s="1"/>
  <c r="Q3732" i="26"/>
  <c r="S3732" i="26"/>
  <c r="J3733" i="26"/>
  <c r="O3733" i="26" s="1"/>
  <c r="Q3733" i="26"/>
  <c r="S3733" i="26"/>
  <c r="J3734" i="26"/>
  <c r="O3734" i="26" s="1"/>
  <c r="Q3734" i="26"/>
  <c r="S3734" i="26"/>
  <c r="J3735" i="26"/>
  <c r="O3735" i="26" s="1"/>
  <c r="Q3735" i="26"/>
  <c r="S3735" i="26"/>
  <c r="J3736" i="26"/>
  <c r="O3736" i="26" s="1"/>
  <c r="Q3736" i="26"/>
  <c r="S3736" i="26"/>
  <c r="J3737" i="26"/>
  <c r="O3737" i="26" s="1"/>
  <c r="Q3737" i="26"/>
  <c r="S3737" i="26"/>
  <c r="J3738" i="26"/>
  <c r="O3738" i="26" s="1"/>
  <c r="Q3738" i="26"/>
  <c r="S3738" i="26"/>
  <c r="J3739" i="26"/>
  <c r="O3739" i="26" s="1"/>
  <c r="Q3739" i="26"/>
  <c r="S3739" i="26"/>
  <c r="J3740" i="26"/>
  <c r="O3740" i="26" s="1"/>
  <c r="Q3740" i="26"/>
  <c r="S3740" i="26"/>
  <c r="J3741" i="26"/>
  <c r="O3741" i="26" s="1"/>
  <c r="Q3741" i="26"/>
  <c r="S3741" i="26"/>
  <c r="J3742" i="26"/>
  <c r="O3742" i="26" s="1"/>
  <c r="Q3742" i="26"/>
  <c r="S3742" i="26"/>
  <c r="J3743" i="26"/>
  <c r="O3743" i="26" s="1"/>
  <c r="Q3743" i="26"/>
  <c r="S3743" i="26"/>
  <c r="J3744" i="26"/>
  <c r="O3744" i="26" s="1"/>
  <c r="Q3744" i="26"/>
  <c r="S3744" i="26"/>
  <c r="J3745" i="26"/>
  <c r="O3745" i="26" s="1"/>
  <c r="Q3745" i="26"/>
  <c r="S3745" i="26"/>
  <c r="J3746" i="26"/>
  <c r="O3746" i="26" s="1"/>
  <c r="Q3746" i="26"/>
  <c r="S3746" i="26"/>
  <c r="J3747" i="26"/>
  <c r="O3747" i="26" s="1"/>
  <c r="Q3747" i="26"/>
  <c r="S3747" i="26"/>
  <c r="J3748" i="26"/>
  <c r="O3748" i="26" s="1"/>
  <c r="Q3748" i="26"/>
  <c r="S3748" i="26"/>
  <c r="J3749" i="26"/>
  <c r="O3749" i="26" s="1"/>
  <c r="Q3749" i="26"/>
  <c r="S3749" i="26"/>
  <c r="J3750" i="26"/>
  <c r="O3750" i="26" s="1"/>
  <c r="Q3750" i="26"/>
  <c r="S3750" i="26"/>
  <c r="J3751" i="26"/>
  <c r="O3751" i="26" s="1"/>
  <c r="Q3751" i="26"/>
  <c r="S3751" i="26"/>
  <c r="J3752" i="26"/>
  <c r="O3752" i="26" s="1"/>
  <c r="Q3752" i="26"/>
  <c r="S3752" i="26"/>
  <c r="J3753" i="26"/>
  <c r="O3753" i="26" s="1"/>
  <c r="Q3753" i="26"/>
  <c r="S3753" i="26"/>
  <c r="J3754" i="26"/>
  <c r="O3754" i="26" s="1"/>
  <c r="Q3754" i="26"/>
  <c r="S3754" i="26"/>
  <c r="J3755" i="26"/>
  <c r="O3755" i="26" s="1"/>
  <c r="Q3755" i="26"/>
  <c r="S3755" i="26"/>
  <c r="J3756" i="26"/>
  <c r="O3756" i="26" s="1"/>
  <c r="Q3756" i="26"/>
  <c r="S3756" i="26"/>
  <c r="J3757" i="26"/>
  <c r="O3757" i="26" s="1"/>
  <c r="Q3757" i="26"/>
  <c r="S3757" i="26"/>
  <c r="J3758" i="26"/>
  <c r="O3758" i="26" s="1"/>
  <c r="Q3758" i="26"/>
  <c r="S3758" i="26"/>
  <c r="J3759" i="26"/>
  <c r="O3759" i="26" s="1"/>
  <c r="Q3759" i="26"/>
  <c r="S3759" i="26"/>
  <c r="J3760" i="26"/>
  <c r="O3760" i="26" s="1"/>
  <c r="Q3760" i="26"/>
  <c r="S3760" i="26"/>
  <c r="J3761" i="26"/>
  <c r="O3761" i="26" s="1"/>
  <c r="Q3761" i="26"/>
  <c r="S3761" i="26"/>
  <c r="J3762" i="26"/>
  <c r="O3762" i="26" s="1"/>
  <c r="Q3762" i="26"/>
  <c r="S3762" i="26"/>
  <c r="J3763" i="26"/>
  <c r="O3763" i="26" s="1"/>
  <c r="Q3763" i="26"/>
  <c r="S3763" i="26"/>
  <c r="J3764" i="26"/>
  <c r="O3764" i="26" s="1"/>
  <c r="Q3764" i="26"/>
  <c r="S3764" i="26"/>
  <c r="J3765" i="26"/>
  <c r="O3765" i="26" s="1"/>
  <c r="Q3765" i="26"/>
  <c r="S3765" i="26"/>
  <c r="J3766" i="26"/>
  <c r="O3766" i="26" s="1"/>
  <c r="Q3766" i="26"/>
  <c r="S3766" i="26"/>
  <c r="J3767" i="26"/>
  <c r="O3767" i="26" s="1"/>
  <c r="Q3767" i="26"/>
  <c r="S3767" i="26"/>
  <c r="J3768" i="26"/>
  <c r="O3768" i="26" s="1"/>
  <c r="Q3768" i="26"/>
  <c r="S3768" i="26"/>
  <c r="J3769" i="26"/>
  <c r="O3769" i="26" s="1"/>
  <c r="Q3769" i="26"/>
  <c r="S3769" i="26"/>
  <c r="J3770" i="26"/>
  <c r="O3770" i="26" s="1"/>
  <c r="Q3770" i="26"/>
  <c r="S3770" i="26"/>
  <c r="J3771" i="26"/>
  <c r="O3771" i="26" s="1"/>
  <c r="Q3771" i="26"/>
  <c r="S3771" i="26"/>
  <c r="J3772" i="26"/>
  <c r="O3772" i="26" s="1"/>
  <c r="Q3772" i="26"/>
  <c r="S3772" i="26"/>
  <c r="J3773" i="26"/>
  <c r="O3773" i="26" s="1"/>
  <c r="Q3773" i="26"/>
  <c r="S3773" i="26"/>
  <c r="J3774" i="26"/>
  <c r="O3774" i="26" s="1"/>
  <c r="Q3774" i="26"/>
  <c r="S3774" i="26"/>
  <c r="J3775" i="26"/>
  <c r="O3775" i="26" s="1"/>
  <c r="Q3775" i="26"/>
  <c r="S3775" i="26"/>
  <c r="J3776" i="26"/>
  <c r="O3776" i="26" s="1"/>
  <c r="Q3776" i="26"/>
  <c r="S3776" i="26"/>
  <c r="J3777" i="26"/>
  <c r="O3777" i="26" s="1"/>
  <c r="Q3777" i="26"/>
  <c r="S3777" i="26"/>
  <c r="J3778" i="26"/>
  <c r="O3778" i="26" s="1"/>
  <c r="Q3778" i="26"/>
  <c r="S3778" i="26"/>
  <c r="J3779" i="26"/>
  <c r="O3779" i="26" s="1"/>
  <c r="Q3779" i="26"/>
  <c r="S3779" i="26"/>
  <c r="J3780" i="26"/>
  <c r="O3780" i="26" s="1"/>
  <c r="Q3780" i="26"/>
  <c r="S3780" i="26"/>
  <c r="J3781" i="26"/>
  <c r="O3781" i="26" s="1"/>
  <c r="Q3781" i="26"/>
  <c r="S3781" i="26"/>
  <c r="J3782" i="26"/>
  <c r="O3782" i="26" s="1"/>
  <c r="Q3782" i="26"/>
  <c r="S3782" i="26"/>
  <c r="J3783" i="26"/>
  <c r="O3783" i="26" s="1"/>
  <c r="Q3783" i="26"/>
  <c r="S3783" i="26"/>
  <c r="J3784" i="26"/>
  <c r="O3784" i="26" s="1"/>
  <c r="Q3784" i="26"/>
  <c r="S3784" i="26"/>
  <c r="J3785" i="26"/>
  <c r="O3785" i="26" s="1"/>
  <c r="Q3785" i="26"/>
  <c r="S3785" i="26"/>
  <c r="J3786" i="26"/>
  <c r="O3786" i="26" s="1"/>
  <c r="Q3786" i="26"/>
  <c r="S3786" i="26"/>
  <c r="J3787" i="26"/>
  <c r="O3787" i="26" s="1"/>
  <c r="Q3787" i="26"/>
  <c r="S3787" i="26"/>
  <c r="J3788" i="26"/>
  <c r="O3788" i="26" s="1"/>
  <c r="Q3788" i="26"/>
  <c r="S3788" i="26"/>
  <c r="J3789" i="26"/>
  <c r="O3789" i="26" s="1"/>
  <c r="Q3789" i="26"/>
  <c r="S3789" i="26"/>
  <c r="J3790" i="26"/>
  <c r="O3790" i="26" s="1"/>
  <c r="Q3790" i="26"/>
  <c r="S3790" i="26"/>
  <c r="J3791" i="26"/>
  <c r="O3791" i="26" s="1"/>
  <c r="Q3791" i="26"/>
  <c r="S3791" i="26"/>
  <c r="J3792" i="26"/>
  <c r="O3792" i="26" s="1"/>
  <c r="Q3792" i="26"/>
  <c r="S3792" i="26"/>
  <c r="J3793" i="26"/>
  <c r="O3793" i="26" s="1"/>
  <c r="Q3793" i="26"/>
  <c r="S3793" i="26"/>
  <c r="J3794" i="26"/>
  <c r="O3794" i="26" s="1"/>
  <c r="Q3794" i="26"/>
  <c r="S3794" i="26"/>
  <c r="J3795" i="26"/>
  <c r="O3795" i="26" s="1"/>
  <c r="Q3795" i="26"/>
  <c r="S3795" i="26"/>
  <c r="J3796" i="26"/>
  <c r="O3796" i="26" s="1"/>
  <c r="Q3796" i="26"/>
  <c r="S3796" i="26"/>
  <c r="J3797" i="26"/>
  <c r="O3797" i="26" s="1"/>
  <c r="Q3797" i="26"/>
  <c r="S3797" i="26"/>
  <c r="J3798" i="26"/>
  <c r="O3798" i="26" s="1"/>
  <c r="Q3798" i="26"/>
  <c r="S3798" i="26"/>
  <c r="J3799" i="26"/>
  <c r="O3799" i="26" s="1"/>
  <c r="Q3799" i="26"/>
  <c r="S3799" i="26"/>
  <c r="J3800" i="26"/>
  <c r="O3800" i="26" s="1"/>
  <c r="Q3800" i="26"/>
  <c r="S3800" i="26"/>
  <c r="J3801" i="26"/>
  <c r="O3801" i="26" s="1"/>
  <c r="Q3801" i="26"/>
  <c r="S3801" i="26"/>
  <c r="J3802" i="26"/>
  <c r="O3802" i="26" s="1"/>
  <c r="Q3802" i="26"/>
  <c r="S3802" i="26"/>
  <c r="J3803" i="26"/>
  <c r="O3803" i="26" s="1"/>
  <c r="Q3803" i="26"/>
  <c r="S3803" i="26"/>
  <c r="J3804" i="26"/>
  <c r="O3804" i="26" s="1"/>
  <c r="Q3804" i="26"/>
  <c r="S3804" i="26"/>
  <c r="J3805" i="26"/>
  <c r="O3805" i="26" s="1"/>
  <c r="Q3805" i="26"/>
  <c r="S3805" i="26"/>
  <c r="J3806" i="26"/>
  <c r="O3806" i="26" s="1"/>
  <c r="Q3806" i="26"/>
  <c r="S3806" i="26"/>
  <c r="J3807" i="26"/>
  <c r="O3807" i="26" s="1"/>
  <c r="Q3807" i="26"/>
  <c r="S3807" i="26"/>
  <c r="J3808" i="26"/>
  <c r="O3808" i="26" s="1"/>
  <c r="Q3808" i="26"/>
  <c r="S3808" i="26"/>
  <c r="J3809" i="26"/>
  <c r="O3809" i="26" s="1"/>
  <c r="Q3809" i="26"/>
  <c r="S3809" i="26"/>
  <c r="J3810" i="26"/>
  <c r="O3810" i="26" s="1"/>
  <c r="Q3810" i="26"/>
  <c r="S3810" i="26"/>
  <c r="J3811" i="26"/>
  <c r="O3811" i="26" s="1"/>
  <c r="Q3811" i="26"/>
  <c r="S3811" i="26"/>
  <c r="J3812" i="26"/>
  <c r="O3812" i="26" s="1"/>
  <c r="Q3812" i="26"/>
  <c r="S3812" i="26"/>
  <c r="J3813" i="26"/>
  <c r="O3813" i="26" s="1"/>
  <c r="Q3813" i="26"/>
  <c r="S3813" i="26"/>
  <c r="J3814" i="26"/>
  <c r="O3814" i="26" s="1"/>
  <c r="Q3814" i="26"/>
  <c r="S3814" i="26"/>
  <c r="J3815" i="26"/>
  <c r="O3815" i="26" s="1"/>
  <c r="Q3815" i="26"/>
  <c r="S3815" i="26"/>
  <c r="J3816" i="26"/>
  <c r="O3816" i="26" s="1"/>
  <c r="Q3816" i="26"/>
  <c r="S3816" i="26"/>
  <c r="J3817" i="26"/>
  <c r="O3817" i="26" s="1"/>
  <c r="Q3817" i="26"/>
  <c r="S3817" i="26"/>
  <c r="J3818" i="26"/>
  <c r="O3818" i="26" s="1"/>
  <c r="Q3818" i="26"/>
  <c r="S3818" i="26"/>
  <c r="J3819" i="26"/>
  <c r="O3819" i="26" s="1"/>
  <c r="Q3819" i="26"/>
  <c r="S3819" i="26"/>
  <c r="J3820" i="26"/>
  <c r="O3820" i="26" s="1"/>
  <c r="Q3820" i="26"/>
  <c r="S3820" i="26"/>
  <c r="J3821" i="26"/>
  <c r="O3821" i="26" s="1"/>
  <c r="Q3821" i="26"/>
  <c r="S3821" i="26"/>
  <c r="J3822" i="26"/>
  <c r="O3822" i="26" s="1"/>
  <c r="Q3822" i="26"/>
  <c r="S3822" i="26"/>
  <c r="J3823" i="26"/>
  <c r="O3823" i="26" s="1"/>
  <c r="Q3823" i="26"/>
  <c r="S3823" i="26"/>
  <c r="J3824" i="26"/>
  <c r="O3824" i="26" s="1"/>
  <c r="Q3824" i="26"/>
  <c r="S3824" i="26"/>
  <c r="J3825" i="26"/>
  <c r="O3825" i="26" s="1"/>
  <c r="Q3825" i="26"/>
  <c r="S3825" i="26"/>
  <c r="J3826" i="26"/>
  <c r="O3826" i="26" s="1"/>
  <c r="Q3826" i="26"/>
  <c r="S3826" i="26"/>
  <c r="J3827" i="26"/>
  <c r="O3827" i="26" s="1"/>
  <c r="Q3827" i="26"/>
  <c r="S3827" i="26"/>
  <c r="J3828" i="26"/>
  <c r="O3828" i="26" s="1"/>
  <c r="Q3828" i="26"/>
  <c r="S3828" i="26"/>
  <c r="J3829" i="26"/>
  <c r="O3829" i="26" s="1"/>
  <c r="Q3829" i="26"/>
  <c r="S3829" i="26"/>
  <c r="J3830" i="26"/>
  <c r="O3830" i="26" s="1"/>
  <c r="Q3830" i="26"/>
  <c r="S3830" i="26"/>
  <c r="J3831" i="26"/>
  <c r="O3831" i="26" s="1"/>
  <c r="Q3831" i="26"/>
  <c r="S3831" i="26"/>
  <c r="J3832" i="26"/>
  <c r="O3832" i="26" s="1"/>
  <c r="Q3832" i="26"/>
  <c r="S3832" i="26"/>
  <c r="J3833" i="26"/>
  <c r="O3833" i="26" s="1"/>
  <c r="Q3833" i="26"/>
  <c r="S3833" i="26"/>
  <c r="J3834" i="26"/>
  <c r="O3834" i="26" s="1"/>
  <c r="Q3834" i="26"/>
  <c r="S3834" i="26"/>
  <c r="J3835" i="26"/>
  <c r="O3835" i="26" s="1"/>
  <c r="Q3835" i="26"/>
  <c r="S3835" i="26"/>
  <c r="J3836" i="26"/>
  <c r="O3836" i="26" s="1"/>
  <c r="Q3836" i="26"/>
  <c r="S3836" i="26"/>
  <c r="J3837" i="26"/>
  <c r="O3837" i="26" s="1"/>
  <c r="Q3837" i="26"/>
  <c r="S3837" i="26"/>
  <c r="J3838" i="26"/>
  <c r="O3838" i="26" s="1"/>
  <c r="Q3838" i="26"/>
  <c r="S3838" i="26"/>
  <c r="J3839" i="26"/>
  <c r="O3839" i="26" s="1"/>
  <c r="Q3839" i="26"/>
  <c r="S3839" i="26"/>
  <c r="J3840" i="26"/>
  <c r="O3840" i="26" s="1"/>
  <c r="Q3840" i="26"/>
  <c r="S3840" i="26"/>
  <c r="J3841" i="26"/>
  <c r="O3841" i="26" s="1"/>
  <c r="Q3841" i="26"/>
  <c r="S3841" i="26"/>
  <c r="J3842" i="26"/>
  <c r="O3842" i="26" s="1"/>
  <c r="Q3842" i="26"/>
  <c r="S3842" i="26"/>
  <c r="J3843" i="26"/>
  <c r="O3843" i="26" s="1"/>
  <c r="Q3843" i="26"/>
  <c r="S3843" i="26"/>
  <c r="J3844" i="26"/>
  <c r="O3844" i="26" s="1"/>
  <c r="Q3844" i="26"/>
  <c r="S3844" i="26"/>
  <c r="J3845" i="26"/>
  <c r="O3845" i="26" s="1"/>
  <c r="Q3845" i="26"/>
  <c r="S3845" i="26"/>
  <c r="J3846" i="26"/>
  <c r="O3846" i="26" s="1"/>
  <c r="Q3846" i="26"/>
  <c r="S3846" i="26"/>
  <c r="J3847" i="26"/>
  <c r="O3847" i="26" s="1"/>
  <c r="Q3847" i="26"/>
  <c r="S3847" i="26"/>
  <c r="J3848" i="26"/>
  <c r="O3848" i="26" s="1"/>
  <c r="Q3848" i="26"/>
  <c r="S3848" i="26"/>
  <c r="J3849" i="26"/>
  <c r="O3849" i="26" s="1"/>
  <c r="Q3849" i="26"/>
  <c r="S3849" i="26"/>
  <c r="J3850" i="26"/>
  <c r="O3850" i="26" s="1"/>
  <c r="Q3850" i="26"/>
  <c r="S3850" i="26"/>
  <c r="J3851" i="26"/>
  <c r="O3851" i="26" s="1"/>
  <c r="Q3851" i="26"/>
  <c r="S3851" i="26"/>
  <c r="J3852" i="26"/>
  <c r="O3852" i="26" s="1"/>
  <c r="Q3852" i="26"/>
  <c r="S3852" i="26"/>
  <c r="J3853" i="26"/>
  <c r="O3853" i="26" s="1"/>
  <c r="Q3853" i="26"/>
  <c r="S3853" i="26"/>
  <c r="J3854" i="26"/>
  <c r="O3854" i="26" s="1"/>
  <c r="Q3854" i="26"/>
  <c r="S3854" i="26"/>
  <c r="J3855" i="26"/>
  <c r="O3855" i="26" s="1"/>
  <c r="Q3855" i="26"/>
  <c r="S3855" i="26"/>
  <c r="J3856" i="26"/>
  <c r="O3856" i="26" s="1"/>
  <c r="Q3856" i="26"/>
  <c r="S3856" i="26"/>
  <c r="J3857" i="26"/>
  <c r="O3857" i="26" s="1"/>
  <c r="Q3857" i="26"/>
  <c r="S3857" i="26"/>
  <c r="J3858" i="26"/>
  <c r="O3858" i="26" s="1"/>
  <c r="Q3858" i="26"/>
  <c r="S3858" i="26"/>
  <c r="J3859" i="26"/>
  <c r="O3859" i="26" s="1"/>
  <c r="Q3859" i="26"/>
  <c r="S3859" i="26"/>
  <c r="J3860" i="26"/>
  <c r="O3860" i="26" s="1"/>
  <c r="Q3860" i="26"/>
  <c r="S3860" i="26"/>
  <c r="J3861" i="26"/>
  <c r="O3861" i="26" s="1"/>
  <c r="Q3861" i="26"/>
  <c r="S3861" i="26"/>
  <c r="J3862" i="26"/>
  <c r="O3862" i="26" s="1"/>
  <c r="Q3862" i="26"/>
  <c r="S3862" i="26"/>
  <c r="J3863" i="26"/>
  <c r="O3863" i="26" s="1"/>
  <c r="Q3863" i="26"/>
  <c r="S3863" i="26"/>
  <c r="J3864" i="26"/>
  <c r="O3864" i="26" s="1"/>
  <c r="Q3864" i="26"/>
  <c r="S3864" i="26"/>
  <c r="J3865" i="26"/>
  <c r="O3865" i="26" s="1"/>
  <c r="Q3865" i="26"/>
  <c r="S3865" i="26"/>
  <c r="J3866" i="26"/>
  <c r="O3866" i="26" s="1"/>
  <c r="Q3866" i="26"/>
  <c r="S3866" i="26"/>
  <c r="J3867" i="26"/>
  <c r="O3867" i="26" s="1"/>
  <c r="Q3867" i="26"/>
  <c r="S3867" i="26"/>
  <c r="J3868" i="26"/>
  <c r="O3868" i="26" s="1"/>
  <c r="Q3868" i="26"/>
  <c r="S3868" i="26"/>
  <c r="J3869" i="26"/>
  <c r="O3869" i="26" s="1"/>
  <c r="Q3869" i="26"/>
  <c r="S3869" i="26"/>
  <c r="J3870" i="26"/>
  <c r="O3870" i="26" s="1"/>
  <c r="Q3870" i="26"/>
  <c r="S3870" i="26"/>
  <c r="J3871" i="26"/>
  <c r="O3871" i="26" s="1"/>
  <c r="Q3871" i="26"/>
  <c r="S3871" i="26"/>
  <c r="J3872" i="26"/>
  <c r="O3872" i="26" s="1"/>
  <c r="Q3872" i="26"/>
  <c r="S3872" i="26"/>
  <c r="J3873" i="26"/>
  <c r="O3873" i="26" s="1"/>
  <c r="Q3873" i="26"/>
  <c r="S3873" i="26"/>
  <c r="J3874" i="26"/>
  <c r="O3874" i="26" s="1"/>
  <c r="Q3874" i="26"/>
  <c r="S3874" i="26"/>
  <c r="J3875" i="26"/>
  <c r="O3875" i="26" s="1"/>
  <c r="Q3875" i="26"/>
  <c r="S3875" i="26"/>
  <c r="J3876" i="26"/>
  <c r="O3876" i="26" s="1"/>
  <c r="Q3876" i="26"/>
  <c r="S3876" i="26"/>
  <c r="J3877" i="26"/>
  <c r="O3877" i="26" s="1"/>
  <c r="Q3877" i="26"/>
  <c r="S3877" i="26"/>
  <c r="J3878" i="26"/>
  <c r="O3878" i="26" s="1"/>
  <c r="Q3878" i="26"/>
  <c r="S3878" i="26"/>
  <c r="J3879" i="26"/>
  <c r="O3879" i="26" s="1"/>
  <c r="Q3879" i="26"/>
  <c r="S3879" i="26"/>
  <c r="J3880" i="26"/>
  <c r="O3880" i="26" s="1"/>
  <c r="Q3880" i="26"/>
  <c r="S3880" i="26"/>
  <c r="J3881" i="26"/>
  <c r="O3881" i="26" s="1"/>
  <c r="Q3881" i="26"/>
  <c r="S3881" i="26"/>
  <c r="J3882" i="26"/>
  <c r="O3882" i="26" s="1"/>
  <c r="Q3882" i="26"/>
  <c r="S3882" i="26"/>
  <c r="J3883" i="26"/>
  <c r="O3883" i="26" s="1"/>
  <c r="Q3883" i="26"/>
  <c r="S3883" i="26"/>
  <c r="J3884" i="26"/>
  <c r="O3884" i="26" s="1"/>
  <c r="Q3884" i="26"/>
  <c r="S3884" i="26"/>
  <c r="J3885" i="26"/>
  <c r="O3885" i="26" s="1"/>
  <c r="Q3885" i="26"/>
  <c r="S3885" i="26"/>
  <c r="J3886" i="26"/>
  <c r="O3886" i="26" s="1"/>
  <c r="Q3886" i="26"/>
  <c r="S3886" i="26"/>
  <c r="J3887" i="26"/>
  <c r="O3887" i="26" s="1"/>
  <c r="Q3887" i="26"/>
  <c r="S3887" i="26"/>
  <c r="J3888" i="26"/>
  <c r="O3888" i="26" s="1"/>
  <c r="Q3888" i="26"/>
  <c r="S3888" i="26"/>
  <c r="J3889" i="26"/>
  <c r="O3889" i="26" s="1"/>
  <c r="Q3889" i="26"/>
  <c r="S3889" i="26"/>
  <c r="J3890" i="26"/>
  <c r="O3890" i="26" s="1"/>
  <c r="Q3890" i="26"/>
  <c r="S3890" i="26"/>
  <c r="J3891" i="26"/>
  <c r="O3891" i="26" s="1"/>
  <c r="Q3891" i="26"/>
  <c r="S3891" i="26"/>
  <c r="J3892" i="26"/>
  <c r="O3892" i="26" s="1"/>
  <c r="Q3892" i="26"/>
  <c r="S3892" i="26"/>
  <c r="J3893" i="26"/>
  <c r="O3893" i="26" s="1"/>
  <c r="Q3893" i="26"/>
  <c r="S3893" i="26"/>
  <c r="J3894" i="26"/>
  <c r="O3894" i="26" s="1"/>
  <c r="Q3894" i="26"/>
  <c r="S3894" i="26"/>
  <c r="J3895" i="26"/>
  <c r="O3895" i="26" s="1"/>
  <c r="Q3895" i="26"/>
  <c r="S3895" i="26"/>
  <c r="J3896" i="26"/>
  <c r="O3896" i="26" s="1"/>
  <c r="Q3896" i="26"/>
  <c r="S3896" i="26"/>
  <c r="J3897" i="26"/>
  <c r="O3897" i="26" s="1"/>
  <c r="Q3897" i="26"/>
  <c r="S3897" i="26"/>
  <c r="J3898" i="26"/>
  <c r="O3898" i="26" s="1"/>
  <c r="Q3898" i="26"/>
  <c r="S3898" i="26"/>
  <c r="J3899" i="26"/>
  <c r="O3899" i="26" s="1"/>
  <c r="Q3899" i="26"/>
  <c r="S3899" i="26"/>
  <c r="J3900" i="26"/>
  <c r="O3900" i="26" s="1"/>
  <c r="Q3900" i="26"/>
  <c r="S3900" i="26"/>
  <c r="J3901" i="26"/>
  <c r="O3901" i="26" s="1"/>
  <c r="Q3901" i="26"/>
  <c r="S3901" i="26"/>
  <c r="J3902" i="26"/>
  <c r="O3902" i="26" s="1"/>
  <c r="Q3902" i="26"/>
  <c r="S3902" i="26"/>
  <c r="J3903" i="26"/>
  <c r="O3903" i="26" s="1"/>
  <c r="Q3903" i="26"/>
  <c r="S3903" i="26"/>
  <c r="J3904" i="26"/>
  <c r="O3904" i="26" s="1"/>
  <c r="Q3904" i="26"/>
  <c r="S3904" i="26"/>
  <c r="J3905" i="26"/>
  <c r="O3905" i="26" s="1"/>
  <c r="Q3905" i="26"/>
  <c r="S3905" i="26"/>
  <c r="J3906" i="26"/>
  <c r="O3906" i="26" s="1"/>
  <c r="Q3906" i="26"/>
  <c r="S3906" i="26"/>
  <c r="J3907" i="26"/>
  <c r="O3907" i="26" s="1"/>
  <c r="Q3907" i="26"/>
  <c r="S3907" i="26"/>
  <c r="J3908" i="26"/>
  <c r="O3908" i="26" s="1"/>
  <c r="Q3908" i="26"/>
  <c r="S3908" i="26"/>
  <c r="J3909" i="26"/>
  <c r="O3909" i="26" s="1"/>
  <c r="Q3909" i="26"/>
  <c r="S3909" i="26"/>
  <c r="J3910" i="26"/>
  <c r="O3910" i="26" s="1"/>
  <c r="Q3910" i="26"/>
  <c r="S3910" i="26"/>
  <c r="J3911" i="26"/>
  <c r="O3911" i="26" s="1"/>
  <c r="Q3911" i="26"/>
  <c r="S3911" i="26"/>
  <c r="J3912" i="26"/>
  <c r="O3912" i="26" s="1"/>
  <c r="Q3912" i="26"/>
  <c r="S3912" i="26"/>
  <c r="J3913" i="26"/>
  <c r="O3913" i="26" s="1"/>
  <c r="Q3913" i="26"/>
  <c r="S3913" i="26"/>
  <c r="J3914" i="26"/>
  <c r="O3914" i="26" s="1"/>
  <c r="Q3914" i="26"/>
  <c r="S3914" i="26"/>
  <c r="J3915" i="26"/>
  <c r="O3915" i="26" s="1"/>
  <c r="Q3915" i="26"/>
  <c r="S3915" i="26"/>
  <c r="J3916" i="26"/>
  <c r="O3916" i="26" s="1"/>
  <c r="Q3916" i="26"/>
  <c r="S3916" i="26"/>
  <c r="J3917" i="26"/>
  <c r="O3917" i="26" s="1"/>
  <c r="Q3917" i="26"/>
  <c r="S3917" i="26"/>
  <c r="J3918" i="26"/>
  <c r="O3918" i="26" s="1"/>
  <c r="Q3918" i="26"/>
  <c r="S3918" i="26"/>
  <c r="J3919" i="26"/>
  <c r="O3919" i="26" s="1"/>
  <c r="Q3919" i="26"/>
  <c r="S3919" i="26"/>
  <c r="J3920" i="26"/>
  <c r="O3920" i="26" s="1"/>
  <c r="Q3920" i="26"/>
  <c r="S3920" i="26"/>
  <c r="J3921" i="26"/>
  <c r="O3921" i="26" s="1"/>
  <c r="Q3921" i="26"/>
  <c r="S3921" i="26"/>
  <c r="J3922" i="26"/>
  <c r="O3922" i="26" s="1"/>
  <c r="Q3922" i="26"/>
  <c r="S3922" i="26"/>
  <c r="J3923" i="26"/>
  <c r="O3923" i="26" s="1"/>
  <c r="Q3923" i="26"/>
  <c r="S3923" i="26"/>
  <c r="J3924" i="26"/>
  <c r="O3924" i="26" s="1"/>
  <c r="Q3924" i="26"/>
  <c r="S3924" i="26"/>
  <c r="J3925" i="26"/>
  <c r="O3925" i="26" s="1"/>
  <c r="Q3925" i="26"/>
  <c r="S3925" i="26"/>
  <c r="J3926" i="26"/>
  <c r="O3926" i="26" s="1"/>
  <c r="Q3926" i="26"/>
  <c r="S3926" i="26"/>
  <c r="J3927" i="26"/>
  <c r="O3927" i="26" s="1"/>
  <c r="Q3927" i="26"/>
  <c r="S3927" i="26"/>
  <c r="J3928" i="26"/>
  <c r="O3928" i="26" s="1"/>
  <c r="Q3928" i="26"/>
  <c r="S3928" i="26"/>
  <c r="J3929" i="26"/>
  <c r="O3929" i="26" s="1"/>
  <c r="Q3929" i="26"/>
  <c r="S3929" i="26"/>
  <c r="J3930" i="26"/>
  <c r="O3930" i="26" s="1"/>
  <c r="Q3930" i="26"/>
  <c r="S3930" i="26"/>
  <c r="J3931" i="26"/>
  <c r="O3931" i="26" s="1"/>
  <c r="Q3931" i="26"/>
  <c r="S3931" i="26"/>
  <c r="J3932" i="26"/>
  <c r="O3932" i="26" s="1"/>
  <c r="Q3932" i="26"/>
  <c r="S3932" i="26"/>
  <c r="J3933" i="26"/>
  <c r="O3933" i="26" s="1"/>
  <c r="Q3933" i="26"/>
  <c r="S3933" i="26"/>
  <c r="J3934" i="26"/>
  <c r="O3934" i="26" s="1"/>
  <c r="Q3934" i="26"/>
  <c r="S3934" i="26"/>
  <c r="J3935" i="26"/>
  <c r="O3935" i="26" s="1"/>
  <c r="Q3935" i="26"/>
  <c r="S3935" i="26"/>
  <c r="J3936" i="26"/>
  <c r="O3936" i="26" s="1"/>
  <c r="Q3936" i="26"/>
  <c r="S3936" i="26"/>
  <c r="J3937" i="26"/>
  <c r="O3937" i="26" s="1"/>
  <c r="Q3937" i="26"/>
  <c r="S3937" i="26"/>
  <c r="J3938" i="26"/>
  <c r="O3938" i="26" s="1"/>
  <c r="Q3938" i="26"/>
  <c r="S3938" i="26"/>
  <c r="J3939" i="26"/>
  <c r="O3939" i="26" s="1"/>
  <c r="Q3939" i="26"/>
  <c r="S3939" i="26"/>
  <c r="J3940" i="26"/>
  <c r="O3940" i="26" s="1"/>
  <c r="Q3940" i="26"/>
  <c r="S3940" i="26"/>
  <c r="J3941" i="26"/>
  <c r="O3941" i="26" s="1"/>
  <c r="Q3941" i="26"/>
  <c r="S3941" i="26"/>
  <c r="J3942" i="26"/>
  <c r="O3942" i="26" s="1"/>
  <c r="Q3942" i="26"/>
  <c r="S3942" i="26"/>
  <c r="J3943" i="26"/>
  <c r="O3943" i="26" s="1"/>
  <c r="Q3943" i="26"/>
  <c r="S3943" i="26"/>
  <c r="J3944" i="26"/>
  <c r="O3944" i="26" s="1"/>
  <c r="Q3944" i="26"/>
  <c r="S3944" i="26"/>
  <c r="J3945" i="26"/>
  <c r="O3945" i="26" s="1"/>
  <c r="Q3945" i="26"/>
  <c r="S3945" i="26"/>
  <c r="J3946" i="26"/>
  <c r="O3946" i="26" s="1"/>
  <c r="Q3946" i="26"/>
  <c r="S3946" i="26"/>
  <c r="J3947" i="26"/>
  <c r="O3947" i="26" s="1"/>
  <c r="Q3947" i="26"/>
  <c r="S3947" i="26"/>
  <c r="J3948" i="26"/>
  <c r="O3948" i="26" s="1"/>
  <c r="Q3948" i="26"/>
  <c r="S3948" i="26"/>
  <c r="J3949" i="26"/>
  <c r="O3949" i="26" s="1"/>
  <c r="Q3949" i="26"/>
  <c r="S3949" i="26"/>
  <c r="J3950" i="26"/>
  <c r="O3950" i="26" s="1"/>
  <c r="Q3950" i="26"/>
  <c r="S3950" i="26"/>
  <c r="J3951" i="26"/>
  <c r="O3951" i="26" s="1"/>
  <c r="Q3951" i="26"/>
  <c r="S3951" i="26"/>
  <c r="J3952" i="26"/>
  <c r="O3952" i="26" s="1"/>
  <c r="Q3952" i="26"/>
  <c r="S3952" i="26"/>
  <c r="J3953" i="26"/>
  <c r="O3953" i="26" s="1"/>
  <c r="Q3953" i="26"/>
  <c r="S3953" i="26"/>
  <c r="J3954" i="26"/>
  <c r="O3954" i="26" s="1"/>
  <c r="Q3954" i="26"/>
  <c r="S3954" i="26"/>
  <c r="J3955" i="26"/>
  <c r="O3955" i="26" s="1"/>
  <c r="Q3955" i="26"/>
  <c r="S3955" i="26"/>
  <c r="J3956" i="26"/>
  <c r="O3956" i="26" s="1"/>
  <c r="Q3956" i="26"/>
  <c r="S3956" i="26"/>
  <c r="J3957" i="26"/>
  <c r="O3957" i="26" s="1"/>
  <c r="Q3957" i="26"/>
  <c r="S3957" i="26"/>
  <c r="J3958" i="26"/>
  <c r="O3958" i="26" s="1"/>
  <c r="Q3958" i="26"/>
  <c r="S3958" i="26"/>
  <c r="J3959" i="26"/>
  <c r="O3959" i="26" s="1"/>
  <c r="Q3959" i="26"/>
  <c r="S3959" i="26"/>
  <c r="J3960" i="26"/>
  <c r="O3960" i="26" s="1"/>
  <c r="Q3960" i="26"/>
  <c r="S3960" i="26"/>
  <c r="J3961" i="26"/>
  <c r="O3961" i="26" s="1"/>
  <c r="Q3961" i="26"/>
  <c r="S3961" i="26"/>
  <c r="J3962" i="26"/>
  <c r="O3962" i="26" s="1"/>
  <c r="Q3962" i="26"/>
  <c r="S3962" i="26"/>
  <c r="J3963" i="26"/>
  <c r="O3963" i="26" s="1"/>
  <c r="Q3963" i="26"/>
  <c r="S3963" i="26"/>
  <c r="J3964" i="26"/>
  <c r="O3964" i="26" s="1"/>
  <c r="Q3964" i="26"/>
  <c r="S3964" i="26"/>
  <c r="J3965" i="26"/>
  <c r="O3965" i="26" s="1"/>
  <c r="Q3965" i="26"/>
  <c r="S3965" i="26"/>
  <c r="J3966" i="26"/>
  <c r="O3966" i="26" s="1"/>
  <c r="Q3966" i="26"/>
  <c r="S3966" i="26"/>
  <c r="J3967" i="26"/>
  <c r="O3967" i="26" s="1"/>
  <c r="Q3967" i="26"/>
  <c r="S3967" i="26"/>
  <c r="J3968" i="26"/>
  <c r="O3968" i="26" s="1"/>
  <c r="Q3968" i="26"/>
  <c r="S3968" i="26"/>
  <c r="J3969" i="26"/>
  <c r="O3969" i="26" s="1"/>
  <c r="Q3969" i="26"/>
  <c r="S3969" i="26"/>
  <c r="J3970" i="26"/>
  <c r="O3970" i="26" s="1"/>
  <c r="Q3970" i="26"/>
  <c r="S3970" i="26"/>
  <c r="J3971" i="26"/>
  <c r="O3971" i="26" s="1"/>
  <c r="Q3971" i="26"/>
  <c r="S3971" i="26"/>
  <c r="J3972" i="26"/>
  <c r="O3972" i="26" s="1"/>
  <c r="Q3972" i="26"/>
  <c r="S3972" i="26"/>
  <c r="J3973" i="26"/>
  <c r="O3973" i="26" s="1"/>
  <c r="Q3973" i="26"/>
  <c r="S3973" i="26"/>
  <c r="J3974" i="26"/>
  <c r="O3974" i="26" s="1"/>
  <c r="Q3974" i="26"/>
  <c r="S3974" i="26"/>
  <c r="J3975" i="26"/>
  <c r="O3975" i="26" s="1"/>
  <c r="Q3975" i="26"/>
  <c r="S3975" i="26"/>
  <c r="J3976" i="26"/>
  <c r="O3976" i="26" s="1"/>
  <c r="Q3976" i="26"/>
  <c r="S3976" i="26"/>
  <c r="J3977" i="26"/>
  <c r="O3977" i="26" s="1"/>
  <c r="Q3977" i="26"/>
  <c r="S3977" i="26"/>
  <c r="J3978" i="26"/>
  <c r="O3978" i="26" s="1"/>
  <c r="Q3978" i="26"/>
  <c r="S3978" i="26"/>
  <c r="J3979" i="26"/>
  <c r="O3979" i="26" s="1"/>
  <c r="Q3979" i="26"/>
  <c r="S3979" i="26"/>
  <c r="J3980" i="26"/>
  <c r="O3980" i="26" s="1"/>
  <c r="Q3980" i="26"/>
  <c r="S3980" i="26"/>
  <c r="J3981" i="26"/>
  <c r="O3981" i="26" s="1"/>
  <c r="Q3981" i="26"/>
  <c r="S3981" i="26"/>
  <c r="J3982" i="26"/>
  <c r="O3982" i="26" s="1"/>
  <c r="Q3982" i="26"/>
  <c r="S3982" i="26"/>
  <c r="J3983" i="26"/>
  <c r="O3983" i="26" s="1"/>
  <c r="Q3983" i="26"/>
  <c r="S3983" i="26"/>
  <c r="J3984" i="26"/>
  <c r="O3984" i="26" s="1"/>
  <c r="Q3984" i="26"/>
  <c r="S3984" i="26"/>
  <c r="J3985" i="26"/>
  <c r="O3985" i="26" s="1"/>
  <c r="Q3985" i="26"/>
  <c r="S3985" i="26"/>
  <c r="J3986" i="26"/>
  <c r="O3986" i="26" s="1"/>
  <c r="Q3986" i="26"/>
  <c r="S3986" i="26"/>
  <c r="J3987" i="26"/>
  <c r="O3987" i="26" s="1"/>
  <c r="Q3987" i="26"/>
  <c r="S3987" i="26"/>
  <c r="J3988" i="26"/>
  <c r="O3988" i="26" s="1"/>
  <c r="Q3988" i="26"/>
  <c r="S3988" i="26"/>
  <c r="J3989" i="26"/>
  <c r="O3989" i="26" s="1"/>
  <c r="Q3989" i="26"/>
  <c r="S3989" i="26"/>
  <c r="J3990" i="26"/>
  <c r="O3990" i="26" s="1"/>
  <c r="Q3990" i="26"/>
  <c r="S3990" i="26"/>
  <c r="J3991" i="26"/>
  <c r="O3991" i="26" s="1"/>
  <c r="Q3991" i="26"/>
  <c r="S3991" i="26"/>
  <c r="J3992" i="26"/>
  <c r="O3992" i="26" s="1"/>
  <c r="Q3992" i="26"/>
  <c r="S3992" i="26"/>
  <c r="J3993" i="26"/>
  <c r="O3993" i="26" s="1"/>
  <c r="Q3993" i="26"/>
  <c r="S3993" i="26"/>
  <c r="J3994" i="26"/>
  <c r="O3994" i="26" s="1"/>
  <c r="Q3994" i="26"/>
  <c r="S3994" i="26"/>
  <c r="J3995" i="26"/>
  <c r="O3995" i="26" s="1"/>
  <c r="Q3995" i="26"/>
  <c r="S3995" i="26"/>
  <c r="J3996" i="26"/>
  <c r="O3996" i="26" s="1"/>
  <c r="Q3996" i="26"/>
  <c r="S3996" i="26"/>
  <c r="J3997" i="26"/>
  <c r="O3997" i="26" s="1"/>
  <c r="Q3997" i="26"/>
  <c r="S3997" i="26"/>
  <c r="J3998" i="26"/>
  <c r="O3998" i="26" s="1"/>
  <c r="Q3998" i="26"/>
  <c r="S3998" i="26"/>
  <c r="J3999" i="26"/>
  <c r="O3999" i="26" s="1"/>
  <c r="Q3999" i="26"/>
  <c r="S3999" i="26"/>
  <c r="J4000" i="26"/>
  <c r="O4000" i="26" s="1"/>
  <c r="Q4000" i="26"/>
  <c r="S4000" i="26"/>
  <c r="J4001" i="26"/>
  <c r="O4001" i="26" s="1"/>
  <c r="Q4001" i="26"/>
  <c r="S4001" i="26"/>
  <c r="J4002" i="26"/>
  <c r="O4002" i="26" s="1"/>
  <c r="Q4002" i="26"/>
  <c r="S4002" i="26"/>
  <c r="J4003" i="26"/>
  <c r="O4003" i="26" s="1"/>
  <c r="Q4003" i="26"/>
  <c r="S4003" i="26"/>
  <c r="J4004" i="26"/>
  <c r="O4004" i="26" s="1"/>
  <c r="Q4004" i="26"/>
  <c r="S4004" i="26"/>
  <c r="J4005" i="26"/>
  <c r="O4005" i="26" s="1"/>
  <c r="Q4005" i="26"/>
  <c r="S4005" i="26"/>
  <c r="J4006" i="26"/>
  <c r="O4006" i="26" s="1"/>
  <c r="Q4006" i="26"/>
  <c r="S4006" i="26"/>
  <c r="J4007" i="26"/>
  <c r="O4007" i="26" s="1"/>
  <c r="Q4007" i="26"/>
  <c r="S4007" i="26"/>
  <c r="J4008" i="26"/>
  <c r="O4008" i="26" s="1"/>
  <c r="Q4008" i="26"/>
  <c r="S4008" i="26"/>
  <c r="J4009" i="26"/>
  <c r="O4009" i="26" s="1"/>
  <c r="Q4009" i="26"/>
  <c r="S4009" i="26"/>
  <c r="J4010" i="26"/>
  <c r="O4010" i="26" s="1"/>
  <c r="Q4010" i="26"/>
  <c r="S4010" i="26"/>
  <c r="J4011" i="26"/>
  <c r="O4011" i="26" s="1"/>
  <c r="Q4011" i="26"/>
  <c r="S4011" i="26"/>
  <c r="J4012" i="26"/>
  <c r="O4012" i="26" s="1"/>
  <c r="Q4012" i="26"/>
  <c r="S4012" i="26"/>
  <c r="J4013" i="26"/>
  <c r="O4013" i="26" s="1"/>
  <c r="Q4013" i="26"/>
  <c r="S4013" i="26"/>
  <c r="J4014" i="26"/>
  <c r="O4014" i="26" s="1"/>
  <c r="Q4014" i="26"/>
  <c r="S4014" i="26"/>
  <c r="J4015" i="26"/>
  <c r="O4015" i="26" s="1"/>
  <c r="Q4015" i="26"/>
  <c r="S4015" i="26"/>
  <c r="J4016" i="26"/>
  <c r="O4016" i="26" s="1"/>
  <c r="Q4016" i="26"/>
  <c r="S4016" i="26"/>
  <c r="J4017" i="26"/>
  <c r="O4017" i="26" s="1"/>
  <c r="Q4017" i="26"/>
  <c r="S4017" i="26"/>
  <c r="J4018" i="26"/>
  <c r="O4018" i="26" s="1"/>
  <c r="Q4018" i="26"/>
  <c r="S4018" i="26"/>
  <c r="J4019" i="26"/>
  <c r="O4019" i="26" s="1"/>
  <c r="Q4019" i="26"/>
  <c r="S4019" i="26"/>
  <c r="J4020" i="26"/>
  <c r="O4020" i="26" s="1"/>
  <c r="Q4020" i="26"/>
  <c r="S4020" i="26"/>
  <c r="J4021" i="26"/>
  <c r="O4021" i="26" s="1"/>
  <c r="Q4021" i="26"/>
  <c r="S4021" i="26"/>
  <c r="J4022" i="26"/>
  <c r="O4022" i="26" s="1"/>
  <c r="Q4022" i="26"/>
  <c r="S4022" i="26"/>
  <c r="J4023" i="26"/>
  <c r="O4023" i="26" s="1"/>
  <c r="Q4023" i="26"/>
  <c r="S4023" i="26"/>
  <c r="J4024" i="26"/>
  <c r="O4024" i="26" s="1"/>
  <c r="Q4024" i="26"/>
  <c r="S4024" i="26"/>
  <c r="J4025" i="26"/>
  <c r="O4025" i="26" s="1"/>
  <c r="Q4025" i="26"/>
  <c r="S4025" i="26"/>
  <c r="J4026" i="26"/>
  <c r="O4026" i="26" s="1"/>
  <c r="Q4026" i="26"/>
  <c r="S4026" i="26"/>
  <c r="J4027" i="26"/>
  <c r="O4027" i="26" s="1"/>
  <c r="Q4027" i="26"/>
  <c r="S4027" i="26"/>
  <c r="J4028" i="26"/>
  <c r="O4028" i="26" s="1"/>
  <c r="Q4028" i="26"/>
  <c r="S4028" i="26"/>
  <c r="J4029" i="26"/>
  <c r="O4029" i="26" s="1"/>
  <c r="Q4029" i="26"/>
  <c r="S4029" i="26"/>
  <c r="J4030" i="26"/>
  <c r="O4030" i="26" s="1"/>
  <c r="Q4030" i="26"/>
  <c r="S4030" i="26"/>
  <c r="J4031" i="26"/>
  <c r="O4031" i="26" s="1"/>
  <c r="Q4031" i="26"/>
  <c r="S4031" i="26"/>
  <c r="J4032" i="26"/>
  <c r="O4032" i="26" s="1"/>
  <c r="Q4032" i="26"/>
  <c r="S4032" i="26"/>
  <c r="J4033" i="26"/>
  <c r="O4033" i="26" s="1"/>
  <c r="Q4033" i="26"/>
  <c r="S4033" i="26"/>
  <c r="J4034" i="26"/>
  <c r="O4034" i="26" s="1"/>
  <c r="Q4034" i="26"/>
  <c r="S4034" i="26"/>
  <c r="J4035" i="26"/>
  <c r="O4035" i="26" s="1"/>
  <c r="Q4035" i="26"/>
  <c r="S4035" i="26"/>
  <c r="J4036" i="26"/>
  <c r="O4036" i="26" s="1"/>
  <c r="Q4036" i="26"/>
  <c r="S4036" i="26"/>
  <c r="J4037" i="26"/>
  <c r="O4037" i="26" s="1"/>
  <c r="Q4037" i="26"/>
  <c r="S4037" i="26"/>
  <c r="J4038" i="26"/>
  <c r="O4038" i="26" s="1"/>
  <c r="Q4038" i="26"/>
  <c r="S4038" i="26"/>
  <c r="J4039" i="26"/>
  <c r="O4039" i="26" s="1"/>
  <c r="Q4039" i="26"/>
  <c r="S4039" i="26"/>
  <c r="J4040" i="26"/>
  <c r="O4040" i="26" s="1"/>
  <c r="Q4040" i="26"/>
  <c r="S4040" i="26"/>
  <c r="J4041" i="26"/>
  <c r="O4041" i="26" s="1"/>
  <c r="Q4041" i="26"/>
  <c r="S4041" i="26"/>
  <c r="J4042" i="26"/>
  <c r="O4042" i="26" s="1"/>
  <c r="Q4042" i="26"/>
  <c r="S4042" i="26"/>
  <c r="J4043" i="26"/>
  <c r="O4043" i="26" s="1"/>
  <c r="Q4043" i="26"/>
  <c r="S4043" i="26"/>
  <c r="J4044" i="26"/>
  <c r="O4044" i="26" s="1"/>
  <c r="Q4044" i="26"/>
  <c r="S4044" i="26"/>
  <c r="J4045" i="26"/>
  <c r="O4045" i="26" s="1"/>
  <c r="Q4045" i="26"/>
  <c r="S4045" i="26"/>
  <c r="J4046" i="26"/>
  <c r="O4046" i="26" s="1"/>
  <c r="Q4046" i="26"/>
  <c r="S4046" i="26"/>
  <c r="J4047" i="26"/>
  <c r="O4047" i="26" s="1"/>
  <c r="Q4047" i="26"/>
  <c r="S4047" i="26"/>
  <c r="J4048" i="26"/>
  <c r="O4048" i="26" s="1"/>
  <c r="Q4048" i="26"/>
  <c r="S4048" i="26"/>
  <c r="J4049" i="26"/>
  <c r="O4049" i="26" s="1"/>
  <c r="Q4049" i="26"/>
  <c r="S4049" i="26"/>
  <c r="J4050" i="26"/>
  <c r="O4050" i="26" s="1"/>
  <c r="Q4050" i="26"/>
  <c r="S4050" i="26"/>
  <c r="J4051" i="26"/>
  <c r="O4051" i="26" s="1"/>
  <c r="Q4051" i="26"/>
  <c r="S4051" i="26"/>
  <c r="J4052" i="26"/>
  <c r="O4052" i="26" s="1"/>
  <c r="Q4052" i="26"/>
  <c r="S4052" i="26"/>
  <c r="J4053" i="26"/>
  <c r="O4053" i="26" s="1"/>
  <c r="Q4053" i="26"/>
  <c r="S4053" i="26"/>
  <c r="J4054" i="26"/>
  <c r="O4054" i="26" s="1"/>
  <c r="Q4054" i="26"/>
  <c r="S4054" i="26"/>
  <c r="J4055" i="26"/>
  <c r="O4055" i="26" s="1"/>
  <c r="Q4055" i="26"/>
  <c r="S4055" i="26"/>
  <c r="J4056" i="26"/>
  <c r="O4056" i="26" s="1"/>
  <c r="Q4056" i="26"/>
  <c r="S4056" i="26"/>
  <c r="J4057" i="26"/>
  <c r="O4057" i="26" s="1"/>
  <c r="Q4057" i="26"/>
  <c r="S4057" i="26"/>
  <c r="J4058" i="26"/>
  <c r="O4058" i="26" s="1"/>
  <c r="Q4058" i="26"/>
  <c r="S4058" i="26"/>
  <c r="J4059" i="26"/>
  <c r="O4059" i="26" s="1"/>
  <c r="Q4059" i="26"/>
  <c r="S4059" i="26"/>
  <c r="J4060" i="26"/>
  <c r="O4060" i="26" s="1"/>
  <c r="Q4060" i="26"/>
  <c r="S4060" i="26"/>
  <c r="J4061" i="26"/>
  <c r="O4061" i="26" s="1"/>
  <c r="Q4061" i="26"/>
  <c r="S4061" i="26"/>
  <c r="J4062" i="26"/>
  <c r="O4062" i="26" s="1"/>
  <c r="Q4062" i="26"/>
  <c r="S4062" i="26"/>
  <c r="J4063" i="26"/>
  <c r="O4063" i="26" s="1"/>
  <c r="Q4063" i="26"/>
  <c r="S4063" i="26"/>
  <c r="J4064" i="26"/>
  <c r="O4064" i="26" s="1"/>
  <c r="Q4064" i="26"/>
  <c r="S4064" i="26"/>
  <c r="J4065" i="26"/>
  <c r="O4065" i="26" s="1"/>
  <c r="Q4065" i="26"/>
  <c r="S4065" i="26"/>
  <c r="J4066" i="26"/>
  <c r="O4066" i="26" s="1"/>
  <c r="Q4066" i="26"/>
  <c r="S4066" i="26"/>
  <c r="J4067" i="26"/>
  <c r="O4067" i="26" s="1"/>
  <c r="Q4067" i="26"/>
  <c r="S4067" i="26"/>
  <c r="J4068" i="26"/>
  <c r="O4068" i="26" s="1"/>
  <c r="Q4068" i="26"/>
  <c r="S4068" i="26"/>
  <c r="J4069" i="26"/>
  <c r="O4069" i="26" s="1"/>
  <c r="Q4069" i="26"/>
  <c r="S4069" i="26"/>
  <c r="J4070" i="26"/>
  <c r="O4070" i="26" s="1"/>
  <c r="Q4070" i="26"/>
  <c r="S4070" i="26"/>
  <c r="J4071" i="26"/>
  <c r="O4071" i="26" s="1"/>
  <c r="Q4071" i="26"/>
  <c r="S4071" i="26"/>
  <c r="J4072" i="26"/>
  <c r="O4072" i="26" s="1"/>
  <c r="Q4072" i="26"/>
  <c r="S4072" i="26"/>
  <c r="J4073" i="26"/>
  <c r="O4073" i="26" s="1"/>
  <c r="Q4073" i="26"/>
  <c r="S4073" i="26"/>
  <c r="J4074" i="26"/>
  <c r="O4074" i="26" s="1"/>
  <c r="Q4074" i="26"/>
  <c r="S4074" i="26"/>
  <c r="J4075" i="26"/>
  <c r="O4075" i="26" s="1"/>
  <c r="Q4075" i="26"/>
  <c r="S4075" i="26"/>
  <c r="J4076" i="26"/>
  <c r="O4076" i="26" s="1"/>
  <c r="Q4076" i="26"/>
  <c r="S4076" i="26"/>
  <c r="J4077" i="26"/>
  <c r="O4077" i="26" s="1"/>
  <c r="Q4077" i="26"/>
  <c r="S4077" i="26"/>
  <c r="J4078" i="26"/>
  <c r="O4078" i="26" s="1"/>
  <c r="Q4078" i="26"/>
  <c r="S4078" i="26"/>
  <c r="J4079" i="26"/>
  <c r="O4079" i="26" s="1"/>
  <c r="Q4079" i="26"/>
  <c r="S4079" i="26"/>
  <c r="J4080" i="26"/>
  <c r="O4080" i="26" s="1"/>
  <c r="Q4080" i="26"/>
  <c r="S4080" i="26"/>
  <c r="J4081" i="26"/>
  <c r="O4081" i="26" s="1"/>
  <c r="Q4081" i="26"/>
  <c r="S4081" i="26"/>
  <c r="J4082" i="26"/>
  <c r="O4082" i="26" s="1"/>
  <c r="Q4082" i="26"/>
  <c r="S4082" i="26"/>
  <c r="J4083" i="26"/>
  <c r="O4083" i="26" s="1"/>
  <c r="Q4083" i="26"/>
  <c r="S4083" i="26"/>
  <c r="J4084" i="26"/>
  <c r="O4084" i="26" s="1"/>
  <c r="Q4084" i="26"/>
  <c r="S4084" i="26"/>
  <c r="J4085" i="26"/>
  <c r="O4085" i="26" s="1"/>
  <c r="Q4085" i="26"/>
  <c r="S4085" i="26"/>
  <c r="J4086" i="26"/>
  <c r="O4086" i="26" s="1"/>
  <c r="Q4086" i="26"/>
  <c r="S4086" i="26"/>
  <c r="J4087" i="26"/>
  <c r="O4087" i="26" s="1"/>
  <c r="Q4087" i="26"/>
  <c r="S4087" i="26"/>
  <c r="J4088" i="26"/>
  <c r="O4088" i="26" s="1"/>
  <c r="Q4088" i="26"/>
  <c r="S4088" i="26"/>
  <c r="J4089" i="26"/>
  <c r="O4089" i="26" s="1"/>
  <c r="Q4089" i="26"/>
  <c r="S4089" i="26"/>
  <c r="J4090" i="26"/>
  <c r="O4090" i="26" s="1"/>
  <c r="Q4090" i="26"/>
  <c r="S4090" i="26"/>
  <c r="J4091" i="26"/>
  <c r="O4091" i="26" s="1"/>
  <c r="Q4091" i="26"/>
  <c r="S4091" i="26"/>
  <c r="J4092" i="26"/>
  <c r="O4092" i="26" s="1"/>
  <c r="Q4092" i="26"/>
  <c r="S4092" i="26"/>
  <c r="J4093" i="26"/>
  <c r="O4093" i="26" s="1"/>
  <c r="Q4093" i="26"/>
  <c r="S4093" i="26"/>
  <c r="J4094" i="26"/>
  <c r="O4094" i="26" s="1"/>
  <c r="Q4094" i="26"/>
  <c r="S4094" i="26"/>
  <c r="J4095" i="26"/>
  <c r="O4095" i="26" s="1"/>
  <c r="Q4095" i="26"/>
  <c r="S4095" i="26"/>
  <c r="J4096" i="26"/>
  <c r="O4096" i="26" s="1"/>
  <c r="Q4096" i="26"/>
  <c r="S4096" i="26"/>
  <c r="J4097" i="26"/>
  <c r="O4097" i="26" s="1"/>
  <c r="Q4097" i="26"/>
  <c r="S4097" i="26"/>
  <c r="J4098" i="26"/>
  <c r="O4098" i="26" s="1"/>
  <c r="Q4098" i="26"/>
  <c r="S4098" i="26"/>
  <c r="J4099" i="26"/>
  <c r="O4099" i="26" s="1"/>
  <c r="Q4099" i="26"/>
  <c r="S4099" i="26"/>
  <c r="J4100" i="26"/>
  <c r="O4100" i="26" s="1"/>
  <c r="Q4100" i="26"/>
  <c r="S4100" i="26"/>
  <c r="J4101" i="26"/>
  <c r="O4101" i="26" s="1"/>
  <c r="Q4101" i="26"/>
  <c r="S4101" i="26"/>
  <c r="J4102" i="26"/>
  <c r="O4102" i="26" s="1"/>
  <c r="Q4102" i="26"/>
  <c r="S4102" i="26"/>
  <c r="J4103" i="26"/>
  <c r="O4103" i="26" s="1"/>
  <c r="Q4103" i="26"/>
  <c r="S4103" i="26"/>
  <c r="J4104" i="26"/>
  <c r="O4104" i="26" s="1"/>
  <c r="Q4104" i="26"/>
  <c r="S4104" i="26"/>
  <c r="J4105" i="26"/>
  <c r="O4105" i="26" s="1"/>
  <c r="Q4105" i="26"/>
  <c r="S4105" i="26"/>
  <c r="J4106" i="26"/>
  <c r="O4106" i="26" s="1"/>
  <c r="Q4106" i="26"/>
  <c r="S4106" i="26"/>
  <c r="J4107" i="26"/>
  <c r="O4107" i="26" s="1"/>
  <c r="Q4107" i="26"/>
  <c r="S4107" i="26"/>
  <c r="J4108" i="26"/>
  <c r="O4108" i="26" s="1"/>
  <c r="Q4108" i="26"/>
  <c r="S4108" i="26"/>
  <c r="J4109" i="26"/>
  <c r="O4109" i="26" s="1"/>
  <c r="Q4109" i="26"/>
  <c r="S4109" i="26"/>
  <c r="J4110" i="26"/>
  <c r="O4110" i="26" s="1"/>
  <c r="Q4110" i="26"/>
  <c r="S4110" i="26"/>
  <c r="J4111" i="26"/>
  <c r="O4111" i="26" s="1"/>
  <c r="Q4111" i="26"/>
  <c r="S4111" i="26"/>
  <c r="J4112" i="26"/>
  <c r="O4112" i="26" s="1"/>
  <c r="Q4112" i="26"/>
  <c r="S4112" i="26"/>
  <c r="J4113" i="26"/>
  <c r="O4113" i="26" s="1"/>
  <c r="Q4113" i="26"/>
  <c r="S4113" i="26"/>
  <c r="J4114" i="26"/>
  <c r="O4114" i="26" s="1"/>
  <c r="Q4114" i="26"/>
  <c r="S4114" i="26"/>
  <c r="J4115" i="26"/>
  <c r="O4115" i="26" s="1"/>
  <c r="Q4115" i="26"/>
  <c r="S4115" i="26"/>
  <c r="J4116" i="26"/>
  <c r="O4116" i="26" s="1"/>
  <c r="Q4116" i="26"/>
  <c r="S4116" i="26"/>
  <c r="J4117" i="26"/>
  <c r="O4117" i="26" s="1"/>
  <c r="Q4117" i="26"/>
  <c r="S4117" i="26"/>
  <c r="J4118" i="26"/>
  <c r="O4118" i="26" s="1"/>
  <c r="Q4118" i="26"/>
  <c r="S4118" i="26"/>
  <c r="J4119" i="26"/>
  <c r="O4119" i="26" s="1"/>
  <c r="Q4119" i="26"/>
  <c r="S4119" i="26"/>
  <c r="J4120" i="26"/>
  <c r="O4120" i="26" s="1"/>
  <c r="Q4120" i="26"/>
  <c r="S4120" i="26"/>
  <c r="J4121" i="26"/>
  <c r="O4121" i="26" s="1"/>
  <c r="Q4121" i="26"/>
  <c r="S4121" i="26"/>
  <c r="J4122" i="26"/>
  <c r="O4122" i="26" s="1"/>
  <c r="Q4122" i="26"/>
  <c r="S4122" i="26"/>
  <c r="J4123" i="26"/>
  <c r="O4123" i="26" s="1"/>
  <c r="Q4123" i="26"/>
  <c r="S4123" i="26"/>
  <c r="J4124" i="26"/>
  <c r="O4124" i="26" s="1"/>
  <c r="Q4124" i="26"/>
  <c r="S4124" i="26"/>
  <c r="J4125" i="26"/>
  <c r="O4125" i="26" s="1"/>
  <c r="Q4125" i="26"/>
  <c r="S4125" i="26"/>
  <c r="J4126" i="26"/>
  <c r="O4126" i="26" s="1"/>
  <c r="Q4126" i="26"/>
  <c r="S4126" i="26"/>
  <c r="J4127" i="26"/>
  <c r="O4127" i="26" s="1"/>
  <c r="Q4127" i="26"/>
  <c r="S4127" i="26"/>
  <c r="J4128" i="26"/>
  <c r="O4128" i="26" s="1"/>
  <c r="Q4128" i="26"/>
  <c r="S4128" i="26"/>
  <c r="J4129" i="26"/>
  <c r="O4129" i="26" s="1"/>
  <c r="Q4129" i="26"/>
  <c r="S4129" i="26"/>
  <c r="J4130" i="26"/>
  <c r="O4130" i="26" s="1"/>
  <c r="Q4130" i="26"/>
  <c r="S4130" i="26"/>
  <c r="J4131" i="26"/>
  <c r="O4131" i="26" s="1"/>
  <c r="Q4131" i="26"/>
  <c r="S4131" i="26"/>
  <c r="J4132" i="26"/>
  <c r="O4132" i="26" s="1"/>
  <c r="Q4132" i="26"/>
  <c r="S4132" i="26"/>
  <c r="J4133" i="26"/>
  <c r="O4133" i="26" s="1"/>
  <c r="Q4133" i="26"/>
  <c r="S4133" i="26"/>
  <c r="J4134" i="26"/>
  <c r="O4134" i="26" s="1"/>
  <c r="Q4134" i="26"/>
  <c r="S4134" i="26"/>
  <c r="J4135" i="26"/>
  <c r="O4135" i="26" s="1"/>
  <c r="Q4135" i="26"/>
  <c r="S4135" i="26"/>
  <c r="J4136" i="26"/>
  <c r="O4136" i="26" s="1"/>
  <c r="Q4136" i="26"/>
  <c r="S4136" i="26"/>
  <c r="J4137" i="26"/>
  <c r="O4137" i="26" s="1"/>
  <c r="Q4137" i="26"/>
  <c r="S4137" i="26"/>
  <c r="J4138" i="26"/>
  <c r="O4138" i="26" s="1"/>
  <c r="Q4138" i="26"/>
  <c r="S4138" i="26"/>
  <c r="J4139" i="26"/>
  <c r="O4139" i="26" s="1"/>
  <c r="Q4139" i="26"/>
  <c r="S4139" i="26"/>
  <c r="J4140" i="26"/>
  <c r="O4140" i="26" s="1"/>
  <c r="Q4140" i="26"/>
  <c r="S4140" i="26"/>
  <c r="J4141" i="26"/>
  <c r="O4141" i="26" s="1"/>
  <c r="Q4141" i="26"/>
  <c r="S4141" i="26"/>
  <c r="J4142" i="26"/>
  <c r="O4142" i="26" s="1"/>
  <c r="Q4142" i="26"/>
  <c r="S4142" i="26"/>
  <c r="J4143" i="26"/>
  <c r="O4143" i="26" s="1"/>
  <c r="Q4143" i="26"/>
  <c r="S4143" i="26"/>
  <c r="J4144" i="26"/>
  <c r="O4144" i="26" s="1"/>
  <c r="Q4144" i="26"/>
  <c r="S4144" i="26"/>
  <c r="J4145" i="26"/>
  <c r="O4145" i="26" s="1"/>
  <c r="Q4145" i="26"/>
  <c r="S4145" i="26"/>
  <c r="J4146" i="26"/>
  <c r="O4146" i="26" s="1"/>
  <c r="Q4146" i="26"/>
  <c r="S4146" i="26"/>
  <c r="J4147" i="26"/>
  <c r="O4147" i="26" s="1"/>
  <c r="Q4147" i="26"/>
  <c r="S4147" i="26"/>
  <c r="J4148" i="26"/>
  <c r="O4148" i="26" s="1"/>
  <c r="Q4148" i="26"/>
  <c r="S4148" i="26"/>
  <c r="J4149" i="26"/>
  <c r="O4149" i="26" s="1"/>
  <c r="Q4149" i="26"/>
  <c r="S4149" i="26"/>
  <c r="J4150" i="26"/>
  <c r="O4150" i="26" s="1"/>
  <c r="Q4150" i="26"/>
  <c r="S4150" i="26"/>
  <c r="J4151" i="26"/>
  <c r="O4151" i="26" s="1"/>
  <c r="Q4151" i="26"/>
  <c r="S4151" i="26"/>
  <c r="J4152" i="26"/>
  <c r="O4152" i="26" s="1"/>
  <c r="Q4152" i="26"/>
  <c r="S4152" i="26"/>
  <c r="J4153" i="26"/>
  <c r="O4153" i="26" s="1"/>
  <c r="Q4153" i="26"/>
  <c r="S4153" i="26"/>
  <c r="J4154" i="26"/>
  <c r="O4154" i="26" s="1"/>
  <c r="Q4154" i="26"/>
  <c r="S4154" i="26"/>
  <c r="J4155" i="26"/>
  <c r="O4155" i="26"/>
  <c r="Q4155" i="26"/>
  <c r="S4155" i="26"/>
  <c r="J4156" i="26"/>
  <c r="O4156" i="26" s="1"/>
  <c r="Q4156" i="26"/>
  <c r="S4156" i="26"/>
  <c r="J4157" i="26"/>
  <c r="O4157" i="26" s="1"/>
  <c r="Q4157" i="26"/>
  <c r="S4157" i="26"/>
  <c r="J4158" i="26"/>
  <c r="O4158" i="26" s="1"/>
  <c r="Q4158" i="26"/>
  <c r="S4158" i="26"/>
  <c r="J4159" i="26"/>
  <c r="O4159" i="26" s="1"/>
  <c r="Q4159" i="26"/>
  <c r="S4159" i="26"/>
  <c r="J4160" i="26"/>
  <c r="O4160" i="26" s="1"/>
  <c r="Q4160" i="26"/>
  <c r="S4160" i="26"/>
  <c r="J4161" i="26"/>
  <c r="O4161" i="26" s="1"/>
  <c r="Q4161" i="26"/>
  <c r="S4161" i="26"/>
  <c r="J4162" i="26"/>
  <c r="O4162" i="26" s="1"/>
  <c r="Q4162" i="26"/>
  <c r="S4162" i="26"/>
  <c r="J4163" i="26"/>
  <c r="O4163" i="26" s="1"/>
  <c r="Q4163" i="26"/>
  <c r="S4163" i="26"/>
  <c r="J4164" i="26"/>
  <c r="O4164" i="26" s="1"/>
  <c r="Q4164" i="26"/>
  <c r="S4164" i="26"/>
  <c r="J4165" i="26"/>
  <c r="O4165" i="26" s="1"/>
  <c r="Q4165" i="26"/>
  <c r="S4165" i="26"/>
  <c r="J4166" i="26"/>
  <c r="O4166" i="26" s="1"/>
  <c r="Q4166" i="26"/>
  <c r="S4166" i="26"/>
  <c r="J4167" i="26"/>
  <c r="O4167" i="26" s="1"/>
  <c r="Q4167" i="26"/>
  <c r="S4167" i="26"/>
  <c r="J4168" i="26"/>
  <c r="O4168" i="26" s="1"/>
  <c r="Q4168" i="26"/>
  <c r="S4168" i="26"/>
  <c r="J4169" i="26"/>
  <c r="O4169" i="26" s="1"/>
  <c r="Q4169" i="26"/>
  <c r="S4169" i="26"/>
  <c r="J4170" i="26"/>
  <c r="O4170" i="26" s="1"/>
  <c r="Q4170" i="26"/>
  <c r="S4170" i="26"/>
  <c r="J4171" i="26"/>
  <c r="O4171" i="26" s="1"/>
  <c r="Q4171" i="26"/>
  <c r="S4171" i="26"/>
  <c r="J4172" i="26"/>
  <c r="O4172" i="26" s="1"/>
  <c r="Q4172" i="26"/>
  <c r="S4172" i="26"/>
  <c r="J4173" i="26"/>
  <c r="O4173" i="26" s="1"/>
  <c r="Q4173" i="26"/>
  <c r="S4173" i="26"/>
  <c r="J4174" i="26"/>
  <c r="O4174" i="26" s="1"/>
  <c r="Q4174" i="26"/>
  <c r="S4174" i="26"/>
  <c r="J4175" i="26"/>
  <c r="O4175" i="26" s="1"/>
  <c r="Q4175" i="26"/>
  <c r="S4175" i="26"/>
  <c r="J4176" i="26"/>
  <c r="O4176" i="26" s="1"/>
  <c r="Q4176" i="26"/>
  <c r="S4176" i="26"/>
  <c r="J4177" i="26"/>
  <c r="O4177" i="26" s="1"/>
  <c r="Q4177" i="26"/>
  <c r="S4177" i="26"/>
  <c r="J4178" i="26"/>
  <c r="O4178" i="26" s="1"/>
  <c r="Q4178" i="26"/>
  <c r="S4178" i="26"/>
  <c r="J4179" i="26"/>
  <c r="O4179" i="26" s="1"/>
  <c r="Q4179" i="26"/>
  <c r="S4179" i="26"/>
  <c r="J4180" i="26"/>
  <c r="O4180" i="26" s="1"/>
  <c r="Q4180" i="26"/>
  <c r="S4180" i="26"/>
  <c r="J4181" i="26"/>
  <c r="O4181" i="26" s="1"/>
  <c r="Q4181" i="26"/>
  <c r="S4181" i="26"/>
  <c r="J4182" i="26"/>
  <c r="O4182" i="26" s="1"/>
  <c r="Q4182" i="26"/>
  <c r="S4182" i="26"/>
  <c r="J4183" i="26"/>
  <c r="O4183" i="26" s="1"/>
  <c r="Q4183" i="26"/>
  <c r="S4183" i="26"/>
  <c r="J4184" i="26"/>
  <c r="O4184" i="26" s="1"/>
  <c r="Q4184" i="26"/>
  <c r="S4184" i="26"/>
  <c r="J4185" i="26"/>
  <c r="O4185" i="26" s="1"/>
  <c r="Q4185" i="26"/>
  <c r="S4185" i="26"/>
  <c r="J4186" i="26"/>
  <c r="O4186" i="26" s="1"/>
  <c r="Q4186" i="26"/>
  <c r="S4186" i="26"/>
  <c r="J4187" i="26"/>
  <c r="O4187" i="26" s="1"/>
  <c r="Q4187" i="26"/>
  <c r="S4187" i="26"/>
  <c r="J4188" i="26"/>
  <c r="O4188" i="26" s="1"/>
  <c r="Q4188" i="26"/>
  <c r="S4188" i="26"/>
  <c r="J4189" i="26"/>
  <c r="O4189" i="26" s="1"/>
  <c r="Q4189" i="26"/>
  <c r="S4189" i="26"/>
  <c r="J4190" i="26"/>
  <c r="O4190" i="26" s="1"/>
  <c r="Q4190" i="26"/>
  <c r="S4190" i="26"/>
  <c r="J4191" i="26"/>
  <c r="O4191" i="26" s="1"/>
  <c r="Q4191" i="26"/>
  <c r="S4191" i="26"/>
  <c r="J4192" i="26"/>
  <c r="O4192" i="26" s="1"/>
  <c r="Q4192" i="26"/>
  <c r="S4192" i="26"/>
  <c r="J4193" i="26"/>
  <c r="O4193" i="26" s="1"/>
  <c r="Q4193" i="26"/>
  <c r="S4193" i="26"/>
  <c r="J4194" i="26"/>
  <c r="O4194" i="26" s="1"/>
  <c r="Q4194" i="26"/>
  <c r="S4194" i="26"/>
  <c r="J4195" i="26"/>
  <c r="O4195" i="26" s="1"/>
  <c r="Q4195" i="26"/>
  <c r="S4195" i="26"/>
  <c r="J4196" i="26"/>
  <c r="O4196" i="26" s="1"/>
  <c r="Q4196" i="26"/>
  <c r="S4196" i="26"/>
  <c r="J4197" i="26"/>
  <c r="O4197" i="26" s="1"/>
  <c r="Q4197" i="26"/>
  <c r="S4197" i="26"/>
  <c r="J4198" i="26"/>
  <c r="O4198" i="26" s="1"/>
  <c r="Q4198" i="26"/>
  <c r="S4198" i="26"/>
  <c r="J4199" i="26"/>
  <c r="O4199" i="26" s="1"/>
  <c r="Q4199" i="26"/>
  <c r="S4199" i="26"/>
  <c r="J4200" i="26"/>
  <c r="O4200" i="26" s="1"/>
  <c r="Q4200" i="26"/>
  <c r="S4200" i="26"/>
  <c r="J4201" i="26"/>
  <c r="O4201" i="26" s="1"/>
  <c r="Q4201" i="26"/>
  <c r="S4201" i="26"/>
  <c r="J4202" i="26"/>
  <c r="O4202" i="26" s="1"/>
  <c r="Q4202" i="26"/>
  <c r="S4202" i="26"/>
  <c r="J4203" i="26"/>
  <c r="O4203" i="26" s="1"/>
  <c r="Q4203" i="26"/>
  <c r="S4203" i="26"/>
  <c r="J4204" i="26"/>
  <c r="O4204" i="26" s="1"/>
  <c r="Q4204" i="26"/>
  <c r="S4204" i="26"/>
  <c r="J4205" i="26"/>
  <c r="O4205" i="26" s="1"/>
  <c r="Q4205" i="26"/>
  <c r="S4205" i="26"/>
  <c r="J4206" i="26"/>
  <c r="O4206" i="26" s="1"/>
  <c r="Q4206" i="26"/>
  <c r="S4206" i="26"/>
  <c r="J4207" i="26"/>
  <c r="O4207" i="26" s="1"/>
  <c r="Q4207" i="26"/>
  <c r="S4207" i="26"/>
  <c r="J4208" i="26"/>
  <c r="O4208" i="26" s="1"/>
  <c r="Q4208" i="26"/>
  <c r="S4208" i="26"/>
  <c r="J4209" i="26"/>
  <c r="O4209" i="26" s="1"/>
  <c r="Q4209" i="26"/>
  <c r="S4209" i="26"/>
  <c r="J4210" i="26"/>
  <c r="O4210" i="26" s="1"/>
  <c r="Q4210" i="26"/>
  <c r="S4210" i="26"/>
  <c r="J4211" i="26"/>
  <c r="O4211" i="26" s="1"/>
  <c r="Q4211" i="26"/>
  <c r="S4211" i="26"/>
  <c r="J4212" i="26"/>
  <c r="O4212" i="26" s="1"/>
  <c r="Q4212" i="26"/>
  <c r="S4212" i="26"/>
  <c r="J4213" i="26"/>
  <c r="O4213" i="26" s="1"/>
  <c r="Q4213" i="26"/>
  <c r="S4213" i="26"/>
  <c r="J4214" i="26"/>
  <c r="O4214" i="26" s="1"/>
  <c r="Q4214" i="26"/>
  <c r="S4214" i="26"/>
  <c r="J4215" i="26"/>
  <c r="O4215" i="26" s="1"/>
  <c r="Q4215" i="26"/>
  <c r="S4215" i="26"/>
  <c r="J4216" i="26"/>
  <c r="O4216" i="26" s="1"/>
  <c r="Q4216" i="26"/>
  <c r="S4216" i="26"/>
  <c r="J4217" i="26"/>
  <c r="O4217" i="26" s="1"/>
  <c r="Q4217" i="26"/>
  <c r="S4217" i="26"/>
  <c r="J4218" i="26"/>
  <c r="O4218" i="26" s="1"/>
  <c r="Q4218" i="26"/>
  <c r="S4218" i="26"/>
  <c r="J4219" i="26"/>
  <c r="O4219" i="26" s="1"/>
  <c r="Q4219" i="26"/>
  <c r="S4219" i="26"/>
  <c r="J4220" i="26"/>
  <c r="O4220" i="26" s="1"/>
  <c r="Q4220" i="26"/>
  <c r="S4220" i="26"/>
  <c r="J4221" i="26"/>
  <c r="O4221" i="26" s="1"/>
  <c r="Q4221" i="26"/>
  <c r="S4221" i="26"/>
  <c r="J4222" i="26"/>
  <c r="O4222" i="26" s="1"/>
  <c r="Q4222" i="26"/>
  <c r="S4222" i="26"/>
  <c r="J4223" i="26"/>
  <c r="O4223" i="26" s="1"/>
  <c r="Q4223" i="26"/>
  <c r="S4223" i="26"/>
  <c r="J4224" i="26"/>
  <c r="O4224" i="26" s="1"/>
  <c r="Q4224" i="26"/>
  <c r="S4224" i="26"/>
  <c r="J4225" i="26"/>
  <c r="O4225" i="26" s="1"/>
  <c r="Q4225" i="26"/>
  <c r="S4225" i="26"/>
  <c r="J4226" i="26"/>
  <c r="O4226" i="26"/>
  <c r="Q4226" i="26"/>
  <c r="S4226" i="26"/>
  <c r="J4227" i="26"/>
  <c r="O4227" i="26" s="1"/>
  <c r="Q4227" i="26"/>
  <c r="S4227" i="26"/>
  <c r="J4228" i="26"/>
  <c r="O4228" i="26" s="1"/>
  <c r="Q4228" i="26"/>
  <c r="S4228" i="26"/>
  <c r="J4229" i="26"/>
  <c r="O4229" i="26" s="1"/>
  <c r="Q4229" i="26"/>
  <c r="S4229" i="26"/>
  <c r="J4230" i="26"/>
  <c r="O4230" i="26" s="1"/>
  <c r="Q4230" i="26"/>
  <c r="S4230" i="26"/>
  <c r="J4231" i="26"/>
  <c r="O4231" i="26" s="1"/>
  <c r="Q4231" i="26"/>
  <c r="S4231" i="26"/>
  <c r="J4232" i="26"/>
  <c r="O4232" i="26" s="1"/>
  <c r="Q4232" i="26"/>
  <c r="S4232" i="26"/>
  <c r="J4233" i="26"/>
  <c r="O4233" i="26" s="1"/>
  <c r="Q4233" i="26"/>
  <c r="S4233" i="26"/>
  <c r="J4234" i="26"/>
  <c r="O4234" i="26" s="1"/>
  <c r="Q4234" i="26"/>
  <c r="S4234" i="26"/>
  <c r="J4235" i="26"/>
  <c r="O4235" i="26" s="1"/>
  <c r="Q4235" i="26"/>
  <c r="S4235" i="26"/>
  <c r="J4236" i="26"/>
  <c r="O4236" i="26" s="1"/>
  <c r="Q4236" i="26"/>
  <c r="S4236" i="26"/>
  <c r="J4237" i="26"/>
  <c r="O4237" i="26" s="1"/>
  <c r="Q4237" i="26"/>
  <c r="S4237" i="26"/>
  <c r="J4238" i="26"/>
  <c r="O4238" i="26" s="1"/>
  <c r="Q4238" i="26"/>
  <c r="S4238" i="26"/>
  <c r="J4239" i="26"/>
  <c r="O4239" i="26" s="1"/>
  <c r="Q4239" i="26"/>
  <c r="S4239" i="26"/>
  <c r="J4240" i="26"/>
  <c r="O4240" i="26" s="1"/>
  <c r="Q4240" i="26"/>
  <c r="S4240" i="26"/>
  <c r="J4241" i="26"/>
  <c r="O4241" i="26" s="1"/>
  <c r="Q4241" i="26"/>
  <c r="S4241" i="26"/>
  <c r="J4242" i="26"/>
  <c r="O4242" i="26" s="1"/>
  <c r="Q4242" i="26"/>
  <c r="S4242" i="26"/>
  <c r="J4243" i="26"/>
  <c r="O4243" i="26" s="1"/>
  <c r="Q4243" i="26"/>
  <c r="S4243" i="26"/>
  <c r="J4244" i="26"/>
  <c r="O4244" i="26" s="1"/>
  <c r="Q4244" i="26"/>
  <c r="S4244" i="26"/>
  <c r="J4245" i="26"/>
  <c r="O4245" i="26" s="1"/>
  <c r="Q4245" i="26"/>
  <c r="S4245" i="26"/>
  <c r="J4246" i="26"/>
  <c r="O4246" i="26" s="1"/>
  <c r="Q4246" i="26"/>
  <c r="S4246" i="26"/>
  <c r="J4247" i="26"/>
  <c r="O4247" i="26" s="1"/>
  <c r="Q4247" i="26"/>
  <c r="S4247" i="26"/>
  <c r="J4248" i="26"/>
  <c r="O4248" i="26" s="1"/>
  <c r="Q4248" i="26"/>
  <c r="S4248" i="26"/>
  <c r="J4249" i="26"/>
  <c r="O4249" i="26" s="1"/>
  <c r="Q4249" i="26"/>
  <c r="S4249" i="26"/>
  <c r="J4250" i="26"/>
  <c r="O4250" i="26" s="1"/>
  <c r="Q4250" i="26"/>
  <c r="S4250" i="26"/>
  <c r="J4251" i="26"/>
  <c r="O4251" i="26" s="1"/>
  <c r="Q4251" i="26"/>
  <c r="S4251" i="26"/>
  <c r="J4252" i="26"/>
  <c r="O4252" i="26" s="1"/>
  <c r="Q4252" i="26"/>
  <c r="S4252" i="26"/>
  <c r="J4253" i="26"/>
  <c r="O4253" i="26" s="1"/>
  <c r="Q4253" i="26"/>
  <c r="S4253" i="26"/>
  <c r="J4254" i="26"/>
  <c r="O4254" i="26" s="1"/>
  <c r="Q4254" i="26"/>
  <c r="S4254" i="26"/>
  <c r="J4255" i="26"/>
  <c r="O4255" i="26" s="1"/>
  <c r="Q4255" i="26"/>
  <c r="S4255" i="26"/>
  <c r="J4256" i="26"/>
  <c r="O4256" i="26" s="1"/>
  <c r="Q4256" i="26"/>
  <c r="S4256" i="26"/>
  <c r="J4257" i="26"/>
  <c r="O4257" i="26" s="1"/>
  <c r="Q4257" i="26"/>
  <c r="S4257" i="26"/>
  <c r="J4258" i="26"/>
  <c r="O4258" i="26" s="1"/>
  <c r="Q4258" i="26"/>
  <c r="S4258" i="26"/>
  <c r="J4259" i="26"/>
  <c r="O4259" i="26" s="1"/>
  <c r="Q4259" i="26"/>
  <c r="S4259" i="26"/>
  <c r="J4260" i="26"/>
  <c r="O4260" i="26" s="1"/>
  <c r="Q4260" i="26"/>
  <c r="S4260" i="26"/>
  <c r="J4261" i="26"/>
  <c r="O4261" i="26" s="1"/>
  <c r="Q4261" i="26"/>
  <c r="S4261" i="26"/>
  <c r="J4262" i="26"/>
  <c r="O4262" i="26" s="1"/>
  <c r="Q4262" i="26"/>
  <c r="S4262" i="26"/>
  <c r="J4263" i="26"/>
  <c r="O4263" i="26" s="1"/>
  <c r="Q4263" i="26"/>
  <c r="S4263" i="26"/>
  <c r="J4264" i="26"/>
  <c r="O4264" i="26" s="1"/>
  <c r="Q4264" i="26"/>
  <c r="S4264" i="26"/>
  <c r="J4265" i="26"/>
  <c r="O4265" i="26" s="1"/>
  <c r="Q4265" i="26"/>
  <c r="S4265" i="26"/>
  <c r="J4266" i="26"/>
  <c r="O4266" i="26" s="1"/>
  <c r="Q4266" i="26"/>
  <c r="S4266" i="26"/>
  <c r="J4267" i="26"/>
  <c r="O4267" i="26" s="1"/>
  <c r="Q4267" i="26"/>
  <c r="S4267" i="26"/>
  <c r="J4268" i="26"/>
  <c r="O4268" i="26" s="1"/>
  <c r="Q4268" i="26"/>
  <c r="S4268" i="26"/>
  <c r="J4269" i="26"/>
  <c r="O4269" i="26" s="1"/>
  <c r="Q4269" i="26"/>
  <c r="S4269" i="26"/>
  <c r="J4270" i="26"/>
  <c r="O4270" i="26" s="1"/>
  <c r="Q4270" i="26"/>
  <c r="S4270" i="26"/>
  <c r="J4271" i="26"/>
  <c r="O4271" i="26" s="1"/>
  <c r="Q4271" i="26"/>
  <c r="S4271" i="26"/>
  <c r="J4272" i="26"/>
  <c r="O4272" i="26" s="1"/>
  <c r="Q4272" i="26"/>
  <c r="S4272" i="26"/>
  <c r="J4273" i="26"/>
  <c r="O4273" i="26" s="1"/>
  <c r="Q4273" i="26"/>
  <c r="S4273" i="26"/>
  <c r="J4274" i="26"/>
  <c r="O4274" i="26" s="1"/>
  <c r="Q4274" i="26"/>
  <c r="S4274" i="26"/>
  <c r="J4275" i="26"/>
  <c r="O4275" i="26" s="1"/>
  <c r="Q4275" i="26"/>
  <c r="S4275" i="26"/>
  <c r="J4276" i="26"/>
  <c r="O4276" i="26" s="1"/>
  <c r="Q4276" i="26"/>
  <c r="S4276" i="26"/>
  <c r="J4277" i="26"/>
  <c r="O4277" i="26" s="1"/>
  <c r="Q4277" i="26"/>
  <c r="S4277" i="26"/>
  <c r="J4278" i="26"/>
  <c r="O4278" i="26" s="1"/>
  <c r="Q4278" i="26"/>
  <c r="S4278" i="26"/>
  <c r="J4279" i="26"/>
  <c r="O4279" i="26" s="1"/>
  <c r="Q4279" i="26"/>
  <c r="S4279" i="26"/>
  <c r="J4280" i="26"/>
  <c r="O4280" i="26" s="1"/>
  <c r="Q4280" i="26"/>
  <c r="S4280" i="26"/>
  <c r="J4281" i="26"/>
  <c r="O4281" i="26" s="1"/>
  <c r="Q4281" i="26"/>
  <c r="S4281" i="26"/>
  <c r="J4282" i="26"/>
  <c r="O4282" i="26" s="1"/>
  <c r="Q4282" i="26"/>
  <c r="S4282" i="26"/>
  <c r="J4283" i="26"/>
  <c r="O4283" i="26" s="1"/>
  <c r="Q4283" i="26"/>
  <c r="S4283" i="26"/>
  <c r="J4284" i="26"/>
  <c r="O4284" i="26" s="1"/>
  <c r="Q4284" i="26"/>
  <c r="S4284" i="26"/>
  <c r="J4285" i="26"/>
  <c r="O4285" i="26" s="1"/>
  <c r="Q4285" i="26"/>
  <c r="S4285" i="26"/>
  <c r="J4286" i="26"/>
  <c r="O4286" i="26" s="1"/>
  <c r="Q4286" i="26"/>
  <c r="S4286" i="26"/>
  <c r="J4287" i="26"/>
  <c r="O4287" i="26" s="1"/>
  <c r="Q4287" i="26"/>
  <c r="S4287" i="26"/>
  <c r="J4288" i="26"/>
  <c r="O4288" i="26" s="1"/>
  <c r="Q4288" i="26"/>
  <c r="S4288" i="26"/>
  <c r="J4289" i="26"/>
  <c r="O4289" i="26" s="1"/>
  <c r="Q4289" i="26"/>
  <c r="S4289" i="26"/>
  <c r="J4290" i="26"/>
  <c r="O4290" i="26" s="1"/>
  <c r="Q4290" i="26"/>
  <c r="S4290" i="26"/>
  <c r="J4291" i="26"/>
  <c r="O4291" i="26" s="1"/>
  <c r="Q4291" i="26"/>
  <c r="S4291" i="26"/>
  <c r="J4292" i="26"/>
  <c r="O4292" i="26" s="1"/>
  <c r="Q4292" i="26"/>
  <c r="S4292" i="26"/>
  <c r="J4293" i="26"/>
  <c r="O4293" i="26" s="1"/>
  <c r="Q4293" i="26"/>
  <c r="S4293" i="26"/>
  <c r="J4294" i="26"/>
  <c r="O4294" i="26" s="1"/>
  <c r="Q4294" i="26"/>
  <c r="S4294" i="26"/>
  <c r="J4295" i="26"/>
  <c r="O4295" i="26" s="1"/>
  <c r="Q4295" i="26"/>
  <c r="S4295" i="26"/>
  <c r="J4296" i="26"/>
  <c r="O4296" i="26" s="1"/>
  <c r="Q4296" i="26"/>
  <c r="S4296" i="26"/>
  <c r="J4297" i="26"/>
  <c r="O4297" i="26" s="1"/>
  <c r="Q4297" i="26"/>
  <c r="S4297" i="26"/>
  <c r="J4298" i="26"/>
  <c r="O4298" i="26" s="1"/>
  <c r="Q4298" i="26"/>
  <c r="S4298" i="26"/>
  <c r="J4299" i="26"/>
  <c r="O4299" i="26" s="1"/>
  <c r="Q4299" i="26"/>
  <c r="S4299" i="26"/>
  <c r="J4300" i="26"/>
  <c r="O4300" i="26" s="1"/>
  <c r="Q4300" i="26"/>
  <c r="S4300" i="26"/>
  <c r="J4301" i="26"/>
  <c r="O4301" i="26" s="1"/>
  <c r="Q4301" i="26"/>
  <c r="S4301" i="26"/>
  <c r="J4302" i="26"/>
  <c r="O4302" i="26" s="1"/>
  <c r="Q4302" i="26"/>
  <c r="S4302" i="26"/>
  <c r="J4303" i="26"/>
  <c r="O4303" i="26" s="1"/>
  <c r="Q4303" i="26"/>
  <c r="S4303" i="26"/>
  <c r="J4304" i="26"/>
  <c r="O4304" i="26" s="1"/>
  <c r="Q4304" i="26"/>
  <c r="S4304" i="26"/>
  <c r="J4305" i="26"/>
  <c r="O4305" i="26" s="1"/>
  <c r="Q4305" i="26"/>
  <c r="S4305" i="26"/>
  <c r="J4306" i="26"/>
  <c r="O4306" i="26" s="1"/>
  <c r="Q4306" i="26"/>
  <c r="S4306" i="26"/>
  <c r="J4307" i="26"/>
  <c r="O4307" i="26" s="1"/>
  <c r="Q4307" i="26"/>
  <c r="S4307" i="26"/>
  <c r="J4308" i="26"/>
  <c r="O4308" i="26" s="1"/>
  <c r="Q4308" i="26"/>
  <c r="S4308" i="26"/>
  <c r="J4309" i="26"/>
  <c r="O4309" i="26" s="1"/>
  <c r="Q4309" i="26"/>
  <c r="S4309" i="26"/>
  <c r="J4310" i="26"/>
  <c r="O4310" i="26" s="1"/>
  <c r="Q4310" i="26"/>
  <c r="S4310" i="26"/>
  <c r="J4311" i="26"/>
  <c r="O4311" i="26" s="1"/>
  <c r="Q4311" i="26"/>
  <c r="S4311" i="26"/>
  <c r="J4312" i="26"/>
  <c r="O4312" i="26" s="1"/>
  <c r="Q4312" i="26"/>
  <c r="S4312" i="26"/>
  <c r="J4313" i="26"/>
  <c r="O4313" i="26" s="1"/>
  <c r="Q4313" i="26"/>
  <c r="S4313" i="26"/>
  <c r="J4314" i="26"/>
  <c r="O4314" i="26" s="1"/>
  <c r="Q4314" i="26"/>
  <c r="S4314" i="26"/>
  <c r="J4315" i="26"/>
  <c r="O4315" i="26" s="1"/>
  <c r="Q4315" i="26"/>
  <c r="S4315" i="26"/>
  <c r="J4316" i="26"/>
  <c r="O4316" i="26" s="1"/>
  <c r="Q4316" i="26"/>
  <c r="S4316" i="26"/>
  <c r="J4317" i="26"/>
  <c r="O4317" i="26" s="1"/>
  <c r="Q4317" i="26"/>
  <c r="S4317" i="26"/>
  <c r="J4318" i="26"/>
  <c r="O4318" i="26" s="1"/>
  <c r="Q4318" i="26"/>
  <c r="S4318" i="26"/>
  <c r="J4319" i="26"/>
  <c r="O4319" i="26" s="1"/>
  <c r="Q4319" i="26"/>
  <c r="S4319" i="26"/>
  <c r="J4320" i="26"/>
  <c r="O4320" i="26" s="1"/>
  <c r="Q4320" i="26"/>
  <c r="S4320" i="26"/>
  <c r="J4321" i="26"/>
  <c r="O4321" i="26" s="1"/>
  <c r="Q4321" i="26"/>
  <c r="S4321" i="26"/>
  <c r="J4322" i="26"/>
  <c r="O4322" i="26" s="1"/>
  <c r="Q4322" i="26"/>
  <c r="S4322" i="26"/>
  <c r="J4323" i="26"/>
  <c r="O4323" i="26" s="1"/>
  <c r="Q4323" i="26"/>
  <c r="S4323" i="26"/>
  <c r="J4324" i="26"/>
  <c r="O4324" i="26" s="1"/>
  <c r="Q4324" i="26"/>
  <c r="S4324" i="26"/>
  <c r="J4325" i="26"/>
  <c r="O4325" i="26" s="1"/>
  <c r="Q4325" i="26"/>
  <c r="S4325" i="26"/>
  <c r="J4326" i="26"/>
  <c r="O4326" i="26" s="1"/>
  <c r="Q4326" i="26"/>
  <c r="S4326" i="26"/>
  <c r="J4327" i="26"/>
  <c r="O4327" i="26" s="1"/>
  <c r="Q4327" i="26"/>
  <c r="S4327" i="26"/>
  <c r="J4328" i="26"/>
  <c r="O4328" i="26" s="1"/>
  <c r="Q4328" i="26"/>
  <c r="S4328" i="26"/>
  <c r="J4329" i="26"/>
  <c r="O4329" i="26" s="1"/>
  <c r="Q4329" i="26"/>
  <c r="S4329" i="26"/>
  <c r="J4330" i="26"/>
  <c r="O4330" i="26" s="1"/>
  <c r="Q4330" i="26"/>
  <c r="S4330" i="26"/>
  <c r="J4331" i="26"/>
  <c r="O4331" i="26" s="1"/>
  <c r="Q4331" i="26"/>
  <c r="S4331" i="26"/>
  <c r="J4332" i="26"/>
  <c r="O4332" i="26" s="1"/>
  <c r="Q4332" i="26"/>
  <c r="S4332" i="26"/>
  <c r="J4333" i="26"/>
  <c r="O4333" i="26" s="1"/>
  <c r="Q4333" i="26"/>
  <c r="S4333" i="26"/>
  <c r="J4334" i="26"/>
  <c r="O4334" i="26" s="1"/>
  <c r="Q4334" i="26"/>
  <c r="S4334" i="26"/>
  <c r="J4335" i="26"/>
  <c r="O4335" i="26" s="1"/>
  <c r="Q4335" i="26"/>
  <c r="S4335" i="26"/>
  <c r="J4336" i="26"/>
  <c r="O4336" i="26" s="1"/>
  <c r="Q4336" i="26"/>
  <c r="S4336" i="26"/>
  <c r="J4337" i="26"/>
  <c r="O4337" i="26" s="1"/>
  <c r="Q4337" i="26"/>
  <c r="S4337" i="26"/>
  <c r="J4338" i="26"/>
  <c r="O4338" i="26" s="1"/>
  <c r="Q4338" i="26"/>
  <c r="S4338" i="26"/>
  <c r="J4339" i="26"/>
  <c r="O4339" i="26" s="1"/>
  <c r="Q4339" i="26"/>
  <c r="S4339" i="26"/>
  <c r="J4340" i="26"/>
  <c r="O4340" i="26" s="1"/>
  <c r="Q4340" i="26"/>
  <c r="S4340" i="26"/>
  <c r="J4341" i="26"/>
  <c r="O4341" i="26" s="1"/>
  <c r="Q4341" i="26"/>
  <c r="S4341" i="26"/>
  <c r="J4342" i="26"/>
  <c r="O4342" i="26" s="1"/>
  <c r="Q4342" i="26"/>
  <c r="S4342" i="26"/>
  <c r="J4343" i="26"/>
  <c r="O4343" i="26" s="1"/>
  <c r="Q4343" i="26"/>
  <c r="S4343" i="26"/>
  <c r="J4344" i="26"/>
  <c r="O4344" i="26" s="1"/>
  <c r="Q4344" i="26"/>
  <c r="S4344" i="26"/>
  <c r="J4345" i="26"/>
  <c r="O4345" i="26" s="1"/>
  <c r="Q4345" i="26"/>
  <c r="S4345" i="26"/>
  <c r="J4346" i="26"/>
  <c r="O4346" i="26" s="1"/>
  <c r="Q4346" i="26"/>
  <c r="S4346" i="26"/>
  <c r="J4347" i="26"/>
  <c r="O4347" i="26" s="1"/>
  <c r="Q4347" i="26"/>
  <c r="S4347" i="26"/>
  <c r="J4348" i="26"/>
  <c r="O4348" i="26" s="1"/>
  <c r="Q4348" i="26"/>
  <c r="S4348" i="26"/>
  <c r="J4349" i="26"/>
  <c r="O4349" i="26" s="1"/>
  <c r="Q4349" i="26"/>
  <c r="S4349" i="26"/>
  <c r="J4350" i="26"/>
  <c r="O4350" i="26" s="1"/>
  <c r="Q4350" i="26"/>
  <c r="S4350" i="26"/>
  <c r="J4351" i="26"/>
  <c r="O4351" i="26" s="1"/>
  <c r="Q4351" i="26"/>
  <c r="S4351" i="26"/>
  <c r="J4352" i="26"/>
  <c r="O4352" i="26" s="1"/>
  <c r="Q4352" i="26"/>
  <c r="S4352" i="26"/>
  <c r="J4353" i="26"/>
  <c r="O4353" i="26" s="1"/>
  <c r="Q4353" i="26"/>
  <c r="S4353" i="26"/>
  <c r="J4354" i="26"/>
  <c r="O4354" i="26" s="1"/>
  <c r="Q4354" i="26"/>
  <c r="S4354" i="26"/>
  <c r="J4355" i="26"/>
  <c r="O4355" i="26" s="1"/>
  <c r="Q4355" i="26"/>
  <c r="S4355" i="26"/>
  <c r="J4356" i="26"/>
  <c r="O4356" i="26" s="1"/>
  <c r="Q4356" i="26"/>
  <c r="S4356" i="26"/>
  <c r="J4357" i="26"/>
  <c r="O4357" i="26" s="1"/>
  <c r="Q4357" i="26"/>
  <c r="S4357" i="26"/>
  <c r="J4358" i="26"/>
  <c r="O4358" i="26" s="1"/>
  <c r="Q4358" i="26"/>
  <c r="S4358" i="26"/>
  <c r="J4359" i="26"/>
  <c r="O4359" i="26" s="1"/>
  <c r="Q4359" i="26"/>
  <c r="S4359" i="26"/>
  <c r="J4360" i="26"/>
  <c r="O4360" i="26" s="1"/>
  <c r="Q4360" i="26"/>
  <c r="S4360" i="26"/>
  <c r="J4361" i="26"/>
  <c r="O4361" i="26" s="1"/>
  <c r="Q4361" i="26"/>
  <c r="S4361" i="26"/>
  <c r="J4362" i="26"/>
  <c r="O4362" i="26" s="1"/>
  <c r="Q4362" i="26"/>
  <c r="S4362" i="26"/>
  <c r="J4363" i="26"/>
  <c r="O4363" i="26" s="1"/>
  <c r="Q4363" i="26"/>
  <c r="S4363" i="26"/>
  <c r="J4364" i="26"/>
  <c r="O4364" i="26" s="1"/>
  <c r="Q4364" i="26"/>
  <c r="S4364" i="26"/>
  <c r="J4365" i="26"/>
  <c r="O4365" i="26" s="1"/>
  <c r="Q4365" i="26"/>
  <c r="S4365" i="26"/>
  <c r="J4366" i="26"/>
  <c r="O4366" i="26" s="1"/>
  <c r="Q4366" i="26"/>
  <c r="S4366" i="26"/>
  <c r="J4367" i="26"/>
  <c r="O4367" i="26" s="1"/>
  <c r="Q4367" i="26"/>
  <c r="S4367" i="26"/>
  <c r="J4368" i="26"/>
  <c r="O4368" i="26" s="1"/>
  <c r="Q4368" i="26"/>
  <c r="S4368" i="26"/>
  <c r="J4369" i="26"/>
  <c r="O4369" i="26" s="1"/>
  <c r="Q4369" i="26"/>
  <c r="S4369" i="26"/>
  <c r="J4370" i="26"/>
  <c r="O4370" i="26" s="1"/>
  <c r="Q4370" i="26"/>
  <c r="S4370" i="26"/>
  <c r="J4371" i="26"/>
  <c r="O4371" i="26" s="1"/>
  <c r="Q4371" i="26"/>
  <c r="S4371" i="26"/>
  <c r="J4372" i="26"/>
  <c r="O4372" i="26" s="1"/>
  <c r="Q4372" i="26"/>
  <c r="S4372" i="26"/>
  <c r="J4373" i="26"/>
  <c r="O4373" i="26" s="1"/>
  <c r="Q4373" i="26"/>
  <c r="S4373" i="26"/>
  <c r="J4374" i="26"/>
  <c r="O4374" i="26" s="1"/>
  <c r="Q4374" i="26"/>
  <c r="S4374" i="26"/>
  <c r="J4375" i="26"/>
  <c r="O4375" i="26" s="1"/>
  <c r="Q4375" i="26"/>
  <c r="S4375" i="26"/>
  <c r="J4376" i="26"/>
  <c r="O4376" i="26" s="1"/>
  <c r="Q4376" i="26"/>
  <c r="S4376" i="26"/>
  <c r="J4377" i="26"/>
  <c r="O4377" i="26" s="1"/>
  <c r="Q4377" i="26"/>
  <c r="S4377" i="26"/>
  <c r="J4378" i="26"/>
  <c r="O4378" i="26" s="1"/>
  <c r="Q4378" i="26"/>
  <c r="S4378" i="26"/>
  <c r="J4379" i="26"/>
  <c r="O4379" i="26" s="1"/>
  <c r="Q4379" i="26"/>
  <c r="S4379" i="26"/>
  <c r="J4380" i="26"/>
  <c r="O4380" i="26" s="1"/>
  <c r="Q4380" i="26"/>
  <c r="S4380" i="26"/>
  <c r="J4381" i="26"/>
  <c r="O4381" i="26" s="1"/>
  <c r="Q4381" i="26"/>
  <c r="S4381" i="26"/>
  <c r="J4382" i="26"/>
  <c r="O4382" i="26" s="1"/>
  <c r="Q4382" i="26"/>
  <c r="S4382" i="26"/>
  <c r="J4383" i="26"/>
  <c r="O4383" i="26" s="1"/>
  <c r="Q4383" i="26"/>
  <c r="S4383" i="26"/>
  <c r="J4384" i="26"/>
  <c r="O4384" i="26" s="1"/>
  <c r="Q4384" i="26"/>
  <c r="S4384" i="26"/>
  <c r="J4385" i="26"/>
  <c r="O4385" i="26" s="1"/>
  <c r="Q4385" i="26"/>
  <c r="S4385" i="26"/>
  <c r="J4386" i="26"/>
  <c r="O4386" i="26" s="1"/>
  <c r="Q4386" i="26"/>
  <c r="S4386" i="26"/>
  <c r="J4387" i="26"/>
  <c r="O4387" i="26" s="1"/>
  <c r="Q4387" i="26"/>
  <c r="S4387" i="26"/>
  <c r="J4388" i="26"/>
  <c r="O4388" i="26" s="1"/>
  <c r="Q4388" i="26"/>
  <c r="S4388" i="26"/>
  <c r="J4389" i="26"/>
  <c r="O4389" i="26" s="1"/>
  <c r="Q4389" i="26"/>
  <c r="S4389" i="26"/>
  <c r="J4390" i="26"/>
  <c r="O4390" i="26" s="1"/>
  <c r="Q4390" i="26"/>
  <c r="S4390" i="26"/>
  <c r="J4391" i="26"/>
  <c r="O4391" i="26" s="1"/>
  <c r="Q4391" i="26"/>
  <c r="S4391" i="26"/>
  <c r="J4392" i="26"/>
  <c r="O4392" i="26" s="1"/>
  <c r="Q4392" i="26"/>
  <c r="S4392" i="26"/>
  <c r="J4393" i="26"/>
  <c r="O4393" i="26" s="1"/>
  <c r="Q4393" i="26"/>
  <c r="S4393" i="26"/>
  <c r="J4394" i="26"/>
  <c r="O4394" i="26" s="1"/>
  <c r="Q4394" i="26"/>
  <c r="S4394" i="26"/>
  <c r="J4395" i="26"/>
  <c r="O4395" i="26" s="1"/>
  <c r="Q4395" i="26"/>
  <c r="S4395" i="26"/>
  <c r="J4396" i="26"/>
  <c r="O4396" i="26" s="1"/>
  <c r="Q4396" i="26"/>
  <c r="S4396" i="26"/>
  <c r="J4397" i="26"/>
  <c r="O4397" i="26" s="1"/>
  <c r="Q4397" i="26"/>
  <c r="S4397" i="26"/>
  <c r="J4398" i="26"/>
  <c r="O4398" i="26" s="1"/>
  <c r="Q4398" i="26"/>
  <c r="S4398" i="26"/>
  <c r="J4399" i="26"/>
  <c r="O4399" i="26" s="1"/>
  <c r="Q4399" i="26"/>
  <c r="S4399" i="26"/>
  <c r="J4400" i="26"/>
  <c r="O4400" i="26" s="1"/>
  <c r="Q4400" i="26"/>
  <c r="S4400" i="26"/>
  <c r="J4401" i="26"/>
  <c r="O4401" i="26" s="1"/>
  <c r="Q4401" i="26"/>
  <c r="S4401" i="26"/>
  <c r="J4402" i="26"/>
  <c r="O4402" i="26" s="1"/>
  <c r="Q4402" i="26"/>
  <c r="S4402" i="26"/>
  <c r="J4403" i="26"/>
  <c r="O4403" i="26" s="1"/>
  <c r="Q4403" i="26"/>
  <c r="S4403" i="26"/>
  <c r="J4404" i="26"/>
  <c r="O4404" i="26" s="1"/>
  <c r="Q4404" i="26"/>
  <c r="S4404" i="26"/>
  <c r="J4405" i="26"/>
  <c r="O4405" i="26" s="1"/>
  <c r="Q4405" i="26"/>
  <c r="S4405" i="26"/>
  <c r="J4406" i="26"/>
  <c r="O4406" i="26" s="1"/>
  <c r="Q4406" i="26"/>
  <c r="S4406" i="26"/>
  <c r="J4407" i="26"/>
  <c r="O4407" i="26" s="1"/>
  <c r="Q4407" i="26"/>
  <c r="S4407" i="26"/>
  <c r="J4408" i="26"/>
  <c r="O4408" i="26" s="1"/>
  <c r="Q4408" i="26"/>
  <c r="S4408" i="26"/>
  <c r="J4409" i="26"/>
  <c r="O4409" i="26" s="1"/>
  <c r="Q4409" i="26"/>
  <c r="S4409" i="26"/>
  <c r="J4410" i="26"/>
  <c r="O4410" i="26" s="1"/>
  <c r="Q4410" i="26"/>
  <c r="S4410" i="26"/>
  <c r="J4411" i="26"/>
  <c r="O4411" i="26" s="1"/>
  <c r="Q4411" i="26"/>
  <c r="S4411" i="26"/>
  <c r="J4412" i="26"/>
  <c r="O4412" i="26" s="1"/>
  <c r="Q4412" i="26"/>
  <c r="S4412" i="26"/>
  <c r="J4413" i="26"/>
  <c r="O4413" i="26" s="1"/>
  <c r="Q4413" i="26"/>
  <c r="S4413" i="26"/>
  <c r="J4414" i="26"/>
  <c r="O4414" i="26" s="1"/>
  <c r="Q4414" i="26"/>
  <c r="S4414" i="26"/>
  <c r="J4415" i="26"/>
  <c r="O4415" i="26" s="1"/>
  <c r="Q4415" i="26"/>
  <c r="S4415" i="26"/>
  <c r="J4416" i="26"/>
  <c r="O4416" i="26" s="1"/>
  <c r="Q4416" i="26"/>
  <c r="S4416" i="26"/>
  <c r="J4417" i="26"/>
  <c r="O4417" i="26" s="1"/>
  <c r="Q4417" i="26"/>
  <c r="S4417" i="26"/>
  <c r="J4418" i="26"/>
  <c r="O4418" i="26" s="1"/>
  <c r="Q4418" i="26"/>
  <c r="S4418" i="26"/>
  <c r="J4419" i="26"/>
  <c r="O4419" i="26" s="1"/>
  <c r="Q4419" i="26"/>
  <c r="S4419" i="26"/>
  <c r="J4420" i="26"/>
  <c r="O4420" i="26" s="1"/>
  <c r="Q4420" i="26"/>
  <c r="S4420" i="26"/>
  <c r="J4421" i="26"/>
  <c r="O4421" i="26" s="1"/>
  <c r="Q4421" i="26"/>
  <c r="S4421" i="26"/>
  <c r="J4422" i="26"/>
  <c r="O4422" i="26" s="1"/>
  <c r="Q4422" i="26"/>
  <c r="S4422" i="26"/>
  <c r="J4423" i="26"/>
  <c r="O4423" i="26" s="1"/>
  <c r="Q4423" i="26"/>
  <c r="S4423" i="26"/>
  <c r="J4424" i="26"/>
  <c r="O4424" i="26" s="1"/>
  <c r="Q4424" i="26"/>
  <c r="S4424" i="26"/>
  <c r="J4425" i="26"/>
  <c r="O4425" i="26" s="1"/>
  <c r="Q4425" i="26"/>
  <c r="S4425" i="26"/>
  <c r="J4426" i="26"/>
  <c r="O4426" i="26" s="1"/>
  <c r="Q4426" i="26"/>
  <c r="S4426" i="26"/>
  <c r="J4427" i="26"/>
  <c r="O4427" i="26" s="1"/>
  <c r="Q4427" i="26"/>
  <c r="S4427" i="26"/>
  <c r="J4428" i="26"/>
  <c r="O4428" i="26" s="1"/>
  <c r="Q4428" i="26"/>
  <c r="S4428" i="26"/>
  <c r="J4429" i="26"/>
  <c r="O4429" i="26" s="1"/>
  <c r="Q4429" i="26"/>
  <c r="S4429" i="26"/>
  <c r="J4430" i="26"/>
  <c r="O4430" i="26" s="1"/>
  <c r="Q4430" i="26"/>
  <c r="S4430" i="26"/>
  <c r="J4431" i="26"/>
  <c r="O4431" i="26" s="1"/>
  <c r="Q4431" i="26"/>
  <c r="S4431" i="26"/>
  <c r="J4432" i="26"/>
  <c r="O4432" i="26" s="1"/>
  <c r="Q4432" i="26"/>
  <c r="S4432" i="26"/>
  <c r="J4433" i="26"/>
  <c r="O4433" i="26" s="1"/>
  <c r="Q4433" i="26"/>
  <c r="S4433" i="26"/>
  <c r="J4434" i="26"/>
  <c r="O4434" i="26" s="1"/>
  <c r="Q4434" i="26"/>
  <c r="S4434" i="26"/>
  <c r="J4435" i="26"/>
  <c r="O4435" i="26" s="1"/>
  <c r="Q4435" i="26"/>
  <c r="S4435" i="26"/>
  <c r="J4436" i="26"/>
  <c r="O4436" i="26" s="1"/>
  <c r="Q4436" i="26"/>
  <c r="S4436" i="26"/>
  <c r="J4437" i="26"/>
  <c r="O4437" i="26" s="1"/>
  <c r="Q4437" i="26"/>
  <c r="S4437" i="26"/>
  <c r="J4438" i="26"/>
  <c r="O4438" i="26" s="1"/>
  <c r="Q4438" i="26"/>
  <c r="S4438" i="26"/>
  <c r="J4439" i="26"/>
  <c r="O4439" i="26" s="1"/>
  <c r="Q4439" i="26"/>
  <c r="S4439" i="26"/>
  <c r="J4440" i="26"/>
  <c r="O4440" i="26" s="1"/>
  <c r="Q4440" i="26"/>
  <c r="S4440" i="26"/>
  <c r="J4441" i="26"/>
  <c r="O4441" i="26" s="1"/>
  <c r="Q4441" i="26"/>
  <c r="S4441" i="26"/>
  <c r="J4442" i="26"/>
  <c r="O4442" i="26" s="1"/>
  <c r="Q4442" i="26"/>
  <c r="S4442" i="26"/>
  <c r="J4443" i="26"/>
  <c r="O4443" i="26" s="1"/>
  <c r="Q4443" i="26"/>
  <c r="S4443" i="26"/>
  <c r="J4444" i="26"/>
  <c r="O4444" i="26" s="1"/>
  <c r="Q4444" i="26"/>
  <c r="S4444" i="26"/>
  <c r="J4445" i="26"/>
  <c r="O4445" i="26" s="1"/>
  <c r="Q4445" i="26"/>
  <c r="S4445" i="26"/>
  <c r="J4446" i="26"/>
  <c r="O4446" i="26" s="1"/>
  <c r="Q4446" i="26"/>
  <c r="S4446" i="26"/>
  <c r="J4447" i="26"/>
  <c r="O4447" i="26" s="1"/>
  <c r="Q4447" i="26"/>
  <c r="S4447" i="26"/>
  <c r="J4448" i="26"/>
  <c r="O4448" i="26" s="1"/>
  <c r="Q4448" i="26"/>
  <c r="S4448" i="26"/>
  <c r="J4449" i="26"/>
  <c r="O4449" i="26" s="1"/>
  <c r="Q4449" i="26"/>
  <c r="S4449" i="26"/>
  <c r="J4450" i="26"/>
  <c r="O4450" i="26" s="1"/>
  <c r="Q4450" i="26"/>
  <c r="S4450" i="26"/>
  <c r="J4451" i="26"/>
  <c r="O4451" i="26" s="1"/>
  <c r="Q4451" i="26"/>
  <c r="S4451" i="26"/>
  <c r="J4452" i="26"/>
  <c r="O4452" i="26" s="1"/>
  <c r="Q4452" i="26"/>
  <c r="S4452" i="26"/>
  <c r="J4453" i="26"/>
  <c r="O4453" i="26" s="1"/>
  <c r="Q4453" i="26"/>
  <c r="S4453" i="26"/>
  <c r="J4454" i="26"/>
  <c r="O4454" i="26" s="1"/>
  <c r="Q4454" i="26"/>
  <c r="S4454" i="26"/>
  <c r="J4455" i="26"/>
  <c r="O4455" i="26" s="1"/>
  <c r="Q4455" i="26"/>
  <c r="S4455" i="26"/>
  <c r="J4456" i="26"/>
  <c r="O4456" i="26" s="1"/>
  <c r="Q4456" i="26"/>
  <c r="S4456" i="26"/>
  <c r="J4457" i="26"/>
  <c r="O4457" i="26" s="1"/>
  <c r="Q4457" i="26"/>
  <c r="S4457" i="26"/>
  <c r="J4458" i="26"/>
  <c r="O4458" i="26" s="1"/>
  <c r="Q4458" i="26"/>
  <c r="S4458" i="26"/>
  <c r="J4459" i="26"/>
  <c r="O4459" i="26" s="1"/>
  <c r="Q4459" i="26"/>
  <c r="S4459" i="26"/>
  <c r="J4460" i="26"/>
  <c r="O4460" i="26" s="1"/>
  <c r="Q4460" i="26"/>
  <c r="S4460" i="26"/>
  <c r="J4461" i="26"/>
  <c r="O4461" i="26" s="1"/>
  <c r="Q4461" i="26"/>
  <c r="S4461" i="26"/>
  <c r="J4462" i="26"/>
  <c r="O4462" i="26" s="1"/>
  <c r="Q4462" i="26"/>
  <c r="S4462" i="26"/>
  <c r="J4463" i="26"/>
  <c r="O4463" i="26" s="1"/>
  <c r="Q4463" i="26"/>
  <c r="S4463" i="26"/>
  <c r="J4464" i="26"/>
  <c r="O4464" i="26" s="1"/>
  <c r="Q4464" i="26"/>
  <c r="S4464" i="26"/>
  <c r="J4465" i="26"/>
  <c r="O4465" i="26" s="1"/>
  <c r="Q4465" i="26"/>
  <c r="S4465" i="26"/>
  <c r="J4466" i="26"/>
  <c r="O4466" i="26" s="1"/>
  <c r="Q4466" i="26"/>
  <c r="S4466" i="26"/>
  <c r="J4467" i="26"/>
  <c r="O4467" i="26" s="1"/>
  <c r="Q4467" i="26"/>
  <c r="S4467" i="26"/>
  <c r="J4468" i="26"/>
  <c r="O4468" i="26" s="1"/>
  <c r="Q4468" i="26"/>
  <c r="S4468" i="26"/>
  <c r="J4469" i="26"/>
  <c r="O4469" i="26" s="1"/>
  <c r="Q4469" i="26"/>
  <c r="S4469" i="26"/>
  <c r="J4470" i="26"/>
  <c r="O4470" i="26" s="1"/>
  <c r="Q4470" i="26"/>
  <c r="S4470" i="26"/>
  <c r="J4471" i="26"/>
  <c r="O4471" i="26" s="1"/>
  <c r="Q4471" i="26"/>
  <c r="S4471" i="26"/>
  <c r="J4472" i="26"/>
  <c r="O4472" i="26" s="1"/>
  <c r="Q4472" i="26"/>
  <c r="S4472" i="26"/>
  <c r="J4473" i="26"/>
  <c r="O4473" i="26" s="1"/>
  <c r="Q4473" i="26"/>
  <c r="S4473" i="26"/>
  <c r="J4474" i="26"/>
  <c r="O4474" i="26" s="1"/>
  <c r="Q4474" i="26"/>
  <c r="S4474" i="26"/>
  <c r="J4475" i="26"/>
  <c r="O4475" i="26" s="1"/>
  <c r="Q4475" i="26"/>
  <c r="S4475" i="26"/>
  <c r="J4476" i="26"/>
  <c r="O4476" i="26" s="1"/>
  <c r="Q4476" i="26"/>
  <c r="S4476" i="26"/>
  <c r="J4477" i="26"/>
  <c r="O4477" i="26" s="1"/>
  <c r="Q4477" i="26"/>
  <c r="S4477" i="26"/>
  <c r="J4478" i="26"/>
  <c r="O4478" i="26" s="1"/>
  <c r="Q4478" i="26"/>
  <c r="S4478" i="26"/>
  <c r="J4479" i="26"/>
  <c r="O4479" i="26" s="1"/>
  <c r="Q4479" i="26"/>
  <c r="S4479" i="26"/>
  <c r="J4480" i="26"/>
  <c r="O4480" i="26" s="1"/>
  <c r="Q4480" i="26"/>
  <c r="S4480" i="26"/>
  <c r="J4481" i="26"/>
  <c r="O4481" i="26" s="1"/>
  <c r="Q4481" i="26"/>
  <c r="S4481" i="26"/>
  <c r="J4482" i="26"/>
  <c r="O4482" i="26" s="1"/>
  <c r="Q4482" i="26"/>
  <c r="S4482" i="26"/>
  <c r="J4483" i="26"/>
  <c r="O4483" i="26" s="1"/>
  <c r="Q4483" i="26"/>
  <c r="S4483" i="26"/>
  <c r="J4484" i="26"/>
  <c r="O4484" i="26" s="1"/>
  <c r="Q4484" i="26"/>
  <c r="S4484" i="26"/>
  <c r="J4485" i="26"/>
  <c r="O4485" i="26" s="1"/>
  <c r="Q4485" i="26"/>
  <c r="S4485" i="26"/>
  <c r="J4486" i="26"/>
  <c r="O4486" i="26" s="1"/>
  <c r="Q4486" i="26"/>
  <c r="S4486" i="26"/>
  <c r="J4487" i="26"/>
  <c r="O4487" i="26" s="1"/>
  <c r="Q4487" i="26"/>
  <c r="S4487" i="26"/>
  <c r="J4488" i="26"/>
  <c r="O4488" i="26" s="1"/>
  <c r="Q4488" i="26"/>
  <c r="S4488" i="26"/>
  <c r="J4489" i="26"/>
  <c r="O4489" i="26" s="1"/>
  <c r="Q4489" i="26"/>
  <c r="S4489" i="26"/>
  <c r="J4490" i="26"/>
  <c r="O4490" i="26" s="1"/>
  <c r="Q4490" i="26"/>
  <c r="S4490" i="26"/>
  <c r="J4491" i="26"/>
  <c r="O4491" i="26" s="1"/>
  <c r="Q4491" i="26"/>
  <c r="S4491" i="26"/>
  <c r="J4492" i="26"/>
  <c r="O4492" i="26" s="1"/>
  <c r="Q4492" i="26"/>
  <c r="S4492" i="26"/>
  <c r="J4493" i="26"/>
  <c r="O4493" i="26" s="1"/>
  <c r="Q4493" i="26"/>
  <c r="S4493" i="26"/>
  <c r="J4494" i="26"/>
  <c r="O4494" i="26" s="1"/>
  <c r="Q4494" i="26"/>
  <c r="S4494" i="26"/>
  <c r="J4495" i="26"/>
  <c r="O4495" i="26" s="1"/>
  <c r="Q4495" i="26"/>
  <c r="S4495" i="26"/>
  <c r="J4496" i="26"/>
  <c r="O4496" i="26" s="1"/>
  <c r="Q4496" i="26"/>
  <c r="S4496" i="26"/>
  <c r="J4497" i="26"/>
  <c r="O4497" i="26" s="1"/>
  <c r="Q4497" i="26"/>
  <c r="S4497" i="26"/>
  <c r="J4498" i="26"/>
  <c r="O4498" i="26" s="1"/>
  <c r="Q4498" i="26"/>
  <c r="S4498" i="26"/>
  <c r="J4499" i="26"/>
  <c r="O4499" i="26" s="1"/>
  <c r="Q4499" i="26"/>
  <c r="S4499" i="26"/>
  <c r="J4500" i="26"/>
  <c r="O4500" i="26" s="1"/>
  <c r="Q4500" i="26"/>
  <c r="S4500" i="26"/>
  <c r="J4501" i="26"/>
  <c r="O4501" i="26" s="1"/>
  <c r="Q4501" i="26"/>
  <c r="S4501" i="26"/>
  <c r="J4502" i="26"/>
  <c r="O4502" i="26" s="1"/>
  <c r="Q4502" i="26"/>
  <c r="S4502" i="26"/>
  <c r="J4503" i="26"/>
  <c r="O4503" i="26" s="1"/>
  <c r="Q4503" i="26"/>
  <c r="S4503" i="26"/>
  <c r="J4504" i="26"/>
  <c r="O4504" i="26" s="1"/>
  <c r="Q4504" i="26"/>
  <c r="S4504" i="26"/>
  <c r="J4505" i="26"/>
  <c r="O4505" i="26" s="1"/>
  <c r="Q4505" i="26"/>
  <c r="S4505" i="26"/>
  <c r="J4506" i="26"/>
  <c r="O4506" i="26" s="1"/>
  <c r="Q4506" i="26"/>
  <c r="S4506" i="26"/>
  <c r="J4507" i="26"/>
  <c r="O4507" i="26" s="1"/>
  <c r="Q4507" i="26"/>
  <c r="S4507" i="26"/>
  <c r="J4508" i="26"/>
  <c r="O4508" i="26" s="1"/>
  <c r="Q4508" i="26"/>
  <c r="S4508" i="26"/>
  <c r="J4509" i="26"/>
  <c r="O4509" i="26" s="1"/>
  <c r="Q4509" i="26"/>
  <c r="S4509" i="26"/>
  <c r="J4510" i="26"/>
  <c r="O4510" i="26" s="1"/>
  <c r="Q4510" i="26"/>
  <c r="S4510" i="26"/>
  <c r="J4511" i="26"/>
  <c r="O4511" i="26" s="1"/>
  <c r="Q4511" i="26"/>
  <c r="S4511" i="26"/>
  <c r="J4512" i="26"/>
  <c r="O4512" i="26" s="1"/>
  <c r="Q4512" i="26"/>
  <c r="S4512" i="26"/>
  <c r="J4513" i="26"/>
  <c r="O4513" i="26" s="1"/>
  <c r="Q4513" i="26"/>
  <c r="S4513" i="26"/>
  <c r="J4514" i="26"/>
  <c r="O4514" i="26" s="1"/>
  <c r="Q4514" i="26"/>
  <c r="S4514" i="26"/>
  <c r="J4515" i="26"/>
  <c r="O4515" i="26" s="1"/>
  <c r="Q4515" i="26"/>
  <c r="S4515" i="26"/>
  <c r="J4516" i="26"/>
  <c r="O4516" i="26" s="1"/>
  <c r="Q4516" i="26"/>
  <c r="S4516" i="26"/>
  <c r="J4517" i="26"/>
  <c r="O4517" i="26" s="1"/>
  <c r="Q4517" i="26"/>
  <c r="S4517" i="26"/>
  <c r="J4518" i="26"/>
  <c r="O4518" i="26" s="1"/>
  <c r="Q4518" i="26"/>
  <c r="S4518" i="26"/>
  <c r="J4519" i="26"/>
  <c r="O4519" i="26" s="1"/>
  <c r="Q4519" i="26"/>
  <c r="S4519" i="26"/>
  <c r="J4520" i="26"/>
  <c r="O4520" i="26" s="1"/>
  <c r="Q4520" i="26"/>
  <c r="S4520" i="26"/>
  <c r="J4521" i="26"/>
  <c r="O4521" i="26" s="1"/>
  <c r="Q4521" i="26"/>
  <c r="S4521" i="26"/>
  <c r="J4522" i="26"/>
  <c r="O4522" i="26" s="1"/>
  <c r="Q4522" i="26"/>
  <c r="S4522" i="26"/>
  <c r="J4523" i="26"/>
  <c r="O4523" i="26" s="1"/>
  <c r="Q4523" i="26"/>
  <c r="S4523" i="26"/>
  <c r="J4524" i="26"/>
  <c r="O4524" i="26" s="1"/>
  <c r="Q4524" i="26"/>
  <c r="S4524" i="26"/>
  <c r="J4525" i="26"/>
  <c r="O4525" i="26" s="1"/>
  <c r="Q4525" i="26"/>
  <c r="S4525" i="26"/>
  <c r="J4526" i="26"/>
  <c r="O4526" i="26" s="1"/>
  <c r="Q4526" i="26"/>
  <c r="S4526" i="26"/>
  <c r="J4527" i="26"/>
  <c r="O4527" i="26" s="1"/>
  <c r="Q4527" i="26"/>
  <c r="S4527" i="26"/>
  <c r="J4528" i="26"/>
  <c r="O4528" i="26" s="1"/>
  <c r="Q4528" i="26"/>
  <c r="S4528" i="26"/>
  <c r="J4529" i="26"/>
  <c r="O4529" i="26" s="1"/>
  <c r="Q4529" i="26"/>
  <c r="S4529" i="26"/>
  <c r="J4530" i="26"/>
  <c r="O4530" i="26" s="1"/>
  <c r="Q4530" i="26"/>
  <c r="S4530" i="26"/>
  <c r="J4531" i="26"/>
  <c r="O4531" i="26" s="1"/>
  <c r="Q4531" i="26"/>
  <c r="S4531" i="26"/>
  <c r="J4532" i="26"/>
  <c r="O4532" i="26" s="1"/>
  <c r="Q4532" i="26"/>
  <c r="S4532" i="26"/>
  <c r="J4533" i="26"/>
  <c r="O4533" i="26" s="1"/>
  <c r="Q4533" i="26"/>
  <c r="S4533" i="26"/>
  <c r="J4534" i="26"/>
  <c r="O4534" i="26" s="1"/>
  <c r="Q4534" i="26"/>
  <c r="S4534" i="26"/>
  <c r="J4535" i="26"/>
  <c r="O4535" i="26" s="1"/>
  <c r="Q4535" i="26"/>
  <c r="S4535" i="26"/>
  <c r="J4536" i="26"/>
  <c r="O4536" i="26" s="1"/>
  <c r="Q4536" i="26"/>
  <c r="S4536" i="26"/>
  <c r="J4537" i="26"/>
  <c r="O4537" i="26" s="1"/>
  <c r="Q4537" i="26"/>
  <c r="S4537" i="26"/>
  <c r="J4538" i="26"/>
  <c r="O4538" i="26" s="1"/>
  <c r="Q4538" i="26"/>
  <c r="S4538" i="26"/>
  <c r="J4539" i="26"/>
  <c r="O4539" i="26" s="1"/>
  <c r="Q4539" i="26"/>
  <c r="S4539" i="26"/>
  <c r="J4540" i="26"/>
  <c r="O4540" i="26" s="1"/>
  <c r="Q4540" i="26"/>
  <c r="S4540" i="26"/>
  <c r="J4541" i="26"/>
  <c r="O4541" i="26" s="1"/>
  <c r="Q4541" i="26"/>
  <c r="S4541" i="26"/>
  <c r="J4542" i="26"/>
  <c r="O4542" i="26" s="1"/>
  <c r="Q4542" i="26"/>
  <c r="S4542" i="26"/>
  <c r="J4543" i="26"/>
  <c r="O4543" i="26" s="1"/>
  <c r="Q4543" i="26"/>
  <c r="S4543" i="26"/>
  <c r="J4544" i="26"/>
  <c r="O4544" i="26" s="1"/>
  <c r="Q4544" i="26"/>
  <c r="S4544" i="26"/>
  <c r="J4545" i="26"/>
  <c r="O4545" i="26" s="1"/>
  <c r="Q4545" i="26"/>
  <c r="S4545" i="26"/>
  <c r="J4546" i="26"/>
  <c r="O4546" i="26" s="1"/>
  <c r="Q4546" i="26"/>
  <c r="S4546" i="26"/>
  <c r="J4547" i="26"/>
  <c r="O4547" i="26" s="1"/>
  <c r="Q4547" i="26"/>
  <c r="S4547" i="26"/>
  <c r="J4548" i="26"/>
  <c r="O4548" i="26" s="1"/>
  <c r="Q4548" i="26"/>
  <c r="S4548" i="26"/>
  <c r="J4549" i="26"/>
  <c r="O4549" i="26" s="1"/>
  <c r="Q4549" i="26"/>
  <c r="S4549" i="26"/>
  <c r="J4550" i="26"/>
  <c r="O4550" i="26" s="1"/>
  <c r="Q4550" i="26"/>
  <c r="S4550" i="26"/>
  <c r="J4551" i="26"/>
  <c r="O4551" i="26" s="1"/>
  <c r="Q4551" i="26"/>
  <c r="S4551" i="26"/>
  <c r="J4552" i="26"/>
  <c r="O4552" i="26" s="1"/>
  <c r="Q4552" i="26"/>
  <c r="S4552" i="26"/>
  <c r="J4553" i="26"/>
  <c r="O4553" i="26" s="1"/>
  <c r="Q4553" i="26"/>
  <c r="S4553" i="26"/>
  <c r="J4554" i="26"/>
  <c r="O4554" i="26" s="1"/>
  <c r="Q4554" i="26"/>
  <c r="S4554" i="26"/>
  <c r="J4555" i="26"/>
  <c r="O4555" i="26" s="1"/>
  <c r="Q4555" i="26"/>
  <c r="S4555" i="26"/>
  <c r="J4556" i="26"/>
  <c r="O4556" i="26" s="1"/>
  <c r="Q4556" i="26"/>
  <c r="S4556" i="26"/>
  <c r="J4557" i="26"/>
  <c r="O4557" i="26" s="1"/>
  <c r="Q4557" i="26"/>
  <c r="S4557" i="26"/>
  <c r="J4558" i="26"/>
  <c r="O4558" i="26" s="1"/>
  <c r="Q4558" i="26"/>
  <c r="S4558" i="26"/>
  <c r="J4559" i="26"/>
  <c r="O4559" i="26" s="1"/>
  <c r="Q4559" i="26"/>
  <c r="S4559" i="26"/>
  <c r="J4560" i="26"/>
  <c r="O4560" i="26" s="1"/>
  <c r="Q4560" i="26"/>
  <c r="S4560" i="26"/>
  <c r="J4561" i="26"/>
  <c r="O4561" i="26" s="1"/>
  <c r="Q4561" i="26"/>
  <c r="S4561" i="26"/>
  <c r="J4562" i="26"/>
  <c r="O4562" i="26" s="1"/>
  <c r="Q4562" i="26"/>
  <c r="S4562" i="26"/>
  <c r="J4563" i="26"/>
  <c r="O4563" i="26" s="1"/>
  <c r="Q4563" i="26"/>
  <c r="S4563" i="26"/>
  <c r="J4564" i="26"/>
  <c r="O4564" i="26" s="1"/>
  <c r="Q4564" i="26"/>
  <c r="S4564" i="26"/>
  <c r="J4565" i="26"/>
  <c r="O4565" i="26" s="1"/>
  <c r="Q4565" i="26"/>
  <c r="S4565" i="26"/>
  <c r="J4566" i="26"/>
  <c r="O4566" i="26" s="1"/>
  <c r="Q4566" i="26"/>
  <c r="S4566" i="26"/>
  <c r="J4567" i="26"/>
  <c r="O4567" i="26" s="1"/>
  <c r="Q4567" i="26"/>
  <c r="S4567" i="26"/>
  <c r="J4568" i="26"/>
  <c r="O4568" i="26" s="1"/>
  <c r="Q4568" i="26"/>
  <c r="S4568" i="26"/>
  <c r="J4569" i="26"/>
  <c r="O4569" i="26" s="1"/>
  <c r="Q4569" i="26"/>
  <c r="S4569" i="26"/>
  <c r="J4570" i="26"/>
  <c r="O4570" i="26" s="1"/>
  <c r="Q4570" i="26"/>
  <c r="S4570" i="26"/>
  <c r="J4571" i="26"/>
  <c r="O4571" i="26" s="1"/>
  <c r="Q4571" i="26"/>
  <c r="S4571" i="26"/>
  <c r="J4572" i="26"/>
  <c r="O4572" i="26" s="1"/>
  <c r="Q4572" i="26"/>
  <c r="S4572" i="26"/>
  <c r="J4573" i="26"/>
  <c r="O4573" i="26" s="1"/>
  <c r="Q4573" i="26"/>
  <c r="S4573" i="26"/>
  <c r="J4574" i="26"/>
  <c r="O4574" i="26" s="1"/>
  <c r="Q4574" i="26"/>
  <c r="S4574" i="26"/>
  <c r="J4575" i="26"/>
  <c r="O4575" i="26" s="1"/>
  <c r="Q4575" i="26"/>
  <c r="S4575" i="26"/>
  <c r="J4576" i="26"/>
  <c r="O4576" i="26" s="1"/>
  <c r="Q4576" i="26"/>
  <c r="S4576" i="26"/>
  <c r="J4577" i="26"/>
  <c r="O4577" i="26" s="1"/>
  <c r="Q4577" i="26"/>
  <c r="S4577" i="26"/>
  <c r="J4578" i="26"/>
  <c r="O4578" i="26" s="1"/>
  <c r="Q4578" i="26"/>
  <c r="S4578" i="26"/>
  <c r="J4579" i="26"/>
  <c r="O4579" i="26" s="1"/>
  <c r="Q4579" i="26"/>
  <c r="S4579" i="26"/>
  <c r="J4580" i="26"/>
  <c r="O4580" i="26" s="1"/>
  <c r="Q4580" i="26"/>
  <c r="S4580" i="26"/>
  <c r="J4581" i="26"/>
  <c r="O4581" i="26" s="1"/>
  <c r="Q4581" i="26"/>
  <c r="S4581" i="26"/>
  <c r="J4582" i="26"/>
  <c r="O4582" i="26" s="1"/>
  <c r="Q4582" i="26"/>
  <c r="S4582" i="26"/>
  <c r="J4583" i="26"/>
  <c r="O4583" i="26" s="1"/>
  <c r="Q4583" i="26"/>
  <c r="S4583" i="26"/>
  <c r="J4584" i="26"/>
  <c r="O4584" i="26" s="1"/>
  <c r="Q4584" i="26"/>
  <c r="S4584" i="26"/>
  <c r="J4585" i="26"/>
  <c r="O4585" i="26" s="1"/>
  <c r="Q4585" i="26"/>
  <c r="S4585" i="26"/>
  <c r="J4586" i="26"/>
  <c r="O4586" i="26" s="1"/>
  <c r="Q4586" i="26"/>
  <c r="S4586" i="26"/>
  <c r="J4587" i="26"/>
  <c r="O4587" i="26" s="1"/>
  <c r="Q4587" i="26"/>
  <c r="S4587" i="26"/>
  <c r="J4588" i="26"/>
  <c r="O4588" i="26" s="1"/>
  <c r="Q4588" i="26"/>
  <c r="S4588" i="26"/>
  <c r="J4589" i="26"/>
  <c r="O4589" i="26" s="1"/>
  <c r="Q4589" i="26"/>
  <c r="S4589" i="26"/>
  <c r="J4590" i="26"/>
  <c r="O4590" i="26" s="1"/>
  <c r="Q4590" i="26"/>
  <c r="S4590" i="26"/>
  <c r="J4591" i="26"/>
  <c r="O4591" i="26" s="1"/>
  <c r="Q4591" i="26"/>
  <c r="S4591" i="26"/>
  <c r="J4592" i="26"/>
  <c r="O4592" i="26" s="1"/>
  <c r="Q4592" i="26"/>
  <c r="S4592" i="26"/>
  <c r="J4593" i="26"/>
  <c r="O4593" i="26" s="1"/>
  <c r="Q4593" i="26"/>
  <c r="S4593" i="26"/>
  <c r="J4594" i="26"/>
  <c r="O4594" i="26" s="1"/>
  <c r="Q4594" i="26"/>
  <c r="S4594" i="26"/>
  <c r="J4595" i="26"/>
  <c r="O4595" i="26" s="1"/>
  <c r="Q4595" i="26"/>
  <c r="S4595" i="26"/>
  <c r="J4596" i="26"/>
  <c r="O4596" i="26" s="1"/>
  <c r="Q4596" i="26"/>
  <c r="S4596" i="26"/>
  <c r="J4597" i="26"/>
  <c r="O4597" i="26" s="1"/>
  <c r="Q4597" i="26"/>
  <c r="S4597" i="26"/>
  <c r="J4598" i="26"/>
  <c r="O4598" i="26" s="1"/>
  <c r="Q4598" i="26"/>
  <c r="S4598" i="26"/>
  <c r="J4599" i="26"/>
  <c r="O4599" i="26" s="1"/>
  <c r="Q4599" i="26"/>
  <c r="S4599" i="26"/>
  <c r="J4600" i="26"/>
  <c r="O4600" i="26" s="1"/>
  <c r="Q4600" i="26"/>
  <c r="S4600" i="26"/>
  <c r="J4601" i="26"/>
  <c r="O4601" i="26" s="1"/>
  <c r="Q4601" i="26"/>
  <c r="S4601" i="26"/>
  <c r="J4602" i="26"/>
  <c r="O4602" i="26" s="1"/>
  <c r="Q4602" i="26"/>
  <c r="S4602" i="26"/>
  <c r="J4603" i="26"/>
  <c r="O4603" i="26" s="1"/>
  <c r="Q4603" i="26"/>
  <c r="S4603" i="26"/>
  <c r="J4604" i="26"/>
  <c r="O4604" i="26" s="1"/>
  <c r="Q4604" i="26"/>
  <c r="S4604" i="26"/>
  <c r="J4605" i="26"/>
  <c r="O4605" i="26" s="1"/>
  <c r="Q4605" i="26"/>
  <c r="S4605" i="26"/>
  <c r="J4606" i="26"/>
  <c r="O4606" i="26" s="1"/>
  <c r="Q4606" i="26"/>
  <c r="S4606" i="26"/>
  <c r="J4607" i="26"/>
  <c r="O4607" i="26" s="1"/>
  <c r="Q4607" i="26"/>
  <c r="S4607" i="26"/>
  <c r="J4608" i="26"/>
  <c r="O4608" i="26" s="1"/>
  <c r="Q4608" i="26"/>
  <c r="S4608" i="26"/>
  <c r="J4609" i="26"/>
  <c r="O4609" i="26" s="1"/>
  <c r="Q4609" i="26"/>
  <c r="S4609" i="26"/>
  <c r="J4610" i="26"/>
  <c r="O4610" i="26" s="1"/>
  <c r="Q4610" i="26"/>
  <c r="S4610" i="26"/>
  <c r="J4611" i="26"/>
  <c r="O4611" i="26" s="1"/>
  <c r="Q4611" i="26"/>
  <c r="S4611" i="26"/>
  <c r="J4612" i="26"/>
  <c r="O4612" i="26" s="1"/>
  <c r="Q4612" i="26"/>
  <c r="S4612" i="26"/>
  <c r="J4613" i="26"/>
  <c r="O4613" i="26" s="1"/>
  <c r="Q4613" i="26"/>
  <c r="S4613" i="26"/>
  <c r="J4614" i="26"/>
  <c r="O4614" i="26" s="1"/>
  <c r="Q4614" i="26"/>
  <c r="S4614" i="26"/>
  <c r="J4615" i="26"/>
  <c r="O4615" i="26" s="1"/>
  <c r="Q4615" i="26"/>
  <c r="S4615" i="26"/>
  <c r="J4616" i="26"/>
  <c r="O4616" i="26" s="1"/>
  <c r="Q4616" i="26"/>
  <c r="S4616" i="26"/>
  <c r="J4617" i="26"/>
  <c r="O4617" i="26" s="1"/>
  <c r="Q4617" i="26"/>
  <c r="S4617" i="26"/>
  <c r="J4618" i="26"/>
  <c r="O4618" i="26" s="1"/>
  <c r="Q4618" i="26"/>
  <c r="S4618" i="26"/>
  <c r="J4619" i="26"/>
  <c r="O4619" i="26" s="1"/>
  <c r="Q4619" i="26"/>
  <c r="S4619" i="26"/>
  <c r="J4620" i="26"/>
  <c r="O4620" i="26" s="1"/>
  <c r="Q4620" i="26"/>
  <c r="S4620" i="26"/>
  <c r="J4621" i="26"/>
  <c r="O4621" i="26" s="1"/>
  <c r="Q4621" i="26"/>
  <c r="S4621" i="26"/>
  <c r="J4622" i="26"/>
  <c r="O4622" i="26" s="1"/>
  <c r="Q4622" i="26"/>
  <c r="S4622" i="26"/>
  <c r="J4623" i="26"/>
  <c r="O4623" i="26" s="1"/>
  <c r="Q4623" i="26"/>
  <c r="S4623" i="26"/>
  <c r="J4624" i="26"/>
  <c r="O4624" i="26" s="1"/>
  <c r="Q4624" i="26"/>
  <c r="S4624" i="26"/>
  <c r="J4625" i="26"/>
  <c r="O4625" i="26" s="1"/>
  <c r="Q4625" i="26"/>
  <c r="S4625" i="26"/>
  <c r="J4626" i="26"/>
  <c r="O4626" i="26" s="1"/>
  <c r="Q4626" i="26"/>
  <c r="S4626" i="26"/>
  <c r="J4627" i="26"/>
  <c r="O4627" i="26" s="1"/>
  <c r="Q4627" i="26"/>
  <c r="S4627" i="26"/>
  <c r="J4628" i="26"/>
  <c r="O4628" i="26" s="1"/>
  <c r="Q4628" i="26"/>
  <c r="S4628" i="26"/>
  <c r="J4629" i="26"/>
  <c r="O4629" i="26" s="1"/>
  <c r="Q4629" i="26"/>
  <c r="S4629" i="26"/>
  <c r="J4630" i="26"/>
  <c r="O4630" i="26" s="1"/>
  <c r="Q4630" i="26"/>
  <c r="S4630" i="26"/>
  <c r="J4631" i="26"/>
  <c r="O4631" i="26" s="1"/>
  <c r="Q4631" i="26"/>
  <c r="S4631" i="26"/>
  <c r="J4632" i="26"/>
  <c r="O4632" i="26" s="1"/>
  <c r="Q4632" i="26"/>
  <c r="S4632" i="26"/>
  <c r="J4633" i="26"/>
  <c r="O4633" i="26" s="1"/>
  <c r="Q4633" i="26"/>
  <c r="S4633" i="26"/>
  <c r="J4634" i="26"/>
  <c r="O4634" i="26" s="1"/>
  <c r="Q4634" i="26"/>
  <c r="S4634" i="26"/>
  <c r="J4635" i="26"/>
  <c r="O4635" i="26" s="1"/>
  <c r="Q4635" i="26"/>
  <c r="S4635" i="26"/>
  <c r="J4636" i="26"/>
  <c r="O4636" i="26" s="1"/>
  <c r="Q4636" i="26"/>
  <c r="S4636" i="26"/>
  <c r="J4637" i="26"/>
  <c r="O4637" i="26" s="1"/>
  <c r="Q4637" i="26"/>
  <c r="S4637" i="26"/>
  <c r="J4638" i="26"/>
  <c r="O4638" i="26" s="1"/>
  <c r="Q4638" i="26"/>
  <c r="S4638" i="26"/>
  <c r="J4639" i="26"/>
  <c r="O4639" i="26" s="1"/>
  <c r="Q4639" i="26"/>
  <c r="S4639" i="26"/>
  <c r="J4640" i="26"/>
  <c r="O4640" i="26" s="1"/>
  <c r="Q4640" i="26"/>
  <c r="S4640" i="26"/>
  <c r="J4641" i="26"/>
  <c r="O4641" i="26" s="1"/>
  <c r="Q4641" i="26"/>
  <c r="S4641" i="26"/>
  <c r="J4642" i="26"/>
  <c r="O4642" i="26" s="1"/>
  <c r="Q4642" i="26"/>
  <c r="S4642" i="26"/>
  <c r="J4643" i="26"/>
  <c r="O4643" i="26" s="1"/>
  <c r="Q4643" i="26"/>
  <c r="S4643" i="26"/>
  <c r="J4644" i="26"/>
  <c r="O4644" i="26" s="1"/>
  <c r="Q4644" i="26"/>
  <c r="S4644" i="26"/>
  <c r="J4645" i="26"/>
  <c r="O4645" i="26" s="1"/>
  <c r="Q4645" i="26"/>
  <c r="S4645" i="26"/>
  <c r="J4646" i="26"/>
  <c r="O4646" i="26" s="1"/>
  <c r="Q4646" i="26"/>
  <c r="S4646" i="26"/>
  <c r="J4647" i="26"/>
  <c r="O4647" i="26" s="1"/>
  <c r="Q4647" i="26"/>
  <c r="S4647" i="26"/>
  <c r="J4648" i="26"/>
  <c r="O4648" i="26" s="1"/>
  <c r="Q4648" i="26"/>
  <c r="S4648" i="26"/>
  <c r="J4649" i="26"/>
  <c r="O4649" i="26" s="1"/>
  <c r="Q4649" i="26"/>
  <c r="S4649" i="26"/>
  <c r="J4650" i="26"/>
  <c r="O4650" i="26" s="1"/>
  <c r="Q4650" i="26"/>
  <c r="S4650" i="26"/>
  <c r="J4651" i="26"/>
  <c r="O4651" i="26" s="1"/>
  <c r="Q4651" i="26"/>
  <c r="S4651" i="26"/>
  <c r="J4652" i="26"/>
  <c r="O4652" i="26" s="1"/>
  <c r="Q4652" i="26"/>
  <c r="S4652" i="26"/>
  <c r="J4653" i="26"/>
  <c r="O4653" i="26" s="1"/>
  <c r="Q4653" i="26"/>
  <c r="S4653" i="26"/>
  <c r="J4654" i="26"/>
  <c r="O4654" i="26" s="1"/>
  <c r="Q4654" i="26"/>
  <c r="S4654" i="26"/>
  <c r="J4655" i="26"/>
  <c r="O4655" i="26" s="1"/>
  <c r="Q4655" i="26"/>
  <c r="S4655" i="26"/>
  <c r="J4656" i="26"/>
  <c r="O4656" i="26" s="1"/>
  <c r="Q4656" i="26"/>
  <c r="S4656" i="26"/>
  <c r="J4657" i="26"/>
  <c r="O4657" i="26" s="1"/>
  <c r="Q4657" i="26"/>
  <c r="S4657" i="26"/>
  <c r="J4658" i="26"/>
  <c r="O4658" i="26" s="1"/>
  <c r="Q4658" i="26"/>
  <c r="S4658" i="26"/>
  <c r="J4659" i="26"/>
  <c r="O4659" i="26" s="1"/>
  <c r="Q4659" i="26"/>
  <c r="S4659" i="26"/>
  <c r="J4660" i="26"/>
  <c r="O4660" i="26" s="1"/>
  <c r="Q4660" i="26"/>
  <c r="S4660" i="26"/>
  <c r="J4661" i="26"/>
  <c r="O4661" i="26" s="1"/>
  <c r="Q4661" i="26"/>
  <c r="S4661" i="26"/>
  <c r="J4662" i="26"/>
  <c r="O4662" i="26" s="1"/>
  <c r="Q4662" i="26"/>
  <c r="S4662" i="26"/>
  <c r="J4663" i="26"/>
  <c r="O4663" i="26" s="1"/>
  <c r="Q4663" i="26"/>
  <c r="S4663" i="26"/>
  <c r="J4664" i="26"/>
  <c r="O4664" i="26" s="1"/>
  <c r="Q4664" i="26"/>
  <c r="S4664" i="26"/>
  <c r="J4665" i="26"/>
  <c r="O4665" i="26" s="1"/>
  <c r="Q4665" i="26"/>
  <c r="S4665" i="26"/>
  <c r="J4666" i="26"/>
  <c r="O4666" i="26" s="1"/>
  <c r="Q4666" i="26"/>
  <c r="S4666" i="26"/>
  <c r="J4667" i="26"/>
  <c r="O4667" i="26" s="1"/>
  <c r="Q4667" i="26"/>
  <c r="S4667" i="26"/>
  <c r="J4668" i="26"/>
  <c r="O4668" i="26" s="1"/>
  <c r="Q4668" i="26"/>
  <c r="S4668" i="26"/>
  <c r="J4669" i="26"/>
  <c r="O4669" i="26" s="1"/>
  <c r="Q4669" i="26"/>
  <c r="S4669" i="26"/>
  <c r="J4670" i="26"/>
  <c r="O4670" i="26" s="1"/>
  <c r="Q4670" i="26"/>
  <c r="S4670" i="26"/>
  <c r="J4671" i="26"/>
  <c r="O4671" i="26" s="1"/>
  <c r="Q4671" i="26"/>
  <c r="S4671" i="26"/>
  <c r="J4672" i="26"/>
  <c r="O4672" i="26" s="1"/>
  <c r="Q4672" i="26"/>
  <c r="S4672" i="26"/>
  <c r="J4673" i="26"/>
  <c r="O4673" i="26" s="1"/>
  <c r="Q4673" i="26"/>
  <c r="S4673" i="26"/>
  <c r="J4674" i="26"/>
  <c r="O4674" i="26" s="1"/>
  <c r="Q4674" i="26"/>
  <c r="S4674" i="26"/>
  <c r="J4675" i="26"/>
  <c r="O4675" i="26" s="1"/>
  <c r="Q4675" i="26"/>
  <c r="S4675" i="26"/>
  <c r="J4676" i="26"/>
  <c r="O4676" i="26" s="1"/>
  <c r="Q4676" i="26"/>
  <c r="S4676" i="26"/>
  <c r="J4677" i="26"/>
  <c r="O4677" i="26" s="1"/>
  <c r="Q4677" i="26"/>
  <c r="S4677" i="26"/>
  <c r="J4678" i="26"/>
  <c r="O4678" i="26" s="1"/>
  <c r="Q4678" i="26"/>
  <c r="S4678" i="26"/>
  <c r="J4679" i="26"/>
  <c r="O4679" i="26" s="1"/>
  <c r="Q4679" i="26"/>
  <c r="S4679" i="26"/>
  <c r="J4680" i="26"/>
  <c r="O4680" i="26" s="1"/>
  <c r="Q4680" i="26"/>
  <c r="S4680" i="26"/>
  <c r="J4681" i="26"/>
  <c r="O4681" i="26" s="1"/>
  <c r="Q4681" i="26"/>
  <c r="S4681" i="26"/>
  <c r="J4682" i="26"/>
  <c r="O4682" i="26" s="1"/>
  <c r="Q4682" i="26"/>
  <c r="S4682" i="26"/>
  <c r="J4683" i="26"/>
  <c r="O4683" i="26" s="1"/>
  <c r="Q4683" i="26"/>
  <c r="S4683" i="26"/>
  <c r="J4684" i="26"/>
  <c r="O4684" i="26" s="1"/>
  <c r="Q4684" i="26"/>
  <c r="S4684" i="26"/>
  <c r="J4685" i="26"/>
  <c r="O4685" i="26" s="1"/>
  <c r="Q4685" i="26"/>
  <c r="S4685" i="26"/>
  <c r="J4686" i="26"/>
  <c r="O4686" i="26" s="1"/>
  <c r="Q4686" i="26"/>
  <c r="S4686" i="26"/>
  <c r="J4687" i="26"/>
  <c r="O4687" i="26" s="1"/>
  <c r="Q4687" i="26"/>
  <c r="S4687" i="26"/>
  <c r="J4688" i="26"/>
  <c r="O4688" i="26" s="1"/>
  <c r="Q4688" i="26"/>
  <c r="S4688" i="26"/>
  <c r="J4689" i="26"/>
  <c r="O4689" i="26" s="1"/>
  <c r="Q4689" i="26"/>
  <c r="S4689" i="26"/>
  <c r="J4690" i="26"/>
  <c r="O4690" i="26" s="1"/>
  <c r="Q4690" i="26"/>
  <c r="S4690" i="26"/>
  <c r="J4691" i="26"/>
  <c r="O4691" i="26" s="1"/>
  <c r="Q4691" i="26"/>
  <c r="S4691" i="26"/>
  <c r="J4692" i="26"/>
  <c r="O4692" i="26" s="1"/>
  <c r="Q4692" i="26"/>
  <c r="S4692" i="26"/>
  <c r="J4693" i="26"/>
  <c r="O4693" i="26" s="1"/>
  <c r="Q4693" i="26"/>
  <c r="S4693" i="26"/>
  <c r="J4694" i="26"/>
  <c r="O4694" i="26" s="1"/>
  <c r="Q4694" i="26"/>
  <c r="S4694" i="26"/>
  <c r="J4695" i="26"/>
  <c r="O4695" i="26" s="1"/>
  <c r="Q4695" i="26"/>
  <c r="S4695" i="26"/>
  <c r="J4696" i="26"/>
  <c r="O4696" i="26" s="1"/>
  <c r="Q4696" i="26"/>
  <c r="S4696" i="26"/>
  <c r="J4697" i="26"/>
  <c r="O4697" i="26" s="1"/>
  <c r="Q4697" i="26"/>
  <c r="S4697" i="26"/>
  <c r="J4698" i="26"/>
  <c r="O4698" i="26" s="1"/>
  <c r="Q4698" i="26"/>
  <c r="S4698" i="26"/>
  <c r="J4699" i="26"/>
  <c r="O4699" i="26" s="1"/>
  <c r="Q4699" i="26"/>
  <c r="S4699" i="26"/>
  <c r="J4700" i="26"/>
  <c r="O4700" i="26" s="1"/>
  <c r="Q4700" i="26"/>
  <c r="S4700" i="26"/>
  <c r="J4701" i="26"/>
  <c r="O4701" i="26" s="1"/>
  <c r="Q4701" i="26"/>
  <c r="S4701" i="26"/>
  <c r="J4702" i="26"/>
  <c r="O4702" i="26" s="1"/>
  <c r="Q4702" i="26"/>
  <c r="S4702" i="26"/>
  <c r="J4703" i="26"/>
  <c r="O4703" i="26" s="1"/>
  <c r="Q4703" i="26"/>
  <c r="S4703" i="26"/>
  <c r="J4704" i="26"/>
  <c r="O4704" i="26" s="1"/>
  <c r="Q4704" i="26"/>
  <c r="S4704" i="26"/>
  <c r="J4705" i="26"/>
  <c r="O4705" i="26" s="1"/>
  <c r="Q4705" i="26"/>
  <c r="S4705" i="26"/>
  <c r="J4706" i="26"/>
  <c r="O4706" i="26" s="1"/>
  <c r="Q4706" i="26"/>
  <c r="S4706" i="26"/>
  <c r="J4707" i="26"/>
  <c r="O4707" i="26" s="1"/>
  <c r="Q4707" i="26"/>
  <c r="S4707" i="26"/>
  <c r="J4708" i="26"/>
  <c r="O4708" i="26" s="1"/>
  <c r="Q4708" i="26"/>
  <c r="S4708" i="26"/>
  <c r="J4709" i="26"/>
  <c r="O4709" i="26" s="1"/>
  <c r="Q4709" i="26"/>
  <c r="S4709" i="26"/>
  <c r="J4710" i="26"/>
  <c r="O4710" i="26" s="1"/>
  <c r="Q4710" i="26"/>
  <c r="S4710" i="26"/>
  <c r="J4711" i="26"/>
  <c r="O4711" i="26" s="1"/>
  <c r="Q4711" i="26"/>
  <c r="S4711" i="26"/>
  <c r="J4712" i="26"/>
  <c r="O4712" i="26" s="1"/>
  <c r="Q4712" i="26"/>
  <c r="S4712" i="26"/>
  <c r="J4713" i="26"/>
  <c r="O4713" i="26" s="1"/>
  <c r="Q4713" i="26"/>
  <c r="S4713" i="26"/>
  <c r="J4714" i="26"/>
  <c r="O4714" i="26" s="1"/>
  <c r="Q4714" i="26"/>
  <c r="S4714" i="26"/>
  <c r="J4715" i="26"/>
  <c r="O4715" i="26" s="1"/>
  <c r="Q4715" i="26"/>
  <c r="S4715" i="26"/>
  <c r="J4716" i="26"/>
  <c r="O4716" i="26" s="1"/>
  <c r="Q4716" i="26"/>
  <c r="S4716" i="26"/>
  <c r="J4717" i="26"/>
  <c r="O4717" i="26" s="1"/>
  <c r="Q4717" i="26"/>
  <c r="S4717" i="26"/>
  <c r="J4718" i="26"/>
  <c r="O4718" i="26" s="1"/>
  <c r="Q4718" i="26"/>
  <c r="S4718" i="26"/>
  <c r="J4719" i="26"/>
  <c r="O4719" i="26" s="1"/>
  <c r="Q4719" i="26"/>
  <c r="S4719" i="26"/>
  <c r="J4720" i="26"/>
  <c r="O4720" i="26" s="1"/>
  <c r="Q4720" i="26"/>
  <c r="S4720" i="26"/>
  <c r="J4721" i="26"/>
  <c r="O4721" i="26" s="1"/>
  <c r="Q4721" i="26"/>
  <c r="S4721" i="26"/>
  <c r="J4722" i="26"/>
  <c r="O4722" i="26" s="1"/>
  <c r="Q4722" i="26"/>
  <c r="S4722" i="26"/>
  <c r="J4723" i="26"/>
  <c r="O4723" i="26" s="1"/>
  <c r="Q4723" i="26"/>
  <c r="S4723" i="26"/>
  <c r="J4724" i="26"/>
  <c r="O4724" i="26" s="1"/>
  <c r="Q4724" i="26"/>
  <c r="S4724" i="26"/>
  <c r="J4725" i="26"/>
  <c r="O4725" i="26" s="1"/>
  <c r="Q4725" i="26"/>
  <c r="S4725" i="26"/>
  <c r="J4726" i="26"/>
  <c r="O4726" i="26" s="1"/>
  <c r="Q4726" i="26"/>
  <c r="S4726" i="26"/>
  <c r="J4727" i="26"/>
  <c r="O4727" i="26" s="1"/>
  <c r="Q4727" i="26"/>
  <c r="S4727" i="26"/>
  <c r="J4728" i="26"/>
  <c r="O4728" i="26" s="1"/>
  <c r="Q4728" i="26"/>
  <c r="S4728" i="26"/>
  <c r="J4729" i="26"/>
  <c r="O4729" i="26" s="1"/>
  <c r="Q4729" i="26"/>
  <c r="S4729" i="26"/>
  <c r="J4730" i="26"/>
  <c r="O4730" i="26" s="1"/>
  <c r="Q4730" i="26"/>
  <c r="S4730" i="26"/>
  <c r="J4731" i="26"/>
  <c r="O4731" i="26" s="1"/>
  <c r="Q4731" i="26"/>
  <c r="S4731" i="26"/>
  <c r="J4732" i="26"/>
  <c r="O4732" i="26" s="1"/>
  <c r="Q4732" i="26"/>
  <c r="S4732" i="26"/>
  <c r="J4733" i="26"/>
  <c r="O4733" i="26" s="1"/>
  <c r="Q4733" i="26"/>
  <c r="S4733" i="26"/>
  <c r="J4734" i="26"/>
  <c r="O4734" i="26" s="1"/>
  <c r="Q4734" i="26"/>
  <c r="S4734" i="26"/>
  <c r="J4735" i="26"/>
  <c r="O4735" i="26" s="1"/>
  <c r="Q4735" i="26"/>
  <c r="S4735" i="26"/>
  <c r="J4736" i="26"/>
  <c r="O4736" i="26" s="1"/>
  <c r="Q4736" i="26"/>
  <c r="S4736" i="26"/>
  <c r="J4737" i="26"/>
  <c r="O4737" i="26" s="1"/>
  <c r="Q4737" i="26"/>
  <c r="S4737" i="26"/>
  <c r="J4738" i="26"/>
  <c r="O4738" i="26" s="1"/>
  <c r="Q4738" i="26"/>
  <c r="S4738" i="26"/>
  <c r="J4739" i="26"/>
  <c r="O4739" i="26" s="1"/>
  <c r="Q4739" i="26"/>
  <c r="S4739" i="26"/>
  <c r="J4740" i="26"/>
  <c r="O4740" i="26" s="1"/>
  <c r="Q4740" i="26"/>
  <c r="S4740" i="26"/>
  <c r="J4741" i="26"/>
  <c r="O4741" i="26" s="1"/>
  <c r="Q4741" i="26"/>
  <c r="S4741" i="26"/>
  <c r="J4742" i="26"/>
  <c r="O4742" i="26" s="1"/>
  <c r="Q4742" i="26"/>
  <c r="S4742" i="26"/>
  <c r="J4743" i="26"/>
  <c r="O4743" i="26" s="1"/>
  <c r="Q4743" i="26"/>
  <c r="S4743" i="26"/>
  <c r="J4744" i="26"/>
  <c r="O4744" i="26" s="1"/>
  <c r="Q4744" i="26"/>
  <c r="S4744" i="26"/>
  <c r="J4745" i="26"/>
  <c r="O4745" i="26" s="1"/>
  <c r="Q4745" i="26"/>
  <c r="S4745" i="26"/>
  <c r="J4746" i="26"/>
  <c r="O4746" i="26" s="1"/>
  <c r="Q4746" i="26"/>
  <c r="S4746" i="26"/>
  <c r="J4747" i="26"/>
  <c r="O4747" i="26" s="1"/>
  <c r="Q4747" i="26"/>
  <c r="S4747" i="26"/>
  <c r="J4748" i="26"/>
  <c r="O4748" i="26" s="1"/>
  <c r="Q4748" i="26"/>
  <c r="S4748" i="26"/>
  <c r="J4749" i="26"/>
  <c r="O4749" i="26" s="1"/>
  <c r="Q4749" i="26"/>
  <c r="S4749" i="26"/>
  <c r="J4750" i="26"/>
  <c r="O4750" i="26" s="1"/>
  <c r="Q4750" i="26"/>
  <c r="S4750" i="26"/>
  <c r="J4751" i="26"/>
  <c r="O4751" i="26" s="1"/>
  <c r="Q4751" i="26"/>
  <c r="S4751" i="26"/>
  <c r="J4752" i="26"/>
  <c r="O4752" i="26" s="1"/>
  <c r="Q4752" i="26"/>
  <c r="S4752" i="26"/>
  <c r="J4753" i="26"/>
  <c r="O4753" i="26" s="1"/>
  <c r="Q4753" i="26"/>
  <c r="S4753" i="26"/>
  <c r="J4754" i="26"/>
  <c r="O4754" i="26" s="1"/>
  <c r="Q4754" i="26"/>
  <c r="S4754" i="26"/>
  <c r="J4755" i="26"/>
  <c r="O4755" i="26" s="1"/>
  <c r="Q4755" i="26"/>
  <c r="S4755" i="26"/>
  <c r="J4756" i="26"/>
  <c r="O4756" i="26" s="1"/>
  <c r="Q4756" i="26"/>
  <c r="S4756" i="26"/>
  <c r="J4757" i="26"/>
  <c r="O4757" i="26" s="1"/>
  <c r="Q4757" i="26"/>
  <c r="S4757" i="26"/>
  <c r="J4758" i="26"/>
  <c r="O4758" i="26" s="1"/>
  <c r="Q4758" i="26"/>
  <c r="S4758" i="26"/>
  <c r="J4759" i="26"/>
  <c r="O4759" i="26" s="1"/>
  <c r="Q4759" i="26"/>
  <c r="S4759" i="26"/>
  <c r="J4760" i="26"/>
  <c r="O4760" i="26" s="1"/>
  <c r="Q4760" i="26"/>
  <c r="S4760" i="26"/>
  <c r="J4761" i="26"/>
  <c r="O4761" i="26" s="1"/>
  <c r="Q4761" i="26"/>
  <c r="S4761" i="26"/>
  <c r="J4762" i="26"/>
  <c r="O4762" i="26" s="1"/>
  <c r="Q4762" i="26"/>
  <c r="S4762" i="26"/>
  <c r="J4763" i="26"/>
  <c r="O4763" i="26" s="1"/>
  <c r="Q4763" i="26"/>
  <c r="S4763" i="26"/>
  <c r="J4764" i="26"/>
  <c r="O4764" i="26" s="1"/>
  <c r="Q4764" i="26"/>
  <c r="S4764" i="26"/>
  <c r="J4765" i="26"/>
  <c r="O4765" i="26" s="1"/>
  <c r="Q4765" i="26"/>
  <c r="S4765" i="26"/>
  <c r="J4766" i="26"/>
  <c r="O4766" i="26" s="1"/>
  <c r="Q4766" i="26"/>
  <c r="S4766" i="26"/>
  <c r="J4767" i="26"/>
  <c r="O4767" i="26" s="1"/>
  <c r="Q4767" i="26"/>
  <c r="S4767" i="26"/>
  <c r="J4768" i="26"/>
  <c r="O4768" i="26" s="1"/>
  <c r="Q4768" i="26"/>
  <c r="S4768" i="26"/>
  <c r="J4769" i="26"/>
  <c r="O4769" i="26" s="1"/>
  <c r="Q4769" i="26"/>
  <c r="S4769" i="26"/>
  <c r="J4770" i="26"/>
  <c r="O4770" i="26" s="1"/>
  <c r="Q4770" i="26"/>
  <c r="S4770" i="26"/>
  <c r="J4771" i="26"/>
  <c r="O4771" i="26" s="1"/>
  <c r="Q4771" i="26"/>
  <c r="S4771" i="26"/>
  <c r="J4772" i="26"/>
  <c r="O4772" i="26" s="1"/>
  <c r="Q4772" i="26"/>
  <c r="S4772" i="26"/>
  <c r="J4773" i="26"/>
  <c r="O4773" i="26" s="1"/>
  <c r="Q4773" i="26"/>
  <c r="S4773" i="26"/>
  <c r="J4774" i="26"/>
  <c r="O4774" i="26" s="1"/>
  <c r="Q4774" i="26"/>
  <c r="S4774" i="26"/>
  <c r="J4775" i="26"/>
  <c r="O4775" i="26" s="1"/>
  <c r="Q4775" i="26"/>
  <c r="S4775" i="26"/>
  <c r="J4776" i="26"/>
  <c r="O4776" i="26" s="1"/>
  <c r="Q4776" i="26"/>
  <c r="S4776" i="26"/>
  <c r="J4777" i="26"/>
  <c r="O4777" i="26" s="1"/>
  <c r="Q4777" i="26"/>
  <c r="S4777" i="26"/>
  <c r="J4778" i="26"/>
  <c r="O4778" i="26" s="1"/>
  <c r="Q4778" i="26"/>
  <c r="S4778" i="26"/>
  <c r="J4779" i="26"/>
  <c r="O4779" i="26" s="1"/>
  <c r="Q4779" i="26"/>
  <c r="S4779" i="26"/>
  <c r="J4780" i="26"/>
  <c r="O4780" i="26" s="1"/>
  <c r="Q4780" i="26"/>
  <c r="S4780" i="26"/>
  <c r="J4781" i="26"/>
  <c r="O4781" i="26" s="1"/>
  <c r="Q4781" i="26"/>
  <c r="S4781" i="26"/>
  <c r="J4782" i="26"/>
  <c r="O4782" i="26" s="1"/>
  <c r="Q4782" i="26"/>
  <c r="S4782" i="26"/>
  <c r="J4783" i="26"/>
  <c r="O4783" i="26" s="1"/>
  <c r="Q4783" i="26"/>
  <c r="S4783" i="26"/>
  <c r="J4784" i="26"/>
  <c r="O4784" i="26" s="1"/>
  <c r="Q4784" i="26"/>
  <c r="S4784" i="26"/>
  <c r="J4785" i="26"/>
  <c r="O4785" i="26" s="1"/>
  <c r="Q4785" i="26"/>
  <c r="S4785" i="26"/>
  <c r="J4786" i="26"/>
  <c r="O4786" i="26" s="1"/>
  <c r="Q4786" i="26"/>
  <c r="S4786" i="26"/>
  <c r="J4787" i="26"/>
  <c r="O4787" i="26" s="1"/>
  <c r="Q4787" i="26"/>
  <c r="S4787" i="26"/>
  <c r="J4788" i="26"/>
  <c r="O4788" i="26" s="1"/>
  <c r="Q4788" i="26"/>
  <c r="S4788" i="26"/>
  <c r="J4789" i="26"/>
  <c r="O4789" i="26" s="1"/>
  <c r="Q4789" i="26"/>
  <c r="S4789" i="26"/>
  <c r="J4790" i="26"/>
  <c r="O4790" i="26" s="1"/>
  <c r="Q4790" i="26"/>
  <c r="S4790" i="26"/>
  <c r="J4791" i="26"/>
  <c r="O4791" i="26" s="1"/>
  <c r="Q4791" i="26"/>
  <c r="S4791" i="26"/>
  <c r="J4792" i="26"/>
  <c r="O4792" i="26" s="1"/>
  <c r="Q4792" i="26"/>
  <c r="S4792" i="26"/>
  <c r="J4793" i="26"/>
  <c r="O4793" i="26" s="1"/>
  <c r="Q4793" i="26"/>
  <c r="S4793" i="26"/>
  <c r="J4794" i="26"/>
  <c r="O4794" i="26" s="1"/>
  <c r="Q4794" i="26"/>
  <c r="S4794" i="26"/>
  <c r="J4795" i="26"/>
  <c r="O4795" i="26" s="1"/>
  <c r="Q4795" i="26"/>
  <c r="S4795" i="26"/>
  <c r="J4796" i="26"/>
  <c r="O4796" i="26" s="1"/>
  <c r="Q4796" i="26"/>
  <c r="S4796" i="26"/>
  <c r="J4797" i="26"/>
  <c r="O4797" i="26" s="1"/>
  <c r="Q4797" i="26"/>
  <c r="S4797" i="26"/>
  <c r="J4798" i="26"/>
  <c r="O4798" i="26" s="1"/>
  <c r="Q4798" i="26"/>
  <c r="S4798" i="26"/>
  <c r="J4799" i="26"/>
  <c r="O4799" i="26" s="1"/>
  <c r="Q4799" i="26"/>
  <c r="S4799" i="26"/>
  <c r="J4800" i="26"/>
  <c r="O4800" i="26" s="1"/>
  <c r="Q4800" i="26"/>
  <c r="S4800" i="26"/>
  <c r="J4801" i="26"/>
  <c r="O4801" i="26" s="1"/>
  <c r="Q4801" i="26"/>
  <c r="S4801" i="26"/>
  <c r="J4802" i="26"/>
  <c r="O4802" i="26" s="1"/>
  <c r="Q4802" i="26"/>
  <c r="S4802" i="26"/>
  <c r="J4803" i="26"/>
  <c r="O4803" i="26" s="1"/>
  <c r="Q4803" i="26"/>
  <c r="S4803" i="26"/>
  <c r="J4804" i="26"/>
  <c r="O4804" i="26" s="1"/>
  <c r="Q4804" i="26"/>
  <c r="S4804" i="26"/>
  <c r="J4805" i="26"/>
  <c r="O4805" i="26" s="1"/>
  <c r="Q4805" i="26"/>
  <c r="S4805" i="26"/>
  <c r="J4806" i="26"/>
  <c r="O4806" i="26" s="1"/>
  <c r="Q4806" i="26"/>
  <c r="S4806" i="26"/>
  <c r="J4807" i="26"/>
  <c r="O4807" i="26" s="1"/>
  <c r="Q4807" i="26"/>
  <c r="S4807" i="26"/>
  <c r="J4808" i="26"/>
  <c r="O4808" i="26" s="1"/>
  <c r="Q4808" i="26"/>
  <c r="S4808" i="26"/>
  <c r="J4809" i="26"/>
  <c r="O4809" i="26" s="1"/>
  <c r="Q4809" i="26"/>
  <c r="S4809" i="26"/>
  <c r="J4810" i="26"/>
  <c r="O4810" i="26" s="1"/>
  <c r="Q4810" i="26"/>
  <c r="S4810" i="26"/>
  <c r="J4811" i="26"/>
  <c r="O4811" i="26" s="1"/>
  <c r="Q4811" i="26"/>
  <c r="S4811" i="26"/>
  <c r="J4812" i="26"/>
  <c r="O4812" i="26" s="1"/>
  <c r="Q4812" i="26"/>
  <c r="S4812" i="26"/>
  <c r="J4813" i="26"/>
  <c r="O4813" i="26" s="1"/>
  <c r="Q4813" i="26"/>
  <c r="S4813" i="26"/>
  <c r="J4814" i="26"/>
  <c r="O4814" i="26" s="1"/>
  <c r="Q4814" i="26"/>
  <c r="S4814" i="26"/>
  <c r="J4815" i="26"/>
  <c r="O4815" i="26" s="1"/>
  <c r="Q4815" i="26"/>
  <c r="S4815" i="26"/>
  <c r="J4816" i="26"/>
  <c r="O4816" i="26" s="1"/>
  <c r="Q4816" i="26"/>
  <c r="S4816" i="26"/>
  <c r="J4817" i="26"/>
  <c r="O4817" i="26" s="1"/>
  <c r="Q4817" i="26"/>
  <c r="S4817" i="26"/>
  <c r="J4818" i="26"/>
  <c r="O4818" i="26" s="1"/>
  <c r="Q4818" i="26"/>
  <c r="S4818" i="26"/>
  <c r="J4819" i="26"/>
  <c r="O4819" i="26" s="1"/>
  <c r="Q4819" i="26"/>
  <c r="S4819" i="26"/>
  <c r="J4820" i="26"/>
  <c r="O4820" i="26" s="1"/>
  <c r="Q4820" i="26"/>
  <c r="S4820" i="26"/>
  <c r="J4821" i="26"/>
  <c r="O4821" i="26" s="1"/>
  <c r="Q4821" i="26"/>
  <c r="S4821" i="26"/>
  <c r="J4822" i="26"/>
  <c r="O4822" i="26" s="1"/>
  <c r="Q4822" i="26"/>
  <c r="S4822" i="26"/>
  <c r="J4823" i="26"/>
  <c r="O4823" i="26" s="1"/>
  <c r="Q4823" i="26"/>
  <c r="S4823" i="26"/>
  <c r="J4824" i="26"/>
  <c r="O4824" i="26" s="1"/>
  <c r="Q4824" i="26"/>
  <c r="S4824" i="26"/>
  <c r="J4825" i="26"/>
  <c r="O4825" i="26" s="1"/>
  <c r="Q4825" i="26"/>
  <c r="S4825" i="26"/>
  <c r="J4826" i="26"/>
  <c r="O4826" i="26" s="1"/>
  <c r="Q4826" i="26"/>
  <c r="S4826" i="26"/>
  <c r="J4827" i="26"/>
  <c r="O4827" i="26" s="1"/>
  <c r="Q4827" i="26"/>
  <c r="S4827" i="26"/>
  <c r="J4828" i="26"/>
  <c r="O4828" i="26" s="1"/>
  <c r="Q4828" i="26"/>
  <c r="S4828" i="26"/>
  <c r="J4829" i="26"/>
  <c r="O4829" i="26" s="1"/>
  <c r="Q4829" i="26"/>
  <c r="S4829" i="26"/>
  <c r="J4830" i="26"/>
  <c r="O4830" i="26" s="1"/>
  <c r="Q4830" i="26"/>
  <c r="S4830" i="26"/>
  <c r="J4831" i="26"/>
  <c r="O4831" i="26" s="1"/>
  <c r="Q4831" i="26"/>
  <c r="S4831" i="26"/>
  <c r="J4832" i="26"/>
  <c r="O4832" i="26" s="1"/>
  <c r="Q4832" i="26"/>
  <c r="S4832" i="26"/>
  <c r="J4833" i="26"/>
  <c r="O4833" i="26" s="1"/>
  <c r="Q4833" i="26"/>
  <c r="S4833" i="26"/>
  <c r="J4834" i="26"/>
  <c r="O4834" i="26" s="1"/>
  <c r="Q4834" i="26"/>
  <c r="S4834" i="26"/>
  <c r="J4835" i="26"/>
  <c r="O4835" i="26" s="1"/>
  <c r="Q4835" i="26"/>
  <c r="S4835" i="26"/>
  <c r="J4836" i="26"/>
  <c r="O4836" i="26" s="1"/>
  <c r="Q4836" i="26"/>
  <c r="S4836" i="26"/>
  <c r="J4837" i="26"/>
  <c r="O4837" i="26" s="1"/>
  <c r="Q4837" i="26"/>
  <c r="S4837" i="26"/>
  <c r="J4838" i="26"/>
  <c r="O4838" i="26" s="1"/>
  <c r="Q4838" i="26"/>
  <c r="S4838" i="26"/>
  <c r="J4839" i="26"/>
  <c r="O4839" i="26" s="1"/>
  <c r="Q4839" i="26"/>
  <c r="S4839" i="26"/>
  <c r="J4840" i="26"/>
  <c r="O4840" i="26" s="1"/>
  <c r="Q4840" i="26"/>
  <c r="S4840" i="26"/>
  <c r="J4841" i="26"/>
  <c r="O4841" i="26" s="1"/>
  <c r="Q4841" i="26"/>
  <c r="S4841" i="26"/>
  <c r="J4842" i="26"/>
  <c r="O4842" i="26" s="1"/>
  <c r="Q4842" i="26"/>
  <c r="S4842" i="26"/>
  <c r="J4843" i="26"/>
  <c r="O4843" i="26" s="1"/>
  <c r="Q4843" i="26"/>
  <c r="S4843" i="26"/>
  <c r="J4844" i="26"/>
  <c r="O4844" i="26" s="1"/>
  <c r="Q4844" i="26"/>
  <c r="S4844" i="26"/>
  <c r="J4845" i="26"/>
  <c r="O4845" i="26" s="1"/>
  <c r="Q4845" i="26"/>
  <c r="S4845" i="26"/>
  <c r="J4846" i="26"/>
  <c r="O4846" i="26" s="1"/>
  <c r="Q4846" i="26"/>
  <c r="S4846" i="26"/>
  <c r="J4847" i="26"/>
  <c r="O4847" i="26" s="1"/>
  <c r="Q4847" i="26"/>
  <c r="S4847" i="26"/>
  <c r="J4848" i="26"/>
  <c r="O4848" i="26" s="1"/>
  <c r="Q4848" i="26"/>
  <c r="S4848" i="26"/>
  <c r="J4849" i="26"/>
  <c r="O4849" i="26" s="1"/>
  <c r="Q4849" i="26"/>
  <c r="S4849" i="26"/>
  <c r="J4850" i="26"/>
  <c r="O4850" i="26" s="1"/>
  <c r="Q4850" i="26"/>
  <c r="S4850" i="26"/>
  <c r="J4851" i="26"/>
  <c r="O4851" i="26" s="1"/>
  <c r="Q4851" i="26"/>
  <c r="S4851" i="26"/>
  <c r="J4852" i="26"/>
  <c r="O4852" i="26" s="1"/>
  <c r="Q4852" i="26"/>
  <c r="S4852" i="26"/>
  <c r="J4853" i="26"/>
  <c r="O4853" i="26" s="1"/>
  <c r="Q4853" i="26"/>
  <c r="S4853" i="26"/>
  <c r="J4854" i="26"/>
  <c r="O4854" i="26" s="1"/>
  <c r="Q4854" i="26"/>
  <c r="S4854" i="26"/>
  <c r="J4855" i="26"/>
  <c r="O4855" i="26" s="1"/>
  <c r="Q4855" i="26"/>
  <c r="S4855" i="26"/>
  <c r="J4856" i="26"/>
  <c r="O4856" i="26" s="1"/>
  <c r="Q4856" i="26"/>
  <c r="S4856" i="26"/>
  <c r="J4857" i="26"/>
  <c r="O4857" i="26" s="1"/>
  <c r="Q4857" i="26"/>
  <c r="S4857" i="26"/>
  <c r="J4858" i="26"/>
  <c r="O4858" i="26" s="1"/>
  <c r="Q4858" i="26"/>
  <c r="S4858" i="26"/>
  <c r="J4859" i="26"/>
  <c r="O4859" i="26" s="1"/>
  <c r="Q4859" i="26"/>
  <c r="S4859" i="26"/>
  <c r="J4860" i="26"/>
  <c r="O4860" i="26" s="1"/>
  <c r="Q4860" i="26"/>
  <c r="S4860" i="26"/>
  <c r="J4861" i="26"/>
  <c r="O4861" i="26" s="1"/>
  <c r="Q4861" i="26"/>
  <c r="S4861" i="26"/>
  <c r="J4862" i="26"/>
  <c r="O4862" i="26" s="1"/>
  <c r="Q4862" i="26"/>
  <c r="S4862" i="26"/>
  <c r="J4863" i="26"/>
  <c r="O4863" i="26" s="1"/>
  <c r="Q4863" i="26"/>
  <c r="S4863" i="26"/>
  <c r="J4864" i="26"/>
  <c r="O4864" i="26" s="1"/>
  <c r="Q4864" i="26"/>
  <c r="S4864" i="26"/>
  <c r="J4865" i="26"/>
  <c r="O4865" i="26" s="1"/>
  <c r="Q4865" i="26"/>
  <c r="S4865" i="26"/>
  <c r="J4866" i="26"/>
  <c r="O4866" i="26" s="1"/>
  <c r="Q4866" i="26"/>
  <c r="S4866" i="26"/>
  <c r="J4867" i="26"/>
  <c r="O4867" i="26" s="1"/>
  <c r="Q4867" i="26"/>
  <c r="S4867" i="26"/>
  <c r="J4868" i="26"/>
  <c r="O4868" i="26" s="1"/>
  <c r="Q4868" i="26"/>
  <c r="S4868" i="26"/>
  <c r="J4869" i="26"/>
  <c r="O4869" i="26" s="1"/>
  <c r="Q4869" i="26"/>
  <c r="S4869" i="26"/>
  <c r="J4870" i="26"/>
  <c r="O4870" i="26" s="1"/>
  <c r="Q4870" i="26"/>
  <c r="S4870" i="26"/>
  <c r="J4871" i="26"/>
  <c r="O4871" i="26" s="1"/>
  <c r="Q4871" i="26"/>
  <c r="S4871" i="26"/>
  <c r="J4872" i="26"/>
  <c r="O4872" i="26" s="1"/>
  <c r="Q4872" i="26"/>
  <c r="S4872" i="26"/>
  <c r="J4873" i="26"/>
  <c r="O4873" i="26" s="1"/>
  <c r="Q4873" i="26"/>
  <c r="S4873" i="26"/>
  <c r="J4874" i="26"/>
  <c r="O4874" i="26" s="1"/>
  <c r="Q4874" i="26"/>
  <c r="S4874" i="26"/>
  <c r="J4875" i="26"/>
  <c r="O4875" i="26" s="1"/>
  <c r="Q4875" i="26"/>
  <c r="S4875" i="26"/>
  <c r="J4876" i="26"/>
  <c r="O4876" i="26" s="1"/>
  <c r="Q4876" i="26"/>
  <c r="S4876" i="26"/>
  <c r="J4877" i="26"/>
  <c r="O4877" i="26" s="1"/>
  <c r="Q4877" i="26"/>
  <c r="S4877" i="26"/>
  <c r="J4878" i="26"/>
  <c r="O4878" i="26" s="1"/>
  <c r="Q4878" i="26"/>
  <c r="S4878" i="26"/>
  <c r="J4879" i="26"/>
  <c r="O4879" i="26" s="1"/>
  <c r="Q4879" i="26"/>
  <c r="S4879" i="26"/>
  <c r="J4880" i="26"/>
  <c r="O4880" i="26" s="1"/>
  <c r="Q4880" i="26"/>
  <c r="S4880" i="26"/>
  <c r="J4881" i="26"/>
  <c r="O4881" i="26" s="1"/>
  <c r="Q4881" i="26"/>
  <c r="S4881" i="26"/>
  <c r="J4882" i="26"/>
  <c r="O4882" i="26" s="1"/>
  <c r="Q4882" i="26"/>
  <c r="S4882" i="26"/>
  <c r="J4883" i="26"/>
  <c r="O4883" i="26" s="1"/>
  <c r="Q4883" i="26"/>
  <c r="S4883" i="26"/>
  <c r="J4884" i="26"/>
  <c r="O4884" i="26" s="1"/>
  <c r="Q4884" i="26"/>
  <c r="S4884" i="26"/>
  <c r="J4885" i="26"/>
  <c r="O4885" i="26" s="1"/>
  <c r="Q4885" i="26"/>
  <c r="S4885" i="26"/>
  <c r="J4886" i="26"/>
  <c r="O4886" i="26" s="1"/>
  <c r="Q4886" i="26"/>
  <c r="S4886" i="26"/>
  <c r="J4887" i="26"/>
  <c r="O4887" i="26" s="1"/>
  <c r="Q4887" i="26"/>
  <c r="S4887" i="26"/>
  <c r="J4888" i="26"/>
  <c r="O4888" i="26" s="1"/>
  <c r="Q4888" i="26"/>
  <c r="S4888" i="26"/>
  <c r="J4889" i="26"/>
  <c r="O4889" i="26" s="1"/>
  <c r="Q4889" i="26"/>
  <c r="S4889" i="26"/>
  <c r="J4890" i="26"/>
  <c r="O4890" i="26" s="1"/>
  <c r="Q4890" i="26"/>
  <c r="S4890" i="26"/>
  <c r="J4891" i="26"/>
  <c r="O4891" i="26" s="1"/>
  <c r="Q4891" i="26"/>
  <c r="S4891" i="26"/>
  <c r="J4892" i="26"/>
  <c r="O4892" i="26" s="1"/>
  <c r="Q4892" i="26"/>
  <c r="S4892" i="26"/>
  <c r="J4893" i="26"/>
  <c r="O4893" i="26" s="1"/>
  <c r="Q4893" i="26"/>
  <c r="S4893" i="26"/>
  <c r="J4894" i="26"/>
  <c r="O4894" i="26" s="1"/>
  <c r="Q4894" i="26"/>
  <c r="S4894" i="26"/>
  <c r="J4895" i="26"/>
  <c r="O4895" i="26" s="1"/>
  <c r="Q4895" i="26"/>
  <c r="S4895" i="26"/>
  <c r="J4896" i="26"/>
  <c r="O4896" i="26" s="1"/>
  <c r="Q4896" i="26"/>
  <c r="S4896" i="26"/>
  <c r="J4897" i="26"/>
  <c r="O4897" i="26" s="1"/>
  <c r="Q4897" i="26"/>
  <c r="S4897" i="26"/>
  <c r="J4898" i="26"/>
  <c r="O4898" i="26" s="1"/>
  <c r="Q4898" i="26"/>
  <c r="S4898" i="26"/>
  <c r="J4899" i="26"/>
  <c r="O4899" i="26" s="1"/>
  <c r="Q4899" i="26"/>
  <c r="S4899" i="26"/>
  <c r="J4900" i="26"/>
  <c r="O4900" i="26" s="1"/>
  <c r="Q4900" i="26"/>
  <c r="S4900" i="26"/>
  <c r="J4901" i="26"/>
  <c r="O4901" i="26" s="1"/>
  <c r="Q4901" i="26"/>
  <c r="S4901" i="26"/>
  <c r="J4902" i="26"/>
  <c r="O4902" i="26" s="1"/>
  <c r="Q4902" i="26"/>
  <c r="S4902" i="26"/>
  <c r="J4903" i="26"/>
  <c r="O4903" i="26" s="1"/>
  <c r="Q4903" i="26"/>
  <c r="S4903" i="26"/>
  <c r="J4904" i="26"/>
  <c r="O4904" i="26" s="1"/>
  <c r="Q4904" i="26"/>
  <c r="S4904" i="26"/>
  <c r="J4905" i="26"/>
  <c r="O4905" i="26" s="1"/>
  <c r="Q4905" i="26"/>
  <c r="S4905" i="26"/>
  <c r="J4906" i="26"/>
  <c r="O4906" i="26" s="1"/>
  <c r="Q4906" i="26"/>
  <c r="S4906" i="26"/>
  <c r="J4907" i="26"/>
  <c r="O4907" i="26" s="1"/>
  <c r="Q4907" i="26"/>
  <c r="S4907" i="26"/>
  <c r="J4908" i="26"/>
  <c r="O4908" i="26" s="1"/>
  <c r="Q4908" i="26"/>
  <c r="S4908" i="26"/>
  <c r="J4909" i="26"/>
  <c r="O4909" i="26" s="1"/>
  <c r="Q4909" i="26"/>
  <c r="S4909" i="26"/>
  <c r="J4910" i="26"/>
  <c r="O4910" i="26" s="1"/>
  <c r="Q4910" i="26"/>
  <c r="S4910" i="26"/>
  <c r="J4911" i="26"/>
  <c r="O4911" i="26" s="1"/>
  <c r="Q4911" i="26"/>
  <c r="S4911" i="26"/>
  <c r="J4912" i="26"/>
  <c r="O4912" i="26" s="1"/>
  <c r="Q4912" i="26"/>
  <c r="S4912" i="26"/>
  <c r="J4913" i="26"/>
  <c r="O4913" i="26" s="1"/>
  <c r="Q4913" i="26"/>
  <c r="S4913" i="26"/>
  <c r="J4914" i="26"/>
  <c r="O4914" i="26" s="1"/>
  <c r="Q4914" i="26"/>
  <c r="S4914" i="26"/>
  <c r="J4915" i="26"/>
  <c r="O4915" i="26" s="1"/>
  <c r="Q4915" i="26"/>
  <c r="S4915" i="26"/>
  <c r="J4916" i="26"/>
  <c r="O4916" i="26" s="1"/>
  <c r="Q4916" i="26"/>
  <c r="S4916" i="26"/>
  <c r="J4917" i="26"/>
  <c r="O4917" i="26" s="1"/>
  <c r="Q4917" i="26"/>
  <c r="S4917" i="26"/>
  <c r="J4918" i="26"/>
  <c r="O4918" i="26" s="1"/>
  <c r="Q4918" i="26"/>
  <c r="S4918" i="26"/>
  <c r="J4919" i="26"/>
  <c r="O4919" i="26" s="1"/>
  <c r="Q4919" i="26"/>
  <c r="S4919" i="26"/>
  <c r="J4920" i="26"/>
  <c r="O4920" i="26" s="1"/>
  <c r="Q4920" i="26"/>
  <c r="S4920" i="26"/>
  <c r="J4921" i="26"/>
  <c r="O4921" i="26" s="1"/>
  <c r="Q4921" i="26"/>
  <c r="S4921" i="26"/>
  <c r="J4922" i="26"/>
  <c r="O4922" i="26" s="1"/>
  <c r="Q4922" i="26"/>
  <c r="S4922" i="26"/>
  <c r="J4923" i="26"/>
  <c r="O4923" i="26" s="1"/>
  <c r="Q4923" i="26"/>
  <c r="S4923" i="26"/>
  <c r="J4924" i="26"/>
  <c r="O4924" i="26" s="1"/>
  <c r="Q4924" i="26"/>
  <c r="S4924" i="26"/>
  <c r="J4925" i="26"/>
  <c r="O4925" i="26" s="1"/>
  <c r="Q4925" i="26"/>
  <c r="S4925" i="26"/>
  <c r="J4926" i="26"/>
  <c r="O4926" i="26" s="1"/>
  <c r="Q4926" i="26"/>
  <c r="S4926" i="26"/>
  <c r="J4927" i="26"/>
  <c r="O4927" i="26" s="1"/>
  <c r="Q4927" i="26"/>
  <c r="S4927" i="26"/>
  <c r="J4928" i="26"/>
  <c r="O4928" i="26" s="1"/>
  <c r="Q4928" i="26"/>
  <c r="S4928" i="26"/>
  <c r="J4929" i="26"/>
  <c r="O4929" i="26" s="1"/>
  <c r="Q4929" i="26"/>
  <c r="S4929" i="26"/>
  <c r="J4930" i="26"/>
  <c r="O4930" i="26" s="1"/>
  <c r="Q4930" i="26"/>
  <c r="S4930" i="26"/>
  <c r="J4931" i="26"/>
  <c r="O4931" i="26" s="1"/>
  <c r="Q4931" i="26"/>
  <c r="S4931" i="26"/>
  <c r="J4932" i="26"/>
  <c r="O4932" i="26" s="1"/>
  <c r="Q4932" i="26"/>
  <c r="S4932" i="26"/>
  <c r="J4933" i="26"/>
  <c r="O4933" i="26" s="1"/>
  <c r="Q4933" i="26"/>
  <c r="S4933" i="26"/>
  <c r="J4934" i="26"/>
  <c r="O4934" i="26" s="1"/>
  <c r="Q4934" i="26"/>
  <c r="S4934" i="26"/>
  <c r="J4935" i="26"/>
  <c r="O4935" i="26" s="1"/>
  <c r="Q4935" i="26"/>
  <c r="S4935" i="26"/>
  <c r="J4936" i="26"/>
  <c r="O4936" i="26" s="1"/>
  <c r="Q4936" i="26"/>
  <c r="S4936" i="26"/>
  <c r="J4937" i="26"/>
  <c r="O4937" i="26" s="1"/>
  <c r="Q4937" i="26"/>
  <c r="S4937" i="26"/>
  <c r="J4938" i="26"/>
  <c r="O4938" i="26" s="1"/>
  <c r="Q4938" i="26"/>
  <c r="S4938" i="26"/>
  <c r="J4939" i="26"/>
  <c r="O4939" i="26" s="1"/>
  <c r="Q4939" i="26"/>
  <c r="S4939" i="26"/>
  <c r="J4940" i="26"/>
  <c r="O4940" i="26" s="1"/>
  <c r="Q4940" i="26"/>
  <c r="S4940" i="26"/>
  <c r="J4941" i="26"/>
  <c r="O4941" i="26" s="1"/>
  <c r="Q4941" i="26"/>
  <c r="S4941" i="26"/>
  <c r="J4942" i="26"/>
  <c r="O4942" i="26" s="1"/>
  <c r="Q4942" i="26"/>
  <c r="S4942" i="26"/>
  <c r="J4943" i="26"/>
  <c r="O4943" i="26" s="1"/>
  <c r="Q4943" i="26"/>
  <c r="S4943" i="26"/>
  <c r="J4944" i="26"/>
  <c r="O4944" i="26" s="1"/>
  <c r="Q4944" i="26"/>
  <c r="S4944" i="26"/>
  <c r="J4945" i="26"/>
  <c r="O4945" i="26" s="1"/>
  <c r="Q4945" i="26"/>
  <c r="S4945" i="26"/>
  <c r="J4946" i="26"/>
  <c r="O4946" i="26" s="1"/>
  <c r="Q4946" i="26"/>
  <c r="S4946" i="26"/>
  <c r="J4947" i="26"/>
  <c r="O4947" i="26" s="1"/>
  <c r="Q4947" i="26"/>
  <c r="S4947" i="26"/>
  <c r="J4948" i="26"/>
  <c r="O4948" i="26" s="1"/>
  <c r="Q4948" i="26"/>
  <c r="S4948" i="26"/>
  <c r="J4949" i="26"/>
  <c r="O4949" i="26" s="1"/>
  <c r="Q4949" i="26"/>
  <c r="S4949" i="26"/>
  <c r="J4950" i="26"/>
  <c r="O4950" i="26" s="1"/>
  <c r="Q4950" i="26"/>
  <c r="S4950" i="26"/>
  <c r="J4951" i="26"/>
  <c r="O4951" i="26" s="1"/>
  <c r="Q4951" i="26"/>
  <c r="S4951" i="26"/>
  <c r="J4952" i="26"/>
  <c r="O4952" i="26" s="1"/>
  <c r="Q4952" i="26"/>
  <c r="S4952" i="26"/>
  <c r="J4953" i="26"/>
  <c r="O4953" i="26" s="1"/>
  <c r="Q4953" i="26"/>
  <c r="S4953" i="26"/>
  <c r="J4954" i="26"/>
  <c r="O4954" i="26" s="1"/>
  <c r="Q4954" i="26"/>
  <c r="S4954" i="26"/>
  <c r="J4955" i="26"/>
  <c r="O4955" i="26" s="1"/>
  <c r="Q4955" i="26"/>
  <c r="S4955" i="26"/>
  <c r="J4956" i="26"/>
  <c r="O4956" i="26" s="1"/>
  <c r="Q4956" i="26"/>
  <c r="S4956" i="26"/>
  <c r="J4957" i="26"/>
  <c r="O4957" i="26" s="1"/>
  <c r="Q4957" i="26"/>
  <c r="S4957" i="26"/>
  <c r="J4958" i="26"/>
  <c r="O4958" i="26" s="1"/>
  <c r="Q4958" i="26"/>
  <c r="S4958" i="26"/>
  <c r="J4959" i="26"/>
  <c r="O4959" i="26" s="1"/>
  <c r="Q4959" i="26"/>
  <c r="S4959" i="26"/>
  <c r="J4960" i="26"/>
  <c r="O4960" i="26" s="1"/>
  <c r="Q4960" i="26"/>
  <c r="S4960" i="26"/>
  <c r="J4961" i="26"/>
  <c r="O4961" i="26" s="1"/>
  <c r="Q4961" i="26"/>
  <c r="S4961" i="26"/>
  <c r="J4962" i="26"/>
  <c r="O4962" i="26" s="1"/>
  <c r="Q4962" i="26"/>
  <c r="S4962" i="26"/>
  <c r="J4963" i="26"/>
  <c r="O4963" i="26" s="1"/>
  <c r="Q4963" i="26"/>
  <c r="S4963" i="26"/>
  <c r="J4964" i="26"/>
  <c r="O4964" i="26" s="1"/>
  <c r="Q4964" i="26"/>
  <c r="S4964" i="26"/>
  <c r="J4965" i="26"/>
  <c r="O4965" i="26" s="1"/>
  <c r="Q4965" i="26"/>
  <c r="S4965" i="26"/>
  <c r="J4966" i="26"/>
  <c r="O4966" i="26" s="1"/>
  <c r="Q4966" i="26"/>
  <c r="S4966" i="26"/>
  <c r="J4967" i="26"/>
  <c r="O4967" i="26" s="1"/>
  <c r="Q4967" i="26"/>
  <c r="S4967" i="26"/>
  <c r="J4968" i="26"/>
  <c r="O4968" i="26" s="1"/>
  <c r="Q4968" i="26"/>
  <c r="S4968" i="26"/>
  <c r="J4969" i="26"/>
  <c r="O4969" i="26" s="1"/>
  <c r="Q4969" i="26"/>
  <c r="S4969" i="26"/>
  <c r="J4970" i="26"/>
  <c r="O4970" i="26" s="1"/>
  <c r="Q4970" i="26"/>
  <c r="S4970" i="26"/>
  <c r="J4971" i="26"/>
  <c r="O4971" i="26" s="1"/>
  <c r="Q4971" i="26"/>
  <c r="S4971" i="26"/>
  <c r="J4972" i="26"/>
  <c r="O4972" i="26" s="1"/>
  <c r="Q4972" i="26"/>
  <c r="S4972" i="26"/>
  <c r="J4973" i="26"/>
  <c r="O4973" i="26" s="1"/>
  <c r="Q4973" i="26"/>
  <c r="S4973" i="26"/>
  <c r="J4974" i="26"/>
  <c r="O4974" i="26" s="1"/>
  <c r="Q4974" i="26"/>
  <c r="S4974" i="26"/>
  <c r="J4975" i="26"/>
  <c r="O4975" i="26" s="1"/>
  <c r="Q4975" i="26"/>
  <c r="S4975" i="26"/>
  <c r="J4976" i="26"/>
  <c r="O4976" i="26" s="1"/>
  <c r="Q4976" i="26"/>
  <c r="S4976" i="26"/>
  <c r="J4977" i="26"/>
  <c r="O4977" i="26" s="1"/>
  <c r="Q4977" i="26"/>
  <c r="S4977" i="26"/>
  <c r="J4978" i="26"/>
  <c r="O4978" i="26" s="1"/>
  <c r="Q4978" i="26"/>
  <c r="S4978" i="26"/>
  <c r="J4979" i="26"/>
  <c r="O4979" i="26" s="1"/>
  <c r="Q4979" i="26"/>
  <c r="S4979" i="26"/>
  <c r="J4980" i="26"/>
  <c r="O4980" i="26" s="1"/>
  <c r="Q4980" i="26"/>
  <c r="S4980" i="26"/>
  <c r="J4981" i="26"/>
  <c r="O4981" i="26" s="1"/>
  <c r="Q4981" i="26"/>
  <c r="S4981" i="26"/>
  <c r="J4982" i="26"/>
  <c r="O4982" i="26" s="1"/>
  <c r="Q4982" i="26"/>
  <c r="S4982" i="26"/>
  <c r="J4983" i="26"/>
  <c r="O4983" i="26" s="1"/>
  <c r="Q4983" i="26"/>
  <c r="S4983" i="26"/>
  <c r="J4984" i="26"/>
  <c r="O4984" i="26" s="1"/>
  <c r="Q4984" i="26"/>
  <c r="S4984" i="26"/>
  <c r="J4985" i="26"/>
  <c r="O4985" i="26" s="1"/>
  <c r="Q4985" i="26"/>
  <c r="S4985" i="26"/>
  <c r="J4986" i="26"/>
  <c r="O4986" i="26" s="1"/>
  <c r="Q4986" i="26"/>
  <c r="S4986" i="26"/>
  <c r="J4987" i="26"/>
  <c r="O4987" i="26" s="1"/>
  <c r="Q4987" i="26"/>
  <c r="S4987" i="26"/>
  <c r="J4988" i="26"/>
  <c r="O4988" i="26" s="1"/>
  <c r="Q4988" i="26"/>
  <c r="S4988" i="26"/>
  <c r="J4989" i="26"/>
  <c r="O4989" i="26" s="1"/>
  <c r="Q4989" i="26"/>
  <c r="S4989" i="26"/>
  <c r="J4990" i="26"/>
  <c r="O4990" i="26" s="1"/>
  <c r="Q4990" i="26"/>
  <c r="S4990" i="26"/>
  <c r="J4991" i="26"/>
  <c r="O4991" i="26" s="1"/>
  <c r="Q4991" i="26"/>
  <c r="S4991" i="26"/>
  <c r="J4992" i="26"/>
  <c r="O4992" i="26" s="1"/>
  <c r="Q4992" i="26"/>
  <c r="S4992" i="26"/>
  <c r="J4993" i="26"/>
  <c r="O4993" i="26" s="1"/>
  <c r="Q4993" i="26"/>
  <c r="S4993" i="26"/>
  <c r="J4994" i="26"/>
  <c r="O4994" i="26" s="1"/>
  <c r="Q4994" i="26"/>
  <c r="S4994" i="26"/>
  <c r="J4995" i="26"/>
  <c r="O4995" i="26" s="1"/>
  <c r="Q4995" i="26"/>
  <c r="S4995" i="26"/>
  <c r="J4996" i="26"/>
  <c r="O4996" i="26" s="1"/>
  <c r="Q4996" i="26"/>
  <c r="S4996" i="26"/>
  <c r="J4997" i="26"/>
  <c r="O4997" i="26" s="1"/>
  <c r="Q4997" i="26"/>
  <c r="S4997" i="26"/>
  <c r="J4998" i="26"/>
  <c r="O4998" i="26" s="1"/>
  <c r="Q4998" i="26"/>
  <c r="S4998" i="26"/>
  <c r="J4999" i="26"/>
  <c r="O4999" i="26" s="1"/>
  <c r="Q4999" i="26"/>
  <c r="S4999" i="26"/>
  <c r="J5000" i="26"/>
  <c r="O5000" i="26" s="1"/>
  <c r="Q5000" i="26"/>
  <c r="S5000" i="26"/>
  <c r="J5001" i="26"/>
  <c r="O5001" i="26" s="1"/>
  <c r="Q5001" i="26"/>
  <c r="S5001" i="26"/>
  <c r="J5002" i="26"/>
  <c r="O5002" i="26" s="1"/>
  <c r="Q5002" i="26"/>
  <c r="S5002" i="26"/>
  <c r="J5003" i="26"/>
  <c r="O5003" i="26" s="1"/>
  <c r="Q5003" i="26"/>
  <c r="S5003" i="26"/>
  <c r="J5004" i="26"/>
  <c r="O5004" i="26" s="1"/>
  <c r="Q5004" i="26"/>
  <c r="S5004" i="26"/>
  <c r="J5005" i="26"/>
  <c r="O5005" i="26" s="1"/>
  <c r="Q5005" i="26"/>
  <c r="S5005" i="26"/>
  <c r="J5006" i="26"/>
  <c r="O5006" i="26" s="1"/>
  <c r="Q5006" i="26"/>
  <c r="S5006" i="26"/>
  <c r="J5007" i="26"/>
  <c r="O5007" i="26" s="1"/>
  <c r="Q5007" i="26"/>
  <c r="S5007" i="26"/>
  <c r="J5008" i="26"/>
  <c r="O5008" i="26" s="1"/>
  <c r="Q5008" i="26"/>
  <c r="S5008" i="26"/>
  <c r="J5009" i="26"/>
  <c r="O5009" i="26" s="1"/>
  <c r="Q5009" i="26"/>
  <c r="S5009" i="26"/>
  <c r="J5010" i="26"/>
  <c r="O5010" i="26" s="1"/>
  <c r="Q5010" i="26"/>
  <c r="S5010" i="26"/>
  <c r="J5011" i="26"/>
  <c r="O5011" i="26" s="1"/>
  <c r="Q5011" i="26"/>
  <c r="S5011" i="26"/>
  <c r="J5012" i="26"/>
  <c r="O5012" i="26" s="1"/>
  <c r="Q5012" i="26"/>
  <c r="S5012" i="26"/>
  <c r="J5013" i="26"/>
  <c r="O5013" i="26" s="1"/>
  <c r="Q5013" i="26"/>
  <c r="S5013" i="26"/>
  <c r="J5014" i="26"/>
  <c r="O5014" i="26" s="1"/>
  <c r="Q5014" i="26"/>
  <c r="S5014" i="26"/>
  <c r="J5015" i="26"/>
  <c r="O5015" i="26" s="1"/>
  <c r="Q5015" i="26"/>
  <c r="S5015" i="26"/>
  <c r="J5016" i="26"/>
  <c r="O5016" i="26" s="1"/>
  <c r="Q5016" i="26"/>
  <c r="S5016" i="26"/>
  <c r="J5017" i="26"/>
  <c r="O5017" i="26" s="1"/>
  <c r="Q5017" i="26"/>
  <c r="S5017" i="26"/>
  <c r="J5018" i="26"/>
  <c r="O5018" i="26" s="1"/>
  <c r="Q5018" i="26"/>
  <c r="S5018" i="26"/>
  <c r="J5019" i="26"/>
  <c r="O5019" i="26" s="1"/>
  <c r="Q5019" i="26"/>
  <c r="S5019" i="26"/>
  <c r="J5020" i="26"/>
  <c r="O5020" i="26" s="1"/>
  <c r="Q5020" i="26"/>
  <c r="S5020" i="26"/>
  <c r="J5021" i="26"/>
  <c r="O5021" i="26" s="1"/>
  <c r="Q5021" i="26"/>
  <c r="S5021" i="26"/>
  <c r="J5022" i="26"/>
  <c r="O5022" i="26" s="1"/>
  <c r="Q5022" i="26"/>
  <c r="S5022" i="26"/>
  <c r="J5023" i="26"/>
  <c r="O5023" i="26" s="1"/>
  <c r="Q5023" i="26"/>
  <c r="S5023" i="26"/>
  <c r="J5024" i="26"/>
  <c r="O5024" i="26" s="1"/>
  <c r="Q5024" i="26"/>
  <c r="S5024" i="26"/>
  <c r="J5025" i="26"/>
  <c r="O5025" i="26" s="1"/>
  <c r="Q5025" i="26"/>
  <c r="S5025" i="26"/>
  <c r="J5026" i="26"/>
  <c r="O5026" i="26" s="1"/>
  <c r="Q5026" i="26"/>
  <c r="S5026" i="26"/>
  <c r="J5027" i="26"/>
  <c r="O5027" i="26" s="1"/>
  <c r="Q5027" i="26"/>
  <c r="S5027" i="26"/>
  <c r="J5028" i="26"/>
  <c r="O5028" i="26" s="1"/>
  <c r="Q5028" i="26"/>
  <c r="S5028" i="26"/>
  <c r="J5029" i="26"/>
  <c r="O5029" i="26" s="1"/>
  <c r="Q5029" i="26"/>
  <c r="S5029" i="26"/>
  <c r="J5030" i="26"/>
  <c r="O5030" i="26" s="1"/>
  <c r="Q5030" i="26"/>
  <c r="S5030" i="26"/>
  <c r="J5031" i="26"/>
  <c r="O5031" i="26" s="1"/>
  <c r="Q5031" i="26"/>
  <c r="S5031" i="26"/>
  <c r="J5032" i="26"/>
  <c r="O5032" i="26" s="1"/>
  <c r="Q5032" i="26"/>
  <c r="S5032" i="26"/>
  <c r="J5033" i="26"/>
  <c r="O5033" i="26" s="1"/>
  <c r="Q5033" i="26"/>
  <c r="S5033" i="26"/>
  <c r="J5034" i="26"/>
  <c r="O5034" i="26" s="1"/>
  <c r="Q5034" i="26"/>
  <c r="S5034" i="26"/>
  <c r="J5035" i="26"/>
  <c r="O5035" i="26" s="1"/>
  <c r="Q5035" i="26"/>
  <c r="S5035" i="26"/>
  <c r="J5036" i="26"/>
  <c r="O5036" i="26" s="1"/>
  <c r="Q5036" i="26"/>
  <c r="S5036" i="26"/>
  <c r="J5037" i="26"/>
  <c r="O5037" i="26" s="1"/>
  <c r="Q5037" i="26"/>
  <c r="S5037" i="26"/>
  <c r="J5038" i="26"/>
  <c r="O5038" i="26" s="1"/>
  <c r="Q5038" i="26"/>
  <c r="S5038" i="26"/>
  <c r="J5039" i="26"/>
  <c r="O5039" i="26" s="1"/>
  <c r="Q5039" i="26"/>
  <c r="S5039" i="26"/>
  <c r="J5040" i="26"/>
  <c r="O5040" i="26" s="1"/>
  <c r="Q5040" i="26"/>
  <c r="S5040" i="26"/>
  <c r="J5041" i="26"/>
  <c r="O5041" i="26" s="1"/>
  <c r="Q5041" i="26"/>
  <c r="S5041" i="26"/>
  <c r="J5042" i="26"/>
  <c r="O5042" i="26" s="1"/>
  <c r="Q5042" i="26"/>
  <c r="S5042" i="26"/>
  <c r="J5043" i="26"/>
  <c r="O5043" i="26" s="1"/>
  <c r="Q5043" i="26"/>
  <c r="S5043" i="26"/>
  <c r="J5044" i="26"/>
  <c r="O5044" i="26" s="1"/>
  <c r="Q5044" i="26"/>
  <c r="S5044" i="26"/>
  <c r="J5045" i="26"/>
  <c r="O5045" i="26" s="1"/>
  <c r="Q5045" i="26"/>
  <c r="S5045" i="26"/>
  <c r="J5046" i="26"/>
  <c r="O5046" i="26" s="1"/>
  <c r="Q5046" i="26"/>
  <c r="S5046" i="26"/>
  <c r="J5047" i="26"/>
  <c r="O5047" i="26" s="1"/>
  <c r="Q5047" i="26"/>
  <c r="S5047" i="26"/>
  <c r="J5048" i="26"/>
  <c r="O5048" i="26" s="1"/>
  <c r="Q5048" i="26"/>
  <c r="S5048" i="26"/>
  <c r="J5049" i="26"/>
  <c r="O5049" i="26" s="1"/>
  <c r="Q5049" i="26"/>
  <c r="S5049" i="26"/>
  <c r="J5050" i="26"/>
  <c r="O5050" i="26" s="1"/>
  <c r="Q5050" i="26"/>
  <c r="S5050" i="26"/>
  <c r="J5051" i="26"/>
  <c r="O5051" i="26" s="1"/>
  <c r="Q5051" i="26"/>
  <c r="S5051" i="26"/>
  <c r="J5052" i="26"/>
  <c r="O5052" i="26" s="1"/>
  <c r="Q5052" i="26"/>
  <c r="S5052" i="26"/>
  <c r="J5053" i="26"/>
  <c r="O5053" i="26" s="1"/>
  <c r="Q5053" i="26"/>
  <c r="S5053" i="26"/>
  <c r="J5054" i="26"/>
  <c r="O5054" i="26" s="1"/>
  <c r="Q5054" i="26"/>
  <c r="S5054" i="26"/>
  <c r="J5055" i="26"/>
  <c r="O5055" i="26" s="1"/>
  <c r="Q5055" i="26"/>
  <c r="S5055" i="26"/>
  <c r="J5056" i="26"/>
  <c r="O5056" i="26" s="1"/>
  <c r="Q5056" i="26"/>
  <c r="S5056" i="26"/>
  <c r="J5057" i="26"/>
  <c r="O5057" i="26" s="1"/>
  <c r="Q5057" i="26"/>
  <c r="S5057" i="26"/>
  <c r="J5058" i="26"/>
  <c r="O5058" i="26" s="1"/>
  <c r="Q5058" i="26"/>
  <c r="S5058" i="26"/>
  <c r="J5059" i="26"/>
  <c r="O5059" i="26" s="1"/>
  <c r="Q5059" i="26"/>
  <c r="S5059" i="26"/>
  <c r="J5060" i="26"/>
  <c r="O5060" i="26" s="1"/>
  <c r="Q5060" i="26"/>
  <c r="S5060" i="26"/>
  <c r="J5061" i="26"/>
  <c r="O5061" i="26" s="1"/>
  <c r="Q5061" i="26"/>
  <c r="S5061" i="26"/>
  <c r="J5062" i="26"/>
  <c r="O5062" i="26" s="1"/>
  <c r="Q5062" i="26"/>
  <c r="S5062" i="26"/>
  <c r="J5063" i="26"/>
  <c r="O5063" i="26" s="1"/>
  <c r="Q5063" i="26"/>
  <c r="S5063" i="26"/>
  <c r="J5064" i="26"/>
  <c r="O5064" i="26" s="1"/>
  <c r="Q5064" i="26"/>
  <c r="S5064" i="26"/>
  <c r="J5065" i="26"/>
  <c r="O5065" i="26" s="1"/>
  <c r="Q5065" i="26"/>
  <c r="S5065" i="26"/>
  <c r="J5066" i="26"/>
  <c r="O5066" i="26" s="1"/>
  <c r="Q5066" i="26"/>
  <c r="S5066" i="26"/>
  <c r="J5067" i="26"/>
  <c r="O5067" i="26" s="1"/>
  <c r="Q5067" i="26"/>
  <c r="S5067" i="26"/>
  <c r="J5068" i="26"/>
  <c r="O5068" i="26" s="1"/>
  <c r="Q5068" i="26"/>
  <c r="S5068" i="26"/>
  <c r="J5069" i="26"/>
  <c r="O5069" i="26" s="1"/>
  <c r="Q5069" i="26"/>
  <c r="S5069" i="26"/>
  <c r="J5070" i="26"/>
  <c r="O5070" i="26" s="1"/>
  <c r="Q5070" i="26"/>
  <c r="S5070" i="26"/>
  <c r="J5071" i="26"/>
  <c r="O5071" i="26" s="1"/>
  <c r="Q5071" i="26"/>
  <c r="S5071" i="26"/>
  <c r="J5072" i="26"/>
  <c r="O5072" i="26" s="1"/>
  <c r="Q5072" i="26"/>
  <c r="S5072" i="26"/>
  <c r="J5073" i="26"/>
  <c r="O5073" i="26" s="1"/>
  <c r="Q5073" i="26"/>
  <c r="S5073" i="26"/>
  <c r="J5074" i="26"/>
  <c r="O5074" i="26" s="1"/>
  <c r="Q5074" i="26"/>
  <c r="S5074" i="26"/>
  <c r="J5075" i="26"/>
  <c r="O5075" i="26" s="1"/>
  <c r="Q5075" i="26"/>
  <c r="S5075" i="26"/>
  <c r="J5076" i="26"/>
  <c r="O5076" i="26" s="1"/>
  <c r="Q5076" i="26"/>
  <c r="S5076" i="26"/>
  <c r="J5077" i="26"/>
  <c r="O5077" i="26" s="1"/>
  <c r="Q5077" i="26"/>
  <c r="S5077" i="26"/>
  <c r="J5078" i="26"/>
  <c r="O5078" i="26" s="1"/>
  <c r="Q5078" i="26"/>
  <c r="S5078" i="26"/>
  <c r="J5079" i="26"/>
  <c r="O5079" i="26" s="1"/>
  <c r="Q5079" i="26"/>
  <c r="S5079" i="26"/>
  <c r="J5080" i="26"/>
  <c r="O5080" i="26" s="1"/>
  <c r="Q5080" i="26"/>
  <c r="S5080" i="26"/>
  <c r="J5081" i="26"/>
  <c r="O5081" i="26" s="1"/>
  <c r="Q5081" i="26"/>
  <c r="S5081" i="26"/>
  <c r="J5082" i="26"/>
  <c r="O5082" i="26" s="1"/>
  <c r="Q5082" i="26"/>
  <c r="S5082" i="26"/>
  <c r="J5083" i="26"/>
  <c r="O5083" i="26" s="1"/>
  <c r="Q5083" i="26"/>
  <c r="S5083" i="26"/>
  <c r="J5084" i="26"/>
  <c r="O5084" i="26" s="1"/>
  <c r="Q5084" i="26"/>
  <c r="S5084" i="26"/>
  <c r="J5085" i="26"/>
  <c r="O5085" i="26" s="1"/>
  <c r="Q5085" i="26"/>
  <c r="S5085" i="26"/>
  <c r="J5086" i="26"/>
  <c r="O5086" i="26" s="1"/>
  <c r="Q5086" i="26"/>
  <c r="S5086" i="26"/>
  <c r="J5087" i="26"/>
  <c r="O5087" i="26" s="1"/>
  <c r="Q5087" i="26"/>
  <c r="S5087" i="26"/>
  <c r="J5088" i="26"/>
  <c r="O5088" i="26" s="1"/>
  <c r="Q5088" i="26"/>
  <c r="S5088" i="26"/>
  <c r="J5089" i="26"/>
  <c r="O5089" i="26" s="1"/>
  <c r="Q5089" i="26"/>
  <c r="S5089" i="26"/>
  <c r="J5090" i="26"/>
  <c r="O5090" i="26" s="1"/>
  <c r="Q5090" i="26"/>
  <c r="S5090" i="26"/>
  <c r="J5091" i="26"/>
  <c r="O5091" i="26" s="1"/>
  <c r="Q5091" i="26"/>
  <c r="S5091" i="26"/>
  <c r="J5092" i="26"/>
  <c r="O5092" i="26" s="1"/>
  <c r="Q5092" i="26"/>
  <c r="S5092" i="26"/>
  <c r="J5093" i="26"/>
  <c r="O5093" i="26" s="1"/>
  <c r="Q5093" i="26"/>
  <c r="S5093" i="26"/>
  <c r="J5094" i="26"/>
  <c r="O5094" i="26" s="1"/>
  <c r="Q5094" i="26"/>
  <c r="S5094" i="26"/>
  <c r="J5095" i="26"/>
  <c r="O5095" i="26" s="1"/>
  <c r="Q5095" i="26"/>
  <c r="S5095" i="26"/>
  <c r="J5096" i="26"/>
  <c r="O5096" i="26" s="1"/>
  <c r="Q5096" i="26"/>
  <c r="S5096" i="26"/>
  <c r="J5097" i="26"/>
  <c r="O5097" i="26" s="1"/>
  <c r="Q5097" i="26"/>
  <c r="S5097" i="26"/>
  <c r="J5098" i="26"/>
  <c r="O5098" i="26" s="1"/>
  <c r="Q5098" i="26"/>
  <c r="S5098" i="26"/>
  <c r="J5099" i="26"/>
  <c r="O5099" i="26" s="1"/>
  <c r="Q5099" i="26"/>
  <c r="S5099" i="26"/>
  <c r="J5100" i="26"/>
  <c r="O5100" i="26" s="1"/>
  <c r="Q5100" i="26"/>
  <c r="S5100" i="26"/>
  <c r="J5101" i="26"/>
  <c r="O5101" i="26" s="1"/>
  <c r="Q5101" i="26"/>
  <c r="S5101" i="26"/>
  <c r="J5102" i="26"/>
  <c r="O5102" i="26" s="1"/>
  <c r="Q5102" i="26"/>
  <c r="S5102" i="26"/>
  <c r="J5103" i="26"/>
  <c r="O5103" i="26" s="1"/>
  <c r="Q5103" i="26"/>
  <c r="S5103" i="26"/>
  <c r="J5104" i="26"/>
  <c r="O5104" i="26" s="1"/>
  <c r="Q5104" i="26"/>
  <c r="S5104" i="26"/>
  <c r="J5105" i="26"/>
  <c r="O5105" i="26" s="1"/>
  <c r="Q5105" i="26"/>
  <c r="S5105" i="26"/>
  <c r="J5106" i="26"/>
  <c r="O5106" i="26" s="1"/>
  <c r="Q5106" i="26"/>
  <c r="S5106" i="26"/>
  <c r="J5107" i="26"/>
  <c r="O5107" i="26" s="1"/>
  <c r="Q5107" i="26"/>
  <c r="S5107" i="26"/>
  <c r="J5108" i="26"/>
  <c r="O5108" i="26" s="1"/>
  <c r="Q5108" i="26"/>
  <c r="S5108" i="26"/>
  <c r="J5109" i="26"/>
  <c r="O5109" i="26" s="1"/>
  <c r="Q5109" i="26"/>
  <c r="S5109" i="26"/>
  <c r="J5110" i="26"/>
  <c r="O5110" i="26" s="1"/>
  <c r="Q5110" i="26"/>
  <c r="S5110" i="26"/>
  <c r="J5111" i="26"/>
  <c r="O5111" i="26" s="1"/>
  <c r="Q5111" i="26"/>
  <c r="S5111" i="26"/>
  <c r="J5112" i="26"/>
  <c r="O5112" i="26" s="1"/>
  <c r="Q5112" i="26"/>
  <c r="S5112" i="26"/>
  <c r="J5113" i="26"/>
  <c r="O5113" i="26" s="1"/>
  <c r="Q5113" i="26"/>
  <c r="S5113" i="26"/>
  <c r="J5114" i="26"/>
  <c r="O5114" i="26" s="1"/>
  <c r="Q5114" i="26"/>
  <c r="S5114" i="26"/>
  <c r="J5115" i="26"/>
  <c r="O5115" i="26" s="1"/>
  <c r="Q5115" i="26"/>
  <c r="S5115" i="26"/>
  <c r="J5116" i="26"/>
  <c r="O5116" i="26" s="1"/>
  <c r="Q5116" i="26"/>
  <c r="S5116" i="26"/>
  <c r="J5117" i="26"/>
  <c r="O5117" i="26" s="1"/>
  <c r="Q5117" i="26"/>
  <c r="S5117" i="26"/>
  <c r="J5118" i="26"/>
  <c r="O5118" i="26" s="1"/>
  <c r="Q5118" i="26"/>
  <c r="S5118" i="26"/>
  <c r="J5119" i="26"/>
  <c r="O5119" i="26" s="1"/>
  <c r="Q5119" i="26"/>
  <c r="S5119" i="26"/>
  <c r="J5120" i="26"/>
  <c r="O5120" i="26" s="1"/>
  <c r="Q5120" i="26"/>
  <c r="S5120" i="26"/>
  <c r="J5121" i="26"/>
  <c r="O5121" i="26" s="1"/>
  <c r="Q5121" i="26"/>
  <c r="S5121" i="26"/>
  <c r="J5122" i="26"/>
  <c r="O5122" i="26" s="1"/>
  <c r="Q5122" i="26"/>
  <c r="S5122" i="26"/>
  <c r="J5123" i="26"/>
  <c r="O5123" i="26" s="1"/>
  <c r="Q5123" i="26"/>
  <c r="S5123" i="26"/>
  <c r="J5124" i="26"/>
  <c r="O5124" i="26" s="1"/>
  <c r="Q5124" i="26"/>
  <c r="S5124" i="26"/>
  <c r="J5125" i="26"/>
  <c r="O5125" i="26" s="1"/>
  <c r="Q5125" i="26"/>
  <c r="S5125" i="26"/>
  <c r="J5126" i="26"/>
  <c r="O5126" i="26" s="1"/>
  <c r="Q5126" i="26"/>
  <c r="S5126" i="26"/>
  <c r="J5127" i="26"/>
  <c r="O5127" i="26" s="1"/>
  <c r="Q5127" i="26"/>
  <c r="S5127" i="26"/>
  <c r="J5128" i="26"/>
  <c r="O5128" i="26" s="1"/>
  <c r="Q5128" i="26"/>
  <c r="S5128" i="26"/>
  <c r="J5129" i="26"/>
  <c r="O5129" i="26" s="1"/>
  <c r="Q5129" i="26"/>
  <c r="S5129" i="26"/>
  <c r="J5130" i="26"/>
  <c r="O5130" i="26" s="1"/>
  <c r="Q5130" i="26"/>
  <c r="S5130" i="26"/>
  <c r="J5131" i="26"/>
  <c r="O5131" i="26" s="1"/>
  <c r="Q5131" i="26"/>
  <c r="S5131" i="26"/>
  <c r="J5132" i="26"/>
  <c r="O5132" i="26" s="1"/>
  <c r="Q5132" i="26"/>
  <c r="S5132" i="26"/>
  <c r="J5133" i="26"/>
  <c r="O5133" i="26" s="1"/>
  <c r="Q5133" i="26"/>
  <c r="S5133" i="26"/>
  <c r="J5134" i="26"/>
  <c r="O5134" i="26" s="1"/>
  <c r="Q5134" i="26"/>
  <c r="S5134" i="26"/>
  <c r="J5135" i="26"/>
  <c r="O5135" i="26" s="1"/>
  <c r="Q5135" i="26"/>
  <c r="S5135" i="26"/>
  <c r="J5136" i="26"/>
  <c r="O5136" i="26" s="1"/>
  <c r="Q5136" i="26"/>
  <c r="S5136" i="26"/>
  <c r="J5137" i="26"/>
  <c r="O5137" i="26" s="1"/>
  <c r="Q5137" i="26"/>
  <c r="S5137" i="26"/>
  <c r="J5138" i="26"/>
  <c r="O5138" i="26" s="1"/>
  <c r="Q5138" i="26"/>
  <c r="S5138" i="26"/>
  <c r="J5139" i="26"/>
  <c r="O5139" i="26" s="1"/>
  <c r="Q5139" i="26"/>
  <c r="S5139" i="26"/>
  <c r="J5140" i="26"/>
  <c r="O5140" i="26" s="1"/>
  <c r="Q5140" i="26"/>
  <c r="S5140" i="26"/>
  <c r="J5141" i="26"/>
  <c r="O5141" i="26" s="1"/>
  <c r="Q5141" i="26"/>
  <c r="S5141" i="26"/>
  <c r="J5142" i="26"/>
  <c r="O5142" i="26" s="1"/>
  <c r="Q5142" i="26"/>
  <c r="S5142" i="26"/>
  <c r="J5143" i="26"/>
  <c r="O5143" i="26" s="1"/>
  <c r="Q5143" i="26"/>
  <c r="S5143" i="26"/>
  <c r="J5144" i="26"/>
  <c r="O5144" i="26" s="1"/>
  <c r="Q5144" i="26"/>
  <c r="S5144" i="26"/>
  <c r="J5145" i="26"/>
  <c r="O5145" i="26" s="1"/>
  <c r="Q5145" i="26"/>
  <c r="S5145" i="26"/>
  <c r="J5146" i="26"/>
  <c r="O5146" i="26" s="1"/>
  <c r="Q5146" i="26"/>
  <c r="S5146" i="26"/>
  <c r="J5147" i="26"/>
  <c r="O5147" i="26" s="1"/>
  <c r="Q5147" i="26"/>
  <c r="S5147" i="26"/>
  <c r="J5148" i="26"/>
  <c r="O5148" i="26" s="1"/>
  <c r="Q5148" i="26"/>
  <c r="S5148" i="26"/>
  <c r="J5149" i="26"/>
  <c r="O5149" i="26" s="1"/>
  <c r="Q5149" i="26"/>
  <c r="S5149" i="26"/>
  <c r="J5150" i="26"/>
  <c r="O5150" i="26" s="1"/>
  <c r="Q5150" i="26"/>
  <c r="S5150" i="26"/>
  <c r="J5151" i="26"/>
  <c r="O5151" i="26" s="1"/>
  <c r="Q5151" i="26"/>
  <c r="S5151" i="26"/>
  <c r="J5152" i="26"/>
  <c r="O5152" i="26" s="1"/>
  <c r="Q5152" i="26"/>
  <c r="S5152" i="26"/>
  <c r="J5153" i="26"/>
  <c r="O5153" i="26" s="1"/>
  <c r="Q5153" i="26"/>
  <c r="S5153" i="26"/>
  <c r="J5154" i="26"/>
  <c r="O5154" i="26" s="1"/>
  <c r="Q5154" i="26"/>
  <c r="S5154" i="26"/>
  <c r="J5155" i="26"/>
  <c r="O5155" i="26" s="1"/>
  <c r="Q5155" i="26"/>
  <c r="S5155" i="26"/>
  <c r="J5156" i="26"/>
  <c r="O5156" i="26" s="1"/>
  <c r="Q5156" i="26"/>
  <c r="S5156" i="26"/>
  <c r="J5157" i="26"/>
  <c r="O5157" i="26" s="1"/>
  <c r="Q5157" i="26"/>
  <c r="S5157" i="26"/>
  <c r="J5158" i="26"/>
  <c r="O5158" i="26" s="1"/>
  <c r="Q5158" i="26"/>
  <c r="S5158" i="26"/>
  <c r="J5159" i="26"/>
  <c r="O5159" i="26" s="1"/>
  <c r="Q5159" i="26"/>
  <c r="S5159" i="26"/>
  <c r="J5160" i="26"/>
  <c r="O5160" i="26" s="1"/>
  <c r="Q5160" i="26"/>
  <c r="S5160" i="26"/>
  <c r="J5161" i="26"/>
  <c r="O5161" i="26" s="1"/>
  <c r="Q5161" i="26"/>
  <c r="S5161" i="26"/>
  <c r="J5162" i="26"/>
  <c r="O5162" i="26" s="1"/>
  <c r="Q5162" i="26"/>
  <c r="S5162" i="26"/>
  <c r="J5163" i="26"/>
  <c r="O5163" i="26" s="1"/>
  <c r="Q5163" i="26"/>
  <c r="S5163" i="26"/>
  <c r="J5164" i="26"/>
  <c r="O5164" i="26" s="1"/>
  <c r="Q5164" i="26"/>
  <c r="S5164" i="26"/>
  <c r="J5165" i="26"/>
  <c r="O5165" i="26" s="1"/>
  <c r="Q5165" i="26"/>
  <c r="S5165" i="26"/>
  <c r="J5166" i="26"/>
  <c r="O5166" i="26" s="1"/>
  <c r="Q5166" i="26"/>
  <c r="S5166" i="26"/>
  <c r="J5167" i="26"/>
  <c r="O5167" i="26" s="1"/>
  <c r="Q5167" i="26"/>
  <c r="S5167" i="26"/>
  <c r="J5168" i="26"/>
  <c r="O5168" i="26" s="1"/>
  <c r="Q5168" i="26"/>
  <c r="S5168" i="26"/>
  <c r="J5169" i="26"/>
  <c r="O5169" i="26" s="1"/>
  <c r="Q5169" i="26"/>
  <c r="S5169" i="26"/>
  <c r="J5170" i="26"/>
  <c r="O5170" i="26" s="1"/>
  <c r="Q5170" i="26"/>
  <c r="S5170" i="26"/>
  <c r="J5171" i="26"/>
  <c r="O5171" i="26" s="1"/>
  <c r="Q5171" i="26"/>
  <c r="S5171" i="26"/>
  <c r="J5172" i="26"/>
  <c r="O5172" i="26" s="1"/>
  <c r="Q5172" i="26"/>
  <c r="S5172" i="26"/>
  <c r="J5173" i="26"/>
  <c r="O5173" i="26" s="1"/>
  <c r="Q5173" i="26"/>
  <c r="S5173" i="26"/>
  <c r="J5174" i="26"/>
  <c r="O5174" i="26" s="1"/>
  <c r="Q5174" i="26"/>
  <c r="S5174" i="26"/>
  <c r="J5175" i="26"/>
  <c r="O5175" i="26" s="1"/>
  <c r="Q5175" i="26"/>
  <c r="S5175" i="26"/>
  <c r="J5176" i="26"/>
  <c r="O5176" i="26" s="1"/>
  <c r="Q5176" i="26"/>
  <c r="S5176" i="26"/>
  <c r="J5177" i="26"/>
  <c r="O5177" i="26" s="1"/>
  <c r="Q5177" i="26"/>
  <c r="S5177" i="26"/>
  <c r="J5178" i="26"/>
  <c r="O5178" i="26" s="1"/>
  <c r="Q5178" i="26"/>
  <c r="S5178" i="26"/>
  <c r="J5179" i="26"/>
  <c r="O5179" i="26" s="1"/>
  <c r="Q5179" i="26"/>
  <c r="S5179" i="26"/>
  <c r="J5180" i="26"/>
  <c r="O5180" i="26" s="1"/>
  <c r="Q5180" i="26"/>
  <c r="S5180" i="26"/>
  <c r="J5181" i="26"/>
  <c r="O5181" i="26" s="1"/>
  <c r="Q5181" i="26"/>
  <c r="S5181" i="26"/>
  <c r="J5182" i="26"/>
  <c r="O5182" i="26" s="1"/>
  <c r="Q5182" i="26"/>
  <c r="S5182" i="26"/>
  <c r="J5183" i="26"/>
  <c r="O5183" i="26" s="1"/>
  <c r="Q5183" i="26"/>
  <c r="S5183" i="26"/>
  <c r="J5184" i="26"/>
  <c r="O5184" i="26" s="1"/>
  <c r="Q5184" i="26"/>
  <c r="S5184" i="26"/>
  <c r="J5185" i="26"/>
  <c r="O5185" i="26" s="1"/>
  <c r="Q5185" i="26"/>
  <c r="S5185" i="26"/>
  <c r="J5186" i="26"/>
  <c r="O5186" i="26" s="1"/>
  <c r="Q5186" i="26"/>
  <c r="S5186" i="26"/>
  <c r="J5187" i="26"/>
  <c r="O5187" i="26" s="1"/>
  <c r="Q5187" i="26"/>
  <c r="S5187" i="26"/>
  <c r="J5188" i="26"/>
  <c r="O5188" i="26" s="1"/>
  <c r="Q5188" i="26"/>
  <c r="S5188" i="26"/>
  <c r="J5189" i="26"/>
  <c r="O5189" i="26" s="1"/>
  <c r="Q5189" i="26"/>
  <c r="S5189" i="26"/>
  <c r="J5190" i="26"/>
  <c r="O5190" i="26" s="1"/>
  <c r="Q5190" i="26"/>
  <c r="S5190" i="26"/>
  <c r="J5191" i="26"/>
  <c r="O5191" i="26" s="1"/>
  <c r="Q5191" i="26"/>
  <c r="S5191" i="26"/>
  <c r="J5192" i="26"/>
  <c r="O5192" i="26" s="1"/>
  <c r="Q5192" i="26"/>
  <c r="S5192" i="26"/>
  <c r="J5193" i="26"/>
  <c r="O5193" i="26" s="1"/>
  <c r="Q5193" i="26"/>
  <c r="S5193" i="26"/>
  <c r="J5194" i="26"/>
  <c r="O5194" i="26" s="1"/>
  <c r="Q5194" i="26"/>
  <c r="S5194" i="26"/>
  <c r="J5195" i="26"/>
  <c r="O5195" i="26" s="1"/>
  <c r="Q5195" i="26"/>
  <c r="S5195" i="26"/>
  <c r="J5196" i="26"/>
  <c r="O5196" i="26" s="1"/>
  <c r="Q5196" i="26"/>
  <c r="S5196" i="26"/>
  <c r="J5197" i="26"/>
  <c r="O5197" i="26" s="1"/>
  <c r="Q5197" i="26"/>
  <c r="S5197" i="26"/>
  <c r="J5198" i="26"/>
  <c r="O5198" i="26" s="1"/>
  <c r="Q5198" i="26"/>
  <c r="S5198" i="26"/>
  <c r="J5199" i="26"/>
  <c r="O5199" i="26" s="1"/>
  <c r="Q5199" i="26"/>
  <c r="S5199" i="26"/>
  <c r="J5200" i="26"/>
  <c r="O5200" i="26" s="1"/>
  <c r="Q5200" i="26"/>
  <c r="S5200" i="26"/>
  <c r="J5201" i="26"/>
  <c r="O5201" i="26" s="1"/>
  <c r="Q5201" i="26"/>
  <c r="S5201" i="26"/>
  <c r="J5202" i="26"/>
  <c r="O5202" i="26" s="1"/>
  <c r="Q5202" i="26"/>
  <c r="S5202" i="26"/>
  <c r="J5203" i="26"/>
  <c r="O5203" i="26" s="1"/>
  <c r="Q5203" i="26"/>
  <c r="S5203" i="26"/>
  <c r="J5204" i="26"/>
  <c r="O5204" i="26" s="1"/>
  <c r="Q5204" i="26"/>
  <c r="S5204" i="26"/>
  <c r="J5205" i="26"/>
  <c r="O5205" i="26" s="1"/>
  <c r="Q5205" i="26"/>
  <c r="S5205" i="26"/>
  <c r="J5206" i="26"/>
  <c r="O5206" i="26" s="1"/>
  <c r="Q5206" i="26"/>
  <c r="S5206" i="26"/>
  <c r="J5207" i="26"/>
  <c r="O5207" i="26" s="1"/>
  <c r="Q5207" i="26"/>
  <c r="S5207" i="26"/>
  <c r="J5208" i="26"/>
  <c r="O5208" i="26" s="1"/>
  <c r="Q5208" i="26"/>
  <c r="S5208" i="26"/>
  <c r="J5209" i="26"/>
  <c r="O5209" i="26" s="1"/>
  <c r="Q5209" i="26"/>
  <c r="S5209" i="26"/>
  <c r="J5210" i="26"/>
  <c r="O5210" i="26" s="1"/>
  <c r="Q5210" i="26"/>
  <c r="S5210" i="26"/>
  <c r="J5211" i="26"/>
  <c r="O5211" i="26" s="1"/>
  <c r="Q5211" i="26"/>
  <c r="S5211" i="26"/>
  <c r="J5212" i="26"/>
  <c r="O5212" i="26" s="1"/>
  <c r="Q5212" i="26"/>
  <c r="S5212" i="26"/>
  <c r="J5213" i="26"/>
  <c r="O5213" i="26" s="1"/>
  <c r="Q5213" i="26"/>
  <c r="S5213" i="26"/>
  <c r="J5214" i="26"/>
  <c r="O5214" i="26" s="1"/>
  <c r="Q5214" i="26"/>
  <c r="S5214" i="26"/>
  <c r="J5215" i="26"/>
  <c r="O5215" i="26" s="1"/>
  <c r="Q5215" i="26"/>
  <c r="S5215" i="26"/>
  <c r="J5216" i="26"/>
  <c r="O5216" i="26" s="1"/>
  <c r="Q5216" i="26"/>
  <c r="S5216" i="26"/>
  <c r="J5217" i="26"/>
  <c r="O5217" i="26" s="1"/>
  <c r="Q5217" i="26"/>
  <c r="S5217" i="26"/>
  <c r="J5218" i="26"/>
  <c r="O5218" i="26" s="1"/>
  <c r="Q5218" i="26"/>
  <c r="S5218" i="26"/>
  <c r="J5219" i="26"/>
  <c r="O5219" i="26" s="1"/>
  <c r="Q5219" i="26"/>
  <c r="S5219" i="26"/>
  <c r="J5220" i="26"/>
  <c r="O5220" i="26" s="1"/>
  <c r="Q5220" i="26"/>
  <c r="S5220" i="26"/>
  <c r="J5221" i="26"/>
  <c r="O5221" i="26" s="1"/>
  <c r="Q5221" i="26"/>
  <c r="S5221" i="26"/>
  <c r="J5222" i="26"/>
  <c r="O5222" i="26" s="1"/>
  <c r="Q5222" i="26"/>
  <c r="S5222" i="26"/>
  <c r="J5223" i="26"/>
  <c r="O5223" i="26" s="1"/>
  <c r="Q5223" i="26"/>
  <c r="S5223" i="26"/>
  <c r="J5224" i="26"/>
  <c r="O5224" i="26" s="1"/>
  <c r="Q5224" i="26"/>
  <c r="S5224" i="26"/>
  <c r="J5225" i="26"/>
  <c r="O5225" i="26" s="1"/>
  <c r="Q5225" i="26"/>
  <c r="S5225" i="26"/>
  <c r="J5226" i="26"/>
  <c r="O5226" i="26" s="1"/>
  <c r="Q5226" i="26"/>
  <c r="S5226" i="26"/>
  <c r="J5227" i="26"/>
  <c r="O5227" i="26" s="1"/>
  <c r="Q5227" i="26"/>
  <c r="S5227" i="26"/>
  <c r="J5228" i="26"/>
  <c r="O5228" i="26" s="1"/>
  <c r="Q5228" i="26"/>
  <c r="S5228" i="26"/>
  <c r="J5229" i="26"/>
  <c r="O5229" i="26" s="1"/>
  <c r="Q5229" i="26"/>
  <c r="S5229" i="26"/>
  <c r="J5230" i="26"/>
  <c r="O5230" i="26" s="1"/>
  <c r="Q5230" i="26"/>
  <c r="S5230" i="26"/>
  <c r="J5231" i="26"/>
  <c r="O5231" i="26" s="1"/>
  <c r="Q5231" i="26"/>
  <c r="S5231" i="26"/>
  <c r="J5232" i="26"/>
  <c r="O5232" i="26" s="1"/>
  <c r="Q5232" i="26"/>
  <c r="S5232" i="26"/>
  <c r="J5233" i="26"/>
  <c r="O5233" i="26" s="1"/>
  <c r="Q5233" i="26"/>
  <c r="S5233" i="26"/>
  <c r="J5234" i="26"/>
  <c r="O5234" i="26" s="1"/>
  <c r="Q5234" i="26"/>
  <c r="S5234" i="26"/>
  <c r="J5235" i="26"/>
  <c r="O5235" i="26" s="1"/>
  <c r="Q5235" i="26"/>
  <c r="S5235" i="26"/>
  <c r="J5236" i="26"/>
  <c r="O5236" i="26" s="1"/>
  <c r="Q5236" i="26"/>
  <c r="S5236" i="26"/>
  <c r="J5237" i="26"/>
  <c r="O5237" i="26" s="1"/>
  <c r="Q5237" i="26"/>
  <c r="S5237" i="26"/>
  <c r="J5238" i="26"/>
  <c r="O5238" i="26" s="1"/>
  <c r="Q5238" i="26"/>
  <c r="S5238" i="26"/>
  <c r="J5239" i="26"/>
  <c r="O5239" i="26" s="1"/>
  <c r="Q5239" i="26"/>
  <c r="S5239" i="26"/>
  <c r="J5240" i="26"/>
  <c r="O5240" i="26" s="1"/>
  <c r="Q5240" i="26"/>
  <c r="S5240" i="26"/>
  <c r="J5241" i="26"/>
  <c r="O5241" i="26" s="1"/>
  <c r="Q5241" i="26"/>
  <c r="S5241" i="26"/>
  <c r="J5242" i="26"/>
  <c r="O5242" i="26" s="1"/>
  <c r="Q5242" i="26"/>
  <c r="S5242" i="26"/>
  <c r="J5243" i="26"/>
  <c r="O5243" i="26" s="1"/>
  <c r="Q5243" i="26"/>
  <c r="S5243" i="26"/>
  <c r="J5244" i="26"/>
  <c r="O5244" i="26" s="1"/>
  <c r="Q5244" i="26"/>
  <c r="S5244" i="26"/>
  <c r="J5245" i="26"/>
  <c r="O5245" i="26" s="1"/>
  <c r="Q5245" i="26"/>
  <c r="S5245" i="26"/>
  <c r="J5246" i="26"/>
  <c r="O5246" i="26" s="1"/>
  <c r="Q5246" i="26"/>
  <c r="S5246" i="26"/>
  <c r="J5247" i="26"/>
  <c r="O5247" i="26" s="1"/>
  <c r="Q5247" i="26"/>
  <c r="S5247" i="26"/>
  <c r="J5248" i="26"/>
  <c r="O5248" i="26" s="1"/>
  <c r="Q5248" i="26"/>
  <c r="S5248" i="26"/>
  <c r="J5249" i="26"/>
  <c r="O5249" i="26" s="1"/>
  <c r="Q5249" i="26"/>
  <c r="S5249" i="26"/>
  <c r="J5250" i="26"/>
  <c r="O5250" i="26" s="1"/>
  <c r="Q5250" i="26"/>
  <c r="S5250" i="26"/>
  <c r="J5251" i="26"/>
  <c r="O5251" i="26" s="1"/>
  <c r="Q5251" i="26"/>
  <c r="S5251" i="26"/>
  <c r="J5252" i="26"/>
  <c r="O5252" i="26" s="1"/>
  <c r="Q5252" i="26"/>
  <c r="S5252" i="26"/>
  <c r="J5253" i="26"/>
  <c r="O5253" i="26" s="1"/>
  <c r="Q5253" i="26"/>
  <c r="S5253" i="26"/>
  <c r="J5254" i="26"/>
  <c r="O5254" i="26" s="1"/>
  <c r="Q5254" i="26"/>
  <c r="S5254" i="26"/>
  <c r="J5255" i="26"/>
  <c r="O5255" i="26" s="1"/>
  <c r="Q5255" i="26"/>
  <c r="S5255" i="26"/>
  <c r="J5256" i="26"/>
  <c r="O5256" i="26" s="1"/>
  <c r="Q5256" i="26"/>
  <c r="S5256" i="26"/>
  <c r="J5257" i="26"/>
  <c r="O5257" i="26" s="1"/>
  <c r="Q5257" i="26"/>
  <c r="S5257" i="26"/>
  <c r="J5258" i="26"/>
  <c r="O5258" i="26" s="1"/>
  <c r="Q5258" i="26"/>
  <c r="S5258" i="26"/>
  <c r="J5259" i="26"/>
  <c r="O5259" i="26" s="1"/>
  <c r="Q5259" i="26"/>
  <c r="S5259" i="26"/>
  <c r="J5260" i="26"/>
  <c r="O5260" i="26" s="1"/>
  <c r="Q5260" i="26"/>
  <c r="S5260" i="26"/>
  <c r="J5261" i="26"/>
  <c r="O5261" i="26" s="1"/>
  <c r="Q5261" i="26"/>
  <c r="S5261" i="26"/>
  <c r="J5262" i="26"/>
  <c r="O5262" i="26" s="1"/>
  <c r="Q5262" i="26"/>
  <c r="S5262" i="26"/>
  <c r="J5263" i="26"/>
  <c r="O5263" i="26" s="1"/>
  <c r="Q5263" i="26"/>
  <c r="S5263" i="26"/>
  <c r="J5264" i="26"/>
  <c r="O5264" i="26" s="1"/>
  <c r="Q5264" i="26"/>
  <c r="S5264" i="26"/>
  <c r="J5265" i="26"/>
  <c r="O5265" i="26" s="1"/>
  <c r="Q5265" i="26"/>
  <c r="S5265" i="26"/>
  <c r="J5266" i="26"/>
  <c r="O5266" i="26" s="1"/>
  <c r="Q5266" i="26"/>
  <c r="S5266" i="26"/>
  <c r="J5267" i="26"/>
  <c r="O5267" i="26" s="1"/>
  <c r="Q5267" i="26"/>
  <c r="S5267" i="26"/>
  <c r="J5268" i="26"/>
  <c r="O5268" i="26" s="1"/>
  <c r="Q5268" i="26"/>
  <c r="S5268" i="26"/>
  <c r="J5269" i="26"/>
  <c r="O5269" i="26" s="1"/>
  <c r="Q5269" i="26"/>
  <c r="S5269" i="26"/>
  <c r="J5270" i="26"/>
  <c r="O5270" i="26" s="1"/>
  <c r="Q5270" i="26"/>
  <c r="S5270" i="26"/>
  <c r="J5271" i="26"/>
  <c r="O5271" i="26" s="1"/>
  <c r="Q5271" i="26"/>
  <c r="S5271" i="26"/>
  <c r="J5272" i="26"/>
  <c r="O5272" i="26" s="1"/>
  <c r="Q5272" i="26"/>
  <c r="S5272" i="26"/>
  <c r="J5273" i="26"/>
  <c r="O5273" i="26" s="1"/>
  <c r="Q5273" i="26"/>
  <c r="S5273" i="26"/>
  <c r="J5274" i="26"/>
  <c r="O5274" i="26" s="1"/>
  <c r="Q5274" i="26"/>
  <c r="S5274" i="26"/>
  <c r="J5275" i="26"/>
  <c r="O5275" i="26" s="1"/>
  <c r="Q5275" i="26"/>
  <c r="S5275" i="26"/>
  <c r="J5276" i="26"/>
  <c r="O5276" i="26" s="1"/>
  <c r="Q5276" i="26"/>
  <c r="S5276" i="26"/>
  <c r="J5277" i="26"/>
  <c r="O5277" i="26" s="1"/>
  <c r="Q5277" i="26"/>
  <c r="S5277" i="26"/>
  <c r="J5278" i="26"/>
  <c r="O5278" i="26" s="1"/>
  <c r="Q5278" i="26"/>
  <c r="S5278" i="26"/>
  <c r="J5279" i="26"/>
  <c r="O5279" i="26" s="1"/>
  <c r="Q5279" i="26"/>
  <c r="S5279" i="26"/>
  <c r="J5280" i="26"/>
  <c r="O5280" i="26" s="1"/>
  <c r="Q5280" i="26"/>
  <c r="S5280" i="26"/>
  <c r="J5281" i="26"/>
  <c r="O5281" i="26" s="1"/>
  <c r="Q5281" i="26"/>
  <c r="S5281" i="26"/>
  <c r="J5282" i="26"/>
  <c r="O5282" i="26" s="1"/>
  <c r="Q5282" i="26"/>
  <c r="S5282" i="26"/>
  <c r="J5283" i="26"/>
  <c r="O5283" i="26" s="1"/>
  <c r="Q5283" i="26"/>
  <c r="S5283" i="26"/>
  <c r="J5284" i="26"/>
  <c r="O5284" i="26" s="1"/>
  <c r="Q5284" i="26"/>
  <c r="S5284" i="26"/>
  <c r="J5285" i="26"/>
  <c r="O5285" i="26" s="1"/>
  <c r="Q5285" i="26"/>
  <c r="S5285" i="26"/>
  <c r="J5286" i="26"/>
  <c r="O5286" i="26" s="1"/>
  <c r="Q5286" i="26"/>
  <c r="S5286" i="26"/>
  <c r="J5287" i="26"/>
  <c r="O5287" i="26" s="1"/>
  <c r="Q5287" i="26"/>
  <c r="S5287" i="26"/>
  <c r="J5288" i="26"/>
  <c r="O5288" i="26" s="1"/>
  <c r="Q5288" i="26"/>
  <c r="S5288" i="26"/>
  <c r="J5289" i="26"/>
  <c r="O5289" i="26" s="1"/>
  <c r="Q5289" i="26"/>
  <c r="S5289" i="26"/>
  <c r="J5290" i="26"/>
  <c r="O5290" i="26" s="1"/>
  <c r="Q5290" i="26"/>
  <c r="S5290" i="26"/>
  <c r="J5291" i="26"/>
  <c r="O5291" i="26" s="1"/>
  <c r="Q5291" i="26"/>
  <c r="S5291" i="26"/>
  <c r="J5292" i="26"/>
  <c r="O5292" i="26" s="1"/>
  <c r="Q5292" i="26"/>
  <c r="S5292" i="26"/>
  <c r="J5293" i="26"/>
  <c r="O5293" i="26" s="1"/>
  <c r="Q5293" i="26"/>
  <c r="S5293" i="26"/>
  <c r="J5294" i="26"/>
  <c r="O5294" i="26" s="1"/>
  <c r="Q5294" i="26"/>
  <c r="S5294" i="26"/>
  <c r="J5295" i="26"/>
  <c r="O5295" i="26" s="1"/>
  <c r="Q5295" i="26"/>
  <c r="S5295" i="26"/>
  <c r="J5296" i="26"/>
  <c r="O5296" i="26" s="1"/>
  <c r="Q5296" i="26"/>
  <c r="S5296" i="26"/>
  <c r="J5297" i="26"/>
  <c r="O5297" i="26" s="1"/>
  <c r="Q5297" i="26"/>
  <c r="S5297" i="26"/>
  <c r="J5298" i="26"/>
  <c r="O5298" i="26" s="1"/>
  <c r="Q5298" i="26"/>
  <c r="S5298" i="26"/>
  <c r="J5299" i="26"/>
  <c r="O5299" i="26" s="1"/>
  <c r="Q5299" i="26"/>
  <c r="S5299" i="26"/>
  <c r="J5300" i="26"/>
  <c r="O5300" i="26" s="1"/>
  <c r="Q5300" i="26"/>
  <c r="S5300" i="26"/>
  <c r="J5301" i="26"/>
  <c r="O5301" i="26" s="1"/>
  <c r="Q5301" i="26"/>
  <c r="S5301" i="26"/>
  <c r="J5302" i="26"/>
  <c r="O5302" i="26" s="1"/>
  <c r="Q5302" i="26"/>
  <c r="S5302" i="26"/>
  <c r="J5303" i="26"/>
  <c r="O5303" i="26" s="1"/>
  <c r="Q5303" i="26"/>
  <c r="S5303" i="26"/>
  <c r="J5304" i="26"/>
  <c r="O5304" i="26" s="1"/>
  <c r="Q5304" i="26"/>
  <c r="S5304" i="26"/>
  <c r="J5305" i="26"/>
  <c r="O5305" i="26" s="1"/>
  <c r="Q5305" i="26"/>
  <c r="S5305" i="26"/>
  <c r="J5306" i="26"/>
  <c r="O5306" i="26" s="1"/>
  <c r="Q5306" i="26"/>
  <c r="S5306" i="26"/>
  <c r="J5307" i="26"/>
  <c r="O5307" i="26" s="1"/>
  <c r="Q5307" i="26"/>
  <c r="S5307" i="26"/>
  <c r="J5308" i="26"/>
  <c r="O5308" i="26" s="1"/>
  <c r="Q5308" i="26"/>
  <c r="S5308" i="26"/>
  <c r="J5309" i="26"/>
  <c r="O5309" i="26" s="1"/>
  <c r="Q5309" i="26"/>
  <c r="S5309" i="26"/>
  <c r="J5310" i="26"/>
  <c r="O5310" i="26" s="1"/>
  <c r="Q5310" i="26"/>
  <c r="S5310" i="26"/>
  <c r="J5311" i="26"/>
  <c r="O5311" i="26" s="1"/>
  <c r="Q5311" i="26"/>
  <c r="S5311" i="26"/>
  <c r="J5312" i="26"/>
  <c r="O5312" i="26" s="1"/>
  <c r="Q5312" i="26"/>
  <c r="S5312" i="26"/>
  <c r="J5313" i="26"/>
  <c r="O5313" i="26" s="1"/>
  <c r="Q5313" i="26"/>
  <c r="S5313" i="26"/>
  <c r="J5314" i="26"/>
  <c r="O5314" i="26" s="1"/>
  <c r="Q5314" i="26"/>
  <c r="S5314" i="26"/>
  <c r="J5315" i="26"/>
  <c r="O5315" i="26" s="1"/>
  <c r="Q5315" i="26"/>
  <c r="S5315" i="26"/>
  <c r="J5316" i="26"/>
  <c r="O5316" i="26" s="1"/>
  <c r="Q5316" i="26"/>
  <c r="S5316" i="26"/>
  <c r="J5317" i="26"/>
  <c r="O5317" i="26" s="1"/>
  <c r="Q5317" i="26"/>
  <c r="S5317" i="26"/>
  <c r="J5318" i="26"/>
  <c r="O5318" i="26" s="1"/>
  <c r="Q5318" i="26"/>
  <c r="S5318" i="26"/>
  <c r="J5319" i="26"/>
  <c r="O5319" i="26" s="1"/>
  <c r="Q5319" i="26"/>
  <c r="S5319" i="26"/>
  <c r="J5320" i="26"/>
  <c r="O5320" i="26" s="1"/>
  <c r="Q5320" i="26"/>
  <c r="S5320" i="26"/>
  <c r="J5321" i="26"/>
  <c r="O5321" i="26" s="1"/>
  <c r="Q5321" i="26"/>
  <c r="S5321" i="26"/>
  <c r="J5322" i="26"/>
  <c r="O5322" i="26" s="1"/>
  <c r="Q5322" i="26"/>
  <c r="S5322" i="26"/>
  <c r="J5323" i="26"/>
  <c r="O5323" i="26" s="1"/>
  <c r="Q5323" i="26"/>
  <c r="S5323" i="26"/>
  <c r="J5324" i="26"/>
  <c r="O5324" i="26" s="1"/>
  <c r="Q5324" i="26"/>
  <c r="S5324" i="26"/>
  <c r="J5325" i="26"/>
  <c r="O5325" i="26" s="1"/>
  <c r="Q5325" i="26"/>
  <c r="S5325" i="26"/>
  <c r="J5326" i="26"/>
  <c r="O5326" i="26" s="1"/>
  <c r="Q5326" i="26"/>
  <c r="S5326" i="26"/>
  <c r="J5327" i="26"/>
  <c r="O5327" i="26" s="1"/>
  <c r="Q5327" i="26"/>
  <c r="S5327" i="26"/>
  <c r="J5328" i="26"/>
  <c r="O5328" i="26" s="1"/>
  <c r="Q5328" i="26"/>
  <c r="S5328" i="26"/>
  <c r="J5329" i="26"/>
  <c r="O5329" i="26" s="1"/>
  <c r="Q5329" i="26"/>
  <c r="S5329" i="26"/>
  <c r="J5330" i="26"/>
  <c r="O5330" i="26" s="1"/>
  <c r="Q5330" i="26"/>
  <c r="S5330" i="26"/>
  <c r="J5331" i="26"/>
  <c r="O5331" i="26" s="1"/>
  <c r="Q5331" i="26"/>
  <c r="S5331" i="26"/>
  <c r="J5332" i="26"/>
  <c r="O5332" i="26" s="1"/>
  <c r="Q5332" i="26"/>
  <c r="S5332" i="26"/>
  <c r="J5333" i="26"/>
  <c r="O5333" i="26" s="1"/>
  <c r="Q5333" i="26"/>
  <c r="S5333" i="26"/>
  <c r="J5334" i="26"/>
  <c r="O5334" i="26" s="1"/>
  <c r="Q5334" i="26"/>
  <c r="S5334" i="26"/>
  <c r="J5335" i="26"/>
  <c r="O5335" i="26" s="1"/>
  <c r="Q5335" i="26"/>
  <c r="S5335" i="26"/>
  <c r="J5336" i="26"/>
  <c r="O5336" i="26" s="1"/>
  <c r="Q5336" i="26"/>
  <c r="S5336" i="26"/>
  <c r="J5337" i="26"/>
  <c r="O5337" i="26" s="1"/>
  <c r="Q5337" i="26"/>
  <c r="S5337" i="26"/>
  <c r="J5338" i="26"/>
  <c r="O5338" i="26" s="1"/>
  <c r="Q5338" i="26"/>
  <c r="S5338" i="26"/>
  <c r="J5339" i="26"/>
  <c r="O5339" i="26" s="1"/>
  <c r="Q5339" i="26"/>
  <c r="S5339" i="26"/>
  <c r="J5340" i="26"/>
  <c r="O5340" i="26" s="1"/>
  <c r="Q5340" i="26"/>
  <c r="S5340" i="26"/>
  <c r="J5341" i="26"/>
  <c r="O5341" i="26" s="1"/>
  <c r="Q5341" i="26"/>
  <c r="S5341" i="26"/>
  <c r="J5342" i="26"/>
  <c r="O5342" i="26" s="1"/>
  <c r="Q5342" i="26"/>
  <c r="S5342" i="26"/>
  <c r="J5343" i="26"/>
  <c r="O5343" i="26" s="1"/>
  <c r="Q5343" i="26"/>
  <c r="S5343" i="26"/>
  <c r="J5344" i="26"/>
  <c r="O5344" i="26" s="1"/>
  <c r="Q5344" i="26"/>
  <c r="S5344" i="26"/>
  <c r="J5345" i="26"/>
  <c r="O5345" i="26" s="1"/>
  <c r="Q5345" i="26"/>
  <c r="S5345" i="26"/>
  <c r="J5346" i="26"/>
  <c r="O5346" i="26" s="1"/>
  <c r="Q5346" i="26"/>
  <c r="S5346" i="26"/>
  <c r="J5347" i="26"/>
  <c r="O5347" i="26" s="1"/>
  <c r="Q5347" i="26"/>
  <c r="S5347" i="26"/>
  <c r="J5348" i="26"/>
  <c r="O5348" i="26" s="1"/>
  <c r="Q5348" i="26"/>
  <c r="S5348" i="26"/>
  <c r="J5349" i="26"/>
  <c r="O5349" i="26" s="1"/>
  <c r="Q5349" i="26"/>
  <c r="S5349" i="26"/>
  <c r="J5350" i="26"/>
  <c r="O5350" i="26" s="1"/>
  <c r="Q5350" i="26"/>
  <c r="S5350" i="26"/>
  <c r="J5351" i="26"/>
  <c r="O5351" i="26" s="1"/>
  <c r="Q5351" i="26"/>
  <c r="S5351" i="26"/>
  <c r="J5352" i="26"/>
  <c r="O5352" i="26" s="1"/>
  <c r="Q5352" i="26"/>
  <c r="S5352" i="26"/>
  <c r="J5353" i="26"/>
  <c r="O5353" i="26" s="1"/>
  <c r="Q5353" i="26"/>
  <c r="S5353" i="26"/>
  <c r="J5354" i="26"/>
  <c r="O5354" i="26" s="1"/>
  <c r="Q5354" i="26"/>
  <c r="S5354" i="26"/>
  <c r="J5355" i="26"/>
  <c r="O5355" i="26" s="1"/>
  <c r="Q5355" i="26"/>
  <c r="S5355" i="26"/>
  <c r="J5356" i="26"/>
  <c r="O5356" i="26" s="1"/>
  <c r="Q5356" i="26"/>
  <c r="S5356" i="26"/>
  <c r="J5357" i="26"/>
  <c r="O5357" i="26" s="1"/>
  <c r="Q5357" i="26"/>
  <c r="S5357" i="26"/>
  <c r="J5358" i="26"/>
  <c r="O5358" i="26" s="1"/>
  <c r="Q5358" i="26"/>
  <c r="S5358" i="26"/>
  <c r="J5359" i="26"/>
  <c r="O5359" i="26" s="1"/>
  <c r="Q5359" i="26"/>
  <c r="S5359" i="26"/>
  <c r="J5360" i="26"/>
  <c r="O5360" i="26" s="1"/>
  <c r="Q5360" i="26"/>
  <c r="S5360" i="26"/>
  <c r="J5361" i="26"/>
  <c r="O5361" i="26" s="1"/>
  <c r="Q5361" i="26"/>
  <c r="S5361" i="26"/>
  <c r="J5362" i="26"/>
  <c r="O5362" i="26" s="1"/>
  <c r="Q5362" i="26"/>
  <c r="S5362" i="26"/>
  <c r="J5363" i="26"/>
  <c r="O5363" i="26" s="1"/>
  <c r="Q5363" i="26"/>
  <c r="S5363" i="26"/>
  <c r="J5364" i="26"/>
  <c r="O5364" i="26" s="1"/>
  <c r="Q5364" i="26"/>
  <c r="S5364" i="26"/>
  <c r="J5365" i="26"/>
  <c r="O5365" i="26" s="1"/>
  <c r="Q5365" i="26"/>
  <c r="S5365" i="26"/>
  <c r="J5366" i="26"/>
  <c r="O5366" i="26" s="1"/>
  <c r="Q5366" i="26"/>
  <c r="S5366" i="26"/>
  <c r="J5367" i="26"/>
  <c r="O5367" i="26" s="1"/>
  <c r="Q5367" i="26"/>
  <c r="S5367" i="26"/>
  <c r="J5368" i="26"/>
  <c r="O5368" i="26" s="1"/>
  <c r="Q5368" i="26"/>
  <c r="S5368" i="26"/>
  <c r="J5369" i="26"/>
  <c r="O5369" i="26" s="1"/>
  <c r="Q5369" i="26"/>
  <c r="S5369" i="26"/>
  <c r="J5370" i="26"/>
  <c r="O5370" i="26" s="1"/>
  <c r="Q5370" i="26"/>
  <c r="S5370" i="26"/>
  <c r="J5371" i="26"/>
  <c r="O5371" i="26" s="1"/>
  <c r="Q5371" i="26"/>
  <c r="S5371" i="26"/>
  <c r="J5372" i="26"/>
  <c r="O5372" i="26" s="1"/>
  <c r="Q5372" i="26"/>
  <c r="S5372" i="26"/>
  <c r="J5373" i="26"/>
  <c r="O5373" i="26" s="1"/>
  <c r="Q5373" i="26"/>
  <c r="S5373" i="26"/>
  <c r="J5374" i="26"/>
  <c r="O5374" i="26" s="1"/>
  <c r="Q5374" i="26"/>
  <c r="S5374" i="26"/>
  <c r="J5375" i="26"/>
  <c r="O5375" i="26" s="1"/>
  <c r="Q5375" i="26"/>
  <c r="S5375" i="26"/>
  <c r="J5376" i="26"/>
  <c r="O5376" i="26" s="1"/>
  <c r="Q5376" i="26"/>
  <c r="S5376" i="26"/>
  <c r="J5377" i="26"/>
  <c r="O5377" i="26" s="1"/>
  <c r="Q5377" i="26"/>
  <c r="S5377" i="26"/>
  <c r="J5378" i="26"/>
  <c r="O5378" i="26" s="1"/>
  <c r="Q5378" i="26"/>
  <c r="S5378" i="26"/>
  <c r="J5379" i="26"/>
  <c r="O5379" i="26" s="1"/>
  <c r="Q5379" i="26"/>
  <c r="S5379" i="26"/>
  <c r="J5380" i="26"/>
  <c r="O5380" i="26" s="1"/>
  <c r="Q5380" i="26"/>
  <c r="S5380" i="26"/>
  <c r="J5381" i="26"/>
  <c r="O5381" i="26" s="1"/>
  <c r="Q5381" i="26"/>
  <c r="S5381" i="26"/>
  <c r="J5382" i="26"/>
  <c r="O5382" i="26" s="1"/>
  <c r="Q5382" i="26"/>
  <c r="S5382" i="26"/>
  <c r="J5383" i="26"/>
  <c r="O5383" i="26" s="1"/>
  <c r="Q5383" i="26"/>
  <c r="S5383" i="26"/>
  <c r="J5384" i="26"/>
  <c r="O5384" i="26" s="1"/>
  <c r="Q5384" i="26"/>
  <c r="S5384" i="26"/>
  <c r="J5385" i="26"/>
  <c r="O5385" i="26" s="1"/>
  <c r="Q5385" i="26"/>
  <c r="S5385" i="26"/>
  <c r="J5386" i="26"/>
  <c r="O5386" i="26" s="1"/>
  <c r="Q5386" i="26"/>
  <c r="S5386" i="26"/>
  <c r="J5387" i="26"/>
  <c r="O5387" i="26" s="1"/>
  <c r="Q5387" i="26"/>
  <c r="S5387" i="26"/>
  <c r="J5388" i="26"/>
  <c r="O5388" i="26" s="1"/>
  <c r="Q5388" i="26"/>
  <c r="S5388" i="26"/>
  <c r="J5389" i="26"/>
  <c r="O5389" i="26" s="1"/>
  <c r="Q5389" i="26"/>
  <c r="S5389" i="26"/>
  <c r="J5390" i="26"/>
  <c r="O5390" i="26" s="1"/>
  <c r="Q5390" i="26"/>
  <c r="S5390" i="26"/>
  <c r="J5391" i="26"/>
  <c r="O5391" i="26" s="1"/>
  <c r="Q5391" i="26"/>
  <c r="S5391" i="26"/>
  <c r="J5392" i="26"/>
  <c r="O5392" i="26" s="1"/>
  <c r="Q5392" i="26"/>
  <c r="S5392" i="26"/>
  <c r="J5393" i="26"/>
  <c r="O5393" i="26" s="1"/>
  <c r="Q5393" i="26"/>
  <c r="S5393" i="26"/>
  <c r="J5394" i="26"/>
  <c r="O5394" i="26" s="1"/>
  <c r="Q5394" i="26"/>
  <c r="S5394" i="26"/>
  <c r="J5395" i="26"/>
  <c r="O5395" i="26" s="1"/>
  <c r="Q5395" i="26"/>
  <c r="S5395" i="26"/>
  <c r="J5396" i="26"/>
  <c r="O5396" i="26" s="1"/>
  <c r="Q5396" i="26"/>
  <c r="S5396" i="26"/>
  <c r="J5397" i="26"/>
  <c r="O5397" i="26" s="1"/>
  <c r="Q5397" i="26"/>
  <c r="S5397" i="26"/>
  <c r="J5398" i="26"/>
  <c r="O5398" i="26" s="1"/>
  <c r="Q5398" i="26"/>
  <c r="S5398" i="26"/>
  <c r="J5399" i="26"/>
  <c r="O5399" i="26" s="1"/>
  <c r="Q5399" i="26"/>
  <c r="S5399" i="26"/>
  <c r="J5400" i="26"/>
  <c r="O5400" i="26" s="1"/>
  <c r="Q5400" i="26"/>
  <c r="S5400" i="26"/>
  <c r="J5401" i="26"/>
  <c r="O5401" i="26" s="1"/>
  <c r="Q5401" i="26"/>
  <c r="S5401" i="26"/>
  <c r="J5402" i="26"/>
  <c r="O5402" i="26" s="1"/>
  <c r="Q5402" i="26"/>
  <c r="S5402" i="26"/>
  <c r="J5403" i="26"/>
  <c r="O5403" i="26" s="1"/>
  <c r="Q5403" i="26"/>
  <c r="S5403" i="26"/>
  <c r="J5404" i="26"/>
  <c r="O5404" i="26" s="1"/>
  <c r="Q5404" i="26"/>
  <c r="S5404" i="26"/>
  <c r="J5405" i="26"/>
  <c r="O5405" i="26" s="1"/>
  <c r="Q5405" i="26"/>
  <c r="S5405" i="26"/>
  <c r="J5406" i="26"/>
  <c r="O5406" i="26" s="1"/>
  <c r="Q5406" i="26"/>
  <c r="S5406" i="26"/>
  <c r="J5407" i="26"/>
  <c r="O5407" i="26" s="1"/>
  <c r="Q5407" i="26"/>
  <c r="S5407" i="26"/>
  <c r="J5408" i="26"/>
  <c r="O5408" i="26" s="1"/>
  <c r="Q5408" i="26"/>
  <c r="S5408" i="26"/>
  <c r="J5409" i="26"/>
  <c r="O5409" i="26" s="1"/>
  <c r="Q5409" i="26"/>
  <c r="S5409" i="26"/>
  <c r="J5410" i="26"/>
  <c r="O5410" i="26" s="1"/>
  <c r="Q5410" i="26"/>
  <c r="S5410" i="26"/>
  <c r="J5411" i="26"/>
  <c r="O5411" i="26" s="1"/>
  <c r="Q5411" i="26"/>
  <c r="S5411" i="26"/>
  <c r="J5412" i="26"/>
  <c r="O5412" i="26" s="1"/>
  <c r="Q5412" i="26"/>
  <c r="S5412" i="26"/>
  <c r="J5413" i="26"/>
  <c r="O5413" i="26" s="1"/>
  <c r="Q5413" i="26"/>
  <c r="S5413" i="26"/>
  <c r="J5414" i="26"/>
  <c r="O5414" i="26" s="1"/>
  <c r="Q5414" i="26"/>
  <c r="S5414" i="26"/>
  <c r="J5415" i="26"/>
  <c r="O5415" i="26" s="1"/>
  <c r="Q5415" i="26"/>
  <c r="S5415" i="26"/>
  <c r="J5416" i="26"/>
  <c r="O5416" i="26" s="1"/>
  <c r="Q5416" i="26"/>
  <c r="S5416" i="26"/>
  <c r="J5417" i="26"/>
  <c r="O5417" i="26" s="1"/>
  <c r="Q5417" i="26"/>
  <c r="S5417" i="26"/>
  <c r="J5418" i="26"/>
  <c r="O5418" i="26" s="1"/>
  <c r="Q5418" i="26"/>
  <c r="S5418" i="26"/>
  <c r="J5419" i="26"/>
  <c r="O5419" i="26" s="1"/>
  <c r="Q5419" i="26"/>
  <c r="S5419" i="26"/>
  <c r="J5420" i="26"/>
  <c r="O5420" i="26" s="1"/>
  <c r="Q5420" i="26"/>
  <c r="S5420" i="26"/>
  <c r="J5421" i="26"/>
  <c r="O5421" i="26" s="1"/>
  <c r="Q5421" i="26"/>
  <c r="S5421" i="26"/>
  <c r="J5422" i="26"/>
  <c r="O5422" i="26" s="1"/>
  <c r="Q5422" i="26"/>
  <c r="S5422" i="26"/>
  <c r="J5423" i="26"/>
  <c r="O5423" i="26" s="1"/>
  <c r="Q5423" i="26"/>
  <c r="S5423" i="26"/>
  <c r="J5424" i="26"/>
  <c r="O5424" i="26" s="1"/>
  <c r="Q5424" i="26"/>
  <c r="S5424" i="26"/>
  <c r="J5425" i="26"/>
  <c r="O5425" i="26" s="1"/>
  <c r="Q5425" i="26"/>
  <c r="S5425" i="26"/>
  <c r="J5426" i="26"/>
  <c r="O5426" i="26" s="1"/>
  <c r="Q5426" i="26"/>
  <c r="S5426" i="26"/>
  <c r="J5427" i="26"/>
  <c r="O5427" i="26" s="1"/>
  <c r="Q5427" i="26"/>
  <c r="S5427" i="26"/>
  <c r="J5428" i="26"/>
  <c r="O5428" i="26" s="1"/>
  <c r="Q5428" i="26"/>
  <c r="S5428" i="26"/>
  <c r="J5429" i="26"/>
  <c r="O5429" i="26" s="1"/>
  <c r="Q5429" i="26"/>
  <c r="S5429" i="26"/>
  <c r="J5430" i="26"/>
  <c r="O5430" i="26" s="1"/>
  <c r="Q5430" i="26"/>
  <c r="S5430" i="26"/>
  <c r="J5431" i="26"/>
  <c r="O5431" i="26" s="1"/>
  <c r="Q5431" i="26"/>
  <c r="S5431" i="26"/>
  <c r="J5432" i="26"/>
  <c r="O5432" i="26" s="1"/>
  <c r="Q5432" i="26"/>
  <c r="S5432" i="26"/>
  <c r="J5433" i="26"/>
  <c r="O5433" i="26" s="1"/>
  <c r="Q5433" i="26"/>
  <c r="S5433" i="26"/>
  <c r="J5434" i="26"/>
  <c r="O5434" i="26" s="1"/>
  <c r="Q5434" i="26"/>
  <c r="S5434" i="26"/>
  <c r="J5435" i="26"/>
  <c r="O5435" i="26" s="1"/>
  <c r="Q5435" i="26"/>
  <c r="S5435" i="26"/>
  <c r="J5436" i="26"/>
  <c r="O5436" i="26" s="1"/>
  <c r="Q5436" i="26"/>
  <c r="S5436" i="26"/>
  <c r="J5437" i="26"/>
  <c r="O5437" i="26" s="1"/>
  <c r="Q5437" i="26"/>
  <c r="S5437" i="26"/>
  <c r="J5438" i="26"/>
  <c r="O5438" i="26" s="1"/>
  <c r="Q5438" i="26"/>
  <c r="S5438" i="26"/>
  <c r="J5439" i="26"/>
  <c r="O5439" i="26" s="1"/>
  <c r="Q5439" i="26"/>
  <c r="S5439" i="26"/>
  <c r="J5440" i="26"/>
  <c r="O5440" i="26" s="1"/>
  <c r="Q5440" i="26"/>
  <c r="S5440" i="26"/>
  <c r="J5441" i="26"/>
  <c r="O5441" i="26" s="1"/>
  <c r="Q5441" i="26"/>
  <c r="S5441" i="26"/>
  <c r="J5442" i="26"/>
  <c r="O5442" i="26" s="1"/>
  <c r="Q5442" i="26"/>
  <c r="S5442" i="26"/>
  <c r="J5443" i="26"/>
  <c r="O5443" i="26" s="1"/>
  <c r="Q5443" i="26"/>
  <c r="S5443" i="26"/>
  <c r="J5444" i="26"/>
  <c r="O5444" i="26" s="1"/>
  <c r="Q5444" i="26"/>
  <c r="S5444" i="26"/>
  <c r="J5445" i="26"/>
  <c r="O5445" i="26" s="1"/>
  <c r="Q5445" i="26"/>
  <c r="S5445" i="26"/>
  <c r="J5446" i="26"/>
  <c r="O5446" i="26" s="1"/>
  <c r="Q5446" i="26"/>
  <c r="S5446" i="26"/>
  <c r="J5447" i="26"/>
  <c r="O5447" i="26" s="1"/>
  <c r="Q5447" i="26"/>
  <c r="S5447" i="26"/>
  <c r="J5448" i="26"/>
  <c r="O5448" i="26" s="1"/>
  <c r="Q5448" i="26"/>
  <c r="S5448" i="26"/>
  <c r="J5449" i="26"/>
  <c r="O5449" i="26" s="1"/>
  <c r="Q5449" i="26"/>
  <c r="S5449" i="26"/>
  <c r="J5450" i="26"/>
  <c r="O5450" i="26" s="1"/>
  <c r="Q5450" i="26"/>
  <c r="S5450" i="26"/>
  <c r="J5451" i="26"/>
  <c r="O5451" i="26" s="1"/>
  <c r="Q5451" i="26"/>
  <c r="S5451" i="26"/>
  <c r="J5452" i="26"/>
  <c r="O5452" i="26" s="1"/>
  <c r="Q5452" i="26"/>
  <c r="S5452" i="26"/>
  <c r="J5453" i="26"/>
  <c r="O5453" i="26" s="1"/>
  <c r="Q5453" i="26"/>
  <c r="S5453" i="26"/>
  <c r="J5454" i="26"/>
  <c r="O5454" i="26" s="1"/>
  <c r="Q5454" i="26"/>
  <c r="S5454" i="26"/>
  <c r="J5455" i="26"/>
  <c r="O5455" i="26" s="1"/>
  <c r="Q5455" i="26"/>
  <c r="S5455" i="26"/>
  <c r="J5456" i="26"/>
  <c r="O5456" i="26" s="1"/>
  <c r="Q5456" i="26"/>
  <c r="S5456" i="26"/>
  <c r="J5457" i="26"/>
  <c r="O5457" i="26" s="1"/>
  <c r="Q5457" i="26"/>
  <c r="S5457" i="26"/>
  <c r="J5458" i="26"/>
  <c r="O5458" i="26" s="1"/>
  <c r="Q5458" i="26"/>
  <c r="S5458" i="26"/>
  <c r="J5459" i="26"/>
  <c r="O5459" i="26" s="1"/>
  <c r="Q5459" i="26"/>
  <c r="S5459" i="26"/>
  <c r="J5460" i="26"/>
  <c r="O5460" i="26" s="1"/>
  <c r="Q5460" i="26"/>
  <c r="S5460" i="26"/>
  <c r="J5461" i="26"/>
  <c r="O5461" i="26" s="1"/>
  <c r="Q5461" i="26"/>
  <c r="S5461" i="26"/>
  <c r="J5462" i="26"/>
  <c r="O5462" i="26" s="1"/>
  <c r="Q5462" i="26"/>
  <c r="S5462" i="26"/>
  <c r="J5463" i="26"/>
  <c r="O5463" i="26" s="1"/>
  <c r="Q5463" i="26"/>
  <c r="S5463" i="26"/>
  <c r="J5464" i="26"/>
  <c r="O5464" i="26" s="1"/>
  <c r="Q5464" i="26"/>
  <c r="S5464" i="26"/>
  <c r="J5465" i="26"/>
  <c r="O5465" i="26" s="1"/>
  <c r="Q5465" i="26"/>
  <c r="S5465" i="26"/>
  <c r="J5466" i="26"/>
  <c r="O5466" i="26" s="1"/>
  <c r="Q5466" i="26"/>
  <c r="S5466" i="26"/>
  <c r="J5467" i="26"/>
  <c r="O5467" i="26" s="1"/>
  <c r="Q5467" i="26"/>
  <c r="S5467" i="26"/>
  <c r="J5468" i="26"/>
  <c r="O5468" i="26" s="1"/>
  <c r="Q5468" i="26"/>
  <c r="S5468" i="26"/>
  <c r="J5469" i="26"/>
  <c r="O5469" i="26" s="1"/>
  <c r="Q5469" i="26"/>
  <c r="S5469" i="26"/>
  <c r="J5470" i="26"/>
  <c r="O5470" i="26" s="1"/>
  <c r="Q5470" i="26"/>
  <c r="S5470" i="26"/>
  <c r="J5471" i="26"/>
  <c r="O5471" i="26" s="1"/>
  <c r="Q5471" i="26"/>
  <c r="S5471" i="26"/>
  <c r="J5472" i="26"/>
  <c r="O5472" i="26" s="1"/>
  <c r="Q5472" i="26"/>
  <c r="S5472" i="26"/>
  <c r="J5473" i="26"/>
  <c r="O5473" i="26" s="1"/>
  <c r="Q5473" i="26"/>
  <c r="S5473" i="26"/>
  <c r="J5474" i="26"/>
  <c r="O5474" i="26" s="1"/>
  <c r="Q5474" i="26"/>
  <c r="S5474" i="26"/>
  <c r="J5475" i="26"/>
  <c r="O5475" i="26" s="1"/>
  <c r="Q5475" i="26"/>
  <c r="S5475" i="26"/>
  <c r="J5476" i="26"/>
  <c r="O5476" i="26" s="1"/>
  <c r="Q5476" i="26"/>
  <c r="S5476" i="26"/>
  <c r="J5477" i="26"/>
  <c r="O5477" i="26" s="1"/>
  <c r="Q5477" i="26"/>
  <c r="S5477" i="26"/>
  <c r="J5478" i="26"/>
  <c r="O5478" i="26" s="1"/>
  <c r="Q5478" i="26"/>
  <c r="S5478" i="26"/>
  <c r="J5479" i="26"/>
  <c r="O5479" i="26" s="1"/>
  <c r="Q5479" i="26"/>
  <c r="S5479" i="26"/>
  <c r="J5480" i="26"/>
  <c r="O5480" i="26" s="1"/>
  <c r="Q5480" i="26"/>
  <c r="S5480" i="26"/>
  <c r="J5481" i="26"/>
  <c r="O5481" i="26" s="1"/>
  <c r="Q5481" i="26"/>
  <c r="S5481" i="26"/>
  <c r="J5482" i="26"/>
  <c r="O5482" i="26" s="1"/>
  <c r="Q5482" i="26"/>
  <c r="S5482" i="26"/>
  <c r="J5483" i="26"/>
  <c r="O5483" i="26" s="1"/>
  <c r="Q5483" i="26"/>
  <c r="S5483" i="26"/>
  <c r="J5484" i="26"/>
  <c r="O5484" i="26" s="1"/>
  <c r="Q5484" i="26"/>
  <c r="S5484" i="26"/>
  <c r="J5485" i="26"/>
  <c r="O5485" i="26" s="1"/>
  <c r="Q5485" i="26"/>
  <c r="S5485" i="26"/>
  <c r="J5486" i="26"/>
  <c r="O5486" i="26" s="1"/>
  <c r="Q5486" i="26"/>
  <c r="S5486" i="26"/>
  <c r="J5487" i="26"/>
  <c r="O5487" i="26" s="1"/>
  <c r="Q5487" i="26"/>
  <c r="S5487" i="26"/>
  <c r="J5488" i="26"/>
  <c r="O5488" i="26" s="1"/>
  <c r="Q5488" i="26"/>
  <c r="S5488" i="26"/>
  <c r="J5489" i="26"/>
  <c r="O5489" i="26" s="1"/>
  <c r="Q5489" i="26"/>
  <c r="S5489" i="26"/>
  <c r="J5490" i="26"/>
  <c r="O5490" i="26" s="1"/>
  <c r="Q5490" i="26"/>
  <c r="S5490" i="26"/>
  <c r="J5491" i="26"/>
  <c r="O5491" i="26" s="1"/>
  <c r="Q5491" i="26"/>
  <c r="S5491" i="26"/>
  <c r="J5492" i="26"/>
  <c r="O5492" i="26" s="1"/>
  <c r="Q5492" i="26"/>
  <c r="S5492" i="26"/>
  <c r="J5493" i="26"/>
  <c r="O5493" i="26" s="1"/>
  <c r="Q5493" i="26"/>
  <c r="S5493" i="26"/>
  <c r="J5494" i="26"/>
  <c r="O5494" i="26" s="1"/>
  <c r="Q5494" i="26"/>
  <c r="S5494" i="26"/>
  <c r="J5495" i="26"/>
  <c r="O5495" i="26" s="1"/>
  <c r="Q5495" i="26"/>
  <c r="S5495" i="26"/>
  <c r="J5496" i="26"/>
  <c r="O5496" i="26" s="1"/>
  <c r="Q5496" i="26"/>
  <c r="S5496" i="26"/>
  <c r="J5497" i="26"/>
  <c r="O5497" i="26" s="1"/>
  <c r="Q5497" i="26"/>
  <c r="S5497" i="26"/>
  <c r="J5498" i="26"/>
  <c r="O5498" i="26" s="1"/>
  <c r="Q5498" i="26"/>
  <c r="S5498" i="26"/>
  <c r="J5499" i="26"/>
  <c r="O5499" i="26" s="1"/>
  <c r="Q5499" i="26"/>
  <c r="S5499" i="26"/>
  <c r="J5500" i="26"/>
  <c r="O5500" i="26" s="1"/>
  <c r="Q5500" i="26"/>
  <c r="S5500" i="26"/>
  <c r="J5501" i="26"/>
  <c r="O5501" i="26" s="1"/>
  <c r="Q5501" i="26"/>
  <c r="S5501" i="26"/>
  <c r="J5502" i="26"/>
  <c r="O5502" i="26" s="1"/>
  <c r="Q5502" i="26"/>
  <c r="S5502" i="26"/>
  <c r="J5503" i="26"/>
  <c r="O5503" i="26" s="1"/>
  <c r="Q5503" i="26"/>
  <c r="S5503" i="26"/>
  <c r="J5504" i="26"/>
  <c r="O5504" i="26" s="1"/>
  <c r="Q5504" i="26"/>
  <c r="S5504" i="26"/>
  <c r="J5505" i="26"/>
  <c r="O5505" i="26" s="1"/>
  <c r="Q5505" i="26"/>
  <c r="S5505" i="26"/>
  <c r="J5506" i="26"/>
  <c r="O5506" i="26" s="1"/>
  <c r="Q5506" i="26"/>
  <c r="S5506" i="26"/>
  <c r="J5507" i="26"/>
  <c r="O5507" i="26" s="1"/>
  <c r="Q5507" i="26"/>
  <c r="S5507" i="26"/>
  <c r="J5508" i="26"/>
  <c r="O5508" i="26" s="1"/>
  <c r="Q5508" i="26"/>
  <c r="S5508" i="26"/>
  <c r="J5509" i="26"/>
  <c r="O5509" i="26" s="1"/>
  <c r="Q5509" i="26"/>
  <c r="S5509" i="26"/>
  <c r="J5510" i="26"/>
  <c r="O5510" i="26" s="1"/>
  <c r="Q5510" i="26"/>
  <c r="S5510" i="26"/>
  <c r="J5511" i="26"/>
  <c r="O5511" i="26" s="1"/>
  <c r="Q5511" i="26"/>
  <c r="S5511" i="26"/>
  <c r="J5512" i="26"/>
  <c r="O5512" i="26" s="1"/>
  <c r="Q5512" i="26"/>
  <c r="S5512" i="26"/>
  <c r="J5513" i="26"/>
  <c r="O5513" i="26" s="1"/>
  <c r="Q5513" i="26"/>
  <c r="S5513" i="26"/>
  <c r="J5514" i="26"/>
  <c r="O5514" i="26" s="1"/>
  <c r="Q5514" i="26"/>
  <c r="S5514" i="26"/>
  <c r="J5515" i="26"/>
  <c r="O5515" i="26" s="1"/>
  <c r="Q5515" i="26"/>
  <c r="S5515" i="26"/>
  <c r="J5516" i="26"/>
  <c r="O5516" i="26" s="1"/>
  <c r="Q5516" i="26"/>
  <c r="S5516" i="26"/>
  <c r="J5517" i="26"/>
  <c r="O5517" i="26" s="1"/>
  <c r="Q5517" i="26"/>
  <c r="S5517" i="26"/>
  <c r="J5518" i="26"/>
  <c r="O5518" i="26" s="1"/>
  <c r="Q5518" i="26"/>
  <c r="S5518" i="26"/>
  <c r="J5519" i="26"/>
  <c r="O5519" i="26" s="1"/>
  <c r="Q5519" i="26"/>
  <c r="S5519" i="26"/>
  <c r="J5520" i="26"/>
  <c r="O5520" i="26" s="1"/>
  <c r="Q5520" i="26"/>
  <c r="S5520" i="26"/>
  <c r="J5521" i="26"/>
  <c r="O5521" i="26" s="1"/>
  <c r="Q5521" i="26"/>
  <c r="S5521" i="26"/>
  <c r="J5522" i="26"/>
  <c r="O5522" i="26" s="1"/>
  <c r="Q5522" i="26"/>
  <c r="S5522" i="26"/>
  <c r="J5523" i="26"/>
  <c r="O5523" i="26" s="1"/>
  <c r="Q5523" i="26"/>
  <c r="S5523" i="26"/>
  <c r="J5524" i="26"/>
  <c r="O5524" i="26" s="1"/>
  <c r="Q5524" i="26"/>
  <c r="S5524" i="26"/>
  <c r="J5525" i="26"/>
  <c r="O5525" i="26" s="1"/>
  <c r="Q5525" i="26"/>
  <c r="S5525" i="26"/>
  <c r="J5526" i="26"/>
  <c r="O5526" i="26" s="1"/>
  <c r="Q5526" i="26"/>
  <c r="S5526" i="26"/>
  <c r="J5527" i="26"/>
  <c r="O5527" i="26" s="1"/>
  <c r="Q5527" i="26"/>
  <c r="S5527" i="26"/>
  <c r="J5528" i="26"/>
  <c r="O5528" i="26" s="1"/>
  <c r="Q5528" i="26"/>
  <c r="S5528" i="26"/>
  <c r="J5529" i="26"/>
  <c r="O5529" i="26" s="1"/>
  <c r="Q5529" i="26"/>
  <c r="S5529" i="26"/>
  <c r="J5530" i="26"/>
  <c r="O5530" i="26" s="1"/>
  <c r="Q5530" i="26"/>
  <c r="S5530" i="26"/>
  <c r="J5531" i="26"/>
  <c r="O5531" i="26" s="1"/>
  <c r="Q5531" i="26"/>
  <c r="S5531" i="26"/>
  <c r="J5532" i="26"/>
  <c r="O5532" i="26" s="1"/>
  <c r="Q5532" i="26"/>
  <c r="S5532" i="26"/>
  <c r="J5533" i="26"/>
  <c r="O5533" i="26" s="1"/>
  <c r="Q5533" i="26"/>
  <c r="S5533" i="26"/>
  <c r="J5534" i="26"/>
  <c r="O5534" i="26" s="1"/>
  <c r="Q5534" i="26"/>
  <c r="S5534" i="26"/>
  <c r="J5535" i="26"/>
  <c r="O5535" i="26" s="1"/>
  <c r="Q5535" i="26"/>
  <c r="S5535" i="26"/>
  <c r="J5536" i="26"/>
  <c r="O5536" i="26" s="1"/>
  <c r="Q5536" i="26"/>
  <c r="S5536" i="26"/>
  <c r="J5537" i="26"/>
  <c r="O5537" i="26" s="1"/>
  <c r="Q5537" i="26"/>
  <c r="S5537" i="26"/>
  <c r="J5538" i="26"/>
  <c r="O5538" i="26" s="1"/>
  <c r="Q5538" i="26"/>
  <c r="S5538" i="26"/>
  <c r="J5539" i="26"/>
  <c r="O5539" i="26" s="1"/>
  <c r="Q5539" i="26"/>
  <c r="S5539" i="26"/>
  <c r="J5540" i="26"/>
  <c r="O5540" i="26" s="1"/>
  <c r="Q5540" i="26"/>
  <c r="S5540" i="26"/>
  <c r="J5541" i="26"/>
  <c r="O5541" i="26" s="1"/>
  <c r="Q5541" i="26"/>
  <c r="S5541" i="26"/>
  <c r="J5542" i="26"/>
  <c r="O5542" i="26" s="1"/>
  <c r="Q5542" i="26"/>
  <c r="S5542" i="26"/>
  <c r="J5543" i="26"/>
  <c r="O5543" i="26" s="1"/>
  <c r="Q5543" i="26"/>
  <c r="S5543" i="26"/>
  <c r="J5544" i="26"/>
  <c r="O5544" i="26" s="1"/>
  <c r="Q5544" i="26"/>
  <c r="S5544" i="26"/>
  <c r="J5545" i="26"/>
  <c r="O5545" i="26" s="1"/>
  <c r="Q5545" i="26"/>
  <c r="S5545" i="26"/>
  <c r="J5546" i="26"/>
  <c r="O5546" i="26" s="1"/>
  <c r="Q5546" i="26"/>
  <c r="S5546" i="26"/>
  <c r="J5547" i="26"/>
  <c r="O5547" i="26" s="1"/>
  <c r="Q5547" i="26"/>
  <c r="S5547" i="26"/>
  <c r="J5548" i="26"/>
  <c r="O5548" i="26" s="1"/>
  <c r="Q5548" i="26"/>
  <c r="S5548" i="26"/>
  <c r="J5549" i="26"/>
  <c r="O5549" i="26" s="1"/>
  <c r="Q5549" i="26"/>
  <c r="S5549" i="26"/>
  <c r="J5550" i="26"/>
  <c r="O5550" i="26" s="1"/>
  <c r="Q5550" i="26"/>
  <c r="S5550" i="26"/>
  <c r="J5551" i="26"/>
  <c r="O5551" i="26" s="1"/>
  <c r="Q5551" i="26"/>
  <c r="S5551" i="26"/>
  <c r="J5552" i="26"/>
  <c r="O5552" i="26" s="1"/>
  <c r="Q5552" i="26"/>
  <c r="S5552" i="26"/>
  <c r="J5553" i="26"/>
  <c r="O5553" i="26" s="1"/>
  <c r="Q5553" i="26"/>
  <c r="S5553" i="26"/>
  <c r="J5554" i="26"/>
  <c r="O5554" i="26" s="1"/>
  <c r="Q5554" i="26"/>
  <c r="S5554" i="26"/>
  <c r="J5555" i="26"/>
  <c r="O5555" i="26" s="1"/>
  <c r="Q5555" i="26"/>
  <c r="S5555" i="26"/>
  <c r="J5556" i="26"/>
  <c r="O5556" i="26" s="1"/>
  <c r="Q5556" i="26"/>
  <c r="S5556" i="26"/>
  <c r="J5557" i="26"/>
  <c r="O5557" i="26" s="1"/>
  <c r="Q5557" i="26"/>
  <c r="S5557" i="26"/>
  <c r="J5558" i="26"/>
  <c r="O5558" i="26" s="1"/>
  <c r="Q5558" i="26"/>
  <c r="S5558" i="26"/>
  <c r="J5559" i="26"/>
  <c r="O5559" i="26" s="1"/>
  <c r="Q5559" i="26"/>
  <c r="S5559" i="26"/>
  <c r="J5560" i="26"/>
  <c r="O5560" i="26" s="1"/>
  <c r="Q5560" i="26"/>
  <c r="S5560" i="26"/>
  <c r="J5561" i="26"/>
  <c r="O5561" i="26" s="1"/>
  <c r="Q5561" i="26"/>
  <c r="S5561" i="26"/>
  <c r="J5562" i="26"/>
  <c r="O5562" i="26" s="1"/>
  <c r="Q5562" i="26"/>
  <c r="S5562" i="26"/>
  <c r="J5563" i="26"/>
  <c r="O5563" i="26" s="1"/>
  <c r="Q5563" i="26"/>
  <c r="S5563" i="26"/>
  <c r="J5564" i="26"/>
  <c r="O5564" i="26" s="1"/>
  <c r="Q5564" i="26"/>
  <c r="S5564" i="26"/>
  <c r="J5565" i="26"/>
  <c r="O5565" i="26" s="1"/>
  <c r="Q5565" i="26"/>
  <c r="S5565" i="26"/>
  <c r="J5566" i="26"/>
  <c r="O5566" i="26" s="1"/>
  <c r="Q5566" i="26"/>
  <c r="S5566" i="26"/>
  <c r="J5567" i="26"/>
  <c r="O5567" i="26" s="1"/>
  <c r="Q5567" i="26"/>
  <c r="S5567" i="26"/>
  <c r="J5568" i="26"/>
  <c r="O5568" i="26" s="1"/>
  <c r="Q5568" i="26"/>
  <c r="S5568" i="26"/>
  <c r="J5569" i="26"/>
  <c r="O5569" i="26" s="1"/>
  <c r="Q5569" i="26"/>
  <c r="S5569" i="26"/>
  <c r="J5570" i="26"/>
  <c r="O5570" i="26" s="1"/>
  <c r="Q5570" i="26"/>
  <c r="S5570" i="26"/>
  <c r="J5571" i="26"/>
  <c r="O5571" i="26" s="1"/>
  <c r="Q5571" i="26"/>
  <c r="S5571" i="26"/>
  <c r="J5572" i="26"/>
  <c r="O5572" i="26" s="1"/>
  <c r="Q5572" i="26"/>
  <c r="S5572" i="26"/>
  <c r="J5573" i="26"/>
  <c r="O5573" i="26" s="1"/>
  <c r="Q5573" i="26"/>
  <c r="S5573" i="26"/>
  <c r="J5574" i="26"/>
  <c r="O5574" i="26" s="1"/>
  <c r="Q5574" i="26"/>
  <c r="S5574" i="26"/>
  <c r="J5575" i="26"/>
  <c r="O5575" i="26" s="1"/>
  <c r="Q5575" i="26"/>
  <c r="S5575" i="26"/>
  <c r="J5576" i="26"/>
  <c r="O5576" i="26" s="1"/>
  <c r="Q5576" i="26"/>
  <c r="S5576" i="26"/>
  <c r="J5577" i="26"/>
  <c r="O5577" i="26" s="1"/>
  <c r="Q5577" i="26"/>
  <c r="S5577" i="26"/>
  <c r="J5578" i="26"/>
  <c r="O5578" i="26" s="1"/>
  <c r="Q5578" i="26"/>
  <c r="S5578" i="26"/>
  <c r="J5579" i="26"/>
  <c r="O5579" i="26" s="1"/>
  <c r="Q5579" i="26"/>
  <c r="S5579" i="26"/>
  <c r="J5580" i="26"/>
  <c r="O5580" i="26" s="1"/>
  <c r="Q5580" i="26"/>
  <c r="S5580" i="26"/>
  <c r="J5581" i="26"/>
  <c r="O5581" i="26" s="1"/>
  <c r="Q5581" i="26"/>
  <c r="S5581" i="26"/>
  <c r="J5582" i="26"/>
  <c r="O5582" i="26" s="1"/>
  <c r="Q5582" i="26"/>
  <c r="S5582" i="26"/>
  <c r="J5583" i="26"/>
  <c r="O5583" i="26" s="1"/>
  <c r="Q5583" i="26"/>
  <c r="S5583" i="26"/>
  <c r="J5584" i="26"/>
  <c r="O5584" i="26" s="1"/>
  <c r="Q5584" i="26"/>
  <c r="S5584" i="26"/>
  <c r="J5585" i="26"/>
  <c r="O5585" i="26" s="1"/>
  <c r="Q5585" i="26"/>
  <c r="S5585" i="26"/>
  <c r="J5586" i="26"/>
  <c r="O5586" i="26" s="1"/>
  <c r="Q5586" i="26"/>
  <c r="S5586" i="26"/>
  <c r="J5587" i="26"/>
  <c r="O5587" i="26" s="1"/>
  <c r="Q5587" i="26"/>
  <c r="S5587" i="26"/>
  <c r="J5588" i="26"/>
  <c r="O5588" i="26" s="1"/>
  <c r="Q5588" i="26"/>
  <c r="S5588" i="26"/>
  <c r="J5589" i="26"/>
  <c r="O5589" i="26" s="1"/>
  <c r="Q5589" i="26"/>
  <c r="S5589" i="26"/>
  <c r="J5590" i="26"/>
  <c r="O5590" i="26" s="1"/>
  <c r="Q5590" i="26"/>
  <c r="S5590" i="26"/>
  <c r="J5591" i="26"/>
  <c r="O5591" i="26" s="1"/>
  <c r="Q5591" i="26"/>
  <c r="S5591" i="26"/>
  <c r="J5592" i="26"/>
  <c r="O5592" i="26" s="1"/>
  <c r="Q5592" i="26"/>
  <c r="S5592" i="26"/>
  <c r="J5593" i="26"/>
  <c r="O5593" i="26" s="1"/>
  <c r="Q5593" i="26"/>
  <c r="S5593" i="26"/>
  <c r="J5594" i="26"/>
  <c r="O5594" i="26" s="1"/>
  <c r="Q5594" i="26"/>
  <c r="S5594" i="26"/>
  <c r="J5595" i="26"/>
  <c r="O5595" i="26" s="1"/>
  <c r="Q5595" i="26"/>
  <c r="S5595" i="26"/>
  <c r="J5596" i="26"/>
  <c r="O5596" i="26" s="1"/>
  <c r="Q5596" i="26"/>
  <c r="S5596" i="26"/>
  <c r="J5597" i="26"/>
  <c r="O5597" i="26" s="1"/>
  <c r="Q5597" i="26"/>
  <c r="S5597" i="26"/>
  <c r="J5598" i="26"/>
  <c r="O5598" i="26" s="1"/>
  <c r="Q5598" i="26"/>
  <c r="S5598" i="26"/>
  <c r="J5599" i="26"/>
  <c r="O5599" i="26" s="1"/>
  <c r="Q5599" i="26"/>
  <c r="S5599" i="26"/>
  <c r="J5600" i="26"/>
  <c r="O5600" i="26" s="1"/>
  <c r="Q5600" i="26"/>
  <c r="S5600" i="26"/>
  <c r="J5601" i="26"/>
  <c r="O5601" i="26" s="1"/>
  <c r="Q5601" i="26"/>
  <c r="S5601" i="26"/>
  <c r="J5602" i="26"/>
  <c r="O5602" i="26" s="1"/>
  <c r="Q5602" i="26"/>
  <c r="S5602" i="26"/>
  <c r="J5603" i="26"/>
  <c r="O5603" i="26" s="1"/>
  <c r="Q5603" i="26"/>
  <c r="S5603" i="26"/>
  <c r="J5604" i="26"/>
  <c r="O5604" i="26" s="1"/>
  <c r="Q5604" i="26"/>
  <c r="S5604" i="26"/>
  <c r="J5605" i="26"/>
  <c r="O5605" i="26" s="1"/>
  <c r="Q5605" i="26"/>
  <c r="S5605" i="26"/>
  <c r="J5606" i="26"/>
  <c r="O5606" i="26" s="1"/>
  <c r="Q5606" i="26"/>
  <c r="S5606" i="26"/>
  <c r="J5607" i="26"/>
  <c r="O5607" i="26" s="1"/>
  <c r="Q5607" i="26"/>
  <c r="S5607" i="26"/>
  <c r="J5608" i="26"/>
  <c r="O5608" i="26" s="1"/>
  <c r="Q5608" i="26"/>
  <c r="S5608" i="26"/>
  <c r="J5609" i="26"/>
  <c r="O5609" i="26" s="1"/>
  <c r="Q5609" i="26"/>
  <c r="S5609" i="26"/>
  <c r="J5610" i="26"/>
  <c r="O5610" i="26" s="1"/>
  <c r="Q5610" i="26"/>
  <c r="S5610" i="26"/>
  <c r="J5611" i="26"/>
  <c r="O5611" i="26" s="1"/>
  <c r="Q5611" i="26"/>
  <c r="S5611" i="26"/>
  <c r="J5612" i="26"/>
  <c r="O5612" i="26" s="1"/>
  <c r="Q5612" i="26"/>
  <c r="S5612" i="26"/>
  <c r="J5613" i="26"/>
  <c r="O5613" i="26" s="1"/>
  <c r="Q5613" i="26"/>
  <c r="S5613" i="26"/>
  <c r="J5614" i="26"/>
  <c r="O5614" i="26" s="1"/>
  <c r="Q5614" i="26"/>
  <c r="S5614" i="26"/>
  <c r="J5615" i="26"/>
  <c r="O5615" i="26" s="1"/>
  <c r="Q5615" i="26"/>
  <c r="S5615" i="26"/>
  <c r="J5616" i="26"/>
  <c r="O5616" i="26" s="1"/>
  <c r="Q5616" i="26"/>
  <c r="S5616" i="26"/>
  <c r="J5617" i="26"/>
  <c r="O5617" i="26" s="1"/>
  <c r="Q5617" i="26"/>
  <c r="S5617" i="26"/>
  <c r="J5618" i="26"/>
  <c r="O5618" i="26" s="1"/>
  <c r="Q5618" i="26"/>
  <c r="S5618" i="26"/>
  <c r="J5619" i="26"/>
  <c r="O5619" i="26" s="1"/>
  <c r="Q5619" i="26"/>
  <c r="S5619" i="26"/>
  <c r="J5620" i="26"/>
  <c r="O5620" i="26" s="1"/>
  <c r="Q5620" i="26"/>
  <c r="S5620" i="26"/>
  <c r="J5621" i="26"/>
  <c r="O5621" i="26" s="1"/>
  <c r="Q5621" i="26"/>
  <c r="S5621" i="26"/>
  <c r="J5622" i="26"/>
  <c r="O5622" i="26" s="1"/>
  <c r="Q5622" i="26"/>
  <c r="S5622" i="26"/>
  <c r="J5623" i="26"/>
  <c r="O5623" i="26" s="1"/>
  <c r="Q5623" i="26"/>
  <c r="S5623" i="26"/>
  <c r="J5624" i="26"/>
  <c r="O5624" i="26" s="1"/>
  <c r="Q5624" i="26"/>
  <c r="S5624" i="26"/>
  <c r="J5625" i="26"/>
  <c r="O5625" i="26" s="1"/>
  <c r="Q5625" i="26"/>
  <c r="S5625" i="26"/>
  <c r="J5626" i="26"/>
  <c r="O5626" i="26" s="1"/>
  <c r="Q5626" i="26"/>
  <c r="S5626" i="26"/>
  <c r="J5627" i="26"/>
  <c r="O5627" i="26" s="1"/>
  <c r="Q5627" i="26"/>
  <c r="S5627" i="26"/>
  <c r="J5628" i="26"/>
  <c r="O5628" i="26" s="1"/>
  <c r="Q5628" i="26"/>
  <c r="S5628" i="26"/>
  <c r="J5629" i="26"/>
  <c r="O5629" i="26" s="1"/>
  <c r="Q5629" i="26"/>
  <c r="S5629" i="26"/>
  <c r="J5630" i="26"/>
  <c r="O5630" i="26" s="1"/>
  <c r="Q5630" i="26"/>
  <c r="S5630" i="26"/>
  <c r="J5631" i="26"/>
  <c r="O5631" i="26" s="1"/>
  <c r="Q5631" i="26"/>
  <c r="S5631" i="26"/>
  <c r="J5632" i="26"/>
  <c r="O5632" i="26" s="1"/>
  <c r="Q5632" i="26"/>
  <c r="S5632" i="26"/>
  <c r="J5633" i="26"/>
  <c r="O5633" i="26" s="1"/>
  <c r="Q5633" i="26"/>
  <c r="S5633" i="26"/>
  <c r="J5634" i="26"/>
  <c r="O5634" i="26" s="1"/>
  <c r="Q5634" i="26"/>
  <c r="S5634" i="26"/>
  <c r="J5635" i="26"/>
  <c r="O5635" i="26" s="1"/>
  <c r="Q5635" i="26"/>
  <c r="S5635" i="26"/>
  <c r="J5636" i="26"/>
  <c r="O5636" i="26" s="1"/>
  <c r="Q5636" i="26"/>
  <c r="S5636" i="26"/>
  <c r="J5637" i="26"/>
  <c r="O5637" i="26" s="1"/>
  <c r="Q5637" i="26"/>
  <c r="S5637" i="26"/>
  <c r="J5638" i="26"/>
  <c r="O5638" i="26" s="1"/>
  <c r="Q5638" i="26"/>
  <c r="S5638" i="26"/>
  <c r="J5639" i="26"/>
  <c r="O5639" i="26" s="1"/>
  <c r="Q5639" i="26"/>
  <c r="S5639" i="26"/>
  <c r="J5640" i="26"/>
  <c r="O5640" i="26" s="1"/>
  <c r="Q5640" i="26"/>
  <c r="S5640" i="26"/>
  <c r="J5641" i="26"/>
  <c r="O5641" i="26" s="1"/>
  <c r="Q5641" i="26"/>
  <c r="S5641" i="26"/>
  <c r="J5642" i="26"/>
  <c r="O5642" i="26" s="1"/>
  <c r="Q5642" i="26"/>
  <c r="S5642" i="26"/>
  <c r="J5643" i="26"/>
  <c r="O5643" i="26" s="1"/>
  <c r="Q5643" i="26"/>
  <c r="S5643" i="26"/>
  <c r="J5644" i="26"/>
  <c r="O5644" i="26" s="1"/>
  <c r="Q5644" i="26"/>
  <c r="S5644" i="26"/>
  <c r="J5645" i="26"/>
  <c r="O5645" i="26" s="1"/>
  <c r="Q5645" i="26"/>
  <c r="S5645" i="26"/>
  <c r="J5646" i="26"/>
  <c r="O5646" i="26" s="1"/>
  <c r="Q5646" i="26"/>
  <c r="S5646" i="26"/>
  <c r="J5647" i="26"/>
  <c r="O5647" i="26" s="1"/>
  <c r="Q5647" i="26"/>
  <c r="S5647" i="26"/>
  <c r="J5648" i="26"/>
  <c r="O5648" i="26" s="1"/>
  <c r="Q5648" i="26"/>
  <c r="S5648" i="26"/>
  <c r="J5649" i="26"/>
  <c r="O5649" i="26" s="1"/>
  <c r="Q5649" i="26"/>
  <c r="S5649" i="26"/>
  <c r="J5650" i="26"/>
  <c r="O5650" i="26" s="1"/>
  <c r="Q5650" i="26"/>
  <c r="S5650" i="26"/>
  <c r="J5651" i="26"/>
  <c r="O5651" i="26" s="1"/>
  <c r="Q5651" i="26"/>
  <c r="S5651" i="26"/>
  <c r="J5652" i="26"/>
  <c r="O5652" i="26" s="1"/>
  <c r="Q5652" i="26"/>
  <c r="S5652" i="26"/>
  <c r="J5653" i="26"/>
  <c r="O5653" i="26" s="1"/>
  <c r="Q5653" i="26"/>
  <c r="S5653" i="26"/>
  <c r="J5654" i="26"/>
  <c r="O5654" i="26" s="1"/>
  <c r="Q5654" i="26"/>
  <c r="S5654" i="26"/>
  <c r="J5655" i="26"/>
  <c r="O5655" i="26" s="1"/>
  <c r="Q5655" i="26"/>
  <c r="S5655" i="26"/>
  <c r="J5656" i="26"/>
  <c r="O5656" i="26" s="1"/>
  <c r="Q5656" i="26"/>
  <c r="S5656" i="26"/>
  <c r="J5657" i="26"/>
  <c r="O5657" i="26" s="1"/>
  <c r="Q5657" i="26"/>
  <c r="S5657" i="26"/>
  <c r="J5658" i="26"/>
  <c r="O5658" i="26" s="1"/>
  <c r="Q5658" i="26"/>
  <c r="S5658" i="26"/>
  <c r="J5659" i="26"/>
  <c r="O5659" i="26" s="1"/>
  <c r="Q5659" i="26"/>
  <c r="S5659" i="26"/>
  <c r="J5660" i="26"/>
  <c r="O5660" i="26" s="1"/>
  <c r="Q5660" i="26"/>
  <c r="S5660" i="26"/>
  <c r="J5661" i="26"/>
  <c r="O5661" i="26" s="1"/>
  <c r="Q5661" i="26"/>
  <c r="S5661" i="26"/>
  <c r="J5662" i="26"/>
  <c r="O5662" i="26" s="1"/>
  <c r="Q5662" i="26"/>
  <c r="S5662" i="26"/>
  <c r="J5663" i="26"/>
  <c r="O5663" i="26" s="1"/>
  <c r="Q5663" i="26"/>
  <c r="S5663" i="26"/>
  <c r="J5664" i="26"/>
  <c r="O5664" i="26" s="1"/>
  <c r="Q5664" i="26"/>
  <c r="S5664" i="26"/>
  <c r="J5665" i="26"/>
  <c r="O5665" i="26" s="1"/>
  <c r="Q5665" i="26"/>
  <c r="S5665" i="26"/>
  <c r="J5666" i="26"/>
  <c r="O5666" i="26" s="1"/>
  <c r="Q5666" i="26"/>
  <c r="S5666" i="26"/>
  <c r="J5667" i="26"/>
  <c r="O5667" i="26" s="1"/>
  <c r="Q5667" i="26"/>
  <c r="S5667" i="26"/>
  <c r="J5668" i="26"/>
  <c r="O5668" i="26" s="1"/>
  <c r="Q5668" i="26"/>
  <c r="S5668" i="26"/>
  <c r="J5669" i="26"/>
  <c r="O5669" i="26" s="1"/>
  <c r="Q5669" i="26"/>
  <c r="S5669" i="26"/>
  <c r="J5670" i="26"/>
  <c r="O5670" i="26" s="1"/>
  <c r="Q5670" i="26"/>
  <c r="S5670" i="26"/>
  <c r="J5671" i="26"/>
  <c r="O5671" i="26" s="1"/>
  <c r="Q5671" i="26"/>
  <c r="S5671" i="26"/>
  <c r="J5672" i="26"/>
  <c r="O5672" i="26" s="1"/>
  <c r="Q5672" i="26"/>
  <c r="S5672" i="26"/>
  <c r="J5673" i="26"/>
  <c r="O5673" i="26" s="1"/>
  <c r="Q5673" i="26"/>
  <c r="S5673" i="26"/>
  <c r="J5674" i="26"/>
  <c r="O5674" i="26" s="1"/>
  <c r="Q5674" i="26"/>
  <c r="S5674" i="26"/>
  <c r="J5675" i="26"/>
  <c r="O5675" i="26" s="1"/>
  <c r="Q5675" i="26"/>
  <c r="S5675" i="26"/>
  <c r="J5676" i="26"/>
  <c r="O5676" i="26" s="1"/>
  <c r="Q5676" i="26"/>
  <c r="S5676" i="26"/>
  <c r="J5677" i="26"/>
  <c r="O5677" i="26" s="1"/>
  <c r="Q5677" i="26"/>
  <c r="S5677" i="26"/>
  <c r="J5678" i="26"/>
  <c r="O5678" i="26" s="1"/>
  <c r="Q5678" i="26"/>
  <c r="S5678" i="26"/>
  <c r="J5679" i="26"/>
  <c r="O5679" i="26" s="1"/>
  <c r="Q5679" i="26"/>
  <c r="S5679" i="26"/>
  <c r="J5680" i="26"/>
  <c r="O5680" i="26" s="1"/>
  <c r="Q5680" i="26"/>
  <c r="S5680" i="26"/>
  <c r="J5681" i="26"/>
  <c r="O5681" i="26" s="1"/>
  <c r="Q5681" i="26"/>
  <c r="S5681" i="26"/>
  <c r="J5682" i="26"/>
  <c r="O5682" i="26" s="1"/>
  <c r="Q5682" i="26"/>
  <c r="S5682" i="26"/>
  <c r="J5683" i="26"/>
  <c r="O5683" i="26" s="1"/>
  <c r="Q5683" i="26"/>
  <c r="S5683" i="26"/>
  <c r="J5684" i="26"/>
  <c r="O5684" i="26" s="1"/>
  <c r="Q5684" i="26"/>
  <c r="S5684" i="26"/>
  <c r="J5685" i="26"/>
  <c r="O5685" i="26" s="1"/>
  <c r="Q5685" i="26"/>
  <c r="S5685" i="26"/>
  <c r="J5686" i="26"/>
  <c r="O5686" i="26" s="1"/>
  <c r="Q5686" i="26"/>
  <c r="S5686" i="26"/>
  <c r="J5687" i="26"/>
  <c r="O5687" i="26" s="1"/>
  <c r="Q5687" i="26"/>
  <c r="S5687" i="26"/>
  <c r="J5688" i="26"/>
  <c r="O5688" i="26" s="1"/>
  <c r="Q5688" i="26"/>
  <c r="S5688" i="26"/>
  <c r="J5689" i="26"/>
  <c r="O5689" i="26" s="1"/>
  <c r="Q5689" i="26"/>
  <c r="S5689" i="26"/>
  <c r="J5690" i="26"/>
  <c r="O5690" i="26" s="1"/>
  <c r="Q5690" i="26"/>
  <c r="S5690" i="26"/>
  <c r="J5691" i="26"/>
  <c r="O5691" i="26" s="1"/>
  <c r="Q5691" i="26"/>
  <c r="S5691" i="26"/>
  <c r="J5692" i="26"/>
  <c r="O5692" i="26" s="1"/>
  <c r="Q5692" i="26"/>
  <c r="S5692" i="26"/>
  <c r="J5693" i="26"/>
  <c r="O5693" i="26" s="1"/>
  <c r="Q5693" i="26"/>
  <c r="S5693" i="26"/>
  <c r="J5694" i="26"/>
  <c r="O5694" i="26" s="1"/>
  <c r="Q5694" i="26"/>
  <c r="S5694" i="26"/>
  <c r="J5695" i="26"/>
  <c r="O5695" i="26" s="1"/>
  <c r="Q5695" i="26"/>
  <c r="S5695" i="26"/>
  <c r="J5696" i="26"/>
  <c r="O5696" i="26" s="1"/>
  <c r="Q5696" i="26"/>
  <c r="S5696" i="26"/>
  <c r="J5697" i="26"/>
  <c r="O5697" i="26" s="1"/>
  <c r="Q5697" i="26"/>
  <c r="S5697" i="26"/>
  <c r="J5698" i="26"/>
  <c r="O5698" i="26" s="1"/>
  <c r="Q5698" i="26"/>
  <c r="S5698" i="26"/>
  <c r="J5699" i="26"/>
  <c r="O5699" i="26" s="1"/>
  <c r="Q5699" i="26"/>
  <c r="S5699" i="26"/>
  <c r="J5700" i="26"/>
  <c r="O5700" i="26" s="1"/>
  <c r="Q5700" i="26"/>
  <c r="S5700" i="26"/>
  <c r="J5701" i="26"/>
  <c r="O5701" i="26" s="1"/>
  <c r="Q5701" i="26"/>
  <c r="S5701" i="26"/>
  <c r="J5702" i="26"/>
  <c r="O5702" i="26" s="1"/>
  <c r="Q5702" i="26"/>
  <c r="S5702" i="26"/>
  <c r="J5703" i="26"/>
  <c r="O5703" i="26" s="1"/>
  <c r="Q5703" i="26"/>
  <c r="S5703" i="26"/>
  <c r="J5704" i="26"/>
  <c r="O5704" i="26" s="1"/>
  <c r="Q5704" i="26"/>
  <c r="S5704" i="26"/>
  <c r="J5705" i="26"/>
  <c r="O5705" i="26" s="1"/>
  <c r="Q5705" i="26"/>
  <c r="S5705" i="26"/>
  <c r="J5706" i="26"/>
  <c r="O5706" i="26" s="1"/>
  <c r="Q5706" i="26"/>
  <c r="S5706" i="26"/>
  <c r="J5707" i="26"/>
  <c r="O5707" i="26" s="1"/>
  <c r="Q5707" i="26"/>
  <c r="S5707" i="26"/>
  <c r="J5708" i="26"/>
  <c r="O5708" i="26" s="1"/>
  <c r="Q5708" i="26"/>
  <c r="S5708" i="26"/>
  <c r="J5709" i="26"/>
  <c r="O5709" i="26" s="1"/>
  <c r="Q5709" i="26"/>
  <c r="S5709" i="26"/>
  <c r="J5710" i="26"/>
  <c r="O5710" i="26" s="1"/>
  <c r="Q5710" i="26"/>
  <c r="S5710" i="26"/>
  <c r="J5711" i="26"/>
  <c r="O5711" i="26" s="1"/>
  <c r="Q5711" i="26"/>
  <c r="S5711" i="26"/>
  <c r="J5712" i="26"/>
  <c r="O5712" i="26" s="1"/>
  <c r="Q5712" i="26"/>
  <c r="S5712" i="26"/>
  <c r="J5713" i="26"/>
  <c r="O5713" i="26" s="1"/>
  <c r="Q5713" i="26"/>
  <c r="S5713" i="26"/>
  <c r="J5714" i="26"/>
  <c r="O5714" i="26" s="1"/>
  <c r="Q5714" i="26"/>
  <c r="S5714" i="26"/>
  <c r="J5715" i="26"/>
  <c r="O5715" i="26" s="1"/>
  <c r="Q5715" i="26"/>
  <c r="S5715" i="26"/>
  <c r="J5716" i="26"/>
  <c r="O5716" i="26" s="1"/>
  <c r="Q5716" i="26"/>
  <c r="S5716" i="26"/>
  <c r="J5717" i="26"/>
  <c r="O5717" i="26" s="1"/>
  <c r="Q5717" i="26"/>
  <c r="S5717" i="26"/>
  <c r="J5718" i="26"/>
  <c r="O5718" i="26" s="1"/>
  <c r="Q5718" i="26"/>
  <c r="S5718" i="26"/>
  <c r="J5719" i="26"/>
  <c r="O5719" i="26" s="1"/>
  <c r="Q5719" i="26"/>
  <c r="S5719" i="26"/>
  <c r="J5720" i="26"/>
  <c r="O5720" i="26" s="1"/>
  <c r="Q5720" i="26"/>
  <c r="S5720" i="26"/>
  <c r="J5721" i="26"/>
  <c r="O5721" i="26" s="1"/>
  <c r="Q5721" i="26"/>
  <c r="S5721" i="26"/>
  <c r="J5722" i="26"/>
  <c r="O5722" i="26" s="1"/>
  <c r="Q5722" i="26"/>
  <c r="S5722" i="26"/>
  <c r="J5723" i="26"/>
  <c r="O5723" i="26" s="1"/>
  <c r="Q5723" i="26"/>
  <c r="S5723" i="26"/>
  <c r="J5724" i="26"/>
  <c r="O5724" i="26" s="1"/>
  <c r="Q5724" i="26"/>
  <c r="S5724" i="26"/>
  <c r="J5725" i="26"/>
  <c r="O5725" i="26" s="1"/>
  <c r="Q5725" i="26"/>
  <c r="S5725" i="26"/>
  <c r="J5726" i="26"/>
  <c r="O5726" i="26" s="1"/>
  <c r="Q5726" i="26"/>
  <c r="S5726" i="26"/>
  <c r="J5727" i="26"/>
  <c r="O5727" i="26" s="1"/>
  <c r="Q5727" i="26"/>
  <c r="S5727" i="26"/>
  <c r="J5728" i="26"/>
  <c r="O5728" i="26" s="1"/>
  <c r="Q5728" i="26"/>
  <c r="S5728" i="26"/>
  <c r="J5729" i="26"/>
  <c r="O5729" i="26" s="1"/>
  <c r="Q5729" i="26"/>
  <c r="S5729" i="26"/>
  <c r="J5730" i="26"/>
  <c r="O5730" i="26" s="1"/>
  <c r="Q5730" i="26"/>
  <c r="S5730" i="26"/>
  <c r="J5731" i="26"/>
  <c r="O5731" i="26" s="1"/>
  <c r="Q5731" i="26"/>
  <c r="S5731" i="26"/>
  <c r="J5732" i="26"/>
  <c r="O5732" i="26" s="1"/>
  <c r="Q5732" i="26"/>
  <c r="S5732" i="26"/>
  <c r="J5733" i="26"/>
  <c r="O5733" i="26" s="1"/>
  <c r="Q5733" i="26"/>
  <c r="S5733" i="26"/>
  <c r="J5734" i="26"/>
  <c r="O5734" i="26" s="1"/>
  <c r="Q5734" i="26"/>
  <c r="S5734" i="26"/>
  <c r="J5735" i="26"/>
  <c r="O5735" i="26" s="1"/>
  <c r="Q5735" i="26"/>
  <c r="S5735" i="26"/>
  <c r="J5736" i="26"/>
  <c r="O5736" i="26" s="1"/>
  <c r="Q5736" i="26"/>
  <c r="S5736" i="26"/>
  <c r="J5737" i="26"/>
  <c r="O5737" i="26" s="1"/>
  <c r="Q5737" i="26"/>
  <c r="S5737" i="26"/>
  <c r="J5738" i="26"/>
  <c r="O5738" i="26" s="1"/>
  <c r="Q5738" i="26"/>
  <c r="S5738" i="26"/>
  <c r="J5739" i="26"/>
  <c r="O5739" i="26" s="1"/>
  <c r="Q5739" i="26"/>
  <c r="S5739" i="26"/>
  <c r="J5740" i="26"/>
  <c r="O5740" i="26" s="1"/>
  <c r="Q5740" i="26"/>
  <c r="S5740" i="26"/>
  <c r="J5741" i="26"/>
  <c r="O5741" i="26" s="1"/>
  <c r="Q5741" i="26"/>
  <c r="S5741" i="26"/>
  <c r="J5742" i="26"/>
  <c r="O5742" i="26" s="1"/>
  <c r="Q5742" i="26"/>
  <c r="S5742" i="26"/>
  <c r="J5743" i="26"/>
  <c r="O5743" i="26" s="1"/>
  <c r="Q5743" i="26"/>
  <c r="S5743" i="26"/>
  <c r="J5744" i="26"/>
  <c r="O5744" i="26" s="1"/>
  <c r="Q5744" i="26"/>
  <c r="S5744" i="26"/>
  <c r="J5745" i="26"/>
  <c r="O5745" i="26" s="1"/>
  <c r="Q5745" i="26"/>
  <c r="S5745" i="26"/>
  <c r="J5746" i="26"/>
  <c r="O5746" i="26" s="1"/>
  <c r="Q5746" i="26"/>
  <c r="S5746" i="26"/>
  <c r="J5747" i="26"/>
  <c r="O5747" i="26" s="1"/>
  <c r="Q5747" i="26"/>
  <c r="S5747" i="26"/>
  <c r="J5748" i="26"/>
  <c r="O5748" i="26" s="1"/>
  <c r="Q5748" i="26"/>
  <c r="S5748" i="26"/>
  <c r="J5749" i="26"/>
  <c r="O5749" i="26" s="1"/>
  <c r="Q5749" i="26"/>
  <c r="S5749" i="26"/>
  <c r="J5750" i="26"/>
  <c r="O5750" i="26" s="1"/>
  <c r="Q5750" i="26"/>
  <c r="S5750" i="26"/>
  <c r="J5751" i="26"/>
  <c r="O5751" i="26" s="1"/>
  <c r="Q5751" i="26"/>
  <c r="S5751" i="26"/>
  <c r="J5752" i="26"/>
  <c r="O5752" i="26" s="1"/>
  <c r="Q5752" i="26"/>
  <c r="S5752" i="26"/>
  <c r="J5753" i="26"/>
  <c r="O5753" i="26" s="1"/>
  <c r="Q5753" i="26"/>
  <c r="S5753" i="26"/>
  <c r="J5754" i="26"/>
  <c r="O5754" i="26" s="1"/>
  <c r="Q5754" i="26"/>
  <c r="S5754" i="26"/>
  <c r="J5755" i="26"/>
  <c r="O5755" i="26" s="1"/>
  <c r="Q5755" i="26"/>
  <c r="S5755" i="26"/>
  <c r="J5756" i="26"/>
  <c r="O5756" i="26" s="1"/>
  <c r="Q5756" i="26"/>
  <c r="S5756" i="26"/>
  <c r="J5757" i="26"/>
  <c r="O5757" i="26" s="1"/>
  <c r="Q5757" i="26"/>
  <c r="S5757" i="26"/>
  <c r="J5758" i="26"/>
  <c r="O5758" i="26" s="1"/>
  <c r="Q5758" i="26"/>
  <c r="S5758" i="26"/>
  <c r="J5759" i="26"/>
  <c r="O5759" i="26" s="1"/>
  <c r="Q5759" i="26"/>
  <c r="S5759" i="26"/>
  <c r="J5760" i="26"/>
  <c r="O5760" i="26" s="1"/>
  <c r="Q5760" i="26"/>
  <c r="S5760" i="26"/>
  <c r="J5761" i="26"/>
  <c r="O5761" i="26" s="1"/>
  <c r="Q5761" i="26"/>
  <c r="S5761" i="26"/>
  <c r="J5762" i="26"/>
  <c r="O5762" i="26" s="1"/>
  <c r="Q5762" i="26"/>
  <c r="S5762" i="26"/>
  <c r="J5763" i="26"/>
  <c r="O5763" i="26" s="1"/>
  <c r="Q5763" i="26"/>
  <c r="S5763" i="26"/>
  <c r="J5764" i="26"/>
  <c r="O5764" i="26" s="1"/>
  <c r="Q5764" i="26"/>
  <c r="S5764" i="26"/>
  <c r="J5765" i="26"/>
  <c r="O5765" i="26" s="1"/>
  <c r="Q5765" i="26"/>
  <c r="S5765" i="26"/>
  <c r="J5766" i="26"/>
  <c r="O5766" i="26" s="1"/>
  <c r="Q5766" i="26"/>
  <c r="S5766" i="26"/>
  <c r="J5767" i="26"/>
  <c r="O5767" i="26" s="1"/>
  <c r="Q5767" i="26"/>
  <c r="S5767" i="26"/>
  <c r="J5768" i="26"/>
  <c r="O5768" i="26" s="1"/>
  <c r="Q5768" i="26"/>
  <c r="S5768" i="26"/>
  <c r="J5769" i="26"/>
  <c r="O5769" i="26" s="1"/>
  <c r="Q5769" i="26"/>
  <c r="S5769" i="26"/>
  <c r="J5770" i="26"/>
  <c r="O5770" i="26" s="1"/>
  <c r="Q5770" i="26"/>
  <c r="S5770" i="26"/>
  <c r="J5771" i="26"/>
  <c r="O5771" i="26" s="1"/>
  <c r="Q5771" i="26"/>
  <c r="S5771" i="26"/>
  <c r="J5772" i="26"/>
  <c r="O5772" i="26" s="1"/>
  <c r="Q5772" i="26"/>
  <c r="S5772" i="26"/>
  <c r="J5773" i="26"/>
  <c r="O5773" i="26" s="1"/>
  <c r="Q5773" i="26"/>
  <c r="S5773" i="26"/>
  <c r="J5774" i="26"/>
  <c r="O5774" i="26" s="1"/>
  <c r="Q5774" i="26"/>
  <c r="S5774" i="26"/>
  <c r="J5775" i="26"/>
  <c r="O5775" i="26" s="1"/>
  <c r="Q5775" i="26"/>
  <c r="S5775" i="26"/>
  <c r="J5776" i="26"/>
  <c r="O5776" i="26" s="1"/>
  <c r="Q5776" i="26"/>
  <c r="S5776" i="26"/>
  <c r="J5777" i="26"/>
  <c r="O5777" i="26" s="1"/>
  <c r="Q5777" i="26"/>
  <c r="S5777" i="26"/>
  <c r="J5778" i="26"/>
  <c r="O5778" i="26" s="1"/>
  <c r="Q5778" i="26"/>
  <c r="S5778" i="26"/>
  <c r="J5779" i="26"/>
  <c r="O5779" i="26" s="1"/>
  <c r="Q5779" i="26"/>
  <c r="S5779" i="26"/>
  <c r="J5780" i="26"/>
  <c r="O5780" i="26" s="1"/>
  <c r="Q5780" i="26"/>
  <c r="S5780" i="26"/>
  <c r="J5781" i="26"/>
  <c r="O5781" i="26" s="1"/>
  <c r="Q5781" i="26"/>
  <c r="S5781" i="26"/>
  <c r="J5782" i="26"/>
  <c r="O5782" i="26" s="1"/>
  <c r="Q5782" i="26"/>
  <c r="S5782" i="26"/>
  <c r="J5783" i="26"/>
  <c r="O5783" i="26" s="1"/>
  <c r="Q5783" i="26"/>
  <c r="S5783" i="26"/>
  <c r="J5784" i="26"/>
  <c r="O5784" i="26" s="1"/>
  <c r="Q5784" i="26"/>
  <c r="S5784" i="26"/>
  <c r="J5785" i="26"/>
  <c r="O5785" i="26" s="1"/>
  <c r="Q5785" i="26"/>
  <c r="S5785" i="26"/>
  <c r="J5786" i="26"/>
  <c r="O5786" i="26" s="1"/>
  <c r="Q5786" i="26"/>
  <c r="S5786" i="26"/>
  <c r="J5787" i="26"/>
  <c r="O5787" i="26" s="1"/>
  <c r="Q5787" i="26"/>
  <c r="S5787" i="26"/>
  <c r="J5788" i="26"/>
  <c r="O5788" i="26" s="1"/>
  <c r="Q5788" i="26"/>
  <c r="S5788" i="26"/>
  <c r="J5789" i="26"/>
  <c r="O5789" i="26" s="1"/>
  <c r="Q5789" i="26"/>
  <c r="S5789" i="26"/>
  <c r="J5790" i="26"/>
  <c r="O5790" i="26" s="1"/>
  <c r="Q5790" i="26"/>
  <c r="S5790" i="26"/>
  <c r="J5791" i="26"/>
  <c r="O5791" i="26" s="1"/>
  <c r="Q5791" i="26"/>
  <c r="S5791" i="26"/>
  <c r="J5792" i="26"/>
  <c r="O5792" i="26" s="1"/>
  <c r="Q5792" i="26"/>
  <c r="S5792" i="26"/>
  <c r="J5793" i="26"/>
  <c r="O5793" i="26" s="1"/>
  <c r="Q5793" i="26"/>
  <c r="S5793" i="26"/>
  <c r="J5794" i="26"/>
  <c r="O5794" i="26" s="1"/>
  <c r="Q5794" i="26"/>
  <c r="S5794" i="26"/>
  <c r="J5795" i="26"/>
  <c r="O5795" i="26" s="1"/>
  <c r="Q5795" i="26"/>
  <c r="S5795" i="26"/>
  <c r="J5796" i="26"/>
  <c r="O5796" i="26" s="1"/>
  <c r="Q5796" i="26"/>
  <c r="S5796" i="26"/>
  <c r="J5797" i="26"/>
  <c r="O5797" i="26" s="1"/>
  <c r="Q5797" i="26"/>
  <c r="S5797" i="26"/>
  <c r="J5798" i="26"/>
  <c r="O5798" i="26" s="1"/>
  <c r="Q5798" i="26"/>
  <c r="S5798" i="26"/>
  <c r="J5799" i="26"/>
  <c r="O5799" i="26" s="1"/>
  <c r="Q5799" i="26"/>
  <c r="S5799" i="26"/>
  <c r="J5800" i="26"/>
  <c r="O5800" i="26" s="1"/>
  <c r="Q5800" i="26"/>
  <c r="S5800" i="26"/>
  <c r="J5801" i="26"/>
  <c r="O5801" i="26" s="1"/>
  <c r="Q5801" i="26"/>
  <c r="S5801" i="26"/>
  <c r="J5802" i="26"/>
  <c r="O5802" i="26" s="1"/>
  <c r="Q5802" i="26"/>
  <c r="S5802" i="26"/>
  <c r="J5803" i="26"/>
  <c r="O5803" i="26" s="1"/>
  <c r="Q5803" i="26"/>
  <c r="S5803" i="26"/>
  <c r="J5804" i="26"/>
  <c r="O5804" i="26" s="1"/>
  <c r="Q5804" i="26"/>
  <c r="S5804" i="26"/>
  <c r="J5805" i="26"/>
  <c r="O5805" i="26" s="1"/>
  <c r="Q5805" i="26"/>
  <c r="S5805" i="26"/>
  <c r="J5806" i="26"/>
  <c r="O5806" i="26" s="1"/>
  <c r="Q5806" i="26"/>
  <c r="S5806" i="26"/>
  <c r="J5807" i="26"/>
  <c r="O5807" i="26" s="1"/>
  <c r="Q5807" i="26"/>
  <c r="S5807" i="26"/>
  <c r="J5808" i="26"/>
  <c r="O5808" i="26" s="1"/>
  <c r="Q5808" i="26"/>
  <c r="S5808" i="26"/>
  <c r="J5809" i="26"/>
  <c r="O5809" i="26" s="1"/>
  <c r="Q5809" i="26"/>
  <c r="S5809" i="26"/>
  <c r="J5810" i="26"/>
  <c r="O5810" i="26" s="1"/>
  <c r="Q5810" i="26"/>
  <c r="S5810" i="26"/>
  <c r="J5811" i="26"/>
  <c r="O5811" i="26" s="1"/>
  <c r="Q5811" i="26"/>
  <c r="S5811" i="26"/>
  <c r="J5812" i="26"/>
  <c r="O5812" i="26" s="1"/>
  <c r="Q5812" i="26"/>
  <c r="S5812" i="26"/>
  <c r="J5813" i="26"/>
  <c r="O5813" i="26" s="1"/>
  <c r="Q5813" i="26"/>
  <c r="S5813" i="26"/>
  <c r="J5814" i="26"/>
  <c r="O5814" i="26" s="1"/>
  <c r="Q5814" i="26"/>
  <c r="S5814" i="26"/>
  <c r="J5815" i="26"/>
  <c r="O5815" i="26" s="1"/>
  <c r="Q5815" i="26"/>
  <c r="S5815" i="26"/>
  <c r="J5816" i="26"/>
  <c r="O5816" i="26" s="1"/>
  <c r="Q5816" i="26"/>
  <c r="S5816" i="26"/>
  <c r="J5817" i="26"/>
  <c r="O5817" i="26" s="1"/>
  <c r="Q5817" i="26"/>
  <c r="S5817" i="26"/>
  <c r="J5818" i="26"/>
  <c r="O5818" i="26" s="1"/>
  <c r="Q5818" i="26"/>
  <c r="S5818" i="26"/>
  <c r="J5819" i="26"/>
  <c r="O5819" i="26" s="1"/>
  <c r="Q5819" i="26"/>
  <c r="S5819" i="26"/>
  <c r="J5820" i="26"/>
  <c r="O5820" i="26" s="1"/>
  <c r="Q5820" i="26"/>
  <c r="S5820" i="26"/>
  <c r="J5821" i="26"/>
  <c r="O5821" i="26" s="1"/>
  <c r="Q5821" i="26"/>
  <c r="S5821" i="26"/>
  <c r="J5822" i="26"/>
  <c r="O5822" i="26" s="1"/>
  <c r="Q5822" i="26"/>
  <c r="S5822" i="26"/>
  <c r="J5823" i="26"/>
  <c r="O5823" i="26" s="1"/>
  <c r="Q5823" i="26"/>
  <c r="S5823" i="26"/>
  <c r="J5824" i="26"/>
  <c r="O5824" i="26" s="1"/>
  <c r="Q5824" i="26"/>
  <c r="S5824" i="26"/>
  <c r="J5825" i="26"/>
  <c r="O5825" i="26" s="1"/>
  <c r="Q5825" i="26"/>
  <c r="S5825" i="26"/>
  <c r="J5826" i="26"/>
  <c r="O5826" i="26" s="1"/>
  <c r="Q5826" i="26"/>
  <c r="S5826" i="26"/>
  <c r="J5827" i="26"/>
  <c r="O5827" i="26" s="1"/>
  <c r="Q5827" i="26"/>
  <c r="S5827" i="26"/>
  <c r="J5828" i="26"/>
  <c r="O5828" i="26" s="1"/>
  <c r="Q5828" i="26"/>
  <c r="S5828" i="26"/>
  <c r="J5829" i="26"/>
  <c r="O5829" i="26" s="1"/>
  <c r="Q5829" i="26"/>
  <c r="S5829" i="26"/>
  <c r="J5830" i="26"/>
  <c r="O5830" i="26" s="1"/>
  <c r="Q5830" i="26"/>
  <c r="S5830" i="26"/>
  <c r="J5831" i="26"/>
  <c r="O5831" i="26" s="1"/>
  <c r="Q5831" i="26"/>
  <c r="S5831" i="26"/>
  <c r="J5832" i="26"/>
  <c r="O5832" i="26" s="1"/>
  <c r="Q5832" i="26"/>
  <c r="S5832" i="26"/>
  <c r="J5833" i="26"/>
  <c r="O5833" i="26" s="1"/>
  <c r="Q5833" i="26"/>
  <c r="S5833" i="26"/>
  <c r="J5834" i="26"/>
  <c r="O5834" i="26" s="1"/>
  <c r="Q5834" i="26"/>
  <c r="S5834" i="26"/>
  <c r="J5835" i="26"/>
  <c r="O5835" i="26" s="1"/>
  <c r="Q5835" i="26"/>
  <c r="S5835" i="26"/>
  <c r="J5836" i="26"/>
  <c r="O5836" i="26" s="1"/>
  <c r="Q5836" i="26"/>
  <c r="S5836" i="26"/>
  <c r="J5837" i="26"/>
  <c r="O5837" i="26" s="1"/>
  <c r="Q5837" i="26"/>
  <c r="S5837" i="26"/>
  <c r="J5838" i="26"/>
  <c r="O5838" i="26" s="1"/>
  <c r="Q5838" i="26"/>
  <c r="S5838" i="26"/>
  <c r="J5839" i="26"/>
  <c r="O5839" i="26" s="1"/>
  <c r="Q5839" i="26"/>
  <c r="S5839" i="26"/>
  <c r="J5840" i="26"/>
  <c r="O5840" i="26" s="1"/>
  <c r="Q5840" i="26"/>
  <c r="S5840" i="26"/>
  <c r="J5841" i="26"/>
  <c r="O5841" i="26" s="1"/>
  <c r="Q5841" i="26"/>
  <c r="S5841" i="26"/>
  <c r="J5842" i="26"/>
  <c r="O5842" i="26" s="1"/>
  <c r="Q5842" i="26"/>
  <c r="S5842" i="26"/>
  <c r="J5843" i="26"/>
  <c r="O5843" i="26" s="1"/>
  <c r="Q5843" i="26"/>
  <c r="S5843" i="26"/>
  <c r="J5844" i="26"/>
  <c r="O5844" i="26" s="1"/>
  <c r="Q5844" i="26"/>
  <c r="S5844" i="26"/>
  <c r="J5845" i="26"/>
  <c r="O5845" i="26" s="1"/>
  <c r="Q5845" i="26"/>
  <c r="S5845" i="26"/>
  <c r="J5846" i="26"/>
  <c r="O5846" i="26" s="1"/>
  <c r="Q5846" i="26"/>
  <c r="S5846" i="26"/>
  <c r="J5847" i="26"/>
  <c r="O5847" i="26" s="1"/>
  <c r="Q5847" i="26"/>
  <c r="S5847" i="26"/>
  <c r="J5848" i="26"/>
  <c r="O5848" i="26" s="1"/>
  <c r="Q5848" i="26"/>
  <c r="S5848" i="26"/>
  <c r="J5849" i="26"/>
  <c r="O5849" i="26" s="1"/>
  <c r="Q5849" i="26"/>
  <c r="S5849" i="26"/>
  <c r="J5850" i="26"/>
  <c r="O5850" i="26" s="1"/>
  <c r="Q5850" i="26"/>
  <c r="S5850" i="26"/>
  <c r="J5851" i="26"/>
  <c r="O5851" i="26" s="1"/>
  <c r="Q5851" i="26"/>
  <c r="S5851" i="26"/>
  <c r="J5852" i="26"/>
  <c r="O5852" i="26" s="1"/>
  <c r="Q5852" i="26"/>
  <c r="S5852" i="26"/>
  <c r="J5853" i="26"/>
  <c r="O5853" i="26" s="1"/>
  <c r="Q5853" i="26"/>
  <c r="S5853" i="26"/>
  <c r="J5854" i="26"/>
  <c r="O5854" i="26" s="1"/>
  <c r="Q5854" i="26"/>
  <c r="S5854" i="26"/>
  <c r="J5855" i="26"/>
  <c r="O5855" i="26" s="1"/>
  <c r="Q5855" i="26"/>
  <c r="S5855" i="26"/>
  <c r="J5856" i="26"/>
  <c r="O5856" i="26" s="1"/>
  <c r="Q5856" i="26"/>
  <c r="S5856" i="26"/>
  <c r="J5857" i="26"/>
  <c r="O5857" i="26" s="1"/>
  <c r="Q5857" i="26"/>
  <c r="S5857" i="26"/>
  <c r="J5858" i="26"/>
  <c r="O5858" i="26" s="1"/>
  <c r="Q5858" i="26"/>
  <c r="S5858" i="26"/>
  <c r="J5859" i="26"/>
  <c r="O5859" i="26" s="1"/>
  <c r="Q5859" i="26"/>
  <c r="S5859" i="26"/>
  <c r="J5860" i="26"/>
  <c r="O5860" i="26" s="1"/>
  <c r="Q5860" i="26"/>
  <c r="S5860" i="26"/>
  <c r="J5861" i="26"/>
  <c r="O5861" i="26" s="1"/>
  <c r="Q5861" i="26"/>
  <c r="S5861" i="26"/>
  <c r="J5862" i="26"/>
  <c r="O5862" i="26" s="1"/>
  <c r="Q5862" i="26"/>
  <c r="S5862" i="26"/>
  <c r="J5863" i="26"/>
  <c r="O5863" i="26" s="1"/>
  <c r="Q5863" i="26"/>
  <c r="S5863" i="26"/>
  <c r="J5864" i="26"/>
  <c r="O5864" i="26" s="1"/>
  <c r="Q5864" i="26"/>
  <c r="S5864" i="26"/>
  <c r="J5865" i="26"/>
  <c r="O5865" i="26" s="1"/>
  <c r="Q5865" i="26"/>
  <c r="S5865" i="26"/>
  <c r="J5866" i="26"/>
  <c r="O5866" i="26" s="1"/>
  <c r="Q5866" i="26"/>
  <c r="S5866" i="26"/>
  <c r="J5867" i="26"/>
  <c r="O5867" i="26" s="1"/>
  <c r="Q5867" i="26"/>
  <c r="S5867" i="26"/>
  <c r="J5868" i="26"/>
  <c r="O5868" i="26" s="1"/>
  <c r="Q5868" i="26"/>
  <c r="S5868" i="26"/>
  <c r="J5869" i="26"/>
  <c r="O5869" i="26" s="1"/>
  <c r="Q5869" i="26"/>
  <c r="S5869" i="26"/>
  <c r="J5870" i="26"/>
  <c r="O5870" i="26" s="1"/>
  <c r="Q5870" i="26"/>
  <c r="S5870" i="26"/>
  <c r="J5871" i="26"/>
  <c r="O5871" i="26" s="1"/>
  <c r="Q5871" i="26"/>
  <c r="S5871" i="26"/>
  <c r="J5872" i="26"/>
  <c r="O5872" i="26" s="1"/>
  <c r="Q5872" i="26"/>
  <c r="S5872" i="26"/>
  <c r="J5873" i="26"/>
  <c r="O5873" i="26" s="1"/>
  <c r="Q5873" i="26"/>
  <c r="S5873" i="26"/>
  <c r="J5874" i="26"/>
  <c r="O5874" i="26" s="1"/>
  <c r="Q5874" i="26"/>
  <c r="S5874" i="26"/>
  <c r="J5875" i="26"/>
  <c r="O5875" i="26" s="1"/>
  <c r="Q5875" i="26"/>
  <c r="S5875" i="26"/>
  <c r="J5876" i="26"/>
  <c r="O5876" i="26" s="1"/>
  <c r="Q5876" i="26"/>
  <c r="S5876" i="26"/>
  <c r="J5877" i="26"/>
  <c r="O5877" i="26" s="1"/>
  <c r="Q5877" i="26"/>
  <c r="S5877" i="26"/>
  <c r="J5878" i="26"/>
  <c r="O5878" i="26" s="1"/>
  <c r="Q5878" i="26"/>
  <c r="S5878" i="26"/>
  <c r="J5879" i="26"/>
  <c r="O5879" i="26" s="1"/>
  <c r="Q5879" i="26"/>
  <c r="S5879" i="26"/>
  <c r="J5880" i="26"/>
  <c r="O5880" i="26" s="1"/>
  <c r="Q5880" i="26"/>
  <c r="S5880" i="26"/>
  <c r="J5881" i="26"/>
  <c r="O5881" i="26" s="1"/>
  <c r="Q5881" i="26"/>
  <c r="S5881" i="26"/>
  <c r="J5882" i="26"/>
  <c r="O5882" i="26" s="1"/>
  <c r="Q5882" i="26"/>
  <c r="S5882" i="26"/>
  <c r="J5883" i="26"/>
  <c r="O5883" i="26" s="1"/>
  <c r="Q5883" i="26"/>
  <c r="S5883" i="26"/>
  <c r="J5884" i="26"/>
  <c r="O5884" i="26" s="1"/>
  <c r="Q5884" i="26"/>
  <c r="S5884" i="26"/>
  <c r="J5885" i="26"/>
  <c r="O5885" i="26" s="1"/>
  <c r="Q5885" i="26"/>
  <c r="S5885" i="26"/>
  <c r="J5886" i="26"/>
  <c r="O5886" i="26" s="1"/>
  <c r="Q5886" i="26"/>
  <c r="S5886" i="26"/>
  <c r="J5887" i="26"/>
  <c r="O5887" i="26" s="1"/>
  <c r="Q5887" i="26"/>
  <c r="S5887" i="26"/>
  <c r="J5888" i="26"/>
  <c r="O5888" i="26" s="1"/>
  <c r="Q5888" i="26"/>
  <c r="S5888" i="26"/>
  <c r="J5889" i="26"/>
  <c r="O5889" i="26" s="1"/>
  <c r="Q5889" i="26"/>
  <c r="S5889" i="26"/>
  <c r="J5890" i="26"/>
  <c r="O5890" i="26" s="1"/>
  <c r="Q5890" i="26"/>
  <c r="S5890" i="26"/>
  <c r="J5891" i="26"/>
  <c r="O5891" i="26" s="1"/>
  <c r="Q5891" i="26"/>
  <c r="S5891" i="26"/>
  <c r="J5892" i="26"/>
  <c r="O5892" i="26" s="1"/>
  <c r="Q5892" i="26"/>
  <c r="S5892" i="26"/>
  <c r="J5893" i="26"/>
  <c r="O5893" i="26" s="1"/>
  <c r="Q5893" i="26"/>
  <c r="S5893" i="26"/>
  <c r="J5894" i="26"/>
  <c r="O5894" i="26" s="1"/>
  <c r="Q5894" i="26"/>
  <c r="S5894" i="26"/>
  <c r="J5895" i="26"/>
  <c r="O5895" i="26" s="1"/>
  <c r="Q5895" i="26"/>
  <c r="S5895" i="26"/>
  <c r="J5896" i="26"/>
  <c r="O5896" i="26" s="1"/>
  <c r="Q5896" i="26"/>
  <c r="S5896" i="26"/>
  <c r="J5897" i="26"/>
  <c r="O5897" i="26" s="1"/>
  <c r="Q5897" i="26"/>
  <c r="S5897" i="26"/>
  <c r="J5898" i="26"/>
  <c r="O5898" i="26" s="1"/>
  <c r="Q5898" i="26"/>
  <c r="S5898" i="26"/>
  <c r="J5899" i="26"/>
  <c r="O5899" i="26" s="1"/>
  <c r="Q5899" i="26"/>
  <c r="S5899" i="26"/>
  <c r="J5900" i="26"/>
  <c r="O5900" i="26" s="1"/>
  <c r="Q5900" i="26"/>
  <c r="S5900" i="26"/>
  <c r="J5901" i="26"/>
  <c r="O5901" i="26" s="1"/>
  <c r="Q5901" i="26"/>
  <c r="S5901" i="26"/>
  <c r="J5902" i="26"/>
  <c r="O5902" i="26" s="1"/>
  <c r="Q5902" i="26"/>
  <c r="S5902" i="26"/>
  <c r="J5903" i="26"/>
  <c r="O5903" i="26" s="1"/>
  <c r="Q5903" i="26"/>
  <c r="S5903" i="26"/>
  <c r="J5904" i="26"/>
  <c r="O5904" i="26" s="1"/>
  <c r="Q5904" i="26"/>
  <c r="S5904" i="26"/>
  <c r="J5905" i="26"/>
  <c r="O5905" i="26" s="1"/>
  <c r="Q5905" i="26"/>
  <c r="S5905" i="26"/>
  <c r="J5906" i="26"/>
  <c r="O5906" i="26" s="1"/>
  <c r="Q5906" i="26"/>
  <c r="S5906" i="26"/>
  <c r="J5907" i="26"/>
  <c r="O5907" i="26" s="1"/>
  <c r="Q5907" i="26"/>
  <c r="S5907" i="26"/>
  <c r="J5908" i="26"/>
  <c r="O5908" i="26" s="1"/>
  <c r="Q5908" i="26"/>
  <c r="S5908" i="26"/>
  <c r="J5909" i="26"/>
  <c r="O5909" i="26" s="1"/>
  <c r="Q5909" i="26"/>
  <c r="S5909" i="26"/>
  <c r="J5910" i="26"/>
  <c r="O5910" i="26" s="1"/>
  <c r="Q5910" i="26"/>
  <c r="S5910" i="26"/>
  <c r="J5911" i="26"/>
  <c r="O5911" i="26" s="1"/>
  <c r="Q5911" i="26"/>
  <c r="S5911" i="26"/>
  <c r="J5912" i="26"/>
  <c r="O5912" i="26" s="1"/>
  <c r="Q5912" i="26"/>
  <c r="S5912" i="26"/>
  <c r="J5913" i="26"/>
  <c r="O5913" i="26" s="1"/>
  <c r="Q5913" i="26"/>
  <c r="S5913" i="26"/>
  <c r="J5914" i="26"/>
  <c r="O5914" i="26" s="1"/>
  <c r="Q5914" i="26"/>
  <c r="S5914" i="26"/>
  <c r="J5915" i="26"/>
  <c r="O5915" i="26" s="1"/>
  <c r="Q5915" i="26"/>
  <c r="S5915" i="26"/>
  <c r="J5916" i="26"/>
  <c r="O5916" i="26" s="1"/>
  <c r="Q5916" i="26"/>
  <c r="S5916" i="26"/>
  <c r="J5917" i="26"/>
  <c r="O5917" i="26" s="1"/>
  <c r="Q5917" i="26"/>
  <c r="S5917" i="26"/>
  <c r="J5918" i="26"/>
  <c r="O5918" i="26" s="1"/>
  <c r="Q5918" i="26"/>
  <c r="S5918" i="26"/>
  <c r="J5919" i="26"/>
  <c r="O5919" i="26" s="1"/>
  <c r="Q5919" i="26"/>
  <c r="S5919" i="26"/>
  <c r="J5920" i="26"/>
  <c r="O5920" i="26" s="1"/>
  <c r="Q5920" i="26"/>
  <c r="S5920" i="26"/>
  <c r="J5921" i="26"/>
  <c r="O5921" i="26" s="1"/>
  <c r="Q5921" i="26"/>
  <c r="S5921" i="26"/>
  <c r="J5922" i="26"/>
  <c r="O5922" i="26" s="1"/>
  <c r="Q5922" i="26"/>
  <c r="S5922" i="26"/>
  <c r="J5923" i="26"/>
  <c r="O5923" i="26" s="1"/>
  <c r="Q5923" i="26"/>
  <c r="S5923" i="26"/>
  <c r="J5924" i="26"/>
  <c r="O5924" i="26" s="1"/>
  <c r="Q5924" i="26"/>
  <c r="S5924" i="26"/>
  <c r="J5925" i="26"/>
  <c r="O5925" i="26" s="1"/>
  <c r="Q5925" i="26"/>
  <c r="S5925" i="26"/>
  <c r="J5926" i="26"/>
  <c r="O5926" i="26" s="1"/>
  <c r="Q5926" i="26"/>
  <c r="S5926" i="26"/>
  <c r="J5927" i="26"/>
  <c r="O5927" i="26" s="1"/>
  <c r="Q5927" i="26"/>
  <c r="S5927" i="26"/>
  <c r="J5928" i="26"/>
  <c r="O5928" i="26" s="1"/>
  <c r="Q5928" i="26"/>
  <c r="S5928" i="26"/>
  <c r="J5929" i="26"/>
  <c r="O5929" i="26" s="1"/>
  <c r="Q5929" i="26"/>
  <c r="S5929" i="26"/>
  <c r="J5930" i="26"/>
  <c r="O5930" i="26" s="1"/>
  <c r="Q5930" i="26"/>
  <c r="S5930" i="26"/>
  <c r="J5931" i="26"/>
  <c r="O5931" i="26" s="1"/>
  <c r="Q5931" i="26"/>
  <c r="S5931" i="26"/>
  <c r="J5932" i="26"/>
  <c r="O5932" i="26" s="1"/>
  <c r="Q5932" i="26"/>
  <c r="S5932" i="26"/>
  <c r="J5933" i="26"/>
  <c r="O5933" i="26" s="1"/>
  <c r="Q5933" i="26"/>
  <c r="S5933" i="26"/>
  <c r="J5934" i="26"/>
  <c r="O5934" i="26" s="1"/>
  <c r="Q5934" i="26"/>
  <c r="S5934" i="26"/>
  <c r="J5935" i="26"/>
  <c r="O5935" i="26" s="1"/>
  <c r="Q5935" i="26"/>
  <c r="S5935" i="26"/>
  <c r="J5936" i="26"/>
  <c r="O5936" i="26" s="1"/>
  <c r="Q5936" i="26"/>
  <c r="S5936" i="26"/>
  <c r="J5937" i="26"/>
  <c r="O5937" i="26" s="1"/>
  <c r="Q5937" i="26"/>
  <c r="S5937" i="26"/>
  <c r="J5938" i="26"/>
  <c r="O5938" i="26" s="1"/>
  <c r="Q5938" i="26"/>
  <c r="S5938" i="26"/>
  <c r="J5939" i="26"/>
  <c r="O5939" i="26" s="1"/>
  <c r="Q5939" i="26"/>
  <c r="S5939" i="26"/>
  <c r="J5940" i="26"/>
  <c r="O5940" i="26" s="1"/>
  <c r="Q5940" i="26"/>
  <c r="S5940" i="26"/>
  <c r="J5941" i="26"/>
  <c r="O5941" i="26" s="1"/>
  <c r="Q5941" i="26"/>
  <c r="S5941" i="26"/>
  <c r="J5942" i="26"/>
  <c r="O5942" i="26" s="1"/>
  <c r="Q5942" i="26"/>
  <c r="S5942" i="26"/>
  <c r="J5943" i="26"/>
  <c r="O5943" i="26" s="1"/>
  <c r="Q5943" i="26"/>
  <c r="S5943" i="26"/>
  <c r="J5944" i="26"/>
  <c r="O5944" i="26" s="1"/>
  <c r="Q5944" i="26"/>
  <c r="S5944" i="26"/>
  <c r="J5945" i="26"/>
  <c r="O5945" i="26" s="1"/>
  <c r="Q5945" i="26"/>
  <c r="S5945" i="26"/>
  <c r="J5946" i="26"/>
  <c r="O5946" i="26" s="1"/>
  <c r="Q5946" i="26"/>
  <c r="S5946" i="26"/>
  <c r="J5947" i="26"/>
  <c r="O5947" i="26" s="1"/>
  <c r="Q5947" i="26"/>
  <c r="S5947" i="26"/>
  <c r="J5948" i="26"/>
  <c r="O5948" i="26" s="1"/>
  <c r="Q5948" i="26"/>
  <c r="S5948" i="26"/>
  <c r="J5949" i="26"/>
  <c r="O5949" i="26" s="1"/>
  <c r="Q5949" i="26"/>
  <c r="S5949" i="26"/>
  <c r="J5950" i="26"/>
  <c r="O5950" i="26" s="1"/>
  <c r="Q5950" i="26"/>
  <c r="S5950" i="26"/>
  <c r="J5951" i="26"/>
  <c r="O5951" i="26" s="1"/>
  <c r="Q5951" i="26"/>
  <c r="S5951" i="26"/>
  <c r="J5952" i="26"/>
  <c r="O5952" i="26" s="1"/>
  <c r="Q5952" i="26"/>
  <c r="S5952" i="26"/>
  <c r="J5953" i="26"/>
  <c r="O5953" i="26" s="1"/>
  <c r="Q5953" i="26"/>
  <c r="S5953" i="26"/>
  <c r="J5954" i="26"/>
  <c r="O5954" i="26" s="1"/>
  <c r="Q5954" i="26"/>
  <c r="S5954" i="26"/>
  <c r="J5955" i="26"/>
  <c r="O5955" i="26" s="1"/>
  <c r="Q5955" i="26"/>
  <c r="S5955" i="26"/>
  <c r="J5956" i="26"/>
  <c r="O5956" i="26" s="1"/>
  <c r="Q5956" i="26"/>
  <c r="S5956" i="26"/>
  <c r="J5957" i="26"/>
  <c r="O5957" i="26" s="1"/>
  <c r="Q5957" i="26"/>
  <c r="S5957" i="26"/>
  <c r="J5958" i="26"/>
  <c r="O5958" i="26" s="1"/>
  <c r="Q5958" i="26"/>
  <c r="S5958" i="26"/>
  <c r="J5959" i="26"/>
  <c r="O5959" i="26" s="1"/>
  <c r="Q5959" i="26"/>
  <c r="S5959" i="26"/>
  <c r="J5960" i="26"/>
  <c r="O5960" i="26" s="1"/>
  <c r="Q5960" i="26"/>
  <c r="S5960" i="26"/>
  <c r="J5961" i="26"/>
  <c r="O5961" i="26" s="1"/>
  <c r="Q5961" i="26"/>
  <c r="S5961" i="26"/>
  <c r="J5962" i="26"/>
  <c r="O5962" i="26" s="1"/>
  <c r="Q5962" i="26"/>
  <c r="S5962" i="26"/>
  <c r="J5963" i="26"/>
  <c r="O5963" i="26" s="1"/>
  <c r="Q5963" i="26"/>
  <c r="S5963" i="26"/>
  <c r="J5964" i="26"/>
  <c r="O5964" i="26" s="1"/>
  <c r="Q5964" i="26"/>
  <c r="S5964" i="26"/>
  <c r="J5965" i="26"/>
  <c r="O5965" i="26" s="1"/>
  <c r="Q5965" i="26"/>
  <c r="S5965" i="26"/>
  <c r="J5966" i="26"/>
  <c r="O5966" i="26" s="1"/>
  <c r="Q5966" i="26"/>
  <c r="S5966" i="26"/>
  <c r="J5967" i="26"/>
  <c r="O5967" i="26" s="1"/>
  <c r="Q5967" i="26"/>
  <c r="S5967" i="26"/>
  <c r="J5968" i="26"/>
  <c r="O5968" i="26" s="1"/>
  <c r="Q5968" i="26"/>
  <c r="S5968" i="26"/>
  <c r="J5969" i="26"/>
  <c r="O5969" i="26" s="1"/>
  <c r="Q5969" i="26"/>
  <c r="S5969" i="26"/>
  <c r="J5970" i="26"/>
  <c r="O5970" i="26" s="1"/>
  <c r="Q5970" i="26"/>
  <c r="S5970" i="26"/>
  <c r="J5971" i="26"/>
  <c r="O5971" i="26" s="1"/>
  <c r="Q5971" i="26"/>
  <c r="S5971" i="26"/>
  <c r="J5972" i="26"/>
  <c r="O5972" i="26" s="1"/>
  <c r="Q5972" i="26"/>
  <c r="S5972" i="26"/>
  <c r="J5973" i="26"/>
  <c r="O5973" i="26" s="1"/>
  <c r="Q5973" i="26"/>
  <c r="S5973" i="26"/>
  <c r="J5974" i="26"/>
  <c r="O5974" i="26" s="1"/>
  <c r="Q5974" i="26"/>
  <c r="S5974" i="26"/>
  <c r="J5975" i="26"/>
  <c r="O5975" i="26" s="1"/>
  <c r="Q5975" i="26"/>
  <c r="S5975" i="26"/>
  <c r="J5976" i="26"/>
  <c r="O5976" i="26" s="1"/>
  <c r="Q5976" i="26"/>
  <c r="S5976" i="26"/>
  <c r="J5977" i="26"/>
  <c r="O5977" i="26" s="1"/>
  <c r="Q5977" i="26"/>
  <c r="S5977" i="26"/>
  <c r="J5978" i="26"/>
  <c r="O5978" i="26" s="1"/>
  <c r="Q5978" i="26"/>
  <c r="S5978" i="26"/>
  <c r="J5979" i="26"/>
  <c r="O5979" i="26" s="1"/>
  <c r="Q5979" i="26"/>
  <c r="S5979" i="26"/>
  <c r="J5980" i="26"/>
  <c r="O5980" i="26" s="1"/>
  <c r="Q5980" i="26"/>
  <c r="S5980" i="26"/>
  <c r="J5981" i="26"/>
  <c r="O5981" i="26" s="1"/>
  <c r="Q5981" i="26"/>
  <c r="S5981" i="26"/>
  <c r="J5982" i="26"/>
  <c r="O5982" i="26" s="1"/>
  <c r="Q5982" i="26"/>
  <c r="S5982" i="26"/>
  <c r="J5983" i="26"/>
  <c r="O5983" i="26" s="1"/>
  <c r="Q5983" i="26"/>
  <c r="S5983" i="26"/>
  <c r="J5984" i="26"/>
  <c r="O5984" i="26" s="1"/>
  <c r="Q5984" i="26"/>
  <c r="S5984" i="26"/>
  <c r="J5985" i="26"/>
  <c r="O5985" i="26" s="1"/>
  <c r="Q5985" i="26"/>
  <c r="S5985" i="26"/>
  <c r="J5986" i="26"/>
  <c r="O5986" i="26" s="1"/>
  <c r="Q5986" i="26"/>
  <c r="S5986" i="26"/>
  <c r="J5987" i="26"/>
  <c r="O5987" i="26" s="1"/>
  <c r="Q5987" i="26"/>
  <c r="S5987" i="26"/>
  <c r="J5988" i="26"/>
  <c r="O5988" i="26" s="1"/>
  <c r="Q5988" i="26"/>
  <c r="S5988" i="26"/>
  <c r="J5989" i="26"/>
  <c r="O5989" i="26" s="1"/>
  <c r="Q5989" i="26"/>
  <c r="S5989" i="26"/>
  <c r="J5990" i="26"/>
  <c r="O5990" i="26" s="1"/>
  <c r="Q5990" i="26"/>
  <c r="S5990" i="26"/>
  <c r="J5991" i="26"/>
  <c r="O5991" i="26" s="1"/>
  <c r="Q5991" i="26"/>
  <c r="S5991" i="26"/>
  <c r="J5992" i="26"/>
  <c r="O5992" i="26" s="1"/>
  <c r="Q5992" i="26"/>
  <c r="S5992" i="26"/>
  <c r="J5993" i="26"/>
  <c r="O5993" i="26" s="1"/>
  <c r="Q5993" i="26"/>
  <c r="S5993" i="26"/>
  <c r="J5994" i="26"/>
  <c r="O5994" i="26" s="1"/>
  <c r="Q5994" i="26"/>
  <c r="S5994" i="26"/>
  <c r="J5995" i="26"/>
  <c r="O5995" i="26" s="1"/>
  <c r="Q5995" i="26"/>
  <c r="S5995" i="26"/>
  <c r="J5996" i="26"/>
  <c r="O5996" i="26" s="1"/>
  <c r="Q5996" i="26"/>
  <c r="S5996" i="26"/>
  <c r="J5997" i="26"/>
  <c r="O5997" i="26" s="1"/>
  <c r="Q5997" i="26"/>
  <c r="S5997" i="26"/>
  <c r="J5998" i="26"/>
  <c r="O5998" i="26" s="1"/>
  <c r="Q5998" i="26"/>
  <c r="S5998" i="26"/>
  <c r="J5999" i="26"/>
  <c r="O5999" i="26" s="1"/>
  <c r="Q5999" i="26"/>
  <c r="S5999" i="26"/>
  <c r="J6000" i="26"/>
  <c r="O6000" i="26" s="1"/>
  <c r="Q6000" i="26"/>
  <c r="S6000" i="26"/>
  <c r="J6001" i="26"/>
  <c r="O6001" i="26" s="1"/>
  <c r="Q6001" i="26"/>
  <c r="S6001" i="26"/>
  <c r="J6002" i="26"/>
  <c r="O6002" i="26" s="1"/>
  <c r="Q6002" i="26"/>
  <c r="S6002" i="26"/>
  <c r="J6003" i="26"/>
  <c r="O6003" i="26" s="1"/>
  <c r="Q6003" i="26"/>
  <c r="S6003" i="26"/>
  <c r="J6004" i="26"/>
  <c r="O6004" i="26" s="1"/>
  <c r="Q6004" i="26"/>
  <c r="S6004" i="26"/>
  <c r="J6005" i="26"/>
  <c r="O6005" i="26" s="1"/>
  <c r="Q6005" i="26"/>
  <c r="S6005" i="26"/>
  <c r="J6006" i="26"/>
  <c r="O6006" i="26" s="1"/>
  <c r="Q6006" i="26"/>
  <c r="S6006" i="26"/>
  <c r="J6007" i="26"/>
  <c r="O6007" i="26" s="1"/>
  <c r="Q6007" i="26"/>
  <c r="S6007" i="26"/>
  <c r="J6008" i="26"/>
  <c r="O6008" i="26" s="1"/>
  <c r="Q6008" i="26"/>
  <c r="S6008" i="26"/>
  <c r="J6009" i="26"/>
  <c r="O6009" i="26" s="1"/>
  <c r="Q6009" i="26"/>
  <c r="S6009" i="26"/>
  <c r="J6010" i="26"/>
  <c r="O6010" i="26" s="1"/>
  <c r="Q6010" i="26"/>
  <c r="S6010" i="26"/>
  <c r="J6011" i="26"/>
  <c r="O6011" i="26" s="1"/>
  <c r="Q6011" i="26"/>
  <c r="S6011" i="26"/>
  <c r="J6012" i="26"/>
  <c r="O6012" i="26" s="1"/>
  <c r="Q6012" i="26"/>
  <c r="S6012" i="26"/>
  <c r="J6013" i="26"/>
  <c r="O6013" i="26" s="1"/>
  <c r="Q6013" i="26"/>
  <c r="S6013" i="26"/>
  <c r="J6014" i="26"/>
  <c r="O6014" i="26" s="1"/>
  <c r="Q6014" i="26"/>
  <c r="S6014" i="26"/>
  <c r="J6015" i="26"/>
  <c r="O6015" i="26" s="1"/>
  <c r="Q6015" i="26"/>
  <c r="S6015" i="26"/>
  <c r="J6016" i="26"/>
  <c r="O6016" i="26" s="1"/>
  <c r="Q6016" i="26"/>
  <c r="S6016" i="26"/>
  <c r="J6017" i="26"/>
  <c r="O6017" i="26" s="1"/>
  <c r="Q6017" i="26"/>
  <c r="S6017" i="26"/>
  <c r="J6018" i="26"/>
  <c r="O6018" i="26" s="1"/>
  <c r="Q6018" i="26"/>
  <c r="S6018" i="26"/>
  <c r="J6019" i="26"/>
  <c r="O6019" i="26" s="1"/>
  <c r="Q6019" i="26"/>
  <c r="S6019" i="26"/>
  <c r="J6020" i="26"/>
  <c r="O6020" i="26" s="1"/>
  <c r="Q6020" i="26"/>
  <c r="S6020" i="26"/>
  <c r="J6021" i="26"/>
  <c r="O6021" i="26" s="1"/>
  <c r="Q6021" i="26"/>
  <c r="S6021" i="26"/>
  <c r="J6022" i="26"/>
  <c r="O6022" i="26" s="1"/>
  <c r="Q6022" i="26"/>
  <c r="S6022" i="26"/>
  <c r="J6023" i="26"/>
  <c r="O6023" i="26" s="1"/>
  <c r="Q6023" i="26"/>
  <c r="S6023" i="26"/>
  <c r="J6024" i="26"/>
  <c r="O6024" i="26" s="1"/>
  <c r="Q6024" i="26"/>
  <c r="S6024" i="26"/>
  <c r="J6025" i="26"/>
  <c r="O6025" i="26" s="1"/>
  <c r="Q6025" i="26"/>
  <c r="S6025" i="26"/>
  <c r="J6026" i="26"/>
  <c r="O6026" i="26" s="1"/>
  <c r="Q6026" i="26"/>
  <c r="S6026" i="26"/>
  <c r="J6027" i="26"/>
  <c r="O6027" i="26" s="1"/>
  <c r="Q6027" i="26"/>
  <c r="S6027" i="26"/>
  <c r="J6028" i="26"/>
  <c r="O6028" i="26" s="1"/>
  <c r="Q6028" i="26"/>
  <c r="S6028" i="26"/>
  <c r="J6029" i="26"/>
  <c r="O6029" i="26" s="1"/>
  <c r="Q6029" i="26"/>
  <c r="S6029" i="26"/>
  <c r="J6030" i="26"/>
  <c r="O6030" i="26" s="1"/>
  <c r="Q6030" i="26"/>
  <c r="S6030" i="26"/>
  <c r="J6031" i="26"/>
  <c r="O6031" i="26" s="1"/>
  <c r="Q6031" i="26"/>
  <c r="S6031" i="26"/>
  <c r="J6032" i="26"/>
  <c r="O6032" i="26" s="1"/>
  <c r="Q6032" i="26"/>
  <c r="S6032" i="26"/>
  <c r="J6033" i="26"/>
  <c r="O6033" i="26" s="1"/>
  <c r="Q6033" i="26"/>
  <c r="S6033" i="26"/>
  <c r="J6034" i="26"/>
  <c r="O6034" i="26" s="1"/>
  <c r="Q6034" i="26"/>
  <c r="S6034" i="26"/>
  <c r="J6035" i="26"/>
  <c r="O6035" i="26" s="1"/>
  <c r="Q6035" i="26"/>
  <c r="S6035" i="26"/>
  <c r="J6036" i="26"/>
  <c r="O6036" i="26" s="1"/>
  <c r="Q6036" i="26"/>
  <c r="S6036" i="26"/>
  <c r="J6037" i="26"/>
  <c r="O6037" i="26" s="1"/>
  <c r="Q6037" i="26"/>
  <c r="S6037" i="26"/>
  <c r="J6038" i="26"/>
  <c r="O6038" i="26" s="1"/>
  <c r="Q6038" i="26"/>
  <c r="S6038" i="26"/>
  <c r="J6039" i="26"/>
  <c r="O6039" i="26" s="1"/>
  <c r="Q6039" i="26"/>
  <c r="S6039" i="26"/>
  <c r="J6040" i="26"/>
  <c r="O6040" i="26" s="1"/>
  <c r="Q6040" i="26"/>
  <c r="S6040" i="26"/>
  <c r="J6041" i="26"/>
  <c r="O6041" i="26" s="1"/>
  <c r="Q6041" i="26"/>
  <c r="S6041" i="26"/>
  <c r="J6042" i="26"/>
  <c r="O6042" i="26" s="1"/>
  <c r="Q6042" i="26"/>
  <c r="S6042" i="26"/>
  <c r="J6043" i="26"/>
  <c r="O6043" i="26" s="1"/>
  <c r="Q6043" i="26"/>
  <c r="S6043" i="26"/>
  <c r="J6044" i="26"/>
  <c r="O6044" i="26" s="1"/>
  <c r="Q6044" i="26"/>
  <c r="S6044" i="26"/>
  <c r="J6045" i="26"/>
  <c r="O6045" i="26" s="1"/>
  <c r="Q6045" i="26"/>
  <c r="S6045" i="26"/>
  <c r="J6046" i="26"/>
  <c r="O6046" i="26" s="1"/>
  <c r="Q6046" i="26"/>
  <c r="S6046" i="26"/>
  <c r="J6047" i="26"/>
  <c r="O6047" i="26" s="1"/>
  <c r="Q6047" i="26"/>
  <c r="S6047" i="26"/>
  <c r="J6048" i="26"/>
  <c r="O6048" i="26" s="1"/>
  <c r="Q6048" i="26"/>
  <c r="S6048" i="26"/>
  <c r="J6049" i="26"/>
  <c r="O6049" i="26" s="1"/>
  <c r="Q6049" i="26"/>
  <c r="S6049" i="26"/>
  <c r="J6050" i="26"/>
  <c r="O6050" i="26" s="1"/>
  <c r="Q6050" i="26"/>
  <c r="S6050" i="26"/>
  <c r="J6051" i="26"/>
  <c r="O6051" i="26" s="1"/>
  <c r="Q6051" i="26"/>
  <c r="S6051" i="26"/>
  <c r="J6052" i="26"/>
  <c r="O6052" i="26" s="1"/>
  <c r="Q6052" i="26"/>
  <c r="S6052" i="26"/>
  <c r="J6053" i="26"/>
  <c r="O6053" i="26" s="1"/>
  <c r="Q6053" i="26"/>
  <c r="S6053" i="26"/>
  <c r="J6054" i="26"/>
  <c r="O6054" i="26" s="1"/>
  <c r="Q6054" i="26"/>
  <c r="S6054" i="26"/>
  <c r="J6055" i="26"/>
  <c r="O6055" i="26" s="1"/>
  <c r="Q6055" i="26"/>
  <c r="S6055" i="26"/>
  <c r="J6056" i="26"/>
  <c r="O6056" i="26" s="1"/>
  <c r="Q6056" i="26"/>
  <c r="S6056" i="26"/>
  <c r="J6057" i="26"/>
  <c r="O6057" i="26" s="1"/>
  <c r="Q6057" i="26"/>
  <c r="S6057" i="26"/>
  <c r="J6058" i="26"/>
  <c r="O6058" i="26" s="1"/>
  <c r="Q6058" i="26"/>
  <c r="S6058" i="26"/>
  <c r="J6059" i="26"/>
  <c r="O6059" i="26" s="1"/>
  <c r="Q6059" i="26"/>
  <c r="S6059" i="26"/>
  <c r="J6060" i="26"/>
  <c r="O6060" i="26"/>
  <c r="Q6060" i="26"/>
  <c r="S6060" i="26"/>
  <c r="J6061" i="26"/>
  <c r="O6061" i="26" s="1"/>
  <c r="Q6061" i="26"/>
  <c r="S6061" i="26"/>
  <c r="J6062" i="26"/>
  <c r="O6062" i="26" s="1"/>
  <c r="Q6062" i="26"/>
  <c r="S6062" i="26"/>
  <c r="J6063" i="26"/>
  <c r="O6063" i="26" s="1"/>
  <c r="Q6063" i="26"/>
  <c r="S6063" i="26"/>
  <c r="J6064" i="26"/>
  <c r="O6064" i="26" s="1"/>
  <c r="Q6064" i="26"/>
  <c r="S6064" i="26"/>
  <c r="J6065" i="26"/>
  <c r="O6065" i="26" s="1"/>
  <c r="Q6065" i="26"/>
  <c r="S6065" i="26"/>
  <c r="J6066" i="26"/>
  <c r="O6066" i="26" s="1"/>
  <c r="Q6066" i="26"/>
  <c r="S6066" i="26"/>
  <c r="J6067" i="26"/>
  <c r="O6067" i="26" s="1"/>
  <c r="Q6067" i="26"/>
  <c r="S6067" i="26"/>
  <c r="J6068" i="26"/>
  <c r="O6068" i="26" s="1"/>
  <c r="Q6068" i="26"/>
  <c r="S6068" i="26"/>
  <c r="J6069" i="26"/>
  <c r="O6069" i="26" s="1"/>
  <c r="Q6069" i="26"/>
  <c r="S6069" i="26"/>
  <c r="J6070" i="26"/>
  <c r="O6070" i="26" s="1"/>
  <c r="Q6070" i="26"/>
  <c r="S6070" i="26"/>
  <c r="J6071" i="26"/>
  <c r="O6071" i="26" s="1"/>
  <c r="Q6071" i="26"/>
  <c r="S6071" i="26"/>
  <c r="J6072" i="26"/>
  <c r="O6072" i="26" s="1"/>
  <c r="Q6072" i="26"/>
  <c r="S6072" i="26"/>
  <c r="J6073" i="26"/>
  <c r="O6073" i="26" s="1"/>
  <c r="Q6073" i="26"/>
  <c r="S6073" i="26"/>
  <c r="J6074" i="26"/>
  <c r="O6074" i="26" s="1"/>
  <c r="Q6074" i="26"/>
  <c r="S6074" i="26"/>
  <c r="J6075" i="26"/>
  <c r="O6075" i="26" s="1"/>
  <c r="Q6075" i="26"/>
  <c r="S6075" i="26"/>
  <c r="J6076" i="26"/>
  <c r="O6076" i="26" s="1"/>
  <c r="Q6076" i="26"/>
  <c r="S6076" i="26"/>
  <c r="J6077" i="26"/>
  <c r="O6077" i="26" s="1"/>
  <c r="Q6077" i="26"/>
  <c r="S6077" i="26"/>
  <c r="J6078" i="26"/>
  <c r="O6078" i="26" s="1"/>
  <c r="Q6078" i="26"/>
  <c r="S6078" i="26"/>
  <c r="J6079" i="26"/>
  <c r="O6079" i="26" s="1"/>
  <c r="Q6079" i="26"/>
  <c r="S6079" i="26"/>
  <c r="J6080" i="26"/>
  <c r="O6080" i="26" s="1"/>
  <c r="Q6080" i="26"/>
  <c r="S6080" i="26"/>
  <c r="J6081" i="26"/>
  <c r="O6081" i="26" s="1"/>
  <c r="Q6081" i="26"/>
  <c r="S6081" i="26"/>
  <c r="J6082" i="26"/>
  <c r="O6082" i="26" s="1"/>
  <c r="Q6082" i="26"/>
  <c r="S6082" i="26"/>
  <c r="J6083" i="26"/>
  <c r="O6083" i="26" s="1"/>
  <c r="Q6083" i="26"/>
  <c r="S6083" i="26"/>
  <c r="J6084" i="26"/>
  <c r="O6084" i="26" s="1"/>
  <c r="Q6084" i="26"/>
  <c r="S6084" i="26"/>
  <c r="J6085" i="26"/>
  <c r="O6085" i="26" s="1"/>
  <c r="Q6085" i="26"/>
  <c r="S6085" i="26"/>
  <c r="J6086" i="26"/>
  <c r="O6086" i="26" s="1"/>
  <c r="Q6086" i="26"/>
  <c r="S6086" i="26"/>
  <c r="J6087" i="26"/>
  <c r="O6087" i="26" s="1"/>
  <c r="Q6087" i="26"/>
  <c r="S6087" i="26"/>
  <c r="J6088" i="26"/>
  <c r="O6088" i="26" s="1"/>
  <c r="Q6088" i="26"/>
  <c r="S6088" i="26"/>
  <c r="J6089" i="26"/>
  <c r="O6089" i="26" s="1"/>
  <c r="Q6089" i="26"/>
  <c r="S6089" i="26"/>
  <c r="J6090" i="26"/>
  <c r="O6090" i="26" s="1"/>
  <c r="Q6090" i="26"/>
  <c r="S6090" i="26"/>
  <c r="J6091" i="26"/>
  <c r="O6091" i="26" s="1"/>
  <c r="Q6091" i="26"/>
  <c r="S6091" i="26"/>
  <c r="J6092" i="26"/>
  <c r="O6092" i="26" s="1"/>
  <c r="Q6092" i="26"/>
  <c r="S6092" i="26"/>
  <c r="J6093" i="26"/>
  <c r="O6093" i="26" s="1"/>
  <c r="Q6093" i="26"/>
  <c r="S6093" i="26"/>
  <c r="J6094" i="26"/>
  <c r="O6094" i="26" s="1"/>
  <c r="Q6094" i="26"/>
  <c r="S6094" i="26"/>
  <c r="J6095" i="26"/>
  <c r="O6095" i="26" s="1"/>
  <c r="Q6095" i="26"/>
  <c r="S6095" i="26"/>
  <c r="J6096" i="26"/>
  <c r="O6096" i="26" s="1"/>
  <c r="Q6096" i="26"/>
  <c r="S6096" i="26"/>
  <c r="J6097" i="26"/>
  <c r="O6097" i="26" s="1"/>
  <c r="Q6097" i="26"/>
  <c r="S6097" i="26"/>
  <c r="J6098" i="26"/>
  <c r="O6098" i="26" s="1"/>
  <c r="Q6098" i="26"/>
  <c r="S6098" i="26"/>
  <c r="J6099" i="26"/>
  <c r="O6099" i="26" s="1"/>
  <c r="Q6099" i="26"/>
  <c r="S6099" i="26"/>
  <c r="J6100" i="26"/>
  <c r="O6100" i="26" s="1"/>
  <c r="Q6100" i="26"/>
  <c r="S6100" i="26"/>
  <c r="J6101" i="26"/>
  <c r="O6101" i="26" s="1"/>
  <c r="Q6101" i="26"/>
  <c r="S6101" i="26"/>
  <c r="J6102" i="26"/>
  <c r="O6102" i="26" s="1"/>
  <c r="Q6102" i="26"/>
  <c r="S6102" i="26"/>
  <c r="J6103" i="26"/>
  <c r="O6103" i="26" s="1"/>
  <c r="Q6103" i="26"/>
  <c r="S6103" i="26"/>
  <c r="J6104" i="26"/>
  <c r="O6104" i="26" s="1"/>
  <c r="Q6104" i="26"/>
  <c r="S6104" i="26"/>
  <c r="J6105" i="26"/>
  <c r="O6105" i="26" s="1"/>
  <c r="Q6105" i="26"/>
  <c r="S6105" i="26"/>
  <c r="J6106" i="26"/>
  <c r="O6106" i="26" s="1"/>
  <c r="Q6106" i="26"/>
  <c r="S6106" i="26"/>
  <c r="J6107" i="26"/>
  <c r="O6107" i="26" s="1"/>
  <c r="Q6107" i="26"/>
  <c r="S6107" i="26"/>
  <c r="J6108" i="26"/>
  <c r="O6108" i="26" s="1"/>
  <c r="Q6108" i="26"/>
  <c r="S6108" i="26"/>
  <c r="J6109" i="26"/>
  <c r="O6109" i="26" s="1"/>
  <c r="Q6109" i="26"/>
  <c r="S6109" i="26"/>
  <c r="J6110" i="26"/>
  <c r="O6110" i="26" s="1"/>
  <c r="Q6110" i="26"/>
  <c r="S6110" i="26"/>
  <c r="J6111" i="26"/>
  <c r="O6111" i="26" s="1"/>
  <c r="Q6111" i="26"/>
  <c r="S6111" i="26"/>
  <c r="J6112" i="26"/>
  <c r="O6112" i="26" s="1"/>
  <c r="Q6112" i="26"/>
  <c r="S6112" i="26"/>
  <c r="J6113" i="26"/>
  <c r="O6113" i="26" s="1"/>
  <c r="Q6113" i="26"/>
  <c r="S6113" i="26"/>
  <c r="J6114" i="26"/>
  <c r="O6114" i="26" s="1"/>
  <c r="Q6114" i="26"/>
  <c r="S6114" i="26"/>
  <c r="J6115" i="26"/>
  <c r="O6115" i="26" s="1"/>
  <c r="Q6115" i="26"/>
  <c r="S6115" i="26"/>
  <c r="J6116" i="26"/>
  <c r="O6116" i="26" s="1"/>
  <c r="Q6116" i="26"/>
  <c r="S6116" i="26"/>
  <c r="J6117" i="26"/>
  <c r="O6117" i="26" s="1"/>
  <c r="Q6117" i="26"/>
  <c r="S6117" i="26"/>
  <c r="J6118" i="26"/>
  <c r="O6118" i="26" s="1"/>
  <c r="Q6118" i="26"/>
  <c r="S6118" i="26"/>
  <c r="J6119" i="26"/>
  <c r="O6119" i="26" s="1"/>
  <c r="Q6119" i="26"/>
  <c r="S6119" i="26"/>
  <c r="J6120" i="26"/>
  <c r="O6120" i="26" s="1"/>
  <c r="Q6120" i="26"/>
  <c r="S6120" i="26"/>
  <c r="J6121" i="26"/>
  <c r="O6121" i="26" s="1"/>
  <c r="Q6121" i="26"/>
  <c r="S6121" i="26"/>
  <c r="J6122" i="26"/>
  <c r="O6122" i="26" s="1"/>
  <c r="Q6122" i="26"/>
  <c r="S6122" i="26"/>
  <c r="J6123" i="26"/>
  <c r="O6123" i="26" s="1"/>
  <c r="Q6123" i="26"/>
  <c r="S6123" i="26"/>
  <c r="J6124" i="26"/>
  <c r="O6124" i="26" s="1"/>
  <c r="Q6124" i="26"/>
  <c r="S6124" i="26"/>
  <c r="J6125" i="26"/>
  <c r="O6125" i="26" s="1"/>
  <c r="Q6125" i="26"/>
  <c r="S6125" i="26"/>
  <c r="J6126" i="26"/>
  <c r="O6126" i="26" s="1"/>
  <c r="Q6126" i="26"/>
  <c r="S6126" i="26"/>
  <c r="J6127" i="26"/>
  <c r="O6127" i="26" s="1"/>
  <c r="Q6127" i="26"/>
  <c r="S6127" i="26"/>
  <c r="J6128" i="26"/>
  <c r="O6128" i="26" s="1"/>
  <c r="Q6128" i="26"/>
  <c r="S6128" i="26"/>
  <c r="J6129" i="26"/>
  <c r="O6129" i="26" s="1"/>
  <c r="Q6129" i="26"/>
  <c r="S6129" i="26"/>
  <c r="J6130" i="26"/>
  <c r="O6130" i="26" s="1"/>
  <c r="Q6130" i="26"/>
  <c r="S6130" i="26"/>
  <c r="J6131" i="26"/>
  <c r="O6131" i="26" s="1"/>
  <c r="Q6131" i="26"/>
  <c r="S6131" i="26"/>
  <c r="J6132" i="26"/>
  <c r="O6132" i="26" s="1"/>
  <c r="Q6132" i="26"/>
  <c r="S6132" i="26"/>
  <c r="J6133" i="26"/>
  <c r="O6133" i="26" s="1"/>
  <c r="Q6133" i="26"/>
  <c r="S6133" i="26"/>
  <c r="J6134" i="26"/>
  <c r="O6134" i="26" s="1"/>
  <c r="Q6134" i="26"/>
  <c r="S6134" i="26"/>
  <c r="J6135" i="26"/>
  <c r="O6135" i="26" s="1"/>
  <c r="Q6135" i="26"/>
  <c r="S6135" i="26"/>
  <c r="J6136" i="26"/>
  <c r="O6136" i="26" s="1"/>
  <c r="Q6136" i="26"/>
  <c r="S6136" i="26"/>
  <c r="J6137" i="26"/>
  <c r="O6137" i="26" s="1"/>
  <c r="Q6137" i="26"/>
  <c r="S6137" i="26"/>
  <c r="J6138" i="26"/>
  <c r="O6138" i="26" s="1"/>
  <c r="Q6138" i="26"/>
  <c r="S6138" i="26"/>
  <c r="J6139" i="26"/>
  <c r="O6139" i="26" s="1"/>
  <c r="Q6139" i="26"/>
  <c r="S6139" i="26"/>
  <c r="J6140" i="26"/>
  <c r="O6140" i="26" s="1"/>
  <c r="Q6140" i="26"/>
  <c r="S6140" i="26"/>
  <c r="J6141" i="26"/>
  <c r="O6141" i="26" s="1"/>
  <c r="Q6141" i="26"/>
  <c r="S6141" i="26"/>
  <c r="J6142" i="26"/>
  <c r="O6142" i="26" s="1"/>
  <c r="Q6142" i="26"/>
  <c r="S6142" i="26"/>
  <c r="J6143" i="26"/>
  <c r="O6143" i="26" s="1"/>
  <c r="Q6143" i="26"/>
  <c r="S6143" i="26"/>
  <c r="J6144" i="26"/>
  <c r="O6144" i="26" s="1"/>
  <c r="Q6144" i="26"/>
  <c r="S6144" i="26"/>
  <c r="J6145" i="26"/>
  <c r="O6145" i="26" s="1"/>
  <c r="Q6145" i="26"/>
  <c r="S6145" i="26"/>
  <c r="J6146" i="26"/>
  <c r="O6146" i="26" s="1"/>
  <c r="Q6146" i="26"/>
  <c r="S6146" i="26"/>
  <c r="J6147" i="26"/>
  <c r="O6147" i="26" s="1"/>
  <c r="Q6147" i="26"/>
  <c r="S6147" i="26"/>
  <c r="J6148" i="26"/>
  <c r="O6148" i="26" s="1"/>
  <c r="Q6148" i="26"/>
  <c r="S6148" i="26"/>
  <c r="J6149" i="26"/>
  <c r="O6149" i="26" s="1"/>
  <c r="Q6149" i="26"/>
  <c r="S6149" i="26"/>
  <c r="J6150" i="26"/>
  <c r="O6150" i="26" s="1"/>
  <c r="Q6150" i="26"/>
  <c r="S6150" i="26"/>
  <c r="J6151" i="26"/>
  <c r="O6151" i="26" s="1"/>
  <c r="Q6151" i="26"/>
  <c r="S6151" i="26"/>
  <c r="J6152" i="26"/>
  <c r="O6152" i="26" s="1"/>
  <c r="Q6152" i="26"/>
  <c r="S6152" i="26"/>
  <c r="J6153" i="26"/>
  <c r="O6153" i="26" s="1"/>
  <c r="Q6153" i="26"/>
  <c r="S6153" i="26"/>
  <c r="J6154" i="26"/>
  <c r="O6154" i="26" s="1"/>
  <c r="Q6154" i="26"/>
  <c r="S6154" i="26"/>
  <c r="J6155" i="26"/>
  <c r="O6155" i="26" s="1"/>
  <c r="Q6155" i="26"/>
  <c r="S6155" i="26"/>
  <c r="J6156" i="26"/>
  <c r="O6156" i="26" s="1"/>
  <c r="Q6156" i="26"/>
  <c r="S6156" i="26"/>
  <c r="J6157" i="26"/>
  <c r="O6157" i="26" s="1"/>
  <c r="Q6157" i="26"/>
  <c r="S6157" i="26"/>
  <c r="J6158" i="26"/>
  <c r="O6158" i="26" s="1"/>
  <c r="Q6158" i="26"/>
  <c r="S6158" i="26"/>
  <c r="J6159" i="26"/>
  <c r="O6159" i="26" s="1"/>
  <c r="Q6159" i="26"/>
  <c r="S6159" i="26"/>
  <c r="J6160" i="26"/>
  <c r="O6160" i="26" s="1"/>
  <c r="Q6160" i="26"/>
  <c r="S6160" i="26"/>
  <c r="J6161" i="26"/>
  <c r="O6161" i="26" s="1"/>
  <c r="Q6161" i="26"/>
  <c r="S6161" i="26"/>
  <c r="J6162" i="26"/>
  <c r="O6162" i="26" s="1"/>
  <c r="Q6162" i="26"/>
  <c r="S6162" i="26"/>
  <c r="J6163" i="26"/>
  <c r="O6163" i="26" s="1"/>
  <c r="Q6163" i="26"/>
  <c r="S6163" i="26"/>
  <c r="J6164" i="26"/>
  <c r="O6164" i="26" s="1"/>
  <c r="Q6164" i="26"/>
  <c r="S6164" i="26"/>
  <c r="J6165" i="26"/>
  <c r="O6165" i="26" s="1"/>
  <c r="Q6165" i="26"/>
  <c r="S6165" i="26"/>
  <c r="J6166" i="26"/>
  <c r="O6166" i="26" s="1"/>
  <c r="Q6166" i="26"/>
  <c r="S6166" i="26"/>
  <c r="J6167" i="26"/>
  <c r="O6167" i="26" s="1"/>
  <c r="Q6167" i="26"/>
  <c r="S6167" i="26"/>
  <c r="J6168" i="26"/>
  <c r="O6168" i="26" s="1"/>
  <c r="Q6168" i="26"/>
  <c r="S6168" i="26"/>
  <c r="J6169" i="26"/>
  <c r="O6169" i="26" s="1"/>
  <c r="Q6169" i="26"/>
  <c r="S6169" i="26"/>
  <c r="J6170" i="26"/>
  <c r="O6170" i="26" s="1"/>
  <c r="Q6170" i="26"/>
  <c r="S6170" i="26"/>
  <c r="J6171" i="26"/>
  <c r="O6171" i="26" s="1"/>
  <c r="Q6171" i="26"/>
  <c r="S6171" i="26"/>
  <c r="J6172" i="26"/>
  <c r="O6172" i="26" s="1"/>
  <c r="Q6172" i="26"/>
  <c r="S6172" i="26"/>
  <c r="J6173" i="26"/>
  <c r="O6173" i="26" s="1"/>
  <c r="Q6173" i="26"/>
  <c r="S6173" i="26"/>
  <c r="J6174" i="26"/>
  <c r="O6174" i="26" s="1"/>
  <c r="Q6174" i="26"/>
  <c r="S6174" i="26"/>
  <c r="J6175" i="26"/>
  <c r="O6175" i="26" s="1"/>
  <c r="Q6175" i="26"/>
  <c r="S6175" i="26"/>
  <c r="J6176" i="26"/>
  <c r="O6176" i="26" s="1"/>
  <c r="Q6176" i="26"/>
  <c r="S6176" i="26"/>
  <c r="J6177" i="26"/>
  <c r="O6177" i="26" s="1"/>
  <c r="Q6177" i="26"/>
  <c r="S6177" i="26"/>
  <c r="J6178" i="26"/>
  <c r="O6178" i="26" s="1"/>
  <c r="Q6178" i="26"/>
  <c r="S6178" i="26"/>
  <c r="J6179" i="26"/>
  <c r="O6179" i="26" s="1"/>
  <c r="Q6179" i="26"/>
  <c r="S6179" i="26"/>
  <c r="J6180" i="26"/>
  <c r="O6180" i="26" s="1"/>
  <c r="Q6180" i="26"/>
  <c r="S6180" i="26"/>
  <c r="J6181" i="26"/>
  <c r="O6181" i="26" s="1"/>
  <c r="Q6181" i="26"/>
  <c r="S6181" i="26"/>
  <c r="J6182" i="26"/>
  <c r="O6182" i="26" s="1"/>
  <c r="Q6182" i="26"/>
  <c r="S6182" i="26"/>
  <c r="J6183" i="26"/>
  <c r="O6183" i="26" s="1"/>
  <c r="Q6183" i="26"/>
  <c r="S6183" i="26"/>
  <c r="J6184" i="26"/>
  <c r="O6184" i="26" s="1"/>
  <c r="Q6184" i="26"/>
  <c r="S6184" i="26"/>
  <c r="J6185" i="26"/>
  <c r="O6185" i="26" s="1"/>
  <c r="Q6185" i="26"/>
  <c r="S6185" i="26"/>
  <c r="J6186" i="26"/>
  <c r="O6186" i="26" s="1"/>
  <c r="Q6186" i="26"/>
  <c r="S6186" i="26"/>
  <c r="J6187" i="26"/>
  <c r="O6187" i="26" s="1"/>
  <c r="Q6187" i="26"/>
  <c r="S6187" i="26"/>
  <c r="J6188" i="26"/>
  <c r="O6188" i="26" s="1"/>
  <c r="Q6188" i="26"/>
  <c r="S6188" i="26"/>
  <c r="J6189" i="26"/>
  <c r="O6189" i="26" s="1"/>
  <c r="Q6189" i="26"/>
  <c r="S6189" i="26"/>
  <c r="J6190" i="26"/>
  <c r="O6190" i="26" s="1"/>
  <c r="Q6190" i="26"/>
  <c r="S6190" i="26"/>
  <c r="J6191" i="26"/>
  <c r="O6191" i="26" s="1"/>
  <c r="Q6191" i="26"/>
  <c r="S6191" i="26"/>
  <c r="J6192" i="26"/>
  <c r="O6192" i="26" s="1"/>
  <c r="Q6192" i="26"/>
  <c r="S6192" i="26"/>
  <c r="J6193" i="26"/>
  <c r="O6193" i="26" s="1"/>
  <c r="Q6193" i="26"/>
  <c r="S6193" i="26"/>
  <c r="J6194" i="26"/>
  <c r="O6194" i="26" s="1"/>
  <c r="Q6194" i="26"/>
  <c r="S6194" i="26"/>
  <c r="J6195" i="26"/>
  <c r="O6195" i="26" s="1"/>
  <c r="Q6195" i="26"/>
  <c r="S6195" i="26"/>
  <c r="J6196" i="26"/>
  <c r="O6196" i="26" s="1"/>
  <c r="Q6196" i="26"/>
  <c r="S6196" i="26"/>
  <c r="J6197" i="26"/>
  <c r="O6197" i="26" s="1"/>
  <c r="Q6197" i="26"/>
  <c r="S6197" i="26"/>
  <c r="J6198" i="26"/>
  <c r="O6198" i="26" s="1"/>
  <c r="Q6198" i="26"/>
  <c r="S6198" i="26"/>
  <c r="J6199" i="26"/>
  <c r="O6199" i="26" s="1"/>
  <c r="Q6199" i="26"/>
  <c r="S6199" i="26"/>
  <c r="J6200" i="26"/>
  <c r="O6200" i="26" s="1"/>
  <c r="Q6200" i="26"/>
  <c r="S6200" i="26"/>
  <c r="J6201" i="26"/>
  <c r="O6201" i="26" s="1"/>
  <c r="Q6201" i="26"/>
  <c r="S6201" i="26"/>
  <c r="J6202" i="26"/>
  <c r="O6202" i="26" s="1"/>
  <c r="Q6202" i="26"/>
  <c r="S6202" i="26"/>
  <c r="J6203" i="26"/>
  <c r="O6203" i="26" s="1"/>
  <c r="Q6203" i="26"/>
  <c r="S6203" i="26"/>
  <c r="J6204" i="26"/>
  <c r="O6204" i="26" s="1"/>
  <c r="Q6204" i="26"/>
  <c r="S6204" i="26"/>
  <c r="J6205" i="26"/>
  <c r="O6205" i="26" s="1"/>
  <c r="Q6205" i="26"/>
  <c r="S6205" i="26"/>
  <c r="J6206" i="26"/>
  <c r="O6206" i="26" s="1"/>
  <c r="Q6206" i="26"/>
  <c r="S6206" i="26"/>
  <c r="J6207" i="26"/>
  <c r="O6207" i="26" s="1"/>
  <c r="Q6207" i="26"/>
  <c r="S6207" i="26"/>
  <c r="J6208" i="26"/>
  <c r="O6208" i="26" s="1"/>
  <c r="Q6208" i="26"/>
  <c r="S6208" i="26"/>
  <c r="J6209" i="26"/>
  <c r="O6209" i="26" s="1"/>
  <c r="Q6209" i="26"/>
  <c r="S6209" i="26"/>
  <c r="J6210" i="26"/>
  <c r="O6210" i="26" s="1"/>
  <c r="Q6210" i="26"/>
  <c r="S6210" i="26"/>
  <c r="J6211" i="26"/>
  <c r="O6211" i="26" s="1"/>
  <c r="Q6211" i="26"/>
  <c r="S6211" i="26"/>
  <c r="J6212" i="26"/>
  <c r="O6212" i="26" s="1"/>
  <c r="Q6212" i="26"/>
  <c r="S6212" i="26"/>
  <c r="J6213" i="26"/>
  <c r="O6213" i="26" s="1"/>
  <c r="Q6213" i="26"/>
  <c r="S6213" i="26"/>
  <c r="J6214" i="26"/>
  <c r="O6214" i="26" s="1"/>
  <c r="Q6214" i="26"/>
  <c r="S6214" i="26"/>
  <c r="J6215" i="26"/>
  <c r="O6215" i="26" s="1"/>
  <c r="Q6215" i="26"/>
  <c r="S6215" i="26"/>
  <c r="J6216" i="26"/>
  <c r="O6216" i="26" s="1"/>
  <c r="Q6216" i="26"/>
  <c r="S6216" i="26"/>
  <c r="J6217" i="26"/>
  <c r="O6217" i="26" s="1"/>
  <c r="Q6217" i="26"/>
  <c r="S6217" i="26"/>
  <c r="J6218" i="26"/>
  <c r="O6218" i="26" s="1"/>
  <c r="Q6218" i="26"/>
  <c r="S6218" i="26"/>
  <c r="J6219" i="26"/>
  <c r="O6219" i="26" s="1"/>
  <c r="Q6219" i="26"/>
  <c r="S6219" i="26"/>
  <c r="J6220" i="26"/>
  <c r="O6220" i="26" s="1"/>
  <c r="Q6220" i="26"/>
  <c r="S6220" i="26"/>
  <c r="J6221" i="26"/>
  <c r="O6221" i="26" s="1"/>
  <c r="Q6221" i="26"/>
  <c r="S6221" i="26"/>
  <c r="J6222" i="26"/>
  <c r="O6222" i="26" s="1"/>
  <c r="Q6222" i="26"/>
  <c r="S6222" i="26"/>
  <c r="J6223" i="26"/>
  <c r="O6223" i="26" s="1"/>
  <c r="Q6223" i="26"/>
  <c r="S6223" i="26"/>
  <c r="J6224" i="26"/>
  <c r="O6224" i="26" s="1"/>
  <c r="Q6224" i="26"/>
  <c r="S6224" i="26"/>
  <c r="J6225" i="26"/>
  <c r="O6225" i="26" s="1"/>
  <c r="Q6225" i="26"/>
  <c r="S6225" i="26"/>
  <c r="J6226" i="26"/>
  <c r="O6226" i="26" s="1"/>
  <c r="Q6226" i="26"/>
  <c r="S6226" i="26"/>
  <c r="J6227" i="26"/>
  <c r="O6227" i="26" s="1"/>
  <c r="Q6227" i="26"/>
  <c r="S6227" i="26"/>
  <c r="J6228" i="26"/>
  <c r="O6228" i="26" s="1"/>
  <c r="Q6228" i="26"/>
  <c r="S6228" i="26"/>
  <c r="J6229" i="26"/>
  <c r="O6229" i="26" s="1"/>
  <c r="Q6229" i="26"/>
  <c r="S6229" i="26"/>
  <c r="J6230" i="26"/>
  <c r="O6230" i="26" s="1"/>
  <c r="Q6230" i="26"/>
  <c r="S6230" i="26"/>
  <c r="J6231" i="26"/>
  <c r="O6231" i="26" s="1"/>
  <c r="Q6231" i="26"/>
  <c r="S6231" i="26"/>
  <c r="J6232" i="26"/>
  <c r="O6232" i="26" s="1"/>
  <c r="Q6232" i="26"/>
  <c r="S6232" i="26"/>
  <c r="J6233" i="26"/>
  <c r="O6233" i="26" s="1"/>
  <c r="Q6233" i="26"/>
  <c r="S6233" i="26"/>
  <c r="J6234" i="26"/>
  <c r="O6234" i="26" s="1"/>
  <c r="Q6234" i="26"/>
  <c r="S6234" i="26"/>
  <c r="J6235" i="26"/>
  <c r="O6235" i="26" s="1"/>
  <c r="Q6235" i="26"/>
  <c r="S6235" i="26"/>
  <c r="J6236" i="26"/>
  <c r="O6236" i="26" s="1"/>
  <c r="Q6236" i="26"/>
  <c r="S6236" i="26"/>
  <c r="J6237" i="26"/>
  <c r="O6237" i="26" s="1"/>
  <c r="Q6237" i="26"/>
  <c r="S6237" i="26"/>
  <c r="J6238" i="26"/>
  <c r="O6238" i="26" s="1"/>
  <c r="Q6238" i="26"/>
  <c r="S6238" i="26"/>
  <c r="J6239" i="26"/>
  <c r="O6239" i="26" s="1"/>
  <c r="Q6239" i="26"/>
  <c r="S6239" i="26"/>
  <c r="J6240" i="26"/>
  <c r="O6240" i="26" s="1"/>
  <c r="Q6240" i="26"/>
  <c r="S6240" i="26"/>
  <c r="J6241" i="26"/>
  <c r="O6241" i="26" s="1"/>
  <c r="Q6241" i="26"/>
  <c r="S6241" i="26"/>
  <c r="J6242" i="26"/>
  <c r="O6242" i="26" s="1"/>
  <c r="Q6242" i="26"/>
  <c r="S6242" i="26"/>
  <c r="J6243" i="26"/>
  <c r="O6243" i="26" s="1"/>
  <c r="Q6243" i="26"/>
  <c r="S6243" i="26"/>
  <c r="J6244" i="26"/>
  <c r="O6244" i="26" s="1"/>
  <c r="Q6244" i="26"/>
  <c r="S6244" i="26"/>
  <c r="J6245" i="26"/>
  <c r="O6245" i="26" s="1"/>
  <c r="Q6245" i="26"/>
  <c r="S6245" i="26"/>
  <c r="J6246" i="26"/>
  <c r="O6246" i="26" s="1"/>
  <c r="Q6246" i="26"/>
  <c r="S6246" i="26"/>
  <c r="J6247" i="26"/>
  <c r="O6247" i="26" s="1"/>
  <c r="Q6247" i="26"/>
  <c r="S6247" i="26"/>
  <c r="J6248" i="26"/>
  <c r="O6248" i="26" s="1"/>
  <c r="Q6248" i="26"/>
  <c r="S6248" i="26"/>
  <c r="J6249" i="26"/>
  <c r="O6249" i="26" s="1"/>
  <c r="Q6249" i="26"/>
  <c r="S6249" i="26"/>
  <c r="J6250" i="26"/>
  <c r="O6250" i="26" s="1"/>
  <c r="Q6250" i="26"/>
  <c r="S6250" i="26"/>
  <c r="J6251" i="26"/>
  <c r="O6251" i="26" s="1"/>
  <c r="Q6251" i="26"/>
  <c r="S6251" i="26"/>
  <c r="J6252" i="26"/>
  <c r="O6252" i="26" s="1"/>
  <c r="Q6252" i="26"/>
  <c r="S6252" i="26"/>
  <c r="J6253" i="26"/>
  <c r="O6253" i="26" s="1"/>
  <c r="Q6253" i="26"/>
  <c r="S6253" i="26"/>
  <c r="J6254" i="26"/>
  <c r="O6254" i="26" s="1"/>
  <c r="Q6254" i="26"/>
  <c r="S6254" i="26"/>
  <c r="J6255" i="26"/>
  <c r="O6255" i="26" s="1"/>
  <c r="Q6255" i="26"/>
  <c r="S6255" i="26"/>
  <c r="J6256" i="26"/>
  <c r="O6256" i="26" s="1"/>
  <c r="Q6256" i="26"/>
  <c r="S6256" i="26"/>
  <c r="J6257" i="26"/>
  <c r="O6257" i="26" s="1"/>
  <c r="Q6257" i="26"/>
  <c r="S6257" i="26"/>
  <c r="J6258" i="26"/>
  <c r="O6258" i="26" s="1"/>
  <c r="Q6258" i="26"/>
  <c r="S6258" i="26"/>
  <c r="J6259" i="26"/>
  <c r="O6259" i="26" s="1"/>
  <c r="Q6259" i="26"/>
  <c r="S6259" i="26"/>
  <c r="J6260" i="26"/>
  <c r="O6260" i="26" s="1"/>
  <c r="Q6260" i="26"/>
  <c r="S6260" i="26"/>
  <c r="J6261" i="26"/>
  <c r="O6261" i="26" s="1"/>
  <c r="Q6261" i="26"/>
  <c r="S6261" i="26"/>
  <c r="J6262" i="26"/>
  <c r="O6262" i="26" s="1"/>
  <c r="Q6262" i="26"/>
  <c r="S6262" i="26"/>
  <c r="J6263" i="26"/>
  <c r="O6263" i="26" s="1"/>
  <c r="Q6263" i="26"/>
  <c r="S6263" i="26"/>
  <c r="J6264" i="26"/>
  <c r="O6264" i="26" s="1"/>
  <c r="Q6264" i="26"/>
  <c r="S6264" i="26"/>
  <c r="J6265" i="26"/>
  <c r="O6265" i="26" s="1"/>
  <c r="Q6265" i="26"/>
  <c r="S6265" i="26"/>
  <c r="J6266" i="26"/>
  <c r="O6266" i="26" s="1"/>
  <c r="Q6266" i="26"/>
  <c r="S6266" i="26"/>
  <c r="J6267" i="26"/>
  <c r="O6267" i="26" s="1"/>
  <c r="Q6267" i="26"/>
  <c r="S6267" i="26"/>
  <c r="J6268" i="26"/>
  <c r="O6268" i="26" s="1"/>
  <c r="Q6268" i="26"/>
  <c r="S6268" i="26"/>
  <c r="J6269" i="26"/>
  <c r="O6269" i="26" s="1"/>
  <c r="Q6269" i="26"/>
  <c r="S6269" i="26"/>
  <c r="J6270" i="26"/>
  <c r="O6270" i="26" s="1"/>
  <c r="Q6270" i="26"/>
  <c r="S6270" i="26"/>
  <c r="J6271" i="26"/>
  <c r="O6271" i="26" s="1"/>
  <c r="Q6271" i="26"/>
  <c r="S6271" i="26"/>
  <c r="J6272" i="26"/>
  <c r="O6272" i="26" s="1"/>
  <c r="Q6272" i="26"/>
  <c r="S6272" i="26"/>
  <c r="J6273" i="26"/>
  <c r="O6273" i="26" s="1"/>
  <c r="Q6273" i="26"/>
  <c r="S6273" i="26"/>
  <c r="J6274" i="26"/>
  <c r="O6274" i="26" s="1"/>
  <c r="Q6274" i="26"/>
  <c r="S6274" i="26"/>
  <c r="J6275" i="26"/>
  <c r="O6275" i="26" s="1"/>
  <c r="Q6275" i="26"/>
  <c r="S6275" i="26"/>
  <c r="J6276" i="26"/>
  <c r="O6276" i="26" s="1"/>
  <c r="Q6276" i="26"/>
  <c r="S6276" i="26"/>
  <c r="J6277" i="26"/>
  <c r="O6277" i="26" s="1"/>
  <c r="Q6277" i="26"/>
  <c r="S6277" i="26"/>
  <c r="J6278" i="26"/>
  <c r="O6278" i="26" s="1"/>
  <c r="Q6278" i="26"/>
  <c r="S6278" i="26"/>
  <c r="J6279" i="26"/>
  <c r="O6279" i="26" s="1"/>
  <c r="Q6279" i="26"/>
  <c r="S6279" i="26"/>
  <c r="J6280" i="26"/>
  <c r="O6280" i="26" s="1"/>
  <c r="Q6280" i="26"/>
  <c r="S6280" i="26"/>
  <c r="J6281" i="26"/>
  <c r="O6281" i="26" s="1"/>
  <c r="Q6281" i="26"/>
  <c r="S6281" i="26"/>
  <c r="J6282" i="26"/>
  <c r="O6282" i="26" s="1"/>
  <c r="Q6282" i="26"/>
  <c r="S6282" i="26"/>
  <c r="J6283" i="26"/>
  <c r="O6283" i="26" s="1"/>
  <c r="Q6283" i="26"/>
  <c r="S6283" i="26"/>
  <c r="J6284" i="26"/>
  <c r="O6284" i="26" s="1"/>
  <c r="Q6284" i="26"/>
  <c r="S6284" i="26"/>
  <c r="J6285" i="26"/>
  <c r="O6285" i="26" s="1"/>
  <c r="Q6285" i="26"/>
  <c r="S6285" i="26"/>
  <c r="J6286" i="26"/>
  <c r="O6286" i="26" s="1"/>
  <c r="Q6286" i="26"/>
  <c r="S6286" i="26"/>
  <c r="J6287" i="26"/>
  <c r="O6287" i="26" s="1"/>
  <c r="Q6287" i="26"/>
  <c r="S6287" i="26"/>
  <c r="J6288" i="26"/>
  <c r="O6288" i="26" s="1"/>
  <c r="Q6288" i="26"/>
  <c r="S6288" i="26"/>
  <c r="J6289" i="26"/>
  <c r="O6289" i="26" s="1"/>
  <c r="Q6289" i="26"/>
  <c r="S6289" i="26"/>
  <c r="J6290" i="26"/>
  <c r="O6290" i="26" s="1"/>
  <c r="Q6290" i="26"/>
  <c r="S6290" i="26"/>
  <c r="J6291" i="26"/>
  <c r="O6291" i="26" s="1"/>
  <c r="Q6291" i="26"/>
  <c r="S6291" i="26"/>
  <c r="J6292" i="26"/>
  <c r="O6292" i="26" s="1"/>
  <c r="Q6292" i="26"/>
  <c r="S6292" i="26"/>
  <c r="J6293" i="26"/>
  <c r="O6293" i="26" s="1"/>
  <c r="Q6293" i="26"/>
  <c r="S6293" i="26"/>
  <c r="J6294" i="26"/>
  <c r="O6294" i="26" s="1"/>
  <c r="Q6294" i="26"/>
  <c r="S6294" i="26"/>
  <c r="J6295" i="26"/>
  <c r="O6295" i="26" s="1"/>
  <c r="Q6295" i="26"/>
  <c r="S6295" i="26"/>
  <c r="J6296" i="26"/>
  <c r="O6296" i="26" s="1"/>
  <c r="Q6296" i="26"/>
  <c r="S6296" i="26"/>
  <c r="J6297" i="26"/>
  <c r="O6297" i="26" s="1"/>
  <c r="Q6297" i="26"/>
  <c r="S6297" i="26"/>
  <c r="J6298" i="26"/>
  <c r="O6298" i="26" s="1"/>
  <c r="Q6298" i="26"/>
  <c r="S6298" i="26"/>
  <c r="J6299" i="26"/>
  <c r="O6299" i="26" s="1"/>
  <c r="Q6299" i="26"/>
  <c r="S6299" i="26"/>
  <c r="J6300" i="26"/>
  <c r="O6300" i="26" s="1"/>
  <c r="Q6300" i="26"/>
  <c r="S6300" i="26"/>
  <c r="J6301" i="26"/>
  <c r="O6301" i="26" s="1"/>
  <c r="Q6301" i="26"/>
  <c r="S6301" i="26"/>
  <c r="J6302" i="26"/>
  <c r="O6302" i="26" s="1"/>
  <c r="Q6302" i="26"/>
  <c r="S6302" i="26"/>
  <c r="J6303" i="26"/>
  <c r="O6303" i="26" s="1"/>
  <c r="Q6303" i="26"/>
  <c r="S6303" i="26"/>
  <c r="J6304" i="26"/>
  <c r="O6304" i="26" s="1"/>
  <c r="Q6304" i="26"/>
  <c r="S6304" i="26"/>
  <c r="J6305" i="26"/>
  <c r="O6305" i="26" s="1"/>
  <c r="Q6305" i="26"/>
  <c r="S6305" i="26"/>
  <c r="J6306" i="26"/>
  <c r="O6306" i="26" s="1"/>
  <c r="Q6306" i="26"/>
  <c r="S6306" i="26"/>
  <c r="J6307" i="26"/>
  <c r="O6307" i="26" s="1"/>
  <c r="Q6307" i="26"/>
  <c r="S6307" i="26"/>
  <c r="J6308" i="26"/>
  <c r="O6308" i="26" s="1"/>
  <c r="Q6308" i="26"/>
  <c r="S6308" i="26"/>
  <c r="J6309" i="26"/>
  <c r="O6309" i="26" s="1"/>
  <c r="Q6309" i="26"/>
  <c r="S6309" i="26"/>
  <c r="J6310" i="26"/>
  <c r="O6310" i="26" s="1"/>
  <c r="Q6310" i="26"/>
  <c r="S6310" i="26"/>
  <c r="J6311" i="26"/>
  <c r="O6311" i="26" s="1"/>
  <c r="Q6311" i="26"/>
  <c r="S6311" i="26"/>
  <c r="J6312" i="26"/>
  <c r="O6312" i="26" s="1"/>
  <c r="Q6312" i="26"/>
  <c r="S6312" i="26"/>
  <c r="J6313" i="26"/>
  <c r="O6313" i="26" s="1"/>
  <c r="Q6313" i="26"/>
  <c r="S6313" i="26"/>
  <c r="J6314" i="26"/>
  <c r="O6314" i="26" s="1"/>
  <c r="Q6314" i="26"/>
  <c r="S6314" i="26"/>
  <c r="J6315" i="26"/>
  <c r="O6315" i="26" s="1"/>
  <c r="Q6315" i="26"/>
  <c r="S6315" i="26"/>
  <c r="J6316" i="26"/>
  <c r="O6316" i="26" s="1"/>
  <c r="Q6316" i="26"/>
  <c r="S6316" i="26"/>
  <c r="J6317" i="26"/>
  <c r="O6317" i="26" s="1"/>
  <c r="Q6317" i="26"/>
  <c r="S6317" i="26"/>
  <c r="J6318" i="26"/>
  <c r="O6318" i="26" s="1"/>
  <c r="Q6318" i="26"/>
  <c r="S6318" i="26"/>
  <c r="J6319" i="26"/>
  <c r="O6319" i="26" s="1"/>
  <c r="Q6319" i="26"/>
  <c r="S6319" i="26"/>
  <c r="J6320" i="26"/>
  <c r="O6320" i="26" s="1"/>
  <c r="Q6320" i="26"/>
  <c r="S6320" i="26"/>
  <c r="J6321" i="26"/>
  <c r="O6321" i="26" s="1"/>
  <c r="Q6321" i="26"/>
  <c r="S6321" i="26"/>
  <c r="J6322" i="26"/>
  <c r="O6322" i="26" s="1"/>
  <c r="Q6322" i="26"/>
  <c r="S6322" i="26"/>
  <c r="J6323" i="26"/>
  <c r="O6323" i="26" s="1"/>
  <c r="Q6323" i="26"/>
  <c r="S6323" i="26"/>
  <c r="J6324" i="26"/>
  <c r="O6324" i="26" s="1"/>
  <c r="Q6324" i="26"/>
  <c r="S6324" i="26"/>
  <c r="J6325" i="26"/>
  <c r="O6325" i="26" s="1"/>
  <c r="Q6325" i="26"/>
  <c r="S6325" i="26"/>
  <c r="J6326" i="26"/>
  <c r="O6326" i="26" s="1"/>
  <c r="Q6326" i="26"/>
  <c r="S6326" i="26"/>
  <c r="J6327" i="26"/>
  <c r="O6327" i="26" s="1"/>
  <c r="Q6327" i="26"/>
  <c r="S6327" i="26"/>
  <c r="J6328" i="26"/>
  <c r="O6328" i="26" s="1"/>
  <c r="Q6328" i="26"/>
  <c r="S6328" i="26"/>
  <c r="J6329" i="26"/>
  <c r="O6329" i="26" s="1"/>
  <c r="Q6329" i="26"/>
  <c r="S6329" i="26"/>
  <c r="J6330" i="26"/>
  <c r="O6330" i="26" s="1"/>
  <c r="Q6330" i="26"/>
  <c r="S6330" i="26"/>
  <c r="J6331" i="26"/>
  <c r="O6331" i="26" s="1"/>
  <c r="Q6331" i="26"/>
  <c r="S6331" i="26"/>
  <c r="J6332" i="26"/>
  <c r="O6332" i="26" s="1"/>
  <c r="Q6332" i="26"/>
  <c r="S6332" i="26"/>
  <c r="J6333" i="26"/>
  <c r="O6333" i="26" s="1"/>
  <c r="Q6333" i="26"/>
  <c r="S6333" i="26"/>
  <c r="J6334" i="26"/>
  <c r="O6334" i="26" s="1"/>
  <c r="Q6334" i="26"/>
  <c r="S6334" i="26"/>
  <c r="J6335" i="26"/>
  <c r="O6335" i="26" s="1"/>
  <c r="Q6335" i="26"/>
  <c r="S6335" i="26"/>
  <c r="J6336" i="26"/>
  <c r="O6336" i="26" s="1"/>
  <c r="Q6336" i="26"/>
  <c r="S6336" i="26"/>
  <c r="J6337" i="26"/>
  <c r="O6337" i="26" s="1"/>
  <c r="Q6337" i="26"/>
  <c r="S6337" i="26"/>
  <c r="J6338" i="26"/>
  <c r="O6338" i="26" s="1"/>
  <c r="Q6338" i="26"/>
  <c r="S6338" i="26"/>
  <c r="J6339" i="26"/>
  <c r="O6339" i="26" s="1"/>
  <c r="Q6339" i="26"/>
  <c r="S6339" i="26"/>
  <c r="J6340" i="26"/>
  <c r="O6340" i="26" s="1"/>
  <c r="Q6340" i="26"/>
  <c r="S6340" i="26"/>
  <c r="J6341" i="26"/>
  <c r="O6341" i="26" s="1"/>
  <c r="Q6341" i="26"/>
  <c r="S6341" i="26"/>
  <c r="J6342" i="26"/>
  <c r="O6342" i="26" s="1"/>
  <c r="Q6342" i="26"/>
  <c r="S6342" i="26"/>
  <c r="J6343" i="26"/>
  <c r="O6343" i="26" s="1"/>
  <c r="Q6343" i="26"/>
  <c r="S6343" i="26"/>
  <c r="J6344" i="26"/>
  <c r="O6344" i="26" s="1"/>
  <c r="Q6344" i="26"/>
  <c r="S6344" i="26"/>
  <c r="J6345" i="26"/>
  <c r="O6345" i="26" s="1"/>
  <c r="Q6345" i="26"/>
  <c r="S6345" i="26"/>
  <c r="J6346" i="26"/>
  <c r="O6346" i="26" s="1"/>
  <c r="Q6346" i="26"/>
  <c r="S6346" i="26"/>
  <c r="J6347" i="26"/>
  <c r="O6347" i="26" s="1"/>
  <c r="Q6347" i="26"/>
  <c r="S6347" i="26"/>
  <c r="J6348" i="26"/>
  <c r="O6348" i="26" s="1"/>
  <c r="Q6348" i="26"/>
  <c r="S6348" i="26"/>
  <c r="J6349" i="26"/>
  <c r="O6349" i="26" s="1"/>
  <c r="Q6349" i="26"/>
  <c r="S6349" i="26"/>
  <c r="J6350" i="26"/>
  <c r="O6350" i="26" s="1"/>
  <c r="Q6350" i="26"/>
  <c r="S6350" i="26"/>
  <c r="J6351" i="26"/>
  <c r="O6351" i="26" s="1"/>
  <c r="Q6351" i="26"/>
  <c r="S6351" i="26"/>
  <c r="J6352" i="26"/>
  <c r="O6352" i="26" s="1"/>
  <c r="Q6352" i="26"/>
  <c r="S6352" i="26"/>
  <c r="J6353" i="26"/>
  <c r="O6353" i="26" s="1"/>
  <c r="Q6353" i="26"/>
  <c r="S6353" i="26"/>
  <c r="J6354" i="26"/>
  <c r="O6354" i="26" s="1"/>
  <c r="Q6354" i="26"/>
  <c r="S6354" i="26"/>
  <c r="J6355" i="26"/>
  <c r="O6355" i="26" s="1"/>
  <c r="Q6355" i="26"/>
  <c r="S6355" i="26"/>
  <c r="J6356" i="26"/>
  <c r="O6356" i="26" s="1"/>
  <c r="Q6356" i="26"/>
  <c r="S6356" i="26"/>
  <c r="J6357" i="26"/>
  <c r="O6357" i="26" s="1"/>
  <c r="Q6357" i="26"/>
  <c r="S6357" i="26"/>
  <c r="J6358" i="26"/>
  <c r="O6358" i="26" s="1"/>
  <c r="Q6358" i="26"/>
  <c r="S6358" i="26"/>
  <c r="J6359" i="26"/>
  <c r="O6359" i="26" s="1"/>
  <c r="Q6359" i="26"/>
  <c r="S6359" i="26"/>
  <c r="J6360" i="26"/>
  <c r="O6360" i="26" s="1"/>
  <c r="Q6360" i="26"/>
  <c r="S6360" i="26"/>
  <c r="J6361" i="26"/>
  <c r="O6361" i="26" s="1"/>
  <c r="Q6361" i="26"/>
  <c r="S6361" i="26"/>
  <c r="J6362" i="26"/>
  <c r="O6362" i="26" s="1"/>
  <c r="Q6362" i="26"/>
  <c r="S6362" i="26"/>
  <c r="J6363" i="26"/>
  <c r="O6363" i="26" s="1"/>
  <c r="Q6363" i="26"/>
  <c r="S6363" i="26"/>
  <c r="J6364" i="26"/>
  <c r="O6364" i="26" s="1"/>
  <c r="Q6364" i="26"/>
  <c r="S6364" i="26"/>
  <c r="J6365" i="26"/>
  <c r="O6365" i="26" s="1"/>
  <c r="Q6365" i="26"/>
  <c r="S6365" i="26"/>
  <c r="J6366" i="26"/>
  <c r="O6366" i="26" s="1"/>
  <c r="Q6366" i="26"/>
  <c r="S6366" i="26"/>
  <c r="J6367" i="26"/>
  <c r="O6367" i="26" s="1"/>
  <c r="Q6367" i="26"/>
  <c r="S6367" i="26"/>
  <c r="J6368" i="26"/>
  <c r="O6368" i="26" s="1"/>
  <c r="Q6368" i="26"/>
  <c r="S6368" i="26"/>
  <c r="J6369" i="26"/>
  <c r="O6369" i="26" s="1"/>
  <c r="Q6369" i="26"/>
  <c r="S6369" i="26"/>
  <c r="J6370" i="26"/>
  <c r="O6370" i="26" s="1"/>
  <c r="Q6370" i="26"/>
  <c r="S6370" i="26"/>
  <c r="J6371" i="26"/>
  <c r="O6371" i="26" s="1"/>
  <c r="Q6371" i="26"/>
  <c r="S6371" i="26"/>
  <c r="J6372" i="26"/>
  <c r="O6372" i="26" s="1"/>
  <c r="Q6372" i="26"/>
  <c r="S6372" i="26"/>
  <c r="J6373" i="26"/>
  <c r="O6373" i="26" s="1"/>
  <c r="Q6373" i="26"/>
  <c r="S6373" i="26"/>
  <c r="J6374" i="26"/>
  <c r="O6374" i="26" s="1"/>
  <c r="Q6374" i="26"/>
  <c r="S6374" i="26"/>
  <c r="J6375" i="26"/>
  <c r="O6375" i="26" s="1"/>
  <c r="Q6375" i="26"/>
  <c r="S6375" i="26"/>
  <c r="J6376" i="26"/>
  <c r="O6376" i="26" s="1"/>
  <c r="Q6376" i="26"/>
  <c r="S6376" i="26"/>
  <c r="J6377" i="26"/>
  <c r="O6377" i="26" s="1"/>
  <c r="Q6377" i="26"/>
  <c r="S6377" i="26"/>
  <c r="J6378" i="26"/>
  <c r="O6378" i="26" s="1"/>
  <c r="Q6378" i="26"/>
  <c r="S6378" i="26"/>
  <c r="J6379" i="26"/>
  <c r="O6379" i="26" s="1"/>
  <c r="Q6379" i="26"/>
  <c r="S6379" i="26"/>
  <c r="J6380" i="26"/>
  <c r="O6380" i="26" s="1"/>
  <c r="Q6380" i="26"/>
  <c r="S6380" i="26"/>
  <c r="J6381" i="26"/>
  <c r="O6381" i="26" s="1"/>
  <c r="Q6381" i="26"/>
  <c r="S6381" i="26"/>
  <c r="J6382" i="26"/>
  <c r="O6382" i="26" s="1"/>
  <c r="Q6382" i="26"/>
  <c r="S6382" i="26"/>
  <c r="J6383" i="26"/>
  <c r="O6383" i="26" s="1"/>
  <c r="Q6383" i="26"/>
  <c r="S6383" i="26"/>
  <c r="J6384" i="26"/>
  <c r="O6384" i="26" s="1"/>
  <c r="Q6384" i="26"/>
  <c r="S6384" i="26"/>
  <c r="J6385" i="26"/>
  <c r="O6385" i="26" s="1"/>
  <c r="Q6385" i="26"/>
  <c r="S6385" i="26"/>
  <c r="J6386" i="26"/>
  <c r="O6386" i="26" s="1"/>
  <c r="Q6386" i="26"/>
  <c r="S6386" i="26"/>
  <c r="J6387" i="26"/>
  <c r="O6387" i="26" s="1"/>
  <c r="Q6387" i="26"/>
  <c r="S6387" i="26"/>
  <c r="J6388" i="26"/>
  <c r="O6388" i="26" s="1"/>
  <c r="Q6388" i="26"/>
  <c r="S6388" i="26"/>
  <c r="J6389" i="26"/>
  <c r="O6389" i="26" s="1"/>
  <c r="Q6389" i="26"/>
  <c r="S6389" i="26"/>
  <c r="J6390" i="26"/>
  <c r="O6390" i="26" s="1"/>
  <c r="Q6390" i="26"/>
  <c r="S6390" i="26"/>
  <c r="J6391" i="26"/>
  <c r="O6391" i="26" s="1"/>
  <c r="Q6391" i="26"/>
  <c r="S6391" i="26"/>
  <c r="J6392" i="26"/>
  <c r="O6392" i="26" s="1"/>
  <c r="Q6392" i="26"/>
  <c r="S6392" i="26"/>
  <c r="J6393" i="26"/>
  <c r="O6393" i="26" s="1"/>
  <c r="Q6393" i="26"/>
  <c r="S6393" i="26"/>
  <c r="J6394" i="26"/>
  <c r="O6394" i="26" s="1"/>
  <c r="Q6394" i="26"/>
  <c r="S6394" i="26"/>
  <c r="J6395" i="26"/>
  <c r="O6395" i="26" s="1"/>
  <c r="Q6395" i="26"/>
  <c r="S6395" i="26"/>
  <c r="J6396" i="26"/>
  <c r="O6396" i="26" s="1"/>
  <c r="Q6396" i="26"/>
  <c r="S6396" i="26"/>
  <c r="J6397" i="26"/>
  <c r="O6397" i="26" s="1"/>
  <c r="Q6397" i="26"/>
  <c r="S6397" i="26"/>
  <c r="J6398" i="26"/>
  <c r="O6398" i="26" s="1"/>
  <c r="Q6398" i="26"/>
  <c r="S6398" i="26"/>
  <c r="J6399" i="26"/>
  <c r="O6399" i="26" s="1"/>
  <c r="Q6399" i="26"/>
  <c r="S6399" i="26"/>
  <c r="J6400" i="26"/>
  <c r="O6400" i="26" s="1"/>
  <c r="Q6400" i="26"/>
  <c r="S6400" i="26"/>
  <c r="J6401" i="26"/>
  <c r="O6401" i="26" s="1"/>
  <c r="Q6401" i="26"/>
  <c r="S6401" i="26"/>
  <c r="J6402" i="26"/>
  <c r="O6402" i="26" s="1"/>
  <c r="Q6402" i="26"/>
  <c r="S6402" i="26"/>
  <c r="J6403" i="26"/>
  <c r="O6403" i="26" s="1"/>
  <c r="Q6403" i="26"/>
  <c r="S6403" i="26"/>
  <c r="J6404" i="26"/>
  <c r="O6404" i="26" s="1"/>
  <c r="Q6404" i="26"/>
  <c r="S6404" i="26"/>
  <c r="J6405" i="26"/>
  <c r="O6405" i="26" s="1"/>
  <c r="Q6405" i="26"/>
  <c r="S6405" i="26"/>
  <c r="J6406" i="26"/>
  <c r="O6406" i="26" s="1"/>
  <c r="Q6406" i="26"/>
  <c r="S6406" i="26"/>
  <c r="J6407" i="26"/>
  <c r="O6407" i="26" s="1"/>
  <c r="Q6407" i="26"/>
  <c r="S6407" i="26"/>
  <c r="J6408" i="26"/>
  <c r="O6408" i="26" s="1"/>
  <c r="Q6408" i="26"/>
  <c r="S6408" i="26"/>
  <c r="J6409" i="26"/>
  <c r="O6409" i="26" s="1"/>
  <c r="Q6409" i="26"/>
  <c r="S6409" i="26"/>
  <c r="J6410" i="26"/>
  <c r="O6410" i="26" s="1"/>
  <c r="Q6410" i="26"/>
  <c r="S6410" i="26"/>
  <c r="J6411" i="26"/>
  <c r="O6411" i="26" s="1"/>
  <c r="Q6411" i="26"/>
  <c r="S6411" i="26"/>
  <c r="J6412" i="26"/>
  <c r="O6412" i="26" s="1"/>
  <c r="Q6412" i="26"/>
  <c r="S6412" i="26"/>
  <c r="J6413" i="26"/>
  <c r="O6413" i="26" s="1"/>
  <c r="Q6413" i="26"/>
  <c r="S6413" i="26"/>
  <c r="J6414" i="26"/>
  <c r="O6414" i="26" s="1"/>
  <c r="Q6414" i="26"/>
  <c r="S6414" i="26"/>
  <c r="J6415" i="26"/>
  <c r="O6415" i="26" s="1"/>
  <c r="Q6415" i="26"/>
  <c r="S6415" i="26"/>
  <c r="J6416" i="26"/>
  <c r="O6416" i="26" s="1"/>
  <c r="Q6416" i="26"/>
  <c r="S6416" i="26"/>
  <c r="J6417" i="26"/>
  <c r="O6417" i="26" s="1"/>
  <c r="Q6417" i="26"/>
  <c r="S6417" i="26"/>
  <c r="J6418" i="26"/>
  <c r="O6418" i="26" s="1"/>
  <c r="Q6418" i="26"/>
  <c r="S6418" i="26"/>
  <c r="J6419" i="26"/>
  <c r="O6419" i="26" s="1"/>
  <c r="Q6419" i="26"/>
  <c r="S6419" i="26"/>
  <c r="J6420" i="26"/>
  <c r="O6420" i="26" s="1"/>
  <c r="Q6420" i="26"/>
  <c r="S6420" i="26"/>
  <c r="J6421" i="26"/>
  <c r="O6421" i="26" s="1"/>
  <c r="Q6421" i="26"/>
  <c r="S6421" i="26"/>
  <c r="J6422" i="26"/>
  <c r="O6422" i="26" s="1"/>
  <c r="Q6422" i="26"/>
  <c r="S6422" i="26"/>
  <c r="J6423" i="26"/>
  <c r="O6423" i="26" s="1"/>
  <c r="Q6423" i="26"/>
  <c r="S6423" i="26"/>
  <c r="J6424" i="26"/>
  <c r="O6424" i="26" s="1"/>
  <c r="Q6424" i="26"/>
  <c r="S6424" i="26"/>
  <c r="J6425" i="26"/>
  <c r="O6425" i="26" s="1"/>
  <c r="Q6425" i="26"/>
  <c r="S6425" i="26"/>
  <c r="J6426" i="26"/>
  <c r="O6426" i="26" s="1"/>
  <c r="Q6426" i="26"/>
  <c r="S6426" i="26"/>
  <c r="J6427" i="26"/>
  <c r="O6427" i="26" s="1"/>
  <c r="Q6427" i="26"/>
  <c r="S6427" i="26"/>
  <c r="J6428" i="26"/>
  <c r="O6428" i="26" s="1"/>
  <c r="Q6428" i="26"/>
  <c r="S6428" i="26"/>
  <c r="J6429" i="26"/>
  <c r="O6429" i="26" s="1"/>
  <c r="Q6429" i="26"/>
  <c r="S6429" i="26"/>
  <c r="J6430" i="26"/>
  <c r="O6430" i="26" s="1"/>
  <c r="Q6430" i="26"/>
  <c r="S6430" i="26"/>
  <c r="J6431" i="26"/>
  <c r="O6431" i="26" s="1"/>
  <c r="Q6431" i="26"/>
  <c r="S6431" i="26"/>
  <c r="J6432" i="26"/>
  <c r="O6432" i="26" s="1"/>
  <c r="Q6432" i="26"/>
  <c r="S6432" i="26"/>
  <c r="J6433" i="26"/>
  <c r="O6433" i="26" s="1"/>
  <c r="Q6433" i="26"/>
  <c r="S6433" i="26"/>
  <c r="J6434" i="26"/>
  <c r="O6434" i="26" s="1"/>
  <c r="Q6434" i="26"/>
  <c r="S6434" i="26"/>
  <c r="J6435" i="26"/>
  <c r="O6435" i="26" s="1"/>
  <c r="Q6435" i="26"/>
  <c r="S6435" i="26"/>
  <c r="J6436" i="26"/>
  <c r="O6436" i="26" s="1"/>
  <c r="Q6436" i="26"/>
  <c r="S6436" i="26"/>
  <c r="J6437" i="26"/>
  <c r="O6437" i="26" s="1"/>
  <c r="Q6437" i="26"/>
  <c r="S6437" i="26"/>
  <c r="J6438" i="26"/>
  <c r="O6438" i="26" s="1"/>
  <c r="Q6438" i="26"/>
  <c r="S6438" i="26"/>
  <c r="J6439" i="26"/>
  <c r="O6439" i="26" s="1"/>
  <c r="Q6439" i="26"/>
  <c r="S6439" i="26"/>
  <c r="J6440" i="26"/>
  <c r="O6440" i="26" s="1"/>
  <c r="Q6440" i="26"/>
  <c r="S6440" i="26"/>
  <c r="J6441" i="26"/>
  <c r="O6441" i="26" s="1"/>
  <c r="Q6441" i="26"/>
  <c r="S6441" i="26"/>
  <c r="J6442" i="26"/>
  <c r="O6442" i="26" s="1"/>
  <c r="Q6442" i="26"/>
  <c r="S6442" i="26"/>
  <c r="J6443" i="26"/>
  <c r="O6443" i="26" s="1"/>
  <c r="Q6443" i="26"/>
  <c r="S6443" i="26"/>
  <c r="J6444" i="26"/>
  <c r="O6444" i="26" s="1"/>
  <c r="Q6444" i="26"/>
  <c r="S6444" i="26"/>
  <c r="J6445" i="26"/>
  <c r="O6445" i="26" s="1"/>
  <c r="Q6445" i="26"/>
  <c r="S6445" i="26"/>
  <c r="J6446" i="26"/>
  <c r="O6446" i="26" s="1"/>
  <c r="Q6446" i="26"/>
  <c r="S6446" i="26"/>
  <c r="J6447" i="26"/>
  <c r="O6447" i="26" s="1"/>
  <c r="Q6447" i="26"/>
  <c r="S6447" i="26"/>
  <c r="J6448" i="26"/>
  <c r="O6448" i="26" s="1"/>
  <c r="Q6448" i="26"/>
  <c r="S6448" i="26"/>
  <c r="J6449" i="26"/>
  <c r="O6449" i="26" s="1"/>
  <c r="Q6449" i="26"/>
  <c r="S6449" i="26"/>
  <c r="J6450" i="26"/>
  <c r="O6450" i="26" s="1"/>
  <c r="Q6450" i="26"/>
  <c r="S6450" i="26"/>
  <c r="J6451" i="26"/>
  <c r="O6451" i="26" s="1"/>
  <c r="Q6451" i="26"/>
  <c r="S6451" i="26"/>
  <c r="J6452" i="26"/>
  <c r="O6452" i="26" s="1"/>
  <c r="Q6452" i="26"/>
  <c r="S6452" i="26"/>
  <c r="J6453" i="26"/>
  <c r="O6453" i="26" s="1"/>
  <c r="Q6453" i="26"/>
  <c r="S6453" i="26"/>
  <c r="J6454" i="26"/>
  <c r="O6454" i="26" s="1"/>
  <c r="Q6454" i="26"/>
  <c r="S6454" i="26"/>
  <c r="J6455" i="26"/>
  <c r="O6455" i="26" s="1"/>
  <c r="Q6455" i="26"/>
  <c r="S6455" i="26"/>
  <c r="J6456" i="26"/>
  <c r="O6456" i="26" s="1"/>
  <c r="Q6456" i="26"/>
  <c r="S6456" i="26"/>
  <c r="J6457" i="26"/>
  <c r="O6457" i="26" s="1"/>
  <c r="Q6457" i="26"/>
  <c r="S6457" i="26"/>
  <c r="J6458" i="26"/>
  <c r="O6458" i="26" s="1"/>
  <c r="Q6458" i="26"/>
  <c r="S6458" i="26"/>
  <c r="J6459" i="26"/>
  <c r="O6459" i="26" s="1"/>
  <c r="Q6459" i="26"/>
  <c r="S6459" i="26"/>
  <c r="J6460" i="26"/>
  <c r="O6460" i="26" s="1"/>
  <c r="Q6460" i="26"/>
  <c r="S6460" i="26"/>
  <c r="J6461" i="26"/>
  <c r="O6461" i="26" s="1"/>
  <c r="Q6461" i="26"/>
  <c r="S6461" i="26"/>
  <c r="J6462" i="26"/>
  <c r="O6462" i="26" s="1"/>
  <c r="Q6462" i="26"/>
  <c r="S6462" i="26"/>
  <c r="J6463" i="26"/>
  <c r="O6463" i="26" s="1"/>
  <c r="Q6463" i="26"/>
  <c r="S6463" i="26"/>
  <c r="J6464" i="26"/>
  <c r="O6464" i="26" s="1"/>
  <c r="Q6464" i="26"/>
  <c r="S6464" i="26"/>
  <c r="J6465" i="26"/>
  <c r="O6465" i="26" s="1"/>
  <c r="Q6465" i="26"/>
  <c r="S6465" i="26"/>
  <c r="J6466" i="26"/>
  <c r="O6466" i="26"/>
  <c r="Q6466" i="26"/>
  <c r="S6466" i="26"/>
  <c r="J6467" i="26"/>
  <c r="O6467" i="26" s="1"/>
  <c r="Q6467" i="26"/>
  <c r="S6467" i="26"/>
  <c r="J6468" i="26"/>
  <c r="O6468" i="26" s="1"/>
  <c r="Q6468" i="26"/>
  <c r="S6468" i="26"/>
  <c r="J6469" i="26"/>
  <c r="O6469" i="26" s="1"/>
  <c r="Q6469" i="26"/>
  <c r="S6469" i="26"/>
  <c r="J6470" i="26"/>
  <c r="O6470" i="26" s="1"/>
  <c r="Q6470" i="26"/>
  <c r="S6470" i="26"/>
  <c r="J6471" i="26"/>
  <c r="O6471" i="26" s="1"/>
  <c r="Q6471" i="26"/>
  <c r="S6471" i="26"/>
  <c r="J6472" i="26"/>
  <c r="O6472" i="26" s="1"/>
  <c r="Q6472" i="26"/>
  <c r="S6472" i="26"/>
  <c r="J6473" i="26"/>
  <c r="O6473" i="26" s="1"/>
  <c r="Q6473" i="26"/>
  <c r="S6473" i="26"/>
  <c r="J6474" i="26"/>
  <c r="O6474" i="26" s="1"/>
  <c r="Q6474" i="26"/>
  <c r="S6474" i="26"/>
  <c r="J6475" i="26"/>
  <c r="O6475" i="26" s="1"/>
  <c r="Q6475" i="26"/>
  <c r="S6475" i="26"/>
  <c r="J6476" i="26"/>
  <c r="O6476" i="26" s="1"/>
  <c r="Q6476" i="26"/>
  <c r="S6476" i="26"/>
  <c r="J6477" i="26"/>
  <c r="O6477" i="26" s="1"/>
  <c r="Q6477" i="26"/>
  <c r="S6477" i="26"/>
  <c r="J6478" i="26"/>
  <c r="O6478" i="26" s="1"/>
  <c r="Q6478" i="26"/>
  <c r="S6478" i="26"/>
  <c r="J6479" i="26"/>
  <c r="O6479" i="26" s="1"/>
  <c r="Q6479" i="26"/>
  <c r="S6479" i="26"/>
  <c r="J6480" i="26"/>
  <c r="O6480" i="26" s="1"/>
  <c r="Q6480" i="26"/>
  <c r="S6480" i="26"/>
  <c r="J6481" i="26"/>
  <c r="O6481" i="26" s="1"/>
  <c r="Q6481" i="26"/>
  <c r="S6481" i="26"/>
  <c r="J6482" i="26"/>
  <c r="O6482" i="26" s="1"/>
  <c r="Q6482" i="26"/>
  <c r="S6482" i="26"/>
  <c r="J6483" i="26"/>
  <c r="O6483" i="26" s="1"/>
  <c r="Q6483" i="26"/>
  <c r="S6483" i="26"/>
  <c r="J6484" i="26"/>
  <c r="O6484" i="26" s="1"/>
  <c r="Q6484" i="26"/>
  <c r="S6484" i="26"/>
  <c r="J6485" i="26"/>
  <c r="O6485" i="26" s="1"/>
  <c r="Q6485" i="26"/>
  <c r="S6485" i="26"/>
  <c r="J6486" i="26"/>
  <c r="O6486" i="26" s="1"/>
  <c r="Q6486" i="26"/>
  <c r="S6486" i="26"/>
  <c r="J6487" i="26"/>
  <c r="O6487" i="26" s="1"/>
  <c r="Q6487" i="26"/>
  <c r="S6487" i="26"/>
  <c r="J6488" i="26"/>
  <c r="O6488" i="26" s="1"/>
  <c r="Q6488" i="26"/>
  <c r="S6488" i="26"/>
  <c r="J6489" i="26"/>
  <c r="O6489" i="26" s="1"/>
  <c r="Q6489" i="26"/>
  <c r="S6489" i="26"/>
  <c r="J6490" i="26"/>
  <c r="O6490" i="26" s="1"/>
  <c r="Q6490" i="26"/>
  <c r="S6490" i="26"/>
  <c r="J6491" i="26"/>
  <c r="O6491" i="26" s="1"/>
  <c r="Q6491" i="26"/>
  <c r="S6491" i="26"/>
  <c r="J6492" i="26"/>
  <c r="O6492" i="26" s="1"/>
  <c r="Q6492" i="26"/>
  <c r="S6492" i="26"/>
  <c r="J6493" i="26"/>
  <c r="O6493" i="26" s="1"/>
  <c r="Q6493" i="26"/>
  <c r="S6493" i="26"/>
  <c r="J6494" i="26"/>
  <c r="O6494" i="26" s="1"/>
  <c r="Q6494" i="26"/>
  <c r="S6494" i="26"/>
  <c r="J6495" i="26"/>
  <c r="O6495" i="26" s="1"/>
  <c r="Q6495" i="26"/>
  <c r="S6495" i="26"/>
  <c r="J6496" i="26"/>
  <c r="O6496" i="26" s="1"/>
  <c r="Q6496" i="26"/>
  <c r="S6496" i="26"/>
  <c r="J6497" i="26"/>
  <c r="O6497" i="26" s="1"/>
  <c r="Q6497" i="26"/>
  <c r="S6497" i="26"/>
  <c r="J6498" i="26"/>
  <c r="O6498" i="26" s="1"/>
  <c r="Q6498" i="26"/>
  <c r="S6498" i="26"/>
  <c r="J6499" i="26"/>
  <c r="O6499" i="26" s="1"/>
  <c r="Q6499" i="26"/>
  <c r="S6499" i="26"/>
  <c r="J6500" i="26"/>
  <c r="O6500" i="26" s="1"/>
  <c r="Q6500" i="26"/>
  <c r="S6500" i="26"/>
  <c r="J6501" i="26"/>
  <c r="O6501" i="26" s="1"/>
  <c r="Q6501" i="26"/>
  <c r="S6501" i="26"/>
  <c r="J6502" i="26"/>
  <c r="O6502" i="26" s="1"/>
  <c r="Q6502" i="26"/>
  <c r="S6502" i="26"/>
  <c r="J6503" i="26"/>
  <c r="O6503" i="26" s="1"/>
  <c r="Q6503" i="26"/>
  <c r="S6503" i="26"/>
  <c r="J6504" i="26"/>
  <c r="O6504" i="26" s="1"/>
  <c r="Q6504" i="26"/>
  <c r="S6504" i="26"/>
  <c r="J6505" i="26"/>
  <c r="O6505" i="26" s="1"/>
  <c r="Q6505" i="26"/>
  <c r="S6505" i="26"/>
  <c r="J6506" i="26"/>
  <c r="O6506" i="26" s="1"/>
  <c r="Q6506" i="26"/>
  <c r="S6506" i="26"/>
  <c r="J6507" i="26"/>
  <c r="O6507" i="26" s="1"/>
  <c r="Q6507" i="26"/>
  <c r="S6507" i="26"/>
  <c r="J6508" i="26"/>
  <c r="O6508" i="26" s="1"/>
  <c r="Q6508" i="26"/>
  <c r="S6508" i="26"/>
  <c r="J6509" i="26"/>
  <c r="O6509" i="26" s="1"/>
  <c r="Q6509" i="26"/>
  <c r="S6509" i="26"/>
  <c r="J6510" i="26"/>
  <c r="O6510" i="26" s="1"/>
  <c r="Q6510" i="26"/>
  <c r="S6510" i="26"/>
  <c r="J6511" i="26"/>
  <c r="O6511" i="26" s="1"/>
  <c r="Q6511" i="26"/>
  <c r="S6511" i="26"/>
  <c r="J6512" i="26"/>
  <c r="O6512" i="26" s="1"/>
  <c r="Q6512" i="26"/>
  <c r="S6512" i="26"/>
  <c r="J6513" i="26"/>
  <c r="O6513" i="26" s="1"/>
  <c r="Q6513" i="26"/>
  <c r="S6513" i="26"/>
  <c r="J6514" i="26"/>
  <c r="O6514" i="26" s="1"/>
  <c r="Q6514" i="26"/>
  <c r="S6514" i="26"/>
  <c r="J6515" i="26"/>
  <c r="O6515" i="26" s="1"/>
  <c r="Q6515" i="26"/>
  <c r="S6515" i="26"/>
  <c r="J6516" i="26"/>
  <c r="O6516" i="26" s="1"/>
  <c r="Q6516" i="26"/>
  <c r="S6516" i="26"/>
  <c r="J6517" i="26"/>
  <c r="O6517" i="26" s="1"/>
  <c r="Q6517" i="26"/>
  <c r="S6517" i="26"/>
  <c r="J6518" i="26"/>
  <c r="O6518" i="26" s="1"/>
  <c r="Q6518" i="26"/>
  <c r="S6518" i="26"/>
  <c r="J6519" i="26"/>
  <c r="O6519" i="26" s="1"/>
  <c r="Q6519" i="26"/>
  <c r="S6519" i="26"/>
  <c r="J6520" i="26"/>
  <c r="O6520" i="26" s="1"/>
  <c r="Q6520" i="26"/>
  <c r="S6520" i="26"/>
  <c r="J6521" i="26"/>
  <c r="O6521" i="26" s="1"/>
  <c r="Q6521" i="26"/>
  <c r="S6521" i="26"/>
  <c r="J6522" i="26"/>
  <c r="O6522" i="26" s="1"/>
  <c r="Q6522" i="26"/>
  <c r="S6522" i="26"/>
  <c r="J6523" i="26"/>
  <c r="O6523" i="26" s="1"/>
  <c r="Q6523" i="26"/>
  <c r="S6523" i="26"/>
  <c r="J6524" i="26"/>
  <c r="O6524" i="26" s="1"/>
  <c r="Q6524" i="26"/>
  <c r="S6524" i="26"/>
  <c r="J6525" i="26"/>
  <c r="O6525" i="26" s="1"/>
  <c r="Q6525" i="26"/>
  <c r="S6525" i="26"/>
  <c r="J6526" i="26"/>
  <c r="O6526" i="26" s="1"/>
  <c r="Q6526" i="26"/>
  <c r="S6526" i="26"/>
  <c r="J6527" i="26"/>
  <c r="O6527" i="26" s="1"/>
  <c r="Q6527" i="26"/>
  <c r="S6527" i="26"/>
  <c r="J6528" i="26"/>
  <c r="O6528" i="26" s="1"/>
  <c r="Q6528" i="26"/>
  <c r="S6528" i="26"/>
  <c r="J6529" i="26"/>
  <c r="O6529" i="26" s="1"/>
  <c r="Q6529" i="26"/>
  <c r="S6529" i="26"/>
  <c r="J6530" i="26"/>
  <c r="O6530" i="26" s="1"/>
  <c r="Q6530" i="26"/>
  <c r="S6530" i="26"/>
  <c r="J6531" i="26"/>
  <c r="O6531" i="26" s="1"/>
  <c r="Q6531" i="26"/>
  <c r="S6531" i="26"/>
  <c r="J6532" i="26"/>
  <c r="O6532" i="26" s="1"/>
  <c r="Q6532" i="26"/>
  <c r="S6532" i="26"/>
  <c r="J6533" i="26"/>
  <c r="O6533" i="26" s="1"/>
  <c r="Q6533" i="26"/>
  <c r="S6533" i="26"/>
  <c r="J6534" i="26"/>
  <c r="O6534" i="26" s="1"/>
  <c r="Q6534" i="26"/>
  <c r="S6534" i="26"/>
  <c r="J6535" i="26"/>
  <c r="O6535" i="26" s="1"/>
  <c r="Q6535" i="26"/>
  <c r="S6535" i="26"/>
  <c r="J6536" i="26"/>
  <c r="O6536" i="26" s="1"/>
  <c r="Q6536" i="26"/>
  <c r="S6536" i="26"/>
  <c r="J6537" i="26"/>
  <c r="O6537" i="26" s="1"/>
  <c r="Q6537" i="26"/>
  <c r="S6537" i="26"/>
  <c r="J6538" i="26"/>
  <c r="O6538" i="26" s="1"/>
  <c r="Q6538" i="26"/>
  <c r="S6538" i="26"/>
  <c r="J6539" i="26"/>
  <c r="O6539" i="26" s="1"/>
  <c r="Q6539" i="26"/>
  <c r="S6539" i="26"/>
  <c r="J6540" i="26"/>
  <c r="O6540" i="26" s="1"/>
  <c r="Q6540" i="26"/>
  <c r="S6540" i="26"/>
  <c r="J6541" i="26"/>
  <c r="O6541" i="26" s="1"/>
  <c r="Q6541" i="26"/>
  <c r="S6541" i="26"/>
  <c r="J6542" i="26"/>
  <c r="O6542" i="26" s="1"/>
  <c r="Q6542" i="26"/>
  <c r="S6542" i="26"/>
  <c r="J6543" i="26"/>
  <c r="O6543" i="26" s="1"/>
  <c r="Q6543" i="26"/>
  <c r="S6543" i="26"/>
  <c r="J6544" i="26"/>
  <c r="O6544" i="26" s="1"/>
  <c r="Q6544" i="26"/>
  <c r="S6544" i="26"/>
  <c r="J6545" i="26"/>
  <c r="O6545" i="26" s="1"/>
  <c r="Q6545" i="26"/>
  <c r="S6545" i="26"/>
  <c r="J6546" i="26"/>
  <c r="O6546" i="26" s="1"/>
  <c r="Q6546" i="26"/>
  <c r="S6546" i="26"/>
  <c r="J6547" i="26"/>
  <c r="O6547" i="26" s="1"/>
  <c r="Q6547" i="26"/>
  <c r="S6547" i="26"/>
  <c r="J6548" i="26"/>
  <c r="O6548" i="26" s="1"/>
  <c r="Q6548" i="26"/>
  <c r="S6548" i="26"/>
  <c r="J6549" i="26"/>
  <c r="O6549" i="26" s="1"/>
  <c r="Q6549" i="26"/>
  <c r="S6549" i="26"/>
  <c r="J6550" i="26"/>
  <c r="O6550" i="26" s="1"/>
  <c r="Q6550" i="26"/>
  <c r="S6550" i="26"/>
  <c r="J6551" i="26"/>
  <c r="O6551" i="26" s="1"/>
  <c r="Q6551" i="26"/>
  <c r="S6551" i="26"/>
  <c r="J6552" i="26"/>
  <c r="O6552" i="26" s="1"/>
  <c r="Q6552" i="26"/>
  <c r="S6552" i="26"/>
  <c r="J6553" i="26"/>
  <c r="O6553" i="26" s="1"/>
  <c r="Q6553" i="26"/>
  <c r="S6553" i="26"/>
  <c r="J6554" i="26"/>
  <c r="O6554" i="26" s="1"/>
  <c r="Q6554" i="26"/>
  <c r="S6554" i="26"/>
  <c r="J6555" i="26"/>
  <c r="O6555" i="26" s="1"/>
  <c r="Q6555" i="26"/>
  <c r="S6555" i="26"/>
  <c r="J6556" i="26"/>
  <c r="O6556" i="26" s="1"/>
  <c r="Q6556" i="26"/>
  <c r="S6556" i="26"/>
  <c r="J6557" i="26"/>
  <c r="O6557" i="26" s="1"/>
  <c r="Q6557" i="26"/>
  <c r="S6557" i="26"/>
  <c r="J6558" i="26"/>
  <c r="O6558" i="26" s="1"/>
  <c r="Q6558" i="26"/>
  <c r="S6558" i="26"/>
  <c r="J6559" i="26"/>
  <c r="O6559" i="26" s="1"/>
  <c r="Q6559" i="26"/>
  <c r="S6559" i="26"/>
  <c r="J6560" i="26"/>
  <c r="O6560" i="26" s="1"/>
  <c r="Q6560" i="26"/>
  <c r="S6560" i="26"/>
  <c r="J6561" i="26"/>
  <c r="O6561" i="26" s="1"/>
  <c r="Q6561" i="26"/>
  <c r="S6561" i="26"/>
  <c r="J6562" i="26"/>
  <c r="O6562" i="26" s="1"/>
  <c r="Q6562" i="26"/>
  <c r="S6562" i="26"/>
  <c r="J6563" i="26"/>
  <c r="O6563" i="26" s="1"/>
  <c r="Q6563" i="26"/>
  <c r="S6563" i="26"/>
  <c r="J6564" i="26"/>
  <c r="O6564" i="26" s="1"/>
  <c r="Q6564" i="26"/>
  <c r="S6564" i="26"/>
  <c r="J6565" i="26"/>
  <c r="O6565" i="26" s="1"/>
  <c r="Q6565" i="26"/>
  <c r="S6565" i="26"/>
  <c r="J6566" i="26"/>
  <c r="O6566" i="26" s="1"/>
  <c r="Q6566" i="26"/>
  <c r="S6566" i="26"/>
  <c r="J6567" i="26"/>
  <c r="O6567" i="26" s="1"/>
  <c r="Q6567" i="26"/>
  <c r="S6567" i="26"/>
  <c r="J6568" i="26"/>
  <c r="O6568" i="26" s="1"/>
  <c r="Q6568" i="26"/>
  <c r="S6568" i="26"/>
  <c r="J6569" i="26"/>
  <c r="O6569" i="26" s="1"/>
  <c r="Q6569" i="26"/>
  <c r="S6569" i="26"/>
  <c r="J6570" i="26"/>
  <c r="O6570" i="26" s="1"/>
  <c r="Q6570" i="26"/>
  <c r="S6570" i="26"/>
  <c r="J6571" i="26"/>
  <c r="O6571" i="26" s="1"/>
  <c r="Q6571" i="26"/>
  <c r="S6571" i="26"/>
  <c r="J6572" i="26"/>
  <c r="O6572" i="26" s="1"/>
  <c r="Q6572" i="26"/>
  <c r="S6572" i="26"/>
  <c r="J6573" i="26"/>
  <c r="O6573" i="26" s="1"/>
  <c r="Q6573" i="26"/>
  <c r="S6573" i="26"/>
  <c r="J6574" i="26"/>
  <c r="O6574" i="26" s="1"/>
  <c r="Q6574" i="26"/>
  <c r="S6574" i="26"/>
  <c r="J6575" i="26"/>
  <c r="O6575" i="26" s="1"/>
  <c r="Q6575" i="26"/>
  <c r="S6575" i="26"/>
  <c r="J6576" i="26"/>
  <c r="O6576" i="26" s="1"/>
  <c r="Q6576" i="26"/>
  <c r="S6576" i="26"/>
  <c r="J6577" i="26"/>
  <c r="O6577" i="26" s="1"/>
  <c r="Q6577" i="26"/>
  <c r="S6577" i="26"/>
  <c r="J6578" i="26"/>
  <c r="O6578" i="26" s="1"/>
  <c r="Q6578" i="26"/>
  <c r="S6578" i="26"/>
  <c r="J6579" i="26"/>
  <c r="O6579" i="26" s="1"/>
  <c r="Q6579" i="26"/>
  <c r="S6579" i="26"/>
  <c r="J6580" i="26"/>
  <c r="O6580" i="26" s="1"/>
  <c r="Q6580" i="26"/>
  <c r="S6580" i="26"/>
  <c r="J6581" i="26"/>
  <c r="O6581" i="26" s="1"/>
  <c r="Q6581" i="26"/>
  <c r="S6581" i="26"/>
  <c r="J6582" i="26"/>
  <c r="O6582" i="26" s="1"/>
  <c r="Q6582" i="26"/>
  <c r="S6582" i="26"/>
  <c r="J6583" i="26"/>
  <c r="O6583" i="26" s="1"/>
  <c r="Q6583" i="26"/>
  <c r="S6583" i="26"/>
  <c r="J6584" i="26"/>
  <c r="O6584" i="26" s="1"/>
  <c r="Q6584" i="26"/>
  <c r="S6584" i="26"/>
  <c r="J6585" i="26"/>
  <c r="O6585" i="26" s="1"/>
  <c r="Q6585" i="26"/>
  <c r="S6585" i="26"/>
  <c r="J6586" i="26"/>
  <c r="O6586" i="26" s="1"/>
  <c r="Q6586" i="26"/>
  <c r="S6586" i="26"/>
  <c r="J6587" i="26"/>
  <c r="O6587" i="26" s="1"/>
  <c r="Q6587" i="26"/>
  <c r="S6587" i="26"/>
  <c r="J6588" i="26"/>
  <c r="O6588" i="26" s="1"/>
  <c r="Q6588" i="26"/>
  <c r="S6588" i="26"/>
  <c r="J6589" i="26"/>
  <c r="O6589" i="26" s="1"/>
  <c r="Q6589" i="26"/>
  <c r="S6589" i="26"/>
  <c r="J6590" i="26"/>
  <c r="O6590" i="26" s="1"/>
  <c r="Q6590" i="26"/>
  <c r="S6590" i="26"/>
  <c r="J6591" i="26"/>
  <c r="O6591" i="26" s="1"/>
  <c r="Q6591" i="26"/>
  <c r="S6591" i="26"/>
  <c r="J6592" i="26"/>
  <c r="O6592" i="26" s="1"/>
  <c r="Q6592" i="26"/>
  <c r="S6592" i="26"/>
  <c r="J6593" i="26"/>
  <c r="O6593" i="26" s="1"/>
  <c r="Q6593" i="26"/>
  <c r="S6593" i="26"/>
  <c r="J6594" i="26"/>
  <c r="O6594" i="26" s="1"/>
  <c r="Q6594" i="26"/>
  <c r="S6594" i="26"/>
  <c r="J6595" i="26"/>
  <c r="O6595" i="26" s="1"/>
  <c r="Q6595" i="26"/>
  <c r="S6595" i="26"/>
  <c r="J6596" i="26"/>
  <c r="O6596" i="26" s="1"/>
  <c r="Q6596" i="26"/>
  <c r="S6596" i="26"/>
  <c r="J6597" i="26"/>
  <c r="O6597" i="26" s="1"/>
  <c r="Q6597" i="26"/>
  <c r="S6597" i="26"/>
  <c r="J6598" i="26"/>
  <c r="O6598" i="26" s="1"/>
  <c r="Q6598" i="26"/>
  <c r="S6598" i="26"/>
  <c r="J6599" i="26"/>
  <c r="O6599" i="26" s="1"/>
  <c r="Q6599" i="26"/>
  <c r="S6599" i="26"/>
  <c r="J6600" i="26"/>
  <c r="O6600" i="26" s="1"/>
  <c r="Q6600" i="26"/>
  <c r="S6600" i="26"/>
  <c r="J6601" i="26"/>
  <c r="O6601" i="26" s="1"/>
  <c r="Q6601" i="26"/>
  <c r="S6601" i="26"/>
  <c r="J6602" i="26"/>
  <c r="O6602" i="26" s="1"/>
  <c r="Q6602" i="26"/>
  <c r="S6602" i="26"/>
  <c r="J6603" i="26"/>
  <c r="O6603" i="26" s="1"/>
  <c r="Q6603" i="26"/>
  <c r="S6603" i="26"/>
  <c r="J6604" i="26"/>
  <c r="O6604" i="26" s="1"/>
  <c r="Q6604" i="26"/>
  <c r="S6604" i="26"/>
  <c r="J6605" i="26"/>
  <c r="O6605" i="26" s="1"/>
  <c r="Q6605" i="26"/>
  <c r="S6605" i="26"/>
  <c r="J6606" i="26"/>
  <c r="O6606" i="26" s="1"/>
  <c r="Q6606" i="26"/>
  <c r="S6606" i="26"/>
  <c r="J6607" i="26"/>
  <c r="O6607" i="26" s="1"/>
  <c r="Q6607" i="26"/>
  <c r="S6607" i="26"/>
  <c r="J6608" i="26"/>
  <c r="O6608" i="26" s="1"/>
  <c r="Q6608" i="26"/>
  <c r="S6608" i="26"/>
  <c r="J6609" i="26"/>
  <c r="O6609" i="26" s="1"/>
  <c r="Q6609" i="26"/>
  <c r="S6609" i="26"/>
  <c r="J6610" i="26"/>
  <c r="O6610" i="26" s="1"/>
  <c r="Q6610" i="26"/>
  <c r="S6610" i="26"/>
  <c r="J6611" i="26"/>
  <c r="O6611" i="26" s="1"/>
  <c r="Q6611" i="26"/>
  <c r="S6611" i="26"/>
  <c r="J6612" i="26"/>
  <c r="O6612" i="26" s="1"/>
  <c r="Q6612" i="26"/>
  <c r="S6612" i="26"/>
  <c r="J6613" i="26"/>
  <c r="O6613" i="26" s="1"/>
  <c r="Q6613" i="26"/>
  <c r="S6613" i="26"/>
  <c r="J6614" i="26"/>
  <c r="O6614" i="26" s="1"/>
  <c r="Q6614" i="26"/>
  <c r="S6614" i="26"/>
  <c r="J6615" i="26"/>
  <c r="O6615" i="26" s="1"/>
  <c r="Q6615" i="26"/>
  <c r="S6615" i="26"/>
  <c r="J6616" i="26"/>
  <c r="O6616" i="26" s="1"/>
  <c r="Q6616" i="26"/>
  <c r="S6616" i="26"/>
  <c r="J6617" i="26"/>
  <c r="O6617" i="26" s="1"/>
  <c r="Q6617" i="26"/>
  <c r="S6617" i="26"/>
  <c r="J6618" i="26"/>
  <c r="O6618" i="26" s="1"/>
  <c r="Q6618" i="26"/>
  <c r="S6618" i="26"/>
  <c r="J6619" i="26"/>
  <c r="O6619" i="26" s="1"/>
  <c r="Q6619" i="26"/>
  <c r="S6619" i="26"/>
  <c r="J6620" i="26"/>
  <c r="O6620" i="26" s="1"/>
  <c r="Q6620" i="26"/>
  <c r="S6620" i="26"/>
  <c r="J6621" i="26"/>
  <c r="O6621" i="26" s="1"/>
  <c r="Q6621" i="26"/>
  <c r="S6621" i="26"/>
  <c r="J6622" i="26"/>
  <c r="O6622" i="26" s="1"/>
  <c r="Q6622" i="26"/>
  <c r="S6622" i="26"/>
  <c r="J6623" i="26"/>
  <c r="O6623" i="26" s="1"/>
  <c r="Q6623" i="26"/>
  <c r="S6623" i="26"/>
  <c r="J6624" i="26"/>
  <c r="O6624" i="26" s="1"/>
  <c r="Q6624" i="26"/>
  <c r="S6624" i="26"/>
  <c r="J6625" i="26"/>
  <c r="O6625" i="26" s="1"/>
  <c r="Q6625" i="26"/>
  <c r="S6625" i="26"/>
  <c r="J6626" i="26"/>
  <c r="O6626" i="26" s="1"/>
  <c r="Q6626" i="26"/>
  <c r="S6626" i="26"/>
  <c r="J6627" i="26"/>
  <c r="O6627" i="26" s="1"/>
  <c r="Q6627" i="26"/>
  <c r="S6627" i="26"/>
  <c r="J6628" i="26"/>
  <c r="O6628" i="26" s="1"/>
  <c r="Q6628" i="26"/>
  <c r="S6628" i="26"/>
  <c r="J6629" i="26"/>
  <c r="O6629" i="26" s="1"/>
  <c r="Q6629" i="26"/>
  <c r="S6629" i="26"/>
  <c r="J6630" i="26"/>
  <c r="O6630" i="26" s="1"/>
  <c r="Q6630" i="26"/>
  <c r="S6630" i="26"/>
  <c r="J6631" i="26"/>
  <c r="O6631" i="26" s="1"/>
  <c r="Q6631" i="26"/>
  <c r="S6631" i="26"/>
  <c r="J6632" i="26"/>
  <c r="O6632" i="26" s="1"/>
  <c r="Q6632" i="26"/>
  <c r="S6632" i="26"/>
  <c r="J6633" i="26"/>
  <c r="O6633" i="26" s="1"/>
  <c r="Q6633" i="26"/>
  <c r="S6633" i="26"/>
  <c r="J6634" i="26"/>
  <c r="O6634" i="26" s="1"/>
  <c r="Q6634" i="26"/>
  <c r="S6634" i="26"/>
  <c r="J6635" i="26"/>
  <c r="O6635" i="26" s="1"/>
  <c r="Q6635" i="26"/>
  <c r="S6635" i="26"/>
  <c r="J6636" i="26"/>
  <c r="O6636" i="26" s="1"/>
  <c r="Q6636" i="26"/>
  <c r="S6636" i="26"/>
  <c r="J6637" i="26"/>
  <c r="O6637" i="26" s="1"/>
  <c r="Q6637" i="26"/>
  <c r="S6637" i="26"/>
  <c r="J6638" i="26"/>
  <c r="O6638" i="26" s="1"/>
  <c r="Q6638" i="26"/>
  <c r="S6638" i="26"/>
  <c r="J6639" i="26"/>
  <c r="O6639" i="26" s="1"/>
  <c r="Q6639" i="26"/>
  <c r="S6639" i="26"/>
  <c r="J6640" i="26"/>
  <c r="O6640" i="26" s="1"/>
  <c r="Q6640" i="26"/>
  <c r="S6640" i="26"/>
  <c r="J6641" i="26"/>
  <c r="O6641" i="26" s="1"/>
  <c r="Q6641" i="26"/>
  <c r="S6641" i="26"/>
  <c r="J6642" i="26"/>
  <c r="O6642" i="26" s="1"/>
  <c r="Q6642" i="26"/>
  <c r="S6642" i="26"/>
  <c r="J6643" i="26"/>
  <c r="O6643" i="26" s="1"/>
  <c r="Q6643" i="26"/>
  <c r="S6643" i="26"/>
  <c r="J6644" i="26"/>
  <c r="O6644" i="26" s="1"/>
  <c r="Q6644" i="26"/>
  <c r="S6644" i="26"/>
  <c r="J6645" i="26"/>
  <c r="O6645" i="26" s="1"/>
  <c r="Q6645" i="26"/>
  <c r="S6645" i="26"/>
  <c r="J6646" i="26"/>
  <c r="O6646" i="26" s="1"/>
  <c r="Q6646" i="26"/>
  <c r="S6646" i="26"/>
  <c r="J6647" i="26"/>
  <c r="O6647" i="26" s="1"/>
  <c r="Q6647" i="26"/>
  <c r="S6647" i="26"/>
  <c r="J6648" i="26"/>
  <c r="O6648" i="26" s="1"/>
  <c r="Q6648" i="26"/>
  <c r="S6648" i="26"/>
  <c r="J6649" i="26"/>
  <c r="O6649" i="26" s="1"/>
  <c r="Q6649" i="26"/>
  <c r="S6649" i="26"/>
  <c r="J6650" i="26"/>
  <c r="O6650" i="26" s="1"/>
  <c r="Q6650" i="26"/>
  <c r="S6650" i="26"/>
  <c r="J6651" i="26"/>
  <c r="O6651" i="26" s="1"/>
  <c r="Q6651" i="26"/>
  <c r="S6651" i="26"/>
  <c r="J6652" i="26"/>
  <c r="O6652" i="26" s="1"/>
  <c r="Q6652" i="26"/>
  <c r="S6652" i="26"/>
  <c r="J6653" i="26"/>
  <c r="O6653" i="26" s="1"/>
  <c r="Q6653" i="26"/>
  <c r="S6653" i="26"/>
  <c r="J6654" i="26"/>
  <c r="O6654" i="26" s="1"/>
  <c r="Q6654" i="26"/>
  <c r="S6654" i="26"/>
  <c r="J6655" i="26"/>
  <c r="O6655" i="26" s="1"/>
  <c r="Q6655" i="26"/>
  <c r="S6655" i="26"/>
  <c r="J6656" i="26"/>
  <c r="O6656" i="26" s="1"/>
  <c r="Q6656" i="26"/>
  <c r="S6656" i="26"/>
  <c r="J6657" i="26"/>
  <c r="O6657" i="26" s="1"/>
  <c r="Q6657" i="26"/>
  <c r="S6657" i="26"/>
  <c r="J6658" i="26"/>
  <c r="O6658" i="26" s="1"/>
  <c r="Q6658" i="26"/>
  <c r="S6658" i="26"/>
  <c r="J6659" i="26"/>
  <c r="O6659" i="26" s="1"/>
  <c r="Q6659" i="26"/>
  <c r="S6659" i="26"/>
  <c r="J6660" i="26"/>
  <c r="O6660" i="26" s="1"/>
  <c r="Q6660" i="26"/>
  <c r="S6660" i="26"/>
  <c r="J6661" i="26"/>
  <c r="O6661" i="26" s="1"/>
  <c r="Q6661" i="26"/>
  <c r="S6661" i="26"/>
  <c r="J6662" i="26"/>
  <c r="O6662" i="26" s="1"/>
  <c r="Q6662" i="26"/>
  <c r="S6662" i="26"/>
  <c r="J6663" i="26"/>
  <c r="O6663" i="26" s="1"/>
  <c r="Q6663" i="26"/>
  <c r="S6663" i="26"/>
  <c r="J6664" i="26"/>
  <c r="O6664" i="26" s="1"/>
  <c r="Q6664" i="26"/>
  <c r="S6664" i="26"/>
  <c r="J6665" i="26"/>
  <c r="O6665" i="26" s="1"/>
  <c r="Q6665" i="26"/>
  <c r="S6665" i="26"/>
  <c r="J6666" i="26"/>
  <c r="O6666" i="26" s="1"/>
  <c r="Q6666" i="26"/>
  <c r="S6666" i="26"/>
  <c r="J6667" i="26"/>
  <c r="O6667" i="26" s="1"/>
  <c r="Q6667" i="26"/>
  <c r="S6667" i="26"/>
  <c r="J6668" i="26"/>
  <c r="O6668" i="26" s="1"/>
  <c r="Q6668" i="26"/>
  <c r="S6668" i="26"/>
  <c r="J6669" i="26"/>
  <c r="O6669" i="26" s="1"/>
  <c r="Q6669" i="26"/>
  <c r="S6669" i="26"/>
  <c r="J6670" i="26"/>
  <c r="O6670" i="26" s="1"/>
  <c r="Q6670" i="26"/>
  <c r="S6670" i="26"/>
  <c r="J6671" i="26"/>
  <c r="O6671" i="26" s="1"/>
  <c r="Q6671" i="26"/>
  <c r="S6671" i="26"/>
  <c r="J6672" i="26"/>
  <c r="O6672" i="26" s="1"/>
  <c r="Q6672" i="26"/>
  <c r="S6672" i="26"/>
  <c r="J6673" i="26"/>
  <c r="O6673" i="26" s="1"/>
  <c r="Q6673" i="26"/>
  <c r="S6673" i="26"/>
  <c r="J6674" i="26"/>
  <c r="O6674" i="26" s="1"/>
  <c r="Q6674" i="26"/>
  <c r="S6674" i="26"/>
  <c r="J6675" i="26"/>
  <c r="O6675" i="26" s="1"/>
  <c r="Q6675" i="26"/>
  <c r="S6675" i="26"/>
  <c r="J6676" i="26"/>
  <c r="O6676" i="26" s="1"/>
  <c r="Q6676" i="26"/>
  <c r="S6676" i="26"/>
  <c r="J6677" i="26"/>
  <c r="O6677" i="26" s="1"/>
  <c r="Q6677" i="26"/>
  <c r="S6677" i="26"/>
  <c r="J6678" i="26"/>
  <c r="O6678" i="26" s="1"/>
  <c r="Q6678" i="26"/>
  <c r="S6678" i="26"/>
  <c r="J6679" i="26"/>
  <c r="O6679" i="26" s="1"/>
  <c r="Q6679" i="26"/>
  <c r="S6679" i="26"/>
  <c r="J6680" i="26"/>
  <c r="O6680" i="26" s="1"/>
  <c r="Q6680" i="26"/>
  <c r="S6680" i="26"/>
  <c r="J6681" i="26"/>
  <c r="O6681" i="26" s="1"/>
  <c r="Q6681" i="26"/>
  <c r="S6681" i="26"/>
  <c r="J6682" i="26"/>
  <c r="O6682" i="26" s="1"/>
  <c r="Q6682" i="26"/>
  <c r="S6682" i="26"/>
  <c r="J6683" i="26"/>
  <c r="O6683" i="26" s="1"/>
  <c r="Q6683" i="26"/>
  <c r="S6683" i="26"/>
  <c r="J6684" i="26"/>
  <c r="O6684" i="26" s="1"/>
  <c r="Q6684" i="26"/>
  <c r="S6684" i="26"/>
  <c r="J6685" i="26"/>
  <c r="O6685" i="26" s="1"/>
  <c r="Q6685" i="26"/>
  <c r="S6685" i="26"/>
  <c r="J6686" i="26"/>
  <c r="O6686" i="26" s="1"/>
  <c r="Q6686" i="26"/>
  <c r="S6686" i="26"/>
  <c r="J6687" i="26"/>
  <c r="O6687" i="26" s="1"/>
  <c r="Q6687" i="26"/>
  <c r="S6687" i="26"/>
  <c r="J6688" i="26"/>
  <c r="O6688" i="26" s="1"/>
  <c r="Q6688" i="26"/>
  <c r="S6688" i="26"/>
  <c r="J6689" i="26"/>
  <c r="O6689" i="26" s="1"/>
  <c r="Q6689" i="26"/>
  <c r="S6689" i="26"/>
  <c r="J6690" i="26"/>
  <c r="O6690" i="26" s="1"/>
  <c r="Q6690" i="26"/>
  <c r="S6690" i="26"/>
  <c r="J6691" i="26"/>
  <c r="O6691" i="26" s="1"/>
  <c r="Q6691" i="26"/>
  <c r="S6691" i="26"/>
  <c r="J6692" i="26"/>
  <c r="O6692" i="26" s="1"/>
  <c r="Q6692" i="26"/>
  <c r="S6692" i="26"/>
  <c r="J6693" i="26"/>
  <c r="O6693" i="26" s="1"/>
  <c r="Q6693" i="26"/>
  <c r="S6693" i="26"/>
  <c r="J6694" i="26"/>
  <c r="O6694" i="26" s="1"/>
  <c r="Q6694" i="26"/>
  <c r="S6694" i="26"/>
  <c r="J6695" i="26"/>
  <c r="O6695" i="26" s="1"/>
  <c r="Q6695" i="26"/>
  <c r="S6695" i="26"/>
  <c r="J6696" i="26"/>
  <c r="O6696" i="26" s="1"/>
  <c r="Q6696" i="26"/>
  <c r="S6696" i="26"/>
  <c r="J6697" i="26"/>
  <c r="O6697" i="26" s="1"/>
  <c r="Q6697" i="26"/>
  <c r="S6697" i="26"/>
  <c r="J6698" i="26"/>
  <c r="O6698" i="26" s="1"/>
  <c r="Q6698" i="26"/>
  <c r="S6698" i="26"/>
  <c r="J6699" i="26"/>
  <c r="O6699" i="26" s="1"/>
  <c r="Q6699" i="26"/>
  <c r="S6699" i="26"/>
  <c r="J6700" i="26"/>
  <c r="O6700" i="26" s="1"/>
  <c r="Q6700" i="26"/>
  <c r="S6700" i="26"/>
  <c r="J6701" i="26"/>
  <c r="O6701" i="26" s="1"/>
  <c r="Q6701" i="26"/>
  <c r="S6701" i="26"/>
  <c r="J6702" i="26"/>
  <c r="O6702" i="26" s="1"/>
  <c r="Q6702" i="26"/>
  <c r="S6702" i="26"/>
  <c r="J6703" i="26"/>
  <c r="O6703" i="26" s="1"/>
  <c r="Q6703" i="26"/>
  <c r="S6703" i="26"/>
  <c r="J6704" i="26"/>
  <c r="O6704" i="26" s="1"/>
  <c r="Q6704" i="26"/>
  <c r="S6704" i="26"/>
  <c r="J6705" i="26"/>
  <c r="O6705" i="26" s="1"/>
  <c r="Q6705" i="26"/>
  <c r="S6705" i="26"/>
  <c r="J6706" i="26"/>
  <c r="O6706" i="26" s="1"/>
  <c r="Q6706" i="26"/>
  <c r="S6706" i="26"/>
  <c r="J6707" i="26"/>
  <c r="O6707" i="26" s="1"/>
  <c r="Q6707" i="26"/>
  <c r="S6707" i="26"/>
  <c r="J6708" i="26"/>
  <c r="O6708" i="26" s="1"/>
  <c r="Q6708" i="26"/>
  <c r="S6708" i="26"/>
  <c r="J6709" i="26"/>
  <c r="O6709" i="26" s="1"/>
  <c r="Q6709" i="26"/>
  <c r="S6709" i="26"/>
  <c r="J6710" i="26"/>
  <c r="O6710" i="26" s="1"/>
  <c r="Q6710" i="26"/>
  <c r="S6710" i="26"/>
  <c r="J6711" i="26"/>
  <c r="O6711" i="26" s="1"/>
  <c r="Q6711" i="26"/>
  <c r="S6711" i="26"/>
  <c r="J6712" i="26"/>
  <c r="O6712" i="26" s="1"/>
  <c r="Q6712" i="26"/>
  <c r="S6712" i="26"/>
  <c r="J6713" i="26"/>
  <c r="O6713" i="26" s="1"/>
  <c r="Q6713" i="26"/>
  <c r="S6713" i="26"/>
  <c r="J6714" i="26"/>
  <c r="O6714" i="26" s="1"/>
  <c r="Q6714" i="26"/>
  <c r="S6714" i="26"/>
  <c r="J6715" i="26"/>
  <c r="O6715" i="26" s="1"/>
  <c r="Q6715" i="26"/>
  <c r="S6715" i="26"/>
  <c r="J6716" i="26"/>
  <c r="O6716" i="26" s="1"/>
  <c r="Q6716" i="26"/>
  <c r="S6716" i="26"/>
  <c r="J6717" i="26"/>
  <c r="O6717" i="26" s="1"/>
  <c r="Q6717" i="26"/>
  <c r="S6717" i="26"/>
  <c r="J6718" i="26"/>
  <c r="O6718" i="26" s="1"/>
  <c r="Q6718" i="26"/>
  <c r="S6718" i="26"/>
  <c r="J6719" i="26"/>
  <c r="O6719" i="26" s="1"/>
  <c r="Q6719" i="26"/>
  <c r="S6719" i="26"/>
  <c r="J6720" i="26"/>
  <c r="O6720" i="26" s="1"/>
  <c r="Q6720" i="26"/>
  <c r="S6720" i="26"/>
  <c r="J6721" i="26"/>
  <c r="O6721" i="26" s="1"/>
  <c r="Q6721" i="26"/>
  <c r="S6721" i="26"/>
  <c r="J6722" i="26"/>
  <c r="O6722" i="26" s="1"/>
  <c r="Q6722" i="26"/>
  <c r="S6722" i="26"/>
  <c r="J6723" i="26"/>
  <c r="O6723" i="26" s="1"/>
  <c r="Q6723" i="26"/>
  <c r="S6723" i="26"/>
  <c r="J6724" i="26"/>
  <c r="O6724" i="26" s="1"/>
  <c r="Q6724" i="26"/>
  <c r="S6724" i="26"/>
  <c r="J6725" i="26"/>
  <c r="O6725" i="26" s="1"/>
  <c r="Q6725" i="26"/>
  <c r="S6725" i="26"/>
  <c r="J6726" i="26"/>
  <c r="O6726" i="26" s="1"/>
  <c r="Q6726" i="26"/>
  <c r="S6726" i="26"/>
  <c r="J6727" i="26"/>
  <c r="O6727" i="26" s="1"/>
  <c r="Q6727" i="26"/>
  <c r="S6727" i="26"/>
  <c r="J6728" i="26"/>
  <c r="O6728" i="26" s="1"/>
  <c r="Q6728" i="26"/>
  <c r="S6728" i="26"/>
  <c r="J6729" i="26"/>
  <c r="O6729" i="26" s="1"/>
  <c r="Q6729" i="26"/>
  <c r="S6729" i="26"/>
  <c r="J6730" i="26"/>
  <c r="O6730" i="26" s="1"/>
  <c r="Q6730" i="26"/>
  <c r="S6730" i="26"/>
  <c r="J6731" i="26"/>
  <c r="O6731" i="26" s="1"/>
  <c r="Q6731" i="26"/>
  <c r="S6731" i="26"/>
  <c r="J6732" i="26"/>
  <c r="O6732" i="26" s="1"/>
  <c r="Q6732" i="26"/>
  <c r="S6732" i="26"/>
  <c r="J6733" i="26"/>
  <c r="O6733" i="26" s="1"/>
  <c r="Q6733" i="26"/>
  <c r="S6733" i="26"/>
  <c r="J6734" i="26"/>
  <c r="O6734" i="26" s="1"/>
  <c r="Q6734" i="26"/>
  <c r="S6734" i="26"/>
  <c r="J6735" i="26"/>
  <c r="O6735" i="26" s="1"/>
  <c r="Q6735" i="26"/>
  <c r="S6735" i="26"/>
  <c r="J6736" i="26"/>
  <c r="O6736" i="26" s="1"/>
  <c r="Q6736" i="26"/>
  <c r="S6736" i="26"/>
  <c r="J6737" i="26"/>
  <c r="O6737" i="26" s="1"/>
  <c r="Q6737" i="26"/>
  <c r="S6737" i="26"/>
  <c r="J6738" i="26"/>
  <c r="O6738" i="26" s="1"/>
  <c r="Q6738" i="26"/>
  <c r="S6738" i="26"/>
  <c r="J6739" i="26"/>
  <c r="O6739" i="26" s="1"/>
  <c r="Q6739" i="26"/>
  <c r="S6739" i="26"/>
  <c r="J6740" i="26"/>
  <c r="O6740" i="26" s="1"/>
  <c r="Q6740" i="26"/>
  <c r="S6740" i="26"/>
  <c r="J6741" i="26"/>
  <c r="O6741" i="26" s="1"/>
  <c r="Q6741" i="26"/>
  <c r="S6741" i="26"/>
  <c r="J6742" i="26"/>
  <c r="O6742" i="26" s="1"/>
  <c r="Q6742" i="26"/>
  <c r="S6742" i="26"/>
  <c r="J6743" i="26"/>
  <c r="O6743" i="26" s="1"/>
  <c r="Q6743" i="26"/>
  <c r="S6743" i="26"/>
  <c r="J6744" i="26"/>
  <c r="O6744" i="26" s="1"/>
  <c r="Q6744" i="26"/>
  <c r="S6744" i="26"/>
  <c r="J6745" i="26"/>
  <c r="O6745" i="26" s="1"/>
  <c r="Q6745" i="26"/>
  <c r="S6745" i="26"/>
  <c r="J6746" i="26"/>
  <c r="O6746" i="26" s="1"/>
  <c r="Q6746" i="26"/>
  <c r="S6746" i="26"/>
  <c r="J6747" i="26"/>
  <c r="O6747" i="26" s="1"/>
  <c r="Q6747" i="26"/>
  <c r="S6747" i="26"/>
  <c r="J6748" i="26"/>
  <c r="O6748" i="26" s="1"/>
  <c r="Q6748" i="26"/>
  <c r="S6748" i="26"/>
  <c r="J6749" i="26"/>
  <c r="O6749" i="26" s="1"/>
  <c r="Q6749" i="26"/>
  <c r="S6749" i="26"/>
  <c r="J6750" i="26"/>
  <c r="O6750" i="26" s="1"/>
  <c r="Q6750" i="26"/>
  <c r="S6750" i="26"/>
  <c r="J6751" i="26"/>
  <c r="O6751" i="26" s="1"/>
  <c r="Q6751" i="26"/>
  <c r="S6751" i="26"/>
  <c r="J6752" i="26"/>
  <c r="O6752" i="26" s="1"/>
  <c r="Q6752" i="26"/>
  <c r="S6752" i="26"/>
  <c r="J6753" i="26"/>
  <c r="O6753" i="26" s="1"/>
  <c r="Q6753" i="26"/>
  <c r="S6753" i="26"/>
  <c r="J6754" i="26"/>
  <c r="O6754" i="26" s="1"/>
  <c r="Q6754" i="26"/>
  <c r="S6754" i="26"/>
  <c r="J6755" i="26"/>
  <c r="O6755" i="26" s="1"/>
  <c r="Q6755" i="26"/>
  <c r="S6755" i="26"/>
  <c r="J6756" i="26"/>
  <c r="O6756" i="26" s="1"/>
  <c r="Q6756" i="26"/>
  <c r="S6756" i="26"/>
  <c r="J6757" i="26"/>
  <c r="O6757" i="26" s="1"/>
  <c r="Q6757" i="26"/>
  <c r="S6757" i="26"/>
  <c r="J6758" i="26"/>
  <c r="O6758" i="26" s="1"/>
  <c r="Q6758" i="26"/>
  <c r="S6758" i="26"/>
  <c r="J6759" i="26"/>
  <c r="O6759" i="26" s="1"/>
  <c r="Q6759" i="26"/>
  <c r="S6759" i="26"/>
  <c r="J6760" i="26"/>
  <c r="O6760" i="26" s="1"/>
  <c r="Q6760" i="26"/>
  <c r="S6760" i="26"/>
  <c r="J6761" i="26"/>
  <c r="O6761" i="26" s="1"/>
  <c r="Q6761" i="26"/>
  <c r="S6761" i="26"/>
  <c r="J6762" i="26"/>
  <c r="O6762" i="26" s="1"/>
  <c r="Q6762" i="26"/>
  <c r="S6762" i="26"/>
  <c r="J6763" i="26"/>
  <c r="O6763" i="26" s="1"/>
  <c r="Q6763" i="26"/>
  <c r="S6763" i="26"/>
  <c r="J6764" i="26"/>
  <c r="O6764" i="26" s="1"/>
  <c r="Q6764" i="26"/>
  <c r="S6764" i="26"/>
  <c r="J6765" i="26"/>
  <c r="O6765" i="26" s="1"/>
  <c r="Q6765" i="26"/>
  <c r="S6765" i="26"/>
  <c r="J6766" i="26"/>
  <c r="O6766" i="26" s="1"/>
  <c r="Q6766" i="26"/>
  <c r="S6766" i="26"/>
  <c r="J6767" i="26"/>
  <c r="O6767" i="26" s="1"/>
  <c r="Q6767" i="26"/>
  <c r="S6767" i="26"/>
  <c r="J6768" i="26"/>
  <c r="O6768" i="26" s="1"/>
  <c r="Q6768" i="26"/>
  <c r="S6768" i="26"/>
  <c r="J6769" i="26"/>
  <c r="O6769" i="26" s="1"/>
  <c r="Q6769" i="26"/>
  <c r="S6769" i="26"/>
  <c r="J6770" i="26"/>
  <c r="O6770" i="26" s="1"/>
  <c r="Q6770" i="26"/>
  <c r="S6770" i="26"/>
  <c r="J6771" i="26"/>
  <c r="O6771" i="26" s="1"/>
  <c r="Q6771" i="26"/>
  <c r="S6771" i="26"/>
  <c r="J6772" i="26"/>
  <c r="O6772" i="26" s="1"/>
  <c r="Q6772" i="26"/>
  <c r="S6772" i="26"/>
  <c r="J6773" i="26"/>
  <c r="O6773" i="26" s="1"/>
  <c r="Q6773" i="26"/>
  <c r="S6773" i="26"/>
  <c r="J6774" i="26"/>
  <c r="O6774" i="26" s="1"/>
  <c r="Q6774" i="26"/>
  <c r="S6774" i="26"/>
  <c r="J6775" i="26"/>
  <c r="O6775" i="26" s="1"/>
  <c r="Q6775" i="26"/>
  <c r="S6775" i="26"/>
  <c r="J6776" i="26"/>
  <c r="O6776" i="26" s="1"/>
  <c r="Q6776" i="26"/>
  <c r="S6776" i="26"/>
  <c r="J6777" i="26"/>
  <c r="O6777" i="26" s="1"/>
  <c r="Q6777" i="26"/>
  <c r="S6777" i="26"/>
  <c r="J6778" i="26"/>
  <c r="O6778" i="26" s="1"/>
  <c r="Q6778" i="26"/>
  <c r="S6778" i="26"/>
  <c r="J6779" i="26"/>
  <c r="O6779" i="26" s="1"/>
  <c r="Q6779" i="26"/>
  <c r="S6779" i="26"/>
  <c r="J6780" i="26"/>
  <c r="O6780" i="26" s="1"/>
  <c r="Q6780" i="26"/>
  <c r="S6780" i="26"/>
  <c r="J6781" i="26"/>
  <c r="O6781" i="26" s="1"/>
  <c r="Q6781" i="26"/>
  <c r="S6781" i="26"/>
  <c r="J6782" i="26"/>
  <c r="O6782" i="26" s="1"/>
  <c r="Q6782" i="26"/>
  <c r="S6782" i="26"/>
  <c r="J6783" i="26"/>
  <c r="O6783" i="26" s="1"/>
  <c r="Q6783" i="26"/>
  <c r="S6783" i="26"/>
  <c r="J6784" i="26"/>
  <c r="O6784" i="26" s="1"/>
  <c r="Q6784" i="26"/>
  <c r="S6784" i="26"/>
  <c r="J6785" i="26"/>
  <c r="O6785" i="26" s="1"/>
  <c r="Q6785" i="26"/>
  <c r="S6785" i="26"/>
  <c r="J6786" i="26"/>
  <c r="O6786" i="26" s="1"/>
  <c r="Q6786" i="26"/>
  <c r="S6786" i="26"/>
  <c r="J6787" i="26"/>
  <c r="O6787" i="26" s="1"/>
  <c r="Q6787" i="26"/>
  <c r="S6787" i="26"/>
  <c r="J6788" i="26"/>
  <c r="O6788" i="26" s="1"/>
  <c r="Q6788" i="26"/>
  <c r="S6788" i="26"/>
  <c r="J6789" i="26"/>
  <c r="O6789" i="26" s="1"/>
  <c r="Q6789" i="26"/>
  <c r="S6789" i="26"/>
  <c r="J6790" i="26"/>
  <c r="O6790" i="26" s="1"/>
  <c r="Q6790" i="26"/>
  <c r="S6790" i="26"/>
  <c r="J6791" i="26"/>
  <c r="O6791" i="26" s="1"/>
  <c r="Q6791" i="26"/>
  <c r="S6791" i="26"/>
  <c r="J6792" i="26"/>
  <c r="O6792" i="26" s="1"/>
  <c r="Q6792" i="26"/>
  <c r="S6792" i="26"/>
  <c r="J6793" i="26"/>
  <c r="O6793" i="26" s="1"/>
  <c r="Q6793" i="26"/>
  <c r="S6793" i="26"/>
  <c r="J6794" i="26"/>
  <c r="O6794" i="26" s="1"/>
  <c r="Q6794" i="26"/>
  <c r="S6794" i="26"/>
  <c r="J6795" i="26"/>
  <c r="O6795" i="26" s="1"/>
  <c r="Q6795" i="26"/>
  <c r="S6795" i="26"/>
  <c r="J6796" i="26"/>
  <c r="O6796" i="26" s="1"/>
  <c r="Q6796" i="26"/>
  <c r="S6796" i="26"/>
  <c r="J6797" i="26"/>
  <c r="O6797" i="26" s="1"/>
  <c r="Q6797" i="26"/>
  <c r="S6797" i="26"/>
  <c r="J6798" i="26"/>
  <c r="O6798" i="26" s="1"/>
  <c r="Q6798" i="26"/>
  <c r="S6798" i="26"/>
  <c r="J6799" i="26"/>
  <c r="O6799" i="26" s="1"/>
  <c r="Q6799" i="26"/>
  <c r="S6799" i="26"/>
  <c r="J6800" i="26"/>
  <c r="O6800" i="26" s="1"/>
  <c r="Q6800" i="26"/>
  <c r="S6800" i="26"/>
  <c r="J6801" i="26"/>
  <c r="O6801" i="26" s="1"/>
  <c r="Q6801" i="26"/>
  <c r="S6801" i="26"/>
  <c r="J6802" i="26"/>
  <c r="O6802" i="26" s="1"/>
  <c r="Q6802" i="26"/>
  <c r="S6802" i="26"/>
  <c r="J6803" i="26"/>
  <c r="O6803" i="26" s="1"/>
  <c r="Q6803" i="26"/>
  <c r="S6803" i="26"/>
  <c r="J6804" i="26"/>
  <c r="O6804" i="26" s="1"/>
  <c r="Q6804" i="26"/>
  <c r="S6804" i="26"/>
  <c r="J6805" i="26"/>
  <c r="O6805" i="26" s="1"/>
  <c r="Q6805" i="26"/>
  <c r="S6805" i="26"/>
  <c r="J6806" i="26"/>
  <c r="O6806" i="26" s="1"/>
  <c r="Q6806" i="26"/>
  <c r="S6806" i="26"/>
  <c r="J6807" i="26"/>
  <c r="O6807" i="26" s="1"/>
  <c r="Q6807" i="26"/>
  <c r="S6807" i="26"/>
  <c r="J6808" i="26"/>
  <c r="O6808" i="26" s="1"/>
  <c r="Q6808" i="26"/>
  <c r="S6808" i="26"/>
  <c r="J6809" i="26"/>
  <c r="O6809" i="26" s="1"/>
  <c r="Q6809" i="26"/>
  <c r="S6809" i="26"/>
  <c r="J6810" i="26"/>
  <c r="O6810" i="26" s="1"/>
  <c r="Q6810" i="26"/>
  <c r="S6810" i="26"/>
  <c r="J6811" i="26"/>
  <c r="O6811" i="26" s="1"/>
  <c r="Q6811" i="26"/>
  <c r="S6811" i="26"/>
  <c r="J6812" i="26"/>
  <c r="O6812" i="26" s="1"/>
  <c r="Q6812" i="26"/>
  <c r="S6812" i="26"/>
  <c r="J6813" i="26"/>
  <c r="O6813" i="26" s="1"/>
  <c r="Q6813" i="26"/>
  <c r="S6813" i="26"/>
  <c r="J6814" i="26"/>
  <c r="O6814" i="26" s="1"/>
  <c r="Q6814" i="26"/>
  <c r="S6814" i="26"/>
  <c r="J6815" i="26"/>
  <c r="O6815" i="26" s="1"/>
  <c r="Q6815" i="26"/>
  <c r="S6815" i="26"/>
  <c r="J6816" i="26"/>
  <c r="O6816" i="26" s="1"/>
  <c r="Q6816" i="26"/>
  <c r="S6816" i="26"/>
  <c r="J6817" i="26"/>
  <c r="O6817" i="26" s="1"/>
  <c r="Q6817" i="26"/>
  <c r="S6817" i="26"/>
  <c r="J6818" i="26"/>
  <c r="O6818" i="26" s="1"/>
  <c r="Q6818" i="26"/>
  <c r="S6818" i="26"/>
  <c r="J6819" i="26"/>
  <c r="O6819" i="26" s="1"/>
  <c r="Q6819" i="26"/>
  <c r="S6819" i="26"/>
  <c r="J6820" i="26"/>
  <c r="O6820" i="26" s="1"/>
  <c r="Q6820" i="26"/>
  <c r="S6820" i="26"/>
  <c r="J6821" i="26"/>
  <c r="O6821" i="26" s="1"/>
  <c r="Q6821" i="26"/>
  <c r="S6821" i="26"/>
  <c r="J6822" i="26"/>
  <c r="O6822" i="26" s="1"/>
  <c r="Q6822" i="26"/>
  <c r="S6822" i="26"/>
  <c r="J6823" i="26"/>
  <c r="O6823" i="26" s="1"/>
  <c r="Q6823" i="26"/>
  <c r="S6823" i="26"/>
  <c r="J6824" i="26"/>
  <c r="O6824" i="26" s="1"/>
  <c r="Q6824" i="26"/>
  <c r="S6824" i="26"/>
  <c r="J6825" i="26"/>
  <c r="O6825" i="26" s="1"/>
  <c r="Q6825" i="26"/>
  <c r="S6825" i="26"/>
  <c r="J6826" i="26"/>
  <c r="O6826" i="26" s="1"/>
  <c r="Q6826" i="26"/>
  <c r="S6826" i="26"/>
  <c r="J6827" i="26"/>
  <c r="O6827" i="26" s="1"/>
  <c r="Q6827" i="26"/>
  <c r="S6827" i="26"/>
  <c r="J6828" i="26"/>
  <c r="O6828" i="26" s="1"/>
  <c r="Q6828" i="26"/>
  <c r="S6828" i="26"/>
  <c r="J6829" i="26"/>
  <c r="O6829" i="26" s="1"/>
  <c r="Q6829" i="26"/>
  <c r="S6829" i="26"/>
  <c r="J6830" i="26"/>
  <c r="O6830" i="26" s="1"/>
  <c r="Q6830" i="26"/>
  <c r="S6830" i="26"/>
  <c r="J6831" i="26"/>
  <c r="O6831" i="26" s="1"/>
  <c r="Q6831" i="26"/>
  <c r="S6831" i="26"/>
  <c r="J6832" i="26"/>
  <c r="O6832" i="26" s="1"/>
  <c r="Q6832" i="26"/>
  <c r="S6832" i="26"/>
  <c r="J6833" i="26"/>
  <c r="O6833" i="26" s="1"/>
  <c r="Q6833" i="26"/>
  <c r="S6833" i="26"/>
  <c r="J6834" i="26"/>
  <c r="O6834" i="26" s="1"/>
  <c r="Q6834" i="26"/>
  <c r="S6834" i="26"/>
  <c r="J6835" i="26"/>
  <c r="O6835" i="26" s="1"/>
  <c r="Q6835" i="26"/>
  <c r="S6835" i="26"/>
  <c r="J6836" i="26"/>
  <c r="O6836" i="26" s="1"/>
  <c r="Q6836" i="26"/>
  <c r="S6836" i="26"/>
  <c r="J6837" i="26"/>
  <c r="O6837" i="26" s="1"/>
  <c r="Q6837" i="26"/>
  <c r="S6837" i="26"/>
  <c r="J6838" i="26"/>
  <c r="O6838" i="26" s="1"/>
  <c r="Q6838" i="26"/>
  <c r="S6838" i="26"/>
  <c r="J6839" i="26"/>
  <c r="O6839" i="26" s="1"/>
  <c r="Q6839" i="26"/>
  <c r="S6839" i="26"/>
  <c r="J6840" i="26"/>
  <c r="O6840" i="26" s="1"/>
  <c r="Q6840" i="26"/>
  <c r="S6840" i="26"/>
  <c r="J6841" i="26"/>
  <c r="O6841" i="26" s="1"/>
  <c r="Q6841" i="26"/>
  <c r="S6841" i="26"/>
  <c r="J6842" i="26"/>
  <c r="O6842" i="26" s="1"/>
  <c r="Q6842" i="26"/>
  <c r="S6842" i="26"/>
  <c r="J6843" i="26"/>
  <c r="O6843" i="26" s="1"/>
  <c r="Q6843" i="26"/>
  <c r="S6843" i="26"/>
  <c r="J6844" i="26"/>
  <c r="O6844" i="26" s="1"/>
  <c r="Q6844" i="26"/>
  <c r="S6844" i="26"/>
  <c r="J6845" i="26"/>
  <c r="O6845" i="26" s="1"/>
  <c r="Q6845" i="26"/>
  <c r="S6845" i="26"/>
  <c r="J6846" i="26"/>
  <c r="O6846" i="26"/>
  <c r="Q6846" i="26"/>
  <c r="S6846" i="26"/>
  <c r="J6847" i="26"/>
  <c r="O6847" i="26" s="1"/>
  <c r="Q6847" i="26"/>
  <c r="S6847" i="26"/>
  <c r="J6848" i="26"/>
  <c r="O6848" i="26" s="1"/>
  <c r="Q6848" i="26"/>
  <c r="S6848" i="26"/>
  <c r="J6849" i="26"/>
  <c r="O6849" i="26" s="1"/>
  <c r="Q6849" i="26"/>
  <c r="S6849" i="26"/>
  <c r="J6850" i="26"/>
  <c r="O6850" i="26" s="1"/>
  <c r="Q6850" i="26"/>
  <c r="S6850" i="26"/>
  <c r="J6851" i="26"/>
  <c r="O6851" i="26" s="1"/>
  <c r="Q6851" i="26"/>
  <c r="S6851" i="26"/>
  <c r="J6852" i="26"/>
  <c r="O6852" i="26" s="1"/>
  <c r="Q6852" i="26"/>
  <c r="S6852" i="26"/>
  <c r="J6853" i="26"/>
  <c r="O6853" i="26" s="1"/>
  <c r="Q6853" i="26"/>
  <c r="S6853" i="26"/>
  <c r="J6854" i="26"/>
  <c r="O6854" i="26" s="1"/>
  <c r="Q6854" i="26"/>
  <c r="S6854" i="26"/>
  <c r="J6855" i="26"/>
  <c r="O6855" i="26" s="1"/>
  <c r="Q6855" i="26"/>
  <c r="S6855" i="26"/>
  <c r="J6856" i="26"/>
  <c r="O6856" i="26" s="1"/>
  <c r="Q6856" i="26"/>
  <c r="S6856" i="26"/>
  <c r="J6857" i="26"/>
  <c r="O6857" i="26" s="1"/>
  <c r="Q6857" i="26"/>
  <c r="S6857" i="26"/>
  <c r="J6858" i="26"/>
  <c r="O6858" i="26" s="1"/>
  <c r="Q6858" i="26"/>
  <c r="S6858" i="26"/>
  <c r="J6859" i="26"/>
  <c r="O6859" i="26" s="1"/>
  <c r="Q6859" i="26"/>
  <c r="S6859" i="26"/>
  <c r="J6860" i="26"/>
  <c r="O6860" i="26" s="1"/>
  <c r="Q6860" i="26"/>
  <c r="S6860" i="26"/>
  <c r="J6861" i="26"/>
  <c r="O6861" i="26" s="1"/>
  <c r="Q6861" i="26"/>
  <c r="S6861" i="26"/>
  <c r="J6862" i="26"/>
  <c r="O6862" i="26" s="1"/>
  <c r="Q6862" i="26"/>
  <c r="S6862" i="26"/>
  <c r="J6863" i="26"/>
  <c r="O6863" i="26" s="1"/>
  <c r="Q6863" i="26"/>
  <c r="S6863" i="26"/>
  <c r="J6864" i="26"/>
  <c r="O6864" i="26" s="1"/>
  <c r="Q6864" i="26"/>
  <c r="S6864" i="26"/>
  <c r="J6865" i="26"/>
  <c r="O6865" i="26" s="1"/>
  <c r="Q6865" i="26"/>
  <c r="S6865" i="26"/>
  <c r="J6866" i="26"/>
  <c r="O6866" i="26" s="1"/>
  <c r="Q6866" i="26"/>
  <c r="S6866" i="26"/>
  <c r="J6867" i="26"/>
  <c r="O6867" i="26" s="1"/>
  <c r="Q6867" i="26"/>
  <c r="S6867" i="26"/>
  <c r="J6868" i="26"/>
  <c r="O6868" i="26" s="1"/>
  <c r="Q6868" i="26"/>
  <c r="S6868" i="26"/>
  <c r="J6869" i="26"/>
  <c r="O6869" i="26" s="1"/>
  <c r="Q6869" i="26"/>
  <c r="S6869" i="26"/>
  <c r="J6870" i="26"/>
  <c r="O6870" i="26" s="1"/>
  <c r="Q6870" i="26"/>
  <c r="S6870" i="26"/>
  <c r="J6871" i="26"/>
  <c r="O6871" i="26" s="1"/>
  <c r="Q6871" i="26"/>
  <c r="S6871" i="26"/>
  <c r="J6872" i="26"/>
  <c r="O6872" i="26" s="1"/>
  <c r="Q6872" i="26"/>
  <c r="S6872" i="26"/>
  <c r="J6873" i="26"/>
  <c r="O6873" i="26" s="1"/>
  <c r="Q6873" i="26"/>
  <c r="S6873" i="26"/>
  <c r="J6874" i="26"/>
  <c r="O6874" i="26" s="1"/>
  <c r="Q6874" i="26"/>
  <c r="S6874" i="26"/>
  <c r="J6875" i="26"/>
  <c r="O6875" i="26" s="1"/>
  <c r="Q6875" i="26"/>
  <c r="S6875" i="26"/>
  <c r="J6876" i="26"/>
  <c r="O6876" i="26" s="1"/>
  <c r="Q6876" i="26"/>
  <c r="S6876" i="26"/>
  <c r="J6877" i="26"/>
  <c r="O6877" i="26" s="1"/>
  <c r="Q6877" i="26"/>
  <c r="S6877" i="26"/>
  <c r="J6878" i="26"/>
  <c r="O6878" i="26" s="1"/>
  <c r="Q6878" i="26"/>
  <c r="S6878" i="26"/>
  <c r="J6879" i="26"/>
  <c r="O6879" i="26" s="1"/>
  <c r="Q6879" i="26"/>
  <c r="S6879" i="26"/>
  <c r="J6880" i="26"/>
  <c r="O6880" i="26" s="1"/>
  <c r="Q6880" i="26"/>
  <c r="S6880" i="26"/>
  <c r="J6881" i="26"/>
  <c r="O6881" i="26" s="1"/>
  <c r="Q6881" i="26"/>
  <c r="S6881" i="26"/>
  <c r="J6882" i="26"/>
  <c r="O6882" i="26" s="1"/>
  <c r="Q6882" i="26"/>
  <c r="S6882" i="26"/>
  <c r="J6883" i="26"/>
  <c r="O6883" i="26" s="1"/>
  <c r="Q6883" i="26"/>
  <c r="S6883" i="26"/>
  <c r="J6884" i="26"/>
  <c r="O6884" i="26" s="1"/>
  <c r="Q6884" i="26"/>
  <c r="S6884" i="26"/>
  <c r="J6885" i="26"/>
  <c r="O6885" i="26" s="1"/>
  <c r="Q6885" i="26"/>
  <c r="S6885" i="26"/>
  <c r="J6886" i="26"/>
  <c r="O6886" i="26" s="1"/>
  <c r="Q6886" i="26"/>
  <c r="S6886" i="26"/>
  <c r="J6887" i="26"/>
  <c r="O6887" i="26" s="1"/>
  <c r="Q6887" i="26"/>
  <c r="S6887" i="26"/>
  <c r="J6888" i="26"/>
  <c r="O6888" i="26" s="1"/>
  <c r="Q6888" i="26"/>
  <c r="S6888" i="26"/>
  <c r="J6889" i="26"/>
  <c r="O6889" i="26" s="1"/>
  <c r="Q6889" i="26"/>
  <c r="S6889" i="26"/>
  <c r="J6890" i="26"/>
  <c r="O6890" i="26" s="1"/>
  <c r="Q6890" i="26"/>
  <c r="S6890" i="26"/>
  <c r="J6891" i="26"/>
  <c r="O6891" i="26" s="1"/>
  <c r="Q6891" i="26"/>
  <c r="S6891" i="26"/>
  <c r="J6892" i="26"/>
  <c r="O6892" i="26" s="1"/>
  <c r="Q6892" i="26"/>
  <c r="S6892" i="26"/>
  <c r="J6893" i="26"/>
  <c r="O6893" i="26" s="1"/>
  <c r="Q6893" i="26"/>
  <c r="S6893" i="26"/>
  <c r="J6894" i="26"/>
  <c r="O6894" i="26" s="1"/>
  <c r="Q6894" i="26"/>
  <c r="S6894" i="26"/>
  <c r="J6895" i="26"/>
  <c r="O6895" i="26" s="1"/>
  <c r="Q6895" i="26"/>
  <c r="S6895" i="26"/>
  <c r="J6896" i="26"/>
  <c r="O6896" i="26" s="1"/>
  <c r="Q6896" i="26"/>
  <c r="S6896" i="26"/>
  <c r="J6897" i="26"/>
  <c r="O6897" i="26" s="1"/>
  <c r="Q6897" i="26"/>
  <c r="S6897" i="26"/>
  <c r="J6898" i="26"/>
  <c r="O6898" i="26" s="1"/>
  <c r="Q6898" i="26"/>
  <c r="S6898" i="26"/>
  <c r="J6899" i="26"/>
  <c r="O6899" i="26" s="1"/>
  <c r="Q6899" i="26"/>
  <c r="S6899" i="26"/>
  <c r="J6900" i="26"/>
  <c r="O6900" i="26" s="1"/>
  <c r="Q6900" i="26"/>
  <c r="S6900" i="26"/>
  <c r="J6901" i="26"/>
  <c r="O6901" i="26" s="1"/>
  <c r="Q6901" i="26"/>
  <c r="S6901" i="26"/>
  <c r="J6902" i="26"/>
  <c r="O6902" i="26" s="1"/>
  <c r="Q6902" i="26"/>
  <c r="S6902" i="26"/>
  <c r="J6903" i="26"/>
  <c r="O6903" i="26" s="1"/>
  <c r="Q6903" i="26"/>
  <c r="S6903" i="26"/>
  <c r="J6904" i="26"/>
  <c r="O6904" i="26" s="1"/>
  <c r="Q6904" i="26"/>
  <c r="S6904" i="26"/>
  <c r="J6905" i="26"/>
  <c r="O6905" i="26" s="1"/>
  <c r="Q6905" i="26"/>
  <c r="S6905" i="26"/>
  <c r="J6906" i="26"/>
  <c r="O6906" i="26" s="1"/>
  <c r="Q6906" i="26"/>
  <c r="S6906" i="26"/>
  <c r="J6907" i="26"/>
  <c r="O6907" i="26" s="1"/>
  <c r="Q6907" i="26"/>
  <c r="S6907" i="26"/>
  <c r="J6908" i="26"/>
  <c r="O6908" i="26" s="1"/>
  <c r="Q6908" i="26"/>
  <c r="S6908" i="26"/>
  <c r="J6909" i="26"/>
  <c r="O6909" i="26" s="1"/>
  <c r="Q6909" i="26"/>
  <c r="S6909" i="26"/>
  <c r="J6910" i="26"/>
  <c r="O6910" i="26" s="1"/>
  <c r="Q6910" i="26"/>
  <c r="S6910" i="26"/>
  <c r="J6911" i="26"/>
  <c r="O6911" i="26" s="1"/>
  <c r="Q6911" i="26"/>
  <c r="S6911" i="26"/>
  <c r="J6912" i="26"/>
  <c r="O6912" i="26" s="1"/>
  <c r="Q6912" i="26"/>
  <c r="S6912" i="26"/>
  <c r="J6913" i="26"/>
  <c r="O6913" i="26" s="1"/>
  <c r="Q6913" i="26"/>
  <c r="S6913" i="26"/>
  <c r="J6914" i="26"/>
  <c r="O6914" i="26" s="1"/>
  <c r="Q6914" i="26"/>
  <c r="S6914" i="26"/>
  <c r="J6915" i="26"/>
  <c r="O6915" i="26" s="1"/>
  <c r="Q6915" i="26"/>
  <c r="S6915" i="26"/>
  <c r="J6916" i="26"/>
  <c r="O6916" i="26" s="1"/>
  <c r="Q6916" i="26"/>
  <c r="S6916" i="26"/>
  <c r="J6917" i="26"/>
  <c r="O6917" i="26" s="1"/>
  <c r="Q6917" i="26"/>
  <c r="S6917" i="26"/>
  <c r="J6918" i="26"/>
  <c r="O6918" i="26" s="1"/>
  <c r="Q6918" i="26"/>
  <c r="S6918" i="26"/>
  <c r="J6919" i="26"/>
  <c r="O6919" i="26" s="1"/>
  <c r="Q6919" i="26"/>
  <c r="S6919" i="26"/>
  <c r="J6920" i="26"/>
  <c r="O6920" i="26" s="1"/>
  <c r="Q6920" i="26"/>
  <c r="S6920" i="26"/>
  <c r="J6921" i="26"/>
  <c r="O6921" i="26" s="1"/>
  <c r="Q6921" i="26"/>
  <c r="S6921" i="26"/>
  <c r="J6922" i="26"/>
  <c r="O6922" i="26" s="1"/>
  <c r="Q6922" i="26"/>
  <c r="S6922" i="26"/>
  <c r="J6923" i="26"/>
  <c r="O6923" i="26" s="1"/>
  <c r="Q6923" i="26"/>
  <c r="S6923" i="26"/>
  <c r="J6924" i="26"/>
  <c r="O6924" i="26" s="1"/>
  <c r="Q6924" i="26"/>
  <c r="S6924" i="26"/>
  <c r="J6925" i="26"/>
  <c r="O6925" i="26" s="1"/>
  <c r="Q6925" i="26"/>
  <c r="S6925" i="26"/>
  <c r="J6926" i="26"/>
  <c r="O6926" i="26" s="1"/>
  <c r="Q6926" i="26"/>
  <c r="S6926" i="26"/>
  <c r="J6927" i="26"/>
  <c r="O6927" i="26" s="1"/>
  <c r="Q6927" i="26"/>
  <c r="S6927" i="26"/>
  <c r="J6928" i="26"/>
  <c r="O6928" i="26" s="1"/>
  <c r="Q6928" i="26"/>
  <c r="S6928" i="26"/>
  <c r="J6929" i="26"/>
  <c r="O6929" i="26" s="1"/>
  <c r="Q6929" i="26"/>
  <c r="S6929" i="26"/>
  <c r="J6930" i="26"/>
  <c r="O6930" i="26" s="1"/>
  <c r="Q6930" i="26"/>
  <c r="S6930" i="26"/>
  <c r="J6931" i="26"/>
  <c r="O6931" i="26" s="1"/>
  <c r="Q6931" i="26"/>
  <c r="S6931" i="26"/>
  <c r="J6932" i="26"/>
  <c r="O6932" i="26" s="1"/>
  <c r="Q6932" i="26"/>
  <c r="S6932" i="26"/>
  <c r="J6933" i="26"/>
  <c r="O6933" i="26" s="1"/>
  <c r="Q6933" i="26"/>
  <c r="S6933" i="26"/>
  <c r="J6934" i="26"/>
  <c r="O6934" i="26" s="1"/>
  <c r="Q6934" i="26"/>
  <c r="S6934" i="26"/>
  <c r="J6935" i="26"/>
  <c r="O6935" i="26" s="1"/>
  <c r="Q6935" i="26"/>
  <c r="S6935" i="26"/>
  <c r="J6936" i="26"/>
  <c r="O6936" i="26" s="1"/>
  <c r="Q6936" i="26"/>
  <c r="S6936" i="26"/>
  <c r="J6937" i="26"/>
  <c r="O6937" i="26" s="1"/>
  <c r="Q6937" i="26"/>
  <c r="S6937" i="26"/>
  <c r="J6938" i="26"/>
  <c r="O6938" i="26" s="1"/>
  <c r="Q6938" i="26"/>
  <c r="S6938" i="26"/>
  <c r="J6939" i="26"/>
  <c r="O6939" i="26" s="1"/>
  <c r="Q6939" i="26"/>
  <c r="S6939" i="26"/>
  <c r="J6940" i="26"/>
  <c r="O6940" i="26" s="1"/>
  <c r="Q6940" i="26"/>
  <c r="S6940" i="26"/>
  <c r="J6941" i="26"/>
  <c r="O6941" i="26" s="1"/>
  <c r="Q6941" i="26"/>
  <c r="S6941" i="26"/>
  <c r="J6942" i="26"/>
  <c r="O6942" i="26" s="1"/>
  <c r="Q6942" i="26"/>
  <c r="S6942" i="26"/>
  <c r="J6943" i="26"/>
  <c r="O6943" i="26" s="1"/>
  <c r="Q6943" i="26"/>
  <c r="S6943" i="26"/>
  <c r="J6944" i="26"/>
  <c r="O6944" i="26" s="1"/>
  <c r="Q6944" i="26"/>
  <c r="S6944" i="26"/>
  <c r="J6945" i="26"/>
  <c r="O6945" i="26" s="1"/>
  <c r="Q6945" i="26"/>
  <c r="S6945" i="26"/>
  <c r="J6946" i="26"/>
  <c r="O6946" i="26" s="1"/>
  <c r="Q6946" i="26"/>
  <c r="S6946" i="26"/>
  <c r="J6947" i="26"/>
  <c r="O6947" i="26" s="1"/>
  <c r="Q6947" i="26"/>
  <c r="S6947" i="26"/>
  <c r="J6948" i="26"/>
  <c r="O6948" i="26" s="1"/>
  <c r="Q6948" i="26"/>
  <c r="S6948" i="26"/>
  <c r="J6949" i="26"/>
  <c r="O6949" i="26" s="1"/>
  <c r="Q6949" i="26"/>
  <c r="S6949" i="26"/>
  <c r="J6950" i="26"/>
  <c r="O6950" i="26" s="1"/>
  <c r="Q6950" i="26"/>
  <c r="S6950" i="26"/>
  <c r="J6951" i="26"/>
  <c r="O6951" i="26" s="1"/>
  <c r="Q6951" i="26"/>
  <c r="S6951" i="26"/>
  <c r="J6952" i="26"/>
  <c r="O6952" i="26" s="1"/>
  <c r="Q6952" i="26"/>
  <c r="S6952" i="26"/>
  <c r="J6953" i="26"/>
  <c r="O6953" i="26" s="1"/>
  <c r="Q6953" i="26"/>
  <c r="S6953" i="26"/>
  <c r="J6954" i="26"/>
  <c r="O6954" i="26"/>
  <c r="Q6954" i="26"/>
  <c r="S6954" i="26"/>
  <c r="J6955" i="26"/>
  <c r="O6955" i="26" s="1"/>
  <c r="Q6955" i="26"/>
  <c r="S6955" i="26"/>
  <c r="J6956" i="26"/>
  <c r="O6956" i="26" s="1"/>
  <c r="Q6956" i="26"/>
  <c r="S6956" i="26"/>
  <c r="J6957" i="26"/>
  <c r="O6957" i="26" s="1"/>
  <c r="Q6957" i="26"/>
  <c r="S6957" i="26"/>
  <c r="J6958" i="26"/>
  <c r="O6958" i="26" s="1"/>
  <c r="Q6958" i="26"/>
  <c r="S6958" i="26"/>
  <c r="J6959" i="26"/>
  <c r="O6959" i="26" s="1"/>
  <c r="Q6959" i="26"/>
  <c r="S6959" i="26"/>
  <c r="J6960" i="26"/>
  <c r="O6960" i="26" s="1"/>
  <c r="Q6960" i="26"/>
  <c r="S6960" i="26"/>
  <c r="J6961" i="26"/>
  <c r="O6961" i="26" s="1"/>
  <c r="Q6961" i="26"/>
  <c r="S6961" i="26"/>
  <c r="J6962" i="26"/>
  <c r="O6962" i="26" s="1"/>
  <c r="Q6962" i="26"/>
  <c r="S6962" i="26"/>
  <c r="J6963" i="26"/>
  <c r="O6963" i="26" s="1"/>
  <c r="Q6963" i="26"/>
  <c r="S6963" i="26"/>
  <c r="J6964" i="26"/>
  <c r="O6964" i="26" s="1"/>
  <c r="Q6964" i="26"/>
  <c r="S6964" i="26"/>
  <c r="J6965" i="26"/>
  <c r="O6965" i="26" s="1"/>
  <c r="Q6965" i="26"/>
  <c r="S6965" i="26"/>
  <c r="J6966" i="26"/>
  <c r="O6966" i="26" s="1"/>
  <c r="Q6966" i="26"/>
  <c r="S6966" i="26"/>
  <c r="J6967" i="26"/>
  <c r="O6967" i="26" s="1"/>
  <c r="Q6967" i="26"/>
  <c r="S6967" i="26"/>
  <c r="J6968" i="26"/>
  <c r="O6968" i="26" s="1"/>
  <c r="Q6968" i="26"/>
  <c r="S6968" i="26"/>
  <c r="J6969" i="26"/>
  <c r="O6969" i="26" s="1"/>
  <c r="Q6969" i="26"/>
  <c r="S6969" i="26"/>
  <c r="J6970" i="26"/>
  <c r="O6970" i="26" s="1"/>
  <c r="Q6970" i="26"/>
  <c r="S6970" i="26"/>
  <c r="J6971" i="26"/>
  <c r="O6971" i="26" s="1"/>
  <c r="Q6971" i="26"/>
  <c r="S6971" i="26"/>
  <c r="J6972" i="26"/>
  <c r="O6972" i="26" s="1"/>
  <c r="Q6972" i="26"/>
  <c r="S6972" i="26"/>
  <c r="J6973" i="26"/>
  <c r="O6973" i="26" s="1"/>
  <c r="Q6973" i="26"/>
  <c r="S6973" i="26"/>
  <c r="J6974" i="26"/>
  <c r="O6974" i="26" s="1"/>
  <c r="Q6974" i="26"/>
  <c r="S6974" i="26"/>
  <c r="J6975" i="26"/>
  <c r="O6975" i="26" s="1"/>
  <c r="Q6975" i="26"/>
  <c r="S6975" i="26"/>
  <c r="J6976" i="26"/>
  <c r="O6976" i="26" s="1"/>
  <c r="Q6976" i="26"/>
  <c r="S6976" i="26"/>
  <c r="J6977" i="26"/>
  <c r="O6977" i="26" s="1"/>
  <c r="Q6977" i="26"/>
  <c r="S6977" i="26"/>
  <c r="J6978" i="26"/>
  <c r="O6978" i="26" s="1"/>
  <c r="Q6978" i="26"/>
  <c r="S6978" i="26"/>
  <c r="J6979" i="26"/>
  <c r="O6979" i="26" s="1"/>
  <c r="Q6979" i="26"/>
  <c r="S6979" i="26"/>
  <c r="J6980" i="26"/>
  <c r="O6980" i="26" s="1"/>
  <c r="Q6980" i="26"/>
  <c r="S6980" i="26"/>
  <c r="J6981" i="26"/>
  <c r="O6981" i="26" s="1"/>
  <c r="Q6981" i="26"/>
  <c r="S6981" i="26"/>
  <c r="J6982" i="26"/>
  <c r="O6982" i="26" s="1"/>
  <c r="Q6982" i="26"/>
  <c r="S6982" i="26"/>
  <c r="J6983" i="26"/>
  <c r="O6983" i="26" s="1"/>
  <c r="Q6983" i="26"/>
  <c r="S6983" i="26"/>
  <c r="J6984" i="26"/>
  <c r="O6984" i="26" s="1"/>
  <c r="Q6984" i="26"/>
  <c r="S6984" i="26"/>
  <c r="J6985" i="26"/>
  <c r="O6985" i="26" s="1"/>
  <c r="Q6985" i="26"/>
  <c r="S6985" i="26"/>
  <c r="J6986" i="26"/>
  <c r="O6986" i="26" s="1"/>
  <c r="Q6986" i="26"/>
  <c r="S6986" i="26"/>
  <c r="J6987" i="26"/>
  <c r="O6987" i="26" s="1"/>
  <c r="Q6987" i="26"/>
  <c r="S6987" i="26"/>
  <c r="J6988" i="26"/>
  <c r="O6988" i="26" s="1"/>
  <c r="Q6988" i="26"/>
  <c r="S6988" i="26"/>
  <c r="J6989" i="26"/>
  <c r="O6989" i="26" s="1"/>
  <c r="Q6989" i="26"/>
  <c r="S6989" i="26"/>
  <c r="J6990" i="26"/>
  <c r="O6990" i="26" s="1"/>
  <c r="Q6990" i="26"/>
  <c r="S6990" i="26"/>
  <c r="J6991" i="26"/>
  <c r="O6991" i="26" s="1"/>
  <c r="Q6991" i="26"/>
  <c r="S6991" i="26"/>
  <c r="J6992" i="26"/>
  <c r="O6992" i="26" s="1"/>
  <c r="Q6992" i="26"/>
  <c r="S6992" i="26"/>
  <c r="J6993" i="26"/>
  <c r="O6993" i="26" s="1"/>
  <c r="Q6993" i="26"/>
  <c r="S6993" i="26"/>
  <c r="J6994" i="26"/>
  <c r="O6994" i="26" s="1"/>
  <c r="Q6994" i="26"/>
  <c r="S6994" i="26"/>
  <c r="J6995" i="26"/>
  <c r="O6995" i="26" s="1"/>
  <c r="Q6995" i="26"/>
  <c r="S6995" i="26"/>
  <c r="J6996" i="26"/>
  <c r="O6996" i="26" s="1"/>
  <c r="Q6996" i="26"/>
  <c r="S6996" i="26"/>
  <c r="J6997" i="26"/>
  <c r="O6997" i="26" s="1"/>
  <c r="Q6997" i="26"/>
  <c r="S6997" i="26"/>
  <c r="J6998" i="26"/>
  <c r="O6998" i="26" s="1"/>
  <c r="Q6998" i="26"/>
  <c r="S6998" i="26"/>
  <c r="J6999" i="26"/>
  <c r="O6999" i="26" s="1"/>
  <c r="Q6999" i="26"/>
  <c r="S6999" i="26"/>
  <c r="J7000" i="26"/>
  <c r="O7000" i="26" s="1"/>
  <c r="Q7000" i="26"/>
  <c r="S7000" i="26"/>
  <c r="J7001" i="26"/>
  <c r="O7001" i="26" s="1"/>
  <c r="Q7001" i="26"/>
  <c r="S7001" i="26"/>
  <c r="J7002" i="26"/>
  <c r="O7002" i="26" s="1"/>
  <c r="Q7002" i="26"/>
  <c r="S7002" i="26"/>
  <c r="J7003" i="26"/>
  <c r="O7003" i="26" s="1"/>
  <c r="Q7003" i="26"/>
  <c r="S7003" i="26"/>
  <c r="J7004" i="26"/>
  <c r="O7004" i="26" s="1"/>
  <c r="Q7004" i="26"/>
  <c r="S7004" i="26"/>
  <c r="J7005" i="26"/>
  <c r="O7005" i="26" s="1"/>
  <c r="Q7005" i="26"/>
  <c r="S7005" i="26"/>
  <c r="J7006" i="26"/>
  <c r="O7006" i="26" s="1"/>
  <c r="Q7006" i="26"/>
  <c r="S7006" i="26"/>
  <c r="J7007" i="26"/>
  <c r="O7007" i="26" s="1"/>
  <c r="Q7007" i="26"/>
  <c r="S7007" i="26"/>
  <c r="J7008" i="26"/>
  <c r="O7008" i="26" s="1"/>
  <c r="Q7008" i="26"/>
  <c r="S7008" i="26"/>
  <c r="J7009" i="26"/>
  <c r="O7009" i="26" s="1"/>
  <c r="Q7009" i="26"/>
  <c r="S7009" i="26"/>
  <c r="J7010" i="26"/>
  <c r="O7010" i="26" s="1"/>
  <c r="Q7010" i="26"/>
  <c r="S7010" i="26"/>
  <c r="J7011" i="26"/>
  <c r="O7011" i="26" s="1"/>
  <c r="Q7011" i="26"/>
  <c r="S7011" i="26"/>
  <c r="J7012" i="26"/>
  <c r="O7012" i="26" s="1"/>
  <c r="Q7012" i="26"/>
  <c r="S7012" i="26"/>
  <c r="J7013" i="26"/>
  <c r="O7013" i="26" s="1"/>
  <c r="Q7013" i="26"/>
  <c r="S7013" i="26"/>
  <c r="J7014" i="26"/>
  <c r="O7014" i="26" s="1"/>
  <c r="Q7014" i="26"/>
  <c r="S7014" i="26"/>
  <c r="J7015" i="26"/>
  <c r="O7015" i="26" s="1"/>
  <c r="Q7015" i="26"/>
  <c r="S7015" i="26"/>
  <c r="J7016" i="26"/>
  <c r="O7016" i="26" s="1"/>
  <c r="Q7016" i="26"/>
  <c r="S7016" i="26"/>
  <c r="J7017" i="26"/>
  <c r="O7017" i="26" s="1"/>
  <c r="Q7017" i="26"/>
  <c r="S7017" i="26"/>
  <c r="J7018" i="26"/>
  <c r="O7018" i="26" s="1"/>
  <c r="Q7018" i="26"/>
  <c r="S7018" i="26"/>
  <c r="J7019" i="26"/>
  <c r="O7019" i="26" s="1"/>
  <c r="Q7019" i="26"/>
  <c r="S7019" i="26"/>
  <c r="J7020" i="26"/>
  <c r="O7020" i="26" s="1"/>
  <c r="Q7020" i="26"/>
  <c r="S7020" i="26"/>
  <c r="J7021" i="26"/>
  <c r="O7021" i="26" s="1"/>
  <c r="Q7021" i="26"/>
  <c r="S7021" i="26"/>
  <c r="J7022" i="26"/>
  <c r="O7022" i="26" s="1"/>
  <c r="Q7022" i="26"/>
  <c r="S7022" i="26"/>
  <c r="J7023" i="26"/>
  <c r="O7023" i="26" s="1"/>
  <c r="Q7023" i="26"/>
  <c r="S7023" i="26"/>
  <c r="J7024" i="26"/>
  <c r="O7024" i="26" s="1"/>
  <c r="Q7024" i="26"/>
  <c r="S7024" i="26"/>
  <c r="J7025" i="26"/>
  <c r="O7025" i="26" s="1"/>
  <c r="Q7025" i="26"/>
  <c r="S7025" i="26"/>
  <c r="J7026" i="26"/>
  <c r="O7026" i="26" s="1"/>
  <c r="Q7026" i="26"/>
  <c r="S7026" i="26"/>
  <c r="J7027" i="26"/>
  <c r="O7027" i="26" s="1"/>
  <c r="Q7027" i="26"/>
  <c r="S7027" i="26"/>
  <c r="J7028" i="26"/>
  <c r="O7028" i="26" s="1"/>
  <c r="Q7028" i="26"/>
  <c r="S7028" i="26"/>
  <c r="J7029" i="26"/>
  <c r="O7029" i="26" s="1"/>
  <c r="Q7029" i="26"/>
  <c r="S7029" i="26"/>
  <c r="J7030" i="26"/>
  <c r="O7030" i="26" s="1"/>
  <c r="Q7030" i="26"/>
  <c r="S7030" i="26"/>
  <c r="J7031" i="26"/>
  <c r="O7031" i="26" s="1"/>
  <c r="Q7031" i="26"/>
  <c r="S7031" i="26"/>
  <c r="J7032" i="26"/>
  <c r="O7032" i="26" s="1"/>
  <c r="Q7032" i="26"/>
  <c r="S7032" i="26"/>
  <c r="J7033" i="26"/>
  <c r="O7033" i="26" s="1"/>
  <c r="Q7033" i="26"/>
  <c r="S7033" i="26"/>
  <c r="J7034" i="26"/>
  <c r="O7034" i="26" s="1"/>
  <c r="Q7034" i="26"/>
  <c r="S7034" i="26"/>
  <c r="J7035" i="26"/>
  <c r="O7035" i="26" s="1"/>
  <c r="Q7035" i="26"/>
  <c r="S7035" i="26"/>
  <c r="J7036" i="26"/>
  <c r="O7036" i="26" s="1"/>
  <c r="Q7036" i="26"/>
  <c r="S7036" i="26"/>
  <c r="J7037" i="26"/>
  <c r="O7037" i="26" s="1"/>
  <c r="Q7037" i="26"/>
  <c r="S7037" i="26"/>
  <c r="J7038" i="26"/>
  <c r="O7038" i="26" s="1"/>
  <c r="Q7038" i="26"/>
  <c r="S7038" i="26"/>
  <c r="J7039" i="26"/>
  <c r="O7039" i="26" s="1"/>
  <c r="Q7039" i="26"/>
  <c r="S7039" i="26"/>
  <c r="J7040" i="26"/>
  <c r="O7040" i="26" s="1"/>
  <c r="Q7040" i="26"/>
  <c r="S7040" i="26"/>
  <c r="J7041" i="26"/>
  <c r="O7041" i="26" s="1"/>
  <c r="Q7041" i="26"/>
  <c r="S7041" i="26"/>
  <c r="J7042" i="26"/>
  <c r="O7042" i="26" s="1"/>
  <c r="Q7042" i="26"/>
  <c r="S7042" i="26"/>
  <c r="J7043" i="26"/>
  <c r="O7043" i="26" s="1"/>
  <c r="Q7043" i="26"/>
  <c r="S7043" i="26"/>
  <c r="J7044" i="26"/>
  <c r="O7044" i="26" s="1"/>
  <c r="Q7044" i="26"/>
  <c r="S7044" i="26"/>
  <c r="J7045" i="26"/>
  <c r="O7045" i="26" s="1"/>
  <c r="Q7045" i="26"/>
  <c r="S7045" i="26"/>
  <c r="J7046" i="26"/>
  <c r="O7046" i="26" s="1"/>
  <c r="Q7046" i="26"/>
  <c r="S7046" i="26"/>
  <c r="J7047" i="26"/>
  <c r="O7047" i="26" s="1"/>
  <c r="Q7047" i="26"/>
  <c r="S7047" i="26"/>
  <c r="J7048" i="26"/>
  <c r="O7048" i="26" s="1"/>
  <c r="Q7048" i="26"/>
  <c r="S7048" i="26"/>
  <c r="J7049" i="26"/>
  <c r="O7049" i="26" s="1"/>
  <c r="Q7049" i="26"/>
  <c r="S7049" i="26"/>
  <c r="J7050" i="26"/>
  <c r="O7050" i="26" s="1"/>
  <c r="Q7050" i="26"/>
  <c r="S7050" i="26"/>
  <c r="J7051" i="26"/>
  <c r="O7051" i="26" s="1"/>
  <c r="Q7051" i="26"/>
  <c r="S7051" i="26"/>
  <c r="J7052" i="26"/>
  <c r="O7052" i="26" s="1"/>
  <c r="Q7052" i="26"/>
  <c r="S7052" i="26"/>
  <c r="J7053" i="26"/>
  <c r="O7053" i="26" s="1"/>
  <c r="Q7053" i="26"/>
  <c r="S7053" i="26"/>
  <c r="J7054" i="26"/>
  <c r="O7054" i="26" s="1"/>
  <c r="Q7054" i="26"/>
  <c r="S7054" i="26"/>
  <c r="J7055" i="26"/>
  <c r="O7055" i="26" s="1"/>
  <c r="Q7055" i="26"/>
  <c r="S7055" i="26"/>
  <c r="J7056" i="26"/>
  <c r="O7056" i="26" s="1"/>
  <c r="Q7056" i="26"/>
  <c r="S7056" i="26"/>
  <c r="J7057" i="26"/>
  <c r="O7057" i="26" s="1"/>
  <c r="Q7057" i="26"/>
  <c r="S7057" i="26"/>
  <c r="J7058" i="26"/>
  <c r="O7058" i="26" s="1"/>
  <c r="Q7058" i="26"/>
  <c r="S7058" i="26"/>
  <c r="J7059" i="26"/>
  <c r="O7059" i="26" s="1"/>
  <c r="Q7059" i="26"/>
  <c r="S7059" i="26"/>
  <c r="J7060" i="26"/>
  <c r="O7060" i="26" s="1"/>
  <c r="Q7060" i="26"/>
  <c r="S7060" i="26"/>
  <c r="J7061" i="26"/>
  <c r="O7061" i="26" s="1"/>
  <c r="Q7061" i="26"/>
  <c r="S7061" i="26"/>
  <c r="J7062" i="26"/>
  <c r="O7062" i="26" s="1"/>
  <c r="Q7062" i="26"/>
  <c r="S7062" i="26"/>
  <c r="J7063" i="26"/>
  <c r="O7063" i="26" s="1"/>
  <c r="Q7063" i="26"/>
  <c r="S7063" i="26"/>
  <c r="J7064" i="26"/>
  <c r="O7064" i="26" s="1"/>
  <c r="Q7064" i="26"/>
  <c r="S7064" i="26"/>
  <c r="J7065" i="26"/>
  <c r="O7065" i="26" s="1"/>
  <c r="Q7065" i="26"/>
  <c r="S7065" i="26"/>
  <c r="J7066" i="26"/>
  <c r="O7066" i="26" s="1"/>
  <c r="Q7066" i="26"/>
  <c r="S7066" i="26"/>
  <c r="J7067" i="26"/>
  <c r="O7067" i="26" s="1"/>
  <c r="Q7067" i="26"/>
  <c r="S7067" i="26"/>
  <c r="J7068" i="26"/>
  <c r="O7068" i="26" s="1"/>
  <c r="Q7068" i="26"/>
  <c r="S7068" i="26"/>
  <c r="J7069" i="26"/>
  <c r="O7069" i="26" s="1"/>
  <c r="Q7069" i="26"/>
  <c r="S7069" i="26"/>
  <c r="J7070" i="26"/>
  <c r="O7070" i="26" s="1"/>
  <c r="Q7070" i="26"/>
  <c r="S7070" i="26"/>
  <c r="J7071" i="26"/>
  <c r="O7071" i="26" s="1"/>
  <c r="Q7071" i="26"/>
  <c r="S7071" i="26"/>
  <c r="J7072" i="26"/>
  <c r="O7072" i="26" s="1"/>
  <c r="Q7072" i="26"/>
  <c r="S7072" i="26"/>
  <c r="J7073" i="26"/>
  <c r="O7073" i="26" s="1"/>
  <c r="Q7073" i="26"/>
  <c r="S7073" i="26"/>
  <c r="J7074" i="26"/>
  <c r="O7074" i="26" s="1"/>
  <c r="Q7074" i="26"/>
  <c r="S7074" i="26"/>
  <c r="J7075" i="26"/>
  <c r="O7075" i="26" s="1"/>
  <c r="Q7075" i="26"/>
  <c r="S7075" i="26"/>
  <c r="J7076" i="26"/>
  <c r="O7076" i="26" s="1"/>
  <c r="Q7076" i="26"/>
  <c r="S7076" i="26"/>
  <c r="J7077" i="26"/>
  <c r="O7077" i="26" s="1"/>
  <c r="Q7077" i="26"/>
  <c r="S7077" i="26"/>
  <c r="J7078" i="26"/>
  <c r="O7078" i="26" s="1"/>
  <c r="Q7078" i="26"/>
  <c r="S7078" i="26"/>
  <c r="J7079" i="26"/>
  <c r="O7079" i="26" s="1"/>
  <c r="Q7079" i="26"/>
  <c r="S7079" i="26"/>
  <c r="J7080" i="26"/>
  <c r="O7080" i="26" s="1"/>
  <c r="Q7080" i="26"/>
  <c r="S7080" i="26"/>
  <c r="J7081" i="26"/>
  <c r="O7081" i="26" s="1"/>
  <c r="Q7081" i="26"/>
  <c r="S7081" i="26"/>
  <c r="J7082" i="26"/>
  <c r="O7082" i="26" s="1"/>
  <c r="Q7082" i="26"/>
  <c r="S7082" i="26"/>
  <c r="J7083" i="26"/>
  <c r="O7083" i="26" s="1"/>
  <c r="Q7083" i="26"/>
  <c r="S7083" i="26"/>
  <c r="J7084" i="26"/>
  <c r="O7084" i="26" s="1"/>
  <c r="Q7084" i="26"/>
  <c r="S7084" i="26"/>
  <c r="J7085" i="26"/>
  <c r="O7085" i="26" s="1"/>
  <c r="Q7085" i="26"/>
  <c r="S7085" i="26"/>
  <c r="J7086" i="26"/>
  <c r="O7086" i="26" s="1"/>
  <c r="Q7086" i="26"/>
  <c r="S7086" i="26"/>
  <c r="J7087" i="26"/>
  <c r="O7087" i="26" s="1"/>
  <c r="Q7087" i="26"/>
  <c r="S7087" i="26"/>
  <c r="J7088" i="26"/>
  <c r="O7088" i="26" s="1"/>
  <c r="Q7088" i="26"/>
  <c r="S7088" i="26"/>
  <c r="J7089" i="26"/>
  <c r="O7089" i="26" s="1"/>
  <c r="Q7089" i="26"/>
  <c r="S7089" i="26"/>
  <c r="J7090" i="26"/>
  <c r="O7090" i="26" s="1"/>
  <c r="Q7090" i="26"/>
  <c r="S7090" i="26"/>
  <c r="J7091" i="26"/>
  <c r="O7091" i="26" s="1"/>
  <c r="Q7091" i="26"/>
  <c r="S7091" i="26"/>
  <c r="J7092" i="26"/>
  <c r="O7092" i="26" s="1"/>
  <c r="Q7092" i="26"/>
  <c r="S7092" i="26"/>
  <c r="J7093" i="26"/>
  <c r="O7093" i="26" s="1"/>
  <c r="Q7093" i="26"/>
  <c r="S7093" i="26"/>
  <c r="J7094" i="26"/>
  <c r="O7094" i="26" s="1"/>
  <c r="Q7094" i="26"/>
  <c r="S7094" i="26"/>
  <c r="J7095" i="26"/>
  <c r="O7095" i="26" s="1"/>
  <c r="Q7095" i="26"/>
  <c r="S7095" i="26"/>
  <c r="J7096" i="26"/>
  <c r="O7096" i="26" s="1"/>
  <c r="Q7096" i="26"/>
  <c r="S7096" i="26"/>
  <c r="J7097" i="26"/>
  <c r="O7097" i="26" s="1"/>
  <c r="Q7097" i="26"/>
  <c r="S7097" i="26"/>
  <c r="J7098" i="26"/>
  <c r="O7098" i="26" s="1"/>
  <c r="Q7098" i="26"/>
  <c r="S7098" i="26"/>
  <c r="J7099" i="26"/>
  <c r="O7099" i="26" s="1"/>
  <c r="Q7099" i="26"/>
  <c r="S7099" i="26"/>
  <c r="J7100" i="26"/>
  <c r="O7100" i="26" s="1"/>
  <c r="Q7100" i="26"/>
  <c r="S7100" i="26"/>
  <c r="J7101" i="26"/>
  <c r="O7101" i="26" s="1"/>
  <c r="Q7101" i="26"/>
  <c r="S7101" i="26"/>
  <c r="J7102" i="26"/>
  <c r="O7102" i="26" s="1"/>
  <c r="Q7102" i="26"/>
  <c r="S7102" i="26"/>
  <c r="J7103" i="26"/>
  <c r="O7103" i="26" s="1"/>
  <c r="Q7103" i="26"/>
  <c r="S7103" i="26"/>
  <c r="J7104" i="26"/>
  <c r="O7104" i="26" s="1"/>
  <c r="Q7104" i="26"/>
  <c r="S7104" i="26"/>
  <c r="J7105" i="26"/>
  <c r="O7105" i="26" s="1"/>
  <c r="Q7105" i="26"/>
  <c r="S7105" i="26"/>
  <c r="J7106" i="26"/>
  <c r="O7106" i="26" s="1"/>
  <c r="Q7106" i="26"/>
  <c r="S7106" i="26"/>
  <c r="J7107" i="26"/>
  <c r="O7107" i="26" s="1"/>
  <c r="Q7107" i="26"/>
  <c r="S7107" i="26"/>
  <c r="J7108" i="26"/>
  <c r="O7108" i="26" s="1"/>
  <c r="Q7108" i="26"/>
  <c r="S7108" i="26"/>
  <c r="J7109" i="26"/>
  <c r="O7109" i="26" s="1"/>
  <c r="Q7109" i="26"/>
  <c r="S7109" i="26"/>
  <c r="J7110" i="26"/>
  <c r="O7110" i="26" s="1"/>
  <c r="Q7110" i="26"/>
  <c r="S7110" i="26"/>
  <c r="J7111" i="26"/>
  <c r="O7111" i="26" s="1"/>
  <c r="Q7111" i="26"/>
  <c r="S7111" i="26"/>
  <c r="J7112" i="26"/>
  <c r="O7112" i="26" s="1"/>
  <c r="Q7112" i="26"/>
  <c r="S7112" i="26"/>
  <c r="J7113" i="26"/>
  <c r="O7113" i="26" s="1"/>
  <c r="Q7113" i="26"/>
  <c r="S7113" i="26"/>
  <c r="J7114" i="26"/>
  <c r="O7114" i="26" s="1"/>
  <c r="Q7114" i="26"/>
  <c r="S7114" i="26"/>
  <c r="J7115" i="26"/>
  <c r="O7115" i="26" s="1"/>
  <c r="Q7115" i="26"/>
  <c r="S7115" i="26"/>
  <c r="J7116" i="26"/>
  <c r="O7116" i="26" s="1"/>
  <c r="Q7116" i="26"/>
  <c r="S7116" i="26"/>
  <c r="J7117" i="26"/>
  <c r="O7117" i="26" s="1"/>
  <c r="Q7117" i="26"/>
  <c r="S7117" i="26"/>
  <c r="J7118" i="26"/>
  <c r="O7118" i="26" s="1"/>
  <c r="Q7118" i="26"/>
  <c r="S7118" i="26"/>
  <c r="J7119" i="26"/>
  <c r="O7119" i="26" s="1"/>
  <c r="Q7119" i="26"/>
  <c r="S7119" i="26"/>
  <c r="J7120" i="26"/>
  <c r="O7120" i="26" s="1"/>
  <c r="Q7120" i="26"/>
  <c r="S7120" i="26"/>
  <c r="J7121" i="26"/>
  <c r="O7121" i="26" s="1"/>
  <c r="Q7121" i="26"/>
  <c r="S7121" i="26"/>
  <c r="J7122" i="26"/>
  <c r="O7122" i="26" s="1"/>
  <c r="Q7122" i="26"/>
  <c r="S7122" i="26"/>
  <c r="J7123" i="26"/>
  <c r="O7123" i="26" s="1"/>
  <c r="Q7123" i="26"/>
  <c r="S7123" i="26"/>
  <c r="J7124" i="26"/>
  <c r="O7124" i="26" s="1"/>
  <c r="Q7124" i="26"/>
  <c r="S7124" i="26"/>
  <c r="J7125" i="26"/>
  <c r="O7125" i="26" s="1"/>
  <c r="Q7125" i="26"/>
  <c r="S7125" i="26"/>
  <c r="J7126" i="26"/>
  <c r="O7126" i="26" s="1"/>
  <c r="Q7126" i="26"/>
  <c r="S7126" i="26"/>
  <c r="J7127" i="26"/>
  <c r="O7127" i="26" s="1"/>
  <c r="Q7127" i="26"/>
  <c r="S7127" i="26"/>
  <c r="J7128" i="26"/>
  <c r="O7128" i="26" s="1"/>
  <c r="Q7128" i="26"/>
  <c r="S7128" i="26"/>
  <c r="J7129" i="26"/>
  <c r="O7129" i="26" s="1"/>
  <c r="Q7129" i="26"/>
  <c r="S7129" i="26"/>
  <c r="J7130" i="26"/>
  <c r="O7130" i="26" s="1"/>
  <c r="Q7130" i="26"/>
  <c r="S7130" i="26"/>
  <c r="J7131" i="26"/>
  <c r="O7131" i="26" s="1"/>
  <c r="Q7131" i="26"/>
  <c r="S7131" i="26"/>
  <c r="J7132" i="26"/>
  <c r="O7132" i="26" s="1"/>
  <c r="Q7132" i="26"/>
  <c r="S7132" i="26"/>
  <c r="J7133" i="26"/>
  <c r="O7133" i="26" s="1"/>
  <c r="Q7133" i="26"/>
  <c r="S7133" i="26"/>
  <c r="J7134" i="26"/>
  <c r="O7134" i="26" s="1"/>
  <c r="Q7134" i="26"/>
  <c r="S7134" i="26"/>
  <c r="J7135" i="26"/>
  <c r="O7135" i="26" s="1"/>
  <c r="Q7135" i="26"/>
  <c r="S7135" i="26"/>
  <c r="J7136" i="26"/>
  <c r="O7136" i="26" s="1"/>
  <c r="Q7136" i="26"/>
  <c r="S7136" i="26"/>
  <c r="J7137" i="26"/>
  <c r="O7137" i="26" s="1"/>
  <c r="Q7137" i="26"/>
  <c r="S7137" i="26"/>
  <c r="J7138" i="26"/>
  <c r="O7138" i="26" s="1"/>
  <c r="Q7138" i="26"/>
  <c r="S7138" i="26"/>
  <c r="J7139" i="26"/>
  <c r="O7139" i="26" s="1"/>
  <c r="Q7139" i="26"/>
  <c r="S7139" i="26"/>
  <c r="J7140" i="26"/>
  <c r="O7140" i="26" s="1"/>
  <c r="Q7140" i="26"/>
  <c r="S7140" i="26"/>
  <c r="J7141" i="26"/>
  <c r="O7141" i="26" s="1"/>
  <c r="Q7141" i="26"/>
  <c r="S7141" i="26"/>
  <c r="J7142" i="26"/>
  <c r="O7142" i="26" s="1"/>
  <c r="Q7142" i="26"/>
  <c r="S7142" i="26"/>
  <c r="J7143" i="26"/>
  <c r="O7143" i="26" s="1"/>
  <c r="Q7143" i="26"/>
  <c r="S7143" i="26"/>
  <c r="J7144" i="26"/>
  <c r="O7144" i="26" s="1"/>
  <c r="Q7144" i="26"/>
  <c r="S7144" i="26"/>
  <c r="J7145" i="26"/>
  <c r="O7145" i="26" s="1"/>
  <c r="Q7145" i="26"/>
  <c r="S7145" i="26"/>
  <c r="J7146" i="26"/>
  <c r="O7146" i="26" s="1"/>
  <c r="Q7146" i="26"/>
  <c r="S7146" i="26"/>
  <c r="J7147" i="26"/>
  <c r="O7147" i="26" s="1"/>
  <c r="Q7147" i="26"/>
  <c r="S7147" i="26"/>
  <c r="J7148" i="26"/>
  <c r="O7148" i="26" s="1"/>
  <c r="Q7148" i="26"/>
  <c r="S7148" i="26"/>
  <c r="J7149" i="26"/>
  <c r="O7149" i="26" s="1"/>
  <c r="Q7149" i="26"/>
  <c r="S7149" i="26"/>
  <c r="J7150" i="26"/>
  <c r="O7150" i="26" s="1"/>
  <c r="Q7150" i="26"/>
  <c r="S7150" i="26"/>
  <c r="J7151" i="26"/>
  <c r="O7151" i="26" s="1"/>
  <c r="Q7151" i="26"/>
  <c r="S7151" i="26"/>
  <c r="J7152" i="26"/>
  <c r="O7152" i="26" s="1"/>
  <c r="Q7152" i="26"/>
  <c r="S7152" i="26"/>
  <c r="J7153" i="26"/>
  <c r="O7153" i="26" s="1"/>
  <c r="Q7153" i="26"/>
  <c r="S7153" i="26"/>
  <c r="J7154" i="26"/>
  <c r="O7154" i="26" s="1"/>
  <c r="Q7154" i="26"/>
  <c r="S7154" i="26"/>
  <c r="J7155" i="26"/>
  <c r="O7155" i="26" s="1"/>
  <c r="Q7155" i="26"/>
  <c r="S7155" i="26"/>
  <c r="J7156" i="26"/>
  <c r="O7156" i="26" s="1"/>
  <c r="Q7156" i="26"/>
  <c r="S7156" i="26"/>
  <c r="J7157" i="26"/>
  <c r="O7157" i="26" s="1"/>
  <c r="Q7157" i="26"/>
  <c r="S7157" i="26"/>
  <c r="J7158" i="26"/>
  <c r="O7158" i="26" s="1"/>
  <c r="Q7158" i="26"/>
  <c r="S7158" i="26"/>
  <c r="J7159" i="26"/>
  <c r="O7159" i="26" s="1"/>
  <c r="Q7159" i="26"/>
  <c r="S7159" i="26"/>
  <c r="J7160" i="26"/>
  <c r="O7160" i="26" s="1"/>
  <c r="Q7160" i="26"/>
  <c r="S7160" i="26"/>
  <c r="J7161" i="26"/>
  <c r="O7161" i="26" s="1"/>
  <c r="Q7161" i="26"/>
  <c r="S7161" i="26"/>
  <c r="J7162" i="26"/>
  <c r="O7162" i="26" s="1"/>
  <c r="Q7162" i="26"/>
  <c r="S7162" i="26"/>
  <c r="J7163" i="26"/>
  <c r="O7163" i="26" s="1"/>
  <c r="Q7163" i="26"/>
  <c r="S7163" i="26"/>
  <c r="J7164" i="26"/>
  <c r="O7164" i="26" s="1"/>
  <c r="Q7164" i="26"/>
  <c r="S7164" i="26"/>
  <c r="J7165" i="26"/>
  <c r="O7165" i="26" s="1"/>
  <c r="Q7165" i="26"/>
  <c r="S7165" i="26"/>
  <c r="J7166" i="26"/>
  <c r="O7166" i="26" s="1"/>
  <c r="Q7166" i="26"/>
  <c r="S7166" i="26"/>
  <c r="J7167" i="26"/>
  <c r="O7167" i="26" s="1"/>
  <c r="Q7167" i="26"/>
  <c r="S7167" i="26"/>
  <c r="J7168" i="26"/>
  <c r="O7168" i="26" s="1"/>
  <c r="Q7168" i="26"/>
  <c r="S7168" i="26"/>
  <c r="J7169" i="26"/>
  <c r="O7169" i="26" s="1"/>
  <c r="Q7169" i="26"/>
  <c r="S7169" i="26"/>
  <c r="J7170" i="26"/>
  <c r="O7170" i="26" s="1"/>
  <c r="Q7170" i="26"/>
  <c r="S7170" i="26"/>
  <c r="J7171" i="26"/>
  <c r="O7171" i="26" s="1"/>
  <c r="Q7171" i="26"/>
  <c r="S7171" i="26"/>
  <c r="J7172" i="26"/>
  <c r="O7172" i="26" s="1"/>
  <c r="Q7172" i="26"/>
  <c r="S7172" i="26"/>
  <c r="J7173" i="26"/>
  <c r="O7173" i="26" s="1"/>
  <c r="Q7173" i="26"/>
  <c r="S7173" i="26"/>
  <c r="J7174" i="26"/>
  <c r="O7174" i="26" s="1"/>
  <c r="Q7174" i="26"/>
  <c r="S7174" i="26"/>
  <c r="J7175" i="26"/>
  <c r="O7175" i="26" s="1"/>
  <c r="Q7175" i="26"/>
  <c r="S7175" i="26"/>
  <c r="J7176" i="26"/>
  <c r="O7176" i="26" s="1"/>
  <c r="Q7176" i="26"/>
  <c r="S7176" i="26"/>
  <c r="J7177" i="26"/>
  <c r="O7177" i="26" s="1"/>
  <c r="Q7177" i="26"/>
  <c r="S7177" i="26"/>
  <c r="J7178" i="26"/>
  <c r="O7178" i="26" s="1"/>
  <c r="Q7178" i="26"/>
  <c r="S7178" i="26"/>
  <c r="J7179" i="26"/>
  <c r="O7179" i="26" s="1"/>
  <c r="Q7179" i="26"/>
  <c r="S7179" i="26"/>
  <c r="J7180" i="26"/>
  <c r="O7180" i="26" s="1"/>
  <c r="Q7180" i="26"/>
  <c r="S7180" i="26"/>
  <c r="J7181" i="26"/>
  <c r="O7181" i="26" s="1"/>
  <c r="Q7181" i="26"/>
  <c r="S7181" i="26"/>
  <c r="J7182" i="26"/>
  <c r="O7182" i="26" s="1"/>
  <c r="Q7182" i="26"/>
  <c r="S7182" i="26"/>
  <c r="J7183" i="26"/>
  <c r="O7183" i="26" s="1"/>
  <c r="Q7183" i="26"/>
  <c r="S7183" i="26"/>
  <c r="J7184" i="26"/>
  <c r="O7184" i="26" s="1"/>
  <c r="Q7184" i="26"/>
  <c r="S7184" i="26"/>
  <c r="J7185" i="26"/>
  <c r="O7185" i="26" s="1"/>
  <c r="Q7185" i="26"/>
  <c r="S7185" i="26"/>
  <c r="J7186" i="26"/>
  <c r="O7186" i="26" s="1"/>
  <c r="Q7186" i="26"/>
  <c r="S7186" i="26"/>
  <c r="J7187" i="26"/>
  <c r="O7187" i="26" s="1"/>
  <c r="Q7187" i="26"/>
  <c r="S7187" i="26"/>
  <c r="J7188" i="26"/>
  <c r="O7188" i="26" s="1"/>
  <c r="Q7188" i="26"/>
  <c r="S7188" i="26"/>
  <c r="J7189" i="26"/>
  <c r="O7189" i="26" s="1"/>
  <c r="Q7189" i="26"/>
  <c r="S7189" i="26"/>
  <c r="J7190" i="26"/>
  <c r="O7190" i="26" s="1"/>
  <c r="Q7190" i="26"/>
  <c r="S7190" i="26"/>
  <c r="J7191" i="26"/>
  <c r="O7191" i="26" s="1"/>
  <c r="Q7191" i="26"/>
  <c r="S7191" i="26"/>
  <c r="J7192" i="26"/>
  <c r="O7192" i="26" s="1"/>
  <c r="Q7192" i="26"/>
  <c r="S7192" i="26"/>
  <c r="J7193" i="26"/>
  <c r="O7193" i="26" s="1"/>
  <c r="Q7193" i="26"/>
  <c r="S7193" i="26"/>
  <c r="J7194" i="26"/>
  <c r="O7194" i="26" s="1"/>
  <c r="Q7194" i="26"/>
  <c r="S7194" i="26"/>
  <c r="J7195" i="26"/>
  <c r="O7195" i="26" s="1"/>
  <c r="Q7195" i="26"/>
  <c r="S7195" i="26"/>
  <c r="J7196" i="26"/>
  <c r="O7196" i="26" s="1"/>
  <c r="Q7196" i="26"/>
  <c r="S7196" i="26"/>
  <c r="J7197" i="26"/>
  <c r="O7197" i="26" s="1"/>
  <c r="Q7197" i="26"/>
  <c r="S7197" i="26"/>
  <c r="J7198" i="26"/>
  <c r="O7198" i="26" s="1"/>
  <c r="Q7198" i="26"/>
  <c r="S7198" i="26"/>
  <c r="J7199" i="26"/>
  <c r="O7199" i="26" s="1"/>
  <c r="Q7199" i="26"/>
  <c r="S7199" i="26"/>
  <c r="J7200" i="26"/>
  <c r="O7200" i="26" s="1"/>
  <c r="Q7200" i="26"/>
  <c r="S7200" i="26"/>
  <c r="J7201" i="26"/>
  <c r="O7201" i="26" s="1"/>
  <c r="Q7201" i="26"/>
  <c r="S7201" i="26"/>
  <c r="J7202" i="26"/>
  <c r="O7202" i="26" s="1"/>
  <c r="Q7202" i="26"/>
  <c r="S7202" i="26"/>
  <c r="J7203" i="26"/>
  <c r="O7203" i="26" s="1"/>
  <c r="Q7203" i="26"/>
  <c r="S7203" i="26"/>
  <c r="J7204" i="26"/>
  <c r="O7204" i="26" s="1"/>
  <c r="Q7204" i="26"/>
  <c r="S7204" i="26"/>
  <c r="J7205" i="26"/>
  <c r="O7205" i="26" s="1"/>
  <c r="Q7205" i="26"/>
  <c r="S7205" i="26"/>
  <c r="J7206" i="26"/>
  <c r="O7206" i="26" s="1"/>
  <c r="Q7206" i="26"/>
  <c r="S7206" i="26"/>
  <c r="J7207" i="26"/>
  <c r="O7207" i="26" s="1"/>
  <c r="Q7207" i="26"/>
  <c r="S7207" i="26"/>
  <c r="J7208" i="26"/>
  <c r="O7208" i="26" s="1"/>
  <c r="Q7208" i="26"/>
  <c r="S7208" i="26"/>
  <c r="J7209" i="26"/>
  <c r="O7209" i="26" s="1"/>
  <c r="Q7209" i="26"/>
  <c r="S7209" i="26"/>
  <c r="J7210" i="26"/>
  <c r="O7210" i="26" s="1"/>
  <c r="Q7210" i="26"/>
  <c r="S7210" i="26"/>
  <c r="J7211" i="26"/>
  <c r="O7211" i="26" s="1"/>
  <c r="Q7211" i="26"/>
  <c r="S7211" i="26"/>
  <c r="J7212" i="26"/>
  <c r="O7212" i="26" s="1"/>
  <c r="Q7212" i="26"/>
  <c r="S7212" i="26"/>
  <c r="J7213" i="26"/>
  <c r="O7213" i="26" s="1"/>
  <c r="Q7213" i="26"/>
  <c r="S7213" i="26"/>
  <c r="J7214" i="26"/>
  <c r="O7214" i="26" s="1"/>
  <c r="Q7214" i="26"/>
  <c r="S7214" i="26"/>
  <c r="J7215" i="26"/>
  <c r="O7215" i="26" s="1"/>
  <c r="Q7215" i="26"/>
  <c r="S7215" i="26"/>
  <c r="J7216" i="26"/>
  <c r="O7216" i="26" s="1"/>
  <c r="Q7216" i="26"/>
  <c r="S7216" i="26"/>
  <c r="J7217" i="26"/>
  <c r="O7217" i="26" s="1"/>
  <c r="Q7217" i="26"/>
  <c r="S7217" i="26"/>
  <c r="J7218" i="26"/>
  <c r="O7218" i="26" s="1"/>
  <c r="Q7218" i="26"/>
  <c r="S7218" i="26"/>
  <c r="J7219" i="26"/>
  <c r="O7219" i="26" s="1"/>
  <c r="Q7219" i="26"/>
  <c r="S7219" i="26"/>
  <c r="J7220" i="26"/>
  <c r="O7220" i="26" s="1"/>
  <c r="Q7220" i="26"/>
  <c r="S7220" i="26"/>
  <c r="J7221" i="26"/>
  <c r="O7221" i="26" s="1"/>
  <c r="Q7221" i="26"/>
  <c r="S7221" i="26"/>
  <c r="J7222" i="26"/>
  <c r="O7222" i="26" s="1"/>
  <c r="Q7222" i="26"/>
  <c r="S7222" i="26"/>
  <c r="J7223" i="26"/>
  <c r="O7223" i="26" s="1"/>
  <c r="Q7223" i="26"/>
  <c r="S7223" i="26"/>
  <c r="J7224" i="26"/>
  <c r="O7224" i="26" s="1"/>
  <c r="Q7224" i="26"/>
  <c r="S7224" i="26"/>
  <c r="J7225" i="26"/>
  <c r="O7225" i="26" s="1"/>
  <c r="Q7225" i="26"/>
  <c r="S7225" i="26"/>
  <c r="J7226" i="26"/>
  <c r="O7226" i="26" s="1"/>
  <c r="Q7226" i="26"/>
  <c r="S7226" i="26"/>
  <c r="J7227" i="26"/>
  <c r="O7227" i="26" s="1"/>
  <c r="Q7227" i="26"/>
  <c r="S7227" i="26"/>
  <c r="J7228" i="26"/>
  <c r="O7228" i="26" s="1"/>
  <c r="Q7228" i="26"/>
  <c r="S7228" i="26"/>
  <c r="J7229" i="26"/>
  <c r="O7229" i="26" s="1"/>
  <c r="Q7229" i="26"/>
  <c r="S7229" i="26"/>
  <c r="J7230" i="26"/>
  <c r="O7230" i="26" s="1"/>
  <c r="Q7230" i="26"/>
  <c r="S7230" i="26"/>
  <c r="J7231" i="26"/>
  <c r="O7231" i="26" s="1"/>
  <c r="Q7231" i="26"/>
  <c r="S7231" i="26"/>
  <c r="J7232" i="26"/>
  <c r="O7232" i="26" s="1"/>
  <c r="Q7232" i="26"/>
  <c r="S7232" i="26"/>
  <c r="J7233" i="26"/>
  <c r="O7233" i="26" s="1"/>
  <c r="Q7233" i="26"/>
  <c r="S7233" i="26"/>
  <c r="J7234" i="26"/>
  <c r="O7234" i="26" s="1"/>
  <c r="Q7234" i="26"/>
  <c r="S7234" i="26"/>
  <c r="J7235" i="26"/>
  <c r="O7235" i="26" s="1"/>
  <c r="Q7235" i="26"/>
  <c r="S7235" i="26"/>
  <c r="J7236" i="26"/>
  <c r="O7236" i="26" s="1"/>
  <c r="Q7236" i="26"/>
  <c r="S7236" i="26"/>
  <c r="J7237" i="26"/>
  <c r="O7237" i="26" s="1"/>
  <c r="Q7237" i="26"/>
  <c r="S7237" i="26"/>
  <c r="J7238" i="26"/>
  <c r="O7238" i="26" s="1"/>
  <c r="Q7238" i="26"/>
  <c r="S7238" i="26"/>
  <c r="J7239" i="26"/>
  <c r="O7239" i="26" s="1"/>
  <c r="Q7239" i="26"/>
  <c r="S7239" i="26"/>
  <c r="J7240" i="26"/>
  <c r="O7240" i="26" s="1"/>
  <c r="Q7240" i="26"/>
  <c r="S7240" i="26"/>
  <c r="J7241" i="26"/>
  <c r="O7241" i="26" s="1"/>
  <c r="Q7241" i="26"/>
  <c r="S7241" i="26"/>
  <c r="J7242" i="26"/>
  <c r="O7242" i="26" s="1"/>
  <c r="Q7242" i="26"/>
  <c r="S7242" i="26"/>
  <c r="J7243" i="26"/>
  <c r="O7243" i="26" s="1"/>
  <c r="Q7243" i="26"/>
  <c r="S7243" i="26"/>
  <c r="J7244" i="26"/>
  <c r="O7244" i="26" s="1"/>
  <c r="Q7244" i="26"/>
  <c r="S7244" i="26"/>
  <c r="J7245" i="26"/>
  <c r="O7245" i="26" s="1"/>
  <c r="Q7245" i="26"/>
  <c r="S7245" i="26"/>
  <c r="J7246" i="26"/>
  <c r="O7246" i="26" s="1"/>
  <c r="Q7246" i="26"/>
  <c r="S7246" i="26"/>
  <c r="J7247" i="26"/>
  <c r="O7247" i="26" s="1"/>
  <c r="Q7247" i="26"/>
  <c r="S7247" i="26"/>
  <c r="J7248" i="26"/>
  <c r="O7248" i="26" s="1"/>
  <c r="Q7248" i="26"/>
  <c r="S7248" i="26"/>
  <c r="J7249" i="26"/>
  <c r="O7249" i="26" s="1"/>
  <c r="Q7249" i="26"/>
  <c r="S7249" i="26"/>
  <c r="J7250" i="26"/>
  <c r="O7250" i="26" s="1"/>
  <c r="Q7250" i="26"/>
  <c r="S7250" i="26"/>
  <c r="J7251" i="26"/>
  <c r="O7251" i="26" s="1"/>
  <c r="Q7251" i="26"/>
  <c r="S7251" i="26"/>
  <c r="J7252" i="26"/>
  <c r="O7252" i="26" s="1"/>
  <c r="Q7252" i="26"/>
  <c r="S7252" i="26"/>
  <c r="J7253" i="26"/>
  <c r="O7253" i="26" s="1"/>
  <c r="Q7253" i="26"/>
  <c r="S7253" i="26"/>
  <c r="J7254" i="26"/>
  <c r="O7254" i="26" s="1"/>
  <c r="Q7254" i="26"/>
  <c r="S7254" i="26"/>
  <c r="J7255" i="26"/>
  <c r="O7255" i="26" s="1"/>
  <c r="Q7255" i="26"/>
  <c r="S7255" i="26"/>
  <c r="J7256" i="26"/>
  <c r="O7256" i="26" s="1"/>
  <c r="Q7256" i="26"/>
  <c r="S7256" i="26"/>
  <c r="J7257" i="26"/>
  <c r="O7257" i="26" s="1"/>
  <c r="Q7257" i="26"/>
  <c r="S7257" i="26"/>
  <c r="J7258" i="26"/>
  <c r="O7258" i="26" s="1"/>
  <c r="Q7258" i="26"/>
  <c r="S7258" i="26"/>
  <c r="J7259" i="26"/>
  <c r="O7259" i="26" s="1"/>
  <c r="Q7259" i="26"/>
  <c r="S7259" i="26"/>
  <c r="J7260" i="26"/>
  <c r="O7260" i="26" s="1"/>
  <c r="Q7260" i="26"/>
  <c r="S7260" i="26"/>
  <c r="J7261" i="26"/>
  <c r="O7261" i="26" s="1"/>
  <c r="Q7261" i="26"/>
  <c r="S7261" i="26"/>
  <c r="J7262" i="26"/>
  <c r="O7262" i="26" s="1"/>
  <c r="Q7262" i="26"/>
  <c r="S7262" i="26"/>
  <c r="J7263" i="26"/>
  <c r="O7263" i="26" s="1"/>
  <c r="Q7263" i="26"/>
  <c r="S7263" i="26"/>
  <c r="J7264" i="26"/>
  <c r="O7264" i="26" s="1"/>
  <c r="Q7264" i="26"/>
  <c r="S7264" i="26"/>
  <c r="J7265" i="26"/>
  <c r="O7265" i="26" s="1"/>
  <c r="Q7265" i="26"/>
  <c r="S7265" i="26"/>
  <c r="J7266" i="26"/>
  <c r="O7266" i="26" s="1"/>
  <c r="Q7266" i="26"/>
  <c r="S7266" i="26"/>
  <c r="J7267" i="26"/>
  <c r="O7267" i="26" s="1"/>
  <c r="Q7267" i="26"/>
  <c r="S7267" i="26"/>
  <c r="J7268" i="26"/>
  <c r="O7268" i="26" s="1"/>
  <c r="Q7268" i="26"/>
  <c r="S7268" i="26"/>
  <c r="J7269" i="26"/>
  <c r="O7269" i="26" s="1"/>
  <c r="Q7269" i="26"/>
  <c r="S7269" i="26"/>
  <c r="J7270" i="26"/>
  <c r="O7270" i="26" s="1"/>
  <c r="Q7270" i="26"/>
  <c r="S7270" i="26"/>
  <c r="J7271" i="26"/>
  <c r="O7271" i="26" s="1"/>
  <c r="Q7271" i="26"/>
  <c r="S7271" i="26"/>
  <c r="J7272" i="26"/>
  <c r="O7272" i="26" s="1"/>
  <c r="Q7272" i="26"/>
  <c r="S7272" i="26"/>
  <c r="J7273" i="26"/>
  <c r="O7273" i="26" s="1"/>
  <c r="Q7273" i="26"/>
  <c r="S7273" i="26"/>
  <c r="J7274" i="26"/>
  <c r="O7274" i="26" s="1"/>
  <c r="Q7274" i="26"/>
  <c r="S7274" i="26"/>
  <c r="J7275" i="26"/>
  <c r="O7275" i="26" s="1"/>
  <c r="Q7275" i="26"/>
  <c r="S7275" i="26"/>
  <c r="J7276" i="26"/>
  <c r="O7276" i="26" s="1"/>
  <c r="Q7276" i="26"/>
  <c r="S7276" i="26"/>
  <c r="J7277" i="26"/>
  <c r="O7277" i="26" s="1"/>
  <c r="Q7277" i="26"/>
  <c r="S7277" i="26"/>
  <c r="J7278" i="26"/>
  <c r="O7278" i="26" s="1"/>
  <c r="Q7278" i="26"/>
  <c r="S7278" i="26"/>
  <c r="J7279" i="26"/>
  <c r="O7279" i="26" s="1"/>
  <c r="Q7279" i="26"/>
  <c r="S7279" i="26"/>
  <c r="J7280" i="26"/>
  <c r="O7280" i="26" s="1"/>
  <c r="Q7280" i="26"/>
  <c r="S7280" i="26"/>
  <c r="J7281" i="26"/>
  <c r="O7281" i="26" s="1"/>
  <c r="Q7281" i="26"/>
  <c r="S7281" i="26"/>
  <c r="J7282" i="26"/>
  <c r="O7282" i="26" s="1"/>
  <c r="Q7282" i="26"/>
  <c r="S7282" i="26"/>
  <c r="J7283" i="26"/>
  <c r="O7283" i="26" s="1"/>
  <c r="Q7283" i="26"/>
  <c r="S7283" i="26"/>
  <c r="J7284" i="26"/>
  <c r="O7284" i="26" s="1"/>
  <c r="Q7284" i="26"/>
  <c r="S7284" i="26"/>
  <c r="J7285" i="26"/>
  <c r="O7285" i="26" s="1"/>
  <c r="Q7285" i="26"/>
  <c r="S7285" i="26"/>
  <c r="J7286" i="26"/>
  <c r="O7286" i="26" s="1"/>
  <c r="Q7286" i="26"/>
  <c r="S7286" i="26"/>
  <c r="J7287" i="26"/>
  <c r="O7287" i="26" s="1"/>
  <c r="Q7287" i="26"/>
  <c r="S7287" i="26"/>
  <c r="J7288" i="26"/>
  <c r="O7288" i="26" s="1"/>
  <c r="Q7288" i="26"/>
  <c r="S7288" i="26"/>
  <c r="J7289" i="26"/>
  <c r="O7289" i="26" s="1"/>
  <c r="Q7289" i="26"/>
  <c r="S7289" i="26"/>
  <c r="J7290" i="26"/>
  <c r="O7290" i="26" s="1"/>
  <c r="Q7290" i="26"/>
  <c r="S7290" i="26"/>
  <c r="J7291" i="26"/>
  <c r="O7291" i="26" s="1"/>
  <c r="Q7291" i="26"/>
  <c r="S7291" i="26"/>
  <c r="J7292" i="26"/>
  <c r="O7292" i="26" s="1"/>
  <c r="Q7292" i="26"/>
  <c r="S7292" i="26"/>
  <c r="J7293" i="26"/>
  <c r="O7293" i="26" s="1"/>
  <c r="Q7293" i="26"/>
  <c r="S7293" i="26"/>
  <c r="J7294" i="26"/>
  <c r="O7294" i="26" s="1"/>
  <c r="Q7294" i="26"/>
  <c r="S7294" i="26"/>
  <c r="J7295" i="26"/>
  <c r="O7295" i="26" s="1"/>
  <c r="Q7295" i="26"/>
  <c r="S7295" i="26"/>
  <c r="J7296" i="26"/>
  <c r="O7296" i="26" s="1"/>
  <c r="Q7296" i="26"/>
  <c r="S7296" i="26"/>
  <c r="J7297" i="26"/>
  <c r="O7297" i="26" s="1"/>
  <c r="Q7297" i="26"/>
  <c r="S7297" i="26"/>
  <c r="J7298" i="26"/>
  <c r="O7298" i="26" s="1"/>
  <c r="Q7298" i="26"/>
  <c r="S7298" i="26"/>
  <c r="J7299" i="26"/>
  <c r="O7299" i="26" s="1"/>
  <c r="Q7299" i="26"/>
  <c r="S7299" i="26"/>
  <c r="J7300" i="26"/>
  <c r="O7300" i="26" s="1"/>
  <c r="Q7300" i="26"/>
  <c r="S7300" i="26"/>
  <c r="J7301" i="26"/>
  <c r="O7301" i="26" s="1"/>
  <c r="Q7301" i="26"/>
  <c r="S7301" i="26"/>
  <c r="J7302" i="26"/>
  <c r="O7302" i="26" s="1"/>
  <c r="Q7302" i="26"/>
  <c r="S7302" i="26"/>
  <c r="J7303" i="26"/>
  <c r="O7303" i="26" s="1"/>
  <c r="Q7303" i="26"/>
  <c r="S7303" i="26"/>
  <c r="J7304" i="26"/>
  <c r="O7304" i="26" s="1"/>
  <c r="Q7304" i="26"/>
  <c r="S7304" i="26"/>
  <c r="J7305" i="26"/>
  <c r="O7305" i="26" s="1"/>
  <c r="Q7305" i="26"/>
  <c r="S7305" i="26"/>
  <c r="J7306" i="26"/>
  <c r="O7306" i="26" s="1"/>
  <c r="Q7306" i="26"/>
  <c r="S7306" i="26"/>
  <c r="J7307" i="26"/>
  <c r="O7307" i="26" s="1"/>
  <c r="Q7307" i="26"/>
  <c r="S7307" i="26"/>
  <c r="J7308" i="26"/>
  <c r="O7308" i="26" s="1"/>
  <c r="Q7308" i="26"/>
  <c r="S7308" i="26"/>
  <c r="J7309" i="26"/>
  <c r="O7309" i="26" s="1"/>
  <c r="Q7309" i="26"/>
  <c r="S7309" i="26"/>
  <c r="J7310" i="26"/>
  <c r="O7310" i="26" s="1"/>
  <c r="Q7310" i="26"/>
  <c r="S7310" i="26"/>
  <c r="J7311" i="26"/>
  <c r="O7311" i="26" s="1"/>
  <c r="Q7311" i="26"/>
  <c r="S7311" i="26"/>
  <c r="J7312" i="26"/>
  <c r="O7312" i="26" s="1"/>
  <c r="Q7312" i="26"/>
  <c r="S7312" i="26"/>
  <c r="J7313" i="26"/>
  <c r="O7313" i="26" s="1"/>
  <c r="Q7313" i="26"/>
  <c r="S7313" i="26"/>
  <c r="J7314" i="26"/>
  <c r="O7314" i="26" s="1"/>
  <c r="Q7314" i="26"/>
  <c r="S7314" i="26"/>
  <c r="J7315" i="26"/>
  <c r="O7315" i="26" s="1"/>
  <c r="Q7315" i="26"/>
  <c r="S7315" i="26"/>
  <c r="J7316" i="26"/>
  <c r="O7316" i="26" s="1"/>
  <c r="Q7316" i="26"/>
  <c r="S7316" i="26"/>
  <c r="J7317" i="26"/>
  <c r="O7317" i="26" s="1"/>
  <c r="Q7317" i="26"/>
  <c r="S7317" i="26"/>
  <c r="J7318" i="26"/>
  <c r="O7318" i="26" s="1"/>
  <c r="Q7318" i="26"/>
  <c r="S7318" i="26"/>
  <c r="J7319" i="26"/>
  <c r="O7319" i="26" s="1"/>
  <c r="Q7319" i="26"/>
  <c r="S7319" i="26"/>
  <c r="J7320" i="26"/>
  <c r="O7320" i="26" s="1"/>
  <c r="Q7320" i="26"/>
  <c r="S7320" i="26"/>
  <c r="J7321" i="26"/>
  <c r="O7321" i="26" s="1"/>
  <c r="Q7321" i="26"/>
  <c r="S7321" i="26"/>
  <c r="J7322" i="26"/>
  <c r="O7322" i="26" s="1"/>
  <c r="Q7322" i="26"/>
  <c r="S7322" i="26"/>
  <c r="J7323" i="26"/>
  <c r="O7323" i="26" s="1"/>
  <c r="Q7323" i="26"/>
  <c r="S7323" i="26"/>
  <c r="J7324" i="26"/>
  <c r="O7324" i="26" s="1"/>
  <c r="Q7324" i="26"/>
  <c r="S7324" i="26"/>
  <c r="J7325" i="26"/>
  <c r="O7325" i="26" s="1"/>
  <c r="Q7325" i="26"/>
  <c r="S7325" i="26"/>
  <c r="J7326" i="26"/>
  <c r="O7326" i="26" s="1"/>
  <c r="Q7326" i="26"/>
  <c r="S7326" i="26"/>
  <c r="J7327" i="26"/>
  <c r="O7327" i="26" s="1"/>
  <c r="Q7327" i="26"/>
  <c r="S7327" i="26"/>
  <c r="J7328" i="26"/>
  <c r="O7328" i="26" s="1"/>
  <c r="Q7328" i="26"/>
  <c r="S7328" i="26"/>
  <c r="E7330" i="26"/>
  <c r="F7330" i="26"/>
  <c r="G7330" i="26"/>
  <c r="H7330" i="26"/>
  <c r="I7330" i="26"/>
  <c r="M7330" i="26"/>
  <c r="N7330" i="26"/>
  <c r="K1" i="25"/>
  <c r="K4" i="25"/>
  <c r="P4" i="25" s="1"/>
  <c r="R4" i="25"/>
  <c r="K5" i="25"/>
  <c r="P5" i="25" s="1"/>
  <c r="R5" i="25"/>
  <c r="K6" i="25"/>
  <c r="P6" i="25" s="1"/>
  <c r="R6" i="25"/>
  <c r="K7" i="25"/>
  <c r="P7" i="25" s="1"/>
  <c r="R7" i="25"/>
  <c r="K8" i="25"/>
  <c r="P8" i="25" s="1"/>
  <c r="R8" i="25"/>
  <c r="K9" i="25"/>
  <c r="P9" i="25" s="1"/>
  <c r="R9" i="25"/>
  <c r="K10" i="25"/>
  <c r="P10" i="25" s="1"/>
  <c r="R10" i="25"/>
  <c r="K11" i="25"/>
  <c r="P11" i="25" s="1"/>
  <c r="R11" i="25"/>
  <c r="K12" i="25"/>
  <c r="P12" i="25" s="1"/>
  <c r="R12" i="25"/>
  <c r="K13" i="25"/>
  <c r="P13" i="25" s="1"/>
  <c r="R13" i="25"/>
  <c r="K14" i="25"/>
  <c r="P14" i="25" s="1"/>
  <c r="R14" i="25"/>
  <c r="K15" i="25"/>
  <c r="P15" i="25" s="1"/>
  <c r="R15" i="25"/>
  <c r="K16" i="25"/>
  <c r="P16" i="25" s="1"/>
  <c r="R16" i="25"/>
  <c r="K17" i="25"/>
  <c r="P17" i="25" s="1"/>
  <c r="R17" i="25"/>
  <c r="K18" i="25"/>
  <c r="P18" i="25" s="1"/>
  <c r="R18" i="25"/>
  <c r="K19" i="25"/>
  <c r="P19" i="25" s="1"/>
  <c r="R19" i="25"/>
  <c r="K20" i="25"/>
  <c r="P20" i="25" s="1"/>
  <c r="R20" i="25"/>
  <c r="K21" i="25"/>
  <c r="P21" i="25" s="1"/>
  <c r="R21" i="25"/>
  <c r="K22" i="25"/>
  <c r="P22" i="25" s="1"/>
  <c r="R22" i="25"/>
  <c r="K23" i="25"/>
  <c r="P23" i="25" s="1"/>
  <c r="R23" i="25"/>
  <c r="K24" i="25"/>
  <c r="P24" i="25" s="1"/>
  <c r="R24" i="25"/>
  <c r="K25" i="25"/>
  <c r="P25" i="25" s="1"/>
  <c r="R25" i="25"/>
  <c r="K26" i="25"/>
  <c r="P26" i="25" s="1"/>
  <c r="R26" i="25"/>
  <c r="K27" i="25"/>
  <c r="P27" i="25" s="1"/>
  <c r="R27" i="25"/>
  <c r="K28" i="25"/>
  <c r="P28" i="25" s="1"/>
  <c r="R28" i="25"/>
  <c r="K29" i="25"/>
  <c r="P29" i="25" s="1"/>
  <c r="R29" i="25"/>
  <c r="K30" i="25"/>
  <c r="P30" i="25" s="1"/>
  <c r="R30" i="25"/>
  <c r="K31" i="25"/>
  <c r="P31" i="25" s="1"/>
  <c r="R31" i="25"/>
  <c r="K32" i="25"/>
  <c r="P32" i="25" s="1"/>
  <c r="R32" i="25"/>
  <c r="K33" i="25"/>
  <c r="P33" i="25" s="1"/>
  <c r="R33" i="25"/>
  <c r="K34" i="25"/>
  <c r="P34" i="25" s="1"/>
  <c r="R34" i="25"/>
  <c r="K35" i="25"/>
  <c r="P35" i="25" s="1"/>
  <c r="R35" i="25"/>
  <c r="K36" i="25"/>
  <c r="P36" i="25" s="1"/>
  <c r="R36" i="25"/>
  <c r="K37" i="25"/>
  <c r="P37" i="25" s="1"/>
  <c r="R37" i="25"/>
  <c r="K38" i="25"/>
  <c r="P38" i="25" s="1"/>
  <c r="R38" i="25"/>
  <c r="K39" i="25"/>
  <c r="P39" i="25" s="1"/>
  <c r="R39" i="25"/>
  <c r="K40" i="25"/>
  <c r="P40" i="25" s="1"/>
  <c r="R40" i="25"/>
  <c r="K41" i="25"/>
  <c r="P41" i="25" s="1"/>
  <c r="R41" i="25"/>
  <c r="K42" i="25"/>
  <c r="P42" i="25" s="1"/>
  <c r="R42" i="25"/>
  <c r="K43" i="25"/>
  <c r="P43" i="25" s="1"/>
  <c r="R43" i="25"/>
  <c r="K44" i="25"/>
  <c r="P44" i="25" s="1"/>
  <c r="R44" i="25"/>
  <c r="K45" i="25"/>
  <c r="P45" i="25" s="1"/>
  <c r="R45" i="25"/>
  <c r="K46" i="25"/>
  <c r="P46" i="25" s="1"/>
  <c r="R46" i="25"/>
  <c r="K47" i="25"/>
  <c r="P47" i="25" s="1"/>
  <c r="R47" i="25"/>
  <c r="K48" i="25"/>
  <c r="P48" i="25" s="1"/>
  <c r="R48" i="25"/>
  <c r="K49" i="25"/>
  <c r="P49" i="25" s="1"/>
  <c r="R49" i="25"/>
  <c r="K50" i="25"/>
  <c r="P50" i="25" s="1"/>
  <c r="R50" i="25"/>
  <c r="K51" i="25"/>
  <c r="P51" i="25" s="1"/>
  <c r="R51" i="25"/>
  <c r="K52" i="25"/>
  <c r="P52" i="25" s="1"/>
  <c r="R52" i="25"/>
  <c r="K53" i="25"/>
  <c r="P53" i="25" s="1"/>
  <c r="R53" i="25"/>
  <c r="K54" i="25"/>
  <c r="P54" i="25" s="1"/>
  <c r="R54" i="25"/>
  <c r="K55" i="25"/>
  <c r="P55" i="25" s="1"/>
  <c r="R55" i="25"/>
  <c r="K56" i="25"/>
  <c r="P56" i="25" s="1"/>
  <c r="R56" i="25"/>
  <c r="K57" i="25"/>
  <c r="P57" i="25" s="1"/>
  <c r="R57" i="25"/>
  <c r="K58" i="25"/>
  <c r="P58" i="25" s="1"/>
  <c r="R58" i="25"/>
  <c r="K59" i="25"/>
  <c r="P59" i="25" s="1"/>
  <c r="R59" i="25"/>
  <c r="K60" i="25"/>
  <c r="P60" i="25" s="1"/>
  <c r="R60" i="25"/>
  <c r="K61" i="25"/>
  <c r="P61" i="25" s="1"/>
  <c r="R61" i="25"/>
  <c r="K62" i="25"/>
  <c r="P62" i="25" s="1"/>
  <c r="R62" i="25"/>
  <c r="K63" i="25"/>
  <c r="P63" i="25" s="1"/>
  <c r="R63" i="25"/>
  <c r="K64" i="25"/>
  <c r="P64" i="25" s="1"/>
  <c r="R64" i="25"/>
  <c r="K65" i="25"/>
  <c r="P65" i="25" s="1"/>
  <c r="R65" i="25"/>
  <c r="K66" i="25"/>
  <c r="P66" i="25" s="1"/>
  <c r="R66" i="25"/>
  <c r="K67" i="25"/>
  <c r="P67" i="25" s="1"/>
  <c r="R67" i="25"/>
  <c r="K68" i="25"/>
  <c r="P68" i="25" s="1"/>
  <c r="R68" i="25"/>
  <c r="K69" i="25"/>
  <c r="P69" i="25" s="1"/>
  <c r="R69" i="25"/>
  <c r="K70" i="25"/>
  <c r="P70" i="25" s="1"/>
  <c r="R70" i="25"/>
  <c r="K71" i="25"/>
  <c r="P71" i="25" s="1"/>
  <c r="R71" i="25"/>
  <c r="K72" i="25"/>
  <c r="P72" i="25" s="1"/>
  <c r="R72" i="25"/>
  <c r="K73" i="25"/>
  <c r="P73" i="25" s="1"/>
  <c r="R73" i="25"/>
  <c r="K74" i="25"/>
  <c r="P74" i="25" s="1"/>
  <c r="R74" i="25"/>
  <c r="K75" i="25"/>
  <c r="P75" i="25" s="1"/>
  <c r="R75" i="25"/>
  <c r="K76" i="25"/>
  <c r="P76" i="25" s="1"/>
  <c r="R76" i="25"/>
  <c r="K77" i="25"/>
  <c r="P77" i="25" s="1"/>
  <c r="R77" i="25"/>
  <c r="K78" i="25"/>
  <c r="P78" i="25" s="1"/>
  <c r="R78" i="25"/>
  <c r="K79" i="25"/>
  <c r="P79" i="25" s="1"/>
  <c r="R79" i="25"/>
  <c r="K80" i="25"/>
  <c r="P80" i="25" s="1"/>
  <c r="R80" i="25"/>
  <c r="K81" i="25"/>
  <c r="P81" i="25" s="1"/>
  <c r="R81" i="25"/>
  <c r="K82" i="25"/>
  <c r="P82" i="25" s="1"/>
  <c r="R82" i="25"/>
  <c r="K83" i="25"/>
  <c r="P83" i="25" s="1"/>
  <c r="R83" i="25"/>
  <c r="K84" i="25"/>
  <c r="P84" i="25" s="1"/>
  <c r="R84" i="25"/>
  <c r="K85" i="25"/>
  <c r="P85" i="25" s="1"/>
  <c r="R85" i="25"/>
  <c r="K86" i="25"/>
  <c r="P86" i="25" s="1"/>
  <c r="R86" i="25"/>
  <c r="K87" i="25"/>
  <c r="P87" i="25" s="1"/>
  <c r="R87" i="25"/>
  <c r="K88" i="25"/>
  <c r="P88" i="25" s="1"/>
  <c r="R88" i="25"/>
  <c r="K89" i="25"/>
  <c r="P89" i="25" s="1"/>
  <c r="R89" i="25"/>
  <c r="K90" i="25"/>
  <c r="P90" i="25" s="1"/>
  <c r="R90" i="25"/>
  <c r="K91" i="25"/>
  <c r="P91" i="25" s="1"/>
  <c r="R91" i="25"/>
  <c r="K92" i="25"/>
  <c r="P92" i="25" s="1"/>
  <c r="R92" i="25"/>
  <c r="K93" i="25"/>
  <c r="P93" i="25" s="1"/>
  <c r="R93" i="25"/>
  <c r="K94" i="25"/>
  <c r="P94" i="25" s="1"/>
  <c r="R94" i="25"/>
  <c r="K95" i="25"/>
  <c r="P95" i="25" s="1"/>
  <c r="R95" i="25"/>
  <c r="K96" i="25"/>
  <c r="P96" i="25" s="1"/>
  <c r="R96" i="25"/>
  <c r="K97" i="25"/>
  <c r="P97" i="25" s="1"/>
  <c r="R97" i="25"/>
  <c r="K98" i="25"/>
  <c r="P98" i="25" s="1"/>
  <c r="R98" i="25"/>
  <c r="K99" i="25"/>
  <c r="P99" i="25" s="1"/>
  <c r="R99" i="25"/>
  <c r="K100" i="25"/>
  <c r="P100" i="25" s="1"/>
  <c r="R100" i="25"/>
  <c r="K101" i="25"/>
  <c r="P101" i="25" s="1"/>
  <c r="R101" i="25"/>
  <c r="K102" i="25"/>
  <c r="P102" i="25" s="1"/>
  <c r="R102" i="25"/>
  <c r="K103" i="25"/>
  <c r="P103" i="25" s="1"/>
  <c r="R103" i="25"/>
  <c r="K104" i="25"/>
  <c r="P104" i="25" s="1"/>
  <c r="R104" i="25"/>
  <c r="K105" i="25"/>
  <c r="P105" i="25" s="1"/>
  <c r="R105" i="25"/>
  <c r="K106" i="25"/>
  <c r="P106" i="25" s="1"/>
  <c r="R106" i="25"/>
  <c r="K107" i="25"/>
  <c r="P107" i="25" s="1"/>
  <c r="R107" i="25"/>
  <c r="K108" i="25"/>
  <c r="P108" i="25" s="1"/>
  <c r="R108" i="25"/>
  <c r="K109" i="25"/>
  <c r="P109" i="25" s="1"/>
  <c r="R109" i="25"/>
  <c r="K110" i="25"/>
  <c r="P110" i="25" s="1"/>
  <c r="R110" i="25"/>
  <c r="K111" i="25"/>
  <c r="P111" i="25" s="1"/>
  <c r="R111" i="25"/>
  <c r="K112" i="25"/>
  <c r="P112" i="25" s="1"/>
  <c r="R112" i="25"/>
  <c r="K113" i="25"/>
  <c r="P113" i="25" s="1"/>
  <c r="R113" i="25"/>
  <c r="K114" i="25"/>
  <c r="P114" i="25" s="1"/>
  <c r="R114" i="25"/>
  <c r="K115" i="25"/>
  <c r="P115" i="25" s="1"/>
  <c r="R115" i="25"/>
  <c r="K116" i="25"/>
  <c r="P116" i="25" s="1"/>
  <c r="R116" i="25"/>
  <c r="K117" i="25"/>
  <c r="P117" i="25" s="1"/>
  <c r="R117" i="25"/>
  <c r="K118" i="25"/>
  <c r="P118" i="25" s="1"/>
  <c r="R118" i="25"/>
  <c r="K119" i="25"/>
  <c r="P119" i="25" s="1"/>
  <c r="R119" i="25"/>
  <c r="K120" i="25"/>
  <c r="P120" i="25" s="1"/>
  <c r="R120" i="25"/>
  <c r="K121" i="25"/>
  <c r="P121" i="25" s="1"/>
  <c r="R121" i="25"/>
  <c r="K122" i="25"/>
  <c r="P122" i="25" s="1"/>
  <c r="R122" i="25"/>
  <c r="K123" i="25"/>
  <c r="P123" i="25" s="1"/>
  <c r="R123" i="25"/>
  <c r="K124" i="25"/>
  <c r="P124" i="25" s="1"/>
  <c r="R124" i="25"/>
  <c r="K125" i="25"/>
  <c r="P125" i="25" s="1"/>
  <c r="R125" i="25"/>
  <c r="K126" i="25"/>
  <c r="P126" i="25" s="1"/>
  <c r="R126" i="25"/>
  <c r="K127" i="25"/>
  <c r="P127" i="25" s="1"/>
  <c r="R127" i="25"/>
  <c r="K128" i="25"/>
  <c r="P128" i="25" s="1"/>
  <c r="R128" i="25"/>
  <c r="K129" i="25"/>
  <c r="P129" i="25" s="1"/>
  <c r="R129" i="25"/>
  <c r="K130" i="25"/>
  <c r="P130" i="25" s="1"/>
  <c r="R130" i="25"/>
  <c r="K131" i="25"/>
  <c r="P131" i="25" s="1"/>
  <c r="R131" i="25"/>
  <c r="K132" i="25"/>
  <c r="P132" i="25" s="1"/>
  <c r="R132" i="25"/>
  <c r="K133" i="25"/>
  <c r="P133" i="25" s="1"/>
  <c r="R133" i="25"/>
  <c r="K134" i="25"/>
  <c r="P134" i="25" s="1"/>
  <c r="R134" i="25"/>
  <c r="K135" i="25"/>
  <c r="P135" i="25" s="1"/>
  <c r="R135" i="25"/>
  <c r="K136" i="25"/>
  <c r="P136" i="25" s="1"/>
  <c r="R136" i="25"/>
  <c r="K137" i="25"/>
  <c r="P137" i="25" s="1"/>
  <c r="R137" i="25"/>
  <c r="K138" i="25"/>
  <c r="P138" i="25" s="1"/>
  <c r="R138" i="25"/>
  <c r="K139" i="25"/>
  <c r="P139" i="25" s="1"/>
  <c r="R139" i="25"/>
  <c r="K140" i="25"/>
  <c r="P140" i="25" s="1"/>
  <c r="R140" i="25"/>
  <c r="K141" i="25"/>
  <c r="P141" i="25" s="1"/>
  <c r="R141" i="25"/>
  <c r="K142" i="25"/>
  <c r="P142" i="25" s="1"/>
  <c r="R142" i="25"/>
  <c r="K143" i="25"/>
  <c r="P143" i="25" s="1"/>
  <c r="R143" i="25"/>
  <c r="K144" i="25"/>
  <c r="P144" i="25" s="1"/>
  <c r="R144" i="25"/>
  <c r="K145" i="25"/>
  <c r="P145" i="25" s="1"/>
  <c r="R145" i="25"/>
  <c r="K146" i="25"/>
  <c r="P146" i="25" s="1"/>
  <c r="R146" i="25"/>
  <c r="K147" i="25"/>
  <c r="P147" i="25" s="1"/>
  <c r="R147" i="25"/>
  <c r="K148" i="25"/>
  <c r="P148" i="25" s="1"/>
  <c r="R148" i="25"/>
  <c r="K149" i="25"/>
  <c r="P149" i="25" s="1"/>
  <c r="R149" i="25"/>
  <c r="K150" i="25"/>
  <c r="P150" i="25" s="1"/>
  <c r="R150" i="25"/>
  <c r="K151" i="25"/>
  <c r="P151" i="25" s="1"/>
  <c r="R151" i="25"/>
  <c r="K152" i="25"/>
  <c r="P152" i="25" s="1"/>
  <c r="R152" i="25"/>
  <c r="K153" i="25"/>
  <c r="P153" i="25" s="1"/>
  <c r="R153" i="25"/>
  <c r="K154" i="25"/>
  <c r="P154" i="25" s="1"/>
  <c r="R154" i="25"/>
  <c r="K155" i="25"/>
  <c r="P155" i="25" s="1"/>
  <c r="R155" i="25"/>
  <c r="K156" i="25"/>
  <c r="P156" i="25" s="1"/>
  <c r="R156" i="25"/>
  <c r="K157" i="25"/>
  <c r="P157" i="25" s="1"/>
  <c r="R157" i="25"/>
  <c r="K158" i="25"/>
  <c r="P158" i="25" s="1"/>
  <c r="R158" i="25"/>
  <c r="K159" i="25"/>
  <c r="P159" i="25" s="1"/>
  <c r="R159" i="25"/>
  <c r="K160" i="25"/>
  <c r="P160" i="25" s="1"/>
  <c r="R160" i="25"/>
  <c r="K161" i="25"/>
  <c r="P161" i="25" s="1"/>
  <c r="R161" i="25"/>
  <c r="K162" i="25"/>
  <c r="P162" i="25" s="1"/>
  <c r="R162" i="25"/>
  <c r="K163" i="25"/>
  <c r="P163" i="25" s="1"/>
  <c r="R163" i="25"/>
  <c r="K164" i="25"/>
  <c r="P164" i="25" s="1"/>
  <c r="R164" i="25"/>
  <c r="K165" i="25"/>
  <c r="P165" i="25" s="1"/>
  <c r="R165" i="25"/>
  <c r="K166" i="25"/>
  <c r="P166" i="25" s="1"/>
  <c r="R166" i="25"/>
  <c r="K167" i="25"/>
  <c r="P167" i="25" s="1"/>
  <c r="R167" i="25"/>
  <c r="K168" i="25"/>
  <c r="P168" i="25" s="1"/>
  <c r="R168" i="25"/>
  <c r="K169" i="25"/>
  <c r="P169" i="25" s="1"/>
  <c r="R169" i="25"/>
  <c r="K170" i="25"/>
  <c r="P170" i="25" s="1"/>
  <c r="R170" i="25"/>
  <c r="K171" i="25"/>
  <c r="P171" i="25" s="1"/>
  <c r="R171" i="25"/>
  <c r="K172" i="25"/>
  <c r="P172" i="25" s="1"/>
  <c r="R172" i="25"/>
  <c r="K173" i="25"/>
  <c r="P173" i="25" s="1"/>
  <c r="R173" i="25"/>
  <c r="K174" i="25"/>
  <c r="P174" i="25" s="1"/>
  <c r="R174" i="25"/>
  <c r="K175" i="25"/>
  <c r="P175" i="25" s="1"/>
  <c r="R175" i="25"/>
  <c r="K176" i="25"/>
  <c r="P176" i="25" s="1"/>
  <c r="R176" i="25"/>
  <c r="K177" i="25"/>
  <c r="P177" i="25" s="1"/>
  <c r="R177" i="25"/>
  <c r="K178" i="25"/>
  <c r="P178" i="25" s="1"/>
  <c r="R178" i="25"/>
  <c r="K179" i="25"/>
  <c r="P179" i="25" s="1"/>
  <c r="R179" i="25"/>
  <c r="K180" i="25"/>
  <c r="P180" i="25" s="1"/>
  <c r="R180" i="25"/>
  <c r="K181" i="25"/>
  <c r="P181" i="25" s="1"/>
  <c r="R181" i="25"/>
  <c r="K182" i="25"/>
  <c r="P182" i="25" s="1"/>
  <c r="R182" i="25"/>
  <c r="K183" i="25"/>
  <c r="P183" i="25" s="1"/>
  <c r="R183" i="25"/>
  <c r="K184" i="25"/>
  <c r="P184" i="25" s="1"/>
  <c r="R184" i="25"/>
  <c r="K185" i="25"/>
  <c r="P185" i="25" s="1"/>
  <c r="R185" i="25"/>
  <c r="K186" i="25"/>
  <c r="P186" i="25" s="1"/>
  <c r="R186" i="25"/>
  <c r="K187" i="25"/>
  <c r="P187" i="25" s="1"/>
  <c r="R187" i="25"/>
  <c r="K188" i="25"/>
  <c r="P188" i="25" s="1"/>
  <c r="R188" i="25"/>
  <c r="K189" i="25"/>
  <c r="P189" i="25" s="1"/>
  <c r="R189" i="25"/>
  <c r="K190" i="25"/>
  <c r="P190" i="25" s="1"/>
  <c r="R190" i="25"/>
  <c r="K191" i="25"/>
  <c r="P191" i="25" s="1"/>
  <c r="R191" i="25"/>
  <c r="K192" i="25"/>
  <c r="P192" i="25" s="1"/>
  <c r="R192" i="25"/>
  <c r="K193" i="25"/>
  <c r="P193" i="25" s="1"/>
  <c r="R193" i="25"/>
  <c r="K194" i="25"/>
  <c r="P194" i="25" s="1"/>
  <c r="R194" i="25"/>
  <c r="K195" i="25"/>
  <c r="P195" i="25" s="1"/>
  <c r="R195" i="25"/>
  <c r="F197" i="25"/>
  <c r="G197" i="25"/>
  <c r="H197" i="25"/>
  <c r="I197" i="25"/>
  <c r="J197" i="25"/>
  <c r="N197" i="25"/>
  <c r="O197" i="25"/>
  <c r="T197" i="25"/>
  <c r="U1" i="25" s="1"/>
  <c r="R197" i="25" l="1"/>
  <c r="S7330" i="26"/>
  <c r="T1" i="26" s="1"/>
  <c r="Q7330" i="26"/>
  <c r="O7330" i="26"/>
  <c r="P2426" i="26" s="1"/>
  <c r="R2426" i="26" s="1"/>
  <c r="P197" i="25"/>
  <c r="Q174" i="25" s="1"/>
  <c r="S174" i="25" s="1"/>
  <c r="K197" i="25"/>
  <c r="J7330" i="26"/>
  <c r="Q59" i="25" l="1"/>
  <c r="S59" i="25" s="1"/>
  <c r="Q85" i="25"/>
  <c r="S85" i="25" s="1"/>
  <c r="Q107" i="25"/>
  <c r="S107" i="25" s="1"/>
  <c r="Q152" i="25"/>
  <c r="S152" i="25" s="1"/>
  <c r="Q125" i="25"/>
  <c r="S125" i="25" s="1"/>
  <c r="Q112" i="25"/>
  <c r="S112" i="25" s="1"/>
  <c r="Q143" i="25"/>
  <c r="S143" i="25" s="1"/>
  <c r="Q24" i="25"/>
  <c r="S24" i="25" s="1"/>
  <c r="Q146" i="25"/>
  <c r="S146" i="25" s="1"/>
  <c r="Q7" i="25"/>
  <c r="S7" i="25" s="1"/>
  <c r="Q155" i="25"/>
  <c r="S155" i="25" s="1"/>
  <c r="Q68" i="25"/>
  <c r="S68" i="25" s="1"/>
  <c r="Q43" i="25"/>
  <c r="S43" i="25" s="1"/>
  <c r="Q159" i="25"/>
  <c r="S159" i="25" s="1"/>
  <c r="Q138" i="25"/>
  <c r="S138" i="25" s="1"/>
  <c r="Q10" i="25"/>
  <c r="S10" i="25" s="1"/>
  <c r="Q103" i="25"/>
  <c r="S103" i="25" s="1"/>
  <c r="Q47" i="25"/>
  <c r="S47" i="25" s="1"/>
  <c r="Q4" i="25"/>
  <c r="Q57" i="25"/>
  <c r="S57" i="25" s="1"/>
  <c r="Q189" i="25"/>
  <c r="S189" i="25" s="1"/>
  <c r="Q95" i="25"/>
  <c r="S95" i="25" s="1"/>
  <c r="Q28" i="25"/>
  <c r="S28" i="25" s="1"/>
  <c r="Q134" i="25"/>
  <c r="S134" i="25" s="1"/>
  <c r="P198" i="26"/>
  <c r="R198" i="26" s="1"/>
  <c r="P27" i="26"/>
  <c r="R27" i="26" s="1"/>
  <c r="P60" i="26"/>
  <c r="R60" i="26" s="1"/>
  <c r="P93" i="26"/>
  <c r="R93" i="26" s="1"/>
  <c r="P28" i="26"/>
  <c r="R28" i="26" s="1"/>
  <c r="P39" i="26"/>
  <c r="R39" i="26" s="1"/>
  <c r="P14" i="26"/>
  <c r="R14" i="26" s="1"/>
  <c r="P63" i="26"/>
  <c r="R63" i="26" s="1"/>
  <c r="P59" i="26"/>
  <c r="R59" i="26" s="1"/>
  <c r="P51" i="26"/>
  <c r="R51" i="26" s="1"/>
  <c r="P49" i="26"/>
  <c r="R49" i="26" s="1"/>
  <c r="P137" i="26"/>
  <c r="R137" i="26" s="1"/>
  <c r="P76" i="26"/>
  <c r="R76" i="26" s="1"/>
  <c r="P131" i="26"/>
  <c r="R131" i="26" s="1"/>
  <c r="P177" i="26"/>
  <c r="R177" i="26" s="1"/>
  <c r="P145" i="26"/>
  <c r="R145" i="26" s="1"/>
  <c r="P141" i="26"/>
  <c r="R141" i="26" s="1"/>
  <c r="P187" i="26"/>
  <c r="R187" i="26" s="1"/>
  <c r="P194" i="26"/>
  <c r="R194" i="26" s="1"/>
  <c r="P241" i="26"/>
  <c r="R241" i="26" s="1"/>
  <c r="P223" i="26"/>
  <c r="R223" i="26" s="1"/>
  <c r="P268" i="26"/>
  <c r="R268" i="26" s="1"/>
  <c r="P225" i="26"/>
  <c r="R225" i="26" s="1"/>
  <c r="P286" i="26"/>
  <c r="R286" i="26" s="1"/>
  <c r="P300" i="26"/>
  <c r="R300" i="26" s="1"/>
  <c r="P402" i="26"/>
  <c r="R402" i="26" s="1"/>
  <c r="P314" i="26"/>
  <c r="R314" i="26" s="1"/>
  <c r="P435" i="26"/>
  <c r="R435" i="26" s="1"/>
  <c r="P349" i="26"/>
  <c r="R349" i="26" s="1"/>
  <c r="P450" i="26"/>
  <c r="R450" i="26" s="1"/>
  <c r="P347" i="26"/>
  <c r="R347" i="26" s="1"/>
  <c r="P245" i="26"/>
  <c r="R245" i="26" s="1"/>
  <c r="P399" i="26"/>
  <c r="R399" i="26" s="1"/>
  <c r="P313" i="26"/>
  <c r="R313" i="26" s="1"/>
  <c r="P355" i="26"/>
  <c r="R355" i="26" s="1"/>
  <c r="P459" i="26"/>
  <c r="R459" i="26" s="1"/>
  <c r="P348" i="26"/>
  <c r="R348" i="26" s="1"/>
  <c r="P442" i="26"/>
  <c r="R442" i="26" s="1"/>
  <c r="P358" i="26"/>
  <c r="R358" i="26" s="1"/>
  <c r="P486" i="26"/>
  <c r="R486" i="26" s="1"/>
  <c r="P401" i="26"/>
  <c r="R401" i="26" s="1"/>
  <c r="P494" i="26"/>
  <c r="R494" i="26" s="1"/>
  <c r="P439" i="26"/>
  <c r="R439" i="26" s="1"/>
  <c r="P532" i="26"/>
  <c r="R532" i="26" s="1"/>
  <c r="P448" i="26"/>
  <c r="R448" i="26" s="1"/>
  <c r="P444" i="26"/>
  <c r="R444" i="26" s="1"/>
  <c r="P433" i="26"/>
  <c r="R433" i="26" s="1"/>
  <c r="P382" i="26"/>
  <c r="R382" i="26" s="1"/>
  <c r="P412" i="26"/>
  <c r="R412" i="26" s="1"/>
  <c r="P478" i="26"/>
  <c r="R478" i="26" s="1"/>
  <c r="P572" i="26"/>
  <c r="R572" i="26" s="1"/>
  <c r="P513" i="26"/>
  <c r="R513" i="26" s="1"/>
  <c r="P507" i="26"/>
  <c r="R507" i="26" s="1"/>
  <c r="P673" i="26"/>
  <c r="R673" i="26" s="1"/>
  <c r="P693" i="26"/>
  <c r="R693" i="26" s="1"/>
  <c r="P735" i="26"/>
  <c r="R735" i="26" s="1"/>
  <c r="P733" i="26"/>
  <c r="R733" i="26" s="1"/>
  <c r="P724" i="26"/>
  <c r="R724" i="26" s="1"/>
  <c r="P816" i="26"/>
  <c r="R816" i="26" s="1"/>
  <c r="P779" i="26"/>
  <c r="R779" i="26" s="1"/>
  <c r="P797" i="26"/>
  <c r="R797" i="26" s="1"/>
  <c r="P982" i="26"/>
  <c r="R982" i="26" s="1"/>
  <c r="P846" i="26"/>
  <c r="R846" i="26" s="1"/>
  <c r="P1038" i="26"/>
  <c r="R1038" i="26" s="1"/>
  <c r="P1005" i="26"/>
  <c r="R1005" i="26" s="1"/>
  <c r="P964" i="26"/>
  <c r="R964" i="26" s="1"/>
  <c r="P952" i="26"/>
  <c r="R952" i="26" s="1"/>
  <c r="P976" i="26"/>
  <c r="R976" i="26" s="1"/>
  <c r="P1095" i="26"/>
  <c r="R1095" i="26" s="1"/>
  <c r="P1170" i="26"/>
  <c r="R1170" i="26" s="1"/>
  <c r="P1162" i="26"/>
  <c r="R1162" i="26" s="1"/>
  <c r="P1011" i="26"/>
  <c r="R1011" i="26" s="1"/>
  <c r="P1151" i="26"/>
  <c r="R1151" i="26" s="1"/>
  <c r="P1293" i="26"/>
  <c r="R1293" i="26" s="1"/>
  <c r="P1243" i="26"/>
  <c r="R1243" i="26" s="1"/>
  <c r="P1441" i="26"/>
  <c r="R1441" i="26" s="1"/>
  <c r="P1428" i="26"/>
  <c r="R1428" i="26" s="1"/>
  <c r="P1659" i="26"/>
  <c r="R1659" i="26" s="1"/>
  <c r="P1349" i="26"/>
  <c r="R1349" i="26" s="1"/>
  <c r="P2035" i="26"/>
  <c r="R2035" i="26" s="1"/>
  <c r="P2016" i="26"/>
  <c r="R2016" i="26" s="1"/>
  <c r="P2356" i="26"/>
  <c r="R2356" i="26" s="1"/>
  <c r="P2409" i="26"/>
  <c r="R2409" i="26" s="1"/>
  <c r="P7182" i="26"/>
  <c r="R7182" i="26" s="1"/>
  <c r="P35" i="26"/>
  <c r="R35" i="26" s="1"/>
  <c r="P62" i="26"/>
  <c r="R62" i="26" s="1"/>
  <c r="P99" i="26"/>
  <c r="R99" i="26" s="1"/>
  <c r="P30" i="26"/>
  <c r="R30" i="26" s="1"/>
  <c r="P45" i="26"/>
  <c r="R45" i="26" s="1"/>
  <c r="P47" i="26"/>
  <c r="R47" i="26" s="1"/>
  <c r="P65" i="26"/>
  <c r="R65" i="26" s="1"/>
  <c r="P73" i="26"/>
  <c r="R73" i="26" s="1"/>
  <c r="P55" i="26"/>
  <c r="R55" i="26" s="1"/>
  <c r="P83" i="26"/>
  <c r="R83" i="26" s="1"/>
  <c r="P25" i="26"/>
  <c r="R25" i="26" s="1"/>
  <c r="P111" i="26"/>
  <c r="R111" i="26" s="1"/>
  <c r="P134" i="26"/>
  <c r="R134" i="26" s="1"/>
  <c r="P181" i="26"/>
  <c r="R181" i="26" s="1"/>
  <c r="P168" i="26"/>
  <c r="R168" i="26" s="1"/>
  <c r="P206" i="26"/>
  <c r="R206" i="26" s="1"/>
  <c r="P189" i="26"/>
  <c r="R189" i="26" s="1"/>
  <c r="P213" i="26"/>
  <c r="R213" i="26" s="1"/>
  <c r="P270" i="26"/>
  <c r="R270" i="26" s="1"/>
  <c r="P228" i="26"/>
  <c r="R228" i="26" s="1"/>
  <c r="P273" i="26"/>
  <c r="R273" i="26" s="1"/>
  <c r="P238" i="26"/>
  <c r="R238" i="26" s="1"/>
  <c r="P209" i="26"/>
  <c r="R209" i="26" s="1"/>
  <c r="P316" i="26"/>
  <c r="R316" i="26" s="1"/>
  <c r="P244" i="26"/>
  <c r="R244" i="26" s="1"/>
  <c r="P321" i="26"/>
  <c r="R321" i="26" s="1"/>
  <c r="P451" i="26"/>
  <c r="R451" i="26" s="1"/>
  <c r="P354" i="26"/>
  <c r="R354" i="26" s="1"/>
  <c r="P242" i="26"/>
  <c r="R242" i="26" s="1"/>
  <c r="P352" i="26"/>
  <c r="R352" i="26" s="1"/>
  <c r="P257" i="26"/>
  <c r="R257" i="26" s="1"/>
  <c r="P250" i="26"/>
  <c r="R250" i="26" s="1"/>
  <c r="P320" i="26"/>
  <c r="R320" i="26" s="1"/>
  <c r="P369" i="26"/>
  <c r="R369" i="26" s="1"/>
  <c r="P243" i="26"/>
  <c r="R243" i="26" s="1"/>
  <c r="P362" i="26"/>
  <c r="R362" i="26" s="1"/>
  <c r="P458" i="26"/>
  <c r="R458" i="26" s="1"/>
  <c r="P423" i="26"/>
  <c r="R423" i="26" s="1"/>
  <c r="P517" i="26"/>
  <c r="R517" i="26" s="1"/>
  <c r="P408" i="26"/>
  <c r="R408" i="26" s="1"/>
  <c r="P509" i="26"/>
  <c r="R509" i="26" s="1"/>
  <c r="P441" i="26"/>
  <c r="R441" i="26" s="1"/>
  <c r="P548" i="26"/>
  <c r="R548" i="26" s="1"/>
  <c r="P465" i="26"/>
  <c r="R465" i="26" s="1"/>
  <c r="P460" i="26"/>
  <c r="R460" i="26" s="1"/>
  <c r="P453" i="26"/>
  <c r="R453" i="26" s="1"/>
  <c r="P398" i="26"/>
  <c r="R398" i="26" s="1"/>
  <c r="P414" i="26"/>
  <c r="R414" i="26" s="1"/>
  <c r="P525" i="26"/>
  <c r="R525" i="26" s="1"/>
  <c r="P574" i="26"/>
  <c r="R574" i="26" s="1"/>
  <c r="P537" i="26"/>
  <c r="R537" i="26" s="1"/>
  <c r="P540" i="26"/>
  <c r="R540" i="26" s="1"/>
  <c r="P695" i="26"/>
  <c r="R695" i="26" s="1"/>
  <c r="P723" i="26"/>
  <c r="R723" i="26" s="1"/>
  <c r="P744" i="26"/>
  <c r="R744" i="26" s="1"/>
  <c r="P749" i="26"/>
  <c r="R749" i="26" s="1"/>
  <c r="P773" i="26"/>
  <c r="R773" i="26" s="1"/>
  <c r="P602" i="26"/>
  <c r="R602" i="26" s="1"/>
  <c r="P822" i="26"/>
  <c r="R822" i="26" s="1"/>
  <c r="P841" i="26"/>
  <c r="R841" i="26" s="1"/>
  <c r="P785" i="26"/>
  <c r="R785" i="26" s="1"/>
  <c r="P862" i="26"/>
  <c r="R862" i="26" s="1"/>
  <c r="P844" i="26"/>
  <c r="R844" i="26" s="1"/>
  <c r="P1006" i="26"/>
  <c r="R1006" i="26" s="1"/>
  <c r="P786" i="26"/>
  <c r="R786" i="26" s="1"/>
  <c r="P809" i="26"/>
  <c r="R809" i="26" s="1"/>
  <c r="P1000" i="26"/>
  <c r="R1000" i="26" s="1"/>
  <c r="P1105" i="26"/>
  <c r="R1105" i="26" s="1"/>
  <c r="P1013" i="26"/>
  <c r="R1013" i="26" s="1"/>
  <c r="P963" i="26"/>
  <c r="R963" i="26" s="1"/>
  <c r="P1104" i="26"/>
  <c r="R1104" i="26" s="1"/>
  <c r="P1206" i="26"/>
  <c r="R1206" i="26" s="1"/>
  <c r="P1353" i="26"/>
  <c r="R1353" i="26" s="1"/>
  <c r="P1275" i="26"/>
  <c r="R1275" i="26" s="1"/>
  <c r="P1230" i="26"/>
  <c r="R1230" i="26" s="1"/>
  <c r="P1450" i="26"/>
  <c r="R1450" i="26" s="1"/>
  <c r="P1731" i="26"/>
  <c r="R1731" i="26" s="1"/>
  <c r="P1641" i="26"/>
  <c r="R1641" i="26" s="1"/>
  <c r="P2064" i="26"/>
  <c r="R2064" i="26" s="1"/>
  <c r="P1842" i="26"/>
  <c r="R1842" i="26" s="1"/>
  <c r="P2327" i="26"/>
  <c r="R2327" i="26" s="1"/>
  <c r="P6909" i="26"/>
  <c r="R6909" i="26" s="1"/>
  <c r="P280" i="26"/>
  <c r="R280" i="26" s="1"/>
  <c r="P6663" i="26"/>
  <c r="R6663" i="26" s="1"/>
  <c r="P6151" i="26"/>
  <c r="R6151" i="26" s="1"/>
  <c r="P4815" i="26"/>
  <c r="R4815" i="26" s="1"/>
  <c r="P4644" i="26"/>
  <c r="R4644" i="26" s="1"/>
  <c r="P5528" i="26"/>
  <c r="R5528" i="26" s="1"/>
  <c r="P5120" i="26"/>
  <c r="R5120" i="26" s="1"/>
  <c r="P4824" i="26"/>
  <c r="R4824" i="26" s="1"/>
  <c r="P4423" i="26"/>
  <c r="R4423" i="26" s="1"/>
  <c r="P4353" i="26"/>
  <c r="R4353" i="26" s="1"/>
  <c r="P3787" i="26"/>
  <c r="R3787" i="26" s="1"/>
  <c r="P3992" i="26"/>
  <c r="R3992" i="26" s="1"/>
  <c r="P4085" i="26"/>
  <c r="R4085" i="26" s="1"/>
  <c r="P4199" i="26"/>
  <c r="R4199" i="26" s="1"/>
  <c r="P4224" i="26"/>
  <c r="R4224" i="26" s="1"/>
  <c r="P4253" i="26"/>
  <c r="R4253" i="26" s="1"/>
  <c r="P4305" i="26"/>
  <c r="R4305" i="26" s="1"/>
  <c r="P4332" i="26"/>
  <c r="R4332" i="26" s="1"/>
  <c r="P3974" i="26"/>
  <c r="R3974" i="26" s="1"/>
  <c r="P3669" i="26"/>
  <c r="R3669" i="26" s="1"/>
  <c r="P3715" i="26"/>
  <c r="R3715" i="26" s="1"/>
  <c r="P3674" i="26"/>
  <c r="R3674" i="26" s="1"/>
  <c r="P3788" i="26"/>
  <c r="R3788" i="26" s="1"/>
  <c r="P3780" i="26"/>
  <c r="R3780" i="26" s="1"/>
  <c r="P3778" i="26"/>
  <c r="R3778" i="26" s="1"/>
  <c r="P3766" i="26"/>
  <c r="R3766" i="26" s="1"/>
  <c r="P3337" i="26"/>
  <c r="R3337" i="26" s="1"/>
  <c r="P3254" i="26"/>
  <c r="R3254" i="26" s="1"/>
  <c r="P3300" i="26"/>
  <c r="R3300" i="26" s="1"/>
  <c r="P3613" i="26"/>
  <c r="R3613" i="26" s="1"/>
  <c r="P3596" i="26"/>
  <c r="R3596" i="26" s="1"/>
  <c r="P3517" i="26"/>
  <c r="R3517" i="26" s="1"/>
  <c r="P3253" i="26"/>
  <c r="R3253" i="26" s="1"/>
  <c r="P2810" i="26"/>
  <c r="R2810" i="26" s="1"/>
  <c r="P3216" i="26"/>
  <c r="R3216" i="26" s="1"/>
  <c r="P3018" i="26"/>
  <c r="R3018" i="26" s="1"/>
  <c r="P3204" i="26"/>
  <c r="R3204" i="26" s="1"/>
  <c r="P3035" i="26"/>
  <c r="R3035" i="26" s="1"/>
  <c r="P3275" i="26"/>
  <c r="R3275" i="26" s="1"/>
  <c r="P3072" i="26"/>
  <c r="R3072" i="26" s="1"/>
  <c r="P3256" i="26"/>
  <c r="R3256" i="26" s="1"/>
  <c r="P3058" i="26"/>
  <c r="R3058" i="26" s="1"/>
  <c r="P3242" i="26"/>
  <c r="R3242" i="26" s="1"/>
  <c r="P3056" i="26"/>
  <c r="R3056" i="26" s="1"/>
  <c r="P3195" i="26"/>
  <c r="R3195" i="26" s="1"/>
  <c r="P2998" i="26"/>
  <c r="R2998" i="26" s="1"/>
  <c r="P2917" i="26"/>
  <c r="R2917" i="26" s="1"/>
  <c r="P2627" i="26"/>
  <c r="R2627" i="26" s="1"/>
  <c r="P2797" i="26"/>
  <c r="R2797" i="26" s="1"/>
  <c r="P2306" i="26"/>
  <c r="R2306" i="26" s="1"/>
  <c r="P2633" i="26"/>
  <c r="R2633" i="26" s="1"/>
  <c r="P2836" i="26"/>
  <c r="R2836" i="26" s="1"/>
  <c r="P2579" i="26"/>
  <c r="R2579" i="26" s="1"/>
  <c r="P2783" i="26"/>
  <c r="R2783" i="26" s="1"/>
  <c r="P2475" i="26"/>
  <c r="R2475" i="26" s="1"/>
  <c r="P2888" i="26"/>
  <c r="R2888" i="26" s="1"/>
  <c r="P2755" i="26"/>
  <c r="R2755" i="26" s="1"/>
  <c r="P2477" i="26"/>
  <c r="R2477" i="26" s="1"/>
  <c r="P2832" i="26"/>
  <c r="R2832" i="26" s="1"/>
  <c r="P2659" i="26"/>
  <c r="R2659" i="26" s="1"/>
  <c r="P2591" i="26"/>
  <c r="R2591" i="26" s="1"/>
  <c r="P2487" i="26"/>
  <c r="R2487" i="26" s="1"/>
  <c r="P2401" i="26"/>
  <c r="R2401" i="26" s="1"/>
  <c r="P2266" i="26"/>
  <c r="R2266" i="26" s="1"/>
  <c r="P2015" i="26"/>
  <c r="R2015" i="26" s="1"/>
  <c r="P2567" i="26"/>
  <c r="R2567" i="26" s="1"/>
  <c r="P2485" i="26"/>
  <c r="R2485" i="26" s="1"/>
  <c r="P2394" i="26"/>
  <c r="R2394" i="26" s="1"/>
  <c r="P2234" i="26"/>
  <c r="R2234" i="26" s="1"/>
  <c r="P2056" i="26"/>
  <c r="R2056" i="26" s="1"/>
  <c r="P1404" i="26"/>
  <c r="R1404" i="26" s="1"/>
  <c r="P2614" i="26"/>
  <c r="R2614" i="26" s="1"/>
  <c r="P2520" i="26"/>
  <c r="R2520" i="26" s="1"/>
  <c r="P2431" i="26"/>
  <c r="R2431" i="26" s="1"/>
  <c r="P2355" i="26"/>
  <c r="R2355" i="26" s="1"/>
  <c r="P2130" i="26"/>
  <c r="R2130" i="26" s="1"/>
  <c r="P2578" i="26"/>
  <c r="R2578" i="26" s="1"/>
  <c r="P2493" i="26"/>
  <c r="R2493" i="26" s="1"/>
  <c r="P2402" i="26"/>
  <c r="R2402" i="26" s="1"/>
  <c r="P2353" i="26"/>
  <c r="R2353" i="26" s="1"/>
  <c r="P2180" i="26"/>
  <c r="R2180" i="26" s="1"/>
  <c r="P1782" i="26"/>
  <c r="R1782" i="26" s="1"/>
  <c r="P2535" i="26"/>
  <c r="R2535" i="26" s="1"/>
  <c r="P2449" i="26"/>
  <c r="R2449" i="26" s="1"/>
  <c r="P2332" i="26"/>
  <c r="R2332" i="26" s="1"/>
  <c r="P3957" i="26"/>
  <c r="R3957" i="26" s="1"/>
  <c r="P6210" i="26"/>
  <c r="R6210" i="26" s="1"/>
  <c r="P5557" i="26"/>
  <c r="R5557" i="26" s="1"/>
  <c r="P5431" i="26"/>
  <c r="R5431" i="26" s="1"/>
  <c r="P5740" i="26"/>
  <c r="R5740" i="26" s="1"/>
  <c r="P5464" i="26"/>
  <c r="R5464" i="26" s="1"/>
  <c r="P4456" i="26"/>
  <c r="R4456" i="26" s="1"/>
  <c r="P4910" i="26"/>
  <c r="R4910" i="26" s="1"/>
  <c r="P4812" i="26"/>
  <c r="R4812" i="26" s="1"/>
  <c r="P4190" i="26"/>
  <c r="R4190" i="26" s="1"/>
  <c r="P4215" i="26"/>
  <c r="R4215" i="26" s="1"/>
  <c r="P4398" i="26"/>
  <c r="R4398" i="26" s="1"/>
  <c r="P3686" i="26"/>
  <c r="R3686" i="26" s="1"/>
  <c r="P4038" i="26"/>
  <c r="R4038" i="26" s="1"/>
  <c r="P4063" i="26"/>
  <c r="R4063" i="26" s="1"/>
  <c r="P4092" i="26"/>
  <c r="R4092" i="26" s="1"/>
  <c r="P4171" i="26"/>
  <c r="R4171" i="26" s="1"/>
  <c r="P4173" i="26"/>
  <c r="R4173" i="26" s="1"/>
  <c r="P3886" i="26"/>
  <c r="R3886" i="26" s="1"/>
  <c r="P3872" i="26"/>
  <c r="R3872" i="26" s="1"/>
  <c r="P3928" i="26"/>
  <c r="R3928" i="26" s="1"/>
  <c r="P3976" i="26"/>
  <c r="R3976" i="26" s="1"/>
  <c r="P3641" i="26"/>
  <c r="R3641" i="26" s="1"/>
  <c r="P3651" i="26"/>
  <c r="R3651" i="26" s="1"/>
  <c r="P3689" i="26"/>
  <c r="R3689" i="26" s="1"/>
  <c r="P3498" i="26"/>
  <c r="R3498" i="26" s="1"/>
  <c r="P3566" i="26"/>
  <c r="R3566" i="26" s="1"/>
  <c r="P3533" i="26"/>
  <c r="R3533" i="26" s="1"/>
  <c r="P3486" i="26"/>
  <c r="R3486" i="26" s="1"/>
  <c r="P3482" i="26"/>
  <c r="R3482" i="26" s="1"/>
  <c r="P3489" i="26"/>
  <c r="R3489" i="26" s="1"/>
  <c r="P3349" i="26"/>
  <c r="R3349" i="26" s="1"/>
  <c r="P3125" i="26"/>
  <c r="R3125" i="26" s="1"/>
  <c r="P2541" i="26"/>
  <c r="R2541" i="26" s="1"/>
  <c r="P3111" i="26"/>
  <c r="R3111" i="26" s="1"/>
  <c r="P2771" i="26"/>
  <c r="R2771" i="26" s="1"/>
  <c r="P3144" i="26"/>
  <c r="R3144" i="26" s="1"/>
  <c r="P2938" i="26"/>
  <c r="R2938" i="26" s="1"/>
  <c r="P3200" i="26"/>
  <c r="R3200" i="26" s="1"/>
  <c r="P3027" i="26"/>
  <c r="R3027" i="26" s="1"/>
  <c r="P3151" i="26"/>
  <c r="R3151" i="26" s="1"/>
  <c r="P2970" i="26"/>
  <c r="R2970" i="26" s="1"/>
  <c r="P3180" i="26"/>
  <c r="R3180" i="26" s="1"/>
  <c r="P2770" i="26"/>
  <c r="R2770" i="26" s="1"/>
  <c r="P3112" i="26"/>
  <c r="R3112" i="26" s="1"/>
  <c r="P2976" i="26"/>
  <c r="R2976" i="26" s="1"/>
  <c r="P2779" i="26"/>
  <c r="R2779" i="26" s="1"/>
  <c r="P2980" i="26"/>
  <c r="R2980" i="26" s="1"/>
  <c r="P2756" i="26"/>
  <c r="R2756" i="26" s="1"/>
  <c r="P2828" i="26"/>
  <c r="R2828" i="26" s="1"/>
  <c r="P2973" i="26"/>
  <c r="R2973" i="26" s="1"/>
  <c r="P2772" i="26"/>
  <c r="R2772" i="26" s="1"/>
  <c r="P2944" i="26"/>
  <c r="R2944" i="26" s="1"/>
  <c r="P2693" i="26"/>
  <c r="R2693" i="26" s="1"/>
  <c r="P2146" i="26"/>
  <c r="R2146" i="26" s="1"/>
  <c r="P2824" i="26"/>
  <c r="R2824" i="26" s="1"/>
  <c r="P2696" i="26"/>
  <c r="R2696" i="26" s="1"/>
  <c r="P2927" i="26"/>
  <c r="R2927" i="26" s="1"/>
  <c r="P2735" i="26"/>
  <c r="R2735" i="26" s="1"/>
  <c r="P2585" i="26"/>
  <c r="R2585" i="26" s="1"/>
  <c r="P2544" i="26"/>
  <c r="R2544" i="26" s="1"/>
  <c r="P2455" i="26"/>
  <c r="R2455" i="26" s="1"/>
  <c r="P2331" i="26"/>
  <c r="R2331" i="26" s="1"/>
  <c r="P2158" i="26"/>
  <c r="R2158" i="26" s="1"/>
  <c r="P1721" i="26"/>
  <c r="R1721" i="26" s="1"/>
  <c r="P2534" i="26"/>
  <c r="R2534" i="26" s="1"/>
  <c r="P2453" i="26"/>
  <c r="R2453" i="26" s="1"/>
  <c r="P2341" i="26"/>
  <c r="R2341" i="26" s="1"/>
  <c r="P2126" i="26"/>
  <c r="R2126" i="26" s="1"/>
  <c r="P1972" i="26"/>
  <c r="R1972" i="26" s="1"/>
  <c r="P2670" i="26"/>
  <c r="R2670" i="26" s="1"/>
  <c r="P2568" i="26"/>
  <c r="R2568" i="26" s="1"/>
  <c r="P2488" i="26"/>
  <c r="R2488" i="26" s="1"/>
  <c r="P2399" i="26"/>
  <c r="R2399" i="26" s="1"/>
  <c r="P2259" i="26"/>
  <c r="R2259" i="26" s="1"/>
  <c r="P2672" i="26"/>
  <c r="R2672" i="26" s="1"/>
  <c r="P2542" i="26"/>
  <c r="R2542" i="26" s="1"/>
  <c r="P2461" i="26"/>
  <c r="R2461" i="26" s="1"/>
  <c r="P2376" i="26"/>
  <c r="R2376" i="26" s="1"/>
  <c r="P2301" i="26"/>
  <c r="R2301" i="26" s="1"/>
  <c r="P2096" i="26"/>
  <c r="R2096" i="26" s="1"/>
  <c r="P2632" i="26"/>
  <c r="R2632" i="26" s="1"/>
  <c r="P2503" i="26"/>
  <c r="R2503" i="26" s="1"/>
  <c r="P2417" i="26"/>
  <c r="R2417" i="26" s="1"/>
  <c r="P2269" i="26"/>
  <c r="R2269" i="26" s="1"/>
  <c r="P1551" i="26"/>
  <c r="R1551" i="26" s="1"/>
  <c r="P6301" i="26"/>
  <c r="R6301" i="26" s="1"/>
  <c r="P5519" i="26"/>
  <c r="R5519" i="26" s="1"/>
  <c r="P5476" i="26"/>
  <c r="R5476" i="26" s="1"/>
  <c r="P5336" i="26"/>
  <c r="R5336" i="26" s="1"/>
  <c r="P4598" i="26"/>
  <c r="R4598" i="26" s="1"/>
  <c r="P5132" i="26"/>
  <c r="R5132" i="26" s="1"/>
  <c r="P4155" i="26"/>
  <c r="R4155" i="26" s="1"/>
  <c r="P4124" i="26"/>
  <c r="R4124" i="26" s="1"/>
  <c r="P4052" i="26"/>
  <c r="R4052" i="26" s="1"/>
  <c r="P3793" i="26"/>
  <c r="R3793" i="26" s="1"/>
  <c r="P4364" i="26"/>
  <c r="R4364" i="26" s="1"/>
  <c r="P4299" i="26"/>
  <c r="R4299" i="26" s="1"/>
  <c r="P4105" i="26"/>
  <c r="R4105" i="26" s="1"/>
  <c r="P3696" i="26"/>
  <c r="R3696" i="26" s="1"/>
  <c r="P3319" i="26"/>
  <c r="R3319" i="26" s="1"/>
  <c r="P3946" i="26"/>
  <c r="R3946" i="26" s="1"/>
  <c r="P3908" i="26"/>
  <c r="R3908" i="26" s="1"/>
  <c r="P3772" i="26"/>
  <c r="R3772" i="26" s="1"/>
  <c r="P3581" i="26"/>
  <c r="R3581" i="26" s="1"/>
  <c r="P3331" i="26"/>
  <c r="R3331" i="26" s="1"/>
  <c r="P3166" i="26"/>
  <c r="R3166" i="26" s="1"/>
  <c r="P3444" i="26"/>
  <c r="R3444" i="26" s="1"/>
  <c r="P3096" i="26"/>
  <c r="R3096" i="26" s="1"/>
  <c r="P3226" i="26"/>
  <c r="R3226" i="26" s="1"/>
  <c r="P2242" i="26"/>
  <c r="R2242" i="26" s="1"/>
  <c r="P3082" i="26"/>
  <c r="R3082" i="26" s="1"/>
  <c r="P3169" i="26"/>
  <c r="R3169" i="26" s="1"/>
  <c r="P2807" i="26"/>
  <c r="R2807" i="26" s="1"/>
  <c r="P3132" i="26"/>
  <c r="R3132" i="26" s="1"/>
  <c r="P3217" i="26"/>
  <c r="R3217" i="26" s="1"/>
  <c r="P2890" i="26"/>
  <c r="R2890" i="26" s="1"/>
  <c r="P3079" i="26"/>
  <c r="R3079" i="26" s="1"/>
  <c r="P3137" i="26"/>
  <c r="R3137" i="26" s="1"/>
  <c r="P2845" i="26"/>
  <c r="R2845" i="26" s="1"/>
  <c r="P2715" i="26"/>
  <c r="R2715" i="26" s="1"/>
  <c r="P2787" i="26"/>
  <c r="R2787" i="26" s="1"/>
  <c r="P2800" i="26"/>
  <c r="R2800" i="26" s="1"/>
  <c r="P2903" i="26"/>
  <c r="R2903" i="26" s="1"/>
  <c r="P2563" i="26"/>
  <c r="R2563" i="26" s="1"/>
  <c r="P2688" i="26"/>
  <c r="R2688" i="26" s="1"/>
  <c r="P2916" i="26"/>
  <c r="R2916" i="26" s="1"/>
  <c r="P2724" i="26"/>
  <c r="R2724" i="26" s="1"/>
  <c r="P2901" i="26"/>
  <c r="R2901" i="26" s="1"/>
  <c r="P2704" i="26"/>
  <c r="R2704" i="26" s="1"/>
  <c r="P2561" i="26"/>
  <c r="R2561" i="26" s="1"/>
  <c r="P2448" i="26"/>
  <c r="R2448" i="26" s="1"/>
  <c r="P2289" i="26"/>
  <c r="R2289" i="26" s="1"/>
  <c r="P1931" i="26"/>
  <c r="R1931" i="26" s="1"/>
  <c r="P2522" i="26"/>
  <c r="R2522" i="26" s="1"/>
  <c r="P2421" i="26"/>
  <c r="R2421" i="26" s="1"/>
  <c r="P2183" i="26"/>
  <c r="R2183" i="26" s="1"/>
  <c r="P1913" i="26"/>
  <c r="R1913" i="26" s="1"/>
  <c r="P2630" i="26"/>
  <c r="R2630" i="26" s="1"/>
  <c r="P2505" i="26"/>
  <c r="R2505" i="26" s="1"/>
  <c r="P2392" i="26"/>
  <c r="R2392" i="26" s="1"/>
  <c r="P2202" i="26"/>
  <c r="R2202" i="26" s="1"/>
  <c r="P2562" i="26"/>
  <c r="R2562" i="26" s="1"/>
  <c r="P2446" i="26"/>
  <c r="R2446" i="26" s="1"/>
  <c r="P2360" i="26"/>
  <c r="R2360" i="26" s="1"/>
  <c r="P2170" i="26"/>
  <c r="R2170" i="26" s="1"/>
  <c r="P2598" i="26"/>
  <c r="R2598" i="26" s="1"/>
  <c r="P2471" i="26"/>
  <c r="R2471" i="26" s="1"/>
  <c r="P2322" i="26"/>
  <c r="R2322" i="26" s="1"/>
  <c r="P2087" i="26"/>
  <c r="R2087" i="26" s="1"/>
  <c r="P2590" i="26"/>
  <c r="R2590" i="26" s="1"/>
  <c r="P2506" i="26"/>
  <c r="R2506" i="26" s="1"/>
  <c r="P2422" i="26"/>
  <c r="R2422" i="26" s="1"/>
  <c r="P2290" i="26"/>
  <c r="R2290" i="26" s="1"/>
  <c r="P2106" i="26"/>
  <c r="R2106" i="26" s="1"/>
  <c r="P2576" i="26"/>
  <c r="R2576" i="26" s="1"/>
  <c r="P2479" i="26"/>
  <c r="R2479" i="26" s="1"/>
  <c r="P2393" i="26"/>
  <c r="R2393" i="26" s="1"/>
  <c r="P2258" i="26"/>
  <c r="R2258" i="26" s="1"/>
  <c r="P1677" i="26"/>
  <c r="R1677" i="26" s="1"/>
  <c r="P2558" i="26"/>
  <c r="R2558" i="26" s="1"/>
  <c r="P2430" i="26"/>
  <c r="R2430" i="26" s="1"/>
  <c r="P2298" i="26"/>
  <c r="R2298" i="26" s="1"/>
  <c r="P2054" i="26"/>
  <c r="R2054" i="26" s="1"/>
  <c r="P2366" i="26"/>
  <c r="R2366" i="26" s="1"/>
  <c r="P2134" i="26"/>
  <c r="R2134" i="26" s="1"/>
  <c r="P2046" i="26"/>
  <c r="R2046" i="26" s="1"/>
  <c r="P1808" i="26"/>
  <c r="R1808" i="26" s="1"/>
  <c r="P2381" i="26"/>
  <c r="R2381" i="26" s="1"/>
  <c r="P2277" i="26"/>
  <c r="R2277" i="26" s="1"/>
  <c r="P2213" i="26"/>
  <c r="R2213" i="26" s="1"/>
  <c r="P2685" i="26"/>
  <c r="R2685" i="26" s="1"/>
  <c r="P5810" i="26"/>
  <c r="R5810" i="26" s="1"/>
  <c r="P5277" i="26"/>
  <c r="R5277" i="26" s="1"/>
  <c r="P5252" i="26"/>
  <c r="R5252" i="26" s="1"/>
  <c r="P5208" i="26"/>
  <c r="R5208" i="26" s="1"/>
  <c r="P5080" i="26"/>
  <c r="R5080" i="26" s="1"/>
  <c r="P4966" i="26"/>
  <c r="R4966" i="26" s="1"/>
  <c r="P4064" i="26"/>
  <c r="R4064" i="26" s="1"/>
  <c r="P4025" i="26"/>
  <c r="R4025" i="26" s="1"/>
  <c r="P3956" i="26"/>
  <c r="R3956" i="26" s="1"/>
  <c r="P3661" i="26"/>
  <c r="R3661" i="26" s="1"/>
  <c r="P4342" i="26"/>
  <c r="R4342" i="26" s="1"/>
  <c r="P4181" i="26"/>
  <c r="R4181" i="26" s="1"/>
  <c r="P4076" i="26"/>
  <c r="R4076" i="26" s="1"/>
  <c r="P3694" i="26"/>
  <c r="R3694" i="26" s="1"/>
  <c r="P3930" i="26"/>
  <c r="R3930" i="26" s="1"/>
  <c r="P3854" i="26"/>
  <c r="R3854" i="26" s="1"/>
  <c r="P3885" i="26"/>
  <c r="R3885" i="26" s="1"/>
  <c r="P3714" i="26"/>
  <c r="R3714" i="26" s="1"/>
  <c r="P3550" i="26"/>
  <c r="R3550" i="26" s="1"/>
  <c r="P3302" i="26"/>
  <c r="R3302" i="26" s="1"/>
  <c r="P3546" i="26"/>
  <c r="R3546" i="26" s="1"/>
  <c r="P3380" i="26"/>
  <c r="R3380" i="26" s="1"/>
  <c r="P3617" i="26"/>
  <c r="R3617" i="26" s="1"/>
  <c r="P3187" i="26"/>
  <c r="R3187" i="26" s="1"/>
  <c r="P3274" i="26"/>
  <c r="R3274" i="26" s="1"/>
  <c r="P3045" i="26"/>
  <c r="R3045" i="26" s="1"/>
  <c r="P3167" i="26"/>
  <c r="R3167" i="26" s="1"/>
  <c r="P2730" i="26"/>
  <c r="R2730" i="26" s="1"/>
  <c r="P3093" i="26"/>
  <c r="R3093" i="26" s="1"/>
  <c r="P3192" i="26"/>
  <c r="R3192" i="26" s="1"/>
  <c r="P2717" i="26"/>
  <c r="R2717" i="26" s="1"/>
  <c r="P3075" i="26"/>
  <c r="R3075" i="26" s="1"/>
  <c r="P3133" i="26"/>
  <c r="R3133" i="26" s="1"/>
  <c r="P2699" i="26"/>
  <c r="R2699" i="26" s="1"/>
  <c r="P2678" i="26"/>
  <c r="R2678" i="26" s="1"/>
  <c r="P2759" i="26"/>
  <c r="R2759" i="26" s="1"/>
  <c r="P2767" i="26"/>
  <c r="R2767" i="26" s="1"/>
  <c r="P2839" i="26"/>
  <c r="R2839" i="26" s="1"/>
  <c r="P2964" i="26"/>
  <c r="R2964" i="26" s="1"/>
  <c r="P2644" i="26"/>
  <c r="R2644" i="26" s="1"/>
  <c r="P2893" i="26"/>
  <c r="R2893" i="26" s="1"/>
  <c r="P2701" i="26"/>
  <c r="R2701" i="26" s="1"/>
  <c r="P2863" i="26"/>
  <c r="R2863" i="26" s="1"/>
  <c r="P2683" i="26"/>
  <c r="R2683" i="26" s="1"/>
  <c r="P2551" i="26"/>
  <c r="R2551" i="26" s="1"/>
  <c r="P2433" i="26"/>
  <c r="R2433" i="26" s="1"/>
  <c r="P2276" i="26"/>
  <c r="R2276" i="26" s="1"/>
  <c r="P1839" i="26"/>
  <c r="R1839" i="26" s="1"/>
  <c r="P2517" i="26"/>
  <c r="R2517" i="26" s="1"/>
  <c r="P2406" i="26"/>
  <c r="R2406" i="26" s="1"/>
  <c r="P2162" i="26"/>
  <c r="R2162" i="26" s="1"/>
  <c r="P1898" i="26"/>
  <c r="R1898" i="26" s="1"/>
  <c r="P2624" i="26"/>
  <c r="R2624" i="26" s="1"/>
  <c r="P2495" i="26"/>
  <c r="R2495" i="26" s="1"/>
  <c r="P2380" i="26"/>
  <c r="R2380" i="26" s="1"/>
  <c r="P2151" i="26"/>
  <c r="R2151" i="26" s="1"/>
  <c r="P2557" i="26"/>
  <c r="R2557" i="26" s="1"/>
  <c r="P2434" i="26"/>
  <c r="R2434" i="26" s="1"/>
  <c r="P2358" i="26"/>
  <c r="R2358" i="26" s="1"/>
  <c r="P2119" i="26"/>
  <c r="R2119" i="26" s="1"/>
  <c r="P2594" i="26"/>
  <c r="R2594" i="26" s="1"/>
  <c r="P2464" i="26"/>
  <c r="R2464" i="26" s="1"/>
  <c r="P2286" i="26"/>
  <c r="R2286" i="26" s="1"/>
  <c r="P2023" i="26"/>
  <c r="R2023" i="26" s="1"/>
  <c r="P2586" i="26"/>
  <c r="R2586" i="26" s="1"/>
  <c r="P2501" i="26"/>
  <c r="R2501" i="26" s="1"/>
  <c r="P2410" i="26"/>
  <c r="R2410" i="26" s="1"/>
  <c r="P2254" i="26"/>
  <c r="R2254" i="26" s="1"/>
  <c r="P2078" i="26"/>
  <c r="R2078" i="26" s="1"/>
  <c r="P2553" i="26"/>
  <c r="R2553" i="26" s="1"/>
  <c r="P2472" i="26"/>
  <c r="R2472" i="26" s="1"/>
  <c r="P2383" i="26"/>
  <c r="R2383" i="26" s="1"/>
  <c r="P2222" i="26"/>
  <c r="R2222" i="26" s="1"/>
  <c r="P1576" i="26"/>
  <c r="R1576" i="26" s="1"/>
  <c r="P2546" i="26"/>
  <c r="R2546" i="26" s="1"/>
  <c r="P2418" i="26"/>
  <c r="R2418" i="26" s="1"/>
  <c r="P2247" i="26"/>
  <c r="R2247" i="26" s="1"/>
  <c r="P2052" i="26"/>
  <c r="R2052" i="26" s="1"/>
  <c r="P2349" i="26"/>
  <c r="R2349" i="26" s="1"/>
  <c r="P2102" i="26"/>
  <c r="R2102" i="26" s="1"/>
  <c r="P2032" i="26"/>
  <c r="R2032" i="26" s="1"/>
  <c r="P1775" i="26"/>
  <c r="R1775" i="26" s="1"/>
  <c r="P2373" i="26"/>
  <c r="R2373" i="26" s="1"/>
  <c r="P2265" i="26"/>
  <c r="R2265" i="26" s="1"/>
  <c r="P4733" i="26"/>
  <c r="R4733" i="26" s="1"/>
  <c r="P6184" i="26"/>
  <c r="R6184" i="26" s="1"/>
  <c r="P4389" i="26"/>
  <c r="R4389" i="26" s="1"/>
  <c r="P5533" i="26"/>
  <c r="R5533" i="26" s="1"/>
  <c r="P4979" i="26"/>
  <c r="R4979" i="26" s="1"/>
  <c r="P4524" i="26"/>
  <c r="R4524" i="26" s="1"/>
  <c r="P4614" i="26"/>
  <c r="R4614" i="26" s="1"/>
  <c r="P4000" i="26"/>
  <c r="R4000" i="26" s="1"/>
  <c r="P3967" i="26"/>
  <c r="R3967" i="26" s="1"/>
  <c r="P4379" i="26"/>
  <c r="R4379" i="26" s="1"/>
  <c r="P4352" i="26"/>
  <c r="R4352" i="26" s="1"/>
  <c r="P4216" i="26"/>
  <c r="R4216" i="26" s="1"/>
  <c r="P4117" i="26"/>
  <c r="R4117" i="26" s="1"/>
  <c r="P4008" i="26"/>
  <c r="R4008" i="26" s="1"/>
  <c r="P3638" i="26"/>
  <c r="R3638" i="26" s="1"/>
  <c r="P3905" i="26"/>
  <c r="R3905" i="26" s="1"/>
  <c r="P3852" i="26"/>
  <c r="R3852" i="26" s="1"/>
  <c r="P3722" i="26"/>
  <c r="R3722" i="26" s="1"/>
  <c r="P3942" i="26"/>
  <c r="R3942" i="26" s="1"/>
  <c r="P3534" i="26"/>
  <c r="R3534" i="26" s="1"/>
  <c r="P3057" i="26"/>
  <c r="R3057" i="26" s="1"/>
  <c r="P3422" i="26"/>
  <c r="R3422" i="26" s="1"/>
  <c r="P3342" i="26"/>
  <c r="R3342" i="26" s="1"/>
  <c r="P3500" i="26"/>
  <c r="R3500" i="26" s="1"/>
  <c r="P3104" i="26"/>
  <c r="R3104" i="26" s="1"/>
  <c r="P3239" i="26"/>
  <c r="R3239" i="26" s="1"/>
  <c r="P2906" i="26"/>
  <c r="R2906" i="26" s="1"/>
  <c r="P3103" i="26"/>
  <c r="R3103" i="26" s="1"/>
  <c r="P3313" i="26"/>
  <c r="R3313" i="26" s="1"/>
  <c r="P3066" i="26"/>
  <c r="R3066" i="26" s="1"/>
  <c r="P3147" i="26"/>
  <c r="R3147" i="26" s="1"/>
  <c r="P3273" i="26"/>
  <c r="R3273" i="26" s="1"/>
  <c r="P3017" i="26"/>
  <c r="R3017" i="26" s="1"/>
  <c r="P3108" i="26"/>
  <c r="R3108" i="26" s="1"/>
  <c r="P2951" i="26"/>
  <c r="R2951" i="26" s="1"/>
  <c r="P2566" i="26"/>
  <c r="R2566" i="26" s="1"/>
  <c r="P2695" i="26"/>
  <c r="R2695" i="26" s="1"/>
  <c r="P2764" i="26"/>
  <c r="R2764" i="26" s="1"/>
  <c r="P2813" i="26"/>
  <c r="R2813" i="26" s="1"/>
  <c r="P2911" i="26"/>
  <c r="R2911" i="26" s="1"/>
  <c r="P2628" i="26"/>
  <c r="R2628" i="26" s="1"/>
  <c r="P2883" i="26"/>
  <c r="R2883" i="26" s="1"/>
  <c r="P2691" i="26"/>
  <c r="R2691" i="26" s="1"/>
  <c r="P2860" i="26"/>
  <c r="R2860" i="26" s="1"/>
  <c r="P2646" i="26"/>
  <c r="R2646" i="26" s="1"/>
  <c r="P2529" i="26"/>
  <c r="R2529" i="26" s="1"/>
  <c r="P2423" i="26"/>
  <c r="R2423" i="26" s="1"/>
  <c r="P2215" i="26"/>
  <c r="R2215" i="26" s="1"/>
  <c r="P2618" i="26"/>
  <c r="R2618" i="26" s="1"/>
  <c r="P2502" i="26"/>
  <c r="R2502" i="26" s="1"/>
  <c r="P2386" i="26"/>
  <c r="R2386" i="26" s="1"/>
  <c r="P2109" i="26"/>
  <c r="R2109" i="26" s="1"/>
  <c r="P1767" i="26"/>
  <c r="R1767" i="26" s="1"/>
  <c r="P2610" i="26"/>
  <c r="R2610" i="26" s="1"/>
  <c r="P2473" i="26"/>
  <c r="R2473" i="26" s="1"/>
  <c r="P2364" i="26"/>
  <c r="R2364" i="26" s="1"/>
  <c r="P1926" i="26"/>
  <c r="R1926" i="26" s="1"/>
  <c r="P2530" i="26"/>
  <c r="R2530" i="26" s="1"/>
  <c r="P2429" i="26"/>
  <c r="R2429" i="26" s="1"/>
  <c r="P2345" i="26"/>
  <c r="R2345" i="26" s="1"/>
  <c r="P2038" i="26"/>
  <c r="R2038" i="26" s="1"/>
  <c r="P2560" i="26"/>
  <c r="R2560" i="26" s="1"/>
  <c r="P2439" i="26"/>
  <c r="R2439" i="26" s="1"/>
  <c r="P2252" i="26"/>
  <c r="R2252" i="26" s="1"/>
  <c r="P1921" i="26"/>
  <c r="R1921" i="26" s="1"/>
  <c r="P2575" i="26"/>
  <c r="R2575" i="26" s="1"/>
  <c r="P2486" i="26"/>
  <c r="R2486" i="26" s="1"/>
  <c r="P2405" i="26"/>
  <c r="R2405" i="26" s="1"/>
  <c r="P2237" i="26"/>
  <c r="R2237" i="26" s="1"/>
  <c r="P2074" i="26"/>
  <c r="R2074" i="26" s="1"/>
  <c r="P2543" i="26"/>
  <c r="R2543" i="26" s="1"/>
  <c r="P2457" i="26"/>
  <c r="R2457" i="26" s="1"/>
  <c r="P2379" i="26"/>
  <c r="R2379" i="26" s="1"/>
  <c r="P2205" i="26"/>
  <c r="R2205" i="26" s="1"/>
  <c r="P2664" i="26"/>
  <c r="R2664" i="26" s="1"/>
  <c r="P2526" i="26"/>
  <c r="R2526" i="26" s="1"/>
  <c r="P2398" i="26"/>
  <c r="R2398" i="26" s="1"/>
  <c r="P2226" i="26"/>
  <c r="R2226" i="26" s="1"/>
  <c r="P1959" i="26"/>
  <c r="R1959" i="26" s="1"/>
  <c r="P2326" i="26"/>
  <c r="R2326" i="26" s="1"/>
  <c r="P2085" i="26"/>
  <c r="R2085" i="26" s="1"/>
  <c r="P1982" i="26"/>
  <c r="R1982" i="26" s="1"/>
  <c r="P1759" i="26"/>
  <c r="R1759" i="26" s="1"/>
  <c r="P2324" i="26"/>
  <c r="R2324" i="26" s="1"/>
  <c r="P2260" i="26"/>
  <c r="R2260" i="26" s="1"/>
  <c r="P4058" i="26"/>
  <c r="R4058" i="26" s="1"/>
  <c r="P6504" i="26"/>
  <c r="R6504" i="26" s="1"/>
  <c r="P5655" i="26"/>
  <c r="R5655" i="26" s="1"/>
  <c r="P5406" i="26"/>
  <c r="R5406" i="26" s="1"/>
  <c r="P4723" i="26"/>
  <c r="R4723" i="26" s="1"/>
  <c r="P5076" i="26"/>
  <c r="R5076" i="26" s="1"/>
  <c r="P4523" i="26"/>
  <c r="R4523" i="26" s="1"/>
  <c r="P3998" i="26"/>
  <c r="R3998" i="26" s="1"/>
  <c r="P3434" i="26"/>
  <c r="R3434" i="26" s="1"/>
  <c r="P4376" i="26"/>
  <c r="R4376" i="26" s="1"/>
  <c r="P4319" i="26"/>
  <c r="R4319" i="26" s="1"/>
  <c r="P4152" i="26"/>
  <c r="R4152" i="26" s="1"/>
  <c r="P4016" i="26"/>
  <c r="R4016" i="26" s="1"/>
  <c r="P3727" i="26"/>
  <c r="R3727" i="26" s="1"/>
  <c r="P3932" i="26"/>
  <c r="R3932" i="26" s="1"/>
  <c r="P3862" i="26"/>
  <c r="R3862" i="26" s="1"/>
  <c r="P3827" i="26"/>
  <c r="R3827" i="26" s="1"/>
  <c r="P3720" i="26"/>
  <c r="R3720" i="26" s="1"/>
  <c r="P3896" i="26"/>
  <c r="R3896" i="26" s="1"/>
  <c r="P3406" i="26"/>
  <c r="R3406" i="26" s="1"/>
  <c r="P3569" i="26"/>
  <c r="R3569" i="26" s="1"/>
  <c r="P3340" i="26"/>
  <c r="R3340" i="26" s="1"/>
  <c r="P2954" i="26"/>
  <c r="R2954" i="26" s="1"/>
  <c r="P3453" i="26"/>
  <c r="R3453" i="26" s="1"/>
  <c r="P3100" i="26"/>
  <c r="R3100" i="26" s="1"/>
  <c r="P3235" i="26"/>
  <c r="R3235" i="26" s="1"/>
  <c r="P2891" i="26"/>
  <c r="R2891" i="26" s="1"/>
  <c r="P3076" i="26"/>
  <c r="R3076" i="26" s="1"/>
  <c r="P3301" i="26"/>
  <c r="R3301" i="26" s="1"/>
  <c r="P3033" i="26"/>
  <c r="R3033" i="26" s="1"/>
  <c r="P3124" i="26"/>
  <c r="R3124" i="26" s="1"/>
  <c r="P3248" i="26"/>
  <c r="R3248" i="26" s="1"/>
  <c r="P2961" i="26"/>
  <c r="R2961" i="26" s="1"/>
  <c r="P3071" i="26"/>
  <c r="R3071" i="26" s="1"/>
  <c r="P2940" i="26"/>
  <c r="R2940" i="26" s="1"/>
  <c r="P2460" i="26"/>
  <c r="R2460" i="26" s="1"/>
  <c r="P2645" i="26"/>
  <c r="R2645" i="26" s="1"/>
  <c r="P2741" i="26"/>
  <c r="R2741" i="26" s="1"/>
  <c r="P2808" i="26"/>
  <c r="R2808" i="26" s="1"/>
  <c r="P2908" i="26"/>
  <c r="R2908" i="26" s="1"/>
  <c r="P2612" i="26"/>
  <c r="R2612" i="26" s="1"/>
  <c r="P2852" i="26"/>
  <c r="R2852" i="26" s="1"/>
  <c r="P2677" i="26"/>
  <c r="R2677" i="26" s="1"/>
  <c r="P2837" i="26"/>
  <c r="R2837" i="26" s="1"/>
  <c r="P2596" i="26"/>
  <c r="R2596" i="26" s="1"/>
  <c r="P2519" i="26"/>
  <c r="R2519" i="26" s="1"/>
  <c r="P2416" i="26"/>
  <c r="R2416" i="26" s="1"/>
  <c r="P2194" i="26"/>
  <c r="R2194" i="26" s="1"/>
  <c r="P2584" i="26"/>
  <c r="R2584" i="26" s="1"/>
  <c r="P2490" i="26"/>
  <c r="R2490" i="26" s="1"/>
  <c r="P2384" i="26"/>
  <c r="R2384" i="26" s="1"/>
  <c r="P2094" i="26"/>
  <c r="R2094" i="26" s="1"/>
  <c r="P1437" i="26"/>
  <c r="R1437" i="26" s="1"/>
  <c r="P2574" i="26"/>
  <c r="R2574" i="26" s="1"/>
  <c r="P2463" i="26"/>
  <c r="R2463" i="26" s="1"/>
  <c r="P2362" i="26"/>
  <c r="R2362" i="26" s="1"/>
  <c r="P1593" i="26"/>
  <c r="R1593" i="26" s="1"/>
  <c r="P2525" i="26"/>
  <c r="R2525" i="26" s="1"/>
  <c r="P2414" i="26"/>
  <c r="R2414" i="26" s="1"/>
  <c r="P2318" i="26"/>
  <c r="R2318" i="26" s="1"/>
  <c r="P1992" i="26"/>
  <c r="R1992" i="26" s="1"/>
  <c r="P2545" i="26"/>
  <c r="R2545" i="26" s="1"/>
  <c r="P2432" i="26"/>
  <c r="R2432" i="26" s="1"/>
  <c r="P2250" i="26"/>
  <c r="R2250" i="26" s="1"/>
  <c r="P1886" i="26"/>
  <c r="R1886" i="26" s="1"/>
  <c r="P2569" i="26"/>
  <c r="R2569" i="26" s="1"/>
  <c r="P2474" i="26"/>
  <c r="R2474" i="26" s="1"/>
  <c r="P2387" i="26"/>
  <c r="R2387" i="26" s="1"/>
  <c r="P2220" i="26"/>
  <c r="R2220" i="26" s="1"/>
  <c r="P2029" i="26"/>
  <c r="R2029" i="26" s="1"/>
  <c r="P2536" i="26"/>
  <c r="R2536" i="26" s="1"/>
  <c r="P2447" i="26"/>
  <c r="R2447" i="26" s="1"/>
  <c r="P2363" i="26"/>
  <c r="R2363" i="26" s="1"/>
  <c r="P2188" i="26"/>
  <c r="R2188" i="26" s="1"/>
  <c r="P2648" i="26"/>
  <c r="R2648" i="26" s="1"/>
  <c r="P2514" i="26"/>
  <c r="R2514" i="26" s="1"/>
  <c r="P2365" i="26"/>
  <c r="R2365" i="26" s="1"/>
  <c r="P2190" i="26"/>
  <c r="R2190" i="26" s="1"/>
  <c r="P1872" i="26"/>
  <c r="R1872" i="26" s="1"/>
  <c r="P2294" i="26"/>
  <c r="R2294" i="26" s="1"/>
  <c r="P2083" i="26"/>
  <c r="R2083" i="26" s="1"/>
  <c r="P1939" i="26"/>
  <c r="R1939" i="26" s="1"/>
  <c r="P1640" i="26"/>
  <c r="R1640" i="26" s="1"/>
  <c r="P2319" i="26"/>
  <c r="R2319" i="26" s="1"/>
  <c r="P2255" i="26"/>
  <c r="R2255" i="26" s="1"/>
  <c r="P6100" i="26"/>
  <c r="R6100" i="26" s="1"/>
  <c r="P5215" i="26"/>
  <c r="R5215" i="26" s="1"/>
  <c r="P5414" i="26"/>
  <c r="R5414" i="26" s="1"/>
  <c r="P5308" i="26"/>
  <c r="R5308" i="26" s="1"/>
  <c r="P5020" i="26"/>
  <c r="R5020" i="26" s="1"/>
  <c r="P4944" i="26"/>
  <c r="R4944" i="26" s="1"/>
  <c r="P4287" i="26"/>
  <c r="R4287" i="26" s="1"/>
  <c r="P4211" i="26"/>
  <c r="R4211" i="26" s="1"/>
  <c r="P4238" i="26"/>
  <c r="R4238" i="26" s="1"/>
  <c r="P4077" i="26"/>
  <c r="R4077" i="26" s="1"/>
  <c r="P4059" i="26"/>
  <c r="R4059" i="26" s="1"/>
  <c r="P3855" i="26"/>
  <c r="R3855" i="26" s="1"/>
  <c r="P4264" i="26"/>
  <c r="R4264" i="26" s="1"/>
  <c r="P3826" i="26"/>
  <c r="R3826" i="26" s="1"/>
  <c r="P3744" i="26"/>
  <c r="R3744" i="26" s="1"/>
  <c r="P3477" i="26"/>
  <c r="R3477" i="26" s="1"/>
  <c r="P3055" i="26"/>
  <c r="R3055" i="26" s="1"/>
  <c r="P3904" i="26"/>
  <c r="R3904" i="26" s="1"/>
  <c r="P3764" i="26"/>
  <c r="R3764" i="26" s="1"/>
  <c r="P3537" i="26"/>
  <c r="R3537" i="26" s="1"/>
  <c r="P3325" i="26"/>
  <c r="R3325" i="26" s="1"/>
  <c r="P3525" i="26"/>
  <c r="R3525" i="26" s="1"/>
  <c r="P3353" i="26"/>
  <c r="R3353" i="26" s="1"/>
  <c r="P3174" i="26"/>
  <c r="R3174" i="26" s="1"/>
  <c r="P2763" i="26"/>
  <c r="R2763" i="26" s="1"/>
  <c r="P3107" i="26"/>
  <c r="R3107" i="26" s="1"/>
  <c r="P3266" i="26"/>
  <c r="R3266" i="26" s="1"/>
  <c r="P3010" i="26"/>
  <c r="R3010" i="26" s="1"/>
  <c r="P3196" i="26"/>
  <c r="R3196" i="26" s="1"/>
  <c r="P2747" i="26"/>
  <c r="R2747" i="26" s="1"/>
  <c r="P3019" i="26"/>
  <c r="R3019" i="26" s="1"/>
  <c r="P3141" i="26"/>
  <c r="R3141" i="26" s="1"/>
  <c r="P3259" i="26"/>
  <c r="R3259" i="26" s="1"/>
  <c r="P2990" i="26"/>
  <c r="R2990" i="26" s="1"/>
  <c r="P2748" i="26"/>
  <c r="R2748" i="26" s="1"/>
  <c r="P2861" i="26"/>
  <c r="R2861" i="26" s="1"/>
  <c r="P2928" i="26"/>
  <c r="R2928" i="26" s="1"/>
  <c r="P2941" i="26"/>
  <c r="R2941" i="26" s="1"/>
  <c r="P2662" i="26"/>
  <c r="R2662" i="26" s="1"/>
  <c r="P2719" i="26"/>
  <c r="R2719" i="26" s="1"/>
  <c r="P2965" i="26"/>
  <c r="R2965" i="26" s="1"/>
  <c r="P2788" i="26"/>
  <c r="R2788" i="26" s="1"/>
  <c r="P2178" i="26"/>
  <c r="R2178" i="26" s="1"/>
  <c r="P2732" i="26"/>
  <c r="R2732" i="26" s="1"/>
  <c r="P2396" i="26"/>
  <c r="R2396" i="26" s="1"/>
  <c r="P2480" i="26"/>
  <c r="R2480" i="26" s="1"/>
  <c r="P2329" i="26"/>
  <c r="R2329" i="26" s="1"/>
  <c r="P2122" i="26"/>
  <c r="R2122" i="26" s="1"/>
  <c r="P2554" i="26"/>
  <c r="R2554" i="26" s="1"/>
  <c r="P2438" i="26"/>
  <c r="R2438" i="26" s="1"/>
  <c r="P2257" i="26"/>
  <c r="R2257" i="26" s="1"/>
  <c r="P2045" i="26"/>
  <c r="R2045" i="26" s="1"/>
  <c r="P2654" i="26"/>
  <c r="R2654" i="26" s="1"/>
  <c r="P2537" i="26"/>
  <c r="R2537" i="26" s="1"/>
  <c r="P2424" i="26"/>
  <c r="R2424" i="26" s="1"/>
  <c r="P2225" i="26"/>
  <c r="R2225" i="26" s="1"/>
  <c r="P2606" i="26"/>
  <c r="R2606" i="26" s="1"/>
  <c r="P2478" i="26"/>
  <c r="R2478" i="26" s="1"/>
  <c r="P2372" i="26"/>
  <c r="R2372" i="26" s="1"/>
  <c r="P2227" i="26"/>
  <c r="R2227" i="26" s="1"/>
  <c r="P1780" i="26"/>
  <c r="R1780" i="26" s="1"/>
  <c r="P2496" i="26"/>
  <c r="R2496" i="26" s="1"/>
  <c r="P2370" i="26"/>
  <c r="R2370" i="26" s="1"/>
  <c r="P2148" i="26"/>
  <c r="R2148" i="26" s="1"/>
  <c r="P2616" i="26"/>
  <c r="R2616" i="26" s="1"/>
  <c r="P2533" i="26"/>
  <c r="R2533" i="26" s="1"/>
  <c r="P2442" i="26"/>
  <c r="R2442" i="26" s="1"/>
  <c r="P2330" i="26"/>
  <c r="R2330" i="26" s="1"/>
  <c r="P2129" i="26"/>
  <c r="R2129" i="26" s="1"/>
  <c r="P2608" i="26"/>
  <c r="R2608" i="26" s="1"/>
  <c r="P2504" i="26"/>
  <c r="R2504" i="26" s="1"/>
  <c r="P2415" i="26"/>
  <c r="R2415" i="26" s="1"/>
  <c r="P2344" i="26"/>
  <c r="R2344" i="26" s="1"/>
  <c r="P2080" i="26"/>
  <c r="R2080" i="26" s="1"/>
  <c r="P2599" i="26"/>
  <c r="R2599" i="26" s="1"/>
  <c r="P2462" i="26"/>
  <c r="R2462" i="26" s="1"/>
  <c r="P2321" i="26"/>
  <c r="R2321" i="26" s="1"/>
  <c r="P2154" i="26"/>
  <c r="R2154" i="26" s="1"/>
  <c r="P1672" i="26"/>
  <c r="R1672" i="26" s="1"/>
  <c r="P2198" i="26"/>
  <c r="R2198" i="26" s="1"/>
  <c r="P2058" i="26"/>
  <c r="R2058" i="26" s="1"/>
  <c r="P1890" i="26"/>
  <c r="R1890" i="26" s="1"/>
  <c r="P1439" i="26"/>
  <c r="R1439" i="26" s="1"/>
  <c r="P2292" i="26"/>
  <c r="R2292" i="26" s="1"/>
  <c r="P2228" i="26"/>
  <c r="R2228" i="26" s="1"/>
  <c r="P5202" i="26"/>
  <c r="R5202" i="26" s="1"/>
  <c r="P5267" i="26"/>
  <c r="R5267" i="26" s="1"/>
  <c r="P4564" i="26"/>
  <c r="R4564" i="26" s="1"/>
  <c r="P4308" i="26"/>
  <c r="R4308" i="26" s="1"/>
  <c r="P3880" i="26"/>
  <c r="R3880" i="26" s="1"/>
  <c r="P3940" i="26"/>
  <c r="R3940" i="26" s="1"/>
  <c r="P3705" i="26"/>
  <c r="R3705" i="26" s="1"/>
  <c r="P3700" i="26"/>
  <c r="R3700" i="26" s="1"/>
  <c r="P3126" i="26"/>
  <c r="R3126" i="26" s="1"/>
  <c r="P3036" i="26"/>
  <c r="R3036" i="26" s="1"/>
  <c r="P3227" i="26"/>
  <c r="R3227" i="26" s="1"/>
  <c r="P2826" i="26"/>
  <c r="R2826" i="26" s="1"/>
  <c r="P3265" i="26"/>
  <c r="R3265" i="26" s="1"/>
  <c r="P2720" i="26"/>
  <c r="R2720" i="26" s="1"/>
  <c r="P2531" i="26"/>
  <c r="R2531" i="26" s="1"/>
  <c r="P2445" i="26"/>
  <c r="R2445" i="26" s="1"/>
  <c r="P2956" i="26"/>
  <c r="R2956" i="26" s="1"/>
  <c r="P2497" i="26"/>
  <c r="R2497" i="26" s="1"/>
  <c r="P2583" i="26"/>
  <c r="R2583" i="26" s="1"/>
  <c r="P2244" i="26"/>
  <c r="R2244" i="26" s="1"/>
  <c r="P2552" i="26"/>
  <c r="R2552" i="26" s="1"/>
  <c r="P2656" i="26"/>
  <c r="R2656" i="26" s="1"/>
  <c r="P2368" i="26"/>
  <c r="R2368" i="26" s="1"/>
  <c r="P2513" i="26"/>
  <c r="R2513" i="26" s="1"/>
  <c r="P1625" i="26"/>
  <c r="R1625" i="26" s="1"/>
  <c r="P2437" i="26"/>
  <c r="R2437" i="26" s="1"/>
  <c r="P1790" i="26"/>
  <c r="R1790" i="26" s="1"/>
  <c r="P2361" i="26"/>
  <c r="R2361" i="26" s="1"/>
  <c r="P2570" i="26"/>
  <c r="R2570" i="26" s="1"/>
  <c r="P2156" i="26"/>
  <c r="R2156" i="26" s="1"/>
  <c r="P2062" i="26"/>
  <c r="R2062" i="26" s="1"/>
  <c r="P1432" i="26"/>
  <c r="R1432" i="26" s="1"/>
  <c r="P2196" i="26"/>
  <c r="R2196" i="26" s="1"/>
  <c r="P2132" i="26"/>
  <c r="R2132" i="26" s="1"/>
  <c r="P2042" i="26"/>
  <c r="R2042" i="26" s="1"/>
  <c r="P1830" i="26"/>
  <c r="R1830" i="26" s="1"/>
  <c r="P2374" i="26"/>
  <c r="R2374" i="26" s="1"/>
  <c r="P2206" i="26"/>
  <c r="R2206" i="26" s="1"/>
  <c r="P1928" i="26"/>
  <c r="R1928" i="26" s="1"/>
  <c r="P1826" i="26"/>
  <c r="R1826" i="26" s="1"/>
  <c r="P2317" i="26"/>
  <c r="R2317" i="26" s="1"/>
  <c r="P2253" i="26"/>
  <c r="R2253" i="26" s="1"/>
  <c r="P2189" i="26"/>
  <c r="R2189" i="26" s="1"/>
  <c r="P2125" i="26"/>
  <c r="R2125" i="26" s="1"/>
  <c r="P2075" i="26"/>
  <c r="R2075" i="26" s="1"/>
  <c r="P1793" i="26"/>
  <c r="R1793" i="26" s="1"/>
  <c r="P2278" i="26"/>
  <c r="R2278" i="26" s="1"/>
  <c r="P1995" i="26"/>
  <c r="R1995" i="26" s="1"/>
  <c r="P1846" i="26"/>
  <c r="R1846" i="26" s="1"/>
  <c r="P2334" i="26"/>
  <c r="R2334" i="26" s="1"/>
  <c r="P2249" i="26"/>
  <c r="R2249" i="26" s="1"/>
  <c r="P2165" i="26"/>
  <c r="R2165" i="26" s="1"/>
  <c r="P2082" i="26"/>
  <c r="R2082" i="26" s="1"/>
  <c r="P1704" i="26"/>
  <c r="R1704" i="26" s="1"/>
  <c r="P1975" i="26"/>
  <c r="R1975" i="26" s="1"/>
  <c r="P1883" i="26"/>
  <c r="R1883" i="26" s="1"/>
  <c r="P1788" i="26"/>
  <c r="R1788" i="26" s="1"/>
  <c r="P1554" i="26"/>
  <c r="R1554" i="26" s="1"/>
  <c r="P1983" i="26"/>
  <c r="R1983" i="26" s="1"/>
  <c r="P1891" i="26"/>
  <c r="R1891" i="26" s="1"/>
  <c r="P1809" i="26"/>
  <c r="R1809" i="26" s="1"/>
  <c r="P1689" i="26"/>
  <c r="R1689" i="26" s="1"/>
  <c r="P1452" i="26"/>
  <c r="R1452" i="26" s="1"/>
  <c r="P1991" i="26"/>
  <c r="R1991" i="26" s="1"/>
  <c r="P1899" i="26"/>
  <c r="R1899" i="26" s="1"/>
  <c r="P1817" i="26"/>
  <c r="R1817" i="26" s="1"/>
  <c r="P1732" i="26"/>
  <c r="R1732" i="26" s="1"/>
  <c r="P2051" i="26"/>
  <c r="R2051" i="26" s="1"/>
  <c r="P1968" i="26"/>
  <c r="R1968" i="26" s="1"/>
  <c r="P1876" i="26"/>
  <c r="R1876" i="26" s="1"/>
  <c r="P1802" i="26"/>
  <c r="R1802" i="26" s="1"/>
  <c r="P1588" i="26"/>
  <c r="R1588" i="26" s="1"/>
  <c r="P2047" i="26"/>
  <c r="R2047" i="26" s="1"/>
  <c r="P1976" i="26"/>
  <c r="R1976" i="26" s="1"/>
  <c r="P1884" i="26"/>
  <c r="R1884" i="26" s="1"/>
  <c r="P1787" i="26"/>
  <c r="R1787" i="26" s="1"/>
  <c r="P1600" i="26"/>
  <c r="R1600" i="26" s="1"/>
  <c r="P1987" i="26"/>
  <c r="R1987" i="26" s="1"/>
  <c r="P1892" i="26"/>
  <c r="R1892" i="26" s="1"/>
  <c r="P1792" i="26"/>
  <c r="R1792" i="26" s="1"/>
  <c r="P1610" i="26"/>
  <c r="R1610" i="26" s="1"/>
  <c r="P1697" i="26"/>
  <c r="R1697" i="26" s="1"/>
  <c r="P1618" i="26"/>
  <c r="R1618" i="26" s="1"/>
  <c r="P1532" i="26"/>
  <c r="R1532" i="26" s="1"/>
  <c r="P1702" i="26"/>
  <c r="R1702" i="26" s="1"/>
  <c r="P1611" i="26"/>
  <c r="R1611" i="26" s="1"/>
  <c r="P6481" i="26"/>
  <c r="R6481" i="26" s="1"/>
  <c r="P4862" i="26"/>
  <c r="R4862" i="26" s="1"/>
  <c r="P4496" i="26"/>
  <c r="R4496" i="26" s="1"/>
  <c r="P4240" i="26"/>
  <c r="R4240" i="26" s="1"/>
  <c r="P4051" i="26"/>
  <c r="R4051" i="26" s="1"/>
  <c r="P3762" i="26"/>
  <c r="R3762" i="26" s="1"/>
  <c r="P3664" i="26"/>
  <c r="R3664" i="26" s="1"/>
  <c r="P3053" i="26"/>
  <c r="R3053" i="26" s="1"/>
  <c r="P3514" i="26"/>
  <c r="R3514" i="26" s="1"/>
  <c r="P2868" i="26"/>
  <c r="R2868" i="26" s="1"/>
  <c r="P3041" i="26"/>
  <c r="R3041" i="26" s="1"/>
  <c r="P3285" i="26"/>
  <c r="R3285" i="26" s="1"/>
  <c r="P3261" i="26"/>
  <c r="R3261" i="26" s="1"/>
  <c r="P2948" i="26"/>
  <c r="R2948" i="26" s="1"/>
  <c r="P2936" i="26"/>
  <c r="R2936" i="26" s="1"/>
  <c r="P2371" i="26"/>
  <c r="R2371" i="26" s="1"/>
  <c r="P2799" i="26"/>
  <c r="R2799" i="26" s="1"/>
  <c r="P2465" i="26"/>
  <c r="R2465" i="26" s="1"/>
  <c r="P2577" i="26"/>
  <c r="R2577" i="26" s="1"/>
  <c r="P2092" i="26"/>
  <c r="R2092" i="26" s="1"/>
  <c r="P2527" i="26"/>
  <c r="R2527" i="26" s="1"/>
  <c r="P2640" i="26"/>
  <c r="R2640" i="26" s="1"/>
  <c r="P2284" i="26"/>
  <c r="R2284" i="26" s="1"/>
  <c r="P2481" i="26"/>
  <c r="R2481" i="26" s="1"/>
  <c r="P2626" i="26"/>
  <c r="R2626" i="26" s="1"/>
  <c r="P2385" i="26"/>
  <c r="R2385" i="26" s="1"/>
  <c r="P2607" i="26"/>
  <c r="R2607" i="26" s="1"/>
  <c r="P2352" i="26"/>
  <c r="R2352" i="26" s="1"/>
  <c r="P2494" i="26"/>
  <c r="R2494" i="26" s="1"/>
  <c r="P2099" i="26"/>
  <c r="R2099" i="26" s="1"/>
  <c r="P2060" i="26"/>
  <c r="R2060" i="26" s="1"/>
  <c r="P2309" i="26"/>
  <c r="R2309" i="26" s="1"/>
  <c r="P2191" i="26"/>
  <c r="R2191" i="26" s="1"/>
  <c r="P2127" i="26"/>
  <c r="R2127" i="26" s="1"/>
  <c r="P2036" i="26"/>
  <c r="R2036" i="26" s="1"/>
  <c r="P1822" i="26"/>
  <c r="R1822" i="26" s="1"/>
  <c r="P2350" i="26"/>
  <c r="R2350" i="26" s="1"/>
  <c r="P2174" i="26"/>
  <c r="R2174" i="26" s="1"/>
  <c r="P1910" i="26"/>
  <c r="R1910" i="26" s="1"/>
  <c r="P1746" i="26"/>
  <c r="R1746" i="26" s="1"/>
  <c r="P2305" i="26"/>
  <c r="R2305" i="26" s="1"/>
  <c r="P2241" i="26"/>
  <c r="R2241" i="26" s="1"/>
  <c r="P2177" i="26"/>
  <c r="R2177" i="26" s="1"/>
  <c r="P2113" i="26"/>
  <c r="R2113" i="26" s="1"/>
  <c r="P2070" i="26"/>
  <c r="R2070" i="26" s="1"/>
  <c r="P1785" i="26"/>
  <c r="R1785" i="26" s="1"/>
  <c r="P2246" i="26"/>
  <c r="R2246" i="26" s="1"/>
  <c r="P1985" i="26"/>
  <c r="R1985" i="26" s="1"/>
  <c r="P1844" i="26"/>
  <c r="R1844" i="26" s="1"/>
  <c r="P2325" i="26"/>
  <c r="R2325" i="26" s="1"/>
  <c r="P2239" i="26"/>
  <c r="R2239" i="26" s="1"/>
  <c r="P2153" i="26"/>
  <c r="R2153" i="26" s="1"/>
  <c r="P2068" i="26"/>
  <c r="R2068" i="26" s="1"/>
  <c r="P1684" i="26"/>
  <c r="R1684" i="26" s="1"/>
  <c r="P1970" i="26"/>
  <c r="R1970" i="26" s="1"/>
  <c r="P1880" i="26"/>
  <c r="R1880" i="26" s="1"/>
  <c r="P1783" i="26"/>
  <c r="R1783" i="26" s="1"/>
  <c r="P1406" i="26"/>
  <c r="R1406" i="26" s="1"/>
  <c r="P1978" i="26"/>
  <c r="R1978" i="26" s="1"/>
  <c r="P1888" i="26"/>
  <c r="R1888" i="26" s="1"/>
  <c r="P1796" i="26"/>
  <c r="R1796" i="26" s="1"/>
  <c r="P1662" i="26"/>
  <c r="R1662" i="26" s="1"/>
  <c r="P1427" i="26"/>
  <c r="R1427" i="26" s="1"/>
  <c r="P1986" i="26"/>
  <c r="R1986" i="26" s="1"/>
  <c r="P1896" i="26"/>
  <c r="R1896" i="26" s="1"/>
  <c r="P1804" i="26"/>
  <c r="R1804" i="26" s="1"/>
  <c r="P1674" i="26"/>
  <c r="R1674" i="26" s="1"/>
  <c r="P2040" i="26"/>
  <c r="R2040" i="26" s="1"/>
  <c r="P1953" i="26"/>
  <c r="R1953" i="26" s="1"/>
  <c r="P1871" i="26"/>
  <c r="R1871" i="26" s="1"/>
  <c r="P1779" i="26"/>
  <c r="R1779" i="26" s="1"/>
  <c r="P1581" i="26"/>
  <c r="R1581" i="26" s="1"/>
  <c r="P2041" i="26"/>
  <c r="R2041" i="26" s="1"/>
  <c r="P1961" i="26"/>
  <c r="R1961" i="26" s="1"/>
  <c r="P1879" i="26"/>
  <c r="R1879" i="26" s="1"/>
  <c r="P1784" i="26"/>
  <c r="R1784" i="26" s="1"/>
  <c r="P1598" i="26"/>
  <c r="R1598" i="26" s="1"/>
  <c r="P1984" i="26"/>
  <c r="R1984" i="26" s="1"/>
  <c r="P1882" i="26"/>
  <c r="R1882" i="26" s="1"/>
  <c r="P1777" i="26"/>
  <c r="R1777" i="26" s="1"/>
  <c r="P1585" i="26"/>
  <c r="R1585" i="26" s="1"/>
  <c r="P1692" i="26"/>
  <c r="R1692" i="26" s="1"/>
  <c r="P1601" i="26"/>
  <c r="R1601" i="26" s="1"/>
  <c r="P1530" i="26"/>
  <c r="R1530" i="26" s="1"/>
  <c r="P1685" i="26"/>
  <c r="R1685" i="26" s="1"/>
  <c r="P6214" i="26"/>
  <c r="R6214" i="26" s="1"/>
  <c r="P5720" i="26"/>
  <c r="R5720" i="26" s="1"/>
  <c r="P4394" i="26"/>
  <c r="R4394" i="26" s="1"/>
  <c r="P4149" i="26"/>
  <c r="R4149" i="26" s="1"/>
  <c r="P3993" i="26"/>
  <c r="R3993" i="26" s="1"/>
  <c r="P3868" i="26"/>
  <c r="R3868" i="26" s="1"/>
  <c r="P3912" i="26"/>
  <c r="R3912" i="26" s="1"/>
  <c r="P3597" i="26"/>
  <c r="R3597" i="26" s="1"/>
  <c r="P3562" i="26"/>
  <c r="R3562" i="26" s="1"/>
  <c r="P2589" i="26"/>
  <c r="R2589" i="26" s="1"/>
  <c r="P3037" i="26"/>
  <c r="R3037" i="26" s="1"/>
  <c r="P3122" i="26"/>
  <c r="R3122" i="26" s="1"/>
  <c r="P3234" i="26"/>
  <c r="R3234" i="26" s="1"/>
  <c r="P2915" i="26"/>
  <c r="R2915" i="26" s="1"/>
  <c r="P2739" i="26"/>
  <c r="R2739" i="26" s="1"/>
  <c r="P2919" i="26"/>
  <c r="R2919" i="26" s="1"/>
  <c r="P2773" i="26"/>
  <c r="R2773" i="26" s="1"/>
  <c r="P2388" i="26"/>
  <c r="R2388" i="26" s="1"/>
  <c r="P2549" i="26"/>
  <c r="R2549" i="26" s="1"/>
  <c r="P2090" i="26"/>
  <c r="R2090" i="26" s="1"/>
  <c r="P2456" i="26"/>
  <c r="R2456" i="26" s="1"/>
  <c r="P2602" i="26"/>
  <c r="R2602" i="26" s="1"/>
  <c r="P2282" i="26"/>
  <c r="R2282" i="26" s="1"/>
  <c r="P2407" i="26"/>
  <c r="R2407" i="26" s="1"/>
  <c r="P2615" i="26"/>
  <c r="R2615" i="26" s="1"/>
  <c r="P2348" i="26"/>
  <c r="R2348" i="26" s="1"/>
  <c r="P2521" i="26"/>
  <c r="R2521" i="26" s="1"/>
  <c r="P2279" i="26"/>
  <c r="R2279" i="26" s="1"/>
  <c r="P2482" i="26"/>
  <c r="R2482" i="26" s="1"/>
  <c r="P1831" i="26"/>
  <c r="R1831" i="26" s="1"/>
  <c r="P2048" i="26"/>
  <c r="R2048" i="26" s="1"/>
  <c r="P2297" i="26"/>
  <c r="R2297" i="26" s="1"/>
  <c r="P2181" i="26"/>
  <c r="R2181" i="26" s="1"/>
  <c r="P2117" i="26"/>
  <c r="R2117" i="26" s="1"/>
  <c r="P2026" i="26"/>
  <c r="R2026" i="26" s="1"/>
  <c r="P1814" i="26"/>
  <c r="R1814" i="26" s="1"/>
  <c r="P2342" i="26"/>
  <c r="R2342" i="26" s="1"/>
  <c r="P2142" i="26"/>
  <c r="R2142" i="26" s="1"/>
  <c r="P1908" i="26"/>
  <c r="R1908" i="26" s="1"/>
  <c r="P1694" i="26"/>
  <c r="R1694" i="26" s="1"/>
  <c r="P2300" i="26"/>
  <c r="R2300" i="26" s="1"/>
  <c r="P2236" i="26"/>
  <c r="R2236" i="26" s="1"/>
  <c r="P2172" i="26"/>
  <c r="R2172" i="26" s="1"/>
  <c r="P2108" i="26"/>
  <c r="R2108" i="26" s="1"/>
  <c r="P2057" i="26"/>
  <c r="R2057" i="26" s="1"/>
  <c r="P1770" i="26"/>
  <c r="R1770" i="26" s="1"/>
  <c r="P2214" i="26"/>
  <c r="R2214" i="26" s="1"/>
  <c r="P1977" i="26"/>
  <c r="R1977" i="26" s="1"/>
  <c r="P1811" i="26"/>
  <c r="R1811" i="26" s="1"/>
  <c r="P2313" i="26"/>
  <c r="R2313" i="26" s="1"/>
  <c r="P2229" i="26"/>
  <c r="R2229" i="26" s="1"/>
  <c r="P2143" i="26"/>
  <c r="R2143" i="26" s="1"/>
  <c r="P2039" i="26"/>
  <c r="R2039" i="26" s="1"/>
  <c r="P2081" i="26"/>
  <c r="R2081" i="26" s="1"/>
  <c r="P1947" i="26"/>
  <c r="R1947" i="26" s="1"/>
  <c r="P1865" i="26"/>
  <c r="R1865" i="26" s="1"/>
  <c r="P1778" i="26"/>
  <c r="R1778" i="26" s="1"/>
  <c r="P2043" i="26"/>
  <c r="R2043" i="26" s="1"/>
  <c r="P1955" i="26"/>
  <c r="R1955" i="26" s="1"/>
  <c r="P1873" i="26"/>
  <c r="R1873" i="26" s="1"/>
  <c r="P1791" i="26"/>
  <c r="R1791" i="26" s="1"/>
  <c r="P1645" i="26"/>
  <c r="R1645" i="26" s="1"/>
  <c r="P1363" i="26"/>
  <c r="R1363" i="26" s="1"/>
  <c r="P1963" i="26"/>
  <c r="R1963" i="26" s="1"/>
  <c r="P1881" i="26"/>
  <c r="R1881" i="26" s="1"/>
  <c r="P1799" i="26"/>
  <c r="R1799" i="26" s="1"/>
  <c r="P1620" i="26"/>
  <c r="R1620" i="26" s="1"/>
  <c r="P2034" i="26"/>
  <c r="R2034" i="26" s="1"/>
  <c r="P1940" i="26"/>
  <c r="R1940" i="26" s="1"/>
  <c r="P1866" i="26"/>
  <c r="R1866" i="26" s="1"/>
  <c r="P1776" i="26"/>
  <c r="R1776" i="26" s="1"/>
  <c r="P1571" i="26"/>
  <c r="R1571" i="26" s="1"/>
  <c r="P2031" i="26"/>
  <c r="R2031" i="26" s="1"/>
  <c r="P1948" i="26"/>
  <c r="R1948" i="26" s="1"/>
  <c r="P1874" i="26"/>
  <c r="R1874" i="26" s="1"/>
  <c r="P1769" i="26"/>
  <c r="R1769" i="26" s="1"/>
  <c r="P1528" i="26"/>
  <c r="R1528" i="26" s="1"/>
  <c r="P1969" i="26"/>
  <c r="R1969" i="26" s="1"/>
  <c r="P1859" i="26"/>
  <c r="R1859" i="26" s="1"/>
  <c r="P1764" i="26"/>
  <c r="R1764" i="26" s="1"/>
  <c r="P1568" i="26"/>
  <c r="R1568" i="26" s="1"/>
  <c r="P1682" i="26"/>
  <c r="R1682" i="26" s="1"/>
  <c r="P1596" i="26"/>
  <c r="R1596" i="26" s="1"/>
  <c r="P1488" i="26"/>
  <c r="R1488" i="26" s="1"/>
  <c r="P1675" i="26"/>
  <c r="R1675" i="26" s="1"/>
  <c r="P5945" i="26"/>
  <c r="R5945" i="26" s="1"/>
  <c r="P5741" i="26"/>
  <c r="R5741" i="26" s="1"/>
  <c r="P4375" i="26"/>
  <c r="R4375" i="26" s="1"/>
  <c r="P4265" i="26"/>
  <c r="R4265" i="26" s="1"/>
  <c r="P4340" i="26"/>
  <c r="R4340" i="26" s="1"/>
  <c r="P3810" i="26"/>
  <c r="R3810" i="26" s="1"/>
  <c r="P3292" i="26"/>
  <c r="R3292" i="26" s="1"/>
  <c r="P3526" i="26"/>
  <c r="R3526" i="26" s="1"/>
  <c r="P3542" i="26"/>
  <c r="R3542" i="26" s="1"/>
  <c r="P3177" i="26"/>
  <c r="R3177" i="26" s="1"/>
  <c r="P2983" i="26"/>
  <c r="R2983" i="26" s="1"/>
  <c r="P3085" i="26"/>
  <c r="R3085" i="26" s="1"/>
  <c r="P3044" i="26"/>
  <c r="R3044" i="26" s="1"/>
  <c r="P2851" i="26"/>
  <c r="R2851" i="26" s="1"/>
  <c r="P2708" i="26"/>
  <c r="R2708" i="26" s="1"/>
  <c r="P2819" i="26"/>
  <c r="R2819" i="26" s="1"/>
  <c r="P2709" i="26"/>
  <c r="R2709" i="26" s="1"/>
  <c r="P2369" i="26"/>
  <c r="R2369" i="26" s="1"/>
  <c r="P2470" i="26"/>
  <c r="R2470" i="26" s="1"/>
  <c r="P1974" i="26"/>
  <c r="R1974" i="26" s="1"/>
  <c r="P2441" i="26"/>
  <c r="R2441" i="26" s="1"/>
  <c r="P2510" i="26"/>
  <c r="R2510" i="26" s="1"/>
  <c r="P2193" i="26"/>
  <c r="R2193" i="26" s="1"/>
  <c r="P2400" i="26"/>
  <c r="R2400" i="26" s="1"/>
  <c r="P2550" i="26"/>
  <c r="R2550" i="26" s="1"/>
  <c r="P2311" i="26"/>
  <c r="R2311" i="26" s="1"/>
  <c r="P2511" i="26"/>
  <c r="R2511" i="26" s="1"/>
  <c r="P2186" i="26"/>
  <c r="R2186" i="26" s="1"/>
  <c r="P2450" i="26"/>
  <c r="R2450" i="26" s="1"/>
  <c r="P1815" i="26"/>
  <c r="R1815" i="26" s="1"/>
  <c r="P1902" i="26"/>
  <c r="R1902" i="26" s="1"/>
  <c r="P2287" i="26"/>
  <c r="R2287" i="26" s="1"/>
  <c r="P2169" i="26"/>
  <c r="R2169" i="26" s="1"/>
  <c r="P2105" i="26"/>
  <c r="R2105" i="26" s="1"/>
  <c r="P2000" i="26"/>
  <c r="R2000" i="26" s="1"/>
  <c r="P1667" i="26"/>
  <c r="R1667" i="26" s="1"/>
  <c r="P2333" i="26"/>
  <c r="R2333" i="26" s="1"/>
  <c r="P2110" i="26"/>
  <c r="R2110" i="26" s="1"/>
  <c r="P1867" i="26"/>
  <c r="R1867" i="26" s="1"/>
  <c r="P1608" i="26"/>
  <c r="R1608" i="26" s="1"/>
  <c r="P2295" i="26"/>
  <c r="R2295" i="26" s="1"/>
  <c r="P2231" i="26"/>
  <c r="R2231" i="26" s="1"/>
  <c r="P2167" i="26"/>
  <c r="R2167" i="26" s="1"/>
  <c r="P2103" i="26"/>
  <c r="R2103" i="26" s="1"/>
  <c r="P2055" i="26"/>
  <c r="R2055" i="26" s="1"/>
  <c r="P1766" i="26"/>
  <c r="R1766" i="26" s="1"/>
  <c r="P2182" i="26"/>
  <c r="R2182" i="26" s="1"/>
  <c r="P1962" i="26"/>
  <c r="R1962" i="26" s="1"/>
  <c r="P1774" i="26"/>
  <c r="R1774" i="26" s="1"/>
  <c r="P2303" i="26"/>
  <c r="R2303" i="26" s="1"/>
  <c r="P2217" i="26"/>
  <c r="R2217" i="26" s="1"/>
  <c r="P2133" i="26"/>
  <c r="R2133" i="26" s="1"/>
  <c r="P2003" i="26"/>
  <c r="R2003" i="26" s="1"/>
  <c r="P2033" i="26"/>
  <c r="R2033" i="26" s="1"/>
  <c r="P1944" i="26"/>
  <c r="R1944" i="26" s="1"/>
  <c r="P1852" i="26"/>
  <c r="R1852" i="26" s="1"/>
  <c r="P1755" i="26"/>
  <c r="R1755" i="26" s="1"/>
  <c r="P2027" i="26"/>
  <c r="R2027" i="26" s="1"/>
  <c r="P1952" i="26"/>
  <c r="R1952" i="26" s="1"/>
  <c r="P1860" i="26"/>
  <c r="R1860" i="26" s="1"/>
  <c r="P1786" i="26"/>
  <c r="R1786" i="26" s="1"/>
  <c r="P1635" i="26"/>
  <c r="R1635" i="26" s="1"/>
  <c r="P2063" i="26"/>
  <c r="R2063" i="26" s="1"/>
  <c r="P1960" i="26"/>
  <c r="R1960" i="26" s="1"/>
  <c r="P1868" i="26"/>
  <c r="R1868" i="26" s="1"/>
  <c r="P1794" i="26"/>
  <c r="R1794" i="26" s="1"/>
  <c r="P1613" i="26"/>
  <c r="R1613" i="26" s="1"/>
  <c r="P2017" i="26"/>
  <c r="R2017" i="26" s="1"/>
  <c r="P1935" i="26"/>
  <c r="R1935" i="26" s="1"/>
  <c r="P1843" i="26"/>
  <c r="R1843" i="26" s="1"/>
  <c r="P1761" i="26"/>
  <c r="R1761" i="26" s="1"/>
  <c r="P1564" i="26"/>
  <c r="R1564" i="26" s="1"/>
  <c r="P2025" i="26"/>
  <c r="R2025" i="26" s="1"/>
  <c r="P1943" i="26"/>
  <c r="R1943" i="26" s="1"/>
  <c r="P1851" i="26"/>
  <c r="R1851" i="26" s="1"/>
  <c r="P1756" i="26"/>
  <c r="R1756" i="26" s="1"/>
  <c r="P2065" i="26"/>
  <c r="R2065" i="26" s="1"/>
  <c r="P1956" i="26"/>
  <c r="R1956" i="26" s="1"/>
  <c r="P1856" i="26"/>
  <c r="R1856" i="26" s="1"/>
  <c r="P1754" i="26"/>
  <c r="R1754" i="26" s="1"/>
  <c r="P1566" i="26"/>
  <c r="R1566" i="26" s="1"/>
  <c r="P1665" i="26"/>
  <c r="R1665" i="26" s="1"/>
  <c r="P1586" i="26"/>
  <c r="R1586" i="26" s="1"/>
  <c r="P1456" i="26"/>
  <c r="R1456" i="26" s="1"/>
  <c r="P1670" i="26"/>
  <c r="R1670" i="26" s="1"/>
  <c r="P5724" i="26"/>
  <c r="R5724" i="26" s="1"/>
  <c r="P4679" i="26"/>
  <c r="R4679" i="26" s="1"/>
  <c r="P4316" i="26"/>
  <c r="R4316" i="26" s="1"/>
  <c r="P4193" i="26"/>
  <c r="R4193" i="26" s="1"/>
  <c r="P4231" i="26"/>
  <c r="R4231" i="26" s="1"/>
  <c r="P3732" i="26"/>
  <c r="R3732" i="26" s="1"/>
  <c r="P3867" i="26"/>
  <c r="R3867" i="26" s="1"/>
  <c r="P3304" i="26"/>
  <c r="R3304" i="26" s="1"/>
  <c r="P3324" i="26"/>
  <c r="R3324" i="26" s="1"/>
  <c r="P2743" i="26"/>
  <c r="R2743" i="26" s="1"/>
  <c r="P3159" i="26"/>
  <c r="R3159" i="26" s="1"/>
  <c r="P3205" i="26"/>
  <c r="R3205" i="26" s="1"/>
  <c r="P2876" i="26"/>
  <c r="R2876" i="26" s="1"/>
  <c r="P2892" i="26"/>
  <c r="R2892" i="26" s="1"/>
  <c r="P2821" i="26"/>
  <c r="R2821" i="26" s="1"/>
  <c r="P2639" i="26"/>
  <c r="R2639" i="26" s="1"/>
  <c r="P2592" i="26"/>
  <c r="R2592" i="26" s="1"/>
  <c r="P2124" i="26"/>
  <c r="R2124" i="26" s="1"/>
  <c r="P2335" i="26"/>
  <c r="R2335" i="26" s="1"/>
  <c r="P2638" i="26"/>
  <c r="R2638" i="26" s="1"/>
  <c r="P2314" i="26"/>
  <c r="R2314" i="26" s="1"/>
  <c r="P2397" i="26"/>
  <c r="R2397" i="26" s="1"/>
  <c r="P2686" i="26"/>
  <c r="R2686" i="26" s="1"/>
  <c r="P2161" i="26"/>
  <c r="R2161" i="26" s="1"/>
  <c r="P2469" i="26"/>
  <c r="R2469" i="26" s="1"/>
  <c r="P2116" i="26"/>
  <c r="R2116" i="26" s="1"/>
  <c r="P2425" i="26"/>
  <c r="R2425" i="26" s="1"/>
  <c r="P2634" i="26"/>
  <c r="R2634" i="26" s="1"/>
  <c r="P2308" i="26"/>
  <c r="R2308" i="26" s="1"/>
  <c r="P2230" i="26"/>
  <c r="R2230" i="26" s="1"/>
  <c r="P1557" i="26"/>
  <c r="R1557" i="26" s="1"/>
  <c r="P2223" i="26"/>
  <c r="R2223" i="26" s="1"/>
  <c r="P2149" i="26"/>
  <c r="R2149" i="26" s="1"/>
  <c r="P2069" i="26"/>
  <c r="R2069" i="26" s="1"/>
  <c r="P1847" i="26"/>
  <c r="R1847" i="26" s="1"/>
  <c r="P1464" i="26"/>
  <c r="R1464" i="26" s="1"/>
  <c r="P2270" i="26"/>
  <c r="R2270" i="26" s="1"/>
  <c r="P2018" i="26"/>
  <c r="R2018" i="26" s="1"/>
  <c r="P1838" i="26"/>
  <c r="R1838" i="26" s="1"/>
  <c r="P2390" i="26"/>
  <c r="R2390" i="26" s="1"/>
  <c r="P2268" i="26"/>
  <c r="R2268" i="26" s="1"/>
  <c r="P2204" i="26"/>
  <c r="R2204" i="26" s="1"/>
  <c r="P2140" i="26"/>
  <c r="R2140" i="26" s="1"/>
  <c r="P2091" i="26"/>
  <c r="R2091" i="26" s="1"/>
  <c r="P1875" i="26"/>
  <c r="R1875" i="26" s="1"/>
  <c r="P2337" i="26"/>
  <c r="R2337" i="26" s="1"/>
  <c r="P2084" i="26"/>
  <c r="R2084" i="26" s="1"/>
  <c r="P1903" i="26"/>
  <c r="R1903" i="26" s="1"/>
  <c r="P1578" i="26"/>
  <c r="R1578" i="26" s="1"/>
  <c r="P2271" i="26"/>
  <c r="R2271" i="26" s="1"/>
  <c r="P2185" i="26"/>
  <c r="R2185" i="26" s="1"/>
  <c r="P2101" i="26"/>
  <c r="R2101" i="26" s="1"/>
  <c r="P1942" i="26"/>
  <c r="R1942" i="26" s="1"/>
  <c r="P1993" i="26"/>
  <c r="R1993" i="26" s="1"/>
  <c r="P1911" i="26"/>
  <c r="R1911" i="26" s="1"/>
  <c r="P1816" i="26"/>
  <c r="R1816" i="26" s="1"/>
  <c r="P1706" i="26"/>
  <c r="R1706" i="26" s="1"/>
  <c r="P2001" i="26"/>
  <c r="R2001" i="26" s="1"/>
  <c r="P1919" i="26"/>
  <c r="R1919" i="26" s="1"/>
  <c r="P1827" i="26"/>
  <c r="R1827" i="26" s="1"/>
  <c r="P1750" i="26"/>
  <c r="R1750" i="26" s="1"/>
  <c r="P1484" i="26"/>
  <c r="R1484" i="26" s="1"/>
  <c r="P2009" i="26"/>
  <c r="R2009" i="26" s="1"/>
  <c r="P1927" i="26"/>
  <c r="R1927" i="26" s="1"/>
  <c r="P1835" i="26"/>
  <c r="R1835" i="26" s="1"/>
  <c r="P1753" i="26"/>
  <c r="R1753" i="26" s="1"/>
  <c r="P1486" i="26"/>
  <c r="R1486" i="26" s="1"/>
  <c r="P1994" i="26"/>
  <c r="R1994" i="26" s="1"/>
  <c r="P1904" i="26"/>
  <c r="R1904" i="26" s="1"/>
  <c r="P1812" i="26"/>
  <c r="R1812" i="26" s="1"/>
  <c r="P1632" i="26"/>
  <c r="R1632" i="26" s="1"/>
  <c r="P2089" i="26"/>
  <c r="R2089" i="26" s="1"/>
  <c r="P2002" i="26"/>
  <c r="R2002" i="26" s="1"/>
  <c r="P1912" i="26"/>
  <c r="R1912" i="26" s="1"/>
  <c r="P1820" i="26"/>
  <c r="R1820" i="26" s="1"/>
  <c r="P1642" i="26"/>
  <c r="R1642" i="26" s="1"/>
  <c r="P2020" i="26"/>
  <c r="R2020" i="26" s="1"/>
  <c r="P1920" i="26"/>
  <c r="R1920" i="26" s="1"/>
  <c r="P1818" i="26"/>
  <c r="R1818" i="26" s="1"/>
  <c r="P1709" i="26"/>
  <c r="R1709" i="26" s="1"/>
  <c r="P1726" i="26"/>
  <c r="R1726" i="26" s="1"/>
  <c r="P1633" i="26"/>
  <c r="R1633" i="26" s="1"/>
  <c r="P1560" i="26"/>
  <c r="R1560" i="26" s="1"/>
  <c r="P1717" i="26"/>
  <c r="R1717" i="26" s="1"/>
  <c r="P1638" i="26"/>
  <c r="R1638" i="26" s="1"/>
  <c r="P5667" i="26"/>
  <c r="R5667" i="26" s="1"/>
  <c r="P4153" i="26"/>
  <c r="R4153" i="26" s="1"/>
  <c r="P3796" i="26"/>
  <c r="R3796" i="26" s="1"/>
  <c r="P3230" i="26"/>
  <c r="R3230" i="26" s="1"/>
  <c r="P2968" i="26"/>
  <c r="R2968" i="26" s="1"/>
  <c r="P2604" i="26"/>
  <c r="R2604" i="26" s="1"/>
  <c r="P2539" i="26"/>
  <c r="R2539" i="26" s="1"/>
  <c r="P2291" i="26"/>
  <c r="R2291" i="26" s="1"/>
  <c r="P2466" i="26"/>
  <c r="R2466" i="26" s="1"/>
  <c r="P2538" i="26"/>
  <c r="R2538" i="26" s="1"/>
  <c r="P2408" i="26"/>
  <c r="R2408" i="26" s="1"/>
  <c r="P2262" i="26"/>
  <c r="R2262" i="26" s="1"/>
  <c r="P2164" i="26"/>
  <c r="R2164" i="26" s="1"/>
  <c r="P1834" i="26"/>
  <c r="R1834" i="26" s="1"/>
  <c r="P2097" i="26"/>
  <c r="R2097" i="26" s="1"/>
  <c r="P2285" i="26"/>
  <c r="R2285" i="26" s="1"/>
  <c r="P2135" i="26"/>
  <c r="R2135" i="26" s="1"/>
  <c r="P1737" i="26"/>
  <c r="R1737" i="26" s="1"/>
  <c r="P1772" i="26"/>
  <c r="R1772" i="26" s="1"/>
  <c r="P2175" i="26"/>
  <c r="R2175" i="26" s="1"/>
  <c r="P2008" i="26"/>
  <c r="R2008" i="26" s="1"/>
  <c r="P1752" i="26"/>
  <c r="R1752" i="26" s="1"/>
  <c r="P1914" i="26"/>
  <c r="R1914" i="26" s="1"/>
  <c r="P1511" i="26"/>
  <c r="R1511" i="26" s="1"/>
  <c r="P1863" i="26"/>
  <c r="R1863" i="26" s="1"/>
  <c r="P1454" i="26"/>
  <c r="R1454" i="26" s="1"/>
  <c r="P1825" i="26"/>
  <c r="R1825" i="26" s="1"/>
  <c r="P2012" i="26"/>
  <c r="R2012" i="26" s="1"/>
  <c r="P1810" i="26"/>
  <c r="R1810" i="26" s="1"/>
  <c r="P1923" i="26"/>
  <c r="R1923" i="26" s="1"/>
  <c r="P1546" i="26"/>
  <c r="R1546" i="26" s="1"/>
  <c r="P1534" i="26"/>
  <c r="R1534" i="26" s="1"/>
  <c r="P1589" i="26"/>
  <c r="R1589" i="26" s="1"/>
  <c r="P1481" i="26"/>
  <c r="R1481" i="26" s="1"/>
  <c r="P1700" i="26"/>
  <c r="R1700" i="26" s="1"/>
  <c r="P1609" i="26"/>
  <c r="R1609" i="26" s="1"/>
  <c r="P1540" i="26"/>
  <c r="R1540" i="26" s="1"/>
  <c r="P1693" i="26"/>
  <c r="R1693" i="26" s="1"/>
  <c r="P1614" i="26"/>
  <c r="R1614" i="26" s="1"/>
  <c r="P1438" i="26"/>
  <c r="R1438" i="26" s="1"/>
  <c r="P1698" i="26"/>
  <c r="R1698" i="26" s="1"/>
  <c r="P1602" i="26"/>
  <c r="R1602" i="26" s="1"/>
  <c r="P1725" i="26"/>
  <c r="R1725" i="26" s="1"/>
  <c r="P1627" i="26"/>
  <c r="R1627" i="26" s="1"/>
  <c r="P1547" i="26"/>
  <c r="R1547" i="26" s="1"/>
  <c r="P1480" i="26"/>
  <c r="R1480" i="26" s="1"/>
  <c r="P1398" i="26"/>
  <c r="R1398" i="26" s="1"/>
  <c r="P1457" i="26"/>
  <c r="R1457" i="26" s="1"/>
  <c r="P1376" i="26"/>
  <c r="R1376" i="26" s="1"/>
  <c r="P1507" i="26"/>
  <c r="R1507" i="26" s="1"/>
  <c r="P1417" i="26"/>
  <c r="R1417" i="26" s="1"/>
  <c r="P1344" i="26"/>
  <c r="R1344" i="26" s="1"/>
  <c r="P1521" i="26"/>
  <c r="R1521" i="26" s="1"/>
  <c r="P1352" i="26"/>
  <c r="R1352" i="26" s="1"/>
  <c r="P1500" i="26"/>
  <c r="R1500" i="26" s="1"/>
  <c r="P1424" i="26"/>
  <c r="R1424" i="26" s="1"/>
  <c r="P1219" i="26"/>
  <c r="R1219" i="26" s="1"/>
  <c r="P1525" i="26"/>
  <c r="R1525" i="26" s="1"/>
  <c r="P1411" i="26"/>
  <c r="R1411" i="26" s="1"/>
  <c r="P1200" i="26"/>
  <c r="R1200" i="26" s="1"/>
  <c r="P1459" i="26"/>
  <c r="R1459" i="26" s="1"/>
  <c r="P1339" i="26"/>
  <c r="R1339" i="26" s="1"/>
  <c r="P1036" i="26"/>
  <c r="R1036" i="26" s="1"/>
  <c r="P1320" i="26"/>
  <c r="R1320" i="26" s="1"/>
  <c r="P1226" i="26"/>
  <c r="R1226" i="26" s="1"/>
  <c r="P1355" i="26"/>
  <c r="R1355" i="26" s="1"/>
  <c r="P1269" i="26"/>
  <c r="R1269" i="26" s="1"/>
  <c r="P1180" i="26"/>
  <c r="R1180" i="26" s="1"/>
  <c r="P1345" i="26"/>
  <c r="R1345" i="26" s="1"/>
  <c r="P1248" i="26"/>
  <c r="R1248" i="26" s="1"/>
  <c r="P1141" i="26"/>
  <c r="R1141" i="26" s="1"/>
  <c r="P1330" i="26"/>
  <c r="R1330" i="26" s="1"/>
  <c r="P1246" i="26"/>
  <c r="R1246" i="26" s="1"/>
  <c r="P1083" i="26"/>
  <c r="R1083" i="26" s="1"/>
  <c r="P1323" i="26"/>
  <c r="R1323" i="26" s="1"/>
  <c r="P1240" i="26"/>
  <c r="R1240" i="26" s="1"/>
  <c r="P1336" i="26"/>
  <c r="R1336" i="26" s="1"/>
  <c r="P1253" i="26"/>
  <c r="R1253" i="26" s="1"/>
  <c r="P1120" i="26"/>
  <c r="R1120" i="26" s="1"/>
  <c r="P1128" i="26"/>
  <c r="R1128" i="26" s="1"/>
  <c r="P1040" i="26"/>
  <c r="R1040" i="26" s="1"/>
  <c r="P955" i="26"/>
  <c r="R955" i="26" s="1"/>
  <c r="P1133" i="26"/>
  <c r="R1133" i="26" s="1"/>
  <c r="P1034" i="26"/>
  <c r="R1034" i="26" s="1"/>
  <c r="P1146" i="26"/>
  <c r="R1146" i="26" s="1"/>
  <c r="P1067" i="26"/>
  <c r="R1067" i="26" s="1"/>
  <c r="P5757" i="26"/>
  <c r="R5757" i="26" s="1"/>
  <c r="P4230" i="26"/>
  <c r="R4230" i="26" s="1"/>
  <c r="P3321" i="26"/>
  <c r="R3321" i="26" s="1"/>
  <c r="P3326" i="26"/>
  <c r="R3326" i="26" s="1"/>
  <c r="P2995" i="26"/>
  <c r="R2995" i="26" s="1"/>
  <c r="P2595" i="26"/>
  <c r="R2595" i="26" s="1"/>
  <c r="P2509" i="26"/>
  <c r="R2509" i="26" s="1"/>
  <c r="P1359" i="26"/>
  <c r="R1359" i="26" s="1"/>
  <c r="P2389" i="26"/>
  <c r="R2389" i="26" s="1"/>
  <c r="P2518" i="26"/>
  <c r="R2518" i="26" s="1"/>
  <c r="P2131" i="26"/>
  <c r="R2131" i="26" s="1"/>
  <c r="P2166" i="26"/>
  <c r="R2166" i="26" s="1"/>
  <c r="P2159" i="26"/>
  <c r="R2159" i="26" s="1"/>
  <c r="P1501" i="26"/>
  <c r="R1501" i="26" s="1"/>
  <c r="P2006" i="26"/>
  <c r="R2006" i="26" s="1"/>
  <c r="P2273" i="26"/>
  <c r="R2273" i="26" s="1"/>
  <c r="P2095" i="26"/>
  <c r="R2095" i="26" s="1"/>
  <c r="P2310" i="26"/>
  <c r="R2310" i="26" s="1"/>
  <c r="P1762" i="26"/>
  <c r="R1762" i="26" s="1"/>
  <c r="P2121" i="26"/>
  <c r="R2121" i="26" s="1"/>
  <c r="P1980" i="26"/>
  <c r="R1980" i="26" s="1"/>
  <c r="P1744" i="26"/>
  <c r="R1744" i="26" s="1"/>
  <c r="P1855" i="26"/>
  <c r="R1855" i="26" s="1"/>
  <c r="P1479" i="26"/>
  <c r="R1479" i="26" s="1"/>
  <c r="P1858" i="26"/>
  <c r="R1858" i="26" s="1"/>
  <c r="P2004" i="26"/>
  <c r="R2004" i="26" s="1"/>
  <c r="P1807" i="26"/>
  <c r="R1807" i="26" s="1"/>
  <c r="P2007" i="26"/>
  <c r="R2007" i="26" s="1"/>
  <c r="P1745" i="26"/>
  <c r="R1745" i="26" s="1"/>
  <c r="P1905" i="26"/>
  <c r="R1905" i="26" s="1"/>
  <c r="P1733" i="26"/>
  <c r="R1733" i="26" s="1"/>
  <c r="P1749" i="26"/>
  <c r="R1749" i="26" s="1"/>
  <c r="P1579" i="26"/>
  <c r="R1579" i="26" s="1"/>
  <c r="P1449" i="26"/>
  <c r="R1449" i="26" s="1"/>
  <c r="P1690" i="26"/>
  <c r="R1690" i="26" s="1"/>
  <c r="P1604" i="26"/>
  <c r="R1604" i="26" s="1"/>
  <c r="P1420" i="26"/>
  <c r="R1420" i="26" s="1"/>
  <c r="P1683" i="26"/>
  <c r="R1683" i="26" s="1"/>
  <c r="P1597" i="26"/>
  <c r="R1597" i="26" s="1"/>
  <c r="P1422" i="26"/>
  <c r="R1422" i="26" s="1"/>
  <c r="P1681" i="26"/>
  <c r="R1681" i="26" s="1"/>
  <c r="P1580" i="26"/>
  <c r="R1580" i="26" s="1"/>
  <c r="P1701" i="26"/>
  <c r="R1701" i="26" s="1"/>
  <c r="P1622" i="26"/>
  <c r="R1622" i="26" s="1"/>
  <c r="P1539" i="26"/>
  <c r="R1539" i="26" s="1"/>
  <c r="P1474" i="26"/>
  <c r="R1474" i="26" s="1"/>
  <c r="P1357" i="26"/>
  <c r="R1357" i="26" s="1"/>
  <c r="P1445" i="26"/>
  <c r="R1445" i="26" s="1"/>
  <c r="P1326" i="26"/>
  <c r="R1326" i="26" s="1"/>
  <c r="P1492" i="26"/>
  <c r="R1492" i="26" s="1"/>
  <c r="P1414" i="26"/>
  <c r="R1414" i="26" s="1"/>
  <c r="P1296" i="26"/>
  <c r="R1296" i="26" s="1"/>
  <c r="P1497" i="26"/>
  <c r="R1497" i="26" s="1"/>
  <c r="P1298" i="26"/>
  <c r="R1298" i="26" s="1"/>
  <c r="P1490" i="26"/>
  <c r="R1490" i="26" s="1"/>
  <c r="P1415" i="26"/>
  <c r="R1415" i="26" s="1"/>
  <c r="P1217" i="26"/>
  <c r="R1217" i="26" s="1"/>
  <c r="P1505" i="26"/>
  <c r="R1505" i="26" s="1"/>
  <c r="P1393" i="26"/>
  <c r="R1393" i="26" s="1"/>
  <c r="P1516" i="26"/>
  <c r="R1516" i="26" s="1"/>
  <c r="P1444" i="26"/>
  <c r="R1444" i="26" s="1"/>
  <c r="P1202" i="26"/>
  <c r="R1202" i="26" s="1"/>
  <c r="P1020" i="26"/>
  <c r="R1020" i="26" s="1"/>
  <c r="P1307" i="26"/>
  <c r="R1307" i="26" s="1"/>
  <c r="P1224" i="26"/>
  <c r="R1224" i="26" s="1"/>
  <c r="P1342" i="26"/>
  <c r="R1342" i="26" s="1"/>
  <c r="P1254" i="26"/>
  <c r="R1254" i="26" s="1"/>
  <c r="P1174" i="26"/>
  <c r="R1174" i="26" s="1"/>
  <c r="P1314" i="26"/>
  <c r="R1314" i="26" s="1"/>
  <c r="P1235" i="26"/>
  <c r="R1235" i="26" s="1"/>
  <c r="P1114" i="26"/>
  <c r="R1114" i="26" s="1"/>
  <c r="P1325" i="26"/>
  <c r="R1325" i="26" s="1"/>
  <c r="P1233" i="26"/>
  <c r="R1233" i="26" s="1"/>
  <c r="P1016" i="26"/>
  <c r="R1016" i="26" s="1"/>
  <c r="P1306" i="26"/>
  <c r="R1306" i="26" s="1"/>
  <c r="P1227" i="26"/>
  <c r="R1227" i="26" s="1"/>
  <c r="P1321" i="26"/>
  <c r="R1321" i="26" s="1"/>
  <c r="P1238" i="26"/>
  <c r="R1238" i="26" s="1"/>
  <c r="P1043" i="26"/>
  <c r="R1043" i="26" s="1"/>
  <c r="P1122" i="26"/>
  <c r="R1122" i="26" s="1"/>
  <c r="P1028" i="26"/>
  <c r="R1028" i="26" s="1"/>
  <c r="P948" i="26"/>
  <c r="R948" i="26" s="1"/>
  <c r="P1112" i="26"/>
  <c r="R1112" i="26" s="1"/>
  <c r="P1018" i="26"/>
  <c r="R1018" i="26" s="1"/>
  <c r="P1137" i="26"/>
  <c r="R1137" i="26" s="1"/>
  <c r="P1059" i="26"/>
  <c r="R1059" i="26" s="1"/>
  <c r="P5535" i="26"/>
  <c r="R5535" i="26" s="1"/>
  <c r="P4073" i="26"/>
  <c r="R4073" i="26" s="1"/>
  <c r="P3958" i="26"/>
  <c r="R3958" i="26" s="1"/>
  <c r="P3307" i="26"/>
  <c r="R3307" i="26" s="1"/>
  <c r="P3207" i="26"/>
  <c r="R3207" i="26" s="1"/>
  <c r="P2581" i="26"/>
  <c r="R2581" i="26" s="1"/>
  <c r="P2512" i="26"/>
  <c r="R2512" i="26" s="1"/>
  <c r="P1001" i="26"/>
  <c r="R1001" i="26" s="1"/>
  <c r="P1854" i="26"/>
  <c r="R1854" i="26" s="1"/>
  <c r="P2454" i="26"/>
  <c r="R2454" i="26" s="1"/>
  <c r="P1800" i="26"/>
  <c r="R1800" i="26" s="1"/>
  <c r="P1900" i="26"/>
  <c r="R1900" i="26" s="1"/>
  <c r="P2137" i="26"/>
  <c r="R2137" i="26" s="1"/>
  <c r="P1471" i="26"/>
  <c r="R1471" i="26" s="1"/>
  <c r="P1857" i="26"/>
  <c r="R1857" i="26" s="1"/>
  <c r="P2263" i="26"/>
  <c r="R2263" i="26" s="1"/>
  <c r="P2093" i="26"/>
  <c r="R2093" i="26" s="1"/>
  <c r="P2150" i="26"/>
  <c r="R2150" i="26" s="1"/>
  <c r="P2357" i="26"/>
  <c r="R2357" i="26" s="1"/>
  <c r="P2111" i="26"/>
  <c r="R2111" i="26" s="1"/>
  <c r="P1929" i="26"/>
  <c r="R1929" i="26" s="1"/>
  <c r="P1652" i="26"/>
  <c r="R1652" i="26" s="1"/>
  <c r="P1850" i="26"/>
  <c r="R1850" i="26" s="1"/>
  <c r="P2059" i="26"/>
  <c r="R2059" i="26" s="1"/>
  <c r="P1832" i="26"/>
  <c r="R1832" i="26" s="1"/>
  <c r="P1999" i="26"/>
  <c r="R1999" i="26" s="1"/>
  <c r="P1722" i="26"/>
  <c r="R1722" i="26" s="1"/>
  <c r="P1979" i="26"/>
  <c r="R1979" i="26" s="1"/>
  <c r="P1716" i="26"/>
  <c r="R1716" i="26" s="1"/>
  <c r="P1841" i="26"/>
  <c r="R1841" i="26" s="1"/>
  <c r="P1714" i="26"/>
  <c r="R1714" i="26" s="1"/>
  <c r="P1723" i="26"/>
  <c r="R1723" i="26" s="1"/>
  <c r="P1574" i="26"/>
  <c r="R1574" i="26" s="1"/>
  <c r="P1403" i="26"/>
  <c r="R1403" i="26" s="1"/>
  <c r="P1673" i="26"/>
  <c r="R1673" i="26" s="1"/>
  <c r="P1594" i="26"/>
  <c r="R1594" i="26" s="1"/>
  <c r="P1405" i="26"/>
  <c r="R1405" i="26" s="1"/>
  <c r="P1678" i="26"/>
  <c r="R1678" i="26" s="1"/>
  <c r="P1587" i="26"/>
  <c r="R1587" i="26" s="1"/>
  <c r="P1407" i="26"/>
  <c r="R1407" i="26" s="1"/>
  <c r="P1676" i="26"/>
  <c r="R1676" i="26" s="1"/>
  <c r="P1570" i="26"/>
  <c r="R1570" i="26" s="1"/>
  <c r="P1691" i="26"/>
  <c r="R1691" i="26" s="1"/>
  <c r="P1605" i="26"/>
  <c r="R1605" i="26" s="1"/>
  <c r="P1522" i="26"/>
  <c r="R1522" i="26" s="1"/>
  <c r="P1467" i="26"/>
  <c r="R1467" i="26" s="1"/>
  <c r="P1309" i="26"/>
  <c r="R1309" i="26" s="1"/>
  <c r="P1440" i="26"/>
  <c r="R1440" i="26" s="1"/>
  <c r="P1315" i="26"/>
  <c r="R1315" i="26" s="1"/>
  <c r="P1482" i="26"/>
  <c r="R1482" i="26" s="1"/>
  <c r="P1412" i="26"/>
  <c r="R1412" i="26" s="1"/>
  <c r="P1294" i="26"/>
  <c r="R1294" i="26" s="1"/>
  <c r="P1485" i="26"/>
  <c r="R1485" i="26" s="1"/>
  <c r="P1264" i="26"/>
  <c r="R1264" i="26" s="1"/>
  <c r="P1483" i="26"/>
  <c r="R1483" i="26" s="1"/>
  <c r="P1397" i="26"/>
  <c r="R1397" i="26" s="1"/>
  <c r="P1196" i="26"/>
  <c r="R1196" i="26" s="1"/>
  <c r="P1493" i="26"/>
  <c r="R1493" i="26" s="1"/>
  <c r="P1389" i="26"/>
  <c r="R1389" i="26" s="1"/>
  <c r="P1513" i="26"/>
  <c r="R1513" i="26" s="1"/>
  <c r="P1434" i="26"/>
  <c r="R1434" i="26" s="1"/>
  <c r="P1183" i="26"/>
  <c r="R1183" i="26" s="1"/>
  <c r="P1386" i="26"/>
  <c r="R1386" i="26" s="1"/>
  <c r="P1290" i="26"/>
  <c r="R1290" i="26" s="1"/>
  <c r="P1211" i="26"/>
  <c r="R1211" i="26" s="1"/>
  <c r="P1337" i="26"/>
  <c r="R1337" i="26" s="1"/>
  <c r="P1241" i="26"/>
  <c r="R1241" i="26" s="1"/>
  <c r="P1065" i="26"/>
  <c r="R1065" i="26" s="1"/>
  <c r="P1312" i="26"/>
  <c r="R1312" i="26" s="1"/>
  <c r="P1218" i="26"/>
  <c r="R1218" i="26" s="1"/>
  <c r="P1007" i="26"/>
  <c r="R1007" i="26" s="1"/>
  <c r="P1310" i="26"/>
  <c r="R1310" i="26" s="1"/>
  <c r="P1229" i="26"/>
  <c r="R1229" i="26" s="1"/>
  <c r="P995" i="26"/>
  <c r="R995" i="26" s="1"/>
  <c r="P1304" i="26"/>
  <c r="R1304" i="26" s="1"/>
  <c r="P1210" i="26"/>
  <c r="R1210" i="26" s="1"/>
  <c r="P1317" i="26"/>
  <c r="R1317" i="26" s="1"/>
  <c r="P1225" i="26"/>
  <c r="R1225" i="26" s="1"/>
  <c r="P1027" i="26"/>
  <c r="R1027" i="26" s="1"/>
  <c r="P1097" i="26"/>
  <c r="R1097" i="26" s="1"/>
  <c r="P1026" i="26"/>
  <c r="R1026" i="26" s="1"/>
  <c r="P939" i="26"/>
  <c r="R939" i="26" s="1"/>
  <c r="P1106" i="26"/>
  <c r="R1106" i="26" s="1"/>
  <c r="P1009" i="26"/>
  <c r="R1009" i="26" s="1"/>
  <c r="P1131" i="26"/>
  <c r="R1131" i="26" s="1"/>
  <c r="P1057" i="26"/>
  <c r="R1057" i="26" s="1"/>
  <c r="P4992" i="26"/>
  <c r="R4992" i="26" s="1"/>
  <c r="P4129" i="26"/>
  <c r="R4129" i="26" s="1"/>
  <c r="P3811" i="26"/>
  <c r="R3811" i="26" s="1"/>
  <c r="P3152" i="26"/>
  <c r="R3152" i="26" s="1"/>
  <c r="P3114" i="26"/>
  <c r="R3114" i="26" s="1"/>
  <c r="P2847" i="26"/>
  <c r="R2847" i="26" s="1"/>
  <c r="P2323" i="26"/>
  <c r="R2323" i="26" s="1"/>
  <c r="P2559" i="26"/>
  <c r="R2559" i="26" s="1"/>
  <c r="P1823" i="26"/>
  <c r="R1823" i="26" s="1"/>
  <c r="P2218" i="26"/>
  <c r="R2218" i="26" s="1"/>
  <c r="P2600" i="26"/>
  <c r="R2600" i="26" s="1"/>
  <c r="P1878" i="26"/>
  <c r="R1878" i="26" s="1"/>
  <c r="P2088" i="26"/>
  <c r="R2088" i="26" s="1"/>
  <c r="P2382" i="26"/>
  <c r="R2382" i="26" s="1"/>
  <c r="P1849" i="26"/>
  <c r="R1849" i="26" s="1"/>
  <c r="P2221" i="26"/>
  <c r="R2221" i="26" s="1"/>
  <c r="P2086" i="26"/>
  <c r="R2086" i="26" s="1"/>
  <c r="P2118" i="26"/>
  <c r="R2118" i="26" s="1"/>
  <c r="P2293" i="26"/>
  <c r="R2293" i="26" s="1"/>
  <c r="P2098" i="26"/>
  <c r="R2098" i="26" s="1"/>
  <c r="P1916" i="26"/>
  <c r="R1916" i="26" s="1"/>
  <c r="P2019" i="26"/>
  <c r="R2019" i="26" s="1"/>
  <c r="P1824" i="26"/>
  <c r="R1824" i="26" s="1"/>
  <c r="P2024" i="26"/>
  <c r="R2024" i="26" s="1"/>
  <c r="P1771" i="26"/>
  <c r="R1771" i="26" s="1"/>
  <c r="P1971" i="26"/>
  <c r="R1971" i="26" s="1"/>
  <c r="P1657" i="26"/>
  <c r="R1657" i="26" s="1"/>
  <c r="P1938" i="26"/>
  <c r="R1938" i="26" s="1"/>
  <c r="P1617" i="26"/>
  <c r="R1617" i="26" s="1"/>
  <c r="P1828" i="26"/>
  <c r="R1828" i="26" s="1"/>
  <c r="P1660" i="26"/>
  <c r="R1660" i="26" s="1"/>
  <c r="P1707" i="26"/>
  <c r="R1707" i="26" s="1"/>
  <c r="P1552" i="26"/>
  <c r="R1552" i="26" s="1"/>
  <c r="P1401" i="26"/>
  <c r="R1401" i="26" s="1"/>
  <c r="P1668" i="26"/>
  <c r="R1668" i="26" s="1"/>
  <c r="P1577" i="26"/>
  <c r="R1577" i="26" s="1"/>
  <c r="P1394" i="26"/>
  <c r="R1394" i="26" s="1"/>
  <c r="P1661" i="26"/>
  <c r="R1661" i="26" s="1"/>
  <c r="P1582" i="26"/>
  <c r="R1582" i="26" s="1"/>
  <c r="P1396" i="26"/>
  <c r="R1396" i="26" s="1"/>
  <c r="P1666" i="26"/>
  <c r="R1666" i="26" s="1"/>
  <c r="P1561" i="26"/>
  <c r="R1561" i="26" s="1"/>
  <c r="P1686" i="26"/>
  <c r="R1686" i="26" s="1"/>
  <c r="P1595" i="26"/>
  <c r="R1595" i="26" s="1"/>
  <c r="P1520" i="26"/>
  <c r="R1520" i="26" s="1"/>
  <c r="P1463" i="26"/>
  <c r="R1463" i="26" s="1"/>
  <c r="P1509" i="26"/>
  <c r="R1509" i="26" s="1"/>
  <c r="P1425" i="26"/>
  <c r="R1425" i="26" s="1"/>
  <c r="P1313" i="26"/>
  <c r="R1313" i="26" s="1"/>
  <c r="P1475" i="26"/>
  <c r="R1475" i="26" s="1"/>
  <c r="P1410" i="26"/>
  <c r="R1410" i="26" s="1"/>
  <c r="P1283" i="26"/>
  <c r="R1283" i="26" s="1"/>
  <c r="P1465" i="26"/>
  <c r="R1465" i="26" s="1"/>
  <c r="P1262" i="26"/>
  <c r="R1262" i="26" s="1"/>
  <c r="P1468" i="26"/>
  <c r="R1468" i="26" s="1"/>
  <c r="P1360" i="26"/>
  <c r="R1360" i="26" s="1"/>
  <c r="P1553" i="26"/>
  <c r="R1553" i="26" s="1"/>
  <c r="P1473" i="26"/>
  <c r="R1473" i="26" s="1"/>
  <c r="P1375" i="26"/>
  <c r="R1375" i="26" s="1"/>
  <c r="P1508" i="26"/>
  <c r="R1508" i="26" s="1"/>
  <c r="P1413" i="26"/>
  <c r="R1413" i="26" s="1"/>
  <c r="P1181" i="26"/>
  <c r="R1181" i="26" s="1"/>
  <c r="P1370" i="26"/>
  <c r="R1370" i="26" s="1"/>
  <c r="P1288" i="26"/>
  <c r="R1288" i="26" s="1"/>
  <c r="P1086" i="26"/>
  <c r="R1086" i="26" s="1"/>
  <c r="P1318" i="26"/>
  <c r="R1318" i="26" s="1"/>
  <c r="P1237" i="26"/>
  <c r="R1237" i="26" s="1"/>
  <c r="P986" i="26"/>
  <c r="R986" i="26" s="1"/>
  <c r="P1299" i="26"/>
  <c r="R1299" i="26" s="1"/>
  <c r="P1216" i="26"/>
  <c r="R1216" i="26" s="1"/>
  <c r="P1416" i="26"/>
  <c r="R1416" i="26" s="1"/>
  <c r="P1297" i="26"/>
  <c r="R1297" i="26" s="1"/>
  <c r="P1214" i="26"/>
  <c r="R1214" i="26" s="1"/>
  <c r="P1379" i="26"/>
  <c r="R1379" i="26" s="1"/>
  <c r="P1291" i="26"/>
  <c r="R1291" i="26" s="1"/>
  <c r="P1208" i="26"/>
  <c r="R1208" i="26" s="1"/>
  <c r="P1302" i="26"/>
  <c r="R1302" i="26" s="1"/>
  <c r="P1221" i="26"/>
  <c r="R1221" i="26" s="1"/>
  <c r="P1167" i="26"/>
  <c r="R1167" i="26" s="1"/>
  <c r="P1091" i="26"/>
  <c r="R1091" i="26" s="1"/>
  <c r="P1024" i="26"/>
  <c r="R1024" i="26" s="1"/>
  <c r="P1197" i="26"/>
  <c r="R1197" i="26" s="1"/>
  <c r="P1081" i="26"/>
  <c r="R1081" i="26" s="1"/>
  <c r="P994" i="26"/>
  <c r="R994" i="26" s="1"/>
  <c r="P1127" i="26"/>
  <c r="R1127" i="26" s="1"/>
  <c r="P4223" i="26"/>
  <c r="R4223" i="26" s="1"/>
  <c r="P3970" i="26"/>
  <c r="R3970" i="26" s="1"/>
  <c r="P3358" i="26"/>
  <c r="R3358" i="26" s="1"/>
  <c r="P3225" i="26"/>
  <c r="R3225" i="26" s="1"/>
  <c r="P2815" i="26"/>
  <c r="R2815" i="26" s="1"/>
  <c r="P2765" i="26"/>
  <c r="R2765" i="26" s="1"/>
  <c r="P2458" i="26"/>
  <c r="R2458" i="26" s="1"/>
  <c r="P2212" i="26"/>
  <c r="R2212" i="26" s="1"/>
  <c r="P2195" i="26"/>
  <c r="R2195" i="26" s="1"/>
  <c r="P2489" i="26"/>
  <c r="R2489" i="26" s="1"/>
  <c r="P2173" i="26"/>
  <c r="R2173" i="26" s="1"/>
  <c r="P2233" i="26"/>
  <c r="R2233" i="26" s="1"/>
  <c r="P1967" i="26"/>
  <c r="R1967" i="26" s="1"/>
  <c r="P2238" i="26"/>
  <c r="R2238" i="26" s="1"/>
  <c r="P1496" i="26"/>
  <c r="R1496" i="26" s="1"/>
  <c r="P2157" i="26"/>
  <c r="R2157" i="26" s="1"/>
  <c r="P1803" i="26"/>
  <c r="R1803" i="26" s="1"/>
  <c r="P1936" i="26"/>
  <c r="R1936" i="26" s="1"/>
  <c r="P2207" i="26"/>
  <c r="R2207" i="26" s="1"/>
  <c r="P1864" i="26"/>
  <c r="R1864" i="26" s="1"/>
  <c r="P1819" i="26"/>
  <c r="R1819" i="26" s="1"/>
  <c r="P1937" i="26"/>
  <c r="R1937" i="26" s="1"/>
  <c r="P1740" i="26"/>
  <c r="R1740" i="26" s="1"/>
  <c r="P1932" i="26"/>
  <c r="R1932" i="26" s="1"/>
  <c r="P1603" i="26"/>
  <c r="R1603" i="26" s="1"/>
  <c r="P1889" i="26"/>
  <c r="R1889" i="26" s="1"/>
  <c r="P1526" i="26"/>
  <c r="R1526" i="26" s="1"/>
  <c r="P1848" i="26"/>
  <c r="R1848" i="26" s="1"/>
  <c r="P2010" i="26"/>
  <c r="R2010" i="26" s="1"/>
  <c r="P1741" i="26"/>
  <c r="R1741" i="26" s="1"/>
  <c r="P1569" i="26"/>
  <c r="R1569" i="26" s="1"/>
  <c r="P1621" i="26"/>
  <c r="R1621" i="26" s="1"/>
  <c r="P1523" i="26"/>
  <c r="R1523" i="26" s="1"/>
  <c r="P1730" i="26"/>
  <c r="R1730" i="26" s="1"/>
  <c r="P1636" i="26"/>
  <c r="R1636" i="26" s="1"/>
  <c r="P1556" i="26"/>
  <c r="R1556" i="26" s="1"/>
  <c r="P1715" i="26"/>
  <c r="R1715" i="26" s="1"/>
  <c r="P1629" i="26"/>
  <c r="R1629" i="26" s="1"/>
  <c r="P1502" i="26"/>
  <c r="R1502" i="26" s="1"/>
  <c r="P1713" i="26"/>
  <c r="R1713" i="26" s="1"/>
  <c r="P1634" i="26"/>
  <c r="R1634" i="26" s="1"/>
  <c r="P1366" i="26"/>
  <c r="R1366" i="26" s="1"/>
  <c r="P1654" i="26"/>
  <c r="R1654" i="26" s="1"/>
  <c r="P1559" i="26"/>
  <c r="R1559" i="26" s="1"/>
  <c r="P1499" i="26"/>
  <c r="R1499" i="26" s="1"/>
  <c r="P1435" i="26"/>
  <c r="R1435" i="26" s="1"/>
  <c r="P1477" i="26"/>
  <c r="R1477" i="26" s="1"/>
  <c r="P1390" i="26"/>
  <c r="R1390" i="26" s="1"/>
  <c r="P1533" i="26"/>
  <c r="R1533" i="26" s="1"/>
  <c r="P1443" i="26"/>
  <c r="R1443" i="26" s="1"/>
  <c r="P1384" i="26"/>
  <c r="R1384" i="26" s="1"/>
  <c r="P1192" i="26"/>
  <c r="R1192" i="26" s="1"/>
  <c r="P1402" i="26"/>
  <c r="R1402" i="26" s="1"/>
  <c r="P1213" i="26"/>
  <c r="R1213" i="26" s="1"/>
  <c r="P1436" i="26"/>
  <c r="R1436" i="26" s="1"/>
  <c r="P1232" i="26"/>
  <c r="R1232" i="26" s="1"/>
  <c r="P1541" i="26"/>
  <c r="R1541" i="26" s="1"/>
  <c r="P1429" i="26"/>
  <c r="R1429" i="26" s="1"/>
  <c r="P1331" i="26"/>
  <c r="R1331" i="26" s="1"/>
  <c r="P1476" i="26"/>
  <c r="R1476" i="26" s="1"/>
  <c r="P1369" i="26"/>
  <c r="R1369" i="26" s="1"/>
  <c r="P1061" i="26"/>
  <c r="R1061" i="26" s="1"/>
  <c r="P1329" i="26"/>
  <c r="R1329" i="26" s="1"/>
  <c r="P1256" i="26"/>
  <c r="R1256" i="26" s="1"/>
  <c r="P1063" i="26"/>
  <c r="R1063" i="26" s="1"/>
  <c r="P1286" i="26"/>
  <c r="R1286" i="26" s="1"/>
  <c r="P1205" i="26"/>
  <c r="R1205" i="26" s="1"/>
  <c r="P1361" i="26"/>
  <c r="R1361" i="26" s="1"/>
  <c r="P1267" i="26"/>
  <c r="R1267" i="26" s="1"/>
  <c r="P1182" i="26"/>
  <c r="R1182" i="26" s="1"/>
  <c r="P1365" i="26"/>
  <c r="R1365" i="26" s="1"/>
  <c r="P1265" i="26"/>
  <c r="R1265" i="26" s="1"/>
  <c r="P1134" i="26"/>
  <c r="R1134" i="26" s="1"/>
  <c r="P1333" i="26"/>
  <c r="R1333" i="26" s="1"/>
  <c r="P1259" i="26"/>
  <c r="R1259" i="26" s="1"/>
  <c r="P1346" i="26"/>
  <c r="R1346" i="26" s="1"/>
  <c r="P1270" i="26"/>
  <c r="R1270" i="26" s="1"/>
  <c r="P1171" i="26"/>
  <c r="R1171" i="26" s="1"/>
  <c r="P1154" i="26"/>
  <c r="R1154" i="26" s="1"/>
  <c r="P1044" i="26"/>
  <c r="R1044" i="26" s="1"/>
  <c r="P999" i="26"/>
  <c r="R999" i="26" s="1"/>
  <c r="P1139" i="26"/>
  <c r="R1139" i="26" s="1"/>
  <c r="P1069" i="26"/>
  <c r="R1069" i="26" s="1"/>
  <c r="P1155" i="26"/>
  <c r="R1155" i="26" s="1"/>
  <c r="P1098" i="26"/>
  <c r="R1098" i="26" s="1"/>
  <c r="P4736" i="26"/>
  <c r="R4736" i="26" s="1"/>
  <c r="P3224" i="26"/>
  <c r="R3224" i="26" s="1"/>
  <c r="P2791" i="26"/>
  <c r="R2791" i="26" s="1"/>
  <c r="P2528" i="26"/>
  <c r="R2528" i="26" s="1"/>
  <c r="P1550" i="26"/>
  <c r="R1550" i="26" s="1"/>
  <c r="P2302" i="26"/>
  <c r="R2302" i="26" s="1"/>
  <c r="P1918" i="26"/>
  <c r="R1918" i="26" s="1"/>
  <c r="P2197" i="26"/>
  <c r="R2197" i="26" s="1"/>
  <c r="P1988" i="26"/>
  <c r="R1988" i="26" s="1"/>
  <c r="P1768" i="26"/>
  <c r="R1768" i="26" s="1"/>
  <c r="P2073" i="26"/>
  <c r="R2073" i="26" s="1"/>
  <c r="P1747" i="26"/>
  <c r="R1747" i="26" s="1"/>
  <c r="P1544" i="26"/>
  <c r="R1544" i="26" s="1"/>
  <c r="P1626" i="26"/>
  <c r="R1626" i="26" s="1"/>
  <c r="P1646" i="26"/>
  <c r="R1646" i="26" s="1"/>
  <c r="P1649" i="26"/>
  <c r="R1649" i="26" s="1"/>
  <c r="P1637" i="26"/>
  <c r="R1637" i="26" s="1"/>
  <c r="P1442" i="26"/>
  <c r="R1442" i="26" s="1"/>
  <c r="P1277" i="26"/>
  <c r="R1277" i="26" s="1"/>
  <c r="P1374" i="26"/>
  <c r="R1374" i="26" s="1"/>
  <c r="P1249" i="26"/>
  <c r="R1249" i="26" s="1"/>
  <c r="P1549" i="26"/>
  <c r="R1549" i="26" s="1"/>
  <c r="P1234" i="26"/>
  <c r="R1234" i="26" s="1"/>
  <c r="P1089" i="26"/>
  <c r="R1089" i="26" s="1"/>
  <c r="P1079" i="26"/>
  <c r="R1079" i="26" s="1"/>
  <c r="P1195" i="26"/>
  <c r="R1195" i="26" s="1"/>
  <c r="P1193" i="26"/>
  <c r="R1193" i="26" s="1"/>
  <c r="P1201" i="26"/>
  <c r="R1201" i="26" s="1"/>
  <c r="P1242" i="26"/>
  <c r="R1242" i="26" s="1"/>
  <c r="P1194" i="26"/>
  <c r="R1194" i="26" s="1"/>
  <c r="P1012" i="26"/>
  <c r="R1012" i="26" s="1"/>
  <c r="P1050" i="26"/>
  <c r="R1050" i="26" s="1"/>
  <c r="P996" i="26"/>
  <c r="R996" i="26" s="1"/>
  <c r="P1129" i="26"/>
  <c r="R1129" i="26" s="1"/>
  <c r="P1039" i="26"/>
  <c r="R1039" i="26" s="1"/>
  <c r="P1121" i="26"/>
  <c r="R1121" i="26" s="1"/>
  <c r="P1049" i="26"/>
  <c r="R1049" i="26" s="1"/>
  <c r="P1008" i="26"/>
  <c r="R1008" i="26" s="1"/>
  <c r="P1107" i="26"/>
  <c r="R1107" i="26" s="1"/>
  <c r="P1010" i="26"/>
  <c r="R1010" i="26" s="1"/>
  <c r="P1093" i="26"/>
  <c r="R1093" i="26" s="1"/>
  <c r="P891" i="26"/>
  <c r="R891" i="26" s="1"/>
  <c r="P818" i="26"/>
  <c r="R818" i="26" s="1"/>
  <c r="P941" i="26"/>
  <c r="R941" i="26" s="1"/>
  <c r="P877" i="26"/>
  <c r="R877" i="26" s="1"/>
  <c r="P791" i="26"/>
  <c r="R791" i="26" s="1"/>
  <c r="P920" i="26"/>
  <c r="R920" i="26" s="1"/>
  <c r="P856" i="26"/>
  <c r="R856" i="26" s="1"/>
  <c r="P962" i="26"/>
  <c r="R962" i="26" s="1"/>
  <c r="P906" i="26"/>
  <c r="R906" i="26" s="1"/>
  <c r="P842" i="26"/>
  <c r="R842" i="26" s="1"/>
  <c r="P958" i="26"/>
  <c r="R958" i="26" s="1"/>
  <c r="P899" i="26"/>
  <c r="R899" i="26" s="1"/>
  <c r="P837" i="26"/>
  <c r="R837" i="26" s="1"/>
  <c r="P972" i="26"/>
  <c r="R972" i="26" s="1"/>
  <c r="P901" i="26"/>
  <c r="R901" i="26" s="1"/>
  <c r="P810" i="26"/>
  <c r="R810" i="26" s="1"/>
  <c r="P919" i="26"/>
  <c r="R919" i="26" s="1"/>
  <c r="P855" i="26"/>
  <c r="R855" i="26" s="1"/>
  <c r="P970" i="26"/>
  <c r="R970" i="26" s="1"/>
  <c r="P898" i="26"/>
  <c r="R898" i="26" s="1"/>
  <c r="P827" i="26"/>
  <c r="R827" i="26" s="1"/>
  <c r="P750" i="26"/>
  <c r="R750" i="26" s="1"/>
  <c r="P647" i="26"/>
  <c r="R647" i="26" s="1"/>
  <c r="P756" i="26"/>
  <c r="R756" i="26" s="1"/>
  <c r="P697" i="26"/>
  <c r="R697" i="26" s="1"/>
  <c r="P635" i="26"/>
  <c r="R635" i="26" s="1"/>
  <c r="P775" i="26"/>
  <c r="R775" i="26" s="1"/>
  <c r="P694" i="26"/>
  <c r="R694" i="26" s="1"/>
  <c r="P769" i="26"/>
  <c r="R769" i="26" s="1"/>
  <c r="P659" i="26"/>
  <c r="R659" i="26" s="1"/>
  <c r="P800" i="26"/>
  <c r="R800" i="26" s="1"/>
  <c r="P726" i="26"/>
  <c r="R726" i="26" s="1"/>
  <c r="P601" i="26"/>
  <c r="R601" i="26" s="1"/>
  <c r="P782" i="26"/>
  <c r="R782" i="26" s="1"/>
  <c r="P712" i="26"/>
  <c r="R712" i="26" s="1"/>
  <c r="P610" i="26"/>
  <c r="R610" i="26" s="1"/>
  <c r="P721" i="26"/>
  <c r="R721" i="26" s="1"/>
  <c r="P626" i="26"/>
  <c r="R626" i="26" s="1"/>
  <c r="P768" i="26"/>
  <c r="R768" i="26" s="1"/>
  <c r="P658" i="26"/>
  <c r="R658" i="26" s="1"/>
  <c r="P700" i="26"/>
  <c r="R700" i="26" s="1"/>
  <c r="P505" i="26"/>
  <c r="R505" i="26" s="1"/>
  <c r="P677" i="26"/>
  <c r="R677" i="26" s="1"/>
  <c r="P621" i="26"/>
  <c r="R621" i="26" s="1"/>
  <c r="P684" i="26"/>
  <c r="R684" i="26" s="1"/>
  <c r="P4735" i="26"/>
  <c r="R4735" i="26" s="1"/>
  <c r="P3084" i="26"/>
  <c r="R3084" i="26" s="1"/>
  <c r="P2507" i="26"/>
  <c r="R2507" i="26" s="1"/>
  <c r="P2340" i="26"/>
  <c r="R2340" i="26" s="1"/>
  <c r="P1469" i="26"/>
  <c r="R1469" i="26" s="1"/>
  <c r="P2100" i="26"/>
  <c r="R2100" i="26" s="1"/>
  <c r="P1895" i="26"/>
  <c r="R1895" i="26" s="1"/>
  <c r="P1964" i="26"/>
  <c r="R1964" i="26" s="1"/>
  <c r="P1924" i="26"/>
  <c r="R1924" i="26" s="1"/>
  <c r="P1742" i="26"/>
  <c r="R1742" i="26" s="1"/>
  <c r="P1915" i="26"/>
  <c r="R1915" i="26" s="1"/>
  <c r="P1699" i="26"/>
  <c r="R1699" i="26" s="1"/>
  <c r="P1536" i="26"/>
  <c r="R1536" i="26" s="1"/>
  <c r="P1572" i="26"/>
  <c r="R1572" i="26" s="1"/>
  <c r="P1619" i="26"/>
  <c r="R1619" i="26" s="1"/>
  <c r="P1644" i="26"/>
  <c r="R1644" i="26" s="1"/>
  <c r="P1590" i="26"/>
  <c r="R1590" i="26" s="1"/>
  <c r="P1431" i="26"/>
  <c r="R1431" i="26" s="1"/>
  <c r="P1077" i="26"/>
  <c r="R1077" i="26" s="1"/>
  <c r="P1281" i="26"/>
  <c r="R1281" i="26" s="1"/>
  <c r="P1531" i="26"/>
  <c r="R1531" i="26" s="1"/>
  <c r="P1545" i="26"/>
  <c r="R1545" i="26" s="1"/>
  <c r="P1498" i="26"/>
  <c r="R1498" i="26" s="1"/>
  <c r="P1052" i="26"/>
  <c r="R1052" i="26" s="1"/>
  <c r="P1070" i="26"/>
  <c r="R1070" i="26" s="1"/>
  <c r="P1378" i="26"/>
  <c r="R1378" i="26" s="1"/>
  <c r="P1176" i="26"/>
  <c r="R1176" i="26" s="1"/>
  <c r="P1143" i="26"/>
  <c r="R1143" i="26" s="1"/>
  <c r="P1191" i="26"/>
  <c r="R1191" i="26" s="1"/>
  <c r="P1145" i="26"/>
  <c r="R1145" i="26" s="1"/>
  <c r="P1003" i="26"/>
  <c r="R1003" i="26" s="1"/>
  <c r="P968" i="26"/>
  <c r="R968" i="26" s="1"/>
  <c r="P988" i="26"/>
  <c r="R988" i="26" s="1"/>
  <c r="P1123" i="26"/>
  <c r="R1123" i="26" s="1"/>
  <c r="P1025" i="26"/>
  <c r="R1025" i="26" s="1"/>
  <c r="P1115" i="26"/>
  <c r="R1115" i="26" s="1"/>
  <c r="P1045" i="26"/>
  <c r="R1045" i="26" s="1"/>
  <c r="P1004" i="26"/>
  <c r="R1004" i="26" s="1"/>
  <c r="P1103" i="26"/>
  <c r="R1103" i="26" s="1"/>
  <c r="P987" i="26"/>
  <c r="R987" i="26" s="1"/>
  <c r="P1072" i="26"/>
  <c r="R1072" i="26" s="1"/>
  <c r="P884" i="26"/>
  <c r="R884" i="26" s="1"/>
  <c r="P1046" i="26"/>
  <c r="R1046" i="26" s="1"/>
  <c r="P934" i="26"/>
  <c r="R934" i="26" s="1"/>
  <c r="P870" i="26"/>
  <c r="R870" i="26" s="1"/>
  <c r="P992" i="26"/>
  <c r="R992" i="26" s="1"/>
  <c r="P911" i="26"/>
  <c r="R911" i="26" s="1"/>
  <c r="P847" i="26"/>
  <c r="R847" i="26" s="1"/>
  <c r="P960" i="26"/>
  <c r="R960" i="26" s="1"/>
  <c r="P897" i="26"/>
  <c r="R897" i="26" s="1"/>
  <c r="P835" i="26"/>
  <c r="R835" i="26" s="1"/>
  <c r="P956" i="26"/>
  <c r="R956" i="26" s="1"/>
  <c r="P892" i="26"/>
  <c r="R892" i="26" s="1"/>
  <c r="P819" i="26"/>
  <c r="R819" i="26" s="1"/>
  <c r="P969" i="26"/>
  <c r="R969" i="26" s="1"/>
  <c r="P894" i="26"/>
  <c r="R894" i="26" s="1"/>
  <c r="P799" i="26"/>
  <c r="R799" i="26" s="1"/>
  <c r="P912" i="26"/>
  <c r="R912" i="26" s="1"/>
  <c r="P848" i="26"/>
  <c r="R848" i="26" s="1"/>
  <c r="P953" i="26"/>
  <c r="R953" i="26" s="1"/>
  <c r="P889" i="26"/>
  <c r="R889" i="26" s="1"/>
  <c r="P825" i="26"/>
  <c r="R825" i="26" s="1"/>
  <c r="P741" i="26"/>
  <c r="R741" i="26" s="1"/>
  <c r="P628" i="26"/>
  <c r="R628" i="26" s="1"/>
  <c r="P752" i="26"/>
  <c r="R752" i="26" s="1"/>
  <c r="P692" i="26"/>
  <c r="R692" i="26" s="1"/>
  <c r="P625" i="26"/>
  <c r="R625" i="26" s="1"/>
  <c r="P771" i="26"/>
  <c r="R771" i="26" s="1"/>
  <c r="P672" i="26"/>
  <c r="R672" i="26" s="1"/>
  <c r="P767" i="26"/>
  <c r="R767" i="26" s="1"/>
  <c r="P657" i="26"/>
  <c r="R657" i="26" s="1"/>
  <c r="P765" i="26"/>
  <c r="R765" i="26" s="1"/>
  <c r="P717" i="26"/>
  <c r="R717" i="26" s="1"/>
  <c r="P599" i="26"/>
  <c r="R599" i="26" s="1"/>
  <c r="P757" i="26"/>
  <c r="R757" i="26" s="1"/>
  <c r="P703" i="26"/>
  <c r="R703" i="26" s="1"/>
  <c r="P789" i="26"/>
  <c r="R789" i="26" s="1"/>
  <c r="P707" i="26"/>
  <c r="R707" i="26" s="1"/>
  <c r="P619" i="26"/>
  <c r="R619" i="26" s="1"/>
  <c r="P766" i="26"/>
  <c r="R766" i="26" s="1"/>
  <c r="P656" i="26"/>
  <c r="R656" i="26" s="1"/>
  <c r="P652" i="26"/>
  <c r="R652" i="26" s="1"/>
  <c r="P487" i="26"/>
  <c r="R487" i="26" s="1"/>
  <c r="P575" i="26"/>
  <c r="R575" i="26" s="1"/>
  <c r="P613" i="26"/>
  <c r="R613" i="26" s="1"/>
  <c r="P661" i="26"/>
  <c r="R661" i="26" s="1"/>
  <c r="P4349" i="26"/>
  <c r="R4349" i="26" s="1"/>
  <c r="P3287" i="26"/>
  <c r="R3287" i="26" s="1"/>
  <c r="P2141" i="26"/>
  <c r="R2141" i="26" s="1"/>
  <c r="P2138" i="26"/>
  <c r="R2138" i="26" s="1"/>
  <c r="P2245" i="26"/>
  <c r="R2245" i="26" s="1"/>
  <c r="P1836" i="26"/>
  <c r="R1836" i="26" s="1"/>
  <c r="P1758" i="26"/>
  <c r="R1758" i="26" s="1"/>
  <c r="P1954" i="26"/>
  <c r="R1954" i="26" s="1"/>
  <c r="P1763" i="26"/>
  <c r="R1763" i="26" s="1"/>
  <c r="P1538" i="26"/>
  <c r="R1538" i="26" s="1"/>
  <c r="P1897" i="26"/>
  <c r="R1897" i="26" s="1"/>
  <c r="P1650" i="26"/>
  <c r="R1650" i="26" s="1"/>
  <c r="P1517" i="26"/>
  <c r="R1517" i="26" s="1"/>
  <c r="P1558" i="26"/>
  <c r="R1558" i="26" s="1"/>
  <c r="P1565" i="26"/>
  <c r="R1565" i="26" s="1"/>
  <c r="P1612" i="26"/>
  <c r="R1612" i="26" s="1"/>
  <c r="P1573" i="26"/>
  <c r="R1573" i="26" s="1"/>
  <c r="P1504" i="26"/>
  <c r="R1504" i="26" s="1"/>
  <c r="P1515" i="26"/>
  <c r="R1515" i="26" s="1"/>
  <c r="P1245" i="26"/>
  <c r="R1245" i="26" s="1"/>
  <c r="P1458" i="26"/>
  <c r="R1458" i="26" s="1"/>
  <c r="P1537" i="26"/>
  <c r="R1537" i="26" s="1"/>
  <c r="P1491" i="26"/>
  <c r="R1491" i="26" s="1"/>
  <c r="P1347" i="26"/>
  <c r="R1347" i="26" s="1"/>
  <c r="P975" i="26"/>
  <c r="R975" i="26" s="1"/>
  <c r="P1371" i="26"/>
  <c r="R1371" i="26" s="1"/>
  <c r="P1400" i="26"/>
  <c r="R1400" i="26" s="1"/>
  <c r="P1094" i="26"/>
  <c r="R1094" i="26" s="1"/>
  <c r="P1118" i="26"/>
  <c r="R1118" i="26" s="1"/>
  <c r="P1163" i="26"/>
  <c r="R1163" i="26" s="1"/>
  <c r="P971" i="26"/>
  <c r="R971" i="26" s="1"/>
  <c r="P959" i="26"/>
  <c r="R959" i="26" s="1"/>
  <c r="P979" i="26"/>
  <c r="R979" i="26" s="1"/>
  <c r="P1119" i="26"/>
  <c r="R1119" i="26" s="1"/>
  <c r="P1023" i="26"/>
  <c r="R1023" i="26" s="1"/>
  <c r="P1111" i="26"/>
  <c r="R1111" i="26" s="1"/>
  <c r="P1035" i="26"/>
  <c r="R1035" i="26" s="1"/>
  <c r="P985" i="26"/>
  <c r="R985" i="26" s="1"/>
  <c r="P1101" i="26"/>
  <c r="R1101" i="26" s="1"/>
  <c r="P1157" i="26"/>
  <c r="R1157" i="26" s="1"/>
  <c r="P1058" i="26"/>
  <c r="R1058" i="26" s="1"/>
  <c r="P875" i="26"/>
  <c r="R875" i="26" s="1"/>
  <c r="P1030" i="26"/>
  <c r="R1030" i="26" s="1"/>
  <c r="P925" i="26"/>
  <c r="R925" i="26" s="1"/>
  <c r="P861" i="26"/>
  <c r="R861" i="26" s="1"/>
  <c r="P973" i="26"/>
  <c r="R973" i="26" s="1"/>
  <c r="P904" i="26"/>
  <c r="R904" i="26" s="1"/>
  <c r="P833" i="26"/>
  <c r="R833" i="26" s="1"/>
  <c r="P954" i="26"/>
  <c r="R954" i="26" s="1"/>
  <c r="P890" i="26"/>
  <c r="R890" i="26" s="1"/>
  <c r="P826" i="26"/>
  <c r="R826" i="26" s="1"/>
  <c r="P947" i="26"/>
  <c r="R947" i="26" s="1"/>
  <c r="P883" i="26"/>
  <c r="R883" i="26" s="1"/>
  <c r="P817" i="26"/>
  <c r="R817" i="26" s="1"/>
  <c r="P949" i="26"/>
  <c r="R949" i="26" s="1"/>
  <c r="P885" i="26"/>
  <c r="R885" i="26" s="1"/>
  <c r="P990" i="26"/>
  <c r="R990" i="26" s="1"/>
  <c r="P903" i="26"/>
  <c r="R903" i="26" s="1"/>
  <c r="P834" i="26"/>
  <c r="R834" i="26" s="1"/>
  <c r="P946" i="26"/>
  <c r="R946" i="26" s="1"/>
  <c r="P882" i="26"/>
  <c r="R882" i="26" s="1"/>
  <c r="P808" i="26"/>
  <c r="R808" i="26" s="1"/>
  <c r="P734" i="26"/>
  <c r="R734" i="26" s="1"/>
  <c r="P573" i="26"/>
  <c r="R573" i="26" s="1"/>
  <c r="P743" i="26"/>
  <c r="R743" i="26" s="1"/>
  <c r="P675" i="26"/>
  <c r="R675" i="26" s="1"/>
  <c r="P618" i="26"/>
  <c r="R618" i="26" s="1"/>
  <c r="P747" i="26"/>
  <c r="R747" i="26" s="1"/>
  <c r="P632" i="26"/>
  <c r="R632" i="26" s="1"/>
  <c r="P763" i="26"/>
  <c r="R763" i="26" s="1"/>
  <c r="P644" i="26"/>
  <c r="R644" i="26" s="1"/>
  <c r="P761" i="26"/>
  <c r="R761" i="26" s="1"/>
  <c r="P710" i="26"/>
  <c r="R710" i="26" s="1"/>
  <c r="P832" i="26"/>
  <c r="R832" i="26" s="1"/>
  <c r="P753" i="26"/>
  <c r="R753" i="26" s="1"/>
  <c r="P667" i="26"/>
  <c r="R667" i="26" s="1"/>
  <c r="P780" i="26"/>
  <c r="R780" i="26" s="1"/>
  <c r="P705" i="26"/>
  <c r="R705" i="26" s="1"/>
  <c r="P603" i="26"/>
  <c r="R603" i="26" s="1"/>
  <c r="P748" i="26"/>
  <c r="R748" i="26" s="1"/>
  <c r="P633" i="26"/>
  <c r="R633" i="26" s="1"/>
  <c r="P629" i="26"/>
  <c r="R629" i="26" s="1"/>
  <c r="P653" i="26"/>
  <c r="R653" i="26" s="1"/>
  <c r="P555" i="26"/>
  <c r="R555" i="26" s="1"/>
  <c r="P605" i="26"/>
  <c r="R605" i="26" s="1"/>
  <c r="P598" i="26"/>
  <c r="R598" i="26" s="1"/>
  <c r="P3951" i="26"/>
  <c r="R3951" i="26" s="1"/>
  <c r="P3221" i="26"/>
  <c r="R3221" i="26" s="1"/>
  <c r="P2071" i="26"/>
  <c r="R2071" i="26" s="1"/>
  <c r="P2163" i="26"/>
  <c r="R2163" i="26" s="1"/>
  <c r="P2201" i="26"/>
  <c r="R2201" i="26" s="1"/>
  <c r="P1503" i="26"/>
  <c r="R1503" i="26" s="1"/>
  <c r="P2049" i="26"/>
  <c r="R2049" i="26" s="1"/>
  <c r="P2011" i="26"/>
  <c r="R2011" i="26" s="1"/>
  <c r="P1760" i="26"/>
  <c r="R1760" i="26" s="1"/>
  <c r="P1930" i="26"/>
  <c r="R1930" i="26" s="1"/>
  <c r="P1833" i="26"/>
  <c r="R1833" i="26" s="1"/>
  <c r="P1628" i="26"/>
  <c r="R1628" i="26" s="1"/>
  <c r="P1392" i="26"/>
  <c r="R1392" i="26" s="1"/>
  <c r="P1548" i="26"/>
  <c r="R1548" i="26" s="1"/>
  <c r="P1529" i="26"/>
  <c r="R1529" i="26" s="1"/>
  <c r="P1535" i="26"/>
  <c r="R1535" i="26" s="1"/>
  <c r="P1555" i="26"/>
  <c r="R1555" i="26" s="1"/>
  <c r="P1489" i="26"/>
  <c r="R1489" i="26" s="1"/>
  <c r="P1460" i="26"/>
  <c r="R1460" i="26" s="1"/>
  <c r="P1524" i="26"/>
  <c r="R1524" i="26" s="1"/>
  <c r="P1451" i="26"/>
  <c r="R1451" i="26" s="1"/>
  <c r="P1461" i="26"/>
  <c r="R1461" i="26" s="1"/>
  <c r="P1466" i="26"/>
  <c r="R1466" i="26" s="1"/>
  <c r="P1334" i="26"/>
  <c r="R1334" i="26" s="1"/>
  <c r="P1305" i="26"/>
  <c r="R1305" i="26" s="1"/>
  <c r="P1350" i="26"/>
  <c r="R1350" i="26" s="1"/>
  <c r="P1368" i="26"/>
  <c r="R1368" i="26" s="1"/>
  <c r="P1362" i="26"/>
  <c r="R1362" i="26" s="1"/>
  <c r="P1341" i="26"/>
  <c r="R1341" i="26" s="1"/>
  <c r="P1160" i="26"/>
  <c r="R1160" i="26" s="1"/>
  <c r="P1168" i="26"/>
  <c r="R1168" i="26" s="1"/>
  <c r="P1152" i="26"/>
  <c r="R1152" i="26" s="1"/>
  <c r="P961" i="26"/>
  <c r="R961" i="26" s="1"/>
  <c r="P1117" i="26"/>
  <c r="R1117" i="26" s="1"/>
  <c r="P983" i="26"/>
  <c r="R983" i="26" s="1"/>
  <c r="P1109" i="26"/>
  <c r="R1109" i="26" s="1"/>
  <c r="P1033" i="26"/>
  <c r="R1033" i="26" s="1"/>
  <c r="P965" i="26"/>
  <c r="R965" i="26" s="1"/>
  <c r="P1080" i="26"/>
  <c r="R1080" i="26" s="1"/>
  <c r="P1136" i="26"/>
  <c r="R1136" i="26" s="1"/>
  <c r="P932" i="26"/>
  <c r="R932" i="26" s="1"/>
  <c r="P868" i="26"/>
  <c r="R868" i="26" s="1"/>
  <c r="P1014" i="26"/>
  <c r="R1014" i="26" s="1"/>
  <c r="P918" i="26"/>
  <c r="R918" i="26" s="1"/>
  <c r="P854" i="26"/>
  <c r="R854" i="26" s="1"/>
  <c r="P966" i="26"/>
  <c r="R966" i="26" s="1"/>
  <c r="P895" i="26"/>
  <c r="R895" i="26" s="1"/>
  <c r="P802" i="26"/>
  <c r="R802" i="26" s="1"/>
  <c r="P945" i="26"/>
  <c r="R945" i="26" s="1"/>
  <c r="P881" i="26"/>
  <c r="R881" i="26" s="1"/>
  <c r="P795" i="26"/>
  <c r="R795" i="26" s="1"/>
  <c r="P940" i="26"/>
  <c r="R940" i="26" s="1"/>
  <c r="P876" i="26"/>
  <c r="R876" i="26" s="1"/>
  <c r="P1054" i="26"/>
  <c r="R1054" i="26" s="1"/>
  <c r="P942" i="26"/>
  <c r="R942" i="26" s="1"/>
  <c r="P878" i="26"/>
  <c r="R878" i="26" s="1"/>
  <c r="P989" i="26"/>
  <c r="R989" i="26" s="1"/>
  <c r="P896" i="26"/>
  <c r="R896" i="26" s="1"/>
  <c r="P803" i="26"/>
  <c r="R803" i="26" s="1"/>
  <c r="P937" i="26"/>
  <c r="R937" i="26" s="1"/>
  <c r="P873" i="26"/>
  <c r="R873" i="26" s="1"/>
  <c r="P798" i="26"/>
  <c r="R798" i="26" s="1"/>
  <c r="P725" i="26"/>
  <c r="R725" i="26" s="1"/>
  <c r="P840" i="26"/>
  <c r="R840" i="26" s="1"/>
  <c r="P736" i="26"/>
  <c r="R736" i="26" s="1"/>
  <c r="P666" i="26"/>
  <c r="R666" i="26" s="1"/>
  <c r="P609" i="26"/>
  <c r="R609" i="26" s="1"/>
  <c r="P745" i="26"/>
  <c r="R745" i="26" s="1"/>
  <c r="P611" i="26"/>
  <c r="R611" i="26" s="1"/>
  <c r="P740" i="26"/>
  <c r="R740" i="26" s="1"/>
  <c r="P639" i="26"/>
  <c r="R639" i="26" s="1"/>
  <c r="P759" i="26"/>
  <c r="R759" i="26" s="1"/>
  <c r="P696" i="26"/>
  <c r="R696" i="26" s="1"/>
  <c r="P812" i="26"/>
  <c r="R812" i="26" s="1"/>
  <c r="P751" i="26"/>
  <c r="R751" i="26" s="1"/>
  <c r="P665" i="26"/>
  <c r="R665" i="26" s="1"/>
  <c r="P776" i="26"/>
  <c r="R776" i="26" s="1"/>
  <c r="P698" i="26"/>
  <c r="R698" i="26" s="1"/>
  <c r="P820" i="26"/>
  <c r="R820" i="26" s="1"/>
  <c r="P732" i="26"/>
  <c r="R732" i="26" s="1"/>
  <c r="P612" i="26"/>
  <c r="R612" i="26" s="1"/>
  <c r="P581" i="26"/>
  <c r="R581" i="26" s="1"/>
  <c r="P587" i="26"/>
  <c r="R587" i="26" s="1"/>
  <c r="P553" i="26"/>
  <c r="R553" i="26" s="1"/>
  <c r="P585" i="26"/>
  <c r="R585" i="26" s="1"/>
  <c r="P539" i="26"/>
  <c r="R539" i="26" s="1"/>
  <c r="P3805" i="26"/>
  <c r="R3805" i="26" s="1"/>
  <c r="P2622" i="26"/>
  <c r="R2622" i="26" s="1"/>
  <c r="P2316" i="26"/>
  <c r="R2316" i="26" s="1"/>
  <c r="P2354" i="26"/>
  <c r="R2354" i="26" s="1"/>
  <c r="P1951" i="26"/>
  <c r="R1951" i="26" s="1"/>
  <c r="P2199" i="26"/>
  <c r="R2199" i="26" s="1"/>
  <c r="P2281" i="26"/>
  <c r="R2281" i="26" s="1"/>
  <c r="P1801" i="26"/>
  <c r="R1801" i="26" s="1"/>
  <c r="P1945" i="26"/>
  <c r="R1945" i="26" s="1"/>
  <c r="P1630" i="26"/>
  <c r="R1630" i="26" s="1"/>
  <c r="P1946" i="26"/>
  <c r="R1946" i="26" s="1"/>
  <c r="P1643" i="26"/>
  <c r="R1643" i="26" s="1"/>
  <c r="P1658" i="26"/>
  <c r="R1658" i="26" s="1"/>
  <c r="P1710" i="26"/>
  <c r="R1710" i="26" s="1"/>
  <c r="P1718" i="26"/>
  <c r="R1718" i="26" s="1"/>
  <c r="P1669" i="26"/>
  <c r="R1669" i="26" s="1"/>
  <c r="P1495" i="26"/>
  <c r="R1495" i="26" s="1"/>
  <c r="P1419" i="26"/>
  <c r="R1419" i="26" s="1"/>
  <c r="P1408" i="26"/>
  <c r="R1408" i="26" s="1"/>
  <c r="P1395" i="26"/>
  <c r="R1395" i="26" s="1"/>
  <c r="P1266" i="26"/>
  <c r="R1266" i="26" s="1"/>
  <c r="P1373" i="26"/>
  <c r="R1373" i="26" s="1"/>
  <c r="P1367" i="26"/>
  <c r="R1367" i="26" s="1"/>
  <c r="P1258" i="26"/>
  <c r="R1258" i="26" s="1"/>
  <c r="P1222" i="26"/>
  <c r="R1222" i="26" s="1"/>
  <c r="P1250" i="26"/>
  <c r="R1250" i="26" s="1"/>
  <c r="P1278" i="26"/>
  <c r="R1278" i="26" s="1"/>
  <c r="P1274" i="26"/>
  <c r="R1274" i="26" s="1"/>
  <c r="P1257" i="26"/>
  <c r="R1257" i="26" s="1"/>
  <c r="P1085" i="26"/>
  <c r="R1085" i="26" s="1"/>
  <c r="P1075" i="26"/>
  <c r="R1075" i="26" s="1"/>
  <c r="P1073" i="26"/>
  <c r="R1073" i="26" s="1"/>
  <c r="P1173" i="26"/>
  <c r="R1173" i="26" s="1"/>
  <c r="P1055" i="26"/>
  <c r="R1055" i="26" s="1"/>
  <c r="P1159" i="26"/>
  <c r="R1159" i="26" s="1"/>
  <c r="P1062" i="26"/>
  <c r="R1062" i="26" s="1"/>
  <c r="P1017" i="26"/>
  <c r="R1017" i="26" s="1"/>
  <c r="P1138" i="26"/>
  <c r="R1138" i="26" s="1"/>
  <c r="P1060" i="26"/>
  <c r="R1060" i="26" s="1"/>
  <c r="P1099" i="26"/>
  <c r="R1099" i="26" s="1"/>
  <c r="P907" i="26"/>
  <c r="R907" i="26" s="1"/>
  <c r="P843" i="26"/>
  <c r="R843" i="26" s="1"/>
  <c r="P957" i="26"/>
  <c r="R957" i="26" s="1"/>
  <c r="P893" i="26"/>
  <c r="R893" i="26" s="1"/>
  <c r="P811" i="26"/>
  <c r="R811" i="26" s="1"/>
  <c r="P936" i="26"/>
  <c r="R936" i="26" s="1"/>
  <c r="P872" i="26"/>
  <c r="R872" i="26" s="1"/>
  <c r="P984" i="26"/>
  <c r="R984" i="26" s="1"/>
  <c r="P922" i="26"/>
  <c r="R922" i="26" s="1"/>
  <c r="P858" i="26"/>
  <c r="R858" i="26" s="1"/>
  <c r="P980" i="26"/>
  <c r="R980" i="26" s="1"/>
  <c r="P915" i="26"/>
  <c r="R915" i="26" s="1"/>
  <c r="P851" i="26"/>
  <c r="R851" i="26" s="1"/>
  <c r="P998" i="26"/>
  <c r="R998" i="26" s="1"/>
  <c r="P917" i="26"/>
  <c r="R917" i="26" s="1"/>
  <c r="P853" i="26"/>
  <c r="R853" i="26" s="1"/>
  <c r="P935" i="26"/>
  <c r="R935" i="26" s="1"/>
  <c r="P871" i="26"/>
  <c r="R871" i="26" s="1"/>
  <c r="P981" i="26"/>
  <c r="R981" i="26" s="1"/>
  <c r="P914" i="26"/>
  <c r="R914" i="26" s="1"/>
  <c r="P850" i="26"/>
  <c r="R850" i="26" s="1"/>
  <c r="P760" i="26"/>
  <c r="R760" i="26" s="1"/>
  <c r="P702" i="26"/>
  <c r="R702" i="26" s="1"/>
  <c r="P783" i="26"/>
  <c r="R783" i="26" s="1"/>
  <c r="P711" i="26"/>
  <c r="R711" i="26" s="1"/>
  <c r="P649" i="26"/>
  <c r="R649" i="26" s="1"/>
  <c r="P781" i="26"/>
  <c r="R781" i="26" s="1"/>
  <c r="P715" i="26"/>
  <c r="R715" i="26" s="1"/>
  <c r="P788" i="26"/>
  <c r="R788" i="26" s="1"/>
  <c r="P699" i="26"/>
  <c r="R699" i="26" s="1"/>
  <c r="P604" i="26"/>
  <c r="R604" i="26" s="1"/>
  <c r="P742" i="26"/>
  <c r="R742" i="26" s="1"/>
  <c r="P641" i="26"/>
  <c r="R641" i="26" s="1"/>
  <c r="P792" i="26"/>
  <c r="R792" i="26" s="1"/>
  <c r="P728" i="26"/>
  <c r="R728" i="26" s="1"/>
  <c r="P631" i="26"/>
  <c r="R631" i="26" s="1"/>
  <c r="P737" i="26"/>
  <c r="R737" i="26" s="1"/>
  <c r="P643" i="26"/>
  <c r="R643" i="26" s="1"/>
  <c r="P787" i="26"/>
  <c r="R787" i="26" s="1"/>
  <c r="P680" i="26"/>
  <c r="R680" i="26" s="1"/>
  <c r="P580" i="26"/>
  <c r="R580" i="26" s="1"/>
  <c r="P527" i="26"/>
  <c r="R527" i="26" s="1"/>
  <c r="P491" i="26"/>
  <c r="R491" i="26" s="1"/>
  <c r="P660" i="26"/>
  <c r="R660" i="26" s="1"/>
  <c r="P544" i="26"/>
  <c r="R544" i="26" s="1"/>
  <c r="P11" i="26"/>
  <c r="R11" i="26" s="1"/>
  <c r="P19" i="26"/>
  <c r="R19" i="26" s="1"/>
  <c r="P13" i="26"/>
  <c r="R13" i="26" s="1"/>
  <c r="P61" i="26"/>
  <c r="R61" i="26" s="1"/>
  <c r="P36" i="26"/>
  <c r="R36" i="26" s="1"/>
  <c r="P100" i="26"/>
  <c r="R100" i="26" s="1"/>
  <c r="P94" i="26"/>
  <c r="R94" i="26" s="1"/>
  <c r="P126" i="26"/>
  <c r="R126" i="26" s="1"/>
  <c r="P81" i="26"/>
  <c r="R81" i="26" s="1"/>
  <c r="P102" i="26"/>
  <c r="R102" i="26" s="1"/>
  <c r="P72" i="26"/>
  <c r="R72" i="26" s="1"/>
  <c r="P23" i="26"/>
  <c r="R23" i="26" s="1"/>
  <c r="P140" i="26"/>
  <c r="R140" i="26" s="1"/>
  <c r="P188" i="26"/>
  <c r="R188" i="26" s="1"/>
  <c r="P112" i="26"/>
  <c r="R112" i="26" s="1"/>
  <c r="P152" i="26"/>
  <c r="R152" i="26" s="1"/>
  <c r="P205" i="26"/>
  <c r="R205" i="26" s="1"/>
  <c r="P120" i="26"/>
  <c r="R120" i="26" s="1"/>
  <c r="P339" i="26"/>
  <c r="R339" i="26" s="1"/>
  <c r="P214" i="26"/>
  <c r="R214" i="26" s="1"/>
  <c r="P331" i="26"/>
  <c r="R331" i="26" s="1"/>
  <c r="P204" i="26"/>
  <c r="R204" i="26" s="1"/>
  <c r="P246" i="26"/>
  <c r="R246" i="26" s="1"/>
  <c r="P346" i="26"/>
  <c r="R346" i="26" s="1"/>
  <c r="P296" i="26"/>
  <c r="R296" i="26" s="1"/>
  <c r="P337" i="26"/>
  <c r="R337" i="26" s="1"/>
  <c r="P275" i="26"/>
  <c r="R275" i="26" s="1"/>
  <c r="P379" i="26"/>
  <c r="R379" i="26" s="1"/>
  <c r="P294" i="26"/>
  <c r="R294" i="26" s="1"/>
  <c r="P365" i="26"/>
  <c r="R365" i="26" s="1"/>
  <c r="P324" i="26"/>
  <c r="R324" i="26" s="1"/>
  <c r="P283" i="26"/>
  <c r="R283" i="26" s="1"/>
  <c r="P336" i="26"/>
  <c r="R336" i="26" s="1"/>
  <c r="P403" i="26"/>
  <c r="R403" i="26" s="1"/>
  <c r="P295" i="26"/>
  <c r="R295" i="26" s="1"/>
  <c r="P386" i="26"/>
  <c r="R386" i="26" s="1"/>
  <c r="P302" i="26"/>
  <c r="R302" i="26" s="1"/>
  <c r="P454" i="26"/>
  <c r="R454" i="26" s="1"/>
  <c r="P590" i="26"/>
  <c r="R590" i="26" s="1"/>
  <c r="P432" i="26"/>
  <c r="R432" i="26" s="1"/>
  <c r="P534" i="26"/>
  <c r="R534" i="26" s="1"/>
  <c r="P476" i="26"/>
  <c r="R476" i="26" s="1"/>
  <c r="P413" i="26"/>
  <c r="R413" i="26" s="1"/>
  <c r="P484" i="26"/>
  <c r="R484" i="26" s="1"/>
  <c r="P407" i="26"/>
  <c r="R407" i="26" s="1"/>
  <c r="P472" i="26"/>
  <c r="R472" i="26" s="1"/>
  <c r="P440" i="26"/>
  <c r="R440" i="26" s="1"/>
  <c r="P449" i="26"/>
  <c r="R449" i="26" s="1"/>
  <c r="P492" i="26"/>
  <c r="R492" i="26" s="1"/>
  <c r="P586" i="26"/>
  <c r="R586" i="26" s="1"/>
  <c r="P637" i="26"/>
  <c r="R637" i="26" s="1"/>
  <c r="P577" i="26"/>
  <c r="R577" i="26" s="1"/>
  <c r="P790" i="26"/>
  <c r="R790" i="26" s="1"/>
  <c r="P617" i="26"/>
  <c r="R617" i="26" s="1"/>
  <c r="P806" i="26"/>
  <c r="R806" i="26" s="1"/>
  <c r="P620" i="26"/>
  <c r="R620" i="26" s="1"/>
  <c r="P713" i="26"/>
  <c r="R713" i="26" s="1"/>
  <c r="P664" i="26"/>
  <c r="R664" i="26" s="1"/>
  <c r="P709" i="26"/>
  <c r="R709" i="26" s="1"/>
  <c r="P905" i="26"/>
  <c r="R905" i="26" s="1"/>
  <c r="P887" i="26"/>
  <c r="R887" i="26" s="1"/>
  <c r="P926" i="26"/>
  <c r="R926" i="26" s="1"/>
  <c r="P908" i="26"/>
  <c r="R908" i="26" s="1"/>
  <c r="P874" i="26"/>
  <c r="R874" i="26" s="1"/>
  <c r="P879" i="26"/>
  <c r="R879" i="26" s="1"/>
  <c r="P886" i="26"/>
  <c r="R886" i="26" s="1"/>
  <c r="P859" i="26"/>
  <c r="R859" i="26" s="1"/>
  <c r="P1066" i="26"/>
  <c r="R1066" i="26" s="1"/>
  <c r="P1051" i="26"/>
  <c r="R1051" i="26" s="1"/>
  <c r="P1096" i="26"/>
  <c r="R1096" i="26" s="1"/>
  <c r="P1135" i="26"/>
  <c r="R1135" i="26" s="1"/>
  <c r="P1272" i="26"/>
  <c r="R1272" i="26" s="1"/>
  <c r="P1282" i="26"/>
  <c r="R1282" i="26" s="1"/>
  <c r="P1377" i="26"/>
  <c r="R1377" i="26" s="1"/>
  <c r="P1251" i="26"/>
  <c r="R1251" i="26" s="1"/>
  <c r="P1472" i="26"/>
  <c r="R1472" i="26" s="1"/>
  <c r="P1739" i="26"/>
  <c r="R1739" i="26" s="1"/>
  <c r="P1606" i="26"/>
  <c r="R1606" i="26" s="1"/>
  <c r="P1907" i="26"/>
  <c r="R1907" i="26" s="1"/>
  <c r="P1887" i="26"/>
  <c r="R1887" i="26" s="1"/>
  <c r="P2346" i="26"/>
  <c r="R2346" i="26" s="1"/>
  <c r="P3005" i="26"/>
  <c r="R3005" i="26" s="1"/>
  <c r="P67" i="26"/>
  <c r="R67" i="26" s="1"/>
  <c r="P307" i="26"/>
  <c r="R307" i="26" s="1"/>
  <c r="P784" i="26"/>
  <c r="R784" i="26" s="1"/>
  <c r="P804" i="26"/>
  <c r="R804" i="26" s="1"/>
  <c r="P828" i="26"/>
  <c r="R828" i="26" s="1"/>
  <c r="P869" i="26"/>
  <c r="R869" i="26" s="1"/>
  <c r="P849" i="26"/>
  <c r="R849" i="26" s="1"/>
  <c r="P838" i="26"/>
  <c r="R838" i="26" s="1"/>
  <c r="P1130" i="26"/>
  <c r="R1130" i="26" s="1"/>
  <c r="P1041" i="26"/>
  <c r="R1041" i="26" s="1"/>
  <c r="P1285" i="26"/>
  <c r="R1285" i="26" s="1"/>
  <c r="P1354" i="26"/>
  <c r="R1354" i="26" s="1"/>
  <c r="P71" i="26"/>
  <c r="R71" i="26" s="1"/>
  <c r="P37" i="26"/>
  <c r="R37" i="26" s="1"/>
  <c r="P86" i="26"/>
  <c r="R86" i="26" s="1"/>
  <c r="P79" i="26"/>
  <c r="R79" i="26" s="1"/>
  <c r="P58" i="26"/>
  <c r="R58" i="26" s="1"/>
  <c r="P186" i="26"/>
  <c r="R186" i="26" s="1"/>
  <c r="P148" i="26"/>
  <c r="R148" i="26" s="1"/>
  <c r="P323" i="26"/>
  <c r="R323" i="26" s="1"/>
  <c r="P315" i="26"/>
  <c r="R315" i="26" s="1"/>
  <c r="P237" i="26"/>
  <c r="R237" i="26" s="1"/>
  <c r="P341" i="26"/>
  <c r="R341" i="26" s="1"/>
  <c r="P330" i="26"/>
  <c r="R330" i="26" s="1"/>
  <c r="P375" i="26"/>
  <c r="R375" i="26" s="1"/>
  <c r="P361" i="26"/>
  <c r="R361" i="26" s="1"/>
  <c r="P329" i="26"/>
  <c r="R329" i="26" s="1"/>
  <c r="P281" i="26"/>
  <c r="R281" i="26" s="1"/>
  <c r="P274" i="26"/>
  <c r="R274" i="26" s="1"/>
  <c r="P558" i="26"/>
  <c r="R558" i="26" s="1"/>
  <c r="P468" i="26"/>
  <c r="R468" i="26" s="1"/>
  <c r="P480" i="26"/>
  <c r="R480" i="26" s="1"/>
  <c r="P469" i="26"/>
  <c r="R469" i="26" s="1"/>
  <c r="P447" i="26"/>
  <c r="R447" i="26" s="1"/>
  <c r="P583" i="26"/>
  <c r="R583" i="26" s="1"/>
  <c r="P538" i="26"/>
  <c r="R538" i="26" s="1"/>
  <c r="P772" i="26"/>
  <c r="R772" i="26" s="1"/>
  <c r="P796" i="26"/>
  <c r="R796" i="26" s="1"/>
  <c r="P830" i="26"/>
  <c r="R830" i="26" s="1"/>
  <c r="P690" i="26"/>
  <c r="R690" i="26" s="1"/>
  <c r="P880" i="26"/>
  <c r="R880" i="26" s="1"/>
  <c r="P910" i="26"/>
  <c r="R910" i="26" s="1"/>
  <c r="P865" i="26"/>
  <c r="R865" i="26" s="1"/>
  <c r="P852" i="26"/>
  <c r="R852" i="26" s="1"/>
  <c r="P1029" i="26"/>
  <c r="R1029" i="26" s="1"/>
  <c r="P1071" i="26"/>
  <c r="R1071" i="26" s="1"/>
  <c r="P1280" i="26"/>
  <c r="R1280" i="26" s="1"/>
  <c r="P1166" i="26"/>
  <c r="R1166" i="26" s="1"/>
  <c r="P1421" i="26"/>
  <c r="R1421" i="26" s="1"/>
  <c r="P1708" i="26"/>
  <c r="R1708" i="26" s="1"/>
  <c r="P1738" i="26"/>
  <c r="R1738" i="26" s="1"/>
  <c r="P1840" i="26"/>
  <c r="R1840" i="26" s="1"/>
  <c r="P2261" i="26"/>
  <c r="R2261" i="26" s="1"/>
  <c r="P2079" i="26"/>
  <c r="R2079" i="26" s="1"/>
  <c r="P2988" i="26"/>
  <c r="R2988" i="26" s="1"/>
  <c r="P9" i="26"/>
  <c r="R9" i="26" s="1"/>
  <c r="P5" i="26"/>
  <c r="R5" i="26" s="1"/>
  <c r="P31" i="26"/>
  <c r="R31" i="26" s="1"/>
  <c r="P40" i="26"/>
  <c r="R40" i="26" s="1"/>
  <c r="P69" i="26"/>
  <c r="R69" i="26" s="1"/>
  <c r="P57" i="26"/>
  <c r="R57" i="26" s="1"/>
  <c r="P129" i="26"/>
  <c r="R129" i="26" s="1"/>
  <c r="P130" i="26"/>
  <c r="R130" i="26" s="1"/>
  <c r="P133" i="26"/>
  <c r="R133" i="26" s="1"/>
  <c r="P114" i="26"/>
  <c r="R114" i="26" s="1"/>
  <c r="P109" i="26"/>
  <c r="R109" i="26" s="1"/>
  <c r="P95" i="26"/>
  <c r="R95" i="26" s="1"/>
  <c r="P103" i="26"/>
  <c r="R103" i="26" s="1"/>
  <c r="P151" i="26"/>
  <c r="R151" i="26" s="1"/>
  <c r="P212" i="26"/>
  <c r="R212" i="26" s="1"/>
  <c r="P143" i="26"/>
  <c r="R143" i="26" s="1"/>
  <c r="P169" i="26"/>
  <c r="R169" i="26" s="1"/>
  <c r="P172" i="26"/>
  <c r="R172" i="26" s="1"/>
  <c r="P153" i="26"/>
  <c r="R153" i="26" s="1"/>
  <c r="P221" i="26"/>
  <c r="R221" i="26" s="1"/>
  <c r="P233" i="26"/>
  <c r="R233" i="26" s="1"/>
  <c r="P180" i="26"/>
  <c r="R180" i="26" s="1"/>
  <c r="P215" i="26"/>
  <c r="R215" i="26" s="1"/>
  <c r="P239" i="26"/>
  <c r="R239" i="26" s="1"/>
  <c r="P351" i="26"/>
  <c r="R351" i="26" s="1"/>
  <c r="P298" i="26"/>
  <c r="R298" i="26" s="1"/>
  <c r="P344" i="26"/>
  <c r="R344" i="26" s="1"/>
  <c r="P303" i="26"/>
  <c r="R303" i="26" s="1"/>
  <c r="P383" i="26"/>
  <c r="R383" i="26" s="1"/>
  <c r="P310" i="26"/>
  <c r="R310" i="26" s="1"/>
  <c r="P367" i="26"/>
  <c r="R367" i="26" s="1"/>
  <c r="P340" i="26"/>
  <c r="R340" i="26" s="1"/>
  <c r="P297" i="26"/>
  <c r="R297" i="26" s="1"/>
  <c r="P338" i="26"/>
  <c r="R338" i="26" s="1"/>
  <c r="P411" i="26"/>
  <c r="R411" i="26" s="1"/>
  <c r="P311" i="26"/>
  <c r="R311" i="26" s="1"/>
  <c r="P390" i="26"/>
  <c r="R390" i="26" s="1"/>
  <c r="P318" i="26"/>
  <c r="R318" i="26" s="1"/>
  <c r="P461" i="26"/>
  <c r="R461" i="26" s="1"/>
  <c r="P378" i="26"/>
  <c r="R378" i="26" s="1"/>
  <c r="P452" i="26"/>
  <c r="R452" i="26" s="1"/>
  <c r="P550" i="26"/>
  <c r="R550" i="26" s="1"/>
  <c r="P501" i="26"/>
  <c r="R501" i="26" s="1"/>
  <c r="P417" i="26"/>
  <c r="R417" i="26" s="1"/>
  <c r="P508" i="26"/>
  <c r="R508" i="26" s="1"/>
  <c r="P409" i="26"/>
  <c r="R409" i="26" s="1"/>
  <c r="P496" i="26"/>
  <c r="R496" i="26" s="1"/>
  <c r="P464" i="26"/>
  <c r="R464" i="26" s="1"/>
  <c r="P457" i="26"/>
  <c r="R457" i="26" s="1"/>
  <c r="P499" i="26"/>
  <c r="R499" i="26" s="1"/>
  <c r="P645" i="26"/>
  <c r="R645" i="26" s="1"/>
  <c r="P475" i="26"/>
  <c r="R475" i="26" s="1"/>
  <c r="P543" i="26"/>
  <c r="R543" i="26" s="1"/>
  <c r="P814" i="26"/>
  <c r="R814" i="26" s="1"/>
  <c r="P648" i="26"/>
  <c r="R648" i="26" s="1"/>
  <c r="P634" i="26"/>
  <c r="R634" i="26" s="1"/>
  <c r="P627" i="26"/>
  <c r="R627" i="26" s="1"/>
  <c r="P729" i="26"/>
  <c r="R729" i="26" s="1"/>
  <c r="P704" i="26"/>
  <c r="R704" i="26" s="1"/>
  <c r="P718" i="26"/>
  <c r="R718" i="26" s="1"/>
  <c r="P921" i="26"/>
  <c r="R921" i="26" s="1"/>
  <c r="P928" i="26"/>
  <c r="R928" i="26" s="1"/>
  <c r="P933" i="26"/>
  <c r="R933" i="26" s="1"/>
  <c r="P924" i="26"/>
  <c r="R924" i="26" s="1"/>
  <c r="P913" i="26"/>
  <c r="R913" i="26" s="1"/>
  <c r="P888" i="26"/>
  <c r="R888" i="26" s="1"/>
  <c r="P902" i="26"/>
  <c r="R902" i="26" s="1"/>
  <c r="P900" i="26"/>
  <c r="R900" i="26" s="1"/>
  <c r="P1074" i="26"/>
  <c r="R1074" i="26" s="1"/>
  <c r="P1082" i="26"/>
  <c r="R1082" i="26" s="1"/>
  <c r="P1165" i="26"/>
  <c r="R1165" i="26" s="1"/>
  <c r="P1149" i="26"/>
  <c r="R1149" i="26" s="1"/>
  <c r="P1328" i="26"/>
  <c r="R1328" i="26" s="1"/>
  <c r="P1209" i="26"/>
  <c r="R1209" i="26" s="1"/>
  <c r="P1381" i="26"/>
  <c r="R1381" i="26" s="1"/>
  <c r="P1433" i="26"/>
  <c r="R1433" i="26" s="1"/>
  <c r="P1448" i="26"/>
  <c r="R1448" i="26" s="1"/>
  <c r="P1470" i="26"/>
  <c r="R1470" i="26" s="1"/>
  <c r="P1653" i="26"/>
  <c r="R1653" i="26" s="1"/>
  <c r="P1922" i="26"/>
  <c r="R1922" i="26" s="1"/>
  <c r="P1950" i="26"/>
  <c r="R1950" i="26" s="1"/>
  <c r="P2440" i="26"/>
  <c r="R2440" i="26" s="1"/>
  <c r="P3458" i="26"/>
  <c r="R3458" i="26" s="1"/>
  <c r="P4" i="26"/>
  <c r="P101" i="26"/>
  <c r="R101" i="26" s="1"/>
  <c r="P82" i="26"/>
  <c r="R82" i="26" s="1"/>
  <c r="P96" i="26"/>
  <c r="R96" i="26" s="1"/>
  <c r="P85" i="26"/>
  <c r="R85" i="26" s="1"/>
  <c r="P32" i="26"/>
  <c r="R32" i="26" s="1"/>
  <c r="P159" i="26"/>
  <c r="R159" i="26" s="1"/>
  <c r="P179" i="26"/>
  <c r="R179" i="26" s="1"/>
  <c r="P135" i="26"/>
  <c r="R135" i="26" s="1"/>
  <c r="P299" i="26"/>
  <c r="R299" i="26" s="1"/>
  <c r="P234" i="26"/>
  <c r="R234" i="26" s="1"/>
  <c r="P261" i="26"/>
  <c r="R261" i="26" s="1"/>
  <c r="P249" i="26"/>
  <c r="R249" i="26" s="1"/>
  <c r="P252" i="26"/>
  <c r="R252" i="26" s="1"/>
  <c r="P292" i="26"/>
  <c r="R292" i="26" s="1"/>
  <c r="P322" i="26"/>
  <c r="R322" i="26" s="1"/>
  <c r="P260" i="26"/>
  <c r="R260" i="26" s="1"/>
  <c r="P364" i="26"/>
  <c r="R364" i="26" s="1"/>
  <c r="P425" i="26"/>
  <c r="R425" i="26" s="1"/>
  <c r="P518" i="26"/>
  <c r="R518" i="26" s="1"/>
  <c r="P510" i="26"/>
  <c r="R510" i="26" s="1"/>
  <c r="P566" i="26"/>
  <c r="R566" i="26" s="1"/>
  <c r="P488" i="26"/>
  <c r="R488" i="26" s="1"/>
  <c r="P429" i="26"/>
  <c r="R429" i="26" s="1"/>
  <c r="P436" i="26"/>
  <c r="R436" i="26" s="1"/>
  <c r="P579" i="26"/>
  <c r="R579" i="26" s="1"/>
  <c r="P578" i="26"/>
  <c r="R578" i="26" s="1"/>
  <c r="P514" i="26"/>
  <c r="R514" i="26" s="1"/>
  <c r="P716" i="26"/>
  <c r="R716" i="26" s="1"/>
  <c r="P739" i="26"/>
  <c r="R739" i="26" s="1"/>
  <c r="P642" i="26"/>
  <c r="R642" i="26" s="1"/>
  <c r="P857" i="26"/>
  <c r="R857" i="26" s="1"/>
  <c r="P864" i="26"/>
  <c r="R864" i="26" s="1"/>
  <c r="P860" i="26"/>
  <c r="R860" i="26" s="1"/>
  <c r="P793" i="26"/>
  <c r="R793" i="26" s="1"/>
  <c r="P836" i="26"/>
  <c r="R836" i="26" s="1"/>
  <c r="P1019" i="26"/>
  <c r="R1019" i="26" s="1"/>
  <c r="P1125" i="26"/>
  <c r="R1125" i="26" s="1"/>
  <c r="P1203" i="26"/>
  <c r="R1203" i="26" s="1"/>
  <c r="P1322" i="26"/>
  <c r="R1322" i="26" s="1"/>
  <c r="P1388" i="26"/>
  <c r="R1388" i="26" s="1"/>
  <c r="P1409" i="26"/>
  <c r="R1409" i="26" s="1"/>
  <c r="P1705" i="26"/>
  <c r="R1705" i="26" s="1"/>
  <c r="P1542" i="26"/>
  <c r="R1542" i="26" s="1"/>
  <c r="P1906" i="26"/>
  <c r="R1906" i="26" s="1"/>
  <c r="P2050" i="26"/>
  <c r="R2050" i="26" s="1"/>
  <c r="P2716" i="26"/>
  <c r="R2716" i="26" s="1"/>
  <c r="P68" i="26"/>
  <c r="R68" i="26" s="1"/>
  <c r="P7" i="26"/>
  <c r="R7" i="26" s="1"/>
  <c r="P91" i="26"/>
  <c r="R91" i="26" s="1"/>
  <c r="P121" i="26"/>
  <c r="R121" i="26" s="1"/>
  <c r="P87" i="26"/>
  <c r="R87" i="26" s="1"/>
  <c r="P107" i="26"/>
  <c r="R107" i="26" s="1"/>
  <c r="P193" i="26"/>
  <c r="R193" i="26" s="1"/>
  <c r="P201" i="26"/>
  <c r="R201" i="26" s="1"/>
  <c r="P197" i="26"/>
  <c r="R197" i="26" s="1"/>
  <c r="P254" i="26"/>
  <c r="R254" i="26" s="1"/>
  <c r="P282" i="26"/>
  <c r="R282" i="26" s="1"/>
  <c r="P289" i="26"/>
  <c r="R289" i="26" s="1"/>
  <c r="P266" i="26"/>
  <c r="R266" i="26" s="1"/>
  <c r="P308" i="26"/>
  <c r="R308" i="26" s="1"/>
  <c r="P276" i="26"/>
  <c r="R276" i="26" s="1"/>
  <c r="P374" i="26"/>
  <c r="R374" i="26" s="1"/>
  <c r="P366" i="26"/>
  <c r="R366" i="26" s="1"/>
  <c r="P445" i="26"/>
  <c r="R445" i="26" s="1"/>
  <c r="P430" i="26"/>
  <c r="R430" i="26" s="1"/>
  <c r="P524" i="26"/>
  <c r="R524" i="26" s="1"/>
  <c r="P404" i="26"/>
  <c r="R404" i="26" s="1"/>
  <c r="P360" i="26"/>
  <c r="R360" i="26" s="1"/>
  <c r="P438" i="26"/>
  <c r="R438" i="26" s="1"/>
  <c r="P483" i="26"/>
  <c r="R483" i="26" s="1"/>
  <c r="P582" i="26"/>
  <c r="R582" i="26" s="1"/>
  <c r="P774" i="26"/>
  <c r="R774" i="26" s="1"/>
  <c r="P824" i="26"/>
  <c r="R824" i="26" s="1"/>
  <c r="P651" i="26"/>
  <c r="R651" i="26" s="1"/>
  <c r="P866" i="26"/>
  <c r="R866" i="26" s="1"/>
  <c r="P867" i="26"/>
  <c r="R867" i="26" s="1"/>
  <c r="P863" i="26"/>
  <c r="R863" i="26" s="1"/>
  <c r="P845" i="26"/>
  <c r="R845" i="26" s="1"/>
  <c r="P1015" i="26"/>
  <c r="R1015" i="26" s="1"/>
  <c r="P1090" i="26"/>
  <c r="R1090" i="26" s="1"/>
  <c r="P1289" i="26"/>
  <c r="R1289" i="26" s="1"/>
  <c r="P1426" i="26"/>
  <c r="R1426" i="26" s="1"/>
  <c r="P41" i="26"/>
  <c r="R41" i="26" s="1"/>
  <c r="P29" i="26"/>
  <c r="R29" i="26" s="1"/>
  <c r="P38" i="26"/>
  <c r="R38" i="26" s="1"/>
  <c r="P48" i="26"/>
  <c r="R48" i="26" s="1"/>
  <c r="P6" i="26"/>
  <c r="R6" i="26" s="1"/>
  <c r="P105" i="26"/>
  <c r="R105" i="26" s="1"/>
  <c r="P160" i="26"/>
  <c r="R160" i="26" s="1"/>
  <c r="P165" i="26"/>
  <c r="R165" i="26" s="1"/>
  <c r="P92" i="26"/>
  <c r="R92" i="26" s="1"/>
  <c r="P123" i="26"/>
  <c r="R123" i="26" s="1"/>
  <c r="P125" i="26"/>
  <c r="R125" i="26" s="1"/>
  <c r="P97" i="26"/>
  <c r="R97" i="26" s="1"/>
  <c r="P113" i="26"/>
  <c r="R113" i="26" s="1"/>
  <c r="P162" i="26"/>
  <c r="R162" i="26" s="1"/>
  <c r="P217" i="26"/>
  <c r="R217" i="26" s="1"/>
  <c r="P171" i="26"/>
  <c r="R171" i="26" s="1"/>
  <c r="P176" i="26"/>
  <c r="R176" i="26" s="1"/>
  <c r="P178" i="26"/>
  <c r="R178" i="26" s="1"/>
  <c r="P170" i="26"/>
  <c r="R170" i="26" s="1"/>
  <c r="P226" i="26"/>
  <c r="R226" i="26" s="1"/>
  <c r="P278" i="26"/>
  <c r="R278" i="26" s="1"/>
  <c r="P218" i="26"/>
  <c r="R218" i="26" s="1"/>
  <c r="P220" i="26"/>
  <c r="R220" i="26" s="1"/>
  <c r="P251" i="26"/>
  <c r="R251" i="26" s="1"/>
  <c r="P356" i="26"/>
  <c r="R356" i="26" s="1"/>
  <c r="P305" i="26"/>
  <c r="R305" i="26" s="1"/>
  <c r="P373" i="26"/>
  <c r="R373" i="26" s="1"/>
  <c r="P319" i="26"/>
  <c r="R319" i="26" s="1"/>
  <c r="P418" i="26"/>
  <c r="R418" i="26" s="1"/>
  <c r="P326" i="26"/>
  <c r="R326" i="26" s="1"/>
  <c r="P387" i="26"/>
  <c r="R387" i="26" s="1"/>
  <c r="P357" i="26"/>
  <c r="R357" i="26" s="1"/>
  <c r="P304" i="26"/>
  <c r="R304" i="26" s="1"/>
  <c r="P345" i="26"/>
  <c r="R345" i="26" s="1"/>
  <c r="P427" i="26"/>
  <c r="R427" i="26" s="1"/>
  <c r="P327" i="26"/>
  <c r="R327" i="26" s="1"/>
  <c r="P410" i="26"/>
  <c r="R410" i="26" s="1"/>
  <c r="P334" i="26"/>
  <c r="R334" i="26" s="1"/>
  <c r="P466" i="26"/>
  <c r="R466" i="26" s="1"/>
  <c r="P385" i="26"/>
  <c r="R385" i="26" s="1"/>
  <c r="P463" i="26"/>
  <c r="R463" i="26" s="1"/>
  <c r="P406" i="26"/>
  <c r="R406" i="26" s="1"/>
  <c r="P502" i="26"/>
  <c r="R502" i="26" s="1"/>
  <c r="P437" i="26"/>
  <c r="R437" i="26" s="1"/>
  <c r="P422" i="26"/>
  <c r="R422" i="26" s="1"/>
  <c r="P420" i="26"/>
  <c r="R420" i="26" s="1"/>
  <c r="P500" i="26"/>
  <c r="R500" i="26" s="1"/>
  <c r="P380" i="26"/>
  <c r="R380" i="26" s="1"/>
  <c r="P474" i="26"/>
  <c r="R474" i="26" s="1"/>
  <c r="P521" i="26"/>
  <c r="R521" i="26" s="1"/>
  <c r="P668" i="26"/>
  <c r="R668" i="26" s="1"/>
  <c r="P520" i="26"/>
  <c r="R520" i="26" s="1"/>
  <c r="P669" i="26"/>
  <c r="R669" i="26" s="1"/>
  <c r="P636" i="26"/>
  <c r="R636" i="26" s="1"/>
  <c r="P650" i="26"/>
  <c r="R650" i="26" s="1"/>
  <c r="P674" i="26"/>
  <c r="R674" i="26" s="1"/>
  <c r="P679" i="26"/>
  <c r="R679" i="26" s="1"/>
  <c r="P731" i="26"/>
  <c r="R731" i="26" s="1"/>
  <c r="P720" i="26"/>
  <c r="R720" i="26" s="1"/>
  <c r="P758" i="26"/>
  <c r="R758" i="26" s="1"/>
  <c r="P930" i="26"/>
  <c r="R930" i="26" s="1"/>
  <c r="P944" i="26"/>
  <c r="R944" i="26" s="1"/>
  <c r="P997" i="26"/>
  <c r="R997" i="26" s="1"/>
  <c r="P931" i="26"/>
  <c r="R931" i="26" s="1"/>
  <c r="P929" i="26"/>
  <c r="R929" i="26" s="1"/>
  <c r="P927" i="26"/>
  <c r="R927" i="26" s="1"/>
  <c r="P909" i="26"/>
  <c r="R909" i="26" s="1"/>
  <c r="P916" i="26"/>
  <c r="R916" i="26" s="1"/>
  <c r="P1113" i="26"/>
  <c r="R1113" i="26" s="1"/>
  <c r="P1088" i="26"/>
  <c r="R1088" i="26" s="1"/>
  <c r="P1184" i="26"/>
  <c r="R1184" i="26" s="1"/>
  <c r="P1042" i="26"/>
  <c r="R1042" i="26" s="1"/>
  <c r="P1338" i="26"/>
  <c r="R1338" i="26" s="1"/>
  <c r="P1273" i="26"/>
  <c r="R1273" i="26" s="1"/>
  <c r="P1358" i="26"/>
  <c r="R1358" i="26" s="1"/>
  <c r="P1453" i="26"/>
  <c r="R1453" i="26" s="1"/>
  <c r="P1506" i="26"/>
  <c r="R1506" i="26" s="1"/>
  <c r="P1651" i="26"/>
  <c r="R1651" i="26" s="1"/>
  <c r="P1562" i="26"/>
  <c r="R1562" i="26" s="1"/>
  <c r="P1996" i="26"/>
  <c r="R1996" i="26" s="1"/>
  <c r="P2145" i="26"/>
  <c r="R2145" i="26" s="1"/>
  <c r="P1862" i="26"/>
  <c r="R1862" i="26" s="1"/>
  <c r="P3740" i="26"/>
  <c r="R3740" i="26" s="1"/>
  <c r="P43" i="26"/>
  <c r="R43" i="26" s="1"/>
  <c r="P33" i="26"/>
  <c r="R33" i="26" s="1"/>
  <c r="P54" i="26"/>
  <c r="R54" i="26" s="1"/>
  <c r="P77" i="26"/>
  <c r="R77" i="26" s="1"/>
  <c r="P116" i="26"/>
  <c r="R116" i="26" s="1"/>
  <c r="P184" i="26"/>
  <c r="R184" i="26" s="1"/>
  <c r="P117" i="26"/>
  <c r="R117" i="26" s="1"/>
  <c r="P236" i="26"/>
  <c r="R236" i="26" s="1"/>
  <c r="P262" i="26"/>
  <c r="R262" i="26" s="1"/>
  <c r="P332" i="26"/>
  <c r="R332" i="26" s="1"/>
  <c r="P328" i="26"/>
  <c r="R328" i="26" s="1"/>
  <c r="P363" i="26"/>
  <c r="R363" i="26" s="1"/>
  <c r="P359" i="26"/>
  <c r="R359" i="26" s="1"/>
  <c r="P269" i="26"/>
  <c r="R269" i="26" s="1"/>
  <c r="P371" i="26"/>
  <c r="R371" i="26" s="1"/>
  <c r="P265" i="26"/>
  <c r="R265" i="26" s="1"/>
  <c r="P421" i="26"/>
  <c r="R421" i="26" s="1"/>
  <c r="P456" i="26"/>
  <c r="R456" i="26" s="1"/>
  <c r="P470" i="26"/>
  <c r="R470" i="26" s="1"/>
  <c r="P455" i="26"/>
  <c r="R455" i="26" s="1"/>
  <c r="P526" i="26"/>
  <c r="R526" i="26" s="1"/>
  <c r="P755" i="26"/>
  <c r="R755" i="26" s="1"/>
  <c r="P8" i="26"/>
  <c r="R8" i="26" s="1"/>
  <c r="P118" i="26"/>
  <c r="R118" i="26" s="1"/>
  <c r="P259" i="26"/>
  <c r="R259" i="26" s="1"/>
  <c r="P17" i="26"/>
  <c r="R17" i="26" s="1"/>
  <c r="P44" i="26"/>
  <c r="R44" i="26" s="1"/>
  <c r="P89" i="26"/>
  <c r="R89" i="26" s="1"/>
  <c r="P15" i="26"/>
  <c r="R15" i="26" s="1"/>
  <c r="P12" i="26"/>
  <c r="R12" i="26" s="1"/>
  <c r="P161" i="26"/>
  <c r="R161" i="26" s="1"/>
  <c r="P21" i="26"/>
  <c r="R21" i="26" s="1"/>
  <c r="P46" i="26"/>
  <c r="R46" i="26" s="1"/>
  <c r="P164" i="26"/>
  <c r="R164" i="26" s="1"/>
  <c r="P20" i="26"/>
  <c r="R20" i="26" s="1"/>
  <c r="P132" i="26"/>
  <c r="R132" i="26" s="1"/>
  <c r="P70" i="26"/>
  <c r="R70" i="26" s="1"/>
  <c r="P124" i="26"/>
  <c r="R124" i="26" s="1"/>
  <c r="P173" i="26"/>
  <c r="R173" i="26" s="1"/>
  <c r="P230" i="26"/>
  <c r="R230" i="26" s="1"/>
  <c r="P196" i="26"/>
  <c r="R196" i="26" s="1"/>
  <c r="P185" i="26"/>
  <c r="R185" i="26" s="1"/>
  <c r="P192" i="26"/>
  <c r="R192" i="26" s="1"/>
  <c r="P231" i="26"/>
  <c r="R231" i="26" s="1"/>
  <c r="P210" i="26"/>
  <c r="R210" i="26" s="1"/>
  <c r="P258" i="26"/>
  <c r="R258" i="26" s="1"/>
  <c r="P222" i="26"/>
  <c r="R222" i="26" s="1"/>
  <c r="P229" i="26"/>
  <c r="R229" i="26" s="1"/>
  <c r="P284" i="26"/>
  <c r="R284" i="26" s="1"/>
  <c r="P370" i="26"/>
  <c r="R370" i="26" s="1"/>
  <c r="P312" i="26"/>
  <c r="R312" i="26" s="1"/>
  <c r="P419" i="26"/>
  <c r="R419" i="26" s="1"/>
  <c r="P335" i="26"/>
  <c r="R335" i="26" s="1"/>
  <c r="P434" i="26"/>
  <c r="R434" i="26" s="1"/>
  <c r="P342" i="26"/>
  <c r="R342" i="26" s="1"/>
  <c r="P391" i="26"/>
  <c r="R391" i="26" s="1"/>
  <c r="P395" i="26"/>
  <c r="R395" i="26" s="1"/>
  <c r="P306" i="26"/>
  <c r="R306" i="26" s="1"/>
  <c r="P350" i="26"/>
  <c r="R350" i="26" s="1"/>
  <c r="P443" i="26"/>
  <c r="R443" i="26" s="1"/>
  <c r="P343" i="26"/>
  <c r="R343" i="26" s="1"/>
  <c r="P426" i="26"/>
  <c r="R426" i="26" s="1"/>
  <c r="P353" i="26"/>
  <c r="R353" i="26" s="1"/>
  <c r="P485" i="26"/>
  <c r="R485" i="26" s="1"/>
  <c r="P394" i="26"/>
  <c r="R394" i="26" s="1"/>
  <c r="P493" i="26"/>
  <c r="R493" i="26" s="1"/>
  <c r="P428" i="26"/>
  <c r="R428" i="26" s="1"/>
  <c r="P516" i="26"/>
  <c r="R516" i="26" s="1"/>
  <c r="P446" i="26"/>
  <c r="R446" i="26" s="1"/>
  <c r="P424" i="26"/>
  <c r="R424" i="26" s="1"/>
  <c r="P431" i="26"/>
  <c r="R431" i="26" s="1"/>
  <c r="P542" i="26"/>
  <c r="R542" i="26" s="1"/>
  <c r="P389" i="26"/>
  <c r="R389" i="26" s="1"/>
  <c r="P477" i="26"/>
  <c r="R477" i="26" s="1"/>
  <c r="P554" i="26"/>
  <c r="R554" i="26" s="1"/>
  <c r="P506" i="26"/>
  <c r="R506" i="26" s="1"/>
  <c r="P462" i="26"/>
  <c r="R462" i="26" s="1"/>
  <c r="P571" i="26"/>
  <c r="R571" i="26" s="1"/>
  <c r="P676" i="26"/>
  <c r="R676" i="26" s="1"/>
  <c r="P719" i="26"/>
  <c r="R719" i="26" s="1"/>
  <c r="P691" i="26"/>
  <c r="R691" i="26" s="1"/>
  <c r="P708" i="26"/>
  <c r="R708" i="26" s="1"/>
  <c r="P777" i="26"/>
  <c r="R777" i="26" s="1"/>
  <c r="P727" i="26"/>
  <c r="R727" i="26" s="1"/>
  <c r="P764" i="26"/>
  <c r="R764" i="26" s="1"/>
  <c r="P978" i="26"/>
  <c r="R978" i="26" s="1"/>
  <c r="P951" i="26"/>
  <c r="R951" i="26" s="1"/>
  <c r="P1022" i="26"/>
  <c r="R1022" i="26" s="1"/>
  <c r="P974" i="26"/>
  <c r="R974" i="26" s="1"/>
  <c r="P938" i="26"/>
  <c r="R938" i="26" s="1"/>
  <c r="P943" i="26"/>
  <c r="R943" i="26" s="1"/>
  <c r="P950" i="26"/>
  <c r="R950" i="26" s="1"/>
  <c r="P923" i="26"/>
  <c r="R923" i="26" s="1"/>
  <c r="P1147" i="26"/>
  <c r="R1147" i="26" s="1"/>
  <c r="P1144" i="26"/>
  <c r="R1144" i="26" s="1"/>
  <c r="P1189" i="26"/>
  <c r="R1189" i="26" s="1"/>
  <c r="P1087" i="26"/>
  <c r="R1087" i="26" s="1"/>
  <c r="P1261" i="26"/>
  <c r="R1261" i="26" s="1"/>
  <c r="P1301" i="26"/>
  <c r="R1301" i="26" s="1"/>
  <c r="P1418" i="26"/>
  <c r="R1418" i="26" s="1"/>
  <c r="P1399" i="26"/>
  <c r="R1399" i="26" s="1"/>
  <c r="P1512" i="26"/>
  <c r="R1512" i="26" s="1"/>
  <c r="P1724" i="26"/>
  <c r="R1724" i="26" s="1"/>
  <c r="P1795" i="26"/>
  <c r="R1795" i="26" s="1"/>
  <c r="P1518" i="26"/>
  <c r="R1518" i="26" s="1"/>
  <c r="P2209" i="26"/>
  <c r="R2209" i="26" s="1"/>
  <c r="P2498" i="26"/>
  <c r="R2498" i="26" s="1"/>
  <c r="P3752" i="26"/>
  <c r="R3752" i="26" s="1"/>
  <c r="P2655" i="26"/>
  <c r="R2655" i="26" s="1"/>
  <c r="P2768" i="26"/>
  <c r="R2768" i="26" s="1"/>
  <c r="P2896" i="26"/>
  <c r="R2896" i="26" s="1"/>
  <c r="P2603" i="26"/>
  <c r="R2603" i="26" s="1"/>
  <c r="P2727" i="26"/>
  <c r="R2727" i="26" s="1"/>
  <c r="P2829" i="26"/>
  <c r="R2829" i="26" s="1"/>
  <c r="P2947" i="26"/>
  <c r="R2947" i="26" s="1"/>
  <c r="P2621" i="26"/>
  <c r="R2621" i="26" s="1"/>
  <c r="P2780" i="26"/>
  <c r="R2780" i="26" s="1"/>
  <c r="P2949" i="26"/>
  <c r="R2949" i="26" s="1"/>
  <c r="P2711" i="26"/>
  <c r="R2711" i="26" s="1"/>
  <c r="P2872" i="26"/>
  <c r="R2872" i="26" s="1"/>
  <c r="P2617" i="26"/>
  <c r="R2617" i="26" s="1"/>
  <c r="P2869" i="26"/>
  <c r="R2869" i="26" s="1"/>
  <c r="P2676" i="26"/>
  <c r="R2676" i="26" s="1"/>
  <c r="P2856" i="26"/>
  <c r="R2856" i="26" s="1"/>
  <c r="P2613" i="26"/>
  <c r="R2613" i="26" s="1"/>
  <c r="P2812" i="26"/>
  <c r="R2812" i="26" s="1"/>
  <c r="P2804" i="26"/>
  <c r="R2804" i="26" s="1"/>
  <c r="P3042" i="26"/>
  <c r="R3042" i="26" s="1"/>
  <c r="P3176" i="26"/>
  <c r="R3176" i="26" s="1"/>
  <c r="P2935" i="26"/>
  <c r="R2935" i="26" s="1"/>
  <c r="P3139" i="26"/>
  <c r="R3139" i="26" s="1"/>
  <c r="P3271" i="26"/>
  <c r="R3271" i="26" s="1"/>
  <c r="P3025" i="26"/>
  <c r="R3025" i="26" s="1"/>
  <c r="P3188" i="26"/>
  <c r="R3188" i="26" s="1"/>
  <c r="P2923" i="26"/>
  <c r="R2923" i="26" s="1"/>
  <c r="P3130" i="26"/>
  <c r="R3130" i="26" s="1"/>
  <c r="P3264" i="26"/>
  <c r="R3264" i="26" s="1"/>
  <c r="P2977" i="26"/>
  <c r="R2977" i="26" s="1"/>
  <c r="P3101" i="26"/>
  <c r="R3101" i="26" s="1"/>
  <c r="P3233" i="26"/>
  <c r="R3233" i="26" s="1"/>
  <c r="P2999" i="26"/>
  <c r="R2999" i="26" s="1"/>
  <c r="P3148" i="26"/>
  <c r="R3148" i="26" s="1"/>
  <c r="P1798" i="26"/>
  <c r="R1798" i="26" s="1"/>
  <c r="P2963" i="26"/>
  <c r="R2963" i="26" s="1"/>
  <c r="P3251" i="26"/>
  <c r="R3251" i="26" s="1"/>
  <c r="P3410" i="26"/>
  <c r="R3410" i="26" s="1"/>
  <c r="P3330" i="26"/>
  <c r="R3330" i="26" s="1"/>
  <c r="P3179" i="26"/>
  <c r="R3179" i="26" s="1"/>
  <c r="P3554" i="26"/>
  <c r="R3554" i="26" s="1"/>
  <c r="P3529" i="26"/>
  <c r="R3529" i="26" s="1"/>
  <c r="P3420" i="26"/>
  <c r="R3420" i="26" s="1"/>
  <c r="P3306" i="26"/>
  <c r="R3306" i="26" s="1"/>
  <c r="P3243" i="26"/>
  <c r="R3243" i="26" s="1"/>
  <c r="P3524" i="26"/>
  <c r="R3524" i="26" s="1"/>
  <c r="P3898" i="26"/>
  <c r="R3898" i="26" s="1"/>
  <c r="P3875" i="26"/>
  <c r="R3875" i="26" s="1"/>
  <c r="P3757" i="26"/>
  <c r="R3757" i="26" s="1"/>
  <c r="P3660" i="26"/>
  <c r="R3660" i="26" s="1"/>
  <c r="P3893" i="26"/>
  <c r="R3893" i="26" s="1"/>
  <c r="P3771" i="26"/>
  <c r="R3771" i="26" s="1"/>
  <c r="P3612" i="26"/>
  <c r="R3612" i="26" s="1"/>
  <c r="P3907" i="26"/>
  <c r="R3907" i="26" s="1"/>
  <c r="P3820" i="26"/>
  <c r="R3820" i="26" s="1"/>
  <c r="P3895" i="26"/>
  <c r="R3895" i="26" s="1"/>
  <c r="P4262" i="26"/>
  <c r="R4262" i="26" s="1"/>
  <c r="P4084" i="26"/>
  <c r="R4084" i="26" s="1"/>
  <c r="P4336" i="26"/>
  <c r="R4336" i="26" s="1"/>
  <c r="P4150" i="26"/>
  <c r="R4150" i="26" s="1"/>
  <c r="P4400" i="26"/>
  <c r="R4400" i="26" s="1"/>
  <c r="P4197" i="26"/>
  <c r="R4197" i="26" s="1"/>
  <c r="P4007" i="26"/>
  <c r="R4007" i="26" s="1"/>
  <c r="P4232" i="26"/>
  <c r="R4232" i="26" s="1"/>
  <c r="P4017" i="26"/>
  <c r="R4017" i="26" s="1"/>
  <c r="P4267" i="26"/>
  <c r="R4267" i="26" s="1"/>
  <c r="P4019" i="26"/>
  <c r="R4019" i="26" s="1"/>
  <c r="P4281" i="26"/>
  <c r="R4281" i="26" s="1"/>
  <c r="P4033" i="26"/>
  <c r="R4033" i="26" s="1"/>
  <c r="P4324" i="26"/>
  <c r="R4324" i="26" s="1"/>
  <c r="P4727" i="26"/>
  <c r="R4727" i="26" s="1"/>
  <c r="P4784" i="26"/>
  <c r="R4784" i="26" s="1"/>
  <c r="P4444" i="26"/>
  <c r="R4444" i="26" s="1"/>
  <c r="P4854" i="26"/>
  <c r="R4854" i="26" s="1"/>
  <c r="P4595" i="26"/>
  <c r="R4595" i="26" s="1"/>
  <c r="P5631" i="26"/>
  <c r="R5631" i="26" s="1"/>
  <c r="P5278" i="26"/>
  <c r="R5278" i="26" s="1"/>
  <c r="P5694" i="26"/>
  <c r="R5694" i="26" s="1"/>
  <c r="P5207" i="26"/>
  <c r="R5207" i="26" s="1"/>
  <c r="P5405" i="26"/>
  <c r="R5405" i="26" s="1"/>
  <c r="P5642" i="26"/>
  <c r="R5642" i="26" s="1"/>
  <c r="P6003" i="26"/>
  <c r="R6003" i="26" s="1"/>
  <c r="P6531" i="26"/>
  <c r="R6531" i="26" s="1"/>
  <c r="P3563" i="26"/>
  <c r="R3563" i="26" s="1"/>
  <c r="P2403" i="26"/>
  <c r="R2403" i="26" s="1"/>
  <c r="P2675" i="26"/>
  <c r="R2675" i="26" s="1"/>
  <c r="P2796" i="26"/>
  <c r="R2796" i="26" s="1"/>
  <c r="P2924" i="26"/>
  <c r="R2924" i="26" s="1"/>
  <c r="P2653" i="26"/>
  <c r="R2653" i="26" s="1"/>
  <c r="P2760" i="26"/>
  <c r="R2760" i="26" s="1"/>
  <c r="P2855" i="26"/>
  <c r="R2855" i="26" s="1"/>
  <c r="P2996" i="26"/>
  <c r="R2996" i="26" s="1"/>
  <c r="P2637" i="26"/>
  <c r="R2637" i="26" s="1"/>
  <c r="P2816" i="26"/>
  <c r="R2816" i="26" s="1"/>
  <c r="P2556" i="26"/>
  <c r="R2556" i="26" s="1"/>
  <c r="P2744" i="26"/>
  <c r="R2744" i="26" s="1"/>
  <c r="P2931" i="26"/>
  <c r="R2931" i="26" s="1"/>
  <c r="P2700" i="26"/>
  <c r="R2700" i="26" s="1"/>
  <c r="P2895" i="26"/>
  <c r="R2895" i="26" s="1"/>
  <c r="P2733" i="26"/>
  <c r="R2733" i="26" s="1"/>
  <c r="P2884" i="26"/>
  <c r="R2884" i="26" s="1"/>
  <c r="P2669" i="26"/>
  <c r="R2669" i="26" s="1"/>
  <c r="P2848" i="26"/>
  <c r="R2848" i="26" s="1"/>
  <c r="P2922" i="26"/>
  <c r="R2922" i="26" s="1"/>
  <c r="P3067" i="26"/>
  <c r="R3067" i="26" s="1"/>
  <c r="P3199" i="26"/>
  <c r="R3199" i="26" s="1"/>
  <c r="P3013" i="26"/>
  <c r="R3013" i="26" s="1"/>
  <c r="P3145" i="26"/>
  <c r="R3145" i="26" s="1"/>
  <c r="P3283" i="26"/>
  <c r="R3283" i="26" s="1"/>
  <c r="P3064" i="26"/>
  <c r="R3064" i="26" s="1"/>
  <c r="P3213" i="26"/>
  <c r="R3213" i="26" s="1"/>
  <c r="P3004" i="26"/>
  <c r="R3004" i="26" s="1"/>
  <c r="P3155" i="26"/>
  <c r="R3155" i="26" s="1"/>
  <c r="P3290" i="26"/>
  <c r="R3290" i="26" s="1"/>
  <c r="P2991" i="26"/>
  <c r="R2991" i="26" s="1"/>
  <c r="P3138" i="26"/>
  <c r="R3138" i="26" s="1"/>
  <c r="P3272" i="26"/>
  <c r="R3272" i="26" s="1"/>
  <c r="P3024" i="26"/>
  <c r="R3024" i="26" s="1"/>
  <c r="P3173" i="26"/>
  <c r="R3173" i="26" s="1"/>
  <c r="P2428" i="26"/>
  <c r="R2428" i="26" s="1"/>
  <c r="P3063" i="26"/>
  <c r="R3063" i="26" s="1"/>
  <c r="P3257" i="26"/>
  <c r="R3257" i="26" s="1"/>
  <c r="P3485" i="26"/>
  <c r="R3485" i="26" s="1"/>
  <c r="P3425" i="26"/>
  <c r="R3425" i="26" s="1"/>
  <c r="P3361" i="26"/>
  <c r="R3361" i="26" s="1"/>
  <c r="P3092" i="26"/>
  <c r="R3092" i="26" s="1"/>
  <c r="P3606" i="26"/>
  <c r="R3606" i="26" s="1"/>
  <c r="P3501" i="26"/>
  <c r="R3501" i="26" s="1"/>
  <c r="P3409" i="26"/>
  <c r="R3409" i="26" s="1"/>
  <c r="P3347" i="26"/>
  <c r="R3347" i="26" s="1"/>
  <c r="P3739" i="26"/>
  <c r="R3739" i="26" s="1"/>
  <c r="P3402" i="26"/>
  <c r="R3402" i="26" s="1"/>
  <c r="P3944" i="26"/>
  <c r="R3944" i="26" s="1"/>
  <c r="P3846" i="26"/>
  <c r="R3846" i="26" s="1"/>
  <c r="P3701" i="26"/>
  <c r="R3701" i="26" s="1"/>
  <c r="P3972" i="26"/>
  <c r="R3972" i="26" s="1"/>
  <c r="P3798" i="26"/>
  <c r="R3798" i="26" s="1"/>
  <c r="P3717" i="26"/>
  <c r="R3717" i="26" s="1"/>
  <c r="P3556" i="26"/>
  <c r="R3556" i="26" s="1"/>
  <c r="P3859" i="26"/>
  <c r="R3859" i="26" s="1"/>
  <c r="P4041" i="26"/>
  <c r="R4041" i="26" s="1"/>
  <c r="P4291" i="26"/>
  <c r="R4291" i="26" s="1"/>
  <c r="P4144" i="26"/>
  <c r="R4144" i="26" s="1"/>
  <c r="P3665" i="26"/>
  <c r="R3665" i="26" s="1"/>
  <c r="P4185" i="26"/>
  <c r="R4185" i="26" s="1"/>
  <c r="P4030" i="26"/>
  <c r="R4030" i="26" s="1"/>
  <c r="P4251" i="26"/>
  <c r="R4251" i="26" s="1"/>
  <c r="P4044" i="26"/>
  <c r="R4044" i="26" s="1"/>
  <c r="P4327" i="26"/>
  <c r="R4327" i="26" s="1"/>
  <c r="P4081" i="26"/>
  <c r="R4081" i="26" s="1"/>
  <c r="P4382" i="26"/>
  <c r="R4382" i="26" s="1"/>
  <c r="P4056" i="26"/>
  <c r="R4056" i="26" s="1"/>
  <c r="P4345" i="26"/>
  <c r="R4345" i="26" s="1"/>
  <c r="P4101" i="26"/>
  <c r="R4101" i="26" s="1"/>
  <c r="P4358" i="26"/>
  <c r="R4358" i="26" s="1"/>
  <c r="P4876" i="26"/>
  <c r="R4876" i="26" s="1"/>
  <c r="P5040" i="26"/>
  <c r="R5040" i="26" s="1"/>
  <c r="P4696" i="26"/>
  <c r="R4696" i="26" s="1"/>
  <c r="P5110" i="26"/>
  <c r="R5110" i="26" s="1"/>
  <c r="P4851" i="26"/>
  <c r="R4851" i="26" s="1"/>
  <c r="P4702" i="26"/>
  <c r="R4702" i="26" s="1"/>
  <c r="P5419" i="26"/>
  <c r="R5419" i="26" s="1"/>
  <c r="P4751" i="26"/>
  <c r="R4751" i="26" s="1"/>
  <c r="P5463" i="26"/>
  <c r="R5463" i="26" s="1"/>
  <c r="P5629" i="26"/>
  <c r="R5629" i="26" s="1"/>
  <c r="P6009" i="26"/>
  <c r="R6009" i="26" s="1"/>
  <c r="P5930" i="26"/>
  <c r="R5930" i="26" s="1"/>
  <c r="P5698" i="26"/>
  <c r="R5698" i="26" s="1"/>
  <c r="P2296" i="26"/>
  <c r="R2296" i="26" s="1"/>
  <c r="P4109" i="26"/>
  <c r="R4109" i="26" s="1"/>
  <c r="P3857" i="26"/>
  <c r="R3857" i="26" s="1"/>
  <c r="P4270" i="26"/>
  <c r="R4270" i="26" s="1"/>
  <c r="P3997" i="26"/>
  <c r="R3997" i="26" s="1"/>
  <c r="P4307" i="26"/>
  <c r="R4307" i="26" s="1"/>
  <c r="P4069" i="26"/>
  <c r="R4069" i="26" s="1"/>
  <c r="P4374" i="26"/>
  <c r="R4374" i="26" s="1"/>
  <c r="P4166" i="26"/>
  <c r="R4166" i="26" s="1"/>
  <c r="P3593" i="26"/>
  <c r="R3593" i="26" s="1"/>
  <c r="P4207" i="26"/>
  <c r="R4207" i="26" s="1"/>
  <c r="P3684" i="26"/>
  <c r="R3684" i="26" s="1"/>
  <c r="P4182" i="26"/>
  <c r="R4182" i="26" s="1"/>
  <c r="P3969" i="26"/>
  <c r="R3969" i="26" s="1"/>
  <c r="P4219" i="26"/>
  <c r="R4219" i="26" s="1"/>
  <c r="P4507" i="26"/>
  <c r="R4507" i="26" s="1"/>
  <c r="P4412" i="26"/>
  <c r="R4412" i="26" s="1"/>
  <c r="P4846" i="26"/>
  <c r="R4846" i="26" s="1"/>
  <c r="P4483" i="26"/>
  <c r="R4483" i="26" s="1"/>
  <c r="P4864" i="26"/>
  <c r="R4864" i="26" s="1"/>
  <c r="P5272" i="26"/>
  <c r="R5272" i="26" s="1"/>
  <c r="P5620" i="26"/>
  <c r="R5620" i="26" s="1"/>
  <c r="P5220" i="26"/>
  <c r="R5220" i="26" s="1"/>
  <c r="P5517" i="26"/>
  <c r="R5517" i="26" s="1"/>
  <c r="P4708" i="26"/>
  <c r="R4708" i="26" s="1"/>
  <c r="P5471" i="26"/>
  <c r="R5471" i="26" s="1"/>
  <c r="P6032" i="26"/>
  <c r="R6032" i="26" s="1"/>
  <c r="P5852" i="26"/>
  <c r="R5852" i="26" s="1"/>
  <c r="P4721" i="26"/>
  <c r="R4721" i="26" s="1"/>
  <c r="P7028" i="26"/>
  <c r="R7028" i="26" s="1"/>
  <c r="P2978" i="26"/>
  <c r="R2978" i="26" s="1"/>
  <c r="P3129" i="26"/>
  <c r="R3129" i="26" s="1"/>
  <c r="P3289" i="26"/>
  <c r="R3289" i="26" s="1"/>
  <c r="P3372" i="26"/>
  <c r="R3372" i="26" s="1"/>
  <c r="P3538" i="26"/>
  <c r="R3538" i="26" s="1"/>
  <c r="P3363" i="26"/>
  <c r="R3363" i="26" s="1"/>
  <c r="P3610" i="26"/>
  <c r="R3610" i="26" s="1"/>
  <c r="P3397" i="26"/>
  <c r="R3397" i="26" s="1"/>
  <c r="P3585" i="26"/>
  <c r="R3585" i="26" s="1"/>
  <c r="P3350" i="26"/>
  <c r="R3350" i="26" s="1"/>
  <c r="P3032" i="26"/>
  <c r="R3032" i="26" s="1"/>
  <c r="P3373" i="26"/>
  <c r="R3373" i="26" s="1"/>
  <c r="P3574" i="26"/>
  <c r="R3574" i="26" s="1"/>
  <c r="P3362" i="26"/>
  <c r="R3362" i="26" s="1"/>
  <c r="P3634" i="26"/>
  <c r="R3634" i="26" s="1"/>
  <c r="P3417" i="26"/>
  <c r="R3417" i="26" s="1"/>
  <c r="P3656" i="26"/>
  <c r="R3656" i="26" s="1"/>
  <c r="P3830" i="26"/>
  <c r="R3830" i="26" s="1"/>
  <c r="P3428" i="26"/>
  <c r="R3428" i="26" s="1"/>
  <c r="P3817" i="26"/>
  <c r="R3817" i="26" s="1"/>
  <c r="P3577" i="26"/>
  <c r="R3577" i="26" s="1"/>
  <c r="P3786" i="26"/>
  <c r="R3786" i="26" s="1"/>
  <c r="P3062" i="26"/>
  <c r="R3062" i="26" s="1"/>
  <c r="P3730" i="26"/>
  <c r="R3730" i="26" s="1"/>
  <c r="P3918" i="26"/>
  <c r="R3918" i="26" s="1"/>
  <c r="P3637" i="26"/>
  <c r="R3637" i="26" s="1"/>
  <c r="P3802" i="26"/>
  <c r="R3802" i="26" s="1"/>
  <c r="P3530" i="26"/>
  <c r="R3530" i="26" s="1"/>
  <c r="P3781" i="26"/>
  <c r="R3781" i="26" s="1"/>
  <c r="P3934" i="26"/>
  <c r="R3934" i="26" s="1"/>
  <c r="P3737" i="26"/>
  <c r="R3737" i="26" s="1"/>
  <c r="P3923" i="26"/>
  <c r="R3923" i="26" s="1"/>
  <c r="P3917" i="26"/>
  <c r="R3917" i="26" s="1"/>
  <c r="P4136" i="26"/>
  <c r="R4136" i="26" s="1"/>
  <c r="P4297" i="26"/>
  <c r="R4297" i="26" s="1"/>
  <c r="P4047" i="26"/>
  <c r="R4047" i="26" s="1"/>
  <c r="P4206" i="26"/>
  <c r="R4206" i="26" s="1"/>
  <c r="P4383" i="26"/>
  <c r="R4383" i="26" s="1"/>
  <c r="P4061" i="26"/>
  <c r="R4061" i="26" s="1"/>
  <c r="P4220" i="26"/>
  <c r="R4220" i="26" s="1"/>
  <c r="P3690" i="26"/>
  <c r="R3690" i="26" s="1"/>
  <c r="P4096" i="26"/>
  <c r="R4096" i="26" s="1"/>
  <c r="P4261" i="26"/>
  <c r="R4261" i="26" s="1"/>
  <c r="P3851" i="26"/>
  <c r="R3851" i="26" s="1"/>
  <c r="P4131" i="26"/>
  <c r="R4131" i="26" s="1"/>
  <c r="P4296" i="26"/>
  <c r="R4296" i="26" s="1"/>
  <c r="P3735" i="26"/>
  <c r="R3735" i="26" s="1"/>
  <c r="P4112" i="26"/>
  <c r="R4112" i="26" s="1"/>
  <c r="P4273" i="26"/>
  <c r="R4273" i="26" s="1"/>
  <c r="P3807" i="26"/>
  <c r="R3807" i="26" s="1"/>
  <c r="P4060" i="26"/>
  <c r="R4060" i="26" s="1"/>
  <c r="P4248" i="26"/>
  <c r="R4248" i="26" s="1"/>
  <c r="P3919" i="26"/>
  <c r="R3919" i="26" s="1"/>
  <c r="P4068" i="26"/>
  <c r="R4068" i="26" s="1"/>
  <c r="P4229" i="26"/>
  <c r="R4229" i="26" s="1"/>
  <c r="P4387" i="26"/>
  <c r="R4387" i="26" s="1"/>
  <c r="P4620" i="26"/>
  <c r="R4620" i="26" s="1"/>
  <c r="P4983" i="26"/>
  <c r="R4983" i="26" s="1"/>
  <c r="P4656" i="26"/>
  <c r="R4656" i="26" s="1"/>
  <c r="P4654" i="26"/>
  <c r="R4654" i="26" s="1"/>
  <c r="P5158" i="26"/>
  <c r="R5158" i="26" s="1"/>
  <c r="P4952" i="26"/>
  <c r="R4952" i="26" s="1"/>
  <c r="P4764" i="26"/>
  <c r="R4764" i="26" s="1"/>
  <c r="P4520" i="26"/>
  <c r="R4520" i="26" s="1"/>
  <c r="P4452" i="26"/>
  <c r="R4452" i="26" s="1"/>
  <c r="P5139" i="26"/>
  <c r="R5139" i="26" s="1"/>
  <c r="P5477" i="26"/>
  <c r="R5477" i="26" s="1"/>
  <c r="P5340" i="26"/>
  <c r="R5340" i="26" s="1"/>
  <c r="P5092" i="26"/>
  <c r="R5092" i="26" s="1"/>
  <c r="P5551" i="26"/>
  <c r="R5551" i="26" s="1"/>
  <c r="P5508" i="26"/>
  <c r="R5508" i="26" s="1"/>
  <c r="P5286" i="26"/>
  <c r="R5286" i="26" s="1"/>
  <c r="P5869" i="26"/>
  <c r="R5869" i="26" s="1"/>
  <c r="P5719" i="26"/>
  <c r="R5719" i="26" s="1"/>
  <c r="P5328" i="26"/>
  <c r="R5328" i="26" s="1"/>
  <c r="P4612" i="26"/>
  <c r="R4612" i="26" s="1"/>
  <c r="P5731" i="26"/>
  <c r="R5731" i="26" s="1"/>
  <c r="P6279" i="26"/>
  <c r="R6279" i="26" s="1"/>
  <c r="P6085" i="26"/>
  <c r="R6085" i="26" s="1"/>
  <c r="P5944" i="26"/>
  <c r="R5944" i="26" s="1"/>
  <c r="P6946" i="26"/>
  <c r="R6946" i="26" s="1"/>
  <c r="P5114" i="26"/>
  <c r="R5114" i="26" s="1"/>
  <c r="P3654" i="26"/>
  <c r="R3654" i="26" s="1"/>
  <c r="P570" i="26"/>
  <c r="R570" i="26" s="1"/>
  <c r="P6734" i="26"/>
  <c r="R6734" i="26" s="1"/>
  <c r="P2587" i="26"/>
  <c r="R2587" i="26" s="1"/>
  <c r="P3034" i="26"/>
  <c r="R3034" i="26" s="1"/>
  <c r="P3168" i="26"/>
  <c r="R3168" i="26" s="1"/>
  <c r="P3303" i="26"/>
  <c r="R3303" i="26" s="1"/>
  <c r="P3404" i="26"/>
  <c r="R3404" i="26" s="1"/>
  <c r="P3601" i="26"/>
  <c r="R3601" i="26" s="1"/>
  <c r="P3414" i="26"/>
  <c r="R3414" i="26" s="1"/>
  <c r="P2874" i="26"/>
  <c r="R2874" i="26" s="1"/>
  <c r="P3429" i="26"/>
  <c r="R3429" i="26" s="1"/>
  <c r="P3604" i="26"/>
  <c r="R3604" i="26" s="1"/>
  <c r="P3401" i="26"/>
  <c r="R3401" i="26" s="1"/>
  <c r="P3090" i="26"/>
  <c r="R3090" i="26" s="1"/>
  <c r="P3394" i="26"/>
  <c r="R3394" i="26" s="1"/>
  <c r="P3625" i="26"/>
  <c r="R3625" i="26" s="1"/>
  <c r="P3398" i="26"/>
  <c r="R3398" i="26" s="1"/>
  <c r="P2840" i="26"/>
  <c r="R2840" i="26" s="1"/>
  <c r="P3481" i="26"/>
  <c r="R3481" i="26" s="1"/>
  <c r="P3681" i="26"/>
  <c r="R3681" i="26" s="1"/>
  <c r="P3832" i="26"/>
  <c r="R3832" i="26" s="1"/>
  <c r="P3683" i="26"/>
  <c r="R3683" i="26" s="1"/>
  <c r="P3838" i="26"/>
  <c r="R3838" i="26" s="1"/>
  <c r="P3645" i="26"/>
  <c r="R3645" i="26" s="1"/>
  <c r="P3819" i="26"/>
  <c r="R3819" i="26" s="1"/>
  <c r="P3492" i="26"/>
  <c r="R3492" i="26" s="1"/>
  <c r="P3769" i="26"/>
  <c r="R3769" i="26" s="1"/>
  <c r="P3920" i="26"/>
  <c r="R3920" i="26" s="1"/>
  <c r="P3670" i="26"/>
  <c r="R3670" i="26" s="1"/>
  <c r="P3837" i="26"/>
  <c r="R3837" i="26" s="1"/>
  <c r="P3586" i="26"/>
  <c r="R3586" i="26" s="1"/>
  <c r="P3785" i="26"/>
  <c r="R3785" i="26" s="1"/>
  <c r="P3948" i="26"/>
  <c r="R3948" i="26" s="1"/>
  <c r="P3760" i="26"/>
  <c r="R3760" i="26" s="1"/>
  <c r="P3925" i="26"/>
  <c r="R3925" i="26" s="1"/>
  <c r="P3986" i="26"/>
  <c r="R3986" i="26" s="1"/>
  <c r="P4163" i="26"/>
  <c r="R4163" i="26" s="1"/>
  <c r="P4328" i="26"/>
  <c r="R4328" i="26" s="1"/>
  <c r="P4049" i="26"/>
  <c r="R4049" i="26" s="1"/>
  <c r="P4239" i="26"/>
  <c r="R4239" i="26" s="1"/>
  <c r="P3541" i="26"/>
  <c r="R3541" i="26" s="1"/>
  <c r="P4086" i="26"/>
  <c r="R4086" i="26" s="1"/>
  <c r="P4247" i="26"/>
  <c r="R4247" i="26" s="1"/>
  <c r="P3831" i="26"/>
  <c r="R3831" i="26" s="1"/>
  <c r="P4127" i="26"/>
  <c r="R4127" i="26" s="1"/>
  <c r="P4286" i="26"/>
  <c r="R4286" i="26" s="1"/>
  <c r="P3987" i="26"/>
  <c r="R3987" i="26" s="1"/>
  <c r="P4141" i="26"/>
  <c r="R4141" i="26" s="1"/>
  <c r="P4300" i="26"/>
  <c r="R4300" i="26" s="1"/>
  <c r="P3818" i="26"/>
  <c r="R3818" i="26" s="1"/>
  <c r="P4139" i="26"/>
  <c r="R4139" i="26" s="1"/>
  <c r="P4304" i="26"/>
  <c r="R4304" i="26" s="1"/>
  <c r="P3816" i="26"/>
  <c r="R3816" i="26" s="1"/>
  <c r="P4093" i="26"/>
  <c r="R4093" i="26" s="1"/>
  <c r="P4279" i="26"/>
  <c r="R4279" i="26" s="1"/>
  <c r="P3961" i="26"/>
  <c r="R3961" i="26" s="1"/>
  <c r="P4095" i="26"/>
  <c r="R4095" i="26" s="1"/>
  <c r="P4256" i="26"/>
  <c r="R4256" i="26" s="1"/>
  <c r="P4385" i="26"/>
  <c r="R4385" i="26" s="1"/>
  <c r="P4646" i="26"/>
  <c r="R4646" i="26" s="1"/>
  <c r="P5068" i="26"/>
  <c r="R5068" i="26" s="1"/>
  <c r="P4688" i="26"/>
  <c r="R4688" i="26" s="1"/>
  <c r="P4671" i="26"/>
  <c r="R4671" i="26" s="1"/>
  <c r="P5179" i="26"/>
  <c r="R5179" i="26" s="1"/>
  <c r="P4984" i="26"/>
  <c r="R4984" i="26" s="1"/>
  <c r="P4790" i="26"/>
  <c r="R4790" i="26" s="1"/>
  <c r="P4536" i="26"/>
  <c r="R4536" i="26" s="1"/>
  <c r="P4516" i="26"/>
  <c r="R4516" i="26" s="1"/>
  <c r="P4879" i="26"/>
  <c r="R4879" i="26" s="1"/>
  <c r="P5536" i="26"/>
  <c r="R5536" i="26" s="1"/>
  <c r="P5436" i="26"/>
  <c r="R5436" i="26" s="1"/>
  <c r="P5214" i="26"/>
  <c r="R5214" i="26" s="1"/>
  <c r="P5638" i="26"/>
  <c r="R5638" i="26" s="1"/>
  <c r="P5576" i="26"/>
  <c r="R5576" i="26" s="1"/>
  <c r="P5395" i="26"/>
  <c r="R5395" i="26" s="1"/>
  <c r="P5163" i="26"/>
  <c r="R5163" i="26" s="1"/>
  <c r="P5855" i="26"/>
  <c r="R5855" i="26" s="1"/>
  <c r="P5392" i="26"/>
  <c r="R5392" i="26" s="1"/>
  <c r="P5183" i="26"/>
  <c r="R5183" i="26" s="1"/>
  <c r="P5879" i="26"/>
  <c r="R5879" i="26" s="1"/>
  <c r="P6426" i="26"/>
  <c r="R6426" i="26" s="1"/>
  <c r="P6384" i="26"/>
  <c r="R6384" i="26" s="1"/>
  <c r="P5960" i="26"/>
  <c r="R5960" i="26" s="1"/>
  <c r="P6981" i="26"/>
  <c r="R6981" i="26" s="1"/>
  <c r="P4954" i="26"/>
  <c r="R4954" i="26" s="1"/>
  <c r="P3608" i="26"/>
  <c r="R3608" i="26" s="1"/>
  <c r="P706" i="26"/>
  <c r="R706" i="26" s="1"/>
  <c r="P2643" i="26"/>
  <c r="R2643" i="26" s="1"/>
  <c r="P3059" i="26"/>
  <c r="R3059" i="26" s="1"/>
  <c r="P3191" i="26"/>
  <c r="R3191" i="26" s="1"/>
  <c r="P3051" i="26"/>
  <c r="R3051" i="26" s="1"/>
  <c r="P3436" i="26"/>
  <c r="R3436" i="26" s="1"/>
  <c r="P3653" i="26"/>
  <c r="R3653" i="26" s="1"/>
  <c r="P3457" i="26"/>
  <c r="R3457" i="26" s="1"/>
  <c r="P3094" i="26"/>
  <c r="R3094" i="26" s="1"/>
  <c r="P3461" i="26"/>
  <c r="R3461" i="26" s="1"/>
  <c r="P3629" i="26"/>
  <c r="R3629" i="26" s="1"/>
  <c r="P3454" i="26"/>
  <c r="R3454" i="26" s="1"/>
  <c r="P3249" i="26"/>
  <c r="R3249" i="26" s="1"/>
  <c r="P3452" i="26"/>
  <c r="R3452" i="26" s="1"/>
  <c r="P3115" i="26"/>
  <c r="R3115" i="26" s="1"/>
  <c r="P3473" i="26"/>
  <c r="R3473" i="26" s="1"/>
  <c r="P3185" i="26"/>
  <c r="R3185" i="26" s="1"/>
  <c r="P3545" i="26"/>
  <c r="R3545" i="26" s="1"/>
  <c r="P3704" i="26"/>
  <c r="R3704" i="26" s="1"/>
  <c r="P3873" i="26"/>
  <c r="R3873" i="26" s="1"/>
  <c r="P3712" i="26"/>
  <c r="R3712" i="26" s="1"/>
  <c r="P3877" i="26"/>
  <c r="R3877" i="26" s="1"/>
  <c r="P3697" i="26"/>
  <c r="R3697" i="26" s="1"/>
  <c r="P3883" i="26"/>
  <c r="R3883" i="26" s="1"/>
  <c r="P3643" i="26"/>
  <c r="R3643" i="26" s="1"/>
  <c r="P3792" i="26"/>
  <c r="R3792" i="26" s="1"/>
  <c r="P3960" i="26"/>
  <c r="R3960" i="26" s="1"/>
  <c r="P3713" i="26"/>
  <c r="R3713" i="26" s="1"/>
  <c r="P3864" i="26"/>
  <c r="R3864" i="26" s="1"/>
  <c r="P3678" i="26"/>
  <c r="R3678" i="26" s="1"/>
  <c r="P3849" i="26"/>
  <c r="R3849" i="26" s="1"/>
  <c r="P3576" i="26"/>
  <c r="R3576" i="26" s="1"/>
  <c r="P3797" i="26"/>
  <c r="R3797" i="26" s="1"/>
  <c r="P3955" i="26"/>
  <c r="R3955" i="26" s="1"/>
  <c r="P4039" i="26"/>
  <c r="R4039" i="26" s="1"/>
  <c r="P4198" i="26"/>
  <c r="R4198" i="26" s="1"/>
  <c r="P3703" i="26"/>
  <c r="R3703" i="26" s="1"/>
  <c r="P4113" i="26"/>
  <c r="R4113" i="26" s="1"/>
  <c r="P4272" i="26"/>
  <c r="R4272" i="26" s="1"/>
  <c r="P3750" i="26"/>
  <c r="R3750" i="26" s="1"/>
  <c r="P4119" i="26"/>
  <c r="R4119" i="26" s="1"/>
  <c r="P4284" i="26"/>
  <c r="R4284" i="26" s="1"/>
  <c r="P3995" i="26"/>
  <c r="R3995" i="26" s="1"/>
  <c r="P4164" i="26"/>
  <c r="R4164" i="26" s="1"/>
  <c r="P4350" i="26"/>
  <c r="R4350" i="26" s="1"/>
  <c r="P4009" i="26"/>
  <c r="R4009" i="26" s="1"/>
  <c r="P4172" i="26"/>
  <c r="R4172" i="26" s="1"/>
  <c r="P4333" i="26"/>
  <c r="R4333" i="26" s="1"/>
  <c r="P4015" i="26"/>
  <c r="R4015" i="26" s="1"/>
  <c r="P4174" i="26"/>
  <c r="R4174" i="26" s="1"/>
  <c r="P4341" i="26"/>
  <c r="R4341" i="26" s="1"/>
  <c r="P3979" i="26"/>
  <c r="R3979" i="26" s="1"/>
  <c r="P4147" i="26"/>
  <c r="R4147" i="26" s="1"/>
  <c r="P4310" i="26"/>
  <c r="R4310" i="26" s="1"/>
  <c r="P3977" i="26"/>
  <c r="R3977" i="26" s="1"/>
  <c r="P4132" i="26"/>
  <c r="R4132" i="26" s="1"/>
  <c r="P4289" i="26"/>
  <c r="R4289" i="26" s="1"/>
  <c r="P4459" i="26"/>
  <c r="R4459" i="26" s="1"/>
  <c r="P4791" i="26"/>
  <c r="R4791" i="26" s="1"/>
  <c r="P5149" i="26"/>
  <c r="R5149" i="26" s="1"/>
  <c r="P4912" i="26"/>
  <c r="R4912" i="26" s="1"/>
  <c r="P4820" i="26"/>
  <c r="R4820" i="26" s="1"/>
  <c r="P4508" i="26"/>
  <c r="R4508" i="26" s="1"/>
  <c r="P4377" i="26"/>
  <c r="R4377" i="26" s="1"/>
  <c r="P4956" i="26"/>
  <c r="R4956" i="26" s="1"/>
  <c r="P4768" i="26"/>
  <c r="R4768" i="26" s="1"/>
  <c r="P4627" i="26"/>
  <c r="R4627" i="26" s="1"/>
  <c r="P5221" i="26"/>
  <c r="R5221" i="26" s="1"/>
  <c r="P5664" i="26"/>
  <c r="R5664" i="26" s="1"/>
  <c r="P5556" i="26"/>
  <c r="R5556" i="26" s="1"/>
  <c r="P5291" i="26"/>
  <c r="R5291" i="26" s="1"/>
  <c r="P4740" i="26"/>
  <c r="R4740" i="26" s="1"/>
  <c r="P5758" i="26"/>
  <c r="R5758" i="26" s="1"/>
  <c r="P5459" i="26"/>
  <c r="R5459" i="26" s="1"/>
  <c r="P5303" i="26"/>
  <c r="R5303" i="26" s="1"/>
  <c r="P4447" i="26"/>
  <c r="R4447" i="26" s="1"/>
  <c r="P5456" i="26"/>
  <c r="R5456" i="26" s="1"/>
  <c r="P5311" i="26"/>
  <c r="R5311" i="26" s="1"/>
  <c r="P5929" i="26"/>
  <c r="R5929" i="26" s="1"/>
  <c r="P5936" i="26"/>
  <c r="R5936" i="26" s="1"/>
  <c r="P6266" i="26"/>
  <c r="R6266" i="26" s="1"/>
  <c r="P5802" i="26"/>
  <c r="R5802" i="26" s="1"/>
  <c r="P6489" i="26"/>
  <c r="R6489" i="26" s="1"/>
  <c r="P4761" i="26"/>
  <c r="R4761" i="26" s="1"/>
  <c r="P2850" i="26"/>
  <c r="R2850" i="26" s="1"/>
  <c r="P7080" i="26"/>
  <c r="R7080" i="26" s="1"/>
  <c r="P4555" i="26"/>
  <c r="R4555" i="26" s="1"/>
  <c r="P4902" i="26"/>
  <c r="R4902" i="26" s="1"/>
  <c r="P4480" i="26"/>
  <c r="R4480" i="26" s="1"/>
  <c r="P4439" i="26"/>
  <c r="R4439" i="26" s="1"/>
  <c r="P5012" i="26"/>
  <c r="R5012" i="26" s="1"/>
  <c r="P4728" i="26"/>
  <c r="R4728" i="26" s="1"/>
  <c r="P4615" i="26"/>
  <c r="R4615" i="26" s="1"/>
  <c r="P5127" i="26"/>
  <c r="R5127" i="26" s="1"/>
  <c r="P5024" i="26"/>
  <c r="R5024" i="26" s="1"/>
  <c r="P4883" i="26"/>
  <c r="R4883" i="26" s="1"/>
  <c r="P5349" i="26"/>
  <c r="R5349" i="26" s="1"/>
  <c r="P5180" i="26"/>
  <c r="R5180" i="26" s="1"/>
  <c r="P5784" i="26"/>
  <c r="R5784" i="26" s="1"/>
  <c r="P5470" i="26"/>
  <c r="R5470" i="26" s="1"/>
  <c r="P5348" i="26"/>
  <c r="R5348" i="26" s="1"/>
  <c r="P5203" i="26"/>
  <c r="R5203" i="26" s="1"/>
  <c r="P5622" i="26"/>
  <c r="R5622" i="26" s="1"/>
  <c r="P5555" i="26"/>
  <c r="R5555" i="26" s="1"/>
  <c r="P5264" i="26"/>
  <c r="R5264" i="26" s="1"/>
  <c r="P5734" i="26"/>
  <c r="R5734" i="26" s="1"/>
  <c r="P5639" i="26"/>
  <c r="R5639" i="26" s="1"/>
  <c r="P6121" i="26"/>
  <c r="R6121" i="26" s="1"/>
  <c r="P5796" i="26"/>
  <c r="R5796" i="26" s="1"/>
  <c r="P6206" i="26"/>
  <c r="R6206" i="26" s="1"/>
  <c r="P6397" i="26"/>
  <c r="R6397" i="26" s="1"/>
  <c r="P5169" i="26"/>
  <c r="R5169" i="26" s="1"/>
  <c r="P4693" i="26"/>
  <c r="R4693" i="26" s="1"/>
  <c r="P2216" i="26"/>
  <c r="R2216" i="26" s="1"/>
  <c r="Q11" i="25"/>
  <c r="S11" i="25" s="1"/>
  <c r="Q63" i="25"/>
  <c r="S63" i="25" s="1"/>
  <c r="Q111" i="25"/>
  <c r="S111" i="25" s="1"/>
  <c r="Q167" i="25"/>
  <c r="S167" i="25" s="1"/>
  <c r="Q36" i="25"/>
  <c r="S36" i="25" s="1"/>
  <c r="Q160" i="25"/>
  <c r="S160" i="25" s="1"/>
  <c r="Q92" i="25"/>
  <c r="S92" i="25" s="1"/>
  <c r="Q89" i="25"/>
  <c r="S89" i="25" s="1"/>
  <c r="Q154" i="25"/>
  <c r="S154" i="25" s="1"/>
  <c r="Q145" i="25"/>
  <c r="S145" i="25" s="1"/>
  <c r="Q30" i="25"/>
  <c r="S30" i="25" s="1"/>
  <c r="Q15" i="25"/>
  <c r="S15" i="25" s="1"/>
  <c r="Q71" i="25"/>
  <c r="S71" i="25" s="1"/>
  <c r="Q123" i="25"/>
  <c r="S123" i="25" s="1"/>
  <c r="Q171" i="25"/>
  <c r="S171" i="25" s="1"/>
  <c r="Q52" i="25"/>
  <c r="S52" i="25" s="1"/>
  <c r="Q176" i="25"/>
  <c r="S176" i="25" s="1"/>
  <c r="Q100" i="25"/>
  <c r="S100" i="25" s="1"/>
  <c r="Q113" i="25"/>
  <c r="S113" i="25" s="1"/>
  <c r="Q17" i="25"/>
  <c r="S17" i="25" s="1"/>
  <c r="Q153" i="25"/>
  <c r="S153" i="25" s="1"/>
  <c r="Q50" i="25"/>
  <c r="S50" i="25" s="1"/>
  <c r="Q27" i="25"/>
  <c r="S27" i="25" s="1"/>
  <c r="Q75" i="25"/>
  <c r="S75" i="25" s="1"/>
  <c r="Q127" i="25"/>
  <c r="S127" i="25" s="1"/>
  <c r="Q175" i="25"/>
  <c r="S175" i="25" s="1"/>
  <c r="Q60" i="25"/>
  <c r="S60" i="25" s="1"/>
  <c r="Q184" i="25"/>
  <c r="S184" i="25" s="1"/>
  <c r="Q132" i="25"/>
  <c r="S132" i="25" s="1"/>
  <c r="Q121" i="25"/>
  <c r="S121" i="25" s="1"/>
  <c r="Q29" i="25"/>
  <c r="S29" i="25" s="1"/>
  <c r="Q185" i="25"/>
  <c r="S185" i="25" s="1"/>
  <c r="Q70" i="25"/>
  <c r="S70" i="25" s="1"/>
  <c r="Q31" i="25"/>
  <c r="S31" i="25" s="1"/>
  <c r="Q79" i="25"/>
  <c r="S79" i="25" s="1"/>
  <c r="Q135" i="25"/>
  <c r="S135" i="25" s="1"/>
  <c r="Q187" i="25"/>
  <c r="S187" i="25" s="1"/>
  <c r="Q88" i="25"/>
  <c r="S88" i="25" s="1"/>
  <c r="Q178" i="25"/>
  <c r="S178" i="25" s="1"/>
  <c r="Q156" i="25"/>
  <c r="S156" i="25" s="1"/>
  <c r="Q157" i="25"/>
  <c r="S157" i="25" s="1"/>
  <c r="Q33" i="25"/>
  <c r="S33" i="25" s="1"/>
  <c r="Q74" i="25"/>
  <c r="S74" i="25" s="1"/>
  <c r="Q106" i="25"/>
  <c r="S106" i="25" s="1"/>
  <c r="Q39" i="25"/>
  <c r="S39" i="25" s="1"/>
  <c r="Q91" i="25"/>
  <c r="S91" i="25" s="1"/>
  <c r="Q139" i="25"/>
  <c r="S139" i="25" s="1"/>
  <c r="Q191" i="25"/>
  <c r="S191" i="25" s="1"/>
  <c r="Q96" i="25"/>
  <c r="S96" i="25" s="1"/>
  <c r="Q194" i="25"/>
  <c r="S194" i="25" s="1"/>
  <c r="Q164" i="25"/>
  <c r="S164" i="25" s="1"/>
  <c r="Q181" i="25"/>
  <c r="S181" i="25" s="1"/>
  <c r="Q61" i="25"/>
  <c r="S61" i="25" s="1"/>
  <c r="Q86" i="25"/>
  <c r="S86" i="25" s="1"/>
  <c r="Q120" i="25"/>
  <c r="S120" i="25" s="1"/>
  <c r="Q32" i="25"/>
  <c r="S32" i="25" s="1"/>
  <c r="Q49" i="25"/>
  <c r="S49" i="25" s="1"/>
  <c r="Q102" i="25"/>
  <c r="S102" i="25" s="1"/>
  <c r="Q93" i="25"/>
  <c r="S93" i="25" s="1"/>
  <c r="P6583" i="26"/>
  <c r="R6583" i="26" s="1"/>
  <c r="P6709" i="26"/>
  <c r="R6709" i="26" s="1"/>
  <c r="P6716" i="26"/>
  <c r="R6716" i="26" s="1"/>
  <c r="P6361" i="26"/>
  <c r="R6361" i="26" s="1"/>
  <c r="P1169" i="26"/>
  <c r="R1169" i="26" s="1"/>
  <c r="P2077" i="26"/>
  <c r="R2077" i="26" s="1"/>
  <c r="P2705" i="26"/>
  <c r="R2705" i="26" s="1"/>
  <c r="P3559" i="26"/>
  <c r="R3559" i="26" s="1"/>
  <c r="P4949" i="26"/>
  <c r="R4949" i="26" s="1"/>
  <c r="P4977" i="26"/>
  <c r="R4977" i="26" s="1"/>
  <c r="P5377" i="26"/>
  <c r="R5377" i="26" s="1"/>
  <c r="P5194" i="26"/>
  <c r="R5194" i="26" s="1"/>
  <c r="P7129" i="26"/>
  <c r="R7129" i="26" s="1"/>
  <c r="P6818" i="26"/>
  <c r="R6818" i="26" s="1"/>
  <c r="P6269" i="26"/>
  <c r="R6269" i="26" s="1"/>
  <c r="P6381" i="26"/>
  <c r="R6381" i="26" s="1"/>
  <c r="P5804" i="26"/>
  <c r="R5804" i="26" s="1"/>
  <c r="P6074" i="26"/>
  <c r="R6074" i="26" s="1"/>
  <c r="P6138" i="26"/>
  <c r="R6138" i="26" s="1"/>
  <c r="P6235" i="26"/>
  <c r="R6235" i="26" s="1"/>
  <c r="P6351" i="26"/>
  <c r="R6351" i="26" s="1"/>
  <c r="P5920" i="26"/>
  <c r="R5920" i="26" s="1"/>
  <c r="P6368" i="26"/>
  <c r="R6368" i="26" s="1"/>
  <c r="P6073" i="26"/>
  <c r="R6073" i="26" s="1"/>
  <c r="P5922" i="26"/>
  <c r="R5922" i="26" s="1"/>
  <c r="P5847" i="26"/>
  <c r="R5847" i="26" s="1"/>
  <c r="P5636" i="26"/>
  <c r="R5636" i="26" s="1"/>
  <c r="P5428" i="26"/>
  <c r="R5428" i="26" s="1"/>
  <c r="P5159" i="26"/>
  <c r="R5159" i="26" s="1"/>
  <c r="P5711" i="26"/>
  <c r="R5711" i="26" s="1"/>
  <c r="P5516" i="26"/>
  <c r="R5516" i="26" s="1"/>
  <c r="P5390" i="26"/>
  <c r="R5390" i="26" s="1"/>
  <c r="P5262" i="26"/>
  <c r="R5262" i="26" s="1"/>
  <c r="P4559" i="26"/>
  <c r="R4559" i="26" s="1"/>
  <c r="P5823" i="26"/>
  <c r="R5823" i="26" s="1"/>
  <c r="P5624" i="26"/>
  <c r="R5624" i="26" s="1"/>
  <c r="P5420" i="26"/>
  <c r="R5420" i="26" s="1"/>
  <c r="P5086" i="26"/>
  <c r="R5086" i="26" s="1"/>
  <c r="P5709" i="26"/>
  <c r="R5709" i="26" s="1"/>
  <c r="P5512" i="26"/>
  <c r="R5512" i="26" s="1"/>
  <c r="P5384" i="26"/>
  <c r="R5384" i="26" s="1"/>
  <c r="P5256" i="26"/>
  <c r="R5256" i="26" s="1"/>
  <c r="P5863" i="26"/>
  <c r="R5863" i="26" s="1"/>
  <c r="P5653" i="26"/>
  <c r="R5653" i="26" s="1"/>
  <c r="P5455" i="26"/>
  <c r="R5455" i="26" s="1"/>
  <c r="P5199" i="26"/>
  <c r="R5199" i="26" s="1"/>
  <c r="P5725" i="26"/>
  <c r="R5725" i="26" s="1"/>
  <c r="P5520" i="26"/>
  <c r="R5520" i="26" s="1"/>
  <c r="P5389" i="26"/>
  <c r="R5389" i="26" s="1"/>
  <c r="P5261" i="26"/>
  <c r="R5261" i="26" s="1"/>
  <c r="P4836" i="26"/>
  <c r="R4836" i="26" s="1"/>
  <c r="P5687" i="26"/>
  <c r="R5687" i="26" s="1"/>
  <c r="P5523" i="26"/>
  <c r="R5523" i="26" s="1"/>
  <c r="P5287" i="26"/>
  <c r="R5287" i="26" s="1"/>
  <c r="P4676" i="26"/>
  <c r="R4676" i="26" s="1"/>
  <c r="P5628" i="26"/>
  <c r="R5628" i="26" s="1"/>
  <c r="P5462" i="26"/>
  <c r="R5462" i="26" s="1"/>
  <c r="P5334" i="26"/>
  <c r="R5334" i="26" s="1"/>
  <c r="P5206" i="26"/>
  <c r="R5206" i="26" s="1"/>
  <c r="P5096" i="26"/>
  <c r="R5096" i="26" s="1"/>
  <c r="P4840" i="26"/>
  <c r="R4840" i="26" s="1"/>
  <c r="P4584" i="26"/>
  <c r="R4584" i="26" s="1"/>
  <c r="P4438" i="26"/>
  <c r="R4438" i="26" s="1"/>
  <c r="P4971" i="26"/>
  <c r="R4971" i="26" s="1"/>
  <c r="P4715" i="26"/>
  <c r="R4715" i="26" s="1"/>
  <c r="P4506" i="26"/>
  <c r="R4506" i="26" s="1"/>
  <c r="P5095" i="26"/>
  <c r="R5095" i="26" s="1"/>
  <c r="P4924" i="26"/>
  <c r="R4924" i="26" s="1"/>
  <c r="P4758" i="26"/>
  <c r="R4758" i="26" s="1"/>
  <c r="P4583" i="26"/>
  <c r="R4583" i="26" s="1"/>
  <c r="P4370" i="26"/>
  <c r="R4370" i="26" s="1"/>
  <c r="P4931" i="26"/>
  <c r="R4931" i="26" s="1"/>
  <c r="P4675" i="26"/>
  <c r="R4675" i="26" s="1"/>
  <c r="P4494" i="26"/>
  <c r="R4494" i="26" s="1"/>
  <c r="P5144" i="26"/>
  <c r="R5144" i="26" s="1"/>
  <c r="P4980" i="26"/>
  <c r="R4980" i="26" s="1"/>
  <c r="P4814" i="26"/>
  <c r="R4814" i="26" s="1"/>
  <c r="P4639" i="26"/>
  <c r="R4639" i="26" s="1"/>
  <c r="P4381" i="26"/>
  <c r="R4381" i="26" s="1"/>
  <c r="P4891" i="26"/>
  <c r="R4891" i="26" s="1"/>
  <c r="P4635" i="26"/>
  <c r="R4635" i="26" s="1"/>
  <c r="P4466" i="26"/>
  <c r="R4466" i="26" s="1"/>
  <c r="P5126" i="26"/>
  <c r="R5126" i="26" s="1"/>
  <c r="P4951" i="26"/>
  <c r="R4951" i="26" s="1"/>
  <c r="P4780" i="26"/>
  <c r="R4780" i="26" s="1"/>
  <c r="P6856" i="26"/>
  <c r="R6856" i="26" s="1"/>
  <c r="P6588" i="26"/>
  <c r="R6588" i="26" s="1"/>
  <c r="P80" i="26"/>
  <c r="R80" i="26" s="1"/>
  <c r="P1284" i="26"/>
  <c r="R1284" i="26" s="1"/>
  <c r="P2336" i="26"/>
  <c r="R2336" i="26" s="1"/>
  <c r="P2761" i="26"/>
  <c r="R2761" i="26" s="1"/>
  <c r="P3632" i="26"/>
  <c r="R3632" i="26" s="1"/>
  <c r="P4989" i="26"/>
  <c r="R4989" i="26" s="1"/>
  <c r="P5017" i="26"/>
  <c r="R5017" i="26" s="1"/>
  <c r="P5417" i="26"/>
  <c r="R5417" i="26" s="1"/>
  <c r="P5322" i="26"/>
  <c r="R5322" i="26" s="1"/>
  <c r="P7103" i="26"/>
  <c r="R7103" i="26" s="1"/>
  <c r="P6814" i="26"/>
  <c r="R6814" i="26" s="1"/>
  <c r="P6234" i="26"/>
  <c r="R6234" i="26" s="1"/>
  <c r="P6346" i="26"/>
  <c r="R6346" i="26" s="1"/>
  <c r="P5722" i="26"/>
  <c r="R5722" i="26" s="1"/>
  <c r="P6058" i="26"/>
  <c r="R6058" i="26" s="1"/>
  <c r="P6134" i="26"/>
  <c r="R6134" i="26" s="1"/>
  <c r="P6229" i="26"/>
  <c r="R6229" i="26" s="1"/>
  <c r="P6316" i="26"/>
  <c r="R6316" i="26" s="1"/>
  <c r="P5904" i="26"/>
  <c r="R5904" i="26" s="1"/>
  <c r="P6306" i="26"/>
  <c r="R6306" i="26" s="1"/>
  <c r="P6050" i="26"/>
  <c r="R6050" i="26" s="1"/>
  <c r="P5895" i="26"/>
  <c r="R5895" i="26" s="1"/>
  <c r="P5767" i="26"/>
  <c r="R5767" i="26" s="1"/>
  <c r="P5603" i="26"/>
  <c r="R5603" i="26" s="1"/>
  <c r="P5375" i="26"/>
  <c r="R5375" i="26" s="1"/>
  <c r="P4894" i="26"/>
  <c r="R4894" i="26" s="1"/>
  <c r="P5680" i="26"/>
  <c r="R5680" i="26" s="1"/>
  <c r="P5488" i="26"/>
  <c r="R5488" i="26" s="1"/>
  <c r="P5360" i="26"/>
  <c r="R5360" i="26" s="1"/>
  <c r="P5232" i="26"/>
  <c r="R5232" i="26" s="1"/>
  <c r="P4511" i="26"/>
  <c r="R4511" i="26" s="1"/>
  <c r="P5765" i="26"/>
  <c r="R5765" i="26" s="1"/>
  <c r="P5591" i="26"/>
  <c r="R5591" i="26" s="1"/>
  <c r="P5367" i="26"/>
  <c r="R5367" i="26" s="1"/>
  <c r="P4830" i="26"/>
  <c r="R4830" i="26" s="1"/>
  <c r="P5663" i="26"/>
  <c r="R5663" i="26" s="1"/>
  <c r="P5491" i="26"/>
  <c r="R5491" i="26" s="1"/>
  <c r="P5363" i="26"/>
  <c r="R5363" i="26" s="1"/>
  <c r="P5235" i="26"/>
  <c r="R5235" i="26" s="1"/>
  <c r="P5789" i="26"/>
  <c r="R5789" i="26" s="1"/>
  <c r="P5630" i="26"/>
  <c r="R5630" i="26" s="1"/>
  <c r="P5412" i="26"/>
  <c r="R5412" i="26" s="1"/>
  <c r="P5022" i="26"/>
  <c r="R5022" i="26" s="1"/>
  <c r="P5679" i="26"/>
  <c r="R5679" i="26" s="1"/>
  <c r="P5502" i="26"/>
  <c r="R5502" i="26" s="1"/>
  <c r="P5374" i="26"/>
  <c r="R5374" i="26" s="1"/>
  <c r="P5246" i="26"/>
  <c r="R5246" i="26" s="1"/>
  <c r="P4580" i="26"/>
  <c r="R4580" i="26" s="1"/>
  <c r="P5656" i="26"/>
  <c r="R5656" i="26" s="1"/>
  <c r="P5500" i="26"/>
  <c r="R5500" i="26" s="1"/>
  <c r="P5244" i="26"/>
  <c r="R5244" i="26" s="1"/>
  <c r="P5821" i="26"/>
  <c r="R5821" i="26" s="1"/>
  <c r="P5590" i="26"/>
  <c r="R5590" i="26" s="1"/>
  <c r="P5432" i="26"/>
  <c r="R5432" i="26" s="1"/>
  <c r="P5304" i="26"/>
  <c r="R5304" i="26" s="1"/>
  <c r="P5170" i="26"/>
  <c r="R5170" i="26" s="1"/>
  <c r="P5043" i="26"/>
  <c r="R5043" i="26" s="1"/>
  <c r="P4787" i="26"/>
  <c r="R4787" i="26" s="1"/>
  <c r="P4548" i="26"/>
  <c r="R4548" i="26" s="1"/>
  <c r="P4401" i="26"/>
  <c r="R4401" i="26" s="1"/>
  <c r="P4928" i="26"/>
  <c r="R4928" i="26" s="1"/>
  <c r="P4672" i="26"/>
  <c r="R4672" i="26" s="1"/>
  <c r="P4488" i="26"/>
  <c r="R4488" i="26" s="1"/>
  <c r="P5063" i="26"/>
  <c r="R5063" i="26" s="1"/>
  <c r="P4892" i="26"/>
  <c r="R4892" i="26" s="1"/>
  <c r="P4726" i="26"/>
  <c r="R4726" i="26" s="1"/>
  <c r="P4547" i="26"/>
  <c r="R4547" i="26" s="1"/>
  <c r="P5142" i="26"/>
  <c r="R5142" i="26" s="1"/>
  <c r="P4888" i="26"/>
  <c r="R4888" i="26" s="1"/>
  <c r="P4632" i="26"/>
  <c r="R4632" i="26" s="1"/>
  <c r="P4476" i="26"/>
  <c r="R4476" i="26" s="1"/>
  <c r="P5119" i="26"/>
  <c r="R5119" i="26" s="1"/>
  <c r="P4948" i="26"/>
  <c r="R4948" i="26" s="1"/>
  <c r="P4782" i="26"/>
  <c r="R4782" i="26" s="1"/>
  <c r="P4607" i="26"/>
  <c r="R4607" i="26" s="1"/>
  <c r="P5104" i="26"/>
  <c r="R5104" i="26" s="1"/>
  <c r="P4848" i="26"/>
  <c r="R4848" i="26" s="1"/>
  <c r="P4592" i="26"/>
  <c r="R4592" i="26" s="1"/>
  <c r="P4448" i="26"/>
  <c r="R4448" i="26" s="1"/>
  <c r="P5094" i="26"/>
  <c r="R5094" i="26" s="1"/>
  <c r="P4919" i="26"/>
  <c r="R4919" i="26" s="1"/>
  <c r="P4748" i="26"/>
  <c r="R4748" i="26" s="1"/>
  <c r="P4582" i="26"/>
  <c r="R4582" i="26" s="1"/>
  <c r="P6463" i="26"/>
  <c r="R6463" i="26" s="1"/>
  <c r="P7160" i="26"/>
  <c r="R7160" i="26" s="1"/>
  <c r="P207" i="26"/>
  <c r="R207" i="26" s="1"/>
  <c r="P1247" i="26"/>
  <c r="R1247" i="26" s="1"/>
  <c r="P2642" i="26"/>
  <c r="R2642" i="26" s="1"/>
  <c r="P3523" i="26"/>
  <c r="R3523" i="26" s="1"/>
  <c r="P3879" i="26"/>
  <c r="R3879" i="26" s="1"/>
  <c r="P4026" i="26"/>
  <c r="R4026" i="26" s="1"/>
  <c r="P4426" i="26"/>
  <c r="R4426" i="26" s="1"/>
  <c r="P5026" i="26"/>
  <c r="R5026" i="26" s="1"/>
  <c r="P5634" i="26"/>
  <c r="R5634" i="26" s="1"/>
  <c r="P6589" i="26"/>
  <c r="R6589" i="26" s="1"/>
  <c r="P6686" i="26"/>
  <c r="R6686" i="26" s="1"/>
  <c r="P6116" i="26"/>
  <c r="R6116" i="26" s="1"/>
  <c r="P6218" i="26"/>
  <c r="R6218" i="26" s="1"/>
  <c r="P6478" i="26"/>
  <c r="R6478" i="26" s="1"/>
  <c r="P5946" i="26"/>
  <c r="R5946" i="26" s="1"/>
  <c r="P6019" i="26"/>
  <c r="R6019" i="26" s="1"/>
  <c r="P6101" i="26"/>
  <c r="R6101" i="26" s="1"/>
  <c r="P6188" i="26"/>
  <c r="R6188" i="26" s="1"/>
  <c r="P6512" i="26"/>
  <c r="R6512" i="26" s="1"/>
  <c r="P6302" i="26"/>
  <c r="R6302" i="26" s="1"/>
  <c r="P6025" i="26"/>
  <c r="R6025" i="26" s="1"/>
  <c r="P5883" i="26"/>
  <c r="R5883" i="26" s="1"/>
  <c r="P5749" i="26"/>
  <c r="R5749" i="26" s="1"/>
  <c r="P5575" i="26"/>
  <c r="R5575" i="26" s="1"/>
  <c r="P5343" i="26"/>
  <c r="R5343" i="26" s="1"/>
  <c r="P4719" i="26"/>
  <c r="R4719" i="26" s="1"/>
  <c r="P5647" i="26"/>
  <c r="R5647" i="26" s="1"/>
  <c r="P5469" i="26"/>
  <c r="R5469" i="26" s="1"/>
  <c r="P5341" i="26"/>
  <c r="R5341" i="26" s="1"/>
  <c r="P5213" i="26"/>
  <c r="R5213" i="26" s="1"/>
  <c r="P4479" i="26"/>
  <c r="R4479" i="26" s="1"/>
  <c r="P5747" i="26"/>
  <c r="R5747" i="26" s="1"/>
  <c r="P5573" i="26"/>
  <c r="R5573" i="26" s="1"/>
  <c r="P5335" i="26"/>
  <c r="R5335" i="26" s="1"/>
  <c r="P4655" i="26"/>
  <c r="R4655" i="26" s="1"/>
  <c r="P5645" i="26"/>
  <c r="R5645" i="26" s="1"/>
  <c r="P5478" i="26"/>
  <c r="R5478" i="26" s="1"/>
  <c r="P5350" i="26"/>
  <c r="R5350" i="26" s="1"/>
  <c r="P5222" i="26"/>
  <c r="R5222" i="26" s="1"/>
  <c r="P5768" i="26"/>
  <c r="R5768" i="26" s="1"/>
  <c r="P5604" i="26"/>
  <c r="R5604" i="26" s="1"/>
  <c r="P5380" i="26"/>
  <c r="R5380" i="26" s="1"/>
  <c r="P4847" i="26"/>
  <c r="R4847" i="26" s="1"/>
  <c r="P5661" i="26"/>
  <c r="R5661" i="26" s="1"/>
  <c r="P5483" i="26"/>
  <c r="R5483" i="26" s="1"/>
  <c r="P5355" i="26"/>
  <c r="R5355" i="26" s="1"/>
  <c r="P5227" i="26"/>
  <c r="R5227" i="26" s="1"/>
  <c r="P5839" i="26"/>
  <c r="R5839" i="26" s="1"/>
  <c r="P5646" i="26"/>
  <c r="R5646" i="26" s="1"/>
  <c r="P5468" i="26"/>
  <c r="R5468" i="26" s="1"/>
  <c r="P5212" i="26"/>
  <c r="R5212" i="26" s="1"/>
  <c r="P5759" i="26"/>
  <c r="R5759" i="26" s="1"/>
  <c r="P5564" i="26"/>
  <c r="R5564" i="26" s="1"/>
  <c r="P5413" i="26"/>
  <c r="R5413" i="26" s="1"/>
  <c r="P5285" i="26"/>
  <c r="R5285" i="26" s="1"/>
  <c r="P5054" i="26"/>
  <c r="R5054" i="26" s="1"/>
  <c r="P5011" i="26"/>
  <c r="R5011" i="26" s="1"/>
  <c r="P4755" i="26"/>
  <c r="R4755" i="26" s="1"/>
  <c r="P4532" i="26"/>
  <c r="R4532" i="26" s="1"/>
  <c r="P5157" i="26"/>
  <c r="R5157" i="26" s="1"/>
  <c r="P4896" i="26"/>
  <c r="R4896" i="26" s="1"/>
  <c r="P4640" i="26"/>
  <c r="R4640" i="26" s="1"/>
  <c r="P4472" i="26"/>
  <c r="R4472" i="26" s="1"/>
  <c r="P5046" i="26"/>
  <c r="R5046" i="26" s="1"/>
  <c r="P4871" i="26"/>
  <c r="R4871" i="26" s="1"/>
  <c r="P4700" i="26"/>
  <c r="R4700" i="26" s="1"/>
  <c r="P4515" i="26"/>
  <c r="R4515" i="26" s="1"/>
  <c r="P5112" i="26"/>
  <c r="R5112" i="26" s="1"/>
  <c r="P4856" i="26"/>
  <c r="R4856" i="26" s="1"/>
  <c r="P4600" i="26"/>
  <c r="R4600" i="26" s="1"/>
  <c r="P4460" i="26"/>
  <c r="R4460" i="26" s="1"/>
  <c r="P5102" i="26"/>
  <c r="R5102" i="26" s="1"/>
  <c r="P4927" i="26"/>
  <c r="R4927" i="26" s="1"/>
  <c r="P4756" i="26"/>
  <c r="R4756" i="26" s="1"/>
  <c r="P4590" i="26"/>
  <c r="R4590" i="26" s="1"/>
  <c r="P5072" i="26"/>
  <c r="R5072" i="26" s="1"/>
  <c r="P4816" i="26"/>
  <c r="R4816" i="26" s="1"/>
  <c r="P4560" i="26"/>
  <c r="R4560" i="26" s="1"/>
  <c r="P6951" i="26"/>
  <c r="R6951" i="26" s="1"/>
  <c r="P6640" i="26"/>
  <c r="R6640" i="26" s="1"/>
  <c r="P589" i="26"/>
  <c r="R589" i="26" s="1"/>
  <c r="P1997" i="26"/>
  <c r="R1997" i="26" s="1"/>
  <c r="P2958" i="26"/>
  <c r="R2958" i="26" s="1"/>
  <c r="P3335" i="26"/>
  <c r="R3335" i="26" s="1"/>
  <c r="P4437" i="26"/>
  <c r="R4437" i="26" s="1"/>
  <c r="P4465" i="26"/>
  <c r="R4465" i="26" s="1"/>
  <c r="P4594" i="26"/>
  <c r="R4594" i="26" s="1"/>
  <c r="P5833" i="26"/>
  <c r="R5833" i="26" s="1"/>
  <c r="P6519" i="26"/>
  <c r="R6519" i="26" s="1"/>
  <c r="P7115" i="26"/>
  <c r="R7115" i="26" s="1"/>
  <c r="P6535" i="26"/>
  <c r="R6535" i="26" s="1"/>
  <c r="P5988" i="26"/>
  <c r="R5988" i="26" s="1"/>
  <c r="P6088" i="26"/>
  <c r="R6088" i="26" s="1"/>
  <c r="P6373" i="26"/>
  <c r="R6373" i="26" s="1"/>
  <c r="P5531" i="26"/>
  <c r="R5531" i="26" s="1"/>
  <c r="P5898" i="26"/>
  <c r="R5898" i="26" s="1"/>
  <c r="P5973" i="26"/>
  <c r="R5973" i="26" s="1"/>
  <c r="P6064" i="26"/>
  <c r="R6064" i="26" s="1"/>
  <c r="P6496" i="26"/>
  <c r="R6496" i="26" s="1"/>
  <c r="P6219" i="26"/>
  <c r="R6219" i="26" s="1"/>
  <c r="P5993" i="26"/>
  <c r="R5993" i="26" s="1"/>
  <c r="P5826" i="26"/>
  <c r="R5826" i="26" s="1"/>
  <c r="P5726" i="26"/>
  <c r="R5726" i="26" s="1"/>
  <c r="P5544" i="26"/>
  <c r="R5544" i="26" s="1"/>
  <c r="P5300" i="26"/>
  <c r="R5300" i="26" s="1"/>
  <c r="P5861" i="26"/>
  <c r="R5861" i="26" s="1"/>
  <c r="P5616" i="26"/>
  <c r="R5616" i="26" s="1"/>
  <c r="P5454" i="26"/>
  <c r="R5454" i="26" s="1"/>
  <c r="P5326" i="26"/>
  <c r="R5326" i="26" s="1"/>
  <c r="P5198" i="26"/>
  <c r="R5198" i="26" s="1"/>
  <c r="P4431" i="26"/>
  <c r="R4431" i="26" s="1"/>
  <c r="P5716" i="26"/>
  <c r="R5716" i="26" s="1"/>
  <c r="P5550" i="26"/>
  <c r="R5550" i="26" s="1"/>
  <c r="P5292" i="26"/>
  <c r="R5292" i="26" s="1"/>
  <c r="P5837" i="26"/>
  <c r="R5837" i="26" s="1"/>
  <c r="P5599" i="26"/>
  <c r="R5599" i="26" s="1"/>
  <c r="P5448" i="26"/>
  <c r="R5448" i="26" s="1"/>
  <c r="P5320" i="26"/>
  <c r="R5320" i="26" s="1"/>
  <c r="P5192" i="26"/>
  <c r="R5192" i="26" s="1"/>
  <c r="P5735" i="26"/>
  <c r="R5735" i="26" s="1"/>
  <c r="P5571" i="26"/>
  <c r="R5571" i="26" s="1"/>
  <c r="P5327" i="26"/>
  <c r="R5327" i="26" s="1"/>
  <c r="P4591" i="26"/>
  <c r="R4591" i="26" s="1"/>
  <c r="P5615" i="26"/>
  <c r="R5615" i="26" s="1"/>
  <c r="P5453" i="26"/>
  <c r="R5453" i="26" s="1"/>
  <c r="P5325" i="26"/>
  <c r="R5325" i="26" s="1"/>
  <c r="P5197" i="26"/>
  <c r="R5197" i="26" s="1"/>
  <c r="P5779" i="26"/>
  <c r="R5779" i="26" s="1"/>
  <c r="P5605" i="26"/>
  <c r="R5605" i="26" s="1"/>
  <c r="P5415" i="26"/>
  <c r="R5415" i="26" s="1"/>
  <c r="P5178" i="26"/>
  <c r="R5178" i="26" s="1"/>
  <c r="P5728" i="26"/>
  <c r="R5728" i="26" s="1"/>
  <c r="P5526" i="26"/>
  <c r="R5526" i="26" s="1"/>
  <c r="P5398" i="26"/>
  <c r="R5398" i="26" s="1"/>
  <c r="P5270" i="26"/>
  <c r="R5270" i="26" s="1"/>
  <c r="P4798" i="26"/>
  <c r="R4798" i="26" s="1"/>
  <c r="P4968" i="26"/>
  <c r="R4968" i="26" s="1"/>
  <c r="P4712" i="26"/>
  <c r="R4712" i="26" s="1"/>
  <c r="P4502" i="26"/>
  <c r="R4502" i="26" s="1"/>
  <c r="P5099" i="26"/>
  <c r="R5099" i="26" s="1"/>
  <c r="P4843" i="26"/>
  <c r="R4843" i="26" s="1"/>
  <c r="P4587" i="26"/>
  <c r="R4587" i="26" s="1"/>
  <c r="P4440" i="26"/>
  <c r="R4440" i="26" s="1"/>
  <c r="P5014" i="26"/>
  <c r="R5014" i="26" s="1"/>
  <c r="P4839" i="26"/>
  <c r="R4839" i="26" s="1"/>
  <c r="P4668" i="26"/>
  <c r="R4668" i="26" s="1"/>
  <c r="P4467" i="26"/>
  <c r="R4467" i="26" s="1"/>
  <c r="P5059" i="26"/>
  <c r="R5059" i="26" s="1"/>
  <c r="P4803" i="26"/>
  <c r="R4803" i="26" s="1"/>
  <c r="P4558" i="26"/>
  <c r="R4558" i="26" s="1"/>
  <c r="P4430" i="26"/>
  <c r="R4430" i="26" s="1"/>
  <c r="P5070" i="26"/>
  <c r="R5070" i="26" s="1"/>
  <c r="P4895" i="26"/>
  <c r="R4895" i="26" s="1"/>
  <c r="P4724" i="26"/>
  <c r="R4724" i="26" s="1"/>
  <c r="P4551" i="26"/>
  <c r="R4551" i="26" s="1"/>
  <c r="P5019" i="26"/>
  <c r="R5019" i="26" s="1"/>
  <c r="P4763" i="26"/>
  <c r="R4763" i="26" s="1"/>
  <c r="P4530" i="26"/>
  <c r="R4530" i="26" s="1"/>
  <c r="P4397" i="26"/>
  <c r="R4397" i="26" s="1"/>
  <c r="P5036" i="26"/>
  <c r="R5036" i="26" s="1"/>
  <c r="P4870" i="26"/>
  <c r="R4870" i="26" s="1"/>
  <c r="P4695" i="26"/>
  <c r="R4695" i="26" s="1"/>
  <c r="P7282" i="26"/>
  <c r="R7282" i="26" s="1"/>
  <c r="P6823" i="26"/>
  <c r="R6823" i="26" s="1"/>
  <c r="P6507" i="26"/>
  <c r="R6507" i="26" s="1"/>
  <c r="P563" i="26"/>
  <c r="R563" i="26" s="1"/>
  <c r="P1861" i="26"/>
  <c r="R1861" i="26" s="1"/>
  <c r="P2299" i="26"/>
  <c r="R2299" i="26" s="1"/>
  <c r="P3375" i="26"/>
  <c r="R3375" i="26" s="1"/>
  <c r="P4477" i="26"/>
  <c r="R4477" i="26" s="1"/>
  <c r="P4505" i="26"/>
  <c r="R4505" i="26" s="1"/>
  <c r="P4754" i="26"/>
  <c r="R4754" i="26" s="1"/>
  <c r="P5242" i="26"/>
  <c r="R5242" i="26" s="1"/>
  <c r="P6185" i="26"/>
  <c r="R6185" i="26" s="1"/>
  <c r="P7109" i="26"/>
  <c r="R7109" i="26" s="1"/>
  <c r="P6521" i="26"/>
  <c r="R6521" i="26" s="1"/>
  <c r="P5972" i="26"/>
  <c r="R5972" i="26" s="1"/>
  <c r="P6072" i="26"/>
  <c r="R6072" i="26" s="1"/>
  <c r="P6338" i="26"/>
  <c r="R6338" i="26" s="1"/>
  <c r="P6434" i="26"/>
  <c r="R6434" i="26" s="1"/>
  <c r="P5884" i="26"/>
  <c r="R5884" i="26" s="1"/>
  <c r="P5957" i="26"/>
  <c r="R5957" i="26" s="1"/>
  <c r="P6048" i="26"/>
  <c r="R6048" i="26" s="1"/>
  <c r="P6448" i="26"/>
  <c r="R6448" i="26" s="1"/>
  <c r="P6174" i="26"/>
  <c r="R6174" i="26" s="1"/>
  <c r="P5961" i="26"/>
  <c r="R5961" i="26" s="1"/>
  <c r="P5770" i="26"/>
  <c r="R5770" i="26" s="1"/>
  <c r="P5685" i="26"/>
  <c r="R5685" i="26" s="1"/>
  <c r="P5503" i="26"/>
  <c r="R5503" i="26" s="1"/>
  <c r="P5247" i="26"/>
  <c r="R5247" i="26" s="1"/>
  <c r="P5775" i="26"/>
  <c r="R5775" i="26" s="1"/>
  <c r="P5580" i="26"/>
  <c r="R5580" i="26" s="1"/>
  <c r="P5424" i="26"/>
  <c r="R5424" i="26" s="1"/>
  <c r="P5296" i="26"/>
  <c r="R5296" i="26" s="1"/>
  <c r="P4990" i="26"/>
  <c r="R4990" i="26" s="1"/>
  <c r="P4411" i="26"/>
  <c r="R4411" i="26" s="1"/>
  <c r="P5683" i="26"/>
  <c r="R5683" i="26" s="1"/>
  <c r="P5495" i="26"/>
  <c r="R5495" i="26" s="1"/>
  <c r="P5239" i="26"/>
  <c r="R5239" i="26" s="1"/>
  <c r="P5773" i="26"/>
  <c r="R5773" i="26" s="1"/>
  <c r="P5568" i="26"/>
  <c r="R5568" i="26" s="1"/>
  <c r="P5427" i="26"/>
  <c r="R5427" i="26" s="1"/>
  <c r="P5299" i="26"/>
  <c r="R5299" i="26" s="1"/>
  <c r="P4926" i="26"/>
  <c r="R4926" i="26" s="1"/>
  <c r="P5704" i="26"/>
  <c r="R5704" i="26" s="1"/>
  <c r="P5540" i="26"/>
  <c r="R5540" i="26" s="1"/>
  <c r="P5284" i="26"/>
  <c r="R5284" i="26" s="1"/>
  <c r="P5813" i="26"/>
  <c r="R5813" i="26" s="1"/>
  <c r="P5584" i="26"/>
  <c r="R5584" i="26" s="1"/>
  <c r="P5438" i="26"/>
  <c r="R5438" i="26" s="1"/>
  <c r="P5310" i="26"/>
  <c r="R5310" i="26" s="1"/>
  <c r="P5182" i="26"/>
  <c r="R5182" i="26" s="1"/>
  <c r="P5748" i="26"/>
  <c r="R5748" i="26" s="1"/>
  <c r="P5582" i="26"/>
  <c r="R5582" i="26" s="1"/>
  <c r="P5372" i="26"/>
  <c r="R5372" i="26" s="1"/>
  <c r="P5039" i="26"/>
  <c r="R5039" i="26" s="1"/>
  <c r="P5692" i="26"/>
  <c r="R5692" i="26" s="1"/>
  <c r="P5496" i="26"/>
  <c r="R5496" i="26" s="1"/>
  <c r="P5368" i="26"/>
  <c r="R5368" i="26" s="1"/>
  <c r="P5240" i="26"/>
  <c r="R5240" i="26" s="1"/>
  <c r="P5156" i="26"/>
  <c r="R5156" i="26" s="1"/>
  <c r="P4915" i="26"/>
  <c r="R4915" i="26" s="1"/>
  <c r="P4659" i="26"/>
  <c r="R4659" i="26" s="1"/>
  <c r="P4484" i="26"/>
  <c r="R4484" i="26" s="1"/>
  <c r="P5056" i="26"/>
  <c r="R5056" i="26" s="1"/>
  <c r="P4800" i="26"/>
  <c r="R4800" i="26" s="1"/>
  <c r="P4552" i="26"/>
  <c r="R4552" i="26" s="1"/>
  <c r="P5152" i="26"/>
  <c r="R5152" i="26" s="1"/>
  <c r="P4982" i="26"/>
  <c r="R4982" i="26" s="1"/>
  <c r="P4807" i="26"/>
  <c r="R4807" i="26" s="1"/>
  <c r="P4636" i="26"/>
  <c r="R4636" i="26" s="1"/>
  <c r="P4424" i="26"/>
  <c r="R4424" i="26" s="1"/>
  <c r="P5016" i="26"/>
  <c r="R5016" i="26" s="1"/>
  <c r="P4760" i="26"/>
  <c r="R4760" i="26" s="1"/>
  <c r="P4540" i="26"/>
  <c r="R4540" i="26" s="1"/>
  <c r="P4402" i="26"/>
  <c r="R4402" i="26" s="1"/>
  <c r="P5038" i="26"/>
  <c r="R5038" i="26" s="1"/>
  <c r="P4863" i="26"/>
  <c r="R4863" i="26" s="1"/>
  <c r="P4692" i="26"/>
  <c r="R4692" i="26" s="1"/>
  <c r="P4503" i="26"/>
  <c r="R4503" i="26" s="1"/>
  <c r="P4976" i="26"/>
  <c r="R4976" i="26" s="1"/>
  <c r="P4720" i="26"/>
  <c r="R4720" i="26" s="1"/>
  <c r="P4512" i="26"/>
  <c r="R4512" i="26" s="1"/>
  <c r="P5166" i="26"/>
  <c r="R5166" i="26" s="1"/>
  <c r="P5004" i="26"/>
  <c r="R5004" i="26" s="1"/>
  <c r="P4838" i="26"/>
  <c r="R4838" i="26" s="1"/>
  <c r="P4663" i="26"/>
  <c r="R4663" i="26" s="1"/>
  <c r="P3580" i="26"/>
  <c r="R3580" i="26" s="1"/>
  <c r="P3312" i="26"/>
  <c r="R3312" i="26" s="1"/>
  <c r="P3484" i="26"/>
  <c r="R3484" i="26" s="1"/>
  <c r="P3238" i="26"/>
  <c r="R3238" i="26" s="1"/>
  <c r="P3441" i="26"/>
  <c r="R3441" i="26" s="1"/>
  <c r="P2969" i="26"/>
  <c r="R2969" i="26" s="1"/>
  <c r="P3449" i="26"/>
  <c r="R3449" i="26" s="1"/>
  <c r="P3589" i="26"/>
  <c r="R3589" i="26" s="1"/>
  <c r="P3770" i="26"/>
  <c r="R3770" i="26" s="1"/>
  <c r="P3933" i="26"/>
  <c r="R3933" i="26" s="1"/>
  <c r="P3749" i="26"/>
  <c r="R3749" i="26" s="1"/>
  <c r="P3900" i="26"/>
  <c r="R3900" i="26" s="1"/>
  <c r="P3691" i="26"/>
  <c r="R3691" i="26" s="1"/>
  <c r="P3825" i="26"/>
  <c r="R3825" i="26" s="1"/>
  <c r="P3339" i="26"/>
  <c r="R3339" i="26" s="1"/>
  <c r="P3726" i="26"/>
  <c r="R3726" i="26" s="1"/>
  <c r="P3858" i="26"/>
  <c r="R3858" i="26" s="1"/>
  <c r="P2795" i="26"/>
  <c r="R2795" i="26" s="1"/>
  <c r="P3736" i="26"/>
  <c r="R3736" i="26" s="1"/>
  <c r="P3899" i="26"/>
  <c r="R3899" i="26" s="1"/>
  <c r="P3657" i="26"/>
  <c r="R3657" i="26" s="1"/>
  <c r="P3806" i="26"/>
  <c r="R3806" i="26" s="1"/>
  <c r="P3938" i="26"/>
  <c r="R3938" i="26" s="1"/>
  <c r="P3731" i="26"/>
  <c r="R3731" i="26" s="1"/>
  <c r="P3865" i="26"/>
  <c r="R3865" i="26" s="1"/>
  <c r="P3982" i="26"/>
  <c r="R3982" i="26" s="1"/>
  <c r="P4070" i="26"/>
  <c r="R4070" i="26" s="1"/>
  <c r="P4204" i="26"/>
  <c r="R4204" i="26" s="1"/>
  <c r="P4360" i="26"/>
  <c r="R4360" i="26" s="1"/>
  <c r="P4078" i="26"/>
  <c r="R4078" i="26" s="1"/>
  <c r="P4212" i="26"/>
  <c r="R4212" i="26" s="1"/>
  <c r="P4367" i="26"/>
  <c r="R4367" i="26" s="1"/>
  <c r="P4024" i="26"/>
  <c r="R4024" i="26" s="1"/>
  <c r="P4179" i="26"/>
  <c r="R4179" i="26" s="1"/>
  <c r="P4313" i="26"/>
  <c r="R4313" i="26" s="1"/>
  <c r="P4001" i="26"/>
  <c r="R4001" i="26" s="1"/>
  <c r="P4158" i="26"/>
  <c r="R4158" i="26" s="1"/>
  <c r="P4292" i="26"/>
  <c r="R4292" i="26" s="1"/>
  <c r="P3927" i="26"/>
  <c r="R3927" i="26" s="1"/>
  <c r="P4104" i="26"/>
  <c r="R4104" i="26" s="1"/>
  <c r="P4259" i="26"/>
  <c r="R4259" i="26" s="1"/>
  <c r="P4392" i="26"/>
  <c r="R4392" i="26" s="1"/>
  <c r="P4046" i="26"/>
  <c r="R4046" i="26" s="1"/>
  <c r="P4180" i="26"/>
  <c r="R4180" i="26" s="1"/>
  <c r="P4335" i="26"/>
  <c r="R4335" i="26" s="1"/>
  <c r="P3950" i="26"/>
  <c r="R3950" i="26" s="1"/>
  <c r="P4087" i="26"/>
  <c r="R4087" i="26" s="1"/>
  <c r="P4221" i="26"/>
  <c r="R4221" i="26" s="1"/>
  <c r="P4368" i="26"/>
  <c r="R4368" i="26" s="1"/>
  <c r="P4027" i="26"/>
  <c r="R4027" i="26" s="1"/>
  <c r="P4161" i="26"/>
  <c r="R4161" i="26" s="1"/>
  <c r="P4318" i="26"/>
  <c r="R4318" i="26" s="1"/>
  <c r="P4427" i="26"/>
  <c r="R4427" i="26" s="1"/>
  <c r="P4710" i="26"/>
  <c r="R4710" i="26" s="1"/>
  <c r="P5047" i="26"/>
  <c r="R5047" i="26" s="1"/>
  <c r="P4544" i="26"/>
  <c r="R4544" i="26" s="1"/>
  <c r="P4471" i="26"/>
  <c r="R4471" i="26" s="1"/>
  <c r="P4991" i="26"/>
  <c r="R4991" i="26" s="1"/>
  <c r="P4568" i="26"/>
  <c r="R4568" i="26" s="1"/>
  <c r="P4393" i="26"/>
  <c r="R4393" i="26" s="1"/>
  <c r="P4935" i="26"/>
  <c r="R4935" i="26" s="1"/>
  <c r="P4608" i="26"/>
  <c r="R4608" i="26" s="1"/>
  <c r="P4468" i="26"/>
  <c r="R4468" i="26" s="1"/>
  <c r="P5107" i="26"/>
  <c r="R5107" i="26" s="1"/>
  <c r="P5400" i="26"/>
  <c r="R5400" i="26" s="1"/>
  <c r="P4932" i="26"/>
  <c r="R4932" i="26" s="1"/>
  <c r="P5710" i="26"/>
  <c r="R5710" i="26" s="1"/>
  <c r="P5342" i="26"/>
  <c r="R5342" i="26" s="1"/>
  <c r="P5766" i="26"/>
  <c r="R5766" i="26" s="1"/>
  <c r="P5668" i="26"/>
  <c r="R5668" i="26" s="1"/>
  <c r="P5331" i="26"/>
  <c r="R5331" i="26" s="1"/>
  <c r="P5750" i="26"/>
  <c r="R5750" i="26" s="1"/>
  <c r="P5637" i="26"/>
  <c r="R5637" i="26" s="1"/>
  <c r="P5200" i="26"/>
  <c r="R5200" i="26" s="1"/>
  <c r="P5552" i="26"/>
  <c r="R5552" i="26" s="1"/>
  <c r="P5439" i="26"/>
  <c r="R5439" i="26" s="1"/>
  <c r="P5838" i="26"/>
  <c r="R5838" i="26" s="1"/>
  <c r="P6438" i="26"/>
  <c r="R6438" i="26" s="1"/>
  <c r="P6363" i="26"/>
  <c r="R6363" i="26" s="1"/>
  <c r="P6470" i="26"/>
  <c r="R6470" i="26" s="1"/>
  <c r="P6403" i="26"/>
  <c r="R6403" i="26" s="1"/>
  <c r="P5314" i="26"/>
  <c r="R5314" i="26" s="1"/>
  <c r="P4346" i="26"/>
  <c r="R4346" i="26" s="1"/>
  <c r="P2753" i="26"/>
  <c r="R2753" i="26" s="1"/>
  <c r="P6952" i="26"/>
  <c r="R6952" i="26" s="1"/>
  <c r="P6223" i="26"/>
  <c r="R6223" i="26" s="1"/>
  <c r="P6374" i="26"/>
  <c r="R6374" i="26" s="1"/>
  <c r="P5860" i="26"/>
  <c r="R5860" i="26" s="1"/>
  <c r="P5989" i="26"/>
  <c r="R5989" i="26" s="1"/>
  <c r="P6117" i="26"/>
  <c r="R6117" i="26" s="1"/>
  <c r="P6256" i="26"/>
  <c r="R6256" i="26" s="1"/>
  <c r="P6388" i="26"/>
  <c r="R6388" i="26" s="1"/>
  <c r="P5907" i="26"/>
  <c r="R5907" i="26" s="1"/>
  <c r="P6035" i="26"/>
  <c r="R6035" i="26" s="1"/>
  <c r="P6173" i="26"/>
  <c r="R6173" i="26" s="1"/>
  <c r="P6307" i="26"/>
  <c r="R6307" i="26" s="1"/>
  <c r="P5659" i="26"/>
  <c r="R5659" i="26" s="1"/>
  <c r="P5962" i="26"/>
  <c r="R5962" i="26" s="1"/>
  <c r="P6090" i="26"/>
  <c r="R6090" i="26" s="1"/>
  <c r="P6245" i="26"/>
  <c r="R6245" i="26" s="1"/>
  <c r="P6379" i="26"/>
  <c r="R6379" i="26" s="1"/>
  <c r="P6486" i="26"/>
  <c r="R6486" i="26" s="1"/>
  <c r="P5818" i="26"/>
  <c r="R5818" i="26" s="1"/>
  <c r="P5976" i="26"/>
  <c r="R5976" i="26" s="1"/>
  <c r="P6104" i="26"/>
  <c r="R6104" i="26" s="1"/>
  <c r="P6253" i="26"/>
  <c r="R6253" i="26" s="1"/>
  <c r="P6387" i="26"/>
  <c r="R6387" i="26" s="1"/>
  <c r="P5866" i="26"/>
  <c r="R5866" i="26" s="1"/>
  <c r="P6004" i="26"/>
  <c r="R6004" i="26" s="1"/>
  <c r="P6141" i="26"/>
  <c r="R6141" i="26" s="1"/>
  <c r="P6275" i="26"/>
  <c r="R6275" i="26" s="1"/>
  <c r="P6424" i="26"/>
  <c r="R6424" i="26" s="1"/>
  <c r="P6558" i="26"/>
  <c r="R6558" i="26" s="1"/>
  <c r="P6690" i="26"/>
  <c r="R6690" i="26" s="1"/>
  <c r="P6853" i="26"/>
  <c r="R6853" i="26" s="1"/>
  <c r="P6987" i="26"/>
  <c r="R6987" i="26" s="1"/>
  <c r="P7143" i="26"/>
  <c r="R7143" i="26" s="1"/>
  <c r="P6616" i="26"/>
  <c r="R6616" i="26" s="1"/>
  <c r="P7161" i="26"/>
  <c r="R7161" i="26" s="1"/>
  <c r="P6473" i="26"/>
  <c r="R6473" i="26" s="1"/>
  <c r="P6409" i="26"/>
  <c r="R6409" i="26" s="1"/>
  <c r="P5570" i="26"/>
  <c r="R5570" i="26" s="1"/>
  <c r="P5816" i="26"/>
  <c r="R5816" i="26" s="1"/>
  <c r="P5793" i="26"/>
  <c r="R5793" i="26" s="1"/>
  <c r="P5746" i="26"/>
  <c r="R5746" i="26" s="1"/>
  <c r="P4834" i="26"/>
  <c r="R4834" i="26" s="1"/>
  <c r="P5329" i="26"/>
  <c r="R5329" i="26" s="1"/>
  <c r="P4762" i="26"/>
  <c r="R4762" i="26" s="1"/>
  <c r="P5066" i="26"/>
  <c r="R5066" i="26" s="1"/>
  <c r="P4242" i="26"/>
  <c r="R4242" i="26" s="1"/>
  <c r="P4929" i="26"/>
  <c r="R4929" i="26" s="1"/>
  <c r="P4673" i="26"/>
  <c r="R4673" i="26" s="1"/>
  <c r="P4417" i="26"/>
  <c r="R4417" i="26" s="1"/>
  <c r="P4082" i="26"/>
  <c r="R4082" i="26" s="1"/>
  <c r="P4901" i="26"/>
  <c r="R4901" i="26" s="1"/>
  <c r="P4645" i="26"/>
  <c r="R4645" i="26" s="1"/>
  <c r="P4202" i="26"/>
  <c r="R4202" i="26" s="1"/>
  <c r="P3615" i="26"/>
  <c r="R3615" i="26" s="1"/>
  <c r="P3480" i="26"/>
  <c r="R3480" i="26" s="1"/>
  <c r="P3543" i="26"/>
  <c r="R3543" i="26" s="1"/>
  <c r="P3206" i="26"/>
  <c r="R3206" i="26" s="1"/>
  <c r="P3475" i="26"/>
  <c r="R3475" i="26" s="1"/>
  <c r="P2777" i="26"/>
  <c r="R2777" i="26" s="1"/>
  <c r="P2652" i="26"/>
  <c r="R2652" i="26" s="1"/>
  <c r="P2910" i="26"/>
  <c r="R2910" i="26" s="1"/>
  <c r="P2427" i="26"/>
  <c r="R2427" i="26" s="1"/>
  <c r="P2315" i="26"/>
  <c r="R2315" i="26" s="1"/>
  <c r="P2168" i="26"/>
  <c r="R2168" i="26" s="1"/>
  <c r="P1720" i="26"/>
  <c r="R1720" i="26" s="1"/>
  <c r="P1177" i="26"/>
  <c r="R1177" i="26" s="1"/>
  <c r="P991" i="26"/>
  <c r="R991" i="26" s="1"/>
  <c r="P663" i="26"/>
  <c r="R663" i="26" s="1"/>
  <c r="P535" i="26"/>
  <c r="R535" i="26" s="1"/>
  <c r="P208" i="26"/>
  <c r="R208" i="26" s="1"/>
  <c r="P6568" i="26"/>
  <c r="R6568" i="26" s="1"/>
  <c r="P7155" i="26"/>
  <c r="R7155" i="26" s="1"/>
  <c r="P6704" i="26"/>
  <c r="R6704" i="26" s="1"/>
  <c r="P7224" i="26"/>
  <c r="R7224" i="26" s="1"/>
  <c r="P6813" i="26"/>
  <c r="R6813" i="26" s="1"/>
  <c r="P6241" i="26"/>
  <c r="R6241" i="26" s="1"/>
  <c r="P7019" i="26"/>
  <c r="R7019" i="26" s="1"/>
  <c r="P6895" i="26"/>
  <c r="R6895" i="26" s="1"/>
  <c r="P7099" i="26"/>
  <c r="R7099" i="26" s="1"/>
  <c r="P6873" i="26"/>
  <c r="R6873" i="26" s="1"/>
  <c r="P6180" i="26"/>
  <c r="R6180" i="26" s="1"/>
  <c r="P6343" i="26"/>
  <c r="R6343" i="26" s="1"/>
  <c r="P6460" i="26"/>
  <c r="R6460" i="26" s="1"/>
  <c r="P5611" i="26"/>
  <c r="R5611" i="26" s="1"/>
  <c r="P5959" i="26"/>
  <c r="R5959" i="26" s="1"/>
  <c r="P6087" i="26"/>
  <c r="R6087" i="26" s="1"/>
  <c r="P6248" i="26"/>
  <c r="R6248" i="26" s="1"/>
  <c r="P6380" i="26"/>
  <c r="R6380" i="26" s="1"/>
  <c r="P5886" i="26"/>
  <c r="R5886" i="26" s="1"/>
  <c r="P6014" i="26"/>
  <c r="R6014" i="26" s="1"/>
  <c r="P6130" i="26"/>
  <c r="R6130" i="26" s="1"/>
  <c r="P6293" i="26"/>
  <c r="R6293" i="26" s="1"/>
  <c r="P6428" i="26"/>
  <c r="R6428" i="26" s="1"/>
  <c r="P5932" i="26"/>
  <c r="R5932" i="26" s="1"/>
  <c r="P6060" i="26"/>
  <c r="R6060" i="26" s="1"/>
  <c r="P6198" i="26"/>
  <c r="R6198" i="26" s="1"/>
  <c r="P6330" i="26"/>
  <c r="R6330" i="26" s="1"/>
  <c r="P5794" i="26"/>
  <c r="R5794" i="26" s="1"/>
  <c r="P5985" i="26"/>
  <c r="R5985" i="26" s="1"/>
  <c r="P6113" i="26"/>
  <c r="R6113" i="26" s="1"/>
  <c r="P6270" i="26"/>
  <c r="R6270" i="26" s="1"/>
  <c r="P6402" i="26"/>
  <c r="R6402" i="26" s="1"/>
  <c r="P6498" i="26"/>
  <c r="R6498" i="26" s="1"/>
  <c r="P5875" i="26"/>
  <c r="R5875" i="26" s="1"/>
  <c r="P5999" i="26"/>
  <c r="R5999" i="26" s="1"/>
  <c r="P6127" i="26"/>
  <c r="R6127" i="26" s="1"/>
  <c r="P6278" i="26"/>
  <c r="R6278" i="26" s="1"/>
  <c r="P6410" i="26"/>
  <c r="R6410" i="26" s="1"/>
  <c r="P5899" i="26"/>
  <c r="R5899" i="26" s="1"/>
  <c r="P6027" i="26"/>
  <c r="R6027" i="26" s="1"/>
  <c r="P6166" i="26"/>
  <c r="R6166" i="26" s="1"/>
  <c r="P6298" i="26"/>
  <c r="R6298" i="26" s="1"/>
  <c r="P6224" i="26"/>
  <c r="R6224" i="26" s="1"/>
  <c r="P6564" i="26"/>
  <c r="R6564" i="26" s="1"/>
  <c r="P6727" i="26"/>
  <c r="R6727" i="26" s="1"/>
  <c r="P6878" i="26"/>
  <c r="R6878" i="26" s="1"/>
  <c r="P7010" i="26"/>
  <c r="R7010" i="26" s="1"/>
  <c r="P7175" i="26"/>
  <c r="R7175" i="26" s="1"/>
  <c r="P6659" i="26"/>
  <c r="R6659" i="26" s="1"/>
  <c r="P7319" i="26"/>
  <c r="R7319" i="26" s="1"/>
  <c r="P6461" i="26"/>
  <c r="R6461" i="26" s="1"/>
  <c r="P5873" i="26"/>
  <c r="R5873" i="26" s="1"/>
  <c r="P5665" i="26"/>
  <c r="R5665" i="26" s="1"/>
  <c r="P5737" i="26"/>
  <c r="R5737" i="26" s="1"/>
  <c r="P5730" i="26"/>
  <c r="R5730" i="26" s="1"/>
  <c r="P5682" i="26"/>
  <c r="R5682" i="26" s="1"/>
  <c r="P4770" i="26"/>
  <c r="R4770" i="26" s="1"/>
  <c r="P5313" i="26"/>
  <c r="R5313" i="26" s="1"/>
  <c r="P4698" i="26"/>
  <c r="R4698" i="26" s="1"/>
  <c r="P5002" i="26"/>
  <c r="R5002" i="26" s="1"/>
  <c r="P4114" i="26"/>
  <c r="R4114" i="26" s="1"/>
  <c r="P4913" i="26"/>
  <c r="R4913" i="26" s="1"/>
  <c r="P4657" i="26"/>
  <c r="R4657" i="26" s="1"/>
  <c r="P4408" i="26"/>
  <c r="R4408" i="26" s="1"/>
  <c r="P5141" i="26"/>
  <c r="R5141" i="26" s="1"/>
  <c r="P4885" i="26"/>
  <c r="R4885" i="26" s="1"/>
  <c r="P4629" i="26"/>
  <c r="R4629" i="26" s="1"/>
  <c r="P4074" i="26"/>
  <c r="R4074" i="26" s="1"/>
  <c r="P3086" i="26"/>
  <c r="R3086" i="26" s="1"/>
  <c r="P3416" i="26"/>
  <c r="R3416" i="26" s="1"/>
  <c r="P3527" i="26"/>
  <c r="R3527" i="26" s="1"/>
  <c r="P3078" i="26"/>
  <c r="R3078" i="26" s="1"/>
  <c r="P3459" i="26"/>
  <c r="R3459" i="26" s="1"/>
  <c r="P2690" i="26"/>
  <c r="R2690" i="26" s="1"/>
  <c r="P2635" i="26"/>
  <c r="R2635" i="26" s="1"/>
  <c r="P2894" i="26"/>
  <c r="R2894" i="26" s="1"/>
  <c r="P2235" i="26"/>
  <c r="R2235" i="26" s="1"/>
  <c r="P2219" i="26"/>
  <c r="R2219" i="26" s="1"/>
  <c r="P2152" i="26"/>
  <c r="R2152" i="26" s="1"/>
  <c r="P1648" i="26"/>
  <c r="R1648" i="26" s="1"/>
  <c r="P1387" i="26"/>
  <c r="R1387" i="26" s="1"/>
  <c r="P1100" i="26"/>
  <c r="R1100" i="26" s="1"/>
  <c r="P685" i="26"/>
  <c r="R685" i="26" s="1"/>
  <c r="P415" i="26"/>
  <c r="R415" i="26" s="1"/>
  <c r="P142" i="26"/>
  <c r="R142" i="26" s="1"/>
  <c r="P6634" i="26"/>
  <c r="R6634" i="26" s="1"/>
  <c r="P6233" i="26"/>
  <c r="R6233" i="26" s="1"/>
  <c r="P6768" i="26"/>
  <c r="R6768" i="26" s="1"/>
  <c r="P6742" i="26"/>
  <c r="R6742" i="26" s="1"/>
  <c r="P6879" i="26"/>
  <c r="R6879" i="26" s="1"/>
  <c r="P6499" i="26"/>
  <c r="R6499" i="26" s="1"/>
  <c r="P7102" i="26"/>
  <c r="R7102" i="26" s="1"/>
  <c r="P6986" i="26"/>
  <c r="R6986" i="26" s="1"/>
  <c r="P7176" i="26"/>
  <c r="R7176" i="26" s="1"/>
  <c r="P6057" i="26"/>
  <c r="R6057" i="26" s="1"/>
  <c r="P6213" i="26"/>
  <c r="R6213" i="26" s="1"/>
  <c r="P6347" i="26"/>
  <c r="R6347" i="26" s="1"/>
  <c r="P6464" i="26"/>
  <c r="R6464" i="26" s="1"/>
  <c r="P5658" i="26"/>
  <c r="R5658" i="26" s="1"/>
  <c r="P5968" i="26"/>
  <c r="R5968" i="26" s="1"/>
  <c r="P6096" i="26"/>
  <c r="R6096" i="26" s="1"/>
  <c r="P6250" i="26"/>
  <c r="R6250" i="26" s="1"/>
  <c r="P6413" i="26"/>
  <c r="R6413" i="26" s="1"/>
  <c r="P5893" i="26"/>
  <c r="R5893" i="26" s="1"/>
  <c r="P6021" i="26"/>
  <c r="R6021" i="26" s="1"/>
  <c r="P6132" i="26"/>
  <c r="R6132" i="26" s="1"/>
  <c r="P6295" i="26"/>
  <c r="R6295" i="26" s="1"/>
  <c r="P5562" i="26"/>
  <c r="R5562" i="26" s="1"/>
  <c r="P5939" i="26"/>
  <c r="R5939" i="26" s="1"/>
  <c r="P6067" i="26"/>
  <c r="R6067" i="26" s="1"/>
  <c r="P6200" i="26"/>
  <c r="R6200" i="26" s="1"/>
  <c r="P6332" i="26"/>
  <c r="R6332" i="26" s="1"/>
  <c r="P5806" i="26"/>
  <c r="R5806" i="26" s="1"/>
  <c r="P5994" i="26"/>
  <c r="R5994" i="26" s="1"/>
  <c r="P6122" i="26"/>
  <c r="R6122" i="26" s="1"/>
  <c r="P6272" i="26"/>
  <c r="R6272" i="26" s="1"/>
  <c r="P6404" i="26"/>
  <c r="R6404" i="26" s="1"/>
  <c r="P6502" i="26"/>
  <c r="R6502" i="26" s="1"/>
  <c r="P5882" i="26"/>
  <c r="R5882" i="26" s="1"/>
  <c r="P6008" i="26"/>
  <c r="R6008" i="26" s="1"/>
  <c r="P6131" i="26"/>
  <c r="R6131" i="26" s="1"/>
  <c r="P6280" i="26"/>
  <c r="R6280" i="26" s="1"/>
  <c r="P6412" i="26"/>
  <c r="R6412" i="26" s="1"/>
  <c r="P5908" i="26"/>
  <c r="R5908" i="26" s="1"/>
  <c r="P6036" i="26"/>
  <c r="R6036" i="26" s="1"/>
  <c r="P6168" i="26"/>
  <c r="R6168" i="26" s="1"/>
  <c r="P6300" i="26"/>
  <c r="R6300" i="26" s="1"/>
  <c r="P6273" i="26"/>
  <c r="R6273" i="26" s="1"/>
  <c r="P6597" i="26"/>
  <c r="R6597" i="26" s="1"/>
  <c r="P6731" i="26"/>
  <c r="R6731" i="26" s="1"/>
  <c r="P6880" i="26"/>
  <c r="R6880" i="26" s="1"/>
  <c r="P7012" i="26"/>
  <c r="R7012" i="26" s="1"/>
  <c r="P7178" i="26"/>
  <c r="R7178" i="26" s="1"/>
  <c r="P6680" i="26"/>
  <c r="R6680" i="26" s="1"/>
  <c r="P7327" i="26"/>
  <c r="R7327" i="26" s="1"/>
  <c r="P6457" i="26"/>
  <c r="R6457" i="26" s="1"/>
  <c r="P5872" i="26"/>
  <c r="R5872" i="26" s="1"/>
  <c r="P5601" i="26"/>
  <c r="R5601" i="26" s="1"/>
  <c r="P5650" i="26"/>
  <c r="R5650" i="26" s="1"/>
  <c r="P5625" i="26"/>
  <c r="R5625" i="26" s="1"/>
  <c r="P5577" i="26"/>
  <c r="R5577" i="26" s="1"/>
  <c r="P4674" i="26"/>
  <c r="R4674" i="26" s="1"/>
  <c r="P5289" i="26"/>
  <c r="R5289" i="26" s="1"/>
  <c r="P4602" i="26"/>
  <c r="R4602" i="26" s="1"/>
  <c r="P4906" i="26"/>
  <c r="R4906" i="26" s="1"/>
  <c r="P5145" i="26"/>
  <c r="R5145" i="26" s="1"/>
  <c r="P4889" i="26"/>
  <c r="R4889" i="26" s="1"/>
  <c r="P4633" i="26"/>
  <c r="R4633" i="26" s="1"/>
  <c r="P4361" i="26"/>
  <c r="R4361" i="26" s="1"/>
  <c r="P5117" i="26"/>
  <c r="R5117" i="26" s="1"/>
  <c r="P4861" i="26"/>
  <c r="R4861" i="26" s="1"/>
  <c r="P4605" i="26"/>
  <c r="R4605" i="26" s="1"/>
  <c r="P4322" i="26"/>
  <c r="R4322" i="26" s="1"/>
  <c r="P3496" i="26"/>
  <c r="R3496" i="26" s="1"/>
  <c r="P3150" i="26"/>
  <c r="R3150" i="26" s="1"/>
  <c r="P3503" i="26"/>
  <c r="R3503" i="26" s="1"/>
  <c r="P3262" i="26"/>
  <c r="R3262" i="26" s="1"/>
  <c r="P3435" i="26"/>
  <c r="R3435" i="26" s="1"/>
  <c r="P2974" i="26"/>
  <c r="R2974" i="26" s="1"/>
  <c r="P2605" i="26"/>
  <c r="R2605" i="26" s="1"/>
  <c r="P2854" i="26"/>
  <c r="R2854" i="26" s="1"/>
  <c r="P2114" i="26"/>
  <c r="R2114" i="26" s="1"/>
  <c r="P2155" i="26"/>
  <c r="R2155" i="26" s="1"/>
  <c r="P2112" i="26"/>
  <c r="R2112" i="26" s="1"/>
  <c r="P1616" i="26"/>
  <c r="R1616" i="26" s="1"/>
  <c r="P1340" i="26"/>
  <c r="R1340" i="26" s="1"/>
  <c r="P1084" i="26"/>
  <c r="R1084" i="26" s="1"/>
  <c r="P616" i="26"/>
  <c r="R616" i="26" s="1"/>
  <c r="P396" i="26"/>
  <c r="R396" i="26" s="1"/>
  <c r="P53" i="26"/>
  <c r="R53" i="26" s="1"/>
  <c r="P6669" i="26"/>
  <c r="R6669" i="26" s="1"/>
  <c r="P6552" i="26"/>
  <c r="R6552" i="26" s="1"/>
  <c r="P6772" i="26"/>
  <c r="R6772" i="26" s="1"/>
  <c r="P6777" i="26"/>
  <c r="R6777" i="26" s="1"/>
  <c r="P6902" i="26"/>
  <c r="R6902" i="26" s="1"/>
  <c r="P6528" i="26"/>
  <c r="R6528" i="26" s="1"/>
  <c r="P7106" i="26"/>
  <c r="R7106" i="26" s="1"/>
  <c r="P5828" i="26"/>
  <c r="R5828" i="26" s="1"/>
  <c r="P7294" i="26"/>
  <c r="R7294" i="26" s="1"/>
  <c r="P6472" i="26"/>
  <c r="R6472" i="26" s="1"/>
  <c r="P5786" i="26"/>
  <c r="R5786" i="26" s="1"/>
  <c r="P5984" i="26"/>
  <c r="R5984" i="26" s="1"/>
  <c r="P6112" i="26"/>
  <c r="R6112" i="26" s="1"/>
  <c r="P6285" i="26"/>
  <c r="R6285" i="26" s="1"/>
  <c r="P6419" i="26"/>
  <c r="R6419" i="26" s="1"/>
  <c r="P5909" i="26"/>
  <c r="R5909" i="26" s="1"/>
  <c r="P6037" i="26"/>
  <c r="R6037" i="26" s="1"/>
  <c r="P6167" i="26"/>
  <c r="R6167" i="26" s="1"/>
  <c r="P6318" i="26"/>
  <c r="R6318" i="26" s="1"/>
  <c r="P5690" i="26"/>
  <c r="R5690" i="26" s="1"/>
  <c r="P5955" i="26"/>
  <c r="R5955" i="26" s="1"/>
  <c r="P6083" i="26"/>
  <c r="R6083" i="26" s="1"/>
  <c r="P6204" i="26"/>
  <c r="R6204" i="26" s="1"/>
  <c r="P6367" i="26"/>
  <c r="R6367" i="26" s="1"/>
  <c r="P5851" i="26"/>
  <c r="R5851" i="26" s="1"/>
  <c r="P6010" i="26"/>
  <c r="R6010" i="26" s="1"/>
  <c r="P6144" i="26"/>
  <c r="R6144" i="26" s="1"/>
  <c r="P6276" i="26"/>
  <c r="R6276" i="26" s="1"/>
  <c r="P6446" i="26"/>
  <c r="R6446" i="26" s="1"/>
  <c r="P6510" i="26"/>
  <c r="R6510" i="26" s="1"/>
  <c r="P5894" i="26"/>
  <c r="R5894" i="26" s="1"/>
  <c r="P6024" i="26"/>
  <c r="R6024" i="26" s="1"/>
  <c r="P6152" i="26"/>
  <c r="R6152" i="26" s="1"/>
  <c r="P6284" i="26"/>
  <c r="R6284" i="26" s="1"/>
  <c r="P6436" i="26"/>
  <c r="R6436" i="26" s="1"/>
  <c r="P5924" i="26"/>
  <c r="R5924" i="26" s="1"/>
  <c r="P6052" i="26"/>
  <c r="R6052" i="26" s="1"/>
  <c r="P6172" i="26"/>
  <c r="R6172" i="26" s="1"/>
  <c r="P6335" i="26"/>
  <c r="R6335" i="26" s="1"/>
  <c r="P6329" i="26"/>
  <c r="R6329" i="26" s="1"/>
  <c r="P6603" i="26"/>
  <c r="R6603" i="26" s="1"/>
  <c r="P6752" i="26"/>
  <c r="R6752" i="26" s="1"/>
  <c r="P6884" i="26"/>
  <c r="R6884" i="26" s="1"/>
  <c r="P7047" i="26"/>
  <c r="R7047" i="26" s="1"/>
  <c r="P7207" i="26"/>
  <c r="R7207" i="26" s="1"/>
  <c r="P6713" i="26"/>
  <c r="R6713" i="26" s="1"/>
  <c r="P6513" i="26"/>
  <c r="R6513" i="26" s="1"/>
  <c r="P6449" i="26"/>
  <c r="R6449" i="26" s="1"/>
  <c r="P5840" i="26"/>
  <c r="R5840" i="26" s="1"/>
  <c r="P5514" i="26"/>
  <c r="R5514" i="26" s="1"/>
  <c r="P5173" i="26"/>
  <c r="R5173" i="26" s="1"/>
  <c r="P5697" i="26"/>
  <c r="R5697" i="26" s="1"/>
  <c r="P5585" i="26"/>
  <c r="R5585" i="26" s="1"/>
  <c r="P5505" i="26"/>
  <c r="R5505" i="26" s="1"/>
  <c r="P5249" i="26"/>
  <c r="R5249" i="26" s="1"/>
  <c r="P5106" i="26"/>
  <c r="R5106" i="26" s="1"/>
  <c r="P4746" i="26"/>
  <c r="R4746" i="26" s="1"/>
  <c r="P5105" i="26"/>
  <c r="R5105" i="26" s="1"/>
  <c r="P4849" i="26"/>
  <c r="R4849" i="26" s="1"/>
  <c r="P4593" i="26"/>
  <c r="R4593" i="26" s="1"/>
  <c r="P4042" i="26"/>
  <c r="R4042" i="26" s="1"/>
  <c r="P5077" i="26"/>
  <c r="R5077" i="26" s="1"/>
  <c r="P4821" i="26"/>
  <c r="R4821" i="26" s="1"/>
  <c r="P4565" i="26"/>
  <c r="R4565" i="26" s="1"/>
  <c r="P4002" i="26"/>
  <c r="R4002" i="26" s="1"/>
  <c r="P3647" i="26"/>
  <c r="R3647" i="26" s="1"/>
  <c r="P3328" i="26"/>
  <c r="R3328" i="26" s="1"/>
  <c r="P3463" i="26"/>
  <c r="R3463" i="26" s="1"/>
  <c r="P2989" i="26"/>
  <c r="R2989" i="26" s="1"/>
  <c r="P3395" i="26"/>
  <c r="R3395" i="26" s="1"/>
  <c r="P2793" i="26"/>
  <c r="R2793" i="26" s="1"/>
  <c r="P2436" i="26"/>
  <c r="R2436" i="26" s="1"/>
  <c r="P2790" i="26"/>
  <c r="R2790" i="26" s="1"/>
  <c r="P2420" i="26"/>
  <c r="R2420" i="26" s="1"/>
  <c r="P1885" i="26"/>
  <c r="R1885" i="26" s="1"/>
  <c r="P1736" i="26"/>
  <c r="R1736" i="26" s="1"/>
  <c r="P1430" i="26"/>
  <c r="R1430" i="26" s="1"/>
  <c r="P1319" i="26"/>
  <c r="R1319" i="26" s="1"/>
  <c r="P977" i="26"/>
  <c r="R977" i="26" s="1"/>
  <c r="P576" i="26"/>
  <c r="R576" i="26" s="1"/>
  <c r="P227" i="26"/>
  <c r="R227" i="26" s="1"/>
  <c r="P155" i="26"/>
  <c r="R155" i="26" s="1"/>
  <c r="P6797" i="26"/>
  <c r="R6797" i="26" s="1"/>
  <c r="P7062" i="26"/>
  <c r="R7062" i="26" s="1"/>
  <c r="P6896" i="26"/>
  <c r="R6896" i="26" s="1"/>
  <c r="P6160" i="26"/>
  <c r="R6160" i="26" s="1"/>
  <c r="P7030" i="26"/>
  <c r="R7030" i="26" s="1"/>
  <c r="P6656" i="26"/>
  <c r="R6656" i="26" s="1"/>
  <c r="P5854" i="26"/>
  <c r="R5854" i="26" s="1"/>
  <c r="P6593" i="26"/>
  <c r="R6593" i="26" s="1"/>
  <c r="P6089" i="26"/>
  <c r="R6089" i="26" s="1"/>
  <c r="P6240" i="26"/>
  <c r="R6240" i="26" s="1"/>
  <c r="P6372" i="26"/>
  <c r="R6372" i="26" s="1"/>
  <c r="P6480" i="26"/>
  <c r="R6480" i="26" s="1"/>
  <c r="P5836" i="26"/>
  <c r="R5836" i="26" s="1"/>
  <c r="P6000" i="26"/>
  <c r="R6000" i="26" s="1"/>
  <c r="P6157" i="26"/>
  <c r="R6157" i="26" s="1"/>
  <c r="P6291" i="26"/>
  <c r="R6291" i="26" s="1"/>
  <c r="P5546" i="26"/>
  <c r="R5546" i="26" s="1"/>
  <c r="P5925" i="26"/>
  <c r="R5925" i="26" s="1"/>
  <c r="P6053" i="26"/>
  <c r="R6053" i="26" s="1"/>
  <c r="P6190" i="26"/>
  <c r="R6190" i="26" s="1"/>
  <c r="P6322" i="26"/>
  <c r="R6322" i="26" s="1"/>
  <c r="P5820" i="26"/>
  <c r="R5820" i="26" s="1"/>
  <c r="P5971" i="26"/>
  <c r="R5971" i="26" s="1"/>
  <c r="P6099" i="26"/>
  <c r="R6099" i="26" s="1"/>
  <c r="P6239" i="26"/>
  <c r="R6239" i="26" s="1"/>
  <c r="P6390" i="26"/>
  <c r="R6390" i="26" s="1"/>
  <c r="P5870" i="26"/>
  <c r="R5870" i="26" s="1"/>
  <c r="P6026" i="26"/>
  <c r="R6026" i="26" s="1"/>
  <c r="P6148" i="26"/>
  <c r="R6148" i="26" s="1"/>
  <c r="P6311" i="26"/>
  <c r="R6311" i="26" s="1"/>
  <c r="P6454" i="26"/>
  <c r="R6454" i="26" s="1"/>
  <c r="P6518" i="26"/>
  <c r="R6518" i="26" s="1"/>
  <c r="P5912" i="26"/>
  <c r="R5912" i="26" s="1"/>
  <c r="P6040" i="26"/>
  <c r="R6040" i="26" s="1"/>
  <c r="P6156" i="26"/>
  <c r="R6156" i="26" s="1"/>
  <c r="P6319" i="26"/>
  <c r="R6319" i="26" s="1"/>
  <c r="P5626" i="26"/>
  <c r="R5626" i="26" s="1"/>
  <c r="P5940" i="26"/>
  <c r="R5940" i="26" s="1"/>
  <c r="P6068" i="26"/>
  <c r="R6068" i="26" s="1"/>
  <c r="P6207" i="26"/>
  <c r="R6207" i="26" s="1"/>
  <c r="P6358" i="26"/>
  <c r="R6358" i="26" s="1"/>
  <c r="P6414" i="26"/>
  <c r="R6414" i="26" s="1"/>
  <c r="P6624" i="26"/>
  <c r="R6624" i="26" s="1"/>
  <c r="P6756" i="26"/>
  <c r="R6756" i="26" s="1"/>
  <c r="P6919" i="26"/>
  <c r="R6919" i="26" s="1"/>
  <c r="P7070" i="26"/>
  <c r="R7070" i="26" s="1"/>
  <c r="P7230" i="26"/>
  <c r="R7230" i="26" s="1"/>
  <c r="P6936" i="26"/>
  <c r="R6936" i="26" s="1"/>
  <c r="P6505" i="26"/>
  <c r="R6505" i="26" s="1"/>
  <c r="P6433" i="26"/>
  <c r="R6433" i="26" s="1"/>
  <c r="P5808" i="26"/>
  <c r="R5808" i="26" s="1"/>
  <c r="P5450" i="26"/>
  <c r="R5450" i="26" s="1"/>
  <c r="P5474" i="26"/>
  <c r="R5474" i="26" s="1"/>
  <c r="P5402" i="26"/>
  <c r="R5402" i="26" s="1"/>
  <c r="P5362" i="26"/>
  <c r="R5362" i="26" s="1"/>
  <c r="P5457" i="26"/>
  <c r="R5457" i="26" s="1"/>
  <c r="P5201" i="26"/>
  <c r="R5201" i="26" s="1"/>
  <c r="P4914" i="26"/>
  <c r="R4914" i="26" s="1"/>
  <c r="P5161" i="26"/>
  <c r="R5161" i="26" s="1"/>
  <c r="P5057" i="26"/>
  <c r="R5057" i="26" s="1"/>
  <c r="P4801" i="26"/>
  <c r="R4801" i="26" s="1"/>
  <c r="P4545" i="26"/>
  <c r="R4545" i="26" s="1"/>
  <c r="P4162" i="26"/>
  <c r="R4162" i="26" s="1"/>
  <c r="P5029" i="26"/>
  <c r="R5029" i="26" s="1"/>
  <c r="P4773" i="26"/>
  <c r="R4773" i="26" s="1"/>
  <c r="P4517" i="26"/>
  <c r="R4517" i="26" s="1"/>
  <c r="P3839" i="26"/>
  <c r="R3839" i="26" s="1"/>
  <c r="P3424" i="26"/>
  <c r="R3424" i="26" s="1"/>
  <c r="P3440" i="26"/>
  <c r="R3440" i="26" s="1"/>
  <c r="P3415" i="26"/>
  <c r="R3415" i="26" s="1"/>
  <c r="P2738" i="26"/>
  <c r="R2738" i="26" s="1"/>
  <c r="P3294" i="26"/>
  <c r="R3294" i="26" s="1"/>
  <c r="P2737" i="26"/>
  <c r="R2737" i="26" s="1"/>
  <c r="P2483" i="26"/>
  <c r="R2483" i="26" s="1"/>
  <c r="P2726" i="26"/>
  <c r="R2726" i="26" s="1"/>
  <c r="P1806" i="26"/>
  <c r="R1806" i="26" s="1"/>
  <c r="P1423" i="26"/>
  <c r="R1423" i="26" s="1"/>
  <c r="P1853" i="26"/>
  <c r="R1853" i="26" s="1"/>
  <c r="P1703" i="26"/>
  <c r="R1703" i="26" s="1"/>
  <c r="P1172" i="26"/>
  <c r="R1172" i="26" s="1"/>
  <c r="P823" i="26"/>
  <c r="R823" i="26" s="1"/>
  <c r="P529" i="26"/>
  <c r="R529" i="26" s="1"/>
  <c r="P301" i="26"/>
  <c r="R301" i="26" s="1"/>
  <c r="P52" i="26"/>
  <c r="R52" i="26" s="1"/>
  <c r="P6863" i="26"/>
  <c r="R6863" i="26" s="1"/>
  <c r="P6162" i="26"/>
  <c r="R6162" i="26" s="1"/>
  <c r="P6960" i="26"/>
  <c r="R6960" i="26" s="1"/>
  <c r="P6471" i="26"/>
  <c r="R6471" i="26" s="1"/>
  <c r="P7096" i="26"/>
  <c r="R7096" i="26" s="1"/>
  <c r="P6722" i="26"/>
  <c r="R6722" i="26" s="1"/>
  <c r="P7156" i="26"/>
  <c r="R7156" i="26" s="1"/>
  <c r="P5933" i="26"/>
  <c r="R5933" i="26" s="1"/>
  <c r="P6689" i="26"/>
  <c r="R6689" i="26" s="1"/>
  <c r="P5986" i="26"/>
  <c r="R5986" i="26" s="1"/>
  <c r="P6114" i="26"/>
  <c r="R6114" i="26" s="1"/>
  <c r="P6277" i="26"/>
  <c r="R6277" i="26" s="1"/>
  <c r="P6411" i="26"/>
  <c r="R6411" i="26" s="1"/>
  <c r="P6492" i="26"/>
  <c r="R6492" i="26" s="1"/>
  <c r="P5862" i="26"/>
  <c r="R5862" i="26" s="1"/>
  <c r="P6023" i="26"/>
  <c r="R6023" i="26" s="1"/>
  <c r="P6182" i="26"/>
  <c r="R6182" i="26" s="1"/>
  <c r="P6314" i="26"/>
  <c r="R6314" i="26" s="1"/>
  <c r="P5755" i="26"/>
  <c r="R5755" i="26" s="1"/>
  <c r="P5950" i="26"/>
  <c r="R5950" i="26" s="1"/>
  <c r="P6078" i="26"/>
  <c r="R6078" i="26" s="1"/>
  <c r="P6196" i="26"/>
  <c r="R6196" i="26" s="1"/>
  <c r="P6359" i="26"/>
  <c r="R6359" i="26" s="1"/>
  <c r="P5846" i="26"/>
  <c r="R5846" i="26" s="1"/>
  <c r="P5996" i="26"/>
  <c r="R5996" i="26" s="1"/>
  <c r="P6124" i="26"/>
  <c r="R6124" i="26" s="1"/>
  <c r="P6264" i="26"/>
  <c r="R6264" i="26" s="1"/>
  <c r="P6396" i="26"/>
  <c r="R6396" i="26" s="1"/>
  <c r="P5921" i="26"/>
  <c r="R5921" i="26" s="1"/>
  <c r="P6049" i="26"/>
  <c r="R6049" i="26" s="1"/>
  <c r="P6187" i="26"/>
  <c r="R6187" i="26" s="1"/>
  <c r="P6336" i="26"/>
  <c r="R6336" i="26" s="1"/>
  <c r="P6466" i="26"/>
  <c r="R6466" i="26" s="1"/>
  <c r="P5675" i="26"/>
  <c r="R5675" i="26" s="1"/>
  <c r="P5935" i="26"/>
  <c r="R5935" i="26" s="1"/>
  <c r="P6063" i="26"/>
  <c r="R6063" i="26" s="1"/>
  <c r="P6195" i="26"/>
  <c r="R6195" i="26" s="1"/>
  <c r="P6344" i="26"/>
  <c r="R6344" i="26" s="1"/>
  <c r="P5795" i="26"/>
  <c r="R5795" i="26" s="1"/>
  <c r="P5963" i="26"/>
  <c r="R5963" i="26" s="1"/>
  <c r="P6091" i="26"/>
  <c r="R6091" i="26" s="1"/>
  <c r="P6232" i="26"/>
  <c r="R6232" i="26" s="1"/>
  <c r="P6364" i="26"/>
  <c r="R6364" i="26" s="1"/>
  <c r="P6515" i="26"/>
  <c r="R6515" i="26" s="1"/>
  <c r="P6661" i="26"/>
  <c r="R6661" i="26" s="1"/>
  <c r="P6795" i="26"/>
  <c r="R6795" i="26" s="1"/>
  <c r="P6944" i="26"/>
  <c r="R6944" i="26" s="1"/>
  <c r="P7076" i="26"/>
  <c r="R7076" i="26" s="1"/>
  <c r="P6525" i="26"/>
  <c r="R6525" i="26" s="1"/>
  <c r="P7066" i="26"/>
  <c r="R7066" i="26" s="1"/>
  <c r="P6493" i="26"/>
  <c r="R6493" i="26" s="1"/>
  <c r="P6249" i="26"/>
  <c r="R6249" i="26" s="1"/>
  <c r="P5721" i="26"/>
  <c r="R5721" i="26" s="1"/>
  <c r="P5354" i="26"/>
  <c r="R5354" i="26" s="1"/>
  <c r="P5410" i="26"/>
  <c r="R5410" i="26" s="1"/>
  <c r="P5338" i="26"/>
  <c r="R5338" i="26" s="1"/>
  <c r="P5298" i="26"/>
  <c r="R5298" i="26" s="1"/>
  <c r="P5441" i="26"/>
  <c r="R5441" i="26" s="1"/>
  <c r="P5185" i="26"/>
  <c r="R5185" i="26" s="1"/>
  <c r="P4850" i="26"/>
  <c r="R4850" i="26" s="1"/>
  <c r="P4250" i="26"/>
  <c r="R4250" i="26" s="1"/>
  <c r="P5041" i="26"/>
  <c r="R5041" i="26" s="1"/>
  <c r="P4785" i="26"/>
  <c r="R4785" i="26" s="1"/>
  <c r="P4529" i="26"/>
  <c r="R4529" i="26" s="1"/>
  <c r="P4034" i="26"/>
  <c r="R4034" i="26" s="1"/>
  <c r="P5013" i="26"/>
  <c r="R5013" i="26" s="1"/>
  <c r="P4757" i="26"/>
  <c r="R4757" i="26" s="1"/>
  <c r="P4501" i="26"/>
  <c r="R4501" i="26" s="1"/>
  <c r="P3711" i="26"/>
  <c r="R3711" i="26" s="1"/>
  <c r="P3352" i="26"/>
  <c r="R3352" i="26" s="1"/>
  <c r="P3376" i="26"/>
  <c r="R3376" i="26" s="1"/>
  <c r="P3399" i="26"/>
  <c r="R3399" i="26" s="1"/>
  <c r="P3587" i="26"/>
  <c r="R3587" i="26" s="1"/>
  <c r="P2802" i="26"/>
  <c r="R2802" i="26" s="1"/>
  <c r="P2966" i="26"/>
  <c r="R2966" i="26" s="1"/>
  <c r="P2378" i="26"/>
  <c r="R2378" i="26" s="1"/>
  <c r="P2702" i="26"/>
  <c r="R2702" i="26" s="1"/>
  <c r="P1998" i="26"/>
  <c r="R1998" i="26" s="1"/>
  <c r="P2304" i="26"/>
  <c r="R2304" i="26" s="1"/>
  <c r="P1966" i="26"/>
  <c r="R1966" i="26" s="1"/>
  <c r="P1696" i="26"/>
  <c r="R1696" i="26" s="1"/>
  <c r="P1300" i="26"/>
  <c r="R1300" i="26" s="1"/>
  <c r="P762" i="26"/>
  <c r="R762" i="26" s="1"/>
  <c r="P523" i="26"/>
  <c r="R523" i="26" s="1"/>
  <c r="P216" i="26"/>
  <c r="R216" i="26" s="1"/>
  <c r="P104" i="26"/>
  <c r="R104" i="26" s="1"/>
  <c r="P6931" i="26"/>
  <c r="R6931" i="26" s="1"/>
  <c r="P6437" i="26"/>
  <c r="R6437" i="26" s="1"/>
  <c r="P7024" i="26"/>
  <c r="R7024" i="26" s="1"/>
  <c r="P6584" i="26"/>
  <c r="R6584" i="26" s="1"/>
  <c r="P7177" i="26"/>
  <c r="R7177" i="26" s="1"/>
  <c r="P6788" i="26"/>
  <c r="R6788" i="26" s="1"/>
  <c r="P6393" i="26"/>
  <c r="R6393" i="26" s="1"/>
  <c r="P7289" i="26"/>
  <c r="R7289" i="26" s="1"/>
  <c r="P7254" i="26"/>
  <c r="R7254" i="26" s="1"/>
  <c r="P7095" i="26"/>
  <c r="R7095" i="26" s="1"/>
  <c r="P6523" i="26"/>
  <c r="R6523" i="26" s="1"/>
  <c r="P7252" i="26"/>
  <c r="R7252" i="26" s="1"/>
  <c r="P6831" i="26"/>
  <c r="R6831" i="26" s="1"/>
  <c r="P6744" i="26"/>
  <c r="R6744" i="26" s="1"/>
  <c r="P6980" i="26"/>
  <c r="R6980" i="26" s="1"/>
  <c r="P6699" i="26"/>
  <c r="R6699" i="26" s="1"/>
  <c r="P7233" i="26"/>
  <c r="R7233" i="26" s="1"/>
  <c r="P7071" i="26"/>
  <c r="R7071" i="26" s="1"/>
  <c r="P6776" i="26"/>
  <c r="R6776" i="26" s="1"/>
  <c r="P6350" i="26"/>
  <c r="R6350" i="26" s="1"/>
  <c r="P7197" i="26"/>
  <c r="R7197" i="26" s="1"/>
  <c r="P6935" i="26"/>
  <c r="R6935" i="26" s="1"/>
  <c r="P6679" i="26"/>
  <c r="R6679" i="26" s="1"/>
  <c r="P7263" i="26"/>
  <c r="R7263" i="26" s="1"/>
  <c r="P7123" i="26"/>
  <c r="R7123" i="26" s="1"/>
  <c r="P6826" i="26"/>
  <c r="R6826" i="26" s="1"/>
  <c r="P6543" i="26"/>
  <c r="R6543" i="26" s="1"/>
  <c r="P138" i="26"/>
  <c r="R138" i="26" s="1"/>
  <c r="P191" i="26"/>
  <c r="R191" i="26" s="1"/>
  <c r="P235" i="26"/>
  <c r="R235" i="26" s="1"/>
  <c r="P552" i="26"/>
  <c r="R552" i="26" s="1"/>
  <c r="P546" i="26"/>
  <c r="R546" i="26" s="1"/>
  <c r="P683" i="26"/>
  <c r="R683" i="26" s="1"/>
  <c r="P815" i="26"/>
  <c r="R815" i="26" s="1"/>
  <c r="P1150" i="26"/>
  <c r="R1150" i="26" s="1"/>
  <c r="P1380" i="26"/>
  <c r="R1380" i="26" s="1"/>
  <c r="P1446" i="26"/>
  <c r="R1446" i="26" s="1"/>
  <c r="P1656" i="26"/>
  <c r="R1656" i="26" s="1"/>
  <c r="P1623" i="26"/>
  <c r="R1623" i="26" s="1"/>
  <c r="P2022" i="26"/>
  <c r="R2022" i="26" s="1"/>
  <c r="P2176" i="26"/>
  <c r="R2176" i="26" s="1"/>
  <c r="P1837" i="26"/>
  <c r="R1837" i="26" s="1"/>
  <c r="P2391" i="26"/>
  <c r="R2391" i="26" s="1"/>
  <c r="P2139" i="26"/>
  <c r="R2139" i="26" s="1"/>
  <c r="P2491" i="26"/>
  <c r="R2491" i="26" s="1"/>
  <c r="P2766" i="26"/>
  <c r="R2766" i="26" s="1"/>
  <c r="P2918" i="26"/>
  <c r="R2918" i="26" s="1"/>
  <c r="P2547" i="26"/>
  <c r="R2547" i="26" s="1"/>
  <c r="P2649" i="26"/>
  <c r="R2649" i="26" s="1"/>
  <c r="P2801" i="26"/>
  <c r="R2801" i="26" s="1"/>
  <c r="P2841" i="26"/>
  <c r="R2841" i="26" s="1"/>
  <c r="P3315" i="26"/>
  <c r="R3315" i="26" s="1"/>
  <c r="P3491" i="26"/>
  <c r="R3491" i="26" s="1"/>
  <c r="P3118" i="26"/>
  <c r="R3118" i="26" s="1"/>
  <c r="P3284" i="26"/>
  <c r="R3284" i="26" s="1"/>
  <c r="P3431" i="26"/>
  <c r="R3431" i="26" s="1"/>
  <c r="P2889" i="26"/>
  <c r="R2889" i="26" s="1"/>
  <c r="P3504" i="26"/>
  <c r="R3504" i="26" s="1"/>
  <c r="P3544" i="26"/>
  <c r="R3544" i="26" s="1"/>
  <c r="P3488" i="26"/>
  <c r="R3488" i="26" s="1"/>
  <c r="P3949" i="26"/>
  <c r="R3949" i="26" s="1"/>
  <c r="P3953" i="26"/>
  <c r="R3953" i="26" s="1"/>
  <c r="P4330" i="26"/>
  <c r="R4330" i="26" s="1"/>
  <c r="P4533" i="26"/>
  <c r="R4533" i="26" s="1"/>
  <c r="P4661" i="26"/>
  <c r="R4661" i="26" s="1"/>
  <c r="P4789" i="26"/>
  <c r="R4789" i="26" s="1"/>
  <c r="P4917" i="26"/>
  <c r="R4917" i="26" s="1"/>
  <c r="P5045" i="26"/>
  <c r="R5045" i="26" s="1"/>
  <c r="P4210" i="26"/>
  <c r="R4210" i="26" s="1"/>
  <c r="P4290" i="26"/>
  <c r="R4290" i="26" s="1"/>
  <c r="P4433" i="26"/>
  <c r="R4433" i="26" s="1"/>
  <c r="P4561" i="26"/>
  <c r="R4561" i="26" s="1"/>
  <c r="P4689" i="26"/>
  <c r="R4689" i="26" s="1"/>
  <c r="P4817" i="26"/>
  <c r="R4817" i="26" s="1"/>
  <c r="P4945" i="26"/>
  <c r="R4945" i="26" s="1"/>
  <c r="P5073" i="26"/>
  <c r="R5073" i="26" s="1"/>
  <c r="P4391" i="26"/>
  <c r="R4391" i="26" s="1"/>
  <c r="P4618" i="26"/>
  <c r="R4618" i="26" s="1"/>
  <c r="P5130" i="26"/>
  <c r="R5130" i="26" s="1"/>
  <c r="P4978" i="26"/>
  <c r="R4978" i="26" s="1"/>
  <c r="P4826" i="26"/>
  <c r="R4826" i="26" s="1"/>
  <c r="P5217" i="26"/>
  <c r="R5217" i="26" s="1"/>
  <c r="P5345" i="26"/>
  <c r="R5345" i="26" s="1"/>
  <c r="P5473" i="26"/>
  <c r="R5473" i="26" s="1"/>
  <c r="P4898" i="26"/>
  <c r="R4898" i="26" s="1"/>
  <c r="P5426" i="26"/>
  <c r="R5426" i="26" s="1"/>
  <c r="P5790" i="26"/>
  <c r="R5790" i="26" s="1"/>
  <c r="P5466" i="26"/>
  <c r="R5466" i="26" s="1"/>
  <c r="P5825" i="26"/>
  <c r="R5825" i="26" s="1"/>
  <c r="P5553" i="26"/>
  <c r="R5553" i="26" s="1"/>
  <c r="P5848" i="26"/>
  <c r="R5848" i="26" s="1"/>
  <c r="P7277" i="26"/>
  <c r="R7277" i="26" s="1"/>
  <c r="P7249" i="26"/>
  <c r="R7249" i="26" s="1"/>
  <c r="P6965" i="26"/>
  <c r="R6965" i="26" s="1"/>
  <c r="P6491" i="26"/>
  <c r="R6491" i="26" s="1"/>
  <c r="P7171" i="26"/>
  <c r="R7171" i="26" s="1"/>
  <c r="P6728" i="26"/>
  <c r="R6728" i="26" s="1"/>
  <c r="P6389" i="26"/>
  <c r="R6389" i="26" s="1"/>
  <c r="P6974" i="26"/>
  <c r="R6974" i="26" s="1"/>
  <c r="P6660" i="26"/>
  <c r="R6660" i="26" s="1"/>
  <c r="P7193" i="26"/>
  <c r="R7193" i="26" s="1"/>
  <c r="P7034" i="26"/>
  <c r="R7034" i="26" s="1"/>
  <c r="P6751" i="26"/>
  <c r="R6751" i="26" s="1"/>
  <c r="P6225" i="26"/>
  <c r="R6225" i="26" s="1"/>
  <c r="P7167" i="26"/>
  <c r="R7167" i="26" s="1"/>
  <c r="P6900" i="26"/>
  <c r="R6900" i="26" s="1"/>
  <c r="P6644" i="26"/>
  <c r="R6644" i="26" s="1"/>
  <c r="P7101" i="26"/>
  <c r="R7101" i="26" s="1"/>
  <c r="P7084" i="26"/>
  <c r="R7084" i="26" s="1"/>
  <c r="P6803" i="26"/>
  <c r="R6803" i="26" s="1"/>
  <c r="P6479" i="26"/>
  <c r="R6479" i="26" s="1"/>
  <c r="P150" i="26"/>
  <c r="R150" i="26" s="1"/>
  <c r="P199" i="26"/>
  <c r="R199" i="26" s="1"/>
  <c r="P267" i="26"/>
  <c r="R267" i="26" s="1"/>
  <c r="P559" i="26"/>
  <c r="R559" i="26" s="1"/>
  <c r="P528" i="26"/>
  <c r="R528" i="26" s="1"/>
  <c r="P688" i="26"/>
  <c r="R688" i="26" s="1"/>
  <c r="P754" i="26"/>
  <c r="R754" i="26" s="1"/>
  <c r="P1185" i="26"/>
  <c r="R1185" i="26" s="1"/>
  <c r="P1255" i="26"/>
  <c r="R1255" i="26" s="1"/>
  <c r="P1519" i="26"/>
  <c r="R1519" i="26" s="1"/>
  <c r="P1734" i="26"/>
  <c r="R1734" i="26" s="1"/>
  <c r="P1941" i="26"/>
  <c r="R1941" i="26" s="1"/>
  <c r="P1687" i="26"/>
  <c r="R1687" i="26" s="1"/>
  <c r="P2200" i="26"/>
  <c r="R2200" i="26" s="1"/>
  <c r="P1821" i="26"/>
  <c r="R1821" i="26" s="1"/>
  <c r="P2067" i="26"/>
  <c r="R2067" i="26" s="1"/>
  <c r="P2171" i="26"/>
  <c r="R2171" i="26" s="1"/>
  <c r="P2572" i="26"/>
  <c r="R2572" i="26" s="1"/>
  <c r="P2782" i="26"/>
  <c r="R2782" i="26" s="1"/>
  <c r="P2942" i="26"/>
  <c r="R2942" i="26" s="1"/>
  <c r="P2597" i="26"/>
  <c r="R2597" i="26" s="1"/>
  <c r="P2689" i="26"/>
  <c r="R2689" i="26" s="1"/>
  <c r="P2666" i="26"/>
  <c r="R2666" i="26" s="1"/>
  <c r="P2946" i="26"/>
  <c r="R2946" i="26" s="1"/>
  <c r="P3371" i="26"/>
  <c r="R3371" i="26" s="1"/>
  <c r="P3499" i="26"/>
  <c r="R3499" i="26" s="1"/>
  <c r="P3182" i="26"/>
  <c r="R3182" i="26" s="1"/>
  <c r="P3322" i="26"/>
  <c r="R3322" i="26" s="1"/>
  <c r="P3439" i="26"/>
  <c r="R3439" i="26" s="1"/>
  <c r="P3214" i="26"/>
  <c r="R3214" i="26" s="1"/>
  <c r="P3536" i="26"/>
  <c r="R3536" i="26" s="1"/>
  <c r="P3567" i="26"/>
  <c r="R3567" i="26" s="1"/>
  <c r="P3520" i="26"/>
  <c r="R3520" i="26" s="1"/>
  <c r="P3687" i="26"/>
  <c r="R3687" i="26" s="1"/>
  <c r="P3959" i="26"/>
  <c r="R3959" i="26" s="1"/>
  <c r="P4413" i="26"/>
  <c r="R4413" i="26" s="1"/>
  <c r="P4541" i="26"/>
  <c r="R4541" i="26" s="1"/>
  <c r="P4669" i="26"/>
  <c r="R4669" i="26" s="1"/>
  <c r="P4797" i="26"/>
  <c r="R4797" i="26" s="1"/>
  <c r="P4925" i="26"/>
  <c r="R4925" i="26" s="1"/>
  <c r="P5053" i="26"/>
  <c r="R5053" i="26" s="1"/>
  <c r="P4274" i="26"/>
  <c r="R4274" i="26" s="1"/>
  <c r="P4354" i="26"/>
  <c r="R4354" i="26" s="1"/>
  <c r="P4441" i="26"/>
  <c r="R4441" i="26" s="1"/>
  <c r="P4569" i="26"/>
  <c r="R4569" i="26" s="1"/>
  <c r="P4697" i="26"/>
  <c r="R4697" i="26" s="1"/>
  <c r="P4825" i="26"/>
  <c r="R4825" i="26" s="1"/>
  <c r="P4953" i="26"/>
  <c r="R4953" i="26" s="1"/>
  <c r="P5081" i="26"/>
  <c r="R5081" i="26" s="1"/>
  <c r="P4403" i="26"/>
  <c r="R4403" i="26" s="1"/>
  <c r="P4650" i="26"/>
  <c r="R4650" i="26" s="1"/>
  <c r="P5153" i="26"/>
  <c r="R5153" i="26" s="1"/>
  <c r="P5010" i="26"/>
  <c r="R5010" i="26" s="1"/>
  <c r="P4858" i="26"/>
  <c r="R4858" i="26" s="1"/>
  <c r="P5225" i="26"/>
  <c r="R5225" i="26" s="1"/>
  <c r="P5353" i="26"/>
  <c r="R5353" i="26" s="1"/>
  <c r="P5481" i="26"/>
  <c r="R5481" i="26" s="1"/>
  <c r="P4930" i="26"/>
  <c r="R4930" i="26" s="1"/>
  <c r="P5458" i="26"/>
  <c r="R5458" i="26" s="1"/>
  <c r="P5800" i="26"/>
  <c r="R5800" i="26" s="1"/>
  <c r="P5498" i="26"/>
  <c r="R5498" i="26" s="1"/>
  <c r="P5856" i="26"/>
  <c r="R5856" i="26" s="1"/>
  <c r="P5617" i="26"/>
  <c r="R5617" i="26" s="1"/>
  <c r="P5849" i="26"/>
  <c r="R5849" i="26" s="1"/>
  <c r="P7105" i="26"/>
  <c r="R7105" i="26" s="1"/>
  <c r="P7173" i="26"/>
  <c r="R7173" i="26" s="1"/>
  <c r="P6926" i="26"/>
  <c r="R6926" i="26" s="1"/>
  <c r="P6093" i="26"/>
  <c r="R6093" i="26" s="1"/>
  <c r="P7169" i="26"/>
  <c r="R7169" i="26" s="1"/>
  <c r="P6666" i="26"/>
  <c r="R6666" i="26" s="1"/>
  <c r="P7089" i="26"/>
  <c r="R7089" i="26" s="1"/>
  <c r="P7317" i="26"/>
  <c r="R7317" i="26" s="1"/>
  <c r="P6868" i="26"/>
  <c r="R6868" i="26" s="1"/>
  <c r="P6061" i="26"/>
  <c r="R6061" i="26" s="1"/>
  <c r="P7050" i="26"/>
  <c r="R7050" i="26" s="1"/>
  <c r="P6664" i="26"/>
  <c r="R6664" i="26" s="1"/>
  <c r="P7162" i="26"/>
  <c r="R7162" i="26" s="1"/>
  <c r="P6885" i="26"/>
  <c r="R6885" i="26" s="1"/>
  <c r="P6590" i="26"/>
  <c r="R6590" i="26" s="1"/>
  <c r="P6257" i="26"/>
  <c r="R6257" i="26" s="1"/>
  <c r="P6947" i="26"/>
  <c r="R6947" i="26" s="1"/>
  <c r="P6650" i="26"/>
  <c r="R6650" i="26" s="1"/>
  <c r="P6934" i="26"/>
  <c r="R6934" i="26" s="1"/>
  <c r="P7088" i="26"/>
  <c r="R7088" i="26" s="1"/>
  <c r="P6832" i="26"/>
  <c r="R6832" i="26" s="1"/>
  <c r="P6576" i="26"/>
  <c r="R6576" i="26" s="1"/>
  <c r="P6649" i="26"/>
  <c r="R6649" i="26" s="1"/>
  <c r="P7014" i="26"/>
  <c r="R7014" i="26" s="1"/>
  <c r="P6700" i="26"/>
  <c r="R6700" i="26" s="1"/>
  <c r="P42" i="26"/>
  <c r="R42" i="26" s="1"/>
  <c r="P98" i="26"/>
  <c r="R98" i="26" s="1"/>
  <c r="P256" i="26"/>
  <c r="R256" i="26" s="1"/>
  <c r="P384" i="26"/>
  <c r="R384" i="26" s="1"/>
  <c r="P503" i="26"/>
  <c r="R503" i="26" s="1"/>
  <c r="P671" i="26"/>
  <c r="R671" i="26" s="1"/>
  <c r="P568" i="26"/>
  <c r="R568" i="26" s="1"/>
  <c r="P1031" i="26"/>
  <c r="R1031" i="26" s="1"/>
  <c r="P1236" i="26"/>
  <c r="R1236" i="26" s="1"/>
  <c r="P1263" i="26"/>
  <c r="R1263" i="26" s="1"/>
  <c r="P1583" i="26"/>
  <c r="R1583" i="26" s="1"/>
  <c r="P1567" i="26"/>
  <c r="R1567" i="26" s="1"/>
  <c r="P2044" i="26"/>
  <c r="R2044" i="26" s="1"/>
  <c r="P1909" i="26"/>
  <c r="R1909" i="26" s="1"/>
  <c r="P2240" i="26"/>
  <c r="R2240" i="26" s="1"/>
  <c r="P1934" i="26"/>
  <c r="R1934" i="26" s="1"/>
  <c r="P2179" i="26"/>
  <c r="R2179" i="26" s="1"/>
  <c r="P2516" i="26"/>
  <c r="R2516" i="26" s="1"/>
  <c r="P2658" i="26"/>
  <c r="R2658" i="26" s="1"/>
  <c r="P2814" i="26"/>
  <c r="R2814" i="26" s="1"/>
  <c r="P2444" i="26"/>
  <c r="R2444" i="26" s="1"/>
  <c r="P2500" i="26"/>
  <c r="R2500" i="26" s="1"/>
  <c r="P2945" i="26"/>
  <c r="R2945" i="26" s="1"/>
  <c r="P2898" i="26"/>
  <c r="R2898" i="26" s="1"/>
  <c r="P2769" i="26"/>
  <c r="R2769" i="26" s="1"/>
  <c r="P3411" i="26"/>
  <c r="R3411" i="26" s="1"/>
  <c r="P3539" i="26"/>
  <c r="R3539" i="26" s="1"/>
  <c r="P3070" i="26"/>
  <c r="R3070" i="26" s="1"/>
  <c r="P3351" i="26"/>
  <c r="R3351" i="26" s="1"/>
  <c r="P3479" i="26"/>
  <c r="R3479" i="26" s="1"/>
  <c r="P3624" i="26"/>
  <c r="R3624" i="26" s="1"/>
  <c r="P3575" i="26"/>
  <c r="R3575" i="26" s="1"/>
  <c r="P3603" i="26"/>
  <c r="R3603" i="26" s="1"/>
  <c r="P3400" i="26"/>
  <c r="R3400" i="26" s="1"/>
  <c r="P3823" i="26"/>
  <c r="R3823" i="26" s="1"/>
  <c r="P4130" i="26"/>
  <c r="R4130" i="26" s="1"/>
  <c r="P4453" i="26"/>
  <c r="R4453" i="26" s="1"/>
  <c r="P4581" i="26"/>
  <c r="R4581" i="26" s="1"/>
  <c r="P4709" i="26"/>
  <c r="R4709" i="26" s="1"/>
  <c r="P4837" i="26"/>
  <c r="R4837" i="26" s="1"/>
  <c r="P4965" i="26"/>
  <c r="R4965" i="26" s="1"/>
  <c r="P5093" i="26"/>
  <c r="R5093" i="26" s="1"/>
  <c r="P4154" i="26"/>
  <c r="R4154" i="26" s="1"/>
  <c r="P4170" i="26"/>
  <c r="R4170" i="26" s="1"/>
  <c r="P4481" i="26"/>
  <c r="R4481" i="26" s="1"/>
  <c r="P4609" i="26"/>
  <c r="R4609" i="26" s="1"/>
  <c r="P4737" i="26"/>
  <c r="R4737" i="26" s="1"/>
  <c r="P4865" i="26"/>
  <c r="R4865" i="26" s="1"/>
  <c r="P4993" i="26"/>
  <c r="R4993" i="26" s="1"/>
  <c r="P5121" i="26"/>
  <c r="R5121" i="26" s="1"/>
  <c r="P4442" i="26"/>
  <c r="R4442" i="26" s="1"/>
  <c r="P4810" i="26"/>
  <c r="R4810" i="26" s="1"/>
  <c r="P4658" i="26"/>
  <c r="R4658" i="26" s="1"/>
  <c r="P5146" i="26"/>
  <c r="R5146" i="26" s="1"/>
  <c r="P5018" i="26"/>
  <c r="R5018" i="26" s="1"/>
  <c r="P5265" i="26"/>
  <c r="R5265" i="26" s="1"/>
  <c r="P5393" i="26"/>
  <c r="R5393" i="26" s="1"/>
  <c r="P4578" i="26"/>
  <c r="R4578" i="26" s="1"/>
  <c r="P5090" i="26"/>
  <c r="R5090" i="26" s="1"/>
  <c r="P5713" i="26"/>
  <c r="R5713" i="26" s="1"/>
  <c r="P5865" i="26"/>
  <c r="R5865" i="26" s="1"/>
  <c r="P5538" i="26"/>
  <c r="R5538" i="26" s="1"/>
  <c r="P5218" i="26"/>
  <c r="R5218" i="26" s="1"/>
  <c r="P5545" i="26"/>
  <c r="R5545" i="26" s="1"/>
  <c r="P5258" i="26"/>
  <c r="R5258" i="26" s="1"/>
  <c r="P7285" i="26"/>
  <c r="R7285" i="26" s="1"/>
  <c r="P6769" i="26"/>
  <c r="R6769" i="26" s="1"/>
  <c r="P7113" i="26"/>
  <c r="R7113" i="26" s="1"/>
  <c r="P7318" i="26"/>
  <c r="R7318" i="26" s="1"/>
  <c r="P6775" i="26"/>
  <c r="R6775" i="26" s="1"/>
  <c r="P6029" i="26"/>
  <c r="R6029" i="26" s="1"/>
  <c r="P7023" i="26"/>
  <c r="R7023" i="26" s="1"/>
  <c r="P6538" i="26"/>
  <c r="R6538" i="26" s="1"/>
  <c r="P7130" i="26"/>
  <c r="R7130" i="26" s="1"/>
  <c r="P6848" i="26"/>
  <c r="R6848" i="26" s="1"/>
  <c r="P6565" i="26"/>
  <c r="R6565" i="26" s="1"/>
  <c r="P7214" i="26"/>
  <c r="R7214" i="26" s="1"/>
  <c r="P6908" i="26"/>
  <c r="R6908" i="26" s="1"/>
  <c r="P6627" i="26"/>
  <c r="R6627" i="26" s="1"/>
  <c r="P6847" i="26"/>
  <c r="R6847" i="26" s="1"/>
  <c r="P7063" i="26"/>
  <c r="R7063" i="26" s="1"/>
  <c r="P6807" i="26"/>
  <c r="R6807" i="26" s="1"/>
  <c r="P6551" i="26"/>
  <c r="R6551" i="26" s="1"/>
  <c r="P6591" i="26"/>
  <c r="R6591" i="26" s="1"/>
  <c r="P6989" i="26"/>
  <c r="R6989" i="26" s="1"/>
  <c r="P6694" i="26"/>
  <c r="R6694" i="26" s="1"/>
  <c r="P24" i="26"/>
  <c r="R24" i="26" s="1"/>
  <c r="P149" i="26"/>
  <c r="R149" i="26" s="1"/>
  <c r="P309" i="26"/>
  <c r="R309" i="26" s="1"/>
  <c r="P397" i="26"/>
  <c r="R397" i="26" s="1"/>
  <c r="P560" i="26"/>
  <c r="R560" i="26" s="1"/>
  <c r="P569" i="26"/>
  <c r="R569" i="26" s="1"/>
  <c r="P654" i="26"/>
  <c r="R654" i="26" s="1"/>
  <c r="P1048" i="26"/>
  <c r="R1048" i="26" s="1"/>
  <c r="P1260" i="26"/>
  <c r="R1260" i="26" s="1"/>
  <c r="P1348" i="26"/>
  <c r="R1348" i="26" s="1"/>
  <c r="P1679" i="26"/>
  <c r="R1679" i="26" s="1"/>
  <c r="P1447" i="26"/>
  <c r="R1447" i="26" s="1"/>
  <c r="P2072" i="26"/>
  <c r="R2072" i="26" s="1"/>
  <c r="P2014" i="26"/>
  <c r="R2014" i="26" s="1"/>
  <c r="P2280" i="26"/>
  <c r="R2280" i="26" s="1"/>
  <c r="P2053" i="26"/>
  <c r="R2053" i="26" s="1"/>
  <c r="P2243" i="26"/>
  <c r="R2243" i="26" s="1"/>
  <c r="P2066" i="26"/>
  <c r="R2066" i="26" s="1"/>
  <c r="P2673" i="26"/>
  <c r="R2673" i="26" s="1"/>
  <c r="P2830" i="26"/>
  <c r="R2830" i="26" s="1"/>
  <c r="P1591" i="26"/>
  <c r="R1591" i="26" s="1"/>
  <c r="P2532" i="26"/>
  <c r="R2532" i="26" s="1"/>
  <c r="P2745" i="26"/>
  <c r="R2745" i="26" s="1"/>
  <c r="P2849" i="26"/>
  <c r="R2849" i="26" s="1"/>
  <c r="P2897" i="26"/>
  <c r="R2897" i="26" s="1"/>
  <c r="P3427" i="26"/>
  <c r="R3427" i="26" s="1"/>
  <c r="P3555" i="26"/>
  <c r="R3555" i="26" s="1"/>
  <c r="P3198" i="26"/>
  <c r="R3198" i="26" s="1"/>
  <c r="P3367" i="26"/>
  <c r="R3367" i="26" s="1"/>
  <c r="P3495" i="26"/>
  <c r="R3495" i="26" s="1"/>
  <c r="P3650" i="26"/>
  <c r="R3650" i="26" s="1"/>
  <c r="P3623" i="26"/>
  <c r="R3623" i="26" s="1"/>
  <c r="P3619" i="26"/>
  <c r="R3619" i="26" s="1"/>
  <c r="P3464" i="26"/>
  <c r="R3464" i="26" s="1"/>
  <c r="P3941" i="26"/>
  <c r="R3941" i="26" s="1"/>
  <c r="P4258" i="26"/>
  <c r="R4258" i="26" s="1"/>
  <c r="P4469" i="26"/>
  <c r="R4469" i="26" s="1"/>
  <c r="P4597" i="26"/>
  <c r="R4597" i="26" s="1"/>
  <c r="P4725" i="26"/>
  <c r="R4725" i="26" s="1"/>
  <c r="P4853" i="26"/>
  <c r="R4853" i="26" s="1"/>
  <c r="P4981" i="26"/>
  <c r="R4981" i="26" s="1"/>
  <c r="P5109" i="26"/>
  <c r="R5109" i="26" s="1"/>
  <c r="P4282" i="26"/>
  <c r="R4282" i="26" s="1"/>
  <c r="P4298" i="26"/>
  <c r="R4298" i="26" s="1"/>
  <c r="P4497" i="26"/>
  <c r="R4497" i="26" s="1"/>
  <c r="P4625" i="26"/>
  <c r="R4625" i="26" s="1"/>
  <c r="P4753" i="26"/>
  <c r="R4753" i="26" s="1"/>
  <c r="P4881" i="26"/>
  <c r="R4881" i="26" s="1"/>
  <c r="P5009" i="26"/>
  <c r="R5009" i="26" s="1"/>
  <c r="P5137" i="26"/>
  <c r="R5137" i="26" s="1"/>
  <c r="P3994" i="26"/>
  <c r="R3994" i="26" s="1"/>
  <c r="P4874" i="26"/>
  <c r="R4874" i="26" s="1"/>
  <c r="P4722" i="26"/>
  <c r="R4722" i="26" s="1"/>
  <c r="P4570" i="26"/>
  <c r="R4570" i="26" s="1"/>
  <c r="P5082" i="26"/>
  <c r="R5082" i="26" s="1"/>
  <c r="P5281" i="26"/>
  <c r="R5281" i="26" s="1"/>
  <c r="P5409" i="26"/>
  <c r="R5409" i="26" s="1"/>
  <c r="P4642" i="26"/>
  <c r="R4642" i="26" s="1"/>
  <c r="P5172" i="26"/>
  <c r="R5172" i="26" s="1"/>
  <c r="P5554" i="26"/>
  <c r="R5554" i="26" s="1"/>
  <c r="P5210" i="26"/>
  <c r="R5210" i="26" s="1"/>
  <c r="P5602" i="26"/>
  <c r="R5602" i="26" s="1"/>
  <c r="P5282" i="26"/>
  <c r="R5282" i="26" s="1"/>
  <c r="P5609" i="26"/>
  <c r="R5609" i="26" s="1"/>
  <c r="P2721" i="26"/>
  <c r="R2721" i="26" s="1"/>
  <c r="P2937" i="26"/>
  <c r="R2937" i="26" s="1"/>
  <c r="P1719" i="26"/>
  <c r="R1719" i="26" s="1"/>
  <c r="P2210" i="26"/>
  <c r="R2210" i="26" s="1"/>
  <c r="P2540" i="26"/>
  <c r="R2540" i="26" s="1"/>
  <c r="P2878" i="26"/>
  <c r="R2878" i="26" s="1"/>
  <c r="P2750" i="26"/>
  <c r="R2750" i="26" s="1"/>
  <c r="P2631" i="26"/>
  <c r="R2631" i="26" s="1"/>
  <c r="P2620" i="26"/>
  <c r="R2620" i="26" s="1"/>
  <c r="P1949" i="26"/>
  <c r="R1949" i="26" s="1"/>
  <c r="P2351" i="26"/>
  <c r="R2351" i="26" s="1"/>
  <c r="P2021" i="26"/>
  <c r="R2021" i="26" s="1"/>
  <c r="P2264" i="26"/>
  <c r="R2264" i="26" s="1"/>
  <c r="P2136" i="26"/>
  <c r="R2136" i="26" s="1"/>
  <c r="P1958" i="26"/>
  <c r="R1958" i="26" s="1"/>
  <c r="P1869" i="26"/>
  <c r="R1869" i="26" s="1"/>
  <c r="P1663" i="26"/>
  <c r="R1663" i="26" s="1"/>
  <c r="P1639" i="26"/>
  <c r="R1639" i="26" s="1"/>
  <c r="P1311" i="26"/>
  <c r="R1311" i="26" s="1"/>
  <c r="P1332" i="26"/>
  <c r="R1332" i="26" s="1"/>
  <c r="P1199" i="26"/>
  <c r="R1199" i="26" s="1"/>
  <c r="P1161" i="26"/>
  <c r="R1161" i="26" s="1"/>
  <c r="P1220" i="26"/>
  <c r="R1220" i="26" s="1"/>
  <c r="P1126" i="26"/>
  <c r="R1126" i="26" s="1"/>
  <c r="P1056" i="26"/>
  <c r="R1056" i="26" s="1"/>
  <c r="P805" i="26"/>
  <c r="R805" i="26" s="1"/>
  <c r="P592" i="26"/>
  <c r="R592" i="26" s="1"/>
  <c r="P640" i="26"/>
  <c r="R640" i="26" s="1"/>
  <c r="P596" i="26"/>
  <c r="R596" i="26" s="1"/>
  <c r="P515" i="26"/>
  <c r="R515" i="26" s="1"/>
  <c r="P489" i="26"/>
  <c r="R489" i="26" s="1"/>
  <c r="P504" i="26"/>
  <c r="R504" i="26" s="1"/>
  <c r="P381" i="26"/>
  <c r="R381" i="26" s="1"/>
  <c r="P290" i="26"/>
  <c r="R290" i="26" s="1"/>
  <c r="P219" i="26"/>
  <c r="R219" i="26" s="1"/>
  <c r="P108" i="26"/>
  <c r="R108" i="26" s="1"/>
  <c r="P84" i="26"/>
  <c r="R84" i="26" s="1"/>
  <c r="P34" i="26"/>
  <c r="R34" i="26" s="1"/>
  <c r="P6137" i="26"/>
  <c r="R6137" i="26" s="1"/>
  <c r="P6572" i="26"/>
  <c r="R6572" i="26" s="1"/>
  <c r="P6735" i="26"/>
  <c r="R6735" i="26" s="1"/>
  <c r="P6886" i="26"/>
  <c r="R6886" i="26" s="1"/>
  <c r="P7018" i="26"/>
  <c r="R7018" i="26" s="1"/>
  <c r="P7180" i="26"/>
  <c r="R7180" i="26" s="1"/>
  <c r="P6851" i="26"/>
  <c r="R6851" i="26" s="1"/>
  <c r="P6193" i="26"/>
  <c r="R6193" i="26" s="1"/>
  <c r="P6580" i="26"/>
  <c r="R6580" i="26" s="1"/>
  <c r="P6708" i="26"/>
  <c r="R6708" i="26" s="1"/>
  <c r="P6836" i="26"/>
  <c r="R6836" i="26" s="1"/>
  <c r="P6964" i="26"/>
  <c r="R6964" i="26" s="1"/>
  <c r="P7092" i="26"/>
  <c r="R7092" i="26" s="1"/>
  <c r="P7232" i="26"/>
  <c r="R7232" i="26" s="1"/>
  <c r="P6973" i="26"/>
  <c r="R6973" i="26" s="1"/>
  <c r="P6522" i="26"/>
  <c r="R6522" i="26" s="1"/>
  <c r="P6685" i="26"/>
  <c r="R6685" i="26" s="1"/>
  <c r="P6819" i="26"/>
  <c r="R6819" i="26" s="1"/>
  <c r="P6968" i="26"/>
  <c r="R6968" i="26" s="1"/>
  <c r="P7100" i="26"/>
  <c r="R7100" i="26" s="1"/>
  <c r="P6746" i="26"/>
  <c r="R6746" i="26" s="1"/>
  <c r="P6281" i="26"/>
  <c r="R6281" i="26" s="1"/>
  <c r="P6594" i="26"/>
  <c r="R6594" i="26" s="1"/>
  <c r="P6757" i="26"/>
  <c r="R6757" i="26" s="1"/>
  <c r="P6891" i="26"/>
  <c r="R6891" i="26" s="1"/>
  <c r="P7040" i="26"/>
  <c r="R7040" i="26" s="1"/>
  <c r="P7191" i="26"/>
  <c r="R7191" i="26" s="1"/>
  <c r="P7220" i="26"/>
  <c r="R7220" i="26" s="1"/>
  <c r="P6575" i="26"/>
  <c r="R6575" i="26" s="1"/>
  <c r="P6730" i="26"/>
  <c r="R6730" i="26" s="1"/>
  <c r="P6920" i="26"/>
  <c r="R6920" i="26" s="1"/>
  <c r="P7087" i="26"/>
  <c r="R7087" i="26" s="1"/>
  <c r="P6872" i="26"/>
  <c r="R6872" i="26" s="1"/>
  <c r="P5958" i="26"/>
  <c r="R5958" i="26" s="1"/>
  <c r="P6125" i="26"/>
  <c r="R6125" i="26" s="1"/>
  <c r="P6587" i="26"/>
  <c r="R6587" i="26" s="1"/>
  <c r="P6800" i="26"/>
  <c r="R6800" i="26" s="1"/>
  <c r="P6992" i="26"/>
  <c r="R6992" i="26" s="1"/>
  <c r="P7183" i="26"/>
  <c r="R7183" i="26" s="1"/>
  <c r="P6678" i="26"/>
  <c r="R6678" i="26" s="1"/>
  <c r="P7258" i="26"/>
  <c r="R7258" i="26" s="1"/>
  <c r="P6553" i="26"/>
  <c r="R6553" i="26" s="1"/>
  <c r="P6849" i="26"/>
  <c r="R6849" i="26" s="1"/>
  <c r="P7288" i="26"/>
  <c r="R7288" i="26" s="1"/>
  <c r="P7245" i="26"/>
  <c r="R7245" i="26" s="1"/>
  <c r="P6537" i="26"/>
  <c r="R6537" i="26" s="1"/>
  <c r="P7307" i="26"/>
  <c r="R7307" i="26" s="1"/>
  <c r="P1751" i="26"/>
  <c r="R1751" i="26" s="1"/>
  <c r="P1487" i="26"/>
  <c r="R1487" i="26" s="1"/>
  <c r="P1239" i="26"/>
  <c r="R1239" i="26" s="1"/>
  <c r="P1343" i="26"/>
  <c r="R1343" i="26" s="1"/>
  <c r="P1324" i="26"/>
  <c r="R1324" i="26" s="1"/>
  <c r="P1190" i="26"/>
  <c r="R1190" i="26" s="1"/>
  <c r="P1124" i="26"/>
  <c r="R1124" i="26" s="1"/>
  <c r="P1021" i="26"/>
  <c r="R1021" i="26" s="1"/>
  <c r="P813" i="26"/>
  <c r="R813" i="26" s="1"/>
  <c r="P730" i="26"/>
  <c r="R730" i="26" s="1"/>
  <c r="P607" i="26"/>
  <c r="R607" i="26" s="1"/>
  <c r="P512" i="26"/>
  <c r="R512" i="26" s="1"/>
  <c r="P564" i="26"/>
  <c r="R564" i="26" s="1"/>
  <c r="P614" i="26"/>
  <c r="R614" i="26" s="1"/>
  <c r="P471" i="26"/>
  <c r="R471" i="26" s="1"/>
  <c r="P272" i="26"/>
  <c r="R272" i="26" s="1"/>
  <c r="P253" i="26"/>
  <c r="R253" i="26" s="1"/>
  <c r="P174" i="26"/>
  <c r="R174" i="26" s="1"/>
  <c r="P122" i="26"/>
  <c r="R122" i="26" s="1"/>
  <c r="P158" i="26"/>
  <c r="R158" i="26" s="1"/>
  <c r="P66" i="26"/>
  <c r="R66" i="26" s="1"/>
  <c r="P6305" i="26"/>
  <c r="R6305" i="26" s="1"/>
  <c r="P6611" i="26"/>
  <c r="R6611" i="26" s="1"/>
  <c r="P6760" i="26"/>
  <c r="R6760" i="26" s="1"/>
  <c r="P6892" i="26"/>
  <c r="R6892" i="26" s="1"/>
  <c r="P7055" i="26"/>
  <c r="R7055" i="26" s="1"/>
  <c r="P7212" i="26"/>
  <c r="R7212" i="26" s="1"/>
  <c r="P6998" i="26"/>
  <c r="R6998" i="26" s="1"/>
  <c r="P6352" i="26"/>
  <c r="R6352" i="26" s="1"/>
  <c r="P6615" i="26"/>
  <c r="R6615" i="26" s="1"/>
  <c r="P6743" i="26"/>
  <c r="R6743" i="26" s="1"/>
  <c r="P6871" i="26"/>
  <c r="R6871" i="26" s="1"/>
  <c r="P6999" i="26"/>
  <c r="R6999" i="26" s="1"/>
  <c r="P7133" i="26"/>
  <c r="R7133" i="26" s="1"/>
  <c r="P6442" i="26"/>
  <c r="R6442" i="26" s="1"/>
  <c r="P7064" i="26"/>
  <c r="R7064" i="26" s="1"/>
  <c r="P6559" i="26"/>
  <c r="R6559" i="26" s="1"/>
  <c r="P6710" i="26"/>
  <c r="R6710" i="26" s="1"/>
  <c r="P6842" i="26"/>
  <c r="R6842" i="26" s="1"/>
  <c r="P7005" i="26"/>
  <c r="R7005" i="26" s="1"/>
  <c r="P7147" i="26"/>
  <c r="R7147" i="26" s="1"/>
  <c r="P6845" i="26"/>
  <c r="R6845" i="26" s="1"/>
  <c r="P6321" i="26"/>
  <c r="R6321" i="26" s="1"/>
  <c r="P6631" i="26"/>
  <c r="R6631" i="26" s="1"/>
  <c r="P6782" i="26"/>
  <c r="R6782" i="26" s="1"/>
  <c r="P6914" i="26"/>
  <c r="R6914" i="26" s="1"/>
  <c r="P7077" i="26"/>
  <c r="R7077" i="26" s="1"/>
  <c r="P7221" i="26"/>
  <c r="R7221" i="26" s="1"/>
  <c r="P7227" i="26"/>
  <c r="R7227" i="26" s="1"/>
  <c r="P6600" i="26"/>
  <c r="R6600" i="26" s="1"/>
  <c r="P6767" i="26"/>
  <c r="R6767" i="26" s="1"/>
  <c r="P6922" i="26"/>
  <c r="R6922" i="26" s="1"/>
  <c r="P7112" i="26"/>
  <c r="R7112" i="26" s="1"/>
  <c r="P7279" i="26"/>
  <c r="R7279" i="26" s="1"/>
  <c r="P5965" i="26"/>
  <c r="R5965" i="26" s="1"/>
  <c r="P6201" i="26"/>
  <c r="R6201" i="26" s="1"/>
  <c r="P6612" i="26"/>
  <c r="R6612" i="26" s="1"/>
  <c r="P6802" i="26"/>
  <c r="R6802" i="26" s="1"/>
  <c r="P7029" i="26"/>
  <c r="R7029" i="26" s="1"/>
  <c r="P7218" i="26"/>
  <c r="R7218" i="26" s="1"/>
  <c r="P6979" i="26"/>
  <c r="R6979" i="26" s="1"/>
  <c r="P7283" i="26"/>
  <c r="R7283" i="26" s="1"/>
  <c r="P6617" i="26"/>
  <c r="R6617" i="26" s="1"/>
  <c r="P6913" i="26"/>
  <c r="R6913" i="26" s="1"/>
  <c r="P7320" i="26"/>
  <c r="R7320" i="26" s="1"/>
  <c r="P7300" i="26"/>
  <c r="R7300" i="26" s="1"/>
  <c r="P6601" i="26"/>
  <c r="R6601" i="26" s="1"/>
  <c r="P7305" i="26"/>
  <c r="R7305" i="26" s="1"/>
  <c r="P2905" i="26"/>
  <c r="R2905" i="26" s="1"/>
  <c r="P2857" i="26"/>
  <c r="R2857" i="26" s="1"/>
  <c r="P2809" i="26"/>
  <c r="R2809" i="26" s="1"/>
  <c r="P2651" i="26"/>
  <c r="R2651" i="26" s="1"/>
  <c r="P2593" i="26"/>
  <c r="R2593" i="26" s="1"/>
  <c r="P2412" i="26"/>
  <c r="R2412" i="26" s="1"/>
  <c r="P2846" i="26"/>
  <c r="R2846" i="26" s="1"/>
  <c r="P2718" i="26"/>
  <c r="R2718" i="26" s="1"/>
  <c r="P2555" i="26"/>
  <c r="R2555" i="26" s="1"/>
  <c r="P2484" i="26"/>
  <c r="R2484" i="26" s="1"/>
  <c r="P2307" i="26"/>
  <c r="R2307" i="26" s="1"/>
  <c r="P2283" i="26"/>
  <c r="R2283" i="26" s="1"/>
  <c r="P1965" i="26"/>
  <c r="R1965" i="26" s="1"/>
  <c r="P2232" i="26"/>
  <c r="R2232" i="26" s="1"/>
  <c r="P2104" i="26"/>
  <c r="R2104" i="26" s="1"/>
  <c r="P1789" i="26"/>
  <c r="R1789" i="26" s="1"/>
  <c r="P1877" i="26"/>
  <c r="R1877" i="26" s="1"/>
  <c r="P1494" i="26"/>
  <c r="R1494" i="26" s="1"/>
  <c r="P1735" i="26"/>
  <c r="R1735" i="26" s="1"/>
  <c r="P1455" i="26"/>
  <c r="R1455" i="26" s="1"/>
  <c r="P1207" i="26"/>
  <c r="R1207" i="26" s="1"/>
  <c r="P1372" i="26"/>
  <c r="R1372" i="26" s="1"/>
  <c r="P1316" i="26"/>
  <c r="R1316" i="26" s="1"/>
  <c r="P1188" i="26"/>
  <c r="R1188" i="26" s="1"/>
  <c r="P1116" i="26"/>
  <c r="R1116" i="26" s="1"/>
  <c r="P1002" i="26"/>
  <c r="R1002" i="26" s="1"/>
  <c r="P807" i="26"/>
  <c r="R807" i="26" s="1"/>
  <c r="P722" i="26"/>
  <c r="R722" i="26" s="1"/>
  <c r="P600" i="26"/>
  <c r="R600" i="26" s="1"/>
  <c r="P495" i="26"/>
  <c r="R495" i="26" s="1"/>
  <c r="P547" i="26"/>
  <c r="R547" i="26" s="1"/>
  <c r="P606" i="26"/>
  <c r="R606" i="26" s="1"/>
  <c r="P400" i="26"/>
  <c r="R400" i="26" s="1"/>
  <c r="P271" i="26"/>
  <c r="R271" i="26" s="1"/>
  <c r="P264" i="26"/>
  <c r="R264" i="26" s="1"/>
  <c r="P183" i="26"/>
  <c r="R183" i="26" s="1"/>
  <c r="P119" i="26"/>
  <c r="R119" i="26" s="1"/>
  <c r="P157" i="26"/>
  <c r="R157" i="26" s="1"/>
  <c r="P56" i="26"/>
  <c r="R56" i="26" s="1"/>
  <c r="P6327" i="26"/>
  <c r="R6327" i="26" s="1"/>
  <c r="P6630" i="26"/>
  <c r="R6630" i="26" s="1"/>
  <c r="P6762" i="26"/>
  <c r="R6762" i="26" s="1"/>
  <c r="P6925" i="26"/>
  <c r="R6925" i="26" s="1"/>
  <c r="P7059" i="26"/>
  <c r="R7059" i="26" s="1"/>
  <c r="P7219" i="26"/>
  <c r="R7219" i="26" s="1"/>
  <c r="P7004" i="26"/>
  <c r="R7004" i="26" s="1"/>
  <c r="P6401" i="26"/>
  <c r="R6401" i="26" s="1"/>
  <c r="P6619" i="26"/>
  <c r="R6619" i="26" s="1"/>
  <c r="P6747" i="26"/>
  <c r="R6747" i="26" s="1"/>
  <c r="P6875" i="26"/>
  <c r="R6875" i="26" s="1"/>
  <c r="P7003" i="26"/>
  <c r="R7003" i="26" s="1"/>
  <c r="P7135" i="26"/>
  <c r="R7135" i="26" s="1"/>
  <c r="P6527" i="26"/>
  <c r="R6527" i="26" s="1"/>
  <c r="P7097" i="26"/>
  <c r="R7097" i="26" s="1"/>
  <c r="P6563" i="26"/>
  <c r="R6563" i="26" s="1"/>
  <c r="P6712" i="26"/>
  <c r="R6712" i="26" s="1"/>
  <c r="P6844" i="26"/>
  <c r="R6844" i="26" s="1"/>
  <c r="P7007" i="26"/>
  <c r="R7007" i="26" s="1"/>
  <c r="P7150" i="26"/>
  <c r="R7150" i="26" s="1"/>
  <c r="P6870" i="26"/>
  <c r="R6870" i="26" s="1"/>
  <c r="P6395" i="26"/>
  <c r="R6395" i="26" s="1"/>
  <c r="P6635" i="26"/>
  <c r="R6635" i="26" s="1"/>
  <c r="P6784" i="26"/>
  <c r="R6784" i="26" s="1"/>
  <c r="P6916" i="26"/>
  <c r="R6916" i="26" s="1"/>
  <c r="P7079" i="26"/>
  <c r="R7079" i="26" s="1"/>
  <c r="P7223" i="26"/>
  <c r="R7223" i="26" s="1"/>
  <c r="P6261" i="26"/>
  <c r="R6261" i="26" s="1"/>
  <c r="P6602" i="26"/>
  <c r="R6602" i="26" s="1"/>
  <c r="P6792" i="26"/>
  <c r="R6792" i="26" s="1"/>
  <c r="P6959" i="26"/>
  <c r="R6959" i="26" s="1"/>
  <c r="P7114" i="26"/>
  <c r="R7114" i="26" s="1"/>
  <c r="P7311" i="26"/>
  <c r="R7311" i="26" s="1"/>
  <c r="P5997" i="26"/>
  <c r="R5997" i="26" s="1"/>
  <c r="P6228" i="26"/>
  <c r="R6228" i="26" s="1"/>
  <c r="P6651" i="26"/>
  <c r="R6651" i="26" s="1"/>
  <c r="P6843" i="26"/>
  <c r="R6843" i="26" s="1"/>
  <c r="P7031" i="26"/>
  <c r="R7031" i="26" s="1"/>
  <c r="P7244" i="26"/>
  <c r="R7244" i="26" s="1"/>
  <c r="P7239" i="26"/>
  <c r="R7239" i="26" s="1"/>
  <c r="P7313" i="26"/>
  <c r="R7313" i="26" s="1"/>
  <c r="P7290" i="26"/>
  <c r="R7290" i="26" s="1"/>
  <c r="P7269" i="26"/>
  <c r="R7269" i="26" s="1"/>
  <c r="P6945" i="26"/>
  <c r="R6945" i="26" s="1"/>
  <c r="P7316" i="26"/>
  <c r="R7316" i="26" s="1"/>
  <c r="P6921" i="26"/>
  <c r="R6921" i="26" s="1"/>
  <c r="P6353" i="26"/>
  <c r="R6353" i="26" s="1"/>
  <c r="P6639" i="26"/>
  <c r="R6639" i="26" s="1"/>
  <c r="P6794" i="26"/>
  <c r="R6794" i="26" s="1"/>
  <c r="P6984" i="26"/>
  <c r="R6984" i="26" s="1"/>
  <c r="P7139" i="26"/>
  <c r="R7139" i="26" s="1"/>
  <c r="P5563" i="26"/>
  <c r="R5563" i="26" s="1"/>
  <c r="P6022" i="26"/>
  <c r="R6022" i="26" s="1"/>
  <c r="P6418" i="26"/>
  <c r="R6418" i="26" s="1"/>
  <c r="P6670" i="26"/>
  <c r="R6670" i="26" s="1"/>
  <c r="P6866" i="26"/>
  <c r="R6866" i="26" s="1"/>
  <c r="P7058" i="26"/>
  <c r="R7058" i="26" s="1"/>
  <c r="P7262" i="26"/>
  <c r="R7262" i="26" s="1"/>
  <c r="P7292" i="26"/>
  <c r="R7292" i="26" s="1"/>
  <c r="P6809" i="26"/>
  <c r="R6809" i="26" s="1"/>
  <c r="P7322" i="26"/>
  <c r="R7322" i="26" s="1"/>
  <c r="P6561" i="26"/>
  <c r="R6561" i="26" s="1"/>
  <c r="P7025" i="26"/>
  <c r="R7025" i="26" s="1"/>
  <c r="P7209" i="26"/>
  <c r="R7209" i="26" s="1"/>
  <c r="P7181" i="26"/>
  <c r="R7181" i="26" s="1"/>
  <c r="P1624" i="26"/>
  <c r="R1624" i="26" s="1"/>
  <c r="P1647" i="26"/>
  <c r="R1647" i="26" s="1"/>
  <c r="P1391" i="26"/>
  <c r="R1391" i="26" s="1"/>
  <c r="P1335" i="26"/>
  <c r="R1335" i="26" s="1"/>
  <c r="P1148" i="26"/>
  <c r="R1148" i="26" s="1"/>
  <c r="P1252" i="26"/>
  <c r="R1252" i="26" s="1"/>
  <c r="P1142" i="26"/>
  <c r="R1142" i="26" s="1"/>
  <c r="P1047" i="26"/>
  <c r="R1047" i="26" s="1"/>
  <c r="P794" i="26"/>
  <c r="R794" i="26" s="1"/>
  <c r="P597" i="26"/>
  <c r="R597" i="26" s="1"/>
  <c r="P682" i="26"/>
  <c r="R682" i="26" s="1"/>
  <c r="P646" i="26"/>
  <c r="R646" i="26" s="1"/>
  <c r="P545" i="26"/>
  <c r="R545" i="26" s="1"/>
  <c r="P549" i="26"/>
  <c r="R549" i="26" s="1"/>
  <c r="P551" i="26"/>
  <c r="R551" i="26" s="1"/>
  <c r="P393" i="26"/>
  <c r="R393" i="26" s="1"/>
  <c r="P333" i="26"/>
  <c r="R333" i="26" s="1"/>
  <c r="P293" i="26"/>
  <c r="R293" i="26" s="1"/>
  <c r="P175" i="26"/>
  <c r="R175" i="26" s="1"/>
  <c r="P144" i="26"/>
  <c r="R144" i="26" s="1"/>
  <c r="P106" i="26"/>
  <c r="R106" i="26" s="1"/>
  <c r="P22" i="26"/>
  <c r="R22" i="26" s="1"/>
  <c r="P6547" i="26"/>
  <c r="R6547" i="26" s="1"/>
  <c r="P6696" i="26"/>
  <c r="R6696" i="26" s="1"/>
  <c r="P6828" i="26"/>
  <c r="R6828" i="26" s="1"/>
  <c r="P6991" i="26"/>
  <c r="R6991" i="26" s="1"/>
  <c r="P7126" i="26"/>
  <c r="R7126" i="26" s="1"/>
  <c r="P6614" i="26"/>
  <c r="R6614" i="26" s="1"/>
  <c r="P6135" i="26"/>
  <c r="R6135" i="26" s="1"/>
  <c r="P6555" i="26"/>
  <c r="R6555" i="26" s="1"/>
  <c r="P6683" i="26"/>
  <c r="R6683" i="26" s="1"/>
  <c r="P6811" i="26"/>
  <c r="R6811" i="26" s="1"/>
  <c r="P6939" i="26"/>
  <c r="R6939" i="26" s="1"/>
  <c r="P7067" i="26"/>
  <c r="R7067" i="26" s="1"/>
  <c r="P7199" i="26"/>
  <c r="R7199" i="26" s="1"/>
  <c r="P6876" i="26"/>
  <c r="R6876" i="26" s="1"/>
  <c r="P6435" i="26"/>
  <c r="R6435" i="26" s="1"/>
  <c r="P6646" i="26"/>
  <c r="R6646" i="26" s="1"/>
  <c r="P6778" i="26"/>
  <c r="R6778" i="26" s="1"/>
  <c r="P6941" i="26"/>
  <c r="R6941" i="26" s="1"/>
  <c r="P7075" i="26"/>
  <c r="R7075" i="26" s="1"/>
  <c r="P7246" i="26"/>
  <c r="R7246" i="26" s="1"/>
  <c r="P7237" i="26"/>
  <c r="R7237" i="26" s="1"/>
  <c r="P6567" i="26"/>
  <c r="R6567" i="26" s="1"/>
  <c r="P6718" i="26"/>
  <c r="R6718" i="26" s="1"/>
  <c r="P6850" i="26"/>
  <c r="R6850" i="26" s="1"/>
  <c r="P7013" i="26"/>
  <c r="R7013" i="26" s="1"/>
  <c r="P7152" i="26"/>
  <c r="R7152" i="26" s="1"/>
  <c r="P6781" i="26"/>
  <c r="R6781" i="26" s="1"/>
  <c r="P6536" i="26"/>
  <c r="R6536" i="26" s="1"/>
  <c r="P6703" i="26"/>
  <c r="R6703" i="26" s="1"/>
  <c r="P6858" i="26"/>
  <c r="R6858" i="26" s="1"/>
  <c r="P7048" i="26"/>
  <c r="R7048" i="26" s="1"/>
  <c r="P7203" i="26"/>
  <c r="R7203" i="26" s="1"/>
  <c r="P5901" i="26"/>
  <c r="R5901" i="26" s="1"/>
  <c r="P6086" i="26"/>
  <c r="R6086" i="26" s="1"/>
  <c r="P6548" i="26"/>
  <c r="R6548" i="26" s="1"/>
  <c r="P6736" i="26"/>
  <c r="R6736" i="26" s="1"/>
  <c r="P6932" i="26"/>
  <c r="R6932" i="26" s="1"/>
  <c r="P7144" i="26"/>
  <c r="R7144" i="26" s="1"/>
  <c r="P7326" i="26"/>
  <c r="R7326" i="26" s="1"/>
  <c r="P7157" i="26"/>
  <c r="R7157" i="26" s="1"/>
  <c r="P6385" i="26"/>
  <c r="R6385" i="26" s="1"/>
  <c r="P6753" i="26"/>
  <c r="R6753" i="26" s="1"/>
  <c r="P7247" i="26"/>
  <c r="R7247" i="26" s="1"/>
  <c r="P7253" i="26"/>
  <c r="R7253" i="26" s="1"/>
  <c r="P7250" i="26"/>
  <c r="R7250" i="26" s="1"/>
  <c r="S4" i="25"/>
  <c r="R4" i="26"/>
  <c r="P2752" i="26"/>
  <c r="R2752" i="26" s="1"/>
  <c r="P2880" i="26"/>
  <c r="R2880" i="26" s="1"/>
  <c r="P2413" i="26"/>
  <c r="R2413" i="26" s="1"/>
  <c r="P2679" i="26"/>
  <c r="R2679" i="26" s="1"/>
  <c r="P2775" i="26"/>
  <c r="R2775" i="26" s="1"/>
  <c r="P2877" i="26"/>
  <c r="R2877" i="26" s="1"/>
  <c r="P2411" i="26"/>
  <c r="R2411" i="26" s="1"/>
  <c r="P2703" i="26"/>
  <c r="R2703" i="26" s="1"/>
  <c r="P2831" i="26"/>
  <c r="R2831" i="26" s="1"/>
  <c r="P2492" i="26"/>
  <c r="R2492" i="26" s="1"/>
  <c r="P2723" i="26"/>
  <c r="R2723" i="26" s="1"/>
  <c r="P2820" i="26"/>
  <c r="R2820" i="26" s="1"/>
  <c r="P2920" i="26"/>
  <c r="R2920" i="26" s="1"/>
  <c r="P2573" i="26"/>
  <c r="R2573" i="26" s="1"/>
  <c r="P2681" i="26"/>
  <c r="R2681" i="26" s="1"/>
  <c r="P2784" i="26"/>
  <c r="R2784" i="26" s="1"/>
  <c r="P2879" i="26"/>
  <c r="R2879" i="26" s="1"/>
  <c r="P2712" i="26"/>
  <c r="R2712" i="26" s="1"/>
  <c r="P2982" i="26"/>
  <c r="R2982" i="26" s="1"/>
  <c r="P3007" i="26"/>
  <c r="R3007" i="26" s="1"/>
  <c r="P3073" i="26"/>
  <c r="R3073" i="26" s="1"/>
  <c r="P3170" i="26"/>
  <c r="R3170" i="26" s="1"/>
  <c r="P3236" i="26"/>
  <c r="R3236" i="26" s="1"/>
  <c r="P2781" i="26"/>
  <c r="R2781" i="26" s="1"/>
  <c r="P3050" i="26"/>
  <c r="R3050" i="26" s="1"/>
  <c r="P3116" i="26"/>
  <c r="R3116" i="26" s="1"/>
  <c r="P3184" i="26"/>
  <c r="R3184" i="26" s="1"/>
  <c r="P3267" i="26"/>
  <c r="R3267" i="26" s="1"/>
  <c r="P2811" i="26"/>
  <c r="R2811" i="26" s="1"/>
  <c r="P3021" i="26"/>
  <c r="R3021" i="26" s="1"/>
  <c r="P3087" i="26"/>
  <c r="R3087" i="26" s="1"/>
  <c r="P3153" i="26"/>
  <c r="R3153" i="26" s="1"/>
  <c r="P3250" i="26"/>
  <c r="R3250" i="26" s="1"/>
  <c r="P2871" i="26"/>
  <c r="R2871" i="26" s="1"/>
  <c r="P3029" i="26"/>
  <c r="R3029" i="26" s="1"/>
  <c r="P3095" i="26"/>
  <c r="R3095" i="26" s="1"/>
  <c r="P3161" i="26"/>
  <c r="R3161" i="26" s="1"/>
  <c r="P3258" i="26"/>
  <c r="R3258" i="26" s="1"/>
  <c r="P3305" i="26"/>
  <c r="R3305" i="26" s="1"/>
  <c r="P2962" i="26"/>
  <c r="R2962" i="26" s="1"/>
  <c r="P3012" i="26"/>
  <c r="R3012" i="26" s="1"/>
  <c r="P3080" i="26"/>
  <c r="R3080" i="26" s="1"/>
  <c r="P3163" i="26"/>
  <c r="R3163" i="26" s="1"/>
  <c r="P3229" i="26"/>
  <c r="R3229" i="26" s="1"/>
  <c r="P2661" i="26"/>
  <c r="R2661" i="26" s="1"/>
  <c r="P2932" i="26"/>
  <c r="R2932" i="26" s="1"/>
  <c r="P3047" i="26"/>
  <c r="R3047" i="26" s="1"/>
  <c r="P3113" i="26"/>
  <c r="R3113" i="26" s="1"/>
  <c r="P3210" i="26"/>
  <c r="R3210" i="26" s="1"/>
  <c r="P3279" i="26"/>
  <c r="R3279" i="26" s="1"/>
  <c r="P2564" i="26"/>
  <c r="R2564" i="26" s="1"/>
  <c r="P2776" i="26"/>
  <c r="R2776" i="26" s="1"/>
  <c r="P2994" i="26"/>
  <c r="R2994" i="26" s="1"/>
  <c r="P3065" i="26"/>
  <c r="R3065" i="26" s="1"/>
  <c r="P3162" i="26"/>
  <c r="R3162" i="26" s="1"/>
  <c r="P3228" i="26"/>
  <c r="R3228" i="26" s="1"/>
  <c r="P3295" i="26"/>
  <c r="R3295" i="26" s="1"/>
  <c r="P3183" i="26"/>
  <c r="R3183" i="26" s="1"/>
  <c r="P3378" i="26"/>
  <c r="R3378" i="26" s="1"/>
  <c r="P3468" i="26"/>
  <c r="R3468" i="26" s="1"/>
  <c r="P3570" i="26"/>
  <c r="R3570" i="26" s="1"/>
  <c r="P3154" i="26"/>
  <c r="R3154" i="26" s="1"/>
  <c r="P3382" i="26"/>
  <c r="R3382" i="26" s="1"/>
  <c r="P3510" i="26"/>
  <c r="R3510" i="26" s="1"/>
  <c r="P3626" i="26"/>
  <c r="R3626" i="26" s="1"/>
  <c r="P3332" i="26"/>
  <c r="R3332" i="26" s="1"/>
  <c r="P3412" i="26"/>
  <c r="R3412" i="26" s="1"/>
  <c r="P3493" i="26"/>
  <c r="R3493" i="26" s="1"/>
  <c r="P3588" i="26"/>
  <c r="R3588" i="26" s="1"/>
  <c r="P3110" i="26"/>
  <c r="R3110" i="26" s="1"/>
  <c r="P3369" i="26"/>
  <c r="R3369" i="26" s="1"/>
  <c r="P3497" i="26"/>
  <c r="R3497" i="26" s="1"/>
  <c r="P3622" i="26"/>
  <c r="R3622" i="26" s="1"/>
  <c r="P3278" i="26"/>
  <c r="R3278" i="26" s="1"/>
  <c r="P3348" i="26"/>
  <c r="R3348" i="26" s="1"/>
  <c r="P3426" i="26"/>
  <c r="R3426" i="26" s="1"/>
  <c r="P3516" i="26"/>
  <c r="R3516" i="26" s="1"/>
  <c r="P3646" i="26"/>
  <c r="R3646" i="26" s="1"/>
  <c r="P3276" i="26"/>
  <c r="R3276" i="26" s="1"/>
  <c r="P3366" i="26"/>
  <c r="R3366" i="26" s="1"/>
  <c r="P3494" i="26"/>
  <c r="R3494" i="26" s="1"/>
  <c r="P3602" i="26"/>
  <c r="R3602" i="26" s="1"/>
  <c r="P3102" i="26"/>
  <c r="R3102" i="26" s="1"/>
  <c r="P3374" i="26"/>
  <c r="R3374" i="26" s="1"/>
  <c r="P3502" i="26"/>
  <c r="R3502" i="26" s="1"/>
  <c r="P3614" i="26"/>
  <c r="R3614" i="26" s="1"/>
  <c r="P3675" i="26"/>
  <c r="R3675" i="26" s="1"/>
  <c r="P3741" i="26"/>
  <c r="R3741" i="26" s="1"/>
  <c r="P3809" i="26"/>
  <c r="R3809" i="26" s="1"/>
  <c r="P3892" i="26"/>
  <c r="R3892" i="26" s="1"/>
  <c r="P3952" i="26"/>
  <c r="R3952" i="26" s="1"/>
  <c r="P3708" i="26"/>
  <c r="R3708" i="26" s="1"/>
  <c r="P3774" i="26"/>
  <c r="R3774" i="26" s="1"/>
  <c r="P3840" i="26"/>
  <c r="R3840" i="26" s="1"/>
  <c r="P3906" i="26"/>
  <c r="R3906" i="26" s="1"/>
  <c r="P3605" i="26"/>
  <c r="R3605" i="26" s="1"/>
  <c r="P3716" i="26"/>
  <c r="R3716" i="26" s="1"/>
  <c r="P3782" i="26"/>
  <c r="R3782" i="26" s="1"/>
  <c r="P3848" i="26"/>
  <c r="R3848" i="26" s="1"/>
  <c r="P3914" i="26"/>
  <c r="R3914" i="26" s="1"/>
  <c r="P3553" i="26"/>
  <c r="R3553" i="26" s="1"/>
  <c r="P3666" i="26"/>
  <c r="R3666" i="26" s="1"/>
  <c r="P3763" i="26"/>
  <c r="R3763" i="26" s="1"/>
  <c r="P3829" i="26"/>
  <c r="R3829" i="26" s="1"/>
  <c r="P3897" i="26"/>
  <c r="R3897" i="26" s="1"/>
  <c r="P3964" i="26"/>
  <c r="R3964" i="26" s="1"/>
  <c r="P3370" i="26"/>
  <c r="R3370" i="26" s="1"/>
  <c r="P3707" i="26"/>
  <c r="R3707" i="26" s="1"/>
  <c r="P3773" i="26"/>
  <c r="R3773" i="26" s="1"/>
  <c r="P3841" i="26"/>
  <c r="R3841" i="26" s="1"/>
  <c r="P3924" i="26"/>
  <c r="R3924" i="26" s="1"/>
  <c r="P3558" i="26"/>
  <c r="R3558" i="26" s="1"/>
  <c r="P3680" i="26"/>
  <c r="R3680" i="26" s="1"/>
  <c r="P3746" i="26"/>
  <c r="R3746" i="26" s="1"/>
  <c r="P3843" i="26"/>
  <c r="R3843" i="26" s="1"/>
  <c r="P3909" i="26"/>
  <c r="R3909" i="26" s="1"/>
  <c r="P3364" i="26"/>
  <c r="R3364" i="26" s="1"/>
  <c r="P3673" i="26"/>
  <c r="R3673" i="26" s="1"/>
  <c r="P3756" i="26"/>
  <c r="R3756" i="26" s="1"/>
  <c r="P3822" i="26"/>
  <c r="R3822" i="26" s="1"/>
  <c r="P3888" i="26"/>
  <c r="R3888" i="26" s="1"/>
  <c r="P3962" i="26"/>
  <c r="R3962" i="26" s="1"/>
  <c r="P3754" i="26"/>
  <c r="R3754" i="26" s="1"/>
  <c r="P4012" i="26"/>
  <c r="R4012" i="26" s="1"/>
  <c r="P4099" i="26"/>
  <c r="R4099" i="26" s="1"/>
  <c r="P4167" i="26"/>
  <c r="R4167" i="26" s="1"/>
  <c r="P4233" i="26"/>
  <c r="R4233" i="26" s="1"/>
  <c r="P4301" i="26"/>
  <c r="R4301" i="26" s="1"/>
  <c r="P3725" i="26"/>
  <c r="R3725" i="26" s="1"/>
  <c r="P4020" i="26"/>
  <c r="R4020" i="26" s="1"/>
  <c r="P4107" i="26"/>
  <c r="R4107" i="26" s="1"/>
  <c r="P4175" i="26"/>
  <c r="R4175" i="26" s="1"/>
  <c r="P4241" i="26"/>
  <c r="R4241" i="26" s="1"/>
  <c r="P4309" i="26"/>
  <c r="R4309" i="26" s="1"/>
  <c r="P4390" i="26"/>
  <c r="R4390" i="26" s="1"/>
  <c r="P3882" i="26"/>
  <c r="R3882" i="26" s="1"/>
  <c r="P4055" i="26"/>
  <c r="R4055" i="26" s="1"/>
  <c r="P4121" i="26"/>
  <c r="R4121" i="26" s="1"/>
  <c r="P4189" i="26"/>
  <c r="R4189" i="26" s="1"/>
  <c r="P4278" i="26"/>
  <c r="R4278" i="26" s="1"/>
  <c r="P4344" i="26"/>
  <c r="R4344" i="26" s="1"/>
  <c r="P3853" i="26"/>
  <c r="R3853" i="26" s="1"/>
  <c r="P4032" i="26"/>
  <c r="R4032" i="26" s="1"/>
  <c r="P4100" i="26"/>
  <c r="R4100" i="26" s="1"/>
  <c r="P4187" i="26"/>
  <c r="R4187" i="26" s="1"/>
  <c r="P4255" i="26"/>
  <c r="R4255" i="26" s="1"/>
  <c r="P4321" i="26"/>
  <c r="R4321" i="26" s="1"/>
  <c r="P3688" i="26"/>
  <c r="R3688" i="26" s="1"/>
  <c r="P3989" i="26"/>
  <c r="R3989" i="26" s="1"/>
  <c r="P4067" i="26"/>
  <c r="R4067" i="26" s="1"/>
  <c r="P4135" i="26"/>
  <c r="R4135" i="26" s="1"/>
  <c r="P4201" i="26"/>
  <c r="R4201" i="26" s="1"/>
  <c r="P4269" i="26"/>
  <c r="R4269" i="26" s="1"/>
  <c r="P4356" i="26"/>
  <c r="R4356" i="26" s="1"/>
  <c r="P3644" i="26"/>
  <c r="R3644" i="26" s="1"/>
  <c r="P3985" i="26"/>
  <c r="R3985" i="26" s="1"/>
  <c r="P4075" i="26"/>
  <c r="R4075" i="26" s="1"/>
  <c r="P4143" i="26"/>
  <c r="R4143" i="26" s="1"/>
  <c r="P4209" i="26"/>
  <c r="R4209" i="26" s="1"/>
  <c r="P4277" i="26"/>
  <c r="R4277" i="26" s="1"/>
  <c r="P4366" i="26"/>
  <c r="R4366" i="26" s="1"/>
  <c r="P3767" i="26"/>
  <c r="R3767" i="26" s="1"/>
  <c r="P3971" i="26"/>
  <c r="R3971" i="26" s="1"/>
  <c r="P4029" i="26"/>
  <c r="R4029" i="26" s="1"/>
  <c r="P4118" i="26"/>
  <c r="R4118" i="26" s="1"/>
  <c r="P4184" i="26"/>
  <c r="R4184" i="26" s="1"/>
  <c r="P4252" i="26"/>
  <c r="R4252" i="26" s="1"/>
  <c r="P4339" i="26"/>
  <c r="R4339" i="26" s="1"/>
  <c r="P3814" i="26"/>
  <c r="R3814" i="26" s="1"/>
  <c r="P3981" i="26"/>
  <c r="R3981" i="26" s="1"/>
  <c r="P4037" i="26"/>
  <c r="R4037" i="26" s="1"/>
  <c r="P4126" i="26"/>
  <c r="R4126" i="26" s="1"/>
  <c r="P4192" i="26"/>
  <c r="R4192" i="26" s="1"/>
  <c r="P4260" i="26"/>
  <c r="R4260" i="26" s="1"/>
  <c r="P4347" i="26"/>
  <c r="R4347" i="26" s="1"/>
  <c r="P4362" i="26"/>
  <c r="R4362" i="26" s="1"/>
  <c r="P4475" i="26"/>
  <c r="R4475" i="26" s="1"/>
  <c r="P4588" i="26"/>
  <c r="R4588" i="26" s="1"/>
  <c r="P4678" i="26"/>
  <c r="R4678" i="26" s="1"/>
  <c r="P4759" i="26"/>
  <c r="R4759" i="26" s="1"/>
  <c r="P4844" i="26"/>
  <c r="R4844" i="26" s="1"/>
  <c r="P4934" i="26"/>
  <c r="R4934" i="26" s="1"/>
  <c r="P5015" i="26"/>
  <c r="R5015" i="26" s="1"/>
  <c r="P5100" i="26"/>
  <c r="R5100" i="26" s="1"/>
  <c r="P5168" i="26"/>
  <c r="R5168" i="26" s="1"/>
  <c r="P4450" i="26"/>
  <c r="R4450" i="26" s="1"/>
  <c r="P4514" i="26"/>
  <c r="R4514" i="26" s="1"/>
  <c r="P4603" i="26"/>
  <c r="R4603" i="26" s="1"/>
  <c r="P4731" i="26"/>
  <c r="R4731" i="26" s="1"/>
  <c r="P4859" i="26"/>
  <c r="R4859" i="26" s="1"/>
  <c r="P4987" i="26"/>
  <c r="R4987" i="26" s="1"/>
  <c r="P5115" i="26"/>
  <c r="R5115" i="26" s="1"/>
  <c r="P4519" i="26"/>
  <c r="R4519" i="26" s="1"/>
  <c r="P4622" i="26"/>
  <c r="R4622" i="26" s="1"/>
  <c r="P4703" i="26"/>
  <c r="R4703" i="26" s="1"/>
  <c r="P4788" i="26"/>
  <c r="R4788" i="26" s="1"/>
  <c r="P4878" i="26"/>
  <c r="R4878" i="26" s="1"/>
  <c r="P4959" i="26"/>
  <c r="R4959" i="26" s="1"/>
  <c r="P5044" i="26"/>
  <c r="R5044" i="26" s="1"/>
  <c r="P5134" i="26"/>
  <c r="R5134" i="26" s="1"/>
  <c r="P4419" i="26"/>
  <c r="R4419" i="26" s="1"/>
  <c r="P4478" i="26"/>
  <c r="R4478" i="26" s="1"/>
  <c r="P4542" i="26"/>
  <c r="R4542" i="26" s="1"/>
  <c r="P4643" i="26"/>
  <c r="R4643" i="26" s="1"/>
  <c r="P4771" i="26"/>
  <c r="R4771" i="26" s="1"/>
  <c r="P4899" i="26"/>
  <c r="R4899" i="26" s="1"/>
  <c r="P5027" i="26"/>
  <c r="R5027" i="26" s="1"/>
  <c r="P5148" i="26"/>
  <c r="R5148" i="26" s="1"/>
  <c r="P4435" i="26"/>
  <c r="R4435" i="26" s="1"/>
  <c r="P4566" i="26"/>
  <c r="R4566" i="26" s="1"/>
  <c r="P4647" i="26"/>
  <c r="R4647" i="26" s="1"/>
  <c r="P4732" i="26"/>
  <c r="R4732" i="26" s="1"/>
  <c r="P4822" i="26"/>
  <c r="R4822" i="26" s="1"/>
  <c r="P4903" i="26"/>
  <c r="R4903" i="26" s="1"/>
  <c r="P4988" i="26"/>
  <c r="R4988" i="26" s="1"/>
  <c r="P5078" i="26"/>
  <c r="R5078" i="26" s="1"/>
  <c r="P5167" i="26"/>
  <c r="R5167" i="26" s="1"/>
  <c r="P4490" i="26"/>
  <c r="R4490" i="26" s="1"/>
  <c r="P4554" i="26"/>
  <c r="R4554" i="26" s="1"/>
  <c r="P4683" i="26"/>
  <c r="R4683" i="26" s="1"/>
  <c r="P4811" i="26"/>
  <c r="R4811" i="26" s="1"/>
  <c r="P4939" i="26"/>
  <c r="R4939" i="26" s="1"/>
  <c r="P5067" i="26"/>
  <c r="R5067" i="26" s="1"/>
  <c r="P4416" i="26"/>
  <c r="R4416" i="26" s="1"/>
  <c r="P4486" i="26"/>
  <c r="R4486" i="26" s="1"/>
  <c r="P4550" i="26"/>
  <c r="R4550" i="26" s="1"/>
  <c r="P4680" i="26"/>
  <c r="R4680" i="26" s="1"/>
  <c r="P4808" i="26"/>
  <c r="R4808" i="26" s="1"/>
  <c r="P4936" i="26"/>
  <c r="R4936" i="26" s="1"/>
  <c r="P5064" i="26"/>
  <c r="R5064" i="26" s="1"/>
  <c r="P4623" i="26"/>
  <c r="R4623" i="26" s="1"/>
  <c r="P5187" i="26"/>
  <c r="R5187" i="26" s="1"/>
  <c r="P5251" i="26"/>
  <c r="R5251" i="26" s="1"/>
  <c r="P5315" i="26"/>
  <c r="R5315" i="26" s="1"/>
  <c r="P5379" i="26"/>
  <c r="R5379" i="26" s="1"/>
  <c r="P5443" i="26"/>
  <c r="R5443" i="26" s="1"/>
  <c r="P5507" i="26"/>
  <c r="R5507" i="26" s="1"/>
  <c r="P5600" i="26"/>
  <c r="R5600" i="26" s="1"/>
  <c r="P5695" i="26"/>
  <c r="R5695" i="26" s="1"/>
  <c r="P5853" i="26"/>
  <c r="R5853" i="26" s="1"/>
  <c r="P5155" i="26"/>
  <c r="R5155" i="26" s="1"/>
  <c r="P5255" i="26"/>
  <c r="R5255" i="26" s="1"/>
  <c r="P5383" i="26"/>
  <c r="R5383" i="26" s="1"/>
  <c r="P5511" i="26"/>
  <c r="R5511" i="26" s="1"/>
  <c r="P5587" i="26"/>
  <c r="R5587" i="26" s="1"/>
  <c r="P5669" i="26"/>
  <c r="R5669" i="26" s="1"/>
  <c r="P5751" i="26"/>
  <c r="R5751" i="26" s="1"/>
  <c r="P4606" i="26"/>
  <c r="R4606" i="26" s="1"/>
  <c r="P5184" i="26"/>
  <c r="R5184" i="26" s="1"/>
  <c r="P5248" i="26"/>
  <c r="R5248" i="26" s="1"/>
  <c r="P5312" i="26"/>
  <c r="R5312" i="26" s="1"/>
  <c r="P5376" i="26"/>
  <c r="R5376" i="26" s="1"/>
  <c r="P5440" i="26"/>
  <c r="R5440" i="26" s="1"/>
  <c r="P5504" i="26"/>
  <c r="R5504" i="26" s="1"/>
  <c r="P5597" i="26"/>
  <c r="R5597" i="26" s="1"/>
  <c r="P5702" i="26"/>
  <c r="R5702" i="26" s="1"/>
  <c r="P5845" i="26"/>
  <c r="R5845" i="26" s="1"/>
  <c r="P5103" i="26"/>
  <c r="R5103" i="26" s="1"/>
  <c r="P5295" i="26"/>
  <c r="R5295" i="26" s="1"/>
  <c r="P5423" i="26"/>
  <c r="R5423" i="26" s="1"/>
  <c r="P5543" i="26"/>
  <c r="R5543" i="26" s="1"/>
  <c r="P5635" i="26"/>
  <c r="R5635" i="26" s="1"/>
  <c r="P5717" i="26"/>
  <c r="R5717" i="26" s="1"/>
  <c r="P5799" i="26"/>
  <c r="R5799" i="26" s="1"/>
  <c r="P5007" i="26"/>
  <c r="R5007" i="26" s="1"/>
  <c r="P5237" i="26"/>
  <c r="R5237" i="26" s="1"/>
  <c r="P5301" i="26"/>
  <c r="R5301" i="26" s="1"/>
  <c r="P5365" i="26"/>
  <c r="R5365" i="26" s="1"/>
  <c r="P5429" i="26"/>
  <c r="R5429" i="26" s="1"/>
  <c r="P5493" i="26"/>
  <c r="R5493" i="26" s="1"/>
  <c r="P5581" i="26"/>
  <c r="R5581" i="26" s="1"/>
  <c r="P5686" i="26"/>
  <c r="R5686" i="26" s="1"/>
  <c r="P5788" i="26"/>
  <c r="R5788" i="26" s="1"/>
  <c r="P4911" i="26"/>
  <c r="R4911" i="26" s="1"/>
  <c r="P5260" i="26"/>
  <c r="R5260" i="26" s="1"/>
  <c r="P5388" i="26"/>
  <c r="R5388" i="26" s="1"/>
  <c r="P5524" i="26"/>
  <c r="R5524" i="26" s="1"/>
  <c r="P5614" i="26"/>
  <c r="R5614" i="26" s="1"/>
  <c r="P5688" i="26"/>
  <c r="R5688" i="26" s="1"/>
  <c r="P5780" i="26"/>
  <c r="R5780" i="26" s="1"/>
  <c r="P4420" i="26"/>
  <c r="R4420" i="26" s="1"/>
  <c r="P4527" i="26"/>
  <c r="R4527" i="26" s="1"/>
  <c r="P5071" i="26"/>
  <c r="R5071" i="26" s="1"/>
  <c r="P5243" i="26"/>
  <c r="R5243" i="26" s="1"/>
  <c r="P5307" i="26"/>
  <c r="R5307" i="26" s="1"/>
  <c r="P5371" i="26"/>
  <c r="R5371" i="26" s="1"/>
  <c r="P5435" i="26"/>
  <c r="R5435" i="26" s="1"/>
  <c r="P5499" i="26"/>
  <c r="R5499" i="26" s="1"/>
  <c r="P5583" i="26"/>
  <c r="R5583" i="26" s="1"/>
  <c r="P5693" i="26"/>
  <c r="R5693" i="26" s="1"/>
  <c r="P5797" i="26"/>
  <c r="R5797" i="26" s="1"/>
  <c r="P4975" i="26"/>
  <c r="R4975" i="26" s="1"/>
  <c r="P5268" i="26"/>
  <c r="R5268" i="26" s="1"/>
  <c r="P5396" i="26"/>
  <c r="R5396" i="26" s="1"/>
  <c r="P5534" i="26"/>
  <c r="R5534" i="26" s="1"/>
  <c r="P5608" i="26"/>
  <c r="R5608" i="26" s="1"/>
  <c r="P5700" i="26"/>
  <c r="R5700" i="26" s="1"/>
  <c r="P5791" i="26"/>
  <c r="R5791" i="26" s="1"/>
  <c r="P5812" i="26"/>
  <c r="R5812" i="26" s="1"/>
  <c r="P5906" i="26"/>
  <c r="R5906" i="26" s="1"/>
  <c r="P5970" i="26"/>
  <c r="R5970" i="26" s="1"/>
  <c r="P6034" i="26"/>
  <c r="R6034" i="26" s="1"/>
  <c r="P6098" i="26"/>
  <c r="R6098" i="26" s="1"/>
  <c r="P6176" i="26"/>
  <c r="R6176" i="26" s="1"/>
  <c r="P6242" i="26"/>
  <c r="R6242" i="26" s="1"/>
  <c r="P6308" i="26"/>
  <c r="R6308" i="26" s="1"/>
  <c r="P6405" i="26"/>
  <c r="R6405" i="26" s="1"/>
  <c r="P6452" i="26"/>
  <c r="R6452" i="26" s="1"/>
  <c r="P6484" i="26"/>
  <c r="R6484" i="26" s="1"/>
  <c r="P6516" i="26"/>
  <c r="R6516" i="26" s="1"/>
  <c r="P5843" i="26"/>
  <c r="R5843" i="26" s="1"/>
  <c r="P5943" i="26"/>
  <c r="R5943" i="26" s="1"/>
  <c r="P6007" i="26"/>
  <c r="R6007" i="26" s="1"/>
  <c r="P6071" i="26"/>
  <c r="R6071" i="26" s="1"/>
  <c r="P6159" i="26"/>
  <c r="R6159" i="26" s="1"/>
  <c r="P6227" i="26"/>
  <c r="R6227" i="26" s="1"/>
  <c r="P6310" i="26"/>
  <c r="R6310" i="26" s="1"/>
  <c r="P6376" i="26"/>
  <c r="R6376" i="26" s="1"/>
  <c r="P5627" i="26"/>
  <c r="R5627" i="26" s="1"/>
  <c r="P5867" i="26"/>
  <c r="R5867" i="26" s="1"/>
  <c r="P5934" i="26"/>
  <c r="R5934" i="26" s="1"/>
  <c r="P5998" i="26"/>
  <c r="R5998" i="26" s="1"/>
  <c r="P6062" i="26"/>
  <c r="R6062" i="26" s="1"/>
  <c r="P6126" i="26"/>
  <c r="R6126" i="26" s="1"/>
  <c r="P6192" i="26"/>
  <c r="R6192" i="26" s="1"/>
  <c r="P6258" i="26"/>
  <c r="R6258" i="26" s="1"/>
  <c r="P6324" i="26"/>
  <c r="R6324" i="26" s="1"/>
  <c r="P6421" i="26"/>
  <c r="R6421" i="26" s="1"/>
  <c r="P5827" i="26"/>
  <c r="R5827" i="26" s="1"/>
  <c r="P5916" i="26"/>
  <c r="R5916" i="26" s="1"/>
  <c r="P5980" i="26"/>
  <c r="R5980" i="26" s="1"/>
  <c r="P6044" i="26"/>
  <c r="R6044" i="26" s="1"/>
  <c r="P6108" i="26"/>
  <c r="R6108" i="26" s="1"/>
  <c r="P6175" i="26"/>
  <c r="R6175" i="26" s="1"/>
  <c r="P6243" i="26"/>
  <c r="R6243" i="26" s="1"/>
  <c r="P6326" i="26"/>
  <c r="R6326" i="26" s="1"/>
  <c r="P6392" i="26"/>
  <c r="R6392" i="26" s="1"/>
  <c r="P5706" i="26"/>
  <c r="R5706" i="26" s="1"/>
  <c r="P5905" i="26"/>
  <c r="R5905" i="26" s="1"/>
  <c r="P5969" i="26"/>
  <c r="R5969" i="26" s="1"/>
  <c r="P6033" i="26"/>
  <c r="R6033" i="26" s="1"/>
  <c r="P6097" i="26"/>
  <c r="R6097" i="26" s="1"/>
  <c r="P6181" i="26"/>
  <c r="R6181" i="26" s="1"/>
  <c r="P6247" i="26"/>
  <c r="R6247" i="26" s="1"/>
  <c r="P6315" i="26"/>
  <c r="R6315" i="26" s="1"/>
  <c r="P6398" i="26"/>
  <c r="R6398" i="26" s="1"/>
  <c r="P6458" i="26"/>
  <c r="R6458" i="26" s="1"/>
  <c r="P6490" i="26"/>
  <c r="R6490" i="26" s="1"/>
  <c r="P5547" i="26"/>
  <c r="R5547" i="26" s="1"/>
  <c r="P5830" i="26"/>
  <c r="R5830" i="26" s="1"/>
  <c r="P5919" i="26"/>
  <c r="R5919" i="26" s="1"/>
  <c r="P5983" i="26"/>
  <c r="R5983" i="26" s="1"/>
  <c r="P6047" i="26"/>
  <c r="R6047" i="26" s="1"/>
  <c r="P6111" i="26"/>
  <c r="R6111" i="26" s="1"/>
  <c r="P6189" i="26"/>
  <c r="R6189" i="26" s="1"/>
  <c r="P6255" i="26"/>
  <c r="R6255" i="26" s="1"/>
  <c r="P6323" i="26"/>
  <c r="R6323" i="26" s="1"/>
  <c r="P6406" i="26"/>
  <c r="R6406" i="26" s="1"/>
  <c r="P5707" i="26"/>
  <c r="R5707" i="26" s="1"/>
  <c r="P5878" i="26"/>
  <c r="R5878" i="26" s="1"/>
  <c r="P5947" i="26"/>
  <c r="R5947" i="26" s="1"/>
  <c r="P6011" i="26"/>
  <c r="R6011" i="26" s="1"/>
  <c r="P6075" i="26"/>
  <c r="R6075" i="26" s="1"/>
  <c r="P6143" i="26"/>
  <c r="R6143" i="26" s="1"/>
  <c r="P6211" i="26"/>
  <c r="R6211" i="26" s="1"/>
  <c r="P6294" i="26"/>
  <c r="R6294" i="26" s="1"/>
  <c r="P6360" i="26"/>
  <c r="R6360" i="26" s="1"/>
  <c r="P6139" i="26"/>
  <c r="R6139" i="26" s="1"/>
  <c r="P6451" i="26"/>
  <c r="R6451" i="26" s="1"/>
  <c r="P6560" i="26"/>
  <c r="R6560" i="26" s="1"/>
  <c r="P6626" i="26"/>
  <c r="R6626" i="26" s="1"/>
  <c r="P6692" i="26"/>
  <c r="R6692" i="26" s="1"/>
  <c r="P6789" i="26"/>
  <c r="R6789" i="26" s="1"/>
  <c r="P6855" i="26"/>
  <c r="R6855" i="26" s="1"/>
  <c r="P6923" i="26"/>
  <c r="R6923" i="26" s="1"/>
  <c r="P7006" i="26"/>
  <c r="R7006" i="26" s="1"/>
  <c r="P7072" i="26"/>
  <c r="R7072" i="26" s="1"/>
  <c r="P7146" i="26"/>
  <c r="R7146" i="26" s="1"/>
  <c r="P6199" i="26"/>
  <c r="R6199" i="26" s="1"/>
  <c r="P6620" i="26"/>
  <c r="R6620" i="26" s="1"/>
  <c r="P7002" i="26"/>
  <c r="R7002" i="26" s="1"/>
  <c r="P7166" i="26"/>
  <c r="R7166" i="26" s="1"/>
  <c r="P6501" i="26"/>
  <c r="R6501" i="26" s="1"/>
  <c r="P6469" i="26"/>
  <c r="R6469" i="26" s="1"/>
  <c r="P6377" i="26"/>
  <c r="R6377" i="26" s="1"/>
  <c r="P6345" i="26"/>
  <c r="R6345" i="26" s="1"/>
  <c r="P5785" i="26"/>
  <c r="R5785" i="26" s="1"/>
  <c r="P5529" i="26"/>
  <c r="R5529" i="26" s="1"/>
  <c r="P5418" i="26"/>
  <c r="R5418" i="26" s="1"/>
  <c r="P5881" i="26"/>
  <c r="R5881" i="26" s="1"/>
  <c r="P5714" i="26"/>
  <c r="R5714" i="26" s="1"/>
  <c r="P5745" i="26"/>
  <c r="R5745" i="26" s="1"/>
  <c r="P5378" i="26"/>
  <c r="R5378" i="26" s="1"/>
  <c r="P5888" i="26"/>
  <c r="R5888" i="26" s="1"/>
  <c r="P5689" i="26"/>
  <c r="R5689" i="26" s="1"/>
  <c r="P5633" i="26"/>
  <c r="R5633" i="26" s="1"/>
  <c r="P5306" i="26"/>
  <c r="R5306" i="26" s="1"/>
  <c r="P5832" i="26"/>
  <c r="R5832" i="26" s="1"/>
  <c r="P5641" i="26"/>
  <c r="R5641" i="26" s="1"/>
  <c r="P5521" i="26"/>
  <c r="R5521" i="26" s="1"/>
  <c r="P5266" i="26"/>
  <c r="R5266" i="26" s="1"/>
  <c r="P4994" i="26"/>
  <c r="R4994" i="26" s="1"/>
  <c r="P4738" i="26"/>
  <c r="R4738" i="26" s="1"/>
  <c r="P5497" i="26"/>
  <c r="R5497" i="26" s="1"/>
  <c r="P5433" i="26"/>
  <c r="R5433" i="26" s="1"/>
  <c r="P5369" i="26"/>
  <c r="R5369" i="26" s="1"/>
  <c r="P5305" i="26"/>
  <c r="R5305" i="26" s="1"/>
  <c r="P5241" i="26"/>
  <c r="R5241" i="26" s="1"/>
  <c r="P5174" i="26"/>
  <c r="R5174" i="26" s="1"/>
  <c r="P4922" i="26"/>
  <c r="R4922" i="26" s="1"/>
  <c r="P4666" i="26"/>
  <c r="R4666" i="26" s="1"/>
  <c r="P5074" i="26"/>
  <c r="R5074" i="26" s="1"/>
  <c r="P4818" i="26"/>
  <c r="R4818" i="26" s="1"/>
  <c r="P4562" i="26"/>
  <c r="R4562" i="26" s="1"/>
  <c r="P4970" i="26"/>
  <c r="R4970" i="26" s="1"/>
  <c r="P4714" i="26"/>
  <c r="R4714" i="26" s="1"/>
  <c r="P4186" i="26"/>
  <c r="R4186" i="26" s="1"/>
  <c r="P4418" i="26"/>
  <c r="R4418" i="26" s="1"/>
  <c r="P4050" i="26"/>
  <c r="R4050" i="26" s="1"/>
  <c r="P5097" i="26"/>
  <c r="R5097" i="26" s="1"/>
  <c r="P5033" i="26"/>
  <c r="R5033" i="26" s="1"/>
  <c r="P4969" i="26"/>
  <c r="R4969" i="26" s="1"/>
  <c r="P4905" i="26"/>
  <c r="R4905" i="26" s="1"/>
  <c r="P4841" i="26"/>
  <c r="R4841" i="26" s="1"/>
  <c r="P4777" i="26"/>
  <c r="R4777" i="26" s="1"/>
  <c r="P4713" i="26"/>
  <c r="R4713" i="26" s="1"/>
  <c r="P4649" i="26"/>
  <c r="R4649" i="26" s="1"/>
  <c r="P4585" i="26"/>
  <c r="R4585" i="26" s="1"/>
  <c r="P4521" i="26"/>
  <c r="R4521" i="26" s="1"/>
  <c r="P4457" i="26"/>
  <c r="R4457" i="26" s="1"/>
  <c r="P4407" i="26"/>
  <c r="R4407" i="26" s="1"/>
  <c r="P3584" i="26"/>
  <c r="R3584" i="26" s="1"/>
  <c r="P3719" i="26"/>
  <c r="R3719" i="26" s="1"/>
  <c r="P3911" i="26"/>
  <c r="R3911" i="26" s="1"/>
  <c r="P5133" i="26"/>
  <c r="R5133" i="26" s="1"/>
  <c r="P5069" i="26"/>
  <c r="R5069" i="26" s="1"/>
  <c r="P5005" i="26"/>
  <c r="R5005" i="26" s="1"/>
  <c r="P4941" i="26"/>
  <c r="R4941" i="26" s="1"/>
  <c r="P4877" i="26"/>
  <c r="R4877" i="26" s="1"/>
  <c r="P4813" i="26"/>
  <c r="R4813" i="26" s="1"/>
  <c r="P4749" i="26"/>
  <c r="R4749" i="26" s="1"/>
  <c r="P4685" i="26"/>
  <c r="R4685" i="26" s="1"/>
  <c r="P4621" i="26"/>
  <c r="R4621" i="26" s="1"/>
  <c r="P4557" i="26"/>
  <c r="R4557" i="26" s="1"/>
  <c r="P4493" i="26"/>
  <c r="R4493" i="26" s="1"/>
  <c r="P4429" i="26"/>
  <c r="R4429" i="26" s="1"/>
  <c r="P4010" i="26"/>
  <c r="R4010" i="26" s="1"/>
  <c r="P3984" i="26"/>
  <c r="R3984" i="26" s="1"/>
  <c r="P3639" i="26"/>
  <c r="R3639" i="26" s="1"/>
  <c r="P3815" i="26"/>
  <c r="R3815" i="26" s="1"/>
  <c r="P3599" i="26"/>
  <c r="R3599" i="26" s="1"/>
  <c r="P3635" i="26"/>
  <c r="R3635" i="26" s="1"/>
  <c r="P3648" i="26"/>
  <c r="R3648" i="26" s="1"/>
  <c r="P3344" i="26"/>
  <c r="R3344" i="26" s="1"/>
  <c r="P3384" i="26"/>
  <c r="R3384" i="26" s="1"/>
  <c r="P3320" i="26"/>
  <c r="R3320" i="26" s="1"/>
  <c r="P3286" i="26"/>
  <c r="R3286" i="26" s="1"/>
  <c r="P3591" i="26"/>
  <c r="R3591" i="26" s="1"/>
  <c r="P3519" i="26"/>
  <c r="R3519" i="26" s="1"/>
  <c r="P3455" i="26"/>
  <c r="R3455" i="26" s="1"/>
  <c r="P3391" i="26"/>
  <c r="R3391" i="26" s="1"/>
  <c r="P3327" i="26"/>
  <c r="R3327" i="26" s="1"/>
  <c r="P3014" i="26"/>
  <c r="R3014" i="26" s="1"/>
  <c r="P2987" i="26"/>
  <c r="R2987" i="26" s="1"/>
  <c r="P3579" i="26"/>
  <c r="R3579" i="26" s="1"/>
  <c r="P3515" i="26"/>
  <c r="R3515" i="26" s="1"/>
  <c r="P3451" i="26"/>
  <c r="R3451" i="26" s="1"/>
  <c r="P3387" i="26"/>
  <c r="R3387" i="26" s="1"/>
  <c r="P2697" i="26"/>
  <c r="R2697" i="26" s="1"/>
  <c r="P2665" i="26"/>
  <c r="R2665" i="26" s="1"/>
  <c r="P2754" i="26"/>
  <c r="R2754" i="26" s="1"/>
  <c r="P2952" i="26"/>
  <c r="R2952" i="26" s="1"/>
  <c r="P2929" i="26"/>
  <c r="R2929" i="26" s="1"/>
  <c r="P2914" i="26"/>
  <c r="R2914" i="26" s="1"/>
  <c r="P2881" i="26"/>
  <c r="R2881" i="26" s="1"/>
  <c r="P2668" i="26"/>
  <c r="R2668" i="26" s="1"/>
  <c r="P2601" i="26"/>
  <c r="R2601" i="26" s="1"/>
  <c r="P1765" i="26"/>
  <c r="R1765" i="26" s="1"/>
  <c r="P2451" i="26"/>
  <c r="R2451" i="26" s="1"/>
  <c r="P2508" i="26"/>
  <c r="R2508" i="26" s="1"/>
  <c r="P2934" i="26"/>
  <c r="R2934" i="26" s="1"/>
  <c r="P2870" i="26"/>
  <c r="R2870" i="26" s="1"/>
  <c r="P2806" i="26"/>
  <c r="R2806" i="26" s="1"/>
  <c r="P2742" i="26"/>
  <c r="R2742" i="26" s="1"/>
  <c r="P2684" i="26"/>
  <c r="R2684" i="26" s="1"/>
  <c r="P2625" i="26"/>
  <c r="R2625" i="26" s="1"/>
  <c r="P2395" i="26"/>
  <c r="R2395" i="26" s="1"/>
  <c r="P2611" i="26"/>
  <c r="R2611" i="26" s="1"/>
  <c r="P1870" i="26"/>
  <c r="R1870" i="26" s="1"/>
  <c r="P2367" i="26"/>
  <c r="R2367" i="26" s="1"/>
  <c r="P2147" i="26"/>
  <c r="R2147" i="26" s="1"/>
  <c r="P2347" i="26"/>
  <c r="R2347" i="26" s="1"/>
  <c r="P2123" i="26"/>
  <c r="R2123" i="26" s="1"/>
  <c r="P2013" i="26"/>
  <c r="R2013" i="26" s="1"/>
  <c r="P2320" i="26"/>
  <c r="R2320" i="26" s="1"/>
  <c r="P2256" i="26"/>
  <c r="R2256" i="26" s="1"/>
  <c r="P2192" i="26"/>
  <c r="R2192" i="26" s="1"/>
  <c r="P2128" i="26"/>
  <c r="R2128" i="26" s="1"/>
  <c r="P1845" i="26"/>
  <c r="R1845" i="26" s="1"/>
  <c r="P1917" i="26"/>
  <c r="R1917" i="26" s="1"/>
  <c r="P1797" i="26"/>
  <c r="R1797" i="26" s="1"/>
  <c r="P1805" i="26"/>
  <c r="R1805" i="26" s="1"/>
  <c r="P1712" i="26"/>
  <c r="R1712" i="26" s="1"/>
  <c r="P1631" i="26"/>
  <c r="R1631" i="26" s="1"/>
  <c r="P1727" i="26"/>
  <c r="R1727" i="26" s="1"/>
  <c r="P1607" i="26"/>
  <c r="R1607" i="26" s="1"/>
  <c r="P1543" i="26"/>
  <c r="R1543" i="26" s="1"/>
  <c r="P1563" i="26"/>
  <c r="R1563" i="26" s="1"/>
  <c r="P1510" i="26"/>
  <c r="R1510" i="26" s="1"/>
  <c r="P1303" i="26"/>
  <c r="R1303" i="26" s="1"/>
  <c r="P1327" i="26"/>
  <c r="R1327" i="26" s="1"/>
  <c r="P1383" i="26"/>
  <c r="R1383" i="26" s="1"/>
  <c r="P1223" i="26"/>
  <c r="R1223" i="26" s="1"/>
  <c r="P1158" i="26"/>
  <c r="R1158" i="26" s="1"/>
  <c r="P1276" i="26"/>
  <c r="R1276" i="26" s="1"/>
  <c r="P1212" i="26"/>
  <c r="R1212" i="26" s="1"/>
  <c r="P1156" i="26"/>
  <c r="R1156" i="26" s="1"/>
  <c r="P1140" i="26"/>
  <c r="R1140" i="26" s="1"/>
  <c r="P1076" i="26"/>
  <c r="R1076" i="26" s="1"/>
  <c r="P1053" i="26"/>
  <c r="R1053" i="26" s="1"/>
  <c r="P839" i="26"/>
  <c r="R839" i="26" s="1"/>
  <c r="P778" i="26"/>
  <c r="R778" i="26" s="1"/>
  <c r="P701" i="26"/>
  <c r="R701" i="26" s="1"/>
  <c r="P746" i="26"/>
  <c r="R746" i="26" s="1"/>
  <c r="P687" i="26"/>
  <c r="R687" i="26" s="1"/>
  <c r="P623" i="26"/>
  <c r="R623" i="26" s="1"/>
  <c r="P608" i="26"/>
  <c r="R608" i="26" s="1"/>
  <c r="P584" i="26"/>
  <c r="R584" i="26" s="1"/>
  <c r="P479" i="26"/>
  <c r="R479" i="26" s="1"/>
  <c r="P567" i="26"/>
  <c r="R567" i="26" s="1"/>
  <c r="P562" i="26"/>
  <c r="R562" i="26" s="1"/>
  <c r="P473" i="26"/>
  <c r="R473" i="26" s="1"/>
  <c r="P557" i="26"/>
  <c r="R557" i="26" s="1"/>
  <c r="P490" i="26"/>
  <c r="R490" i="26" s="1"/>
  <c r="P392" i="26"/>
  <c r="R392" i="26" s="1"/>
  <c r="P377" i="26"/>
  <c r="R377" i="26" s="1"/>
  <c r="P248" i="26"/>
  <c r="R248" i="26" s="1"/>
  <c r="P288" i="26"/>
  <c r="R288" i="26" s="1"/>
  <c r="P279" i="26"/>
  <c r="R279" i="26" s="1"/>
  <c r="P182" i="26"/>
  <c r="R182" i="26" s="1"/>
  <c r="P190" i="26"/>
  <c r="R190" i="26" s="1"/>
  <c r="P136" i="26"/>
  <c r="R136" i="26" s="1"/>
  <c r="P147" i="26"/>
  <c r="R147" i="26" s="1"/>
  <c r="P167" i="26"/>
  <c r="R167" i="26" s="1"/>
  <c r="P163" i="26"/>
  <c r="R163" i="26" s="1"/>
  <c r="P26" i="26"/>
  <c r="R26" i="26" s="1"/>
  <c r="P75" i="26"/>
  <c r="R75" i="26" s="1"/>
  <c r="P6164" i="26"/>
  <c r="R6164" i="26" s="1"/>
  <c r="P6511" i="26"/>
  <c r="R6511" i="26" s="1"/>
  <c r="P6605" i="26"/>
  <c r="R6605" i="26" s="1"/>
  <c r="P6671" i="26"/>
  <c r="R6671" i="26" s="1"/>
  <c r="P6739" i="26"/>
  <c r="R6739" i="26" s="1"/>
  <c r="P6822" i="26"/>
  <c r="R6822" i="26" s="1"/>
  <c r="P6888" i="26"/>
  <c r="R6888" i="26" s="1"/>
  <c r="P6954" i="26"/>
  <c r="R6954" i="26" s="1"/>
  <c r="P7020" i="26"/>
  <c r="R7020" i="26" s="1"/>
  <c r="P7117" i="26"/>
  <c r="R7117" i="26" s="1"/>
  <c r="P7187" i="26"/>
  <c r="R7187" i="26" s="1"/>
  <c r="P6554" i="26"/>
  <c r="R6554" i="26" s="1"/>
  <c r="P6915" i="26"/>
  <c r="R6915" i="26" s="1"/>
  <c r="P7107" i="26"/>
  <c r="R7107" i="26" s="1"/>
  <c r="P6267" i="26"/>
  <c r="R6267" i="26" s="1"/>
  <c r="P6545" i="26"/>
  <c r="R6545" i="26" s="1"/>
  <c r="P6609" i="26"/>
  <c r="R6609" i="26" s="1"/>
  <c r="P6673" i="26"/>
  <c r="R6673" i="26" s="1"/>
  <c r="P6737" i="26"/>
  <c r="R6737" i="26" s="1"/>
  <c r="P6801" i="26"/>
  <c r="R6801" i="26" s="1"/>
  <c r="P6865" i="26"/>
  <c r="R6865" i="26" s="1"/>
  <c r="P6929" i="26"/>
  <c r="R6929" i="26" s="1"/>
  <c r="P6993" i="26"/>
  <c r="R6993" i="26" s="1"/>
  <c r="P7057" i="26"/>
  <c r="R7057" i="26" s="1"/>
  <c r="P7121" i="26"/>
  <c r="R7121" i="26" s="1"/>
  <c r="P7170" i="26"/>
  <c r="R7170" i="26" s="1"/>
  <c r="P7236" i="26"/>
  <c r="R7236" i="26" s="1"/>
  <c r="P6787" i="26"/>
  <c r="R6787" i="26" s="1"/>
  <c r="P7000" i="26"/>
  <c r="R7000" i="26" s="1"/>
  <c r="P6265" i="26"/>
  <c r="R6265" i="26" s="1"/>
  <c r="P6524" i="26"/>
  <c r="R6524" i="26" s="1"/>
  <c r="P6621" i="26"/>
  <c r="R6621" i="26" s="1"/>
  <c r="P6687" i="26"/>
  <c r="R6687" i="26" s="1"/>
  <c r="P6755" i="26"/>
  <c r="R6755" i="26" s="1"/>
  <c r="P6838" i="26"/>
  <c r="R6838" i="26" s="1"/>
  <c r="P6904" i="26"/>
  <c r="R6904" i="26" s="1"/>
  <c r="P6970" i="26"/>
  <c r="R6970" i="26" s="1"/>
  <c r="P7036" i="26"/>
  <c r="R7036" i="26" s="1"/>
  <c r="P7140" i="26"/>
  <c r="R7140" i="26" s="1"/>
  <c r="P7204" i="26"/>
  <c r="R7204" i="26" s="1"/>
  <c r="P6806" i="26"/>
  <c r="R6806" i="26" s="1"/>
  <c r="P7198" i="26"/>
  <c r="R7198" i="26" s="1"/>
  <c r="P6290" i="26"/>
  <c r="R6290" i="26" s="1"/>
  <c r="P6530" i="26"/>
  <c r="R6530" i="26" s="1"/>
  <c r="P6596" i="26"/>
  <c r="R6596" i="26" s="1"/>
  <c r="P6693" i="26"/>
  <c r="R6693" i="26" s="1"/>
  <c r="P6759" i="26"/>
  <c r="R6759" i="26" s="1"/>
  <c r="P6827" i="26"/>
  <c r="R6827" i="26" s="1"/>
  <c r="P6910" i="26"/>
  <c r="R6910" i="26" s="1"/>
  <c r="P6976" i="26"/>
  <c r="R6976" i="26" s="1"/>
  <c r="P7042" i="26"/>
  <c r="R7042" i="26" s="1"/>
  <c r="P7108" i="26"/>
  <c r="R7108" i="26" s="1"/>
  <c r="P7194" i="26"/>
  <c r="R7194" i="26" s="1"/>
  <c r="P6487" i="26"/>
  <c r="R6487" i="26" s="1"/>
  <c r="P7163" i="26"/>
  <c r="R7163" i="26" s="1"/>
  <c r="P6288" i="26"/>
  <c r="R6288" i="26" s="1"/>
  <c r="P6495" i="26"/>
  <c r="R6495" i="26" s="1"/>
  <c r="P6579" i="26"/>
  <c r="R6579" i="26" s="1"/>
  <c r="P6643" i="26"/>
  <c r="R6643" i="26" s="1"/>
  <c r="P6707" i="26"/>
  <c r="R6707" i="26" s="1"/>
  <c r="P6771" i="26"/>
  <c r="R6771" i="26" s="1"/>
  <c r="P6835" i="26"/>
  <c r="R6835" i="26" s="1"/>
  <c r="P6899" i="26"/>
  <c r="R6899" i="26" s="1"/>
  <c r="P6963" i="26"/>
  <c r="R6963" i="26" s="1"/>
  <c r="P7027" i="26"/>
  <c r="R7027" i="26" s="1"/>
  <c r="P7091" i="26"/>
  <c r="R7091" i="26" s="1"/>
  <c r="P7142" i="26"/>
  <c r="R7142" i="26" s="1"/>
  <c r="P7206" i="26"/>
  <c r="R7206" i="26" s="1"/>
  <c r="P7287" i="26"/>
  <c r="R7287" i="26" s="1"/>
  <c r="P5835" i="26"/>
  <c r="R5835" i="26" s="1"/>
  <c r="P5942" i="26"/>
  <c r="R5942" i="26" s="1"/>
  <c r="P6006" i="26"/>
  <c r="R6006" i="26" s="1"/>
  <c r="P6070" i="26"/>
  <c r="R6070" i="26" s="1"/>
  <c r="P6145" i="26"/>
  <c r="R6145" i="26" s="1"/>
  <c r="P6425" i="26"/>
  <c r="R6425" i="26" s="1"/>
  <c r="P6577" i="26"/>
  <c r="R6577" i="26" s="1"/>
  <c r="P6645" i="26"/>
  <c r="R6645" i="26" s="1"/>
  <c r="P6711" i="26"/>
  <c r="R6711" i="26" s="1"/>
  <c r="P6779" i="26"/>
  <c r="R6779" i="26" s="1"/>
  <c r="P6862" i="26"/>
  <c r="R6862" i="26" s="1"/>
  <c r="P6928" i="26"/>
  <c r="R6928" i="26" s="1"/>
  <c r="P6994" i="26"/>
  <c r="R6994" i="26" s="1"/>
  <c r="P7060" i="26"/>
  <c r="R7060" i="26" s="1"/>
  <c r="P7151" i="26"/>
  <c r="R7151" i="26" s="1"/>
  <c r="P7234" i="26"/>
  <c r="R7234" i="26" s="1"/>
  <c r="P7302" i="26"/>
  <c r="R7302" i="26" s="1"/>
  <c r="P6723" i="26"/>
  <c r="R6723" i="26" s="1"/>
  <c r="P7308" i="26"/>
  <c r="R7308" i="26" s="1"/>
  <c r="P7125" i="26"/>
  <c r="R7125" i="26" s="1"/>
  <c r="P7267" i="26"/>
  <c r="R7267" i="26" s="1"/>
  <c r="P7235" i="26"/>
  <c r="R7235" i="26" s="1"/>
  <c r="Q8" i="25"/>
  <c r="S8" i="25" s="1"/>
  <c r="Q76" i="25"/>
  <c r="S76" i="25" s="1"/>
  <c r="Q140" i="25"/>
  <c r="S140" i="25" s="1"/>
  <c r="Q170" i="25"/>
  <c r="S170" i="25" s="1"/>
  <c r="P7301" i="26"/>
  <c r="R7301" i="26" s="1"/>
  <c r="P6705" i="26"/>
  <c r="R6705" i="26" s="1"/>
  <c r="P6881" i="26"/>
  <c r="R6881" i="26" s="1"/>
  <c r="P7041" i="26"/>
  <c r="R7041" i="26" s="1"/>
  <c r="P7261" i="26"/>
  <c r="R7261" i="26" s="1"/>
  <c r="P7325" i="26"/>
  <c r="R7325" i="26" s="1"/>
  <c r="Q97" i="25"/>
  <c r="S97" i="25" s="1"/>
  <c r="Q165" i="25"/>
  <c r="S165" i="25" s="1"/>
  <c r="Q110" i="25"/>
  <c r="S110" i="25" s="1"/>
  <c r="P7001" i="26"/>
  <c r="R7001" i="26" s="1"/>
  <c r="P7268" i="26"/>
  <c r="R7268" i="26" s="1"/>
  <c r="Q21" i="25"/>
  <c r="S21" i="25" s="1"/>
  <c r="Q69" i="25"/>
  <c r="S69" i="25" s="1"/>
  <c r="Q129" i="25"/>
  <c r="S129" i="25" s="1"/>
  <c r="Q193" i="25"/>
  <c r="S193" i="25" s="1"/>
  <c r="Q162" i="25"/>
  <c r="S162" i="25" s="1"/>
  <c r="P6985" i="26"/>
  <c r="R6985" i="26" s="1"/>
  <c r="P7213" i="26"/>
  <c r="R7213" i="26" s="1"/>
  <c r="P7291" i="26"/>
  <c r="R7291" i="26" s="1"/>
  <c r="P7321" i="26"/>
  <c r="R7321" i="26" s="1"/>
  <c r="Q34" i="25"/>
  <c r="S34" i="25" s="1"/>
  <c r="Q82" i="25"/>
  <c r="S82" i="25" s="1"/>
  <c r="P2757" i="26"/>
  <c r="R2757" i="26" s="1"/>
  <c r="P2885" i="26"/>
  <c r="R2885" i="26" s="1"/>
  <c r="P2443" i="26"/>
  <c r="R2443" i="26" s="1"/>
  <c r="P2682" i="26"/>
  <c r="R2682" i="26" s="1"/>
  <c r="P2803" i="26"/>
  <c r="R2803" i="26" s="1"/>
  <c r="P2900" i="26"/>
  <c r="R2900" i="26" s="1"/>
  <c r="P2524" i="26"/>
  <c r="R2524" i="26" s="1"/>
  <c r="P2736" i="26"/>
  <c r="R2736" i="26" s="1"/>
  <c r="P2864" i="26"/>
  <c r="R2864" i="26" s="1"/>
  <c r="P2499" i="26"/>
  <c r="R2499" i="26" s="1"/>
  <c r="P2728" i="26"/>
  <c r="R2728" i="26" s="1"/>
  <c r="P2823" i="26"/>
  <c r="R2823" i="26" s="1"/>
  <c r="P2925" i="26"/>
  <c r="R2925" i="26" s="1"/>
  <c r="P2582" i="26"/>
  <c r="R2582" i="26" s="1"/>
  <c r="P2687" i="26"/>
  <c r="R2687" i="26" s="1"/>
  <c r="P2789" i="26"/>
  <c r="R2789" i="26" s="1"/>
  <c r="P2912" i="26"/>
  <c r="R2912" i="26" s="1"/>
  <c r="P2714" i="26"/>
  <c r="R2714" i="26" s="1"/>
  <c r="P2984" i="26"/>
  <c r="R2984" i="26" s="1"/>
  <c r="P3009" i="26"/>
  <c r="R3009" i="26" s="1"/>
  <c r="P3106" i="26"/>
  <c r="R3106" i="26" s="1"/>
  <c r="P3172" i="26"/>
  <c r="R3172" i="26" s="1"/>
  <c r="P3240" i="26"/>
  <c r="R3240" i="26" s="1"/>
  <c r="P2875" i="26"/>
  <c r="R2875" i="26" s="1"/>
  <c r="P3052" i="26"/>
  <c r="R3052" i="26" s="1"/>
  <c r="P3120" i="26"/>
  <c r="R3120" i="26" s="1"/>
  <c r="P3203" i="26"/>
  <c r="R3203" i="26" s="1"/>
  <c r="P3269" i="26"/>
  <c r="R3269" i="26" s="1"/>
  <c r="P2858" i="26"/>
  <c r="R2858" i="26" s="1"/>
  <c r="P3023" i="26"/>
  <c r="R3023" i="26" s="1"/>
  <c r="P3089" i="26"/>
  <c r="R3089" i="26" s="1"/>
  <c r="P3186" i="26"/>
  <c r="R3186" i="26" s="1"/>
  <c r="P3252" i="26"/>
  <c r="R3252" i="26" s="1"/>
  <c r="P2899" i="26"/>
  <c r="R2899" i="26" s="1"/>
  <c r="P3031" i="26"/>
  <c r="R3031" i="26" s="1"/>
  <c r="P3097" i="26"/>
  <c r="R3097" i="26" s="1"/>
  <c r="P3194" i="26"/>
  <c r="R3194" i="26" s="1"/>
  <c r="P3260" i="26"/>
  <c r="R3260" i="26" s="1"/>
  <c r="P3309" i="26"/>
  <c r="R3309" i="26" s="1"/>
  <c r="P2975" i="26"/>
  <c r="R2975" i="26" s="1"/>
  <c r="P3016" i="26"/>
  <c r="R3016" i="26" s="1"/>
  <c r="P3099" i="26"/>
  <c r="R3099" i="26" s="1"/>
  <c r="P3165" i="26"/>
  <c r="R3165" i="26" s="1"/>
  <c r="P3231" i="26"/>
  <c r="R3231" i="26" s="1"/>
  <c r="P2698" i="26"/>
  <c r="R2698" i="26" s="1"/>
  <c r="P2971" i="26"/>
  <c r="R2971" i="26" s="1"/>
  <c r="P3049" i="26"/>
  <c r="R3049" i="26" s="1"/>
  <c r="P3146" i="26"/>
  <c r="R3146" i="26" s="1"/>
  <c r="P3212" i="26"/>
  <c r="R3212" i="26" s="1"/>
  <c r="P3293" i="26"/>
  <c r="R3293" i="26" s="1"/>
  <c r="P2580" i="26"/>
  <c r="R2580" i="26" s="1"/>
  <c r="P2778" i="26"/>
  <c r="R2778" i="26" s="1"/>
  <c r="P3001" i="26"/>
  <c r="R3001" i="26" s="1"/>
  <c r="P3098" i="26"/>
  <c r="R3098" i="26" s="1"/>
  <c r="P3164" i="26"/>
  <c r="R3164" i="26" s="1"/>
  <c r="P3232" i="26"/>
  <c r="R3232" i="26" s="1"/>
  <c r="P3299" i="26"/>
  <c r="R3299" i="26" s="1"/>
  <c r="P3190" i="26"/>
  <c r="R3190" i="26" s="1"/>
  <c r="P3389" i="26"/>
  <c r="R3389" i="26" s="1"/>
  <c r="P3474" i="26"/>
  <c r="R3474" i="26" s="1"/>
  <c r="P3573" i="26"/>
  <c r="R3573" i="26" s="1"/>
  <c r="P3181" i="26"/>
  <c r="R3181" i="26" s="1"/>
  <c r="P3393" i="26"/>
  <c r="R3393" i="26" s="1"/>
  <c r="P3521" i="26"/>
  <c r="R3521" i="26" s="1"/>
  <c r="P2707" i="26"/>
  <c r="R2707" i="26" s="1"/>
  <c r="P3338" i="26"/>
  <c r="R3338" i="26" s="1"/>
  <c r="P3418" i="26"/>
  <c r="R3418" i="26" s="1"/>
  <c r="P3508" i="26"/>
  <c r="R3508" i="26" s="1"/>
  <c r="P3590" i="26"/>
  <c r="R3590" i="26" s="1"/>
  <c r="P3119" i="26"/>
  <c r="R3119" i="26" s="1"/>
  <c r="P3390" i="26"/>
  <c r="R3390" i="26" s="1"/>
  <c r="P3518" i="26"/>
  <c r="R3518" i="26" s="1"/>
  <c r="P2986" i="26"/>
  <c r="R2986" i="26" s="1"/>
  <c r="P3296" i="26"/>
  <c r="R3296" i="26" s="1"/>
  <c r="P3354" i="26"/>
  <c r="R3354" i="26" s="1"/>
  <c r="P3437" i="26"/>
  <c r="R3437" i="26" s="1"/>
  <c r="P3522" i="26"/>
  <c r="R3522" i="26" s="1"/>
  <c r="P3030" i="26"/>
  <c r="R3030" i="26" s="1"/>
  <c r="P3298" i="26"/>
  <c r="R3298" i="26" s="1"/>
  <c r="P3377" i="26"/>
  <c r="R3377" i="26" s="1"/>
  <c r="P3505" i="26"/>
  <c r="R3505" i="26" s="1"/>
  <c r="P3618" i="26"/>
  <c r="R3618" i="26" s="1"/>
  <c r="P3158" i="26"/>
  <c r="R3158" i="26" s="1"/>
  <c r="P3385" i="26"/>
  <c r="R3385" i="26" s="1"/>
  <c r="P3513" i="26"/>
  <c r="R3513" i="26" s="1"/>
  <c r="P3630" i="26"/>
  <c r="R3630" i="26" s="1"/>
  <c r="P3677" i="26"/>
  <c r="R3677" i="26" s="1"/>
  <c r="P3745" i="26"/>
  <c r="R3745" i="26" s="1"/>
  <c r="P3828" i="26"/>
  <c r="R3828" i="26" s="1"/>
  <c r="P3894" i="26"/>
  <c r="R3894" i="26" s="1"/>
  <c r="P3329" i="26"/>
  <c r="R3329" i="26" s="1"/>
  <c r="P3710" i="26"/>
  <c r="R3710" i="26" s="1"/>
  <c r="P3776" i="26"/>
  <c r="R3776" i="26" s="1"/>
  <c r="P3842" i="26"/>
  <c r="R3842" i="26" s="1"/>
  <c r="P3939" i="26"/>
  <c r="R3939" i="26" s="1"/>
  <c r="P3628" i="26"/>
  <c r="R3628" i="26" s="1"/>
  <c r="P3718" i="26"/>
  <c r="R3718" i="26" s="1"/>
  <c r="P3784" i="26"/>
  <c r="R3784" i="26" s="1"/>
  <c r="P3850" i="26"/>
  <c r="R3850" i="26" s="1"/>
  <c r="P3046" i="26"/>
  <c r="R3046" i="26" s="1"/>
  <c r="P3592" i="26"/>
  <c r="R3592" i="26" s="1"/>
  <c r="P3699" i="26"/>
  <c r="R3699" i="26" s="1"/>
  <c r="P3765" i="26"/>
  <c r="R3765" i="26" s="1"/>
  <c r="P3833" i="26"/>
  <c r="R3833" i="26" s="1"/>
  <c r="P3916" i="26"/>
  <c r="R3916" i="26" s="1"/>
  <c r="P3968" i="26"/>
  <c r="R3968" i="26" s="1"/>
  <c r="P3396" i="26"/>
  <c r="R3396" i="26" s="1"/>
  <c r="P3709" i="26"/>
  <c r="R3709" i="26" s="1"/>
  <c r="P3777" i="26"/>
  <c r="R3777" i="26" s="1"/>
  <c r="P3860" i="26"/>
  <c r="R3860" i="26" s="1"/>
  <c r="P3926" i="26"/>
  <c r="R3926" i="26" s="1"/>
  <c r="P3560" i="26"/>
  <c r="R3560" i="26" s="1"/>
  <c r="P3682" i="26"/>
  <c r="R3682" i="26" s="1"/>
  <c r="P3779" i="26"/>
  <c r="R3779" i="26" s="1"/>
  <c r="P3845" i="26"/>
  <c r="R3845" i="26" s="1"/>
  <c r="P3913" i="26"/>
  <c r="R3913" i="26" s="1"/>
  <c r="P3445" i="26"/>
  <c r="R3445" i="26" s="1"/>
  <c r="P3692" i="26"/>
  <c r="R3692" i="26" s="1"/>
  <c r="P3758" i="26"/>
  <c r="R3758" i="26" s="1"/>
  <c r="P3824" i="26"/>
  <c r="R3824" i="26" s="1"/>
  <c r="P3890" i="26"/>
  <c r="R3890" i="26" s="1"/>
  <c r="P3966" i="26"/>
  <c r="R3966" i="26" s="1"/>
  <c r="P3812" i="26"/>
  <c r="R3812" i="26" s="1"/>
  <c r="P4035" i="26"/>
  <c r="R4035" i="26" s="1"/>
  <c r="P4103" i="26"/>
  <c r="R4103" i="26" s="1"/>
  <c r="P4169" i="26"/>
  <c r="R4169" i="26" s="1"/>
  <c r="P4237" i="26"/>
  <c r="R4237" i="26" s="1"/>
  <c r="P4326" i="26"/>
  <c r="R4326" i="26" s="1"/>
  <c r="P3743" i="26"/>
  <c r="R3743" i="26" s="1"/>
  <c r="P4043" i="26"/>
  <c r="R4043" i="26" s="1"/>
  <c r="P4111" i="26"/>
  <c r="R4111" i="26" s="1"/>
  <c r="P4177" i="26"/>
  <c r="R4177" i="26" s="1"/>
  <c r="P4245" i="26"/>
  <c r="R4245" i="26" s="1"/>
  <c r="P4334" i="26"/>
  <c r="R4334" i="26" s="1"/>
  <c r="P3218" i="26"/>
  <c r="R3218" i="26" s="1"/>
  <c r="P3991" i="26"/>
  <c r="R3991" i="26" s="1"/>
  <c r="P4057" i="26"/>
  <c r="R4057" i="26" s="1"/>
  <c r="P4125" i="26"/>
  <c r="R4125" i="26" s="1"/>
  <c r="P4214" i="26"/>
  <c r="R4214" i="26" s="1"/>
  <c r="P4280" i="26"/>
  <c r="R4280" i="26" s="1"/>
  <c r="P4348" i="26"/>
  <c r="R4348" i="26" s="1"/>
  <c r="P3871" i="26"/>
  <c r="R3871" i="26" s="1"/>
  <c r="P4036" i="26"/>
  <c r="R4036" i="26" s="1"/>
  <c r="P4123" i="26"/>
  <c r="R4123" i="26" s="1"/>
  <c r="P4191" i="26"/>
  <c r="R4191" i="26" s="1"/>
  <c r="P4257" i="26"/>
  <c r="R4257" i="26" s="1"/>
  <c r="P4325" i="26"/>
  <c r="R4325" i="26" s="1"/>
  <c r="P3695" i="26"/>
  <c r="R3695" i="26" s="1"/>
  <c r="P4003" i="26"/>
  <c r="R4003" i="26" s="1"/>
  <c r="P4071" i="26"/>
  <c r="R4071" i="26" s="1"/>
  <c r="P4137" i="26"/>
  <c r="R4137" i="26" s="1"/>
  <c r="P4205" i="26"/>
  <c r="R4205" i="26" s="1"/>
  <c r="P4294" i="26"/>
  <c r="R4294" i="26" s="1"/>
  <c r="P4371" i="26"/>
  <c r="R4371" i="26" s="1"/>
  <c r="P3659" i="26"/>
  <c r="R3659" i="26" s="1"/>
  <c r="P4011" i="26"/>
  <c r="R4011" i="26" s="1"/>
  <c r="P4079" i="26"/>
  <c r="R4079" i="26" s="1"/>
  <c r="P4145" i="26"/>
  <c r="R4145" i="26" s="1"/>
  <c r="P4213" i="26"/>
  <c r="R4213" i="26" s="1"/>
  <c r="P4302" i="26"/>
  <c r="R4302" i="26" s="1"/>
  <c r="P4373" i="26"/>
  <c r="R4373" i="26" s="1"/>
  <c r="P3789" i="26"/>
  <c r="R3789" i="26" s="1"/>
  <c r="P3975" i="26"/>
  <c r="R3975" i="26" s="1"/>
  <c r="P4054" i="26"/>
  <c r="R4054" i="26" s="1"/>
  <c r="P4120" i="26"/>
  <c r="R4120" i="26" s="1"/>
  <c r="P4188" i="26"/>
  <c r="R4188" i="26" s="1"/>
  <c r="P4275" i="26"/>
  <c r="R4275" i="26" s="1"/>
  <c r="P4343" i="26"/>
  <c r="R4343" i="26" s="1"/>
  <c r="P3863" i="26"/>
  <c r="R3863" i="26" s="1"/>
  <c r="P3990" i="26"/>
  <c r="R3990" i="26" s="1"/>
  <c r="P4062" i="26"/>
  <c r="R4062" i="26" s="1"/>
  <c r="P4128" i="26"/>
  <c r="R4128" i="26" s="1"/>
  <c r="P4196" i="26"/>
  <c r="R4196" i="26" s="1"/>
  <c r="P4283" i="26"/>
  <c r="R4283" i="26" s="1"/>
  <c r="P4351" i="26"/>
  <c r="R4351" i="26" s="1"/>
  <c r="P4378" i="26"/>
  <c r="R4378" i="26" s="1"/>
  <c r="P4491" i="26"/>
  <c r="R4491" i="26" s="1"/>
  <c r="P4599" i="26"/>
  <c r="R4599" i="26" s="1"/>
  <c r="P4684" i="26"/>
  <c r="R4684" i="26" s="1"/>
  <c r="P4774" i="26"/>
  <c r="R4774" i="26" s="1"/>
  <c r="P4855" i="26"/>
  <c r="R4855" i="26" s="1"/>
  <c r="P4940" i="26"/>
  <c r="R4940" i="26" s="1"/>
  <c r="P5030" i="26"/>
  <c r="R5030" i="26" s="1"/>
  <c r="P5111" i="26"/>
  <c r="R5111" i="26" s="1"/>
  <c r="P5171" i="26"/>
  <c r="R5171" i="26" s="1"/>
  <c r="P4464" i="26"/>
  <c r="R4464" i="26" s="1"/>
  <c r="P4528" i="26"/>
  <c r="R4528" i="26" s="1"/>
  <c r="P4624" i="26"/>
  <c r="R4624" i="26" s="1"/>
  <c r="P4752" i="26"/>
  <c r="R4752" i="26" s="1"/>
  <c r="P4880" i="26"/>
  <c r="R4880" i="26" s="1"/>
  <c r="P5008" i="26"/>
  <c r="R5008" i="26" s="1"/>
  <c r="P5136" i="26"/>
  <c r="R5136" i="26" s="1"/>
  <c r="P4535" i="26"/>
  <c r="R4535" i="26" s="1"/>
  <c r="P4628" i="26"/>
  <c r="R4628" i="26" s="1"/>
  <c r="P4718" i="26"/>
  <c r="R4718" i="26" s="1"/>
  <c r="P4799" i="26"/>
  <c r="R4799" i="26" s="1"/>
  <c r="P4884" i="26"/>
  <c r="R4884" i="26" s="1"/>
  <c r="P4974" i="26"/>
  <c r="R4974" i="26" s="1"/>
  <c r="P5055" i="26"/>
  <c r="R5055" i="26" s="1"/>
  <c r="P5140" i="26"/>
  <c r="R5140" i="26" s="1"/>
  <c r="P4428" i="26"/>
  <c r="R4428" i="26" s="1"/>
  <c r="P4492" i="26"/>
  <c r="R4492" i="26" s="1"/>
  <c r="P4556" i="26"/>
  <c r="R4556" i="26" s="1"/>
  <c r="P4664" i="26"/>
  <c r="R4664" i="26" s="1"/>
  <c r="P4792" i="26"/>
  <c r="R4792" i="26" s="1"/>
  <c r="P4920" i="26"/>
  <c r="R4920" i="26" s="1"/>
  <c r="P5048" i="26"/>
  <c r="R5048" i="26" s="1"/>
  <c r="P5165" i="26"/>
  <c r="R5165" i="26" s="1"/>
  <c r="P4451" i="26"/>
  <c r="R4451" i="26" s="1"/>
  <c r="P4572" i="26"/>
  <c r="R4572" i="26" s="1"/>
  <c r="P4662" i="26"/>
  <c r="R4662" i="26" s="1"/>
  <c r="P4743" i="26"/>
  <c r="R4743" i="26" s="1"/>
  <c r="P4828" i="26"/>
  <c r="R4828" i="26" s="1"/>
  <c r="P4918" i="26"/>
  <c r="R4918" i="26" s="1"/>
  <c r="P4999" i="26"/>
  <c r="R4999" i="26" s="1"/>
  <c r="P5084" i="26"/>
  <c r="R5084" i="26" s="1"/>
  <c r="P5175" i="26"/>
  <c r="R5175" i="26" s="1"/>
  <c r="P4504" i="26"/>
  <c r="R4504" i="26" s="1"/>
  <c r="P4576" i="26"/>
  <c r="R4576" i="26" s="1"/>
  <c r="P4704" i="26"/>
  <c r="R4704" i="26" s="1"/>
  <c r="P4832" i="26"/>
  <c r="R4832" i="26" s="1"/>
  <c r="P4960" i="26"/>
  <c r="R4960" i="26" s="1"/>
  <c r="P5088" i="26"/>
  <c r="R5088" i="26" s="1"/>
  <c r="P4436" i="26"/>
  <c r="R4436" i="26" s="1"/>
  <c r="P4500" i="26"/>
  <c r="R4500" i="26" s="1"/>
  <c r="P4563" i="26"/>
  <c r="R4563" i="26" s="1"/>
  <c r="P4691" i="26"/>
  <c r="R4691" i="26" s="1"/>
  <c r="P4819" i="26"/>
  <c r="R4819" i="26" s="1"/>
  <c r="P4947" i="26"/>
  <c r="R4947" i="26" s="1"/>
  <c r="P5075" i="26"/>
  <c r="R5075" i="26" s="1"/>
  <c r="P4772" i="26"/>
  <c r="R4772" i="26" s="1"/>
  <c r="P5189" i="26"/>
  <c r="R5189" i="26" s="1"/>
  <c r="P5253" i="26"/>
  <c r="R5253" i="26" s="1"/>
  <c r="P5317" i="26"/>
  <c r="R5317" i="26" s="1"/>
  <c r="P5381" i="26"/>
  <c r="R5381" i="26" s="1"/>
  <c r="P5445" i="26"/>
  <c r="R5445" i="26" s="1"/>
  <c r="P5509" i="26"/>
  <c r="R5509" i="26" s="1"/>
  <c r="P5613" i="26"/>
  <c r="R5613" i="26" s="1"/>
  <c r="P5718" i="26"/>
  <c r="R5718" i="26" s="1"/>
  <c r="P5885" i="26"/>
  <c r="R5885" i="26" s="1"/>
  <c r="P5176" i="26"/>
  <c r="R5176" i="26" s="1"/>
  <c r="P5276" i="26"/>
  <c r="R5276" i="26" s="1"/>
  <c r="P5404" i="26"/>
  <c r="R5404" i="26" s="1"/>
  <c r="P5518" i="26"/>
  <c r="R5518" i="26" s="1"/>
  <c r="P5592" i="26"/>
  <c r="R5592" i="26" s="1"/>
  <c r="P5684" i="26"/>
  <c r="R5684" i="26" s="1"/>
  <c r="P5774" i="26"/>
  <c r="R5774" i="26" s="1"/>
  <c r="P4687" i="26"/>
  <c r="R4687" i="26" s="1"/>
  <c r="P5195" i="26"/>
  <c r="R5195" i="26" s="1"/>
  <c r="P5259" i="26"/>
  <c r="R5259" i="26" s="1"/>
  <c r="P5323" i="26"/>
  <c r="R5323" i="26" s="1"/>
  <c r="P5387" i="26"/>
  <c r="R5387" i="26" s="1"/>
  <c r="P5451" i="26"/>
  <c r="R5451" i="26" s="1"/>
  <c r="P5515" i="26"/>
  <c r="R5515" i="26" s="1"/>
  <c r="P5612" i="26"/>
  <c r="R5612" i="26" s="1"/>
  <c r="P5712" i="26"/>
  <c r="R5712" i="26" s="1"/>
  <c r="P5877" i="26"/>
  <c r="R5877" i="26" s="1"/>
  <c r="P5188" i="26"/>
  <c r="R5188" i="26" s="1"/>
  <c r="P5316" i="26"/>
  <c r="R5316" i="26" s="1"/>
  <c r="P5444" i="26"/>
  <c r="R5444" i="26" s="1"/>
  <c r="P5566" i="26"/>
  <c r="R5566" i="26" s="1"/>
  <c r="P5640" i="26"/>
  <c r="R5640" i="26" s="1"/>
  <c r="P5732" i="26"/>
  <c r="R5732" i="26" s="1"/>
  <c r="P5831" i="26"/>
  <c r="R5831" i="26" s="1"/>
  <c r="P5190" i="26"/>
  <c r="R5190" i="26" s="1"/>
  <c r="P5254" i="26"/>
  <c r="R5254" i="26" s="1"/>
  <c r="P5318" i="26"/>
  <c r="R5318" i="26" s="1"/>
  <c r="P5382" i="26"/>
  <c r="R5382" i="26" s="1"/>
  <c r="P5446" i="26"/>
  <c r="R5446" i="26" s="1"/>
  <c r="P5510" i="26"/>
  <c r="R5510" i="26" s="1"/>
  <c r="P5596" i="26"/>
  <c r="R5596" i="26" s="1"/>
  <c r="P5696" i="26"/>
  <c r="R5696" i="26" s="1"/>
  <c r="P5805" i="26"/>
  <c r="R5805" i="26" s="1"/>
  <c r="P5060" i="26"/>
  <c r="R5060" i="26" s="1"/>
  <c r="P5271" i="26"/>
  <c r="R5271" i="26" s="1"/>
  <c r="P5399" i="26"/>
  <c r="R5399" i="26" s="1"/>
  <c r="P5527" i="26"/>
  <c r="R5527" i="26" s="1"/>
  <c r="P5619" i="26"/>
  <c r="R5619" i="26" s="1"/>
  <c r="P5701" i="26"/>
  <c r="R5701" i="26" s="1"/>
  <c r="P5783" i="26"/>
  <c r="R5783" i="26" s="1"/>
  <c r="P4422" i="26"/>
  <c r="R4422" i="26" s="1"/>
  <c r="P4543" i="26"/>
  <c r="R4543" i="26" s="1"/>
  <c r="P5154" i="26"/>
  <c r="R5154" i="26" s="1"/>
  <c r="P5245" i="26"/>
  <c r="R5245" i="26" s="1"/>
  <c r="P5309" i="26"/>
  <c r="R5309" i="26" s="1"/>
  <c r="P5373" i="26"/>
  <c r="R5373" i="26" s="1"/>
  <c r="P5437" i="26"/>
  <c r="R5437" i="26" s="1"/>
  <c r="P5501" i="26"/>
  <c r="R5501" i="26" s="1"/>
  <c r="P5606" i="26"/>
  <c r="R5606" i="26" s="1"/>
  <c r="P5708" i="26"/>
  <c r="R5708" i="26" s="1"/>
  <c r="P5829" i="26"/>
  <c r="R5829" i="26" s="1"/>
  <c r="P5124" i="26"/>
  <c r="R5124" i="26" s="1"/>
  <c r="P5279" i="26"/>
  <c r="R5279" i="26" s="1"/>
  <c r="P5407" i="26"/>
  <c r="R5407" i="26" s="1"/>
  <c r="P5539" i="26"/>
  <c r="R5539" i="26" s="1"/>
  <c r="P5621" i="26"/>
  <c r="R5621" i="26" s="1"/>
  <c r="P5703" i="26"/>
  <c r="R5703" i="26" s="1"/>
  <c r="P5815" i="26"/>
  <c r="R5815" i="26" s="1"/>
  <c r="P5819" i="26"/>
  <c r="R5819" i="26" s="1"/>
  <c r="P5913" i="26"/>
  <c r="R5913" i="26" s="1"/>
  <c r="P5977" i="26"/>
  <c r="R5977" i="26" s="1"/>
  <c r="P6041" i="26"/>
  <c r="R6041" i="26" s="1"/>
  <c r="P6105" i="26"/>
  <c r="R6105" i="26" s="1"/>
  <c r="P6178" i="26"/>
  <c r="R6178" i="26" s="1"/>
  <c r="P6244" i="26"/>
  <c r="R6244" i="26" s="1"/>
  <c r="P6341" i="26"/>
  <c r="R6341" i="26" s="1"/>
  <c r="P6407" i="26"/>
  <c r="R6407" i="26" s="1"/>
  <c r="P6456" i="26"/>
  <c r="R6456" i="26" s="1"/>
  <c r="P6488" i="26"/>
  <c r="R6488" i="26" s="1"/>
  <c r="P5530" i="26"/>
  <c r="R5530" i="26" s="1"/>
  <c r="P5850" i="26"/>
  <c r="R5850" i="26" s="1"/>
  <c r="P5952" i="26"/>
  <c r="R5952" i="26" s="1"/>
  <c r="P6016" i="26"/>
  <c r="R6016" i="26" s="1"/>
  <c r="P6080" i="26"/>
  <c r="R6080" i="26" s="1"/>
  <c r="P6163" i="26"/>
  <c r="R6163" i="26" s="1"/>
  <c r="P6246" i="26"/>
  <c r="R6246" i="26" s="1"/>
  <c r="P6312" i="26"/>
  <c r="R6312" i="26" s="1"/>
  <c r="P6378" i="26"/>
  <c r="R6378" i="26" s="1"/>
  <c r="P5674" i="26"/>
  <c r="R5674" i="26" s="1"/>
  <c r="P5874" i="26"/>
  <c r="R5874" i="26" s="1"/>
  <c r="P5941" i="26"/>
  <c r="R5941" i="26" s="1"/>
  <c r="P6005" i="26"/>
  <c r="R6005" i="26" s="1"/>
  <c r="P6069" i="26"/>
  <c r="R6069" i="26" s="1"/>
  <c r="P6128" i="26"/>
  <c r="R6128" i="26" s="1"/>
  <c r="P6194" i="26"/>
  <c r="R6194" i="26" s="1"/>
  <c r="P6260" i="26"/>
  <c r="R6260" i="26" s="1"/>
  <c r="P6357" i="26"/>
  <c r="R6357" i="26" s="1"/>
  <c r="P6423" i="26"/>
  <c r="R6423" i="26" s="1"/>
  <c r="P5834" i="26"/>
  <c r="R5834" i="26" s="1"/>
  <c r="P5923" i="26"/>
  <c r="R5923" i="26" s="1"/>
  <c r="P5987" i="26"/>
  <c r="R5987" i="26" s="1"/>
  <c r="P6051" i="26"/>
  <c r="R6051" i="26" s="1"/>
  <c r="P6115" i="26"/>
  <c r="R6115" i="26" s="1"/>
  <c r="P6179" i="26"/>
  <c r="R6179" i="26" s="1"/>
  <c r="P6262" i="26"/>
  <c r="R6262" i="26" s="1"/>
  <c r="P6328" i="26"/>
  <c r="R6328" i="26" s="1"/>
  <c r="P6394" i="26"/>
  <c r="R6394" i="26" s="1"/>
  <c r="P5787" i="26"/>
  <c r="R5787" i="26" s="1"/>
  <c r="P5914" i="26"/>
  <c r="R5914" i="26" s="1"/>
  <c r="P5978" i="26"/>
  <c r="R5978" i="26" s="1"/>
  <c r="P6042" i="26"/>
  <c r="R6042" i="26" s="1"/>
  <c r="P6106" i="26"/>
  <c r="R6106" i="26" s="1"/>
  <c r="P6183" i="26"/>
  <c r="R6183" i="26" s="1"/>
  <c r="P6251" i="26"/>
  <c r="R6251" i="26" s="1"/>
  <c r="P6334" i="26"/>
  <c r="R6334" i="26" s="1"/>
  <c r="P6400" i="26"/>
  <c r="R6400" i="26" s="1"/>
  <c r="P6462" i="26"/>
  <c r="R6462" i="26" s="1"/>
  <c r="P6494" i="26"/>
  <c r="R6494" i="26" s="1"/>
  <c r="P5594" i="26"/>
  <c r="R5594" i="26" s="1"/>
  <c r="P5868" i="26"/>
  <c r="R5868" i="26" s="1"/>
  <c r="P5928" i="26"/>
  <c r="R5928" i="26" s="1"/>
  <c r="P5992" i="26"/>
  <c r="R5992" i="26" s="1"/>
  <c r="P6056" i="26"/>
  <c r="R6056" i="26" s="1"/>
  <c r="P6120" i="26"/>
  <c r="R6120" i="26" s="1"/>
  <c r="P6191" i="26"/>
  <c r="R6191" i="26" s="1"/>
  <c r="P6259" i="26"/>
  <c r="R6259" i="26" s="1"/>
  <c r="P6342" i="26"/>
  <c r="R6342" i="26" s="1"/>
  <c r="P6408" i="26"/>
  <c r="R6408" i="26" s="1"/>
  <c r="P5754" i="26"/>
  <c r="R5754" i="26" s="1"/>
  <c r="P5897" i="26"/>
  <c r="R5897" i="26" s="1"/>
  <c r="P5956" i="26"/>
  <c r="R5956" i="26" s="1"/>
  <c r="P6020" i="26"/>
  <c r="R6020" i="26" s="1"/>
  <c r="P6084" i="26"/>
  <c r="R6084" i="26" s="1"/>
  <c r="P6147" i="26"/>
  <c r="R6147" i="26" s="1"/>
  <c r="P6230" i="26"/>
  <c r="R6230" i="26" s="1"/>
  <c r="P6296" i="26"/>
  <c r="R6296" i="26" s="1"/>
  <c r="P6362" i="26"/>
  <c r="R6362" i="26" s="1"/>
  <c r="P6197" i="26"/>
  <c r="R6197" i="26" s="1"/>
  <c r="P6483" i="26"/>
  <c r="R6483" i="26" s="1"/>
  <c r="P6562" i="26"/>
  <c r="R6562" i="26" s="1"/>
  <c r="P6628" i="26"/>
  <c r="R6628" i="26" s="1"/>
  <c r="P6725" i="26"/>
  <c r="R6725" i="26" s="1"/>
  <c r="P6791" i="26"/>
  <c r="R6791" i="26" s="1"/>
  <c r="P6859" i="26"/>
  <c r="R6859" i="26" s="1"/>
  <c r="P6942" i="26"/>
  <c r="R6942" i="26" s="1"/>
  <c r="P7008" i="26"/>
  <c r="R7008" i="26" s="1"/>
  <c r="P7074" i="26"/>
  <c r="R7074" i="26" s="1"/>
  <c r="P7168" i="26"/>
  <c r="R7168" i="26" s="1"/>
  <c r="P6455" i="26"/>
  <c r="R6455" i="26" s="1"/>
  <c r="P6653" i="26"/>
  <c r="R6653" i="26" s="1"/>
  <c r="P7039" i="26"/>
  <c r="R7039" i="26" s="1"/>
  <c r="P7271" i="26"/>
  <c r="R7271" i="26" s="1"/>
  <c r="P6497" i="26"/>
  <c r="R6497" i="26" s="1"/>
  <c r="P6465" i="26"/>
  <c r="R6465" i="26" s="1"/>
  <c r="P6313" i="26"/>
  <c r="R6313" i="26" s="1"/>
  <c r="P5896" i="26"/>
  <c r="R5896" i="26" s="1"/>
  <c r="P5762" i="26"/>
  <c r="R5762" i="26" s="1"/>
  <c r="P5729" i="26"/>
  <c r="R5729" i="26" s="1"/>
  <c r="P5386" i="26"/>
  <c r="R5386" i="26" s="1"/>
  <c r="P5880" i="26"/>
  <c r="R5880" i="26" s="1"/>
  <c r="P5673" i="26"/>
  <c r="R5673" i="26" s="1"/>
  <c r="P5681" i="26"/>
  <c r="R5681" i="26" s="1"/>
  <c r="P5346" i="26"/>
  <c r="R5346" i="26" s="1"/>
  <c r="P5857" i="26"/>
  <c r="R5857" i="26" s="1"/>
  <c r="P5666" i="26"/>
  <c r="R5666" i="26" s="1"/>
  <c r="P5569" i="26"/>
  <c r="R5569" i="26" s="1"/>
  <c r="P5274" i="26"/>
  <c r="R5274" i="26" s="1"/>
  <c r="P5801" i="26"/>
  <c r="R5801" i="26" s="1"/>
  <c r="P5618" i="26"/>
  <c r="R5618" i="26" s="1"/>
  <c r="P5490" i="26"/>
  <c r="R5490" i="26" s="1"/>
  <c r="P5234" i="26"/>
  <c r="R5234" i="26" s="1"/>
  <c r="P4962" i="26"/>
  <c r="R4962" i="26" s="1"/>
  <c r="P4706" i="26"/>
  <c r="R4706" i="26" s="1"/>
  <c r="P5489" i="26"/>
  <c r="R5489" i="26" s="1"/>
  <c r="P5425" i="26"/>
  <c r="R5425" i="26" s="1"/>
  <c r="P5361" i="26"/>
  <c r="R5361" i="26" s="1"/>
  <c r="P5297" i="26"/>
  <c r="R5297" i="26" s="1"/>
  <c r="P5233" i="26"/>
  <c r="R5233" i="26" s="1"/>
  <c r="P5162" i="26"/>
  <c r="R5162" i="26" s="1"/>
  <c r="P4890" i="26"/>
  <c r="R4890" i="26" s="1"/>
  <c r="P4634" i="26"/>
  <c r="R4634" i="26" s="1"/>
  <c r="P5042" i="26"/>
  <c r="R5042" i="26" s="1"/>
  <c r="P4786" i="26"/>
  <c r="R4786" i="26" s="1"/>
  <c r="P5181" i="26"/>
  <c r="R5181" i="26" s="1"/>
  <c r="P4938" i="26"/>
  <c r="R4938" i="26" s="1"/>
  <c r="P4682" i="26"/>
  <c r="R4682" i="26" s="1"/>
  <c r="P4122" i="26"/>
  <c r="R4122" i="26" s="1"/>
  <c r="P4410" i="26"/>
  <c r="R4410" i="26" s="1"/>
  <c r="P3847" i="26"/>
  <c r="R3847" i="26" s="1"/>
  <c r="P5089" i="26"/>
  <c r="R5089" i="26" s="1"/>
  <c r="P5025" i="26"/>
  <c r="R5025" i="26" s="1"/>
  <c r="P4961" i="26"/>
  <c r="R4961" i="26" s="1"/>
  <c r="P4897" i="26"/>
  <c r="R4897" i="26" s="1"/>
  <c r="P4833" i="26"/>
  <c r="R4833" i="26" s="1"/>
  <c r="P4769" i="26"/>
  <c r="R4769" i="26" s="1"/>
  <c r="P4705" i="26"/>
  <c r="R4705" i="26" s="1"/>
  <c r="P4641" i="26"/>
  <c r="R4641" i="26" s="1"/>
  <c r="P4577" i="26"/>
  <c r="R4577" i="26" s="1"/>
  <c r="P4513" i="26"/>
  <c r="R4513" i="26" s="1"/>
  <c r="P4449" i="26"/>
  <c r="R4449" i="26" s="1"/>
  <c r="P4406" i="26"/>
  <c r="R4406" i="26" s="1"/>
  <c r="P4405" i="26"/>
  <c r="R4405" i="26" s="1"/>
  <c r="P4369" i="26"/>
  <c r="R4369" i="26" s="1"/>
  <c r="P4338" i="26"/>
  <c r="R4338" i="26" s="1"/>
  <c r="P5125" i="26"/>
  <c r="R5125" i="26" s="1"/>
  <c r="P5061" i="26"/>
  <c r="R5061" i="26" s="1"/>
  <c r="P4997" i="26"/>
  <c r="R4997" i="26" s="1"/>
  <c r="P4933" i="26"/>
  <c r="R4933" i="26" s="1"/>
  <c r="P4869" i="26"/>
  <c r="R4869" i="26" s="1"/>
  <c r="P4805" i="26"/>
  <c r="R4805" i="26" s="1"/>
  <c r="P4741" i="26"/>
  <c r="R4741" i="26" s="1"/>
  <c r="P4677" i="26"/>
  <c r="R4677" i="26" s="1"/>
  <c r="P4613" i="26"/>
  <c r="R4613" i="26" s="1"/>
  <c r="P4549" i="26"/>
  <c r="R4549" i="26" s="1"/>
  <c r="P4485" i="26"/>
  <c r="R4485" i="26" s="1"/>
  <c r="P4421" i="26"/>
  <c r="R4421" i="26" s="1"/>
  <c r="P3783" i="26"/>
  <c r="R3783" i="26" s="1"/>
  <c r="P3983" i="26"/>
  <c r="R3983" i="26" s="1"/>
  <c r="P3988" i="26"/>
  <c r="R3988" i="26" s="1"/>
  <c r="P3751" i="26"/>
  <c r="R3751" i="26" s="1"/>
  <c r="P3528" i="26"/>
  <c r="R3528" i="26" s="1"/>
  <c r="P3551" i="26"/>
  <c r="R3551" i="26" s="1"/>
  <c r="P3636" i="26"/>
  <c r="R3636" i="26" s="1"/>
  <c r="P2930" i="26"/>
  <c r="R2930" i="26" s="1"/>
  <c r="P3336" i="26"/>
  <c r="R3336" i="26" s="1"/>
  <c r="P3583" i="26"/>
  <c r="R3583" i="26" s="1"/>
  <c r="P3022" i="26"/>
  <c r="R3022" i="26" s="1"/>
  <c r="P3568" i="26"/>
  <c r="R3568" i="26" s="1"/>
  <c r="P3511" i="26"/>
  <c r="R3511" i="26" s="1"/>
  <c r="P3447" i="26"/>
  <c r="R3447" i="26" s="1"/>
  <c r="P3383" i="26"/>
  <c r="R3383" i="26" s="1"/>
  <c r="P3323" i="26"/>
  <c r="R3323" i="26" s="1"/>
  <c r="P2960" i="26"/>
  <c r="R2960" i="26" s="1"/>
  <c r="P3246" i="26"/>
  <c r="R3246" i="26" s="1"/>
  <c r="P3571" i="26"/>
  <c r="R3571" i="26" s="1"/>
  <c r="P3507" i="26"/>
  <c r="R3507" i="26" s="1"/>
  <c r="P3443" i="26"/>
  <c r="R3443" i="26" s="1"/>
  <c r="P3379" i="26"/>
  <c r="R3379" i="26" s="1"/>
  <c r="P2866" i="26"/>
  <c r="R2866" i="26" s="1"/>
  <c r="P2981" i="26"/>
  <c r="R2981" i="26" s="1"/>
  <c r="P2713" i="26"/>
  <c r="R2713" i="26" s="1"/>
  <c r="P2921" i="26"/>
  <c r="R2921" i="26" s="1"/>
  <c r="P2865" i="26"/>
  <c r="R2865" i="26" s="1"/>
  <c r="P2873" i="26"/>
  <c r="R2873" i="26" s="1"/>
  <c r="P2817" i="26"/>
  <c r="R2817" i="26" s="1"/>
  <c r="P2667" i="26"/>
  <c r="R2667" i="26" s="1"/>
  <c r="P2588" i="26"/>
  <c r="R2588" i="26" s="1"/>
  <c r="P2623" i="26"/>
  <c r="R2623" i="26" s="1"/>
  <c r="P2419" i="26"/>
  <c r="R2419" i="26" s="1"/>
  <c r="P2476" i="26"/>
  <c r="R2476" i="26" s="1"/>
  <c r="P2926" i="26"/>
  <c r="R2926" i="26" s="1"/>
  <c r="P2862" i="26"/>
  <c r="R2862" i="26" s="1"/>
  <c r="P2798" i="26"/>
  <c r="R2798" i="26" s="1"/>
  <c r="P2734" i="26"/>
  <c r="R2734" i="26" s="1"/>
  <c r="P2674" i="26"/>
  <c r="R2674" i="26" s="1"/>
  <c r="P2619" i="26"/>
  <c r="R2619" i="26" s="1"/>
  <c r="P2338" i="26"/>
  <c r="R2338" i="26" s="1"/>
  <c r="P2548" i="26"/>
  <c r="R2548" i="26" s="1"/>
  <c r="P2359" i="26"/>
  <c r="R2359" i="26" s="1"/>
  <c r="P2339" i="26"/>
  <c r="R2339" i="26" s="1"/>
  <c r="P2115" i="26"/>
  <c r="R2115" i="26" s="1"/>
  <c r="P2343" i="26"/>
  <c r="R2343" i="26" s="1"/>
  <c r="P2061" i="26"/>
  <c r="R2061" i="26" s="1"/>
  <c r="P1829" i="26"/>
  <c r="R1829" i="26" s="1"/>
  <c r="P2312" i="26"/>
  <c r="R2312" i="26" s="1"/>
  <c r="P2248" i="26"/>
  <c r="R2248" i="26" s="1"/>
  <c r="P2184" i="26"/>
  <c r="R2184" i="26" s="1"/>
  <c r="P2120" i="26"/>
  <c r="R2120" i="26" s="1"/>
  <c r="P1781" i="26"/>
  <c r="R1781" i="26" s="1"/>
  <c r="P1894" i="26"/>
  <c r="R1894" i="26" s="1"/>
  <c r="P1655" i="26"/>
  <c r="R1655" i="26" s="1"/>
  <c r="P2005" i="26"/>
  <c r="R2005" i="26" s="1"/>
  <c r="P1680" i="26"/>
  <c r="R1680" i="26" s="1"/>
  <c r="P1599" i="26"/>
  <c r="R1599" i="26" s="1"/>
  <c r="P1688" i="26"/>
  <c r="R1688" i="26" s="1"/>
  <c r="P1575" i="26"/>
  <c r="R1575" i="26" s="1"/>
  <c r="P1711" i="26"/>
  <c r="R1711" i="26" s="1"/>
  <c r="P1527" i="26"/>
  <c r="R1527" i="26" s="1"/>
  <c r="P1478" i="26"/>
  <c r="R1478" i="26" s="1"/>
  <c r="P1271" i="26"/>
  <c r="R1271" i="26" s="1"/>
  <c r="P1178" i="26"/>
  <c r="R1178" i="26" s="1"/>
  <c r="P1356" i="26"/>
  <c r="R1356" i="26" s="1"/>
  <c r="P1179" i="26"/>
  <c r="R1179" i="26" s="1"/>
  <c r="P1102" i="26"/>
  <c r="R1102" i="26" s="1"/>
  <c r="P1268" i="26"/>
  <c r="R1268" i="26" s="1"/>
  <c r="P1204" i="26"/>
  <c r="R1204" i="26" s="1"/>
  <c r="P1153" i="26"/>
  <c r="R1153" i="26" s="1"/>
  <c r="P1132" i="26"/>
  <c r="R1132" i="26" s="1"/>
  <c r="P1068" i="26"/>
  <c r="R1068" i="26" s="1"/>
  <c r="P1037" i="26"/>
  <c r="R1037" i="26" s="1"/>
  <c r="P821" i="26"/>
  <c r="R821" i="26" s="1"/>
  <c r="P770" i="26"/>
  <c r="R770" i="26" s="1"/>
  <c r="P655" i="26"/>
  <c r="R655" i="26" s="1"/>
  <c r="P738" i="26"/>
  <c r="R738" i="26" s="1"/>
  <c r="P686" i="26"/>
  <c r="R686" i="26" s="1"/>
  <c r="P615" i="26"/>
  <c r="R615" i="26" s="1"/>
  <c r="P594" i="26"/>
  <c r="R594" i="26" s="1"/>
  <c r="P519" i="26"/>
  <c r="R519" i="26" s="1"/>
  <c r="P467" i="26"/>
  <c r="R467" i="26" s="1"/>
  <c r="P565" i="26"/>
  <c r="R565" i="26" s="1"/>
  <c r="P561" i="26"/>
  <c r="R561" i="26" s="1"/>
  <c r="P622" i="26"/>
  <c r="R622" i="26" s="1"/>
  <c r="P556" i="26"/>
  <c r="R556" i="26" s="1"/>
  <c r="P481" i="26"/>
  <c r="R481" i="26" s="1"/>
  <c r="P372" i="26"/>
  <c r="R372" i="26" s="1"/>
  <c r="P368" i="26"/>
  <c r="R368" i="26" s="1"/>
  <c r="P247" i="26"/>
  <c r="R247" i="26" s="1"/>
  <c r="P287" i="26"/>
  <c r="R287" i="26" s="1"/>
  <c r="P325" i="26"/>
  <c r="R325" i="26" s="1"/>
  <c r="P195" i="26"/>
  <c r="R195" i="26" s="1"/>
  <c r="P203" i="26"/>
  <c r="R203" i="26" s="1"/>
  <c r="P127" i="26"/>
  <c r="R127" i="26" s="1"/>
  <c r="P128" i="26"/>
  <c r="R128" i="26" s="1"/>
  <c r="P166" i="26"/>
  <c r="R166" i="26" s="1"/>
  <c r="P139" i="26"/>
  <c r="R139" i="26" s="1"/>
  <c r="P74" i="26"/>
  <c r="R74" i="26" s="1"/>
  <c r="P50" i="26"/>
  <c r="R50" i="26" s="1"/>
  <c r="P6222" i="26"/>
  <c r="R6222" i="26" s="1"/>
  <c r="P6541" i="26"/>
  <c r="R6541" i="26" s="1"/>
  <c r="P6607" i="26"/>
  <c r="R6607" i="26" s="1"/>
  <c r="P6675" i="26"/>
  <c r="R6675" i="26" s="1"/>
  <c r="P6758" i="26"/>
  <c r="R6758" i="26" s="1"/>
  <c r="P6824" i="26"/>
  <c r="R6824" i="26" s="1"/>
  <c r="P6890" i="26"/>
  <c r="R6890" i="26" s="1"/>
  <c r="P6956" i="26"/>
  <c r="R6956" i="26" s="1"/>
  <c r="P7053" i="26"/>
  <c r="R7053" i="26" s="1"/>
  <c r="P7119" i="26"/>
  <c r="R7119" i="26" s="1"/>
  <c r="P7190" i="26"/>
  <c r="R7190" i="26" s="1"/>
  <c r="P6585" i="26"/>
  <c r="R6585" i="26" s="1"/>
  <c r="P6975" i="26"/>
  <c r="R6975" i="26" s="1"/>
  <c r="P7134" i="26"/>
  <c r="R7134" i="26" s="1"/>
  <c r="P6325" i="26"/>
  <c r="R6325" i="26" s="1"/>
  <c r="P6549" i="26"/>
  <c r="R6549" i="26" s="1"/>
  <c r="P6613" i="26"/>
  <c r="R6613" i="26" s="1"/>
  <c r="P6677" i="26"/>
  <c r="R6677" i="26" s="1"/>
  <c r="P6741" i="26"/>
  <c r="R6741" i="26" s="1"/>
  <c r="P6805" i="26"/>
  <c r="R6805" i="26" s="1"/>
  <c r="P6869" i="26"/>
  <c r="R6869" i="26" s="1"/>
  <c r="P6933" i="26"/>
  <c r="R6933" i="26" s="1"/>
  <c r="P6997" i="26"/>
  <c r="R6997" i="26" s="1"/>
  <c r="P7061" i="26"/>
  <c r="R7061" i="26" s="1"/>
  <c r="P7128" i="26"/>
  <c r="R7128" i="26" s="1"/>
  <c r="P7192" i="26"/>
  <c r="R7192" i="26" s="1"/>
  <c r="P7255" i="26"/>
  <c r="R7255" i="26" s="1"/>
  <c r="P6810" i="26"/>
  <c r="R6810" i="26" s="1"/>
  <c r="P7033" i="26"/>
  <c r="R7033" i="26" s="1"/>
  <c r="P6292" i="26"/>
  <c r="R6292" i="26" s="1"/>
  <c r="P6557" i="26"/>
  <c r="R6557" i="26" s="1"/>
  <c r="P6623" i="26"/>
  <c r="R6623" i="26" s="1"/>
  <c r="P6691" i="26"/>
  <c r="R6691" i="26" s="1"/>
  <c r="P6774" i="26"/>
  <c r="R6774" i="26" s="1"/>
  <c r="P6840" i="26"/>
  <c r="R6840" i="26" s="1"/>
  <c r="P6906" i="26"/>
  <c r="R6906" i="26" s="1"/>
  <c r="P6972" i="26"/>
  <c r="R6972" i="26" s="1"/>
  <c r="P7069" i="26"/>
  <c r="R7069" i="26" s="1"/>
  <c r="P7145" i="26"/>
  <c r="R7145" i="26" s="1"/>
  <c r="P7211" i="26"/>
  <c r="R7211" i="26" s="1"/>
  <c r="P6808" i="26"/>
  <c r="R6808" i="26" s="1"/>
  <c r="P7225" i="26"/>
  <c r="R7225" i="26" s="1"/>
  <c r="P6297" i="26"/>
  <c r="R6297" i="26" s="1"/>
  <c r="P6532" i="26"/>
  <c r="R6532" i="26" s="1"/>
  <c r="P6629" i="26"/>
  <c r="R6629" i="26" s="1"/>
  <c r="P6695" i="26"/>
  <c r="R6695" i="26" s="1"/>
  <c r="P6763" i="26"/>
  <c r="R6763" i="26" s="1"/>
  <c r="P6846" i="26"/>
  <c r="R6846" i="26" s="1"/>
  <c r="P6912" i="26"/>
  <c r="R6912" i="26" s="1"/>
  <c r="P6978" i="26"/>
  <c r="R6978" i="26" s="1"/>
  <c r="P7044" i="26"/>
  <c r="R7044" i="26" s="1"/>
  <c r="P7127" i="26"/>
  <c r="R7127" i="26" s="1"/>
  <c r="P7216" i="26"/>
  <c r="R7216" i="26" s="1"/>
  <c r="P6719" i="26"/>
  <c r="R6719" i="26" s="1"/>
  <c r="P7195" i="26"/>
  <c r="R7195" i="26" s="1"/>
  <c r="P6337" i="26"/>
  <c r="R6337" i="26" s="1"/>
  <c r="P6534" i="26"/>
  <c r="R6534" i="26" s="1"/>
  <c r="P6598" i="26"/>
  <c r="R6598" i="26" s="1"/>
  <c r="P6662" i="26"/>
  <c r="R6662" i="26" s="1"/>
  <c r="P6726" i="26"/>
  <c r="R6726" i="26" s="1"/>
  <c r="P6790" i="26"/>
  <c r="R6790" i="26" s="1"/>
  <c r="P6854" i="26"/>
  <c r="R6854" i="26" s="1"/>
  <c r="P6918" i="26"/>
  <c r="R6918" i="26" s="1"/>
  <c r="P6982" i="26"/>
  <c r="R6982" i="26" s="1"/>
  <c r="P7046" i="26"/>
  <c r="R7046" i="26" s="1"/>
  <c r="P7110" i="26"/>
  <c r="R7110" i="26" s="1"/>
  <c r="P7164" i="26"/>
  <c r="R7164" i="26" s="1"/>
  <c r="P7228" i="26"/>
  <c r="R7228" i="26" s="1"/>
  <c r="P7303" i="26"/>
  <c r="R7303" i="26" s="1"/>
  <c r="P5842" i="26"/>
  <c r="R5842" i="26" s="1"/>
  <c r="P5949" i="26"/>
  <c r="R5949" i="26" s="1"/>
  <c r="P6013" i="26"/>
  <c r="R6013" i="26" s="1"/>
  <c r="P6077" i="26"/>
  <c r="R6077" i="26" s="1"/>
  <c r="P6161" i="26"/>
  <c r="R6161" i="26" s="1"/>
  <c r="P6459" i="26"/>
  <c r="R6459" i="26" s="1"/>
  <c r="P6581" i="26"/>
  <c r="R6581" i="26" s="1"/>
  <c r="P6647" i="26"/>
  <c r="R6647" i="26" s="1"/>
  <c r="P6715" i="26"/>
  <c r="R6715" i="26" s="1"/>
  <c r="P6798" i="26"/>
  <c r="R6798" i="26" s="1"/>
  <c r="P6864" i="26"/>
  <c r="R6864" i="26" s="1"/>
  <c r="P6930" i="26"/>
  <c r="R6930" i="26" s="1"/>
  <c r="P6996" i="26"/>
  <c r="R6996" i="26" s="1"/>
  <c r="P7093" i="26"/>
  <c r="R7093" i="26" s="1"/>
  <c r="P7154" i="26"/>
  <c r="R7154" i="26" s="1"/>
  <c r="P7238" i="26"/>
  <c r="R7238" i="26" s="1"/>
  <c r="P7310" i="26"/>
  <c r="R7310" i="26" s="1"/>
  <c r="P6783" i="26"/>
  <c r="R6783" i="26" s="1"/>
  <c r="P7324" i="26"/>
  <c r="R7324" i="26" s="1"/>
  <c r="Q35" i="25"/>
  <c r="S35" i="25" s="1"/>
  <c r="Q67" i="25"/>
  <c r="S67" i="25" s="1"/>
  <c r="Q99" i="25"/>
  <c r="S99" i="25" s="1"/>
  <c r="Q131" i="25"/>
  <c r="S131" i="25" s="1"/>
  <c r="Q163" i="25"/>
  <c r="S163" i="25" s="1"/>
  <c r="Q195" i="25"/>
  <c r="S195" i="25" s="1"/>
  <c r="Q44" i="25"/>
  <c r="S44" i="25" s="1"/>
  <c r="Q104" i="25"/>
  <c r="S104" i="25" s="1"/>
  <c r="Q168" i="25"/>
  <c r="S168" i="25" s="1"/>
  <c r="P6681" i="26"/>
  <c r="R6681" i="26" s="1"/>
  <c r="P7141" i="26"/>
  <c r="R7141" i="26" s="1"/>
  <c r="P7274" i="26"/>
  <c r="R7274" i="26" s="1"/>
  <c r="P7242" i="26"/>
  <c r="R7242" i="26" s="1"/>
  <c r="Q16" i="25"/>
  <c r="S16" i="25" s="1"/>
  <c r="Q84" i="25"/>
  <c r="S84" i="25" s="1"/>
  <c r="Q148" i="25"/>
  <c r="S148" i="25" s="1"/>
  <c r="Q190" i="25"/>
  <c r="S190" i="25" s="1"/>
  <c r="P6529" i="26"/>
  <c r="R6529" i="26" s="1"/>
  <c r="P6721" i="26"/>
  <c r="R6721" i="26" s="1"/>
  <c r="P6897" i="26"/>
  <c r="R6897" i="26" s="1"/>
  <c r="P7073" i="26"/>
  <c r="R7073" i="26" s="1"/>
  <c r="P7272" i="26"/>
  <c r="R7272" i="26" s="1"/>
  <c r="Q37" i="25"/>
  <c r="S37" i="25" s="1"/>
  <c r="Q105" i="25"/>
  <c r="S105" i="25" s="1"/>
  <c r="Q173" i="25"/>
  <c r="S173" i="25" s="1"/>
  <c r="Q122" i="25"/>
  <c r="S122" i="25" s="1"/>
  <c r="P7065" i="26"/>
  <c r="R7065" i="26" s="1"/>
  <c r="P7284" i="26"/>
  <c r="R7284" i="26" s="1"/>
  <c r="Q25" i="25"/>
  <c r="S25" i="25" s="1"/>
  <c r="Q77" i="25"/>
  <c r="S77" i="25" s="1"/>
  <c r="Q137" i="25"/>
  <c r="S137" i="25" s="1"/>
  <c r="Q38" i="25"/>
  <c r="S38" i="25" s="1"/>
  <c r="Q186" i="25"/>
  <c r="S186" i="25" s="1"/>
  <c r="P7049" i="26"/>
  <c r="R7049" i="26" s="1"/>
  <c r="P7243" i="26"/>
  <c r="R7243" i="26" s="1"/>
  <c r="P7298" i="26"/>
  <c r="R7298" i="26" s="1"/>
  <c r="Q6" i="25"/>
  <c r="S6" i="25" s="1"/>
  <c r="Q42" i="25"/>
  <c r="S42" i="25" s="1"/>
  <c r="Q94" i="25"/>
  <c r="S94" i="25" s="1"/>
  <c r="P7257" i="26"/>
  <c r="R7257" i="26" s="1"/>
  <c r="P7314" i="26"/>
  <c r="R7314" i="26" s="1"/>
  <c r="Q14" i="25"/>
  <c r="S14" i="25" s="1"/>
  <c r="Q54" i="25"/>
  <c r="S54" i="25" s="1"/>
  <c r="Q118" i="25"/>
  <c r="S118" i="25" s="1"/>
  <c r="P2274" i="26"/>
  <c r="R2274" i="26" s="1"/>
  <c r="P2663" i="26"/>
  <c r="R2663" i="26" s="1"/>
  <c r="P2725" i="26"/>
  <c r="R2725" i="26" s="1"/>
  <c r="P2843" i="26"/>
  <c r="R2843" i="26" s="1"/>
  <c r="P2943" i="26"/>
  <c r="R2943" i="26" s="1"/>
  <c r="P2907" i="26"/>
  <c r="R2907" i="26" s="1"/>
  <c r="P2992" i="26"/>
  <c r="R2992" i="26" s="1"/>
  <c r="P3048" i="26"/>
  <c r="R3048" i="26" s="1"/>
  <c r="P3131" i="26"/>
  <c r="R3131" i="26" s="1"/>
  <c r="P3197" i="26"/>
  <c r="R3197" i="26" s="1"/>
  <c r="P3263" i="26"/>
  <c r="R3263" i="26" s="1"/>
  <c r="P3011" i="26"/>
  <c r="R3011" i="26" s="1"/>
  <c r="P3077" i="26"/>
  <c r="R3077" i="26" s="1"/>
  <c r="P3143" i="26"/>
  <c r="R3143" i="26" s="1"/>
  <c r="P3209" i="26"/>
  <c r="R3209" i="26" s="1"/>
  <c r="P3280" i="26"/>
  <c r="R3280" i="26" s="1"/>
  <c r="P2979" i="26"/>
  <c r="R2979" i="26" s="1"/>
  <c r="P3060" i="26"/>
  <c r="R3060" i="26" s="1"/>
  <c r="P3128" i="26"/>
  <c r="R3128" i="26" s="1"/>
  <c r="P3211" i="26"/>
  <c r="R3211" i="26" s="1"/>
  <c r="P3291" i="26"/>
  <c r="R3291" i="26" s="1"/>
  <c r="P3002" i="26"/>
  <c r="R3002" i="26" s="1"/>
  <c r="P3068" i="26"/>
  <c r="R3068" i="26" s="1"/>
  <c r="P3136" i="26"/>
  <c r="R3136" i="26" s="1"/>
  <c r="P3219" i="26"/>
  <c r="R3219" i="26" s="1"/>
  <c r="P3282" i="26"/>
  <c r="R3282" i="26" s="1"/>
  <c r="P2762" i="26"/>
  <c r="R2762" i="26" s="1"/>
  <c r="P2985" i="26"/>
  <c r="R2985" i="26" s="1"/>
  <c r="P3039" i="26"/>
  <c r="R3039" i="26" s="1"/>
  <c r="P3105" i="26"/>
  <c r="R3105" i="26" s="1"/>
  <c r="P3202" i="26"/>
  <c r="R3202" i="26" s="1"/>
  <c r="P3268" i="26"/>
  <c r="R3268" i="26" s="1"/>
  <c r="P2859" i="26"/>
  <c r="R2859" i="26" s="1"/>
  <c r="P3020" i="26"/>
  <c r="R3020" i="26" s="1"/>
  <c r="P3088" i="26"/>
  <c r="R3088" i="26" s="1"/>
  <c r="P3171" i="26"/>
  <c r="R3171" i="26" s="1"/>
  <c r="P3237" i="26"/>
  <c r="R3237" i="26" s="1"/>
  <c r="P2377" i="26"/>
  <c r="R2377" i="26" s="1"/>
  <c r="P2609" i="26"/>
  <c r="R2609" i="26" s="1"/>
  <c r="P2939" i="26"/>
  <c r="R2939" i="26" s="1"/>
  <c r="P3040" i="26"/>
  <c r="R3040" i="26" s="1"/>
  <c r="P3123" i="26"/>
  <c r="R3123" i="26" s="1"/>
  <c r="P3189" i="26"/>
  <c r="R3189" i="26" s="1"/>
  <c r="P3255" i="26"/>
  <c r="R3255" i="26" s="1"/>
  <c r="P3311" i="26"/>
  <c r="R3311" i="26" s="1"/>
  <c r="P3345" i="26"/>
  <c r="R3345" i="26" s="1"/>
  <c r="P3421" i="26"/>
  <c r="R3421" i="26" s="1"/>
  <c r="P3506" i="26"/>
  <c r="R3506" i="26" s="1"/>
  <c r="P3633" i="26"/>
  <c r="R3633" i="26" s="1"/>
  <c r="P3334" i="26"/>
  <c r="R3334" i="26" s="1"/>
  <c r="P3446" i="26"/>
  <c r="R3446" i="26" s="1"/>
  <c r="P3565" i="26"/>
  <c r="R3565" i="26" s="1"/>
  <c r="P3038" i="26"/>
  <c r="R3038" i="26" s="1"/>
  <c r="P3365" i="26"/>
  <c r="R3365" i="26" s="1"/>
  <c r="P3450" i="26"/>
  <c r="R3450" i="26" s="1"/>
  <c r="P3540" i="26"/>
  <c r="R3540" i="26" s="1"/>
  <c r="P3620" i="26"/>
  <c r="R3620" i="26" s="1"/>
  <c r="P3318" i="26"/>
  <c r="R3318" i="26" s="1"/>
  <c r="P3433" i="26"/>
  <c r="R3433" i="26" s="1"/>
  <c r="P3549" i="26"/>
  <c r="R3549" i="26" s="1"/>
  <c r="P3117" i="26"/>
  <c r="R3117" i="26" s="1"/>
  <c r="P3308" i="26"/>
  <c r="R3308" i="26" s="1"/>
  <c r="P3388" i="26"/>
  <c r="R3388" i="26" s="1"/>
  <c r="P3469" i="26"/>
  <c r="R3469" i="26" s="1"/>
  <c r="P3572" i="26"/>
  <c r="R3572" i="26" s="1"/>
  <c r="P3220" i="26"/>
  <c r="R3220" i="26" s="1"/>
  <c r="P3310" i="26"/>
  <c r="R3310" i="26" s="1"/>
  <c r="P3430" i="26"/>
  <c r="R3430" i="26" s="1"/>
  <c r="P3564" i="26"/>
  <c r="R3564" i="26" s="1"/>
  <c r="P2842" i="26"/>
  <c r="R2842" i="26" s="1"/>
  <c r="P3317" i="26"/>
  <c r="R3317" i="26" s="1"/>
  <c r="P3438" i="26"/>
  <c r="R3438" i="26" s="1"/>
  <c r="P3548" i="26"/>
  <c r="R3548" i="26" s="1"/>
  <c r="P3561" i="26"/>
  <c r="R3561" i="26" s="1"/>
  <c r="P3702" i="26"/>
  <c r="R3702" i="26" s="1"/>
  <c r="P3768" i="26"/>
  <c r="R3768" i="26" s="1"/>
  <c r="P3834" i="26"/>
  <c r="R3834" i="26" s="1"/>
  <c r="P3931" i="26"/>
  <c r="R3931" i="26" s="1"/>
  <c r="P3509" i="26"/>
  <c r="R3509" i="26" s="1"/>
  <c r="P3747" i="26"/>
  <c r="R3747" i="26" s="1"/>
  <c r="P3813" i="26"/>
  <c r="R3813" i="26" s="1"/>
  <c r="P3881" i="26"/>
  <c r="R3881" i="26" s="1"/>
  <c r="P2909" i="26"/>
  <c r="R2909" i="26" s="1"/>
  <c r="P3658" i="26"/>
  <c r="R3658" i="26" s="1"/>
  <c r="P3755" i="26"/>
  <c r="R3755" i="26" s="1"/>
  <c r="P3821" i="26"/>
  <c r="R3821" i="26" s="1"/>
  <c r="P3889" i="26"/>
  <c r="R3889" i="26" s="1"/>
  <c r="P3160" i="26"/>
  <c r="R3160" i="26" s="1"/>
  <c r="P3655" i="26"/>
  <c r="R3655" i="26" s="1"/>
  <c r="P3724" i="26"/>
  <c r="R3724" i="26" s="1"/>
  <c r="P3790" i="26"/>
  <c r="R3790" i="26" s="1"/>
  <c r="P3856" i="26"/>
  <c r="R3856" i="26" s="1"/>
  <c r="P3922" i="26"/>
  <c r="R3922" i="26" s="1"/>
  <c r="P3980" i="26"/>
  <c r="R3980" i="26" s="1"/>
  <c r="P3668" i="26"/>
  <c r="R3668" i="26" s="1"/>
  <c r="P3734" i="26"/>
  <c r="R3734" i="26" s="1"/>
  <c r="P3800" i="26"/>
  <c r="R3800" i="26" s="1"/>
  <c r="P3866" i="26"/>
  <c r="R3866" i="26" s="1"/>
  <c r="P3245" i="26"/>
  <c r="R3245" i="26" s="1"/>
  <c r="P3652" i="26"/>
  <c r="R3652" i="26" s="1"/>
  <c r="P3721" i="26"/>
  <c r="R3721" i="26" s="1"/>
  <c r="P3804" i="26"/>
  <c r="R3804" i="26" s="1"/>
  <c r="P3870" i="26"/>
  <c r="R3870" i="26" s="1"/>
  <c r="P3936" i="26"/>
  <c r="R3936" i="26" s="1"/>
  <c r="P3621" i="26"/>
  <c r="R3621" i="26" s="1"/>
  <c r="P3698" i="26"/>
  <c r="R3698" i="26" s="1"/>
  <c r="P3795" i="26"/>
  <c r="R3795" i="26" s="1"/>
  <c r="P3861" i="26"/>
  <c r="R3861" i="26" s="1"/>
  <c r="P3929" i="26"/>
  <c r="R3929" i="26" s="1"/>
  <c r="P3978" i="26"/>
  <c r="R3978" i="26" s="1"/>
  <c r="P3935" i="26"/>
  <c r="R3935" i="26" s="1"/>
  <c r="P4045" i="26"/>
  <c r="R4045" i="26" s="1"/>
  <c r="P4134" i="26"/>
  <c r="R4134" i="26" s="1"/>
  <c r="P4200" i="26"/>
  <c r="R4200" i="26" s="1"/>
  <c r="P4268" i="26"/>
  <c r="R4268" i="26" s="1"/>
  <c r="P4355" i="26"/>
  <c r="R4355" i="26" s="1"/>
  <c r="P3915" i="26"/>
  <c r="R3915" i="26" s="1"/>
  <c r="P4053" i="26"/>
  <c r="R4053" i="26" s="1"/>
  <c r="P4142" i="26"/>
  <c r="R4142" i="26" s="1"/>
  <c r="P4208" i="26"/>
  <c r="R4208" i="26" s="1"/>
  <c r="P4276" i="26"/>
  <c r="R4276" i="26" s="1"/>
  <c r="P4357" i="26"/>
  <c r="R4357" i="26" s="1"/>
  <c r="P3723" i="26"/>
  <c r="R3723" i="26" s="1"/>
  <c r="P4022" i="26"/>
  <c r="R4022" i="26" s="1"/>
  <c r="P4088" i="26"/>
  <c r="R4088" i="26" s="1"/>
  <c r="P4156" i="26"/>
  <c r="R4156" i="26" s="1"/>
  <c r="P4243" i="26"/>
  <c r="R4243" i="26" s="1"/>
  <c r="P4311" i="26"/>
  <c r="R4311" i="26" s="1"/>
  <c r="P3663" i="26"/>
  <c r="R3663" i="26" s="1"/>
  <c r="P3999" i="26"/>
  <c r="R3999" i="26" s="1"/>
  <c r="P4065" i="26"/>
  <c r="R4065" i="26" s="1"/>
  <c r="P4133" i="26"/>
  <c r="R4133" i="26" s="1"/>
  <c r="P4222" i="26"/>
  <c r="R4222" i="26" s="1"/>
  <c r="P4288" i="26"/>
  <c r="R4288" i="26" s="1"/>
  <c r="P4359" i="26"/>
  <c r="R4359" i="26" s="1"/>
  <c r="P3878" i="26"/>
  <c r="R3878" i="26" s="1"/>
  <c r="P4013" i="26"/>
  <c r="R4013" i="26" s="1"/>
  <c r="P4102" i="26"/>
  <c r="R4102" i="26" s="1"/>
  <c r="P4168" i="26"/>
  <c r="R4168" i="26" s="1"/>
  <c r="P4236" i="26"/>
  <c r="R4236" i="26" s="1"/>
  <c r="P4323" i="26"/>
  <c r="R4323" i="26" s="1"/>
  <c r="P4388" i="26"/>
  <c r="R4388" i="26" s="1"/>
  <c r="P3791" i="26"/>
  <c r="R3791" i="26" s="1"/>
  <c r="P4021" i="26"/>
  <c r="R4021" i="26" s="1"/>
  <c r="P4110" i="26"/>
  <c r="R4110" i="26" s="1"/>
  <c r="P4176" i="26"/>
  <c r="R4176" i="26" s="1"/>
  <c r="P4244" i="26"/>
  <c r="R4244" i="26" s="1"/>
  <c r="P4331" i="26"/>
  <c r="R4331" i="26" s="1"/>
  <c r="P4404" i="26"/>
  <c r="R4404" i="26" s="1"/>
  <c r="P3921" i="26"/>
  <c r="R3921" i="26" s="1"/>
  <c r="P3996" i="26"/>
  <c r="R3996" i="26" s="1"/>
  <c r="P4083" i="26"/>
  <c r="R4083" i="26" s="1"/>
  <c r="P4151" i="26"/>
  <c r="R4151" i="26" s="1"/>
  <c r="P4217" i="26"/>
  <c r="R4217" i="26" s="1"/>
  <c r="P4285" i="26"/>
  <c r="R4285" i="26" s="1"/>
  <c r="P4363" i="26"/>
  <c r="R4363" i="26" s="1"/>
  <c r="P3965" i="26"/>
  <c r="R3965" i="26" s="1"/>
  <c r="P4004" i="26"/>
  <c r="R4004" i="26" s="1"/>
  <c r="P4091" i="26"/>
  <c r="R4091" i="26" s="1"/>
  <c r="P4159" i="26"/>
  <c r="R4159" i="26" s="1"/>
  <c r="P4225" i="26"/>
  <c r="R4225" i="26" s="1"/>
  <c r="P4293" i="26"/>
  <c r="R4293" i="26" s="1"/>
  <c r="P4365" i="26"/>
  <c r="R4365" i="26" s="1"/>
  <c r="P4399" i="26"/>
  <c r="R4399" i="26" s="1"/>
  <c r="P4539" i="26"/>
  <c r="R4539" i="26" s="1"/>
  <c r="P4631" i="26"/>
  <c r="R4631" i="26" s="1"/>
  <c r="P4716" i="26"/>
  <c r="R4716" i="26" s="1"/>
  <c r="P4806" i="26"/>
  <c r="R4806" i="26" s="1"/>
  <c r="P4887" i="26"/>
  <c r="R4887" i="26" s="1"/>
  <c r="P4972" i="26"/>
  <c r="R4972" i="26" s="1"/>
  <c r="P5062" i="26"/>
  <c r="R5062" i="26" s="1"/>
  <c r="P5147" i="26"/>
  <c r="R5147" i="26" s="1"/>
  <c r="P4414" i="26"/>
  <c r="R4414" i="26" s="1"/>
  <c r="P4482" i="26"/>
  <c r="R4482" i="26" s="1"/>
  <c r="P4546" i="26"/>
  <c r="R4546" i="26" s="1"/>
  <c r="P4667" i="26"/>
  <c r="R4667" i="26" s="1"/>
  <c r="P4795" i="26"/>
  <c r="R4795" i="26" s="1"/>
  <c r="P4923" i="26"/>
  <c r="R4923" i="26" s="1"/>
  <c r="P5051" i="26"/>
  <c r="R5051" i="26" s="1"/>
  <c r="P4455" i="26"/>
  <c r="R4455" i="26" s="1"/>
  <c r="P4575" i="26"/>
  <c r="R4575" i="26" s="1"/>
  <c r="P4660" i="26"/>
  <c r="R4660" i="26" s="1"/>
  <c r="P4750" i="26"/>
  <c r="R4750" i="26" s="1"/>
  <c r="P4831" i="26"/>
  <c r="R4831" i="26" s="1"/>
  <c r="P4916" i="26"/>
  <c r="R4916" i="26" s="1"/>
  <c r="P5006" i="26"/>
  <c r="R5006" i="26" s="1"/>
  <c r="P5087" i="26"/>
  <c r="R5087" i="26" s="1"/>
  <c r="P5160" i="26"/>
  <c r="R5160" i="26" s="1"/>
  <c r="P4446" i="26"/>
  <c r="R4446" i="26" s="1"/>
  <c r="P4510" i="26"/>
  <c r="R4510" i="26" s="1"/>
  <c r="P4579" i="26"/>
  <c r="R4579" i="26" s="1"/>
  <c r="P4707" i="26"/>
  <c r="R4707" i="26" s="1"/>
  <c r="P4835" i="26"/>
  <c r="R4835" i="26" s="1"/>
  <c r="P4963" i="26"/>
  <c r="R4963" i="26" s="1"/>
  <c r="P5091" i="26"/>
  <c r="R5091" i="26" s="1"/>
  <c r="P4386" i="26"/>
  <c r="R4386" i="26" s="1"/>
  <c r="P4499" i="26"/>
  <c r="R4499" i="26" s="1"/>
  <c r="P4604" i="26"/>
  <c r="R4604" i="26" s="1"/>
  <c r="P4694" i="26"/>
  <c r="R4694" i="26" s="1"/>
  <c r="P4775" i="26"/>
  <c r="R4775" i="26" s="1"/>
  <c r="P4860" i="26"/>
  <c r="R4860" i="26" s="1"/>
  <c r="P4950" i="26"/>
  <c r="R4950" i="26" s="1"/>
  <c r="P5031" i="26"/>
  <c r="R5031" i="26" s="1"/>
  <c r="P5116" i="26"/>
  <c r="R5116" i="26" s="1"/>
  <c r="P4458" i="26"/>
  <c r="R4458" i="26" s="1"/>
  <c r="P4522" i="26"/>
  <c r="R4522" i="26" s="1"/>
  <c r="P4619" i="26"/>
  <c r="R4619" i="26" s="1"/>
  <c r="P4747" i="26"/>
  <c r="R4747" i="26" s="1"/>
  <c r="P4875" i="26"/>
  <c r="R4875" i="26" s="1"/>
  <c r="P5003" i="26"/>
  <c r="R5003" i="26" s="1"/>
  <c r="P5131" i="26"/>
  <c r="R5131" i="26" s="1"/>
  <c r="P4454" i="26"/>
  <c r="R4454" i="26" s="1"/>
  <c r="P4518" i="26"/>
  <c r="R4518" i="26" s="1"/>
  <c r="P4616" i="26"/>
  <c r="R4616" i="26" s="1"/>
  <c r="P4744" i="26"/>
  <c r="R4744" i="26" s="1"/>
  <c r="P4872" i="26"/>
  <c r="R4872" i="26" s="1"/>
  <c r="P5000" i="26"/>
  <c r="R5000" i="26" s="1"/>
  <c r="P5128" i="26"/>
  <c r="R5128" i="26" s="1"/>
  <c r="P5028" i="26"/>
  <c r="R5028" i="26" s="1"/>
  <c r="P5219" i="26"/>
  <c r="R5219" i="26" s="1"/>
  <c r="P5283" i="26"/>
  <c r="R5283" i="26" s="1"/>
  <c r="P5347" i="26"/>
  <c r="R5347" i="26" s="1"/>
  <c r="P5411" i="26"/>
  <c r="R5411" i="26" s="1"/>
  <c r="P5475" i="26"/>
  <c r="R5475" i="26" s="1"/>
  <c r="P5549" i="26"/>
  <c r="R5549" i="26" s="1"/>
  <c r="P5654" i="26"/>
  <c r="R5654" i="26" s="1"/>
  <c r="P5756" i="26"/>
  <c r="R5756" i="26" s="1"/>
  <c r="P4783" i="26"/>
  <c r="R4783" i="26" s="1"/>
  <c r="P5191" i="26"/>
  <c r="R5191" i="26" s="1"/>
  <c r="P5319" i="26"/>
  <c r="R5319" i="26" s="1"/>
  <c r="P5447" i="26"/>
  <c r="R5447" i="26" s="1"/>
  <c r="P5541" i="26"/>
  <c r="R5541" i="26" s="1"/>
  <c r="P5623" i="26"/>
  <c r="R5623" i="26" s="1"/>
  <c r="P5715" i="26"/>
  <c r="R5715" i="26" s="1"/>
  <c r="P5807" i="26"/>
  <c r="R5807" i="26" s="1"/>
  <c r="P4943" i="26"/>
  <c r="R4943" i="26" s="1"/>
  <c r="P5216" i="26"/>
  <c r="R5216" i="26" s="1"/>
  <c r="P5280" i="26"/>
  <c r="R5280" i="26" s="1"/>
  <c r="P5344" i="26"/>
  <c r="R5344" i="26" s="1"/>
  <c r="P5408" i="26"/>
  <c r="R5408" i="26" s="1"/>
  <c r="P5472" i="26"/>
  <c r="R5472" i="26" s="1"/>
  <c r="P5548" i="26"/>
  <c r="R5548" i="26" s="1"/>
  <c r="P5648" i="26"/>
  <c r="R5648" i="26" s="1"/>
  <c r="P5743" i="26"/>
  <c r="R5743" i="26" s="1"/>
  <c r="P4766" i="26"/>
  <c r="R4766" i="26" s="1"/>
  <c r="P5231" i="26"/>
  <c r="R5231" i="26" s="1"/>
  <c r="P5359" i="26"/>
  <c r="R5359" i="26" s="1"/>
  <c r="P5487" i="26"/>
  <c r="R5487" i="26" s="1"/>
  <c r="P5589" i="26"/>
  <c r="R5589" i="26" s="1"/>
  <c r="P5671" i="26"/>
  <c r="R5671" i="26" s="1"/>
  <c r="P5763" i="26"/>
  <c r="R5763" i="26" s="1"/>
  <c r="P4670" i="26"/>
  <c r="R4670" i="26" s="1"/>
  <c r="P5205" i="26"/>
  <c r="R5205" i="26" s="1"/>
  <c r="P5269" i="26"/>
  <c r="R5269" i="26" s="1"/>
  <c r="P5333" i="26"/>
  <c r="R5333" i="26" s="1"/>
  <c r="P5397" i="26"/>
  <c r="R5397" i="26" s="1"/>
  <c r="P5461" i="26"/>
  <c r="R5461" i="26" s="1"/>
  <c r="P5532" i="26"/>
  <c r="R5532" i="26" s="1"/>
  <c r="P5632" i="26"/>
  <c r="R5632" i="26" s="1"/>
  <c r="P5727" i="26"/>
  <c r="R5727" i="26" s="1"/>
  <c r="P4574" i="26"/>
  <c r="R4574" i="26" s="1"/>
  <c r="P5196" i="26"/>
  <c r="R5196" i="26" s="1"/>
  <c r="P5324" i="26"/>
  <c r="R5324" i="26" s="1"/>
  <c r="P5452" i="26"/>
  <c r="R5452" i="26" s="1"/>
  <c r="P5560" i="26"/>
  <c r="R5560" i="26" s="1"/>
  <c r="P5652" i="26"/>
  <c r="R5652" i="26" s="1"/>
  <c r="P5742" i="26"/>
  <c r="R5742" i="26" s="1"/>
  <c r="P5887" i="26"/>
  <c r="R5887" i="26" s="1"/>
  <c r="P4463" i="26"/>
  <c r="R4463" i="26" s="1"/>
  <c r="P4734" i="26"/>
  <c r="R4734" i="26" s="1"/>
  <c r="P5211" i="26"/>
  <c r="R5211" i="26" s="1"/>
  <c r="P5275" i="26"/>
  <c r="R5275" i="26" s="1"/>
  <c r="P5339" i="26"/>
  <c r="R5339" i="26" s="1"/>
  <c r="P5403" i="26"/>
  <c r="R5403" i="26" s="1"/>
  <c r="P5467" i="26"/>
  <c r="R5467" i="26" s="1"/>
  <c r="P5542" i="26"/>
  <c r="R5542" i="26" s="1"/>
  <c r="P5644" i="26"/>
  <c r="R5644" i="26" s="1"/>
  <c r="P5744" i="26"/>
  <c r="R5744" i="26" s="1"/>
  <c r="P4638" i="26"/>
  <c r="R4638" i="26" s="1"/>
  <c r="P5204" i="26"/>
  <c r="R5204" i="26" s="1"/>
  <c r="P5332" i="26"/>
  <c r="R5332" i="26" s="1"/>
  <c r="P5460" i="26"/>
  <c r="R5460" i="26" s="1"/>
  <c r="P5572" i="26"/>
  <c r="R5572" i="26" s="1"/>
  <c r="P5662" i="26"/>
  <c r="R5662" i="26" s="1"/>
  <c r="P5736" i="26"/>
  <c r="R5736" i="26" s="1"/>
  <c r="P5595" i="26"/>
  <c r="R5595" i="26" s="1"/>
  <c r="P5876" i="26"/>
  <c r="R5876" i="26" s="1"/>
  <c r="P5938" i="26"/>
  <c r="R5938" i="26" s="1"/>
  <c r="P6002" i="26"/>
  <c r="R6002" i="26" s="1"/>
  <c r="P6066" i="26"/>
  <c r="R6066" i="26" s="1"/>
  <c r="P6149" i="26"/>
  <c r="R6149" i="26" s="1"/>
  <c r="P6215" i="26"/>
  <c r="R6215" i="26" s="1"/>
  <c r="P6283" i="26"/>
  <c r="R6283" i="26" s="1"/>
  <c r="P6366" i="26"/>
  <c r="R6366" i="26" s="1"/>
  <c r="P6432" i="26"/>
  <c r="R6432" i="26" s="1"/>
  <c r="P6468" i="26"/>
  <c r="R6468" i="26" s="1"/>
  <c r="P6500" i="26"/>
  <c r="R6500" i="26" s="1"/>
  <c r="P5739" i="26"/>
  <c r="R5739" i="26" s="1"/>
  <c r="P5911" i="26"/>
  <c r="R5911" i="26" s="1"/>
  <c r="P5975" i="26"/>
  <c r="R5975" i="26" s="1"/>
  <c r="P6039" i="26"/>
  <c r="R6039" i="26" s="1"/>
  <c r="P6103" i="26"/>
  <c r="R6103" i="26" s="1"/>
  <c r="P6186" i="26"/>
  <c r="R6186" i="26" s="1"/>
  <c r="P6252" i="26"/>
  <c r="R6252" i="26" s="1"/>
  <c r="P6349" i="26"/>
  <c r="R6349" i="26" s="1"/>
  <c r="P6415" i="26"/>
  <c r="R6415" i="26" s="1"/>
  <c r="P5803" i="26"/>
  <c r="R5803" i="26" s="1"/>
  <c r="P5902" i="26"/>
  <c r="R5902" i="26" s="1"/>
  <c r="P5966" i="26"/>
  <c r="R5966" i="26" s="1"/>
  <c r="P6030" i="26"/>
  <c r="R6030" i="26" s="1"/>
  <c r="P6094" i="26"/>
  <c r="R6094" i="26" s="1"/>
  <c r="P6165" i="26"/>
  <c r="R6165" i="26" s="1"/>
  <c r="P6231" i="26"/>
  <c r="R6231" i="26" s="1"/>
  <c r="P6299" i="26"/>
  <c r="R6299" i="26" s="1"/>
  <c r="P6382" i="26"/>
  <c r="R6382" i="26" s="1"/>
  <c r="P5643" i="26"/>
  <c r="R5643" i="26" s="1"/>
  <c r="P5891" i="26"/>
  <c r="R5891" i="26" s="1"/>
  <c r="P5948" i="26"/>
  <c r="R5948" i="26" s="1"/>
  <c r="P6012" i="26"/>
  <c r="R6012" i="26" s="1"/>
  <c r="P6076" i="26"/>
  <c r="R6076" i="26" s="1"/>
  <c r="P6136" i="26"/>
  <c r="R6136" i="26" s="1"/>
  <c r="P6202" i="26"/>
  <c r="R6202" i="26" s="1"/>
  <c r="P6268" i="26"/>
  <c r="R6268" i="26" s="1"/>
  <c r="P6365" i="26"/>
  <c r="R6365" i="26" s="1"/>
  <c r="P6440" i="26"/>
  <c r="R6440" i="26" s="1"/>
  <c r="P5844" i="26"/>
  <c r="R5844" i="26" s="1"/>
  <c r="P5937" i="26"/>
  <c r="R5937" i="26" s="1"/>
  <c r="P6001" i="26"/>
  <c r="R6001" i="26" s="1"/>
  <c r="P6065" i="26"/>
  <c r="R6065" i="26" s="1"/>
  <c r="P6142" i="26"/>
  <c r="R6142" i="26" s="1"/>
  <c r="P6208" i="26"/>
  <c r="R6208" i="26" s="1"/>
  <c r="P6274" i="26"/>
  <c r="R6274" i="26" s="1"/>
  <c r="P6340" i="26"/>
  <c r="R6340" i="26" s="1"/>
  <c r="P6439" i="26"/>
  <c r="R6439" i="26" s="1"/>
  <c r="P6474" i="26"/>
  <c r="R6474" i="26" s="1"/>
  <c r="P6506" i="26"/>
  <c r="R6506" i="26" s="1"/>
  <c r="P5792" i="26"/>
  <c r="R5792" i="26" s="1"/>
  <c r="P5889" i="26"/>
  <c r="R5889" i="26" s="1"/>
  <c r="P5951" i="26"/>
  <c r="R5951" i="26" s="1"/>
  <c r="P6015" i="26"/>
  <c r="R6015" i="26" s="1"/>
  <c r="P6079" i="26"/>
  <c r="R6079" i="26" s="1"/>
  <c r="P6150" i="26"/>
  <c r="R6150" i="26" s="1"/>
  <c r="P6216" i="26"/>
  <c r="R6216" i="26" s="1"/>
  <c r="P6282" i="26"/>
  <c r="R6282" i="26" s="1"/>
  <c r="P6348" i="26"/>
  <c r="R6348" i="26" s="1"/>
  <c r="P6430" i="26"/>
  <c r="R6430" i="26" s="1"/>
  <c r="P5814" i="26"/>
  <c r="R5814" i="26" s="1"/>
  <c r="P5915" i="26"/>
  <c r="R5915" i="26" s="1"/>
  <c r="P5979" i="26"/>
  <c r="R5979" i="26" s="1"/>
  <c r="P6043" i="26"/>
  <c r="R6043" i="26" s="1"/>
  <c r="P6107" i="26"/>
  <c r="R6107" i="26" s="1"/>
  <c r="P6170" i="26"/>
  <c r="R6170" i="26" s="1"/>
  <c r="P6236" i="26"/>
  <c r="R6236" i="26" s="1"/>
  <c r="P6333" i="26"/>
  <c r="R6333" i="26" s="1"/>
  <c r="P6399" i="26"/>
  <c r="R6399" i="26" s="1"/>
  <c r="P6289" i="26"/>
  <c r="R6289" i="26" s="1"/>
  <c r="P6533" i="26"/>
  <c r="R6533" i="26" s="1"/>
  <c r="P6599" i="26"/>
  <c r="R6599" i="26" s="1"/>
  <c r="P6667" i="26"/>
  <c r="R6667" i="26" s="1"/>
  <c r="P6750" i="26"/>
  <c r="R6750" i="26" s="1"/>
  <c r="P6816" i="26"/>
  <c r="R6816" i="26" s="1"/>
  <c r="P6882" i="26"/>
  <c r="R6882" i="26" s="1"/>
  <c r="P6948" i="26"/>
  <c r="R6948" i="26" s="1"/>
  <c r="P7045" i="26"/>
  <c r="R7045" i="26" s="1"/>
  <c r="P7111" i="26"/>
  <c r="R7111" i="26" s="1"/>
  <c r="P7200" i="26"/>
  <c r="R7200" i="26" s="1"/>
  <c r="P6556" i="26"/>
  <c r="R6556" i="26" s="1"/>
  <c r="P6682" i="26"/>
  <c r="R6682" i="26" s="1"/>
  <c r="P7124" i="26"/>
  <c r="R7124" i="26" s="1"/>
  <c r="P6517" i="26"/>
  <c r="R6517" i="26" s="1"/>
  <c r="P6485" i="26"/>
  <c r="R6485" i="26" s="1"/>
  <c r="P6453" i="26"/>
  <c r="R6453" i="26" s="1"/>
  <c r="P6520" i="26"/>
  <c r="R6520" i="26" s="1"/>
  <c r="P5841" i="26"/>
  <c r="R5841" i="26" s="1"/>
  <c r="P5657" i="26"/>
  <c r="R5657" i="26" s="1"/>
  <c r="P5537" i="26"/>
  <c r="R5537" i="26" s="1"/>
  <c r="P5290" i="26"/>
  <c r="R5290" i="26" s="1"/>
  <c r="P5817" i="26"/>
  <c r="R5817" i="26" s="1"/>
  <c r="P5586" i="26"/>
  <c r="R5586" i="26" s="1"/>
  <c r="P5506" i="26"/>
  <c r="R5506" i="26" s="1"/>
  <c r="P5250" i="26"/>
  <c r="R5250" i="26" s="1"/>
  <c r="P5824" i="26"/>
  <c r="R5824" i="26" s="1"/>
  <c r="P5561" i="26"/>
  <c r="R5561" i="26" s="1"/>
  <c r="P5434" i="26"/>
  <c r="R5434" i="26" s="1"/>
  <c r="P5892" i="26"/>
  <c r="R5892" i="26" s="1"/>
  <c r="P5769" i="26"/>
  <c r="R5769" i="26" s="1"/>
  <c r="P5777" i="26"/>
  <c r="R5777" i="26" s="1"/>
  <c r="P5394" i="26"/>
  <c r="R5394" i="26" s="1"/>
  <c r="P5122" i="26"/>
  <c r="R5122" i="26" s="1"/>
  <c r="P4866" i="26"/>
  <c r="R4866" i="26" s="1"/>
  <c r="P4610" i="26"/>
  <c r="R4610" i="26" s="1"/>
  <c r="P5465" i="26"/>
  <c r="R5465" i="26" s="1"/>
  <c r="P5401" i="26"/>
  <c r="R5401" i="26" s="1"/>
  <c r="P5337" i="26"/>
  <c r="R5337" i="26" s="1"/>
  <c r="P5273" i="26"/>
  <c r="R5273" i="26" s="1"/>
  <c r="P5209" i="26"/>
  <c r="R5209" i="26" s="1"/>
  <c r="P5050" i="26"/>
  <c r="R5050" i="26" s="1"/>
  <c r="P4794" i="26"/>
  <c r="R4794" i="26" s="1"/>
  <c r="P5177" i="26"/>
  <c r="R5177" i="26" s="1"/>
  <c r="P4946" i="26"/>
  <c r="R4946" i="26" s="1"/>
  <c r="P4690" i="26"/>
  <c r="R4690" i="26" s="1"/>
  <c r="P5098" i="26"/>
  <c r="R5098" i="26" s="1"/>
  <c r="P4842" i="26"/>
  <c r="R4842" i="26" s="1"/>
  <c r="P4586" i="26"/>
  <c r="R4586" i="26" s="1"/>
  <c r="P3631" i="26"/>
  <c r="R3631" i="26" s="1"/>
  <c r="P4306" i="26"/>
  <c r="R4306" i="26" s="1"/>
  <c r="P5129" i="26"/>
  <c r="R5129" i="26" s="1"/>
  <c r="P5065" i="26"/>
  <c r="R5065" i="26" s="1"/>
  <c r="P5001" i="26"/>
  <c r="R5001" i="26" s="1"/>
  <c r="P4937" i="26"/>
  <c r="R4937" i="26" s="1"/>
  <c r="P4873" i="26"/>
  <c r="R4873" i="26" s="1"/>
  <c r="P4809" i="26"/>
  <c r="R4809" i="26" s="1"/>
  <c r="P4745" i="26"/>
  <c r="R4745" i="26" s="1"/>
  <c r="P4681" i="26"/>
  <c r="R4681" i="26" s="1"/>
  <c r="P4617" i="26"/>
  <c r="R4617" i="26" s="1"/>
  <c r="P4553" i="26"/>
  <c r="R4553" i="26" s="1"/>
  <c r="P4489" i="26"/>
  <c r="R4489" i="26" s="1"/>
  <c r="P4425" i="26"/>
  <c r="R4425" i="26" s="1"/>
  <c r="P4234" i="26"/>
  <c r="R4234" i="26" s="1"/>
  <c r="P4226" i="26"/>
  <c r="R4226" i="26" s="1"/>
  <c r="P4218" i="26"/>
  <c r="R4218" i="26" s="1"/>
  <c r="P4146" i="26"/>
  <c r="R4146" i="26" s="1"/>
  <c r="P5101" i="26"/>
  <c r="R5101" i="26" s="1"/>
  <c r="P5037" i="26"/>
  <c r="R5037" i="26" s="1"/>
  <c r="P4973" i="26"/>
  <c r="R4973" i="26" s="1"/>
  <c r="P4909" i="26"/>
  <c r="R4909" i="26" s="1"/>
  <c r="P4845" i="26"/>
  <c r="R4845" i="26" s="1"/>
  <c r="P4781" i="26"/>
  <c r="R4781" i="26" s="1"/>
  <c r="P4717" i="26"/>
  <c r="R4717" i="26" s="1"/>
  <c r="P4653" i="26"/>
  <c r="R4653" i="26" s="1"/>
  <c r="P4589" i="26"/>
  <c r="R4589" i="26" s="1"/>
  <c r="P4525" i="26"/>
  <c r="R4525" i="26" s="1"/>
  <c r="P4461" i="26"/>
  <c r="R4461" i="26" s="1"/>
  <c r="P4266" i="26"/>
  <c r="R4266" i="26" s="1"/>
  <c r="P4194" i="26"/>
  <c r="R4194" i="26" s="1"/>
  <c r="P3903" i="26"/>
  <c r="R3903" i="26" s="1"/>
  <c r="P3887" i="26"/>
  <c r="R3887" i="26" s="1"/>
  <c r="P3679" i="26"/>
  <c r="R3679" i="26" s="1"/>
  <c r="P3432" i="26"/>
  <c r="R3432" i="26" s="1"/>
  <c r="P3456" i="26"/>
  <c r="R3456" i="26" s="1"/>
  <c r="P3616" i="26"/>
  <c r="R3616" i="26" s="1"/>
  <c r="P3512" i="26"/>
  <c r="R3512" i="26" s="1"/>
  <c r="P3607" i="26"/>
  <c r="R3607" i="26" s="1"/>
  <c r="P3472" i="26"/>
  <c r="R3472" i="26" s="1"/>
  <c r="P3627" i="26"/>
  <c r="R3627" i="26" s="1"/>
  <c r="P2825" i="26"/>
  <c r="R2825" i="26" s="1"/>
  <c r="P3487" i="26"/>
  <c r="R3487" i="26" s="1"/>
  <c r="P3423" i="26"/>
  <c r="R3423" i="26" s="1"/>
  <c r="P3359" i="26"/>
  <c r="R3359" i="26" s="1"/>
  <c r="P3270" i="26"/>
  <c r="R3270" i="26" s="1"/>
  <c r="P3134" i="26"/>
  <c r="R3134" i="26" s="1"/>
  <c r="P3054" i="26"/>
  <c r="R3054" i="26" s="1"/>
  <c r="P3547" i="26"/>
  <c r="R3547" i="26" s="1"/>
  <c r="P3483" i="26"/>
  <c r="R3483" i="26" s="1"/>
  <c r="P3419" i="26"/>
  <c r="R3419" i="26" s="1"/>
  <c r="P3314" i="26"/>
  <c r="R3314" i="26" s="1"/>
  <c r="P2833" i="26"/>
  <c r="R2833" i="26" s="1"/>
  <c r="P2882" i="26"/>
  <c r="R2882" i="26" s="1"/>
  <c r="P2913" i="26"/>
  <c r="R2913" i="26" s="1"/>
  <c r="P2834" i="26"/>
  <c r="R2834" i="26" s="1"/>
  <c r="P2997" i="26"/>
  <c r="R2997" i="26" s="1"/>
  <c r="P2786" i="26"/>
  <c r="R2786" i="26" s="1"/>
  <c r="P2650" i="26"/>
  <c r="R2650" i="26" s="1"/>
  <c r="P2636" i="26"/>
  <c r="R2636" i="26" s="1"/>
  <c r="P2468" i="26"/>
  <c r="R2468" i="26" s="1"/>
  <c r="P2571" i="26"/>
  <c r="R2571" i="26" s="1"/>
  <c r="P1990" i="26"/>
  <c r="R1990" i="26" s="1"/>
  <c r="P2267" i="26"/>
  <c r="R2267" i="26" s="1"/>
  <c r="P2902" i="26"/>
  <c r="R2902" i="26" s="1"/>
  <c r="P2838" i="26"/>
  <c r="R2838" i="26" s="1"/>
  <c r="P2774" i="26"/>
  <c r="R2774" i="26" s="1"/>
  <c r="P2710" i="26"/>
  <c r="R2710" i="26" s="1"/>
  <c r="P2657" i="26"/>
  <c r="R2657" i="26" s="1"/>
  <c r="P2523" i="26"/>
  <c r="R2523" i="26" s="1"/>
  <c r="P2076" i="26"/>
  <c r="R2076" i="26" s="1"/>
  <c r="P2452" i="26"/>
  <c r="R2452" i="26" s="1"/>
  <c r="P1757" i="26"/>
  <c r="R1757" i="26" s="1"/>
  <c r="P2275" i="26"/>
  <c r="R2275" i="26" s="1"/>
  <c r="P1729" i="26"/>
  <c r="R1729" i="26" s="1"/>
  <c r="P2251" i="26"/>
  <c r="R2251" i="26" s="1"/>
  <c r="P1893" i="26"/>
  <c r="R1893" i="26" s="1"/>
  <c r="P1901" i="26"/>
  <c r="R1901" i="26" s="1"/>
  <c r="P2288" i="26"/>
  <c r="R2288" i="26" s="1"/>
  <c r="P2224" i="26"/>
  <c r="R2224" i="26" s="1"/>
  <c r="P2160" i="26"/>
  <c r="R2160" i="26" s="1"/>
  <c r="P2030" i="26"/>
  <c r="R2030" i="26" s="1"/>
  <c r="P2037" i="26"/>
  <c r="R2037" i="26" s="1"/>
  <c r="P1989" i="26"/>
  <c r="R1989" i="26" s="1"/>
  <c r="P2028" i="26"/>
  <c r="R2028" i="26" s="1"/>
  <c r="P1813" i="26"/>
  <c r="R1813" i="26" s="1"/>
  <c r="P1584" i="26"/>
  <c r="R1584" i="26" s="1"/>
  <c r="P1462" i="26"/>
  <c r="R1462" i="26" s="1"/>
  <c r="P1592" i="26"/>
  <c r="R1592" i="26" s="1"/>
  <c r="P1728" i="26"/>
  <c r="R1728" i="26" s="1"/>
  <c r="P1615" i="26"/>
  <c r="R1615" i="26" s="1"/>
  <c r="P1279" i="26"/>
  <c r="R1279" i="26" s="1"/>
  <c r="P1385" i="26"/>
  <c r="R1385" i="26" s="1"/>
  <c r="P1110" i="26"/>
  <c r="R1110" i="26" s="1"/>
  <c r="P1295" i="26"/>
  <c r="R1295" i="26" s="1"/>
  <c r="P1351" i="26"/>
  <c r="R1351" i="26" s="1"/>
  <c r="P1198" i="26"/>
  <c r="R1198" i="26" s="1"/>
  <c r="P1308" i="26"/>
  <c r="R1308" i="26" s="1"/>
  <c r="P1244" i="26"/>
  <c r="R1244" i="26" s="1"/>
  <c r="P1187" i="26"/>
  <c r="R1187" i="26" s="1"/>
  <c r="P1078" i="26"/>
  <c r="R1078" i="26" s="1"/>
  <c r="P1108" i="26"/>
  <c r="R1108" i="26" s="1"/>
  <c r="P1032" i="26"/>
  <c r="R1032" i="26" s="1"/>
  <c r="P993" i="26"/>
  <c r="R993" i="26" s="1"/>
  <c r="P829" i="26"/>
  <c r="R829" i="26" s="1"/>
  <c r="P801" i="26"/>
  <c r="R801" i="26" s="1"/>
  <c r="P678" i="26"/>
  <c r="R678" i="26" s="1"/>
  <c r="P714" i="26"/>
  <c r="R714" i="26" s="1"/>
  <c r="P681" i="26"/>
  <c r="R681" i="26" s="1"/>
  <c r="P593" i="26"/>
  <c r="R593" i="26" s="1"/>
  <c r="P595" i="26"/>
  <c r="R595" i="26" s="1"/>
  <c r="P482" i="26"/>
  <c r="R482" i="26" s="1"/>
  <c r="P530" i="26"/>
  <c r="R530" i="26" s="1"/>
  <c r="P531" i="26"/>
  <c r="R531" i="26" s="1"/>
  <c r="P533" i="26"/>
  <c r="R533" i="26" s="1"/>
  <c r="P591" i="26"/>
  <c r="R591" i="26" s="1"/>
  <c r="P536" i="26"/>
  <c r="R536" i="26" s="1"/>
  <c r="P416" i="26"/>
  <c r="R416" i="26" s="1"/>
  <c r="P388" i="26"/>
  <c r="R388" i="26" s="1"/>
  <c r="P232" i="26"/>
  <c r="R232" i="26" s="1"/>
  <c r="P317" i="26"/>
  <c r="R317" i="26" s="1"/>
  <c r="P263" i="26"/>
  <c r="R263" i="26" s="1"/>
  <c r="P285" i="26"/>
  <c r="R285" i="26" s="1"/>
  <c r="P211" i="26"/>
  <c r="R211" i="26" s="1"/>
  <c r="P224" i="26"/>
  <c r="R224" i="26" s="1"/>
  <c r="P146" i="26"/>
  <c r="R146" i="26" s="1"/>
  <c r="P115" i="26"/>
  <c r="R115" i="26" s="1"/>
  <c r="P156" i="26"/>
  <c r="R156" i="26" s="1"/>
  <c r="P78" i="26"/>
  <c r="R78" i="26" s="1"/>
  <c r="P110" i="26"/>
  <c r="R110" i="26" s="1"/>
  <c r="P16" i="26"/>
  <c r="R16" i="26" s="1"/>
  <c r="P6354" i="26"/>
  <c r="R6354" i="26" s="1"/>
  <c r="P6566" i="26"/>
  <c r="R6566" i="26" s="1"/>
  <c r="P6632" i="26"/>
  <c r="R6632" i="26" s="1"/>
  <c r="P6698" i="26"/>
  <c r="R6698" i="26" s="1"/>
  <c r="P6764" i="26"/>
  <c r="R6764" i="26" s="1"/>
  <c r="P6861" i="26"/>
  <c r="R6861" i="26" s="1"/>
  <c r="P6927" i="26"/>
  <c r="R6927" i="26" s="1"/>
  <c r="P6995" i="26"/>
  <c r="R6995" i="26" s="1"/>
  <c r="P7078" i="26"/>
  <c r="R7078" i="26" s="1"/>
  <c r="P7148" i="26"/>
  <c r="R7148" i="26" s="1"/>
  <c r="P7222" i="26"/>
  <c r="R7222" i="26" s="1"/>
  <c r="P6618" i="26"/>
  <c r="R6618" i="26" s="1"/>
  <c r="P7037" i="26"/>
  <c r="R7037" i="26" s="1"/>
  <c r="P6153" i="26"/>
  <c r="R6153" i="26" s="1"/>
  <c r="P6417" i="26"/>
  <c r="R6417" i="26" s="1"/>
  <c r="P6574" i="26"/>
  <c r="R6574" i="26" s="1"/>
  <c r="P6638" i="26"/>
  <c r="R6638" i="26" s="1"/>
  <c r="P6702" i="26"/>
  <c r="R6702" i="26" s="1"/>
  <c r="P6766" i="26"/>
  <c r="R6766" i="26" s="1"/>
  <c r="P6830" i="26"/>
  <c r="R6830" i="26" s="1"/>
  <c r="P6894" i="26"/>
  <c r="R6894" i="26" s="1"/>
  <c r="P6958" i="26"/>
  <c r="R6958" i="26" s="1"/>
  <c r="P7022" i="26"/>
  <c r="R7022" i="26" s="1"/>
  <c r="P7086" i="26"/>
  <c r="R7086" i="26" s="1"/>
  <c r="P7138" i="26"/>
  <c r="R7138" i="26" s="1"/>
  <c r="P7202" i="26"/>
  <c r="R7202" i="26" s="1"/>
  <c r="P6684" i="26"/>
  <c r="R6684" i="26" s="1"/>
  <c r="P6911" i="26"/>
  <c r="R6911" i="26" s="1"/>
  <c r="P6133" i="26"/>
  <c r="R6133" i="26" s="1"/>
  <c r="P6441" i="26"/>
  <c r="R6441" i="26" s="1"/>
  <c r="P6582" i="26"/>
  <c r="R6582" i="26" s="1"/>
  <c r="P6648" i="26"/>
  <c r="R6648" i="26" s="1"/>
  <c r="P6714" i="26"/>
  <c r="R6714" i="26" s="1"/>
  <c r="P6780" i="26"/>
  <c r="R6780" i="26" s="1"/>
  <c r="P6877" i="26"/>
  <c r="R6877" i="26" s="1"/>
  <c r="P6943" i="26"/>
  <c r="R6943" i="26" s="1"/>
  <c r="P7011" i="26"/>
  <c r="R7011" i="26" s="1"/>
  <c r="P7094" i="26"/>
  <c r="R7094" i="26" s="1"/>
  <c r="P7172" i="26"/>
  <c r="R7172" i="26" s="1"/>
  <c r="P6177" i="26"/>
  <c r="R6177" i="26" s="1"/>
  <c r="P6874" i="26"/>
  <c r="R6874" i="26" s="1"/>
  <c r="P6158" i="26"/>
  <c r="R6158" i="26" s="1"/>
  <c r="P6467" i="26"/>
  <c r="R6467" i="26" s="1"/>
  <c r="P6571" i="26"/>
  <c r="R6571" i="26" s="1"/>
  <c r="P6654" i="26"/>
  <c r="R6654" i="26" s="1"/>
  <c r="P6720" i="26"/>
  <c r="R6720" i="26" s="1"/>
  <c r="P6786" i="26"/>
  <c r="R6786" i="26" s="1"/>
  <c r="P6852" i="26"/>
  <c r="R6852" i="26" s="1"/>
  <c r="P6949" i="26"/>
  <c r="R6949" i="26" s="1"/>
  <c r="P7015" i="26"/>
  <c r="R7015" i="26" s="1"/>
  <c r="P7083" i="26"/>
  <c r="R7083" i="26" s="1"/>
  <c r="P7159" i="26"/>
  <c r="R7159" i="26" s="1"/>
  <c r="P7226" i="26"/>
  <c r="R7226" i="26" s="1"/>
  <c r="P6812" i="26"/>
  <c r="R6812" i="26" s="1"/>
  <c r="P7295" i="26"/>
  <c r="R7295" i="26" s="1"/>
  <c r="P6420" i="26"/>
  <c r="R6420" i="26" s="1"/>
  <c r="P6540" i="26"/>
  <c r="R6540" i="26" s="1"/>
  <c r="P6604" i="26"/>
  <c r="R6604" i="26" s="1"/>
  <c r="P6668" i="26"/>
  <c r="R6668" i="26" s="1"/>
  <c r="P6732" i="26"/>
  <c r="R6732" i="26" s="1"/>
  <c r="P6796" i="26"/>
  <c r="R6796" i="26" s="1"/>
  <c r="P6860" i="26"/>
  <c r="R6860" i="26" s="1"/>
  <c r="P6924" i="26"/>
  <c r="R6924" i="26" s="1"/>
  <c r="P6988" i="26"/>
  <c r="R6988" i="26" s="1"/>
  <c r="P7052" i="26"/>
  <c r="R7052" i="26" s="1"/>
  <c r="P7116" i="26"/>
  <c r="R7116" i="26" s="1"/>
  <c r="P7174" i="26"/>
  <c r="R7174" i="26" s="1"/>
  <c r="P6905" i="26"/>
  <c r="R6905" i="26" s="1"/>
  <c r="P5610" i="26"/>
  <c r="R5610" i="26" s="1"/>
  <c r="P5910" i="26"/>
  <c r="R5910" i="26" s="1"/>
  <c r="P5974" i="26"/>
  <c r="R5974" i="26" s="1"/>
  <c r="P6038" i="26"/>
  <c r="R6038" i="26" s="1"/>
  <c r="P6102" i="26"/>
  <c r="R6102" i="26" s="1"/>
  <c r="P6286" i="26"/>
  <c r="R6286" i="26" s="1"/>
  <c r="P6542" i="26"/>
  <c r="R6542" i="26" s="1"/>
  <c r="P6606" i="26"/>
  <c r="R6606" i="26" s="1"/>
  <c r="P6672" i="26"/>
  <c r="R6672" i="26" s="1"/>
  <c r="P6738" i="26"/>
  <c r="R6738" i="26" s="1"/>
  <c r="P6804" i="26"/>
  <c r="R6804" i="26" s="1"/>
  <c r="P6901" i="26"/>
  <c r="R6901" i="26" s="1"/>
  <c r="P6967" i="26"/>
  <c r="R6967" i="26" s="1"/>
  <c r="P7035" i="26"/>
  <c r="R7035" i="26" s="1"/>
  <c r="P7118" i="26"/>
  <c r="R7118" i="26" s="1"/>
  <c r="P7186" i="26"/>
  <c r="R7186" i="26" s="1"/>
  <c r="P7270" i="26"/>
  <c r="R7270" i="26" s="1"/>
  <c r="P7251" i="26"/>
  <c r="R7251" i="26" s="1"/>
  <c r="Q64" i="25"/>
  <c r="S64" i="25" s="1"/>
  <c r="Q128" i="25"/>
  <c r="S128" i="25" s="1"/>
  <c r="Q192" i="25"/>
  <c r="S192" i="25" s="1"/>
  <c r="P7264" i="26"/>
  <c r="R7264" i="26" s="1"/>
  <c r="P7189" i="26"/>
  <c r="R7189" i="26" s="1"/>
  <c r="P7299" i="26"/>
  <c r="R7299" i="26" s="1"/>
  <c r="P7265" i="26"/>
  <c r="R7265" i="26" s="1"/>
  <c r="Q40" i="25"/>
  <c r="S40" i="25" s="1"/>
  <c r="Q108" i="25"/>
  <c r="S108" i="25" s="1"/>
  <c r="Q172" i="25"/>
  <c r="S172" i="25" s="1"/>
  <c r="P6745" i="26"/>
  <c r="R6745" i="26" s="1"/>
  <c r="P6625" i="26"/>
  <c r="R6625" i="26" s="1"/>
  <c r="P6785" i="26"/>
  <c r="R6785" i="26" s="1"/>
  <c r="P6961" i="26"/>
  <c r="R6961" i="26" s="1"/>
  <c r="P7153" i="26"/>
  <c r="R7153" i="26" s="1"/>
  <c r="P7293" i="26"/>
  <c r="R7293" i="26" s="1"/>
  <c r="Q65" i="25"/>
  <c r="S65" i="25" s="1"/>
  <c r="Q133" i="25"/>
  <c r="S133" i="25" s="1"/>
  <c r="Q46" i="25"/>
  <c r="S46" i="25" s="1"/>
  <c r="Q166" i="25"/>
  <c r="S166" i="25" s="1"/>
  <c r="P7328" i="26"/>
  <c r="R7328" i="26" s="1"/>
  <c r="Q5" i="25"/>
  <c r="Q41" i="25"/>
  <c r="S41" i="25" s="1"/>
  <c r="Q101" i="25"/>
  <c r="S101" i="25" s="1"/>
  <c r="Q161" i="25"/>
  <c r="S161" i="25" s="1"/>
  <c r="Q98" i="25"/>
  <c r="S98" i="25" s="1"/>
  <c r="P6729" i="26"/>
  <c r="R6729" i="26" s="1"/>
  <c r="P7241" i="26"/>
  <c r="R7241" i="26" s="1"/>
  <c r="P7259" i="26"/>
  <c r="R7259" i="26" s="1"/>
  <c r="P7323" i="26"/>
  <c r="R7323" i="26" s="1"/>
  <c r="Q18" i="25"/>
  <c r="S18" i="25" s="1"/>
  <c r="Q58" i="25"/>
  <c r="S58" i="25" s="1"/>
  <c r="Q130" i="25"/>
  <c r="S130" i="25" s="1"/>
  <c r="P6841" i="26"/>
  <c r="R6841" i="26" s="1"/>
  <c r="P6129" i="26"/>
  <c r="R6129" i="26" s="1"/>
  <c r="P6427" i="26"/>
  <c r="R6427" i="26" s="1"/>
  <c r="P6569" i="26"/>
  <c r="R6569" i="26" s="1"/>
  <c r="P6633" i="26"/>
  <c r="R6633" i="26" s="1"/>
  <c r="P6697" i="26"/>
  <c r="R6697" i="26" s="1"/>
  <c r="P6761" i="26"/>
  <c r="R6761" i="26" s="1"/>
  <c r="P6825" i="26"/>
  <c r="R6825" i="26" s="1"/>
  <c r="P6889" i="26"/>
  <c r="R6889" i="26" s="1"/>
  <c r="P6953" i="26"/>
  <c r="R6953" i="26" s="1"/>
  <c r="P7017" i="26"/>
  <c r="R7017" i="26" s="1"/>
  <c r="P7081" i="26"/>
  <c r="R7081" i="26" s="1"/>
  <c r="P7132" i="26"/>
  <c r="R7132" i="26" s="1"/>
  <c r="P7196" i="26"/>
  <c r="R7196" i="26" s="1"/>
  <c r="P6940" i="26"/>
  <c r="R6940" i="26" s="1"/>
  <c r="P5691" i="26"/>
  <c r="R5691" i="26" s="1"/>
  <c r="P5917" i="26"/>
  <c r="R5917" i="26" s="1"/>
  <c r="P5981" i="26"/>
  <c r="R5981" i="26" s="1"/>
  <c r="P6045" i="26"/>
  <c r="R6045" i="26" s="1"/>
  <c r="P6109" i="26"/>
  <c r="R6109" i="26" s="1"/>
  <c r="P6369" i="26"/>
  <c r="R6369" i="26" s="1"/>
  <c r="P6544" i="26"/>
  <c r="R6544" i="26" s="1"/>
  <c r="P6608" i="26"/>
  <c r="R6608" i="26" s="1"/>
  <c r="P6674" i="26"/>
  <c r="R6674" i="26" s="1"/>
  <c r="P6740" i="26"/>
  <c r="R6740" i="26" s="1"/>
  <c r="P6837" i="26"/>
  <c r="R6837" i="26" s="1"/>
  <c r="P6903" i="26"/>
  <c r="R6903" i="26" s="1"/>
  <c r="P6971" i="26"/>
  <c r="R6971" i="26" s="1"/>
  <c r="P7054" i="26"/>
  <c r="R7054" i="26" s="1"/>
  <c r="P7120" i="26"/>
  <c r="R7120" i="26" s="1"/>
  <c r="P7208" i="26"/>
  <c r="R7208" i="26" s="1"/>
  <c r="P7278" i="26"/>
  <c r="R7278" i="26" s="1"/>
  <c r="P6226" i="26"/>
  <c r="R6226" i="26" s="1"/>
  <c r="P7260" i="26"/>
  <c r="R7260" i="26" s="1"/>
  <c r="Q19" i="25"/>
  <c r="S19" i="25" s="1"/>
  <c r="Q51" i="25"/>
  <c r="S51" i="25" s="1"/>
  <c r="Q83" i="25"/>
  <c r="S83" i="25" s="1"/>
  <c r="Q115" i="25"/>
  <c r="S115" i="25" s="1"/>
  <c r="Q147" i="25"/>
  <c r="S147" i="25" s="1"/>
  <c r="Q179" i="25"/>
  <c r="S179" i="25" s="1"/>
  <c r="Q12" i="25"/>
  <c r="S12" i="25" s="1"/>
  <c r="Q72" i="25"/>
  <c r="S72" i="25" s="1"/>
  <c r="Q136" i="25"/>
  <c r="S136" i="25" s="1"/>
  <c r="Q142" i="25"/>
  <c r="S142" i="25" s="1"/>
  <c r="P7280" i="26"/>
  <c r="R7280" i="26" s="1"/>
  <c r="P7205" i="26"/>
  <c r="R7205" i="26" s="1"/>
  <c r="P7306" i="26"/>
  <c r="R7306" i="26" s="1"/>
  <c r="P7281" i="26"/>
  <c r="R7281" i="26" s="1"/>
  <c r="Q48" i="25"/>
  <c r="S48" i="25" s="1"/>
  <c r="Q116" i="25"/>
  <c r="S116" i="25" s="1"/>
  <c r="Q180" i="25"/>
  <c r="S180" i="25" s="1"/>
  <c r="P6937" i="26"/>
  <c r="R6937" i="26" s="1"/>
  <c r="P6641" i="26"/>
  <c r="R6641" i="26" s="1"/>
  <c r="P6817" i="26"/>
  <c r="R6817" i="26" s="1"/>
  <c r="P6977" i="26"/>
  <c r="R6977" i="26" s="1"/>
  <c r="P7185" i="26"/>
  <c r="R7185" i="26" s="1"/>
  <c r="P7304" i="26"/>
  <c r="R7304" i="26" s="1"/>
  <c r="Q73" i="25"/>
  <c r="S73" i="25" s="1"/>
  <c r="Q141" i="25"/>
  <c r="S141" i="25" s="1"/>
  <c r="Q78" i="25"/>
  <c r="S78" i="25" s="1"/>
  <c r="Q182" i="25"/>
  <c r="S182" i="25" s="1"/>
  <c r="P7231" i="26"/>
  <c r="R7231" i="26" s="1"/>
  <c r="Q9" i="25"/>
  <c r="S9" i="25" s="1"/>
  <c r="Q45" i="25"/>
  <c r="S45" i="25" s="1"/>
  <c r="Q109" i="25"/>
  <c r="S109" i="25" s="1"/>
  <c r="Q169" i="25"/>
  <c r="S169" i="25" s="1"/>
  <c r="Q114" i="25"/>
  <c r="S114" i="25" s="1"/>
  <c r="P6793" i="26"/>
  <c r="R6793" i="26" s="1"/>
  <c r="P7312" i="26"/>
  <c r="R7312" i="26" s="1"/>
  <c r="P7266" i="26"/>
  <c r="R7266" i="26" s="1"/>
  <c r="P7273" i="26"/>
  <c r="R7273" i="26" s="1"/>
  <c r="Q22" i="25"/>
  <c r="S22" i="25" s="1"/>
  <c r="Q62" i="25"/>
  <c r="S62" i="25" s="1"/>
  <c r="Q150" i="25"/>
  <c r="S150" i="25" s="1"/>
  <c r="P2844" i="26"/>
  <c r="R2844" i="26" s="1"/>
  <c r="P2959" i="26"/>
  <c r="R2959" i="26" s="1"/>
  <c r="P2647" i="26"/>
  <c r="R2647" i="26" s="1"/>
  <c r="P2749" i="26"/>
  <c r="R2749" i="26" s="1"/>
  <c r="P2867" i="26"/>
  <c r="R2867" i="26" s="1"/>
  <c r="P2955" i="26"/>
  <c r="R2955" i="26" s="1"/>
  <c r="P2660" i="26"/>
  <c r="R2660" i="26" s="1"/>
  <c r="P2805" i="26"/>
  <c r="R2805" i="26" s="1"/>
  <c r="P2933" i="26"/>
  <c r="R2933" i="26" s="1"/>
  <c r="P2692" i="26"/>
  <c r="R2692" i="26" s="1"/>
  <c r="P2792" i="26"/>
  <c r="R2792" i="26" s="1"/>
  <c r="P2887" i="26"/>
  <c r="R2887" i="26" s="1"/>
  <c r="P2467" i="26"/>
  <c r="R2467" i="26" s="1"/>
  <c r="P2671" i="26"/>
  <c r="R2671" i="26" s="1"/>
  <c r="P2751" i="26"/>
  <c r="R2751" i="26" s="1"/>
  <c r="P2853" i="26"/>
  <c r="R2853" i="26" s="1"/>
  <c r="P2957" i="26"/>
  <c r="R2957" i="26" s="1"/>
  <c r="P2972" i="26"/>
  <c r="R2972" i="26" s="1"/>
  <c r="P3003" i="26"/>
  <c r="R3003" i="26" s="1"/>
  <c r="P3069" i="26"/>
  <c r="R3069" i="26" s="1"/>
  <c r="P3135" i="26"/>
  <c r="R3135" i="26" s="1"/>
  <c r="P3201" i="26"/>
  <c r="R3201" i="26" s="1"/>
  <c r="P2740" i="26"/>
  <c r="R2740" i="26" s="1"/>
  <c r="P3015" i="26"/>
  <c r="R3015" i="26" s="1"/>
  <c r="P3081" i="26"/>
  <c r="R3081" i="26" s="1"/>
  <c r="P3178" i="26"/>
  <c r="R3178" i="26" s="1"/>
  <c r="P3244" i="26"/>
  <c r="R3244" i="26" s="1"/>
  <c r="P2706" i="26"/>
  <c r="R2706" i="26" s="1"/>
  <c r="P3000" i="26"/>
  <c r="R3000" i="26" s="1"/>
  <c r="P3083" i="26"/>
  <c r="R3083" i="26" s="1"/>
  <c r="P3149" i="26"/>
  <c r="R3149" i="26" s="1"/>
  <c r="P3215" i="26"/>
  <c r="R3215" i="26" s="1"/>
  <c r="P2794" i="26"/>
  <c r="R2794" i="26" s="1"/>
  <c r="P3008" i="26"/>
  <c r="R3008" i="26" s="1"/>
  <c r="P3091" i="26"/>
  <c r="R3091" i="26" s="1"/>
  <c r="P3157" i="26"/>
  <c r="R3157" i="26" s="1"/>
  <c r="P3223" i="26"/>
  <c r="R3223" i="26" s="1"/>
  <c r="P3297" i="26"/>
  <c r="R3297" i="26" s="1"/>
  <c r="P2835" i="26"/>
  <c r="R2835" i="26" s="1"/>
  <c r="P2993" i="26"/>
  <c r="R2993" i="26" s="1"/>
  <c r="P3074" i="26"/>
  <c r="R3074" i="26" s="1"/>
  <c r="P3140" i="26"/>
  <c r="R3140" i="26" s="1"/>
  <c r="P3208" i="26"/>
  <c r="R3208" i="26" s="1"/>
  <c r="P3277" i="26"/>
  <c r="R3277" i="26" s="1"/>
  <c r="P2904" i="26"/>
  <c r="R2904" i="26" s="1"/>
  <c r="P3043" i="26"/>
  <c r="R3043" i="26" s="1"/>
  <c r="P3109" i="26"/>
  <c r="R3109" i="26" s="1"/>
  <c r="P3175" i="26"/>
  <c r="R3175" i="26" s="1"/>
  <c r="P3241" i="26"/>
  <c r="R3241" i="26" s="1"/>
  <c r="P2435" i="26"/>
  <c r="R2435" i="26" s="1"/>
  <c r="P2731" i="26"/>
  <c r="R2731" i="26" s="1"/>
  <c r="P2967" i="26"/>
  <c r="R2967" i="26" s="1"/>
  <c r="P3061" i="26"/>
  <c r="R3061" i="26" s="1"/>
  <c r="P3127" i="26"/>
  <c r="R3127" i="26" s="1"/>
  <c r="P3193" i="26"/>
  <c r="R3193" i="26" s="1"/>
  <c r="P3281" i="26"/>
  <c r="R3281" i="26" s="1"/>
  <c r="P3156" i="26"/>
  <c r="R3156" i="26" s="1"/>
  <c r="P3355" i="26"/>
  <c r="R3355" i="26" s="1"/>
  <c r="P3442" i="26"/>
  <c r="R3442" i="26" s="1"/>
  <c r="P3532" i="26"/>
  <c r="R3532" i="26" s="1"/>
  <c r="P2827" i="26"/>
  <c r="R2827" i="26" s="1"/>
  <c r="P3357" i="26"/>
  <c r="R3357" i="26" s="1"/>
  <c r="P3478" i="26"/>
  <c r="R3478" i="26" s="1"/>
  <c r="P3598" i="26"/>
  <c r="R3598" i="26" s="1"/>
  <c r="P3121" i="26"/>
  <c r="R3121" i="26" s="1"/>
  <c r="P3386" i="26"/>
  <c r="R3386" i="26" s="1"/>
  <c r="P3476" i="26"/>
  <c r="R3476" i="26" s="1"/>
  <c r="P3557" i="26"/>
  <c r="R3557" i="26" s="1"/>
  <c r="P3649" i="26"/>
  <c r="R3649" i="26" s="1"/>
  <c r="P3346" i="26"/>
  <c r="R3346" i="26" s="1"/>
  <c r="P3465" i="26"/>
  <c r="R3465" i="26" s="1"/>
  <c r="P3582" i="26"/>
  <c r="R3582" i="26" s="1"/>
  <c r="P3222" i="26"/>
  <c r="R3222" i="26" s="1"/>
  <c r="P3316" i="26"/>
  <c r="R3316" i="26" s="1"/>
  <c r="P3405" i="26"/>
  <c r="R3405" i="26" s="1"/>
  <c r="P3490" i="26"/>
  <c r="R3490" i="26" s="1"/>
  <c r="P3609" i="26"/>
  <c r="R3609" i="26" s="1"/>
  <c r="P3247" i="26"/>
  <c r="R3247" i="26" s="1"/>
  <c r="P3356" i="26"/>
  <c r="R3356" i="26" s="1"/>
  <c r="P3462" i="26"/>
  <c r="R3462" i="26" s="1"/>
  <c r="P3594" i="26"/>
  <c r="R3594" i="26" s="1"/>
  <c r="P3026" i="26"/>
  <c r="R3026" i="26" s="1"/>
  <c r="P3341" i="26"/>
  <c r="R3341" i="26" s="1"/>
  <c r="P3470" i="26"/>
  <c r="R3470" i="26" s="1"/>
  <c r="P3578" i="26"/>
  <c r="R3578" i="26" s="1"/>
  <c r="P3640" i="26"/>
  <c r="R3640" i="26" s="1"/>
  <c r="P3706" i="26"/>
  <c r="R3706" i="26" s="1"/>
  <c r="P3803" i="26"/>
  <c r="R3803" i="26" s="1"/>
  <c r="P3869" i="26"/>
  <c r="R3869" i="26" s="1"/>
  <c r="P3937" i="26"/>
  <c r="R3937" i="26" s="1"/>
  <c r="P3685" i="26"/>
  <c r="R3685" i="26" s="1"/>
  <c r="P3753" i="26"/>
  <c r="R3753" i="26" s="1"/>
  <c r="P3836" i="26"/>
  <c r="R3836" i="26" s="1"/>
  <c r="P3902" i="26"/>
  <c r="R3902" i="26" s="1"/>
  <c r="P3413" i="26"/>
  <c r="R3413" i="26" s="1"/>
  <c r="P3693" i="26"/>
  <c r="R3693" i="26" s="1"/>
  <c r="P3761" i="26"/>
  <c r="R3761" i="26" s="1"/>
  <c r="P3844" i="26"/>
  <c r="R3844" i="26" s="1"/>
  <c r="P3910" i="26"/>
  <c r="R3910" i="26" s="1"/>
  <c r="P3466" i="26"/>
  <c r="R3466" i="26" s="1"/>
  <c r="P3662" i="26"/>
  <c r="R3662" i="26" s="1"/>
  <c r="P3728" i="26"/>
  <c r="R3728" i="26" s="1"/>
  <c r="P3794" i="26"/>
  <c r="R3794" i="26" s="1"/>
  <c r="P3891" i="26"/>
  <c r="R3891" i="26" s="1"/>
  <c r="P3954" i="26"/>
  <c r="R3954" i="26" s="1"/>
  <c r="P3028" i="26"/>
  <c r="R3028" i="26" s="1"/>
  <c r="P3672" i="26"/>
  <c r="R3672" i="26" s="1"/>
  <c r="P3738" i="26"/>
  <c r="R3738" i="26" s="1"/>
  <c r="P3835" i="26"/>
  <c r="R3835" i="26" s="1"/>
  <c r="P3901" i="26"/>
  <c r="R3901" i="26" s="1"/>
  <c r="P3381" i="26"/>
  <c r="R3381" i="26" s="1"/>
  <c r="P3676" i="26"/>
  <c r="R3676" i="26" s="1"/>
  <c r="P3742" i="26"/>
  <c r="R3742" i="26" s="1"/>
  <c r="P3808" i="26"/>
  <c r="R3808" i="26" s="1"/>
  <c r="P3874" i="26"/>
  <c r="R3874" i="26" s="1"/>
  <c r="P3945" i="26"/>
  <c r="R3945" i="26" s="1"/>
  <c r="P3667" i="26"/>
  <c r="R3667" i="26" s="1"/>
  <c r="P3733" i="26"/>
  <c r="R3733" i="26" s="1"/>
  <c r="P3801" i="26"/>
  <c r="R3801" i="26" s="1"/>
  <c r="P3884" i="26"/>
  <c r="R3884" i="26" s="1"/>
  <c r="P3947" i="26"/>
  <c r="R3947" i="26" s="1"/>
  <c r="P3671" i="26"/>
  <c r="R3671" i="26" s="1"/>
  <c r="P4006" i="26"/>
  <c r="R4006" i="26" s="1"/>
  <c r="P4072" i="26"/>
  <c r="R4072" i="26" s="1"/>
  <c r="P4140" i="26"/>
  <c r="R4140" i="26" s="1"/>
  <c r="P4227" i="26"/>
  <c r="R4227" i="26" s="1"/>
  <c r="P4295" i="26"/>
  <c r="R4295" i="26" s="1"/>
  <c r="P4372" i="26"/>
  <c r="R4372" i="26" s="1"/>
  <c r="P4014" i="26"/>
  <c r="R4014" i="26" s="1"/>
  <c r="P4080" i="26"/>
  <c r="R4080" i="26" s="1"/>
  <c r="P4148" i="26"/>
  <c r="R4148" i="26" s="1"/>
  <c r="P4235" i="26"/>
  <c r="R4235" i="26" s="1"/>
  <c r="P4303" i="26"/>
  <c r="R4303" i="26" s="1"/>
  <c r="P4380" i="26"/>
  <c r="R4380" i="26" s="1"/>
  <c r="P3799" i="26"/>
  <c r="R3799" i="26" s="1"/>
  <c r="P4028" i="26"/>
  <c r="R4028" i="26" s="1"/>
  <c r="P4115" i="26"/>
  <c r="R4115" i="26" s="1"/>
  <c r="P4183" i="26"/>
  <c r="R4183" i="26" s="1"/>
  <c r="P4249" i="26"/>
  <c r="R4249" i="26" s="1"/>
  <c r="P4317" i="26"/>
  <c r="R4317" i="26" s="1"/>
  <c r="P3748" i="26"/>
  <c r="R3748" i="26" s="1"/>
  <c r="P4005" i="26"/>
  <c r="R4005" i="26" s="1"/>
  <c r="P4094" i="26"/>
  <c r="R4094" i="26" s="1"/>
  <c r="P4160" i="26"/>
  <c r="R4160" i="26" s="1"/>
  <c r="P4228" i="26"/>
  <c r="R4228" i="26" s="1"/>
  <c r="P4315" i="26"/>
  <c r="R4315" i="26" s="1"/>
  <c r="P3333" i="26"/>
  <c r="R3333" i="26" s="1"/>
  <c r="P3943" i="26"/>
  <c r="R3943" i="26" s="1"/>
  <c r="P4040" i="26"/>
  <c r="R4040" i="26" s="1"/>
  <c r="P4108" i="26"/>
  <c r="R4108" i="26" s="1"/>
  <c r="P4195" i="26"/>
  <c r="R4195" i="26" s="1"/>
  <c r="P4263" i="26"/>
  <c r="R4263" i="26" s="1"/>
  <c r="P4329" i="26"/>
  <c r="R4329" i="26" s="1"/>
  <c r="P3460" i="26"/>
  <c r="R3460" i="26" s="1"/>
  <c r="P3876" i="26"/>
  <c r="R3876" i="26" s="1"/>
  <c r="P4048" i="26"/>
  <c r="R4048" i="26" s="1"/>
  <c r="P4116" i="26"/>
  <c r="R4116" i="26" s="1"/>
  <c r="P4203" i="26"/>
  <c r="R4203" i="26" s="1"/>
  <c r="P4271" i="26"/>
  <c r="R4271" i="26" s="1"/>
  <c r="P4337" i="26"/>
  <c r="R4337" i="26" s="1"/>
  <c r="P3642" i="26"/>
  <c r="R3642" i="26" s="1"/>
  <c r="P3963" i="26"/>
  <c r="R3963" i="26" s="1"/>
  <c r="P4023" i="26"/>
  <c r="R4023" i="26" s="1"/>
  <c r="P4089" i="26"/>
  <c r="R4089" i="26" s="1"/>
  <c r="P4157" i="26"/>
  <c r="R4157" i="26" s="1"/>
  <c r="P4246" i="26"/>
  <c r="R4246" i="26" s="1"/>
  <c r="P4312" i="26"/>
  <c r="R4312" i="26" s="1"/>
  <c r="P3729" i="26"/>
  <c r="R3729" i="26" s="1"/>
  <c r="P3973" i="26"/>
  <c r="R3973" i="26" s="1"/>
  <c r="P4031" i="26"/>
  <c r="R4031" i="26" s="1"/>
  <c r="P4097" i="26"/>
  <c r="R4097" i="26" s="1"/>
  <c r="P4165" i="26"/>
  <c r="R4165" i="26" s="1"/>
  <c r="P4254" i="26"/>
  <c r="R4254" i="26" s="1"/>
  <c r="P4320" i="26"/>
  <c r="R4320" i="26" s="1"/>
  <c r="P4384" i="26"/>
  <c r="R4384" i="26" s="1"/>
  <c r="P4443" i="26"/>
  <c r="R4443" i="26" s="1"/>
  <c r="P4567" i="26"/>
  <c r="R4567" i="26" s="1"/>
  <c r="P4652" i="26"/>
  <c r="R4652" i="26" s="1"/>
  <c r="P4742" i="26"/>
  <c r="R4742" i="26" s="1"/>
  <c r="P4823" i="26"/>
  <c r="R4823" i="26" s="1"/>
  <c r="P4908" i="26"/>
  <c r="R4908" i="26" s="1"/>
  <c r="P4998" i="26"/>
  <c r="R4998" i="26" s="1"/>
  <c r="P5079" i="26"/>
  <c r="R5079" i="26" s="1"/>
  <c r="P5151" i="26"/>
  <c r="R5151" i="26" s="1"/>
  <c r="P4432" i="26"/>
  <c r="R4432" i="26" s="1"/>
  <c r="P4498" i="26"/>
  <c r="R4498" i="26" s="1"/>
  <c r="P4571" i="26"/>
  <c r="R4571" i="26" s="1"/>
  <c r="P4699" i="26"/>
  <c r="R4699" i="26" s="1"/>
  <c r="P4827" i="26"/>
  <c r="R4827" i="26" s="1"/>
  <c r="P4955" i="26"/>
  <c r="R4955" i="26" s="1"/>
  <c r="P5083" i="26"/>
  <c r="R5083" i="26" s="1"/>
  <c r="P4487" i="26"/>
  <c r="R4487" i="26" s="1"/>
  <c r="P4596" i="26"/>
  <c r="R4596" i="26" s="1"/>
  <c r="P4686" i="26"/>
  <c r="R4686" i="26" s="1"/>
  <c r="P4767" i="26"/>
  <c r="R4767" i="26" s="1"/>
  <c r="P4852" i="26"/>
  <c r="R4852" i="26" s="1"/>
  <c r="P4942" i="26"/>
  <c r="R4942" i="26" s="1"/>
  <c r="P5023" i="26"/>
  <c r="R5023" i="26" s="1"/>
  <c r="P5108" i="26"/>
  <c r="R5108" i="26" s="1"/>
  <c r="P4395" i="26"/>
  <c r="R4395" i="26" s="1"/>
  <c r="P4462" i="26"/>
  <c r="R4462" i="26" s="1"/>
  <c r="P4526" i="26"/>
  <c r="R4526" i="26" s="1"/>
  <c r="P4611" i="26"/>
  <c r="R4611" i="26" s="1"/>
  <c r="P4739" i="26"/>
  <c r="R4739" i="26" s="1"/>
  <c r="P4867" i="26"/>
  <c r="R4867" i="26" s="1"/>
  <c r="P4995" i="26"/>
  <c r="R4995" i="26" s="1"/>
  <c r="P5123" i="26"/>
  <c r="R5123" i="26" s="1"/>
  <c r="P4415" i="26"/>
  <c r="R4415" i="26" s="1"/>
  <c r="P4531" i="26"/>
  <c r="R4531" i="26" s="1"/>
  <c r="P4630" i="26"/>
  <c r="R4630" i="26" s="1"/>
  <c r="P4711" i="26"/>
  <c r="R4711" i="26" s="1"/>
  <c r="P4796" i="26"/>
  <c r="R4796" i="26" s="1"/>
  <c r="P4886" i="26"/>
  <c r="R4886" i="26" s="1"/>
  <c r="P4967" i="26"/>
  <c r="R4967" i="26" s="1"/>
  <c r="P5052" i="26"/>
  <c r="R5052" i="26" s="1"/>
  <c r="P5150" i="26"/>
  <c r="R5150" i="26" s="1"/>
  <c r="P4474" i="26"/>
  <c r="R4474" i="26" s="1"/>
  <c r="P4538" i="26"/>
  <c r="R4538" i="26" s="1"/>
  <c r="P4651" i="26"/>
  <c r="R4651" i="26" s="1"/>
  <c r="P4779" i="26"/>
  <c r="R4779" i="26" s="1"/>
  <c r="P4907" i="26"/>
  <c r="R4907" i="26" s="1"/>
  <c r="P5035" i="26"/>
  <c r="R5035" i="26" s="1"/>
  <c r="P5164" i="26"/>
  <c r="R5164" i="26" s="1"/>
  <c r="P4470" i="26"/>
  <c r="R4470" i="26" s="1"/>
  <c r="P4534" i="26"/>
  <c r="R4534" i="26" s="1"/>
  <c r="P4648" i="26"/>
  <c r="R4648" i="26" s="1"/>
  <c r="P4776" i="26"/>
  <c r="R4776" i="26" s="1"/>
  <c r="P4904" i="26"/>
  <c r="R4904" i="26" s="1"/>
  <c r="P5032" i="26"/>
  <c r="R5032" i="26" s="1"/>
  <c r="P5143" i="26"/>
  <c r="R5143" i="26" s="1"/>
  <c r="P5135" i="26"/>
  <c r="R5135" i="26" s="1"/>
  <c r="P5238" i="26"/>
  <c r="R5238" i="26" s="1"/>
  <c r="P5302" i="26"/>
  <c r="R5302" i="26" s="1"/>
  <c r="P5366" i="26"/>
  <c r="R5366" i="26" s="1"/>
  <c r="P5430" i="26"/>
  <c r="R5430" i="26" s="1"/>
  <c r="P5494" i="26"/>
  <c r="R5494" i="26" s="1"/>
  <c r="P5567" i="26"/>
  <c r="R5567" i="26" s="1"/>
  <c r="P5677" i="26"/>
  <c r="R5677" i="26" s="1"/>
  <c r="P5782" i="26"/>
  <c r="R5782" i="26" s="1"/>
  <c r="P4958" i="26"/>
  <c r="R4958" i="26" s="1"/>
  <c r="P5223" i="26"/>
  <c r="R5223" i="26" s="1"/>
  <c r="P5351" i="26"/>
  <c r="R5351" i="26" s="1"/>
  <c r="P5479" i="26"/>
  <c r="R5479" i="26" s="1"/>
  <c r="P5559" i="26"/>
  <c r="R5559" i="26" s="1"/>
  <c r="P5651" i="26"/>
  <c r="R5651" i="26" s="1"/>
  <c r="P5733" i="26"/>
  <c r="R5733" i="26" s="1"/>
  <c r="P5871" i="26"/>
  <c r="R5871" i="26" s="1"/>
  <c r="P5118" i="26"/>
  <c r="R5118" i="26" s="1"/>
  <c r="P5229" i="26"/>
  <c r="R5229" i="26" s="1"/>
  <c r="P5293" i="26"/>
  <c r="R5293" i="26" s="1"/>
  <c r="P5357" i="26"/>
  <c r="R5357" i="26" s="1"/>
  <c r="P5421" i="26"/>
  <c r="R5421" i="26" s="1"/>
  <c r="P5485" i="26"/>
  <c r="R5485" i="26" s="1"/>
  <c r="P5574" i="26"/>
  <c r="R5574" i="26" s="1"/>
  <c r="P5676" i="26"/>
  <c r="R5676" i="26" s="1"/>
  <c r="P5776" i="26"/>
  <c r="R5776" i="26" s="1"/>
  <c r="P4996" i="26"/>
  <c r="R4996" i="26" s="1"/>
  <c r="P5263" i="26"/>
  <c r="R5263" i="26" s="1"/>
  <c r="P5391" i="26"/>
  <c r="R5391" i="26" s="1"/>
  <c r="P5525" i="26"/>
  <c r="R5525" i="26" s="1"/>
  <c r="P5607" i="26"/>
  <c r="R5607" i="26" s="1"/>
  <c r="P5699" i="26"/>
  <c r="R5699" i="26" s="1"/>
  <c r="P5781" i="26"/>
  <c r="R5781" i="26" s="1"/>
  <c r="P4900" i="26"/>
  <c r="R4900" i="26" s="1"/>
  <c r="P5224" i="26"/>
  <c r="R5224" i="26" s="1"/>
  <c r="P5288" i="26"/>
  <c r="R5288" i="26" s="1"/>
  <c r="P5352" i="26"/>
  <c r="R5352" i="26" s="1"/>
  <c r="P5416" i="26"/>
  <c r="R5416" i="26" s="1"/>
  <c r="P5480" i="26"/>
  <c r="R5480" i="26" s="1"/>
  <c r="P5558" i="26"/>
  <c r="R5558" i="26" s="1"/>
  <c r="P5660" i="26"/>
  <c r="R5660" i="26" s="1"/>
  <c r="P5760" i="26"/>
  <c r="R5760" i="26" s="1"/>
  <c r="P4804" i="26"/>
  <c r="R4804" i="26" s="1"/>
  <c r="P5228" i="26"/>
  <c r="R5228" i="26" s="1"/>
  <c r="P5356" i="26"/>
  <c r="R5356" i="26" s="1"/>
  <c r="P5484" i="26"/>
  <c r="R5484" i="26" s="1"/>
  <c r="P5588" i="26"/>
  <c r="R5588" i="26" s="1"/>
  <c r="P5678" i="26"/>
  <c r="R5678" i="26" s="1"/>
  <c r="P5752" i="26"/>
  <c r="R5752" i="26" s="1"/>
  <c r="P4396" i="26"/>
  <c r="R4396" i="26" s="1"/>
  <c r="P4495" i="26"/>
  <c r="R4495" i="26" s="1"/>
  <c r="P4964" i="26"/>
  <c r="R4964" i="26" s="1"/>
  <c r="P5230" i="26"/>
  <c r="R5230" i="26" s="1"/>
  <c r="P5294" i="26"/>
  <c r="R5294" i="26" s="1"/>
  <c r="P5358" i="26"/>
  <c r="R5358" i="26" s="1"/>
  <c r="P5422" i="26"/>
  <c r="R5422" i="26" s="1"/>
  <c r="P5486" i="26"/>
  <c r="R5486" i="26" s="1"/>
  <c r="P5565" i="26"/>
  <c r="R5565" i="26" s="1"/>
  <c r="P5670" i="26"/>
  <c r="R5670" i="26" s="1"/>
  <c r="P5772" i="26"/>
  <c r="R5772" i="26" s="1"/>
  <c r="P4868" i="26"/>
  <c r="R4868" i="26" s="1"/>
  <c r="P5236" i="26"/>
  <c r="R5236" i="26" s="1"/>
  <c r="P5364" i="26"/>
  <c r="R5364" i="26" s="1"/>
  <c r="P5492" i="26"/>
  <c r="R5492" i="26" s="1"/>
  <c r="P5598" i="26"/>
  <c r="R5598" i="26" s="1"/>
  <c r="P5672" i="26"/>
  <c r="R5672" i="26" s="1"/>
  <c r="P5764" i="26"/>
  <c r="R5764" i="26" s="1"/>
  <c r="P5723" i="26"/>
  <c r="R5723" i="26" s="1"/>
  <c r="P5890" i="26"/>
  <c r="R5890" i="26" s="1"/>
  <c r="P5954" i="26"/>
  <c r="R5954" i="26" s="1"/>
  <c r="P6018" i="26"/>
  <c r="R6018" i="26" s="1"/>
  <c r="P6082" i="26"/>
  <c r="R6082" i="26" s="1"/>
  <c r="P6155" i="26"/>
  <c r="R6155" i="26" s="1"/>
  <c r="P6238" i="26"/>
  <c r="R6238" i="26" s="1"/>
  <c r="P6304" i="26"/>
  <c r="R6304" i="26" s="1"/>
  <c r="P6370" i="26"/>
  <c r="R6370" i="26" s="1"/>
  <c r="P6444" i="26"/>
  <c r="R6444" i="26" s="1"/>
  <c r="P6476" i="26"/>
  <c r="R6476" i="26" s="1"/>
  <c r="P6508" i="26"/>
  <c r="R6508" i="26" s="1"/>
  <c r="P5798" i="26"/>
  <c r="R5798" i="26" s="1"/>
  <c r="P5927" i="26"/>
  <c r="R5927" i="26" s="1"/>
  <c r="P5991" i="26"/>
  <c r="R5991" i="26" s="1"/>
  <c r="P6055" i="26"/>
  <c r="R6055" i="26" s="1"/>
  <c r="P6119" i="26"/>
  <c r="R6119" i="26" s="1"/>
  <c r="P6221" i="26"/>
  <c r="R6221" i="26" s="1"/>
  <c r="P6287" i="26"/>
  <c r="R6287" i="26" s="1"/>
  <c r="P6355" i="26"/>
  <c r="R6355" i="26" s="1"/>
  <c r="P6431" i="26"/>
  <c r="R6431" i="26" s="1"/>
  <c r="P5822" i="26"/>
  <c r="R5822" i="26" s="1"/>
  <c r="P5918" i="26"/>
  <c r="R5918" i="26" s="1"/>
  <c r="P5982" i="26"/>
  <c r="R5982" i="26" s="1"/>
  <c r="P6046" i="26"/>
  <c r="R6046" i="26" s="1"/>
  <c r="P6110" i="26"/>
  <c r="R6110" i="26" s="1"/>
  <c r="P6171" i="26"/>
  <c r="R6171" i="26" s="1"/>
  <c r="P6254" i="26"/>
  <c r="R6254" i="26" s="1"/>
  <c r="P6320" i="26"/>
  <c r="R6320" i="26" s="1"/>
  <c r="P6386" i="26"/>
  <c r="R6386" i="26" s="1"/>
  <c r="P5771" i="26"/>
  <c r="R5771" i="26" s="1"/>
  <c r="P5900" i="26"/>
  <c r="R5900" i="26" s="1"/>
  <c r="P5964" i="26"/>
  <c r="R5964" i="26" s="1"/>
  <c r="P6028" i="26"/>
  <c r="R6028" i="26" s="1"/>
  <c r="P6092" i="26"/>
  <c r="R6092" i="26" s="1"/>
  <c r="P6140" i="26"/>
  <c r="R6140" i="26" s="1"/>
  <c r="P6237" i="26"/>
  <c r="R6237" i="26" s="1"/>
  <c r="P6303" i="26"/>
  <c r="R6303" i="26" s="1"/>
  <c r="P6371" i="26"/>
  <c r="R6371" i="26" s="1"/>
  <c r="P5578" i="26"/>
  <c r="R5578" i="26" s="1"/>
  <c r="P5858" i="26"/>
  <c r="R5858" i="26" s="1"/>
  <c r="P5953" i="26"/>
  <c r="R5953" i="26" s="1"/>
  <c r="P6017" i="26"/>
  <c r="R6017" i="26" s="1"/>
  <c r="P6081" i="26"/>
  <c r="R6081" i="26" s="1"/>
  <c r="P6146" i="26"/>
  <c r="R6146" i="26" s="1"/>
  <c r="P6212" i="26"/>
  <c r="R6212" i="26" s="1"/>
  <c r="P6309" i="26"/>
  <c r="R6309" i="26" s="1"/>
  <c r="P6375" i="26"/>
  <c r="R6375" i="26" s="1"/>
  <c r="P6450" i="26"/>
  <c r="R6450" i="26" s="1"/>
  <c r="P6482" i="26"/>
  <c r="R6482" i="26" s="1"/>
  <c r="P6514" i="26"/>
  <c r="R6514" i="26" s="1"/>
  <c r="P5811" i="26"/>
  <c r="R5811" i="26" s="1"/>
  <c r="P5903" i="26"/>
  <c r="R5903" i="26" s="1"/>
  <c r="P5967" i="26"/>
  <c r="R5967" i="26" s="1"/>
  <c r="P6031" i="26"/>
  <c r="R6031" i="26" s="1"/>
  <c r="P6095" i="26"/>
  <c r="R6095" i="26" s="1"/>
  <c r="P6154" i="26"/>
  <c r="R6154" i="26" s="1"/>
  <c r="P6220" i="26"/>
  <c r="R6220" i="26" s="1"/>
  <c r="P6317" i="26"/>
  <c r="R6317" i="26" s="1"/>
  <c r="P6383" i="26"/>
  <c r="R6383" i="26" s="1"/>
  <c r="P5579" i="26"/>
  <c r="R5579" i="26" s="1"/>
  <c r="P5859" i="26"/>
  <c r="R5859" i="26" s="1"/>
  <c r="P5931" i="26"/>
  <c r="R5931" i="26" s="1"/>
  <c r="P5995" i="26"/>
  <c r="R5995" i="26" s="1"/>
  <c r="P6059" i="26"/>
  <c r="R6059" i="26" s="1"/>
  <c r="P6123" i="26"/>
  <c r="R6123" i="26" s="1"/>
  <c r="P6205" i="26"/>
  <c r="R6205" i="26" s="1"/>
  <c r="P6271" i="26"/>
  <c r="R6271" i="26" s="1"/>
  <c r="P6339" i="26"/>
  <c r="R6339" i="26" s="1"/>
  <c r="P6422" i="26"/>
  <c r="R6422" i="26" s="1"/>
  <c r="P6356" i="26"/>
  <c r="R6356" i="26" s="1"/>
  <c r="P6539" i="26"/>
  <c r="R6539" i="26" s="1"/>
  <c r="P6622" i="26"/>
  <c r="R6622" i="26" s="1"/>
  <c r="P6688" i="26"/>
  <c r="R6688" i="26" s="1"/>
  <c r="P6754" i="26"/>
  <c r="R6754" i="26" s="1"/>
  <c r="P6820" i="26"/>
  <c r="R6820" i="26" s="1"/>
  <c r="P6917" i="26"/>
  <c r="R6917" i="26" s="1"/>
  <c r="P6983" i="26"/>
  <c r="R6983" i="26" s="1"/>
  <c r="P7051" i="26"/>
  <c r="R7051" i="26" s="1"/>
  <c r="P7136" i="26"/>
  <c r="R7136" i="26" s="1"/>
  <c r="P7210" i="26"/>
  <c r="R7210" i="26" s="1"/>
  <c r="P6595" i="26"/>
  <c r="R6595" i="26" s="1"/>
  <c r="P6717" i="26"/>
  <c r="R6717" i="26" s="1"/>
  <c r="P7131" i="26"/>
  <c r="R7131" i="26" s="1"/>
  <c r="P6509" i="26"/>
  <c r="R6509" i="26" s="1"/>
  <c r="P6477" i="26"/>
  <c r="R6477" i="26" s="1"/>
  <c r="P6445" i="26"/>
  <c r="R6445" i="26" s="1"/>
  <c r="P6443" i="26"/>
  <c r="R6443" i="26" s="1"/>
  <c r="P5809" i="26"/>
  <c r="R5809" i="26" s="1"/>
  <c r="P5593" i="26"/>
  <c r="R5593" i="26" s="1"/>
  <c r="P5482" i="26"/>
  <c r="R5482" i="26" s="1"/>
  <c r="P5226" i="26"/>
  <c r="R5226" i="26" s="1"/>
  <c r="P5778" i="26"/>
  <c r="R5778" i="26" s="1"/>
  <c r="P5522" i="26"/>
  <c r="R5522" i="26" s="1"/>
  <c r="P5442" i="26"/>
  <c r="R5442" i="26" s="1"/>
  <c r="P5186" i="26"/>
  <c r="R5186" i="26" s="1"/>
  <c r="P5753" i="26"/>
  <c r="R5753" i="26" s="1"/>
  <c r="P5761" i="26"/>
  <c r="R5761" i="26" s="1"/>
  <c r="P5370" i="26"/>
  <c r="R5370" i="26" s="1"/>
  <c r="P5864" i="26"/>
  <c r="R5864" i="26" s="1"/>
  <c r="P5705" i="26"/>
  <c r="R5705" i="26" s="1"/>
  <c r="P5649" i="26"/>
  <c r="R5649" i="26" s="1"/>
  <c r="P5330" i="26"/>
  <c r="R5330" i="26" s="1"/>
  <c r="P5058" i="26"/>
  <c r="R5058" i="26" s="1"/>
  <c r="P4802" i="26"/>
  <c r="R4802" i="26" s="1"/>
  <c r="P5513" i="26"/>
  <c r="R5513" i="26" s="1"/>
  <c r="P5449" i="26"/>
  <c r="R5449" i="26" s="1"/>
  <c r="P5385" i="26"/>
  <c r="R5385" i="26" s="1"/>
  <c r="P5321" i="26"/>
  <c r="R5321" i="26" s="1"/>
  <c r="P5257" i="26"/>
  <c r="R5257" i="26" s="1"/>
  <c r="P5193" i="26"/>
  <c r="R5193" i="26" s="1"/>
  <c r="P4986" i="26"/>
  <c r="R4986" i="26" s="1"/>
  <c r="P4730" i="26"/>
  <c r="R4730" i="26" s="1"/>
  <c r="P5138" i="26"/>
  <c r="R5138" i="26" s="1"/>
  <c r="P4882" i="26"/>
  <c r="R4882" i="26" s="1"/>
  <c r="P4626" i="26"/>
  <c r="R4626" i="26" s="1"/>
  <c r="P5034" i="26"/>
  <c r="R5034" i="26" s="1"/>
  <c r="P4778" i="26"/>
  <c r="R4778" i="26" s="1"/>
  <c r="P4314" i="26"/>
  <c r="R4314" i="26" s="1"/>
  <c r="P4434" i="26"/>
  <c r="R4434" i="26" s="1"/>
  <c r="P4178" i="26"/>
  <c r="R4178" i="26" s="1"/>
  <c r="P5113" i="26"/>
  <c r="R5113" i="26" s="1"/>
  <c r="P5049" i="26"/>
  <c r="R5049" i="26" s="1"/>
  <c r="P4985" i="26"/>
  <c r="R4985" i="26" s="1"/>
  <c r="P4921" i="26"/>
  <c r="R4921" i="26" s="1"/>
  <c r="P4857" i="26"/>
  <c r="R4857" i="26" s="1"/>
  <c r="P4793" i="26"/>
  <c r="R4793" i="26" s="1"/>
  <c r="P4729" i="26"/>
  <c r="R4729" i="26" s="1"/>
  <c r="P4665" i="26"/>
  <c r="R4665" i="26" s="1"/>
  <c r="P4601" i="26"/>
  <c r="R4601" i="26" s="1"/>
  <c r="P4537" i="26"/>
  <c r="R4537" i="26" s="1"/>
  <c r="P4473" i="26"/>
  <c r="R4473" i="26" s="1"/>
  <c r="P4409" i="26"/>
  <c r="R4409" i="26" s="1"/>
  <c r="P4106" i="26"/>
  <c r="R4106" i="26" s="1"/>
  <c r="P4098" i="26"/>
  <c r="R4098" i="26" s="1"/>
  <c r="P4090" i="26"/>
  <c r="R4090" i="26" s="1"/>
  <c r="P4018" i="26"/>
  <c r="R4018" i="26" s="1"/>
  <c r="P5085" i="26"/>
  <c r="R5085" i="26" s="1"/>
  <c r="P5021" i="26"/>
  <c r="R5021" i="26" s="1"/>
  <c r="P4957" i="26"/>
  <c r="R4957" i="26" s="1"/>
  <c r="P4893" i="26"/>
  <c r="R4893" i="26" s="1"/>
  <c r="P4829" i="26"/>
  <c r="R4829" i="26" s="1"/>
  <c r="P4765" i="26"/>
  <c r="R4765" i="26" s="1"/>
  <c r="P4701" i="26"/>
  <c r="R4701" i="26" s="1"/>
  <c r="P4637" i="26"/>
  <c r="R4637" i="26" s="1"/>
  <c r="P4573" i="26"/>
  <c r="R4573" i="26" s="1"/>
  <c r="P4509" i="26"/>
  <c r="R4509" i="26" s="1"/>
  <c r="P4445" i="26"/>
  <c r="R4445" i="26" s="1"/>
  <c r="P4138" i="26"/>
  <c r="R4138" i="26" s="1"/>
  <c r="P4066" i="26"/>
  <c r="R4066" i="26" s="1"/>
  <c r="P3775" i="26"/>
  <c r="R3775" i="26" s="1"/>
  <c r="P3759" i="26"/>
  <c r="R3759" i="26" s="1"/>
  <c r="P3360" i="26"/>
  <c r="R3360" i="26" s="1"/>
  <c r="P3368" i="26"/>
  <c r="R3368" i="26" s="1"/>
  <c r="P3392" i="26"/>
  <c r="R3392" i="26" s="1"/>
  <c r="P3600" i="26"/>
  <c r="R3600" i="26" s="1"/>
  <c r="P3448" i="26"/>
  <c r="R3448" i="26" s="1"/>
  <c r="P3552" i="26"/>
  <c r="R3552" i="26" s="1"/>
  <c r="P3408" i="26"/>
  <c r="R3408" i="26" s="1"/>
  <c r="P3611" i="26"/>
  <c r="R3611" i="26" s="1"/>
  <c r="P3535" i="26"/>
  <c r="R3535" i="26" s="1"/>
  <c r="P3471" i="26"/>
  <c r="R3471" i="26" s="1"/>
  <c r="P3407" i="26"/>
  <c r="R3407" i="26" s="1"/>
  <c r="P3343" i="26"/>
  <c r="R3343" i="26" s="1"/>
  <c r="P3142" i="26"/>
  <c r="R3142" i="26" s="1"/>
  <c r="P3006" i="26"/>
  <c r="R3006" i="26" s="1"/>
  <c r="P3595" i="26"/>
  <c r="R3595" i="26" s="1"/>
  <c r="P3531" i="26"/>
  <c r="R3531" i="26" s="1"/>
  <c r="P3467" i="26"/>
  <c r="R3467" i="26" s="1"/>
  <c r="P3403" i="26"/>
  <c r="R3403" i="26" s="1"/>
  <c r="P3288" i="26"/>
  <c r="R3288" i="26" s="1"/>
  <c r="P2746" i="26"/>
  <c r="R2746" i="26" s="1"/>
  <c r="P2818" i="26"/>
  <c r="R2818" i="26" s="1"/>
  <c r="P2785" i="26"/>
  <c r="R2785" i="26" s="1"/>
  <c r="P2729" i="26"/>
  <c r="R2729" i="26" s="1"/>
  <c r="P2953" i="26"/>
  <c r="R2953" i="26" s="1"/>
  <c r="P2722" i="26"/>
  <c r="R2722" i="26" s="1"/>
  <c r="P2107" i="26"/>
  <c r="R2107" i="26" s="1"/>
  <c r="P2629" i="26"/>
  <c r="R2629" i="26" s="1"/>
  <c r="P2404" i="26"/>
  <c r="R2404" i="26" s="1"/>
  <c r="P2515" i="26"/>
  <c r="R2515" i="26" s="1"/>
  <c r="P2565" i="26"/>
  <c r="R2565" i="26" s="1"/>
  <c r="P2950" i="26"/>
  <c r="R2950" i="26" s="1"/>
  <c r="P2886" i="26"/>
  <c r="R2886" i="26" s="1"/>
  <c r="P2822" i="26"/>
  <c r="R2822" i="26" s="1"/>
  <c r="P2758" i="26"/>
  <c r="R2758" i="26" s="1"/>
  <c r="P2694" i="26"/>
  <c r="R2694" i="26" s="1"/>
  <c r="P2641" i="26"/>
  <c r="R2641" i="26" s="1"/>
  <c r="P2459" i="26"/>
  <c r="R2459" i="26" s="1"/>
  <c r="P2680" i="26"/>
  <c r="R2680" i="26" s="1"/>
  <c r="P2203" i="26"/>
  <c r="R2203" i="26" s="1"/>
  <c r="P1957" i="26"/>
  <c r="R1957" i="26" s="1"/>
  <c r="P2211" i="26"/>
  <c r="R2211" i="26" s="1"/>
  <c r="P2375" i="26"/>
  <c r="R2375" i="26" s="1"/>
  <c r="P2187" i="26"/>
  <c r="R2187" i="26" s="1"/>
  <c r="P2328" i="26"/>
  <c r="R2328" i="26" s="1"/>
  <c r="P1773" i="26"/>
  <c r="R1773" i="26" s="1"/>
  <c r="P2272" i="26"/>
  <c r="R2272" i="26" s="1"/>
  <c r="P2208" i="26"/>
  <c r="R2208" i="26" s="1"/>
  <c r="P2144" i="26"/>
  <c r="R2144" i="26" s="1"/>
  <c r="P1973" i="26"/>
  <c r="R1973" i="26" s="1"/>
  <c r="P1981" i="26"/>
  <c r="R1981" i="26" s="1"/>
  <c r="P1925" i="26"/>
  <c r="R1925" i="26" s="1"/>
  <c r="P1933" i="26"/>
  <c r="R1933" i="26" s="1"/>
  <c r="P1748" i="26"/>
  <c r="R1748" i="26" s="1"/>
  <c r="P1695" i="26"/>
  <c r="R1695" i="26" s="1"/>
  <c r="P1743" i="26"/>
  <c r="R1743" i="26" s="1"/>
  <c r="P1671" i="26"/>
  <c r="R1671" i="26" s="1"/>
  <c r="P1664" i="26"/>
  <c r="R1664" i="26" s="1"/>
  <c r="P1514" i="26"/>
  <c r="R1514" i="26" s="1"/>
  <c r="P1215" i="26"/>
  <c r="R1215" i="26" s="1"/>
  <c r="P1364" i="26"/>
  <c r="R1364" i="26" s="1"/>
  <c r="P1382" i="26"/>
  <c r="R1382" i="26" s="1"/>
  <c r="P1231" i="26"/>
  <c r="R1231" i="26" s="1"/>
  <c r="P1287" i="26"/>
  <c r="R1287" i="26" s="1"/>
  <c r="P1164" i="26"/>
  <c r="R1164" i="26" s="1"/>
  <c r="P1292" i="26"/>
  <c r="R1292" i="26" s="1"/>
  <c r="P1228" i="26"/>
  <c r="R1228" i="26" s="1"/>
  <c r="P1186" i="26"/>
  <c r="R1186" i="26" s="1"/>
  <c r="P1175" i="26"/>
  <c r="R1175" i="26" s="1"/>
  <c r="P1092" i="26"/>
  <c r="R1092" i="26" s="1"/>
  <c r="P1064" i="26"/>
  <c r="R1064" i="26" s="1"/>
  <c r="P967" i="26"/>
  <c r="R967" i="26" s="1"/>
  <c r="P831" i="26"/>
  <c r="R831" i="26" s="1"/>
  <c r="P630" i="26"/>
  <c r="R630" i="26" s="1"/>
  <c r="P638" i="26"/>
  <c r="R638" i="26" s="1"/>
  <c r="P689" i="26"/>
  <c r="R689" i="26" s="1"/>
  <c r="P662" i="26"/>
  <c r="R662" i="26" s="1"/>
  <c r="P624" i="26"/>
  <c r="R624" i="26" s="1"/>
  <c r="P670" i="26"/>
  <c r="R670" i="26" s="1"/>
  <c r="P541" i="26"/>
  <c r="R541" i="26" s="1"/>
  <c r="P522" i="26"/>
  <c r="R522" i="26" s="1"/>
  <c r="P497" i="26"/>
  <c r="R497" i="26" s="1"/>
  <c r="P498" i="26"/>
  <c r="R498" i="26" s="1"/>
  <c r="P588" i="26"/>
  <c r="R588" i="26" s="1"/>
  <c r="P511" i="26"/>
  <c r="R511" i="26" s="1"/>
  <c r="P405" i="26"/>
  <c r="R405" i="26" s="1"/>
  <c r="P376" i="26"/>
  <c r="R376" i="26" s="1"/>
  <c r="P277" i="26"/>
  <c r="R277" i="26" s="1"/>
  <c r="P291" i="26"/>
  <c r="R291" i="26" s="1"/>
  <c r="P240" i="26"/>
  <c r="R240" i="26" s="1"/>
  <c r="P255" i="26"/>
  <c r="R255" i="26" s="1"/>
  <c r="P202" i="26"/>
  <c r="R202" i="26" s="1"/>
  <c r="P200" i="26"/>
  <c r="R200" i="26" s="1"/>
  <c r="P64" i="26"/>
  <c r="R64" i="26" s="1"/>
  <c r="P88" i="26"/>
  <c r="R88" i="26" s="1"/>
  <c r="P154" i="26"/>
  <c r="R154" i="26" s="1"/>
  <c r="P18" i="26"/>
  <c r="R18" i="26" s="1"/>
  <c r="P90" i="26"/>
  <c r="R90" i="26" s="1"/>
  <c r="P10" i="26"/>
  <c r="P6447" i="26"/>
  <c r="R6447" i="26" s="1"/>
  <c r="P6570" i="26"/>
  <c r="R6570" i="26" s="1"/>
  <c r="P6636" i="26"/>
  <c r="R6636" i="26" s="1"/>
  <c r="P6733" i="26"/>
  <c r="R6733" i="26" s="1"/>
  <c r="P6799" i="26"/>
  <c r="R6799" i="26" s="1"/>
  <c r="P6867" i="26"/>
  <c r="R6867" i="26" s="1"/>
  <c r="P6950" i="26"/>
  <c r="R6950" i="26" s="1"/>
  <c r="P7016" i="26"/>
  <c r="R7016" i="26" s="1"/>
  <c r="P7082" i="26"/>
  <c r="R7082" i="26" s="1"/>
  <c r="P7158" i="26"/>
  <c r="R7158" i="26" s="1"/>
  <c r="P6550" i="26"/>
  <c r="R6550" i="26" s="1"/>
  <c r="P6655" i="26"/>
  <c r="R6655" i="26" s="1"/>
  <c r="P7068" i="26"/>
  <c r="R7068" i="26" s="1"/>
  <c r="P6169" i="26"/>
  <c r="R6169" i="26" s="1"/>
  <c r="P6475" i="26"/>
  <c r="R6475" i="26" s="1"/>
  <c r="P6578" i="26"/>
  <c r="R6578" i="26" s="1"/>
  <c r="P6642" i="26"/>
  <c r="R6642" i="26" s="1"/>
  <c r="P6706" i="26"/>
  <c r="R6706" i="26" s="1"/>
  <c r="P6770" i="26"/>
  <c r="R6770" i="26" s="1"/>
  <c r="P6834" i="26"/>
  <c r="R6834" i="26" s="1"/>
  <c r="P6898" i="26"/>
  <c r="R6898" i="26" s="1"/>
  <c r="P6962" i="26"/>
  <c r="R6962" i="26" s="1"/>
  <c r="P7026" i="26"/>
  <c r="R7026" i="26" s="1"/>
  <c r="P7090" i="26"/>
  <c r="R7090" i="26" s="1"/>
  <c r="P7165" i="26"/>
  <c r="R7165" i="26" s="1"/>
  <c r="P7229" i="26"/>
  <c r="R7229" i="26" s="1"/>
  <c r="P6748" i="26"/>
  <c r="R6748" i="26" s="1"/>
  <c r="P6938" i="26"/>
  <c r="R6938" i="26" s="1"/>
  <c r="P6209" i="26"/>
  <c r="R6209" i="26" s="1"/>
  <c r="P6503" i="26"/>
  <c r="R6503" i="26" s="1"/>
  <c r="P6586" i="26"/>
  <c r="R6586" i="26" s="1"/>
  <c r="P6652" i="26"/>
  <c r="R6652" i="26" s="1"/>
  <c r="P6749" i="26"/>
  <c r="R6749" i="26" s="1"/>
  <c r="P6815" i="26"/>
  <c r="R6815" i="26" s="1"/>
  <c r="P6883" i="26"/>
  <c r="R6883" i="26" s="1"/>
  <c r="P6966" i="26"/>
  <c r="R6966" i="26" s="1"/>
  <c r="P7032" i="26"/>
  <c r="R7032" i="26" s="1"/>
  <c r="P7098" i="26"/>
  <c r="R7098" i="26" s="1"/>
  <c r="P7179" i="26"/>
  <c r="R7179" i="26" s="1"/>
  <c r="P6416" i="26"/>
  <c r="R6416" i="26" s="1"/>
  <c r="P7188" i="26"/>
  <c r="R7188" i="26" s="1"/>
  <c r="P6263" i="26"/>
  <c r="R6263" i="26" s="1"/>
  <c r="P6526" i="26"/>
  <c r="R6526" i="26" s="1"/>
  <c r="P6592" i="26"/>
  <c r="R6592" i="26" s="1"/>
  <c r="P6658" i="26"/>
  <c r="R6658" i="26" s="1"/>
  <c r="P6724" i="26"/>
  <c r="R6724" i="26" s="1"/>
  <c r="P6821" i="26"/>
  <c r="R6821" i="26" s="1"/>
  <c r="P6887" i="26"/>
  <c r="R6887" i="26" s="1"/>
  <c r="P6955" i="26"/>
  <c r="R6955" i="26" s="1"/>
  <c r="P7038" i="26"/>
  <c r="R7038" i="26" s="1"/>
  <c r="P7104" i="26"/>
  <c r="R7104" i="26" s="1"/>
  <c r="P7184" i="26"/>
  <c r="R7184" i="26" s="1"/>
  <c r="P6217" i="26"/>
  <c r="R6217" i="26" s="1"/>
  <c r="P7043" i="26"/>
  <c r="R7043" i="26" s="1"/>
  <c r="P6203" i="26"/>
  <c r="R6203" i="26" s="1"/>
  <c r="P6429" i="26"/>
  <c r="R6429" i="26" s="1"/>
  <c r="P6573" i="26"/>
  <c r="R6573" i="26" s="1"/>
  <c r="P6637" i="26"/>
  <c r="R6637" i="26" s="1"/>
  <c r="P6701" i="26"/>
  <c r="R6701" i="26" s="1"/>
  <c r="P6765" i="26"/>
  <c r="R6765" i="26" s="1"/>
  <c r="P6829" i="26"/>
  <c r="R6829" i="26" s="1"/>
  <c r="P6893" i="26"/>
  <c r="R6893" i="26" s="1"/>
  <c r="P6957" i="26"/>
  <c r="R6957" i="26" s="1"/>
  <c r="P7021" i="26"/>
  <c r="R7021" i="26" s="1"/>
  <c r="P7085" i="26"/>
  <c r="R7085" i="26" s="1"/>
  <c r="P7137" i="26"/>
  <c r="R7137" i="26" s="1"/>
  <c r="P7201" i="26"/>
  <c r="R7201" i="26" s="1"/>
  <c r="P6969" i="26"/>
  <c r="R6969" i="26" s="1"/>
  <c r="P5738" i="26"/>
  <c r="R5738" i="26" s="1"/>
  <c r="P5926" i="26"/>
  <c r="R5926" i="26" s="1"/>
  <c r="P5990" i="26"/>
  <c r="R5990" i="26" s="1"/>
  <c r="P6054" i="26"/>
  <c r="R6054" i="26" s="1"/>
  <c r="P6118" i="26"/>
  <c r="R6118" i="26" s="1"/>
  <c r="P6391" i="26"/>
  <c r="R6391" i="26" s="1"/>
  <c r="P6546" i="26"/>
  <c r="R6546" i="26" s="1"/>
  <c r="P6610" i="26"/>
  <c r="R6610" i="26" s="1"/>
  <c r="P6676" i="26"/>
  <c r="R6676" i="26" s="1"/>
  <c r="P6773" i="26"/>
  <c r="R6773" i="26" s="1"/>
  <c r="P6839" i="26"/>
  <c r="R6839" i="26" s="1"/>
  <c r="P6907" i="26"/>
  <c r="R6907" i="26" s="1"/>
  <c r="P6990" i="26"/>
  <c r="R6990" i="26" s="1"/>
  <c r="P7056" i="26"/>
  <c r="R7056" i="26" s="1"/>
  <c r="P7122" i="26"/>
  <c r="R7122" i="26" s="1"/>
  <c r="P7215" i="26"/>
  <c r="R7215" i="26" s="1"/>
  <c r="P7286" i="26"/>
  <c r="R7286" i="26" s="1"/>
  <c r="P6331" i="26"/>
  <c r="R6331" i="26" s="1"/>
  <c r="P7276" i="26"/>
  <c r="R7276" i="26" s="1"/>
  <c r="Q23" i="25"/>
  <c r="S23" i="25" s="1"/>
  <c r="Q55" i="25"/>
  <c r="S55" i="25" s="1"/>
  <c r="Q87" i="25"/>
  <c r="S87" i="25" s="1"/>
  <c r="Q119" i="25"/>
  <c r="S119" i="25" s="1"/>
  <c r="Q151" i="25"/>
  <c r="S151" i="25" s="1"/>
  <c r="Q183" i="25"/>
  <c r="S183" i="25" s="1"/>
  <c r="Q20" i="25"/>
  <c r="S20" i="25" s="1"/>
  <c r="Q80" i="25"/>
  <c r="S80" i="25" s="1"/>
  <c r="Q144" i="25"/>
  <c r="S144" i="25" s="1"/>
  <c r="Q158" i="25"/>
  <c r="S158" i="25" s="1"/>
  <c r="P7296" i="26"/>
  <c r="R7296" i="26" s="1"/>
  <c r="P7256" i="26"/>
  <c r="R7256" i="26" s="1"/>
  <c r="P7315" i="26"/>
  <c r="R7315" i="26" s="1"/>
  <c r="P7297" i="26"/>
  <c r="R7297" i="26" s="1"/>
  <c r="Q56" i="25"/>
  <c r="S56" i="25" s="1"/>
  <c r="Q124" i="25"/>
  <c r="S124" i="25" s="1"/>
  <c r="Q188" i="25"/>
  <c r="S188" i="25" s="1"/>
  <c r="P7248" i="26"/>
  <c r="R7248" i="26" s="1"/>
  <c r="P6657" i="26"/>
  <c r="R6657" i="26" s="1"/>
  <c r="P6833" i="26"/>
  <c r="R6833" i="26" s="1"/>
  <c r="P7009" i="26"/>
  <c r="R7009" i="26" s="1"/>
  <c r="P7217" i="26"/>
  <c r="R7217" i="26" s="1"/>
  <c r="P7309" i="26"/>
  <c r="R7309" i="26" s="1"/>
  <c r="Q81" i="25"/>
  <c r="S81" i="25" s="1"/>
  <c r="Q149" i="25"/>
  <c r="S149" i="25" s="1"/>
  <c r="Q90" i="25"/>
  <c r="S90" i="25" s="1"/>
  <c r="P6665" i="26"/>
  <c r="R6665" i="26" s="1"/>
  <c r="P7240" i="26"/>
  <c r="R7240" i="26" s="1"/>
  <c r="Q13" i="25"/>
  <c r="S13" i="25" s="1"/>
  <c r="Q53" i="25"/>
  <c r="S53" i="25" s="1"/>
  <c r="Q117" i="25"/>
  <c r="S117" i="25" s="1"/>
  <c r="Q177" i="25"/>
  <c r="S177" i="25" s="1"/>
  <c r="Q126" i="25"/>
  <c r="S126" i="25" s="1"/>
  <c r="P6857" i="26"/>
  <c r="R6857" i="26" s="1"/>
  <c r="P7149" i="26"/>
  <c r="R7149" i="26" s="1"/>
  <c r="P7275" i="26"/>
  <c r="R7275" i="26" s="1"/>
  <c r="Q26" i="25"/>
  <c r="S26" i="25" s="1"/>
  <c r="Q66" i="25"/>
  <c r="S66" i="25" s="1"/>
  <c r="R10" i="26" l="1"/>
  <c r="R7330" i="26" s="1"/>
  <c r="T6503" i="26" s="1"/>
  <c r="U6503" i="26" s="1"/>
  <c r="P7330" i="26"/>
  <c r="S5" i="25"/>
  <c r="S197" i="25" s="1"/>
  <c r="U141" i="25" s="1"/>
  <c r="V141" i="25" s="1"/>
  <c r="Q197" i="25"/>
  <c r="U69" i="25" l="1"/>
  <c r="V69" i="25" s="1"/>
  <c r="U140" i="25"/>
  <c r="V140" i="25" s="1"/>
  <c r="T3741" i="26"/>
  <c r="U3741" i="26" s="1"/>
  <c r="T6247" i="26"/>
  <c r="U6247" i="26" s="1"/>
  <c r="T377" i="26"/>
  <c r="U377" i="26" s="1"/>
  <c r="T4187" i="26"/>
  <c r="U4187" i="26" s="1"/>
  <c r="T5237" i="26"/>
  <c r="U5237" i="26" s="1"/>
  <c r="T3153" i="26"/>
  <c r="U3153" i="26" s="1"/>
  <c r="T4277" i="26"/>
  <c r="U4277" i="26" s="1"/>
  <c r="T167" i="26"/>
  <c r="U167" i="26" s="1"/>
  <c r="T4269" i="26"/>
  <c r="U4269" i="26" s="1"/>
  <c r="T2929" i="26"/>
  <c r="U2929" i="26" s="1"/>
  <c r="T2712" i="26"/>
  <c r="U2712" i="26" s="1"/>
  <c r="T4566" i="26"/>
  <c r="U4566" i="26" s="1"/>
  <c r="T567" i="26"/>
  <c r="U567" i="26" s="1"/>
  <c r="T4542" i="26"/>
  <c r="U4542" i="26" s="1"/>
  <c r="T5980" i="26"/>
  <c r="U5980" i="26" s="1"/>
  <c r="U97" i="25"/>
  <c r="V97" i="25" s="1"/>
  <c r="T5376" i="26"/>
  <c r="U5376" i="26" s="1"/>
  <c r="U170" i="25"/>
  <c r="V170" i="25" s="1"/>
  <c r="T6192" i="26"/>
  <c r="U6192" i="26" s="1"/>
  <c r="T2573" i="26"/>
  <c r="U2573" i="26" s="1"/>
  <c r="T6175" i="26"/>
  <c r="U6175" i="26" s="1"/>
  <c r="T6290" i="26"/>
  <c r="U6290" i="26" s="1"/>
  <c r="T4987" i="26"/>
  <c r="U4987" i="26" s="1"/>
  <c r="T3260" i="26"/>
  <c r="U3260" i="26" s="1"/>
  <c r="T7314" i="26"/>
  <c r="U7314" i="26" s="1"/>
  <c r="T6961" i="26"/>
  <c r="U6961" i="26" s="1"/>
  <c r="T3460" i="26"/>
  <c r="U3460" i="26" s="1"/>
  <c r="T4343" i="26"/>
  <c r="U4343" i="26" s="1"/>
  <c r="T5113" i="26"/>
  <c r="U5113" i="26" s="1"/>
  <c r="T3113" i="26"/>
  <c r="U3113" i="26" s="1"/>
  <c r="T3558" i="26"/>
  <c r="U3558" i="26" s="1"/>
  <c r="T4362" i="26"/>
  <c r="U4362" i="26" s="1"/>
  <c r="T5853" i="26"/>
  <c r="U5853" i="26" s="1"/>
  <c r="T6176" i="26"/>
  <c r="U6176" i="26" s="1"/>
  <c r="T6139" i="26"/>
  <c r="U6139" i="26" s="1"/>
  <c r="T3584" i="26"/>
  <c r="U3584" i="26" s="1"/>
  <c r="T2256" i="26"/>
  <c r="U2256" i="26" s="1"/>
  <c r="T6915" i="26"/>
  <c r="U6915" i="26" s="1"/>
  <c r="T6645" i="26"/>
  <c r="U6645" i="26" s="1"/>
  <c r="T3240" i="26"/>
  <c r="U3240" i="26" s="1"/>
  <c r="T3012" i="26"/>
  <c r="U3012" i="26" s="1"/>
  <c r="T3897" i="26"/>
  <c r="U3897" i="26" s="1"/>
  <c r="T3814" i="26"/>
  <c r="U3814" i="26" s="1"/>
  <c r="T5251" i="26"/>
  <c r="U5251" i="26" s="1"/>
  <c r="T5700" i="26"/>
  <c r="U5700" i="26" s="1"/>
  <c r="T5947" i="26"/>
  <c r="U5947" i="26" s="1"/>
  <c r="T4777" i="26"/>
  <c r="U4777" i="26" s="1"/>
  <c r="T1870" i="26"/>
  <c r="U1870" i="26" s="1"/>
  <c r="T6822" i="26"/>
  <c r="U6822" i="26" s="1"/>
  <c r="T5835" i="26"/>
  <c r="U5835" i="26" s="1"/>
  <c r="T2789" i="26"/>
  <c r="U2789" i="26" s="1"/>
  <c r="T2871" i="26"/>
  <c r="U2871" i="26" s="1"/>
  <c r="T3782" i="26"/>
  <c r="U3782" i="26" s="1"/>
  <c r="T3767" i="26"/>
  <c r="U3767" i="26" s="1"/>
  <c r="T4550" i="26"/>
  <c r="U4550" i="26" s="1"/>
  <c r="T5693" i="26"/>
  <c r="U5693" i="26" s="1"/>
  <c r="T6111" i="26"/>
  <c r="U6111" i="26" s="1"/>
  <c r="T4418" i="26"/>
  <c r="U4418" i="26" s="1"/>
  <c r="T2870" i="26"/>
  <c r="U2870" i="26" s="1"/>
  <c r="T26" i="26"/>
  <c r="U26" i="26" s="1"/>
  <c r="T6899" i="26"/>
  <c r="U6899" i="26" s="1"/>
  <c r="T2757" i="26"/>
  <c r="U2757" i="26" s="1"/>
  <c r="T3184" i="26"/>
  <c r="U3184" i="26" s="1"/>
  <c r="T3952" i="26"/>
  <c r="U3952" i="26" s="1"/>
  <c r="T3644" i="26"/>
  <c r="U3644" i="26" s="1"/>
  <c r="T4554" i="26"/>
  <c r="U4554" i="26" s="1"/>
  <c r="T5071" i="26"/>
  <c r="U5071" i="26" s="1"/>
  <c r="T6458" i="26"/>
  <c r="U6458" i="26" s="1"/>
  <c r="T4666" i="26"/>
  <c r="U4666" i="26" s="1"/>
  <c r="T2881" i="26"/>
  <c r="U2881" i="26" s="1"/>
  <c r="T279" i="26"/>
  <c r="U279" i="26" s="1"/>
  <c r="T6288" i="26"/>
  <c r="U6288" i="26" s="1"/>
  <c r="T2885" i="26"/>
  <c r="U2885" i="26" s="1"/>
  <c r="T2820" i="26"/>
  <c r="U2820" i="26" s="1"/>
  <c r="T3426" i="26"/>
  <c r="U3426" i="26" s="1"/>
  <c r="T4278" i="26"/>
  <c r="U4278" i="26" s="1"/>
  <c r="T4643" i="26"/>
  <c r="U4643" i="26" s="1"/>
  <c r="T5365" i="26"/>
  <c r="U5365" i="26" s="1"/>
  <c r="T6044" i="26"/>
  <c r="U6044" i="26" s="1"/>
  <c r="T5633" i="26"/>
  <c r="U5633" i="26" s="1"/>
  <c r="T3455" i="26"/>
  <c r="U3455" i="26" s="1"/>
  <c r="T746" i="26"/>
  <c r="U746" i="26" s="1"/>
  <c r="T6806" i="26"/>
  <c r="U6806" i="26" s="1"/>
  <c r="U162" i="25"/>
  <c r="V162" i="25" s="1"/>
  <c r="T3073" i="26"/>
  <c r="U3073" i="26" s="1"/>
  <c r="T3502" i="26"/>
  <c r="U3502" i="26" s="1"/>
  <c r="T3989" i="26"/>
  <c r="U3989" i="26" s="1"/>
  <c r="T4822" i="26"/>
  <c r="U4822" i="26" s="1"/>
  <c r="T5524" i="26"/>
  <c r="U5524" i="26" s="1"/>
  <c r="T6033" i="26"/>
  <c r="U6033" i="26" s="1"/>
  <c r="T5433" i="26"/>
  <c r="U5433" i="26" s="1"/>
  <c r="T2697" i="26"/>
  <c r="U2697" i="26" s="1"/>
  <c r="T557" i="26"/>
  <c r="U557" i="26" s="1"/>
  <c r="T6976" i="26"/>
  <c r="U6976" i="26" s="1"/>
  <c r="T2682" i="26"/>
  <c r="U2682" i="26" s="1"/>
  <c r="T3021" i="26"/>
  <c r="U3021" i="26" s="1"/>
  <c r="T3840" i="26"/>
  <c r="U3840" i="26" s="1"/>
  <c r="T4143" i="26"/>
  <c r="U4143" i="26" s="1"/>
  <c r="T4939" i="26"/>
  <c r="U4939" i="26" s="1"/>
  <c r="T5371" i="26"/>
  <c r="U5371" i="26" s="1"/>
  <c r="T5830" i="26"/>
  <c r="U5830" i="26" s="1"/>
  <c r="T4562" i="26"/>
  <c r="U4562" i="26" s="1"/>
  <c r="T1765" i="26"/>
  <c r="U1765" i="26" s="1"/>
  <c r="T136" i="26"/>
  <c r="U136" i="26" s="1"/>
  <c r="T6643" i="26"/>
  <c r="U6643" i="26" s="1"/>
  <c r="T2803" i="26"/>
  <c r="U2803" i="26" s="1"/>
  <c r="T2681" i="26"/>
  <c r="U2681" i="26" s="1"/>
  <c r="T3276" i="26"/>
  <c r="U3276" i="26" s="1"/>
  <c r="T4032" i="26"/>
  <c r="U4032" i="26" s="1"/>
  <c r="T5027" i="26"/>
  <c r="U5027" i="26" s="1"/>
  <c r="T5581" i="26"/>
  <c r="U5581" i="26" s="1"/>
  <c r="T6243" i="26"/>
  <c r="U6243" i="26" s="1"/>
  <c r="T5641" i="26"/>
  <c r="U5641" i="26" s="1"/>
  <c r="T3014" i="26"/>
  <c r="U3014" i="26" s="1"/>
  <c r="T608" i="26"/>
  <c r="U608" i="26" s="1"/>
  <c r="T6530" i="26"/>
  <c r="U6530" i="26" s="1"/>
  <c r="T7268" i="26"/>
  <c r="U7268" i="26" s="1"/>
  <c r="T3164" i="26"/>
  <c r="U3164" i="26" s="1"/>
  <c r="T3758" i="26"/>
  <c r="U3758" i="26" s="1"/>
  <c r="T5030" i="26"/>
  <c r="U5030" i="26" s="1"/>
  <c r="T5774" i="26"/>
  <c r="U5774" i="26" s="1"/>
  <c r="T5850" i="26"/>
  <c r="U5850" i="26" s="1"/>
  <c r="T6942" i="26"/>
  <c r="U6942" i="26" s="1"/>
  <c r="T4869" i="26"/>
  <c r="U4869" i="26" s="1"/>
  <c r="T1680" i="26"/>
  <c r="U1680" i="26" s="1"/>
  <c r="T6805" i="26"/>
  <c r="U6805" i="26" s="1"/>
  <c r="T7154" i="26"/>
  <c r="U7154" i="26" s="1"/>
  <c r="T3131" i="26"/>
  <c r="U3131" i="26" s="1"/>
  <c r="T3548" i="26"/>
  <c r="U3548" i="26" s="1"/>
  <c r="T4013" i="26"/>
  <c r="U4013" i="26" s="1"/>
  <c r="T4860" i="26"/>
  <c r="U4860" i="26" s="1"/>
  <c r="T5560" i="26"/>
  <c r="U5560" i="26" s="1"/>
  <c r="T6065" i="26"/>
  <c r="U6065" i="26" s="1"/>
  <c r="T5401" i="26"/>
  <c r="U5401" i="26" s="1"/>
  <c r="T2833" i="26"/>
  <c r="U2833" i="26" s="1"/>
  <c r="T536" i="26"/>
  <c r="U536" i="26" s="1"/>
  <c r="T7015" i="26"/>
  <c r="U7015" i="26" s="1"/>
  <c r="U5" i="25"/>
  <c r="V5" i="25" s="1"/>
  <c r="T6937" i="26"/>
  <c r="U6937" i="26" s="1"/>
  <c r="T3140" i="26"/>
  <c r="U3140" i="26" s="1"/>
  <c r="T3028" i="26"/>
  <c r="U3028" i="26" s="1"/>
  <c r="T4031" i="26"/>
  <c r="U4031" i="26" s="1"/>
  <c r="T5366" i="26"/>
  <c r="U5366" i="26" s="1"/>
  <c r="T5723" i="26"/>
  <c r="U5723" i="26" s="1"/>
  <c r="T6059" i="26"/>
  <c r="U6059" i="26" s="1"/>
  <c r="T4665" i="26"/>
  <c r="U4665" i="26" s="1"/>
  <c r="T2211" i="26"/>
  <c r="U2211" i="26" s="1"/>
  <c r="T6950" i="26"/>
  <c r="U6950" i="26" s="1"/>
  <c r="T5990" i="26"/>
  <c r="U5990" i="26" s="1"/>
  <c r="T3232" i="26"/>
  <c r="U3232" i="26" s="1"/>
  <c r="T3824" i="26"/>
  <c r="U3824" i="26" s="1"/>
  <c r="T5111" i="26"/>
  <c r="U5111" i="26" s="1"/>
  <c r="T4687" i="26"/>
  <c r="U4687" i="26" s="1"/>
  <c r="T5952" i="26"/>
  <c r="U5952" i="26" s="1"/>
  <c r="T7008" i="26"/>
  <c r="U7008" i="26" s="1"/>
  <c r="T4805" i="26"/>
  <c r="U4805" i="26" s="1"/>
  <c r="T1599" i="26"/>
  <c r="U1599" i="26" s="1"/>
  <c r="T6869" i="26"/>
  <c r="U6869" i="26" s="1"/>
  <c r="T7238" i="26"/>
  <c r="U7238" i="26" s="1"/>
  <c r="T3197" i="26"/>
  <c r="U3197" i="26" s="1"/>
  <c r="T3561" i="26"/>
  <c r="U3561" i="26" s="1"/>
  <c r="T4102" i="26"/>
  <c r="U4102" i="26" s="1"/>
  <c r="T4950" i="26"/>
  <c r="U4950" i="26" s="1"/>
  <c r="T5652" i="26"/>
  <c r="U5652" i="26" s="1"/>
  <c r="T6142" i="26"/>
  <c r="U6142" i="26" s="1"/>
  <c r="T5337" i="26"/>
  <c r="U5337" i="26" s="1"/>
  <c r="T2882" i="26"/>
  <c r="U2882" i="26" s="1"/>
  <c r="T416" i="26"/>
  <c r="U416" i="26" s="1"/>
  <c r="T7083" i="26"/>
  <c r="U7083" i="26" s="1"/>
  <c r="U18" i="25"/>
  <c r="V18" i="25" s="1"/>
  <c r="U182" i="25"/>
  <c r="V182" i="25" s="1"/>
  <c r="T2731" i="26"/>
  <c r="U2731" i="26" s="1"/>
  <c r="T3874" i="26"/>
  <c r="U3874" i="26" s="1"/>
  <c r="T4742" i="26"/>
  <c r="U4742" i="26" s="1"/>
  <c r="T5479" i="26"/>
  <c r="U5479" i="26" s="1"/>
  <c r="T6444" i="26"/>
  <c r="U6444" i="26" s="1"/>
  <c r="T6688" i="26"/>
  <c r="U6688" i="26" s="1"/>
  <c r="T5085" i="26"/>
  <c r="U5085" i="26" s="1"/>
  <c r="T1981" i="26"/>
  <c r="U1981" i="26" s="1"/>
  <c r="T7016" i="26"/>
  <c r="U7016" i="26" s="1"/>
  <c r="T6054" i="26"/>
  <c r="U6054" i="26" s="1"/>
  <c r="T3212" i="26"/>
  <c r="U3212" i="26" s="1"/>
  <c r="T3682" i="26"/>
  <c r="U3682" i="26" s="1"/>
  <c r="T4491" i="26"/>
  <c r="U4491" i="26" s="1"/>
  <c r="T5176" i="26"/>
  <c r="U5176" i="26" s="1"/>
  <c r="T6244" i="26"/>
  <c r="U6244" i="26" s="1"/>
  <c r="T6483" i="26"/>
  <c r="U6483" i="26" s="1"/>
  <c r="T4369" i="26"/>
  <c r="U4369" i="26" s="1"/>
  <c r="T2184" i="26"/>
  <c r="U2184" i="26" s="1"/>
  <c r="T7134" i="26"/>
  <c r="U7134" i="26" s="1"/>
  <c r="T6715" i="26"/>
  <c r="U6715" i="26" s="1"/>
  <c r="T2725" i="26"/>
  <c r="U2725" i="26" s="1"/>
  <c r="T3310" i="26"/>
  <c r="U3310" i="26" s="1"/>
  <c r="T4065" i="26"/>
  <c r="U4065" i="26" s="1"/>
  <c r="T5091" i="26"/>
  <c r="U5091" i="26" s="1"/>
  <c r="T5632" i="26"/>
  <c r="U5632" i="26" s="1"/>
  <c r="T6268" i="26"/>
  <c r="U6268" i="26" s="1"/>
  <c r="T5777" i="26"/>
  <c r="U5777" i="26" s="1"/>
  <c r="T3134" i="26"/>
  <c r="U3134" i="26" s="1"/>
  <c r="T595" i="26"/>
  <c r="U595" i="26" s="1"/>
  <c r="T6571" i="26"/>
  <c r="U6571" i="26" s="1"/>
  <c r="U101" i="25"/>
  <c r="V101" i="25" s="1"/>
  <c r="T6817" i="26"/>
  <c r="U6817" i="26" s="1"/>
  <c r="T3277" i="26"/>
  <c r="U3277" i="26" s="1"/>
  <c r="T3738" i="26"/>
  <c r="U3738" i="26" s="1"/>
  <c r="T4165" i="26"/>
  <c r="U4165" i="26" s="1"/>
  <c r="T5494" i="26"/>
  <c r="U5494" i="26" s="1"/>
  <c r="T5954" i="26"/>
  <c r="U5954" i="26" s="1"/>
  <c r="T6205" i="26"/>
  <c r="U6205" i="26" s="1"/>
  <c r="T4537" i="26"/>
  <c r="U4537" i="26" s="1"/>
  <c r="T2187" i="26"/>
  <c r="U2187" i="26" s="1"/>
  <c r="T7082" i="26"/>
  <c r="U7082" i="26" s="1"/>
  <c r="T6118" i="26"/>
  <c r="U6118" i="26" s="1"/>
  <c r="T3293" i="26"/>
  <c r="U3293" i="26" s="1"/>
  <c r="T3779" i="26"/>
  <c r="U3779" i="26" s="1"/>
  <c r="T4599" i="26"/>
  <c r="U4599" i="26" s="1"/>
  <c r="T5276" i="26"/>
  <c r="U5276" i="26" s="1"/>
  <c r="T6341" i="26"/>
  <c r="U6341" i="26" s="1"/>
  <c r="T6562" i="26"/>
  <c r="U6562" i="26" s="1"/>
  <c r="T4338" i="26"/>
  <c r="U4338" i="26" s="1"/>
  <c r="T2120" i="26"/>
  <c r="U2120" i="26" s="1"/>
  <c r="T6325" i="26"/>
  <c r="U6325" i="26" s="1"/>
  <c r="T6798" i="26"/>
  <c r="U6798" i="26" s="1"/>
  <c r="T2843" i="26"/>
  <c r="U2843" i="26" s="1"/>
  <c r="T3430" i="26"/>
  <c r="U3430" i="26" s="1"/>
  <c r="T4133" i="26"/>
  <c r="U4133" i="26" s="1"/>
  <c r="T4386" i="26"/>
  <c r="U4386" i="26" s="1"/>
  <c r="T5727" i="26"/>
  <c r="U5727" i="26" s="1"/>
  <c r="T6365" i="26"/>
  <c r="U6365" i="26" s="1"/>
  <c r="T5394" i="26"/>
  <c r="U5394" i="26" s="1"/>
  <c r="T3054" i="26"/>
  <c r="U3054" i="26" s="1"/>
  <c r="T482" i="26"/>
  <c r="U482" i="26" s="1"/>
  <c r="T6654" i="26"/>
  <c r="U6654" i="26" s="1"/>
  <c r="U65" i="25"/>
  <c r="V65" i="25" s="1"/>
  <c r="T7306" i="26"/>
  <c r="U7306" i="26" s="1"/>
  <c r="T3223" i="26"/>
  <c r="U3223" i="26" s="1"/>
  <c r="T3662" i="26"/>
  <c r="U3662" i="26" s="1"/>
  <c r="T4157" i="26"/>
  <c r="U4157" i="26" s="1"/>
  <c r="T5032" i="26"/>
  <c r="U5032" i="26" s="1"/>
  <c r="T5364" i="26"/>
  <c r="U5364" i="26" s="1"/>
  <c r="T6383" i="26"/>
  <c r="U6383" i="26" s="1"/>
  <c r="T4985" i="26"/>
  <c r="U4985" i="26" s="1"/>
  <c r="T2641" i="26"/>
  <c r="U2641" i="26" s="1"/>
  <c r="T6570" i="26"/>
  <c r="U6570" i="26" s="1"/>
  <c r="T7137" i="26"/>
  <c r="U7137" i="26" s="1"/>
  <c r="T3165" i="26"/>
  <c r="U3165" i="26" s="1"/>
  <c r="T3396" i="26"/>
  <c r="U3396" i="26" s="1"/>
  <c r="T4062" i="26"/>
  <c r="U4062" i="26" s="1"/>
  <c r="T5381" i="26"/>
  <c r="U5381" i="26" s="1"/>
  <c r="T5819" i="26"/>
  <c r="U5819" i="26" s="1"/>
  <c r="T6084" i="26"/>
  <c r="U6084" i="26" s="1"/>
  <c r="T4641" i="26"/>
  <c r="U4641" i="26" s="1"/>
  <c r="T2115" i="26"/>
  <c r="U2115" i="26" s="1"/>
  <c r="T6956" i="26"/>
  <c r="U6956" i="26" s="1"/>
  <c r="T6013" i="26"/>
  <c r="U6013" i="26" s="1"/>
  <c r="T3077" i="26"/>
  <c r="U3077" i="26" s="1"/>
  <c r="T3834" i="26"/>
  <c r="U3834" i="26" s="1"/>
  <c r="T4323" i="26"/>
  <c r="U4323" i="26" s="1"/>
  <c r="T4458" i="26"/>
  <c r="U4458" i="26" s="1"/>
  <c r="T4463" i="26"/>
  <c r="U4463" i="26" s="1"/>
  <c r="T6340" i="26"/>
  <c r="U6340" i="26" s="1"/>
  <c r="T5050" i="26"/>
  <c r="U5050" i="26" s="1"/>
  <c r="T2997" i="26"/>
  <c r="U2997" i="26" s="1"/>
  <c r="T317" i="26"/>
  <c r="U317" i="26" s="1"/>
  <c r="T6812" i="26"/>
  <c r="U6812" i="26" s="1"/>
  <c r="U98" i="25"/>
  <c r="V98" i="25" s="1"/>
  <c r="U45" i="25"/>
  <c r="V45" i="25" s="1"/>
  <c r="T3127" i="26"/>
  <c r="U3127" i="26" s="1"/>
  <c r="T3733" i="26"/>
  <c r="U3733" i="26" s="1"/>
  <c r="T4998" i="26"/>
  <c r="U4998" i="26" s="1"/>
  <c r="T5733" i="26"/>
  <c r="U5733" i="26" s="1"/>
  <c r="T5798" i="26"/>
  <c r="U5798" i="26" s="1"/>
  <c r="T6917" i="26"/>
  <c r="U6917" i="26" s="1"/>
  <c r="T4893" i="26"/>
  <c r="U4893" i="26" s="1"/>
  <c r="T1748" i="26"/>
  <c r="U1748" i="26" s="1"/>
  <c r="T6770" i="26"/>
  <c r="U6770" i="26" s="1"/>
  <c r="T7122" i="26"/>
  <c r="U7122" i="26" s="1"/>
  <c r="T3474" i="26"/>
  <c r="U3474" i="26" s="1"/>
  <c r="T4035" i="26"/>
  <c r="U4035" i="26" s="1"/>
  <c r="T4624" i="26"/>
  <c r="U4624" i="26" s="1"/>
  <c r="T5387" i="26"/>
  <c r="U5387" i="26" s="1"/>
  <c r="T6246" i="26"/>
  <c r="U6246" i="26" s="1"/>
  <c r="T6653" i="26"/>
  <c r="U6653" i="26" s="1"/>
  <c r="T4549" i="26"/>
  <c r="U4549" i="26" s="1"/>
  <c r="T1527" i="26"/>
  <c r="U1527" i="26" s="1"/>
  <c r="T7128" i="26"/>
  <c r="U7128" i="26" s="1"/>
  <c r="U35" i="25"/>
  <c r="V35" i="25" s="1"/>
  <c r="T3105" i="26"/>
  <c r="U3105" i="26" s="1"/>
  <c r="T3980" i="26"/>
  <c r="U3980" i="26" s="1"/>
  <c r="T4004" i="26"/>
  <c r="U4004" i="26" s="1"/>
  <c r="T5347" i="26"/>
  <c r="U5347" i="26" s="1"/>
  <c r="T5595" i="26"/>
  <c r="U5595" i="26" s="1"/>
  <c r="T6043" i="26"/>
  <c r="U6043" i="26" s="1"/>
  <c r="T4681" i="26"/>
  <c r="U4681" i="26" s="1"/>
  <c r="T2275" i="26"/>
  <c r="U2275" i="26" s="1"/>
  <c r="T6927" i="26"/>
  <c r="U6927" i="26" s="1"/>
  <c r="T5974" i="26"/>
  <c r="U5974" i="26" s="1"/>
  <c r="T5917" i="26"/>
  <c r="U5917" i="26" s="1"/>
  <c r="T2660" i="26"/>
  <c r="U2660" i="26" s="1"/>
  <c r="T3465" i="26"/>
  <c r="U3465" i="26" s="1"/>
  <c r="T3799" i="26"/>
  <c r="U3799" i="26" s="1"/>
  <c r="T5108" i="26"/>
  <c r="U5108" i="26" s="1"/>
  <c r="T5781" i="26"/>
  <c r="U5781" i="26" s="1"/>
  <c r="T6386" i="26"/>
  <c r="U6386" i="26" s="1"/>
  <c r="T5522" i="26"/>
  <c r="U5522" i="26" s="1"/>
  <c r="T3552" i="26"/>
  <c r="U3552" i="26" s="1"/>
  <c r="T1064" i="26"/>
  <c r="U1064" i="26" s="1"/>
  <c r="T6966" i="26"/>
  <c r="U6966" i="26" s="1"/>
  <c r="T7315" i="26"/>
  <c r="U7315" i="26" s="1"/>
  <c r="T3522" i="26"/>
  <c r="U3522" i="26" s="1"/>
  <c r="T4348" i="26"/>
  <c r="U4348" i="26" s="1"/>
  <c r="T4792" i="26"/>
  <c r="U4792" i="26" s="1"/>
  <c r="T5446" i="26"/>
  <c r="U5446" i="26" s="1"/>
  <c r="T6115" i="26"/>
  <c r="U6115" i="26" s="1"/>
  <c r="T5274" i="26"/>
  <c r="U5274" i="26" s="1"/>
  <c r="T3383" i="26"/>
  <c r="U3383" i="26" s="1"/>
  <c r="T686" i="26"/>
  <c r="U686" i="26" s="1"/>
  <c r="T7225" i="26"/>
  <c r="U7225" i="26" s="1"/>
  <c r="T6529" i="26"/>
  <c r="U6529" i="26" s="1"/>
  <c r="T3421" i="26"/>
  <c r="U3421" i="26" s="1"/>
  <c r="T3935" i="26"/>
  <c r="U3935" i="26" s="1"/>
  <c r="T4546" i="26"/>
  <c r="U4546" i="26" s="1"/>
  <c r="T5344" i="26"/>
  <c r="U5344" i="26" s="1"/>
  <c r="T6186" i="26"/>
  <c r="U6186" i="26" s="1"/>
  <c r="T6556" i="26"/>
  <c r="U6556" i="26" s="1"/>
  <c r="T4589" i="26"/>
  <c r="U4589" i="26" s="1"/>
  <c r="T1615" i="26"/>
  <c r="U1615" i="26" s="1"/>
  <c r="T7086" i="26"/>
  <c r="U7086" i="26" s="1"/>
  <c r="T7264" i="26"/>
  <c r="U7264" i="26" s="1"/>
  <c r="T7260" i="26"/>
  <c r="U7260" i="26" s="1"/>
  <c r="T3015" i="26"/>
  <c r="U3015" i="26" s="1"/>
  <c r="T3803" i="26"/>
  <c r="U3803" i="26" s="1"/>
  <c r="T4263" i="26"/>
  <c r="U4263" i="26" s="1"/>
  <c r="T5150" i="26"/>
  <c r="U5150" i="26" s="1"/>
  <c r="T4396" i="26"/>
  <c r="U4396" i="26" s="1"/>
  <c r="T6309" i="26"/>
  <c r="U6309" i="26" s="1"/>
  <c r="T5193" i="26"/>
  <c r="U5193" i="26" s="1"/>
  <c r="T2729" i="26"/>
  <c r="U2729" i="26" s="1"/>
  <c r="T277" i="26"/>
  <c r="U277" i="26" s="1"/>
  <c r="T6217" i="26"/>
  <c r="U6217" i="26" s="1"/>
  <c r="U53" i="25"/>
  <c r="V53" i="25" s="1"/>
  <c r="T3842" i="26"/>
  <c r="U3842" i="26" s="1"/>
  <c r="T4145" i="26"/>
  <c r="U4145" i="26" s="1"/>
  <c r="T4960" i="26"/>
  <c r="U4960" i="26" s="1"/>
  <c r="T5373" i="26"/>
  <c r="U5373" i="26" s="1"/>
  <c r="T5868" i="26"/>
  <c r="U5868" i="26" s="1"/>
  <c r="T5181" i="26"/>
  <c r="U5181" i="26" s="1"/>
  <c r="T2623" i="26"/>
  <c r="U2623" i="26" s="1"/>
  <c r="T127" i="26"/>
  <c r="U127" i="26" s="1"/>
  <c r="T6662" i="26"/>
  <c r="U6662" i="26" s="1"/>
  <c r="T7243" i="26"/>
  <c r="U7243" i="26" s="1"/>
  <c r="T3540" i="26"/>
  <c r="U3540" i="26" s="1"/>
  <c r="T4208" i="26"/>
  <c r="U4208" i="26" s="1"/>
  <c r="T4831" i="26"/>
  <c r="U4831" i="26" s="1"/>
  <c r="T5487" i="26"/>
  <c r="U5487" i="26" s="1"/>
  <c r="T6165" i="26"/>
  <c r="U6165" i="26" s="1"/>
  <c r="T5537" i="26"/>
  <c r="U5537" i="26" s="1"/>
  <c r="T3456" i="26"/>
  <c r="U3456" i="26" s="1"/>
  <c r="T1187" i="26"/>
  <c r="U1187" i="26" s="1"/>
  <c r="T6714" i="26"/>
  <c r="U6714" i="26" s="1"/>
  <c r="T6785" i="26"/>
  <c r="U6785" i="26" s="1"/>
  <c r="U136" i="25"/>
  <c r="V136" i="25" s="1"/>
  <c r="T2794" i="26"/>
  <c r="U2794" i="26" s="1"/>
  <c r="T3761" i="26"/>
  <c r="U3761" i="26" s="1"/>
  <c r="T3642" i="26"/>
  <c r="U3642" i="26" s="1"/>
  <c r="T4534" i="26"/>
  <c r="U4534" i="26" s="1"/>
  <c r="T5670" i="26"/>
  <c r="U5670" i="26" s="1"/>
  <c r="T6095" i="26"/>
  <c r="U6095" i="26" s="1"/>
  <c r="T4434" i="26"/>
  <c r="U4434" i="26" s="1"/>
  <c r="T2886" i="26"/>
  <c r="U2886" i="26" s="1"/>
  <c r="T18" i="26"/>
  <c r="U18" i="26" s="1"/>
  <c r="T6893" i="26"/>
  <c r="U6893" i="26" s="1"/>
  <c r="T5780" i="26"/>
  <c r="U5780" i="26" s="1"/>
  <c r="T7194" i="26"/>
  <c r="U7194" i="26" s="1"/>
  <c r="T6392" i="26"/>
  <c r="U6392" i="26" s="1"/>
  <c r="T6693" i="26"/>
  <c r="U6693" i="26" s="1"/>
  <c r="T4478" i="26"/>
  <c r="U4478" i="26" s="1"/>
  <c r="T3591" i="26"/>
  <c r="U3591" i="26" s="1"/>
  <c r="T7325" i="26"/>
  <c r="U7325" i="26" s="1"/>
  <c r="T4107" i="26"/>
  <c r="U4107" i="26" s="1"/>
  <c r="T6062" i="26"/>
  <c r="U6062" i="26" s="1"/>
  <c r="T6621" i="26"/>
  <c r="U6621" i="26" s="1"/>
  <c r="T4416" i="26"/>
  <c r="U4416" i="26" s="1"/>
  <c r="T4714" i="26"/>
  <c r="U4714" i="26" s="1"/>
  <c r="T2524" i="26"/>
  <c r="U2524" i="26" s="1"/>
  <c r="T6315" i="26"/>
  <c r="U6315" i="26" s="1"/>
  <c r="U34" i="25"/>
  <c r="V34" i="25" s="1"/>
  <c r="T4911" i="26"/>
  <c r="U4911" i="26" s="1"/>
  <c r="T6759" i="26"/>
  <c r="U6759" i="26" s="1"/>
  <c r="T4189" i="26"/>
  <c r="U4189" i="26" s="1"/>
  <c r="T3519" i="26"/>
  <c r="U3519" i="26" s="1"/>
  <c r="T4012" i="26"/>
  <c r="U4012" i="26" s="1"/>
  <c r="T1563" i="26"/>
  <c r="U1563" i="26" s="1"/>
  <c r="T4241" i="26"/>
  <c r="U4241" i="26" s="1"/>
  <c r="T3648" i="26"/>
  <c r="U3648" i="26" s="1"/>
  <c r="T3646" i="26"/>
  <c r="U3646" i="26" s="1"/>
  <c r="T5832" i="26"/>
  <c r="U5832" i="26" s="1"/>
  <c r="T4233" i="26"/>
  <c r="U4233" i="26" s="1"/>
  <c r="T1327" i="26"/>
  <c r="U1327" i="26" s="1"/>
  <c r="T4275" i="26"/>
  <c r="U4275" i="26" s="1"/>
  <c r="T2338" i="26"/>
  <c r="U2338" i="26" s="1"/>
  <c r="T3620" i="26"/>
  <c r="U3620" i="26" s="1"/>
  <c r="T3616" i="26"/>
  <c r="U3616" i="26" s="1"/>
  <c r="T3178" i="26"/>
  <c r="U3178" i="26" s="1"/>
  <c r="T6450" i="26"/>
  <c r="U6450" i="26" s="1"/>
  <c r="T5189" i="26"/>
  <c r="U5189" i="26" s="1"/>
  <c r="T6220" i="26"/>
  <c r="U6220" i="26" s="1"/>
  <c r="T3228" i="26"/>
  <c r="U3228" i="26" s="1"/>
  <c r="T3822" i="26"/>
  <c r="U3822" i="26" s="1"/>
  <c r="T5100" i="26"/>
  <c r="U5100" i="26" s="1"/>
  <c r="T4606" i="26"/>
  <c r="U4606" i="26" s="1"/>
  <c r="T5943" i="26"/>
  <c r="U5943" i="26" s="1"/>
  <c r="T7006" i="26"/>
  <c r="U7006" i="26" s="1"/>
  <c r="T4813" i="26"/>
  <c r="U4813" i="26" s="1"/>
  <c r="T1631" i="26"/>
  <c r="U1631" i="26" s="1"/>
  <c r="T6865" i="26"/>
  <c r="U6865" i="26" s="1"/>
  <c r="T7234" i="26"/>
  <c r="U7234" i="26" s="1"/>
  <c r="T3089" i="26"/>
  <c r="U3089" i="26" s="1"/>
  <c r="T3210" i="26"/>
  <c r="U3210" i="26" s="1"/>
  <c r="T3680" i="26"/>
  <c r="U3680" i="26" s="1"/>
  <c r="T4475" i="26"/>
  <c r="U4475" i="26" s="1"/>
  <c r="T5155" i="26"/>
  <c r="U5155" i="26" s="1"/>
  <c r="T6242" i="26"/>
  <c r="U6242" i="26" s="1"/>
  <c r="T6451" i="26"/>
  <c r="U6451" i="26" s="1"/>
  <c r="T3719" i="26"/>
  <c r="U3719" i="26" s="1"/>
  <c r="T2192" i="26"/>
  <c r="U2192" i="26" s="1"/>
  <c r="T7107" i="26"/>
  <c r="U7107" i="26" s="1"/>
  <c r="T6711" i="26"/>
  <c r="U6711" i="26" s="1"/>
  <c r="T2875" i="26"/>
  <c r="U2875" i="26" s="1"/>
  <c r="T3080" i="26"/>
  <c r="U3080" i="26" s="1"/>
  <c r="T3964" i="26"/>
  <c r="U3964" i="26" s="1"/>
  <c r="T3981" i="26"/>
  <c r="U3981" i="26" s="1"/>
  <c r="T5315" i="26"/>
  <c r="U5315" i="26" s="1"/>
  <c r="T5791" i="26"/>
  <c r="U5791" i="26" s="1"/>
  <c r="T6011" i="26"/>
  <c r="U6011" i="26" s="1"/>
  <c r="T4713" i="26"/>
  <c r="U4713" i="26" s="1"/>
  <c r="T2367" i="26"/>
  <c r="U2367" i="26" s="1"/>
  <c r="T6888" i="26"/>
  <c r="U6888" i="26" s="1"/>
  <c r="T5942" i="26"/>
  <c r="U5942" i="26" s="1"/>
  <c r="T2864" i="26"/>
  <c r="U2864" i="26" s="1"/>
  <c r="T3029" i="26"/>
  <c r="U3029" i="26" s="1"/>
  <c r="T3848" i="26"/>
  <c r="U3848" i="26" s="1"/>
  <c r="T3971" i="26"/>
  <c r="U3971" i="26" s="1"/>
  <c r="T4680" i="26"/>
  <c r="U4680" i="26" s="1"/>
  <c r="T5797" i="26"/>
  <c r="U5797" i="26" s="1"/>
  <c r="T6189" i="26"/>
  <c r="U6189" i="26" s="1"/>
  <c r="T4050" i="26"/>
  <c r="U4050" i="26" s="1"/>
  <c r="T2806" i="26"/>
  <c r="U2806" i="26" s="1"/>
  <c r="T75" i="26"/>
  <c r="U75" i="26" s="1"/>
  <c r="T6963" i="26"/>
  <c r="U6963" i="26" s="1"/>
  <c r="T2499" i="26"/>
  <c r="U2499" i="26" s="1"/>
  <c r="T3007" i="26"/>
  <c r="U3007" i="26" s="1"/>
  <c r="T3374" i="26"/>
  <c r="U3374" i="26" s="1"/>
  <c r="T3688" i="26"/>
  <c r="U3688" i="26" s="1"/>
  <c r="T4732" i="26"/>
  <c r="U4732" i="26" s="1"/>
  <c r="T5388" i="26"/>
  <c r="U5388" i="26" s="1"/>
  <c r="T5969" i="26"/>
  <c r="U5969" i="26" s="1"/>
  <c r="T5497" i="26"/>
  <c r="U5497" i="26" s="1"/>
  <c r="T3387" i="26"/>
  <c r="U3387" i="26" s="1"/>
  <c r="T473" i="26"/>
  <c r="U473" i="26" s="1"/>
  <c r="T6910" i="26"/>
  <c r="U6910" i="26" s="1"/>
  <c r="T2443" i="26"/>
  <c r="U2443" i="26" s="1"/>
  <c r="T2811" i="26"/>
  <c r="U2811" i="26" s="1"/>
  <c r="T3774" i="26"/>
  <c r="U3774" i="26" s="1"/>
  <c r="T4075" i="26"/>
  <c r="U4075" i="26" s="1"/>
  <c r="T4811" i="26"/>
  <c r="U4811" i="26" s="1"/>
  <c r="T5307" i="26"/>
  <c r="U5307" i="26" s="1"/>
  <c r="T5547" i="26"/>
  <c r="U5547" i="26" s="1"/>
  <c r="T4818" i="26"/>
  <c r="U4818" i="26" s="1"/>
  <c r="T2601" i="26"/>
  <c r="U2601" i="26" s="1"/>
  <c r="T190" i="26"/>
  <c r="U190" i="26" s="1"/>
  <c r="T6579" i="26"/>
  <c r="U6579" i="26" s="1"/>
  <c r="T2823" i="26"/>
  <c r="U2823" i="26" s="1"/>
  <c r="T3258" i="26"/>
  <c r="U3258" i="26" s="1"/>
  <c r="T3666" i="26"/>
  <c r="U3666" i="26" s="1"/>
  <c r="T4184" i="26"/>
  <c r="U4184" i="26" s="1"/>
  <c r="T5064" i="26"/>
  <c r="U5064" i="26" s="1"/>
  <c r="T5396" i="26"/>
  <c r="U5396" i="26" s="1"/>
  <c r="T6406" i="26"/>
  <c r="U6406" i="26" s="1"/>
  <c r="T4969" i="26"/>
  <c r="U4969" i="26" s="1"/>
  <c r="T2625" i="26"/>
  <c r="U2625" i="26" s="1"/>
  <c r="T6605" i="26"/>
  <c r="U6605" i="26" s="1"/>
  <c r="T7142" i="26"/>
  <c r="U7142" i="26" s="1"/>
  <c r="T2925" i="26"/>
  <c r="U2925" i="26" s="1"/>
  <c r="T3236" i="26"/>
  <c r="U3236" i="26" s="1"/>
  <c r="T3675" i="26"/>
  <c r="U3675" i="26" s="1"/>
  <c r="T4135" i="26"/>
  <c r="U4135" i="26" s="1"/>
  <c r="T4988" i="26"/>
  <c r="U4988" i="26" s="1"/>
  <c r="T5688" i="26"/>
  <c r="U5688" i="26" s="1"/>
  <c r="T6181" i="26"/>
  <c r="U6181" i="26" s="1"/>
  <c r="T5305" i="26"/>
  <c r="U5305" i="26" s="1"/>
  <c r="T2754" i="26"/>
  <c r="U2754" i="26" s="1"/>
  <c r="T392" i="26"/>
  <c r="U392" i="26" s="1"/>
  <c r="T7108" i="26"/>
  <c r="U7108" i="26" s="1"/>
  <c r="T7291" i="26"/>
  <c r="U7291" i="26" s="1"/>
  <c r="T3393" i="26"/>
  <c r="U3393" i="26" s="1"/>
  <c r="T4237" i="26"/>
  <c r="U4237" i="26" s="1"/>
  <c r="T5008" i="26"/>
  <c r="U5008" i="26" s="1"/>
  <c r="T5612" i="26"/>
  <c r="U5612" i="26" s="1"/>
  <c r="T5674" i="26"/>
  <c r="U5674" i="26" s="1"/>
  <c r="T6497" i="26"/>
  <c r="U6497" i="26" s="1"/>
  <c r="T3783" i="26"/>
  <c r="U3783" i="26" s="1"/>
  <c r="T1178" i="26"/>
  <c r="U1178" i="26" s="1"/>
  <c r="T6810" i="26"/>
  <c r="U6810" i="26" s="1"/>
  <c r="U131" i="25"/>
  <c r="V131" i="25" s="1"/>
  <c r="T2979" i="26"/>
  <c r="U2979" i="26" s="1"/>
  <c r="T3813" i="26"/>
  <c r="U3813" i="26" s="1"/>
  <c r="T4110" i="26"/>
  <c r="U4110" i="26" s="1"/>
  <c r="T4875" i="26"/>
  <c r="U4875" i="26" s="1"/>
  <c r="T5339" i="26"/>
  <c r="U5339" i="26" s="1"/>
  <c r="T5792" i="26"/>
  <c r="U5792" i="26" s="1"/>
  <c r="T4690" i="26"/>
  <c r="U4690" i="26" s="1"/>
  <c r="T2468" i="26"/>
  <c r="U2468" i="26" s="1"/>
  <c r="T224" i="26"/>
  <c r="U224" i="26" s="1"/>
  <c r="T6604" i="26"/>
  <c r="U6604" i="26" s="1"/>
  <c r="T7323" i="26"/>
  <c r="U7323" i="26" s="1"/>
  <c r="U78" i="25"/>
  <c r="V78" i="25" s="1"/>
  <c r="T2435" i="26"/>
  <c r="U2435" i="26" s="1"/>
  <c r="T3808" i="26"/>
  <c r="U3808" i="26" s="1"/>
  <c r="T4652" i="26"/>
  <c r="U4652" i="26" s="1"/>
  <c r="T5351" i="26"/>
  <c r="U5351" i="26" s="1"/>
  <c r="T6370" i="26"/>
  <c r="U6370" i="26" s="1"/>
  <c r="T6622" i="26"/>
  <c r="U6622" i="26" s="1"/>
  <c r="T4018" i="26"/>
  <c r="U4018" i="26" s="1"/>
  <c r="T1973" i="26"/>
  <c r="U1973" i="26" s="1"/>
  <c r="T6475" i="26"/>
  <c r="U6475" i="26" s="1"/>
  <c r="T6839" i="26"/>
  <c r="U6839" i="26" s="1"/>
  <c r="T3521" i="26"/>
  <c r="U3521" i="26" s="1"/>
  <c r="T4326" i="26"/>
  <c r="U4326" i="26" s="1"/>
  <c r="T5136" i="26"/>
  <c r="U5136" i="26" s="1"/>
  <c r="T5712" i="26"/>
  <c r="U5712" i="26" s="1"/>
  <c r="T5874" i="26"/>
  <c r="U5874" i="26" s="1"/>
  <c r="T6465" i="26"/>
  <c r="U6465" i="26" s="1"/>
  <c r="T3983" i="26"/>
  <c r="U3983" i="26" s="1"/>
  <c r="T1356" i="26"/>
  <c r="U1356" i="26" s="1"/>
  <c r="T7033" i="26"/>
  <c r="U7033" i="26" s="1"/>
  <c r="U163" i="25"/>
  <c r="V163" i="25" s="1"/>
  <c r="T3060" i="26"/>
  <c r="U3060" i="26" s="1"/>
  <c r="T3881" i="26"/>
  <c r="U3881" i="26" s="1"/>
  <c r="T4176" i="26"/>
  <c r="U4176" i="26" s="1"/>
  <c r="T5003" i="26"/>
  <c r="U5003" i="26" s="1"/>
  <c r="T5403" i="26"/>
  <c r="U5403" i="26" s="1"/>
  <c r="T5889" i="26"/>
  <c r="U5889" i="26" s="1"/>
  <c r="T5098" i="26"/>
  <c r="U5098" i="26" s="1"/>
  <c r="T2571" i="26"/>
  <c r="U2571" i="26" s="1"/>
  <c r="T146" i="26"/>
  <c r="U146" i="26" s="1"/>
  <c r="T6668" i="26"/>
  <c r="U6668" i="26" s="1"/>
  <c r="T6633" i="26"/>
  <c r="U6633" i="26" s="1"/>
  <c r="T7312" i="26"/>
  <c r="U7312" i="26" s="1"/>
  <c r="T3442" i="26"/>
  <c r="U3442" i="26" s="1"/>
  <c r="T4006" i="26"/>
  <c r="U4006" i="26" s="1"/>
  <c r="T4571" i="26"/>
  <c r="U4571" i="26" s="1"/>
  <c r="T5357" i="26"/>
  <c r="U5357" i="26" s="1"/>
  <c r="T6221" i="26"/>
  <c r="U6221" i="26" s="1"/>
  <c r="T6595" i="26"/>
  <c r="U6595" i="26" s="1"/>
  <c r="T4573" i="26"/>
  <c r="U4573" i="26" s="1"/>
  <c r="T1514" i="26"/>
  <c r="U1514" i="26" s="1"/>
  <c r="T6578" i="26"/>
  <c r="U6578" i="26" s="1"/>
  <c r="T6907" i="26"/>
  <c r="U6907" i="26" s="1"/>
  <c r="T3299" i="26"/>
  <c r="U3299" i="26" s="1"/>
  <c r="T3890" i="26"/>
  <c r="U3890" i="26" s="1"/>
  <c r="T5171" i="26"/>
  <c r="U5171" i="26" s="1"/>
  <c r="T5195" i="26"/>
  <c r="U5195" i="26" s="1"/>
  <c r="T6016" i="26"/>
  <c r="U6016" i="26" s="1"/>
  <c r="T7074" i="26"/>
  <c r="U7074" i="26" s="1"/>
  <c r="T4741" i="26"/>
  <c r="U4741" i="26" s="1"/>
  <c r="T1688" i="26"/>
  <c r="U1688" i="26" s="1"/>
  <c r="T6933" i="26"/>
  <c r="U6933" i="26" s="1"/>
  <c r="T7310" i="26"/>
  <c r="U7310" i="26" s="1"/>
  <c r="T3263" i="26"/>
  <c r="U3263" i="26" s="1"/>
  <c r="T3702" i="26"/>
  <c r="U3702" i="26" s="1"/>
  <c r="T4168" i="26"/>
  <c r="U4168" i="26" s="1"/>
  <c r="T5031" i="26"/>
  <c r="U5031" i="26" s="1"/>
  <c r="T5742" i="26"/>
  <c r="U5742" i="26" s="1"/>
  <c r="T6208" i="26"/>
  <c r="U6208" i="26" s="1"/>
  <c r="T5273" i="26"/>
  <c r="U5273" i="26" s="1"/>
  <c r="T2913" i="26"/>
  <c r="U2913" i="26" s="1"/>
  <c r="T388" i="26"/>
  <c r="U388" i="26" s="1"/>
  <c r="T7159" i="26"/>
  <c r="U7159" i="26" s="1"/>
  <c r="U58" i="25"/>
  <c r="V58" i="25" s="1"/>
  <c r="T7231" i="26"/>
  <c r="U7231" i="26" s="1"/>
  <c r="T2967" i="26"/>
  <c r="U2967" i="26" s="1"/>
  <c r="T3945" i="26"/>
  <c r="U3945" i="26" s="1"/>
  <c r="T4823" i="26"/>
  <c r="U4823" i="26" s="1"/>
  <c r="T5559" i="26"/>
  <c r="U5559" i="26" s="1"/>
  <c r="T6476" i="26"/>
  <c r="U6476" i="26" s="1"/>
  <c r="T6754" i="26"/>
  <c r="U6754" i="26" s="1"/>
  <c r="T5021" i="26"/>
  <c r="U5021" i="26" s="1"/>
  <c r="T1925" i="26"/>
  <c r="U1925" i="26" s="1"/>
  <c r="T6642" i="26"/>
  <c r="U6642" i="26" s="1"/>
  <c r="T6990" i="26"/>
  <c r="U6990" i="26" s="1"/>
  <c r="T3190" i="26"/>
  <c r="U3190" i="26" s="1"/>
  <c r="T3966" i="26"/>
  <c r="U3966" i="26" s="1"/>
  <c r="T4464" i="26"/>
  <c r="U4464" i="26" s="1"/>
  <c r="T5259" i="26"/>
  <c r="U5259" i="26" s="1"/>
  <c r="T6080" i="26"/>
  <c r="U6080" i="26" s="1"/>
  <c r="T7168" i="26"/>
  <c r="U7168" i="26" s="1"/>
  <c r="T4677" i="26"/>
  <c r="U4677" i="26" s="1"/>
  <c r="T1575" i="26"/>
  <c r="U1575" i="26" s="1"/>
  <c r="T6997" i="26"/>
  <c r="U6997" i="26" s="1"/>
  <c r="T6783" i="26"/>
  <c r="U6783" i="26" s="1"/>
  <c r="T3011" i="26"/>
  <c r="U3011" i="26" s="1"/>
  <c r="T3768" i="26"/>
  <c r="U3768" i="26" s="1"/>
  <c r="T4236" i="26"/>
  <c r="U4236" i="26" s="1"/>
  <c r="T5116" i="26"/>
  <c r="U5116" i="26" s="1"/>
  <c r="T5887" i="26"/>
  <c r="U5887" i="26" s="1"/>
  <c r="T6274" i="26"/>
  <c r="U6274" i="26" s="1"/>
  <c r="T5209" i="26"/>
  <c r="U5209" i="26" s="1"/>
  <c r="T2834" i="26"/>
  <c r="U2834" i="26" s="1"/>
  <c r="T232" i="26"/>
  <c r="U232" i="26" s="1"/>
  <c r="T7226" i="26"/>
  <c r="U7226" i="26" s="1"/>
  <c r="U161" i="25"/>
  <c r="V161" i="25" s="1"/>
  <c r="T6977" i="26"/>
  <c r="U6977" i="26" s="1"/>
  <c r="T2904" i="26"/>
  <c r="U2904" i="26" s="1"/>
  <c r="T3835" i="26"/>
  <c r="U3835" i="26" s="1"/>
  <c r="T4254" i="26"/>
  <c r="U4254" i="26" s="1"/>
  <c r="T5567" i="26"/>
  <c r="U5567" i="26" s="1"/>
  <c r="T6018" i="26"/>
  <c r="U6018" i="26" s="1"/>
  <c r="T6271" i="26"/>
  <c r="U6271" i="26" s="1"/>
  <c r="T4473" i="26"/>
  <c r="U4473" i="26" s="1"/>
  <c r="T2328" i="26"/>
  <c r="U2328" i="26" s="1"/>
  <c r="T7158" i="26"/>
  <c r="U7158" i="26" s="1"/>
  <c r="T6391" i="26"/>
  <c r="U6391" i="26" s="1"/>
  <c r="T2580" i="26"/>
  <c r="U2580" i="26" s="1"/>
  <c r="T3845" i="26"/>
  <c r="U3845" i="26" s="1"/>
  <c r="T4684" i="26"/>
  <c r="U4684" i="26" s="1"/>
  <c r="T5404" i="26"/>
  <c r="U5404" i="26" s="1"/>
  <c r="T6407" i="26"/>
  <c r="U6407" i="26" s="1"/>
  <c r="T6628" i="26"/>
  <c r="U6628" i="26" s="1"/>
  <c r="T5125" i="26"/>
  <c r="U5125" i="26" s="1"/>
  <c r="T1781" i="26"/>
  <c r="U1781" i="26" s="1"/>
  <c r="T6549" i="26"/>
  <c r="U6549" i="26" s="1"/>
  <c r="T6864" i="26"/>
  <c r="U6864" i="26" s="1"/>
  <c r="T3291" i="26"/>
  <c r="U3291" i="26" s="1"/>
  <c r="T3755" i="26"/>
  <c r="U3755" i="26" s="1"/>
  <c r="T4404" i="26"/>
  <c r="U4404" i="26" s="1"/>
  <c r="T4518" i="26"/>
  <c r="U4518" i="26" s="1"/>
  <c r="T5644" i="26"/>
  <c r="U5644" i="26" s="1"/>
  <c r="T6079" i="26"/>
  <c r="U6079" i="26" s="1"/>
  <c r="T3631" i="26"/>
  <c r="U3631" i="26" s="1"/>
  <c r="T2902" i="26"/>
  <c r="U2902" i="26" s="1"/>
  <c r="T78" i="26"/>
  <c r="U78" i="26" s="1"/>
  <c r="T6860" i="26"/>
  <c r="U6860" i="26" s="1"/>
  <c r="T6825" i="26"/>
  <c r="U6825" i="26" s="1"/>
  <c r="U22" i="25"/>
  <c r="V22" i="25" s="1"/>
  <c r="T3357" i="26"/>
  <c r="U3357" i="26" s="1"/>
  <c r="T4227" i="26"/>
  <c r="U4227" i="26" s="1"/>
  <c r="T4955" i="26"/>
  <c r="U4955" i="26" s="1"/>
  <c r="T5574" i="26"/>
  <c r="U5574" i="26" s="1"/>
  <c r="T6431" i="26"/>
  <c r="U6431" i="26" s="1"/>
  <c r="T6509" i="26"/>
  <c r="U6509" i="26" s="1"/>
  <c r="T4138" i="26"/>
  <c r="U4138" i="26" s="1"/>
  <c r="T1382" i="26"/>
  <c r="U1382" i="26" s="1"/>
  <c r="T6748" i="26"/>
  <c r="U6748" i="26" s="1"/>
  <c r="U119" i="25"/>
  <c r="V119" i="25" s="1"/>
  <c r="T3508" i="26"/>
  <c r="U3508" i="26" s="1"/>
  <c r="T4177" i="26"/>
  <c r="U4177" i="26" s="1"/>
  <c r="T4799" i="26"/>
  <c r="U4799" i="26" s="1"/>
  <c r="T5444" i="26"/>
  <c r="U5444" i="26" s="1"/>
  <c r="T6128" i="26"/>
  <c r="U6128" i="26" s="1"/>
  <c r="T5729" i="26"/>
  <c r="U5729" i="26" s="1"/>
  <c r="T3551" i="26"/>
  <c r="U3551" i="26" s="1"/>
  <c r="T1204" i="26"/>
  <c r="U1204" i="26" s="1"/>
  <c r="T6691" i="26"/>
  <c r="U6691" i="26" s="1"/>
  <c r="U168" i="25"/>
  <c r="V168" i="25" s="1"/>
  <c r="T2377" i="26"/>
  <c r="U2377" i="26" s="1"/>
  <c r="T3804" i="26"/>
  <c r="U3804" i="26" s="1"/>
  <c r="T4631" i="26"/>
  <c r="U4631" i="26" s="1"/>
  <c r="T5319" i="26"/>
  <c r="U5319" i="26" s="1"/>
  <c r="T6366" i="26"/>
  <c r="U6366" i="26" s="1"/>
  <c r="T6599" i="26"/>
  <c r="U6599" i="26" s="1"/>
  <c r="T4146" i="26"/>
  <c r="U4146" i="26" s="1"/>
  <c r="T2030" i="26"/>
  <c r="U2030" i="26" s="1"/>
  <c r="T6417" i="26"/>
  <c r="U6417" i="26" s="1"/>
  <c r="T6804" i="26"/>
  <c r="U6804" i="26" s="1"/>
  <c r="T6740" i="26"/>
  <c r="U6740" i="26" s="1"/>
  <c r="T2751" i="26"/>
  <c r="U2751" i="26" s="1"/>
  <c r="T3356" i="26"/>
  <c r="U3356" i="26" s="1"/>
  <c r="T4094" i="26"/>
  <c r="U4094" i="26" s="1"/>
  <c r="T5123" i="26"/>
  <c r="U5123" i="26" s="1"/>
  <c r="T5660" i="26"/>
  <c r="U5660" i="26" s="1"/>
  <c r="T6303" i="26"/>
  <c r="U6303" i="26" s="1"/>
  <c r="T5649" i="26"/>
  <c r="U5649" i="26" s="1"/>
  <c r="T3006" i="26"/>
  <c r="U3006" i="26" s="1"/>
  <c r="T670" i="26"/>
  <c r="U670" i="26" s="1"/>
  <c r="T6592" i="26"/>
  <c r="U6592" i="26" s="1"/>
  <c r="T7009" i="26"/>
  <c r="U7009" i="26" s="1"/>
  <c r="T3513" i="26"/>
  <c r="U3513" i="26" s="1"/>
  <c r="T4003" i="26"/>
  <c r="U4003" i="26" s="1"/>
  <c r="T4828" i="26"/>
  <c r="U4828" i="26" s="1"/>
  <c r="T5527" i="26"/>
  <c r="U5527" i="26" s="1"/>
  <c r="T6042" i="26"/>
  <c r="U6042" i="26" s="1"/>
  <c r="T5425" i="26"/>
  <c r="U5425" i="26" s="1"/>
  <c r="T2866" i="26"/>
  <c r="U2866" i="26" s="1"/>
  <c r="T556" i="26"/>
  <c r="U556" i="26" s="1"/>
  <c r="T6978" i="26"/>
  <c r="U6978" i="26" s="1"/>
  <c r="U122" i="25"/>
  <c r="V122" i="25" s="1"/>
  <c r="T3450" i="26"/>
  <c r="U3450" i="26" s="1"/>
  <c r="T4142" i="26"/>
  <c r="U4142" i="26" s="1"/>
  <c r="T4750" i="26"/>
  <c r="U4750" i="26" s="1"/>
  <c r="T5359" i="26"/>
  <c r="U5359" i="26" s="1"/>
  <c r="T6094" i="26"/>
  <c r="U6094" i="26" s="1"/>
  <c r="T5657" i="26"/>
  <c r="U5657" i="26" s="1"/>
  <c r="T3432" i="26"/>
  <c r="U3432" i="26" s="1"/>
  <c r="T1244" i="26"/>
  <c r="U1244" i="26" s="1"/>
  <c r="T6648" i="26"/>
  <c r="U6648" i="26" s="1"/>
  <c r="T6625" i="26"/>
  <c r="U6625" i="26" s="1"/>
  <c r="U72" i="25"/>
  <c r="V72" i="25" s="1"/>
  <c r="T3215" i="26"/>
  <c r="U3215" i="26" s="1"/>
  <c r="T3693" i="26"/>
  <c r="U3693" i="26" s="1"/>
  <c r="T4337" i="26"/>
  <c r="U4337" i="26" s="1"/>
  <c r="T4470" i="26"/>
  <c r="U4470" i="26" s="1"/>
  <c r="T5565" i="26"/>
  <c r="U5565" i="26" s="1"/>
  <c r="T6031" i="26"/>
  <c r="U6031" i="26" s="1"/>
  <c r="T4314" i="26"/>
  <c r="U4314" i="26" s="1"/>
  <c r="T2950" i="26"/>
  <c r="U2950" i="26" s="1"/>
  <c r="T154" i="26"/>
  <c r="U154" i="26" s="1"/>
  <c r="T6829" i="26"/>
  <c r="U6829" i="26" s="1"/>
  <c r="U66" i="25"/>
  <c r="V66" i="25" s="1"/>
  <c r="T3699" i="26"/>
  <c r="U3699" i="26" s="1"/>
  <c r="T4188" i="26"/>
  <c r="U4188" i="26" s="1"/>
  <c r="T5075" i="26"/>
  <c r="U5075" i="26" s="1"/>
  <c r="T5407" i="26"/>
  <c r="U5407" i="26" s="1"/>
  <c r="T6408" i="26"/>
  <c r="U6408" i="26" s="1"/>
  <c r="T4961" i="26"/>
  <c r="U4961" i="26" s="1"/>
  <c r="T2619" i="26"/>
  <c r="U2619" i="26" s="1"/>
  <c r="T6607" i="26"/>
  <c r="U6607" i="26" s="1"/>
  <c r="T7164" i="26"/>
  <c r="U7164" i="26" s="1"/>
  <c r="T7257" i="26"/>
  <c r="U7257" i="26" s="1"/>
  <c r="T3469" i="26"/>
  <c r="U3469" i="26" s="1"/>
  <c r="T4311" i="26"/>
  <c r="U4311" i="26" s="1"/>
  <c r="T4707" i="26"/>
  <c r="U4707" i="26" s="1"/>
  <c r="T5397" i="26"/>
  <c r="U5397" i="26" s="1"/>
  <c r="T6076" i="26"/>
  <c r="U6076" i="26" s="1"/>
  <c r="T5434" i="26"/>
  <c r="U5434" i="26" s="1"/>
  <c r="T3423" i="26"/>
  <c r="U3423" i="26" s="1"/>
  <c r="T714" i="26"/>
  <c r="U714" i="26" s="1"/>
  <c r="T6874" i="26"/>
  <c r="U6874" i="26" s="1"/>
  <c r="T7328" i="26"/>
  <c r="U7328" i="26" s="1"/>
  <c r="U180" i="25"/>
  <c r="V180" i="25" s="1"/>
  <c r="T3074" i="26"/>
  <c r="U3074" i="26" s="1"/>
  <c r="T3954" i="26"/>
  <c r="U3954" i="26" s="1"/>
  <c r="T3973" i="26"/>
  <c r="U3973" i="26" s="1"/>
  <c r="T5302" i="26"/>
  <c r="U5302" i="26" s="1"/>
  <c r="T5764" i="26"/>
  <c r="U5764" i="26" s="1"/>
  <c r="T5995" i="26"/>
  <c r="U5995" i="26" s="1"/>
  <c r="T4729" i="26"/>
  <c r="U4729" i="26" s="1"/>
  <c r="T1957" i="26"/>
  <c r="U1957" i="26" s="1"/>
  <c r="T6867" i="26"/>
  <c r="U6867" i="26" s="1"/>
  <c r="T5926" i="26"/>
  <c r="U5926" i="26" s="1"/>
  <c r="T5241" i="26"/>
  <c r="U5241" i="26" s="1"/>
  <c r="T3494" i="26"/>
  <c r="U3494" i="26" s="1"/>
  <c r="T3579" i="26"/>
  <c r="U3579" i="26" s="1"/>
  <c r="T4121" i="26"/>
  <c r="U4121" i="26" s="1"/>
  <c r="T5916" i="26"/>
  <c r="U5916" i="26" s="1"/>
  <c r="T2413" i="26"/>
  <c r="U2413" i="26" s="1"/>
  <c r="T5295" i="26"/>
  <c r="U5295" i="26" s="1"/>
  <c r="T1276" i="26"/>
  <c r="U1276" i="26" s="1"/>
  <c r="T5983" i="26"/>
  <c r="U5983" i="26" s="1"/>
  <c r="T3050" i="26"/>
  <c r="U3050" i="26" s="1"/>
  <c r="T4420" i="26"/>
  <c r="U4420" i="26" s="1"/>
  <c r="T6487" i="26"/>
  <c r="U6487" i="26" s="1"/>
  <c r="T3602" i="26"/>
  <c r="U3602" i="26" s="1"/>
  <c r="T5706" i="26"/>
  <c r="U5706" i="26" s="1"/>
  <c r="T2723" i="26"/>
  <c r="U2723" i="26" s="1"/>
  <c r="T5689" i="26"/>
  <c r="U5689" i="26" s="1"/>
  <c r="T4" i="26"/>
  <c r="T6620" i="26"/>
  <c r="U6620" i="26" s="1"/>
  <c r="T3588" i="26"/>
  <c r="U3588" i="26" s="1"/>
  <c r="T5418" i="26"/>
  <c r="U5418" i="26" s="1"/>
  <c r="U110" i="25"/>
  <c r="V110" i="25" s="1"/>
  <c r="T5493" i="26"/>
  <c r="U5493" i="26" s="1"/>
  <c r="T7001" i="26"/>
  <c r="U7001" i="26" s="1"/>
  <c r="T5597" i="26"/>
  <c r="U5597" i="26" s="1"/>
  <c r="T7267" i="26"/>
  <c r="U7267" i="26" s="1"/>
  <c r="T4897" i="26"/>
  <c r="U4897" i="26" s="1"/>
  <c r="T4916" i="26"/>
  <c r="U4916" i="26" s="1"/>
  <c r="U51" i="25"/>
  <c r="V51" i="25" s="1"/>
  <c r="T4964" i="26"/>
  <c r="U4964" i="26" s="1"/>
  <c r="T240" i="26"/>
  <c r="U240" i="26" s="1"/>
  <c r="T2548" i="26"/>
  <c r="U2548" i="26" s="1"/>
  <c r="T4868" i="26"/>
  <c r="U4868" i="26" s="1"/>
  <c r="T3510" i="26"/>
  <c r="U3510" i="26" s="1"/>
  <c r="T4301" i="26"/>
  <c r="U4301" i="26" s="1"/>
  <c r="T5115" i="26"/>
  <c r="U5115" i="26" s="1"/>
  <c r="T5702" i="26"/>
  <c r="U5702" i="26" s="1"/>
  <c r="T5867" i="26"/>
  <c r="U5867" i="26" s="1"/>
  <c r="T6469" i="26"/>
  <c r="U6469" i="26" s="1"/>
  <c r="T3984" i="26"/>
  <c r="U3984" i="26" s="1"/>
  <c r="T1383" i="26"/>
  <c r="U1383" i="26" s="1"/>
  <c r="T7000" i="26"/>
  <c r="U7000" i="26" s="1"/>
  <c r="T7235" i="26"/>
  <c r="U7235" i="26" s="1"/>
  <c r="T3309" i="26"/>
  <c r="U3309" i="26" s="1"/>
  <c r="T3295" i="26"/>
  <c r="U3295" i="26" s="1"/>
  <c r="T3888" i="26"/>
  <c r="U3888" i="26" s="1"/>
  <c r="T5168" i="26"/>
  <c r="U5168" i="26" s="1"/>
  <c r="T5184" i="26"/>
  <c r="U5184" i="26" s="1"/>
  <c r="T6007" i="26"/>
  <c r="U6007" i="26" s="1"/>
  <c r="T7072" i="26"/>
  <c r="U7072" i="26" s="1"/>
  <c r="T4749" i="26"/>
  <c r="U4749" i="26" s="1"/>
  <c r="T1727" i="26"/>
  <c r="U1727" i="26" s="1"/>
  <c r="T6929" i="26"/>
  <c r="U6929" i="26" s="1"/>
  <c r="T7302" i="26"/>
  <c r="U7302" i="26" s="1"/>
  <c r="T3186" i="26"/>
  <c r="U3186" i="26" s="1"/>
  <c r="T3279" i="26"/>
  <c r="U3279" i="26" s="1"/>
  <c r="T3746" i="26"/>
  <c r="U3746" i="26" s="1"/>
  <c r="T4588" i="26"/>
  <c r="U4588" i="26" s="1"/>
  <c r="T5255" i="26"/>
  <c r="U5255" i="26" s="1"/>
  <c r="T6308" i="26"/>
  <c r="U6308" i="26" s="1"/>
  <c r="T6560" i="26"/>
  <c r="U6560" i="26" s="1"/>
  <c r="T3911" i="26"/>
  <c r="U3911" i="26" s="1"/>
  <c r="T2128" i="26"/>
  <c r="U2128" i="26" s="1"/>
  <c r="T6267" i="26"/>
  <c r="U6267" i="26" s="1"/>
  <c r="T6779" i="26"/>
  <c r="U6779" i="26" s="1"/>
  <c r="T2912" i="26"/>
  <c r="U2912" i="26" s="1"/>
  <c r="T3163" i="26"/>
  <c r="U3163" i="26" s="1"/>
  <c r="T3370" i="26"/>
  <c r="U3370" i="26" s="1"/>
  <c r="T4037" i="26"/>
  <c r="U4037" i="26" s="1"/>
  <c r="T5379" i="26"/>
  <c r="U5379" i="26" s="1"/>
  <c r="T5812" i="26"/>
  <c r="U5812" i="26" s="1"/>
  <c r="T6075" i="26"/>
  <c r="U6075" i="26" s="1"/>
  <c r="T4649" i="26"/>
  <c r="U4649" i="26" s="1"/>
  <c r="T2147" i="26"/>
  <c r="U2147" i="26" s="1"/>
  <c r="T6954" i="26"/>
  <c r="U6954" i="26" s="1"/>
  <c r="T6006" i="26"/>
  <c r="U6006" i="26" s="1"/>
  <c r="T2714" i="26"/>
  <c r="U2714" i="26" s="1"/>
  <c r="T3267" i="26"/>
  <c r="U3267" i="26" s="1"/>
  <c r="T3708" i="26"/>
  <c r="U3708" i="26" s="1"/>
  <c r="T3985" i="26"/>
  <c r="U3985" i="26" s="1"/>
  <c r="T4683" i="26"/>
  <c r="U4683" i="26" s="1"/>
  <c r="T5243" i="26"/>
  <c r="U5243" i="26" s="1"/>
  <c r="T6490" i="26"/>
  <c r="U6490" i="26" s="1"/>
  <c r="T5074" i="26"/>
  <c r="U5074" i="26" s="1"/>
  <c r="T2668" i="26"/>
  <c r="U2668" i="26" s="1"/>
  <c r="T182" i="26"/>
  <c r="U182" i="26" s="1"/>
  <c r="T6495" i="26"/>
  <c r="U6495" i="26" s="1"/>
  <c r="T2728" i="26"/>
  <c r="U2728" i="26" s="1"/>
  <c r="T3161" i="26"/>
  <c r="U3161" i="26" s="1"/>
  <c r="T3553" i="26"/>
  <c r="U3553" i="26" s="1"/>
  <c r="T4118" i="26"/>
  <c r="U4118" i="26" s="1"/>
  <c r="T4936" i="26"/>
  <c r="U4936" i="26" s="1"/>
  <c r="T5268" i="26"/>
  <c r="U5268" i="26" s="1"/>
  <c r="T6323" i="26"/>
  <c r="U6323" i="26" s="1"/>
  <c r="T5033" i="26"/>
  <c r="U5033" i="26" s="1"/>
  <c r="T2684" i="26"/>
  <c r="U2684" i="26" s="1"/>
  <c r="T6511" i="26"/>
  <c r="U6511" i="26" s="1"/>
  <c r="T7091" i="26"/>
  <c r="U7091" i="26" s="1"/>
  <c r="T3009" i="26"/>
  <c r="U3009" i="26" s="1"/>
  <c r="T2932" i="26"/>
  <c r="U2932" i="26" s="1"/>
  <c r="T3841" i="26"/>
  <c r="U3841" i="26" s="1"/>
  <c r="T4260" i="26"/>
  <c r="U4260" i="26" s="1"/>
  <c r="T5600" i="26"/>
  <c r="U5600" i="26" s="1"/>
  <c r="T6034" i="26"/>
  <c r="U6034" i="26" s="1"/>
  <c r="T6294" i="26"/>
  <c r="U6294" i="26" s="1"/>
  <c r="T4457" i="26"/>
  <c r="U4457" i="26" s="1"/>
  <c r="T2013" i="26"/>
  <c r="U2013" i="26" s="1"/>
  <c r="T7187" i="26"/>
  <c r="U7187" i="26" s="1"/>
  <c r="T6425" i="26"/>
  <c r="U6425" i="26" s="1"/>
  <c r="T3106" i="26"/>
  <c r="U3106" i="26" s="1"/>
  <c r="T3087" i="26"/>
  <c r="U3087" i="26" s="1"/>
  <c r="T3906" i="26"/>
  <c r="U3906" i="26" s="1"/>
  <c r="T4209" i="26"/>
  <c r="U4209" i="26" s="1"/>
  <c r="T5067" i="26"/>
  <c r="U5067" i="26" s="1"/>
  <c r="T5435" i="26"/>
  <c r="U5435" i="26" s="1"/>
  <c r="T5919" i="26"/>
  <c r="U5919" i="26" s="1"/>
  <c r="T4970" i="26"/>
  <c r="U4970" i="26" s="1"/>
  <c r="T2451" i="26"/>
  <c r="U2451" i="26" s="1"/>
  <c r="T147" i="26"/>
  <c r="U147" i="26" s="1"/>
  <c r="T6707" i="26"/>
  <c r="U6707" i="26" s="1"/>
  <c r="T2900" i="26"/>
  <c r="U2900" i="26" s="1"/>
  <c r="T3390" i="26"/>
  <c r="U3390" i="26" s="1"/>
  <c r="T3218" i="26"/>
  <c r="U3218" i="26" s="1"/>
  <c r="T5055" i="26"/>
  <c r="U5055" i="26" s="1"/>
  <c r="T5732" i="26"/>
  <c r="U5732" i="26" s="1"/>
  <c r="T6357" i="26"/>
  <c r="U6357" i="26" s="1"/>
  <c r="T5673" i="26"/>
  <c r="U5673" i="26" s="1"/>
  <c r="T3336" i="26"/>
  <c r="U3336" i="26" s="1"/>
  <c r="T1068" i="26"/>
  <c r="U1068" i="26" s="1"/>
  <c r="T6906" i="26"/>
  <c r="U6906" i="26" s="1"/>
  <c r="T7274" i="26"/>
  <c r="U7274" i="26" s="1"/>
  <c r="T3219" i="26"/>
  <c r="U3219" i="26" s="1"/>
  <c r="T3655" i="26"/>
  <c r="U3655" i="26" s="1"/>
  <c r="T4151" i="26"/>
  <c r="U4151" i="26" s="1"/>
  <c r="T5000" i="26"/>
  <c r="U5000" i="26" s="1"/>
  <c r="T5332" i="26"/>
  <c r="U5332" i="26" s="1"/>
  <c r="T6348" i="26"/>
  <c r="U6348" i="26" s="1"/>
  <c r="T5001" i="26"/>
  <c r="U5001" i="26" s="1"/>
  <c r="T2657" i="26"/>
  <c r="U2657" i="26" s="1"/>
  <c r="T6566" i="26"/>
  <c r="U6566" i="26" s="1"/>
  <c r="T7116" i="26"/>
  <c r="U7116" i="26" s="1"/>
  <c r="T6569" i="26"/>
  <c r="U6569" i="26" s="1"/>
  <c r="T6793" i="26"/>
  <c r="U6793" i="26" s="1"/>
  <c r="T3355" i="26"/>
  <c r="U3355" i="26" s="1"/>
  <c r="T3671" i="26"/>
  <c r="U3671" i="26" s="1"/>
  <c r="T4498" i="26"/>
  <c r="U4498" i="26" s="1"/>
  <c r="T5293" i="26"/>
  <c r="U5293" i="26" s="1"/>
  <c r="T6119" i="26"/>
  <c r="U6119" i="26" s="1"/>
  <c r="T7210" i="26"/>
  <c r="U7210" i="26" s="1"/>
  <c r="T4637" i="26"/>
  <c r="U4637" i="26" s="1"/>
  <c r="T1664" i="26"/>
  <c r="U1664" i="26" s="1"/>
  <c r="T7026" i="26"/>
  <c r="U7026" i="26" s="1"/>
  <c r="T7276" i="26"/>
  <c r="U7276" i="26" s="1"/>
  <c r="T3518" i="26"/>
  <c r="U3518" i="26" s="1"/>
  <c r="T3991" i="26"/>
  <c r="U3991" i="26" s="1"/>
  <c r="T5140" i="26"/>
  <c r="U5140" i="26" s="1"/>
  <c r="T5831" i="26"/>
  <c r="U5831" i="26" s="1"/>
  <c r="T6423" i="26"/>
  <c r="U6423" i="26" s="1"/>
  <c r="T5681" i="26"/>
  <c r="U5681" i="26" s="1"/>
  <c r="T3583" i="26"/>
  <c r="U3583" i="26" s="1"/>
  <c r="T1037" i="26"/>
  <c r="U1037" i="26" s="1"/>
  <c r="T6972" i="26"/>
  <c r="U6972" i="26" s="1"/>
  <c r="T7242" i="26"/>
  <c r="U7242" i="26" s="1"/>
  <c r="T3282" i="26"/>
  <c r="U3282" i="26" s="1"/>
  <c r="T3724" i="26"/>
  <c r="U3724" i="26" s="1"/>
  <c r="T4217" i="26"/>
  <c r="U4217" i="26" s="1"/>
  <c r="T5128" i="26"/>
  <c r="U5128" i="26" s="1"/>
  <c r="T5460" i="26"/>
  <c r="U5460" i="26" s="1"/>
  <c r="T6430" i="26"/>
  <c r="U6430" i="26" s="1"/>
  <c r="T4937" i="26"/>
  <c r="U4937" i="26" s="1"/>
  <c r="T2523" i="26"/>
  <c r="U2523" i="26" s="1"/>
  <c r="T6632" i="26"/>
  <c r="U6632" i="26" s="1"/>
  <c r="T7174" i="26"/>
  <c r="U7174" i="26" s="1"/>
  <c r="T7132" i="26"/>
  <c r="U7132" i="26" s="1"/>
  <c r="T2647" i="26"/>
  <c r="U2647" i="26" s="1"/>
  <c r="T3476" i="26"/>
  <c r="U3476" i="26" s="1"/>
  <c r="T4148" i="26"/>
  <c r="U4148" i="26" s="1"/>
  <c r="T4767" i="26"/>
  <c r="U4767" i="26" s="1"/>
  <c r="T5391" i="26"/>
  <c r="U5391" i="26" s="1"/>
  <c r="T6110" i="26"/>
  <c r="U6110" i="26" s="1"/>
  <c r="T5593" i="26"/>
  <c r="U5593" i="26" s="1"/>
  <c r="T3368" i="26"/>
  <c r="U3368" i="26" s="1"/>
  <c r="T1228" i="26"/>
  <c r="U1228" i="26" s="1"/>
  <c r="T7090" i="26"/>
  <c r="U7090" i="26" s="1"/>
  <c r="U23" i="25"/>
  <c r="V23" i="25" s="1"/>
  <c r="T2707" i="26"/>
  <c r="U2707" i="26" s="1"/>
  <c r="T3743" i="26"/>
  <c r="U3743" i="26" s="1"/>
  <c r="T4535" i="26"/>
  <c r="U4535" i="26" s="1"/>
  <c r="T5877" i="26"/>
  <c r="U5877" i="26" s="1"/>
  <c r="T5941" i="26"/>
  <c r="U5941" i="26" s="1"/>
  <c r="T6313" i="26"/>
  <c r="U6313" i="26" s="1"/>
  <c r="T3988" i="26"/>
  <c r="U3988" i="26" s="1"/>
  <c r="T1179" i="26"/>
  <c r="U1179" i="26" s="1"/>
  <c r="T6292" i="26"/>
  <c r="U6292" i="26" s="1"/>
  <c r="U195" i="25"/>
  <c r="V195" i="25" s="1"/>
  <c r="T3128" i="26"/>
  <c r="U3128" i="26" s="1"/>
  <c r="T2909" i="26"/>
  <c r="U2909" i="26" s="1"/>
  <c r="T4244" i="26"/>
  <c r="U4244" i="26" s="1"/>
  <c r="T5131" i="26"/>
  <c r="U5131" i="26" s="1"/>
  <c r="T5467" i="26"/>
  <c r="U5467" i="26" s="1"/>
  <c r="T5951" i="26"/>
  <c r="U5951" i="26" s="1"/>
  <c r="T4842" i="26"/>
  <c r="U4842" i="26" s="1"/>
  <c r="T1990" i="26"/>
  <c r="U1990" i="26" s="1"/>
  <c r="T115" i="26"/>
  <c r="U115" i="26" s="1"/>
  <c r="T6732" i="26"/>
  <c r="U6732" i="26" s="1"/>
  <c r="T6697" i="26"/>
  <c r="U6697" i="26" s="1"/>
  <c r="T7266" i="26"/>
  <c r="U7266" i="26" s="1"/>
  <c r="T3532" i="26"/>
  <c r="U3532" i="26" s="1"/>
  <c r="T4072" i="26"/>
  <c r="U4072" i="26" s="1"/>
  <c r="T4699" i="26"/>
  <c r="U4699" i="26" s="1"/>
  <c r="T5421" i="26"/>
  <c r="U5421" i="26" s="1"/>
  <c r="T6287" i="26"/>
  <c r="U6287" i="26" s="1"/>
  <c r="T6717" i="26"/>
  <c r="U6717" i="26" s="1"/>
  <c r="T4509" i="26"/>
  <c r="U4509" i="26" s="1"/>
  <c r="T1215" i="26"/>
  <c r="U1215" i="26" s="1"/>
  <c r="T7165" i="26"/>
  <c r="U7165" i="26" s="1"/>
  <c r="U55" i="25"/>
  <c r="V55" i="25" s="1"/>
  <c r="T3338" i="26"/>
  <c r="U3338" i="26" s="1"/>
  <c r="T4043" i="26"/>
  <c r="U4043" i="26" s="1"/>
  <c r="T4628" i="26"/>
  <c r="U4628" i="26" s="1"/>
  <c r="T5188" i="26"/>
  <c r="U5188" i="26" s="1"/>
  <c r="T6005" i="26"/>
  <c r="U6005" i="26" s="1"/>
  <c r="T5896" i="26"/>
  <c r="U5896" i="26" s="1"/>
  <c r="T3751" i="26"/>
  <c r="U3751" i="26" s="1"/>
  <c r="T1102" i="26"/>
  <c r="U1102" i="26" s="1"/>
  <c r="T6557" i="26"/>
  <c r="U6557" i="26" s="1"/>
  <c r="U44" i="25"/>
  <c r="V44" i="25" s="1"/>
  <c r="T3211" i="26"/>
  <c r="U3211" i="26" s="1"/>
  <c r="T3658" i="26"/>
  <c r="U3658" i="26" s="1"/>
  <c r="T4331" i="26"/>
  <c r="U4331" i="26" s="1"/>
  <c r="T4454" i="26"/>
  <c r="U4454" i="26" s="1"/>
  <c r="T5542" i="26"/>
  <c r="U5542" i="26" s="1"/>
  <c r="T6015" i="26"/>
  <c r="U6015" i="26" s="1"/>
  <c r="T4586" i="26"/>
  <c r="U4586" i="26" s="1"/>
  <c r="T2267" i="26"/>
  <c r="U2267" i="26" s="1"/>
  <c r="T156" i="26"/>
  <c r="U156" i="26" s="1"/>
  <c r="T6796" i="26"/>
  <c r="U6796" i="26" s="1"/>
  <c r="U130" i="25"/>
  <c r="V130" i="25" s="1"/>
  <c r="U9" i="25"/>
  <c r="V9" i="25" s="1"/>
  <c r="T3061" i="26"/>
  <c r="U3061" i="26" s="1"/>
  <c r="T3667" i="26"/>
  <c r="U3667" i="26" s="1"/>
  <c r="T4908" i="26"/>
  <c r="U4908" i="26" s="1"/>
  <c r="T5651" i="26"/>
  <c r="U5651" i="26" s="1"/>
  <c r="T6508" i="26"/>
  <c r="U6508" i="26" s="1"/>
  <c r="T6820" i="26"/>
  <c r="U6820" i="26" s="1"/>
  <c r="T4957" i="26"/>
  <c r="U4957" i="26" s="1"/>
  <c r="T1933" i="26"/>
  <c r="U1933" i="26" s="1"/>
  <c r="T6706" i="26"/>
  <c r="U6706" i="26" s="1"/>
  <c r="T7056" i="26"/>
  <c r="U7056" i="26" s="1"/>
  <c r="T3389" i="26"/>
  <c r="U3389" i="26" s="1"/>
  <c r="T3812" i="26"/>
  <c r="U3812" i="26" s="1"/>
  <c r="T4528" i="26"/>
  <c r="U4528" i="26" s="1"/>
  <c r="T5323" i="26"/>
  <c r="U5323" i="26" s="1"/>
  <c r="T6163" i="26"/>
  <c r="U6163" i="26" s="1"/>
  <c r="T6455" i="26"/>
  <c r="U6455" i="26" s="1"/>
  <c r="T4613" i="26"/>
  <c r="U4613" i="26" s="1"/>
  <c r="T1711" i="26"/>
  <c r="U1711" i="26" s="1"/>
  <c r="T7061" i="26"/>
  <c r="U7061" i="26" s="1"/>
  <c r="T7324" i="26"/>
  <c r="U7324" i="26" s="1"/>
  <c r="T3039" i="26"/>
  <c r="U3039" i="26" s="1"/>
  <c r="T3922" i="26"/>
  <c r="U3922" i="26" s="1"/>
  <c r="T3965" i="26"/>
  <c r="U3965" i="26" s="1"/>
  <c r="T5283" i="26"/>
  <c r="U5283" i="26" s="1"/>
  <c r="T5736" i="26"/>
  <c r="U5736" i="26" s="1"/>
  <c r="T5979" i="26"/>
  <c r="U5979" i="26" s="1"/>
  <c r="T4745" i="26"/>
  <c r="U4745" i="26" s="1"/>
  <c r="T1757" i="26"/>
  <c r="U1757" i="26" s="1"/>
  <c r="T6861" i="26"/>
  <c r="U6861" i="26" s="1"/>
  <c r="T5910" i="26"/>
  <c r="U5910" i="26" s="1"/>
  <c r="T5691" i="26"/>
  <c r="U5691" i="26" s="1"/>
  <c r="T2955" i="26"/>
  <c r="U2955" i="26" s="1"/>
  <c r="T3346" i="26"/>
  <c r="U3346" i="26" s="1"/>
  <c r="T4380" i="26"/>
  <c r="U4380" i="26" s="1"/>
  <c r="T5023" i="26"/>
  <c r="U5023" i="26" s="1"/>
  <c r="T5699" i="26"/>
  <c r="U5699" i="26" s="1"/>
  <c r="T6320" i="26"/>
  <c r="U6320" i="26" s="1"/>
  <c r="T5778" i="26"/>
  <c r="U5778" i="26" s="1"/>
  <c r="T3448" i="26"/>
  <c r="U3448" i="26" s="1"/>
  <c r="T1092" i="26"/>
  <c r="U1092" i="26" s="1"/>
  <c r="T6883" i="26"/>
  <c r="U6883" i="26" s="1"/>
  <c r="T7256" i="26"/>
  <c r="U7256" i="26" s="1"/>
  <c r="T3437" i="26"/>
  <c r="U3437" i="26" s="1"/>
  <c r="T4280" i="26"/>
  <c r="U4280" i="26" s="1"/>
  <c r="T4664" i="26"/>
  <c r="U4664" i="26" s="1"/>
  <c r="T5382" i="26"/>
  <c r="U5382" i="26" s="1"/>
  <c r="T6051" i="26"/>
  <c r="U6051" i="26" s="1"/>
  <c r="T5569" i="26"/>
  <c r="U5569" i="26" s="1"/>
  <c r="T3447" i="26"/>
  <c r="U3447" i="26" s="1"/>
  <c r="T738" i="26"/>
  <c r="U738" i="26" s="1"/>
  <c r="T6808" i="26"/>
  <c r="U6808" i="26" s="1"/>
  <c r="U190" i="25"/>
  <c r="V190" i="25" s="1"/>
  <c r="T3345" i="26"/>
  <c r="U3345" i="26" s="1"/>
  <c r="T3978" i="26"/>
  <c r="U3978" i="26" s="1"/>
  <c r="T4482" i="26"/>
  <c r="U4482" i="26" s="1"/>
  <c r="T5280" i="26"/>
  <c r="U5280" i="26" s="1"/>
  <c r="T6103" i="26"/>
  <c r="U6103" i="26" s="1"/>
  <c r="T7200" i="26"/>
  <c r="U7200" i="26" s="1"/>
  <c r="T4653" i="26"/>
  <c r="U4653" i="26" s="1"/>
  <c r="T1728" i="26"/>
  <c r="U1728" i="26" s="1"/>
  <c r="T7022" i="26"/>
  <c r="U7022" i="26" s="1"/>
  <c r="U192" i="25"/>
  <c r="V192" i="25" s="1"/>
  <c r="T6226" i="26"/>
  <c r="U6226" i="26" s="1"/>
  <c r="T2740" i="26"/>
  <c r="U2740" i="26" s="1"/>
  <c r="T3706" i="26"/>
  <c r="U3706" i="26" s="1"/>
  <c r="T4195" i="26"/>
  <c r="U4195" i="26" s="1"/>
  <c r="T5052" i="26"/>
  <c r="U5052" i="26" s="1"/>
  <c r="T5752" i="26"/>
  <c r="U5752" i="26" s="1"/>
  <c r="T6212" i="26"/>
  <c r="U6212" i="26" s="1"/>
  <c r="T5257" i="26"/>
  <c r="U5257" i="26" s="1"/>
  <c r="T2785" i="26"/>
  <c r="U2785" i="26" s="1"/>
  <c r="T376" i="26"/>
  <c r="U376" i="26" s="1"/>
  <c r="T7184" i="26"/>
  <c r="U7184" i="26" s="1"/>
  <c r="U13" i="25"/>
  <c r="V13" i="25" s="1"/>
  <c r="T3776" i="26"/>
  <c r="U3776" i="26" s="1"/>
  <c r="T4079" i="26"/>
  <c r="U4079" i="26" s="1"/>
  <c r="T4832" i="26"/>
  <c r="U4832" i="26" s="1"/>
  <c r="T5309" i="26"/>
  <c r="U5309" i="26" s="1"/>
  <c r="T5594" i="26"/>
  <c r="U5594" i="26" s="1"/>
  <c r="T4786" i="26"/>
  <c r="U4786" i="26" s="1"/>
  <c r="T2588" i="26"/>
  <c r="U2588" i="26" s="1"/>
  <c r="T203" i="26"/>
  <c r="U203" i="26" s="1"/>
  <c r="T6598" i="26"/>
  <c r="U6598" i="26" s="1"/>
  <c r="T7049" i="26"/>
  <c r="U7049" i="26" s="1"/>
  <c r="T3388" i="26"/>
  <c r="U3388" i="26" s="1"/>
  <c r="T4243" i="26"/>
  <c r="U4243" i="26" s="1"/>
  <c r="T4579" i="26"/>
  <c r="U4579" i="26" s="1"/>
  <c r="T5333" i="26"/>
  <c r="U5333" i="26" s="1"/>
  <c r="T6012" i="26"/>
  <c r="U6012" i="26" s="1"/>
  <c r="T5561" i="26"/>
  <c r="U5561" i="26" s="1"/>
  <c r="T3487" i="26"/>
  <c r="U3487" i="26" s="1"/>
  <c r="T678" i="26"/>
  <c r="U678" i="26" s="1"/>
  <c r="T6177" i="26"/>
  <c r="U6177" i="26" s="1"/>
  <c r="U166" i="25"/>
  <c r="V166" i="25" s="1"/>
  <c r="U116" i="25"/>
  <c r="V116" i="25" s="1"/>
  <c r="T2993" i="26"/>
  <c r="U2993" i="26" s="1"/>
  <c r="T3891" i="26"/>
  <c r="U3891" i="26" s="1"/>
  <c r="T3729" i="26"/>
  <c r="U3729" i="26" s="1"/>
  <c r="T5238" i="26"/>
  <c r="U5238" i="26" s="1"/>
  <c r="T5672" i="26"/>
  <c r="U5672" i="26" s="1"/>
  <c r="T5931" i="26"/>
  <c r="U5931" i="26" s="1"/>
  <c r="T4793" i="26"/>
  <c r="U4793" i="26" s="1"/>
  <c r="T2203" i="26"/>
  <c r="U2203" i="26" s="1"/>
  <c r="T6799" i="26"/>
  <c r="U6799" i="26" s="1"/>
  <c r="T5738" i="26"/>
  <c r="U5738" i="26" s="1"/>
  <c r="T2971" i="26"/>
  <c r="U2971" i="26" s="1"/>
  <c r="T3860" i="26"/>
  <c r="U3860" i="26" s="1"/>
  <c r="T4283" i="26"/>
  <c r="U4283" i="26" s="1"/>
  <c r="T5613" i="26"/>
  <c r="U5613" i="26" s="1"/>
  <c r="T6041" i="26"/>
  <c r="U6041" i="26" s="1"/>
  <c r="T6296" i="26"/>
  <c r="U6296" i="26" s="1"/>
  <c r="T4449" i="26"/>
  <c r="U4449" i="26" s="1"/>
  <c r="T1829" i="26"/>
  <c r="U1829" i="26" s="1"/>
  <c r="T7190" i="26"/>
  <c r="U7190" i="26" s="1"/>
  <c r="T6459" i="26"/>
  <c r="U6459" i="26" s="1"/>
  <c r="T3048" i="26"/>
  <c r="U3048" i="26" s="1"/>
  <c r="T3438" i="26"/>
  <c r="U3438" i="26" s="1"/>
  <c r="T3878" i="26"/>
  <c r="U3878" i="26" s="1"/>
  <c r="T4775" i="26"/>
  <c r="U4775" i="26" s="1"/>
  <c r="T5452" i="26"/>
  <c r="U5452" i="26" s="1"/>
  <c r="T6001" i="26"/>
  <c r="U6001" i="26" s="1"/>
  <c r="T5465" i="26"/>
  <c r="U5465" i="26" s="1"/>
  <c r="T3314" i="26"/>
  <c r="U3314" i="26" s="1"/>
  <c r="T591" i="26"/>
  <c r="U591" i="26" s="1"/>
  <c r="T6949" i="26"/>
  <c r="U6949" i="26" s="1"/>
  <c r="T7259" i="26"/>
  <c r="U7259" i="26" s="1"/>
  <c r="T3241" i="26"/>
  <c r="U3241" i="26" s="1"/>
  <c r="T3742" i="26"/>
  <c r="U3742" i="26" s="1"/>
  <c r="T4567" i="26"/>
  <c r="U4567" i="26" s="1"/>
  <c r="T5223" i="26"/>
  <c r="U5223" i="26" s="1"/>
  <c r="T6304" i="26"/>
  <c r="U6304" i="26" s="1"/>
  <c r="T6539" i="26"/>
  <c r="U6539" i="26" s="1"/>
  <c r="T4090" i="26"/>
  <c r="U4090" i="26" s="1"/>
  <c r="T2144" i="26"/>
  <c r="U2144" i="26" s="1"/>
  <c r="T6169" i="26"/>
  <c r="U6169" i="26" s="1"/>
  <c r="T6773" i="26"/>
  <c r="U6773" i="26" s="1"/>
  <c r="T5078" i="26"/>
  <c r="U5078" i="26" s="1"/>
  <c r="T7321" i="26"/>
  <c r="U7321" i="26" s="1"/>
  <c r="T5266" i="26"/>
  <c r="U5266" i="26" s="1"/>
  <c r="T778" i="26"/>
  <c r="U778" i="26" s="1"/>
  <c r="U27" i="25"/>
  <c r="V27" i="25" s="1"/>
  <c r="U184" i="25"/>
  <c r="V184" i="25" s="1"/>
  <c r="U49" i="25"/>
  <c r="V49" i="25" s="1"/>
  <c r="U112" i="25"/>
  <c r="V112" i="25" s="1"/>
  <c r="U17" i="25"/>
  <c r="V17" i="25" s="1"/>
  <c r="U59" i="25"/>
  <c r="V59" i="25" s="1"/>
  <c r="U156" i="25"/>
  <c r="V156" i="25" s="1"/>
  <c r="U70" i="25"/>
  <c r="V70" i="25" s="1"/>
  <c r="U159" i="25"/>
  <c r="V159" i="25" s="1"/>
  <c r="U75" i="25"/>
  <c r="V75" i="25" s="1"/>
  <c r="U157" i="25"/>
  <c r="V157" i="25" s="1"/>
  <c r="U187" i="25"/>
  <c r="V187" i="25" s="1"/>
  <c r="U93" i="25"/>
  <c r="V93" i="25" s="1"/>
  <c r="U102" i="25"/>
  <c r="V102" i="25" s="1"/>
  <c r="U125" i="25"/>
  <c r="V125" i="25" s="1"/>
  <c r="U107" i="25"/>
  <c r="V107" i="25" s="1"/>
  <c r="U89" i="25"/>
  <c r="V89" i="25" s="1"/>
  <c r="U106" i="25"/>
  <c r="V106" i="25" s="1"/>
  <c r="U191" i="25"/>
  <c r="V191" i="25" s="1"/>
  <c r="U52" i="25"/>
  <c r="V52" i="25" s="1"/>
  <c r="U91" i="25"/>
  <c r="V91" i="25" s="1"/>
  <c r="U43" i="25"/>
  <c r="V43" i="25" s="1"/>
  <c r="U139" i="25"/>
  <c r="V139" i="25" s="1"/>
  <c r="U30" i="25"/>
  <c r="V30" i="25" s="1"/>
  <c r="U174" i="25"/>
  <c r="V174" i="25" s="1"/>
  <c r="U154" i="25"/>
  <c r="V154" i="25" s="1"/>
  <c r="U11" i="25"/>
  <c r="V11" i="25" s="1"/>
  <c r="U164" i="25"/>
  <c r="V164" i="25" s="1"/>
  <c r="U36" i="25"/>
  <c r="V36" i="25" s="1"/>
  <c r="U176" i="25"/>
  <c r="V176" i="25" s="1"/>
  <c r="U85" i="25"/>
  <c r="V85" i="25" s="1"/>
  <c r="U135" i="25"/>
  <c r="V135" i="25" s="1"/>
  <c r="U178" i="25"/>
  <c r="V178" i="25" s="1"/>
  <c r="U145" i="25"/>
  <c r="V145" i="25" s="1"/>
  <c r="U100" i="25"/>
  <c r="V100" i="25" s="1"/>
  <c r="U120" i="25"/>
  <c r="V120" i="25" s="1"/>
  <c r="U29" i="25"/>
  <c r="V29" i="25" s="1"/>
  <c r="U167" i="25"/>
  <c r="V167" i="25" s="1"/>
  <c r="U113" i="25"/>
  <c r="V113" i="25" s="1"/>
  <c r="U96" i="25"/>
  <c r="V96" i="25" s="1"/>
  <c r="U146" i="25"/>
  <c r="V146" i="25" s="1"/>
  <c r="U32" i="25"/>
  <c r="V32" i="25" s="1"/>
  <c r="U103" i="25"/>
  <c r="V103" i="25" s="1"/>
  <c r="U185" i="25"/>
  <c r="V185" i="25" s="1"/>
  <c r="U88" i="25"/>
  <c r="V88" i="25" s="1"/>
  <c r="U28" i="25"/>
  <c r="V28" i="25" s="1"/>
  <c r="U31" i="25"/>
  <c r="V31" i="25" s="1"/>
  <c r="U160" i="25"/>
  <c r="V160" i="25" s="1"/>
  <c r="U24" i="25"/>
  <c r="V24" i="25" s="1"/>
  <c r="U92" i="25"/>
  <c r="V92" i="25" s="1"/>
  <c r="U10" i="25"/>
  <c r="V10" i="25" s="1"/>
  <c r="U155" i="25"/>
  <c r="V155" i="25" s="1"/>
  <c r="U152" i="25"/>
  <c r="V152" i="25" s="1"/>
  <c r="U33" i="25"/>
  <c r="V33" i="25" s="1"/>
  <c r="U71" i="25"/>
  <c r="V71" i="25" s="1"/>
  <c r="U121" i="25"/>
  <c r="V121" i="25" s="1"/>
  <c r="U63" i="25"/>
  <c r="V63" i="25" s="1"/>
  <c r="U194" i="25"/>
  <c r="V194" i="25" s="1"/>
  <c r="U138" i="25"/>
  <c r="V138" i="25" s="1"/>
  <c r="U60" i="25"/>
  <c r="V60" i="25" s="1"/>
  <c r="U57" i="25"/>
  <c r="V57" i="25" s="1"/>
  <c r="U132" i="25"/>
  <c r="V132" i="25" s="1"/>
  <c r="U50" i="25"/>
  <c r="V50" i="25" s="1"/>
  <c r="U189" i="25"/>
  <c r="V189" i="25" s="1"/>
  <c r="U74" i="25"/>
  <c r="V74" i="25" s="1"/>
  <c r="U68" i="25"/>
  <c r="V68" i="25" s="1"/>
  <c r="U123" i="25"/>
  <c r="V123" i="25" s="1"/>
  <c r="U95" i="25"/>
  <c r="V95" i="25" s="1"/>
  <c r="U181" i="25"/>
  <c r="V181" i="25" s="1"/>
  <c r="U134" i="25"/>
  <c r="V134" i="25" s="1"/>
  <c r="U39" i="25"/>
  <c r="V39" i="25" s="1"/>
  <c r="U7" i="25"/>
  <c r="V7" i="25" s="1"/>
  <c r="U171" i="25"/>
  <c r="V171" i="25" s="1"/>
  <c r="U61" i="25"/>
  <c r="V61" i="25" s="1"/>
  <c r="U127" i="25"/>
  <c r="V127" i="25" s="1"/>
  <c r="U111" i="25"/>
  <c r="V111" i="25" s="1"/>
  <c r="U143" i="25"/>
  <c r="V143" i="25" s="1"/>
  <c r="U175" i="25"/>
  <c r="V175" i="25" s="1"/>
  <c r="U153" i="25"/>
  <c r="V153" i="25" s="1"/>
  <c r="U86" i="25"/>
  <c r="V86" i="25" s="1"/>
  <c r="U15" i="25"/>
  <c r="V15" i="25" s="1"/>
  <c r="U47" i="25"/>
  <c r="V47" i="25" s="1"/>
  <c r="U79" i="25"/>
  <c r="V79" i="25" s="1"/>
  <c r="T4010" i="26"/>
  <c r="U4010" i="26" s="1"/>
  <c r="T4772" i="26"/>
  <c r="U4772" i="26" s="1"/>
  <c r="T6675" i="26"/>
  <c r="U6675" i="26" s="1"/>
  <c r="T6231" i="26"/>
  <c r="U6231" i="26" s="1"/>
  <c r="T6780" i="26"/>
  <c r="U6780" i="26" s="1"/>
  <c r="T4538" i="26"/>
  <c r="U4538" i="26" s="1"/>
  <c r="T6203" i="26"/>
  <c r="U6203" i="26" s="1"/>
  <c r="T3833" i="26"/>
  <c r="U3833" i="26" s="1"/>
  <c r="T5897" i="26"/>
  <c r="U5897" i="26" s="1"/>
  <c r="T6758" i="26"/>
  <c r="U6758" i="26" s="1"/>
  <c r="U14" i="25"/>
  <c r="V14" i="25" s="1"/>
  <c r="T5006" i="26"/>
  <c r="U5006" i="26" s="1"/>
  <c r="T6299" i="26"/>
  <c r="U6299" i="26" s="1"/>
  <c r="T1108" i="26"/>
  <c r="U1108" i="26" s="1"/>
  <c r="T7153" i="26"/>
  <c r="U7153" i="26" s="1"/>
  <c r="T3091" i="26"/>
  <c r="U3091" i="26" s="1"/>
  <c r="T3910" i="26"/>
  <c r="U3910" i="26" s="1"/>
  <c r="T4023" i="26"/>
  <c r="U4023" i="26" s="1"/>
  <c r="T2703" i="26"/>
  <c r="U2703" i="26" s="1"/>
  <c r="T3497" i="26"/>
  <c r="U3497" i="26" s="1"/>
  <c r="T3882" i="26"/>
  <c r="U3882" i="26" s="1"/>
  <c r="T5134" i="26"/>
  <c r="U5134" i="26" s="1"/>
  <c r="T5799" i="26"/>
  <c r="U5799" i="26" s="1"/>
  <c r="T6421" i="26"/>
  <c r="U6421" i="26" s="1"/>
  <c r="T5745" i="26"/>
  <c r="U5745" i="26" s="1"/>
  <c r="T3320" i="26"/>
  <c r="U3320" i="26" s="1"/>
  <c r="T1053" i="26"/>
  <c r="U1053" i="26" s="1"/>
  <c r="T6970" i="26"/>
  <c r="U6970" i="26" s="1"/>
  <c r="T7041" i="26"/>
  <c r="U7041" i="26" s="1"/>
  <c r="T2752" i="26"/>
  <c r="U2752" i="26" s="1"/>
  <c r="T3626" i="26"/>
  <c r="U3626" i="26" s="1"/>
  <c r="T3725" i="26"/>
  <c r="U3725" i="26" s="1"/>
  <c r="T4519" i="26"/>
  <c r="U4519" i="26" s="1"/>
  <c r="T5845" i="26"/>
  <c r="U5845" i="26" s="1"/>
  <c r="T5934" i="26"/>
  <c r="U5934" i="26" s="1"/>
  <c r="T6377" i="26"/>
  <c r="U6377" i="26" s="1"/>
  <c r="T3639" i="26"/>
  <c r="U3639" i="26" s="1"/>
  <c r="T1223" i="26"/>
  <c r="U1223" i="26" s="1"/>
  <c r="T6265" i="26"/>
  <c r="U6265" i="26" s="1"/>
  <c r="U8" i="25"/>
  <c r="V8" i="25" s="1"/>
  <c r="T2975" i="26"/>
  <c r="U2975" i="26" s="1"/>
  <c r="T3183" i="26"/>
  <c r="U3183" i="26" s="1"/>
  <c r="T3962" i="26"/>
  <c r="U3962" i="26" s="1"/>
  <c r="T4450" i="26"/>
  <c r="U4450" i="26" s="1"/>
  <c r="T5248" i="26"/>
  <c r="U5248" i="26" s="1"/>
  <c r="T6071" i="26"/>
  <c r="U6071" i="26" s="1"/>
  <c r="T7146" i="26"/>
  <c r="U7146" i="26" s="1"/>
  <c r="T4685" i="26"/>
  <c r="U4685" i="26" s="1"/>
  <c r="T1607" i="26"/>
  <c r="U1607" i="26" s="1"/>
  <c r="T6993" i="26"/>
  <c r="U6993" i="26" s="1"/>
  <c r="T6723" i="26"/>
  <c r="U6723" i="26" s="1"/>
  <c r="T3052" i="26"/>
  <c r="U3052" i="26" s="1"/>
  <c r="T2564" i="26"/>
  <c r="U2564" i="26" s="1"/>
  <c r="T3843" i="26"/>
  <c r="U3843" i="26" s="1"/>
  <c r="T4678" i="26"/>
  <c r="U4678" i="26" s="1"/>
  <c r="T5383" i="26"/>
  <c r="U5383" i="26" s="1"/>
  <c r="T6405" i="26"/>
  <c r="U6405" i="26" s="1"/>
  <c r="T6626" i="26"/>
  <c r="U6626" i="26" s="1"/>
  <c r="T5133" i="26"/>
  <c r="U5133" i="26" s="1"/>
  <c r="T1845" i="26"/>
  <c r="U1845" i="26" s="1"/>
  <c r="T6545" i="26"/>
  <c r="U6545" i="26" s="1"/>
  <c r="T6862" i="26"/>
  <c r="U6862" i="26" s="1"/>
  <c r="T3120" i="26"/>
  <c r="U3120" i="26" s="1"/>
  <c r="T3095" i="26"/>
  <c r="U3095" i="26" s="1"/>
  <c r="T3914" i="26"/>
  <c r="U3914" i="26" s="1"/>
  <c r="T4029" i="26"/>
  <c r="U4029" i="26" s="1"/>
  <c r="T4808" i="26"/>
  <c r="U4808" i="26" s="1"/>
  <c r="T4975" i="26"/>
  <c r="U4975" i="26" s="1"/>
  <c r="T6255" i="26"/>
  <c r="U6255" i="26" s="1"/>
  <c r="T5097" i="26"/>
  <c r="U5097" i="26" s="1"/>
  <c r="T2742" i="26"/>
  <c r="U2742" i="26" s="1"/>
  <c r="T6164" i="26"/>
  <c r="U6164" i="26" s="1"/>
  <c r="T7027" i="26"/>
  <c r="U7027" i="26" s="1"/>
  <c r="T2984" i="26"/>
  <c r="U2984" i="26" s="1"/>
  <c r="T2661" i="26"/>
  <c r="U2661" i="26" s="1"/>
  <c r="T3773" i="26"/>
  <c r="U3773" i="26" s="1"/>
  <c r="T4192" i="26"/>
  <c r="U4192" i="26" s="1"/>
  <c r="T5507" i="26"/>
  <c r="U5507" i="26" s="1"/>
  <c r="T5970" i="26"/>
  <c r="U5970" i="26" s="1"/>
  <c r="T6211" i="26"/>
  <c r="U6211" i="26" s="1"/>
  <c r="T4521" i="26"/>
  <c r="U4521" i="26" s="1"/>
  <c r="T2123" i="26"/>
  <c r="U2123" i="26" s="1"/>
  <c r="T7117" i="26"/>
  <c r="U7117" i="26" s="1"/>
  <c r="T6145" i="26"/>
  <c r="U6145" i="26" s="1"/>
  <c r="T3269" i="26"/>
  <c r="U3269" i="26" s="1"/>
  <c r="T3065" i="26"/>
  <c r="U3065" i="26" s="1"/>
  <c r="T3673" i="26"/>
  <c r="U3673" i="26" s="1"/>
  <c r="T4934" i="26"/>
  <c r="U4934" i="26" s="1"/>
  <c r="T5669" i="26"/>
  <c r="U5669" i="26" s="1"/>
  <c r="T6516" i="26"/>
  <c r="U6516" i="26" s="1"/>
  <c r="T6855" i="26"/>
  <c r="U6855" i="26" s="1"/>
  <c r="T4941" i="26"/>
  <c r="U4941" i="26" s="1"/>
  <c r="T1805" i="26"/>
  <c r="U1805" i="26" s="1"/>
  <c r="T6737" i="26"/>
  <c r="U6737" i="26" s="1"/>
  <c r="T7060" i="26"/>
  <c r="U7060" i="26" s="1"/>
  <c r="T2858" i="26"/>
  <c r="U2858" i="26" s="1"/>
  <c r="T3305" i="26"/>
  <c r="U3305" i="26" s="1"/>
  <c r="T3763" i="26"/>
  <c r="U3763" i="26" s="1"/>
  <c r="T4252" i="26"/>
  <c r="U4252" i="26" s="1"/>
  <c r="T4623" i="26"/>
  <c r="U4623" i="26" s="1"/>
  <c r="T5534" i="26"/>
  <c r="U5534" i="26" s="1"/>
  <c r="T5707" i="26"/>
  <c r="U5707" i="26" s="1"/>
  <c r="T4905" i="26"/>
  <c r="U4905" i="26" s="1"/>
  <c r="T2395" i="26"/>
  <c r="U2395" i="26" s="1"/>
  <c r="T6671" i="26"/>
  <c r="U6671" i="26" s="1"/>
  <c r="T7206" i="26"/>
  <c r="U7206" i="26" s="1"/>
  <c r="T2582" i="26"/>
  <c r="U2582" i="26" s="1"/>
  <c r="T3298" i="26"/>
  <c r="U3298" i="26" s="1"/>
  <c r="T4036" i="26"/>
  <c r="U4036" i="26" s="1"/>
  <c r="T5048" i="26"/>
  <c r="U5048" i="26" s="1"/>
  <c r="T5596" i="26"/>
  <c r="U5596" i="26" s="1"/>
  <c r="T6262" i="26"/>
  <c r="U6262" i="26" s="1"/>
  <c r="T5618" i="26"/>
  <c r="U5618" i="26" s="1"/>
  <c r="T2960" i="26"/>
  <c r="U2960" i="26" s="1"/>
  <c r="T594" i="26"/>
  <c r="U594" i="26" s="1"/>
  <c r="T6532" i="26"/>
  <c r="U6532" i="26" s="1"/>
  <c r="T6897" i="26"/>
  <c r="U6897" i="26" s="1"/>
  <c r="T2859" i="26"/>
  <c r="U2859" i="26" s="1"/>
  <c r="T3800" i="26"/>
  <c r="U3800" i="26" s="1"/>
  <c r="T4225" i="26"/>
  <c r="U4225" i="26" s="1"/>
  <c r="T5549" i="26"/>
  <c r="U5549" i="26" s="1"/>
  <c r="T6002" i="26"/>
  <c r="U6002" i="26" s="1"/>
  <c r="T6236" i="26"/>
  <c r="U6236" i="26" s="1"/>
  <c r="T4489" i="26"/>
  <c r="U4489" i="26" s="1"/>
  <c r="T1893" i="26"/>
  <c r="U1893" i="26" s="1"/>
  <c r="T7148" i="26"/>
  <c r="U7148" i="26" s="1"/>
  <c r="T6286" i="26"/>
  <c r="U6286" i="26" s="1"/>
  <c r="T7081" i="26"/>
  <c r="U7081" i="26" s="1"/>
  <c r="T2959" i="26"/>
  <c r="U2959" i="26" s="1"/>
  <c r="T3386" i="26"/>
  <c r="U3386" i="26" s="1"/>
  <c r="T4080" i="26"/>
  <c r="U4080" i="26" s="1"/>
  <c r="T4686" i="26"/>
  <c r="U4686" i="26" s="1"/>
  <c r="T5263" i="26"/>
  <c r="U5263" i="26" s="1"/>
  <c r="T6046" i="26"/>
  <c r="U6046" i="26" s="1"/>
  <c r="T5809" i="26"/>
  <c r="U5809" i="26" s="1"/>
  <c r="T3360" i="26"/>
  <c r="U3360" i="26" s="1"/>
  <c r="T1292" i="26"/>
  <c r="U1292" i="26" s="1"/>
  <c r="T6586" i="26"/>
  <c r="U6586" i="26" s="1"/>
  <c r="U80" i="25"/>
  <c r="V80" i="25" s="1"/>
  <c r="T3377" i="26"/>
  <c r="U3377" i="26" s="1"/>
  <c r="T4123" i="26"/>
  <c r="U4123" i="26" s="1"/>
  <c r="T5165" i="26"/>
  <c r="U5165" i="26" s="1"/>
  <c r="T5696" i="26"/>
  <c r="U5696" i="26" s="1"/>
  <c r="T6328" i="26"/>
  <c r="U6328" i="26" s="1"/>
  <c r="T5490" i="26"/>
  <c r="U5490" i="26" s="1"/>
  <c r="T3246" i="26"/>
  <c r="U3246" i="26" s="1"/>
  <c r="T519" i="26"/>
  <c r="U519" i="26" s="1"/>
  <c r="T6629" i="26"/>
  <c r="U6629" i="26" s="1"/>
  <c r="T7073" i="26"/>
  <c r="U7073" i="26" s="1"/>
  <c r="T3020" i="26"/>
  <c r="U3020" i="26" s="1"/>
  <c r="T3866" i="26"/>
  <c r="U3866" i="26" s="1"/>
  <c r="T4293" i="26"/>
  <c r="U4293" i="26" s="1"/>
  <c r="T5654" i="26"/>
  <c r="U5654" i="26" s="1"/>
  <c r="T6066" i="26"/>
  <c r="U6066" i="26" s="1"/>
  <c r="T6333" i="26"/>
  <c r="U6333" i="26" s="1"/>
  <c r="T4425" i="26"/>
  <c r="U4425" i="26" s="1"/>
  <c r="T1901" i="26"/>
  <c r="U1901" i="26" s="1"/>
  <c r="T7222" i="26"/>
  <c r="U7222" i="26" s="1"/>
  <c r="T6542" i="26"/>
  <c r="U6542" i="26" s="1"/>
  <c r="T6369" i="26"/>
  <c r="U6369" i="26" s="1"/>
  <c r="T2792" i="26"/>
  <c r="U2792" i="26" s="1"/>
  <c r="T3405" i="26"/>
  <c r="U3405" i="26" s="1"/>
  <c r="T4249" i="26"/>
  <c r="U4249" i="26" s="1"/>
  <c r="T4611" i="26"/>
  <c r="U4611" i="26" s="1"/>
  <c r="T5352" i="26"/>
  <c r="U5352" i="26" s="1"/>
  <c r="T6028" i="26"/>
  <c r="U6028" i="26" s="1"/>
  <c r="T5761" i="26"/>
  <c r="U5761" i="26" s="1"/>
  <c r="T3471" i="26"/>
  <c r="U3471" i="26" s="1"/>
  <c r="T638" i="26"/>
  <c r="U638" i="26" s="1"/>
  <c r="T6652" i="26"/>
  <c r="U6652" i="26" s="1"/>
  <c r="U144" i="25"/>
  <c r="V144" i="25" s="1"/>
  <c r="T2986" i="26"/>
  <c r="U2986" i="26" s="1"/>
  <c r="T4057" i="26"/>
  <c r="U4057" i="26" s="1"/>
  <c r="T4428" i="26"/>
  <c r="U4428" i="26" s="1"/>
  <c r="T5190" i="26"/>
  <c r="U5190" i="26" s="1"/>
  <c r="T5834" i="26"/>
  <c r="U5834" i="26" s="1"/>
  <c r="T5346" i="26"/>
  <c r="U5346" i="26" s="1"/>
  <c r="T3022" i="26"/>
  <c r="U3022" i="26" s="1"/>
  <c r="T821" i="26"/>
  <c r="U821" i="26" s="1"/>
  <c r="T7069" i="26"/>
  <c r="U7069" i="26" s="1"/>
  <c r="U16" i="25"/>
  <c r="V16" i="25" s="1"/>
  <c r="T2762" i="26"/>
  <c r="U2762" i="26" s="1"/>
  <c r="T3790" i="26"/>
  <c r="U3790" i="26" s="1"/>
  <c r="T4285" i="26"/>
  <c r="U4285" i="26" s="1"/>
  <c r="T5028" i="26"/>
  <c r="U5028" i="26" s="1"/>
  <c r="T5572" i="26"/>
  <c r="U5572" i="26" s="1"/>
  <c r="T5814" i="26"/>
  <c r="U5814" i="26" s="1"/>
  <c r="T4873" i="26"/>
  <c r="U4873" i="26" s="1"/>
  <c r="T2076" i="26"/>
  <c r="U2076" i="26" s="1"/>
  <c r="T6698" i="26"/>
  <c r="U6698" i="26" s="1"/>
  <c r="T6905" i="26"/>
  <c r="U6905" i="26" s="1"/>
  <c r="T7196" i="26"/>
  <c r="U7196" i="26" s="1"/>
  <c r="T2749" i="26"/>
  <c r="U2749" i="26" s="1"/>
  <c r="T3557" i="26"/>
  <c r="U3557" i="26" s="1"/>
  <c r="T4235" i="26"/>
  <c r="U4235" i="26" s="1"/>
  <c r="T4852" i="26"/>
  <c r="U4852" i="26" s="1"/>
  <c r="T5525" i="26"/>
  <c r="U5525" i="26" s="1"/>
  <c r="T6171" i="26"/>
  <c r="U6171" i="26" s="1"/>
  <c r="T5482" i="26"/>
  <c r="U5482" i="26" s="1"/>
  <c r="T3392" i="26"/>
  <c r="U3392" i="26" s="1"/>
  <c r="T1186" i="26"/>
  <c r="U1186" i="26" s="1"/>
  <c r="T6749" i="26"/>
  <c r="U6749" i="26" s="1"/>
  <c r="U158" i="25"/>
  <c r="V158" i="25" s="1"/>
  <c r="T3296" i="26"/>
  <c r="U3296" i="26" s="1"/>
  <c r="T4125" i="26"/>
  <c r="U4125" i="26" s="1"/>
  <c r="T4492" i="26"/>
  <c r="U4492" i="26" s="1"/>
  <c r="T5254" i="26"/>
  <c r="U5254" i="26" s="1"/>
  <c r="T5923" i="26"/>
  <c r="U5923" i="26" s="1"/>
  <c r="T5857" i="26"/>
  <c r="U5857" i="26" s="1"/>
  <c r="T3568" i="26"/>
  <c r="U3568" i="26" s="1"/>
  <c r="T770" i="26"/>
  <c r="U770" i="26" s="1"/>
  <c r="T7145" i="26"/>
  <c r="U7145" i="26" s="1"/>
  <c r="U84" i="25"/>
  <c r="V84" i="25" s="1"/>
  <c r="T2985" i="26"/>
  <c r="U2985" i="26" s="1"/>
  <c r="T3856" i="26"/>
  <c r="U3856" i="26" s="1"/>
  <c r="T4363" i="26"/>
  <c r="U4363" i="26" s="1"/>
  <c r="T5219" i="26"/>
  <c r="U5219" i="26" s="1"/>
  <c r="T5662" i="26"/>
  <c r="U5662" i="26" s="1"/>
  <c r="T5915" i="26"/>
  <c r="U5915" i="26" s="1"/>
  <c r="T4809" i="26"/>
  <c r="U4809" i="26" s="1"/>
  <c r="T2452" i="26"/>
  <c r="U2452" i="26" s="1"/>
  <c r="T6764" i="26"/>
  <c r="U6764" i="26" s="1"/>
  <c r="T5610" i="26"/>
  <c r="U5610" i="26" s="1"/>
  <c r="T6761" i="26"/>
  <c r="U6761" i="26" s="1"/>
  <c r="T7273" i="26"/>
  <c r="U7273" i="26" s="1"/>
  <c r="T2827" i="26"/>
  <c r="U2827" i="26" s="1"/>
  <c r="T4140" i="26"/>
  <c r="U4140" i="26" s="1"/>
  <c r="T4827" i="26"/>
  <c r="U4827" i="26" s="1"/>
  <c r="T5485" i="26"/>
  <c r="U5485" i="26" s="1"/>
  <c r="T6355" i="26"/>
  <c r="U6355" i="26" s="1"/>
  <c r="T7131" i="26"/>
  <c r="U7131" i="26" s="1"/>
  <c r="T4445" i="26"/>
  <c r="U4445" i="26" s="1"/>
  <c r="T1364" i="26"/>
  <c r="U1364" i="26" s="1"/>
  <c r="T7229" i="26"/>
  <c r="U7229" i="26" s="1"/>
  <c r="U87" i="25"/>
  <c r="V87" i="25" s="1"/>
  <c r="T3418" i="26"/>
  <c r="U3418" i="26" s="1"/>
  <c r="T4111" i="26"/>
  <c r="U4111" i="26" s="1"/>
  <c r="T4718" i="26"/>
  <c r="U4718" i="26" s="1"/>
  <c r="T5316" i="26"/>
  <c r="U5316" i="26" s="1"/>
  <c r="T6069" i="26"/>
  <c r="U6069" i="26" s="1"/>
  <c r="T5762" i="26"/>
  <c r="U5762" i="26" s="1"/>
  <c r="T3528" i="26"/>
  <c r="U3528" i="26" s="1"/>
  <c r="T1268" i="26"/>
  <c r="U1268" i="26" s="1"/>
  <c r="T6623" i="26"/>
  <c r="U6623" i="26" s="1"/>
  <c r="U104" i="25"/>
  <c r="V104" i="25" s="1"/>
  <c r="T3237" i="26"/>
  <c r="U3237" i="26" s="1"/>
  <c r="T3721" i="26"/>
  <c r="U3721" i="26" s="1"/>
  <c r="T4539" i="26"/>
  <c r="U4539" i="26" s="1"/>
  <c r="T5191" i="26"/>
  <c r="U5191" i="26" s="1"/>
  <c r="T6283" i="26"/>
  <c r="U6283" i="26" s="1"/>
  <c r="T6533" i="26"/>
  <c r="U6533" i="26" s="1"/>
  <c r="T4218" i="26"/>
  <c r="U4218" i="26" s="1"/>
  <c r="T2160" i="26"/>
  <c r="U2160" i="26" s="1"/>
  <c r="T6153" i="26"/>
  <c r="U6153" i="26" s="1"/>
  <c r="T6738" i="26"/>
  <c r="U6738" i="26" s="1"/>
  <c r="T6674" i="26"/>
  <c r="U6674" i="26" s="1"/>
  <c r="T2671" i="26"/>
  <c r="U2671" i="26" s="1"/>
  <c r="T3247" i="26"/>
  <c r="U3247" i="26" s="1"/>
  <c r="T4005" i="26"/>
  <c r="U4005" i="26" s="1"/>
  <c r="T4995" i="26"/>
  <c r="U4995" i="26" s="1"/>
  <c r="T5558" i="26"/>
  <c r="U5558" i="26" s="1"/>
  <c r="T6237" i="26"/>
  <c r="U6237" i="26" s="1"/>
  <c r="T5705" i="26"/>
  <c r="U5705" i="26" s="1"/>
  <c r="T3142" i="26"/>
  <c r="U3142" i="26" s="1"/>
  <c r="T624" i="26"/>
  <c r="U624" i="26" s="1"/>
  <c r="T6526" i="26"/>
  <c r="U6526" i="26" s="1"/>
  <c r="T6833" i="26"/>
  <c r="U6833" i="26" s="1"/>
  <c r="T3385" i="26"/>
  <c r="U3385" i="26" s="1"/>
  <c r="T3695" i="26"/>
  <c r="U3695" i="26" s="1"/>
  <c r="T4743" i="26"/>
  <c r="U4743" i="26" s="1"/>
  <c r="T5399" i="26"/>
  <c r="U5399" i="26" s="1"/>
  <c r="T5978" i="26"/>
  <c r="U5978" i="26" s="1"/>
  <c r="T5489" i="26"/>
  <c r="U5489" i="26" s="1"/>
  <c r="T3379" i="26"/>
  <c r="U3379" i="26" s="1"/>
  <c r="T622" i="26"/>
  <c r="U622" i="26" s="1"/>
  <c r="T6912" i="26"/>
  <c r="U6912" i="26" s="1"/>
  <c r="U173" i="25"/>
  <c r="V173" i="25" s="1"/>
  <c r="T3365" i="26"/>
  <c r="U3365" i="26" s="1"/>
  <c r="T4053" i="26"/>
  <c r="U4053" i="26" s="1"/>
  <c r="T4660" i="26"/>
  <c r="U4660" i="26" s="1"/>
  <c r="T5231" i="26"/>
  <c r="U5231" i="26" s="1"/>
  <c r="T6030" i="26"/>
  <c r="U6030" i="26" s="1"/>
  <c r="T5841" i="26"/>
  <c r="U5841" i="26" s="1"/>
  <c r="T3679" i="26"/>
  <c r="U3679" i="26" s="1"/>
  <c r="T1308" i="26"/>
  <c r="U1308" i="26" s="1"/>
  <c r="T6582" i="26"/>
  <c r="U6582" i="26" s="1"/>
  <c r="T6745" i="26"/>
  <c r="U6745" i="26" s="1"/>
  <c r="U12" i="25"/>
  <c r="V12" i="25" s="1"/>
  <c r="T3149" i="26"/>
  <c r="U3149" i="26" s="1"/>
  <c r="T3413" i="26"/>
  <c r="U3413" i="26" s="1"/>
  <c r="T4271" i="26"/>
  <c r="U4271" i="26" s="1"/>
  <c r="T5164" i="26"/>
  <c r="U5164" i="26" s="1"/>
  <c r="T5486" i="26"/>
  <c r="U5486" i="26" s="1"/>
  <c r="T5967" i="26"/>
  <c r="U5967" i="26" s="1"/>
  <c r="T4778" i="26"/>
  <c r="U4778" i="26" s="1"/>
  <c r="T2565" i="26"/>
  <c r="U2565" i="26" s="1"/>
  <c r="T88" i="26"/>
  <c r="U88" i="26" s="1"/>
  <c r="T6765" i="26"/>
  <c r="U6765" i="26" s="1"/>
  <c r="U26" i="25"/>
  <c r="V26" i="25" s="1"/>
  <c r="T3592" i="26"/>
  <c r="U3592" i="26" s="1"/>
  <c r="T4120" i="26"/>
  <c r="U4120" i="26" s="1"/>
  <c r="T4947" i="26"/>
  <c r="U4947" i="26" s="1"/>
  <c r="T5279" i="26"/>
  <c r="U5279" i="26" s="1"/>
  <c r="T6342" i="26"/>
  <c r="U6342" i="26" s="1"/>
  <c r="T5025" i="26"/>
  <c r="U5025" i="26" s="1"/>
  <c r="T2674" i="26"/>
  <c r="U2674" i="26" s="1"/>
  <c r="T6541" i="26"/>
  <c r="U6541" i="26" s="1"/>
  <c r="T7110" i="26"/>
  <c r="U7110" i="26" s="1"/>
  <c r="T2992" i="26"/>
  <c r="U2992" i="26" s="1"/>
  <c r="T3317" i="26"/>
  <c r="U3317" i="26" s="1"/>
  <c r="T4359" i="26"/>
  <c r="U4359" i="26" s="1"/>
  <c r="T4694" i="26"/>
  <c r="U4694" i="26" s="1"/>
  <c r="T5324" i="26"/>
  <c r="U5324" i="26" s="1"/>
  <c r="T5937" i="26"/>
  <c r="U5937" i="26" s="1"/>
  <c r="T4610" i="26"/>
  <c r="U4610" i="26" s="1"/>
  <c r="T3419" i="26"/>
  <c r="U3419" i="26" s="1"/>
  <c r="T533" i="26"/>
  <c r="U533" i="26" s="1"/>
  <c r="T6852" i="26"/>
  <c r="U6852" i="26" s="1"/>
  <c r="T7241" i="26"/>
  <c r="U7241" i="26" s="1"/>
  <c r="U73" i="25"/>
  <c r="V73" i="25" s="1"/>
  <c r="T3175" i="26"/>
  <c r="U3175" i="26" s="1"/>
  <c r="T3676" i="26"/>
  <c r="U3676" i="26" s="1"/>
  <c r="T4443" i="26"/>
  <c r="U4443" i="26" s="1"/>
  <c r="T4958" i="26"/>
  <c r="U4958" i="26" s="1"/>
  <c r="T6238" i="26"/>
  <c r="U6238" i="26" s="1"/>
  <c r="T6356" i="26"/>
  <c r="U6356" i="26" s="1"/>
  <c r="T4098" i="26"/>
  <c r="U4098" i="26" s="1"/>
  <c r="T2208" i="26"/>
  <c r="U2208" i="26" s="1"/>
  <c r="T7068" i="26"/>
  <c r="U7068" i="26" s="1"/>
  <c r="T6676" i="26"/>
  <c r="U6676" i="26" s="1"/>
  <c r="T3098" i="26"/>
  <c r="U3098" i="26" s="1"/>
  <c r="T3692" i="26"/>
  <c r="U3692" i="26" s="1"/>
  <c r="T4940" i="26"/>
  <c r="U4940" i="26" s="1"/>
  <c r="T5684" i="26"/>
  <c r="U5684" i="26" s="1"/>
  <c r="T5530" i="26"/>
  <c r="U5530" i="26" s="1"/>
  <c r="T6859" i="26"/>
  <c r="U6859" i="26" s="1"/>
  <c r="T4933" i="26"/>
  <c r="U4933" i="26" s="1"/>
  <c r="T2005" i="26"/>
  <c r="U2005" i="26" s="1"/>
  <c r="T6741" i="26"/>
  <c r="U6741" i="26" s="1"/>
  <c r="T7093" i="26"/>
  <c r="U7093" i="26" s="1"/>
  <c r="T3280" i="26"/>
  <c r="U3280" i="26" s="1"/>
  <c r="T3747" i="26"/>
  <c r="U3747" i="26" s="1"/>
  <c r="T4021" i="26"/>
  <c r="U4021" i="26" s="1"/>
  <c r="T4747" i="26"/>
  <c r="U4747" i="26" s="1"/>
  <c r="T5275" i="26"/>
  <c r="U5275" i="26" s="1"/>
  <c r="T6506" i="26"/>
  <c r="U6506" i="26" s="1"/>
  <c r="T4946" i="26"/>
  <c r="U4946" i="26" s="1"/>
  <c r="T2636" i="26"/>
  <c r="U2636" i="26" s="1"/>
  <c r="T211" i="26"/>
  <c r="U211" i="26" s="1"/>
  <c r="T6540" i="26"/>
  <c r="U6540" i="26" s="1"/>
  <c r="T6427" i="26"/>
  <c r="U6427" i="26" s="1"/>
  <c r="U114" i="25"/>
  <c r="V114" i="25" s="1"/>
  <c r="T3156" i="26"/>
  <c r="U3156" i="26" s="1"/>
  <c r="T3947" i="26"/>
  <c r="U3947" i="26" s="1"/>
  <c r="T4432" i="26"/>
  <c r="U4432" i="26" s="1"/>
  <c r="T5229" i="26"/>
  <c r="U5229" i="26" s="1"/>
  <c r="T6055" i="26"/>
  <c r="U6055" i="26" s="1"/>
  <c r="T7136" i="26"/>
  <c r="U7136" i="26" s="1"/>
  <c r="T4701" i="26"/>
  <c r="U4701" i="26" s="1"/>
  <c r="T1671" i="26"/>
  <c r="U1671" i="26" s="1"/>
  <c r="T6962" i="26"/>
  <c r="U6962" i="26" s="1"/>
  <c r="T6331" i="26"/>
  <c r="U6331" i="26" s="1"/>
  <c r="T4201" i="26"/>
  <c r="U4201" i="26" s="1"/>
  <c r="T2879" i="26"/>
  <c r="U2879" i="26" s="1"/>
  <c r="T5788" i="26"/>
  <c r="U5788" i="26" s="1"/>
  <c r="T2492" i="26"/>
  <c r="U2492" i="26" s="1"/>
  <c r="T5888" i="26"/>
  <c r="U5888" i="26" s="1"/>
  <c r="T5785" i="26"/>
  <c r="U5785" i="26" s="1"/>
  <c r="T3605" i="26"/>
  <c r="U3605" i="26" s="1"/>
  <c r="T2508" i="26"/>
  <c r="U2508" i="26" s="1"/>
  <c r="T3809" i="26"/>
  <c r="U3809" i="26" s="1"/>
  <c r="T5174" i="26"/>
  <c r="U5174" i="26" s="1"/>
  <c r="T4255" i="26"/>
  <c r="U4255" i="26" s="1"/>
  <c r="T3515" i="26"/>
  <c r="U3515" i="26" s="1"/>
  <c r="T3348" i="26"/>
  <c r="U3348" i="26" s="1"/>
  <c r="T701" i="26"/>
  <c r="U701" i="26" s="1"/>
  <c r="T4603" i="26"/>
  <c r="U4603" i="26" s="1"/>
  <c r="T4557" i="26"/>
  <c r="U4557" i="26" s="1"/>
  <c r="T2775" i="26"/>
  <c r="U2775" i="26" s="1"/>
  <c r="T5543" i="26"/>
  <c r="U5543" i="26" s="1"/>
  <c r="T1156" i="26"/>
  <c r="U1156" i="26" s="1"/>
  <c r="T3853" i="26"/>
  <c r="U3853" i="26" s="1"/>
  <c r="T3327" i="26"/>
  <c r="U3327" i="26" s="1"/>
  <c r="T3382" i="26"/>
  <c r="U3382" i="26" s="1"/>
  <c r="T6501" i="26"/>
  <c r="U6501" i="26" s="1"/>
  <c r="T3765" i="26"/>
  <c r="U3765" i="26" s="1"/>
  <c r="T5754" i="26"/>
  <c r="U5754" i="26" s="1"/>
  <c r="T5589" i="26"/>
  <c r="U5589" i="26" s="1"/>
  <c r="T4730" i="26"/>
  <c r="U4730" i="26" s="1"/>
  <c r="T4776" i="26"/>
  <c r="U4776" i="26" s="1"/>
  <c r="T2784" i="26"/>
  <c r="U2784" i="26" s="1"/>
  <c r="T3366" i="26"/>
  <c r="U3366" i="26" s="1"/>
  <c r="T4100" i="26"/>
  <c r="U4100" i="26" s="1"/>
  <c r="T5148" i="26"/>
  <c r="U5148" i="26" s="1"/>
  <c r="T5686" i="26"/>
  <c r="U5686" i="26" s="1"/>
  <c r="T6326" i="26"/>
  <c r="U6326" i="26" s="1"/>
  <c r="T5521" i="26"/>
  <c r="U5521" i="26" s="1"/>
  <c r="T2987" i="26"/>
  <c r="U2987" i="26" s="1"/>
  <c r="T584" i="26"/>
  <c r="U584" i="26" s="1"/>
  <c r="T6596" i="26"/>
  <c r="U6596" i="26" s="1"/>
  <c r="U21" i="25"/>
  <c r="V21" i="25" s="1"/>
  <c r="T2831" i="26"/>
  <c r="U2831" i="26" s="1"/>
  <c r="T3622" i="26"/>
  <c r="U3622" i="26" s="1"/>
  <c r="T4055" i="26"/>
  <c r="U4055" i="26" s="1"/>
  <c r="T4419" i="26"/>
  <c r="U4419" i="26" s="1"/>
  <c r="T5007" i="26"/>
  <c r="U5007" i="26" s="1"/>
  <c r="T5827" i="26"/>
  <c r="U5827" i="26" s="1"/>
  <c r="T5378" i="26"/>
  <c r="U5378" i="26" s="1"/>
  <c r="T3286" i="26"/>
  <c r="U3286" i="26" s="1"/>
  <c r="T839" i="26"/>
  <c r="U839" i="26" s="1"/>
  <c r="T7036" i="26"/>
  <c r="U7036" i="26" s="1"/>
  <c r="T7261" i="26"/>
  <c r="U7261" i="26" s="1"/>
  <c r="T2880" i="26"/>
  <c r="U2880" i="26" s="1"/>
  <c r="T3332" i="26"/>
  <c r="U3332" i="26" s="1"/>
  <c r="T4020" i="26"/>
  <c r="U4020" i="26" s="1"/>
  <c r="T4622" i="26"/>
  <c r="U4622" i="26" s="1"/>
  <c r="T5103" i="26"/>
  <c r="U5103" i="26" s="1"/>
  <c r="T5998" i="26"/>
  <c r="U5998" i="26" s="1"/>
  <c r="T6345" i="26"/>
  <c r="U6345" i="26" s="1"/>
  <c r="T3815" i="26"/>
  <c r="U3815" i="26" s="1"/>
  <c r="T1158" i="26"/>
  <c r="U1158" i="26" s="1"/>
  <c r="T6524" i="26"/>
  <c r="U6524" i="26" s="1"/>
  <c r="U76" i="25"/>
  <c r="V76" i="25" s="1"/>
  <c r="T3252" i="26"/>
  <c r="U3252" i="26" s="1"/>
  <c r="T3378" i="26"/>
  <c r="U3378" i="26" s="1"/>
  <c r="T3754" i="26"/>
  <c r="U3754" i="26" s="1"/>
  <c r="T4514" i="26"/>
  <c r="U4514" i="26" s="1"/>
  <c r="T5312" i="26"/>
  <c r="U5312" i="26" s="1"/>
  <c r="T6159" i="26"/>
  <c r="U6159" i="26" s="1"/>
  <c r="T6199" i="26"/>
  <c r="U6199" i="26" s="1"/>
  <c r="T4621" i="26"/>
  <c r="U4621" i="26" s="1"/>
  <c r="T1543" i="26"/>
  <c r="U1543" i="26" s="1"/>
  <c r="T7057" i="26"/>
  <c r="U7057" i="26" s="1"/>
  <c r="T7308" i="26"/>
  <c r="U7308" i="26" s="1"/>
  <c r="T2899" i="26"/>
  <c r="U2899" i="26" s="1"/>
  <c r="T3229" i="26"/>
  <c r="U3229" i="26" s="1"/>
  <c r="T3707" i="26"/>
  <c r="U3707" i="26" s="1"/>
  <c r="T4126" i="26"/>
  <c r="U4126" i="26" s="1"/>
  <c r="T5443" i="26"/>
  <c r="U5443" i="26" s="1"/>
  <c r="T5906" i="26"/>
  <c r="U5906" i="26" s="1"/>
  <c r="T6143" i="26"/>
  <c r="U6143" i="26" s="1"/>
  <c r="T4585" i="26"/>
  <c r="U4585" i="26" s="1"/>
  <c r="T2347" i="26"/>
  <c r="U2347" i="26" s="1"/>
  <c r="T7020" i="26"/>
  <c r="U7020" i="26" s="1"/>
  <c r="T6070" i="26"/>
  <c r="U6070" i="26" s="1"/>
  <c r="T3203" i="26"/>
  <c r="U3203" i="26" s="1"/>
  <c r="T2994" i="26"/>
  <c r="U2994" i="26" s="1"/>
  <c r="T3364" i="26"/>
  <c r="U3364" i="26" s="1"/>
  <c r="T4844" i="26"/>
  <c r="U4844" i="26" s="1"/>
  <c r="T5587" i="26"/>
  <c r="U5587" i="26" s="1"/>
  <c r="T6484" i="26"/>
  <c r="U6484" i="26" s="1"/>
  <c r="T6789" i="26"/>
  <c r="U6789" i="26" s="1"/>
  <c r="T5005" i="26"/>
  <c r="U5005" i="26" s="1"/>
  <c r="T1797" i="26"/>
  <c r="U1797" i="26" s="1"/>
  <c r="T6673" i="26"/>
  <c r="U6673" i="26" s="1"/>
  <c r="T6994" i="26"/>
  <c r="U6994" i="26" s="1"/>
  <c r="T3097" i="26"/>
  <c r="U3097" i="26" s="1"/>
  <c r="T3154" i="26"/>
  <c r="U3154" i="26" s="1"/>
  <c r="T4167" i="26"/>
  <c r="U4167" i="26" s="1"/>
  <c r="T4859" i="26"/>
  <c r="U4859" i="26" s="1"/>
  <c r="T5504" i="26"/>
  <c r="U5504" i="26" s="1"/>
  <c r="T6376" i="26"/>
  <c r="U6376" i="26" s="1"/>
  <c r="T7166" i="26"/>
  <c r="U7166" i="26" s="1"/>
  <c r="T4429" i="26"/>
  <c r="U4429" i="26" s="1"/>
  <c r="T1303" i="26"/>
  <c r="U1303" i="26" s="1"/>
  <c r="T7236" i="26"/>
  <c r="U7236" i="26" s="1"/>
  <c r="T7125" i="26"/>
  <c r="U7125" i="26" s="1"/>
  <c r="T3194" i="26"/>
  <c r="U3194" i="26" s="1"/>
  <c r="T3047" i="26"/>
  <c r="U3047" i="26" s="1"/>
  <c r="T3924" i="26"/>
  <c r="U3924" i="26" s="1"/>
  <c r="T4347" i="26"/>
  <c r="U4347" i="26" s="1"/>
  <c r="T5695" i="26"/>
  <c r="U5695" i="26" s="1"/>
  <c r="T6098" i="26"/>
  <c r="U6098" i="26" s="1"/>
  <c r="T6360" i="26"/>
  <c r="U6360" i="26" s="1"/>
  <c r="T4407" i="26"/>
  <c r="U4407" i="26" s="1"/>
  <c r="T2320" i="26"/>
  <c r="U2320" i="26" s="1"/>
  <c r="T6554" i="26"/>
  <c r="U6554" i="26" s="1"/>
  <c r="T6577" i="26"/>
  <c r="U6577" i="26" s="1"/>
  <c r="T3172" i="26"/>
  <c r="U3172" i="26" s="1"/>
  <c r="T3677" i="26"/>
  <c r="U3677" i="26" s="1"/>
  <c r="T4137" i="26"/>
  <c r="U4137" i="26" s="1"/>
  <c r="T4999" i="26"/>
  <c r="U4999" i="26" s="1"/>
  <c r="T5701" i="26"/>
  <c r="U5701" i="26" s="1"/>
  <c r="T6183" i="26"/>
  <c r="U6183" i="26" s="1"/>
  <c r="T5297" i="26"/>
  <c r="U5297" i="26" s="1"/>
  <c r="T2713" i="26"/>
  <c r="U2713" i="26" s="1"/>
  <c r="T372" i="26"/>
  <c r="U372" i="26" s="1"/>
  <c r="T7127" i="26"/>
  <c r="U7127" i="26" s="1"/>
  <c r="T7284" i="26"/>
  <c r="U7284" i="26" s="1"/>
  <c r="T3040" i="26"/>
  <c r="U3040" i="26" s="1"/>
  <c r="T3621" i="26"/>
  <c r="U3621" i="26" s="1"/>
  <c r="T4887" i="26"/>
  <c r="U4887" i="26" s="1"/>
  <c r="T5623" i="26"/>
  <c r="U5623" i="26" s="1"/>
  <c r="T6500" i="26"/>
  <c r="U6500" i="26" s="1"/>
  <c r="T6816" i="26"/>
  <c r="U6816" i="26" s="1"/>
  <c r="T4973" i="26"/>
  <c r="U4973" i="26" s="1"/>
  <c r="T2028" i="26"/>
  <c r="U2028" i="26" s="1"/>
  <c r="T6702" i="26"/>
  <c r="U6702" i="26" s="1"/>
  <c r="T7035" i="26"/>
  <c r="U7035" i="26" s="1"/>
  <c r="T6109" i="26"/>
  <c r="U6109" i="26" s="1"/>
  <c r="T2692" i="26"/>
  <c r="U2692" i="26" s="1"/>
  <c r="T3316" i="26"/>
  <c r="U3316" i="26" s="1"/>
  <c r="T4183" i="26"/>
  <c r="U4183" i="26" s="1"/>
  <c r="T4526" i="26"/>
  <c r="U4526" i="26" s="1"/>
  <c r="T5288" i="26"/>
  <c r="U5288" i="26" s="1"/>
  <c r="T5964" i="26"/>
  <c r="U5964" i="26" s="1"/>
  <c r="T5753" i="26"/>
  <c r="U5753" i="26" s="1"/>
  <c r="T3535" i="26"/>
  <c r="U3535" i="26" s="1"/>
  <c r="T630" i="26"/>
  <c r="U630" i="26" s="1"/>
  <c r="T7179" i="26"/>
  <c r="U7179" i="26" s="1"/>
  <c r="U124" i="25"/>
  <c r="V124" i="25" s="1"/>
  <c r="T3745" i="26"/>
  <c r="U3745" i="26" s="1"/>
  <c r="T4205" i="26"/>
  <c r="U4205" i="26" s="1"/>
  <c r="T5084" i="26"/>
  <c r="U5084" i="26" s="1"/>
  <c r="T5783" i="26"/>
  <c r="U5783" i="26" s="1"/>
  <c r="T6251" i="26"/>
  <c r="U6251" i="26" s="1"/>
  <c r="T5233" i="26"/>
  <c r="U5233" i="26" s="1"/>
  <c r="T2921" i="26"/>
  <c r="U2921" i="26" s="1"/>
  <c r="T368" i="26"/>
  <c r="U368" i="26" s="1"/>
  <c r="T7216" i="26"/>
  <c r="U7216" i="26" s="1"/>
  <c r="U25" i="25"/>
  <c r="V25" i="25" s="1"/>
  <c r="T3123" i="26"/>
  <c r="U3123" i="26" s="1"/>
  <c r="T3698" i="26"/>
  <c r="U3698" i="26" s="1"/>
  <c r="T4972" i="26"/>
  <c r="U4972" i="26" s="1"/>
  <c r="T5715" i="26"/>
  <c r="U5715" i="26" s="1"/>
  <c r="T5739" i="26"/>
  <c r="U5739" i="26" s="1"/>
  <c r="T6882" i="26"/>
  <c r="U6882" i="26" s="1"/>
  <c r="T4909" i="26"/>
  <c r="U4909" i="26" s="1"/>
  <c r="T1813" i="26"/>
  <c r="U1813" i="26" s="1"/>
  <c r="T6766" i="26"/>
  <c r="U6766" i="26" s="1"/>
  <c r="T7118" i="26"/>
  <c r="U7118" i="26" s="1"/>
  <c r="T7054" i="26"/>
  <c r="U7054" i="26" s="1"/>
  <c r="T3003" i="26"/>
  <c r="U3003" i="26" s="1"/>
  <c r="T3341" i="26"/>
  <c r="U3341" i="26" s="1"/>
  <c r="T3333" i="26"/>
  <c r="U3333" i="26" s="1"/>
  <c r="T4711" i="26"/>
  <c r="U4711" i="26" s="1"/>
  <c r="T5356" i="26"/>
  <c r="U5356" i="26" s="1"/>
  <c r="T5953" i="26"/>
  <c r="U5953" i="26" s="1"/>
  <c r="T5513" i="26"/>
  <c r="U5513" i="26" s="1"/>
  <c r="T3403" i="26"/>
  <c r="U3403" i="26" s="1"/>
  <c r="T498" i="26"/>
  <c r="U498" i="26" s="1"/>
  <c r="T6416" i="26"/>
  <c r="U6416" i="26" s="1"/>
  <c r="U188" i="25"/>
  <c r="V188" i="25" s="1"/>
  <c r="T3505" i="26"/>
  <c r="U3505" i="26" s="1"/>
  <c r="T4191" i="26"/>
  <c r="U4191" i="26" s="1"/>
  <c r="T4451" i="26"/>
  <c r="U4451" i="26" s="1"/>
  <c r="T5805" i="26"/>
  <c r="U5805" i="26" s="1"/>
  <c r="T6394" i="26"/>
  <c r="U6394" i="26" s="1"/>
  <c r="T5234" i="26"/>
  <c r="U5234" i="26" s="1"/>
  <c r="T3571" i="26"/>
  <c r="U3571" i="26" s="1"/>
  <c r="T467" i="26"/>
  <c r="U467" i="26" s="1"/>
  <c r="T6695" i="26"/>
  <c r="U6695" i="26" s="1"/>
  <c r="T7272" i="26"/>
  <c r="U7272" i="26" s="1"/>
  <c r="T3088" i="26"/>
  <c r="U3088" i="26" s="1"/>
  <c r="T3245" i="26"/>
  <c r="U3245" i="26" s="1"/>
  <c r="T4365" i="26"/>
  <c r="U4365" i="26" s="1"/>
  <c r="T5756" i="26"/>
  <c r="U5756" i="26" s="1"/>
  <c r="T6149" i="26"/>
  <c r="U6149" i="26" s="1"/>
  <c r="T6399" i="26"/>
  <c r="U6399" i="26" s="1"/>
  <c r="T4234" i="26"/>
  <c r="U4234" i="26" s="1"/>
  <c r="T2288" i="26"/>
  <c r="U2288" i="26" s="1"/>
  <c r="T6618" i="26"/>
  <c r="U6618" i="26" s="1"/>
  <c r="T6606" i="26"/>
  <c r="U6606" i="26" s="1"/>
  <c r="T6544" i="26"/>
  <c r="U6544" i="26" s="1"/>
  <c r="T2887" i="26"/>
  <c r="U2887" i="26" s="1"/>
  <c r="T3490" i="26"/>
  <c r="U3490" i="26" s="1"/>
  <c r="T4317" i="26"/>
  <c r="U4317" i="26" s="1"/>
  <c r="T4739" i="26"/>
  <c r="U4739" i="26" s="1"/>
  <c r="T5416" i="26"/>
  <c r="U5416" i="26" s="1"/>
  <c r="T6092" i="26"/>
  <c r="U6092" i="26" s="1"/>
  <c r="T5370" i="26"/>
  <c r="U5370" i="26" s="1"/>
  <c r="T3407" i="26"/>
  <c r="U3407" i="26" s="1"/>
  <c r="T689" i="26"/>
  <c r="U689" i="26" s="1"/>
  <c r="T7188" i="26"/>
  <c r="U7188" i="26" s="1"/>
  <c r="T7248" i="26"/>
  <c r="U7248" i="26" s="1"/>
  <c r="T3618" i="26"/>
  <c r="U3618" i="26" s="1"/>
  <c r="T4257" i="26"/>
  <c r="U4257" i="26" s="1"/>
  <c r="T4572" i="26"/>
  <c r="U4572" i="26" s="1"/>
  <c r="T5060" i="26"/>
  <c r="U5060" i="26" s="1"/>
  <c r="T5787" i="26"/>
  <c r="U5787" i="26" s="1"/>
  <c r="T4962" i="26"/>
  <c r="U4962" i="26" s="1"/>
  <c r="T3507" i="26"/>
  <c r="U3507" i="26" s="1"/>
  <c r="T565" i="26"/>
  <c r="U565" i="26" s="1"/>
  <c r="T6763" i="26"/>
  <c r="U6763" i="26" s="1"/>
  <c r="U37" i="25"/>
  <c r="V37" i="25" s="1"/>
  <c r="T3171" i="26"/>
  <c r="U3171" i="26" s="1"/>
  <c r="T3652" i="26"/>
  <c r="U3652" i="26" s="1"/>
  <c r="T4399" i="26"/>
  <c r="U4399" i="26" s="1"/>
  <c r="T4783" i="26"/>
  <c r="U4783" i="26" s="1"/>
  <c r="T6215" i="26"/>
  <c r="U6215" i="26" s="1"/>
  <c r="T6289" i="26"/>
  <c r="U6289" i="26" s="1"/>
  <c r="T4226" i="26"/>
  <c r="U4226" i="26" s="1"/>
  <c r="T2224" i="26"/>
  <c r="U2224" i="26" s="1"/>
  <c r="T7037" i="26"/>
  <c r="U7037" i="26" s="1"/>
  <c r="T6672" i="26"/>
  <c r="U6672" i="26" s="1"/>
  <c r="T6940" i="26"/>
  <c r="U6940" i="26" s="1"/>
  <c r="T2867" i="26"/>
  <c r="U2867" i="26" s="1"/>
  <c r="T3649" i="26"/>
  <c r="U3649" i="26" s="1"/>
  <c r="T4303" i="26"/>
  <c r="U4303" i="26" s="1"/>
  <c r="T4942" i="26"/>
  <c r="U4942" i="26" s="1"/>
  <c r="T5607" i="26"/>
  <c r="U5607" i="26" s="1"/>
  <c r="T6254" i="26"/>
  <c r="U6254" i="26" s="1"/>
  <c r="T5226" i="26"/>
  <c r="U5226" i="26" s="1"/>
  <c r="T3600" i="26"/>
  <c r="U3600" i="26" s="1"/>
  <c r="T1175" i="26"/>
  <c r="U1175" i="26" s="1"/>
  <c r="T6815" i="26"/>
  <c r="U6815" i="26" s="1"/>
  <c r="T7296" i="26"/>
  <c r="U7296" i="26" s="1"/>
  <c r="T3354" i="26"/>
  <c r="U3354" i="26" s="1"/>
  <c r="T4214" i="26"/>
  <c r="U4214" i="26" s="1"/>
  <c r="T4556" i="26"/>
  <c r="U4556" i="26" s="1"/>
  <c r="T5318" i="26"/>
  <c r="U5318" i="26" s="1"/>
  <c r="T5987" i="26"/>
  <c r="U5987" i="26" s="1"/>
  <c r="T5666" i="26"/>
  <c r="U5666" i="26" s="1"/>
  <c r="T3511" i="26"/>
  <c r="U3511" i="26" s="1"/>
  <c r="T655" i="26"/>
  <c r="U655" i="26" s="1"/>
  <c r="T7211" i="26"/>
  <c r="U7211" i="26" s="1"/>
  <c r="U148" i="25"/>
  <c r="V148" i="25" s="1"/>
  <c r="T3311" i="26"/>
  <c r="U3311" i="26" s="1"/>
  <c r="T3929" i="26"/>
  <c r="U3929" i="26" s="1"/>
  <c r="T4414" i="26"/>
  <c r="U4414" i="26" s="1"/>
  <c r="T5216" i="26"/>
  <c r="U5216" i="26" s="1"/>
  <c r="T6039" i="26"/>
  <c r="U6039" i="26" s="1"/>
  <c r="T7111" i="26"/>
  <c r="U7111" i="26" s="1"/>
  <c r="T4717" i="26"/>
  <c r="U4717" i="26" s="1"/>
  <c r="T1592" i="26"/>
  <c r="U1592" i="26" s="1"/>
  <c r="T6958" i="26"/>
  <c r="U6958" i="26" s="1"/>
  <c r="T7251" i="26"/>
  <c r="U7251" i="26" s="1"/>
  <c r="T7278" i="26"/>
  <c r="U7278" i="26" s="1"/>
  <c r="T3201" i="26"/>
  <c r="U3201" i="26" s="1"/>
  <c r="T3640" i="26"/>
  <c r="U3640" i="26" s="1"/>
  <c r="T4108" i="26"/>
  <c r="U4108" i="26" s="1"/>
  <c r="T4967" i="26"/>
  <c r="U4967" i="26" s="1"/>
  <c r="T5678" i="26"/>
  <c r="U5678" i="26" s="1"/>
  <c r="T6146" i="26"/>
  <c r="U6146" i="26" s="1"/>
  <c r="T5321" i="26"/>
  <c r="U5321" i="26" s="1"/>
  <c r="T2818" i="26"/>
  <c r="U2818" i="26" s="1"/>
  <c r="T405" i="26"/>
  <c r="U405" i="26" s="1"/>
  <c r="T7104" i="26"/>
  <c r="U7104" i="26" s="1"/>
  <c r="T7240" i="26"/>
  <c r="U7240" i="26" s="1"/>
  <c r="T3710" i="26"/>
  <c r="U3710" i="26" s="1"/>
  <c r="T4011" i="26"/>
  <c r="U4011" i="26" s="1"/>
  <c r="T4704" i="26"/>
  <c r="U4704" i="26" s="1"/>
  <c r="T5245" i="26"/>
  <c r="U5245" i="26" s="1"/>
  <c r="T6494" i="26"/>
  <c r="U6494" i="26" s="1"/>
  <c r="T5042" i="26"/>
  <c r="U5042" i="26" s="1"/>
  <c r="T2667" i="26"/>
  <c r="U2667" i="26" s="1"/>
  <c r="T195" i="26"/>
  <c r="U195" i="26" s="1"/>
  <c r="T6534" i="26"/>
  <c r="U6534" i="26" s="1"/>
  <c r="U186" i="25"/>
  <c r="V186" i="25" s="1"/>
  <c r="T3308" i="26"/>
  <c r="U3308" i="26" s="1"/>
  <c r="T4156" i="26"/>
  <c r="U4156" i="26" s="1"/>
  <c r="T4510" i="26"/>
  <c r="U4510" i="26" s="1"/>
  <c r="T5269" i="26"/>
  <c r="U5269" i="26" s="1"/>
  <c r="T5948" i="26"/>
  <c r="U5948" i="26" s="1"/>
  <c r="T5824" i="26"/>
  <c r="U5824" i="26" s="1"/>
  <c r="T2825" i="26"/>
  <c r="U2825" i="26" s="1"/>
  <c r="T801" i="26"/>
  <c r="U801" i="26" s="1"/>
  <c r="T7172" i="26"/>
  <c r="U7172" i="26" s="1"/>
  <c r="U46" i="25"/>
  <c r="V46" i="25" s="1"/>
  <c r="U48" i="25"/>
  <c r="V48" i="25" s="1"/>
  <c r="T2835" i="26"/>
  <c r="U2835" i="26" s="1"/>
  <c r="T3794" i="26"/>
  <c r="U3794" i="26" s="1"/>
  <c r="T4312" i="26"/>
  <c r="U4312" i="26" s="1"/>
  <c r="T5135" i="26"/>
  <c r="U5135" i="26" s="1"/>
  <c r="T5598" i="26"/>
  <c r="U5598" i="26" s="1"/>
  <c r="T5859" i="26"/>
  <c r="U5859" i="26" s="1"/>
  <c r="T4857" i="26"/>
  <c r="U4857" i="26" s="1"/>
  <c r="T2680" i="26"/>
  <c r="U2680" i="26" s="1"/>
  <c r="T6733" i="26"/>
  <c r="U6733" i="26" s="1"/>
  <c r="T6969" i="26"/>
  <c r="U6969" i="26" s="1"/>
  <c r="T2698" i="26"/>
  <c r="U2698" i="26" s="1"/>
  <c r="T3777" i="26"/>
  <c r="U3777" i="26" s="1"/>
  <c r="T4196" i="26"/>
  <c r="U4196" i="26" s="1"/>
  <c r="T5509" i="26"/>
  <c r="U5509" i="26" s="1"/>
  <c r="T5977" i="26"/>
  <c r="U5977" i="26" s="1"/>
  <c r="T6230" i="26"/>
  <c r="U6230" i="26" s="1"/>
  <c r="T4513" i="26"/>
  <c r="U4513" i="26" s="1"/>
  <c r="T2061" i="26"/>
  <c r="U2061" i="26" s="1"/>
  <c r="T7119" i="26"/>
  <c r="U7119" i="26" s="1"/>
  <c r="T6161" i="26"/>
  <c r="U6161" i="26" s="1"/>
  <c r="T3209" i="26"/>
  <c r="U3209" i="26" s="1"/>
  <c r="T3509" i="26"/>
  <c r="U3509" i="26" s="1"/>
  <c r="T3791" i="26"/>
  <c r="U3791" i="26" s="1"/>
  <c r="T4619" i="26"/>
  <c r="U4619" i="26" s="1"/>
  <c r="T5211" i="26"/>
  <c r="U5211" i="26" s="1"/>
  <c r="T6474" i="26"/>
  <c r="U6474" i="26" s="1"/>
  <c r="T5177" i="26"/>
  <c r="U5177" i="26" s="1"/>
  <c r="T2650" i="26"/>
  <c r="U2650" i="26" s="1"/>
  <c r="T285" i="26"/>
  <c r="U285" i="26" s="1"/>
  <c r="T6420" i="26"/>
  <c r="U6420" i="26" s="1"/>
  <c r="T6129" i="26"/>
  <c r="U6129" i="26" s="1"/>
  <c r="U169" i="25"/>
  <c r="V169" i="25" s="1"/>
  <c r="T3281" i="26"/>
  <c r="U3281" i="26" s="1"/>
  <c r="T3884" i="26"/>
  <c r="U3884" i="26" s="1"/>
  <c r="T5151" i="26"/>
  <c r="U5151" i="26" s="1"/>
  <c r="T5118" i="26"/>
  <c r="U5118" i="26" s="1"/>
  <c r="T5991" i="26"/>
  <c r="U5991" i="26" s="1"/>
  <c r="T7051" i="26"/>
  <c r="U7051" i="26" s="1"/>
  <c r="T4765" i="26"/>
  <c r="U4765" i="26" s="1"/>
  <c r="T1743" i="26"/>
  <c r="U1743" i="26" s="1"/>
  <c r="T6898" i="26"/>
  <c r="U6898" i="26" s="1"/>
  <c r="T7286" i="26"/>
  <c r="U7286" i="26" s="1"/>
  <c r="T3181" i="26"/>
  <c r="U3181" i="26" s="1"/>
  <c r="T4169" i="26"/>
  <c r="U4169" i="26" s="1"/>
  <c r="T4880" i="26"/>
  <c r="U4880" i="26" s="1"/>
  <c r="T5515" i="26"/>
  <c r="U5515" i="26" s="1"/>
  <c r="T6378" i="26"/>
  <c r="U6378" i="26" s="1"/>
  <c r="T7271" i="26"/>
  <c r="U7271" i="26" s="1"/>
  <c r="T4421" i="26"/>
  <c r="U4421" i="26" s="1"/>
  <c r="T1271" i="26"/>
  <c r="U1271" i="26" s="1"/>
  <c r="T7255" i="26"/>
  <c r="U7255" i="26" s="1"/>
  <c r="U99" i="25"/>
  <c r="V99" i="25" s="1"/>
  <c r="T3136" i="26"/>
  <c r="U3136" i="26" s="1"/>
  <c r="T3160" i="26"/>
  <c r="U3160" i="26" s="1"/>
  <c r="T4083" i="26"/>
  <c r="U4083" i="26" s="1"/>
  <c r="T4872" i="26"/>
  <c r="U4872" i="26" s="1"/>
  <c r="T5204" i="26"/>
  <c r="U5204" i="26" s="1"/>
  <c r="T6282" i="26"/>
  <c r="U6282" i="26" s="1"/>
  <c r="T5065" i="26"/>
  <c r="U5065" i="26" s="1"/>
  <c r="T2710" i="26"/>
  <c r="U2710" i="26" s="1"/>
  <c r="T6354" i="26"/>
  <c r="U6354" i="26" s="1"/>
  <c r="T7052" i="26"/>
  <c r="U7052" i="26" s="1"/>
  <c r="T7017" i="26"/>
  <c r="U7017" i="26" s="1"/>
  <c r="T2844" i="26"/>
  <c r="U2844" i="26" s="1"/>
  <c r="T3121" i="26"/>
  <c r="U3121" i="26" s="1"/>
  <c r="T4014" i="26"/>
  <c r="U4014" i="26" s="1"/>
  <c r="T4596" i="26"/>
  <c r="U4596" i="26" s="1"/>
  <c r="T4996" i="26"/>
  <c r="U4996" i="26" s="1"/>
  <c r="T5982" i="26"/>
  <c r="U5982" i="26" s="1"/>
  <c r="T6443" i="26"/>
  <c r="U6443" i="26" s="1"/>
  <c r="T3759" i="26"/>
  <c r="U3759" i="26" s="1"/>
  <c r="T1164" i="26"/>
  <c r="U1164" i="26" s="1"/>
  <c r="U20" i="25"/>
  <c r="V20" i="25" s="1"/>
  <c r="T57" i="26"/>
  <c r="U57" i="26" s="1"/>
  <c r="T514" i="26"/>
  <c r="U514" i="26" s="1"/>
  <c r="T1015" i="26"/>
  <c r="U1015" i="26" s="1"/>
  <c r="T1127" i="26"/>
  <c r="U1127" i="26" s="1"/>
  <c r="T1302" i="26"/>
  <c r="U1302" i="26" s="1"/>
  <c r="T1299" i="26"/>
  <c r="U1299" i="26" s="1"/>
  <c r="T1413" i="26"/>
  <c r="U1413" i="26" s="1"/>
  <c r="T1509" i="26"/>
  <c r="U1509" i="26" s="1"/>
  <c r="T1582" i="26"/>
  <c r="U1582" i="26" s="1"/>
  <c r="T1723" i="26"/>
  <c r="U1723" i="26" s="1"/>
  <c r="T1716" i="26"/>
  <c r="U1716" i="26" s="1"/>
  <c r="T1999" i="26"/>
  <c r="U1999" i="26" s="1"/>
  <c r="T1850" i="26"/>
  <c r="U1850" i="26" s="1"/>
  <c r="T2111" i="26"/>
  <c r="U2111" i="26" s="1"/>
  <c r="T2093" i="26"/>
  <c r="U2093" i="26" s="1"/>
  <c r="T1471" i="26"/>
  <c r="U1471" i="26" s="1"/>
  <c r="T2048" i="26"/>
  <c r="U2048" i="26" s="1"/>
  <c r="T2279" i="26"/>
  <c r="U2279" i="26" s="1"/>
  <c r="T2615" i="26"/>
  <c r="U2615" i="26" s="1"/>
  <c r="T2397" i="26"/>
  <c r="U2397" i="26" s="1"/>
  <c r="T1359" i="26"/>
  <c r="U1359" i="26" s="1"/>
  <c r="T2388" i="26"/>
  <c r="U2388" i="26" s="1"/>
  <c r="T2800" i="26"/>
  <c r="U2800" i="26" s="1"/>
  <c r="T3265" i="26"/>
  <c r="U3265" i="26" s="1"/>
  <c r="T2807" i="26"/>
  <c r="U2807" i="26" s="1"/>
  <c r="T3191" i="26"/>
  <c r="U3191" i="26" s="1"/>
  <c r="T3454" i="26"/>
  <c r="U3454" i="26" s="1"/>
  <c r="T3704" i="26"/>
  <c r="U3704" i="26" s="1"/>
  <c r="T3792" i="26"/>
  <c r="U3792" i="26" s="1"/>
  <c r="T3797" i="26"/>
  <c r="U3797" i="26" s="1"/>
  <c r="T3750" i="26"/>
  <c r="U3750" i="26" s="1"/>
  <c r="T4172" i="26"/>
  <c r="U4172" i="26" s="1"/>
  <c r="T4310" i="26"/>
  <c r="U4310" i="26" s="1"/>
  <c r="T5068" i="26"/>
  <c r="U5068" i="26" s="1"/>
  <c r="T5102" i="26"/>
  <c r="U5102" i="26" s="1"/>
  <c r="T5046" i="26"/>
  <c r="U5046" i="26" s="1"/>
  <c r="T5054" i="26"/>
  <c r="U5054" i="26" s="1"/>
  <c r="T5839" i="26"/>
  <c r="U5839" i="26" s="1"/>
  <c r="T5768" i="26"/>
  <c r="U5768" i="26" s="1"/>
  <c r="T5747" i="26"/>
  <c r="U5747" i="26" s="1"/>
  <c r="T5575" i="26"/>
  <c r="U5575" i="26" s="1"/>
  <c r="T5920" i="26"/>
  <c r="U5920" i="26" s="1"/>
  <c r="T6384" i="26"/>
  <c r="U6384" i="26" s="1"/>
  <c r="T6210" i="26"/>
  <c r="U6210" i="26" s="1"/>
  <c r="T5852" i="26"/>
  <c r="U5852" i="26" s="1"/>
  <c r="T6981" i="26"/>
  <c r="U6981" i="26" s="1"/>
  <c r="T5545" i="26"/>
  <c r="U5545" i="26" s="1"/>
  <c r="T5265" i="26"/>
  <c r="U5265" i="26" s="1"/>
  <c r="T4865" i="26"/>
  <c r="U4865" i="26" s="1"/>
  <c r="T4837" i="26"/>
  <c r="U4837" i="26" s="1"/>
  <c r="T3575" i="26"/>
  <c r="U3575" i="26" s="1"/>
  <c r="T2849" i="26"/>
  <c r="U2849" i="26" s="1"/>
  <c r="T2066" i="26"/>
  <c r="U2066" i="26" s="1"/>
  <c r="T1447" i="26"/>
  <c r="U1447" i="26" s="1"/>
  <c r="T1031" i="26"/>
  <c r="U1031" i="26" s="1"/>
  <c r="T384" i="26"/>
  <c r="U384" i="26" s="1"/>
  <c r="T6700" i="26"/>
  <c r="U6700" i="26" s="1"/>
  <c r="T6832" i="26"/>
  <c r="U6832" i="26" s="1"/>
  <c r="T6947" i="26"/>
  <c r="U6947" i="26" s="1"/>
  <c r="T7050" i="26"/>
  <c r="U7050" i="26" s="1"/>
  <c r="T7277" i="26"/>
  <c r="U7277" i="26" s="1"/>
  <c r="T103" i="26"/>
  <c r="U103" i="26" s="1"/>
  <c r="T634" i="26"/>
  <c r="U634" i="26" s="1"/>
  <c r="T123" i="26"/>
  <c r="U123" i="26" s="1"/>
  <c r="T680" i="26"/>
  <c r="U680" i="26" s="1"/>
  <c r="T1055" i="26"/>
  <c r="U1055" i="26" s="1"/>
  <c r="T1678" i="26"/>
  <c r="U1678" i="26" s="1"/>
  <c r="T1758" i="26"/>
  <c r="U1758" i="26" s="1"/>
  <c r="T2578" i="26"/>
  <c r="U2578" i="26" s="1"/>
  <c r="T3076" i="26"/>
  <c r="U3076" i="26" s="1"/>
  <c r="T4297" i="26"/>
  <c r="U4297" i="26" s="1"/>
  <c r="T5043" i="26"/>
  <c r="U5043" i="26" s="1"/>
  <c r="T5860" i="26"/>
  <c r="U5860" i="26" s="1"/>
  <c r="T4954" i="26"/>
  <c r="U4954" i="26" s="1"/>
  <c r="T1958" i="26"/>
  <c r="U1958" i="26" s="1"/>
  <c r="T6594" i="26"/>
  <c r="U6594" i="26" s="1"/>
  <c r="T284" i="26"/>
  <c r="U284" i="26" s="1"/>
  <c r="T720" i="26"/>
  <c r="U720" i="26" s="1"/>
  <c r="T129" i="26"/>
  <c r="U129" i="26" s="1"/>
  <c r="T723" i="26"/>
  <c r="U723" i="26" s="1"/>
  <c r="T160" i="26"/>
  <c r="U160" i="26" s="1"/>
  <c r="T668" i="26"/>
  <c r="U668" i="26" s="1"/>
  <c r="T1017" i="26"/>
  <c r="U1017" i="26" s="1"/>
  <c r="T1691" i="26"/>
  <c r="U1691" i="26" s="1"/>
  <c r="T1772" i="26"/>
  <c r="U1772" i="26" s="1"/>
  <c r="T2402" i="26"/>
  <c r="U2402" i="26" s="1"/>
  <c r="T3114" i="26"/>
  <c r="U3114" i="26" s="1"/>
  <c r="T4016" i="26"/>
  <c r="U4016" i="26" s="1"/>
  <c r="T4401" i="26"/>
  <c r="U4401" i="26" s="1"/>
  <c r="T5989" i="26"/>
  <c r="U5989" i="26" s="1"/>
  <c r="T5249" i="26"/>
  <c r="U5249" i="26" s="1"/>
  <c r="T2264" i="26"/>
  <c r="U2264" i="26" s="1"/>
  <c r="T6281" i="26"/>
  <c r="U6281" i="26" s="1"/>
  <c r="T124" i="26"/>
  <c r="U124" i="26" s="1"/>
  <c r="T735" i="26"/>
  <c r="U735" i="26" s="1"/>
  <c r="T948" i="26"/>
  <c r="U948" i="26" s="1"/>
  <c r="T452" i="26"/>
  <c r="U452" i="26" s="1"/>
  <c r="T849" i="26"/>
  <c r="U849" i="26" s="1"/>
  <c r="T326" i="26"/>
  <c r="U326" i="26" s="1"/>
  <c r="T850" i="26"/>
  <c r="U850" i="26" s="1"/>
  <c r="T1241" i="26"/>
  <c r="U1241" i="26" s="1"/>
  <c r="T2012" i="26"/>
  <c r="U2012" i="26" s="1"/>
  <c r="T2088" i="26"/>
  <c r="U2088" i="26" s="1"/>
  <c r="T2266" i="26"/>
  <c r="U2266" i="26" s="1"/>
  <c r="T3362" i="26"/>
  <c r="U3362" i="26" s="1"/>
  <c r="T4748" i="26"/>
  <c r="U4748" i="26" s="1"/>
  <c r="T4830" i="26"/>
  <c r="U4830" i="26" s="1"/>
  <c r="T6558" i="26"/>
  <c r="U6558" i="26" s="1"/>
  <c r="T2989" i="26"/>
  <c r="U2989" i="26" s="1"/>
  <c r="T7018" i="26"/>
  <c r="U7018" i="26" s="1"/>
  <c r="T12" i="26"/>
  <c r="U12" i="26" s="1"/>
  <c r="T475" i="26"/>
  <c r="U475" i="26" s="1"/>
  <c r="T1082" i="26"/>
  <c r="U1082" i="26" s="1"/>
  <c r="T97" i="26"/>
  <c r="U97" i="26" s="1"/>
  <c r="T604" i="26"/>
  <c r="U604" i="26" s="1"/>
  <c r="T1210" i="26"/>
  <c r="U1210" i="26" s="1"/>
  <c r="T2064" i="26"/>
  <c r="U2064" i="26" s="1"/>
  <c r="T2485" i="26"/>
  <c r="U2485" i="26" s="1"/>
  <c r="T3780" i="26"/>
  <c r="U3780" i="26" s="1"/>
  <c r="T4948" i="26"/>
  <c r="U4948" i="26" s="1"/>
  <c r="T6064" i="26"/>
  <c r="U6064" i="26" s="1"/>
  <c r="T5105" i="26"/>
  <c r="U5105" i="26" s="1"/>
  <c r="T504" i="26"/>
  <c r="U504" i="26" s="1"/>
  <c r="T350" i="26"/>
  <c r="U350" i="26" s="1"/>
  <c r="T926" i="26"/>
  <c r="U926" i="26" s="1"/>
  <c r="T31" i="26"/>
  <c r="U31" i="26" s="1"/>
  <c r="T457" i="26"/>
  <c r="U457" i="26" s="1"/>
  <c r="T900" i="26"/>
  <c r="U900" i="26" s="1"/>
  <c r="T466" i="26"/>
  <c r="U466" i="26" s="1"/>
  <c r="T917" i="26"/>
  <c r="U917" i="26" s="1"/>
  <c r="T1183" i="26"/>
  <c r="U1183" i="26" s="1"/>
  <c r="T1542" i="26"/>
  <c r="U1542" i="26" s="1"/>
  <c r="T2321" i="26"/>
  <c r="U2321" i="26" s="1"/>
  <c r="T2507" i="26"/>
  <c r="U2507" i="26" s="1"/>
  <c r="T3420" i="26"/>
  <c r="U3420" i="26" s="1"/>
  <c r="T4025" i="26"/>
  <c r="U4025" i="26" s="1"/>
  <c r="T5022" i="26"/>
  <c r="U5022" i="26" s="1"/>
  <c r="T5659" i="26"/>
  <c r="U5659" i="26" s="1"/>
  <c r="T5077" i="26"/>
  <c r="U5077" i="26" s="1"/>
  <c r="T640" i="26"/>
  <c r="U640" i="26" s="1"/>
  <c r="T6587" i="26"/>
  <c r="U6587" i="26" s="1"/>
  <c r="T395" i="26"/>
  <c r="U395" i="26" s="1"/>
  <c r="T880" i="26"/>
  <c r="U880" i="26" s="1"/>
  <c r="T40" i="26"/>
  <c r="U40" i="26" s="1"/>
  <c r="T543" i="26"/>
  <c r="U543" i="26" s="1"/>
  <c r="T6" i="26"/>
  <c r="U6" i="26" s="1"/>
  <c r="T737" i="26"/>
  <c r="U737" i="26" s="1"/>
  <c r="T939" i="26"/>
  <c r="U939" i="26" s="1"/>
  <c r="T1403" i="26"/>
  <c r="U1403" i="26" s="1"/>
  <c r="T1857" i="26"/>
  <c r="U1857" i="26" s="1"/>
  <c r="T1404" i="26"/>
  <c r="U1404" i="26" s="1"/>
  <c r="T3111" i="26"/>
  <c r="U3111" i="26" s="1"/>
  <c r="T4119" i="26"/>
  <c r="U4119" i="26" s="1"/>
  <c r="T5170" i="26"/>
  <c r="U5170" i="26" s="1"/>
  <c r="T6173" i="26"/>
  <c r="U6173" i="26" s="1"/>
  <c r="T4821" i="26"/>
  <c r="U4821" i="26" s="1"/>
  <c r="T84" i="26"/>
  <c r="U84" i="26" s="1"/>
  <c r="T7258" i="26"/>
  <c r="U7258" i="26" s="1"/>
  <c r="T485" i="26"/>
  <c r="U485" i="26" s="1"/>
  <c r="T865" i="26"/>
  <c r="U865" i="26" s="1"/>
  <c r="T1490" i="26"/>
  <c r="U1490" i="26" s="1"/>
  <c r="T2133" i="26"/>
  <c r="U2133" i="26" s="1"/>
  <c r="T1823" i="26"/>
  <c r="U1823" i="26" s="1"/>
  <c r="T3188" i="26"/>
  <c r="U3188" i="26" s="1"/>
  <c r="T3586" i="26"/>
  <c r="U3586" i="26" s="1"/>
  <c r="T4891" i="26"/>
  <c r="U4891" i="26" s="1"/>
  <c r="T5086" i="26"/>
  <c r="U5086" i="26" s="1"/>
  <c r="T6127" i="26"/>
  <c r="U6127" i="26" s="1"/>
  <c r="T4669" i="26"/>
  <c r="U4669" i="26" s="1"/>
  <c r="T730" i="26"/>
  <c r="U730" i="26" s="1"/>
  <c r="T6922" i="26"/>
  <c r="U6922" i="26" s="1"/>
  <c r="T28" i="26"/>
  <c r="U28" i="26" s="1"/>
  <c r="T76" i="26"/>
  <c r="U76" i="26" s="1"/>
  <c r="T223" i="26"/>
  <c r="U223" i="26" s="1"/>
  <c r="T349" i="26"/>
  <c r="U349" i="26" s="1"/>
  <c r="T348" i="26"/>
  <c r="U348" i="26" s="1"/>
  <c r="T448" i="26"/>
  <c r="U448" i="26" s="1"/>
  <c r="T582" i="26"/>
  <c r="U582" i="26" s="1"/>
  <c r="T774" i="26"/>
  <c r="U774" i="26" s="1"/>
  <c r="T830" i="26"/>
  <c r="U830" i="26" s="1"/>
  <c r="T866" i="26"/>
  <c r="U866" i="26" s="1"/>
  <c r="T867" i="26"/>
  <c r="U867" i="26" s="1"/>
  <c r="T845" i="26"/>
  <c r="U845" i="26" s="1"/>
  <c r="T1029" i="26"/>
  <c r="U1029" i="26" s="1"/>
  <c r="T1133" i="26"/>
  <c r="U1133" i="26" s="1"/>
  <c r="T1323" i="26"/>
  <c r="U1323" i="26" s="1"/>
  <c r="T1269" i="26"/>
  <c r="U1269" i="26" s="1"/>
  <c r="T1411" i="26"/>
  <c r="U1411" i="26" s="1"/>
  <c r="T1417" i="26"/>
  <c r="U1417" i="26" s="1"/>
  <c r="T1725" i="26"/>
  <c r="U1725" i="26" s="1"/>
  <c r="T1700" i="26"/>
  <c r="U1700" i="26" s="1"/>
  <c r="T1764" i="26"/>
  <c r="U1764" i="26" s="1"/>
  <c r="T1571" i="26"/>
  <c r="U1571" i="26" s="1"/>
  <c r="T1963" i="26"/>
  <c r="U1963" i="26" s="1"/>
  <c r="T1865" i="26"/>
  <c r="U1865" i="26" s="1"/>
  <c r="T1977" i="26"/>
  <c r="U1977" i="26" s="1"/>
  <c r="T1694" i="26"/>
  <c r="U1694" i="26" s="1"/>
  <c r="T2245" i="26"/>
  <c r="U2245" i="26" s="1"/>
  <c r="T2354" i="26"/>
  <c r="U2354" i="26" s="1"/>
  <c r="T2218" i="26"/>
  <c r="U2218" i="26" s="1"/>
  <c r="T2560" i="26"/>
  <c r="U2560" i="26" s="1"/>
  <c r="T2364" i="26"/>
  <c r="U2364" i="26" s="1"/>
  <c r="T2502" i="26"/>
  <c r="U2502" i="26" s="1"/>
  <c r="T2783" i="26"/>
  <c r="U2783" i="26" s="1"/>
  <c r="T2815" i="26"/>
  <c r="U2815" i="26" s="1"/>
  <c r="T3192" i="26"/>
  <c r="U3192" i="26" s="1"/>
  <c r="T3152" i="26"/>
  <c r="U3152" i="26" s="1"/>
  <c r="T3562" i="26"/>
  <c r="U3562" i="26" s="1"/>
  <c r="T3409" i="26"/>
  <c r="U3409" i="26" s="1"/>
  <c r="T3651" i="26"/>
  <c r="U3651" i="26" s="1"/>
  <c r="T3612" i="26"/>
  <c r="U3612" i="26" s="1"/>
  <c r="T4332" i="26"/>
  <c r="U4332" i="26" s="1"/>
  <c r="T4129" i="26"/>
  <c r="U4129" i="26" s="1"/>
  <c r="T4308" i="26"/>
  <c r="U4308" i="26" s="1"/>
  <c r="T4394" i="26"/>
  <c r="U4394" i="26" s="1"/>
  <c r="T4439" i="26"/>
  <c r="U4439" i="26" s="1"/>
  <c r="T4377" i="26"/>
  <c r="U4377" i="26" s="1"/>
  <c r="T4452" i="26"/>
  <c r="U4452" i="26" s="1"/>
  <c r="T4702" i="26"/>
  <c r="U4702" i="26" s="1"/>
  <c r="T5740" i="26"/>
  <c r="U5740" i="26" s="1"/>
  <c r="T5724" i="26"/>
  <c r="U5724" i="26" s="1"/>
  <c r="T5519" i="26"/>
  <c r="U5519" i="26" s="1"/>
  <c r="T6213" i="26"/>
  <c r="U6213" i="26" s="1"/>
  <c r="T5893" i="26"/>
  <c r="U5893" i="26" s="1"/>
  <c r="T6332" i="26"/>
  <c r="U6332" i="26" s="1"/>
  <c r="T6008" i="26"/>
  <c r="U6008" i="26" s="1"/>
  <c r="T6273" i="26"/>
  <c r="U6273" i="26" s="1"/>
  <c r="T6457" i="26"/>
  <c r="U6457" i="26" s="1"/>
  <c r="T5426" i="26"/>
  <c r="U5426" i="26" s="1"/>
  <c r="T4618" i="26"/>
  <c r="U4618" i="26" s="1"/>
  <c r="T4290" i="26"/>
  <c r="U4290" i="26" s="1"/>
  <c r="T3953" i="26"/>
  <c r="U3953" i="26" s="1"/>
  <c r="T3118" i="26"/>
  <c r="U3118" i="26" s="1"/>
  <c r="T2412" i="26"/>
  <c r="U2412" i="26" s="1"/>
  <c r="T2232" i="26"/>
  <c r="U2232" i="26" s="1"/>
  <c r="T1372" i="26"/>
  <c r="U1372" i="26" s="1"/>
  <c r="T495" i="26"/>
  <c r="U495" i="26" s="1"/>
  <c r="T157" i="26"/>
  <c r="U157" i="26" s="1"/>
  <c r="T7004" i="26"/>
  <c r="U7004" i="26" s="1"/>
  <c r="T7097" i="26"/>
  <c r="U7097" i="26" s="1"/>
  <c r="T6635" i="26"/>
  <c r="U6635" i="26" s="1"/>
  <c r="T6959" i="26"/>
  <c r="U6959" i="26" s="1"/>
  <c r="T7244" i="26"/>
  <c r="U7244" i="26" s="1"/>
  <c r="T1217" i="26"/>
  <c r="U1217" i="26" s="1"/>
  <c r="T1943" i="26"/>
  <c r="U1943" i="26" s="1"/>
  <c r="T1667" i="26"/>
  <c r="U1667" i="26" s="1"/>
  <c r="T2441" i="26"/>
  <c r="U2441" i="26" s="1"/>
  <c r="T2999" i="26"/>
  <c r="U2999" i="26" s="1"/>
  <c r="T3781" i="26"/>
  <c r="U3781" i="26" s="1"/>
  <c r="T4385" i="26"/>
  <c r="U4385" i="26" s="1"/>
  <c r="T5628" i="26"/>
  <c r="U5628" i="26" s="1"/>
  <c r="T6248" i="26"/>
  <c r="U6248" i="26" s="1"/>
  <c r="T5856" i="26"/>
  <c r="U5856" i="26" s="1"/>
  <c r="T3499" i="26"/>
  <c r="U3499" i="26" s="1"/>
  <c r="T253" i="26"/>
  <c r="U253" i="26" s="1"/>
  <c r="T7279" i="26"/>
  <c r="U7279" i="26" s="1"/>
  <c r="T30" i="26"/>
  <c r="U30" i="26" s="1"/>
  <c r="T111" i="26"/>
  <c r="U111" i="26" s="1"/>
  <c r="T228" i="26"/>
  <c r="U228" i="26" s="1"/>
  <c r="T354" i="26"/>
  <c r="U354" i="26" s="1"/>
  <c r="T362" i="26"/>
  <c r="U362" i="26" s="1"/>
  <c r="T465" i="26"/>
  <c r="U465" i="26" s="1"/>
  <c r="T585" i="26"/>
  <c r="U585" i="26" s="1"/>
  <c r="T776" i="26"/>
  <c r="U776" i="26" s="1"/>
  <c r="T611" i="26"/>
  <c r="U611" i="26" s="1"/>
  <c r="T873" i="26"/>
  <c r="U873" i="26" s="1"/>
  <c r="T876" i="26"/>
  <c r="U876" i="26" s="1"/>
  <c r="T854" i="26"/>
  <c r="U854" i="26" s="1"/>
  <c r="T1033" i="26"/>
  <c r="U1033" i="26" s="1"/>
  <c r="T1135" i="26"/>
  <c r="U1135" i="26" s="1"/>
  <c r="T1328" i="26"/>
  <c r="U1328" i="26" s="1"/>
  <c r="T1273" i="26"/>
  <c r="U1273" i="26" s="1"/>
  <c r="T1418" i="26"/>
  <c r="U1418" i="26" s="1"/>
  <c r="T1428" i="26"/>
  <c r="U1428" i="26" s="1"/>
  <c r="T1731" i="26"/>
  <c r="U1731" i="26" s="1"/>
  <c r="T1705" i="26"/>
  <c r="U1705" i="26" s="1"/>
  <c r="T1777" i="26"/>
  <c r="U1777" i="26" s="1"/>
  <c r="T1581" i="26"/>
  <c r="U1581" i="26" s="1"/>
  <c r="T1986" i="26"/>
  <c r="U1986" i="26" s="1"/>
  <c r="T1880" i="26"/>
  <c r="U1880" i="26" s="1"/>
  <c r="T1985" i="26"/>
  <c r="U1985" i="26" s="1"/>
  <c r="T1746" i="26"/>
  <c r="U1746" i="26" s="1"/>
  <c r="T2255" i="26"/>
  <c r="U2255" i="26" s="1"/>
  <c r="T2365" i="26"/>
  <c r="U2365" i="26" s="1"/>
  <c r="T2220" i="26"/>
  <c r="U2220" i="26" s="1"/>
  <c r="T2594" i="26"/>
  <c r="U2594" i="26" s="1"/>
  <c r="T2380" i="26"/>
  <c r="U2380" i="26" s="1"/>
  <c r="T2517" i="26"/>
  <c r="U2517" i="26" s="1"/>
  <c r="T2796" i="26"/>
  <c r="U2796" i="26" s="1"/>
  <c r="T2556" i="26"/>
  <c r="U2556" i="26" s="1"/>
  <c r="T2922" i="26"/>
  <c r="U2922" i="26" s="1"/>
  <c r="T3004" i="26"/>
  <c r="U3004" i="26" s="1"/>
  <c r="T2428" i="26"/>
  <c r="U2428" i="26" s="1"/>
  <c r="T3380" i="26"/>
  <c r="U3380" i="26" s="1"/>
  <c r="T2969" i="26"/>
  <c r="U2969" i="26" s="1"/>
  <c r="T3825" i="26"/>
  <c r="U3825" i="26" s="1"/>
  <c r="T3806" i="26"/>
  <c r="U3806" i="26" s="1"/>
  <c r="T4078" i="26"/>
  <c r="U4078" i="26" s="1"/>
  <c r="T4292" i="26"/>
  <c r="U4292" i="26" s="1"/>
  <c r="T3950" i="26"/>
  <c r="U3950" i="26" s="1"/>
  <c r="T4646" i="26"/>
  <c r="U4646" i="26" s="1"/>
  <c r="T4671" i="26"/>
  <c r="U4671" i="26" s="1"/>
  <c r="T4615" i="26"/>
  <c r="U4615" i="26" s="1"/>
  <c r="T4627" i="26"/>
  <c r="U4627" i="26" s="1"/>
  <c r="T5340" i="26"/>
  <c r="U5340" i="26" s="1"/>
  <c r="T5252" i="26"/>
  <c r="U5252" i="26" s="1"/>
  <c r="T5207" i="26"/>
  <c r="U5207" i="26" s="1"/>
  <c r="T5757" i="26"/>
  <c r="U5757" i="26" s="1"/>
  <c r="T6368" i="26"/>
  <c r="U6368" i="26" s="1"/>
  <c r="T6037" i="26"/>
  <c r="U6037" i="26" s="1"/>
  <c r="T5851" i="26"/>
  <c r="U5851" i="26" s="1"/>
  <c r="T6152" i="26"/>
  <c r="U6152" i="26" s="1"/>
  <c r="T6603" i="26"/>
  <c r="U6603" i="26" s="1"/>
  <c r="T5840" i="26"/>
  <c r="U5840" i="26" s="1"/>
  <c r="T4834" i="26"/>
  <c r="U4834" i="26" s="1"/>
  <c r="T4242" i="26"/>
  <c r="U4242" i="26" s="1"/>
  <c r="T4082" i="26"/>
  <c r="U4082" i="26" s="1"/>
  <c r="T3615" i="26"/>
  <c r="U3615" i="26" s="1"/>
  <c r="T3475" i="26"/>
  <c r="U3475" i="26" s="1"/>
  <c r="T2830" i="26"/>
  <c r="U2830" i="26" s="1"/>
  <c r="T2014" i="26"/>
  <c r="U2014" i="26" s="1"/>
  <c r="T1300" i="26"/>
  <c r="U1300" i="26" s="1"/>
  <c r="T523" i="26"/>
  <c r="U523" i="26" s="1"/>
  <c r="T104" i="26"/>
  <c r="U104" i="26" s="1"/>
  <c r="T6437" i="26"/>
  <c r="U6437" i="26" s="1"/>
  <c r="T6584" i="26"/>
  <c r="U6584" i="26" s="1"/>
  <c r="T6639" i="26"/>
  <c r="U6639" i="26" s="1"/>
  <c r="T6866" i="26"/>
  <c r="U6866" i="26" s="1"/>
  <c r="T1701" i="26"/>
  <c r="U1701" i="26" s="1"/>
  <c r="T2027" i="26"/>
  <c r="U2027" i="26" s="1"/>
  <c r="T2163" i="26"/>
  <c r="U2163" i="26" s="1"/>
  <c r="T2613" i="26"/>
  <c r="U2613" i="26" s="1"/>
  <c r="T4181" i="26"/>
  <c r="U4181" i="26" s="1"/>
  <c r="T4924" i="26"/>
  <c r="U4924" i="26" s="1"/>
  <c r="T5847" i="26"/>
  <c r="U5847" i="26" s="1"/>
  <c r="T7319" i="26"/>
  <c r="U7319" i="26" s="1"/>
  <c r="T2946" i="26"/>
  <c r="U2946" i="26" s="1"/>
  <c r="T7212" i="26"/>
  <c r="U7212" i="26" s="1"/>
  <c r="T6617" i="26"/>
  <c r="U6617" i="26" s="1"/>
  <c r="T54" i="26"/>
  <c r="U54" i="26" s="1"/>
  <c r="T184" i="26"/>
  <c r="U184" i="26" s="1"/>
  <c r="T262" i="26"/>
  <c r="U262" i="26" s="1"/>
  <c r="T359" i="26"/>
  <c r="U359" i="26" s="1"/>
  <c r="T425" i="26"/>
  <c r="U425" i="26" s="1"/>
  <c r="T455" i="26"/>
  <c r="U455" i="26" s="1"/>
  <c r="T653" i="26"/>
  <c r="U653" i="26" s="1"/>
  <c r="T753" i="26"/>
  <c r="U753" i="26" s="1"/>
  <c r="T618" i="26"/>
  <c r="U618" i="26" s="1"/>
  <c r="T834" i="26"/>
  <c r="U834" i="26" s="1"/>
  <c r="T826" i="26"/>
  <c r="U826" i="26" s="1"/>
  <c r="T1030" i="26"/>
  <c r="U1030" i="26" s="1"/>
  <c r="T1023" i="26"/>
  <c r="U1023" i="26" s="1"/>
  <c r="T1044" i="26"/>
  <c r="U1044" i="26" s="1"/>
  <c r="T1265" i="26"/>
  <c r="U1265" i="26" s="1"/>
  <c r="T1256" i="26"/>
  <c r="U1256" i="26" s="1"/>
  <c r="T1232" i="26"/>
  <c r="U1232" i="26" s="1"/>
  <c r="T1390" i="26"/>
  <c r="U1390" i="26" s="1"/>
  <c r="T1713" i="26"/>
  <c r="U1713" i="26" s="1"/>
  <c r="T1611" i="26"/>
  <c r="U1611" i="26" s="1"/>
  <c r="T1987" i="26"/>
  <c r="U1987" i="26" s="1"/>
  <c r="T1876" i="26"/>
  <c r="U1876" i="26" s="1"/>
  <c r="T1689" i="26"/>
  <c r="U1689" i="26" s="1"/>
  <c r="T1704" i="26"/>
  <c r="U1704" i="26" s="1"/>
  <c r="T1793" i="26"/>
  <c r="U1793" i="26" s="1"/>
  <c r="T2206" i="26"/>
  <c r="U2206" i="26" s="1"/>
  <c r="T1759" i="26"/>
  <c r="U1759" i="26" s="1"/>
  <c r="T2664" i="26"/>
  <c r="U2664" i="26" s="1"/>
  <c r="T2486" i="26"/>
  <c r="U2486" i="26" s="1"/>
  <c r="T2284" i="26"/>
  <c r="U2284" i="26" s="1"/>
  <c r="T2559" i="26"/>
  <c r="U2559" i="26" s="1"/>
  <c r="T2141" i="26"/>
  <c r="U2141" i="26" s="1"/>
  <c r="T2677" i="26"/>
  <c r="U2677" i="26" s="1"/>
  <c r="T2936" i="26"/>
  <c r="U2936" i="26" s="1"/>
  <c r="T3071" i="26"/>
  <c r="U3071" i="26" s="1"/>
  <c r="T3159" i="26"/>
  <c r="U3159" i="26" s="1"/>
  <c r="T2978" i="26"/>
  <c r="U2978" i="26" s="1"/>
  <c r="T3585" i="26"/>
  <c r="U3585" i="26" s="1"/>
  <c r="T3481" i="26"/>
  <c r="U3481" i="26" s="1"/>
  <c r="T3492" i="26"/>
  <c r="U3492" i="26" s="1"/>
  <c r="T3948" i="26"/>
  <c r="U3948" i="26" s="1"/>
  <c r="T4239" i="26"/>
  <c r="U4239" i="26" s="1"/>
  <c r="T3987" i="26"/>
  <c r="U3987" i="26" s="1"/>
  <c r="T4093" i="26"/>
  <c r="U4093" i="26" s="1"/>
  <c r="T4838" i="26"/>
  <c r="U4838" i="26" s="1"/>
  <c r="T4863" i="26"/>
  <c r="U4863" i="26" s="1"/>
  <c r="T4807" i="26"/>
  <c r="U4807" i="26" s="1"/>
  <c r="T4915" i="26"/>
  <c r="U4915" i="26" s="1"/>
  <c r="T5582" i="26"/>
  <c r="U5582" i="26" s="1"/>
  <c r="T5540" i="26"/>
  <c r="U5540" i="26" s="1"/>
  <c r="T5495" i="26"/>
  <c r="U5495" i="26" s="1"/>
  <c r="T5247" i="26"/>
  <c r="U5247" i="26" s="1"/>
  <c r="T6480" i="26"/>
  <c r="U6480" i="26" s="1"/>
  <c r="T6190" i="26"/>
  <c r="U6190" i="26" s="1"/>
  <c r="T6026" i="26"/>
  <c r="U6026" i="26" s="1"/>
  <c r="T6319" i="26"/>
  <c r="U6319" i="26" s="1"/>
  <c r="T6756" i="26"/>
  <c r="U6756" i="26" s="1"/>
  <c r="T5450" i="26"/>
  <c r="U5450" i="26" s="1"/>
  <c r="T5441" i="26"/>
  <c r="U5441" i="26" s="1"/>
  <c r="T5041" i="26"/>
  <c r="U5041" i="26" s="1"/>
  <c r="T5013" i="26"/>
  <c r="U5013" i="26" s="1"/>
  <c r="T3352" i="26"/>
  <c r="U3352" i="26" s="1"/>
  <c r="T2802" i="26"/>
  <c r="U2802" i="26" s="1"/>
  <c r="T2685" i="26"/>
  <c r="U2685" i="26" s="1"/>
  <c r="T1861" i="26"/>
  <c r="U1861" i="26" s="1"/>
  <c r="T1185" i="26"/>
  <c r="U1185" i="26" s="1"/>
  <c r="T559" i="26"/>
  <c r="U559" i="26" s="1"/>
  <c r="T6479" i="26"/>
  <c r="U6479" i="26" s="1"/>
  <c r="T6644" i="26"/>
  <c r="U6644" i="26" s="1"/>
  <c r="T6751" i="26"/>
  <c r="U6751" i="26" s="1"/>
  <c r="T6974" i="26"/>
  <c r="U6974" i="26" s="1"/>
  <c r="T5828" i="26"/>
  <c r="U5828" i="26" s="1"/>
  <c r="T7089" i="26"/>
  <c r="U7089" i="26" s="1"/>
  <c r="T1307" i="26"/>
  <c r="U1307" i="26" s="1"/>
  <c r="T2065" i="26"/>
  <c r="U2065" i="26" s="1"/>
  <c r="T1867" i="26"/>
  <c r="U1867" i="26" s="1"/>
  <c r="T2362" i="26"/>
  <c r="U2362" i="26" s="1"/>
  <c r="T3148" i="26"/>
  <c r="U3148" i="26" s="1"/>
  <c r="T4150" i="26"/>
  <c r="U4150" i="26" s="1"/>
  <c r="T5725" i="26"/>
  <c r="U5725" i="26" s="1"/>
  <c r="T5794" i="26"/>
  <c r="U5794" i="26" s="1"/>
  <c r="T4403" i="26"/>
  <c r="U4403" i="26" s="1"/>
  <c r="T1239" i="26"/>
  <c r="U1239" i="26" s="1"/>
  <c r="T6782" i="26"/>
  <c r="U6782" i="26" s="1"/>
  <c r="T71" i="26"/>
  <c r="U71" i="26" s="1"/>
  <c r="T87" i="26"/>
  <c r="U87" i="26" s="1"/>
  <c r="T197" i="26"/>
  <c r="U197" i="26" s="1"/>
  <c r="T330" i="26"/>
  <c r="U330" i="26" s="1"/>
  <c r="T374" i="26"/>
  <c r="U374" i="26" s="1"/>
  <c r="T468" i="26"/>
  <c r="U468" i="26" s="1"/>
  <c r="T583" i="26"/>
  <c r="U583" i="26" s="1"/>
  <c r="T619" i="26"/>
  <c r="U619" i="26" s="1"/>
  <c r="T657" i="26"/>
  <c r="U657" i="26" s="1"/>
  <c r="T741" i="26"/>
  <c r="U741" i="26" s="1"/>
  <c r="T969" i="26"/>
  <c r="U969" i="26" s="1"/>
  <c r="T911" i="26"/>
  <c r="U911" i="26" s="1"/>
  <c r="T1103" i="26"/>
  <c r="U1103" i="26" s="1"/>
  <c r="T959" i="26"/>
  <c r="U959" i="26" s="1"/>
  <c r="T1118" i="26"/>
  <c r="U1118" i="26" s="1"/>
  <c r="T1371" i="26"/>
  <c r="U1371" i="26" s="1"/>
  <c r="T1491" i="26"/>
  <c r="U1491" i="26" s="1"/>
  <c r="T1245" i="26"/>
  <c r="U1245" i="26" s="1"/>
  <c r="T1573" i="26"/>
  <c r="U1573" i="26" s="1"/>
  <c r="T1558" i="26"/>
  <c r="U1558" i="26" s="1"/>
  <c r="T1714" i="26"/>
  <c r="U1714" i="26" s="1"/>
  <c r="T1979" i="26"/>
  <c r="U1979" i="26" s="1"/>
  <c r="T1832" i="26"/>
  <c r="U1832" i="26" s="1"/>
  <c r="T1652" i="26"/>
  <c r="U1652" i="26" s="1"/>
  <c r="T2357" i="26"/>
  <c r="U2357" i="26" s="1"/>
  <c r="T2263" i="26"/>
  <c r="U2263" i="26" s="1"/>
  <c r="T2137" i="26"/>
  <c r="U2137" i="26" s="1"/>
  <c r="T2052" i="26"/>
  <c r="U2052" i="26" s="1"/>
  <c r="T2553" i="26"/>
  <c r="U2553" i="26" s="1"/>
  <c r="T2417" i="26"/>
  <c r="U2417" i="26" s="1"/>
  <c r="T2672" i="26"/>
  <c r="U2672" i="26" s="1"/>
  <c r="T2341" i="26"/>
  <c r="U2341" i="26" s="1"/>
  <c r="T2539" i="26"/>
  <c r="U2539" i="26" s="1"/>
  <c r="T2688" i="26"/>
  <c r="U2688" i="26" s="1"/>
  <c r="T2715" i="26"/>
  <c r="U2715" i="26" s="1"/>
  <c r="T3122" i="26"/>
  <c r="U3122" i="26" s="1"/>
  <c r="T3082" i="26"/>
  <c r="U3082" i="26" s="1"/>
  <c r="T3414" i="26"/>
  <c r="U3414" i="26" s="1"/>
  <c r="T3302" i="26"/>
  <c r="U3302" i="26" s="1"/>
  <c r="T3944" i="26"/>
  <c r="U3944" i="26" s="1"/>
  <c r="T3928" i="26"/>
  <c r="U3928" i="26" s="1"/>
  <c r="T4262" i="26"/>
  <c r="U4262" i="26" s="1"/>
  <c r="T4059" i="26"/>
  <c r="U4059" i="26" s="1"/>
  <c r="T4238" i="26"/>
  <c r="U4238" i="26" s="1"/>
  <c r="T4353" i="26"/>
  <c r="U4353" i="26" s="1"/>
  <c r="T5019" i="26"/>
  <c r="U5019" i="26" s="1"/>
  <c r="T5059" i="26"/>
  <c r="U5059" i="26" s="1"/>
  <c r="T5099" i="26"/>
  <c r="U5099" i="26" s="1"/>
  <c r="T5728" i="26"/>
  <c r="U5728" i="26" s="1"/>
  <c r="T5615" i="26"/>
  <c r="U5615" i="26" s="1"/>
  <c r="T5599" i="26"/>
  <c r="U5599" i="26" s="1"/>
  <c r="T5454" i="26"/>
  <c r="U5454" i="26" s="1"/>
  <c r="T6114" i="26"/>
  <c r="U6114" i="26" s="1"/>
  <c r="T5755" i="26"/>
  <c r="U5755" i="26" s="1"/>
  <c r="T6264" i="26"/>
  <c r="U6264" i="26" s="1"/>
  <c r="T5935" i="26"/>
  <c r="U5935" i="26" s="1"/>
  <c r="T6364" i="26"/>
  <c r="U6364" i="26" s="1"/>
  <c r="T6493" i="26"/>
  <c r="U6493" i="26" s="1"/>
  <c r="T5577" i="26"/>
  <c r="U5577" i="26" s="1"/>
  <c r="T4906" i="26"/>
  <c r="U4906" i="26" s="1"/>
  <c r="T4361" i="26"/>
  <c r="U4361" i="26" s="1"/>
  <c r="T4322" i="26"/>
  <c r="U4322" i="26" s="1"/>
  <c r="T3262" i="26"/>
  <c r="U3262" i="26" s="1"/>
  <c r="T2378" i="26"/>
  <c r="U2378" i="26" s="1"/>
  <c r="T2304" i="26"/>
  <c r="U2304" i="26" s="1"/>
  <c r="T1348" i="26"/>
  <c r="U1348" i="26" s="1"/>
  <c r="T569" i="26"/>
  <c r="U569" i="26" s="1"/>
  <c r="T149" i="26"/>
  <c r="U149" i="26" s="1"/>
  <c r="T6591" i="26"/>
  <c r="U6591" i="26" s="1"/>
  <c r="T6847" i="26"/>
  <c r="U6847" i="26" s="1"/>
  <c r="T6565" i="26"/>
  <c r="U6565" i="26" s="1"/>
  <c r="T6856" i="26"/>
  <c r="U6856" i="26" s="1"/>
  <c r="T7099" i="26"/>
  <c r="U7099" i="26" s="1"/>
  <c r="T1422" i="26"/>
  <c r="U1422" i="26" s="1"/>
  <c r="T1852" i="26"/>
  <c r="U1852" i="26" s="1"/>
  <c r="T2425" i="26"/>
  <c r="U2425" i="26" s="1"/>
  <c r="T2617" i="26"/>
  <c r="U2617" i="26" s="1"/>
  <c r="T3452" i="26"/>
  <c r="U3452" i="26" s="1"/>
  <c r="T4284" i="26"/>
  <c r="U4284" i="26" s="1"/>
  <c r="T4583" i="26"/>
  <c r="U4583" i="26" s="1"/>
  <c r="T4559" i="26"/>
  <c r="U4559" i="26" s="1"/>
  <c r="T6410" i="26"/>
  <c r="U6410" i="26" s="1"/>
  <c r="T5053" i="26"/>
  <c r="U5053" i="26" s="1"/>
  <c r="T1751" i="26"/>
  <c r="U1751" i="26" s="1"/>
  <c r="T6710" i="26"/>
  <c r="U6710" i="26" s="1"/>
  <c r="T9" i="26"/>
  <c r="U9" i="26" s="1"/>
  <c r="T126" i="26"/>
  <c r="U126" i="26" s="1"/>
  <c r="T152" i="26"/>
  <c r="U152" i="26" s="1"/>
  <c r="T346" i="26"/>
  <c r="U346" i="26" s="1"/>
  <c r="T283" i="26"/>
  <c r="U283" i="26" s="1"/>
  <c r="T432" i="26"/>
  <c r="U432" i="26" s="1"/>
  <c r="T449" i="26"/>
  <c r="U449" i="26" s="1"/>
  <c r="T658" i="26"/>
  <c r="U658" i="26" s="1"/>
  <c r="T726" i="26"/>
  <c r="U726" i="26" s="1"/>
  <c r="T756" i="26"/>
  <c r="U756" i="26" s="1"/>
  <c r="T810" i="26"/>
  <c r="U810" i="26" s="1"/>
  <c r="T962" i="26"/>
  <c r="U962" i="26" s="1"/>
  <c r="T1093" i="26"/>
  <c r="U1093" i="26" s="1"/>
  <c r="T996" i="26"/>
  <c r="U996" i="26" s="1"/>
  <c r="T1206" i="26"/>
  <c r="U1206" i="26" s="1"/>
  <c r="T1203" i="26"/>
  <c r="U1203" i="26" s="1"/>
  <c r="T1166" i="26"/>
  <c r="U1166" i="26" s="1"/>
  <c r="T1251" i="26"/>
  <c r="U1251" i="26" s="1"/>
  <c r="T1448" i="26"/>
  <c r="U1448" i="26" s="1"/>
  <c r="T1651" i="26"/>
  <c r="U1651" i="26" s="1"/>
  <c r="T1560" i="26"/>
  <c r="U1560" i="26" s="1"/>
  <c r="T1820" i="26"/>
  <c r="U1820" i="26" s="1"/>
  <c r="T1486" i="26"/>
  <c r="U1486" i="26" s="1"/>
  <c r="T1919" i="26"/>
  <c r="U1919" i="26" s="1"/>
  <c r="T2185" i="26"/>
  <c r="U2185" i="26" s="1"/>
  <c r="T2140" i="26"/>
  <c r="U2140" i="26" s="1"/>
  <c r="T1847" i="26"/>
  <c r="U1847" i="26" s="1"/>
  <c r="T2134" i="26"/>
  <c r="U2134" i="26" s="1"/>
  <c r="T2393" i="26"/>
  <c r="U2393" i="26" s="1"/>
  <c r="T2087" i="26"/>
  <c r="U2087" i="26" s="1"/>
  <c r="T2466" i="26"/>
  <c r="U2466" i="26" s="1"/>
  <c r="T1974" i="26"/>
  <c r="U1974" i="26" s="1"/>
  <c r="T2465" i="26"/>
  <c r="U2465" i="26" s="1"/>
  <c r="T2893" i="26"/>
  <c r="U2893" i="26" s="1"/>
  <c r="T2604" i="26"/>
  <c r="U2604" i="26" s="1"/>
  <c r="T3075" i="26"/>
  <c r="U3075" i="26" s="1"/>
  <c r="T3037" i="26"/>
  <c r="U3037" i="26" s="1"/>
  <c r="T3307" i="26"/>
  <c r="U3307" i="26" s="1"/>
  <c r="T3090" i="26"/>
  <c r="U3090" i="26" s="1"/>
  <c r="T3832" i="26"/>
  <c r="U3832" i="26" s="1"/>
  <c r="T3920" i="26"/>
  <c r="U3920" i="26" s="1"/>
  <c r="T3925" i="26"/>
  <c r="U3925" i="26" s="1"/>
  <c r="T4086" i="26"/>
  <c r="U4086" i="26" s="1"/>
  <c r="T4300" i="26"/>
  <c r="U4300" i="26" s="1"/>
  <c r="T3961" i="26"/>
  <c r="U3961" i="26" s="1"/>
  <c r="T4412" i="26"/>
  <c r="U4412" i="26" s="1"/>
  <c r="T4444" i="26"/>
  <c r="U4444" i="26" s="1"/>
  <c r="T4456" i="26"/>
  <c r="U4456" i="26" s="1"/>
  <c r="T5272" i="26"/>
  <c r="U5272" i="26" s="1"/>
  <c r="T5214" i="26"/>
  <c r="U5214" i="26" s="1"/>
  <c r="T5203" i="26"/>
  <c r="U5203" i="26" s="1"/>
  <c r="T4447" i="26"/>
  <c r="U4447" i="26" s="1"/>
  <c r="T5731" i="26"/>
  <c r="U5731" i="26" s="1"/>
  <c r="T6032" i="26"/>
  <c r="U6032" i="26" s="1"/>
  <c r="T5884" i="26"/>
  <c r="U5884" i="26" s="1"/>
  <c r="T6338" i="26"/>
  <c r="U6338" i="26" s="1"/>
  <c r="T5972" i="26"/>
  <c r="U5972" i="26" s="1"/>
  <c r="T7109" i="26"/>
  <c r="U7109" i="26" s="1"/>
  <c r="T5282" i="26"/>
  <c r="U5282" i="26" s="1"/>
  <c r="T5082" i="26"/>
  <c r="U5082" i="26" s="1"/>
  <c r="T4753" i="26"/>
  <c r="U4753" i="26" s="1"/>
  <c r="T4725" i="26"/>
  <c r="U4725" i="26" s="1"/>
  <c r="T3650" i="26"/>
  <c r="U3650" i="26" s="1"/>
  <c r="T2737" i="26"/>
  <c r="U2737" i="26" s="1"/>
  <c r="T1806" i="26"/>
  <c r="U1806" i="26" s="1"/>
  <c r="T1624" i="26"/>
  <c r="U1624" i="26" s="1"/>
  <c r="T794" i="26"/>
  <c r="U794" i="26" s="1"/>
  <c r="T333" i="26"/>
  <c r="U333" i="26" s="1"/>
  <c r="T6828" i="26"/>
  <c r="U6828" i="26" s="1"/>
  <c r="T6939" i="26"/>
  <c r="U6939" i="26" s="1"/>
  <c r="T7075" i="26"/>
  <c r="U7075" i="26" s="1"/>
  <c r="T6781" i="26"/>
  <c r="U6781" i="26" s="1"/>
  <c r="T6548" i="26"/>
  <c r="U6548" i="26" s="1"/>
  <c r="T7157" i="26"/>
  <c r="U7157" i="26" s="1"/>
  <c r="T7250" i="26"/>
  <c r="U7250" i="26" s="1"/>
  <c r="T2621" i="26"/>
  <c r="U2621" i="26" s="1"/>
  <c r="T2965" i="26"/>
  <c r="U2965" i="26" s="1"/>
  <c r="T109" i="26"/>
  <c r="U109" i="26" s="1"/>
  <c r="T617" i="26"/>
  <c r="U617" i="26" s="1"/>
  <c r="T1113" i="26"/>
  <c r="U1113" i="26" s="1"/>
  <c r="T994" i="26"/>
  <c r="U994" i="26" s="1"/>
  <c r="T1208" i="26"/>
  <c r="U1208" i="26" s="1"/>
  <c r="T986" i="26"/>
  <c r="U986" i="26" s="1"/>
  <c r="T1262" i="26"/>
  <c r="U1262" i="26" s="1"/>
  <c r="T1463" i="26"/>
  <c r="U1463" i="26" s="1"/>
  <c r="T1661" i="26"/>
  <c r="U1661" i="26" s="1"/>
  <c r="T1562" i="26"/>
  <c r="U1562" i="26" s="1"/>
  <c r="T1833" i="26"/>
  <c r="U1833" i="26" s="1"/>
  <c r="T1538" i="26"/>
  <c r="U1538" i="26" s="1"/>
  <c r="T1924" i="26"/>
  <c r="U1924" i="26" s="1"/>
  <c r="T2197" i="26"/>
  <c r="U2197" i="26" s="1"/>
  <c r="T2145" i="26"/>
  <c r="U2145" i="26" s="1"/>
  <c r="T1951" i="26"/>
  <c r="U1951" i="26" s="1"/>
  <c r="T2166" i="26"/>
  <c r="U2166" i="26" s="1"/>
  <c r="T2408" i="26"/>
  <c r="U2408" i="26" s="1"/>
  <c r="T2138" i="26"/>
  <c r="U2138" i="26" s="1"/>
  <c r="T2478" i="26"/>
  <c r="U2478" i="26" s="1"/>
  <c r="T2045" i="26"/>
  <c r="U2045" i="26" s="1"/>
  <c r="T2480" i="26"/>
  <c r="U2480" i="26" s="1"/>
  <c r="T2622" i="26"/>
  <c r="U2622" i="26" s="1"/>
  <c r="T3079" i="26"/>
  <c r="U3079" i="26" s="1"/>
  <c r="T3041" i="26"/>
  <c r="U3041" i="26" s="1"/>
  <c r="T3051" i="26"/>
  <c r="U3051" i="26" s="1"/>
  <c r="T3166" i="26"/>
  <c r="U3166" i="26" s="1"/>
  <c r="T3867" i="26"/>
  <c r="U3867" i="26" s="1"/>
  <c r="T3946" i="26"/>
  <c r="U3946" i="26" s="1"/>
  <c r="T3940" i="26"/>
  <c r="U3940" i="26" s="1"/>
  <c r="T4092" i="26"/>
  <c r="U4092" i="26" s="1"/>
  <c r="T4327" i="26"/>
  <c r="U4327" i="26" s="1"/>
  <c r="T3969" i="26"/>
  <c r="U3969" i="26" s="1"/>
  <c r="T4423" i="26"/>
  <c r="U4423" i="26" s="1"/>
  <c r="T4460" i="26"/>
  <c r="U4460" i="26" s="1"/>
  <c r="T4472" i="26"/>
  <c r="U4472" i="26" s="1"/>
  <c r="T5285" i="26"/>
  <c r="U5285" i="26" s="1"/>
  <c r="T5227" i="26"/>
  <c r="U5227" i="26" s="1"/>
  <c r="T5222" i="26"/>
  <c r="U5222" i="26" s="1"/>
  <c r="T4479" i="26"/>
  <c r="U4479" i="26" s="1"/>
  <c r="T5749" i="26"/>
  <c r="U5749" i="26" s="1"/>
  <c r="T6048" i="26"/>
  <c r="U6048" i="26" s="1"/>
  <c r="T5898" i="26"/>
  <c r="U5898" i="26" s="1"/>
  <c r="T6373" i="26"/>
  <c r="U6373" i="26" s="1"/>
  <c r="T5988" i="26"/>
  <c r="U5988" i="26" s="1"/>
  <c r="T7115" i="26"/>
  <c r="U7115" i="26" s="1"/>
  <c r="T5218" i="26"/>
  <c r="U5218" i="26" s="1"/>
  <c r="T5018" i="26"/>
  <c r="U5018" i="26" s="1"/>
  <c r="T4737" i="26"/>
  <c r="U4737" i="26" s="1"/>
  <c r="T4709" i="26"/>
  <c r="U4709" i="26" s="1"/>
  <c r="T3624" i="26"/>
  <c r="U3624" i="26" s="1"/>
  <c r="T2966" i="26"/>
  <c r="U2966" i="26" s="1"/>
  <c r="T1998" i="26"/>
  <c r="U1998" i="26" s="1"/>
  <c r="T1703" i="26"/>
  <c r="U1703" i="26" s="1"/>
  <c r="T823" i="26"/>
  <c r="U823" i="26" s="1"/>
  <c r="T301" i="26"/>
  <c r="U301" i="26" s="1"/>
  <c r="T6863" i="26"/>
  <c r="U6863" i="26" s="1"/>
  <c r="T6960" i="26"/>
  <c r="U6960" i="26" s="1"/>
  <c r="T7096" i="26"/>
  <c r="U7096" i="26" s="1"/>
  <c r="T7252" i="26"/>
  <c r="U7252" i="26" s="1"/>
  <c r="T153" i="26"/>
  <c r="U153" i="26" s="1"/>
  <c r="T713" i="26"/>
  <c r="U713" i="26" s="1"/>
  <c r="T217" i="26"/>
  <c r="U217" i="26" s="1"/>
  <c r="T728" i="26"/>
  <c r="U728" i="26" s="1"/>
  <c r="T1027" i="26"/>
  <c r="U1027" i="26" s="1"/>
  <c r="T1574" i="26"/>
  <c r="U1574" i="26" s="1"/>
  <c r="T2285" i="26"/>
  <c r="U2285" i="26" s="1"/>
  <c r="T2614" i="26"/>
  <c r="U2614" i="26" s="1"/>
  <c r="T2763" i="26"/>
  <c r="U2763" i="26" s="1"/>
  <c r="T4253" i="26"/>
  <c r="U4253" i="26" s="1"/>
  <c r="T5244" i="26"/>
  <c r="U5244" i="26" s="1"/>
  <c r="T5907" i="26"/>
  <c r="U5907" i="26" s="1"/>
  <c r="T4849" i="26"/>
  <c r="U4849" i="26" s="1"/>
  <c r="T1199" i="26"/>
  <c r="U1199" i="26" s="1"/>
  <c r="T6730" i="26"/>
  <c r="U6730" i="26" s="1"/>
  <c r="T342" i="26"/>
  <c r="U342" i="26" s="1"/>
  <c r="T982" i="26"/>
  <c r="U982" i="26" s="1"/>
  <c r="T151" i="26"/>
  <c r="U151" i="26" s="1"/>
  <c r="T824" i="26"/>
  <c r="U824" i="26" s="1"/>
  <c r="T113" i="26"/>
  <c r="U113" i="26" s="1"/>
  <c r="T580" i="26"/>
  <c r="U580" i="26" s="1"/>
  <c r="T1131" i="26"/>
  <c r="U1131" i="26" s="1"/>
  <c r="T1405" i="26"/>
  <c r="U1405" i="26" s="1"/>
  <c r="T2221" i="26"/>
  <c r="U2221" i="26" s="1"/>
  <c r="T2431" i="26"/>
  <c r="U2431" i="26" s="1"/>
  <c r="T2938" i="26"/>
  <c r="U2938" i="26" s="1"/>
  <c r="T4096" i="26"/>
  <c r="U4096" i="26" s="1"/>
  <c r="T5590" i="26"/>
  <c r="U5590" i="26" s="1"/>
  <c r="T6307" i="26"/>
  <c r="U6307" i="26" s="1"/>
  <c r="T4426" i="26"/>
  <c r="U4426" i="26" s="1"/>
  <c r="T1311" i="26"/>
  <c r="U1311" i="26" s="1"/>
  <c r="T7220" i="26"/>
  <c r="U7220" i="26" s="1"/>
  <c r="T231" i="26"/>
  <c r="U231" i="26" s="1"/>
  <c r="T804" i="26"/>
  <c r="U804" i="26" s="1"/>
  <c r="T1114" i="26"/>
  <c r="U1114" i="26" s="1"/>
  <c r="T496" i="26"/>
  <c r="U496" i="26" s="1"/>
  <c r="T836" i="26"/>
  <c r="U836" i="26" s="1"/>
  <c r="T427" i="26"/>
  <c r="U427" i="26" s="1"/>
  <c r="T998" i="26"/>
  <c r="U998" i="26" s="1"/>
  <c r="T1434" i="26"/>
  <c r="U1434" i="26" s="1"/>
  <c r="T1603" i="26"/>
  <c r="U1603" i="26" s="1"/>
  <c r="T2058" i="26"/>
  <c r="U2058" i="26" s="1"/>
  <c r="T2735" i="26"/>
  <c r="U2735" i="26" s="1"/>
  <c r="T3838" i="26"/>
  <c r="U3838" i="26" s="1"/>
  <c r="T4848" i="26"/>
  <c r="U4848" i="26" s="1"/>
  <c r="T5360" i="26"/>
  <c r="U5360" i="26" s="1"/>
  <c r="T6616" i="26"/>
  <c r="U6616" i="26" s="1"/>
  <c r="T1719" i="26"/>
  <c r="U1719" i="26" s="1"/>
  <c r="T6836" i="26"/>
  <c r="U6836" i="26" s="1"/>
  <c r="T132" i="26"/>
  <c r="U132" i="26" s="1"/>
  <c r="T676" i="26"/>
  <c r="U676" i="26" s="1"/>
  <c r="T1018" i="26"/>
  <c r="U1018" i="26" s="1"/>
  <c r="T176" i="26"/>
  <c r="U176" i="26" s="1"/>
  <c r="T711" i="26"/>
  <c r="U711" i="26" s="1"/>
  <c r="T1218" i="26"/>
  <c r="U1218" i="26" s="1"/>
  <c r="T1840" i="26"/>
  <c r="U1840" i="26" s="1"/>
  <c r="T2919" i="26"/>
  <c r="U2919" i="26" s="1"/>
  <c r="T3837" i="26"/>
  <c r="U3837" i="26" s="1"/>
  <c r="T4726" i="26"/>
  <c r="U4726" i="26" s="1"/>
  <c r="T6256" i="26"/>
  <c r="U6256" i="26" s="1"/>
  <c r="T4026" i="26"/>
  <c r="U4026" i="26" s="1"/>
  <c r="T34" i="26"/>
  <c r="U34" i="26" s="1"/>
  <c r="T6553" i="26"/>
  <c r="U6553" i="26" s="1"/>
  <c r="T394" i="26"/>
  <c r="U394" i="26" s="1"/>
  <c r="T929" i="26"/>
  <c r="U929" i="26" s="1"/>
  <c r="T130" i="26"/>
  <c r="U130" i="26" s="1"/>
  <c r="T637" i="26"/>
  <c r="U637" i="26" s="1"/>
  <c r="T1360" i="26"/>
  <c r="U1360" i="26" s="1"/>
  <c r="T437" i="26"/>
  <c r="U437" i="26" s="1"/>
  <c r="T858" i="26"/>
  <c r="U858" i="26" s="1"/>
  <c r="T1196" i="26"/>
  <c r="U1196" i="26" s="1"/>
  <c r="T1863" i="26"/>
  <c r="U1863" i="26" s="1"/>
  <c r="T2344" i="26"/>
  <c r="U2344" i="26" s="1"/>
  <c r="T2719" i="26"/>
  <c r="U2719" i="26" s="1"/>
  <c r="T3739" i="26"/>
  <c r="U3739" i="26" s="1"/>
  <c r="T4387" i="26"/>
  <c r="U4387" i="26" s="1"/>
  <c r="T5235" i="26"/>
  <c r="U5235" i="26" s="1"/>
  <c r="T5818" i="26"/>
  <c r="U5818" i="26" s="1"/>
  <c r="T4002" i="26"/>
  <c r="U4002" i="26" s="1"/>
  <c r="T290" i="26"/>
  <c r="U290" i="26" s="1"/>
  <c r="T353" i="26"/>
  <c r="U353" i="26" s="1"/>
  <c r="T924" i="26"/>
  <c r="U924" i="26" s="1"/>
  <c r="T95" i="26"/>
  <c r="U95" i="26" s="1"/>
  <c r="T719" i="26"/>
  <c r="U719" i="26" s="1"/>
  <c r="T125" i="26"/>
  <c r="U125" i="26" s="1"/>
  <c r="T699" i="26"/>
  <c r="U699" i="26" s="1"/>
  <c r="T1317" i="26"/>
  <c r="U1317" i="26" s="1"/>
  <c r="T1546" i="26"/>
  <c r="U1546" i="26" s="1"/>
  <c r="T2292" i="26"/>
  <c r="U2292" i="26" s="1"/>
  <c r="T2401" i="26"/>
  <c r="U2401" i="26" s="1"/>
  <c r="T3453" i="26"/>
  <c r="U3453" i="26" s="1"/>
  <c r="T3661" i="26"/>
  <c r="U3661" i="26" s="1"/>
  <c r="T5500" i="26"/>
  <c r="U5500" i="26" s="1"/>
  <c r="T6486" i="26"/>
  <c r="U6486" i="26" s="1"/>
  <c r="T3647" i="26"/>
  <c r="U3647" i="26" s="1"/>
  <c r="T6886" i="26"/>
  <c r="U6886" i="26" s="1"/>
  <c r="T424" i="26"/>
  <c r="U424" i="26" s="1"/>
  <c r="T902" i="26"/>
  <c r="U902" i="26" s="1"/>
  <c r="T1445" i="26"/>
  <c r="U1445" i="26" s="1"/>
  <c r="T1766" i="26"/>
  <c r="U1766" i="26" s="1"/>
  <c r="T2602" i="26"/>
  <c r="U2602" i="26" s="1"/>
  <c r="T3101" i="26"/>
  <c r="U3101" i="26" s="1"/>
  <c r="T3970" i="26"/>
  <c r="U3970" i="26" s="1"/>
  <c r="T5144" i="26"/>
  <c r="U5144" i="26" s="1"/>
  <c r="T5262" i="26"/>
  <c r="U5262" i="26" s="1"/>
  <c r="T6298" i="26"/>
  <c r="U6298" i="26" s="1"/>
  <c r="T3520" i="26"/>
  <c r="U3520" i="26" s="1"/>
  <c r="T272" i="26"/>
  <c r="U272" i="26" s="1"/>
  <c r="T6802" i="26"/>
  <c r="U6802" i="26" s="1"/>
  <c r="T39" i="26"/>
  <c r="U39" i="26" s="1"/>
  <c r="T131" i="26"/>
  <c r="U131" i="26" s="1"/>
  <c r="T268" i="26"/>
  <c r="U268" i="26" s="1"/>
  <c r="T450" i="26"/>
  <c r="U450" i="26" s="1"/>
  <c r="T442" i="26"/>
  <c r="U442" i="26" s="1"/>
  <c r="T444" i="26"/>
  <c r="U444" i="26" s="1"/>
  <c r="T520" i="26"/>
  <c r="U520" i="26" s="1"/>
  <c r="T650" i="26"/>
  <c r="U650" i="26" s="1"/>
  <c r="T731" i="26"/>
  <c r="U731" i="26" s="1"/>
  <c r="T930" i="26"/>
  <c r="U930" i="26" s="1"/>
  <c r="T931" i="26"/>
  <c r="U931" i="26" s="1"/>
  <c r="T909" i="26"/>
  <c r="U909" i="26" s="1"/>
  <c r="T1088" i="26"/>
  <c r="U1088" i="26" s="1"/>
  <c r="T955" i="26"/>
  <c r="U955" i="26" s="1"/>
  <c r="T1083" i="26"/>
  <c r="U1083" i="26" s="1"/>
  <c r="T1355" i="26"/>
  <c r="U1355" i="26" s="1"/>
  <c r="T1525" i="26"/>
  <c r="U1525" i="26" s="1"/>
  <c r="T1507" i="26"/>
  <c r="U1507" i="26" s="1"/>
  <c r="T1602" i="26"/>
  <c r="U1602" i="26" s="1"/>
  <c r="T1481" i="26"/>
  <c r="U1481" i="26" s="1"/>
  <c r="T1859" i="26"/>
  <c r="U1859" i="26" s="1"/>
  <c r="T1776" i="26"/>
  <c r="U1776" i="26" s="1"/>
  <c r="T1363" i="26"/>
  <c r="U1363" i="26" s="1"/>
  <c r="T1947" i="26"/>
  <c r="U1947" i="26" s="1"/>
  <c r="T2214" i="26"/>
  <c r="U2214" i="26" s="1"/>
  <c r="T1908" i="26"/>
  <c r="U1908" i="26" s="1"/>
  <c r="T2309" i="26"/>
  <c r="U2309" i="26" s="1"/>
  <c r="T2494" i="26"/>
  <c r="U2494" i="26" s="1"/>
  <c r="T2385" i="26"/>
  <c r="U2385" i="26" s="1"/>
  <c r="T1854" i="26"/>
  <c r="U1854" i="26" s="1"/>
  <c r="T2456" i="26"/>
  <c r="U2456" i="26" s="1"/>
  <c r="T2583" i="26"/>
  <c r="U2583" i="26" s="1"/>
  <c r="T2964" i="26"/>
  <c r="U2964" i="26" s="1"/>
  <c r="T2845" i="26"/>
  <c r="U2845" i="26" s="1"/>
  <c r="T2968" i="26"/>
  <c r="U2968" i="26" s="1"/>
  <c r="T2242" i="26"/>
  <c r="U2242" i="26" s="1"/>
  <c r="T3361" i="26"/>
  <c r="U3361" i="26" s="1"/>
  <c r="T2840" i="26"/>
  <c r="U2840" i="26" s="1"/>
  <c r="T3819" i="26"/>
  <c r="U3819" i="26" s="1"/>
  <c r="T3785" i="26"/>
  <c r="U3785" i="26" s="1"/>
  <c r="T4049" i="26"/>
  <c r="U4049" i="26" s="1"/>
  <c r="T4286" i="26"/>
  <c r="U4286" i="26" s="1"/>
  <c r="T3816" i="26"/>
  <c r="U3816" i="26" s="1"/>
  <c r="T4620" i="26"/>
  <c r="U4620" i="26" s="1"/>
  <c r="T4654" i="26"/>
  <c r="U4654" i="26" s="1"/>
  <c r="T4598" i="26"/>
  <c r="U4598" i="26" s="1"/>
  <c r="T4595" i="26"/>
  <c r="U4595" i="26" s="1"/>
  <c r="T5308" i="26"/>
  <c r="U5308" i="26" s="1"/>
  <c r="T5220" i="26"/>
  <c r="U5220" i="26" s="1"/>
  <c r="T5163" i="26"/>
  <c r="U5163" i="26" s="1"/>
  <c r="T5734" i="26"/>
  <c r="U5734" i="26" s="1"/>
  <c r="T6347" i="26"/>
  <c r="U6347" i="26" s="1"/>
  <c r="T6021" i="26"/>
  <c r="U6021" i="26" s="1"/>
  <c r="T5806" i="26"/>
  <c r="U5806" i="26" s="1"/>
  <c r="T6131" i="26"/>
  <c r="U6131" i="26" s="1"/>
  <c r="T6597" i="26"/>
  <c r="U6597" i="26" s="1"/>
  <c r="T5872" i="26"/>
  <c r="U5872" i="26" s="1"/>
  <c r="T4898" i="26"/>
  <c r="U4898" i="26" s="1"/>
  <c r="T4391" i="26"/>
  <c r="U4391" i="26" s="1"/>
  <c r="T4210" i="26"/>
  <c r="U4210" i="26" s="1"/>
  <c r="T3949" i="26"/>
  <c r="U3949" i="26" s="1"/>
  <c r="T3491" i="26"/>
  <c r="U3491" i="26" s="1"/>
  <c r="T2846" i="26"/>
  <c r="U2846" i="26" s="1"/>
  <c r="T2104" i="26"/>
  <c r="U2104" i="26" s="1"/>
  <c r="T1316" i="26"/>
  <c r="U1316" i="26" s="1"/>
  <c r="T547" i="26"/>
  <c r="U547" i="26" s="1"/>
  <c r="T56" i="26"/>
  <c r="U56" i="26" s="1"/>
  <c r="T6401" i="26"/>
  <c r="U6401" i="26" s="1"/>
  <c r="T6563" i="26"/>
  <c r="U6563" i="26" s="1"/>
  <c r="T6784" i="26"/>
  <c r="U6784" i="26" s="1"/>
  <c r="T7114" i="26"/>
  <c r="U7114" i="26" s="1"/>
  <c r="T7239" i="26"/>
  <c r="U7239" i="26" s="1"/>
  <c r="T1296" i="26"/>
  <c r="U1296" i="26" s="1"/>
  <c r="T1843" i="26"/>
  <c r="U1843" i="26" s="1"/>
  <c r="T2297" i="26"/>
  <c r="U2297" i="26" s="1"/>
  <c r="T2406" i="26"/>
  <c r="U2406" i="26" s="1"/>
  <c r="T3251" i="26"/>
  <c r="U3251" i="26" s="1"/>
  <c r="T3826" i="26"/>
  <c r="U3826" i="26" s="1"/>
  <c r="T5126" i="26"/>
  <c r="U5126" i="26" s="1"/>
  <c r="T4836" i="26"/>
  <c r="U4836" i="26" s="1"/>
  <c r="T6428" i="26"/>
  <c r="U6428" i="26" s="1"/>
  <c r="T4930" i="26"/>
  <c r="U4930" i="26" s="1"/>
  <c r="T2652" i="26"/>
  <c r="U2652" i="26" s="1"/>
  <c r="T66" i="26"/>
  <c r="U66" i="26" s="1"/>
  <c r="T7029" i="26"/>
  <c r="U7029" i="26" s="1"/>
  <c r="T45" i="26"/>
  <c r="U45" i="26" s="1"/>
  <c r="T134" i="26"/>
  <c r="U134" i="26" s="1"/>
  <c r="T273" i="26"/>
  <c r="U273" i="26" s="1"/>
  <c r="T242" i="26"/>
  <c r="U242" i="26" s="1"/>
  <c r="T458" i="26"/>
  <c r="U458" i="26" s="1"/>
  <c r="T460" i="26"/>
  <c r="U460" i="26" s="1"/>
  <c r="T553" i="26"/>
  <c r="U553" i="26" s="1"/>
  <c r="T665" i="26"/>
  <c r="U665" i="26" s="1"/>
  <c r="T745" i="26"/>
  <c r="U745" i="26" s="1"/>
  <c r="T937" i="26"/>
  <c r="U937" i="26" s="1"/>
  <c r="T940" i="26"/>
  <c r="U940" i="26" s="1"/>
  <c r="T918" i="26"/>
  <c r="U918" i="26" s="1"/>
  <c r="T1109" i="26"/>
  <c r="U1109" i="26" s="1"/>
  <c r="T971" i="26"/>
  <c r="U971" i="26" s="1"/>
  <c r="T1094" i="26"/>
  <c r="U1094" i="26" s="1"/>
  <c r="T975" i="26"/>
  <c r="U975" i="26" s="1"/>
  <c r="T1537" i="26"/>
  <c r="U1537" i="26" s="1"/>
  <c r="T1515" i="26"/>
  <c r="U1515" i="26" s="1"/>
  <c r="T1612" i="26"/>
  <c r="U1612" i="26" s="1"/>
  <c r="T1517" i="26"/>
  <c r="U1517" i="26" s="1"/>
  <c r="T1882" i="26"/>
  <c r="U1882" i="26" s="1"/>
  <c r="T1779" i="26"/>
  <c r="U1779" i="26" s="1"/>
  <c r="T1427" i="26"/>
  <c r="U1427" i="26" s="1"/>
  <c r="T1970" i="26"/>
  <c r="U1970" i="26" s="1"/>
  <c r="T2246" i="26"/>
  <c r="U2246" i="26" s="1"/>
  <c r="T1910" i="26"/>
  <c r="U1910" i="26" s="1"/>
  <c r="T2319" i="26"/>
  <c r="U2319" i="26" s="1"/>
  <c r="T2514" i="26"/>
  <c r="U2514" i="26" s="1"/>
  <c r="T2387" i="26"/>
  <c r="U2387" i="26" s="1"/>
  <c r="T1992" i="26"/>
  <c r="U1992" i="26" s="1"/>
  <c r="T2463" i="26"/>
  <c r="U2463" i="26" s="1"/>
  <c r="T2584" i="26"/>
  <c r="U2584" i="26" s="1"/>
  <c r="T2924" i="26"/>
  <c r="U2924" i="26" s="1"/>
  <c r="T2744" i="26"/>
  <c r="U2744" i="26" s="1"/>
  <c r="T3067" i="26"/>
  <c r="U3067" i="26" s="1"/>
  <c r="T3155" i="26"/>
  <c r="U3155" i="26" s="1"/>
  <c r="T2963" i="26"/>
  <c r="U2963" i="26" s="1"/>
  <c r="T3554" i="26"/>
  <c r="U3554" i="26" s="1"/>
  <c r="T3449" i="26"/>
  <c r="U3449" i="26" s="1"/>
  <c r="T3339" i="26"/>
  <c r="U3339" i="26" s="1"/>
  <c r="T3938" i="26"/>
  <c r="U3938" i="26" s="1"/>
  <c r="T4212" i="26"/>
  <c r="U4212" i="26" s="1"/>
  <c r="T3927" i="26"/>
  <c r="U3927" i="26" s="1"/>
  <c r="T4087" i="26"/>
  <c r="U4087" i="26" s="1"/>
  <c r="T4812" i="26"/>
  <c r="U4812" i="26" s="1"/>
  <c r="T4846" i="26"/>
  <c r="U4846" i="26" s="1"/>
  <c r="T4790" i="26"/>
  <c r="U4790" i="26" s="1"/>
  <c r="T4883" i="26"/>
  <c r="U4883" i="26" s="1"/>
  <c r="T5556" i="26"/>
  <c r="U5556" i="26" s="1"/>
  <c r="T5508" i="26"/>
  <c r="U5508" i="26" s="1"/>
  <c r="T5463" i="26"/>
  <c r="U5463" i="26" s="1"/>
  <c r="T5215" i="26"/>
  <c r="U5215" i="26" s="1"/>
  <c r="T6472" i="26"/>
  <c r="U6472" i="26" s="1"/>
  <c r="T6167" i="26"/>
  <c r="U6167" i="26" s="1"/>
  <c r="T6010" i="26"/>
  <c r="U6010" i="26" s="1"/>
  <c r="T6284" i="26"/>
  <c r="U6284" i="26" s="1"/>
  <c r="T6752" i="26"/>
  <c r="U6752" i="26" s="1"/>
  <c r="T5514" i="26"/>
  <c r="U5514" i="26" s="1"/>
  <c r="T5457" i="26"/>
  <c r="U5457" i="26" s="1"/>
  <c r="T5057" i="26"/>
  <c r="U5057" i="26" s="1"/>
  <c r="T5029" i="26"/>
  <c r="U5029" i="26" s="1"/>
  <c r="T3424" i="26"/>
  <c r="U3424" i="26" s="1"/>
  <c r="T3294" i="26"/>
  <c r="U3294" i="26" s="1"/>
  <c r="T2702" i="26"/>
  <c r="U2702" i="26" s="1"/>
  <c r="T1966" i="26"/>
  <c r="U1966" i="26" s="1"/>
  <c r="T1169" i="26"/>
  <c r="U1169" i="26" s="1"/>
  <c r="T589" i="26"/>
  <c r="U589" i="26" s="1"/>
  <c r="T6361" i="26"/>
  <c r="U6361" i="26" s="1"/>
  <c r="T6640" i="26"/>
  <c r="U6640" i="26" s="1"/>
  <c r="T6716" i="26"/>
  <c r="U6716" i="26" s="1"/>
  <c r="T6794" i="26"/>
  <c r="U6794" i="26" s="1"/>
  <c r="T7058" i="26"/>
  <c r="U7058" i="26" s="1"/>
  <c r="T6809" i="26"/>
  <c r="U6809" i="26" s="1"/>
  <c r="T7209" i="26"/>
  <c r="U7209" i="26" s="1"/>
  <c r="T1420" i="26"/>
  <c r="U1420" i="26" s="1"/>
  <c r="T2003" i="26"/>
  <c r="U2003" i="26" s="1"/>
  <c r="T2626" i="26"/>
  <c r="U2626" i="26" s="1"/>
  <c r="T2935" i="26"/>
  <c r="U2935" i="26" s="1"/>
  <c r="T4261" i="26"/>
  <c r="U4261" i="26" s="1"/>
  <c r="T4971" i="26"/>
  <c r="U4971" i="26" s="1"/>
  <c r="T6460" i="26"/>
  <c r="U6460" i="26" s="1"/>
  <c r="T5617" i="26"/>
  <c r="U5617" i="26" s="1"/>
  <c r="T2444" i="26"/>
  <c r="U2444" i="26" s="1"/>
  <c r="T6871" i="26"/>
  <c r="U6871" i="26" s="1"/>
  <c r="T82" i="26"/>
  <c r="U82" i="26" s="1"/>
  <c r="T179" i="26"/>
  <c r="U179" i="26" s="1"/>
  <c r="T234" i="26"/>
  <c r="U234" i="26" s="1"/>
  <c r="T292" i="26"/>
  <c r="U292" i="26" s="1"/>
  <c r="T518" i="26"/>
  <c r="U518" i="26" s="1"/>
  <c r="T429" i="26"/>
  <c r="U429" i="26" s="1"/>
  <c r="T629" i="26"/>
  <c r="U629" i="26" s="1"/>
  <c r="T832" i="26"/>
  <c r="U832" i="26" s="1"/>
  <c r="T675" i="26"/>
  <c r="U675" i="26" s="1"/>
  <c r="T903" i="26"/>
  <c r="U903" i="26" s="1"/>
  <c r="T890" i="26"/>
  <c r="U890" i="26" s="1"/>
  <c r="T875" i="26"/>
  <c r="U875" i="26" s="1"/>
  <c r="T1119" i="26"/>
  <c r="U1119" i="26" s="1"/>
  <c r="T1154" i="26"/>
  <c r="U1154" i="26" s="1"/>
  <c r="T1365" i="26"/>
  <c r="U1365" i="26" s="1"/>
  <c r="T1329" i="26"/>
  <c r="U1329" i="26" s="1"/>
  <c r="T1436" i="26"/>
  <c r="U1436" i="26" s="1"/>
  <c r="T1477" i="26"/>
  <c r="U1477" i="26" s="1"/>
  <c r="T1502" i="26"/>
  <c r="U1502" i="26" s="1"/>
  <c r="T1702" i="26"/>
  <c r="U1702" i="26" s="1"/>
  <c r="T1600" i="26"/>
  <c r="U1600" i="26" s="1"/>
  <c r="T1968" i="26"/>
  <c r="U1968" i="26" s="1"/>
  <c r="T1809" i="26"/>
  <c r="U1809" i="26" s="1"/>
  <c r="T2082" i="26"/>
  <c r="U2082" i="26" s="1"/>
  <c r="T2075" i="26"/>
  <c r="U2075" i="26" s="1"/>
  <c r="T2374" i="26"/>
  <c r="U2374" i="26" s="1"/>
  <c r="T1982" i="26"/>
  <c r="U1982" i="26" s="1"/>
  <c r="T2205" i="26"/>
  <c r="U2205" i="26" s="1"/>
  <c r="T2575" i="26"/>
  <c r="U2575" i="26" s="1"/>
  <c r="T2372" i="26"/>
  <c r="U2372" i="26" s="1"/>
  <c r="T2654" i="26"/>
  <c r="U2654" i="26" s="1"/>
  <c r="T2329" i="26"/>
  <c r="U2329" i="26" s="1"/>
  <c r="T2765" i="26"/>
  <c r="U2765" i="26" s="1"/>
  <c r="T2741" i="26"/>
  <c r="U2741" i="26" s="1"/>
  <c r="T3234" i="26"/>
  <c r="U3234" i="26" s="1"/>
  <c r="T3301" i="26"/>
  <c r="U3301" i="26" s="1"/>
  <c r="T3129" i="26"/>
  <c r="U3129" i="26" s="1"/>
  <c r="T3350" i="26"/>
  <c r="U3350" i="26" s="1"/>
  <c r="T3656" i="26"/>
  <c r="U3656" i="26" s="1"/>
  <c r="T3730" i="26"/>
  <c r="U3730" i="26" s="1"/>
  <c r="T3737" i="26"/>
  <c r="U3737" i="26" s="1"/>
  <c r="T4383" i="26"/>
  <c r="U4383" i="26" s="1"/>
  <c r="T4131" i="26"/>
  <c r="U4131" i="26" s="1"/>
  <c r="T4248" i="26"/>
  <c r="U4248" i="26" s="1"/>
  <c r="T5004" i="26"/>
  <c r="U5004" i="26" s="1"/>
  <c r="T5038" i="26"/>
  <c r="U5038" i="26" s="1"/>
  <c r="T4982" i="26"/>
  <c r="U4982" i="26" s="1"/>
  <c r="T5156" i="26"/>
  <c r="U5156" i="26" s="1"/>
  <c r="T5748" i="26"/>
  <c r="U5748" i="26" s="1"/>
  <c r="T5704" i="26"/>
  <c r="U5704" i="26" s="1"/>
  <c r="T5683" i="26"/>
  <c r="U5683" i="26" s="1"/>
  <c r="T5503" i="26"/>
  <c r="U5503" i="26" s="1"/>
  <c r="T5836" i="26"/>
  <c r="U5836" i="26" s="1"/>
  <c r="T6322" i="26"/>
  <c r="U6322" i="26" s="1"/>
  <c r="T6148" i="26"/>
  <c r="U6148" i="26" s="1"/>
  <c r="T5626" i="26"/>
  <c r="U5626" i="26" s="1"/>
  <c r="T6919" i="26"/>
  <c r="U6919" i="26" s="1"/>
  <c r="T5737" i="26"/>
  <c r="U5737" i="26" s="1"/>
  <c r="T5313" i="26"/>
  <c r="U5313" i="26" s="1"/>
  <c r="T4913" i="26"/>
  <c r="U4913" i="26" s="1"/>
  <c r="T4885" i="26"/>
  <c r="U4885" i="26" s="1"/>
  <c r="T3416" i="26"/>
  <c r="U3416" i="26" s="1"/>
  <c r="T2777" i="26"/>
  <c r="U2777" i="26" s="1"/>
  <c r="T2427" i="26"/>
  <c r="U2427" i="26" s="1"/>
  <c r="T1720" i="26"/>
  <c r="U1720" i="26" s="1"/>
  <c r="T1084" i="26"/>
  <c r="U1084" i="26" s="1"/>
  <c r="T396" i="26"/>
  <c r="U396" i="26" s="1"/>
  <c r="T6669" i="26"/>
  <c r="U6669" i="26" s="1"/>
  <c r="T6772" i="26"/>
  <c r="U6772" i="26" s="1"/>
  <c r="T6902" i="26"/>
  <c r="U6902" i="26" s="1"/>
  <c r="T7106" i="26"/>
  <c r="U7106" i="26" s="1"/>
  <c r="T6029" i="26"/>
  <c r="U6029" i="26" s="1"/>
  <c r="T1516" i="26"/>
  <c r="U1516" i="26" s="1"/>
  <c r="T2025" i="26"/>
  <c r="U2025" i="26" s="1"/>
  <c r="T2105" i="26"/>
  <c r="U2105" i="26" s="1"/>
  <c r="T2090" i="26"/>
  <c r="U2090" i="26" s="1"/>
  <c r="T3485" i="26"/>
  <c r="U3485" i="26" s="1"/>
  <c r="T4376" i="26"/>
  <c r="U4376" i="26" s="1"/>
  <c r="T5256" i="26"/>
  <c r="U5256" i="26" s="1"/>
  <c r="T6402" i="26"/>
  <c r="U6402" i="26" s="1"/>
  <c r="T4569" i="26"/>
  <c r="U4569" i="26" s="1"/>
  <c r="T1021" i="26"/>
  <c r="U1021" i="26" s="1"/>
  <c r="T6600" i="26"/>
  <c r="U6600" i="26" s="1"/>
  <c r="T7" i="26"/>
  <c r="U7" i="26" s="1"/>
  <c r="T58" i="26"/>
  <c r="U58" i="26" s="1"/>
  <c r="T323" i="26"/>
  <c r="U323" i="26" s="1"/>
  <c r="T266" i="26"/>
  <c r="U266" i="26" s="1"/>
  <c r="T281" i="26"/>
  <c r="U281" i="26" s="1"/>
  <c r="T404" i="26"/>
  <c r="U404" i="26" s="1"/>
  <c r="T661" i="26"/>
  <c r="U661" i="26" s="1"/>
  <c r="T707" i="26"/>
  <c r="U707" i="26" s="1"/>
  <c r="T767" i="26"/>
  <c r="U767" i="26" s="1"/>
  <c r="T825" i="26"/>
  <c r="U825" i="26" s="1"/>
  <c r="T819" i="26"/>
  <c r="U819" i="26" s="1"/>
  <c r="T992" i="26"/>
  <c r="U992" i="26" s="1"/>
  <c r="T1004" i="26"/>
  <c r="U1004" i="26" s="1"/>
  <c r="T1071" i="26"/>
  <c r="U1071" i="26" s="1"/>
  <c r="T1272" i="26"/>
  <c r="U1272" i="26" s="1"/>
  <c r="T1209" i="26"/>
  <c r="U1209" i="26" s="1"/>
  <c r="T1358" i="26"/>
  <c r="U1358" i="26" s="1"/>
  <c r="T1399" i="26"/>
  <c r="U1399" i="26" s="1"/>
  <c r="T1659" i="26"/>
  <c r="U1659" i="26" s="1"/>
  <c r="T1641" i="26"/>
  <c r="U1641" i="26" s="1"/>
  <c r="T1699" i="26"/>
  <c r="U1699" i="26" s="1"/>
  <c r="T2073" i="26"/>
  <c r="U2073" i="26" s="1"/>
  <c r="T1922" i="26"/>
  <c r="U1922" i="26" s="1"/>
  <c r="T1801" i="26"/>
  <c r="U1801" i="26" s="1"/>
  <c r="T1887" i="26"/>
  <c r="U1887" i="26" s="1"/>
  <c r="T2356" i="26"/>
  <c r="U2356" i="26" s="1"/>
  <c r="T2201" i="26"/>
  <c r="U2201" i="26" s="1"/>
  <c r="T2247" i="26"/>
  <c r="U2247" i="26" s="1"/>
  <c r="T2078" i="26"/>
  <c r="U2078" i="26" s="1"/>
  <c r="T2503" i="26"/>
  <c r="U2503" i="26" s="1"/>
  <c r="T2259" i="26"/>
  <c r="U2259" i="26" s="1"/>
  <c r="T2453" i="26"/>
  <c r="U2453" i="26" s="1"/>
  <c r="T2704" i="26"/>
  <c r="U2704" i="26" s="1"/>
  <c r="T2847" i="26"/>
  <c r="U2847" i="26" s="1"/>
  <c r="T2917" i="26"/>
  <c r="U2917" i="26" s="1"/>
  <c r="T3256" i="26"/>
  <c r="U3256" i="26" s="1"/>
  <c r="T3216" i="26"/>
  <c r="U3216" i="26" s="1"/>
  <c r="T2874" i="26"/>
  <c r="U2874" i="26" s="1"/>
  <c r="T3526" i="26"/>
  <c r="U3526" i="26" s="1"/>
  <c r="T3720" i="26"/>
  <c r="U3720" i="26" s="1"/>
  <c r="T3715" i="26"/>
  <c r="U3715" i="26" s="1"/>
  <c r="T3752" i="26"/>
  <c r="U3752" i="26" s="1"/>
  <c r="T4193" i="26"/>
  <c r="U4193" i="26" s="1"/>
  <c r="T4382" i="26"/>
  <c r="U4382" i="26" s="1"/>
  <c r="T4507" i="26"/>
  <c r="U4507" i="26" s="1"/>
  <c r="T4551" i="26"/>
  <c r="U4551" i="26" s="1"/>
  <c r="T4467" i="26"/>
  <c r="U4467" i="26" s="1"/>
  <c r="T4502" i="26"/>
  <c r="U4502" i="26" s="1"/>
  <c r="T5178" i="26"/>
  <c r="U5178" i="26" s="1"/>
  <c r="T4591" i="26"/>
  <c r="U4591" i="26" s="1"/>
  <c r="T5837" i="26"/>
  <c r="U5837" i="26" s="1"/>
  <c r="T5616" i="26"/>
  <c r="U5616" i="26" s="1"/>
  <c r="T6277" i="26"/>
  <c r="U6277" i="26" s="1"/>
  <c r="T5950" i="26"/>
  <c r="U5950" i="26" s="1"/>
  <c r="T6396" i="26"/>
  <c r="U6396" i="26" s="1"/>
  <c r="T6063" i="26"/>
  <c r="U6063" i="26" s="1"/>
  <c r="T6515" i="26"/>
  <c r="U6515" i="26" s="1"/>
  <c r="T6249" i="26"/>
  <c r="U6249" i="26" s="1"/>
  <c r="T5202" i="26"/>
  <c r="U5202" i="26" s="1"/>
  <c r="T4058" i="26"/>
  <c r="U4058" i="26" s="1"/>
  <c r="T4346" i="26"/>
  <c r="U4346" i="26" s="1"/>
  <c r="T3957" i="26"/>
  <c r="U3957" i="26" s="1"/>
  <c r="T3563" i="26"/>
  <c r="U3563" i="26" s="1"/>
  <c r="T2918" i="26"/>
  <c r="U2918" i="26" s="1"/>
  <c r="T2176" i="26"/>
  <c r="U2176" i="26" s="1"/>
  <c r="T1380" i="26"/>
  <c r="U1380" i="26" s="1"/>
  <c r="T546" i="26"/>
  <c r="U546" i="26" s="1"/>
  <c r="T138" i="26"/>
  <c r="U138" i="26" s="1"/>
  <c r="T7263" i="26"/>
  <c r="U7263" i="26" s="1"/>
  <c r="T6350" i="26"/>
  <c r="U6350" i="26" s="1"/>
  <c r="T6699" i="26"/>
  <c r="U6699" i="26" s="1"/>
  <c r="T7023" i="26"/>
  <c r="U7023" i="26" s="1"/>
  <c r="T7318" i="26"/>
  <c r="U7318" i="26" s="1"/>
  <c r="T6689" i="26"/>
  <c r="U6689" i="26" s="1"/>
  <c r="T1314" i="26"/>
  <c r="U1314" i="26" s="1"/>
  <c r="T1604" i="26"/>
  <c r="U1604" i="26" s="1"/>
  <c r="T2217" i="26"/>
  <c r="U2217" i="26" s="1"/>
  <c r="T2454" i="26"/>
  <c r="U2454" i="26" s="1"/>
  <c r="T2812" i="26"/>
  <c r="U2812" i="26" s="1"/>
  <c r="T3406" i="26"/>
  <c r="U3406" i="26" s="1"/>
  <c r="T4073" i="26"/>
  <c r="U4073" i="26" s="1"/>
  <c r="T4506" i="26"/>
  <c r="U4506" i="26" s="1"/>
  <c r="T5159" i="26"/>
  <c r="U5159" i="26" s="1"/>
  <c r="T6224" i="26"/>
  <c r="U6224" i="26" s="1"/>
  <c r="T4541" i="26"/>
  <c r="U4541" i="26" s="1"/>
  <c r="T1343" i="26"/>
  <c r="U1343" i="26" s="1"/>
  <c r="T6321" i="26"/>
  <c r="U6321" i="26" s="1"/>
  <c r="T11" i="26"/>
  <c r="U11" i="26" s="1"/>
  <c r="T81" i="26"/>
  <c r="U81" i="26" s="1"/>
  <c r="T205" i="26"/>
  <c r="U205" i="26" s="1"/>
  <c r="T296" i="26"/>
  <c r="U296" i="26" s="1"/>
  <c r="T336" i="26"/>
  <c r="U336" i="26" s="1"/>
  <c r="T534" i="26"/>
  <c r="U534" i="26" s="1"/>
  <c r="T492" i="26"/>
  <c r="U492" i="26" s="1"/>
  <c r="T768" i="26"/>
  <c r="U768" i="26" s="1"/>
  <c r="T800" i="26"/>
  <c r="U800" i="26" s="1"/>
  <c r="T647" i="26"/>
  <c r="U647" i="26" s="1"/>
  <c r="T901" i="26"/>
  <c r="U901" i="26" s="1"/>
  <c r="T856" i="26"/>
  <c r="U856" i="26" s="1"/>
  <c r="T1010" i="26"/>
  <c r="U1010" i="26" s="1"/>
  <c r="T1125" i="26"/>
  <c r="U1125" i="26" s="1"/>
  <c r="T1289" i="26"/>
  <c r="U1289" i="26" s="1"/>
  <c r="T1282" i="26"/>
  <c r="U1282" i="26" s="1"/>
  <c r="T1381" i="26"/>
  <c r="U1381" i="26" s="1"/>
  <c r="T1453" i="26"/>
  <c r="U1453" i="26" s="1"/>
  <c r="T1512" i="26"/>
  <c r="U1512" i="26" s="1"/>
  <c r="T1349" i="26"/>
  <c r="U1349" i="26" s="1"/>
  <c r="T1633" i="26"/>
  <c r="U1633" i="26" s="1"/>
  <c r="T1912" i="26"/>
  <c r="U1912" i="26" s="1"/>
  <c r="T1753" i="26"/>
  <c r="U1753" i="26" s="1"/>
  <c r="T2001" i="26"/>
  <c r="U2001" i="26" s="1"/>
  <c r="T2271" i="26"/>
  <c r="U2271" i="26" s="1"/>
  <c r="T2204" i="26"/>
  <c r="U2204" i="26" s="1"/>
  <c r="T2069" i="26"/>
  <c r="U2069" i="26" s="1"/>
  <c r="T2366" i="26"/>
  <c r="U2366" i="26" s="1"/>
  <c r="T2479" i="26"/>
  <c r="U2479" i="26" s="1"/>
  <c r="T2286" i="26"/>
  <c r="U2286" i="26" s="1"/>
  <c r="T2557" i="26"/>
  <c r="U2557" i="26" s="1"/>
  <c r="T2162" i="26"/>
  <c r="U2162" i="26" s="1"/>
  <c r="T2551" i="26"/>
  <c r="U2551" i="26" s="1"/>
  <c r="T2445" i="26"/>
  <c r="U2445" i="26" s="1"/>
  <c r="T2787" i="26"/>
  <c r="U2787" i="26" s="1"/>
  <c r="T3207" i="26"/>
  <c r="U3207" i="26" s="1"/>
  <c r="T3169" i="26"/>
  <c r="U3169" i="26" s="1"/>
  <c r="T3410" i="26"/>
  <c r="U3410" i="26" s="1"/>
  <c r="T3373" i="26"/>
  <c r="U3373" i="26" s="1"/>
  <c r="T3428" i="26"/>
  <c r="U3428" i="26" s="1"/>
  <c r="T3637" i="26"/>
  <c r="U3637" i="26" s="1"/>
  <c r="T3917" i="26"/>
  <c r="U3917" i="26" s="1"/>
  <c r="T4220" i="26"/>
  <c r="U4220" i="26" s="1"/>
  <c r="T3735" i="26"/>
  <c r="U3735" i="26" s="1"/>
  <c r="T4068" i="26"/>
  <c r="U4068" i="26" s="1"/>
  <c r="T4544" i="26"/>
  <c r="U4544" i="26" s="1"/>
  <c r="T4568" i="26"/>
  <c r="U4568" i="26" s="1"/>
  <c r="T4608" i="26"/>
  <c r="U4608" i="26" s="1"/>
  <c r="T5400" i="26"/>
  <c r="U5400" i="26" s="1"/>
  <c r="T5342" i="26"/>
  <c r="U5342" i="26" s="1"/>
  <c r="T5331" i="26"/>
  <c r="U5331" i="26" s="1"/>
  <c r="T5200" i="26"/>
  <c r="U5200" i="26" s="1"/>
  <c r="T5838" i="26"/>
  <c r="U5838" i="26" s="1"/>
  <c r="T6184" i="26"/>
  <c r="U6184" i="26" s="1"/>
  <c r="T6003" i="26"/>
  <c r="U6003" i="26" s="1"/>
  <c r="T6470" i="26"/>
  <c r="U6470" i="26" s="1"/>
  <c r="T6100" i="26"/>
  <c r="U6100" i="26" s="1"/>
  <c r="T6531" i="26"/>
  <c r="U6531" i="26" s="1"/>
  <c r="T5602" i="26"/>
  <c r="U5602" i="26" s="1"/>
  <c r="T4570" i="26"/>
  <c r="U4570" i="26" s="1"/>
  <c r="T4625" i="26"/>
  <c r="U4625" i="26" s="1"/>
  <c r="T4597" i="26"/>
  <c r="U4597" i="26" s="1"/>
  <c r="T3495" i="26"/>
  <c r="U3495" i="26" s="1"/>
  <c r="T2689" i="26"/>
  <c r="U2689" i="26" s="1"/>
  <c r="T2067" i="26"/>
  <c r="U2067" i="26" s="1"/>
  <c r="T1647" i="26"/>
  <c r="U1647" i="26" s="1"/>
  <c r="T597" i="26"/>
  <c r="U597" i="26" s="1"/>
  <c r="T293" i="26"/>
  <c r="U293" i="26" s="1"/>
  <c r="T6991" i="26"/>
  <c r="U6991" i="26" s="1"/>
  <c r="T7067" i="26"/>
  <c r="U7067" i="26" s="1"/>
  <c r="T7246" i="26"/>
  <c r="U7246" i="26" s="1"/>
  <c r="T6536" i="26"/>
  <c r="U6536" i="26" s="1"/>
  <c r="T6736" i="26"/>
  <c r="U6736" i="26" s="1"/>
  <c r="T6385" i="26"/>
  <c r="U6385" i="26" s="1"/>
  <c r="T2628" i="26"/>
  <c r="U2628" i="26" s="1"/>
  <c r="T172" i="26"/>
  <c r="U172" i="26" s="1"/>
  <c r="T679" i="26"/>
  <c r="U679" i="26" s="1"/>
  <c r="T1013" i="26"/>
  <c r="U1013" i="26" s="1"/>
  <c r="T1081" i="26"/>
  <c r="U1081" i="26" s="1"/>
  <c r="T1291" i="26"/>
  <c r="U1291" i="26" s="1"/>
  <c r="T1237" i="26"/>
  <c r="U1237" i="26" s="1"/>
  <c r="T1465" i="26"/>
  <c r="U1465" i="26" s="1"/>
  <c r="T1520" i="26"/>
  <c r="U1520" i="26" s="1"/>
  <c r="T1394" i="26"/>
  <c r="U1394" i="26" s="1"/>
  <c r="T1650" i="26"/>
  <c r="U1650" i="26" s="1"/>
  <c r="T1915" i="26"/>
  <c r="U1915" i="26" s="1"/>
  <c r="T1768" i="26"/>
  <c r="U1768" i="26" s="1"/>
  <c r="T2016" i="26"/>
  <c r="U2016" i="26" s="1"/>
  <c r="T2281" i="26"/>
  <c r="U2281" i="26" s="1"/>
  <c r="T2209" i="26"/>
  <c r="U2209" i="26" s="1"/>
  <c r="T2079" i="26"/>
  <c r="U2079" i="26" s="1"/>
  <c r="T1550" i="26"/>
  <c r="U1550" i="26" s="1"/>
  <c r="T2489" i="26"/>
  <c r="U2489" i="26" s="1"/>
  <c r="T2322" i="26"/>
  <c r="U2322" i="26" s="1"/>
  <c r="T2562" i="26"/>
  <c r="U2562" i="26" s="1"/>
  <c r="T2183" i="26"/>
  <c r="U2183" i="26" s="1"/>
  <c r="T2561" i="26"/>
  <c r="U2561" i="26" s="1"/>
  <c r="T2797" i="26"/>
  <c r="U2797" i="26" s="1"/>
  <c r="T3242" i="26"/>
  <c r="U3242" i="26" s="1"/>
  <c r="T3204" i="26"/>
  <c r="U3204" i="26" s="1"/>
  <c r="T3436" i="26"/>
  <c r="U3436" i="26" s="1"/>
  <c r="T3394" i="26"/>
  <c r="U3394" i="26" s="1"/>
  <c r="T3683" i="26"/>
  <c r="U3683" i="26" s="1"/>
  <c r="T3670" i="26"/>
  <c r="U3670" i="26" s="1"/>
  <c r="T3986" i="26"/>
  <c r="U3986" i="26" s="1"/>
  <c r="T4247" i="26"/>
  <c r="U4247" i="26" s="1"/>
  <c r="T3818" i="26"/>
  <c r="U3818" i="26" s="1"/>
  <c r="T4095" i="26"/>
  <c r="U4095" i="26" s="1"/>
  <c r="T4560" i="26"/>
  <c r="U4560" i="26" s="1"/>
  <c r="T4600" i="26"/>
  <c r="U4600" i="26" s="1"/>
  <c r="T4640" i="26"/>
  <c r="U4640" i="26" s="1"/>
  <c r="T5413" i="26"/>
  <c r="U5413" i="26" s="1"/>
  <c r="T5355" i="26"/>
  <c r="U5355" i="26" s="1"/>
  <c r="T5350" i="26"/>
  <c r="U5350" i="26" s="1"/>
  <c r="T5213" i="26"/>
  <c r="U5213" i="26" s="1"/>
  <c r="T5883" i="26"/>
  <c r="U5883" i="26" s="1"/>
  <c r="T6188" i="26"/>
  <c r="U6188" i="26" s="1"/>
  <c r="T6019" i="26"/>
  <c r="U6019" i="26" s="1"/>
  <c r="T6478" i="26"/>
  <c r="U6478" i="26" s="1"/>
  <c r="T6116" i="26"/>
  <c r="U6116" i="26" s="1"/>
  <c r="T6589" i="26"/>
  <c r="U6589" i="26" s="1"/>
  <c r="T5538" i="26"/>
  <c r="U5538" i="26" s="1"/>
  <c r="T5146" i="26"/>
  <c r="U5146" i="26" s="1"/>
  <c r="T4609" i="26"/>
  <c r="U4609" i="26" s="1"/>
  <c r="T4581" i="26"/>
  <c r="U4581" i="26" s="1"/>
  <c r="T3479" i="26"/>
  <c r="U3479" i="26" s="1"/>
  <c r="T2649" i="26"/>
  <c r="U2649" i="26" s="1"/>
  <c r="T2391" i="26"/>
  <c r="U2391" i="26" s="1"/>
  <c r="T1583" i="26"/>
  <c r="U1583" i="26" s="1"/>
  <c r="T568" i="26"/>
  <c r="U568" i="26" s="1"/>
  <c r="T256" i="26"/>
  <c r="U256" i="26" s="1"/>
  <c r="T7014" i="26"/>
  <c r="U7014" i="26" s="1"/>
  <c r="T7088" i="26"/>
  <c r="U7088" i="26" s="1"/>
  <c r="T6257" i="26"/>
  <c r="U6257" i="26" s="1"/>
  <c r="T5933" i="26"/>
  <c r="U5933" i="26" s="1"/>
  <c r="T7285" i="26"/>
  <c r="U7285" i="26" s="1"/>
  <c r="T351" i="26"/>
  <c r="U351" i="26" s="1"/>
  <c r="T758" i="26"/>
  <c r="U758" i="26" s="1"/>
  <c r="T278" i="26"/>
  <c r="U278" i="26" s="1"/>
  <c r="T788" i="26"/>
  <c r="U788" i="26" s="1"/>
  <c r="T1007" i="26"/>
  <c r="U1007" i="26" s="1"/>
  <c r="T1747" i="26"/>
  <c r="U1747" i="26" s="1"/>
  <c r="T1967" i="26"/>
  <c r="U1967" i="26" s="1"/>
  <c r="T2567" i="26"/>
  <c r="U2567" i="26" s="1"/>
  <c r="T3096" i="26"/>
  <c r="U3096" i="26" s="1"/>
  <c r="T4199" i="26"/>
  <c r="U4199" i="26" s="1"/>
  <c r="T5374" i="26"/>
  <c r="U5374" i="26" s="1"/>
  <c r="T6090" i="26"/>
  <c r="U6090" i="26" s="1"/>
  <c r="T4042" i="26"/>
  <c r="U4042" i="26" s="1"/>
  <c r="T592" i="26"/>
  <c r="U592" i="26" s="1"/>
  <c r="T6125" i="26"/>
  <c r="U6125" i="26" s="1"/>
  <c r="T343" i="26"/>
  <c r="U343" i="26" s="1"/>
  <c r="T860" i="26"/>
  <c r="U860" i="26" s="1"/>
  <c r="T233" i="26"/>
  <c r="U233" i="26" s="1"/>
  <c r="T704" i="26"/>
  <c r="U704" i="26" s="1"/>
  <c r="T170" i="26"/>
  <c r="U170" i="26" s="1"/>
  <c r="T792" i="26"/>
  <c r="U792" i="26" s="1"/>
  <c r="T1097" i="26"/>
  <c r="U1097" i="26" s="1"/>
  <c r="T1749" i="26"/>
  <c r="U1749" i="26" s="1"/>
  <c r="T2327" i="26"/>
  <c r="U2327" i="26" s="1"/>
  <c r="T2056" i="26"/>
  <c r="U2056" i="26" s="1"/>
  <c r="T3063" i="26"/>
  <c r="U3063" i="26" s="1"/>
  <c r="T4139" i="26"/>
  <c r="U4139" i="26" s="1"/>
  <c r="T5246" i="26"/>
  <c r="U5246" i="26" s="1"/>
  <c r="T6379" i="26"/>
  <c r="U6379" i="26" s="1"/>
  <c r="T4721" i="26"/>
  <c r="U4721" i="26" s="1"/>
  <c r="T1126" i="26"/>
  <c r="U1126" i="26" s="1"/>
  <c r="T5958" i="26"/>
  <c r="U5958" i="26" s="1"/>
  <c r="T370" i="26"/>
  <c r="U370" i="26" s="1"/>
  <c r="T709" i="26"/>
  <c r="U709" i="26" s="1"/>
  <c r="T41" i="26"/>
  <c r="U41" i="26" s="1"/>
  <c r="T537" i="26"/>
  <c r="U537" i="26" s="1"/>
  <c r="T1468" i="26"/>
  <c r="U1468" i="26" s="1"/>
  <c r="T385" i="26"/>
  <c r="U385" i="26" s="1"/>
  <c r="T872" i="26"/>
  <c r="U872" i="26" s="1"/>
  <c r="T1264" i="26"/>
  <c r="U1264" i="26" s="1"/>
  <c r="T1763" i="26"/>
  <c r="U1763" i="26" s="1"/>
  <c r="T2080" i="26"/>
  <c r="U2080" i="26" s="1"/>
  <c r="T2612" i="26"/>
  <c r="U2612" i="26" s="1"/>
  <c r="T3960" i="26"/>
  <c r="U3960" i="26" s="1"/>
  <c r="T4632" i="26"/>
  <c r="U4632" i="26" s="1"/>
  <c r="T5603" i="26"/>
  <c r="U5603" i="26" s="1"/>
  <c r="T5173" i="26"/>
  <c r="U5173" i="26" s="1"/>
  <c r="T2631" i="26"/>
  <c r="U2631" i="26" s="1"/>
  <c r="T6685" i="26"/>
  <c r="U6685" i="26" s="1"/>
  <c r="T185" i="26"/>
  <c r="U185" i="26" s="1"/>
  <c r="T749" i="26"/>
  <c r="U749" i="26" s="1"/>
  <c r="T1043" i="26"/>
  <c r="U1043" i="26" s="1"/>
  <c r="T251" i="26"/>
  <c r="U251" i="26" s="1"/>
  <c r="T871" i="26"/>
  <c r="U871" i="26" s="1"/>
  <c r="T1290" i="26"/>
  <c r="U1290" i="26" s="1"/>
  <c r="T1518" i="26"/>
  <c r="U1518" i="26" s="1"/>
  <c r="T2699" i="26"/>
  <c r="U2699" i="26" s="1"/>
  <c r="T3955" i="26"/>
  <c r="U3955" i="26" s="1"/>
  <c r="T4787" i="26"/>
  <c r="U4787" i="26" s="1"/>
  <c r="T5962" i="26"/>
  <c r="U5962" i="26" s="1"/>
  <c r="T4437" i="26"/>
  <c r="U4437" i="26" s="1"/>
  <c r="T6193" i="26"/>
  <c r="U6193" i="26" s="1"/>
  <c r="T6849" i="26"/>
  <c r="U6849" i="26" s="1"/>
  <c r="T431" i="26"/>
  <c r="U431" i="26" s="1"/>
  <c r="T976" i="26"/>
  <c r="U976" i="26" s="1"/>
  <c r="T212" i="26"/>
  <c r="U212" i="26" s="1"/>
  <c r="T636" i="26"/>
  <c r="U636" i="26" s="1"/>
  <c r="T38" i="26"/>
  <c r="U38" i="26" s="1"/>
  <c r="T474" i="26"/>
  <c r="U474" i="26" s="1"/>
  <c r="T893" i="26"/>
  <c r="U893" i="26" s="1"/>
  <c r="T1485" i="26"/>
  <c r="U1485" i="26" s="1"/>
  <c r="T1937" i="26"/>
  <c r="U1937" i="26" s="1"/>
  <c r="T2442" i="26"/>
  <c r="U2442" i="26" s="1"/>
  <c r="T2828" i="26"/>
  <c r="U2828" i="26" s="1"/>
  <c r="T3912" i="26"/>
  <c r="U3912" i="26" s="1"/>
  <c r="T4592" i="26"/>
  <c r="U4592" i="26" s="1"/>
  <c r="T5591" i="26"/>
  <c r="U5591" i="26" s="1"/>
  <c r="T5866" i="26"/>
  <c r="U5866" i="26" s="1"/>
  <c r="T3608" i="26"/>
  <c r="U3608" i="26" s="1"/>
  <c r="T6137" i="26"/>
  <c r="U6137" i="26" s="1"/>
  <c r="T7245" i="26"/>
  <c r="U7245" i="26" s="1"/>
  <c r="T446" i="26"/>
  <c r="U446" i="26" s="1"/>
  <c r="T943" i="26"/>
  <c r="U943" i="26" s="1"/>
  <c r="T169" i="26"/>
  <c r="U169" i="26" s="1"/>
  <c r="T773" i="26"/>
  <c r="U773" i="26" s="1"/>
  <c r="T178" i="26"/>
  <c r="U178" i="26" s="1"/>
  <c r="T783" i="26"/>
  <c r="U783" i="26" s="1"/>
  <c r="T1310" i="26"/>
  <c r="U1310" i="26" s="1"/>
  <c r="T1848" i="26"/>
  <c r="U1848" i="26" s="1"/>
  <c r="T1672" i="26"/>
  <c r="U1672" i="26" s="1"/>
  <c r="T2863" i="26"/>
  <c r="U2863" i="26" s="1"/>
  <c r="T3092" i="26"/>
  <c r="U3092" i="26" s="1"/>
  <c r="T4273" i="26"/>
  <c r="U4273" i="26" s="1"/>
  <c r="T5679" i="26"/>
  <c r="U5679" i="26" s="1"/>
  <c r="T6004" i="26"/>
  <c r="U6004" i="26" s="1"/>
  <c r="T3523" i="26"/>
  <c r="U3523" i="26" s="1"/>
  <c r="T6580" i="26"/>
  <c r="U6580" i="26" s="1"/>
  <c r="T15" i="26"/>
  <c r="U15" i="26" s="1"/>
  <c r="T506" i="26"/>
  <c r="U506" i="26" s="1"/>
  <c r="T1147" i="26"/>
  <c r="U1147" i="26" s="1"/>
  <c r="T1681" i="26"/>
  <c r="U1681" i="26" s="1"/>
  <c r="T1608" i="26"/>
  <c r="U1608" i="26" s="1"/>
  <c r="T2624" i="26"/>
  <c r="U2624" i="26" s="1"/>
  <c r="T2810" i="26"/>
  <c r="U2810" i="26" s="1"/>
  <c r="T4047" i="26"/>
  <c r="U4047" i="26" s="1"/>
  <c r="T4758" i="26"/>
  <c r="U4758" i="26" s="1"/>
  <c r="T5428" i="26"/>
  <c r="U5428" i="26" s="1"/>
  <c r="T6659" i="26"/>
  <c r="U6659" i="26" s="1"/>
  <c r="T3182" i="26"/>
  <c r="U3182" i="26" s="1"/>
  <c r="T158" i="26"/>
  <c r="U158" i="26" s="1"/>
  <c r="T14" i="26"/>
  <c r="U14" i="26" s="1"/>
  <c r="T177" i="26"/>
  <c r="U177" i="26" s="1"/>
  <c r="T225" i="26"/>
  <c r="U225" i="26" s="1"/>
  <c r="T347" i="26"/>
  <c r="U347" i="26" s="1"/>
  <c r="T358" i="26"/>
  <c r="U358" i="26" s="1"/>
  <c r="T433" i="26"/>
  <c r="U433" i="26" s="1"/>
  <c r="T540" i="26"/>
  <c r="U540" i="26" s="1"/>
  <c r="T744" i="26"/>
  <c r="U744" i="26" s="1"/>
  <c r="T602" i="26"/>
  <c r="U602" i="26" s="1"/>
  <c r="T785" i="26"/>
  <c r="U785" i="26" s="1"/>
  <c r="T1006" i="26"/>
  <c r="U1006" i="26" s="1"/>
  <c r="T1000" i="26"/>
  <c r="U1000" i="26" s="1"/>
  <c r="T963" i="26"/>
  <c r="U963" i="26" s="1"/>
  <c r="T1040" i="26"/>
  <c r="U1040" i="26" s="1"/>
  <c r="T1246" i="26"/>
  <c r="U1246" i="26" s="1"/>
  <c r="T1226" i="26"/>
  <c r="U1226" i="26" s="1"/>
  <c r="T1219" i="26"/>
  <c r="U1219" i="26" s="1"/>
  <c r="T1376" i="26"/>
  <c r="U1376" i="26" s="1"/>
  <c r="T1698" i="26"/>
  <c r="U1698" i="26" s="1"/>
  <c r="T1589" i="26"/>
  <c r="U1589" i="26" s="1"/>
  <c r="T1969" i="26"/>
  <c r="U1969" i="26" s="1"/>
  <c r="T1866" i="26"/>
  <c r="U1866" i="26" s="1"/>
  <c r="T1645" i="26"/>
  <c r="U1645" i="26" s="1"/>
  <c r="T2081" i="26"/>
  <c r="U2081" i="26" s="1"/>
  <c r="T1770" i="26"/>
  <c r="U1770" i="26" s="1"/>
  <c r="T2142" i="26"/>
  <c r="U2142" i="26" s="1"/>
  <c r="T1557" i="26"/>
  <c r="U1557" i="26" s="1"/>
  <c r="T2634" i="26"/>
  <c r="U2634" i="26" s="1"/>
  <c r="T2469" i="26"/>
  <c r="U2469" i="26" s="1"/>
  <c r="T2227" i="26"/>
  <c r="U2227" i="26" s="1"/>
  <c r="T2537" i="26"/>
  <c r="U2537" i="26" s="1"/>
  <c r="T2122" i="26"/>
  <c r="U2122" i="26" s="1"/>
  <c r="T2739" i="26"/>
  <c r="U2739" i="26" s="1"/>
  <c r="T3044" i="26"/>
  <c r="U3044" i="26" s="1"/>
  <c r="T3132" i="26"/>
  <c r="U3132" i="26" s="1"/>
  <c r="T2868" i="26"/>
  <c r="U2868" i="26" s="1"/>
  <c r="T3525" i="26"/>
  <c r="U3525" i="26" s="1"/>
  <c r="T3417" i="26"/>
  <c r="U3417" i="26" s="1"/>
  <c r="T3062" i="26"/>
  <c r="U3062" i="26" s="1"/>
  <c r="T3934" i="26"/>
  <c r="U3934" i="26" s="1"/>
  <c r="T4206" i="26"/>
  <c r="U4206" i="26" s="1"/>
  <c r="T3851" i="26"/>
  <c r="U3851" i="26" s="1"/>
  <c r="T4060" i="26"/>
  <c r="U4060" i="26" s="1"/>
  <c r="T4791" i="26"/>
  <c r="U4791" i="26" s="1"/>
  <c r="T4820" i="26"/>
  <c r="U4820" i="26" s="1"/>
  <c r="T4764" i="26"/>
  <c r="U4764" i="26" s="1"/>
  <c r="T4851" i="26"/>
  <c r="U4851" i="26" s="1"/>
  <c r="T5528" i="26"/>
  <c r="U5528" i="26" s="1"/>
  <c r="T5476" i="26"/>
  <c r="U5476" i="26" s="1"/>
  <c r="T5431" i="26"/>
  <c r="U5431" i="26" s="1"/>
  <c r="T5183" i="26"/>
  <c r="U5183" i="26" s="1"/>
  <c r="T6464" i="26"/>
  <c r="U6464" i="26" s="1"/>
  <c r="T6132" i="26"/>
  <c r="U6132" i="26" s="1"/>
  <c r="T5994" i="26"/>
  <c r="U5994" i="26" s="1"/>
  <c r="T6280" i="26"/>
  <c r="U6280" i="26" s="1"/>
  <c r="T6731" i="26"/>
  <c r="U6731" i="26" s="1"/>
  <c r="T5601" i="26"/>
  <c r="U5601" i="26" s="1"/>
  <c r="T5473" i="26"/>
  <c r="U5473" i="26" s="1"/>
  <c r="T5073" i="26"/>
  <c r="U5073" i="26" s="1"/>
  <c r="T5045" i="26"/>
  <c r="U5045" i="26" s="1"/>
  <c r="T3488" i="26"/>
  <c r="U3488" i="26" s="1"/>
  <c r="T3315" i="26"/>
  <c r="U3315" i="26" s="1"/>
  <c r="T2718" i="26"/>
  <c r="U2718" i="26" s="1"/>
  <c r="T1789" i="26"/>
  <c r="U1789" i="26" s="1"/>
  <c r="T1188" i="26"/>
  <c r="U1188" i="26" s="1"/>
  <c r="T606" i="26"/>
  <c r="U606" i="26" s="1"/>
  <c r="T6327" i="26"/>
  <c r="U6327" i="26" s="1"/>
  <c r="T6619" i="26"/>
  <c r="U6619" i="26" s="1"/>
  <c r="T6712" i="26"/>
  <c r="U6712" i="26" s="1"/>
  <c r="T6916" i="26"/>
  <c r="U6916" i="26" s="1"/>
  <c r="T7311" i="26"/>
  <c r="U7311" i="26" s="1"/>
  <c r="T7316" i="26"/>
  <c r="U7316" i="26" s="1"/>
  <c r="T1357" i="26"/>
  <c r="U1357" i="26" s="1"/>
  <c r="T1868" i="26"/>
  <c r="U1868" i="26" s="1"/>
  <c r="T2230" i="26"/>
  <c r="U2230" i="26" s="1"/>
  <c r="T2497" i="26"/>
  <c r="U2497" i="26" s="1"/>
  <c r="T3542" i="26"/>
  <c r="U3542" i="26" s="1"/>
  <c r="T4328" i="26"/>
  <c r="U4328" i="26" s="1"/>
  <c r="T4381" i="26"/>
  <c r="U4381" i="26" s="1"/>
  <c r="T5199" i="26"/>
  <c r="U5199" i="26" s="1"/>
  <c r="T5985" i="26"/>
  <c r="U5985" i="26" s="1"/>
  <c r="T4858" i="26"/>
  <c r="U4858" i="26" s="1"/>
  <c r="T2854" i="26"/>
  <c r="U2854" i="26" s="1"/>
  <c r="T7055" i="26"/>
  <c r="U7055" i="26" s="1"/>
  <c r="T47" i="26"/>
  <c r="U47" i="26" s="1"/>
  <c r="T181" i="26"/>
  <c r="U181" i="26" s="1"/>
  <c r="T238" i="26"/>
  <c r="U238" i="26" s="1"/>
  <c r="T352" i="26"/>
  <c r="U352" i="26" s="1"/>
  <c r="T423" i="26"/>
  <c r="U423" i="26" s="1"/>
  <c r="T453" i="26"/>
  <c r="U453" i="26" s="1"/>
  <c r="T587" i="26"/>
  <c r="U587" i="26" s="1"/>
  <c r="T751" i="26"/>
  <c r="U751" i="26" s="1"/>
  <c r="T609" i="26"/>
  <c r="U609" i="26" s="1"/>
  <c r="T803" i="26"/>
  <c r="U803" i="26" s="1"/>
  <c r="T795" i="26"/>
  <c r="U795" i="26" s="1"/>
  <c r="T1014" i="26"/>
  <c r="U1014" i="26" s="1"/>
  <c r="T983" i="26"/>
  <c r="U983" i="26" s="1"/>
  <c r="T1042" i="26"/>
  <c r="U1042" i="26" s="1"/>
  <c r="T1261" i="26"/>
  <c r="U1261" i="26" s="1"/>
  <c r="T1243" i="26"/>
  <c r="U1243" i="26" s="1"/>
  <c r="T1230" i="26"/>
  <c r="U1230" i="26" s="1"/>
  <c r="T1388" i="26"/>
  <c r="U1388" i="26" s="1"/>
  <c r="T1708" i="26"/>
  <c r="U1708" i="26" s="1"/>
  <c r="T1606" i="26"/>
  <c r="U1606" i="26" s="1"/>
  <c r="T1984" i="26"/>
  <c r="U1984" i="26" s="1"/>
  <c r="T1871" i="26"/>
  <c r="U1871" i="26" s="1"/>
  <c r="T1662" i="26"/>
  <c r="U1662" i="26" s="1"/>
  <c r="T1684" i="26"/>
  <c r="U1684" i="26" s="1"/>
  <c r="T1785" i="26"/>
  <c r="U1785" i="26" s="1"/>
  <c r="T2174" i="26"/>
  <c r="U2174" i="26" s="1"/>
  <c r="T1640" i="26"/>
  <c r="U1640" i="26" s="1"/>
  <c r="T2648" i="26"/>
  <c r="U2648" i="26" s="1"/>
  <c r="T2474" i="26"/>
  <c r="U2474" i="26" s="1"/>
  <c r="T2282" i="26"/>
  <c r="U2282" i="26" s="1"/>
  <c r="T2552" i="26"/>
  <c r="U2552" i="26" s="1"/>
  <c r="T2124" i="26"/>
  <c r="U2124" i="26" s="1"/>
  <c r="T2653" i="26"/>
  <c r="U2653" i="26" s="1"/>
  <c r="T2931" i="26"/>
  <c r="U2931" i="26" s="1"/>
  <c r="T3199" i="26"/>
  <c r="U3199" i="26" s="1"/>
  <c r="T3290" i="26"/>
  <c r="U3290" i="26" s="1"/>
  <c r="T3125" i="26"/>
  <c r="U3125" i="26" s="1"/>
  <c r="T3340" i="26"/>
  <c r="U3340" i="26" s="1"/>
  <c r="T3589" i="26"/>
  <c r="U3589" i="26" s="1"/>
  <c r="T3726" i="26"/>
  <c r="U3726" i="26" s="1"/>
  <c r="T3731" i="26"/>
  <c r="U3731" i="26" s="1"/>
  <c r="T4367" i="26"/>
  <c r="U4367" i="26" s="1"/>
  <c r="T4104" i="26"/>
  <c r="U4104" i="26" s="1"/>
  <c r="T4221" i="26"/>
  <c r="U4221" i="26" s="1"/>
  <c r="T4983" i="26"/>
  <c r="U4983" i="26" s="1"/>
  <c r="T5012" i="26"/>
  <c r="U5012" i="26" s="1"/>
  <c r="T4956" i="26"/>
  <c r="U4956" i="26" s="1"/>
  <c r="T5139" i="26"/>
  <c r="U5139" i="26" s="1"/>
  <c r="T5720" i="26"/>
  <c r="U5720" i="26" s="1"/>
  <c r="T5694" i="26"/>
  <c r="U5694" i="26" s="1"/>
  <c r="T5655" i="26"/>
  <c r="U5655" i="26" s="1"/>
  <c r="T5471" i="26"/>
  <c r="U5471" i="26" s="1"/>
  <c r="T5786" i="26"/>
  <c r="U5786" i="26" s="1"/>
  <c r="T6318" i="26"/>
  <c r="U6318" i="26" s="1"/>
  <c r="T6144" i="26"/>
  <c r="U6144" i="26" s="1"/>
  <c r="T6436" i="26"/>
  <c r="U6436" i="26" s="1"/>
  <c r="T6884" i="26"/>
  <c r="U6884" i="26" s="1"/>
  <c r="T5816" i="26"/>
  <c r="U5816" i="26" s="1"/>
  <c r="T5329" i="26"/>
  <c r="U5329" i="26" s="1"/>
  <c r="T4929" i="26"/>
  <c r="U4929" i="26" s="1"/>
  <c r="T4901" i="26"/>
  <c r="U4901" i="26" s="1"/>
  <c r="T3480" i="26"/>
  <c r="U3480" i="26" s="1"/>
  <c r="T2841" i="26"/>
  <c r="U2841" i="26" s="1"/>
  <c r="T2491" i="26"/>
  <c r="U2491" i="26" s="1"/>
  <c r="T1623" i="26"/>
  <c r="U1623" i="26" s="1"/>
  <c r="T1100" i="26"/>
  <c r="U1100" i="26" s="1"/>
  <c r="T415" i="26"/>
  <c r="U415" i="26" s="1"/>
  <c r="T6634" i="26"/>
  <c r="U6634" i="26" s="1"/>
  <c r="T6768" i="26"/>
  <c r="U6768" i="26" s="1"/>
  <c r="T6879" i="26"/>
  <c r="U6879" i="26" s="1"/>
  <c r="T6984" i="26"/>
  <c r="U6984" i="26" s="1"/>
  <c r="T7262" i="26"/>
  <c r="U7262" i="26" s="1"/>
  <c r="T7322" i="26"/>
  <c r="U7322" i="26" s="1"/>
  <c r="T1670" i="26"/>
  <c r="U1670" i="26" s="1"/>
  <c r="T1962" i="26"/>
  <c r="U1962" i="26" s="1"/>
  <c r="T2193" i="26"/>
  <c r="U2193" i="26" s="1"/>
  <c r="T3130" i="26"/>
  <c r="U3130" i="26" s="1"/>
  <c r="T4015" i="26"/>
  <c r="U4015" i="26" s="1"/>
  <c r="T5334" i="26"/>
  <c r="U5334" i="26" s="1"/>
  <c r="T6380" i="26"/>
  <c r="U6380" i="26" s="1"/>
  <c r="T5481" i="26"/>
  <c r="U5481" i="26" s="1"/>
  <c r="T2315" i="26"/>
  <c r="U2315" i="26" s="1"/>
  <c r="T6559" i="26"/>
  <c r="U6559" i="26" s="1"/>
  <c r="T43" i="26"/>
  <c r="U43" i="26" s="1"/>
  <c r="T96" i="26"/>
  <c r="U96" i="26" s="1"/>
  <c r="T117" i="26"/>
  <c r="U117" i="26" s="1"/>
  <c r="T332" i="26"/>
  <c r="U332" i="26" s="1"/>
  <c r="T269" i="26"/>
  <c r="U269" i="26" s="1"/>
  <c r="T421" i="26"/>
  <c r="U421" i="26" s="1"/>
  <c r="T436" i="26"/>
  <c r="U436" i="26" s="1"/>
  <c r="T633" i="26"/>
  <c r="U633" i="26" s="1"/>
  <c r="T710" i="26"/>
  <c r="U710" i="26" s="1"/>
  <c r="T743" i="26"/>
  <c r="U743" i="26" s="1"/>
  <c r="T990" i="26"/>
  <c r="U990" i="26" s="1"/>
  <c r="T954" i="26"/>
  <c r="U954" i="26" s="1"/>
  <c r="T1058" i="26"/>
  <c r="U1058" i="26" s="1"/>
  <c r="T979" i="26"/>
  <c r="U979" i="26" s="1"/>
  <c r="T1171" i="26"/>
  <c r="U1171" i="26" s="1"/>
  <c r="T1182" i="26"/>
  <c r="U1182" i="26" s="1"/>
  <c r="T1061" i="26"/>
  <c r="U1061" i="26" s="1"/>
  <c r="T1213" i="26"/>
  <c r="U1213" i="26" s="1"/>
  <c r="T1435" i="26"/>
  <c r="U1435" i="26" s="1"/>
  <c r="T1629" i="26"/>
  <c r="U1629" i="26" s="1"/>
  <c r="T1532" i="26"/>
  <c r="U1532" i="26" s="1"/>
  <c r="T1787" i="26"/>
  <c r="U1787" i="26" s="1"/>
  <c r="T2051" i="26"/>
  <c r="U2051" i="26" s="1"/>
  <c r="T1891" i="26"/>
  <c r="U1891" i="26" s="1"/>
  <c r="T2165" i="26"/>
  <c r="U2165" i="26" s="1"/>
  <c r="T2125" i="26"/>
  <c r="U2125" i="26" s="1"/>
  <c r="T1830" i="26"/>
  <c r="U1830" i="26" s="1"/>
  <c r="T2085" i="26"/>
  <c r="U2085" i="26" s="1"/>
  <c r="T2379" i="26"/>
  <c r="U2379" i="26" s="1"/>
  <c r="T1921" i="26"/>
  <c r="U1921" i="26" s="1"/>
  <c r="T2446" i="26"/>
  <c r="U2446" i="26" s="1"/>
  <c r="T1913" i="26"/>
  <c r="U1913" i="26" s="1"/>
  <c r="T2448" i="26"/>
  <c r="U2448" i="26" s="1"/>
  <c r="T2883" i="26"/>
  <c r="U2883" i="26" s="1"/>
  <c r="T2928" i="26"/>
  <c r="U2928" i="26" s="1"/>
  <c r="T3017" i="26"/>
  <c r="U3017" i="26" s="1"/>
  <c r="T3010" i="26"/>
  <c r="U3010" i="26" s="1"/>
  <c r="T3289" i="26"/>
  <c r="U3289" i="26" s="1"/>
  <c r="T3606" i="26"/>
  <c r="U3606" i="26" s="1"/>
  <c r="T3805" i="26"/>
  <c r="U3805" i="26" s="1"/>
  <c r="T3893" i="26"/>
  <c r="U3893" i="26" s="1"/>
  <c r="T3886" i="26"/>
  <c r="U3886" i="26" s="1"/>
  <c r="T4051" i="26"/>
  <c r="U4051" i="26" s="1"/>
  <c r="T4265" i="26"/>
  <c r="U4265" i="26" s="1"/>
  <c r="T3787" i="26"/>
  <c r="U3787" i="26" s="1"/>
  <c r="T5166" i="26"/>
  <c r="U5166" i="26" s="1"/>
  <c r="T4402" i="26"/>
  <c r="U4402" i="26" s="1"/>
  <c r="T5152" i="26"/>
  <c r="U5152" i="26" s="1"/>
  <c r="T5240" i="26"/>
  <c r="U5240" i="26" s="1"/>
  <c r="T5182" i="26"/>
  <c r="U5182" i="26" s="1"/>
  <c r="T4926" i="26"/>
  <c r="U4926" i="26" s="1"/>
  <c r="T4411" i="26"/>
  <c r="U4411" i="26" s="1"/>
  <c r="T5685" i="26"/>
  <c r="U5685" i="26" s="1"/>
  <c r="T6000" i="26"/>
  <c r="U6000" i="26" s="1"/>
  <c r="T5820" i="26"/>
  <c r="U5820" i="26" s="1"/>
  <c r="T6311" i="26"/>
  <c r="U6311" i="26" s="1"/>
  <c r="T5940" i="26"/>
  <c r="U5940" i="26" s="1"/>
  <c r="T7070" i="26"/>
  <c r="U7070" i="26" s="1"/>
  <c r="T5410" i="26"/>
  <c r="U5410" i="26" s="1"/>
  <c r="T5185" i="26"/>
  <c r="U5185" i="26" s="1"/>
  <c r="T4785" i="26"/>
  <c r="U4785" i="26" s="1"/>
  <c r="T4757" i="26"/>
  <c r="U4757" i="26" s="1"/>
  <c r="T3376" i="26"/>
  <c r="U3376" i="26" s="1"/>
  <c r="T2666" i="26"/>
  <c r="U2666" i="26" s="1"/>
  <c r="T2171" i="26"/>
  <c r="U2171" i="26" s="1"/>
  <c r="T1734" i="26"/>
  <c r="U1734" i="26" s="1"/>
  <c r="T754" i="26"/>
  <c r="U754" i="26" s="1"/>
  <c r="T267" i="26"/>
  <c r="U267" i="26" s="1"/>
  <c r="T6803" i="26"/>
  <c r="U6803" i="26" s="1"/>
  <c r="T6900" i="26"/>
  <c r="U6900" i="26" s="1"/>
  <c r="T7034" i="26"/>
  <c r="U7034" i="26" s="1"/>
  <c r="T6389" i="26"/>
  <c r="U6389" i="26" s="1"/>
  <c r="T6491" i="26"/>
  <c r="U6491" i="26" s="1"/>
  <c r="T1298" i="26"/>
  <c r="U1298" i="26" s="1"/>
  <c r="T2017" i="26"/>
  <c r="U2017" i="26" s="1"/>
  <c r="T1900" i="26"/>
  <c r="U1900" i="26" s="1"/>
  <c r="T2577" i="26"/>
  <c r="U2577" i="26" s="1"/>
  <c r="T3514" i="26"/>
  <c r="U3514" i="26" s="1"/>
  <c r="T4345" i="26"/>
  <c r="U4345" i="26" s="1"/>
  <c r="T5624" i="26"/>
  <c r="U5624" i="26" s="1"/>
  <c r="T6278" i="26"/>
  <c r="U6278" i="26" s="1"/>
  <c r="T4797" i="26"/>
  <c r="U4797" i="26" s="1"/>
  <c r="T614" i="26"/>
  <c r="U614" i="26" s="1"/>
  <c r="T5965" i="26"/>
  <c r="U5965" i="26" s="1"/>
  <c r="T37" i="26"/>
  <c r="U37" i="26" s="1"/>
  <c r="T118" i="26"/>
  <c r="U118" i="26" s="1"/>
  <c r="T254" i="26"/>
  <c r="U254" i="26" s="1"/>
  <c r="T375" i="26"/>
  <c r="U375" i="26" s="1"/>
  <c r="T366" i="26"/>
  <c r="U366" i="26" s="1"/>
  <c r="T480" i="26"/>
  <c r="U480" i="26" s="1"/>
  <c r="T613" i="26"/>
  <c r="U613" i="26" s="1"/>
  <c r="T789" i="26"/>
  <c r="U789" i="26" s="1"/>
  <c r="T672" i="26"/>
  <c r="U672" i="26" s="1"/>
  <c r="T889" i="26"/>
  <c r="U889" i="26" s="1"/>
  <c r="T892" i="26"/>
  <c r="U892" i="26" s="1"/>
  <c r="T870" i="26"/>
  <c r="U870" i="26" s="1"/>
  <c r="T1045" i="26"/>
  <c r="U1045" i="26" s="1"/>
  <c r="T1149" i="26"/>
  <c r="U1149" i="26" s="1"/>
  <c r="T1338" i="26"/>
  <c r="U1338" i="26" s="1"/>
  <c r="T1301" i="26"/>
  <c r="U1301" i="26" s="1"/>
  <c r="T1441" i="26"/>
  <c r="U1441" i="26" s="1"/>
  <c r="T1450" i="26"/>
  <c r="U1450" i="26" s="1"/>
  <c r="T1409" i="26"/>
  <c r="U1409" i="26" s="1"/>
  <c r="T1738" i="26"/>
  <c r="U1738" i="26" s="1"/>
  <c r="T1795" i="26"/>
  <c r="U1795" i="26" s="1"/>
  <c r="T1630" i="26"/>
  <c r="U1630" i="26" s="1"/>
  <c r="T1996" i="26"/>
  <c r="U1996" i="26" s="1"/>
  <c r="T1906" i="26"/>
  <c r="U1906" i="26" s="1"/>
  <c r="T2049" i="26"/>
  <c r="U2049" i="26" s="1"/>
  <c r="T1836" i="26"/>
  <c r="U1836" i="26" s="1"/>
  <c r="T2265" i="26"/>
  <c r="U2265" i="26" s="1"/>
  <c r="T2418" i="26"/>
  <c r="U2418" i="26" s="1"/>
  <c r="T2254" i="26"/>
  <c r="U2254" i="26" s="1"/>
  <c r="T2632" i="26"/>
  <c r="U2632" i="26" s="1"/>
  <c r="T2399" i="26"/>
  <c r="U2399" i="26" s="1"/>
  <c r="T2534" i="26"/>
  <c r="U2534" i="26" s="1"/>
  <c r="T2832" i="26"/>
  <c r="U2832" i="26" s="1"/>
  <c r="T2579" i="26"/>
  <c r="U2579" i="26" s="1"/>
  <c r="T2988" i="26"/>
  <c r="U2988" i="26" s="1"/>
  <c r="T3033" i="26"/>
  <c r="U3033" i="26" s="1"/>
  <c r="T2587" i="26"/>
  <c r="U2587" i="26" s="1"/>
  <c r="T3429" i="26"/>
  <c r="U3429" i="26" s="1"/>
  <c r="T3185" i="26"/>
  <c r="U3185" i="26" s="1"/>
  <c r="T3883" i="26"/>
  <c r="U3883" i="26" s="1"/>
  <c r="T3849" i="26"/>
  <c r="U3849" i="26" s="1"/>
  <c r="T4113" i="26"/>
  <c r="U4113" i="26" s="1"/>
  <c r="T4350" i="26"/>
  <c r="U4350" i="26" s="1"/>
  <c r="T3979" i="26"/>
  <c r="U3979" i="26" s="1"/>
  <c r="T4695" i="26"/>
  <c r="U4695" i="26" s="1"/>
  <c r="T4724" i="26"/>
  <c r="U4724" i="26" s="1"/>
  <c r="T4668" i="26"/>
  <c r="U4668" i="26" s="1"/>
  <c r="T4712" i="26"/>
  <c r="U4712" i="26" s="1"/>
  <c r="T5415" i="26"/>
  <c r="U5415" i="26" s="1"/>
  <c r="T5327" i="26"/>
  <c r="U5327" i="26" s="1"/>
  <c r="T5292" i="26"/>
  <c r="U5292" i="26" s="1"/>
  <c r="T5861" i="26"/>
  <c r="U5861" i="26" s="1"/>
  <c r="T6411" i="26"/>
  <c r="U6411" i="26" s="1"/>
  <c r="T6078" i="26"/>
  <c r="U6078" i="26" s="1"/>
  <c r="T5921" i="26"/>
  <c r="U5921" i="26" s="1"/>
  <c r="T6195" i="26"/>
  <c r="U6195" i="26" s="1"/>
  <c r="T6661" i="26"/>
  <c r="U6661" i="26" s="1"/>
  <c r="T5721" i="26"/>
  <c r="U5721" i="26" s="1"/>
  <c r="T4674" i="26"/>
  <c r="U4674" i="26" s="1"/>
  <c r="T5145" i="26"/>
  <c r="U5145" i="26" s="1"/>
  <c r="T5117" i="26"/>
  <c r="U5117" i="26" s="1"/>
  <c r="T3496" i="26"/>
  <c r="U3496" i="26" s="1"/>
  <c r="T3435" i="26"/>
  <c r="U3435" i="26" s="1"/>
  <c r="T2790" i="26"/>
  <c r="U2790" i="26" s="1"/>
  <c r="T1736" i="26"/>
  <c r="U1736" i="26" s="1"/>
  <c r="T1260" i="26"/>
  <c r="U1260" i="26" s="1"/>
  <c r="T560" i="26"/>
  <c r="U560" i="26" s="1"/>
  <c r="T24" i="26"/>
  <c r="U24" i="26" s="1"/>
  <c r="T6551" i="26"/>
  <c r="U6551" i="26" s="1"/>
  <c r="T6627" i="26"/>
  <c r="U6627" i="26" s="1"/>
  <c r="T6848" i="26"/>
  <c r="U6848" i="26" s="1"/>
  <c r="T7171" i="26"/>
  <c r="U7171" i="26" s="1"/>
  <c r="T7105" i="26"/>
  <c r="U7105" i="26" s="1"/>
  <c r="T1224" i="26"/>
  <c r="U1224" i="26" s="1"/>
  <c r="T1456" i="26"/>
  <c r="U1456" i="26" s="1"/>
  <c r="T2055" i="26"/>
  <c r="U2055" i="26" s="1"/>
  <c r="T2464" i="26"/>
  <c r="U2464" i="26" s="1"/>
  <c r="T3139" i="26"/>
  <c r="U3139" i="26" s="1"/>
  <c r="T3712" i="26"/>
  <c r="U3712" i="26" s="1"/>
  <c r="T3807" i="26"/>
  <c r="U3807" i="26" s="1"/>
  <c r="T5096" i="26"/>
  <c r="U5096" i="26" s="1"/>
  <c r="T6050" i="26"/>
  <c r="U6050" i="26" s="1"/>
  <c r="T7175" i="26"/>
  <c r="U7175" i="26" s="1"/>
  <c r="T3567" i="26"/>
  <c r="U3567" i="26" s="1"/>
  <c r="T813" i="26"/>
  <c r="U813" i="26" s="1"/>
  <c r="T7077" i="26"/>
  <c r="U7077" i="26" s="1"/>
  <c r="T19" i="26"/>
  <c r="U19" i="26" s="1"/>
  <c r="T102" i="26"/>
  <c r="U102" i="26" s="1"/>
  <c r="T120" i="26"/>
  <c r="U120" i="26" s="1"/>
  <c r="T337" i="26"/>
  <c r="U337" i="26" s="1"/>
  <c r="T403" i="26"/>
  <c r="U403" i="26" s="1"/>
  <c r="T476" i="26"/>
  <c r="U476" i="26" s="1"/>
  <c r="T586" i="26"/>
  <c r="U586" i="26" s="1"/>
  <c r="T626" i="26"/>
  <c r="U626" i="26" s="1"/>
  <c r="T659" i="26"/>
  <c r="U659" i="26" s="1"/>
  <c r="T750" i="26"/>
  <c r="U750" i="26" s="1"/>
  <c r="T972" i="26"/>
  <c r="U972" i="26" s="1"/>
  <c r="T920" i="26"/>
  <c r="U920" i="26" s="1"/>
  <c r="T1107" i="26"/>
  <c r="U1107" i="26" s="1"/>
  <c r="T968" i="26"/>
  <c r="U968" i="26" s="1"/>
  <c r="T1191" i="26"/>
  <c r="U1191" i="26" s="1"/>
  <c r="T1378" i="26"/>
  <c r="U1378" i="26" s="1"/>
  <c r="T1498" i="26"/>
  <c r="U1498" i="26" s="1"/>
  <c r="T1281" i="26"/>
  <c r="U1281" i="26" s="1"/>
  <c r="T1590" i="26"/>
  <c r="U1590" i="26" s="1"/>
  <c r="T1572" i="26"/>
  <c r="U1572" i="26" s="1"/>
  <c r="T1726" i="26"/>
  <c r="U1726" i="26" s="1"/>
  <c r="T2002" i="26"/>
  <c r="U2002" i="26" s="1"/>
  <c r="T1835" i="26"/>
  <c r="U1835" i="26" s="1"/>
  <c r="T1706" i="26"/>
  <c r="U1706" i="26" s="1"/>
  <c r="T1578" i="26"/>
  <c r="U1578" i="26" s="1"/>
  <c r="T2268" i="26"/>
  <c r="U2268" i="26" s="1"/>
  <c r="T2149" i="26"/>
  <c r="U2149" i="26" s="1"/>
  <c r="T2054" i="26"/>
  <c r="U2054" i="26" s="1"/>
  <c r="T2576" i="26"/>
  <c r="U2576" i="26" s="1"/>
  <c r="T2432" i="26"/>
  <c r="U2432" i="26" s="1"/>
  <c r="T1593" i="26"/>
  <c r="U1593" i="26" s="1"/>
  <c r="T2384" i="26"/>
  <c r="U2384" i="26" s="1"/>
  <c r="T2585" i="26"/>
  <c r="U2585" i="26" s="1"/>
  <c r="T2693" i="26"/>
  <c r="U2693" i="26" s="1"/>
  <c r="T2980" i="26"/>
  <c r="U2980" i="26" s="1"/>
  <c r="T2970" i="26"/>
  <c r="U2970" i="26" s="1"/>
  <c r="T2771" i="26"/>
  <c r="U2771" i="26" s="1"/>
  <c r="T3617" i="26"/>
  <c r="U3617" i="26" s="1"/>
  <c r="T3569" i="26"/>
  <c r="U3569" i="26" s="1"/>
  <c r="T3811" i="26"/>
  <c r="U3811" i="26" s="1"/>
  <c r="T3798" i="26"/>
  <c r="U3798" i="26" s="1"/>
  <c r="T4109" i="26"/>
  <c r="U4109" i="26" s="1"/>
  <c r="T4400" i="26"/>
  <c r="U4400" i="26" s="1"/>
  <c r="T4085" i="26"/>
  <c r="U4085" i="26" s="1"/>
  <c r="T4223" i="26"/>
  <c r="U4223" i="26" s="1"/>
  <c r="T4784" i="26"/>
  <c r="U4784" i="26" s="1"/>
  <c r="T4824" i="26"/>
  <c r="U4824" i="26" s="1"/>
  <c r="T4864" i="26"/>
  <c r="U4864" i="26" s="1"/>
  <c r="T5536" i="26"/>
  <c r="U5536" i="26" s="1"/>
  <c r="T5470" i="26"/>
  <c r="U5470" i="26" s="1"/>
  <c r="T5459" i="26"/>
  <c r="U5459" i="26" s="1"/>
  <c r="T5328" i="26"/>
  <c r="U5328" i="26" s="1"/>
  <c r="T5993" i="26"/>
  <c r="U5993" i="26" s="1"/>
  <c r="T6316" i="26"/>
  <c r="U6316" i="26" s="1"/>
  <c r="T6134" i="26"/>
  <c r="U6134" i="26" s="1"/>
  <c r="T5722" i="26"/>
  <c r="U5722" i="26" s="1"/>
  <c r="T6234" i="26"/>
  <c r="U6234" i="26" s="1"/>
  <c r="T7103" i="26"/>
  <c r="U7103" i="26" s="1"/>
  <c r="T5210" i="26"/>
  <c r="U5210" i="26" s="1"/>
  <c r="T4722" i="26"/>
  <c r="U4722" i="26" s="1"/>
  <c r="T4497" i="26"/>
  <c r="U4497" i="26" s="1"/>
  <c r="T4469" i="26"/>
  <c r="U4469" i="26" s="1"/>
  <c r="T3367" i="26"/>
  <c r="U3367" i="26" s="1"/>
  <c r="T2500" i="26"/>
  <c r="U2500" i="26" s="1"/>
  <c r="T1934" i="26"/>
  <c r="U1934" i="26" s="1"/>
  <c r="T1391" i="26"/>
  <c r="U1391" i="26" s="1"/>
  <c r="T682" i="26"/>
  <c r="U682" i="26" s="1"/>
  <c r="T175" i="26"/>
  <c r="U175" i="26" s="1"/>
  <c r="T7126" i="26"/>
  <c r="U7126" i="26" s="1"/>
  <c r="T7199" i="26"/>
  <c r="U7199" i="26" s="1"/>
  <c r="T7237" i="26"/>
  <c r="U7237" i="26" s="1"/>
  <c r="T6703" i="26"/>
  <c r="U6703" i="26" s="1"/>
  <c r="T6932" i="26"/>
  <c r="U6932" i="26" s="1"/>
  <c r="T2768" i="26"/>
  <c r="U2768" i="26" s="1"/>
  <c r="T239" i="26"/>
  <c r="U239" i="26" s="1"/>
  <c r="T779" i="26"/>
  <c r="U779" i="26" s="1"/>
  <c r="T1051" i="26"/>
  <c r="U1051" i="26" s="1"/>
  <c r="T1197" i="26"/>
  <c r="U1197" i="26" s="1"/>
  <c r="T1379" i="26"/>
  <c r="U1379" i="26" s="1"/>
  <c r="T1318" i="26"/>
  <c r="U1318" i="26" s="1"/>
  <c r="T1283" i="26"/>
  <c r="U1283" i="26" s="1"/>
  <c r="T1595" i="26"/>
  <c r="U1595" i="26" s="1"/>
  <c r="T1577" i="26"/>
  <c r="U1577" i="26" s="1"/>
  <c r="T1733" i="26"/>
  <c r="U1733" i="26" s="1"/>
  <c r="T2007" i="26"/>
  <c r="U2007" i="26" s="1"/>
  <c r="T1858" i="26"/>
  <c r="U1858" i="26" s="1"/>
  <c r="T1744" i="26"/>
  <c r="U1744" i="26" s="1"/>
  <c r="T1762" i="26"/>
  <c r="U1762" i="26" s="1"/>
  <c r="T2273" i="26"/>
  <c r="U2273" i="26" s="1"/>
  <c r="T2159" i="26"/>
  <c r="U2159" i="26" s="1"/>
  <c r="T2099" i="26"/>
  <c r="U2099" i="26" s="1"/>
  <c r="T2607" i="26"/>
  <c r="U2607" i="26" s="1"/>
  <c r="T2439" i="26"/>
  <c r="U2439" i="26" s="1"/>
  <c r="T1926" i="26"/>
  <c r="U1926" i="26" s="1"/>
  <c r="T2386" i="26"/>
  <c r="U2386" i="26" s="1"/>
  <c r="T2596" i="26"/>
  <c r="U2596" i="26" s="1"/>
  <c r="T2460" i="26"/>
  <c r="U2460" i="26" s="1"/>
  <c r="T2995" i="26"/>
  <c r="U2995" i="26" s="1"/>
  <c r="T2891" i="26"/>
  <c r="U2891" i="26" s="1"/>
  <c r="T3653" i="26"/>
  <c r="U3653" i="26" s="1"/>
  <c r="T3574" i="26"/>
  <c r="U3574" i="26" s="1"/>
  <c r="T3817" i="26"/>
  <c r="U3817" i="26" s="1"/>
  <c r="T3802" i="26"/>
  <c r="U3802" i="26" s="1"/>
  <c r="T4136" i="26"/>
  <c r="U4136" i="26" s="1"/>
  <c r="T3690" i="26"/>
  <c r="U3690" i="26" s="1"/>
  <c r="T4112" i="26"/>
  <c r="U4112" i="26" s="1"/>
  <c r="T4229" i="26"/>
  <c r="U4229" i="26" s="1"/>
  <c r="T4816" i="26"/>
  <c r="U4816" i="26" s="1"/>
  <c r="T4856" i="26"/>
  <c r="U4856" i="26" s="1"/>
  <c r="T4896" i="26"/>
  <c r="U4896" i="26" s="1"/>
  <c r="T5564" i="26"/>
  <c r="U5564" i="26" s="1"/>
  <c r="T5483" i="26"/>
  <c r="U5483" i="26" s="1"/>
  <c r="T5478" i="26"/>
  <c r="U5478" i="26" s="1"/>
  <c r="T5341" i="26"/>
  <c r="U5341" i="26" s="1"/>
  <c r="T6009" i="26"/>
  <c r="U6009" i="26" s="1"/>
  <c r="T6351" i="26"/>
  <c r="U6351" i="26" s="1"/>
  <c r="T6138" i="26"/>
  <c r="U6138" i="26" s="1"/>
  <c r="T5804" i="26"/>
  <c r="U5804" i="26" s="1"/>
  <c r="T6269" i="26"/>
  <c r="U6269" i="26" s="1"/>
  <c r="T7129" i="26"/>
  <c r="U7129" i="26" s="1"/>
  <c r="T5865" i="26"/>
  <c r="U5865" i="26" s="1"/>
  <c r="T4658" i="26"/>
  <c r="U4658" i="26" s="1"/>
  <c r="T4481" i="26"/>
  <c r="U4481" i="26" s="1"/>
  <c r="T4453" i="26"/>
  <c r="U4453" i="26" s="1"/>
  <c r="T3351" i="26"/>
  <c r="U3351" i="26" s="1"/>
  <c r="T2436" i="26"/>
  <c r="U2436" i="26" s="1"/>
  <c r="T1885" i="26"/>
  <c r="U1885" i="26" s="1"/>
  <c r="T1177" i="26"/>
  <c r="U1177" i="26" s="1"/>
  <c r="T663" i="26"/>
  <c r="U663" i="26" s="1"/>
  <c r="T208" i="26"/>
  <c r="U208" i="26" s="1"/>
  <c r="T7155" i="26"/>
  <c r="U7155" i="26" s="1"/>
  <c r="T7224" i="26"/>
  <c r="U7224" i="26" s="1"/>
  <c r="T6241" i="26"/>
  <c r="U6241" i="26" s="1"/>
  <c r="T6093" i="26"/>
  <c r="U6093" i="26" s="1"/>
  <c r="T340" i="26"/>
  <c r="U340" i="26" s="1"/>
  <c r="T846" i="26"/>
  <c r="U846" i="26" s="1"/>
  <c r="T373" i="26"/>
  <c r="U373" i="26" s="1"/>
  <c r="T702" i="26"/>
  <c r="U702" i="26" s="1"/>
  <c r="T1211" i="26"/>
  <c r="U1211" i="26" s="1"/>
  <c r="T1938" i="26"/>
  <c r="U1938" i="26" s="1"/>
  <c r="T1439" i="26"/>
  <c r="U1439" i="26" s="1"/>
  <c r="T2591" i="26"/>
  <c r="U2591" i="26" s="1"/>
  <c r="T3486" i="26"/>
  <c r="U3486" i="26" s="1"/>
  <c r="T4182" i="26"/>
  <c r="U4182" i="26" s="1"/>
  <c r="T5789" i="26"/>
  <c r="U5789" i="26" s="1"/>
  <c r="T5976" i="26"/>
  <c r="U5976" i="26" s="1"/>
  <c r="T4565" i="26"/>
  <c r="U4565" i="26" s="1"/>
  <c r="T381" i="26"/>
  <c r="U381" i="26" s="1"/>
  <c r="T428" i="26"/>
  <c r="U428" i="26" s="1"/>
  <c r="T879" i="26"/>
  <c r="U879" i="26" s="1"/>
  <c r="T344" i="26"/>
  <c r="U344" i="26" s="1"/>
  <c r="T841" i="26"/>
  <c r="U841" i="26" s="1"/>
  <c r="T220" i="26"/>
  <c r="U220" i="26" s="1"/>
  <c r="T715" i="26"/>
  <c r="U715" i="26" s="1"/>
  <c r="T1304" i="26"/>
  <c r="U1304" i="26" s="1"/>
  <c r="T1841" i="26"/>
  <c r="U1841" i="26" s="1"/>
  <c r="T2228" i="26"/>
  <c r="U2228" i="26" s="1"/>
  <c r="T2015" i="26"/>
  <c r="U2015" i="26" s="1"/>
  <c r="T3482" i="26"/>
  <c r="U3482" i="26" s="1"/>
  <c r="T3977" i="26"/>
  <c r="U3977" i="26" s="1"/>
  <c r="T5412" i="26"/>
  <c r="U5412" i="26" s="1"/>
  <c r="T6253" i="26"/>
  <c r="U6253" i="26" s="1"/>
  <c r="T4949" i="26"/>
  <c r="U4949" i="26" s="1"/>
  <c r="T596" i="26"/>
  <c r="U596" i="26" s="1"/>
  <c r="T6678" i="26"/>
  <c r="U6678" i="26" s="1"/>
  <c r="T391" i="26"/>
  <c r="U391" i="26" s="1"/>
  <c r="T944" i="26"/>
  <c r="U944" i="26" s="1"/>
  <c r="T133" i="26"/>
  <c r="U133" i="26" s="1"/>
  <c r="T772" i="26"/>
  <c r="U772" i="26" s="1"/>
  <c r="T29" i="26"/>
  <c r="U29" i="26" s="1"/>
  <c r="T420" i="26"/>
  <c r="U420" i="26" s="1"/>
  <c r="T907" i="26"/>
  <c r="U907" i="26" s="1"/>
  <c r="T1440" i="26"/>
  <c r="U1440" i="26" s="1"/>
  <c r="T1842" i="26"/>
  <c r="U1842" i="26" s="1"/>
  <c r="T2129" i="26"/>
  <c r="U2129" i="26" s="1"/>
  <c r="T2595" i="26"/>
  <c r="U2595" i="26" s="1"/>
  <c r="T3820" i="26"/>
  <c r="U3820" i="26" s="1"/>
  <c r="T5063" i="26"/>
  <c r="U5063" i="26" s="1"/>
  <c r="T6512" i="26"/>
  <c r="U6512" i="26" s="1"/>
  <c r="T5505" i="26"/>
  <c r="U5505" i="26" s="1"/>
  <c r="T2136" i="26"/>
  <c r="U2136" i="26" s="1"/>
  <c r="T6891" i="26"/>
  <c r="U6891" i="26" s="1"/>
  <c r="T229" i="26"/>
  <c r="U229" i="26" s="1"/>
  <c r="T651" i="26"/>
  <c r="U651" i="26" s="1"/>
  <c r="T1235" i="26"/>
  <c r="U1235" i="26" s="1"/>
  <c r="T387" i="26"/>
  <c r="U387" i="26" s="1"/>
  <c r="T915" i="26"/>
  <c r="U915" i="26" s="1"/>
  <c r="T1493" i="26"/>
  <c r="U1493" i="26" s="1"/>
  <c r="T1929" i="26"/>
  <c r="U1929" i="26" s="1"/>
  <c r="T2826" i="26"/>
  <c r="U2826" i="26" s="1"/>
  <c r="T3855" i="26"/>
  <c r="U3855" i="26" s="1"/>
  <c r="T5821" i="26"/>
  <c r="U5821" i="26" s="1"/>
  <c r="T6104" i="26"/>
  <c r="U6104" i="26" s="1"/>
  <c r="T3463" i="26"/>
  <c r="U3463" i="26" s="1"/>
  <c r="T7232" i="26"/>
  <c r="U7232" i="26" s="1"/>
  <c r="T89" i="26"/>
  <c r="U89" i="26" s="1"/>
  <c r="T578" i="26"/>
  <c r="U578" i="26" s="1"/>
  <c r="T1019" i="26"/>
  <c r="U1019" i="26" s="1"/>
  <c r="T221" i="26"/>
  <c r="U221" i="26" s="1"/>
  <c r="T733" i="26"/>
  <c r="U733" i="26" s="1"/>
  <c r="T165" i="26"/>
  <c r="U165" i="26" s="1"/>
  <c r="T527" i="26"/>
  <c r="U527" i="26" s="1"/>
  <c r="T1060" i="26"/>
  <c r="U1060" i="26" s="1"/>
  <c r="T1309" i="26"/>
  <c r="U1309" i="26" s="1"/>
  <c r="T1964" i="26"/>
  <c r="U1964" i="26" s="1"/>
  <c r="T2449" i="26"/>
  <c r="U2449" i="26" s="1"/>
  <c r="T3137" i="26"/>
  <c r="U3137" i="26" s="1"/>
  <c r="T3530" i="26"/>
  <c r="U3530" i="26" s="1"/>
  <c r="T5119" i="26"/>
  <c r="U5119" i="26" s="1"/>
  <c r="T5488" i="26"/>
  <c r="U5488" i="26" s="1"/>
  <c r="T6690" i="26"/>
  <c r="U6690" i="26" s="1"/>
  <c r="T2705" i="26"/>
  <c r="U2705" i="26" s="1"/>
  <c r="T6851" i="26"/>
  <c r="U6851" i="26" s="1"/>
  <c r="T44" i="26"/>
  <c r="U44" i="26" s="1"/>
  <c r="T554" i="26"/>
  <c r="U554" i="26" s="1"/>
  <c r="T1105" i="26"/>
  <c r="U1105" i="26" s="1"/>
  <c r="T180" i="26"/>
  <c r="U180" i="26" s="1"/>
  <c r="T690" i="26"/>
  <c r="U690" i="26" s="1"/>
  <c r="T356" i="26"/>
  <c r="U356" i="26" s="1"/>
  <c r="T981" i="26"/>
  <c r="U981" i="26" s="1"/>
  <c r="T1337" i="26"/>
  <c r="U1337" i="26" s="1"/>
  <c r="T1930" i="26"/>
  <c r="U1930" i="26" s="1"/>
  <c r="T2599" i="26"/>
  <c r="U2599" i="26" s="1"/>
  <c r="T2944" i="26"/>
  <c r="U2944" i="26" s="1"/>
  <c r="T3597" i="26"/>
  <c r="U3597" i="26" s="1"/>
  <c r="T4101" i="26"/>
  <c r="U4101" i="26" s="1"/>
  <c r="T5491" i="26"/>
  <c r="U5491" i="26" s="1"/>
  <c r="T6987" i="26"/>
  <c r="U6987" i="26" s="1"/>
  <c r="T2540" i="26"/>
  <c r="U2540" i="26" s="1"/>
  <c r="T6973" i="26"/>
  <c r="U6973" i="26" s="1"/>
  <c r="T20" i="26"/>
  <c r="U20" i="26" s="1"/>
  <c r="T695" i="26"/>
  <c r="U695" i="26" s="1"/>
  <c r="T1059" i="26"/>
  <c r="U1059" i="26" s="1"/>
  <c r="T1449" i="26"/>
  <c r="U1449" i="26" s="1"/>
  <c r="T2333" i="26"/>
  <c r="U2333" i="26" s="1"/>
  <c r="T2071" i="26"/>
  <c r="U2071" i="26" s="1"/>
  <c r="T3230" i="26"/>
  <c r="U3230" i="26" s="1"/>
  <c r="T3880" i="26"/>
  <c r="U3880" i="26" s="1"/>
  <c r="T4715" i="26"/>
  <c r="U4715" i="26" s="1"/>
  <c r="T6180" i="26"/>
  <c r="U6180" i="26" s="1"/>
  <c r="T5849" i="26"/>
  <c r="U5849" i="26" s="1"/>
  <c r="T2850" i="26"/>
  <c r="U2850" i="26" s="1"/>
  <c r="T6892" i="26"/>
  <c r="U6892" i="26" s="1"/>
  <c r="T63" i="26"/>
  <c r="U63" i="26" s="1"/>
  <c r="T145" i="26"/>
  <c r="U145" i="26" s="1"/>
  <c r="T286" i="26"/>
  <c r="U286" i="26" s="1"/>
  <c r="T245" i="26"/>
  <c r="U245" i="26" s="1"/>
  <c r="T486" i="26"/>
  <c r="U486" i="26" s="1"/>
  <c r="T382" i="26"/>
  <c r="U382" i="26" s="1"/>
  <c r="T577" i="26"/>
  <c r="U577" i="26" s="1"/>
  <c r="T806" i="26"/>
  <c r="U806" i="26" s="1"/>
  <c r="T664" i="26"/>
  <c r="U664" i="26" s="1"/>
  <c r="T887" i="26"/>
  <c r="U887" i="26" s="1"/>
  <c r="T874" i="26"/>
  <c r="U874" i="26" s="1"/>
  <c r="T859" i="26"/>
  <c r="U859" i="26" s="1"/>
  <c r="T1096" i="26"/>
  <c r="U1096" i="26" s="1"/>
  <c r="T1128" i="26"/>
  <c r="U1128" i="26" s="1"/>
  <c r="T1330" i="26"/>
  <c r="U1330" i="26" s="1"/>
  <c r="T1320" i="26"/>
  <c r="U1320" i="26" s="1"/>
  <c r="T1424" i="26"/>
  <c r="U1424" i="26" s="1"/>
  <c r="T1457" i="26"/>
  <c r="U1457" i="26" s="1"/>
  <c r="T1438" i="26"/>
  <c r="U1438" i="26" s="1"/>
  <c r="T1675" i="26"/>
  <c r="U1675" i="26" s="1"/>
  <c r="T1528" i="26"/>
  <c r="U1528" i="26" s="1"/>
  <c r="T1940" i="26"/>
  <c r="U1940" i="26" s="1"/>
  <c r="T1791" i="26"/>
  <c r="U1791" i="26" s="1"/>
  <c r="T2039" i="26"/>
  <c r="U2039" i="26" s="1"/>
  <c r="T2057" i="26"/>
  <c r="U2057" i="26" s="1"/>
  <c r="T2342" i="26"/>
  <c r="U2342" i="26" s="1"/>
  <c r="T1902" i="26"/>
  <c r="U1902" i="26" s="1"/>
  <c r="T2186" i="26"/>
  <c r="U2186" i="26" s="1"/>
  <c r="T2550" i="26"/>
  <c r="U2550" i="26" s="1"/>
  <c r="T2360" i="26"/>
  <c r="U2360" i="26" s="1"/>
  <c r="T2630" i="26"/>
  <c r="U2630" i="26" s="1"/>
  <c r="T2289" i="26"/>
  <c r="U2289" i="26" s="1"/>
  <c r="T2903" i="26"/>
  <c r="U2903" i="26" s="1"/>
  <c r="T3195" i="26"/>
  <c r="U3195" i="26" s="1"/>
  <c r="T3275" i="26"/>
  <c r="U3275" i="26" s="1"/>
  <c r="T3104" i="26"/>
  <c r="U3104" i="26" s="1"/>
  <c r="T3224" i="26"/>
  <c r="U3224" i="26" s="1"/>
  <c r="T3524" i="26"/>
  <c r="U3524" i="26" s="1"/>
  <c r="T3705" i="26"/>
  <c r="U3705" i="26" s="1"/>
  <c r="T3696" i="26"/>
  <c r="U3696" i="26" s="1"/>
  <c r="T4340" i="26"/>
  <c r="U4340" i="26" s="1"/>
  <c r="T4077" i="26"/>
  <c r="U4077" i="26" s="1"/>
  <c r="T4215" i="26"/>
  <c r="U4215" i="26" s="1"/>
  <c r="T4966" i="26"/>
  <c r="U4966" i="26" s="1"/>
  <c r="T4991" i="26"/>
  <c r="U4991" i="26" s="1"/>
  <c r="T4935" i="26"/>
  <c r="U4935" i="26" s="1"/>
  <c r="T5107" i="26"/>
  <c r="U5107" i="26" s="1"/>
  <c r="T5710" i="26"/>
  <c r="U5710" i="26" s="1"/>
  <c r="T5668" i="26"/>
  <c r="U5668" i="26" s="1"/>
  <c r="T5637" i="26"/>
  <c r="U5637" i="26" s="1"/>
  <c r="T5439" i="26"/>
  <c r="U5439" i="26" s="1"/>
  <c r="T5658" i="26"/>
  <c r="U5658" i="26" s="1"/>
  <c r="T6295" i="26"/>
  <c r="U6295" i="26" s="1"/>
  <c r="T6122" i="26"/>
  <c r="U6122" i="26" s="1"/>
  <c r="T6412" i="26"/>
  <c r="U6412" i="26" s="1"/>
  <c r="T6880" i="26"/>
  <c r="U6880" i="26" s="1"/>
  <c r="T5848" i="26"/>
  <c r="U5848" i="26" s="1"/>
  <c r="T5345" i="26"/>
  <c r="U5345" i="26" s="1"/>
  <c r="T4945" i="26"/>
  <c r="U4945" i="26" s="1"/>
  <c r="T4917" i="26"/>
  <c r="U4917" i="26" s="1"/>
  <c r="T3544" i="26"/>
  <c r="U3544" i="26" s="1"/>
  <c r="T2905" i="26"/>
  <c r="U2905" i="26" s="1"/>
  <c r="T2555" i="26"/>
  <c r="U2555" i="26" s="1"/>
  <c r="T1877" i="26"/>
  <c r="U1877" i="26" s="1"/>
  <c r="T1116" i="26"/>
  <c r="U1116" i="26" s="1"/>
  <c r="T400" i="26"/>
  <c r="U400" i="26" s="1"/>
  <c r="T6630" i="26"/>
  <c r="U6630" i="26" s="1"/>
  <c r="T6747" i="26"/>
  <c r="U6747" i="26" s="1"/>
  <c r="T6844" i="26"/>
  <c r="U6844" i="26" s="1"/>
  <c r="T7079" i="26"/>
  <c r="U7079" i="26" s="1"/>
  <c r="T5997" i="26"/>
  <c r="U5997" i="26" s="1"/>
  <c r="T7313" i="26"/>
  <c r="U7313" i="26" s="1"/>
  <c r="T1580" i="26"/>
  <c r="U1580" i="26" s="1"/>
  <c r="T1860" i="26"/>
  <c r="U1860" i="26" s="1"/>
  <c r="T2600" i="26"/>
  <c r="U2600" i="26" s="1"/>
  <c r="T2949" i="26"/>
  <c r="U2949" i="26" s="1"/>
  <c r="T3529" i="26"/>
  <c r="U3529" i="26" s="1"/>
  <c r="T3993" i="26"/>
  <c r="U3993" i="26" s="1"/>
  <c r="T4980" i="26"/>
  <c r="U4980" i="26" s="1"/>
  <c r="T5384" i="26"/>
  <c r="U5384" i="26" s="1"/>
  <c r="T5875" i="26"/>
  <c r="U5875" i="26" s="1"/>
  <c r="T5081" i="26"/>
  <c r="U5081" i="26" s="1"/>
  <c r="T2336" i="26"/>
  <c r="U2336" i="26" s="1"/>
  <c r="T6615" i="26"/>
  <c r="U6615" i="26" s="1"/>
  <c r="T7283" i="26"/>
  <c r="U7283" i="26" s="1"/>
  <c r="T65" i="26"/>
  <c r="U65" i="26" s="1"/>
  <c r="T168" i="26"/>
  <c r="U168" i="26" s="1"/>
  <c r="T209" i="26"/>
  <c r="U209" i="26" s="1"/>
  <c r="T257" i="26"/>
  <c r="U257" i="26" s="1"/>
  <c r="T517" i="26"/>
  <c r="U517" i="26" s="1"/>
  <c r="T398" i="26"/>
  <c r="U398" i="26" s="1"/>
  <c r="T581" i="26"/>
  <c r="U581" i="26" s="1"/>
  <c r="T812" i="26"/>
  <c r="U812" i="26" s="1"/>
  <c r="T666" i="26"/>
  <c r="U666" i="26" s="1"/>
  <c r="T896" i="26"/>
  <c r="U896" i="26" s="1"/>
  <c r="T881" i="26"/>
  <c r="U881" i="26" s="1"/>
  <c r="T868" i="26"/>
  <c r="U868" i="26" s="1"/>
  <c r="T1117" i="26"/>
  <c r="U1117" i="26" s="1"/>
  <c r="T1151" i="26"/>
  <c r="U1151" i="26" s="1"/>
  <c r="T1353" i="26"/>
  <c r="U1353" i="26" s="1"/>
  <c r="T1322" i="26"/>
  <c r="U1322" i="26" s="1"/>
  <c r="T1426" i="26"/>
  <c r="U1426" i="26" s="1"/>
  <c r="T1472" i="26"/>
  <c r="U1472" i="26" s="1"/>
  <c r="T1470" i="26"/>
  <c r="U1470" i="26" s="1"/>
  <c r="T1685" i="26"/>
  <c r="U1685" i="26" s="1"/>
  <c r="T1598" i="26"/>
  <c r="U1598" i="26" s="1"/>
  <c r="T1953" i="26"/>
  <c r="U1953" i="26" s="1"/>
  <c r="T1796" i="26"/>
  <c r="U1796" i="26" s="1"/>
  <c r="T2068" i="26"/>
  <c r="U2068" i="26" s="1"/>
  <c r="T2070" i="26"/>
  <c r="U2070" i="26" s="1"/>
  <c r="T2350" i="26"/>
  <c r="U2350" i="26" s="1"/>
  <c r="T1939" i="26"/>
  <c r="U1939" i="26" s="1"/>
  <c r="T2188" i="26"/>
  <c r="U2188" i="26" s="1"/>
  <c r="T2569" i="26"/>
  <c r="U2569" i="26" s="1"/>
  <c r="T2368" i="26"/>
  <c r="U2368" i="26" s="1"/>
  <c r="T2638" i="26"/>
  <c r="U2638" i="26" s="1"/>
  <c r="T2323" i="26"/>
  <c r="U2323" i="26" s="1"/>
  <c r="T2760" i="26"/>
  <c r="U2760" i="26" s="1"/>
  <c r="T2700" i="26"/>
  <c r="U2700" i="26" s="1"/>
  <c r="T3013" i="26"/>
  <c r="U3013" i="26" s="1"/>
  <c r="T2991" i="26"/>
  <c r="U2991" i="26" s="1"/>
  <c r="T3257" i="26"/>
  <c r="U3257" i="26" s="1"/>
  <c r="T3580" i="26"/>
  <c r="U3580" i="26" s="1"/>
  <c r="T3770" i="26"/>
  <c r="U3770" i="26" s="1"/>
  <c r="T3858" i="26"/>
  <c r="U3858" i="26" s="1"/>
  <c r="T3865" i="26"/>
  <c r="U3865" i="26" s="1"/>
  <c r="T4024" i="26"/>
  <c r="U4024" i="26" s="1"/>
  <c r="T4259" i="26"/>
  <c r="U4259" i="26" s="1"/>
  <c r="T4368" i="26"/>
  <c r="U4368" i="26" s="1"/>
  <c r="T5149" i="26"/>
  <c r="U5149" i="26" s="1"/>
  <c r="T5179" i="26"/>
  <c r="U5179" i="26" s="1"/>
  <c r="T5127" i="26"/>
  <c r="U5127" i="26" s="1"/>
  <c r="T5221" i="26"/>
  <c r="U5221" i="26" s="1"/>
  <c r="T5092" i="26"/>
  <c r="U5092" i="26" s="1"/>
  <c r="T4751" i="26"/>
  <c r="U4751" i="26" s="1"/>
  <c r="T4389" i="26"/>
  <c r="U4389" i="26" s="1"/>
  <c r="T5667" i="26"/>
  <c r="U5667" i="26" s="1"/>
  <c r="T5984" i="26"/>
  <c r="U5984" i="26" s="1"/>
  <c r="T5690" i="26"/>
  <c r="U5690" i="26" s="1"/>
  <c r="T6276" i="26"/>
  <c r="U6276" i="26" s="1"/>
  <c r="T5924" i="26"/>
  <c r="U5924" i="26" s="1"/>
  <c r="T7047" i="26"/>
  <c r="U7047" i="26" s="1"/>
  <c r="T5474" i="26"/>
  <c r="U5474" i="26" s="1"/>
  <c r="T5201" i="26"/>
  <c r="U5201" i="26" s="1"/>
  <c r="T4801" i="26"/>
  <c r="U4801" i="26" s="1"/>
  <c r="T4773" i="26"/>
  <c r="U4773" i="26" s="1"/>
  <c r="T3440" i="26"/>
  <c r="U3440" i="26" s="1"/>
  <c r="T2793" i="26"/>
  <c r="U2793" i="26" s="1"/>
  <c r="T2420" i="26"/>
  <c r="U2420" i="26" s="1"/>
  <c r="T1430" i="26"/>
  <c r="U1430" i="26" s="1"/>
  <c r="T977" i="26"/>
  <c r="U977" i="26" s="1"/>
  <c r="T227" i="26"/>
  <c r="U227" i="26" s="1"/>
  <c r="T6797" i="26"/>
  <c r="U6797" i="26" s="1"/>
  <c r="T6896" i="26"/>
  <c r="U6896" i="26" s="1"/>
  <c r="T7030" i="26"/>
  <c r="U7030" i="26" s="1"/>
  <c r="T7139" i="26"/>
  <c r="U7139" i="26" s="1"/>
  <c r="T7292" i="26"/>
  <c r="U7292" i="26" s="1"/>
  <c r="T1254" i="26"/>
  <c r="U1254" i="26" s="1"/>
  <c r="T1566" i="26"/>
  <c r="U1566" i="26" s="1"/>
  <c r="T2295" i="26"/>
  <c r="U2295" i="26" s="1"/>
  <c r="T2151" i="26"/>
  <c r="U2151" i="26" s="1"/>
  <c r="T3100" i="26"/>
  <c r="U3100" i="26" s="1"/>
  <c r="T4056" i="26"/>
  <c r="U4056" i="26" s="1"/>
  <c r="T5523" i="26"/>
  <c r="U5523" i="26" s="1"/>
  <c r="T5932" i="26"/>
  <c r="U5932" i="26" s="1"/>
  <c r="T5153" i="26"/>
  <c r="U5153" i="26" s="1"/>
  <c r="T1941" i="26"/>
  <c r="U1941" i="26" s="1"/>
  <c r="T6845" i="26"/>
  <c r="U6845" i="26" s="1"/>
  <c r="T67" i="26"/>
  <c r="U67" i="26" s="1"/>
  <c r="T77" i="26"/>
  <c r="U77" i="26" s="1"/>
  <c r="T198" i="26"/>
  <c r="U198" i="26" s="1"/>
  <c r="T261" i="26"/>
  <c r="U261" i="26" s="1"/>
  <c r="T322" i="26"/>
  <c r="U322" i="26" s="1"/>
  <c r="T510" i="26"/>
  <c r="U510" i="26" s="1"/>
  <c r="T526" i="26"/>
  <c r="U526" i="26" s="1"/>
  <c r="T748" i="26"/>
  <c r="U748" i="26" s="1"/>
  <c r="T761" i="26"/>
  <c r="U761" i="26" s="1"/>
  <c r="T573" i="26"/>
  <c r="U573" i="26" s="1"/>
  <c r="T885" i="26"/>
  <c r="U885" i="26" s="1"/>
  <c r="T833" i="26"/>
  <c r="U833" i="26" s="1"/>
  <c r="T1157" i="26"/>
  <c r="U1157" i="26" s="1"/>
  <c r="T1098" i="26"/>
  <c r="U1098" i="26" s="1"/>
  <c r="T1270" i="26"/>
  <c r="U1270" i="26" s="1"/>
  <c r="T1267" i="26"/>
  <c r="U1267" i="26" s="1"/>
  <c r="T1369" i="26"/>
  <c r="U1369" i="26" s="1"/>
  <c r="T1402" i="26"/>
  <c r="U1402" i="26" s="1"/>
  <c r="T1499" i="26"/>
  <c r="U1499" i="26" s="1"/>
  <c r="T1715" i="26"/>
  <c r="U1715" i="26" s="1"/>
  <c r="T1618" i="26"/>
  <c r="U1618" i="26" s="1"/>
  <c r="T1884" i="26"/>
  <c r="U1884" i="26" s="1"/>
  <c r="T1732" i="26"/>
  <c r="U1732" i="26" s="1"/>
  <c r="T1983" i="26"/>
  <c r="U1983" i="26" s="1"/>
  <c r="T2249" i="26"/>
  <c r="U2249" i="26" s="1"/>
  <c r="T2189" i="26"/>
  <c r="U2189" i="26" s="1"/>
  <c r="T2042" i="26"/>
  <c r="U2042" i="26" s="1"/>
  <c r="T2326" i="26"/>
  <c r="U2326" i="26" s="1"/>
  <c r="T2457" i="26"/>
  <c r="U2457" i="26" s="1"/>
  <c r="T2252" i="26"/>
  <c r="U2252" i="26" s="1"/>
  <c r="T2530" i="26"/>
  <c r="U2530" i="26" s="1"/>
  <c r="T2109" i="26"/>
  <c r="U2109" i="26" s="1"/>
  <c r="T2529" i="26"/>
  <c r="U2529" i="26" s="1"/>
  <c r="T2146" i="26"/>
  <c r="U2146" i="26" s="1"/>
  <c r="T2756" i="26"/>
  <c r="U2756" i="26" s="1"/>
  <c r="T3180" i="26"/>
  <c r="U3180" i="26" s="1"/>
  <c r="T3144" i="26"/>
  <c r="U3144" i="26" s="1"/>
  <c r="T3372" i="26"/>
  <c r="U3372" i="26" s="1"/>
  <c r="T3325" i="26"/>
  <c r="U3325" i="26" s="1"/>
  <c r="T3942" i="26"/>
  <c r="U3942" i="26" s="1"/>
  <c r="T3321" i="26"/>
  <c r="U3321" i="26" s="1"/>
  <c r="T3727" i="26"/>
  <c r="U3727" i="26" s="1"/>
  <c r="T4185" i="26"/>
  <c r="U4185" i="26" s="1"/>
  <c r="T3593" i="26"/>
  <c r="U3593" i="26" s="1"/>
  <c r="T4033" i="26"/>
  <c r="U4033" i="26" s="1"/>
  <c r="T4512" i="26"/>
  <c r="U4512" i="26" s="1"/>
  <c r="T4540" i="26"/>
  <c r="U4540" i="26" s="1"/>
  <c r="T4552" i="26"/>
  <c r="U4552" i="26" s="1"/>
  <c r="T5368" i="26"/>
  <c r="U5368" i="26" s="1"/>
  <c r="T5310" i="26"/>
  <c r="U5310" i="26" s="1"/>
  <c r="T5299" i="26"/>
  <c r="U5299" i="26" s="1"/>
  <c r="T4990" i="26"/>
  <c r="U4990" i="26" s="1"/>
  <c r="T5770" i="26"/>
  <c r="U5770" i="26" s="1"/>
  <c r="T6157" i="26"/>
  <c r="U6157" i="26" s="1"/>
  <c r="T5971" i="26"/>
  <c r="U5971" i="26" s="1"/>
  <c r="T6454" i="26"/>
  <c r="U6454" i="26" s="1"/>
  <c r="T6068" i="26"/>
  <c r="U6068" i="26" s="1"/>
  <c r="T7230" i="26"/>
  <c r="U7230" i="26" s="1"/>
  <c r="T5730" i="26"/>
  <c r="U5730" i="26" s="1"/>
  <c r="T4698" i="26"/>
  <c r="U4698" i="26" s="1"/>
  <c r="T4657" i="26"/>
  <c r="U4657" i="26" s="1"/>
  <c r="T4629" i="26"/>
  <c r="U4629" i="26" s="1"/>
  <c r="T3527" i="26"/>
  <c r="U3527" i="26" s="1"/>
  <c r="T2945" i="26"/>
  <c r="U2945" i="26" s="1"/>
  <c r="T2179" i="26"/>
  <c r="U2179" i="26" s="1"/>
  <c r="T1551" i="26"/>
  <c r="U1551" i="26" s="1"/>
  <c r="T570" i="26"/>
  <c r="U570" i="26" s="1"/>
  <c r="T280" i="26"/>
  <c r="U280" i="26" s="1"/>
  <c r="T6952" i="26"/>
  <c r="U6952" i="26" s="1"/>
  <c r="T7028" i="26"/>
  <c r="U7028" i="26" s="1"/>
  <c r="T7182" i="26"/>
  <c r="U7182" i="26" s="1"/>
  <c r="T6393" i="26"/>
  <c r="U6393" i="26" s="1"/>
  <c r="T6709" i="26"/>
  <c r="U6709" i="26" s="1"/>
  <c r="T1492" i="26"/>
  <c r="U1492" i="26" s="1"/>
  <c r="T1960" i="26"/>
  <c r="U1960" i="26" s="1"/>
  <c r="T2156" i="26"/>
  <c r="U2156" i="26" s="1"/>
  <c r="T2592" i="26"/>
  <c r="U2592" i="26" s="1"/>
  <c r="T3057" i="26"/>
  <c r="U3057" i="26" s="1"/>
  <c r="T4635" i="26"/>
  <c r="U4635" i="26" s="1"/>
  <c r="T5711" i="26"/>
  <c r="U5711" i="26" s="1"/>
  <c r="T6166" i="26"/>
  <c r="U6166" i="26" s="1"/>
  <c r="T3687" i="26"/>
  <c r="U3687" i="26" s="1"/>
  <c r="T122" i="26"/>
  <c r="U122" i="26" s="1"/>
  <c r="T7218" i="26"/>
  <c r="U7218" i="26" s="1"/>
  <c r="T8" i="26"/>
  <c r="U8" i="26" s="1"/>
  <c r="T107" i="26"/>
  <c r="U107" i="26" s="1"/>
  <c r="T315" i="26"/>
  <c r="U315" i="26" s="1"/>
  <c r="T259" i="26"/>
  <c r="U259" i="26" s="1"/>
  <c r="T274" i="26"/>
  <c r="U274" i="26" s="1"/>
  <c r="T360" i="26"/>
  <c r="U360" i="26" s="1"/>
  <c r="T575" i="26"/>
  <c r="U575" i="26" s="1"/>
  <c r="T703" i="26"/>
  <c r="U703" i="26" s="1"/>
  <c r="T771" i="26"/>
  <c r="U771" i="26" s="1"/>
  <c r="T953" i="26"/>
  <c r="U953" i="26" s="1"/>
  <c r="T956" i="26"/>
  <c r="U956" i="26" s="1"/>
  <c r="T934" i="26"/>
  <c r="U934" i="26" s="1"/>
  <c r="T1115" i="26"/>
  <c r="U1115" i="26" s="1"/>
  <c r="T1003" i="26"/>
  <c r="U1003" i="26" s="1"/>
  <c r="T1143" i="26"/>
  <c r="U1143" i="26" s="1"/>
  <c r="T1070" i="26"/>
  <c r="U1070" i="26" s="1"/>
  <c r="T1545" i="26"/>
  <c r="U1545" i="26" s="1"/>
  <c r="T1077" i="26"/>
  <c r="U1077" i="26" s="1"/>
  <c r="T1644" i="26"/>
  <c r="U1644" i="26" s="1"/>
  <c r="T1536" i="26"/>
  <c r="U1536" i="26" s="1"/>
  <c r="T1905" i="26"/>
  <c r="U1905" i="26" s="1"/>
  <c r="T1807" i="26"/>
  <c r="U1807" i="26" s="1"/>
  <c r="T1479" i="26"/>
  <c r="U1479" i="26" s="1"/>
  <c r="T1980" i="26"/>
  <c r="U1980" i="26" s="1"/>
  <c r="T2310" i="26"/>
  <c r="U2310" i="26" s="1"/>
  <c r="T2006" i="26"/>
  <c r="U2006" i="26" s="1"/>
  <c r="T2373" i="26"/>
  <c r="U2373" i="26" s="1"/>
  <c r="T2546" i="26"/>
  <c r="U2546" i="26" s="1"/>
  <c r="T2410" i="26"/>
  <c r="U2410" i="26" s="1"/>
  <c r="T2096" i="26"/>
  <c r="U2096" i="26" s="1"/>
  <c r="T2488" i="26"/>
  <c r="U2488" i="26" s="1"/>
  <c r="T1721" i="26"/>
  <c r="U1721" i="26" s="1"/>
  <c r="T2956" i="26"/>
  <c r="U2956" i="26" s="1"/>
  <c r="T2808" i="26"/>
  <c r="U2808" i="26" s="1"/>
  <c r="T3108" i="26"/>
  <c r="U3108" i="26" s="1"/>
  <c r="T3196" i="26"/>
  <c r="U3196" i="26" s="1"/>
  <c r="T3034" i="26"/>
  <c r="U3034" i="26" s="1"/>
  <c r="T3604" i="26"/>
  <c r="U3604" i="26" s="1"/>
  <c r="T3534" i="26"/>
  <c r="U3534" i="26" s="1"/>
  <c r="T3641" i="26"/>
  <c r="U3641" i="26" s="1"/>
  <c r="T3556" i="26"/>
  <c r="U3556" i="26" s="1"/>
  <c r="T4270" i="26"/>
  <c r="U4270" i="26" s="1"/>
  <c r="T4007" i="26"/>
  <c r="U4007" i="26" s="1"/>
  <c r="T4124" i="26"/>
  <c r="U4124" i="26" s="1"/>
  <c r="T4870" i="26"/>
  <c r="U4870" i="26" s="1"/>
  <c r="T4895" i="26"/>
  <c r="U4895" i="26" s="1"/>
  <c r="T4839" i="26"/>
  <c r="U4839" i="26" s="1"/>
  <c r="T4968" i="26"/>
  <c r="U4968" i="26" s="1"/>
  <c r="T5605" i="26"/>
  <c r="U5605" i="26" s="1"/>
  <c r="T5571" i="26"/>
  <c r="U5571" i="26" s="1"/>
  <c r="T5550" i="26"/>
  <c r="U5550" i="26" s="1"/>
  <c r="T5300" i="26"/>
  <c r="U5300" i="26" s="1"/>
  <c r="T6492" i="26"/>
  <c r="U6492" i="26" s="1"/>
  <c r="T6196" i="26"/>
  <c r="U6196" i="26" s="1"/>
  <c r="T6049" i="26"/>
  <c r="U6049" i="26" s="1"/>
  <c r="T6344" i="26"/>
  <c r="U6344" i="26" s="1"/>
  <c r="T6795" i="26"/>
  <c r="U6795" i="26" s="1"/>
  <c r="T5354" i="26"/>
  <c r="U5354" i="26" s="1"/>
  <c r="T5417" i="26"/>
  <c r="U5417" i="26" s="1"/>
  <c r="T5017" i="26"/>
  <c r="U5017" i="26" s="1"/>
  <c r="T4989" i="26"/>
  <c r="U4989" i="26" s="1"/>
  <c r="T3632" i="26"/>
  <c r="U3632" i="26" s="1"/>
  <c r="T2761" i="26"/>
  <c r="U2761" i="26" s="1"/>
  <c r="T2673" i="26"/>
  <c r="U2673" i="26" s="1"/>
  <c r="T2072" i="26"/>
  <c r="U2072" i="26" s="1"/>
  <c r="T1150" i="26"/>
  <c r="U1150" i="26" s="1"/>
  <c r="T552" i="26"/>
  <c r="U552" i="26" s="1"/>
  <c r="T6543" i="26"/>
  <c r="U6543" i="26" s="1"/>
  <c r="T6679" i="26"/>
  <c r="U6679" i="26" s="1"/>
  <c r="T6776" i="26"/>
  <c r="U6776" i="26" s="1"/>
  <c r="T6980" i="26"/>
  <c r="U6980" i="26" s="1"/>
  <c r="T5854" i="26"/>
  <c r="U5854" i="26" s="1"/>
  <c r="T1393" i="26"/>
  <c r="U1393" i="26" s="1"/>
  <c r="T1754" i="26"/>
  <c r="U1754" i="26" s="1"/>
  <c r="T2231" i="26"/>
  <c r="U2231" i="26" s="1"/>
  <c r="T2414" i="26"/>
  <c r="U2414" i="26" s="1"/>
  <c r="T2923" i="26"/>
  <c r="U2923" i="26" s="1"/>
  <c r="T3055" i="26"/>
  <c r="U3055" i="26" s="1"/>
  <c r="T3998" i="26"/>
  <c r="U3998" i="26" s="1"/>
  <c r="T5287" i="26"/>
  <c r="U5287" i="26" s="1"/>
  <c r="T5959" i="26"/>
  <c r="U5959" i="26" s="1"/>
  <c r="T5665" i="26"/>
  <c r="U5665" i="26" s="1"/>
  <c r="T3322" i="26"/>
  <c r="U3322" i="26" s="1"/>
  <c r="T564" i="26"/>
  <c r="U564" i="26" s="1"/>
  <c r="T6767" i="26"/>
  <c r="U6767" i="26" s="1"/>
  <c r="T13" i="26"/>
  <c r="U13" i="26" s="1"/>
  <c r="T72" i="26"/>
  <c r="U72" i="26" s="1"/>
  <c r="T339" i="26"/>
  <c r="U339" i="26" s="1"/>
  <c r="T275" i="26"/>
  <c r="U275" i="26" s="1"/>
  <c r="T295" i="26"/>
  <c r="U295" i="26" s="1"/>
  <c r="T413" i="26"/>
  <c r="U413" i="26" s="1"/>
  <c r="T684" i="26"/>
  <c r="U684" i="26" s="1"/>
  <c r="T721" i="26"/>
  <c r="U721" i="26" s="1"/>
  <c r="T769" i="26"/>
  <c r="U769" i="26" s="1"/>
  <c r="T827" i="26"/>
  <c r="U827" i="26" s="1"/>
  <c r="T837" i="26"/>
  <c r="U837" i="26" s="1"/>
  <c r="T791" i="26"/>
  <c r="U791" i="26" s="1"/>
  <c r="T1008" i="26"/>
  <c r="U1008" i="26" s="1"/>
  <c r="T1075" i="26"/>
  <c r="U1075" i="26" s="1"/>
  <c r="T1274" i="26"/>
  <c r="U1274" i="26" s="1"/>
  <c r="T1222" i="26"/>
  <c r="U1222" i="26" s="1"/>
  <c r="T1373" i="26"/>
  <c r="U1373" i="26" s="1"/>
  <c r="T1408" i="26"/>
  <c r="U1408" i="26" s="1"/>
  <c r="T1669" i="26"/>
  <c r="U1669" i="26" s="1"/>
  <c r="T1658" i="26"/>
  <c r="U1658" i="26" s="1"/>
  <c r="T1709" i="26"/>
  <c r="U1709" i="26" s="1"/>
  <c r="T2089" i="26"/>
  <c r="U2089" i="26" s="1"/>
  <c r="T1927" i="26"/>
  <c r="U1927" i="26" s="1"/>
  <c r="T1816" i="26"/>
  <c r="U1816" i="26" s="1"/>
  <c r="T1903" i="26"/>
  <c r="U1903" i="26" s="1"/>
  <c r="T2390" i="26"/>
  <c r="U2390" i="26" s="1"/>
  <c r="T2213" i="26"/>
  <c r="U2213" i="26" s="1"/>
  <c r="T2298" i="26"/>
  <c r="U2298" i="26" s="1"/>
  <c r="T2106" i="26"/>
  <c r="U2106" i="26" s="1"/>
  <c r="T2513" i="26"/>
  <c r="U2513" i="26" s="1"/>
  <c r="T2314" i="26"/>
  <c r="U2314" i="26" s="1"/>
  <c r="T2458" i="26"/>
  <c r="U2458" i="26" s="1"/>
  <c r="T2709" i="26"/>
  <c r="U2709" i="26" s="1"/>
  <c r="T2908" i="26"/>
  <c r="U2908" i="26" s="1"/>
  <c r="T2720" i="26"/>
  <c r="U2720" i="26" s="1"/>
  <c r="T3124" i="26"/>
  <c r="U3124" i="26" s="1"/>
  <c r="T3084" i="26"/>
  <c r="U3084" i="26" s="1"/>
  <c r="T3425" i="26"/>
  <c r="U3425" i="26" s="1"/>
  <c r="T3306" i="26"/>
  <c r="U3306" i="26" s="1"/>
  <c r="T3958" i="26"/>
  <c r="U3958" i="26" s="1"/>
  <c r="T3930" i="26"/>
  <c r="U3930" i="26" s="1"/>
  <c r="T4264" i="26"/>
  <c r="U4264" i="26" s="1"/>
  <c r="T4063" i="26"/>
  <c r="U4063" i="26" s="1"/>
  <c r="T4240" i="26"/>
  <c r="U4240" i="26" s="1"/>
  <c r="T4358" i="26"/>
  <c r="U4358" i="26" s="1"/>
  <c r="T5040" i="26"/>
  <c r="U5040" i="26" s="1"/>
  <c r="T5080" i="26"/>
  <c r="U5080" i="26" s="1"/>
  <c r="T5120" i="26"/>
  <c r="U5120" i="26" s="1"/>
  <c r="T5741" i="26"/>
  <c r="U5741" i="26" s="1"/>
  <c r="T5638" i="26"/>
  <c r="U5638" i="26" s="1"/>
  <c r="T5622" i="26"/>
  <c r="U5622" i="26" s="1"/>
  <c r="T5456" i="26"/>
  <c r="U5456" i="26" s="1"/>
  <c r="T6121" i="26"/>
  <c r="U6121" i="26" s="1"/>
  <c r="T5796" i="26"/>
  <c r="U5796" i="26" s="1"/>
  <c r="T6266" i="26"/>
  <c r="U6266" i="26" s="1"/>
  <c r="T5944" i="26"/>
  <c r="U5944" i="26" s="1"/>
  <c r="T6397" i="26"/>
  <c r="U6397" i="26" s="1"/>
  <c r="T6489" i="26"/>
  <c r="U6489" i="26" s="1"/>
  <c r="T5554" i="26"/>
  <c r="U5554" i="26" s="1"/>
  <c r="T4874" i="26"/>
  <c r="U4874" i="26" s="1"/>
  <c r="T4298" i="26"/>
  <c r="U4298" i="26" s="1"/>
  <c r="T4258" i="26"/>
  <c r="U4258" i="26" s="1"/>
  <c r="T3198" i="26"/>
  <c r="U3198" i="26" s="1"/>
  <c r="T2299" i="26"/>
  <c r="U2299" i="26" s="1"/>
  <c r="T2296" i="26"/>
  <c r="U2296" i="26" s="1"/>
  <c r="T1335" i="26"/>
  <c r="U1335" i="26" s="1"/>
  <c r="T646" i="26"/>
  <c r="U646" i="26" s="1"/>
  <c r="T144" i="26"/>
  <c r="U144" i="26" s="1"/>
  <c r="T6614" i="26"/>
  <c r="U6614" i="26" s="1"/>
  <c r="T6876" i="26"/>
  <c r="U6876" i="26" s="1"/>
  <c r="T6567" i="26"/>
  <c r="U6567" i="26" s="1"/>
  <c r="T6858" i="26"/>
  <c r="U6858" i="26" s="1"/>
  <c r="T7144" i="26"/>
  <c r="U7144" i="26" s="1"/>
  <c r="T6753" i="26"/>
  <c r="U6753" i="26" s="1"/>
  <c r="T2896" i="26"/>
  <c r="U2896" i="26" s="1"/>
  <c r="T2773" i="26"/>
  <c r="U2773" i="26" s="1"/>
  <c r="T310" i="26"/>
  <c r="U310" i="26" s="1"/>
  <c r="T928" i="26"/>
  <c r="U928" i="26" s="1"/>
  <c r="T1144" i="26"/>
  <c r="U1144" i="26" s="1"/>
  <c r="T1024" i="26"/>
  <c r="U1024" i="26" s="1"/>
  <c r="T1214" i="26"/>
  <c r="U1214" i="26" s="1"/>
  <c r="T1086" i="26"/>
  <c r="U1086" i="26" s="1"/>
  <c r="T1410" i="26"/>
  <c r="U1410" i="26" s="1"/>
  <c r="T1686" i="26"/>
  <c r="U1686" i="26" s="1"/>
  <c r="T1668" i="26"/>
  <c r="U1668" i="26" s="1"/>
  <c r="T1741" i="26"/>
  <c r="U1741" i="26" s="1"/>
  <c r="T1526" i="26"/>
  <c r="U1526" i="26" s="1"/>
  <c r="T1932" i="26"/>
  <c r="U1932" i="26" s="1"/>
  <c r="T1819" i="26"/>
  <c r="U1819" i="26" s="1"/>
  <c r="T1936" i="26"/>
  <c r="U1936" i="26" s="1"/>
  <c r="T1496" i="26"/>
  <c r="U1496" i="26" s="1"/>
  <c r="T2223" i="26"/>
  <c r="U2223" i="26" s="1"/>
  <c r="T2308" i="26"/>
  <c r="U2308" i="26" s="1"/>
  <c r="T2116" i="26"/>
  <c r="U2116" i="26" s="1"/>
  <c r="T2528" i="26"/>
  <c r="U2528" i="26" s="1"/>
  <c r="T2316" i="26"/>
  <c r="U2316" i="26" s="1"/>
  <c r="T2470" i="26"/>
  <c r="U2470" i="26" s="1"/>
  <c r="T2911" i="26"/>
  <c r="U2911" i="26" s="1"/>
  <c r="T2748" i="26"/>
  <c r="U2748" i="26" s="1"/>
  <c r="T3147" i="26"/>
  <c r="U3147" i="26" s="1"/>
  <c r="T3107" i="26"/>
  <c r="U3107" i="26" s="1"/>
  <c r="T3457" i="26"/>
  <c r="U3457" i="26" s="1"/>
  <c r="T3331" i="26"/>
  <c r="U3331" i="26" s="1"/>
  <c r="T3292" i="26"/>
  <c r="U3292" i="26" s="1"/>
  <c r="T3319" i="26"/>
  <c r="U3319" i="26" s="1"/>
  <c r="T4291" i="26"/>
  <c r="U4291" i="26" s="1"/>
  <c r="T4069" i="26"/>
  <c r="U4069" i="26" s="1"/>
  <c r="T4267" i="26"/>
  <c r="U4267" i="26" s="1"/>
  <c r="T4375" i="26"/>
  <c r="U4375" i="26" s="1"/>
  <c r="T5072" i="26"/>
  <c r="U5072" i="26" s="1"/>
  <c r="T5112" i="26"/>
  <c r="U5112" i="26" s="1"/>
  <c r="T5157" i="26"/>
  <c r="U5157" i="26" s="1"/>
  <c r="T5759" i="26"/>
  <c r="U5759" i="26" s="1"/>
  <c r="T5661" i="26"/>
  <c r="U5661" i="26" s="1"/>
  <c r="T5645" i="26"/>
  <c r="U5645" i="26" s="1"/>
  <c r="T5469" i="26"/>
  <c r="U5469" i="26" s="1"/>
  <c r="T6151" i="26"/>
  <c r="U6151" i="26" s="1"/>
  <c r="T5810" i="26"/>
  <c r="U5810" i="26" s="1"/>
  <c r="T6301" i="26"/>
  <c r="U6301" i="26" s="1"/>
  <c r="T5960" i="26"/>
  <c r="U5960" i="26" s="1"/>
  <c r="T6403" i="26"/>
  <c r="U6403" i="26" s="1"/>
  <c r="T6481" i="26"/>
  <c r="U6481" i="26" s="1"/>
  <c r="T5713" i="26"/>
  <c r="U5713" i="26" s="1"/>
  <c r="T4810" i="26"/>
  <c r="U4810" i="26" s="1"/>
  <c r="T4170" i="26"/>
  <c r="U4170" i="26" s="1"/>
  <c r="T4130" i="26"/>
  <c r="U4130" i="26" s="1"/>
  <c r="T3070" i="26"/>
  <c r="U3070" i="26" s="1"/>
  <c r="T1591" i="26"/>
  <c r="U1591" i="26" s="1"/>
  <c r="T2280" i="26"/>
  <c r="U2280" i="26" s="1"/>
  <c r="T1263" i="26"/>
  <c r="U1263" i="26" s="1"/>
  <c r="T671" i="26"/>
  <c r="U671" i="26" s="1"/>
  <c r="T98" i="26"/>
  <c r="U98" i="26" s="1"/>
  <c r="T6649" i="26"/>
  <c r="U6649" i="26" s="1"/>
  <c r="T6934" i="26"/>
  <c r="U6934" i="26" s="1"/>
  <c r="T7156" i="26"/>
  <c r="U7156" i="26" s="1"/>
  <c r="T6583" i="26"/>
  <c r="U6583" i="26" s="1"/>
  <c r="T7173" i="26"/>
  <c r="U7173" i="26" s="1"/>
  <c r="T378" i="26"/>
  <c r="U378" i="26" s="1"/>
  <c r="T964" i="26"/>
  <c r="U964" i="26" s="1"/>
  <c r="T345" i="26"/>
  <c r="U345" i="26" s="1"/>
  <c r="T935" i="26"/>
  <c r="U935" i="26" s="1"/>
  <c r="T1513" i="26"/>
  <c r="U1513" i="26" s="1"/>
  <c r="T2004" i="26"/>
  <c r="U2004" i="26" s="1"/>
  <c r="T2154" i="26"/>
  <c r="U2154" i="26" s="1"/>
  <c r="T2724" i="26"/>
  <c r="U2724" i="26" s="1"/>
  <c r="T3347" i="26"/>
  <c r="U3347" i="26" s="1"/>
  <c r="T4582" i="26"/>
  <c r="U4582" i="26" s="1"/>
  <c r="T5367" i="26"/>
  <c r="U5367" i="26" s="1"/>
  <c r="T6141" i="26"/>
  <c r="U6141" i="26" s="1"/>
  <c r="T3328" i="26"/>
  <c r="U3328" i="26" s="1"/>
  <c r="T6572" i="26"/>
  <c r="U6572" i="26" s="1"/>
  <c r="T6537" i="26"/>
  <c r="U6537" i="26" s="1"/>
  <c r="T389" i="26"/>
  <c r="U389" i="26" s="1"/>
  <c r="T916" i="26"/>
  <c r="U916" i="26" s="1"/>
  <c r="T297" i="26"/>
  <c r="U297" i="26" s="1"/>
  <c r="T910" i="26"/>
  <c r="U910" i="26" s="1"/>
  <c r="T418" i="26"/>
  <c r="U418" i="26" s="1"/>
  <c r="T760" i="26"/>
  <c r="U760" i="26" s="1"/>
  <c r="T1312" i="26"/>
  <c r="U1312" i="26" s="1"/>
  <c r="T1722" i="26"/>
  <c r="U1722" i="26" s="1"/>
  <c r="T2198" i="26"/>
  <c r="U2198" i="26" s="1"/>
  <c r="T2646" i="26"/>
  <c r="U2646" i="26" s="1"/>
  <c r="T3625" i="26"/>
  <c r="U3625" i="26" s="1"/>
  <c r="T4919" i="26"/>
  <c r="U4919" i="26" s="1"/>
  <c r="T5663" i="26"/>
  <c r="U5663" i="26" s="1"/>
  <c r="T6275" i="26"/>
  <c r="U6275" i="26" s="1"/>
  <c r="T3879" i="26"/>
  <c r="U3879" i="26" s="1"/>
  <c r="T219" i="26"/>
  <c r="U219" i="26" s="1"/>
  <c r="T426" i="26"/>
  <c r="U426" i="26" s="1"/>
  <c r="T1005" i="26"/>
  <c r="U1005" i="26" s="1"/>
  <c r="T143" i="26"/>
  <c r="U143" i="26" s="1"/>
  <c r="T784" i="26"/>
  <c r="U784" i="26" s="1"/>
  <c r="T92" i="26"/>
  <c r="U92" i="26" s="1"/>
  <c r="T544" i="26"/>
  <c r="U544" i="26" s="1"/>
  <c r="T1062" i="26"/>
  <c r="U1062" i="26" s="1"/>
  <c r="T1676" i="26"/>
  <c r="U1676" i="26" s="1"/>
  <c r="T2207" i="26"/>
  <c r="U2207" i="26" s="1"/>
  <c r="T2148" i="26"/>
  <c r="U2148" i="26" s="1"/>
  <c r="T2770" i="26"/>
  <c r="U2770" i="26" s="1"/>
  <c r="T4171" i="26"/>
  <c r="U4171" i="26" s="1"/>
  <c r="T4548" i="26"/>
  <c r="U4548" i="26" s="1"/>
  <c r="T6117" i="26"/>
  <c r="U6117" i="26" s="1"/>
  <c r="T4594" i="26"/>
  <c r="U4594" i="26" s="1"/>
  <c r="T1332" i="26"/>
  <c r="U1332" i="26" s="1"/>
  <c r="T6920" i="26"/>
  <c r="U6920" i="26" s="1"/>
  <c r="T434" i="26"/>
  <c r="U434" i="26" s="1"/>
  <c r="T921" i="26"/>
  <c r="U921" i="26" s="1"/>
  <c r="T114" i="26"/>
  <c r="U114" i="26" s="1"/>
  <c r="T410" i="26"/>
  <c r="U410" i="26" s="1"/>
  <c r="T936" i="26"/>
  <c r="U936" i="26" s="1"/>
  <c r="T1412" i="26"/>
  <c r="U1412" i="26" s="1"/>
  <c r="T2150" i="26"/>
  <c r="U2150" i="26" s="1"/>
  <c r="T3227" i="26"/>
  <c r="U3227" i="26" s="1"/>
  <c r="T4044" i="26"/>
  <c r="U4044" i="26" s="1"/>
  <c r="T5502" i="26"/>
  <c r="U5502" i="26" s="1"/>
  <c r="T6424" i="26"/>
  <c r="U6424" i="26" s="1"/>
  <c r="T2721" i="26"/>
  <c r="U2721" i="26" s="1"/>
  <c r="T7100" i="26"/>
  <c r="U7100" i="26" s="1"/>
  <c r="T164" i="26"/>
  <c r="U164" i="26" s="1"/>
  <c r="T790" i="26"/>
  <c r="U790" i="26" s="1"/>
  <c r="T1137" i="26"/>
  <c r="U1137" i="26" s="1"/>
  <c r="T298" i="26"/>
  <c r="U298" i="26" s="1"/>
  <c r="T642" i="26"/>
  <c r="U642" i="26" s="1"/>
  <c r="T171" i="26"/>
  <c r="U171" i="26" s="1"/>
  <c r="T631" i="26"/>
  <c r="U631" i="26" s="1"/>
  <c r="T1159" i="26"/>
  <c r="U1159" i="26" s="1"/>
  <c r="T1570" i="26"/>
  <c r="U1570" i="26" s="1"/>
  <c r="T1918" i="26"/>
  <c r="U1918" i="26" s="1"/>
  <c r="T2493" i="26"/>
  <c r="U2493" i="26" s="1"/>
  <c r="T3151" i="26"/>
  <c r="U3151" i="26" s="1"/>
  <c r="T4008" i="26"/>
  <c r="U4008" i="26" s="1"/>
  <c r="T4892" i="26"/>
  <c r="U4892" i="26" s="1"/>
  <c r="T5767" i="26"/>
  <c r="U5767" i="26" s="1"/>
  <c r="T6409" i="26"/>
  <c r="U6409" i="26" s="1"/>
  <c r="T2878" i="26"/>
  <c r="U2878" i="26" s="1"/>
  <c r="T7092" i="26"/>
  <c r="U7092" i="26" s="1"/>
  <c r="T46" i="26"/>
  <c r="U46" i="26" s="1"/>
  <c r="T669" i="26"/>
  <c r="U669" i="26" s="1"/>
  <c r="T1090" i="26"/>
  <c r="U1090" i="26" s="1"/>
  <c r="T303" i="26"/>
  <c r="U303" i="26" s="1"/>
  <c r="T864" i="26"/>
  <c r="U864" i="26" s="1"/>
  <c r="T357" i="26"/>
  <c r="U357" i="26" s="1"/>
  <c r="T853" i="26"/>
  <c r="U853" i="26" s="1"/>
  <c r="T1389" i="26"/>
  <c r="U1389" i="26" s="1"/>
  <c r="T2059" i="26"/>
  <c r="U2059" i="26" s="1"/>
  <c r="T2608" i="26"/>
  <c r="U2608" i="26" s="1"/>
  <c r="T2851" i="26"/>
  <c r="U2851" i="26" s="1"/>
  <c r="T3873" i="26"/>
  <c r="U3873" i="26" s="1"/>
  <c r="T5094" i="26"/>
  <c r="U5094" i="26" s="1"/>
  <c r="T5765" i="26"/>
  <c r="U5765" i="26" s="1"/>
  <c r="T5194" i="26"/>
  <c r="U5194" i="26" s="1"/>
  <c r="T2021" i="26"/>
  <c r="U2021" i="26" s="1"/>
  <c r="T6746" i="26"/>
  <c r="U6746" i="26" s="1"/>
  <c r="T196" i="26"/>
  <c r="U196" i="26" s="1"/>
  <c r="T796" i="26"/>
  <c r="U796" i="26" s="1"/>
  <c r="T1028" i="26"/>
  <c r="U1028" i="26" s="1"/>
  <c r="T1956" i="26"/>
  <c r="U1956" i="26" s="1"/>
  <c r="T1469" i="26"/>
  <c r="U1469" i="26" s="1"/>
  <c r="T2655" i="26"/>
  <c r="U2655" i="26" s="1"/>
  <c r="T3126" i="26"/>
  <c r="U3126" i="26" s="1"/>
  <c r="T3793" i="26"/>
  <c r="U3793" i="26" s="1"/>
  <c r="T4840" i="26"/>
  <c r="U4840" i="26" s="1"/>
  <c r="T6087" i="26"/>
  <c r="U6087" i="26" s="1"/>
  <c r="T5458" i="26"/>
  <c r="U5458" i="26" s="1"/>
  <c r="T2726" i="26"/>
  <c r="U2726" i="26" s="1"/>
  <c r="T6743" i="26"/>
  <c r="U6743" i="26" s="1"/>
  <c r="T7305" i="26"/>
  <c r="U7305" i="26" s="1"/>
  <c r="T59" i="26"/>
  <c r="U59" i="26" s="1"/>
  <c r="T141" i="26"/>
  <c r="U141" i="26" s="1"/>
  <c r="T300" i="26"/>
  <c r="U300" i="26" s="1"/>
  <c r="T399" i="26"/>
  <c r="U399" i="26" s="1"/>
  <c r="T401" i="26"/>
  <c r="U401" i="26" s="1"/>
  <c r="T412" i="26"/>
  <c r="U412" i="26" s="1"/>
  <c r="T571" i="26"/>
  <c r="U571" i="26" s="1"/>
  <c r="T691" i="26"/>
  <c r="U691" i="26" s="1"/>
  <c r="T727" i="26"/>
  <c r="U727" i="26" s="1"/>
  <c r="T951" i="26"/>
  <c r="U951" i="26" s="1"/>
  <c r="T938" i="26"/>
  <c r="U938" i="26" s="1"/>
  <c r="T923" i="26"/>
  <c r="U923" i="26" s="1"/>
  <c r="T1189" i="26"/>
  <c r="U1189" i="26" s="1"/>
  <c r="T1120" i="26"/>
  <c r="U1120" i="26" s="1"/>
  <c r="T1141" i="26"/>
  <c r="U1141" i="26" s="1"/>
  <c r="T1036" i="26"/>
  <c r="U1036" i="26" s="1"/>
  <c r="T1500" i="26"/>
  <c r="U1500" i="26" s="1"/>
  <c r="T1398" i="26"/>
  <c r="U1398" i="26" s="1"/>
  <c r="T1614" i="26"/>
  <c r="U1614" i="26" s="1"/>
  <c r="T1488" i="26"/>
  <c r="U1488" i="26" s="1"/>
  <c r="T1769" i="26"/>
  <c r="U1769" i="26" s="1"/>
  <c r="T2034" i="26"/>
  <c r="U2034" i="26" s="1"/>
  <c r="T1873" i="26"/>
  <c r="U1873" i="26" s="1"/>
  <c r="T2143" i="26"/>
  <c r="U2143" i="26" s="1"/>
  <c r="T2108" i="26"/>
  <c r="U2108" i="26" s="1"/>
  <c r="T1814" i="26"/>
  <c r="U1814" i="26" s="1"/>
  <c r="T2062" i="26"/>
  <c r="U2062" i="26" s="1"/>
  <c r="T2361" i="26"/>
  <c r="U2361" i="26" s="1"/>
  <c r="T1625" i="26"/>
  <c r="U1625" i="26" s="1"/>
  <c r="T2429" i="26"/>
  <c r="U2429" i="26" s="1"/>
  <c r="T1767" i="26"/>
  <c r="U1767" i="26" s="1"/>
  <c r="T2423" i="26"/>
  <c r="U2423" i="26" s="1"/>
  <c r="T2633" i="26"/>
  <c r="U2633" i="26" s="1"/>
  <c r="T2961" i="26"/>
  <c r="U2961" i="26" s="1"/>
  <c r="T2983" i="26"/>
  <c r="U2983" i="26" s="1"/>
  <c r="T3253" i="26"/>
  <c r="U3253" i="26" s="1"/>
  <c r="T3546" i="26"/>
  <c r="U3546" i="26" s="1"/>
  <c r="T3766" i="26"/>
  <c r="U3766" i="26" s="1"/>
  <c r="T3854" i="26"/>
  <c r="U3854" i="26" s="1"/>
  <c r="T3859" i="26"/>
  <c r="U3859" i="26" s="1"/>
  <c r="T3997" i="26"/>
  <c r="U3997" i="26" s="1"/>
  <c r="T4232" i="26"/>
  <c r="U4232" i="26" s="1"/>
  <c r="T4349" i="26"/>
  <c r="U4349" i="26" s="1"/>
  <c r="T5132" i="26"/>
  <c r="U5132" i="26" s="1"/>
  <c r="T5158" i="26"/>
  <c r="U5158" i="26" s="1"/>
  <c r="T5110" i="26"/>
  <c r="U5110" i="26" s="1"/>
  <c r="T5208" i="26"/>
  <c r="U5208" i="26" s="1"/>
  <c r="T4862" i="26"/>
  <c r="U4862" i="26" s="1"/>
  <c r="T4644" i="26"/>
  <c r="U4644" i="26" s="1"/>
  <c r="T5855" i="26"/>
  <c r="U5855" i="26" s="1"/>
  <c r="T5639" i="26"/>
  <c r="U5639" i="26" s="1"/>
  <c r="T5968" i="26"/>
  <c r="U5968" i="26" s="1"/>
  <c r="T5562" i="26"/>
  <c r="U5562" i="26" s="1"/>
  <c r="T6272" i="26"/>
  <c r="U6272" i="26" s="1"/>
  <c r="T5908" i="26"/>
  <c r="U5908" i="26" s="1"/>
  <c r="T7012" i="26"/>
  <c r="U7012" i="26" s="1"/>
  <c r="T5553" i="26"/>
  <c r="U5553" i="26" s="1"/>
  <c r="T5217" i="26"/>
  <c r="U5217" i="26" s="1"/>
  <c r="T4817" i="26"/>
  <c r="U4817" i="26" s="1"/>
  <c r="T4789" i="26"/>
  <c r="U4789" i="26" s="1"/>
  <c r="T3504" i="26"/>
  <c r="U3504" i="26" s="1"/>
  <c r="T2857" i="26"/>
  <c r="U2857" i="26" s="1"/>
  <c r="T2484" i="26"/>
  <c r="U2484" i="26" s="1"/>
  <c r="T1494" i="26"/>
  <c r="U1494" i="26" s="1"/>
  <c r="T1002" i="26"/>
  <c r="U1002" i="26" s="1"/>
  <c r="T271" i="26"/>
  <c r="U271" i="26" s="1"/>
  <c r="T6762" i="26"/>
  <c r="U6762" i="26" s="1"/>
  <c r="T6875" i="26"/>
  <c r="U6875" i="26" s="1"/>
  <c r="T7007" i="26"/>
  <c r="U7007" i="26" s="1"/>
  <c r="T7223" i="26"/>
  <c r="U7223" i="26" s="1"/>
  <c r="T6228" i="26"/>
  <c r="U6228" i="26" s="1"/>
  <c r="T7290" i="26"/>
  <c r="U7290" i="26" s="1"/>
  <c r="T6921" i="26"/>
  <c r="U6921" i="26" s="1"/>
  <c r="T1683" i="26"/>
  <c r="U1683" i="26" s="1"/>
  <c r="T1944" i="26"/>
  <c r="U1944" i="26" s="1"/>
  <c r="T1790" i="26"/>
  <c r="U1790" i="26" s="1"/>
  <c r="T2869" i="26"/>
  <c r="U2869" i="26" s="1"/>
  <c r="T3398" i="26"/>
  <c r="U3398" i="26" s="1"/>
  <c r="T4127" i="26"/>
  <c r="U4127" i="26" s="1"/>
  <c r="T4931" i="26"/>
  <c r="U4931" i="26" s="1"/>
  <c r="T5823" i="26"/>
  <c r="U5823" i="26" s="1"/>
  <c r="T5899" i="26"/>
  <c r="U5899" i="26" s="1"/>
  <c r="T4441" i="26"/>
  <c r="U4441" i="26" s="1"/>
  <c r="T1853" i="26"/>
  <c r="U1853" i="26" s="1"/>
  <c r="T6442" i="26"/>
  <c r="U6442" i="26" s="1"/>
  <c r="T7320" i="26"/>
  <c r="U7320" i="26" s="1"/>
  <c r="T73" i="26"/>
  <c r="U73" i="26" s="1"/>
  <c r="T206" i="26"/>
  <c r="U206" i="26" s="1"/>
  <c r="T316" i="26"/>
  <c r="U316" i="26" s="1"/>
  <c r="T250" i="26"/>
  <c r="U250" i="26" s="1"/>
  <c r="T408" i="26"/>
  <c r="U408" i="26" s="1"/>
  <c r="T414" i="26"/>
  <c r="U414" i="26" s="1"/>
  <c r="T612" i="26"/>
  <c r="U612" i="26" s="1"/>
  <c r="T696" i="26"/>
  <c r="U696" i="26" s="1"/>
  <c r="T736" i="26"/>
  <c r="U736" i="26" s="1"/>
  <c r="T989" i="26"/>
  <c r="U989" i="26" s="1"/>
  <c r="T945" i="26"/>
  <c r="U945" i="26" s="1"/>
  <c r="T932" i="26"/>
  <c r="U932" i="26" s="1"/>
  <c r="T961" i="26"/>
  <c r="U961" i="26" s="1"/>
  <c r="T1145" i="26"/>
  <c r="U1145" i="26" s="1"/>
  <c r="T1176" i="26"/>
  <c r="U1176" i="26" s="1"/>
  <c r="T1052" i="26"/>
  <c r="U1052" i="26" s="1"/>
  <c r="T1531" i="26"/>
  <c r="U1531" i="26" s="1"/>
  <c r="T1431" i="26"/>
  <c r="U1431" i="26" s="1"/>
  <c r="T1619" i="26"/>
  <c r="U1619" i="26" s="1"/>
  <c r="T1530" i="26"/>
  <c r="U1530" i="26" s="1"/>
  <c r="T1784" i="26"/>
  <c r="U1784" i="26" s="1"/>
  <c r="T2040" i="26"/>
  <c r="U2040" i="26" s="1"/>
  <c r="T1888" i="26"/>
  <c r="U1888" i="26" s="1"/>
  <c r="T2153" i="26"/>
  <c r="U2153" i="26" s="1"/>
  <c r="T2113" i="26"/>
  <c r="U2113" i="26" s="1"/>
  <c r="T1822" i="26"/>
  <c r="U1822" i="26" s="1"/>
  <c r="T2083" i="26"/>
  <c r="U2083" i="26" s="1"/>
  <c r="T2363" i="26"/>
  <c r="U2363" i="26" s="1"/>
  <c r="T1886" i="26"/>
  <c r="U1886" i="26" s="1"/>
  <c r="T2434" i="26"/>
  <c r="U2434" i="26" s="1"/>
  <c r="T1898" i="26"/>
  <c r="U1898" i="26" s="1"/>
  <c r="T2433" i="26"/>
  <c r="U2433" i="26" s="1"/>
  <c r="T2855" i="26"/>
  <c r="U2855" i="26" s="1"/>
  <c r="T2733" i="26"/>
  <c r="U2733" i="26" s="1"/>
  <c r="T3145" i="26"/>
  <c r="U3145" i="26" s="1"/>
  <c r="T3138" i="26"/>
  <c r="U3138" i="26" s="1"/>
  <c r="T3349" i="26"/>
  <c r="U3349" i="26" s="1"/>
  <c r="T3312" i="26"/>
  <c r="U3312" i="26" s="1"/>
  <c r="T3933" i="26"/>
  <c r="U3933" i="26" s="1"/>
  <c r="T2795" i="26"/>
  <c r="U2795" i="26" s="1"/>
  <c r="T3982" i="26"/>
  <c r="U3982" i="26" s="1"/>
  <c r="T4179" i="26"/>
  <c r="U4179" i="26" s="1"/>
  <c r="T4392" i="26"/>
  <c r="U4392" i="26" s="1"/>
  <c r="T4027" i="26"/>
  <c r="U4027" i="26" s="1"/>
  <c r="T4496" i="26"/>
  <c r="U4496" i="26" s="1"/>
  <c r="T4524" i="26"/>
  <c r="U4524" i="26" s="1"/>
  <c r="T4536" i="26"/>
  <c r="U4536" i="26" s="1"/>
  <c r="T5349" i="26"/>
  <c r="U5349" i="26" s="1"/>
  <c r="T5291" i="26"/>
  <c r="U5291" i="26" s="1"/>
  <c r="T5286" i="26"/>
  <c r="U5286" i="26" s="1"/>
  <c r="T4815" i="26"/>
  <c r="U4815" i="26" s="1"/>
  <c r="T5642" i="26"/>
  <c r="U5642" i="26" s="1"/>
  <c r="T6112" i="26"/>
  <c r="U6112" i="26" s="1"/>
  <c r="T5955" i="26"/>
  <c r="U5955" i="26" s="1"/>
  <c r="T6446" i="26"/>
  <c r="U6446" i="26" s="1"/>
  <c r="T6052" i="26"/>
  <c r="U6052" i="26" s="1"/>
  <c r="T7207" i="26"/>
  <c r="U7207" i="26" s="1"/>
  <c r="T5793" i="26"/>
  <c r="U5793" i="26" s="1"/>
  <c r="T4762" i="26"/>
  <c r="U4762" i="26" s="1"/>
  <c r="T4673" i="26"/>
  <c r="U4673" i="26" s="1"/>
  <c r="T4645" i="26"/>
  <c r="U4645" i="26" s="1"/>
  <c r="T3543" i="26"/>
  <c r="U3543" i="26" s="1"/>
  <c r="T2745" i="26"/>
  <c r="U2745" i="26" s="1"/>
  <c r="T2243" i="26"/>
  <c r="U2243" i="26" s="1"/>
  <c r="T1696" i="26"/>
  <c r="U1696" i="26" s="1"/>
  <c r="T762" i="26"/>
  <c r="U762" i="26" s="1"/>
  <c r="T216" i="26"/>
  <c r="U216" i="26" s="1"/>
  <c r="T6931" i="26"/>
  <c r="U6931" i="26" s="1"/>
  <c r="T7024" i="26"/>
  <c r="U7024" i="26" s="1"/>
  <c r="T7177" i="26"/>
  <c r="U7177" i="26" s="1"/>
  <c r="T5563" i="26"/>
  <c r="U5563" i="26" s="1"/>
  <c r="T6561" i="26"/>
  <c r="U6561" i="26" s="1"/>
  <c r="T1202" i="26"/>
  <c r="U1202" i="26" s="1"/>
  <c r="T1756" i="26"/>
  <c r="U1756" i="26" s="1"/>
  <c r="T2000" i="26"/>
  <c r="U2000" i="26" s="1"/>
  <c r="T1437" i="26"/>
  <c r="U1437" i="26" s="1"/>
  <c r="T3300" i="26"/>
  <c r="U3300" i="26" s="1"/>
  <c r="T4287" i="26"/>
  <c r="U4287" i="26" s="1"/>
  <c r="T5520" i="26"/>
  <c r="U5520" i="26" s="1"/>
  <c r="T6113" i="26"/>
  <c r="U6113" i="26" s="1"/>
  <c r="T4825" i="26"/>
  <c r="U4825" i="26" s="1"/>
  <c r="T1190" i="26"/>
  <c r="U1190" i="26" s="1"/>
  <c r="T7227" i="26"/>
  <c r="U7227" i="26" s="1"/>
  <c r="T85" i="26"/>
  <c r="U85" i="26" s="1"/>
  <c r="T135" i="26"/>
  <c r="U135" i="26" s="1"/>
  <c r="T328" i="26"/>
  <c r="U328" i="26" s="1"/>
  <c r="T371" i="26"/>
  <c r="U371" i="26" s="1"/>
  <c r="T456" i="26"/>
  <c r="U456" i="26" s="1"/>
  <c r="T579" i="26"/>
  <c r="U579" i="26" s="1"/>
  <c r="T603" i="26"/>
  <c r="U603" i="26" s="1"/>
  <c r="T644" i="26"/>
  <c r="U644" i="26" s="1"/>
  <c r="T734" i="26"/>
  <c r="U734" i="26" s="1"/>
  <c r="T949" i="26"/>
  <c r="U949" i="26" s="1"/>
  <c r="T904" i="26"/>
  <c r="U904" i="26" s="1"/>
  <c r="T1101" i="26"/>
  <c r="U1101" i="26" s="1"/>
  <c r="T1155" i="26"/>
  <c r="U1155" i="26" s="1"/>
  <c r="T1346" i="26"/>
  <c r="U1346" i="26" s="1"/>
  <c r="T1361" i="26"/>
  <c r="U1361" i="26" s="1"/>
  <c r="T1476" i="26"/>
  <c r="U1476" i="26" s="1"/>
  <c r="T1192" i="26"/>
  <c r="U1192" i="26" s="1"/>
  <c r="T1559" i="26"/>
  <c r="U1559" i="26" s="1"/>
  <c r="T1556" i="26"/>
  <c r="U1556" i="26" s="1"/>
  <c r="T1697" i="26"/>
  <c r="U1697" i="26" s="1"/>
  <c r="T1976" i="26"/>
  <c r="U1976" i="26" s="1"/>
  <c r="T1817" i="26"/>
  <c r="U1817" i="26" s="1"/>
  <c r="T1554" i="26"/>
  <c r="U1554" i="26" s="1"/>
  <c r="T2334" i="26"/>
  <c r="U2334" i="26" s="1"/>
  <c r="T2253" i="26"/>
  <c r="U2253" i="26" s="1"/>
  <c r="T2132" i="26"/>
  <c r="U2132" i="26" s="1"/>
  <c r="T1959" i="26"/>
  <c r="U1959" i="26" s="1"/>
  <c r="T2543" i="26"/>
  <c r="U2543" i="26" s="1"/>
  <c r="T2407" i="26"/>
  <c r="U2407" i="26" s="1"/>
  <c r="T2656" i="26"/>
  <c r="U2656" i="26" s="1"/>
  <c r="T2335" i="26"/>
  <c r="U2335" i="26" s="1"/>
  <c r="T2509" i="26"/>
  <c r="U2509" i="26" s="1"/>
  <c r="T2644" i="26"/>
  <c r="U2644" i="26" s="1"/>
  <c r="T2915" i="26"/>
  <c r="U2915" i="26" s="1"/>
  <c r="T2717" i="26"/>
  <c r="U2717" i="26" s="1"/>
  <c r="T3287" i="26"/>
  <c r="U3287" i="26" s="1"/>
  <c r="T3538" i="26"/>
  <c r="U3538" i="26" s="1"/>
  <c r="T3501" i="26"/>
  <c r="U3501" i="26" s="1"/>
  <c r="T3772" i="26"/>
  <c r="U3772" i="26" s="1"/>
  <c r="T3771" i="26"/>
  <c r="U3771" i="26" s="1"/>
  <c r="T4076" i="26"/>
  <c r="U4076" i="26" s="1"/>
  <c r="T4342" i="26"/>
  <c r="U4342" i="26" s="1"/>
  <c r="T4052" i="26"/>
  <c r="U4052" i="26" s="1"/>
  <c r="T4190" i="26"/>
  <c r="U4190" i="26" s="1"/>
  <c r="T4720" i="26"/>
  <c r="U4720" i="26" s="1"/>
  <c r="T4760" i="26"/>
  <c r="U4760" i="26" s="1"/>
  <c r="T4800" i="26"/>
  <c r="U4800" i="26" s="1"/>
  <c r="T5496" i="26"/>
  <c r="U5496" i="26" s="1"/>
  <c r="T5438" i="26"/>
  <c r="U5438" i="26" s="1"/>
  <c r="T5427" i="26"/>
  <c r="U5427" i="26" s="1"/>
  <c r="T5296" i="26"/>
  <c r="U5296" i="26" s="1"/>
  <c r="T5961" i="26"/>
  <c r="U5961" i="26" s="1"/>
  <c r="T6291" i="26"/>
  <c r="U6291" i="26" s="1"/>
  <c r="T6099" i="26"/>
  <c r="U6099" i="26" s="1"/>
  <c r="T6518" i="26"/>
  <c r="U6518" i="26" s="1"/>
  <c r="T6207" i="26"/>
  <c r="U6207" i="26" s="1"/>
  <c r="T6936" i="26"/>
  <c r="U6936" i="26" s="1"/>
  <c r="T5338" i="26"/>
  <c r="U5338" i="26" s="1"/>
  <c r="T4850" i="26"/>
  <c r="U4850" i="26" s="1"/>
  <c r="T4529" i="26"/>
  <c r="U4529" i="26" s="1"/>
  <c r="T4501" i="26"/>
  <c r="U4501" i="26" s="1"/>
  <c r="T3399" i="26"/>
  <c r="U3399" i="26" s="1"/>
  <c r="T2605" i="26"/>
  <c r="U2605" i="26" s="1"/>
  <c r="T2155" i="26"/>
  <c r="U2155" i="26" s="1"/>
  <c r="T1519" i="26"/>
  <c r="U1519" i="26" s="1"/>
  <c r="T688" i="26"/>
  <c r="U688" i="26" s="1"/>
  <c r="T199" i="26"/>
  <c r="U199" i="26" s="1"/>
  <c r="T7084" i="26"/>
  <c r="U7084" i="26" s="1"/>
  <c r="T7167" i="26"/>
  <c r="U7167" i="26" s="1"/>
  <c r="T7193" i="26"/>
  <c r="U7193" i="26" s="1"/>
  <c r="T6664" i="26"/>
  <c r="U6664" i="26" s="1"/>
  <c r="T6868" i="26"/>
  <c r="U6868" i="26" s="1"/>
  <c r="T7113" i="26"/>
  <c r="U7113" i="26" s="1"/>
  <c r="T1539" i="26"/>
  <c r="U1539" i="26" s="1"/>
  <c r="T1952" i="26"/>
  <c r="U1952" i="26" s="1"/>
  <c r="T2352" i="26"/>
  <c r="U2352" i="26" s="1"/>
  <c r="T2676" i="26"/>
  <c r="U2676" i="26" s="1"/>
  <c r="T3764" i="26"/>
  <c r="U3764" i="26" s="1"/>
  <c r="T4370" i="26"/>
  <c r="U4370" i="26" s="1"/>
  <c r="T5922" i="26"/>
  <c r="U5922" i="26" s="1"/>
  <c r="T6878" i="26"/>
  <c r="U6878" i="26" s="1"/>
  <c r="T3439" i="26"/>
  <c r="U3439" i="26" s="1"/>
  <c r="T6760" i="26"/>
  <c r="U6760" i="26" s="1"/>
  <c r="T91" i="26"/>
  <c r="U91" i="26" s="1"/>
  <c r="T186" i="26"/>
  <c r="U186" i="26" s="1"/>
  <c r="T282" i="26"/>
  <c r="U282" i="26" s="1"/>
  <c r="T361" i="26"/>
  <c r="U361" i="26" s="1"/>
  <c r="T445" i="26"/>
  <c r="U445" i="26" s="1"/>
  <c r="T469" i="26"/>
  <c r="U469" i="26" s="1"/>
  <c r="T487" i="26"/>
  <c r="U487" i="26" s="1"/>
  <c r="T757" i="26"/>
  <c r="U757" i="26" s="1"/>
  <c r="T625" i="26"/>
  <c r="U625" i="26" s="1"/>
  <c r="T848" i="26"/>
  <c r="U848" i="26" s="1"/>
  <c r="T835" i="26"/>
  <c r="U835" i="26" s="1"/>
  <c r="T1046" i="26"/>
  <c r="U1046" i="26" s="1"/>
  <c r="T1025" i="26"/>
  <c r="U1025" i="26" s="1"/>
  <c r="T1085" i="26"/>
  <c r="U1085" i="26" s="1"/>
  <c r="T1278" i="26"/>
  <c r="U1278" i="26" s="1"/>
  <c r="T1258" i="26"/>
  <c r="U1258" i="26" s="1"/>
  <c r="T1266" i="26"/>
  <c r="U1266" i="26" s="1"/>
  <c r="T1419" i="26"/>
  <c r="U1419" i="26" s="1"/>
  <c r="T1718" i="26"/>
  <c r="U1718" i="26" s="1"/>
  <c r="T1621" i="26"/>
  <c r="U1621" i="26" s="1"/>
  <c r="T2010" i="26"/>
  <c r="U2010" i="26" s="1"/>
  <c r="T1889" i="26"/>
  <c r="U1889" i="26" s="1"/>
  <c r="T1740" i="26"/>
  <c r="U1740" i="26" s="1"/>
  <c r="T1864" i="26"/>
  <c r="U1864" i="26" s="1"/>
  <c r="T1803" i="26"/>
  <c r="U1803" i="26" s="1"/>
  <c r="T2238" i="26"/>
  <c r="U2238" i="26" s="1"/>
  <c r="T1775" i="26"/>
  <c r="U1775" i="26" s="1"/>
  <c r="T1576" i="26"/>
  <c r="U1576" i="26" s="1"/>
  <c r="T2501" i="26"/>
  <c r="U2501" i="26" s="1"/>
  <c r="T2301" i="26"/>
  <c r="U2301" i="26" s="1"/>
  <c r="T2568" i="26"/>
  <c r="U2568" i="26" s="1"/>
  <c r="T2158" i="26"/>
  <c r="U2158" i="26" s="1"/>
  <c r="T2691" i="26"/>
  <c r="U2691" i="26" s="1"/>
  <c r="T2941" i="26"/>
  <c r="U2941" i="26" s="1"/>
  <c r="T3259" i="26"/>
  <c r="U3259" i="26" s="1"/>
  <c r="T3313" i="26"/>
  <c r="U3313" i="26" s="1"/>
  <c r="T3168" i="26"/>
  <c r="U3168" i="26" s="1"/>
  <c r="T3401" i="26"/>
  <c r="U3401" i="26" s="1"/>
  <c r="T3681" i="26"/>
  <c r="U3681" i="26" s="1"/>
  <c r="T3769" i="26"/>
  <c r="U3769" i="26" s="1"/>
  <c r="T3760" i="26"/>
  <c r="U3760" i="26" s="1"/>
  <c r="T3541" i="26"/>
  <c r="U3541" i="26" s="1"/>
  <c r="T4141" i="26"/>
  <c r="U4141" i="26" s="1"/>
  <c r="T4279" i="26"/>
  <c r="U4279" i="26" s="1"/>
  <c r="T5036" i="26"/>
  <c r="U5036" i="26" s="1"/>
  <c r="T5070" i="26"/>
  <c r="U5070" i="26" s="1"/>
  <c r="T5014" i="26"/>
  <c r="U5014" i="26" s="1"/>
  <c r="T4798" i="26"/>
  <c r="U4798" i="26" s="1"/>
  <c r="T5779" i="26"/>
  <c r="U5779" i="26" s="1"/>
  <c r="T5735" i="26"/>
  <c r="U5735" i="26" s="1"/>
  <c r="T5716" i="26"/>
  <c r="U5716" i="26" s="1"/>
  <c r="T5544" i="26"/>
  <c r="U5544" i="26" s="1"/>
  <c r="T5862" i="26"/>
  <c r="U5862" i="26" s="1"/>
  <c r="T6359" i="26"/>
  <c r="U6359" i="26" s="1"/>
  <c r="T6187" i="26"/>
  <c r="U6187" i="26" s="1"/>
  <c r="T5795" i="26"/>
  <c r="U5795" i="26" s="1"/>
  <c r="T6944" i="26"/>
  <c r="U6944" i="26" s="1"/>
  <c r="T5650" i="26"/>
  <c r="U5650" i="26" s="1"/>
  <c r="T5289" i="26"/>
  <c r="U5289" i="26" s="1"/>
  <c r="T4889" i="26"/>
  <c r="U4889" i="26" s="1"/>
  <c r="T4861" i="26"/>
  <c r="U4861" i="26" s="1"/>
  <c r="T3150" i="26"/>
  <c r="U3150" i="26" s="1"/>
  <c r="T2690" i="26"/>
  <c r="U2690" i="26" s="1"/>
  <c r="T2235" i="26"/>
  <c r="U2235" i="26" s="1"/>
  <c r="T1648" i="26"/>
  <c r="U1648" i="26" s="1"/>
  <c r="T1048" i="26"/>
  <c r="U1048" i="26" s="1"/>
  <c r="T397" i="26"/>
  <c r="U397" i="26" s="1"/>
  <c r="T6694" i="26"/>
  <c r="U6694" i="26" s="1"/>
  <c r="T6807" i="26"/>
  <c r="U6807" i="26" s="1"/>
  <c r="T6908" i="26"/>
  <c r="U6908" i="26" s="1"/>
  <c r="T7130" i="26"/>
  <c r="U7130" i="26" s="1"/>
  <c r="T6061" i="26"/>
  <c r="U6061" i="26" s="1"/>
  <c r="T6873" i="26"/>
  <c r="U6873" i="26" s="1"/>
  <c r="T1415" i="26"/>
  <c r="U1415" i="26" s="1"/>
  <c r="T1851" i="26"/>
  <c r="U1851" i="26" s="1"/>
  <c r="T2110" i="26"/>
  <c r="U2110" i="26" s="1"/>
  <c r="T2527" i="26"/>
  <c r="U2527" i="26" s="1"/>
  <c r="T3233" i="26"/>
  <c r="U3233" i="26" s="1"/>
  <c r="T3713" i="26"/>
  <c r="U3713" i="26" s="1"/>
  <c r="T4614" i="26"/>
  <c r="U4614" i="26" s="1"/>
  <c r="T5389" i="26"/>
  <c r="U5389" i="26" s="1"/>
  <c r="T6014" i="26"/>
  <c r="U6014" i="26" s="1"/>
  <c r="T5498" i="26"/>
  <c r="U5498" i="26" s="1"/>
  <c r="T3371" i="26"/>
  <c r="U3371" i="26" s="1"/>
  <c r="T174" i="26"/>
  <c r="U174" i="26" s="1"/>
  <c r="T6201" i="26"/>
  <c r="U6201" i="26" s="1"/>
  <c r="T61" i="26"/>
  <c r="U61" i="26" s="1"/>
  <c r="T23" i="26"/>
  <c r="U23" i="26" s="1"/>
  <c r="T214" i="26"/>
  <c r="U214" i="26" s="1"/>
  <c r="T379" i="26"/>
  <c r="U379" i="26" s="1"/>
  <c r="T386" i="26"/>
  <c r="U386" i="26" s="1"/>
  <c r="T484" i="26"/>
  <c r="U484" i="26" s="1"/>
  <c r="T621" i="26"/>
  <c r="U621" i="26" s="1"/>
  <c r="T610" i="26"/>
  <c r="U610" i="26" s="1"/>
  <c r="T694" i="26"/>
  <c r="U694" i="26" s="1"/>
  <c r="T898" i="26"/>
  <c r="U898" i="26" s="1"/>
  <c r="T899" i="26"/>
  <c r="U899" i="26" s="1"/>
  <c r="T877" i="26"/>
  <c r="U877" i="26" s="1"/>
  <c r="T1049" i="26"/>
  <c r="U1049" i="26" s="1"/>
  <c r="T1168" i="26"/>
  <c r="U1168" i="26" s="1"/>
  <c r="T1362" i="26"/>
  <c r="U1362" i="26" s="1"/>
  <c r="T1305" i="26"/>
  <c r="U1305" i="26" s="1"/>
  <c r="T1461" i="26"/>
  <c r="U1461" i="26" s="1"/>
  <c r="T1460" i="26"/>
  <c r="U1460" i="26" s="1"/>
  <c r="T1535" i="26"/>
  <c r="U1535" i="26" s="1"/>
  <c r="T1392" i="26"/>
  <c r="U1392" i="26" s="1"/>
  <c r="T1818" i="26"/>
  <c r="U1818" i="26" s="1"/>
  <c r="T1632" i="26"/>
  <c r="U1632" i="26" s="1"/>
  <c r="T2009" i="26"/>
  <c r="U2009" i="26" s="1"/>
  <c r="T1911" i="26"/>
  <c r="U1911" i="26" s="1"/>
  <c r="T2084" i="26"/>
  <c r="U2084" i="26" s="1"/>
  <c r="T1838" i="26"/>
  <c r="U1838" i="26" s="1"/>
  <c r="T2277" i="26"/>
  <c r="U2277" i="26" s="1"/>
  <c r="T2430" i="26"/>
  <c r="U2430" i="26" s="1"/>
  <c r="T2290" i="26"/>
  <c r="U2290" i="26" s="1"/>
  <c r="T2686" i="26"/>
  <c r="U2686" i="26" s="1"/>
  <c r="T2409" i="26"/>
  <c r="U2409" i="26" s="1"/>
  <c r="T2549" i="26"/>
  <c r="U2549" i="26" s="1"/>
  <c r="T2837" i="26"/>
  <c r="U2837" i="26" s="1"/>
  <c r="T2581" i="26"/>
  <c r="U2581" i="26" s="1"/>
  <c r="T2940" i="26"/>
  <c r="U2940" i="26" s="1"/>
  <c r="T3285" i="26"/>
  <c r="U3285" i="26" s="1"/>
  <c r="T3235" i="26"/>
  <c r="U3235" i="26" s="1"/>
  <c r="T2954" i="26"/>
  <c r="U2954" i="26" s="1"/>
  <c r="T3537" i="26"/>
  <c r="U3537" i="26" s="1"/>
  <c r="T3722" i="26"/>
  <c r="U3722" i="26" s="1"/>
  <c r="T3717" i="26"/>
  <c r="U3717" i="26" s="1"/>
  <c r="T3857" i="26"/>
  <c r="U3857" i="26" s="1"/>
  <c r="T4197" i="26"/>
  <c r="U4197" i="26" s="1"/>
  <c r="T4398" i="26"/>
  <c r="U4398" i="26" s="1"/>
  <c r="T4523" i="26"/>
  <c r="U4523" i="26" s="1"/>
  <c r="T4564" i="26"/>
  <c r="U4564" i="26" s="1"/>
  <c r="T4483" i="26"/>
  <c r="U4483" i="26" s="1"/>
  <c r="T4516" i="26"/>
  <c r="U4516" i="26" s="1"/>
  <c r="T5180" i="26"/>
  <c r="U5180" i="26" s="1"/>
  <c r="T4740" i="26"/>
  <c r="U4740" i="26" s="1"/>
  <c r="T5869" i="26"/>
  <c r="U5869" i="26" s="1"/>
  <c r="T5629" i="26"/>
  <c r="U5629" i="26" s="1"/>
  <c r="T6279" i="26"/>
  <c r="U6279" i="26" s="1"/>
  <c r="T5957" i="26"/>
  <c r="U5957" i="26" s="1"/>
  <c r="T6434" i="26"/>
  <c r="U6434" i="26" s="1"/>
  <c r="T6072" i="26"/>
  <c r="U6072" i="26" s="1"/>
  <c r="T6521" i="26"/>
  <c r="U6521" i="26" s="1"/>
  <c r="T6185" i="26"/>
  <c r="U6185" i="26" s="1"/>
  <c r="T5172" i="26"/>
  <c r="U5172" i="26" s="1"/>
  <c r="T3994" i="26"/>
  <c r="U3994" i="26" s="1"/>
  <c r="T4282" i="26"/>
  <c r="U4282" i="26" s="1"/>
  <c r="T3941" i="26"/>
  <c r="U3941" i="26" s="1"/>
  <c r="T3555" i="26"/>
  <c r="U3555" i="26" s="1"/>
  <c r="T2910" i="26"/>
  <c r="U2910" i="26" s="1"/>
  <c r="T2168" i="26"/>
  <c r="U2168" i="26" s="1"/>
  <c r="T1148" i="26"/>
  <c r="U1148" i="26" s="1"/>
  <c r="T545" i="26"/>
  <c r="U545" i="26" s="1"/>
  <c r="T106" i="26"/>
  <c r="U106" i="26" s="1"/>
  <c r="T6135" i="26"/>
  <c r="U6135" i="26" s="1"/>
  <c r="T6435" i="26"/>
  <c r="U6435" i="26" s="1"/>
  <c r="T6718" i="26"/>
  <c r="U6718" i="26" s="1"/>
  <c r="T7048" i="26"/>
  <c r="U7048" i="26" s="1"/>
  <c r="T7326" i="26"/>
  <c r="U7326" i="26" s="1"/>
  <c r="T7247" i="26"/>
  <c r="U7247" i="26" s="1"/>
  <c r="T2603" i="26"/>
  <c r="U2603" i="26" s="1"/>
  <c r="T2901" i="26"/>
  <c r="U2901" i="26" s="1"/>
  <c r="T311" i="26"/>
  <c r="U311" i="26" s="1"/>
  <c r="T974" i="26"/>
  <c r="U974" i="26" s="1"/>
  <c r="T1041" i="26"/>
  <c r="U1041" i="26" s="1"/>
  <c r="T1091" i="26"/>
  <c r="U1091" i="26" s="1"/>
  <c r="T1297" i="26"/>
  <c r="U1297" i="26" s="1"/>
  <c r="T1288" i="26"/>
  <c r="U1288" i="26" s="1"/>
  <c r="T1475" i="26"/>
  <c r="U1475" i="26" s="1"/>
  <c r="T1561" i="26"/>
  <c r="U1561" i="26" s="1"/>
  <c r="T1401" i="26"/>
  <c r="U1401" i="26" s="1"/>
  <c r="T1828" i="26"/>
  <c r="U1828" i="26" s="1"/>
  <c r="T1657" i="26"/>
  <c r="U1657" i="26" s="1"/>
  <c r="T2024" i="26"/>
  <c r="U2024" i="26" s="1"/>
  <c r="T1916" i="26"/>
  <c r="U1916" i="26" s="1"/>
  <c r="T2118" i="26"/>
  <c r="U2118" i="26" s="1"/>
  <c r="T1849" i="26"/>
  <c r="U1849" i="26" s="1"/>
  <c r="T2287" i="26"/>
  <c r="U2287" i="26" s="1"/>
  <c r="T2450" i="26"/>
  <c r="U2450" i="26" s="1"/>
  <c r="T2311" i="26"/>
  <c r="U2311" i="26" s="1"/>
  <c r="T1780" i="26"/>
  <c r="U1780" i="26" s="1"/>
  <c r="T2424" i="26"/>
  <c r="U2424" i="26" s="1"/>
  <c r="T2554" i="26"/>
  <c r="U2554" i="26" s="1"/>
  <c r="T2662" i="26"/>
  <c r="U2662" i="26" s="1"/>
  <c r="T2951" i="26"/>
  <c r="U2951" i="26" s="1"/>
  <c r="T2747" i="26"/>
  <c r="U2747" i="26" s="1"/>
  <c r="T3239" i="26"/>
  <c r="U3239" i="26" s="1"/>
  <c r="T3094" i="26"/>
  <c r="U3094" i="26" s="1"/>
  <c r="T3566" i="26"/>
  <c r="U3566" i="26" s="1"/>
  <c r="T3757" i="26"/>
  <c r="U3757" i="26" s="1"/>
  <c r="T3740" i="26"/>
  <c r="U3740" i="26" s="1"/>
  <c r="T3951" i="26"/>
  <c r="U3951" i="26" s="1"/>
  <c r="T4224" i="26"/>
  <c r="U4224" i="26" s="1"/>
  <c r="T3434" i="26"/>
  <c r="U3434" i="26" s="1"/>
  <c r="T4555" i="26"/>
  <c r="U4555" i="26" s="1"/>
  <c r="T4590" i="26"/>
  <c r="U4590" i="26" s="1"/>
  <c r="T4515" i="26"/>
  <c r="U4515" i="26" s="1"/>
  <c r="T4532" i="26"/>
  <c r="U4532" i="26" s="1"/>
  <c r="T5212" i="26"/>
  <c r="U5212" i="26" s="1"/>
  <c r="T4847" i="26"/>
  <c r="U4847" i="26" s="1"/>
  <c r="T4655" i="26"/>
  <c r="U4655" i="26" s="1"/>
  <c r="T5647" i="26"/>
  <c r="U5647" i="26" s="1"/>
  <c r="T6302" i="26"/>
  <c r="U6302" i="26" s="1"/>
  <c r="T5973" i="26"/>
  <c r="U5973" i="26" s="1"/>
  <c r="T5531" i="26"/>
  <c r="U5531" i="26" s="1"/>
  <c r="T6088" i="26"/>
  <c r="U6088" i="26" s="1"/>
  <c r="T6535" i="26"/>
  <c r="U6535" i="26" s="1"/>
  <c r="T6519" i="26"/>
  <c r="U6519" i="26" s="1"/>
  <c r="T5090" i="26"/>
  <c r="U5090" i="26" s="1"/>
  <c r="T4442" i="26"/>
  <c r="U4442" i="26" s="1"/>
  <c r="T4154" i="26"/>
  <c r="U4154" i="26" s="1"/>
  <c r="T3823" i="26"/>
  <c r="U3823" i="26" s="1"/>
  <c r="T3539" i="26"/>
  <c r="U3539" i="26" s="1"/>
  <c r="T2894" i="26"/>
  <c r="U2894" i="26" s="1"/>
  <c r="T2152" i="26"/>
  <c r="U2152" i="26" s="1"/>
  <c r="T1172" i="26"/>
  <c r="U1172" i="26" s="1"/>
  <c r="T529" i="26"/>
  <c r="U529" i="26" s="1"/>
  <c r="T52" i="26"/>
  <c r="U52" i="26" s="1"/>
  <c r="T6162" i="26"/>
  <c r="U6162" i="26" s="1"/>
  <c r="T6471" i="26"/>
  <c r="U6471" i="26" s="1"/>
  <c r="T6538" i="26"/>
  <c r="U6538" i="26" s="1"/>
  <c r="T6775" i="26"/>
  <c r="U6775" i="26" s="1"/>
  <c r="T7282" i="26"/>
  <c r="U7282" i="26" s="1"/>
  <c r="T409" i="26"/>
  <c r="U409" i="26" s="1"/>
  <c r="T1095" i="26"/>
  <c r="U1095" i="26" s="1"/>
  <c r="T463" i="26"/>
  <c r="U463" i="26" s="1"/>
  <c r="T980" i="26"/>
  <c r="U980" i="26" s="1"/>
  <c r="T1483" i="26"/>
  <c r="U1483" i="26" s="1"/>
  <c r="T1945" i="26"/>
  <c r="U1945" i="26" s="1"/>
  <c r="T2504" i="26"/>
  <c r="U2504" i="26" s="1"/>
  <c r="T2839" i="26"/>
  <c r="U2839" i="26" s="1"/>
  <c r="T3577" i="26"/>
  <c r="U3577" i="26" s="1"/>
  <c r="T4607" i="26"/>
  <c r="U4607" i="26" s="1"/>
  <c r="T5680" i="26"/>
  <c r="U5680" i="26" s="1"/>
  <c r="T6853" i="26"/>
  <c r="U6853" i="26" s="1"/>
  <c r="T3395" i="26"/>
  <c r="U3395" i="26" s="1"/>
  <c r="T7180" i="26"/>
  <c r="U7180" i="26" s="1"/>
  <c r="T161" i="26"/>
  <c r="U161" i="26" s="1"/>
  <c r="T507" i="26"/>
  <c r="U507" i="26" s="1"/>
  <c r="T1162" i="26"/>
  <c r="U1162" i="26" s="1"/>
  <c r="T461" i="26"/>
  <c r="U461" i="26" s="1"/>
  <c r="T913" i="26"/>
  <c r="U913" i="26" s="1"/>
  <c r="T327" i="26"/>
  <c r="U327" i="26" s="1"/>
  <c r="T851" i="26"/>
  <c r="U851" i="26" s="1"/>
  <c r="T1386" i="26"/>
  <c r="U1386" i="26" s="1"/>
  <c r="T1771" i="26"/>
  <c r="U1771" i="26" s="1"/>
  <c r="T2462" i="26"/>
  <c r="U2462" i="26" s="1"/>
  <c r="T2824" i="26"/>
  <c r="U2824" i="26" s="1"/>
  <c r="T3689" i="26"/>
  <c r="U3689" i="26" s="1"/>
  <c r="T5104" i="26"/>
  <c r="U5104" i="26" s="1"/>
  <c r="T4511" i="26"/>
  <c r="U4511" i="26" s="1"/>
  <c r="T7143" i="26"/>
  <c r="U7143" i="26" s="1"/>
  <c r="T3335" i="26"/>
  <c r="U3335" i="26" s="1"/>
  <c r="T6735" i="26"/>
  <c r="U6735" i="26" s="1"/>
  <c r="T7288" i="26"/>
  <c r="U7288" i="26" s="1"/>
  <c r="T516" i="26"/>
  <c r="U516" i="26" s="1"/>
  <c r="T838" i="26"/>
  <c r="U838" i="26" s="1"/>
  <c r="T215" i="26"/>
  <c r="U215" i="26" s="1"/>
  <c r="T777" i="26"/>
  <c r="U777" i="26" s="1"/>
  <c r="T162" i="26"/>
  <c r="U162" i="26" s="1"/>
  <c r="T643" i="26"/>
  <c r="U643" i="26" s="1"/>
  <c r="T1009" i="26"/>
  <c r="U1009" i="26" s="1"/>
  <c r="T1673" i="26"/>
  <c r="U1673" i="26" s="1"/>
  <c r="T1950" i="26"/>
  <c r="U1950" i="26" s="1"/>
  <c r="T1782" i="26"/>
  <c r="U1782" i="26" s="1"/>
  <c r="T3225" i="26"/>
  <c r="U3225" i="26" s="1"/>
  <c r="T3831" i="26"/>
  <c r="U3831" i="26" s="1"/>
  <c r="T5432" i="26"/>
  <c r="U5432" i="26" s="1"/>
  <c r="T6035" i="26"/>
  <c r="U6035" i="26" s="1"/>
  <c r="T4465" i="26"/>
  <c r="U4465" i="26" s="1"/>
  <c r="T805" i="26"/>
  <c r="U805" i="26" s="1"/>
  <c r="T6800" i="26"/>
  <c r="U6800" i="26" s="1"/>
  <c r="T443" i="26"/>
  <c r="U443" i="26" s="1"/>
  <c r="T1022" i="26"/>
  <c r="U1022" i="26" s="1"/>
  <c r="T318" i="26"/>
  <c r="U318" i="26" s="1"/>
  <c r="T502" i="26"/>
  <c r="U502" i="26" s="1"/>
  <c r="T1138" i="26"/>
  <c r="U1138" i="26" s="1"/>
  <c r="T1522" i="26"/>
  <c r="U1522" i="26" s="1"/>
  <c r="T1501" i="26"/>
  <c r="U1501" i="26" s="1"/>
  <c r="T3174" i="26"/>
  <c r="U3174" i="26" s="1"/>
  <c r="T3684" i="26"/>
  <c r="U3684" i="26" s="1"/>
  <c r="T5363" i="26"/>
  <c r="U5363" i="26" s="1"/>
  <c r="T7161" i="26"/>
  <c r="U7161" i="26" s="1"/>
  <c r="T2620" i="26"/>
  <c r="U2620" i="26" s="1"/>
  <c r="T7191" i="26"/>
  <c r="U7191" i="26" s="1"/>
  <c r="T230" i="26"/>
  <c r="U230" i="26" s="1"/>
  <c r="T674" i="26"/>
  <c r="U674" i="26" s="1"/>
  <c r="T1122" i="26"/>
  <c r="U1122" i="26" s="1"/>
  <c r="T367" i="26"/>
  <c r="U367" i="26" s="1"/>
  <c r="T978" i="26"/>
  <c r="U978" i="26" s="1"/>
  <c r="T218" i="26"/>
  <c r="U218" i="26" s="1"/>
  <c r="T742" i="26"/>
  <c r="U742" i="26" s="1"/>
  <c r="T1106" i="26"/>
  <c r="U1106" i="26" s="1"/>
  <c r="T1594" i="26"/>
  <c r="U1594" i="26" s="1"/>
  <c r="T1503" i="26"/>
  <c r="U1503" i="26" s="1"/>
  <c r="T2520" i="26"/>
  <c r="U2520" i="26" s="1"/>
  <c r="T2906" i="26"/>
  <c r="U2906" i="26" s="1"/>
  <c r="T4305" i="26"/>
  <c r="U4305" i="26" s="1"/>
  <c r="T4928" i="26"/>
  <c r="U4928" i="26" s="1"/>
  <c r="T6448" i="26"/>
  <c r="U6448" i="26" s="1"/>
  <c r="T5585" i="26"/>
  <c r="U5585" i="26" s="1"/>
  <c r="T2351" i="26"/>
  <c r="U2351" i="26" s="1"/>
  <c r="T6819" i="26"/>
  <c r="U6819" i="26" s="1"/>
  <c r="T173" i="26"/>
  <c r="U173" i="26" s="1"/>
  <c r="T648" i="26"/>
  <c r="U648" i="26" s="1"/>
  <c r="T1112" i="26"/>
  <c r="U1112" i="26" s="1"/>
  <c r="T338" i="26"/>
  <c r="U338" i="26" s="1"/>
  <c r="T908" i="26"/>
  <c r="U908" i="26" s="1"/>
  <c r="T334" i="26"/>
  <c r="U334" i="26" s="1"/>
  <c r="T922" i="26"/>
  <c r="U922" i="26" s="1"/>
  <c r="T1294" i="26"/>
  <c r="U1294" i="26" s="1"/>
  <c r="T1752" i="26"/>
  <c r="U1752" i="26" s="1"/>
  <c r="T2616" i="26"/>
  <c r="U2616" i="26" s="1"/>
  <c r="T3005" i="26"/>
  <c r="U3005" i="26" s="1"/>
  <c r="T3664" i="26"/>
  <c r="U3664" i="26" s="1"/>
  <c r="T4782" i="26"/>
  <c r="U4782" i="26" s="1"/>
  <c r="T4894" i="26"/>
  <c r="U4894" i="26" s="1"/>
  <c r="T5026" i="26"/>
  <c r="U5026" i="26" s="1"/>
  <c r="T1663" i="26"/>
  <c r="U1663" i="26" s="1"/>
  <c r="T7040" i="26"/>
  <c r="U7040" i="26" s="1"/>
  <c r="T258" i="26"/>
  <c r="U258" i="26" s="1"/>
  <c r="T729" i="26"/>
  <c r="U729" i="26" s="1"/>
  <c r="T1321" i="26"/>
  <c r="U1321" i="26" s="1"/>
  <c r="T1935" i="26"/>
  <c r="U1935" i="26" s="1"/>
  <c r="T2346" i="26"/>
  <c r="U2346" i="26" s="1"/>
  <c r="T2711" i="26"/>
  <c r="U2711" i="26" s="1"/>
  <c r="T3634" i="26"/>
  <c r="U3634" i="26" s="1"/>
  <c r="T4304" i="26"/>
  <c r="U4304" i="26" s="1"/>
  <c r="T4676" i="26"/>
  <c r="U4676" i="26" s="1"/>
  <c r="T6130" i="26"/>
  <c r="U6130" i="26" s="1"/>
  <c r="T5010" i="26"/>
  <c r="U5010" i="26" s="1"/>
  <c r="T1821" i="26"/>
  <c r="U1821" i="26" s="1"/>
  <c r="T7064" i="26"/>
  <c r="U7064" i="26" s="1"/>
  <c r="T27" i="26"/>
  <c r="U27" i="26" s="1"/>
  <c r="T51" i="26"/>
  <c r="U51" i="26" s="1"/>
  <c r="T187" i="26"/>
  <c r="U187" i="26" s="1"/>
  <c r="T402" i="26"/>
  <c r="U402" i="26" s="1"/>
  <c r="T313" i="26"/>
  <c r="U313" i="26" s="1"/>
  <c r="T494" i="26"/>
  <c r="U494" i="26" s="1"/>
  <c r="T478" i="26"/>
  <c r="U478" i="26" s="1"/>
  <c r="T716" i="26"/>
  <c r="U716" i="26" s="1"/>
  <c r="T755" i="26"/>
  <c r="U755" i="26" s="1"/>
  <c r="T828" i="26"/>
  <c r="U828" i="26" s="1"/>
  <c r="T869" i="26"/>
  <c r="U869" i="26" s="1"/>
  <c r="T793" i="26"/>
  <c r="U793" i="26" s="1"/>
  <c r="T1130" i="26"/>
  <c r="U1130" i="26" s="1"/>
  <c r="T1067" i="26"/>
  <c r="U1067" i="26" s="1"/>
  <c r="T1253" i="26"/>
  <c r="U1253" i="26" s="1"/>
  <c r="T1248" i="26"/>
  <c r="U1248" i="26" s="1"/>
  <c r="T1339" i="26"/>
  <c r="U1339" i="26" s="1"/>
  <c r="T1352" i="26"/>
  <c r="U1352" i="26" s="1"/>
  <c r="T1480" i="26"/>
  <c r="U1480" i="26" s="1"/>
  <c r="T1693" i="26"/>
  <c r="U1693" i="26" s="1"/>
  <c r="T1596" i="26"/>
  <c r="U1596" i="26" s="1"/>
  <c r="T1874" i="26"/>
  <c r="U1874" i="26" s="1"/>
  <c r="T1620" i="26"/>
  <c r="U1620" i="26" s="1"/>
  <c r="T1955" i="26"/>
  <c r="U1955" i="26" s="1"/>
  <c r="T2229" i="26"/>
  <c r="U2229" i="26" s="1"/>
  <c r="T2172" i="26"/>
  <c r="U2172" i="26" s="1"/>
  <c r="T2026" i="26"/>
  <c r="U2026" i="26" s="1"/>
  <c r="T2262" i="26"/>
  <c r="U2262" i="26" s="1"/>
  <c r="T2440" i="26"/>
  <c r="U2440" i="26" s="1"/>
  <c r="T2195" i="26"/>
  <c r="U2195" i="26" s="1"/>
  <c r="T2510" i="26"/>
  <c r="U2510" i="26" s="1"/>
  <c r="T2092" i="26"/>
  <c r="U2092" i="26" s="1"/>
  <c r="T2512" i="26"/>
  <c r="U2512" i="26" s="1"/>
  <c r="T2892" i="26"/>
  <c r="U2892" i="26" s="1"/>
  <c r="T3141" i="26"/>
  <c r="U3141" i="26" s="1"/>
  <c r="T3103" i="26"/>
  <c r="U3103" i="26" s="1"/>
  <c r="T3326" i="26"/>
  <c r="U3326" i="26" s="1"/>
  <c r="T3304" i="26"/>
  <c r="U3304" i="26" s="1"/>
  <c r="T3898" i="26"/>
  <c r="U3898" i="26" s="1"/>
  <c r="T3976" i="26"/>
  <c r="U3976" i="26" s="1"/>
  <c r="T3974" i="26"/>
  <c r="U3974" i="26" s="1"/>
  <c r="T4152" i="26"/>
  <c r="U4152" i="26" s="1"/>
  <c r="T4379" i="26"/>
  <c r="U4379" i="26" s="1"/>
  <c r="T4000" i="26"/>
  <c r="U4000" i="26" s="1"/>
  <c r="T4480" i="26"/>
  <c r="U4480" i="26" s="1"/>
  <c r="T4508" i="26"/>
  <c r="U4508" i="26" s="1"/>
  <c r="T4520" i="26"/>
  <c r="U4520" i="26" s="1"/>
  <c r="T5336" i="26"/>
  <c r="U5336" i="26" s="1"/>
  <c r="T5278" i="26"/>
  <c r="U5278" i="26" s="1"/>
  <c r="T5267" i="26"/>
  <c r="U5267" i="26" s="1"/>
  <c r="T4708" i="26"/>
  <c r="U4708" i="26" s="1"/>
  <c r="T5879" i="26"/>
  <c r="U5879" i="26" s="1"/>
  <c r="T6096" i="26"/>
  <c r="U6096" i="26" s="1"/>
  <c r="T5939" i="26"/>
  <c r="U5939" i="26" s="1"/>
  <c r="T6404" i="26"/>
  <c r="U6404" i="26" s="1"/>
  <c r="T6036" i="26"/>
  <c r="U6036" i="26" s="1"/>
  <c r="T7178" i="26"/>
  <c r="U7178" i="26" s="1"/>
  <c r="T5825" i="26"/>
  <c r="U5825" i="26" s="1"/>
  <c r="T4826" i="26"/>
  <c r="U4826" i="26" s="1"/>
  <c r="T4689" i="26"/>
  <c r="U4689" i="26" s="1"/>
  <c r="T4661" i="26"/>
  <c r="U4661" i="26" s="1"/>
  <c r="T2889" i="26"/>
  <c r="U2889" i="26" s="1"/>
  <c r="T2809" i="26"/>
  <c r="U2809" i="26" s="1"/>
  <c r="T2307" i="26"/>
  <c r="U2307" i="26" s="1"/>
  <c r="T1735" i="26"/>
  <c r="U1735" i="26" s="1"/>
  <c r="T807" i="26"/>
  <c r="U807" i="26" s="1"/>
  <c r="T264" i="26"/>
  <c r="U264" i="26" s="1"/>
  <c r="T6925" i="26"/>
  <c r="U6925" i="26" s="1"/>
  <c r="T7003" i="26"/>
  <c r="U7003" i="26" s="1"/>
  <c r="T7150" i="26"/>
  <c r="U7150" i="26" s="1"/>
  <c r="T6261" i="26"/>
  <c r="U6261" i="26" s="1"/>
  <c r="T6651" i="26"/>
  <c r="U6651" i="26" s="1"/>
  <c r="T1579" i="26"/>
  <c r="U1579" i="26" s="1"/>
  <c r="T2303" i="26"/>
  <c r="U2303" i="26" s="1"/>
  <c r="T2538" i="26"/>
  <c r="U2538" i="26" s="1"/>
  <c r="T2804" i="26"/>
  <c r="U2804" i="26" s="1"/>
  <c r="T3498" i="26"/>
  <c r="U3498" i="26" s="1"/>
  <c r="T4230" i="26"/>
  <c r="U4230" i="26" s="1"/>
  <c r="T5095" i="26"/>
  <c r="U5095" i="26" s="1"/>
  <c r="T5516" i="26"/>
  <c r="U5516" i="26" s="1"/>
  <c r="T6564" i="26"/>
  <c r="U6564" i="26" s="1"/>
  <c r="T4274" i="26"/>
  <c r="U4274" i="26" s="1"/>
  <c r="T1487" i="26"/>
  <c r="U1487" i="26" s="1"/>
  <c r="T7005" i="26"/>
  <c r="U7005" i="26" s="1"/>
  <c r="T35" i="26"/>
  <c r="U35" i="26" s="1"/>
  <c r="T55" i="26"/>
  <c r="U55" i="26" s="1"/>
  <c r="T189" i="26"/>
  <c r="U189" i="26" s="1"/>
  <c r="T244" i="26"/>
  <c r="U244" i="26" s="1"/>
  <c r="T320" i="26"/>
  <c r="U320" i="26" s="1"/>
  <c r="T509" i="26"/>
  <c r="U509" i="26" s="1"/>
  <c r="T525" i="26"/>
  <c r="U525" i="26" s="1"/>
  <c r="T732" i="26"/>
  <c r="U732" i="26" s="1"/>
  <c r="T759" i="26"/>
  <c r="U759" i="26" s="1"/>
  <c r="T840" i="26"/>
  <c r="U840" i="26" s="1"/>
  <c r="T878" i="26"/>
  <c r="U878" i="26" s="1"/>
  <c r="T802" i="26"/>
  <c r="U802" i="26" s="1"/>
  <c r="T1136" i="26"/>
  <c r="U1136" i="26" s="1"/>
  <c r="T1073" i="26"/>
  <c r="U1073" i="26" s="1"/>
  <c r="T1257" i="26"/>
  <c r="U1257" i="26" s="1"/>
  <c r="T1250" i="26"/>
  <c r="U1250" i="26" s="1"/>
  <c r="T1367" i="26"/>
  <c r="U1367" i="26" s="1"/>
  <c r="T1395" i="26"/>
  <c r="U1395" i="26" s="1"/>
  <c r="T1495" i="26"/>
  <c r="U1495" i="26" s="1"/>
  <c r="T1710" i="26"/>
  <c r="U1710" i="26" s="1"/>
  <c r="T1601" i="26"/>
  <c r="U1601" i="26" s="1"/>
  <c r="T1879" i="26"/>
  <c r="U1879" i="26" s="1"/>
  <c r="T1674" i="26"/>
  <c r="U1674" i="26" s="1"/>
  <c r="T1978" i="26"/>
  <c r="U1978" i="26" s="1"/>
  <c r="T2239" i="26"/>
  <c r="U2239" i="26" s="1"/>
  <c r="T2177" i="26"/>
  <c r="U2177" i="26" s="1"/>
  <c r="T2036" i="26"/>
  <c r="U2036" i="26" s="1"/>
  <c r="T2294" i="26"/>
  <c r="U2294" i="26" s="1"/>
  <c r="T2447" i="26"/>
  <c r="U2447" i="26" s="1"/>
  <c r="T2250" i="26"/>
  <c r="U2250" i="26" s="1"/>
  <c r="T2525" i="26"/>
  <c r="U2525" i="26" s="1"/>
  <c r="T2094" i="26"/>
  <c r="U2094" i="26" s="1"/>
  <c r="T2519" i="26"/>
  <c r="U2519" i="26" s="1"/>
  <c r="T2996" i="26"/>
  <c r="U2996" i="26" s="1"/>
  <c r="T2884" i="26"/>
  <c r="U2884" i="26" s="1"/>
  <c r="T3283" i="26"/>
  <c r="U3283" i="26" s="1"/>
  <c r="T3272" i="26"/>
  <c r="U3272" i="26" s="1"/>
  <c r="T3517" i="26"/>
  <c r="U3517" i="26" s="1"/>
  <c r="T3484" i="26"/>
  <c r="U3484" i="26" s="1"/>
  <c r="T3749" i="26"/>
  <c r="U3749" i="26" s="1"/>
  <c r="T3736" i="26"/>
  <c r="U3736" i="26" s="1"/>
  <c r="T4070" i="26"/>
  <c r="U4070" i="26" s="1"/>
  <c r="T4313" i="26"/>
  <c r="U4313" i="26" s="1"/>
  <c r="T4046" i="26"/>
  <c r="U4046" i="26" s="1"/>
  <c r="T4161" i="26"/>
  <c r="U4161" i="26" s="1"/>
  <c r="T4688" i="26"/>
  <c r="U4688" i="26" s="1"/>
  <c r="T4728" i="26"/>
  <c r="U4728" i="26" s="1"/>
  <c r="T4768" i="26"/>
  <c r="U4768" i="26" s="1"/>
  <c r="T5477" i="26"/>
  <c r="U5477" i="26" s="1"/>
  <c r="T5419" i="26"/>
  <c r="U5419" i="26" s="1"/>
  <c r="T5414" i="26"/>
  <c r="U5414" i="26" s="1"/>
  <c r="T5277" i="26"/>
  <c r="U5277" i="26" s="1"/>
  <c r="T5945" i="26"/>
  <c r="U5945" i="26" s="1"/>
  <c r="T6285" i="26"/>
  <c r="U6285" i="26" s="1"/>
  <c r="T6083" i="26"/>
  <c r="U6083" i="26" s="1"/>
  <c r="T6510" i="26"/>
  <c r="U6510" i="26" s="1"/>
  <c r="T6172" i="26"/>
  <c r="U6172" i="26" s="1"/>
  <c r="T6713" i="26"/>
  <c r="U6713" i="26" s="1"/>
  <c r="T5402" i="26"/>
  <c r="U5402" i="26" s="1"/>
  <c r="T4914" i="26"/>
  <c r="U4914" i="26" s="1"/>
  <c r="T4545" i="26"/>
  <c r="U4545" i="26" s="1"/>
  <c r="T4517" i="26"/>
  <c r="U4517" i="26" s="1"/>
  <c r="T3415" i="26"/>
  <c r="U3415" i="26" s="1"/>
  <c r="T2635" i="26"/>
  <c r="U2635" i="26" s="1"/>
  <c r="T2219" i="26"/>
  <c r="U2219" i="26" s="1"/>
  <c r="T1247" i="26"/>
  <c r="U1247" i="26" s="1"/>
  <c r="T706" i="26"/>
  <c r="U706" i="26" s="1"/>
  <c r="T207" i="26"/>
  <c r="U207" i="26" s="1"/>
  <c r="T7080" i="26"/>
  <c r="U7080" i="26" s="1"/>
  <c r="T7160" i="26"/>
  <c r="U7160" i="26" s="1"/>
  <c r="T6909" i="26"/>
  <c r="U6909" i="26" s="1"/>
  <c r="T6022" i="26"/>
  <c r="U6022" i="26" s="1"/>
  <c r="T7025" i="26"/>
  <c r="U7025" i="26" s="1"/>
  <c r="T1505" i="26"/>
  <c r="U1505" i="26" s="1"/>
  <c r="T1564" i="26"/>
  <c r="U1564" i="26" s="1"/>
  <c r="T2233" i="26"/>
  <c r="U2233" i="26" s="1"/>
  <c r="T2490" i="26"/>
  <c r="U2490" i="26" s="1"/>
  <c r="T3896" i="26"/>
  <c r="U3896" i="26" s="1"/>
  <c r="T4951" i="26"/>
  <c r="U4951" i="26" s="1"/>
  <c r="T5653" i="26"/>
  <c r="U5653" i="26" s="1"/>
  <c r="T5999" i="26"/>
  <c r="U5999" i="26" s="1"/>
  <c r="T4925" i="26"/>
  <c r="U4925" i="26" s="1"/>
  <c r="T607" i="26"/>
  <c r="U607" i="26" s="1"/>
  <c r="T7112" i="26"/>
  <c r="U7112" i="26" s="1"/>
  <c r="T32" i="26"/>
  <c r="U32" i="26" s="1"/>
  <c r="T307" i="26"/>
  <c r="U307" i="26" s="1"/>
  <c r="T249" i="26"/>
  <c r="U249" i="26" s="1"/>
  <c r="T260" i="26"/>
  <c r="U260" i="26" s="1"/>
  <c r="T566" i="26"/>
  <c r="U566" i="26" s="1"/>
  <c r="T598" i="26"/>
  <c r="U598" i="26" s="1"/>
  <c r="T705" i="26"/>
  <c r="U705" i="26" s="1"/>
  <c r="T763" i="26"/>
  <c r="U763" i="26" s="1"/>
  <c r="T808" i="26"/>
  <c r="U808" i="26" s="1"/>
  <c r="T817" i="26"/>
  <c r="U817" i="26" s="1"/>
  <c r="T973" i="26"/>
  <c r="U973" i="26" s="1"/>
  <c r="T985" i="26"/>
  <c r="U985" i="26" s="1"/>
  <c r="T1069" i="26"/>
  <c r="U1069" i="26" s="1"/>
  <c r="T1259" i="26"/>
  <c r="U1259" i="26" s="1"/>
  <c r="T1205" i="26"/>
  <c r="U1205" i="26" s="1"/>
  <c r="T1331" i="26"/>
  <c r="U1331" i="26" s="1"/>
  <c r="T1384" i="26"/>
  <c r="U1384" i="26" s="1"/>
  <c r="T1654" i="26"/>
  <c r="U1654" i="26" s="1"/>
  <c r="T1636" i="26"/>
  <c r="U1636" i="26" s="1"/>
  <c r="T1610" i="26"/>
  <c r="U1610" i="26" s="1"/>
  <c r="T2047" i="26"/>
  <c r="U2047" i="26" s="1"/>
  <c r="T1899" i="26"/>
  <c r="U1899" i="26" s="1"/>
  <c r="T1788" i="26"/>
  <c r="U1788" i="26" s="1"/>
  <c r="T1846" i="26"/>
  <c r="U1846" i="26" s="1"/>
  <c r="T2317" i="26"/>
  <c r="U2317" i="26" s="1"/>
  <c r="T2196" i="26"/>
  <c r="U2196" i="26" s="1"/>
  <c r="T2226" i="26"/>
  <c r="U2226" i="26" s="1"/>
  <c r="T2074" i="26"/>
  <c r="U2074" i="26" s="1"/>
  <c r="T2496" i="26"/>
  <c r="U2496" i="26" s="1"/>
  <c r="T2225" i="26"/>
  <c r="U2225" i="26" s="1"/>
  <c r="T2438" i="26"/>
  <c r="U2438" i="26" s="1"/>
  <c r="T2683" i="26"/>
  <c r="U2683" i="26" s="1"/>
  <c r="T2821" i="26"/>
  <c r="U2821" i="26" s="1"/>
  <c r="T2678" i="26"/>
  <c r="U2678" i="26" s="1"/>
  <c r="T3085" i="26"/>
  <c r="U3085" i="26" s="1"/>
  <c r="T3045" i="26"/>
  <c r="U3045" i="26" s="1"/>
  <c r="T3363" i="26"/>
  <c r="U3363" i="26" s="1"/>
  <c r="T3254" i="26"/>
  <c r="U3254" i="26" s="1"/>
  <c r="T3904" i="26"/>
  <c r="U3904" i="26" s="1"/>
  <c r="T3905" i="26"/>
  <c r="U3905" i="26" s="1"/>
  <c r="T4231" i="26"/>
  <c r="U4231" i="26" s="1"/>
  <c r="T4030" i="26"/>
  <c r="U4030" i="26" s="1"/>
  <c r="T4207" i="26"/>
  <c r="U4207" i="26" s="1"/>
  <c r="T4324" i="26"/>
  <c r="U4324" i="26" s="1"/>
  <c r="T4976" i="26"/>
  <c r="U4976" i="26" s="1"/>
  <c r="T5016" i="26"/>
  <c r="U5016" i="26" s="1"/>
  <c r="T5056" i="26"/>
  <c r="U5056" i="26" s="1"/>
  <c r="T5692" i="26"/>
  <c r="U5692" i="26" s="1"/>
  <c r="T5584" i="26"/>
  <c r="U5584" i="26" s="1"/>
  <c r="T5568" i="26"/>
  <c r="U5568" i="26" s="1"/>
  <c r="T5424" i="26"/>
  <c r="U5424" i="26" s="1"/>
  <c r="T6089" i="26"/>
  <c r="U6089" i="26" s="1"/>
  <c r="T5546" i="26"/>
  <c r="U5546" i="26" s="1"/>
  <c r="T6239" i="26"/>
  <c r="U6239" i="26" s="1"/>
  <c r="T5912" i="26"/>
  <c r="U5912" i="26" s="1"/>
  <c r="T6358" i="26"/>
  <c r="U6358" i="26" s="1"/>
  <c r="T6505" i="26"/>
  <c r="U6505" i="26" s="1"/>
  <c r="T5682" i="26"/>
  <c r="U5682" i="26" s="1"/>
  <c r="T5002" i="26"/>
  <c r="U5002" i="26" s="1"/>
  <c r="T4408" i="26"/>
  <c r="U4408" i="26" s="1"/>
  <c r="T4074" i="26"/>
  <c r="U4074" i="26" s="1"/>
  <c r="T3078" i="26"/>
  <c r="U3078" i="26" s="1"/>
  <c r="T2483" i="26"/>
  <c r="U2483" i="26" s="1"/>
  <c r="T1423" i="26"/>
  <c r="U1423" i="26" s="1"/>
  <c r="T1340" i="26"/>
  <c r="U1340" i="26" s="1"/>
  <c r="T616" i="26"/>
  <c r="U616" i="26" s="1"/>
  <c r="T53" i="26"/>
  <c r="U53" i="26" s="1"/>
  <c r="T6552" i="26"/>
  <c r="U6552" i="26" s="1"/>
  <c r="T6777" i="26"/>
  <c r="U6777" i="26" s="1"/>
  <c r="T6528" i="26"/>
  <c r="U6528" i="26" s="1"/>
  <c r="T6831" i="26"/>
  <c r="U6831" i="26" s="1"/>
  <c r="T7095" i="26"/>
  <c r="U7095" i="26" s="1"/>
  <c r="T7249" i="26"/>
  <c r="U7249" i="26" s="1"/>
  <c r="T7289" i="26"/>
  <c r="U7289" i="26" s="1"/>
  <c r="T1597" i="26"/>
  <c r="U1597" i="26" s="1"/>
  <c r="T2033" i="26"/>
  <c r="U2033" i="26" s="1"/>
  <c r="T2348" i="26"/>
  <c r="U2348" i="26" s="1"/>
  <c r="T3042" i="26"/>
  <c r="U3042" i="26" s="1"/>
  <c r="T3786" i="26"/>
  <c r="U3786" i="26" s="1"/>
  <c r="T4584" i="26"/>
  <c r="U4584" i="26" s="1"/>
  <c r="T5611" i="26"/>
  <c r="U5611" i="26" s="1"/>
  <c r="T5873" i="26"/>
  <c r="U5873" i="26" s="1"/>
  <c r="T2898" i="26"/>
  <c r="U2898" i="26" s="1"/>
  <c r="T6998" i="26"/>
  <c r="U6998" i="26" s="1"/>
  <c r="T6913" i="26"/>
  <c r="U6913" i="26" s="1"/>
  <c r="T86" i="26"/>
  <c r="U86" i="26" s="1"/>
  <c r="T193" i="26"/>
  <c r="U193" i="26" s="1"/>
  <c r="T237" i="26"/>
  <c r="U237" i="26" s="1"/>
  <c r="T308" i="26"/>
  <c r="U308" i="26" s="1"/>
  <c r="T558" i="26"/>
  <c r="U558" i="26" s="1"/>
  <c r="T438" i="26"/>
  <c r="U438" i="26" s="1"/>
  <c r="T652" i="26"/>
  <c r="U652" i="26" s="1"/>
  <c r="T599" i="26"/>
  <c r="U599" i="26" s="1"/>
  <c r="T692" i="26"/>
  <c r="U692" i="26" s="1"/>
  <c r="T912" i="26"/>
  <c r="U912" i="26" s="1"/>
  <c r="T897" i="26"/>
  <c r="U897" i="26" s="1"/>
  <c r="T884" i="26"/>
  <c r="U884" i="26" s="1"/>
  <c r="T1123" i="26"/>
  <c r="U1123" i="26" s="1"/>
  <c r="T1160" i="26"/>
  <c r="U1160" i="26" s="1"/>
  <c r="T1368" i="26"/>
  <c r="U1368" i="26" s="1"/>
  <c r="T1334" i="26"/>
  <c r="U1334" i="26" s="1"/>
  <c r="T1451" i="26"/>
  <c r="U1451" i="26" s="1"/>
  <c r="T1489" i="26"/>
  <c r="U1489" i="26" s="1"/>
  <c r="T1529" i="26"/>
  <c r="U1529" i="26" s="1"/>
  <c r="T1707" i="26"/>
  <c r="U1707" i="26" s="1"/>
  <c r="T1617" i="26"/>
  <c r="U1617" i="26" s="1"/>
  <c r="T1971" i="26"/>
  <c r="U1971" i="26" s="1"/>
  <c r="T1824" i="26"/>
  <c r="U1824" i="26" s="1"/>
  <c r="T2098" i="26"/>
  <c r="U2098" i="26" s="1"/>
  <c r="T2086" i="26"/>
  <c r="U2086" i="26" s="1"/>
  <c r="T2382" i="26"/>
  <c r="U2382" i="26" s="1"/>
  <c r="T2032" i="26"/>
  <c r="U2032" i="26" s="1"/>
  <c r="T2222" i="26"/>
  <c r="U2222" i="26" s="1"/>
  <c r="T2586" i="26"/>
  <c r="U2586" i="26" s="1"/>
  <c r="T2376" i="26"/>
  <c r="U2376" i="26" s="1"/>
  <c r="T2670" i="26"/>
  <c r="U2670" i="26" s="1"/>
  <c r="T2331" i="26"/>
  <c r="U2331" i="26" s="1"/>
  <c r="T2788" i="26"/>
  <c r="U2788" i="26" s="1"/>
  <c r="T2764" i="26"/>
  <c r="U2764" i="26" s="1"/>
  <c r="T3056" i="26"/>
  <c r="U3056" i="26" s="1"/>
  <c r="T3035" i="26"/>
  <c r="U3035" i="26" s="1"/>
  <c r="T3303" i="26"/>
  <c r="U3303" i="26" s="1"/>
  <c r="T3032" i="26"/>
  <c r="U3032" i="26" s="1"/>
  <c r="T3830" i="26"/>
  <c r="U3830" i="26" s="1"/>
  <c r="T3918" i="26"/>
  <c r="U3918" i="26" s="1"/>
  <c r="T3923" i="26"/>
  <c r="U3923" i="26" s="1"/>
  <c r="T4061" i="26"/>
  <c r="U4061" i="26" s="1"/>
  <c r="T4296" i="26"/>
  <c r="U4296" i="26" s="1"/>
  <c r="T3919" i="26"/>
  <c r="U3919" i="26" s="1"/>
  <c r="T4397" i="26"/>
  <c r="U4397" i="26" s="1"/>
  <c r="T4430" i="26"/>
  <c r="U4430" i="26" s="1"/>
  <c r="T4440" i="26"/>
  <c r="U4440" i="26" s="1"/>
  <c r="T5270" i="26"/>
  <c r="U5270" i="26" s="1"/>
  <c r="T5197" i="26"/>
  <c r="U5197" i="26" s="1"/>
  <c r="T5192" i="26"/>
  <c r="U5192" i="26" s="1"/>
  <c r="T4431" i="26"/>
  <c r="U4431" i="26" s="1"/>
  <c r="T5726" i="26"/>
  <c r="U5726" i="26" s="1"/>
  <c r="T6023" i="26"/>
  <c r="U6023" i="26" s="1"/>
  <c r="T5846" i="26"/>
  <c r="U5846" i="26" s="1"/>
  <c r="T6336" i="26"/>
  <c r="U6336" i="26" s="1"/>
  <c r="T5963" i="26"/>
  <c r="U5963" i="26" s="1"/>
  <c r="T7076" i="26"/>
  <c r="U7076" i="26" s="1"/>
  <c r="T5314" i="26"/>
  <c r="U5314" i="26" s="1"/>
  <c r="T5114" i="26"/>
  <c r="U5114" i="26" s="1"/>
  <c r="T4761" i="26"/>
  <c r="U4761" i="26" s="1"/>
  <c r="T4733" i="26"/>
  <c r="U4733" i="26" s="1"/>
  <c r="T3654" i="26"/>
  <c r="U3654" i="26" s="1"/>
  <c r="T2801" i="26"/>
  <c r="U2801" i="26" s="1"/>
  <c r="T2139" i="26"/>
  <c r="U2139" i="26" s="1"/>
  <c r="T1656" i="26"/>
  <c r="U1656" i="26" s="1"/>
  <c r="T815" i="26"/>
  <c r="U815" i="26" s="1"/>
  <c r="T235" i="26"/>
  <c r="U235" i="26" s="1"/>
  <c r="T6826" i="26"/>
  <c r="U6826" i="26" s="1"/>
  <c r="T6935" i="26"/>
  <c r="U6935" i="26" s="1"/>
  <c r="T7071" i="26"/>
  <c r="U7071" i="26" s="1"/>
  <c r="T6744" i="26"/>
  <c r="U6744" i="26" s="1"/>
  <c r="T6523" i="26"/>
  <c r="U6523" i="26" s="1"/>
  <c r="T1414" i="26"/>
  <c r="U1414" i="26" s="1"/>
  <c r="T1761" i="26"/>
  <c r="U1761" i="26" s="1"/>
  <c r="T2169" i="26"/>
  <c r="U2169" i="26" s="1"/>
  <c r="T2244" i="26"/>
  <c r="U2244" i="26" s="1"/>
  <c r="T1798" i="26"/>
  <c r="U1798" i="26" s="1"/>
  <c r="T3932" i="26"/>
  <c r="U3932" i="26" s="1"/>
  <c r="T4466" i="26"/>
  <c r="U4466" i="26" s="1"/>
  <c r="T5455" i="26"/>
  <c r="U5455" i="26" s="1"/>
  <c r="T6060" i="26"/>
  <c r="U6060" i="26" s="1"/>
  <c r="T5353" i="26"/>
  <c r="U5353" i="26" s="1"/>
  <c r="T2597" i="26"/>
  <c r="U2597" i="26" s="1"/>
  <c r="T6611" i="26"/>
  <c r="U6611" i="26" s="1"/>
  <c r="T6979" i="26"/>
  <c r="U6979" i="26" s="1"/>
  <c r="T36" i="26"/>
  <c r="U36" i="26" s="1"/>
  <c r="T140" i="26"/>
  <c r="U140" i="26" s="1"/>
  <c r="T331" i="26"/>
  <c r="U331" i="26" s="1"/>
  <c r="T294" i="26"/>
  <c r="U294" i="26" s="1"/>
  <c r="T302" i="26"/>
  <c r="U302" i="26" s="1"/>
  <c r="T407" i="26"/>
  <c r="U407" i="26" s="1"/>
  <c r="T677" i="26"/>
  <c r="U677" i="26" s="1"/>
  <c r="T712" i="26"/>
  <c r="U712" i="26" s="1"/>
  <c r="T775" i="26"/>
  <c r="U775" i="26" s="1"/>
  <c r="T970" i="26"/>
  <c r="U970" i="26" s="1"/>
  <c r="T958" i="26"/>
  <c r="U958" i="26" s="1"/>
  <c r="T941" i="26"/>
  <c r="U941" i="26" s="1"/>
  <c r="T1121" i="26"/>
  <c r="U1121" i="26" s="1"/>
  <c r="T1012" i="26"/>
  <c r="U1012" i="26" s="1"/>
  <c r="T1201" i="26"/>
  <c r="U1201" i="26" s="1"/>
  <c r="T1079" i="26"/>
  <c r="U1079" i="26" s="1"/>
  <c r="T1549" i="26"/>
  <c r="U1549" i="26" s="1"/>
  <c r="T1277" i="26"/>
  <c r="U1277" i="26" s="1"/>
  <c r="T1649" i="26"/>
  <c r="U1649" i="26" s="1"/>
  <c r="T1544" i="26"/>
  <c r="U1544" i="26" s="1"/>
  <c r="T1920" i="26"/>
  <c r="U1920" i="26" s="1"/>
  <c r="T1812" i="26"/>
  <c r="U1812" i="26" s="1"/>
  <c r="T1484" i="26"/>
  <c r="U1484" i="26" s="1"/>
  <c r="T1993" i="26"/>
  <c r="U1993" i="26" s="1"/>
  <c r="T2337" i="26"/>
  <c r="U2337" i="26" s="1"/>
  <c r="T2018" i="26"/>
  <c r="U2018" i="26" s="1"/>
  <c r="T2381" i="26"/>
  <c r="U2381" i="26" s="1"/>
  <c r="T2558" i="26"/>
  <c r="U2558" i="26" s="1"/>
  <c r="T2422" i="26"/>
  <c r="U2422" i="26" s="1"/>
  <c r="T2119" i="26"/>
  <c r="U2119" i="26" s="1"/>
  <c r="T2495" i="26"/>
  <c r="U2495" i="26" s="1"/>
  <c r="T1839" i="26"/>
  <c r="U1839" i="26" s="1"/>
  <c r="T2178" i="26"/>
  <c r="U2178" i="26" s="1"/>
  <c r="T2813" i="26"/>
  <c r="U2813" i="26" s="1"/>
  <c r="T2990" i="26"/>
  <c r="U2990" i="26" s="1"/>
  <c r="T3066" i="26"/>
  <c r="U3066" i="26" s="1"/>
  <c r="T2589" i="26"/>
  <c r="U2589" i="26" s="1"/>
  <c r="T3444" i="26"/>
  <c r="U3444" i="26" s="1"/>
  <c r="T3243" i="26"/>
  <c r="U3243" i="26" s="1"/>
  <c r="T3885" i="26"/>
  <c r="U3885" i="26" s="1"/>
  <c r="T3868" i="26"/>
  <c r="U3868" i="26" s="1"/>
  <c r="T4117" i="26"/>
  <c r="U4117" i="26" s="1"/>
  <c r="T4352" i="26"/>
  <c r="U4352" i="26" s="1"/>
  <c r="T3992" i="26"/>
  <c r="U3992" i="26" s="1"/>
  <c r="T4710" i="26"/>
  <c r="U4710" i="26" s="1"/>
  <c r="T4735" i="26"/>
  <c r="U4735" i="26" s="1"/>
  <c r="T4679" i="26"/>
  <c r="U4679" i="26" s="1"/>
  <c r="T4723" i="26"/>
  <c r="U4723" i="26" s="1"/>
  <c r="T5436" i="26"/>
  <c r="U5436" i="26" s="1"/>
  <c r="T5348" i="26"/>
  <c r="U5348" i="26" s="1"/>
  <c r="T5303" i="26"/>
  <c r="U5303" i="26" s="1"/>
  <c r="T4612" i="26"/>
  <c r="U4612" i="26" s="1"/>
  <c r="T6426" i="26"/>
  <c r="U6426" i="26" s="1"/>
  <c r="T6085" i="26"/>
  <c r="U6085" i="26" s="1"/>
  <c r="T5930" i="26"/>
  <c r="U5930" i="26" s="1"/>
  <c r="T6214" i="26"/>
  <c r="U6214" i="26" s="1"/>
  <c r="T6663" i="26"/>
  <c r="U6663" i="26" s="1"/>
  <c r="T5698" i="26"/>
  <c r="U5698" i="26" s="1"/>
  <c r="T4642" i="26"/>
  <c r="U4642" i="26" s="1"/>
  <c r="T5137" i="26"/>
  <c r="U5137" i="26" s="1"/>
  <c r="T5109" i="26"/>
  <c r="U5109" i="26" s="1"/>
  <c r="T3464" i="26"/>
  <c r="U3464" i="26" s="1"/>
  <c r="T3427" i="26"/>
  <c r="U3427" i="26" s="1"/>
  <c r="T2782" i="26"/>
  <c r="U2782" i="26" s="1"/>
  <c r="T1687" i="26"/>
  <c r="U1687" i="26" s="1"/>
  <c r="T1252" i="26"/>
  <c r="U1252" i="26" s="1"/>
  <c r="T549" i="26"/>
  <c r="U549" i="26" s="1"/>
  <c r="T22" i="26"/>
  <c r="U22" i="26" s="1"/>
  <c r="T6555" i="26"/>
  <c r="U6555" i="26" s="1"/>
  <c r="T6646" i="26"/>
  <c r="U6646" i="26" s="1"/>
  <c r="T6850" i="26"/>
  <c r="U6850" i="26" s="1"/>
  <c r="T7203" i="26"/>
  <c r="U7203" i="26" s="1"/>
  <c r="T2727" i="26"/>
  <c r="U2727" i="26" s="1"/>
  <c r="T2639" i="26"/>
  <c r="U2639" i="26" s="1"/>
  <c r="T501" i="26"/>
  <c r="U501" i="26" s="1"/>
  <c r="T927" i="26"/>
  <c r="U927" i="26" s="1"/>
  <c r="T1165" i="26"/>
  <c r="U1165" i="26" s="1"/>
  <c r="T1167" i="26"/>
  <c r="U1167" i="26" s="1"/>
  <c r="T1416" i="26"/>
  <c r="U1416" i="26" s="1"/>
  <c r="T1370" i="26"/>
  <c r="U1370" i="26" s="1"/>
  <c r="T1313" i="26"/>
  <c r="U1313" i="26" s="1"/>
  <c r="T1666" i="26"/>
  <c r="U1666" i="26" s="1"/>
  <c r="T1552" i="26"/>
  <c r="U1552" i="26" s="1"/>
  <c r="T1923" i="26"/>
  <c r="U1923" i="26" s="1"/>
  <c r="T1825" i="26"/>
  <c r="U1825" i="26" s="1"/>
  <c r="T1511" i="26"/>
  <c r="U1511" i="26" s="1"/>
  <c r="T2008" i="26"/>
  <c r="U2008" i="26" s="1"/>
  <c r="T1737" i="26"/>
  <c r="U1737" i="26" s="1"/>
  <c r="T2097" i="26"/>
  <c r="U2097" i="26" s="1"/>
  <c r="T1432" i="26"/>
  <c r="U1432" i="26" s="1"/>
  <c r="T2570" i="26"/>
  <c r="U2570" i="26" s="1"/>
  <c r="T2437" i="26"/>
  <c r="U2437" i="26" s="1"/>
  <c r="T2170" i="26"/>
  <c r="U2170" i="26" s="1"/>
  <c r="T2505" i="26"/>
  <c r="U2505" i="26" s="1"/>
  <c r="T1931" i="26"/>
  <c r="U1931" i="26" s="1"/>
  <c r="T2836" i="26"/>
  <c r="U2836" i="26" s="1"/>
  <c r="T2998" i="26"/>
  <c r="U2998" i="26" s="1"/>
  <c r="T3072" i="26"/>
  <c r="U3072" i="26" s="1"/>
  <c r="T2643" i="26"/>
  <c r="U2643" i="26" s="1"/>
  <c r="T3461" i="26"/>
  <c r="U3461" i="26" s="1"/>
  <c r="T3337" i="26"/>
  <c r="U3337" i="26" s="1"/>
  <c r="T3908" i="26"/>
  <c r="U3908" i="26" s="1"/>
  <c r="T3872" i="26"/>
  <c r="U3872" i="26" s="1"/>
  <c r="T4144" i="26"/>
  <c r="U4144" i="26" s="1"/>
  <c r="T4374" i="26"/>
  <c r="U4374" i="26" s="1"/>
  <c r="T4019" i="26"/>
  <c r="U4019" i="26" s="1"/>
  <c r="T4727" i="26"/>
  <c r="U4727" i="26" s="1"/>
  <c r="T4756" i="26"/>
  <c r="U4756" i="26" s="1"/>
  <c r="T4700" i="26"/>
  <c r="U4700" i="26" s="1"/>
  <c r="T4755" i="26"/>
  <c r="U4755" i="26" s="1"/>
  <c r="T5468" i="26"/>
  <c r="U5468" i="26" s="1"/>
  <c r="T5380" i="26"/>
  <c r="U5380" i="26" s="1"/>
  <c r="T5335" i="26"/>
  <c r="U5335" i="26" s="1"/>
  <c r="T4719" i="26"/>
  <c r="U4719" i="26" s="1"/>
  <c r="T6438" i="26"/>
  <c r="U6438" i="26" s="1"/>
  <c r="T6101" i="26"/>
  <c r="U6101" i="26" s="1"/>
  <c r="T5946" i="26"/>
  <c r="U5946" i="26" s="1"/>
  <c r="T6218" i="26"/>
  <c r="U6218" i="26" s="1"/>
  <c r="T6686" i="26"/>
  <c r="U6686" i="26" s="1"/>
  <c r="T5634" i="26"/>
  <c r="U5634" i="26" s="1"/>
  <c r="T4578" i="26"/>
  <c r="U4578" i="26" s="1"/>
  <c r="T5121" i="26"/>
  <c r="U5121" i="26" s="1"/>
  <c r="T5093" i="26"/>
  <c r="U5093" i="26" s="1"/>
  <c r="T3400" i="26"/>
  <c r="U3400" i="26" s="1"/>
  <c r="T3411" i="26"/>
  <c r="U3411" i="26" s="1"/>
  <c r="T2766" i="26"/>
  <c r="U2766" i="26" s="1"/>
  <c r="T2022" i="26"/>
  <c r="U2022" i="26" s="1"/>
  <c r="T1236" i="26"/>
  <c r="U1236" i="26" s="1"/>
  <c r="T503" i="26"/>
  <c r="U503" i="26" s="1"/>
  <c r="T42" i="26"/>
  <c r="U42" i="26" s="1"/>
  <c r="T6576" i="26"/>
  <c r="U6576" i="26" s="1"/>
  <c r="T6650" i="26"/>
  <c r="U6650" i="26" s="1"/>
  <c r="T6728" i="26"/>
  <c r="U6728" i="26" s="1"/>
  <c r="T6965" i="26"/>
  <c r="U6965" i="26" s="1"/>
  <c r="T7307" i="26"/>
  <c r="U7307" i="26" s="1"/>
  <c r="T645" i="26"/>
  <c r="U645" i="26" s="1"/>
  <c r="T1473" i="26"/>
  <c r="U1473" i="26" s="1"/>
  <c r="T380" i="26"/>
  <c r="U380" i="26" s="1"/>
  <c r="T811" i="26"/>
  <c r="U811" i="26" s="1"/>
  <c r="T1315" i="26"/>
  <c r="U1315" i="26" s="1"/>
  <c r="T2019" i="26"/>
  <c r="U2019" i="26" s="1"/>
  <c r="T2533" i="26"/>
  <c r="U2533" i="26" s="1"/>
  <c r="T2779" i="26"/>
  <c r="U2779" i="26" s="1"/>
  <c r="T3674" i="26"/>
  <c r="U3674" i="26" s="1"/>
  <c r="T4888" i="26"/>
  <c r="U4888" i="26" s="1"/>
  <c r="T6025" i="26"/>
  <c r="U6025" i="26" s="1"/>
  <c r="T6473" i="26"/>
  <c r="U6473" i="26" s="1"/>
  <c r="T2210" i="26"/>
  <c r="U2210" i="26" s="1"/>
  <c r="T6964" i="26"/>
  <c r="U6964" i="26" s="1"/>
  <c r="T70" i="26"/>
  <c r="U70" i="26" s="1"/>
  <c r="T739" i="26"/>
  <c r="U739" i="26" s="1"/>
  <c r="T1306" i="26"/>
  <c r="U1306" i="26" s="1"/>
  <c r="T508" i="26"/>
  <c r="U508" i="26" s="1"/>
  <c r="T950" i="26"/>
  <c r="U950" i="26" s="1"/>
  <c r="T406" i="26"/>
  <c r="U406" i="26" s="1"/>
  <c r="T984" i="26"/>
  <c r="U984" i="26" s="1"/>
  <c r="T1397" i="26"/>
  <c r="U1397" i="26" s="1"/>
  <c r="T1855" i="26"/>
  <c r="U1855" i="26" s="1"/>
  <c r="T2330" i="26"/>
  <c r="U2330" i="26" s="1"/>
  <c r="T2708" i="26"/>
  <c r="U2708" i="26" s="1"/>
  <c r="T3827" i="26"/>
  <c r="U3827" i="26" s="1"/>
  <c r="T4476" i="26"/>
  <c r="U4476" i="26" s="1"/>
  <c r="T5375" i="26"/>
  <c r="U5375" i="26" s="1"/>
  <c r="T5570" i="26"/>
  <c r="U5570" i="26" s="1"/>
  <c r="T2937" i="26"/>
  <c r="U2937" i="26" s="1"/>
  <c r="T6708" i="26"/>
  <c r="U6708" i="26" s="1"/>
  <c r="T17" i="26"/>
  <c r="U17" i="26" s="1"/>
  <c r="T477" i="26"/>
  <c r="U477" i="26" s="1"/>
  <c r="T1066" i="26"/>
  <c r="U1066" i="26" s="1"/>
  <c r="T383" i="26"/>
  <c r="U383" i="26" s="1"/>
  <c r="T905" i="26"/>
  <c r="U905" i="26" s="1"/>
  <c r="T226" i="26"/>
  <c r="U226" i="26" s="1"/>
  <c r="T641" i="26"/>
  <c r="U641" i="26" s="1"/>
  <c r="T1225" i="26"/>
  <c r="U1225" i="26" s="1"/>
  <c r="T1660" i="26"/>
  <c r="U1660" i="26" s="1"/>
  <c r="T2157" i="26"/>
  <c r="U2157" i="26" s="1"/>
  <c r="T2355" i="26"/>
  <c r="U2355" i="26" s="1"/>
  <c r="T3274" i="26"/>
  <c r="U3274" i="26" s="1"/>
  <c r="T4333" i="26"/>
  <c r="U4333" i="26" s="1"/>
  <c r="T4580" i="26"/>
  <c r="U4580" i="26" s="1"/>
  <c r="T6245" i="26"/>
  <c r="U6245" i="26" s="1"/>
  <c r="T4693" i="26"/>
  <c r="U4693" i="26" s="1"/>
  <c r="T489" i="26"/>
  <c r="U489" i="26" s="1"/>
  <c r="T493" i="26"/>
  <c r="U493" i="26" s="1"/>
  <c r="T786" i="26"/>
  <c r="U786" i="26" s="1"/>
  <c r="T1375" i="26"/>
  <c r="U1375" i="26" s="1"/>
  <c r="T521" i="26"/>
  <c r="U521" i="26" s="1"/>
  <c r="T1057" i="26"/>
  <c r="U1057" i="26" s="1"/>
  <c r="T1587" i="26"/>
  <c r="U1587" i="26" s="1"/>
  <c r="T2415" i="26"/>
  <c r="U2415" i="26" s="1"/>
  <c r="T3249" i="26"/>
  <c r="U3249" i="26" s="1"/>
  <c r="T4256" i="26"/>
  <c r="U4256" i="26" s="1"/>
  <c r="T5232" i="26"/>
  <c r="U5232" i="26" s="1"/>
  <c r="T5169" i="26"/>
  <c r="U5169" i="26" s="1"/>
  <c r="T1639" i="26"/>
  <c r="U1639" i="26" s="1"/>
  <c r="T6872" i="26"/>
  <c r="U6872" i="26" s="1"/>
  <c r="T222" i="26"/>
  <c r="U222" i="26" s="1"/>
  <c r="T816" i="26"/>
  <c r="U816" i="26" s="1"/>
  <c r="T1227" i="26"/>
  <c r="U1227" i="26" s="1"/>
  <c r="T390" i="26"/>
  <c r="U390" i="26" s="1"/>
  <c r="T844" i="26"/>
  <c r="U844" i="26" s="1"/>
  <c r="T319" i="26"/>
  <c r="U319" i="26" s="1"/>
  <c r="T649" i="26"/>
  <c r="U649" i="26" s="1"/>
  <c r="T995" i="26"/>
  <c r="U995" i="26" s="1"/>
  <c r="T1569" i="26"/>
  <c r="U1569" i="26" s="1"/>
  <c r="T2164" i="26"/>
  <c r="U2164" i="26" s="1"/>
  <c r="T2394" i="26"/>
  <c r="U2394" i="26" s="1"/>
  <c r="T3226" i="26"/>
  <c r="U3226" i="26" s="1"/>
  <c r="T4251" i="26"/>
  <c r="U4251" i="26" s="1"/>
  <c r="T5304" i="26"/>
  <c r="U5304" i="26" s="1"/>
  <c r="T6374" i="26"/>
  <c r="U6374" i="26" s="1"/>
  <c r="T5106" i="26"/>
  <c r="U5106" i="26" s="1"/>
  <c r="T1869" i="26"/>
  <c r="U1869" i="26" s="1"/>
  <c r="T6757" i="26"/>
  <c r="U6757" i="26" s="1"/>
  <c r="T210" i="26"/>
  <c r="U210" i="26" s="1"/>
  <c r="T708" i="26"/>
  <c r="U708" i="26" s="1"/>
  <c r="T1238" i="26"/>
  <c r="U1238" i="26" s="1"/>
  <c r="T550" i="26"/>
  <c r="U550" i="26" s="1"/>
  <c r="T809" i="26"/>
  <c r="U809" i="26" s="1"/>
  <c r="T422" i="26"/>
  <c r="U422" i="26" s="1"/>
  <c r="T843" i="26"/>
  <c r="U843" i="26" s="1"/>
  <c r="T1467" i="26"/>
  <c r="U1467" i="26" s="1"/>
  <c r="T2293" i="26"/>
  <c r="U2293" i="26" s="1"/>
  <c r="T2535" i="26"/>
  <c r="U2535" i="26" s="1"/>
  <c r="T3248" i="26"/>
  <c r="U3248" i="26" s="1"/>
  <c r="T3744" i="26"/>
  <c r="U3744" i="26" s="1"/>
  <c r="T5142" i="26"/>
  <c r="U5142" i="26" s="1"/>
  <c r="T6174" i="26"/>
  <c r="U6174" i="26" s="1"/>
  <c r="T4746" i="26"/>
  <c r="U4746" i="26" s="1"/>
  <c r="T1220" i="26"/>
  <c r="U1220" i="26" s="1"/>
  <c r="T7087" i="26"/>
  <c r="U7087" i="26" s="1"/>
  <c r="T419" i="26"/>
  <c r="U419" i="26" s="1"/>
  <c r="T764" i="26"/>
  <c r="U764" i="26" s="1"/>
  <c r="T1016" i="26"/>
  <c r="U1016" i="26" s="1"/>
  <c r="T1635" i="26"/>
  <c r="U1635" i="26" s="1"/>
  <c r="T2511" i="26"/>
  <c r="U2511" i="26" s="1"/>
  <c r="T2856" i="26"/>
  <c r="U2856" i="26" s="1"/>
  <c r="T3875" i="26"/>
  <c r="U3875" i="26" s="1"/>
  <c r="T4132" i="26"/>
  <c r="U4132" i="26" s="1"/>
  <c r="T5261" i="26"/>
  <c r="U5261" i="26" s="1"/>
  <c r="T6198" i="26"/>
  <c r="U6198" i="26" s="1"/>
  <c r="T4953" i="26"/>
  <c r="U4953" i="26" s="1"/>
  <c r="T1567" i="26"/>
  <c r="U1567" i="26" s="1"/>
  <c r="T7147" i="26"/>
  <c r="U7147" i="26" s="1"/>
  <c r="T60" i="26"/>
  <c r="U60" i="26" s="1"/>
  <c r="T49" i="26"/>
  <c r="U49" i="26" s="1"/>
  <c r="T194" i="26"/>
  <c r="U194" i="26" s="1"/>
  <c r="T314" i="26"/>
  <c r="U314" i="26" s="1"/>
  <c r="T355" i="26"/>
  <c r="U355" i="26" s="1"/>
  <c r="T439" i="26"/>
  <c r="U439" i="26" s="1"/>
  <c r="T572" i="26"/>
  <c r="U572" i="26" s="1"/>
  <c r="T814" i="26"/>
  <c r="U814" i="26" s="1"/>
  <c r="T627" i="26"/>
  <c r="U627" i="26" s="1"/>
  <c r="T718" i="26"/>
  <c r="U718" i="26" s="1"/>
  <c r="T933" i="26"/>
  <c r="U933" i="26" s="1"/>
  <c r="T888" i="26"/>
  <c r="U888" i="26" s="1"/>
  <c r="T1074" i="26"/>
  <c r="U1074" i="26" s="1"/>
  <c r="T1146" i="26"/>
  <c r="U1146" i="26" s="1"/>
  <c r="T1336" i="26"/>
  <c r="U1336" i="26" s="1"/>
  <c r="T1345" i="26"/>
  <c r="U1345" i="26" s="1"/>
  <c r="T1459" i="26"/>
  <c r="U1459" i="26" s="1"/>
  <c r="T1521" i="26"/>
  <c r="U1521" i="26" s="1"/>
  <c r="T1547" i="26"/>
  <c r="U1547" i="26" s="1"/>
  <c r="T1540" i="26"/>
  <c r="U1540" i="26" s="1"/>
  <c r="T1682" i="26"/>
  <c r="U1682" i="26" s="1"/>
  <c r="T1948" i="26"/>
  <c r="U1948" i="26" s="1"/>
  <c r="T1799" i="26"/>
  <c r="U1799" i="26" s="1"/>
  <c r="T2043" i="26"/>
  <c r="U2043" i="26" s="1"/>
  <c r="T2313" i="26"/>
  <c r="U2313" i="26" s="1"/>
  <c r="T2236" i="26"/>
  <c r="U2236" i="26" s="1"/>
  <c r="T2117" i="26"/>
  <c r="U2117" i="26" s="1"/>
  <c r="T1831" i="26"/>
  <c r="U1831" i="26" s="1"/>
  <c r="T2521" i="26"/>
  <c r="U2521" i="26" s="1"/>
  <c r="T2370" i="26"/>
  <c r="U2370" i="26" s="1"/>
  <c r="T2606" i="26"/>
  <c r="U2606" i="26" s="1"/>
  <c r="T2257" i="26"/>
  <c r="U2257" i="26" s="1"/>
  <c r="T2396" i="26"/>
  <c r="U2396" i="26" s="1"/>
  <c r="T2695" i="26"/>
  <c r="U2695" i="26" s="1"/>
  <c r="T3273" i="26"/>
  <c r="U3273" i="26" s="1"/>
  <c r="T3266" i="26"/>
  <c r="U3266" i="26" s="1"/>
  <c r="T3500" i="26"/>
  <c r="U3500" i="26" s="1"/>
  <c r="T3458" i="26"/>
  <c r="U3458" i="26" s="1"/>
  <c r="T3714" i="26"/>
  <c r="U3714" i="26" s="1"/>
  <c r="T3732" i="26"/>
  <c r="U3732" i="26" s="1"/>
  <c r="T4041" i="26"/>
  <c r="U4041" i="26" s="1"/>
  <c r="T4307" i="26"/>
  <c r="U4307" i="26" s="1"/>
  <c r="T4017" i="26"/>
  <c r="U4017" i="26" s="1"/>
  <c r="T4155" i="26"/>
  <c r="U4155" i="26" s="1"/>
  <c r="T4656" i="26"/>
  <c r="U4656" i="26" s="1"/>
  <c r="T4696" i="26"/>
  <c r="U4696" i="26" s="1"/>
  <c r="T4736" i="26"/>
  <c r="U4736" i="26" s="1"/>
  <c r="T5464" i="26"/>
  <c r="U5464" i="26" s="1"/>
  <c r="T5406" i="26"/>
  <c r="U5406" i="26" s="1"/>
  <c r="T5395" i="26"/>
  <c r="U5395" i="26" s="1"/>
  <c r="T5264" i="26"/>
  <c r="U5264" i="26" s="1"/>
  <c r="T5929" i="26"/>
  <c r="U5929" i="26" s="1"/>
  <c r="T6250" i="26"/>
  <c r="U6250" i="26" s="1"/>
  <c r="T6067" i="26"/>
  <c r="U6067" i="26" s="1"/>
  <c r="T6502" i="26"/>
  <c r="U6502" i="26" s="1"/>
  <c r="T6168" i="26"/>
  <c r="U6168" i="26" s="1"/>
  <c r="T6680" i="26"/>
  <c r="U6680" i="26" s="1"/>
  <c r="T5466" i="26"/>
  <c r="U5466" i="26" s="1"/>
  <c r="T4978" i="26"/>
  <c r="U4978" i="26" s="1"/>
  <c r="T4561" i="26"/>
  <c r="U4561" i="26" s="1"/>
  <c r="T4533" i="26"/>
  <c r="U4533" i="26" s="1"/>
  <c r="T3431" i="26"/>
  <c r="U3431" i="26" s="1"/>
  <c r="T2651" i="26"/>
  <c r="U2651" i="26" s="1"/>
  <c r="T2283" i="26"/>
  <c r="U2283" i="26" s="1"/>
  <c r="T1455" i="26"/>
  <c r="U1455" i="26" s="1"/>
  <c r="T722" i="26"/>
  <c r="U722" i="26" s="1"/>
  <c r="T183" i="26"/>
  <c r="U183" i="26" s="1"/>
  <c r="T7059" i="26"/>
  <c r="U7059" i="26" s="1"/>
  <c r="T7135" i="26"/>
  <c r="U7135" i="26" s="1"/>
  <c r="T6870" i="26"/>
  <c r="U6870" i="26" s="1"/>
  <c r="T6602" i="26"/>
  <c r="U6602" i="26" s="1"/>
  <c r="T6843" i="26"/>
  <c r="U6843" i="26" s="1"/>
  <c r="T7269" i="26"/>
  <c r="U7269" i="26" s="1"/>
  <c r="T1342" i="26"/>
  <c r="U1342" i="26" s="1"/>
  <c r="T1665" i="26"/>
  <c r="U1665" i="26" s="1"/>
  <c r="T2182" i="26"/>
  <c r="U2182" i="26" s="1"/>
  <c r="T2545" i="26"/>
  <c r="U2545" i="26" s="1"/>
  <c r="T3271" i="26"/>
  <c r="U3271" i="26" s="1"/>
  <c r="T3645" i="26"/>
  <c r="U3645" i="26" s="1"/>
  <c r="T4149" i="26"/>
  <c r="U4149" i="26" s="1"/>
  <c r="T4438" i="26"/>
  <c r="U4438" i="26" s="1"/>
  <c r="T5636" i="26"/>
  <c r="U5636" i="26" s="1"/>
  <c r="T7010" i="26"/>
  <c r="U7010" i="26" s="1"/>
  <c r="T4413" i="26"/>
  <c r="U4413" i="26" s="1"/>
  <c r="T1124" i="26"/>
  <c r="U1124" i="26" s="1"/>
  <c r="T6631" i="26"/>
  <c r="U6631" i="26" s="1"/>
  <c r="T62" i="26"/>
  <c r="U62" i="26" s="1"/>
  <c r="T83" i="26"/>
  <c r="U83" i="26" s="1"/>
  <c r="T213" i="26"/>
  <c r="U213" i="26" s="1"/>
  <c r="T321" i="26"/>
  <c r="U321" i="26" s="1"/>
  <c r="T369" i="26"/>
  <c r="U369" i="26" s="1"/>
  <c r="T441" i="26"/>
  <c r="U441" i="26" s="1"/>
  <c r="T574" i="26"/>
  <c r="U574" i="26" s="1"/>
  <c r="T820" i="26"/>
  <c r="U820" i="26" s="1"/>
  <c r="T639" i="26"/>
  <c r="U639" i="26" s="1"/>
  <c r="T725" i="26"/>
  <c r="U725" i="26" s="1"/>
  <c r="T942" i="26"/>
  <c r="U942" i="26" s="1"/>
  <c r="T895" i="26"/>
  <c r="U895" i="26" s="1"/>
  <c r="T1080" i="26"/>
  <c r="U1080" i="26" s="1"/>
  <c r="T1152" i="26"/>
  <c r="U1152" i="26" s="1"/>
  <c r="T1341" i="26"/>
  <c r="U1341" i="26" s="1"/>
  <c r="T1350" i="26"/>
  <c r="U1350" i="26" s="1"/>
  <c r="T1466" i="26"/>
  <c r="U1466" i="26" s="1"/>
  <c r="T1524" i="26"/>
  <c r="U1524" i="26" s="1"/>
  <c r="T1555" i="26"/>
  <c r="U1555" i="26" s="1"/>
  <c r="T1548" i="26"/>
  <c r="U1548" i="26" s="1"/>
  <c r="T1692" i="26"/>
  <c r="U1692" i="26" s="1"/>
  <c r="T1961" i="26"/>
  <c r="U1961" i="26" s="1"/>
  <c r="T1804" i="26"/>
  <c r="U1804" i="26" s="1"/>
  <c r="T1406" i="26"/>
  <c r="U1406" i="26" s="1"/>
  <c r="T2325" i="26"/>
  <c r="U2325" i="26" s="1"/>
  <c r="T2241" i="26"/>
  <c r="U2241" i="26" s="1"/>
  <c r="T2127" i="26"/>
  <c r="U2127" i="26" s="1"/>
  <c r="T1872" i="26"/>
  <c r="U1872" i="26" s="1"/>
  <c r="T2536" i="26"/>
  <c r="U2536" i="26" s="1"/>
  <c r="T2400" i="26"/>
  <c r="U2400" i="26" s="1"/>
  <c r="T2640" i="26"/>
  <c r="U2640" i="26" s="1"/>
  <c r="T2291" i="26"/>
  <c r="U2291" i="26" s="1"/>
  <c r="T2403" i="26"/>
  <c r="U2403" i="26" s="1"/>
  <c r="T2637" i="26"/>
  <c r="U2637" i="26" s="1"/>
  <c r="T2669" i="26"/>
  <c r="U2669" i="26" s="1"/>
  <c r="T3064" i="26"/>
  <c r="U3064" i="26" s="1"/>
  <c r="T3024" i="26"/>
  <c r="U3024" i="26" s="1"/>
  <c r="T3353" i="26"/>
  <c r="U3353" i="26" s="1"/>
  <c r="T3238" i="26"/>
  <c r="U3238" i="26" s="1"/>
  <c r="T3900" i="26"/>
  <c r="U3900" i="26" s="1"/>
  <c r="T3899" i="26"/>
  <c r="U3899" i="26" s="1"/>
  <c r="T4204" i="26"/>
  <c r="U4204" i="26" s="1"/>
  <c r="T4001" i="26"/>
  <c r="U4001" i="26" s="1"/>
  <c r="T4180" i="26"/>
  <c r="U4180" i="26" s="1"/>
  <c r="T4318" i="26"/>
  <c r="U4318" i="26" s="1"/>
  <c r="T4944" i="26"/>
  <c r="U4944" i="26" s="1"/>
  <c r="T4984" i="26"/>
  <c r="U4984" i="26" s="1"/>
  <c r="T5024" i="26"/>
  <c r="U5024" i="26" s="1"/>
  <c r="T5664" i="26"/>
  <c r="U5664" i="26" s="1"/>
  <c r="T5551" i="26"/>
  <c r="U5551" i="26" s="1"/>
  <c r="T5535" i="26"/>
  <c r="U5535" i="26" s="1"/>
  <c r="T5405" i="26"/>
  <c r="U5405" i="26" s="1"/>
  <c r="T6073" i="26"/>
  <c r="U6073" i="26" s="1"/>
  <c r="T6419" i="26"/>
  <c r="U6419" i="26" s="1"/>
  <c r="T6204" i="26"/>
  <c r="U6204" i="26" s="1"/>
  <c r="T5894" i="26"/>
  <c r="U5894" i="26" s="1"/>
  <c r="T6335" i="26"/>
  <c r="U6335" i="26" s="1"/>
  <c r="T6513" i="26"/>
  <c r="U6513" i="26" s="1"/>
  <c r="T5746" i="26"/>
  <c r="U5746" i="26" s="1"/>
  <c r="T5066" i="26"/>
  <c r="U5066" i="26" s="1"/>
  <c r="T4417" i="26"/>
  <c r="U4417" i="26" s="1"/>
  <c r="T4202" i="26"/>
  <c r="U4202" i="26" s="1"/>
  <c r="T3206" i="26"/>
  <c r="U3206" i="26" s="1"/>
  <c r="T2547" i="26"/>
  <c r="U2547" i="26" s="1"/>
  <c r="T1837" i="26"/>
  <c r="U1837" i="26" s="1"/>
  <c r="T1387" i="26"/>
  <c r="U1387" i="26" s="1"/>
  <c r="T685" i="26"/>
  <c r="U685" i="26" s="1"/>
  <c r="T142" i="26"/>
  <c r="U142" i="26" s="1"/>
  <c r="T6233" i="26"/>
  <c r="U6233" i="26" s="1"/>
  <c r="T6742" i="26"/>
  <c r="U6742" i="26" s="1"/>
  <c r="T6499" i="26"/>
  <c r="U6499" i="26" s="1"/>
  <c r="T6418" i="26"/>
  <c r="U6418" i="26" s="1"/>
  <c r="T1497" i="26"/>
  <c r="U1497" i="26" s="1"/>
  <c r="T1613" i="26"/>
  <c r="U1613" i="26" s="1"/>
  <c r="T1815" i="26"/>
  <c r="U1815" i="26" s="1"/>
  <c r="T2276" i="26"/>
  <c r="U2276" i="26" s="1"/>
  <c r="T3852" i="26"/>
  <c r="U3852" i="26" s="1"/>
  <c r="T4639" i="26"/>
  <c r="U4639" i="26" s="1"/>
  <c r="T5709" i="26"/>
  <c r="U5709" i="26" s="1"/>
  <c r="T6027" i="26"/>
  <c r="U6027" i="26" s="1"/>
  <c r="T3959" i="26"/>
  <c r="U3959" i="26" s="1"/>
  <c r="T471" i="26"/>
  <c r="U471" i="26" s="1"/>
  <c r="T6612" i="26"/>
  <c r="U6612" i="26" s="1"/>
  <c r="T33" i="26"/>
  <c r="U33" i="26" s="1"/>
  <c r="T116" i="26"/>
  <c r="U116" i="26" s="1"/>
  <c r="T236" i="26"/>
  <c r="U236" i="26" s="1"/>
  <c r="T363" i="26"/>
  <c r="U363" i="26" s="1"/>
  <c r="T364" i="26"/>
  <c r="U364" i="26" s="1"/>
  <c r="T470" i="26"/>
  <c r="U470" i="26" s="1"/>
  <c r="T605" i="26"/>
  <c r="U605" i="26" s="1"/>
  <c r="T780" i="26"/>
  <c r="U780" i="26" s="1"/>
  <c r="T632" i="26"/>
  <c r="U632" i="26" s="1"/>
  <c r="T882" i="26"/>
  <c r="U882" i="26" s="1"/>
  <c r="T883" i="26"/>
  <c r="U883" i="26" s="1"/>
  <c r="T861" i="26"/>
  <c r="U861" i="26" s="1"/>
  <c r="T1035" i="26"/>
  <c r="U1035" i="26" s="1"/>
  <c r="T1139" i="26"/>
  <c r="U1139" i="26" s="1"/>
  <c r="T1333" i="26"/>
  <c r="U1333" i="26" s="1"/>
  <c r="T1286" i="26"/>
  <c r="U1286" i="26" s="1"/>
  <c r="T1429" i="26"/>
  <c r="U1429" i="26" s="1"/>
  <c r="T1443" i="26"/>
  <c r="U1443" i="26" s="1"/>
  <c r="T1366" i="26"/>
  <c r="U1366" i="26" s="1"/>
  <c r="T1730" i="26"/>
  <c r="U1730" i="26" s="1"/>
  <c r="T1792" i="26"/>
  <c r="U1792" i="26" s="1"/>
  <c r="T1588" i="26"/>
  <c r="U1588" i="26" s="1"/>
  <c r="T1991" i="26"/>
  <c r="U1991" i="26" s="1"/>
  <c r="T1883" i="26"/>
  <c r="U1883" i="26" s="1"/>
  <c r="T1995" i="26"/>
  <c r="U1995" i="26" s="1"/>
  <c r="T1826" i="26"/>
  <c r="U1826" i="26" s="1"/>
  <c r="T2260" i="26"/>
  <c r="U2260" i="26" s="1"/>
  <c r="T2398" i="26"/>
  <c r="U2398" i="26" s="1"/>
  <c r="T2237" i="26"/>
  <c r="U2237" i="26" s="1"/>
  <c r="T2598" i="26"/>
  <c r="U2598" i="26" s="1"/>
  <c r="T2392" i="26"/>
  <c r="U2392" i="26" s="1"/>
  <c r="T2522" i="26"/>
  <c r="U2522" i="26" s="1"/>
  <c r="T2799" i="26"/>
  <c r="U2799" i="26" s="1"/>
  <c r="T2563" i="26"/>
  <c r="U2563" i="26" s="1"/>
  <c r="T2876" i="26"/>
  <c r="U2876" i="26" s="1"/>
  <c r="T3217" i="26"/>
  <c r="U3217" i="26" s="1"/>
  <c r="T3177" i="26"/>
  <c r="U3177" i="26" s="1"/>
  <c r="T3610" i="26"/>
  <c r="U3610" i="26" s="1"/>
  <c r="T3473" i="26"/>
  <c r="U3473" i="26" s="1"/>
  <c r="T3697" i="26"/>
  <c r="U3697" i="26" s="1"/>
  <c r="T3678" i="26"/>
  <c r="U3678" i="26" s="1"/>
  <c r="T3703" i="26"/>
  <c r="U3703" i="26" s="1"/>
  <c r="T4164" i="26"/>
  <c r="U4164" i="26" s="1"/>
  <c r="T4341" i="26"/>
  <c r="U4341" i="26" s="1"/>
  <c r="T4459" i="26"/>
  <c r="U4459" i="26" s="1"/>
  <c r="T4503" i="26"/>
  <c r="U4503" i="26" s="1"/>
  <c r="T4424" i="26"/>
  <c r="U4424" i="26" s="1"/>
  <c r="T4484" i="26"/>
  <c r="U4484" i="26" s="1"/>
  <c r="T5039" i="26"/>
  <c r="U5039" i="26" s="1"/>
  <c r="T5813" i="26"/>
  <c r="U5813" i="26" s="1"/>
  <c r="T5773" i="26"/>
  <c r="U5773" i="26" s="1"/>
  <c r="T5580" i="26"/>
  <c r="U5580" i="26" s="1"/>
  <c r="T6240" i="26"/>
  <c r="U6240" i="26" s="1"/>
  <c r="T5925" i="26"/>
  <c r="U5925" i="26" s="1"/>
  <c r="T6390" i="26"/>
  <c r="U6390" i="26" s="1"/>
  <c r="T6040" i="26"/>
  <c r="U6040" i="26" s="1"/>
  <c r="T6414" i="26"/>
  <c r="U6414" i="26" s="1"/>
  <c r="T6433" i="26"/>
  <c r="U6433" i="26" s="1"/>
  <c r="T5298" i="26"/>
  <c r="U5298" i="26" s="1"/>
  <c r="T4250" i="26"/>
  <c r="U4250" i="26" s="1"/>
  <c r="T4034" i="26"/>
  <c r="U4034" i="26" s="1"/>
  <c r="T3711" i="26"/>
  <c r="U3711" i="26" s="1"/>
  <c r="T3587" i="26"/>
  <c r="U3587" i="26" s="1"/>
  <c r="T2942" i="26"/>
  <c r="U2942" i="26" s="1"/>
  <c r="T2200" i="26"/>
  <c r="U2200" i="26" s="1"/>
  <c r="T1255" i="26"/>
  <c r="U1255" i="26" s="1"/>
  <c r="T528" i="26"/>
  <c r="U528" i="26" s="1"/>
  <c r="T150" i="26"/>
  <c r="U150" i="26" s="1"/>
  <c r="T7101" i="26"/>
  <c r="U7101" i="26" s="1"/>
  <c r="T6225" i="26"/>
  <c r="U6225" i="26" s="1"/>
  <c r="T6660" i="26"/>
  <c r="U6660" i="26" s="1"/>
  <c r="T6986" i="26"/>
  <c r="U6986" i="26" s="1"/>
  <c r="T7294" i="26"/>
  <c r="U7294" i="26" s="1"/>
  <c r="T1690" i="26"/>
  <c r="U1690" i="26" s="1"/>
  <c r="T1774" i="26"/>
  <c r="U1774" i="26" s="1"/>
  <c r="T2340" i="26"/>
  <c r="U2340" i="26" s="1"/>
  <c r="T3025" i="26"/>
  <c r="U3025" i="26" s="1"/>
  <c r="T3862" i="26"/>
  <c r="U3862" i="26" s="1"/>
  <c r="T5462" i="26"/>
  <c r="U5462" i="26" s="1"/>
  <c r="T5886" i="26"/>
  <c r="U5886" i="26" s="1"/>
  <c r="T5800" i="26"/>
  <c r="U5800" i="26" s="1"/>
  <c r="T2572" i="26"/>
  <c r="U2572" i="26" s="1"/>
  <c r="T6999" i="26"/>
  <c r="U6999" i="26" s="1"/>
  <c r="T121" i="26"/>
  <c r="U121" i="26" s="1"/>
  <c r="T148" i="26"/>
  <c r="U148" i="26" s="1"/>
  <c r="T341" i="26"/>
  <c r="U341" i="26" s="1"/>
  <c r="T276" i="26"/>
  <c r="U276" i="26" s="1"/>
  <c r="T430" i="26"/>
  <c r="U430" i="26" s="1"/>
  <c r="T447" i="26"/>
  <c r="U447" i="26" s="1"/>
  <c r="T656" i="26"/>
  <c r="U656" i="26" s="1"/>
  <c r="T717" i="26"/>
  <c r="U717" i="26" s="1"/>
  <c r="T752" i="26"/>
  <c r="U752" i="26" s="1"/>
  <c r="T799" i="26"/>
  <c r="U799" i="26" s="1"/>
  <c r="T960" i="26"/>
  <c r="U960" i="26" s="1"/>
  <c r="T1072" i="26"/>
  <c r="U1072" i="26" s="1"/>
  <c r="T988" i="26"/>
  <c r="U988" i="26" s="1"/>
  <c r="T1194" i="26"/>
  <c r="U1194" i="26" s="1"/>
  <c r="T1193" i="26"/>
  <c r="U1193" i="26" s="1"/>
  <c r="T1089" i="26"/>
  <c r="U1089" i="26" s="1"/>
  <c r="T1249" i="26"/>
  <c r="U1249" i="26" s="1"/>
  <c r="T1442" i="26"/>
  <c r="U1442" i="26" s="1"/>
  <c r="T1646" i="26"/>
  <c r="U1646" i="26" s="1"/>
  <c r="T1534" i="26"/>
  <c r="U1534" i="26" s="1"/>
  <c r="T1810" i="26"/>
  <c r="U1810" i="26" s="1"/>
  <c r="T1454" i="26"/>
  <c r="U1454" i="26" s="1"/>
  <c r="T1914" i="26"/>
  <c r="U1914" i="26" s="1"/>
  <c r="T2175" i="26"/>
  <c r="U2175" i="26" s="1"/>
  <c r="T2135" i="26"/>
  <c r="U2135" i="26" s="1"/>
  <c r="T1834" i="26"/>
  <c r="U1834" i="26" s="1"/>
  <c r="T2102" i="26"/>
  <c r="U2102" i="26" s="1"/>
  <c r="T2383" i="26"/>
  <c r="U2383" i="26" s="1"/>
  <c r="T2023" i="26"/>
  <c r="U2023" i="26" s="1"/>
  <c r="T2461" i="26"/>
  <c r="U2461" i="26" s="1"/>
  <c r="T1972" i="26"/>
  <c r="U1972" i="26" s="1"/>
  <c r="T2455" i="26"/>
  <c r="U2455" i="26" s="1"/>
  <c r="T2888" i="26"/>
  <c r="U2888" i="26" s="1"/>
  <c r="T2306" i="26"/>
  <c r="U2306" i="26" s="1"/>
  <c r="T3205" i="26"/>
  <c r="U3205" i="26" s="1"/>
  <c r="T3167" i="26"/>
  <c r="U3167" i="26" s="1"/>
  <c r="T3404" i="26"/>
  <c r="U3404" i="26" s="1"/>
  <c r="T3358" i="26"/>
  <c r="U3358" i="26" s="1"/>
  <c r="T3402" i="26"/>
  <c r="U3402" i="26" s="1"/>
  <c r="T3477" i="26"/>
  <c r="U3477" i="26" s="1"/>
  <c r="T3895" i="26"/>
  <c r="U3895" i="26" s="1"/>
  <c r="T4216" i="26"/>
  <c r="U4216" i="26" s="1"/>
  <c r="T3686" i="26"/>
  <c r="U3686" i="26" s="1"/>
  <c r="T4064" i="26"/>
  <c r="U4064" i="26" s="1"/>
  <c r="T4530" i="26"/>
  <c r="U4530" i="26" s="1"/>
  <c r="T4558" i="26"/>
  <c r="U4558" i="26" s="1"/>
  <c r="T4587" i="26"/>
  <c r="U4587" i="26" s="1"/>
  <c r="T5398" i="26"/>
  <c r="U5398" i="26" s="1"/>
  <c r="T5325" i="26"/>
  <c r="U5325" i="26" s="1"/>
  <c r="T5320" i="26"/>
  <c r="U5320" i="26" s="1"/>
  <c r="T5198" i="26"/>
  <c r="U5198" i="26" s="1"/>
  <c r="T5826" i="26"/>
  <c r="U5826" i="26" s="1"/>
  <c r="T6182" i="26"/>
  <c r="U6182" i="26" s="1"/>
  <c r="T5996" i="26"/>
  <c r="U5996" i="26" s="1"/>
  <c r="T6466" i="26"/>
  <c r="U6466" i="26" s="1"/>
  <c r="T6091" i="26"/>
  <c r="U6091" i="26" s="1"/>
  <c r="T6525" i="26"/>
  <c r="U6525" i="26" s="1"/>
  <c r="T5625" i="26"/>
  <c r="U5625" i="26" s="1"/>
  <c r="T4602" i="26"/>
  <c r="U4602" i="26" s="1"/>
  <c r="T4633" i="26"/>
  <c r="U4633" i="26" s="1"/>
  <c r="T4605" i="26"/>
  <c r="U4605" i="26" s="1"/>
  <c r="T3503" i="26"/>
  <c r="U3503" i="26" s="1"/>
  <c r="T2753" i="26"/>
  <c r="U2753" i="26" s="1"/>
  <c r="T2077" i="26"/>
  <c r="U2077" i="26" s="1"/>
  <c r="T1679" i="26"/>
  <c r="U1679" i="26" s="1"/>
  <c r="T654" i="26"/>
  <c r="U654" i="26" s="1"/>
  <c r="T309" i="26"/>
  <c r="U309" i="26" s="1"/>
  <c r="T6989" i="26"/>
  <c r="U6989" i="26" s="1"/>
  <c r="T7063" i="26"/>
  <c r="U7063" i="26" s="1"/>
  <c r="T7214" i="26"/>
  <c r="U7214" i="26" s="1"/>
  <c r="T6463" i="26"/>
  <c r="U6463" i="26" s="1"/>
  <c r="T6734" i="26"/>
  <c r="U6734" i="26" s="1"/>
  <c r="T7317" i="26"/>
  <c r="U7317" i="26" s="1"/>
  <c r="T1474" i="26"/>
  <c r="U1474" i="26" s="1"/>
  <c r="T1794" i="26"/>
  <c r="U1794" i="26" s="1"/>
  <c r="T2060" i="26"/>
  <c r="U2060" i="26" s="1"/>
  <c r="T2416" i="26"/>
  <c r="U2416" i="26" s="1"/>
  <c r="T3324" i="26"/>
  <c r="U3324" i="26" s="1"/>
  <c r="T4173" i="26"/>
  <c r="U4173" i="26" s="1"/>
  <c r="T4814" i="26"/>
  <c r="U4814" i="26" s="1"/>
  <c r="T5512" i="26"/>
  <c r="U5512" i="26" s="1"/>
  <c r="T6330" i="26"/>
  <c r="U6330" i="26" s="1"/>
  <c r="T4650" i="26"/>
  <c r="U4650" i="26" s="1"/>
  <c r="T2516" i="26"/>
  <c r="U2516" i="26" s="1"/>
  <c r="T6352" i="26"/>
  <c r="U6352" i="26" s="1"/>
  <c r="T100" i="26"/>
  <c r="U100" i="26" s="1"/>
  <c r="T188" i="26"/>
  <c r="U188" i="26" s="1"/>
  <c r="T204" i="26"/>
  <c r="U204" i="26" s="1"/>
  <c r="T365" i="26"/>
  <c r="U365" i="26" s="1"/>
  <c r="T454" i="26"/>
  <c r="U454" i="26" s="1"/>
  <c r="T472" i="26"/>
  <c r="U472" i="26" s="1"/>
  <c r="T505" i="26"/>
  <c r="U505" i="26" s="1"/>
  <c r="T782" i="26"/>
  <c r="U782" i="26" s="1"/>
  <c r="T635" i="26"/>
  <c r="U635" i="26" s="1"/>
  <c r="T855" i="26"/>
  <c r="U855" i="26" s="1"/>
  <c r="T842" i="26"/>
  <c r="U842" i="26" s="1"/>
  <c r="T818" i="26"/>
  <c r="U818" i="26" s="1"/>
  <c r="T1039" i="26"/>
  <c r="U1039" i="26" s="1"/>
  <c r="T1087" i="26"/>
  <c r="U1087" i="26" s="1"/>
  <c r="T1293" i="26"/>
  <c r="U1293" i="26" s="1"/>
  <c r="T1275" i="26"/>
  <c r="U1275" i="26" s="1"/>
  <c r="T1354" i="26"/>
  <c r="U1354" i="26" s="1"/>
  <c r="T1421" i="26"/>
  <c r="U1421" i="26" s="1"/>
  <c r="T1739" i="26"/>
  <c r="U1739" i="26" s="1"/>
  <c r="T1638" i="26"/>
  <c r="U1638" i="26" s="1"/>
  <c r="T2020" i="26"/>
  <c r="U2020" i="26" s="1"/>
  <c r="T1904" i="26"/>
  <c r="U1904" i="26" s="1"/>
  <c r="T1750" i="26"/>
  <c r="U1750" i="26" s="1"/>
  <c r="T1942" i="26"/>
  <c r="U1942" i="26" s="1"/>
  <c r="T1875" i="26"/>
  <c r="U1875" i="26" s="1"/>
  <c r="T2270" i="26"/>
  <c r="U2270" i="26" s="1"/>
  <c r="T1808" i="26"/>
  <c r="U1808" i="26" s="1"/>
  <c r="T1677" i="26"/>
  <c r="U1677" i="26" s="1"/>
  <c r="T2506" i="26"/>
  <c r="U2506" i="26" s="1"/>
  <c r="T2318" i="26"/>
  <c r="U2318" i="26" s="1"/>
  <c r="T2574" i="26"/>
  <c r="U2574" i="26" s="1"/>
  <c r="T2194" i="26"/>
  <c r="U2194" i="26" s="1"/>
  <c r="T2696" i="26"/>
  <c r="U2696" i="26" s="1"/>
  <c r="T2973" i="26"/>
  <c r="U2973" i="26" s="1"/>
  <c r="T3112" i="26"/>
  <c r="U3112" i="26" s="1"/>
  <c r="T3200" i="26"/>
  <c r="U3200" i="26" s="1"/>
  <c r="T3036" i="26"/>
  <c r="U3036" i="26" s="1"/>
  <c r="T3613" i="26"/>
  <c r="U3613" i="26" s="1"/>
  <c r="T3545" i="26"/>
  <c r="U3545" i="26" s="1"/>
  <c r="T3643" i="26"/>
  <c r="U3643" i="26" s="1"/>
  <c r="T3576" i="26"/>
  <c r="U3576" i="26" s="1"/>
  <c r="T4272" i="26"/>
  <c r="U4272" i="26" s="1"/>
  <c r="T4009" i="26"/>
  <c r="U4009" i="26" s="1"/>
  <c r="T4147" i="26"/>
  <c r="U4147" i="26" s="1"/>
  <c r="T4876" i="26"/>
  <c r="U4876" i="26" s="1"/>
  <c r="T4910" i="26"/>
  <c r="U4910" i="26" s="1"/>
  <c r="T4854" i="26"/>
  <c r="U4854" i="26" s="1"/>
  <c r="T4979" i="26"/>
  <c r="U4979" i="26" s="1"/>
  <c r="T5620" i="26"/>
  <c r="U5620" i="26" s="1"/>
  <c r="T5576" i="26"/>
  <c r="U5576" i="26" s="1"/>
  <c r="T5555" i="26"/>
  <c r="U5555" i="26" s="1"/>
  <c r="T5311" i="26"/>
  <c r="U5311" i="26" s="1"/>
  <c r="T6496" i="26"/>
  <c r="U6496" i="26" s="1"/>
  <c r="T6229" i="26"/>
  <c r="U6229" i="26" s="1"/>
  <c r="T6058" i="26"/>
  <c r="U6058" i="26" s="1"/>
  <c r="T6346" i="26"/>
  <c r="U6346" i="26" s="1"/>
  <c r="T6814" i="26"/>
  <c r="U6814" i="26" s="1"/>
  <c r="T5322" i="26"/>
  <c r="U5322" i="26" s="1"/>
  <c r="T5409" i="26"/>
  <c r="U5409" i="26" s="1"/>
  <c r="T5009" i="26"/>
  <c r="U5009" i="26" s="1"/>
  <c r="T4981" i="26"/>
  <c r="U4981" i="26" s="1"/>
  <c r="T3619" i="26"/>
  <c r="U3619" i="26" s="1"/>
  <c r="T2897" i="26"/>
  <c r="U2897" i="26" s="1"/>
  <c r="T2658" i="26"/>
  <c r="U2658" i="26" s="1"/>
  <c r="T2044" i="26"/>
  <c r="U2044" i="26" s="1"/>
  <c r="T1142" i="26"/>
  <c r="U1142" i="26" s="1"/>
  <c r="T551" i="26"/>
  <c r="U551" i="26" s="1"/>
  <c r="T6547" i="26"/>
  <c r="U6547" i="26" s="1"/>
  <c r="T6683" i="26"/>
  <c r="U6683" i="26" s="1"/>
  <c r="T6778" i="26"/>
  <c r="U6778" i="26" s="1"/>
  <c r="T7013" i="26"/>
  <c r="U7013" i="26" s="1"/>
  <c r="T5901" i="26"/>
  <c r="U5901" i="26" s="1"/>
  <c r="T7253" i="26"/>
  <c r="U7253" i="26" s="1"/>
  <c r="T2829" i="26"/>
  <c r="U2829" i="26" s="1"/>
  <c r="T2755" i="26"/>
  <c r="U2755" i="26" s="1"/>
  <c r="T499" i="26"/>
  <c r="U499" i="26" s="1"/>
  <c r="T886" i="26"/>
  <c r="U886" i="26" s="1"/>
  <c r="T1011" i="26"/>
  <c r="U1011" i="26" s="1"/>
  <c r="T1221" i="26"/>
  <c r="U1221" i="26" s="1"/>
  <c r="T1216" i="26"/>
  <c r="U1216" i="26" s="1"/>
  <c r="T1181" i="26"/>
  <c r="U1181" i="26" s="1"/>
  <c r="T1425" i="26"/>
  <c r="U1425" i="26" s="1"/>
  <c r="T1396" i="26"/>
  <c r="U1396" i="26" s="1"/>
  <c r="T1643" i="26"/>
  <c r="U1643" i="26" s="1"/>
  <c r="T2035" i="26"/>
  <c r="U2035" i="26" s="1"/>
  <c r="T1907" i="26"/>
  <c r="U1907" i="26" s="1"/>
  <c r="T1760" i="26"/>
  <c r="U1760" i="26" s="1"/>
  <c r="T1954" i="26"/>
  <c r="U1954" i="26" s="1"/>
  <c r="T1895" i="26"/>
  <c r="U1895" i="26" s="1"/>
  <c r="T2302" i="26"/>
  <c r="U2302" i="26" s="1"/>
  <c r="T1878" i="26"/>
  <c r="U1878" i="26" s="1"/>
  <c r="T1800" i="26"/>
  <c r="U1800" i="26" s="1"/>
  <c r="T2518" i="26"/>
  <c r="U2518" i="26" s="1"/>
  <c r="T2345" i="26"/>
  <c r="U2345" i="26" s="1"/>
  <c r="T2610" i="26"/>
  <c r="U2610" i="26" s="1"/>
  <c r="T2215" i="26"/>
  <c r="U2215" i="26" s="1"/>
  <c r="T2531" i="26"/>
  <c r="U2531" i="26" s="1"/>
  <c r="T3133" i="26"/>
  <c r="U3133" i="26" s="1"/>
  <c r="T3221" i="26"/>
  <c r="U3221" i="26" s="1"/>
  <c r="T3059" i="26"/>
  <c r="U3059" i="26" s="1"/>
  <c r="T3629" i="26"/>
  <c r="U3629" i="26" s="1"/>
  <c r="T3550" i="26"/>
  <c r="U3550" i="26" s="1"/>
  <c r="T3660" i="26"/>
  <c r="U3660" i="26" s="1"/>
  <c r="T3638" i="26"/>
  <c r="U3638" i="26" s="1"/>
  <c r="T4299" i="26"/>
  <c r="U4299" i="26" s="1"/>
  <c r="T4038" i="26"/>
  <c r="U4038" i="26" s="1"/>
  <c r="T4153" i="26"/>
  <c r="U4153" i="26" s="1"/>
  <c r="T4902" i="26"/>
  <c r="U4902" i="26" s="1"/>
  <c r="T4927" i="26"/>
  <c r="U4927" i="26" s="1"/>
  <c r="T4871" i="26"/>
  <c r="U4871" i="26" s="1"/>
  <c r="T5011" i="26"/>
  <c r="U5011" i="26" s="1"/>
  <c r="T5646" i="26"/>
  <c r="U5646" i="26" s="1"/>
  <c r="T5604" i="26"/>
  <c r="U5604" i="26" s="1"/>
  <c r="T5573" i="26"/>
  <c r="U5573" i="26" s="1"/>
  <c r="T5343" i="26"/>
  <c r="U5343" i="26" s="1"/>
  <c r="T6504" i="26"/>
  <c r="U6504" i="26" s="1"/>
  <c r="T6235" i="26"/>
  <c r="U6235" i="26" s="1"/>
  <c r="T6074" i="26"/>
  <c r="U6074" i="26" s="1"/>
  <c r="T6381" i="26"/>
  <c r="U6381" i="26" s="1"/>
  <c r="T6818" i="26"/>
  <c r="U6818" i="26" s="1"/>
  <c r="T5258" i="26"/>
  <c r="U5258" i="26" s="1"/>
  <c r="T5393" i="26"/>
  <c r="U5393" i="26" s="1"/>
  <c r="T4993" i="26"/>
  <c r="U4993" i="26" s="1"/>
  <c r="T4965" i="26"/>
  <c r="U4965" i="26" s="1"/>
  <c r="T3603" i="26"/>
  <c r="U3603" i="26" s="1"/>
  <c r="T2769" i="26"/>
  <c r="U2769" i="26" s="1"/>
  <c r="T2642" i="26"/>
  <c r="U2642" i="26" s="1"/>
  <c r="T1997" i="26"/>
  <c r="U1997" i="26" s="1"/>
  <c r="T991" i="26"/>
  <c r="U991" i="26" s="1"/>
  <c r="T535" i="26"/>
  <c r="U535" i="26" s="1"/>
  <c r="T6568" i="26"/>
  <c r="U6568" i="26" s="1"/>
  <c r="T6704" i="26"/>
  <c r="U6704" i="26" s="1"/>
  <c r="T6813" i="26"/>
  <c r="U6813" i="26" s="1"/>
  <c r="T6895" i="26"/>
  <c r="U6895" i="26" s="1"/>
  <c r="T7176" i="26"/>
  <c r="U7176" i="26" s="1"/>
  <c r="T6769" i="26"/>
  <c r="U6769" i="26" s="1"/>
  <c r="T69" i="26"/>
  <c r="U69" i="26" s="1"/>
  <c r="T673" i="26"/>
  <c r="U673" i="26" s="1"/>
  <c r="T48" i="26"/>
  <c r="U48" i="26" s="1"/>
  <c r="T660" i="26"/>
  <c r="U660" i="26" s="1"/>
  <c r="T1099" i="26"/>
  <c r="U1099" i="26" s="1"/>
  <c r="T1605" i="26"/>
  <c r="U1605" i="26" s="1"/>
  <c r="T2121" i="26"/>
  <c r="U2121" i="26" s="1"/>
  <c r="T2180" i="26"/>
  <c r="U2180" i="26" s="1"/>
  <c r="T3019" i="26"/>
  <c r="U3019" i="26" s="1"/>
  <c r="T3907" i="26"/>
  <c r="U3907" i="26" s="1"/>
  <c r="T4488" i="26"/>
  <c r="U4488" i="26" s="1"/>
  <c r="T5936" i="26"/>
  <c r="U5936" i="26" s="1"/>
  <c r="T5697" i="26"/>
  <c r="U5697" i="26" s="1"/>
  <c r="T1949" i="26"/>
  <c r="U1949" i="26" s="1"/>
  <c r="T6968" i="26"/>
  <c r="U6968" i="26" s="1"/>
  <c r="T192" i="26"/>
  <c r="U192" i="26" s="1"/>
  <c r="T620" i="26"/>
  <c r="U620" i="26" s="1"/>
  <c r="T5" i="26"/>
  <c r="U5" i="26" s="1"/>
  <c r="T462" i="26"/>
  <c r="U462" i="26" s="1"/>
  <c r="T1508" i="26"/>
  <c r="U1508" i="26" s="1"/>
  <c r="T500" i="26"/>
  <c r="U500" i="26" s="1"/>
  <c r="T957" i="26"/>
  <c r="U957" i="26" s="1"/>
  <c r="T1482" i="26"/>
  <c r="U1482" i="26" s="1"/>
  <c r="T2011" i="26"/>
  <c r="U2011" i="26" s="1"/>
  <c r="T2332" i="26"/>
  <c r="U2332" i="26" s="1"/>
  <c r="T2566" i="26"/>
  <c r="U2566" i="26" s="1"/>
  <c r="T3669" i="26"/>
  <c r="U3669" i="26" s="1"/>
  <c r="T4547" i="26"/>
  <c r="U4547" i="26" s="1"/>
  <c r="T6306" i="26"/>
  <c r="U6306" i="26" s="1"/>
  <c r="T5833" i="26"/>
  <c r="U5833" i="26" s="1"/>
  <c r="T2750" i="26"/>
  <c r="U2750" i="26" s="1"/>
  <c r="T6522" i="26"/>
  <c r="U6522" i="26" s="1"/>
  <c r="T21" i="26"/>
  <c r="U21" i="26" s="1"/>
  <c r="T538" i="26"/>
  <c r="U538" i="26" s="1"/>
  <c r="T1184" i="26"/>
  <c r="U1184" i="26" s="1"/>
  <c r="T411" i="26"/>
  <c r="U411" i="26" s="1"/>
  <c r="T997" i="26"/>
  <c r="U997" i="26" s="1"/>
  <c r="T305" i="26"/>
  <c r="U305" i="26" s="1"/>
  <c r="T781" i="26"/>
  <c r="U781" i="26" s="1"/>
  <c r="T1229" i="26"/>
  <c r="U1229" i="26" s="1"/>
  <c r="T1745" i="26"/>
  <c r="U1745" i="26" s="1"/>
  <c r="T2100" i="26"/>
  <c r="U2100" i="26" s="1"/>
  <c r="T2234" i="26"/>
  <c r="U2234" i="26" s="1"/>
  <c r="T3179" i="26"/>
  <c r="U3179" i="26" s="1"/>
  <c r="T4316" i="26"/>
  <c r="U4316" i="26" s="1"/>
  <c r="T5630" i="26"/>
  <c r="U5630" i="26" s="1"/>
  <c r="T6387" i="26"/>
  <c r="U6387" i="26" s="1"/>
  <c r="T3559" i="26"/>
  <c r="U3559" i="26" s="1"/>
  <c r="T108" i="26"/>
  <c r="U108" i="26" s="1"/>
  <c r="T542" i="26"/>
  <c r="U542" i="26" s="1"/>
  <c r="T852" i="26"/>
  <c r="U852" i="26" s="1"/>
  <c r="T105" i="26"/>
  <c r="U105" i="26" s="1"/>
  <c r="T787" i="26"/>
  <c r="U787" i="26" s="1"/>
  <c r="T1026" i="26"/>
  <c r="U1026" i="26" s="1"/>
  <c r="T1653" i="26"/>
  <c r="U1653" i="26" s="1"/>
  <c r="T2353" i="26"/>
  <c r="U2353" i="26" s="1"/>
  <c r="T3581" i="26"/>
  <c r="U3581" i="26" s="1"/>
  <c r="T4448" i="26"/>
  <c r="U4448" i="26" s="1"/>
  <c r="T5895" i="26"/>
  <c r="U5895" i="26" s="1"/>
  <c r="T5377" i="26"/>
  <c r="U5377" i="26" s="1"/>
  <c r="T1056" i="26"/>
  <c r="U1056" i="26" s="1"/>
  <c r="T7183" i="26"/>
  <c r="U7183" i="26" s="1"/>
  <c r="T335" i="26"/>
  <c r="U335" i="26" s="1"/>
  <c r="T857" i="26"/>
  <c r="U857" i="26" s="1"/>
  <c r="T1325" i="26"/>
  <c r="U1325" i="26" s="1"/>
  <c r="T417" i="26"/>
  <c r="U417" i="26" s="1"/>
  <c r="T863" i="26"/>
  <c r="U863" i="26" s="1"/>
  <c r="T304" i="26"/>
  <c r="U304" i="26" s="1"/>
  <c r="T914" i="26"/>
  <c r="U914" i="26" s="1"/>
  <c r="T1065" i="26"/>
  <c r="U1065" i="26" s="1"/>
  <c r="T1946" i="26"/>
  <c r="U1946" i="26" s="1"/>
  <c r="T1890" i="26"/>
  <c r="U1890" i="26" s="1"/>
  <c r="T2487" i="26"/>
  <c r="U2487" i="26" s="1"/>
  <c r="T3489" i="26"/>
  <c r="U3489" i="26" s="1"/>
  <c r="T3956" i="26"/>
  <c r="U3956" i="26" s="1"/>
  <c r="T5656" i="26"/>
  <c r="U5656" i="26" s="1"/>
  <c r="T6388" i="26"/>
  <c r="U6388" i="26" s="1"/>
  <c r="T4977" i="26"/>
  <c r="U4977" i="26" s="1"/>
  <c r="T1161" i="26"/>
  <c r="U1161" i="26" s="1"/>
  <c r="T6575" i="26"/>
  <c r="U6575" i="26" s="1"/>
  <c r="T312" i="26"/>
  <c r="U312" i="26" s="1"/>
  <c r="T822" i="26"/>
  <c r="U822" i="26" s="1"/>
  <c r="T1233" i="26"/>
  <c r="U1233" i="26" s="1"/>
  <c r="T464" i="26"/>
  <c r="U464" i="26" s="1"/>
  <c r="T1553" i="26"/>
  <c r="U1553" i="26" s="1"/>
  <c r="T491" i="26"/>
  <c r="U491" i="26" s="1"/>
  <c r="T1173" i="26"/>
  <c r="U1173" i="26" s="1"/>
  <c r="T1407" i="26"/>
  <c r="U1407" i="26" s="1"/>
  <c r="T2095" i="26"/>
  <c r="U2095" i="26" s="1"/>
  <c r="T2130" i="26"/>
  <c r="U2130" i="26" s="1"/>
  <c r="T3093" i="26"/>
  <c r="U3093" i="26" s="1"/>
  <c r="T4163" i="26"/>
  <c r="U4163" i="26" s="1"/>
  <c r="T4672" i="26"/>
  <c r="U4672" i="26" s="1"/>
  <c r="T6223" i="26"/>
  <c r="U6223" i="26" s="1"/>
  <c r="T4593" i="26"/>
  <c r="U4593" i="26" s="1"/>
  <c r="T515" i="26"/>
  <c r="U515" i="26" s="1"/>
  <c r="T6992" i="26"/>
  <c r="U6992" i="26" s="1"/>
  <c r="T306" i="26"/>
  <c r="U306" i="26" s="1"/>
  <c r="T862" i="26"/>
  <c r="U862" i="26" s="1"/>
  <c r="T1020" i="26"/>
  <c r="U1020" i="26" s="1"/>
  <c r="T1755" i="26"/>
  <c r="U1755" i="26" s="1"/>
  <c r="T2161" i="26"/>
  <c r="U2161" i="26" s="1"/>
  <c r="T3176" i="26"/>
  <c r="U3176" i="26" s="1"/>
  <c r="T3701" i="26"/>
  <c r="U3701" i="26" s="1"/>
  <c r="T4780" i="26"/>
  <c r="U4780" i="26" s="1"/>
  <c r="T5863" i="26"/>
  <c r="U5863" i="26" s="1"/>
  <c r="T6270" i="26"/>
  <c r="U6270" i="26" s="1"/>
  <c r="T4354" i="26"/>
  <c r="U4354" i="26" s="1"/>
  <c r="T1324" i="26"/>
  <c r="U1324" i="26" s="1"/>
  <c r="T6914" i="26"/>
  <c r="U6914" i="26" s="1"/>
  <c r="T93" i="26"/>
  <c r="U93" i="26" s="1"/>
  <c r="T137" i="26"/>
  <c r="U137" i="26" s="1"/>
  <c r="T241" i="26"/>
  <c r="U241" i="26" s="1"/>
  <c r="T435" i="26"/>
  <c r="U435" i="26" s="1"/>
  <c r="T459" i="26"/>
  <c r="U459" i="26" s="1"/>
  <c r="T532" i="26"/>
  <c r="U532" i="26" s="1"/>
  <c r="T513" i="26"/>
  <c r="U513" i="26" s="1"/>
  <c r="T693" i="26"/>
  <c r="U693" i="26" s="1"/>
  <c r="T724" i="26"/>
  <c r="U724" i="26" s="1"/>
  <c r="T797" i="26"/>
  <c r="U797" i="26" s="1"/>
  <c r="T1038" i="26"/>
  <c r="U1038" i="26" s="1"/>
  <c r="T952" i="26"/>
  <c r="U952" i="26" s="1"/>
  <c r="T1170" i="26"/>
  <c r="U1170" i="26" s="1"/>
  <c r="T1034" i="26"/>
  <c r="U1034" i="26" s="1"/>
  <c r="T1240" i="26"/>
  <c r="U1240" i="26" s="1"/>
  <c r="T1180" i="26"/>
  <c r="U1180" i="26" s="1"/>
  <c r="T1200" i="26"/>
  <c r="U1200" i="26" s="1"/>
  <c r="T1344" i="26"/>
  <c r="U1344" i="26" s="1"/>
  <c r="T1627" i="26"/>
  <c r="U1627" i="26" s="1"/>
  <c r="T1609" i="26"/>
  <c r="U1609" i="26" s="1"/>
  <c r="T1568" i="26"/>
  <c r="U1568" i="26" s="1"/>
  <c r="T2031" i="26"/>
  <c r="U2031" i="26" s="1"/>
  <c r="T1881" i="26"/>
  <c r="U1881" i="26" s="1"/>
  <c r="T1778" i="26"/>
  <c r="U1778" i="26" s="1"/>
  <c r="T1811" i="26"/>
  <c r="U1811" i="26" s="1"/>
  <c r="T2300" i="26"/>
  <c r="U2300" i="26" s="1"/>
  <c r="T2181" i="26"/>
  <c r="U2181" i="26" s="1"/>
  <c r="T2173" i="26"/>
  <c r="U2173" i="26" s="1"/>
  <c r="T1862" i="26"/>
  <c r="U1862" i="26" s="1"/>
  <c r="T2471" i="26"/>
  <c r="U2471" i="26" s="1"/>
  <c r="T2202" i="26"/>
  <c r="U2202" i="26" s="1"/>
  <c r="T2421" i="26"/>
  <c r="U2421" i="26" s="1"/>
  <c r="T2659" i="26"/>
  <c r="U2659" i="26" s="1"/>
  <c r="T2627" i="26"/>
  <c r="U2627" i="26" s="1"/>
  <c r="T3058" i="26"/>
  <c r="U3058" i="26" s="1"/>
  <c r="T3018" i="26"/>
  <c r="U3018" i="26" s="1"/>
  <c r="T3330" i="26"/>
  <c r="U3330" i="26" s="1"/>
  <c r="T3115" i="26"/>
  <c r="U3115" i="26" s="1"/>
  <c r="T3877" i="26"/>
  <c r="U3877" i="26" s="1"/>
  <c r="T3864" i="26"/>
  <c r="U3864" i="26" s="1"/>
  <c r="T4198" i="26"/>
  <c r="U4198" i="26" s="1"/>
  <c r="T3995" i="26"/>
  <c r="U3995" i="26" s="1"/>
  <c r="T4174" i="26"/>
  <c r="U4174" i="26" s="1"/>
  <c r="T4289" i="26"/>
  <c r="U4289" i="26" s="1"/>
  <c r="T4912" i="26"/>
  <c r="U4912" i="26" s="1"/>
  <c r="T4952" i="26"/>
  <c r="U4952" i="26" s="1"/>
  <c r="T4992" i="26"/>
  <c r="U4992" i="26" s="1"/>
  <c r="T5631" i="26"/>
  <c r="U5631" i="26" s="1"/>
  <c r="T5533" i="26"/>
  <c r="U5533" i="26" s="1"/>
  <c r="T5517" i="26"/>
  <c r="U5517" i="26" s="1"/>
  <c r="T5392" i="26"/>
  <c r="U5392" i="26" s="1"/>
  <c r="T6057" i="26"/>
  <c r="U6057" i="26" s="1"/>
  <c r="T6413" i="26"/>
  <c r="U6413" i="26" s="1"/>
  <c r="T6200" i="26"/>
  <c r="U6200" i="26" s="1"/>
  <c r="T5882" i="26"/>
  <c r="U5882" i="26" s="1"/>
  <c r="T6300" i="26"/>
  <c r="U6300" i="26" s="1"/>
  <c r="T7327" i="26"/>
  <c r="U7327" i="26" s="1"/>
  <c r="T5790" i="26"/>
  <c r="U5790" i="26" s="1"/>
  <c r="T5130" i="26"/>
  <c r="U5130" i="26" s="1"/>
  <c r="T4433" i="26"/>
  <c r="U4433" i="26" s="1"/>
  <c r="T4330" i="26"/>
  <c r="U4330" i="26" s="1"/>
  <c r="T3284" i="26"/>
  <c r="U3284" i="26" s="1"/>
  <c r="T2593" i="26"/>
  <c r="U2593" i="26" s="1"/>
  <c r="T1965" i="26"/>
  <c r="U1965" i="26" s="1"/>
  <c r="T1207" i="26"/>
  <c r="U1207" i="26" s="1"/>
  <c r="T600" i="26"/>
  <c r="U600" i="26" s="1"/>
  <c r="T119" i="26"/>
  <c r="U119" i="26" s="1"/>
  <c r="T7219" i="26"/>
  <c r="U7219" i="26" s="1"/>
  <c r="T6527" i="26"/>
  <c r="U6527" i="26" s="1"/>
  <c r="T6395" i="26"/>
  <c r="U6395" i="26" s="1"/>
  <c r="T6792" i="26"/>
  <c r="U6792" i="26" s="1"/>
  <c r="T7031" i="26"/>
  <c r="U7031" i="26" s="1"/>
  <c r="T6945" i="26"/>
  <c r="U6945" i="26" s="1"/>
  <c r="T1444" i="26"/>
  <c r="U1444" i="26" s="1"/>
  <c r="T1856" i="26"/>
  <c r="U1856" i="26" s="1"/>
  <c r="T2167" i="26"/>
  <c r="U2167" i="26" s="1"/>
  <c r="T2498" i="26"/>
  <c r="U2498" i="26" s="1"/>
  <c r="T3264" i="26"/>
  <c r="U3264" i="26" s="1"/>
  <c r="T3972" i="26"/>
  <c r="U3972" i="26" s="1"/>
  <c r="T4211" i="26"/>
  <c r="U4211" i="26" s="1"/>
  <c r="T5206" i="26"/>
  <c r="U5206" i="26" s="1"/>
  <c r="T6343" i="26"/>
  <c r="U6343" i="26" s="1"/>
  <c r="T6461" i="26"/>
  <c r="U6461" i="26" s="1"/>
  <c r="T3536" i="26"/>
  <c r="U3536" i="26" s="1"/>
  <c r="T512" i="26"/>
  <c r="U512" i="26" s="1"/>
  <c r="T7221" i="26"/>
  <c r="U7221" i="26" s="1"/>
  <c r="T99" i="26"/>
  <c r="U99" i="26" s="1"/>
  <c r="T25" i="26"/>
  <c r="U25" i="26" s="1"/>
  <c r="T270" i="26"/>
  <c r="U270" i="26" s="1"/>
  <c r="T451" i="26"/>
  <c r="U451" i="26" s="1"/>
  <c r="T243" i="26"/>
  <c r="U243" i="26" s="1"/>
  <c r="T548" i="26"/>
  <c r="U548" i="26" s="1"/>
  <c r="T539" i="26"/>
  <c r="U539" i="26" s="1"/>
  <c r="T698" i="26"/>
  <c r="U698" i="26" s="1"/>
  <c r="T740" i="26"/>
  <c r="U740" i="26" s="1"/>
  <c r="T798" i="26"/>
  <c r="U798" i="26" s="1"/>
  <c r="T1054" i="26"/>
  <c r="U1054" i="26" s="1"/>
  <c r="T966" i="26"/>
  <c r="U966" i="26" s="1"/>
  <c r="T965" i="26"/>
  <c r="U965" i="26" s="1"/>
  <c r="T1050" i="26"/>
  <c r="U1050" i="26" s="1"/>
  <c r="T1242" i="26"/>
  <c r="U1242" i="26" s="1"/>
  <c r="T1195" i="26"/>
  <c r="U1195" i="26" s="1"/>
  <c r="T1234" i="26"/>
  <c r="U1234" i="26" s="1"/>
  <c r="T1374" i="26"/>
  <c r="U1374" i="26" s="1"/>
  <c r="T1637" i="26"/>
  <c r="U1637" i="26" s="1"/>
  <c r="T1626" i="26"/>
  <c r="U1626" i="26" s="1"/>
  <c r="T1585" i="26"/>
  <c r="U1585" i="26" s="1"/>
  <c r="T2041" i="26"/>
  <c r="U2041" i="26" s="1"/>
  <c r="T1896" i="26"/>
  <c r="U1896" i="26" s="1"/>
  <c r="T1783" i="26"/>
  <c r="U1783" i="26" s="1"/>
  <c r="T1844" i="26"/>
  <c r="U1844" i="26" s="1"/>
  <c r="T2305" i="26"/>
  <c r="U2305" i="26" s="1"/>
  <c r="T2191" i="26"/>
  <c r="U2191" i="26" s="1"/>
  <c r="T2190" i="26"/>
  <c r="U2190" i="26" s="1"/>
  <c r="T2029" i="26"/>
  <c r="U2029" i="26" s="1"/>
  <c r="T2481" i="26"/>
  <c r="U2481" i="26" s="1"/>
  <c r="T2212" i="26"/>
  <c r="U2212" i="26" s="1"/>
  <c r="T2426" i="26"/>
  <c r="U2426" i="26" s="1"/>
  <c r="T2675" i="26"/>
  <c r="U2675" i="26" s="1"/>
  <c r="T2816" i="26"/>
  <c r="U2816" i="26" s="1"/>
  <c r="T2848" i="26"/>
  <c r="U2848" i="26" s="1"/>
  <c r="T3213" i="26"/>
  <c r="U3213" i="26" s="1"/>
  <c r="T3173" i="26"/>
  <c r="U3173" i="26" s="1"/>
  <c r="T3596" i="26"/>
  <c r="U3596" i="26" s="1"/>
  <c r="T3441" i="26"/>
  <c r="U3441" i="26" s="1"/>
  <c r="T3691" i="26"/>
  <c r="U3691" i="26" s="1"/>
  <c r="T3657" i="26"/>
  <c r="U3657" i="26" s="1"/>
  <c r="T4360" i="26"/>
  <c r="U4360" i="26" s="1"/>
  <c r="T4158" i="26"/>
  <c r="U4158" i="26" s="1"/>
  <c r="T4335" i="26"/>
  <c r="U4335" i="26" s="1"/>
  <c r="T4427" i="26"/>
  <c r="U4427" i="26" s="1"/>
  <c r="T4471" i="26"/>
  <c r="U4471" i="26" s="1"/>
  <c r="T4393" i="26"/>
  <c r="U4393" i="26" s="1"/>
  <c r="T4468" i="26"/>
  <c r="U4468" i="26" s="1"/>
  <c r="T4932" i="26"/>
  <c r="U4932" i="26" s="1"/>
  <c r="T5766" i="26"/>
  <c r="U5766" i="26" s="1"/>
  <c r="T5750" i="26"/>
  <c r="U5750" i="26" s="1"/>
  <c r="T5552" i="26"/>
  <c r="U5552" i="26" s="1"/>
  <c r="T6219" i="26"/>
  <c r="U6219" i="26" s="1"/>
  <c r="T5909" i="26"/>
  <c r="U5909" i="26" s="1"/>
  <c r="T6367" i="26"/>
  <c r="U6367" i="26" s="1"/>
  <c r="T6024" i="26"/>
  <c r="U6024" i="26" s="1"/>
  <c r="T6329" i="26"/>
  <c r="U6329" i="26" s="1"/>
  <c r="T6449" i="26"/>
  <c r="U6449" i="26" s="1"/>
  <c r="T5362" i="26"/>
  <c r="U5362" i="26" s="1"/>
  <c r="T5161" i="26"/>
  <c r="U5161" i="26" s="1"/>
  <c r="T4162" i="26"/>
  <c r="U4162" i="26" s="1"/>
  <c r="T3839" i="26"/>
  <c r="U3839" i="26" s="1"/>
  <c r="T2738" i="26"/>
  <c r="U2738" i="26" s="1"/>
  <c r="T2958" i="26"/>
  <c r="U2958" i="26" s="1"/>
  <c r="T2216" i="26"/>
  <c r="U2216" i="26" s="1"/>
  <c r="T1319" i="26"/>
  <c r="U1319" i="26" s="1"/>
  <c r="T576" i="26"/>
  <c r="U576" i="26" s="1"/>
  <c r="T155" i="26"/>
  <c r="U155" i="26" s="1"/>
  <c r="T7062" i="26"/>
  <c r="U7062" i="26" s="1"/>
  <c r="T6160" i="26"/>
  <c r="U6160" i="26" s="1"/>
  <c r="T6353" i="26"/>
  <c r="U6353" i="26" s="1"/>
  <c r="T6670" i="26"/>
  <c r="U6670" i="26" s="1"/>
  <c r="T1326" i="26"/>
  <c r="U1326" i="26" s="1"/>
  <c r="T2063" i="26"/>
  <c r="U2063" i="26" s="1"/>
  <c r="T2131" i="26"/>
  <c r="U2131" i="26" s="1"/>
  <c r="T2872" i="26"/>
  <c r="U2872" i="26" s="1"/>
  <c r="T3694" i="26"/>
  <c r="U3694" i="26" s="1"/>
  <c r="T4675" i="26"/>
  <c r="U4675" i="26" s="1"/>
  <c r="T5390" i="26"/>
  <c r="U5390" i="26" s="1"/>
  <c r="T6727" i="26"/>
  <c r="U6727" i="26" s="1"/>
  <c r="T3214" i="26"/>
  <c r="U3214" i="26" s="1"/>
  <c r="T6305" i="26"/>
  <c r="U6305" i="26" s="1"/>
  <c r="T101" i="26"/>
  <c r="U101" i="26" s="1"/>
  <c r="T159" i="26"/>
  <c r="U159" i="26" s="1"/>
  <c r="T299" i="26"/>
  <c r="U299" i="26" s="1"/>
  <c r="T252" i="26"/>
  <c r="U252" i="26" s="1"/>
  <c r="T265" i="26"/>
  <c r="U265" i="26" s="1"/>
  <c r="T488" i="26"/>
  <c r="U488" i="26" s="1"/>
  <c r="T555" i="26"/>
  <c r="U555" i="26" s="1"/>
  <c r="T667" i="26"/>
  <c r="U667" i="26" s="1"/>
  <c r="T747" i="26"/>
  <c r="U747" i="26" s="1"/>
  <c r="T946" i="26"/>
  <c r="U946" i="26" s="1"/>
  <c r="T947" i="26"/>
  <c r="U947" i="26" s="1"/>
  <c r="T925" i="26"/>
  <c r="U925" i="26" s="1"/>
  <c r="T1111" i="26"/>
  <c r="U1111" i="26" s="1"/>
  <c r="T999" i="26"/>
  <c r="U999" i="26" s="1"/>
  <c r="T1134" i="26"/>
  <c r="U1134" i="26" s="1"/>
  <c r="T1063" i="26"/>
  <c r="U1063" i="26" s="1"/>
  <c r="T1541" i="26"/>
  <c r="U1541" i="26" s="1"/>
  <c r="T1533" i="26"/>
  <c r="U1533" i="26" s="1"/>
  <c r="T1634" i="26"/>
  <c r="U1634" i="26" s="1"/>
  <c r="T1523" i="26"/>
  <c r="U1523" i="26" s="1"/>
  <c r="T1892" i="26"/>
  <c r="U1892" i="26" s="1"/>
  <c r="T1802" i="26"/>
  <c r="U1802" i="26" s="1"/>
  <c r="T1452" i="26"/>
  <c r="U1452" i="26" s="1"/>
  <c r="T1975" i="26"/>
  <c r="U1975" i="26" s="1"/>
  <c r="T2278" i="26"/>
  <c r="U2278" i="26" s="1"/>
  <c r="T1928" i="26"/>
  <c r="U1928" i="26" s="1"/>
  <c r="T2324" i="26"/>
  <c r="U2324" i="26" s="1"/>
  <c r="T2526" i="26"/>
  <c r="U2526" i="26" s="1"/>
  <c r="T2405" i="26"/>
  <c r="U2405" i="26" s="1"/>
  <c r="T2038" i="26"/>
  <c r="U2038" i="26" s="1"/>
  <c r="T2473" i="26"/>
  <c r="U2473" i="26" s="1"/>
  <c r="T2618" i="26"/>
  <c r="U2618" i="26" s="1"/>
  <c r="T2927" i="26"/>
  <c r="U2927" i="26" s="1"/>
  <c r="T2772" i="26"/>
  <c r="U2772" i="26" s="1"/>
  <c r="T2976" i="26"/>
  <c r="U2976" i="26" s="1"/>
  <c r="T3027" i="26"/>
  <c r="U3027" i="26" s="1"/>
  <c r="T2541" i="26"/>
  <c r="U2541" i="26" s="1"/>
  <c r="T3397" i="26"/>
  <c r="U3397" i="26" s="1"/>
  <c r="T3053" i="26"/>
  <c r="U3053" i="26" s="1"/>
  <c r="T3846" i="26"/>
  <c r="U3846" i="26" s="1"/>
  <c r="T3810" i="26"/>
  <c r="U3810" i="26" s="1"/>
  <c r="T4084" i="26"/>
  <c r="U4084" i="26" s="1"/>
  <c r="T4319" i="26"/>
  <c r="U4319" i="26" s="1"/>
  <c r="T3967" i="26"/>
  <c r="U3967" i="26" s="1"/>
  <c r="T4663" i="26"/>
  <c r="U4663" i="26" s="1"/>
  <c r="T4692" i="26"/>
  <c r="U4692" i="26" s="1"/>
  <c r="T4636" i="26"/>
  <c r="U4636" i="26" s="1"/>
  <c r="T4659" i="26"/>
  <c r="U4659" i="26" s="1"/>
  <c r="T5372" i="26"/>
  <c r="U5372" i="26" s="1"/>
  <c r="T5284" i="26"/>
  <c r="U5284" i="26" s="1"/>
  <c r="T5239" i="26"/>
  <c r="U5239" i="26" s="1"/>
  <c r="T5775" i="26"/>
  <c r="U5775" i="26" s="1"/>
  <c r="T6372" i="26"/>
  <c r="U6372" i="26" s="1"/>
  <c r="T6053" i="26"/>
  <c r="U6053" i="26" s="1"/>
  <c r="T5870" i="26"/>
  <c r="U5870" i="26" s="1"/>
  <c r="T6156" i="26"/>
  <c r="U6156" i="26" s="1"/>
  <c r="T6624" i="26"/>
  <c r="U6624" i="26" s="1"/>
  <c r="T5808" i="26"/>
  <c r="U5808" i="26" s="1"/>
  <c r="T4770" i="26"/>
  <c r="U4770" i="26" s="1"/>
  <c r="T4114" i="26"/>
  <c r="U4114" i="26" s="1"/>
  <c r="T5141" i="26"/>
  <c r="U5141" i="26" s="1"/>
  <c r="T3086" i="26"/>
  <c r="U3086" i="26" s="1"/>
  <c r="T3459" i="26"/>
  <c r="U3459" i="26" s="1"/>
  <c r="T2814" i="26"/>
  <c r="U2814" i="26" s="1"/>
  <c r="T1909" i="26"/>
  <c r="U1909" i="26" s="1"/>
  <c r="T1284" i="26"/>
  <c r="U1284" i="26" s="1"/>
  <c r="T563" i="26"/>
  <c r="U563" i="26" s="1"/>
  <c r="T80" i="26"/>
  <c r="U80" i="26" s="1"/>
  <c r="T6507" i="26"/>
  <c r="U6507" i="26" s="1"/>
  <c r="T6588" i="26"/>
  <c r="U6588" i="26" s="1"/>
  <c r="T6823" i="26"/>
  <c r="U6823" i="26" s="1"/>
  <c r="T7169" i="26"/>
  <c r="U7169" i="26" s="1"/>
  <c r="T6593" i="26"/>
  <c r="U6593" i="26" s="1"/>
  <c r="T1174" i="26"/>
  <c r="U1174" i="26" s="1"/>
  <c r="T1586" i="26"/>
  <c r="U1586" i="26" s="1"/>
  <c r="T2103" i="26"/>
  <c r="U2103" i="26" s="1"/>
  <c r="T2358" i="26"/>
  <c r="U2358" i="26" s="1"/>
  <c r="T2977" i="26"/>
  <c r="U2977" i="26" s="1"/>
  <c r="T4039" i="26"/>
  <c r="U4039" i="26" s="1"/>
  <c r="T5687" i="26"/>
  <c r="U5687" i="26" s="1"/>
  <c r="T6293" i="26"/>
  <c r="U6293" i="26" s="1"/>
  <c r="T5225" i="26"/>
  <c r="U5225" i="26" s="1"/>
  <c r="T2240" i="26"/>
  <c r="U2240" i="26" s="1"/>
  <c r="T6842" i="26"/>
  <c r="U6842" i="26" s="1"/>
  <c r="T68" i="26"/>
  <c r="U68" i="26" s="1"/>
  <c r="T79" i="26"/>
  <c r="U79" i="26" s="1"/>
  <c r="T201" i="26"/>
  <c r="U201" i="26" s="1"/>
  <c r="T289" i="26"/>
  <c r="U289" i="26" s="1"/>
  <c r="T329" i="26"/>
  <c r="U329" i="26" s="1"/>
  <c r="T524" i="26"/>
  <c r="U524" i="26" s="1"/>
  <c r="T483" i="26"/>
  <c r="U483" i="26" s="1"/>
  <c r="T766" i="26"/>
  <c r="U766" i="26" s="1"/>
  <c r="T765" i="26"/>
  <c r="U765" i="26" s="1"/>
  <c r="T628" i="26"/>
  <c r="U628" i="26" s="1"/>
  <c r="T894" i="26"/>
  <c r="U894" i="26" s="1"/>
  <c r="T847" i="26"/>
  <c r="U847" i="26" s="1"/>
  <c r="T987" i="26"/>
  <c r="U987" i="26" s="1"/>
  <c r="T1104" i="26"/>
  <c r="U1104" i="26" s="1"/>
  <c r="T1285" i="26"/>
  <c r="U1285" i="26" s="1"/>
  <c r="T1280" i="26"/>
  <c r="U1280" i="26" s="1"/>
  <c r="T1377" i="26"/>
  <c r="U1377" i="26" s="1"/>
  <c r="T1433" i="26"/>
  <c r="U1433" i="26" s="1"/>
  <c r="T1506" i="26"/>
  <c r="U1506" i="26" s="1"/>
  <c r="T1724" i="26"/>
  <c r="U1724" i="26" s="1"/>
  <c r="T1628" i="26"/>
  <c r="U1628" i="26" s="1"/>
  <c r="T1897" i="26"/>
  <c r="U1897" i="26" s="1"/>
  <c r="T1742" i="26"/>
  <c r="U1742" i="26" s="1"/>
  <c r="T1988" i="26"/>
  <c r="U1988" i="26" s="1"/>
  <c r="T2261" i="26"/>
  <c r="U2261" i="26" s="1"/>
  <c r="T2199" i="26"/>
  <c r="U2199" i="26" s="1"/>
  <c r="T2050" i="26"/>
  <c r="U2050" i="26" s="1"/>
  <c r="T2349" i="26"/>
  <c r="U2349" i="26" s="1"/>
  <c r="T2472" i="26"/>
  <c r="U2472" i="26" s="1"/>
  <c r="T2269" i="26"/>
  <c r="U2269" i="26" s="1"/>
  <c r="T2542" i="26"/>
  <c r="U2542" i="26" s="1"/>
  <c r="T2126" i="26"/>
  <c r="U2126" i="26" s="1"/>
  <c r="T2544" i="26"/>
  <c r="U2544" i="26" s="1"/>
  <c r="T2371" i="26"/>
  <c r="U2371" i="26" s="1"/>
  <c r="T2948" i="26"/>
  <c r="U2948" i="26" s="1"/>
  <c r="T2890" i="26"/>
  <c r="U2890" i="26" s="1"/>
  <c r="T2743" i="26"/>
  <c r="U2743" i="26" s="1"/>
  <c r="T3601" i="26"/>
  <c r="U3601" i="26" s="1"/>
  <c r="T3533" i="26"/>
  <c r="U3533" i="26" s="1"/>
  <c r="T3778" i="26"/>
  <c r="U3778" i="26" s="1"/>
  <c r="T3796" i="26"/>
  <c r="U3796" i="26" s="1"/>
  <c r="T4105" i="26"/>
  <c r="U4105" i="26" s="1"/>
  <c r="T4364" i="26"/>
  <c r="U4364" i="26" s="1"/>
  <c r="T4081" i="26"/>
  <c r="U4081" i="26" s="1"/>
  <c r="T4219" i="26"/>
  <c r="U4219" i="26" s="1"/>
  <c r="T4763" i="26"/>
  <c r="U4763" i="26" s="1"/>
  <c r="T4803" i="26"/>
  <c r="U4803" i="26" s="1"/>
  <c r="T4843" i="26"/>
  <c r="U4843" i="26" s="1"/>
  <c r="T5526" i="26"/>
  <c r="U5526" i="26" s="1"/>
  <c r="T5453" i="26"/>
  <c r="U5453" i="26" s="1"/>
  <c r="T5448" i="26"/>
  <c r="U5448" i="26" s="1"/>
  <c r="T5326" i="26"/>
  <c r="U5326" i="26" s="1"/>
  <c r="T5986" i="26"/>
  <c r="U5986" i="26" s="1"/>
  <c r="T6314" i="26"/>
  <c r="U6314" i="26" s="1"/>
  <c r="T6124" i="26"/>
  <c r="U6124" i="26" s="1"/>
  <c r="T5675" i="26"/>
  <c r="U5675" i="26" s="1"/>
  <c r="T6232" i="26"/>
  <c r="U6232" i="26" s="1"/>
  <c r="T7066" i="26"/>
  <c r="U7066" i="26" s="1"/>
  <c r="T5242" i="26"/>
  <c r="U5242" i="26" s="1"/>
  <c r="T4754" i="26"/>
  <c r="U4754" i="26" s="1"/>
  <c r="T4505" i="26"/>
  <c r="U4505" i="26" s="1"/>
  <c r="T4477" i="26"/>
  <c r="U4477" i="26" s="1"/>
  <c r="T3375" i="26"/>
  <c r="U3375" i="26" s="1"/>
  <c r="T2532" i="26"/>
  <c r="U2532" i="26" s="1"/>
  <c r="T2053" i="26"/>
  <c r="U2053" i="26" s="1"/>
  <c r="T1446" i="26"/>
  <c r="U1446" i="26" s="1"/>
  <c r="T683" i="26"/>
  <c r="U683" i="26" s="1"/>
  <c r="T191" i="26"/>
  <c r="U191" i="26" s="1"/>
  <c r="T7123" i="26"/>
  <c r="U7123" i="26" s="1"/>
  <c r="T7197" i="26"/>
  <c r="U7197" i="26" s="1"/>
  <c r="T7233" i="26"/>
  <c r="U7233" i="26" s="1"/>
  <c r="T6666" i="26"/>
  <c r="U6666" i="26" s="1"/>
  <c r="T6926" i="26"/>
  <c r="U6926" i="26" s="1"/>
  <c r="T7254" i="26"/>
  <c r="U7254" i="26" s="1"/>
  <c r="T7181" i="26"/>
  <c r="U7181" i="26" s="1"/>
  <c r="T1622" i="26"/>
  <c r="U1622" i="26" s="1"/>
  <c r="T1786" i="26"/>
  <c r="U1786" i="26" s="1"/>
  <c r="T2482" i="26"/>
  <c r="U2482" i="26" s="1"/>
  <c r="T2780" i="26"/>
  <c r="U2780" i="26" s="1"/>
  <c r="T3342" i="26"/>
  <c r="U3342" i="26" s="1"/>
  <c r="T4336" i="26"/>
  <c r="U4336" i="26" s="1"/>
  <c r="T4494" i="26"/>
  <c r="U4494" i="26" s="1"/>
  <c r="T5420" i="26"/>
  <c r="U5420" i="26" s="1"/>
  <c r="T6498" i="26"/>
  <c r="U6498" i="26" s="1"/>
  <c r="T4697" i="26"/>
  <c r="U4697" i="26" s="1"/>
  <c r="T2112" i="26"/>
  <c r="U2112" i="26" s="1"/>
  <c r="T7133" i="26"/>
  <c r="U7133" i="26" s="1"/>
  <c r="T7300" i="26"/>
  <c r="U7300" i="26" s="1"/>
  <c r="T94" i="26"/>
  <c r="U94" i="26" s="1"/>
  <c r="T112" i="26"/>
  <c r="U112" i="26" s="1"/>
  <c r="T246" i="26"/>
  <c r="U246" i="26" s="1"/>
  <c r="T324" i="26"/>
  <c r="U324" i="26" s="1"/>
  <c r="T590" i="26"/>
  <c r="U590" i="26" s="1"/>
  <c r="T440" i="26"/>
  <c r="U440" i="26" s="1"/>
  <c r="T700" i="26"/>
  <c r="U700" i="26" s="1"/>
  <c r="T601" i="26"/>
  <c r="U601" i="26" s="1"/>
  <c r="T697" i="26"/>
  <c r="U697" i="26" s="1"/>
  <c r="T919" i="26"/>
  <c r="U919" i="26" s="1"/>
  <c r="T906" i="26"/>
  <c r="U906" i="26" s="1"/>
  <c r="T891" i="26"/>
  <c r="U891" i="26" s="1"/>
  <c r="T1129" i="26"/>
  <c r="U1129" i="26" s="1"/>
  <c r="T1163" i="26"/>
  <c r="U1163" i="26" s="1"/>
  <c r="T1400" i="26"/>
  <c r="U1400" i="26" s="1"/>
  <c r="T1347" i="26"/>
  <c r="U1347" i="26" s="1"/>
  <c r="T1458" i="26"/>
  <c r="U1458" i="26" s="1"/>
  <c r="T1504" i="26"/>
  <c r="U1504" i="26" s="1"/>
  <c r="T1565" i="26"/>
  <c r="U1565" i="26" s="1"/>
  <c r="T1717" i="26"/>
  <c r="U1717" i="26" s="1"/>
  <c r="T1642" i="26"/>
  <c r="U1642" i="26" s="1"/>
  <c r="T1994" i="26"/>
  <c r="U1994" i="26" s="1"/>
  <c r="T1827" i="26"/>
  <c r="U1827" i="26" s="1"/>
  <c r="T2101" i="26"/>
  <c r="U2101" i="26" s="1"/>
  <c r="T2091" i="26"/>
  <c r="U2091" i="26" s="1"/>
  <c r="T1464" i="26"/>
  <c r="U1464" i="26" s="1"/>
  <c r="T2046" i="26"/>
  <c r="U2046" i="26" s="1"/>
  <c r="T2258" i="26"/>
  <c r="U2258" i="26" s="1"/>
  <c r="T2590" i="26"/>
  <c r="U2590" i="26" s="1"/>
  <c r="T2389" i="26"/>
  <c r="U2389" i="26" s="1"/>
  <c r="T1001" i="26"/>
  <c r="U1001" i="26" s="1"/>
  <c r="T2369" i="26"/>
  <c r="U2369" i="26" s="1"/>
  <c r="T2791" i="26"/>
  <c r="U2791" i="26" s="1"/>
  <c r="T2767" i="26"/>
  <c r="U2767" i="26" s="1"/>
  <c r="T3261" i="26"/>
  <c r="U3261" i="26" s="1"/>
  <c r="T2730" i="26"/>
  <c r="U2730" i="26" s="1"/>
  <c r="T3187" i="26"/>
  <c r="U3187" i="26" s="1"/>
  <c r="T3422" i="26"/>
  <c r="U3422" i="26" s="1"/>
  <c r="T3700" i="26"/>
  <c r="U3700" i="26" s="1"/>
  <c r="T3788" i="26"/>
  <c r="U3788" i="26" s="1"/>
  <c r="T3762" i="26"/>
  <c r="U3762" i="26" s="1"/>
  <c r="T3665" i="26"/>
  <c r="U3665" i="26" s="1"/>
  <c r="T4166" i="26"/>
  <c r="U4166" i="26" s="1"/>
  <c r="T4281" i="26"/>
  <c r="U4281" i="26" s="1"/>
  <c r="T5047" i="26"/>
  <c r="U5047" i="26" s="1"/>
  <c r="T5076" i="26"/>
  <c r="U5076" i="26" s="1"/>
  <c r="T5020" i="26"/>
  <c r="U5020" i="26" s="1"/>
  <c r="T4879" i="26"/>
  <c r="U4879" i="26" s="1"/>
  <c r="T5784" i="26"/>
  <c r="U5784" i="26" s="1"/>
  <c r="T5758" i="26"/>
  <c r="U5758" i="26" s="1"/>
  <c r="T5719" i="26"/>
  <c r="U5719" i="26" s="1"/>
  <c r="T5557" i="26"/>
  <c r="U5557" i="26" s="1"/>
  <c r="T5904" i="26"/>
  <c r="U5904" i="26" s="1"/>
  <c r="T6363" i="26"/>
  <c r="U6363" i="26" s="1"/>
  <c r="T6206" i="26"/>
  <c r="U6206" i="26" s="1"/>
  <c r="T5802" i="26"/>
  <c r="U5802" i="26" s="1"/>
  <c r="T6946" i="26"/>
  <c r="U6946" i="26" s="1"/>
  <c r="T5609" i="26"/>
  <c r="U5609" i="26" s="1"/>
  <c r="T5281" i="26"/>
  <c r="U5281" i="26" s="1"/>
  <c r="T4881" i="26"/>
  <c r="U4881" i="26" s="1"/>
  <c r="T4853" i="26"/>
  <c r="U4853" i="26" s="1"/>
  <c r="T3623" i="26"/>
  <c r="U3623" i="26" s="1"/>
  <c r="T2974" i="26"/>
  <c r="U2974" i="26" s="1"/>
  <c r="T2114" i="26"/>
  <c r="U2114" i="26" s="1"/>
  <c r="T1616" i="26"/>
  <c r="U1616" i="26" s="1"/>
  <c r="T1047" i="26"/>
  <c r="U1047" i="26" s="1"/>
  <c r="T393" i="26"/>
  <c r="U393" i="26" s="1"/>
  <c r="T6696" i="26"/>
  <c r="U6696" i="26" s="1"/>
  <c r="T6811" i="26"/>
  <c r="U6811" i="26" s="1"/>
  <c r="T6941" i="26"/>
  <c r="U6941" i="26" s="1"/>
  <c r="T7152" i="26"/>
  <c r="U7152" i="26" s="1"/>
  <c r="T6086" i="26"/>
  <c r="U6086" i="26" s="1"/>
  <c r="T2947" i="26"/>
  <c r="U2947" i="26" s="1"/>
  <c r="T2852" i="26"/>
  <c r="U2852" i="26" s="1"/>
  <c r="T6885" i="26"/>
  <c r="U6885" i="26" s="1"/>
  <c r="T2860" i="26"/>
  <c r="U2860" i="26" s="1"/>
  <c r="T6951" i="26"/>
  <c r="U6951" i="26" s="1"/>
  <c r="T2477" i="26"/>
  <c r="U2477" i="26" s="1"/>
  <c r="T7019" i="26"/>
  <c r="U7019" i="26" s="1"/>
  <c r="T2701" i="26"/>
  <c r="U2701" i="26" s="1"/>
  <c r="T7102" i="26"/>
  <c r="U7102" i="26" s="1"/>
  <c r="T2819" i="26"/>
  <c r="U2819" i="26" s="1"/>
  <c r="T2895" i="26"/>
  <c r="U2895" i="26" s="1"/>
  <c r="T6590" i="26"/>
  <c r="U6590" i="26" s="1"/>
  <c r="T7162" i="26"/>
  <c r="U7162" i="26" s="1"/>
  <c r="T2916" i="26"/>
  <c r="U2916" i="26" s="1"/>
  <c r="T2645" i="26"/>
  <c r="U2645" i="26" s="1"/>
  <c r="T6656" i="26"/>
  <c r="U6656" i="26" s="1"/>
  <c r="T2475" i="26"/>
  <c r="U2475" i="26" s="1"/>
  <c r="T6601" i="26"/>
  <c r="U6601" i="26" s="1"/>
  <c r="T2759" i="26"/>
  <c r="U2759" i="26" s="1"/>
  <c r="T6722" i="26"/>
  <c r="U6722" i="26" s="1"/>
  <c r="T2716" i="26"/>
  <c r="U2716" i="26" s="1"/>
  <c r="T2861" i="26"/>
  <c r="U2861" i="26" s="1"/>
  <c r="T6788" i="26"/>
  <c r="U6788" i="26" s="1"/>
  <c r="T2732" i="26"/>
  <c r="U2732" i="26" s="1"/>
  <c r="T2776" i="26"/>
  <c r="U2776" i="26" s="1"/>
  <c r="T3909" i="26"/>
  <c r="U3909" i="26" s="1"/>
  <c r="T4759" i="26"/>
  <c r="U4759" i="26" s="1"/>
  <c r="T5511" i="26"/>
  <c r="U5511" i="26" s="1"/>
  <c r="T6452" i="26"/>
  <c r="U6452" i="26" s="1"/>
  <c r="T6692" i="26"/>
  <c r="U6692" i="26" s="1"/>
  <c r="T5069" i="26"/>
  <c r="U5069" i="26" s="1"/>
  <c r="T1917" i="26"/>
  <c r="U1917" i="26" s="1"/>
  <c r="T6609" i="26"/>
  <c r="U6609" i="26" s="1"/>
  <c r="T6928" i="26"/>
  <c r="U6928" i="26" s="1"/>
  <c r="T3031" i="26"/>
  <c r="U3031" i="26" s="1"/>
  <c r="T3570" i="26"/>
  <c r="U3570" i="26" s="1"/>
  <c r="T4099" i="26"/>
  <c r="U4099" i="26" s="1"/>
  <c r="T4731" i="26"/>
  <c r="U4731" i="26" s="1"/>
  <c r="T5440" i="26"/>
  <c r="U5440" i="26" s="1"/>
  <c r="T6310" i="26"/>
  <c r="U6310" i="26" s="1"/>
  <c r="T7002" i="26"/>
  <c r="U7002" i="26" s="1"/>
  <c r="T4493" i="26"/>
  <c r="U4493" i="26" s="1"/>
  <c r="T1510" i="26"/>
  <c r="U1510" i="26" s="1"/>
  <c r="T7170" i="26"/>
  <c r="U7170" i="26" s="1"/>
  <c r="T7301" i="26"/>
  <c r="U7301" i="26" s="1"/>
  <c r="T2877" i="26"/>
  <c r="U2877" i="26" s="1"/>
  <c r="T3110" i="26"/>
  <c r="U3110" i="26" s="1"/>
  <c r="T4309" i="26"/>
  <c r="U4309" i="26" s="1"/>
  <c r="T4959" i="26"/>
  <c r="U4959" i="26" s="1"/>
  <c r="T5635" i="26"/>
  <c r="U5635" i="26" s="1"/>
  <c r="T6258" i="26"/>
  <c r="U6258" i="26" s="1"/>
  <c r="T5881" i="26"/>
  <c r="U5881" i="26" s="1"/>
  <c r="T3344" i="26"/>
  <c r="U3344" i="26" s="1"/>
  <c r="T1140" i="26"/>
  <c r="U1140" i="26" s="1"/>
  <c r="T6838" i="26"/>
  <c r="U6838" i="26" s="1"/>
  <c r="T6705" i="26"/>
  <c r="U6705" i="26" s="1"/>
  <c r="U4" i="25"/>
  <c r="T3162" i="26"/>
  <c r="U3162" i="26" s="1"/>
  <c r="T3756" i="26"/>
  <c r="U3756" i="26" s="1"/>
  <c r="T5015" i="26"/>
  <c r="U5015" i="26" s="1"/>
  <c r="T5751" i="26"/>
  <c r="U5751" i="26" s="1"/>
  <c r="T5843" i="26"/>
  <c r="U5843" i="26" s="1"/>
  <c r="T6923" i="26"/>
  <c r="U6923" i="26" s="1"/>
  <c r="T4877" i="26"/>
  <c r="U4877" i="26" s="1"/>
  <c r="T1712" i="26"/>
  <c r="U1712" i="26" s="1"/>
  <c r="T6801" i="26"/>
  <c r="U6801" i="26" s="1"/>
  <c r="T7151" i="26"/>
  <c r="U7151" i="26" s="1"/>
  <c r="T3023" i="26"/>
  <c r="U3023" i="26" s="1"/>
  <c r="T3939" i="26"/>
  <c r="U3939" i="26" s="1"/>
  <c r="T4213" i="26"/>
  <c r="U4213" i="26" s="1"/>
  <c r="T5088" i="26"/>
  <c r="U5088" i="26" s="1"/>
  <c r="T5437" i="26"/>
  <c r="U5437" i="26" s="1"/>
  <c r="T5928" i="26"/>
  <c r="U5928" i="26" s="1"/>
  <c r="T4938" i="26"/>
  <c r="U4938" i="26" s="1"/>
  <c r="T2419" i="26"/>
  <c r="U2419" i="26" s="1"/>
  <c r="T128" i="26"/>
  <c r="U128" i="26" s="1"/>
  <c r="T6726" i="26"/>
  <c r="U6726" i="26" s="1"/>
  <c r="T7298" i="26"/>
  <c r="U7298" i="26" s="1"/>
  <c r="T3633" i="26"/>
  <c r="U3633" i="26" s="1"/>
  <c r="T4134" i="26"/>
  <c r="U4134" i="26" s="1"/>
  <c r="T4795" i="26"/>
  <c r="U4795" i="26" s="1"/>
  <c r="T5472" i="26"/>
  <c r="U5472" i="26" s="1"/>
  <c r="T6349" i="26"/>
  <c r="U6349" i="26" s="1"/>
  <c r="T7124" i="26"/>
  <c r="U7124" i="26" s="1"/>
  <c r="T4461" i="26"/>
  <c r="U4461" i="26" s="1"/>
  <c r="T1385" i="26"/>
  <c r="U1385" i="26" s="1"/>
  <c r="T7202" i="26"/>
  <c r="U7202" i="26" s="1"/>
  <c r="T7299" i="26"/>
  <c r="U7299" i="26" s="1"/>
  <c r="T6971" i="26"/>
  <c r="U6971" i="26" s="1"/>
  <c r="T2972" i="26"/>
  <c r="U2972" i="26" s="1"/>
  <c r="T3026" i="26"/>
  <c r="U3026" i="26" s="1"/>
  <c r="T4315" i="26"/>
  <c r="U4315" i="26" s="1"/>
  <c r="T4630" i="26"/>
  <c r="U4630" i="26" s="1"/>
  <c r="T5228" i="26"/>
  <c r="U5228" i="26" s="1"/>
  <c r="T5858" i="26"/>
  <c r="U5858" i="26" s="1"/>
  <c r="T4802" i="26"/>
  <c r="U4802" i="26" s="1"/>
  <c r="T3467" i="26"/>
  <c r="U3467" i="26" s="1"/>
  <c r="T497" i="26"/>
  <c r="U497" i="26" s="1"/>
  <c r="T6821" i="26"/>
  <c r="U6821" i="26" s="1"/>
  <c r="U81" i="25"/>
  <c r="V81" i="25" s="1"/>
  <c r="T3628" i="26"/>
  <c r="U3628" i="26" s="1"/>
  <c r="T4302" i="26"/>
  <c r="U4302" i="26" s="1"/>
  <c r="T4436" i="26"/>
  <c r="U4436" i="26" s="1"/>
  <c r="T5501" i="26"/>
  <c r="U5501" i="26" s="1"/>
  <c r="T5992" i="26"/>
  <c r="U5992" i="26" s="1"/>
  <c r="T4682" i="26"/>
  <c r="U4682" i="26" s="1"/>
  <c r="T2476" i="26"/>
  <c r="U2476" i="26" s="1"/>
  <c r="T166" i="26"/>
  <c r="U166" i="26" s="1"/>
  <c r="T6790" i="26"/>
  <c r="U6790" i="26" s="1"/>
  <c r="U6" i="25"/>
  <c r="V6" i="25" s="1"/>
  <c r="T3334" i="26"/>
  <c r="U3334" i="26" s="1"/>
  <c r="T4200" i="26"/>
  <c r="U4200" i="26" s="1"/>
  <c r="T4923" i="26"/>
  <c r="U4923" i="26" s="1"/>
  <c r="T5548" i="26"/>
  <c r="U5548" i="26" s="1"/>
  <c r="T6415" i="26"/>
  <c r="U6415" i="26" s="1"/>
  <c r="T6517" i="26"/>
  <c r="U6517" i="26" s="1"/>
  <c r="T4266" i="26"/>
  <c r="U4266" i="26" s="1"/>
  <c r="T1110" i="26"/>
  <c r="U1110" i="26" s="1"/>
  <c r="T6684" i="26"/>
  <c r="U6684" i="26" s="1"/>
  <c r="T7265" i="26"/>
  <c r="U7265" i="26" s="1"/>
  <c r="U83" i="25"/>
  <c r="V83" i="25" s="1"/>
  <c r="T3244" i="26"/>
  <c r="U3244" i="26" s="1"/>
  <c r="T3685" i="26"/>
  <c r="U3685" i="26" s="1"/>
  <c r="T3876" i="26"/>
  <c r="U3876" i="26" s="1"/>
  <c r="T4651" i="26"/>
  <c r="U4651" i="26" s="1"/>
  <c r="T5230" i="26"/>
  <c r="U5230" i="26" s="1"/>
  <c r="T6482" i="26"/>
  <c r="U6482" i="26" s="1"/>
  <c r="T5138" i="26"/>
  <c r="U5138" i="26" s="1"/>
  <c r="T2107" i="26"/>
  <c r="U2107" i="26" s="1"/>
  <c r="T255" i="26"/>
  <c r="U255" i="26" s="1"/>
  <c r="T6887" i="26"/>
  <c r="U6887" i="26" s="1"/>
  <c r="U149" i="25"/>
  <c r="V149" i="25" s="1"/>
  <c r="T3828" i="26"/>
  <c r="U3828" i="26" s="1"/>
  <c r="T4294" i="26"/>
  <c r="U4294" i="26" s="1"/>
  <c r="T5175" i="26"/>
  <c r="U5175" i="26" s="1"/>
  <c r="T4422" i="26"/>
  <c r="U4422" i="26" s="1"/>
  <c r="T6334" i="26"/>
  <c r="U6334" i="26" s="1"/>
  <c r="T5162" i="26"/>
  <c r="U5162" i="26" s="1"/>
  <c r="T2865" i="26"/>
  <c r="U2865" i="26" s="1"/>
  <c r="T247" i="26"/>
  <c r="U247" i="26" s="1"/>
  <c r="T6719" i="26"/>
  <c r="U6719" i="26" s="1"/>
  <c r="U77" i="25"/>
  <c r="V77" i="25" s="1"/>
  <c r="T3189" i="26"/>
  <c r="U3189" i="26" s="1"/>
  <c r="T3795" i="26"/>
  <c r="U3795" i="26" s="1"/>
  <c r="T5062" i="26"/>
  <c r="U5062" i="26" s="1"/>
  <c r="T5807" i="26"/>
  <c r="U5807" i="26" s="1"/>
  <c r="T5911" i="26"/>
  <c r="U5911" i="26" s="1"/>
  <c r="T6948" i="26"/>
  <c r="U6948" i="26" s="1"/>
  <c r="T4845" i="26"/>
  <c r="U4845" i="26" s="1"/>
  <c r="T1584" i="26"/>
  <c r="U1584" i="26" s="1"/>
  <c r="T6830" i="26"/>
  <c r="U6830" i="26" s="1"/>
  <c r="T7186" i="26"/>
  <c r="U7186" i="26" s="1"/>
  <c r="T7120" i="26"/>
  <c r="U7120" i="26" s="1"/>
  <c r="T3069" i="26"/>
  <c r="U3069" i="26" s="1"/>
  <c r="T3470" i="26"/>
  <c r="U3470" i="26" s="1"/>
  <c r="T3943" i="26"/>
  <c r="U3943" i="26" s="1"/>
  <c r="T4796" i="26"/>
  <c r="U4796" i="26" s="1"/>
  <c r="T5484" i="26"/>
  <c r="U5484" i="26" s="1"/>
  <c r="T6017" i="26"/>
  <c r="U6017" i="26" s="1"/>
  <c r="T5449" i="26"/>
  <c r="U5449" i="26" s="1"/>
  <c r="T3288" i="26"/>
  <c r="U3288" i="26" s="1"/>
  <c r="T588" i="26"/>
  <c r="U588" i="26" s="1"/>
  <c r="T6955" i="26"/>
  <c r="U6955" i="26" s="1"/>
  <c r="U90" i="25"/>
  <c r="V90" i="25" s="1"/>
  <c r="T3894" i="26"/>
  <c r="U3894" i="26" s="1"/>
  <c r="T4371" i="26"/>
  <c r="U4371" i="26" s="1"/>
  <c r="T4504" i="26"/>
  <c r="U4504" i="26" s="1"/>
  <c r="T4543" i="26"/>
  <c r="U4543" i="26" s="1"/>
  <c r="T6400" i="26"/>
  <c r="U6400" i="26" s="1"/>
  <c r="T4890" i="26"/>
  <c r="U4890" i="26" s="1"/>
  <c r="T2873" i="26"/>
  <c r="U2873" i="26" s="1"/>
  <c r="T287" i="26"/>
  <c r="U287" i="26" s="1"/>
  <c r="T7195" i="26"/>
  <c r="U7195" i="26" s="1"/>
  <c r="U137" i="25"/>
  <c r="V137" i="25" s="1"/>
  <c r="T3255" i="26"/>
  <c r="U3255" i="26" s="1"/>
  <c r="T3861" i="26"/>
  <c r="U3861" i="26" s="1"/>
  <c r="T5147" i="26"/>
  <c r="U5147" i="26" s="1"/>
  <c r="T4943" i="26"/>
  <c r="U4943" i="26" s="1"/>
  <c r="T5975" i="26"/>
  <c r="U5975" i="26" s="1"/>
  <c r="T7045" i="26"/>
  <c r="U7045" i="26" s="1"/>
  <c r="T4781" i="26"/>
  <c r="U4781" i="26" s="1"/>
  <c r="T1462" i="26"/>
  <c r="U1462" i="26" s="1"/>
  <c r="T6894" i="26"/>
  <c r="U6894" i="26" s="1"/>
  <c r="T7270" i="26"/>
  <c r="U7270" i="26" s="1"/>
  <c r="T6608" i="26"/>
  <c r="U6608" i="26" s="1"/>
  <c r="T2467" i="26"/>
  <c r="U2467" i="26" s="1"/>
  <c r="T3609" i="26"/>
  <c r="U3609" i="26" s="1"/>
  <c r="T3748" i="26"/>
  <c r="U3748" i="26" s="1"/>
  <c r="T4867" i="26"/>
  <c r="U4867" i="26" s="1"/>
  <c r="T5480" i="26"/>
  <c r="U5480" i="26" s="1"/>
  <c r="T6140" i="26"/>
  <c r="U6140" i="26" s="1"/>
  <c r="T5864" i="26"/>
  <c r="U5864" i="26" s="1"/>
  <c r="T3343" i="26"/>
  <c r="U3343" i="26" s="1"/>
  <c r="T662" i="26"/>
  <c r="U662" i="26" s="1"/>
  <c r="T6263" i="26"/>
  <c r="U6263" i="26" s="1"/>
  <c r="T6657" i="26"/>
  <c r="U6657" i="26" s="1"/>
  <c r="T3158" i="26"/>
  <c r="U3158" i="26" s="1"/>
  <c r="T4325" i="26"/>
  <c r="U4325" i="26" s="1"/>
  <c r="T4662" i="26"/>
  <c r="U4662" i="26" s="1"/>
  <c r="T5271" i="26"/>
  <c r="U5271" i="26" s="1"/>
  <c r="T5914" i="26"/>
  <c r="U5914" i="26" s="1"/>
  <c r="T4706" i="26"/>
  <c r="U4706" i="26" s="1"/>
  <c r="T3443" i="26"/>
  <c r="U3443" i="26" s="1"/>
  <c r="T561" i="26"/>
  <c r="U561" i="26" s="1"/>
  <c r="T6846" i="26"/>
  <c r="U6846" i="26" s="1"/>
  <c r="U105" i="25"/>
  <c r="V105" i="25" s="1"/>
  <c r="T3038" i="26"/>
  <c r="U3038" i="26" s="1"/>
  <c r="T3915" i="26"/>
  <c r="U3915" i="26" s="1"/>
  <c r="T4575" i="26"/>
  <c r="U4575" i="26" s="1"/>
  <c r="T4766" i="26"/>
  <c r="U4766" i="26" s="1"/>
  <c r="T5966" i="26"/>
  <c r="U5966" i="26" s="1"/>
  <c r="T6520" i="26"/>
  <c r="U6520" i="26" s="1"/>
  <c r="T3887" i="26"/>
  <c r="U3887" i="26" s="1"/>
  <c r="T1198" i="26"/>
  <c r="U1198" i="26" s="1"/>
  <c r="T6441" i="26"/>
  <c r="U6441" i="26" s="1"/>
  <c r="U128" i="25"/>
  <c r="V128" i="25" s="1"/>
  <c r="U179" i="25"/>
  <c r="V179" i="25" s="1"/>
  <c r="T3083" i="26"/>
  <c r="U3083" i="26" s="1"/>
  <c r="T3902" i="26"/>
  <c r="U3902" i="26" s="1"/>
  <c r="T4203" i="26"/>
  <c r="U4203" i="26" s="1"/>
  <c r="T5035" i="26"/>
  <c r="U5035" i="26" s="1"/>
  <c r="T5422" i="26"/>
  <c r="U5422" i="26" s="1"/>
  <c r="T5903" i="26"/>
  <c r="U5903" i="26" s="1"/>
  <c r="T5034" i="26"/>
  <c r="U5034" i="26" s="1"/>
  <c r="T2515" i="26"/>
  <c r="U2515" i="26" s="1"/>
  <c r="T64" i="26"/>
  <c r="U64" i="26" s="1"/>
  <c r="T6701" i="26"/>
  <c r="U6701" i="26" s="1"/>
  <c r="T7275" i="26"/>
  <c r="U7275" i="26" s="1"/>
  <c r="T3046" i="26"/>
  <c r="U3046" i="26" s="1"/>
  <c r="T4054" i="26"/>
  <c r="U4054" i="26" s="1"/>
  <c r="T4819" i="26"/>
  <c r="U4819" i="26" s="1"/>
  <c r="T5124" i="26"/>
  <c r="U5124" i="26" s="1"/>
  <c r="T6259" i="26"/>
  <c r="U6259" i="26" s="1"/>
  <c r="T5089" i="26"/>
  <c r="U5089" i="26" s="1"/>
  <c r="T2734" i="26"/>
  <c r="U2734" i="26" s="1"/>
  <c r="T6222" i="26"/>
  <c r="U6222" i="26" s="1"/>
  <c r="T7046" i="26"/>
  <c r="U7046" i="26" s="1"/>
  <c r="T2907" i="26"/>
  <c r="U2907" i="26" s="1"/>
  <c r="T2842" i="26"/>
  <c r="U2842" i="26" s="1"/>
  <c r="T4288" i="26"/>
  <c r="U4288" i="26" s="1"/>
  <c r="T4604" i="26"/>
  <c r="U4604" i="26" s="1"/>
  <c r="T5196" i="26"/>
  <c r="U5196" i="26" s="1"/>
  <c r="T5844" i="26"/>
  <c r="U5844" i="26" s="1"/>
  <c r="T4866" i="26"/>
  <c r="U4866" i="26" s="1"/>
  <c r="T3483" i="26"/>
  <c r="U3483" i="26" s="1"/>
  <c r="T531" i="26"/>
  <c r="U531" i="26" s="1"/>
  <c r="T6786" i="26"/>
  <c r="U6786" i="26" s="1"/>
  <c r="T6729" i="26"/>
  <c r="U6729" i="26" s="1"/>
  <c r="T7304" i="26"/>
  <c r="U7304" i="26" s="1"/>
  <c r="T3109" i="26"/>
  <c r="U3109" i="26" s="1"/>
  <c r="T3381" i="26"/>
  <c r="U3381" i="26" s="1"/>
  <c r="T4384" i="26"/>
  <c r="U4384" i="26" s="1"/>
  <c r="T5782" i="26"/>
  <c r="U5782" i="26" s="1"/>
  <c r="T6155" i="26"/>
  <c r="U6155" i="26" s="1"/>
  <c r="T6422" i="26"/>
  <c r="U6422" i="26" s="1"/>
  <c r="T4106" i="26"/>
  <c r="U4106" i="26" s="1"/>
  <c r="T2272" i="26"/>
  <c r="U2272" i="26" s="1"/>
  <c r="T6655" i="26"/>
  <c r="U6655" i="26" s="1"/>
  <c r="T6610" i="26"/>
  <c r="U6610" i="26" s="1"/>
  <c r="T3001" i="26"/>
  <c r="U3001" i="26" s="1"/>
  <c r="T3445" i="26"/>
  <c r="U3445" i="26" s="1"/>
  <c r="T4855" i="26"/>
  <c r="U4855" i="26" s="1"/>
  <c r="T5592" i="26"/>
  <c r="U5592" i="26" s="1"/>
  <c r="T6488" i="26"/>
  <c r="U6488" i="26" s="1"/>
  <c r="T6791" i="26"/>
  <c r="U6791" i="26" s="1"/>
  <c r="T4997" i="26"/>
  <c r="U4997" i="26" s="1"/>
  <c r="T1655" i="26"/>
  <c r="U1655" i="26" s="1"/>
  <c r="T6677" i="26"/>
  <c r="U6677" i="26" s="1"/>
  <c r="T6996" i="26"/>
  <c r="U6996" i="26" s="1"/>
  <c r="T3068" i="26"/>
  <c r="U3068" i="26" s="1"/>
  <c r="T3889" i="26"/>
  <c r="U3889" i="26" s="1"/>
  <c r="T3996" i="26"/>
  <c r="U3996" i="26" s="1"/>
  <c r="T4744" i="26"/>
  <c r="U4744" i="26" s="1"/>
  <c r="T4638" i="26"/>
  <c r="U4638" i="26" s="1"/>
  <c r="T6216" i="26"/>
  <c r="U6216" i="26" s="1"/>
  <c r="T5129" i="26"/>
  <c r="U5129" i="26" s="1"/>
  <c r="T2774" i="26"/>
  <c r="U2774" i="26" s="1"/>
  <c r="T16" i="26"/>
  <c r="U16" i="26" s="1"/>
  <c r="T6988" i="26"/>
  <c r="U6988" i="26" s="1"/>
  <c r="T6953" i="26"/>
  <c r="U6953" i="26" s="1"/>
  <c r="U150" i="25"/>
  <c r="V150" i="25" s="1"/>
  <c r="T3598" i="26"/>
  <c r="U3598" i="26" s="1"/>
  <c r="T4372" i="26"/>
  <c r="U4372" i="26" s="1"/>
  <c r="T4487" i="26"/>
  <c r="U4487" i="26" s="1"/>
  <c r="T5776" i="26"/>
  <c r="U5776" i="26" s="1"/>
  <c r="T5918" i="26"/>
  <c r="U5918" i="26" s="1"/>
  <c r="T6445" i="26"/>
  <c r="U6445" i="26" s="1"/>
  <c r="T3775" i="26"/>
  <c r="U3775" i="26" s="1"/>
  <c r="T1287" i="26"/>
  <c r="U1287" i="26" s="1"/>
  <c r="T6209" i="26"/>
  <c r="U6209" i="26" s="1"/>
  <c r="U183" i="25"/>
  <c r="V183" i="25" s="1"/>
  <c r="T3119" i="26"/>
  <c r="U3119" i="26" s="1"/>
  <c r="T4334" i="26"/>
  <c r="U4334" i="26" s="1"/>
  <c r="T4974" i="26"/>
  <c r="U4974" i="26" s="1"/>
  <c r="T5640" i="26"/>
  <c r="U5640" i="26" s="1"/>
  <c r="T6260" i="26"/>
  <c r="U6260" i="26" s="1"/>
  <c r="T5880" i="26"/>
  <c r="U5880" i="26" s="1"/>
  <c r="T2930" i="26"/>
  <c r="U2930" i="26" s="1"/>
  <c r="T1132" i="26"/>
  <c r="U1132" i="26" s="1"/>
  <c r="T6840" i="26"/>
  <c r="U6840" i="26" s="1"/>
  <c r="T7141" i="26"/>
  <c r="U7141" i="26" s="1"/>
  <c r="T3268" i="26"/>
  <c r="U3268" i="26" s="1"/>
  <c r="T3734" i="26"/>
  <c r="U3734" i="26" s="1"/>
  <c r="T4159" i="26"/>
  <c r="U4159" i="26" s="1"/>
  <c r="T5475" i="26"/>
  <c r="U5475" i="26" s="1"/>
  <c r="T5938" i="26"/>
  <c r="U5938" i="26" s="1"/>
  <c r="T6170" i="26"/>
  <c r="U6170" i="26" s="1"/>
  <c r="T4553" i="26"/>
  <c r="U4553" i="26" s="1"/>
  <c r="T2251" i="26"/>
  <c r="U2251" i="26" s="1"/>
  <c r="T7078" i="26"/>
  <c r="U7078" i="26" s="1"/>
  <c r="T6102" i="26"/>
  <c r="U6102" i="26" s="1"/>
  <c r="T6045" i="26"/>
  <c r="U6045" i="26" s="1"/>
  <c r="T2933" i="26"/>
  <c r="U2933" i="26" s="1"/>
  <c r="T3222" i="26"/>
  <c r="U3222" i="26" s="1"/>
  <c r="T4115" i="26"/>
  <c r="U4115" i="26" s="1"/>
  <c r="T4462" i="26"/>
  <c r="U4462" i="26" s="1"/>
  <c r="T5224" i="26"/>
  <c r="U5224" i="26" s="1"/>
  <c r="T5900" i="26"/>
  <c r="U5900" i="26" s="1"/>
  <c r="T5186" i="26"/>
  <c r="U5186" i="26" s="1"/>
  <c r="T3611" i="26"/>
  <c r="U3611" i="26" s="1"/>
  <c r="T831" i="26"/>
  <c r="U831" i="26" s="1"/>
  <c r="T7098" i="26"/>
  <c r="U7098" i="26" s="1"/>
  <c r="U56" i="25"/>
  <c r="V56" i="25" s="1"/>
  <c r="T6429" i="26"/>
  <c r="U6429" i="26" s="1"/>
  <c r="U126" i="25"/>
  <c r="V126" i="25" s="1"/>
  <c r="T3718" i="26"/>
  <c r="U3718" i="26" s="1"/>
  <c r="T4373" i="26"/>
  <c r="U4373" i="26" s="1"/>
  <c r="T4500" i="26"/>
  <c r="U4500" i="26" s="1"/>
  <c r="T5606" i="26"/>
  <c r="U5606" i="26" s="1"/>
  <c r="T6056" i="26"/>
  <c r="U6056" i="26" s="1"/>
  <c r="T4122" i="26"/>
  <c r="U4122" i="26" s="1"/>
  <c r="T2926" i="26"/>
  <c r="U2926" i="26" s="1"/>
  <c r="T139" i="26"/>
  <c r="U139" i="26" s="1"/>
  <c r="T6854" i="26"/>
  <c r="U6854" i="26" s="1"/>
  <c r="U42" i="25"/>
  <c r="V42" i="25" s="1"/>
  <c r="T3446" i="26"/>
  <c r="U3446" i="26" s="1"/>
  <c r="T4268" i="26"/>
  <c r="U4268" i="26" s="1"/>
  <c r="T5051" i="26"/>
  <c r="U5051" i="26" s="1"/>
  <c r="T5648" i="26"/>
  <c r="U5648" i="26" s="1"/>
  <c r="T5803" i="26"/>
  <c r="U5803" i="26" s="1"/>
  <c r="T6485" i="26"/>
  <c r="U6485" i="26" s="1"/>
  <c r="T4194" i="26"/>
  <c r="U4194" i="26" s="1"/>
  <c r="T1295" i="26"/>
  <c r="U1295" i="26" s="1"/>
  <c r="T6911" i="26"/>
  <c r="U6911" i="26" s="1"/>
  <c r="U40" i="25"/>
  <c r="V40" i="25" s="1"/>
  <c r="U115" i="25"/>
  <c r="V115" i="25" s="1"/>
  <c r="T2706" i="26"/>
  <c r="U2706" i="26" s="1"/>
  <c r="T3753" i="26"/>
  <c r="U3753" i="26" s="1"/>
  <c r="T4048" i="26"/>
  <c r="U4048" i="26" s="1"/>
  <c r="T4779" i="26"/>
  <c r="U4779" i="26" s="1"/>
  <c r="T5294" i="26"/>
  <c r="U5294" i="26" s="1"/>
  <c r="T6514" i="26"/>
  <c r="U6514" i="26" s="1"/>
  <c r="T4882" i="26"/>
  <c r="U4882" i="26" s="1"/>
  <c r="T2629" i="26"/>
  <c r="U2629" i="26" s="1"/>
  <c r="T202" i="26"/>
  <c r="U202" i="26" s="1"/>
  <c r="T6573" i="26"/>
  <c r="U6573" i="26" s="1"/>
  <c r="T6857" i="26"/>
  <c r="U6857" i="26" s="1"/>
  <c r="T3784" i="26"/>
  <c r="U3784" i="26" s="1"/>
  <c r="T3789" i="26"/>
  <c r="U3789" i="26" s="1"/>
  <c r="T4563" i="26"/>
  <c r="U4563" i="26" s="1"/>
  <c r="T5708" i="26"/>
  <c r="U5708" i="26" s="1"/>
  <c r="T6120" i="26"/>
  <c r="U6120" i="26" s="1"/>
  <c r="T4410" i="26"/>
  <c r="U4410" i="26" s="1"/>
  <c r="T2862" i="26"/>
  <c r="U2862" i="26" s="1"/>
  <c r="T74" i="26"/>
  <c r="U74" i="26" s="1"/>
  <c r="T6918" i="26"/>
  <c r="U6918" i="26" s="1"/>
  <c r="U94" i="25"/>
  <c r="V94" i="25" s="1"/>
  <c r="T3565" i="26"/>
  <c r="U3565" i="26" s="1"/>
  <c r="T4355" i="26"/>
  <c r="U4355" i="26" s="1"/>
  <c r="T4455" i="26"/>
  <c r="U4455" i="26" s="1"/>
  <c r="T5743" i="26"/>
  <c r="U5743" i="26" s="1"/>
  <c r="T5902" i="26"/>
  <c r="U5902" i="26" s="1"/>
  <c r="T6453" i="26"/>
  <c r="U6453" i="26" s="1"/>
  <c r="T3903" i="26"/>
  <c r="U3903" i="26" s="1"/>
  <c r="T1351" i="26"/>
  <c r="U1351" i="26" s="1"/>
  <c r="T6133" i="26"/>
  <c r="U6133" i="26" s="1"/>
  <c r="U64" i="25"/>
  <c r="V64" i="25" s="1"/>
  <c r="T7208" i="26"/>
  <c r="U7208" i="26" s="1"/>
  <c r="T3135" i="26"/>
  <c r="U3135" i="26" s="1"/>
  <c r="T3578" i="26"/>
  <c r="U3578" i="26" s="1"/>
  <c r="T4040" i="26"/>
  <c r="U4040" i="26" s="1"/>
  <c r="T4886" i="26"/>
  <c r="U4886" i="26" s="1"/>
  <c r="T5588" i="26"/>
  <c r="U5588" i="26" s="1"/>
  <c r="T6081" i="26"/>
  <c r="U6081" i="26" s="1"/>
  <c r="T5385" i="26"/>
  <c r="U5385" i="26" s="1"/>
  <c r="T2746" i="26"/>
  <c r="U2746" i="26" s="1"/>
  <c r="T511" i="26"/>
  <c r="U511" i="26" s="1"/>
  <c r="T7038" i="26"/>
  <c r="U7038" i="26" s="1"/>
  <c r="T6665" i="26"/>
  <c r="U6665" i="26" s="1"/>
  <c r="T3329" i="26"/>
  <c r="U3329" i="26" s="1"/>
  <c r="T3659" i="26"/>
  <c r="U3659" i="26" s="1"/>
  <c r="T4576" i="26"/>
  <c r="U4576" i="26" s="1"/>
  <c r="T5154" i="26"/>
  <c r="U5154" i="26" s="1"/>
  <c r="T6462" i="26"/>
  <c r="U6462" i="26" s="1"/>
  <c r="T4634" i="26"/>
  <c r="U4634" i="26" s="1"/>
  <c r="T2817" i="26"/>
  <c r="U2817" i="26" s="1"/>
  <c r="T325" i="26"/>
  <c r="U325" i="26" s="1"/>
  <c r="T6337" i="26"/>
  <c r="U6337" i="26" s="1"/>
  <c r="U38" i="25"/>
  <c r="V38" i="25" s="1"/>
  <c r="T3117" i="26"/>
  <c r="U3117" i="26" s="1"/>
  <c r="T4088" i="26"/>
  <c r="U4088" i="26" s="1"/>
  <c r="T4446" i="26"/>
  <c r="U4446" i="26" s="1"/>
  <c r="T5205" i="26"/>
  <c r="U5205" i="26" s="1"/>
  <c r="T5891" i="26"/>
  <c r="U5891" i="26" s="1"/>
  <c r="T5250" i="26"/>
  <c r="U5250" i="26" s="1"/>
  <c r="T3627" i="26"/>
  <c r="U3627" i="26" s="1"/>
  <c r="T829" i="26"/>
  <c r="U829" i="26" s="1"/>
  <c r="T7094" i="26"/>
  <c r="U7094" i="26" s="1"/>
  <c r="U172" i="25"/>
  <c r="V172" i="25" s="1"/>
  <c r="T7281" i="26"/>
  <c r="U7281" i="26" s="1"/>
  <c r="T3297" i="26"/>
  <c r="U3297" i="26" s="1"/>
  <c r="T3728" i="26"/>
  <c r="U3728" i="26" s="1"/>
  <c r="T4246" i="26"/>
  <c r="U4246" i="26" s="1"/>
  <c r="T5143" i="26"/>
  <c r="U5143" i="26" s="1"/>
  <c r="T5492" i="26"/>
  <c r="U5492" i="26" s="1"/>
  <c r="T5579" i="26"/>
  <c r="U5579" i="26" s="1"/>
  <c r="T4921" i="26"/>
  <c r="U4921" i="26" s="1"/>
  <c r="T2459" i="26"/>
  <c r="U2459" i="26" s="1"/>
  <c r="T6636" i="26"/>
  <c r="U6636" i="26" s="1"/>
  <c r="T7201" i="26"/>
  <c r="U7201" i="26" s="1"/>
  <c r="T3231" i="26"/>
  <c r="U3231" i="26" s="1"/>
  <c r="T3709" i="26"/>
  <c r="U3709" i="26" s="1"/>
  <c r="T4128" i="26"/>
  <c r="U4128" i="26" s="1"/>
  <c r="T5445" i="26"/>
  <c r="U5445" i="26" s="1"/>
  <c r="T5913" i="26"/>
  <c r="U5913" i="26" s="1"/>
  <c r="T6147" i="26"/>
  <c r="U6147" i="26" s="1"/>
  <c r="T4577" i="26"/>
  <c r="U4577" i="26" s="1"/>
  <c r="T2343" i="26"/>
  <c r="U2343" i="26" s="1"/>
  <c r="T7053" i="26"/>
  <c r="U7053" i="26" s="1"/>
  <c r="T6077" i="26"/>
  <c r="U6077" i="26" s="1"/>
  <c r="T3143" i="26"/>
  <c r="U3143" i="26" s="1"/>
  <c r="T3931" i="26"/>
  <c r="U3931" i="26" s="1"/>
  <c r="T4388" i="26"/>
  <c r="U4388" i="26" s="1"/>
  <c r="T4522" i="26"/>
  <c r="U4522" i="26" s="1"/>
  <c r="T4734" i="26"/>
  <c r="U4734" i="26" s="1"/>
  <c r="T6439" i="26"/>
  <c r="U6439" i="26" s="1"/>
  <c r="T4794" i="26"/>
  <c r="U4794" i="26" s="1"/>
  <c r="T2786" i="26"/>
  <c r="U2786" i="26" s="1"/>
  <c r="T263" i="26"/>
  <c r="U263" i="26" s="1"/>
  <c r="T7295" i="26"/>
  <c r="U7295" i="26" s="1"/>
  <c r="T6841" i="26"/>
  <c r="U6841" i="26" s="1"/>
  <c r="U109" i="25"/>
  <c r="V109" i="25" s="1"/>
  <c r="T3193" i="26"/>
  <c r="U3193" i="26" s="1"/>
  <c r="T3801" i="26"/>
  <c r="U3801" i="26" s="1"/>
  <c r="T5079" i="26"/>
  <c r="U5079" i="26" s="1"/>
  <c r="T5871" i="26"/>
  <c r="U5871" i="26" s="1"/>
  <c r="T5927" i="26"/>
  <c r="U5927" i="26" s="1"/>
  <c r="T6983" i="26"/>
  <c r="U6983" i="26" s="1"/>
  <c r="T4829" i="26"/>
  <c r="U4829" i="26" s="1"/>
  <c r="T1695" i="26"/>
  <c r="U1695" i="26" s="1"/>
  <c r="T6834" i="26"/>
  <c r="U6834" i="26" s="1"/>
  <c r="T7215" i="26"/>
  <c r="U7215" i="26" s="1"/>
  <c r="T3573" i="26"/>
  <c r="U3573" i="26" s="1"/>
  <c r="T4103" i="26"/>
  <c r="U4103" i="26" s="1"/>
  <c r="T4752" i="26"/>
  <c r="U4752" i="26" s="1"/>
  <c r="T5451" i="26"/>
  <c r="U5451" i="26" s="1"/>
  <c r="T6312" i="26"/>
  <c r="U6312" i="26" s="1"/>
  <c r="T7039" i="26"/>
  <c r="U7039" i="26" s="1"/>
  <c r="T4485" i="26"/>
  <c r="U4485" i="26" s="1"/>
  <c r="T1478" i="26"/>
  <c r="U1478" i="26" s="1"/>
  <c r="T7192" i="26"/>
  <c r="U7192" i="26" s="1"/>
  <c r="U67" i="25"/>
  <c r="V67" i="25" s="1"/>
  <c r="T3202" i="26"/>
  <c r="U3202" i="26" s="1"/>
  <c r="T3668" i="26"/>
  <c r="U3668" i="26" s="1"/>
  <c r="T4091" i="26"/>
  <c r="U4091" i="26" s="1"/>
  <c r="T5411" i="26"/>
  <c r="U5411" i="26" s="1"/>
  <c r="T5876" i="26"/>
  <c r="U5876" i="26" s="1"/>
  <c r="T6107" i="26"/>
  <c r="U6107" i="26" s="1"/>
  <c r="T4617" i="26"/>
  <c r="U4617" i="26" s="1"/>
  <c r="T1729" i="26"/>
  <c r="U1729" i="26" s="1"/>
  <c r="T6995" i="26"/>
  <c r="U6995" i="26" s="1"/>
  <c r="T6038" i="26"/>
  <c r="U6038" i="26" s="1"/>
  <c r="T5981" i="26"/>
  <c r="U5981" i="26" s="1"/>
  <c r="T2805" i="26"/>
  <c r="U2805" i="26" s="1"/>
  <c r="T3582" i="26"/>
  <c r="U3582" i="26" s="1"/>
  <c r="T4028" i="26"/>
  <c r="U4028" i="26" s="1"/>
  <c r="T4395" i="26"/>
  <c r="U4395" i="26" s="1"/>
  <c r="T4900" i="26"/>
  <c r="U4900" i="26" s="1"/>
  <c r="T5771" i="26"/>
  <c r="U5771" i="26" s="1"/>
  <c r="T5442" i="26"/>
  <c r="U5442" i="26" s="1"/>
  <c r="T3408" i="26"/>
  <c r="U3408" i="26" s="1"/>
  <c r="T967" i="26"/>
  <c r="U967" i="26" s="1"/>
  <c r="T7032" i="26"/>
  <c r="U7032" i="26" s="1"/>
  <c r="T7297" i="26"/>
  <c r="U7297" i="26" s="1"/>
  <c r="T3030" i="26"/>
  <c r="U3030" i="26" s="1"/>
  <c r="T3871" i="26"/>
  <c r="U3871" i="26" s="1"/>
  <c r="T4920" i="26"/>
  <c r="U4920" i="26" s="1"/>
  <c r="T5510" i="26"/>
  <c r="U5510" i="26" s="1"/>
  <c r="T6179" i="26"/>
  <c r="U6179" i="26" s="1"/>
  <c r="T5801" i="26"/>
  <c r="U5801" i="26" s="1"/>
  <c r="T3323" i="26"/>
  <c r="U3323" i="26" s="1"/>
  <c r="T615" i="26"/>
  <c r="U615" i="26" s="1"/>
  <c r="T6297" i="26"/>
  <c r="U6297" i="26" s="1"/>
  <c r="T6721" i="26"/>
  <c r="U6721" i="26" s="1"/>
  <c r="T2939" i="26"/>
  <c r="U2939" i="26" s="1"/>
  <c r="T3936" i="26"/>
  <c r="U3936" i="26" s="1"/>
  <c r="T4806" i="26"/>
  <c r="U4806" i="26" s="1"/>
  <c r="T5541" i="26"/>
  <c r="U5541" i="26" s="1"/>
  <c r="T6468" i="26"/>
  <c r="U6468" i="26" s="1"/>
  <c r="T6750" i="26"/>
  <c r="U6750" i="26" s="1"/>
  <c r="T5037" i="26"/>
  <c r="U5037" i="26" s="1"/>
  <c r="T1989" i="26"/>
  <c r="U1989" i="26" s="1"/>
  <c r="T6638" i="26"/>
  <c r="U6638" i="26" s="1"/>
  <c r="T6967" i="26"/>
  <c r="U6967" i="26" s="1"/>
  <c r="T6903" i="26"/>
  <c r="U6903" i="26" s="1"/>
  <c r="T2957" i="26"/>
  <c r="U2957" i="26" s="1"/>
  <c r="T3594" i="26"/>
  <c r="U3594" i="26" s="1"/>
  <c r="T4228" i="26"/>
  <c r="U4228" i="26" s="1"/>
  <c r="T4531" i="26"/>
  <c r="U4531" i="26" s="1"/>
  <c r="T4804" i="26"/>
  <c r="U4804" i="26" s="1"/>
  <c r="T5578" i="26"/>
  <c r="U5578" i="26" s="1"/>
  <c r="T5058" i="26"/>
  <c r="U5058" i="26" s="1"/>
  <c r="T3531" i="26"/>
  <c r="U3531" i="26" s="1"/>
  <c r="T522" i="26"/>
  <c r="U522" i="26" s="1"/>
  <c r="T6724" i="26"/>
  <c r="U6724" i="26" s="1"/>
  <c r="T7309" i="26"/>
  <c r="U7309" i="26" s="1"/>
  <c r="T2781" i="26"/>
  <c r="U2781" i="26" s="1"/>
  <c r="T2952" i="26"/>
  <c r="U2952" i="26" s="1"/>
  <c r="T4435" i="26"/>
  <c r="U4435" i="26" s="1"/>
  <c r="T479" i="26"/>
  <c r="U479" i="26" s="1"/>
  <c r="T3278" i="26"/>
  <c r="U3278" i="26" s="1"/>
  <c r="T7140" i="26"/>
  <c r="U7140" i="26" s="1"/>
  <c r="T3412" i="26"/>
  <c r="U3412" i="26" s="1"/>
  <c r="T4703" i="26"/>
  <c r="U4703" i="26" s="1"/>
  <c r="T3599" i="26"/>
  <c r="U3599" i="26" s="1"/>
  <c r="T5499" i="26"/>
  <c r="U5499" i="26" s="1"/>
  <c r="T6771" i="26"/>
  <c r="U6771" i="26" s="1"/>
  <c r="T5167" i="26"/>
  <c r="U5167" i="26" s="1"/>
  <c r="T248" i="26"/>
  <c r="U248" i="26" s="1"/>
  <c r="T4994" i="26"/>
  <c r="U4994" i="26" s="1"/>
  <c r="U129" i="25"/>
  <c r="V129" i="25" s="1"/>
  <c r="T5301" i="26"/>
  <c r="U5301" i="26" s="1"/>
  <c r="T7204" i="26"/>
  <c r="U7204" i="26" s="1"/>
  <c r="T3468" i="26"/>
  <c r="U3468" i="26" s="1"/>
  <c r="T6227" i="26"/>
  <c r="U6227" i="26" s="1"/>
  <c r="T7121" i="26"/>
  <c r="U7121" i="26" s="1"/>
  <c r="T4878" i="26"/>
  <c r="U4878" i="26" s="1"/>
  <c r="T6755" i="26"/>
  <c r="U6755" i="26" s="1"/>
  <c r="T4899" i="26"/>
  <c r="U4899" i="26" s="1"/>
  <c r="T623" i="26"/>
  <c r="U623" i="26" s="1"/>
  <c r="T5627" i="26"/>
  <c r="U5627" i="26" s="1"/>
  <c r="T6787" i="26"/>
  <c r="U6787" i="26" s="1"/>
  <c r="T5539" i="26"/>
  <c r="U5539" i="26" s="1"/>
  <c r="T7228" i="26"/>
  <c r="U7228" i="26" s="1"/>
  <c r="T4276" i="26"/>
  <c r="U4276" i="26" s="1"/>
  <c r="T5290" i="26"/>
  <c r="U5290" i="26" s="1"/>
  <c r="T1078" i="26"/>
  <c r="U1078" i="26" s="1"/>
  <c r="T3937" i="26"/>
  <c r="U3937" i="26" s="1"/>
  <c r="T2722" i="26"/>
  <c r="U2722" i="26" s="1"/>
  <c r="U177" i="25"/>
  <c r="V177" i="25" s="1"/>
  <c r="T5621" i="26"/>
  <c r="U5621" i="26" s="1"/>
  <c r="T4833" i="26"/>
  <c r="U4833" i="26" s="1"/>
  <c r="T7303" i="26"/>
  <c r="U7303" i="26" s="1"/>
  <c r="T3318" i="26"/>
  <c r="U3318" i="26" s="1"/>
  <c r="T4357" i="26"/>
  <c r="U4357" i="26" s="1"/>
  <c r="T5671" i="26"/>
  <c r="U5671" i="26" s="1"/>
  <c r="T5817" i="26"/>
  <c r="U5817" i="26" s="1"/>
  <c r="T3512" i="26"/>
  <c r="U3512" i="26" s="1"/>
  <c r="T6877" i="26"/>
  <c r="U6877" i="26" s="1"/>
  <c r="T7280" i="26"/>
  <c r="U7280" i="26" s="1"/>
  <c r="T2758" i="26"/>
  <c r="U2758" i="26" s="1"/>
  <c r="T2962" i="26"/>
  <c r="U2962" i="26" s="1"/>
  <c r="T3829" i="26"/>
  <c r="U3829" i="26" s="1"/>
  <c r="T4339" i="26"/>
  <c r="U4339" i="26" s="1"/>
  <c r="T5187" i="26"/>
  <c r="U5187" i="26" s="1"/>
  <c r="T5608" i="26"/>
  <c r="U5608" i="26" s="1"/>
  <c r="T5878" i="26"/>
  <c r="U5878" i="26" s="1"/>
  <c r="T4841" i="26"/>
  <c r="U4841" i="26" s="1"/>
  <c r="T2611" i="26"/>
  <c r="U2611" i="26" s="1"/>
  <c r="T6739" i="26"/>
  <c r="U6739" i="26" s="1"/>
  <c r="T7287" i="26"/>
  <c r="U7287" i="26" s="1"/>
  <c r="T2687" i="26"/>
  <c r="U2687" i="26" s="1"/>
  <c r="T3250" i="26"/>
  <c r="U3250" i="26" s="1"/>
  <c r="T3716" i="26"/>
  <c r="U3716" i="26" s="1"/>
  <c r="T4366" i="26"/>
  <c r="U4366" i="26" s="1"/>
  <c r="T4486" i="26"/>
  <c r="U4486" i="26" s="1"/>
  <c r="T5583" i="26"/>
  <c r="U5583" i="26" s="1"/>
  <c r="T6047" i="26"/>
  <c r="U6047" i="26" s="1"/>
  <c r="T4186" i="26"/>
  <c r="U4186" i="26" s="1"/>
  <c r="T2934" i="26"/>
  <c r="U2934" i="26" s="1"/>
  <c r="T163" i="26"/>
  <c r="U163" i="26" s="1"/>
  <c r="T6835" i="26"/>
  <c r="U6835" i="26" s="1"/>
  <c r="T2736" i="26"/>
  <c r="U2736" i="26" s="1"/>
  <c r="T3116" i="26"/>
  <c r="U3116" i="26" s="1"/>
  <c r="T3892" i="26"/>
  <c r="U3892" i="26" s="1"/>
  <c r="T4356" i="26"/>
  <c r="U4356" i="26" s="1"/>
  <c r="T4490" i="26"/>
  <c r="U4490" i="26" s="1"/>
  <c r="T4527" i="26"/>
  <c r="U4527" i="26" s="1"/>
  <c r="T6398" i="26"/>
  <c r="U6398" i="26" s="1"/>
  <c r="T4922" i="26"/>
  <c r="U4922" i="26" s="1"/>
  <c r="T2914" i="26"/>
  <c r="U2914" i="26" s="1"/>
  <c r="T288" i="26"/>
  <c r="U288" i="26" s="1"/>
  <c r="T7163" i="26"/>
  <c r="U7163" i="26" s="1"/>
  <c r="U82" i="25"/>
  <c r="V82" i="25" s="1"/>
  <c r="T2982" i="26"/>
  <c r="U2982" i="26" s="1"/>
  <c r="T3102" i="26"/>
  <c r="U3102" i="26" s="1"/>
  <c r="T4321" i="26"/>
  <c r="U4321" i="26" s="1"/>
  <c r="T4647" i="26"/>
  <c r="U4647" i="26" s="1"/>
  <c r="T5260" i="26"/>
  <c r="U5260" i="26" s="1"/>
  <c r="T5905" i="26"/>
  <c r="U5905" i="26" s="1"/>
  <c r="T4738" i="26"/>
  <c r="U4738" i="26" s="1"/>
  <c r="T3451" i="26"/>
  <c r="U3451" i="26" s="1"/>
  <c r="T562" i="26"/>
  <c r="U562" i="26" s="1"/>
  <c r="T6827" i="26"/>
  <c r="U6827" i="26" s="1"/>
  <c r="U193" i="25"/>
  <c r="V193" i="25" s="1"/>
  <c r="T2679" i="26"/>
  <c r="U2679" i="26" s="1"/>
  <c r="T3493" i="26"/>
  <c r="U3493" i="26" s="1"/>
  <c r="T4175" i="26"/>
  <c r="U4175" i="26" s="1"/>
  <c r="T4788" i="26"/>
  <c r="U4788" i="26" s="1"/>
  <c r="T5423" i="26"/>
  <c r="U5423" i="26" s="1"/>
  <c r="T6126" i="26"/>
  <c r="U6126" i="26" s="1"/>
  <c r="T5529" i="26"/>
  <c r="U5529" i="26" s="1"/>
  <c r="T3635" i="26"/>
  <c r="U3635" i="26" s="1"/>
  <c r="T1212" i="26"/>
  <c r="U1212" i="26" s="1"/>
  <c r="T6687" i="26"/>
  <c r="U6687" i="26" s="1"/>
  <c r="U165" i="25"/>
  <c r="V165" i="25" s="1"/>
  <c r="T2920" i="26"/>
  <c r="U2920" i="26" s="1"/>
  <c r="T3516" i="26"/>
  <c r="U3516" i="26" s="1"/>
  <c r="T4344" i="26"/>
  <c r="U4344" i="26" s="1"/>
  <c r="T4771" i="26"/>
  <c r="U4771" i="26" s="1"/>
  <c r="T5429" i="26"/>
  <c r="U5429" i="26" s="1"/>
  <c r="T6108" i="26"/>
  <c r="U6108" i="26" s="1"/>
  <c r="T5306" i="26"/>
  <c r="U5306" i="26" s="1"/>
  <c r="T3391" i="26"/>
  <c r="U3391" i="26" s="1"/>
  <c r="T687" i="26"/>
  <c r="U687" i="26" s="1"/>
  <c r="T7198" i="26"/>
  <c r="U7198" i="26" s="1"/>
  <c r="T6985" i="26"/>
  <c r="U6985" i="26" s="1"/>
  <c r="T3170" i="26"/>
  <c r="U3170" i="26" s="1"/>
  <c r="T3614" i="26"/>
  <c r="U3614" i="26" s="1"/>
  <c r="T4067" i="26"/>
  <c r="U4067" i="26" s="1"/>
  <c r="T4903" i="26"/>
  <c r="U4903" i="26" s="1"/>
  <c r="T5614" i="26"/>
  <c r="U5614" i="26" s="1"/>
  <c r="T6097" i="26"/>
  <c r="U6097" i="26" s="1"/>
  <c r="T5369" i="26"/>
  <c r="U5369" i="26" s="1"/>
  <c r="T2665" i="26"/>
  <c r="U2665" i="26" s="1"/>
  <c r="T490" i="26"/>
  <c r="U490" i="26" s="1"/>
  <c r="T7042" i="26"/>
  <c r="U7042" i="26" s="1"/>
  <c r="T7213" i="26"/>
  <c r="U7213" i="26" s="1"/>
  <c r="T2411" i="26"/>
  <c r="U2411" i="26" s="1"/>
  <c r="T3369" i="26"/>
  <c r="U3369" i="26" s="1"/>
  <c r="T4390" i="26"/>
  <c r="U4390" i="26" s="1"/>
  <c r="T5044" i="26"/>
  <c r="U5044" i="26" s="1"/>
  <c r="T5717" i="26"/>
  <c r="U5717" i="26" s="1"/>
  <c r="T6324" i="26"/>
  <c r="U6324" i="26" s="1"/>
  <c r="T5714" i="26"/>
  <c r="U5714" i="26" s="1"/>
  <c r="T3384" i="26"/>
  <c r="U3384" i="26" s="1"/>
  <c r="T1076" i="26"/>
  <c r="U1076" i="26" s="1"/>
  <c r="T6904" i="26"/>
  <c r="U6904" i="26" s="1"/>
  <c r="T6881" i="26"/>
  <c r="U6881" i="26" s="1"/>
  <c r="T3049" i="26"/>
  <c r="U3049" i="26" s="1"/>
  <c r="T3926" i="26"/>
  <c r="U3926" i="26" s="1"/>
  <c r="T4351" i="26"/>
  <c r="U4351" i="26" s="1"/>
  <c r="T5718" i="26"/>
  <c r="U5718" i="26" s="1"/>
  <c r="T6105" i="26"/>
  <c r="U6105" i="26" s="1"/>
  <c r="T6362" i="26"/>
  <c r="U6362" i="26" s="1"/>
  <c r="T4406" i="26"/>
  <c r="U4406" i="26" s="1"/>
  <c r="T2312" i="26"/>
  <c r="U2312" i="26" s="1"/>
  <c r="T6585" i="26"/>
  <c r="U6585" i="26" s="1"/>
  <c r="T6581" i="26"/>
  <c r="U6581" i="26" s="1"/>
  <c r="T2274" i="26"/>
  <c r="U2274" i="26" s="1"/>
  <c r="T3572" i="26"/>
  <c r="U3572" i="26" s="1"/>
  <c r="T3663" i="26"/>
  <c r="U3663" i="26" s="1"/>
  <c r="T4835" i="26"/>
  <c r="U4835" i="26" s="1"/>
  <c r="T5461" i="26"/>
  <c r="U5461" i="26" s="1"/>
  <c r="T6136" i="26"/>
  <c r="U6136" i="26" s="1"/>
  <c r="T5892" i="26"/>
  <c r="U5892" i="26" s="1"/>
  <c r="T3359" i="26"/>
  <c r="U3359" i="26" s="1"/>
  <c r="T681" i="26"/>
  <c r="U681" i="26" s="1"/>
  <c r="T6158" i="26"/>
  <c r="U6158" i="26" s="1"/>
  <c r="U142" i="25"/>
  <c r="V142" i="25" s="1"/>
  <c r="T3008" i="26"/>
  <c r="U3008" i="26" s="1"/>
  <c r="T3844" i="26"/>
  <c r="U3844" i="26" s="1"/>
  <c r="T3963" i="26"/>
  <c r="U3963" i="26" s="1"/>
  <c r="T4648" i="26"/>
  <c r="U4648" i="26" s="1"/>
  <c r="T5772" i="26"/>
  <c r="U5772" i="26" s="1"/>
  <c r="T6154" i="26"/>
  <c r="U6154" i="26" s="1"/>
  <c r="T4178" i="26"/>
  <c r="U4178" i="26" s="1"/>
  <c r="T2822" i="26"/>
  <c r="U2822" i="26" s="1"/>
  <c r="T90" i="26"/>
  <c r="U90" i="26" s="1"/>
  <c r="T6957" i="26"/>
  <c r="U6957" i="26" s="1"/>
  <c r="T3146" i="26"/>
  <c r="U3146" i="26" s="1"/>
  <c r="T3560" i="26"/>
  <c r="U3560" i="26" s="1"/>
  <c r="T4378" i="26"/>
  <c r="U4378" i="26" s="1"/>
  <c r="T5885" i="26"/>
  <c r="U5885" i="26" s="1"/>
  <c r="T6178" i="26"/>
  <c r="U6178" i="26" s="1"/>
  <c r="T6197" i="26"/>
  <c r="U6197" i="26" s="1"/>
  <c r="T4405" i="26"/>
  <c r="U4405" i="26" s="1"/>
  <c r="T2248" i="26"/>
  <c r="U2248" i="26" s="1"/>
  <c r="T6975" i="26"/>
  <c r="U6975" i="26" s="1"/>
  <c r="T6647" i="26"/>
  <c r="U6647" i="26" s="1"/>
  <c r="T2663" i="26"/>
  <c r="U2663" i="26" s="1"/>
  <c r="T3220" i="26"/>
  <c r="U3220" i="26" s="1"/>
  <c r="T3999" i="26"/>
  <c r="U3999" i="26" s="1"/>
  <c r="T4963" i="26"/>
  <c r="U4963" i="26" s="1"/>
  <c r="T5532" i="26"/>
  <c r="U5532" i="26" s="1"/>
  <c r="T6202" i="26"/>
  <c r="U6202" i="26" s="1"/>
  <c r="T5769" i="26"/>
  <c r="U5769" i="26" s="1"/>
  <c r="T3270" i="26"/>
  <c r="U3270" i="26" s="1"/>
  <c r="T593" i="26"/>
  <c r="U593" i="26" s="1"/>
  <c r="T6467" i="26"/>
  <c r="U6467" i="26" s="1"/>
  <c r="U41" i="25"/>
  <c r="V41" i="25" s="1"/>
  <c r="T6641" i="26"/>
  <c r="U6641" i="26" s="1"/>
  <c r="T3208" i="26"/>
  <c r="U3208" i="26" s="1"/>
  <c r="T3672" i="26"/>
  <c r="U3672" i="26" s="1"/>
  <c r="T4097" i="26"/>
  <c r="U4097" i="26" s="1"/>
  <c r="T5430" i="26"/>
  <c r="U5430" i="26" s="1"/>
  <c r="T5890" i="26"/>
  <c r="U5890" i="26" s="1"/>
  <c r="T6123" i="26"/>
  <c r="U6123" i="26" s="1"/>
  <c r="T4601" i="26"/>
  <c r="U4601" i="26" s="1"/>
  <c r="T2375" i="26"/>
  <c r="U2375" i="26" s="1"/>
  <c r="T10" i="26"/>
  <c r="U10" i="26" s="1"/>
  <c r="T7021" i="26"/>
  <c r="U7021" i="26" s="1"/>
  <c r="T3016" i="26"/>
  <c r="U3016" i="26" s="1"/>
  <c r="T3916" i="26"/>
  <c r="U3916" i="26" s="1"/>
  <c r="T3863" i="26"/>
  <c r="U3863" i="26" s="1"/>
  <c r="T5253" i="26"/>
  <c r="U5253" i="26" s="1"/>
  <c r="T5703" i="26"/>
  <c r="U5703" i="26" s="1"/>
  <c r="T5956" i="26"/>
  <c r="U5956" i="26" s="1"/>
  <c r="T4769" i="26"/>
  <c r="U4769" i="26" s="1"/>
  <c r="T2359" i="26"/>
  <c r="U2359" i="26" s="1"/>
  <c r="T6824" i="26"/>
  <c r="U6824" i="26" s="1"/>
  <c r="T5842" i="26"/>
  <c r="U5842" i="26" s="1"/>
  <c r="U54" i="25"/>
  <c r="V54" i="25" s="1"/>
  <c r="T3433" i="26"/>
  <c r="U3433" i="26" s="1"/>
  <c r="T3723" i="26"/>
  <c r="U3723" i="26" s="1"/>
  <c r="T5087" i="26"/>
  <c r="U5087" i="26" s="1"/>
  <c r="T5763" i="26"/>
  <c r="U5763" i="26" s="1"/>
  <c r="T6382" i="26"/>
  <c r="U6382" i="26" s="1"/>
  <c r="T5586" i="26"/>
  <c r="U5586" i="26" s="1"/>
  <c r="T3607" i="26"/>
  <c r="U3607" i="26" s="1"/>
  <c r="T1032" i="26"/>
  <c r="U1032" i="26" s="1"/>
  <c r="T6943" i="26"/>
  <c r="U6943" i="26" s="1"/>
  <c r="T7293" i="26"/>
  <c r="U7293" i="26" s="1"/>
  <c r="T7205" i="26"/>
  <c r="U7205" i="26" s="1"/>
  <c r="T3157" i="26"/>
  <c r="U3157" i="26" s="1"/>
  <c r="T3466" i="26"/>
  <c r="U3466" i="26" s="1"/>
  <c r="T4089" i="26"/>
  <c r="U4089" i="26" s="1"/>
  <c r="T4904" i="26"/>
  <c r="U4904" i="26" s="1"/>
  <c r="T5236" i="26"/>
  <c r="U5236" i="26" s="1"/>
  <c r="T6317" i="26"/>
  <c r="U6317" i="26" s="1"/>
  <c r="T5049" i="26"/>
  <c r="U5049" i="26" s="1"/>
  <c r="T2694" i="26"/>
  <c r="U2694" i="26" s="1"/>
  <c r="T6447" i="26"/>
  <c r="U6447" i="26" s="1"/>
  <c r="T7085" i="26"/>
  <c r="U7085" i="26" s="1"/>
  <c r="T3099" i="26"/>
  <c r="U3099" i="26" s="1"/>
  <c r="T3968" i="26"/>
  <c r="U3968" i="26" s="1"/>
  <c r="T3990" i="26"/>
  <c r="U3990" i="26" s="1"/>
  <c r="T5317" i="26"/>
  <c r="U5317" i="26" s="1"/>
  <c r="T5815" i="26"/>
  <c r="U5815" i="26" s="1"/>
  <c r="T6020" i="26"/>
  <c r="U6020" i="26" s="1"/>
  <c r="T4705" i="26"/>
  <c r="U4705" i="26" s="1"/>
  <c r="T2339" i="26"/>
  <c r="U2339" i="26" s="1"/>
  <c r="T6890" i="26"/>
  <c r="U6890" i="26" s="1"/>
  <c r="T5949" i="26"/>
  <c r="U5949" i="26" s="1"/>
  <c r="U118" i="25"/>
  <c r="V118" i="25" s="1"/>
  <c r="T3549" i="26"/>
  <c r="U3549" i="26" s="1"/>
  <c r="T4022" i="26"/>
  <c r="U4022" i="26" s="1"/>
  <c r="T5160" i="26"/>
  <c r="U5160" i="26" s="1"/>
  <c r="T4670" i="26"/>
  <c r="U4670" i="26" s="1"/>
  <c r="T5643" i="26"/>
  <c r="U5643" i="26" s="1"/>
  <c r="T5506" i="26"/>
  <c r="U5506" i="26" s="1"/>
  <c r="T3472" i="26"/>
  <c r="U3472" i="26" s="1"/>
  <c r="T993" i="26"/>
  <c r="U993" i="26" s="1"/>
  <c r="T7011" i="26"/>
  <c r="U7011" i="26" s="1"/>
  <c r="U108" i="25"/>
  <c r="V108" i="25" s="1"/>
  <c r="U147" i="25"/>
  <c r="V147" i="25" s="1"/>
  <c r="T3000" i="26"/>
  <c r="U3000" i="26" s="1"/>
  <c r="T3836" i="26"/>
  <c r="U3836" i="26" s="1"/>
  <c r="T4116" i="26"/>
  <c r="U4116" i="26" s="1"/>
  <c r="T4907" i="26"/>
  <c r="U4907" i="26" s="1"/>
  <c r="T5358" i="26"/>
  <c r="U5358" i="26" s="1"/>
  <c r="T5811" i="26"/>
  <c r="U5811" i="26" s="1"/>
  <c r="T4626" i="26"/>
  <c r="U4626" i="26" s="1"/>
  <c r="T2404" i="26"/>
  <c r="U2404" i="26" s="1"/>
  <c r="T200" i="26"/>
  <c r="U200" i="26" s="1"/>
  <c r="T6637" i="26"/>
  <c r="U6637" i="26" s="1"/>
  <c r="T7149" i="26"/>
  <c r="U7149" i="26" s="1"/>
  <c r="T3850" i="26"/>
  <c r="U3850" i="26" s="1"/>
  <c r="T3975" i="26"/>
  <c r="U3975" i="26" s="1"/>
  <c r="T4691" i="26"/>
  <c r="U4691" i="26" s="1"/>
  <c r="T5829" i="26"/>
  <c r="U5829" i="26" s="1"/>
  <c r="T6191" i="26"/>
  <c r="U6191" i="26" s="1"/>
  <c r="T3847" i="26"/>
  <c r="U3847" i="26" s="1"/>
  <c r="T2798" i="26"/>
  <c r="U2798" i="26" s="1"/>
  <c r="T50" i="26"/>
  <c r="U50" i="26" s="1"/>
  <c r="T6982" i="26"/>
  <c r="U6982" i="26" s="1"/>
  <c r="T2943" i="26"/>
  <c r="U2943" i="26" s="1"/>
  <c r="T3564" i="26"/>
  <c r="U3564" i="26" s="1"/>
  <c r="T4222" i="26"/>
  <c r="U4222" i="26" s="1"/>
  <c r="T4499" i="26"/>
  <c r="U4499" i="26" s="1"/>
  <c r="T4574" i="26"/>
  <c r="U4574" i="26" s="1"/>
  <c r="T6440" i="26"/>
  <c r="U6440" i="26" s="1"/>
  <c r="T5122" i="26"/>
  <c r="U5122" i="26" s="1"/>
  <c r="T3547" i="26"/>
  <c r="U3547" i="26" s="1"/>
  <c r="T530" i="26"/>
  <c r="U530" i="26" s="1"/>
  <c r="T6720" i="26"/>
  <c r="U6720" i="26" s="1"/>
  <c r="U133" i="25"/>
  <c r="V133" i="25" s="1"/>
  <c r="T7185" i="26"/>
  <c r="U7185" i="26" s="1"/>
  <c r="T3043" i="26"/>
  <c r="U3043" i="26" s="1"/>
  <c r="T3901" i="26"/>
  <c r="U3901" i="26" s="1"/>
  <c r="T4320" i="26"/>
  <c r="U4320" i="26" s="1"/>
  <c r="T5677" i="26"/>
  <c r="U5677" i="26" s="1"/>
  <c r="T6082" i="26"/>
  <c r="U6082" i="26" s="1"/>
  <c r="T6339" i="26"/>
  <c r="U6339" i="26" s="1"/>
  <c r="T4409" i="26"/>
  <c r="U4409" i="26" s="1"/>
  <c r="T1773" i="26"/>
  <c r="U1773" i="26" s="1"/>
  <c r="T6550" i="26"/>
  <c r="U6550" i="26" s="1"/>
  <c r="T6546" i="26"/>
  <c r="U6546" i="26" s="1"/>
  <c r="T2778" i="26"/>
  <c r="U2778" i="26" s="1"/>
  <c r="T3913" i="26"/>
  <c r="U3913" i="26" s="1"/>
  <c r="T4774" i="26"/>
  <c r="U4774" i="26" s="1"/>
  <c r="T5518" i="26"/>
  <c r="U5518" i="26" s="1"/>
  <c r="T6456" i="26"/>
  <c r="U6456" i="26" s="1"/>
  <c r="T6725" i="26"/>
  <c r="U6725" i="26" s="1"/>
  <c r="T5061" i="26"/>
  <c r="U5061" i="26" s="1"/>
  <c r="T1894" i="26"/>
  <c r="U1894" i="26" s="1"/>
  <c r="T6613" i="26"/>
  <c r="U6613" i="26" s="1"/>
  <c r="T6930" i="26"/>
  <c r="U6930" i="26" s="1"/>
  <c r="T3002" i="26"/>
  <c r="U3002" i="26" s="1"/>
  <c r="T3821" i="26"/>
  <c r="U3821" i="26" s="1"/>
  <c r="T3921" i="26"/>
  <c r="U3921" i="26" s="1"/>
  <c r="T4616" i="26"/>
  <c r="U4616" i="26" s="1"/>
  <c r="T5744" i="26"/>
  <c r="U5744" i="26" s="1"/>
  <c r="T6150" i="26"/>
  <c r="U6150" i="26" s="1"/>
  <c r="T4306" i="26"/>
  <c r="U4306" i="26" s="1"/>
  <c r="T2838" i="26"/>
  <c r="U2838" i="26" s="1"/>
  <c r="T110" i="26"/>
  <c r="U110" i="26" s="1"/>
  <c r="T6924" i="26"/>
  <c r="U6924" i="26" s="1"/>
  <c r="T6889" i="26"/>
  <c r="U6889" i="26" s="1"/>
  <c r="U62" i="25"/>
  <c r="V62" i="25" s="1"/>
  <c r="T3478" i="26"/>
  <c r="U3478" i="26" s="1"/>
  <c r="T4295" i="26"/>
  <c r="U4295" i="26" s="1"/>
  <c r="T5083" i="26"/>
  <c r="U5083" i="26" s="1"/>
  <c r="T5676" i="26"/>
  <c r="U5676" i="26" s="1"/>
  <c r="T5822" i="26"/>
  <c r="U5822" i="26" s="1"/>
  <c r="T6477" i="26"/>
  <c r="U6477" i="26" s="1"/>
  <c r="T4066" i="26"/>
  <c r="U4066" i="26" s="1"/>
  <c r="T1231" i="26"/>
  <c r="U1231" i="26" s="1"/>
  <c r="T6938" i="26"/>
  <c r="U6938" i="26" s="1"/>
  <c r="U151" i="25"/>
  <c r="V151" i="25" s="1"/>
  <c r="T3590" i="26"/>
  <c r="U3590" i="26" s="1"/>
  <c r="T4245" i="26"/>
  <c r="U4245" i="26" s="1"/>
  <c r="T4884" i="26"/>
  <c r="U4884" i="26" s="1"/>
  <c r="T5566" i="26"/>
  <c r="U5566" i="26" s="1"/>
  <c r="T6194" i="26"/>
  <c r="U6194" i="26" s="1"/>
  <c r="T5386" i="26"/>
  <c r="U5386" i="26" s="1"/>
  <c r="T3636" i="26"/>
  <c r="U3636" i="26" s="1"/>
  <c r="T1153" i="26"/>
  <c r="U1153" i="26" s="1"/>
  <c r="T6774" i="26"/>
  <c r="U6774" i="26" s="1"/>
  <c r="T6681" i="26"/>
  <c r="U6681" i="26" s="1"/>
  <c r="T2609" i="26"/>
  <c r="U2609" i="26" s="1"/>
  <c r="T3870" i="26"/>
  <c r="U3870" i="26" s="1"/>
  <c r="T4716" i="26"/>
  <c r="U4716" i="26" s="1"/>
  <c r="T5447" i="26"/>
  <c r="U5447" i="26" s="1"/>
  <c r="T6432" i="26"/>
  <c r="U6432" i="26" s="1"/>
  <c r="T6667" i="26"/>
  <c r="U6667" i="26" s="1"/>
  <c r="T5101" i="26"/>
  <c r="U5101" i="26" s="1"/>
  <c r="T2037" i="26"/>
  <c r="U2037" i="26" s="1"/>
  <c r="T6574" i="26"/>
  <c r="U6574" i="26" s="1"/>
  <c r="T6901" i="26"/>
  <c r="U6901" i="26" s="1"/>
  <c r="T6837" i="26"/>
  <c r="U6837" i="26" s="1"/>
  <c r="T2853" i="26"/>
  <c r="U2853" i="26" s="1"/>
  <c r="T3462" i="26"/>
  <c r="U3462" i="26" s="1"/>
  <c r="T4160" i="26"/>
  <c r="U4160" i="26" s="1"/>
  <c r="T4415" i="26"/>
  <c r="U4415" i="26" s="1"/>
  <c r="T5760" i="26"/>
  <c r="U5760" i="26" s="1"/>
  <c r="T6371" i="26"/>
  <c r="U6371" i="26" s="1"/>
  <c r="T5330" i="26"/>
  <c r="U5330" i="26" s="1"/>
  <c r="T3595" i="26"/>
  <c r="U3595" i="26" s="1"/>
  <c r="T541" i="26"/>
  <c r="U541" i="26" s="1"/>
  <c r="T6658" i="26"/>
  <c r="U6658" i="26" s="1"/>
  <c r="T7217" i="26"/>
  <c r="U7217" i="26" s="1"/>
  <c r="T3630" i="26"/>
  <c r="U3630" i="26" s="1"/>
  <c r="T4071" i="26"/>
  <c r="U4071" i="26" s="1"/>
  <c r="T4918" i="26"/>
  <c r="U4918" i="26" s="1"/>
  <c r="T5619" i="26"/>
  <c r="U5619" i="26" s="1"/>
  <c r="T6106" i="26"/>
  <c r="U6106" i="26" s="1"/>
  <c r="T5361" i="26"/>
  <c r="U5361" i="26" s="1"/>
  <c r="T2981" i="26"/>
  <c r="U2981" i="26" s="1"/>
  <c r="T481" i="26"/>
  <c r="U481" i="26" s="1"/>
  <c r="T7044" i="26"/>
  <c r="U7044" i="26" s="1"/>
  <c r="T7065" i="26"/>
  <c r="U7065" i="26" s="1"/>
  <c r="T3506" i="26"/>
  <c r="U3506" i="26" s="1"/>
  <c r="T4045" i="26"/>
  <c r="U4045" i="26" s="1"/>
  <c r="T4667" i="26"/>
  <c r="U4667" i="26" s="1"/>
  <c r="T5408" i="26"/>
  <c r="U5408" i="26" s="1"/>
  <c r="T6252" i="26"/>
  <c r="U6252" i="26" s="1"/>
  <c r="T6682" i="26"/>
  <c r="U6682" i="26" s="1"/>
  <c r="T4525" i="26"/>
  <c r="U4525" i="26" s="1"/>
  <c r="T1279" i="26"/>
  <c r="U1279" i="26" s="1"/>
  <c r="T7138" i="26"/>
  <c r="U7138" i="26" s="1"/>
  <c r="T7189" i="26"/>
  <c r="U7189" i="26" s="1"/>
  <c r="U19" i="25"/>
  <c r="V19" i="25" s="1"/>
  <c r="T3081" i="26"/>
  <c r="U3081" i="26" s="1"/>
  <c r="T3869" i="26"/>
  <c r="U3869" i="26" s="1"/>
  <c r="T4329" i="26"/>
  <c r="U4329" i="26" s="1"/>
  <c r="T4474" i="26"/>
  <c r="U4474" i="26" s="1"/>
  <c r="T4495" i="26"/>
  <c r="U4495" i="26" s="1"/>
  <c r="T6375" i="26"/>
  <c r="U6375" i="26" s="1"/>
  <c r="T4986" i="26"/>
  <c r="U4986" i="26" s="1"/>
  <c r="T2953" i="26"/>
  <c r="U2953" i="26" s="1"/>
  <c r="T291" i="26"/>
  <c r="U291" i="26" s="1"/>
  <c r="T7043" i="26"/>
  <c r="U7043" i="26" s="1"/>
  <c r="U117" i="25"/>
  <c r="V117" i="25" s="1"/>
  <c r="V4" i="25" l="1"/>
  <c r="U197" i="25"/>
  <c r="U4" i="26"/>
  <c r="T7330" i="26"/>
  <c r="U7330" i="26" l="1"/>
  <c r="V4" i="26" s="1"/>
  <c r="V197" i="25"/>
  <c r="W4" i="26" l="1"/>
  <c r="W141" i="25"/>
  <c r="X141" i="25" s="1"/>
  <c r="W140" i="25"/>
  <c r="X140" i="25" s="1"/>
  <c r="W69" i="25"/>
  <c r="X69" i="25" s="1"/>
  <c r="W133" i="25"/>
  <c r="X133" i="25" s="1"/>
  <c r="W193" i="25"/>
  <c r="X193" i="25" s="1"/>
  <c r="W90" i="25"/>
  <c r="X90" i="25" s="1"/>
  <c r="W81" i="25"/>
  <c r="X81" i="25" s="1"/>
  <c r="W64" i="25"/>
  <c r="X64" i="25" s="1"/>
  <c r="W83" i="25"/>
  <c r="X83" i="25" s="1"/>
  <c r="W148" i="25"/>
  <c r="X148" i="25" s="1"/>
  <c r="W60" i="25"/>
  <c r="X60" i="25" s="1"/>
  <c r="W180" i="25"/>
  <c r="X180" i="25" s="1"/>
  <c r="W161" i="25"/>
  <c r="X161" i="25" s="1"/>
  <c r="W127" i="25"/>
  <c r="X127" i="25" s="1"/>
  <c r="W157" i="25"/>
  <c r="X157" i="25" s="1"/>
  <c r="W124" i="25"/>
  <c r="X124" i="25" s="1"/>
  <c r="W47" i="25"/>
  <c r="X47" i="25" s="1"/>
  <c r="W106" i="25"/>
  <c r="X106" i="25" s="1"/>
  <c r="W166" i="25"/>
  <c r="X166" i="25" s="1"/>
  <c r="W178" i="25"/>
  <c r="X178" i="25" s="1"/>
  <c r="W20" i="25"/>
  <c r="X20" i="25" s="1"/>
  <c r="W160" i="25"/>
  <c r="X160" i="25" s="1"/>
  <c r="W169" i="25"/>
  <c r="X169" i="25" s="1"/>
  <c r="W39" i="25"/>
  <c r="X39" i="25" s="1"/>
  <c r="W156" i="25"/>
  <c r="X156" i="25" s="1"/>
  <c r="W46" i="25"/>
  <c r="X46" i="25" s="1"/>
  <c r="W167" i="25"/>
  <c r="X167" i="25" s="1"/>
  <c r="W152" i="25"/>
  <c r="X152" i="25" s="1"/>
  <c r="W57" i="25"/>
  <c r="X57" i="25" s="1"/>
  <c r="W67" i="25"/>
  <c r="X67" i="25" s="1"/>
  <c r="W105" i="25"/>
  <c r="X105" i="25" s="1"/>
  <c r="W77" i="25"/>
  <c r="X77" i="25" s="1"/>
  <c r="W183" i="25"/>
  <c r="X183" i="25" s="1"/>
  <c r="W117" i="25"/>
  <c r="X117" i="25" s="1"/>
  <c r="W151" i="25"/>
  <c r="X151" i="25" s="1"/>
  <c r="W155" i="25"/>
  <c r="X155" i="25" s="1"/>
  <c r="W9" i="25"/>
  <c r="X9" i="25" s="1"/>
  <c r="W123" i="25"/>
  <c r="X123" i="25" s="1"/>
  <c r="W49" i="25"/>
  <c r="X49" i="25" s="1"/>
  <c r="W182" i="25"/>
  <c r="X182" i="25" s="1"/>
  <c r="W61" i="25"/>
  <c r="X61" i="25" s="1"/>
  <c r="W75" i="25"/>
  <c r="X75" i="25" s="1"/>
  <c r="W174" i="25"/>
  <c r="X174" i="25" s="1"/>
  <c r="W173" i="25"/>
  <c r="X173" i="25" s="1"/>
  <c r="W84" i="25"/>
  <c r="X84" i="25" s="1"/>
  <c r="W96" i="25"/>
  <c r="X96" i="25" s="1"/>
  <c r="W190" i="25"/>
  <c r="X190" i="25" s="1"/>
  <c r="W44" i="25"/>
  <c r="X44" i="25" s="1"/>
  <c r="W97" i="25"/>
  <c r="X97" i="25" s="1"/>
  <c r="W50" i="25"/>
  <c r="X50" i="25" s="1"/>
  <c r="W158" i="25"/>
  <c r="X158" i="25" s="1"/>
  <c r="W80" i="25"/>
  <c r="X80" i="25" s="1"/>
  <c r="W14" i="25"/>
  <c r="X14" i="25" s="1"/>
  <c r="W176" i="25"/>
  <c r="X176" i="25" s="1"/>
  <c r="W55" i="25"/>
  <c r="X55" i="25" s="1"/>
  <c r="W88" i="25"/>
  <c r="X88" i="25" s="1"/>
  <c r="W53" i="25"/>
  <c r="X53" i="25" s="1"/>
  <c r="W185" i="25"/>
  <c r="X185" i="25" s="1"/>
  <c r="W162" i="25"/>
  <c r="X162" i="25" s="1"/>
  <c r="W8" i="25"/>
  <c r="X8" i="25" s="1"/>
  <c r="W138" i="25"/>
  <c r="X138" i="25" s="1"/>
  <c r="W68" i="25"/>
  <c r="X68" i="25" s="1"/>
  <c r="W184" i="25"/>
  <c r="X184" i="25" s="1"/>
  <c r="W136" i="25"/>
  <c r="X136" i="25" s="1"/>
  <c r="W65" i="25"/>
  <c r="X65" i="25" s="1"/>
  <c r="W18" i="25"/>
  <c r="X18" i="25" s="1"/>
  <c r="W15" i="25"/>
  <c r="X15" i="25" s="1"/>
  <c r="W89" i="25"/>
  <c r="X89" i="25" s="1"/>
  <c r="W122" i="25"/>
  <c r="X122" i="25" s="1"/>
  <c r="W131" i="25"/>
  <c r="X131" i="25" s="1"/>
  <c r="W135" i="25"/>
  <c r="X135" i="25" s="1"/>
  <c r="W71" i="25"/>
  <c r="X71" i="25" s="1"/>
  <c r="W43" i="25"/>
  <c r="X43" i="25" s="1"/>
  <c r="W29" i="25"/>
  <c r="X29" i="25" s="1"/>
  <c r="W94" i="25"/>
  <c r="X94" i="25" s="1"/>
  <c r="W62" i="25"/>
  <c r="X62" i="25" s="1"/>
  <c r="W147" i="25"/>
  <c r="X147" i="25" s="1"/>
  <c r="W126" i="25"/>
  <c r="X126" i="25" s="1"/>
  <c r="W54" i="25"/>
  <c r="X54" i="25" s="1"/>
  <c r="W129" i="25"/>
  <c r="X129" i="25" s="1"/>
  <c r="W115" i="25"/>
  <c r="X115" i="25" s="1"/>
  <c r="W21" i="25"/>
  <c r="X21" i="25" s="1"/>
  <c r="W120" i="25"/>
  <c r="X120" i="25" s="1"/>
  <c r="W114" i="25"/>
  <c r="X114" i="25" s="1"/>
  <c r="W12" i="25"/>
  <c r="X12" i="25" s="1"/>
  <c r="W10" i="25"/>
  <c r="X10" i="25" s="1"/>
  <c r="W130" i="25"/>
  <c r="X130" i="25" s="1"/>
  <c r="W76" i="25"/>
  <c r="X76" i="25" s="1"/>
  <c r="W194" i="25"/>
  <c r="X194" i="25" s="1"/>
  <c r="W171" i="25"/>
  <c r="X171" i="25" s="1"/>
  <c r="W159" i="25"/>
  <c r="X159" i="25" s="1"/>
  <c r="W30" i="25"/>
  <c r="X30" i="25" s="1"/>
  <c r="W31" i="25"/>
  <c r="X31" i="25" s="1"/>
  <c r="W35" i="25"/>
  <c r="X35" i="25" s="1"/>
  <c r="W175" i="25"/>
  <c r="X175" i="25" s="1"/>
  <c r="W102" i="25"/>
  <c r="X102" i="25" s="1"/>
  <c r="W36" i="25"/>
  <c r="X36" i="25" s="1"/>
  <c r="W22" i="25"/>
  <c r="X22" i="25" s="1"/>
  <c r="W78" i="25"/>
  <c r="X78" i="25" s="1"/>
  <c r="W28" i="25"/>
  <c r="X28" i="25" s="1"/>
  <c r="W19" i="25"/>
  <c r="X19" i="25" s="1"/>
  <c r="W108" i="25"/>
  <c r="X108" i="25" s="1"/>
  <c r="W41" i="25"/>
  <c r="X41" i="25" s="1"/>
  <c r="W149" i="25"/>
  <c r="X149" i="25" s="1"/>
  <c r="W82" i="25"/>
  <c r="X82" i="25" s="1"/>
  <c r="W172" i="25"/>
  <c r="X172" i="25" s="1"/>
  <c r="W40" i="25"/>
  <c r="X40" i="25" s="1"/>
  <c r="W150" i="25"/>
  <c r="X150" i="25" s="1"/>
  <c r="W179" i="25"/>
  <c r="X179" i="25" s="1"/>
  <c r="W186" i="25"/>
  <c r="X186" i="25" s="1"/>
  <c r="W37" i="25"/>
  <c r="X37" i="25" s="1"/>
  <c r="W25" i="25"/>
  <c r="X25" i="25" s="1"/>
  <c r="W164" i="25"/>
  <c r="X164" i="25" s="1"/>
  <c r="W72" i="25"/>
  <c r="X72" i="25" s="1"/>
  <c r="W58" i="25"/>
  <c r="X58" i="25" s="1"/>
  <c r="W103" i="25"/>
  <c r="X103" i="25" s="1"/>
  <c r="W188" i="25"/>
  <c r="X188" i="25" s="1"/>
  <c r="W92" i="25"/>
  <c r="X92" i="25" s="1"/>
  <c r="W192" i="25"/>
  <c r="X192" i="25" s="1"/>
  <c r="W74" i="25"/>
  <c r="X74" i="25" s="1"/>
  <c r="W27" i="25"/>
  <c r="X27" i="25" s="1"/>
  <c r="W86" i="25"/>
  <c r="X86" i="25" s="1"/>
  <c r="W107" i="25"/>
  <c r="X107" i="25" s="1"/>
  <c r="W48" i="25"/>
  <c r="X48" i="25" s="1"/>
  <c r="W113" i="25"/>
  <c r="X113" i="25" s="1"/>
  <c r="W134" i="25"/>
  <c r="X134" i="25" s="1"/>
  <c r="W59" i="25"/>
  <c r="X59" i="25" s="1"/>
  <c r="W91" i="25"/>
  <c r="X91" i="25" s="1"/>
  <c r="W137" i="25"/>
  <c r="X137" i="25" s="1"/>
  <c r="W6" i="25"/>
  <c r="X6" i="25" s="1"/>
  <c r="W56" i="25"/>
  <c r="X56" i="25" s="1"/>
  <c r="W165" i="25"/>
  <c r="X165" i="25" s="1"/>
  <c r="W52" i="25"/>
  <c r="X52" i="25" s="1"/>
  <c r="W100" i="25"/>
  <c r="X100" i="25" s="1"/>
  <c r="W45" i="25"/>
  <c r="X45" i="25" s="1"/>
  <c r="W32" i="25"/>
  <c r="X32" i="25" s="1"/>
  <c r="W170" i="25"/>
  <c r="X170" i="25" s="1"/>
  <c r="W63" i="25"/>
  <c r="X63" i="25" s="1"/>
  <c r="W104" i="25"/>
  <c r="X104" i="25" s="1"/>
  <c r="W16" i="25"/>
  <c r="X16" i="25" s="1"/>
  <c r="W7" i="25"/>
  <c r="X7" i="25" s="1"/>
  <c r="W70" i="25"/>
  <c r="X70" i="25" s="1"/>
  <c r="W195" i="25"/>
  <c r="X195" i="25" s="1"/>
  <c r="W85" i="25"/>
  <c r="X85" i="25" s="1"/>
  <c r="W66" i="25"/>
  <c r="X66" i="25" s="1"/>
  <c r="W119" i="25"/>
  <c r="X119" i="25" s="1"/>
  <c r="W26" i="25"/>
  <c r="X26" i="25" s="1"/>
  <c r="W87" i="25"/>
  <c r="X87" i="25" s="1"/>
  <c r="W144" i="25"/>
  <c r="X144" i="25" s="1"/>
  <c r="W132" i="25"/>
  <c r="X132" i="25" s="1"/>
  <c r="W13" i="25"/>
  <c r="X13" i="25" s="1"/>
  <c r="W23" i="25"/>
  <c r="X23" i="25" s="1"/>
  <c r="W143" i="25"/>
  <c r="X143" i="25" s="1"/>
  <c r="W93" i="25"/>
  <c r="X93" i="25" s="1"/>
  <c r="W177" i="25"/>
  <c r="X177" i="25" s="1"/>
  <c r="W111" i="25"/>
  <c r="X111" i="25" s="1"/>
  <c r="W187" i="25"/>
  <c r="X187" i="25" s="1"/>
  <c r="W99" i="25"/>
  <c r="X99" i="25" s="1"/>
  <c r="W11" i="25"/>
  <c r="X11" i="25" s="1"/>
  <c r="W110" i="25"/>
  <c r="X110" i="25" s="1"/>
  <c r="W34" i="25"/>
  <c r="X34" i="25" s="1"/>
  <c r="W145" i="25"/>
  <c r="X145" i="25" s="1"/>
  <c r="W51" i="25"/>
  <c r="X51" i="25" s="1"/>
  <c r="W98" i="25"/>
  <c r="X98" i="25" s="1"/>
  <c r="W101" i="25"/>
  <c r="X101" i="25" s="1"/>
  <c r="W5" i="25"/>
  <c r="X5" i="25" s="1"/>
  <c r="W24" i="25"/>
  <c r="X24" i="25" s="1"/>
  <c r="W168" i="25"/>
  <c r="X168" i="25" s="1"/>
  <c r="W163" i="25"/>
  <c r="X163" i="25" s="1"/>
  <c r="W189" i="25"/>
  <c r="X189" i="25" s="1"/>
  <c r="W139" i="25"/>
  <c r="X139" i="25" s="1"/>
  <c r="W33" i="25"/>
  <c r="X33" i="25" s="1"/>
  <c r="W181" i="25"/>
  <c r="X181" i="25" s="1"/>
  <c r="W17" i="25"/>
  <c r="X17" i="25" s="1"/>
  <c r="W38" i="25"/>
  <c r="X38" i="25" s="1"/>
  <c r="W42" i="25"/>
  <c r="X42" i="25" s="1"/>
  <c r="W142" i="25"/>
  <c r="X142" i="25" s="1"/>
  <c r="W118" i="25"/>
  <c r="X118" i="25" s="1"/>
  <c r="W109" i="25"/>
  <c r="X109" i="25" s="1"/>
  <c r="W128" i="25"/>
  <c r="X128" i="25" s="1"/>
  <c r="W95" i="25"/>
  <c r="X95" i="25" s="1"/>
  <c r="W112" i="25"/>
  <c r="X112" i="25" s="1"/>
  <c r="W73" i="25"/>
  <c r="X73" i="25" s="1"/>
  <c r="W79" i="25"/>
  <c r="X79" i="25" s="1"/>
  <c r="W191" i="25"/>
  <c r="X191" i="25" s="1"/>
  <c r="W116" i="25"/>
  <c r="X116" i="25" s="1"/>
  <c r="W154" i="25"/>
  <c r="X154" i="25" s="1"/>
  <c r="W146" i="25"/>
  <c r="X146" i="25" s="1"/>
  <c r="W121" i="25"/>
  <c r="X121" i="25" s="1"/>
  <c r="W153" i="25"/>
  <c r="X153" i="25" s="1"/>
  <c r="W125" i="25"/>
  <c r="X125" i="25" s="1"/>
  <c r="W4" i="25"/>
  <c r="V6503" i="26"/>
  <c r="W6503" i="26" s="1"/>
  <c r="V7043" i="26"/>
  <c r="W7043" i="26" s="1"/>
  <c r="V6938" i="26"/>
  <c r="W6938" i="26" s="1"/>
  <c r="V200" i="26"/>
  <c r="W200" i="26" s="1"/>
  <c r="V10" i="26"/>
  <c r="W10" i="26" s="1"/>
  <c r="V1076" i="26"/>
  <c r="W1076" i="26" s="1"/>
  <c r="V2736" i="26"/>
  <c r="W2736" i="26" s="1"/>
  <c r="V4435" i="26"/>
  <c r="W4435" i="26" s="1"/>
  <c r="V4752" i="26"/>
  <c r="W4752" i="26" s="1"/>
  <c r="V3659" i="26"/>
  <c r="W3659" i="26" s="1"/>
  <c r="V4373" i="26"/>
  <c r="W4373" i="26" s="1"/>
  <c r="V5592" i="26"/>
  <c r="W5592" i="26" s="1"/>
  <c r="V4662" i="26"/>
  <c r="W4662" i="26" s="1"/>
  <c r="V5175" i="26"/>
  <c r="W5175" i="26" s="1"/>
  <c r="V5088" i="26"/>
  <c r="W5088" i="26" s="1"/>
  <c r="V7019" i="26"/>
  <c r="W7019" i="26" s="1"/>
  <c r="V1400" i="26"/>
  <c r="W1400" i="26" s="1"/>
  <c r="V3533" i="26"/>
  <c r="W3533" i="26" s="1"/>
  <c r="V4770" i="26"/>
  <c r="W4770" i="26" s="1"/>
  <c r="V3694" i="26"/>
  <c r="W3694" i="26" s="1"/>
  <c r="V965" i="26"/>
  <c r="W965" i="26" s="1"/>
  <c r="V3058" i="26"/>
  <c r="W3058" i="26" s="1"/>
  <c r="V312" i="26"/>
  <c r="W312" i="26" s="1"/>
  <c r="V620" i="26"/>
  <c r="W620" i="26" s="1"/>
  <c r="V1895" i="26"/>
  <c r="W1895" i="26" s="1"/>
  <c r="V1875" i="26"/>
  <c r="W1875" i="26" s="1"/>
  <c r="V4558" i="26"/>
  <c r="W4558" i="26" s="1"/>
  <c r="V2200" i="26"/>
  <c r="W2200" i="26" s="1"/>
  <c r="V33" i="26"/>
  <c r="W33" i="26" s="1"/>
  <c r="V1548" i="26"/>
  <c r="W1548" i="26" s="1"/>
  <c r="V4307" i="26"/>
  <c r="W4307" i="26" s="1"/>
  <c r="V1467" i="26"/>
  <c r="W1467" i="26" s="1"/>
  <c r="V1855" i="26"/>
  <c r="W1855" i="26" s="1"/>
  <c r="V2505" i="26"/>
  <c r="W2505" i="26" s="1"/>
  <c r="V5447" i="26"/>
  <c r="W5447" i="26" s="1"/>
  <c r="V4499" i="26"/>
  <c r="W4499" i="26" s="1"/>
  <c r="V5087" i="26"/>
  <c r="W5087" i="26" s="1"/>
  <c r="V3663" i="26"/>
  <c r="W3663" i="26" s="1"/>
  <c r="V4647" i="26"/>
  <c r="W4647" i="26" s="1"/>
  <c r="V3468" i="26"/>
  <c r="W3468" i="26" s="1"/>
  <c r="V1729" i="26"/>
  <c r="W1729" i="26" s="1"/>
  <c r="V3627" i="26"/>
  <c r="W3627" i="26" s="1"/>
  <c r="V4194" i="26"/>
  <c r="W4194" i="26" s="1"/>
  <c r="V16" i="26"/>
  <c r="W16" i="26" s="1"/>
  <c r="V1198" i="26"/>
  <c r="W1198" i="26" s="1"/>
  <c r="V1584" i="26"/>
  <c r="W1584" i="26" s="1"/>
  <c r="V1385" i="26"/>
  <c r="W1385" i="26" s="1"/>
  <c r="V2861" i="26"/>
  <c r="W2861" i="26" s="1"/>
  <c r="V2389" i="26"/>
  <c r="W2389" i="26" s="1"/>
  <c r="V6314" i="26"/>
  <c r="W6314" i="26" s="1"/>
  <c r="V1174" i="26"/>
  <c r="W1174" i="26" s="1"/>
  <c r="V946" i="26"/>
  <c r="W946" i="26" s="1"/>
  <c r="V2190" i="26"/>
  <c r="W2190" i="26" s="1"/>
  <c r="V5517" i="26"/>
  <c r="W5517" i="26" s="1"/>
  <c r="V515" i="26"/>
  <c r="W515" i="26" s="1"/>
  <c r="V6522" i="26"/>
  <c r="W6522" i="26" s="1"/>
  <c r="V3638" i="26"/>
  <c r="W3638" i="26" s="1"/>
  <c r="V3643" i="26"/>
  <c r="W3643" i="26" s="1"/>
  <c r="V4605" i="26"/>
  <c r="W4605" i="26" s="1"/>
  <c r="V5886" i="26"/>
  <c r="W5886" i="26" s="1"/>
  <c r="V1286" i="26"/>
  <c r="W1286" i="26" s="1"/>
  <c r="V2669" i="26"/>
  <c r="W2669" i="26" s="1"/>
  <c r="V6680" i="26"/>
  <c r="W6680" i="26" s="1"/>
  <c r="V2856" i="26"/>
  <c r="W2856" i="26" s="1"/>
  <c r="V641" i="26"/>
  <c r="W641" i="26" s="1"/>
  <c r="V4700" i="26"/>
  <c r="W4700" i="26" s="1"/>
  <c r="V6837" i="26"/>
  <c r="W6837" i="26" s="1"/>
  <c r="V7293" i="26"/>
  <c r="W7293" i="26" s="1"/>
  <c r="V6158" i="26"/>
  <c r="W6158" i="26" s="1"/>
  <c r="V5627" i="26"/>
  <c r="W5627" i="26" s="1"/>
  <c r="V4395" i="26"/>
  <c r="W4395" i="26" s="1"/>
  <c r="V4246" i="26"/>
  <c r="W4246" i="26" s="1"/>
  <c r="V4048" i="26"/>
  <c r="W4048" i="26" s="1"/>
  <c r="V5776" i="26"/>
  <c r="W5776" i="26" s="1"/>
  <c r="V5035" i="26"/>
  <c r="W5035" i="26" s="1"/>
  <c r="V4796" i="26"/>
  <c r="W4796" i="26" s="1"/>
  <c r="V4630" i="26"/>
  <c r="W4630" i="26" s="1"/>
  <c r="V6452" i="26"/>
  <c r="W6452" i="26" s="1"/>
  <c r="V3187" i="26"/>
  <c r="W3187" i="26" s="1"/>
  <c r="V4505" i="26"/>
  <c r="W4505" i="26" s="1"/>
  <c r="V6293" i="26"/>
  <c r="W6293" i="26" s="1"/>
  <c r="V1541" i="26"/>
  <c r="W1541" i="26" s="1"/>
  <c r="V2848" i="26"/>
  <c r="W2848" i="26" s="1"/>
  <c r="V7327" i="26"/>
  <c r="W7327" i="26" s="1"/>
  <c r="V3176" i="26"/>
  <c r="W3176" i="26" s="1"/>
  <c r="V781" i="26"/>
  <c r="W781" i="26" s="1"/>
  <c r="V5011" i="26"/>
  <c r="W5011" i="26" s="1"/>
  <c r="V4854" i="26"/>
  <c r="W4854" i="26" s="1"/>
  <c r="V6989" i="26"/>
  <c r="W6989" i="26" s="1"/>
  <c r="V276" i="26"/>
  <c r="W276" i="26" s="1"/>
  <c r="V1991" i="26"/>
  <c r="W1991" i="26" s="1"/>
  <c r="V4204" i="26"/>
  <c r="W4204" i="26" s="1"/>
  <c r="V2283" i="26"/>
  <c r="W2283" i="26" s="1"/>
  <c r="V7147" i="26"/>
  <c r="W7147" i="26" s="1"/>
  <c r="V4580" i="26"/>
  <c r="W4580" i="26" s="1"/>
  <c r="V6101" i="26"/>
  <c r="W6101" i="26" s="1"/>
  <c r="V5330" i="26"/>
  <c r="W5330" i="26" s="1"/>
  <c r="V6339" i="26"/>
  <c r="W6339" i="26" s="1"/>
  <c r="V6317" i="26"/>
  <c r="W6317" i="26" s="1"/>
  <c r="V6154" i="26"/>
  <c r="W6154" i="26" s="1"/>
  <c r="V5529" i="26"/>
  <c r="W5529" i="26" s="1"/>
  <c r="V3937" i="26"/>
  <c r="W3937" i="26" s="1"/>
  <c r="V7297" i="26"/>
  <c r="W7297" i="26" s="1"/>
  <c r="V7201" i="26"/>
  <c r="W7201" i="26" s="1"/>
  <c r="V6573" i="26"/>
  <c r="W6573" i="26" s="1"/>
  <c r="V3119" i="26"/>
  <c r="W3119" i="26" s="1"/>
  <c r="V7275" i="26"/>
  <c r="W7275" i="26" s="1"/>
  <c r="V3570" i="26"/>
  <c r="W3570" i="26" s="1"/>
  <c r="V4281" i="26"/>
  <c r="W4281" i="26" s="1"/>
  <c r="V191" i="26"/>
  <c r="W191" i="26" s="1"/>
  <c r="V289" i="26"/>
  <c r="W289" i="26" s="1"/>
  <c r="V1975" i="26"/>
  <c r="W1975" i="26" s="1"/>
  <c r="V4360" i="26"/>
  <c r="W4360" i="26" s="1"/>
  <c r="V1965" i="26"/>
  <c r="W1965" i="26" s="1"/>
  <c r="V6914" i="26"/>
  <c r="W6914" i="26" s="1"/>
  <c r="V5630" i="26"/>
  <c r="W5630" i="26" s="1"/>
  <c r="V6074" i="26"/>
  <c r="W6074" i="26" s="1"/>
  <c r="V6229" i="26"/>
  <c r="W6229" i="26" s="1"/>
  <c r="V1794" i="26"/>
  <c r="W1794" i="26" s="1"/>
  <c r="V960" i="26"/>
  <c r="W960" i="26" s="1"/>
  <c r="V2598" i="26"/>
  <c r="W2598" i="26" s="1"/>
  <c r="V5664" i="26"/>
  <c r="W5664" i="26" s="1"/>
  <c r="V6602" i="26"/>
  <c r="W6602" i="26" s="1"/>
  <c r="V572" i="26"/>
  <c r="W572" i="26" s="1"/>
  <c r="V521" i="26"/>
  <c r="W521" i="26" s="1"/>
  <c r="V5093" i="26"/>
  <c r="W5093" i="26" s="1"/>
  <c r="V4918" i="26"/>
  <c r="W4918" i="26" s="1"/>
  <c r="V4774" i="26"/>
  <c r="W4774" i="26" s="1"/>
  <c r="V3990" i="26"/>
  <c r="W3990" i="26" s="1"/>
  <c r="V4378" i="26"/>
  <c r="W4378" i="26" s="1"/>
  <c r="V4344" i="26"/>
  <c r="W4344" i="26" s="1"/>
  <c r="V4357" i="26"/>
  <c r="W4357" i="26" s="1"/>
  <c r="V3323" i="26"/>
  <c r="W3323" i="26" s="1"/>
  <c r="V4577" i="26"/>
  <c r="W4577" i="26" s="1"/>
  <c r="V4410" i="26"/>
  <c r="W4410" i="26" s="1"/>
  <c r="V1132" i="26"/>
  <c r="W1132" i="26" s="1"/>
  <c r="V2734" i="26"/>
  <c r="W2734" i="26" s="1"/>
  <c r="V2873" i="26"/>
  <c r="W2873" i="26" s="1"/>
  <c r="V2476" i="26"/>
  <c r="W2476" i="26" s="1"/>
  <c r="V1510" i="26"/>
  <c r="W1510" i="26" s="1"/>
  <c r="V5719" i="26"/>
  <c r="W5719" i="26" s="1"/>
  <c r="V7181" i="26"/>
  <c r="W7181" i="26" s="1"/>
  <c r="V894" i="26"/>
  <c r="W894" i="26" s="1"/>
  <c r="V2473" i="26"/>
  <c r="W2473" i="26" s="1"/>
  <c r="V4932" i="26"/>
  <c r="W4932" i="26" s="1"/>
  <c r="V6792" i="26"/>
  <c r="W6792" i="26" s="1"/>
  <c r="V513" i="26"/>
  <c r="W513" i="26" s="1"/>
  <c r="V787" i="26"/>
  <c r="W787" i="26" s="1"/>
  <c r="V3603" i="26"/>
  <c r="W3603" i="26" s="1"/>
  <c r="V4981" i="26"/>
  <c r="W4981" i="26" s="1"/>
  <c r="V6330" i="26"/>
  <c r="W6330" i="26" s="1"/>
  <c r="V1442" i="26"/>
  <c r="W1442" i="26" s="1"/>
  <c r="V3177" i="26"/>
  <c r="W3177" i="26" s="1"/>
  <c r="V5894" i="26"/>
  <c r="W5894" i="26" s="1"/>
  <c r="V3271" i="26"/>
  <c r="W3271" i="26" s="1"/>
  <c r="V1146" i="26"/>
  <c r="W1146" i="26" s="1"/>
  <c r="V5169" i="26"/>
  <c r="W5169" i="26" s="1"/>
  <c r="V42" i="26"/>
  <c r="W42" i="26" s="1"/>
  <c r="V7065" i="26"/>
  <c r="W7065" i="26" s="1"/>
  <c r="V6930" i="26"/>
  <c r="W6930" i="26" s="1"/>
  <c r="V5949" i="26"/>
  <c r="W5949" i="26" s="1"/>
  <c r="V6647" i="26"/>
  <c r="W6647" i="26" s="1"/>
  <c r="V7198" i="26"/>
  <c r="W7198" i="26" s="1"/>
  <c r="V2962" i="26"/>
  <c r="W2962" i="26" s="1"/>
  <c r="V5541" i="26"/>
  <c r="W5541" i="26" s="1"/>
  <c r="V4522" i="26"/>
  <c r="W4522" i="26" s="1"/>
  <c r="V4455" i="26"/>
  <c r="W4455" i="26" s="1"/>
  <c r="V5938" i="26"/>
  <c r="W5938" i="26" s="1"/>
  <c r="V5196" i="26"/>
  <c r="W5196" i="26" s="1"/>
  <c r="V4943" i="26"/>
  <c r="W4943" i="26" s="1"/>
  <c r="V5548" i="26"/>
  <c r="W5548" i="26" s="1"/>
  <c r="V5635" i="26"/>
  <c r="W5635" i="26" s="1"/>
  <c r="V5609" i="26"/>
  <c r="W5609" i="26" s="1"/>
  <c r="V4494" i="26"/>
  <c r="W4494" i="26" s="1"/>
  <c r="V1433" i="26"/>
  <c r="W1433" i="26" s="1"/>
  <c r="V3397" i="26"/>
  <c r="W3397" i="26" s="1"/>
  <c r="V6024" i="26"/>
  <c r="W6024" i="26" s="1"/>
  <c r="V3264" i="26"/>
  <c r="W3264" i="26" s="1"/>
  <c r="V1034" i="26"/>
  <c r="W1034" i="26" s="1"/>
  <c r="V5377" i="26"/>
  <c r="W5377" i="26" s="1"/>
  <c r="V6704" i="26"/>
  <c r="W6704" i="26" s="1"/>
  <c r="V6547" i="26"/>
  <c r="W6547" i="26" s="1"/>
  <c r="V365" i="26"/>
  <c r="W365" i="26" s="1"/>
  <c r="V2135" i="26"/>
  <c r="W2135" i="26" s="1"/>
  <c r="V4341" i="26"/>
  <c r="W4341" i="26" s="1"/>
  <c r="V3206" i="26"/>
  <c r="W3206" i="26" s="1"/>
  <c r="V1124" i="26"/>
  <c r="W1124" i="26" s="1"/>
  <c r="V1682" i="26"/>
  <c r="W1682" i="26" s="1"/>
  <c r="V844" i="26"/>
  <c r="W844" i="26" s="1"/>
  <c r="V1473" i="26"/>
  <c r="W1473" i="26" s="1"/>
  <c r="V4525" i="26"/>
  <c r="W4525" i="26" s="1"/>
  <c r="V4306" i="26"/>
  <c r="W4306" i="26" s="1"/>
  <c r="V5506" i="26"/>
  <c r="W5506" i="26" s="1"/>
  <c r="V5769" i="26"/>
  <c r="W5769" i="26" s="1"/>
  <c r="V6097" i="26"/>
  <c r="W6097" i="26" s="1"/>
  <c r="V2611" i="26"/>
  <c r="W2611" i="26" s="1"/>
  <c r="V6903" i="26"/>
  <c r="W6903" i="26" s="1"/>
  <c r="V6841" i="26"/>
  <c r="W6841" i="26" s="1"/>
  <c r="V2933" i="26"/>
  <c r="W2933" i="26" s="1"/>
  <c r="V7304" i="26"/>
  <c r="W7304" i="26" s="1"/>
  <c r="V6608" i="26"/>
  <c r="W6608" i="26" s="1"/>
  <c r="V2947" i="26"/>
  <c r="W2947" i="26" s="1"/>
  <c r="V697" i="26"/>
  <c r="W697" i="26" s="1"/>
  <c r="V2544" i="26"/>
  <c r="W2544" i="26" s="1"/>
  <c r="V6372" i="26"/>
  <c r="W6372" i="26" s="1"/>
  <c r="V6353" i="26"/>
  <c r="W6353" i="26" s="1"/>
  <c r="V539" i="26"/>
  <c r="W539" i="26" s="1"/>
  <c r="V1862" i="26"/>
  <c r="W1862" i="26" s="1"/>
  <c r="V3956" i="26"/>
  <c r="W3956" i="26" s="1"/>
  <c r="V4488" i="26"/>
  <c r="W4488" i="26" s="1"/>
  <c r="V1396" i="26"/>
  <c r="W1396" i="26" s="1"/>
  <c r="V1739" i="26"/>
  <c r="W1739" i="26" s="1"/>
  <c r="V3477" i="26"/>
  <c r="W3477" i="26" s="1"/>
  <c r="V5298" i="26"/>
  <c r="W5298" i="26" s="1"/>
  <c r="V4639" i="26"/>
  <c r="W4639" i="26" s="1"/>
  <c r="V1152" i="26"/>
  <c r="W1152" i="26" s="1"/>
  <c r="V3266" i="26"/>
  <c r="W3266" i="26" s="1"/>
  <c r="V708" i="26"/>
  <c r="W708" i="26" s="1"/>
  <c r="V1306" i="26"/>
  <c r="W1306" i="26" s="1"/>
  <c r="V1737" i="26"/>
  <c r="W1737" i="26" s="1"/>
  <c r="V1153" i="26"/>
  <c r="W1153" i="26" s="1"/>
  <c r="V2798" i="26"/>
  <c r="W2798" i="26" s="1"/>
  <c r="V2359" i="26"/>
  <c r="W2359" i="26" s="1"/>
  <c r="V4406" i="26"/>
  <c r="W4406" i="26" s="1"/>
  <c r="V288" i="26"/>
  <c r="W288" i="26" s="1"/>
  <c r="V5167" i="26"/>
  <c r="W5167" i="26" s="1"/>
  <c r="V3668" i="26"/>
  <c r="W3668" i="26" s="1"/>
  <c r="V3117" i="26"/>
  <c r="W3117" i="26" s="1"/>
  <c r="V3446" i="26"/>
  <c r="W3446" i="26" s="1"/>
  <c r="V3996" i="26"/>
  <c r="W3996" i="26" s="1"/>
  <c r="V3915" i="26"/>
  <c r="W3915" i="26" s="1"/>
  <c r="V3795" i="26"/>
  <c r="W3795" i="26" s="1"/>
  <c r="V4134" i="26"/>
  <c r="W4134" i="26" s="1"/>
  <c r="V6656" i="26"/>
  <c r="W6656" i="26" s="1"/>
  <c r="V2101" i="26"/>
  <c r="W2101" i="26" s="1"/>
  <c r="V4843" i="26"/>
  <c r="W4843" i="26" s="1"/>
  <c r="V80" i="26"/>
  <c r="W80" i="26" s="1"/>
  <c r="V252" i="26"/>
  <c r="W252" i="26" s="1"/>
  <c r="V2041" i="26"/>
  <c r="W2041" i="26" s="1"/>
  <c r="V4289" i="26"/>
  <c r="W4289" i="26" s="1"/>
  <c r="V2130" i="26"/>
  <c r="W2130" i="26" s="1"/>
  <c r="V2566" i="26"/>
  <c r="W2566" i="26" s="1"/>
  <c r="V3133" i="26"/>
  <c r="W3133" i="26" s="1"/>
  <c r="V2973" i="26"/>
  <c r="W2973" i="26" s="1"/>
  <c r="V6466" i="26"/>
  <c r="W6466" i="26" s="1"/>
  <c r="V1690" i="26"/>
  <c r="W1690" i="26" s="1"/>
  <c r="V882" i="26"/>
  <c r="W882" i="26" s="1"/>
  <c r="V2536" i="26"/>
  <c r="W2536" i="26" s="1"/>
  <c r="V5264" i="26"/>
  <c r="W5264" i="26" s="1"/>
  <c r="V7087" i="26"/>
  <c r="W7087" i="26" s="1"/>
  <c r="V17" i="26"/>
  <c r="W17" i="26" s="1"/>
  <c r="V3872" i="26"/>
  <c r="W3872" i="26" s="1"/>
  <c r="V4117" i="26"/>
  <c r="W4117" i="26" s="1"/>
  <c r="V2801" i="26"/>
  <c r="W2801" i="26" s="1"/>
  <c r="V6998" i="26"/>
  <c r="W6998" i="26" s="1"/>
  <c r="V1610" i="26"/>
  <c r="W1610" i="26" s="1"/>
  <c r="V3749" i="26"/>
  <c r="W3749" i="26" s="1"/>
  <c r="V4689" i="26"/>
  <c r="W4689" i="26" s="1"/>
  <c r="V4676" i="26"/>
  <c r="W4676" i="26" s="1"/>
  <c r="V1782" i="26"/>
  <c r="W1782" i="26" s="1"/>
  <c r="V4655" i="26"/>
  <c r="W4655" i="26" s="1"/>
  <c r="V5869" i="26"/>
  <c r="W5869" i="26" s="1"/>
  <c r="V6873" i="26"/>
  <c r="W6873" i="26" s="1"/>
  <c r="V625" i="26"/>
  <c r="W625" i="26" s="1"/>
  <c r="V2543" i="26"/>
  <c r="W2543" i="26" s="1"/>
  <c r="V4536" i="26"/>
  <c r="W4536" i="26" s="1"/>
  <c r="V7007" i="26"/>
  <c r="W7007" i="26" s="1"/>
  <c r="V401" i="26"/>
  <c r="W401" i="26" s="1"/>
  <c r="V114" i="26"/>
  <c r="W114" i="26" s="1"/>
  <c r="V4810" i="26"/>
  <c r="W4810" i="26" s="1"/>
  <c r="V4874" i="26"/>
  <c r="W4874" i="26" s="1"/>
  <c r="V5959" i="26"/>
  <c r="W5959" i="26" s="1"/>
  <c r="V1545" i="26"/>
  <c r="W1545" i="26" s="1"/>
  <c r="V3144" i="26"/>
  <c r="W3144" i="26" s="1"/>
  <c r="V5924" i="26"/>
  <c r="W5924" i="26" s="1"/>
  <c r="V3529" i="26"/>
  <c r="W3529" i="26" s="1"/>
  <c r="V1096" i="26"/>
  <c r="W1096" i="26" s="1"/>
  <c r="V5821" i="26"/>
  <c r="W5821" i="26" s="1"/>
  <c r="V1177" i="26"/>
  <c r="W1177" i="26" s="1"/>
  <c r="V2500" i="26"/>
  <c r="W2500" i="26" s="1"/>
  <c r="V7077" i="26"/>
  <c r="W7077" i="26" s="1"/>
  <c r="V1630" i="26"/>
  <c r="W1630" i="26" s="1"/>
  <c r="V3886" i="26"/>
  <c r="W3886" i="26" s="1"/>
  <c r="V4901" i="26"/>
  <c r="W4901" i="26" s="1"/>
  <c r="V5985" i="26"/>
  <c r="W5985" i="26" s="1"/>
  <c r="V1219" i="26"/>
  <c r="W1219" i="26" s="1"/>
  <c r="V6849" i="26"/>
  <c r="W6849" i="26" s="1"/>
  <c r="V5933" i="26"/>
  <c r="W5933" i="26" s="1"/>
  <c r="V7246" i="26"/>
  <c r="W7246" i="26" s="1"/>
  <c r="V492" i="26"/>
  <c r="W492" i="26" s="1"/>
  <c r="V2503" i="26"/>
  <c r="W2503" i="26" s="1"/>
  <c r="V5748" i="26"/>
  <c r="W5748" i="26" s="1"/>
  <c r="V6640" i="26"/>
  <c r="W6640" i="26" s="1"/>
  <c r="V458" i="26"/>
  <c r="W458" i="26" s="1"/>
  <c r="V1908" i="26"/>
  <c r="W1908" i="26" s="1"/>
  <c r="V1196" i="26"/>
  <c r="W1196" i="26" s="1"/>
  <c r="V2285" i="26"/>
  <c r="W2285" i="26" s="1"/>
  <c r="V1113" i="26"/>
  <c r="W1113" i="26" s="1"/>
  <c r="V1203" i="26"/>
  <c r="W1203" i="26" s="1"/>
  <c r="V3082" i="26"/>
  <c r="W3082" i="26" s="1"/>
  <c r="V6756" i="26"/>
  <c r="W6756" i="26" s="1"/>
  <c r="V2613" i="26"/>
  <c r="W2613" i="26" s="1"/>
  <c r="V854" i="26"/>
  <c r="W854" i="26" s="1"/>
  <c r="V2783" i="26"/>
  <c r="W2783" i="26" s="1"/>
  <c r="V640" i="26"/>
  <c r="W640" i="26" s="1"/>
  <c r="V6594" i="26"/>
  <c r="W6594" i="26" s="1"/>
  <c r="V1999" i="26"/>
  <c r="W1999" i="26" s="1"/>
  <c r="V3209" i="26"/>
  <c r="W3209" i="26" s="1"/>
  <c r="V7272" i="26"/>
  <c r="W7272" i="26" s="1"/>
  <c r="V7284" i="26"/>
  <c r="W7284" i="26" s="1"/>
  <c r="V3378" i="26"/>
  <c r="W3378" i="26" s="1"/>
  <c r="V6962" i="26"/>
  <c r="W6962" i="26" s="1"/>
  <c r="V88" i="26"/>
  <c r="W88" i="26" s="1"/>
  <c r="V1364" i="26"/>
  <c r="W1364" i="26" s="1"/>
  <c r="V638" i="26"/>
  <c r="W638" i="26" s="1"/>
  <c r="V6671" i="26"/>
  <c r="W6671" i="26" s="1"/>
  <c r="V2975" i="26"/>
  <c r="W2975" i="26" s="1"/>
  <c r="V6773" i="26"/>
  <c r="W6773" i="26" s="1"/>
  <c r="V376" i="26"/>
  <c r="W376" i="26" s="1"/>
  <c r="V1933" i="26"/>
  <c r="W1933" i="26" s="1"/>
  <c r="V1228" i="26"/>
  <c r="W1228" i="26" s="1"/>
  <c r="V147" i="26"/>
  <c r="W147" i="26" s="1"/>
  <c r="V3186" i="26"/>
  <c r="W3186" i="26" s="1"/>
  <c r="V6740" i="26"/>
  <c r="W6740" i="26" s="1"/>
  <c r="V6633" i="26"/>
  <c r="W6633" i="26" s="1"/>
  <c r="V2925" i="26"/>
  <c r="W2925" i="26" s="1"/>
  <c r="V3680" i="26"/>
  <c r="W3680" i="26" s="1"/>
  <c r="V6165" i="26"/>
  <c r="W6165" i="26" s="1"/>
  <c r="V5595" i="26"/>
  <c r="W5595" i="26" s="1"/>
  <c r="V5727" i="26"/>
  <c r="W5727" i="26" s="1"/>
  <c r="V5652" i="26"/>
  <c r="W5652" i="26" s="1"/>
  <c r="V5371" i="26"/>
  <c r="W5371" i="26" s="1"/>
  <c r="V3584" i="26"/>
  <c r="W3584" i="26" s="1"/>
  <c r="V6663" i="26"/>
  <c r="W6663" i="26" s="1"/>
  <c r="V3932" i="26"/>
  <c r="W3932" i="26" s="1"/>
  <c r="V1160" i="26"/>
  <c r="W1160" i="26" s="1"/>
  <c r="V3085" i="26"/>
  <c r="W3085" i="26" s="1"/>
  <c r="V6083" i="26"/>
  <c r="W6083" i="26" s="1"/>
  <c r="V2538" i="26"/>
  <c r="W2538" i="26" s="1"/>
  <c r="V869" i="26"/>
  <c r="W869" i="26" s="1"/>
  <c r="V3174" i="26"/>
  <c r="W3174" i="26" s="1"/>
  <c r="V1172" i="26"/>
  <c r="W1172" i="26" s="1"/>
  <c r="V1148" i="26"/>
  <c r="W1148" i="26" s="1"/>
  <c r="V23" i="26"/>
  <c r="W23" i="26" s="1"/>
  <c r="V1864" i="26"/>
  <c r="W1864" i="26" s="1"/>
  <c r="V4052" i="26"/>
  <c r="W4052" i="26" s="1"/>
  <c r="V3543" i="26"/>
  <c r="W3543" i="26" s="1"/>
  <c r="V1853" i="26"/>
  <c r="W1853" i="26" s="1"/>
  <c r="V1488" i="26"/>
  <c r="W1488" i="26" s="1"/>
  <c r="V642" i="26"/>
  <c r="W642" i="26" s="1"/>
  <c r="V964" i="26"/>
  <c r="W964" i="26" s="1"/>
  <c r="V2896" i="26"/>
  <c r="W2896" i="26" s="1"/>
  <c r="V837" i="26"/>
  <c r="W837" i="26" s="1"/>
  <c r="V1721" i="26"/>
  <c r="W1721" i="26" s="1"/>
  <c r="V4990" i="26"/>
  <c r="W4990" i="26" s="1"/>
  <c r="V7139" i="26"/>
  <c r="W7139" i="26" s="1"/>
  <c r="V581" i="26"/>
  <c r="W581" i="26" s="1"/>
  <c r="V2186" i="26"/>
  <c r="W2186" i="26" s="1"/>
  <c r="V3137" i="26"/>
  <c r="W3137" i="26" s="1"/>
  <c r="V3486" i="26"/>
  <c r="W3486" i="26" s="1"/>
  <c r="V1379" i="26"/>
  <c r="W1379" i="26" s="1"/>
  <c r="V1191" i="26"/>
  <c r="W1191" i="26" s="1"/>
  <c r="V2587" i="26"/>
  <c r="W2587" i="26" s="1"/>
  <c r="V5940" i="26"/>
  <c r="W5940" i="26" s="1"/>
  <c r="V2193" i="26"/>
  <c r="W2193" i="26" s="1"/>
  <c r="V1014" i="26"/>
  <c r="W1014" i="26" s="1"/>
  <c r="V2122" i="26"/>
  <c r="W2122" i="26" s="1"/>
  <c r="V5866" i="26"/>
  <c r="W5866" i="26" s="1"/>
  <c r="V592" i="26"/>
  <c r="W592" i="26" s="1"/>
  <c r="V1915" i="26"/>
  <c r="W1915" i="26" s="1"/>
  <c r="V1912" i="26"/>
  <c r="W1912" i="26" s="1"/>
  <c r="V4507" i="26"/>
  <c r="W4507" i="26" s="1"/>
  <c r="V2427" i="26"/>
  <c r="W2427" i="26" s="1"/>
  <c r="V6871" i="26"/>
  <c r="W6871" i="26" s="1"/>
  <c r="V1517" i="26"/>
  <c r="W1517" i="26" s="1"/>
  <c r="V4049" i="26"/>
  <c r="W4049" i="26" s="1"/>
  <c r="V699" i="26"/>
  <c r="W699" i="26" s="1"/>
  <c r="V1131" i="26"/>
  <c r="W1131" i="26" s="1"/>
  <c r="V2408" i="26"/>
  <c r="W2408" i="26" s="1"/>
  <c r="V2466" i="26"/>
  <c r="W2466" i="26" s="1"/>
  <c r="V5454" i="26"/>
  <c r="W5454" i="26" s="1"/>
  <c r="V5828" i="26"/>
  <c r="W5828" i="26" s="1"/>
  <c r="V753" i="26"/>
  <c r="W753" i="26" s="1"/>
  <c r="V2255" i="26"/>
  <c r="W2255" i="26" s="1"/>
  <c r="V4702" i="26"/>
  <c r="W4702" i="26" s="1"/>
  <c r="V6173" i="26"/>
  <c r="W6173" i="26" s="1"/>
  <c r="V5249" i="26"/>
  <c r="W5249" i="26" s="1"/>
  <c r="V3454" i="26"/>
  <c r="W3454" i="26" s="1"/>
  <c r="V5118" i="26"/>
  <c r="W5118" i="26" s="1"/>
  <c r="V4967" i="26"/>
  <c r="W4967" i="26" s="1"/>
  <c r="V4739" i="26"/>
  <c r="W4739" i="26" s="1"/>
  <c r="V4526" i="26"/>
  <c r="W4526" i="26" s="1"/>
  <c r="V5906" i="26"/>
  <c r="W5906" i="26" s="1"/>
  <c r="V701" i="26"/>
  <c r="W701" i="26" s="1"/>
  <c r="V4694" i="26"/>
  <c r="W4694" i="26" s="1"/>
  <c r="V4539" i="26"/>
  <c r="W4539" i="26" s="1"/>
  <c r="V4285" i="26"/>
  <c r="W4285" i="26" s="1"/>
  <c r="V4225" i="26"/>
  <c r="W4225" i="26" s="1"/>
  <c r="V5383" i="26"/>
  <c r="W5383" i="26" s="1"/>
  <c r="V4579" i="26"/>
  <c r="W4579" i="26" s="1"/>
  <c r="V3965" i="26"/>
  <c r="W3965" i="26" s="1"/>
  <c r="V4244" i="26"/>
  <c r="W4244" i="26" s="1"/>
  <c r="V4151" i="26"/>
  <c r="W4151" i="26" s="1"/>
  <c r="V5379" i="26"/>
  <c r="W5379" i="26" s="1"/>
  <c r="V5916" i="26"/>
  <c r="W5916" i="26" s="1"/>
  <c r="V5527" i="26"/>
  <c r="W5527" i="26" s="1"/>
  <c r="V5404" i="26"/>
  <c r="W5404" i="26" s="1"/>
  <c r="V5195" i="26"/>
  <c r="W5195" i="26" s="1"/>
  <c r="V5612" i="26"/>
  <c r="W5612" i="26" s="1"/>
  <c r="V6011" i="26"/>
  <c r="W6011" i="26" s="1"/>
  <c r="V18" i="26"/>
  <c r="W18" i="26" s="1"/>
  <c r="V1064" i="26"/>
  <c r="W1064" i="26" s="1"/>
  <c r="V2641" i="26"/>
  <c r="W2641" i="26" s="1"/>
  <c r="V1981" i="26"/>
  <c r="W1981" i="26" s="1"/>
  <c r="V608" i="26"/>
  <c r="W608" i="26" s="1"/>
  <c r="V2789" i="26"/>
  <c r="W2789" i="26" s="1"/>
  <c r="V2782" i="26"/>
  <c r="W2782" i="26" s="1"/>
  <c r="V6979" i="26"/>
  <c r="W6979" i="26" s="1"/>
  <c r="V1617" i="26"/>
  <c r="W1617" i="26" s="1"/>
  <c r="V4030" i="26"/>
  <c r="W4030" i="26" s="1"/>
  <c r="V4517" i="26"/>
  <c r="W4517" i="26" s="1"/>
  <c r="V4274" i="26"/>
  <c r="W4274" i="26" s="1"/>
  <c r="V1352" i="26"/>
  <c r="W1352" i="26" s="1"/>
  <c r="V674" i="26"/>
  <c r="W674" i="26" s="1"/>
  <c r="V7282" i="26"/>
  <c r="W7282" i="26" s="1"/>
  <c r="V7326" i="26"/>
  <c r="W7326" i="26" s="1"/>
  <c r="V694" i="26"/>
  <c r="W694" i="26" s="1"/>
  <c r="V2568" i="26"/>
  <c r="W2568" i="26" s="1"/>
  <c r="V5427" i="26"/>
  <c r="W5427" i="26" s="1"/>
  <c r="V7024" i="26"/>
  <c r="W7024" i="26" s="1"/>
  <c r="V408" i="26"/>
  <c r="W408" i="26" s="1"/>
  <c r="V2062" i="26"/>
  <c r="W2062" i="26" s="1"/>
  <c r="V3151" i="26"/>
  <c r="W3151" i="26" s="1"/>
  <c r="V3347" i="26"/>
  <c r="W3347" i="26" s="1"/>
  <c r="V1086" i="26"/>
  <c r="W1086" i="26" s="1"/>
  <c r="V1408" i="26"/>
  <c r="W1408" i="26" s="1"/>
  <c r="V3534" i="26"/>
  <c r="W3534" i="26" s="1"/>
  <c r="V5730" i="26"/>
  <c r="W5730" i="26" s="1"/>
  <c r="V4056" i="26"/>
  <c r="W4056" i="26" s="1"/>
  <c r="V1151" i="26"/>
  <c r="W1151" i="26" s="1"/>
  <c r="V3275" i="26"/>
  <c r="W3275" i="26" s="1"/>
  <c r="V44" i="26"/>
  <c r="W44" i="26" s="1"/>
  <c r="V879" i="26"/>
  <c r="W879" i="26" s="1"/>
  <c r="V1858" i="26"/>
  <c r="W1858" i="26" s="1"/>
  <c r="V2002" i="26"/>
  <c r="W2002" i="26" s="1"/>
  <c r="V3979" i="26"/>
  <c r="W3979" i="26" s="1"/>
  <c r="V2666" i="26"/>
  <c r="W2666" i="26" s="1"/>
  <c r="V6559" i="26"/>
  <c r="W6559" i="26" s="1"/>
  <c r="V1708" i="26"/>
  <c r="W1708" i="26" s="1"/>
  <c r="V3062" i="26"/>
  <c r="W3062" i="26" s="1"/>
  <c r="V773" i="26"/>
  <c r="W773" i="26" s="1"/>
  <c r="V792" i="26"/>
  <c r="W792" i="26" s="1"/>
  <c r="V2489" i="26"/>
  <c r="W2489" i="26" s="1"/>
  <c r="V2479" i="26"/>
  <c r="W2479" i="26" s="1"/>
  <c r="V5616" i="26"/>
  <c r="W5616" i="26" s="1"/>
  <c r="V7106" i="26"/>
  <c r="W7106" i="26" s="1"/>
  <c r="V629" i="26"/>
  <c r="W629" i="26" s="1"/>
  <c r="V2319" i="26"/>
  <c r="W2319" i="26" s="1"/>
  <c r="V5308" i="26"/>
  <c r="W5308" i="26" s="1"/>
  <c r="V5500" i="26"/>
  <c r="W5500" i="26" s="1"/>
  <c r="V6307" i="26"/>
  <c r="W6307" i="26" s="1"/>
  <c r="V3041" i="26"/>
  <c r="W3041" i="26" s="1"/>
  <c r="V3307" i="26"/>
  <c r="W3307" i="26" s="1"/>
  <c r="V5577" i="26"/>
  <c r="W5577" i="26" s="1"/>
  <c r="V4150" i="26"/>
  <c r="W4150" i="26" s="1"/>
  <c r="V1265" i="26"/>
  <c r="W1265" i="26" s="1"/>
  <c r="V2556" i="26"/>
  <c r="W2556" i="26" s="1"/>
  <c r="V6008" i="26"/>
  <c r="W6008" i="26" s="1"/>
  <c r="V2133" i="26"/>
  <c r="W2133" i="26" s="1"/>
  <c r="V849" i="26"/>
  <c r="W849" i="26" s="1"/>
  <c r="V5068" i="26"/>
  <c r="W5068" i="26" s="1"/>
  <c r="V3181" i="26"/>
  <c r="W3181" i="26" s="1"/>
  <c r="V7240" i="26"/>
  <c r="W7240" i="26" s="1"/>
  <c r="V7248" i="26"/>
  <c r="W7248" i="26" s="1"/>
  <c r="V2994" i="26"/>
  <c r="W2994" i="26" s="1"/>
  <c r="V3327" i="26"/>
  <c r="W3327" i="26" s="1"/>
  <c r="V7241" i="26"/>
  <c r="W7241" i="26" s="1"/>
  <c r="V6738" i="26"/>
  <c r="W6738" i="26" s="1"/>
  <c r="V6905" i="26"/>
  <c r="W6905" i="26" s="1"/>
  <c r="V6286" i="26"/>
  <c r="W6286" i="26" s="1"/>
  <c r="V3120" i="26"/>
  <c r="W3120" i="26" s="1"/>
  <c r="V5910" i="26"/>
  <c r="W5910" i="26" s="1"/>
  <c r="V6732" i="26"/>
  <c r="W6732" i="26" s="1"/>
  <c r="V7116" i="26"/>
  <c r="W7116" i="26" s="1"/>
  <c r="V2714" i="26"/>
  <c r="W2714" i="26" s="1"/>
  <c r="V6487" i="26"/>
  <c r="W6487" i="26" s="1"/>
  <c r="V3450" i="26"/>
  <c r="W3450" i="26" s="1"/>
  <c r="V3291" i="26"/>
  <c r="W3291" i="26" s="1"/>
  <c r="V3263" i="26"/>
  <c r="W3263" i="26" s="1"/>
  <c r="V2979" i="26"/>
  <c r="W2979" i="26" s="1"/>
  <c r="V3848" i="26"/>
  <c r="W3848" i="26" s="1"/>
  <c r="V3591" i="26"/>
  <c r="W3591" i="26" s="1"/>
  <c r="V6115" i="26"/>
  <c r="W6115" i="26" s="1"/>
  <c r="V5819" i="26"/>
  <c r="W5819" i="26" s="1"/>
  <c r="V6244" i="26"/>
  <c r="W6244" i="26" s="1"/>
  <c r="V5850" i="26"/>
  <c r="W5850" i="26" s="1"/>
  <c r="V4418" i="26"/>
  <c r="W4418" i="26" s="1"/>
  <c r="V1416" i="26"/>
  <c r="W1416" i="26" s="1"/>
  <c r="V1201" i="26"/>
  <c r="W1201" i="26" s="1"/>
  <c r="V3035" i="26"/>
  <c r="W3035" i="26" s="1"/>
  <c r="V6505" i="26"/>
  <c r="W6505" i="26" s="1"/>
  <c r="V2490" i="26"/>
  <c r="W2490" i="26" s="1"/>
  <c r="V1136" i="26"/>
  <c r="W1136" i="26" s="1"/>
  <c r="V2512" i="26"/>
  <c r="W2512" i="26" s="1"/>
  <c r="V2351" i="26"/>
  <c r="W2351" i="26" s="1"/>
  <c r="V161" i="26"/>
  <c r="W161" i="26" s="1"/>
  <c r="V2024" i="26"/>
  <c r="W2024" i="26" s="1"/>
  <c r="V1911" i="26"/>
  <c r="W1911" i="26" s="1"/>
  <c r="V5070" i="26"/>
  <c r="W5070" i="26" s="1"/>
  <c r="V1519" i="26"/>
  <c r="W1519" i="26" s="1"/>
  <c r="V85" i="26"/>
  <c r="W85" i="26" s="1"/>
  <c r="V1530" i="26"/>
  <c r="W1530" i="26" s="1"/>
  <c r="V4232" i="26"/>
  <c r="W4232" i="26" s="1"/>
  <c r="V2059" i="26"/>
  <c r="W2059" i="26" s="1"/>
  <c r="V2198" i="26"/>
  <c r="W2198" i="26" s="1"/>
  <c r="V2470" i="26"/>
  <c r="W2470" i="26" s="1"/>
  <c r="V2709" i="26"/>
  <c r="W2709" i="26" s="1"/>
  <c r="V6196" i="26"/>
  <c r="W6196" i="26" s="1"/>
  <c r="V1492" i="26"/>
  <c r="W1492" i="26" s="1"/>
  <c r="V573" i="26"/>
  <c r="W573" i="26" s="1"/>
  <c r="V2569" i="26"/>
  <c r="W2569" i="26" s="1"/>
  <c r="V5637" i="26"/>
  <c r="W5637" i="26" s="1"/>
  <c r="V2540" i="26"/>
  <c r="W2540" i="26" s="1"/>
  <c r="V6678" i="26"/>
  <c r="W6678" i="26" s="1"/>
  <c r="V3574" i="26"/>
  <c r="W3574" i="26" s="1"/>
  <c r="V2771" i="26"/>
  <c r="W2771" i="26" s="1"/>
  <c r="V4674" i="26"/>
  <c r="W4674" i="26" s="1"/>
  <c r="V4345" i="26"/>
  <c r="W4345" i="26" s="1"/>
  <c r="V1171" i="26"/>
  <c r="W1171" i="26" s="1"/>
  <c r="V2931" i="26"/>
  <c r="W2931" i="26" s="1"/>
  <c r="V5994" i="26"/>
  <c r="W5994" i="26" s="1"/>
  <c r="V1147" i="26"/>
  <c r="W1147" i="26" s="1"/>
  <c r="V537" i="26"/>
  <c r="W537" i="26" s="1"/>
  <c r="V4095" i="26"/>
  <c r="W4095" i="26" s="1"/>
  <c r="V3735" i="26"/>
  <c r="W3735" i="26" s="1"/>
  <c r="V546" i="26"/>
  <c r="W546" i="26" s="1"/>
  <c r="V323" i="26"/>
  <c r="W323" i="26" s="1"/>
  <c r="V1968" i="26"/>
  <c r="W1968" i="26" s="1"/>
  <c r="V4212" i="26"/>
  <c r="W4212" i="26" s="1"/>
  <c r="V2846" i="26"/>
  <c r="W2846" i="26" s="1"/>
  <c r="V272" i="26"/>
  <c r="W272" i="26" s="1"/>
  <c r="V3838" i="26"/>
  <c r="W3838" i="26" s="1"/>
  <c r="V4479" i="26"/>
  <c r="W4479" i="26" s="1"/>
  <c r="V5731" i="26"/>
  <c r="W5731" i="26" s="1"/>
  <c r="V1422" i="26"/>
  <c r="W1422" i="26" s="1"/>
  <c r="V741" i="26"/>
  <c r="W741" i="26" s="1"/>
  <c r="V2284" i="26"/>
  <c r="W2284" i="26" s="1"/>
  <c r="V5340" i="26"/>
  <c r="W5340" i="26" s="1"/>
  <c r="V6635" i="26"/>
  <c r="W6635" i="26" s="1"/>
  <c r="V448" i="26"/>
  <c r="W448" i="26" s="1"/>
  <c r="V1082" i="26"/>
  <c r="W1082" i="26" s="1"/>
  <c r="V4865" i="26"/>
  <c r="W4865" i="26" s="1"/>
  <c r="V6282" i="26"/>
  <c r="W6282" i="26" s="1"/>
  <c r="V5948" i="26"/>
  <c r="W5948" i="26" s="1"/>
  <c r="V6215" i="26"/>
  <c r="W6215" i="26" s="1"/>
  <c r="V5739" i="26"/>
  <c r="W5739" i="26" s="1"/>
  <c r="V6376" i="26"/>
  <c r="W6376" i="26" s="1"/>
  <c r="V2987" i="26"/>
  <c r="W2987" i="26" s="1"/>
  <c r="V5684" i="26"/>
  <c r="W5684" i="26" s="1"/>
  <c r="V4743" i="26"/>
  <c r="W4743" i="26" s="1"/>
  <c r="V4492" i="26"/>
  <c r="W4492" i="26" s="1"/>
  <c r="V5165" i="26"/>
  <c r="W5165" i="26" s="1"/>
  <c r="V5507" i="26"/>
  <c r="W5507" i="26" s="1"/>
  <c r="V1108" i="26"/>
  <c r="W1108" i="26" s="1"/>
  <c r="V5613" i="26"/>
  <c r="W5613" i="26" s="1"/>
  <c r="V4664" i="26"/>
  <c r="W4664" i="26" s="1"/>
  <c r="V4628" i="26"/>
  <c r="W4628" i="26" s="1"/>
  <c r="V5140" i="26"/>
  <c r="W5140" i="26" s="1"/>
  <c r="V4936" i="26"/>
  <c r="W4936" i="26" s="1"/>
  <c r="V4916" i="26"/>
  <c r="W4916" i="26" s="1"/>
  <c r="V5565" i="26"/>
  <c r="W5565" i="26" s="1"/>
  <c r="V5574" i="26"/>
  <c r="W5574" i="26" s="1"/>
  <c r="V5559" i="26"/>
  <c r="W5559" i="26" s="1"/>
  <c r="V5351" i="26"/>
  <c r="W5351" i="26" s="1"/>
  <c r="V5969" i="26"/>
  <c r="W5969" i="26" s="1"/>
  <c r="V1563" i="26"/>
  <c r="W1563" i="26" s="1"/>
  <c r="V7264" i="26"/>
  <c r="W7264" i="26" s="1"/>
  <c r="V6812" i="26"/>
  <c r="W6812" i="26" s="1"/>
  <c r="V6571" i="26"/>
  <c r="W6571" i="26" s="1"/>
  <c r="V7015" i="26"/>
  <c r="W7015" i="26" s="1"/>
  <c r="V2885" i="26"/>
  <c r="W2885" i="26" s="1"/>
  <c r="V4269" i="26"/>
  <c r="W4269" i="26" s="1"/>
  <c r="V2119" i="26"/>
  <c r="W2119" i="26" s="1"/>
  <c r="V4431" i="26"/>
  <c r="W4431" i="26" s="1"/>
  <c r="V7095" i="26"/>
  <c r="W7095" i="26" s="1"/>
  <c r="V763" i="26"/>
  <c r="W763" i="26" s="1"/>
  <c r="V2294" i="26"/>
  <c r="W2294" i="26" s="1"/>
  <c r="V5336" i="26"/>
  <c r="W5336" i="26" s="1"/>
  <c r="V4894" i="26"/>
  <c r="W4894" i="26" s="1"/>
  <c r="V3335" i="26"/>
  <c r="W3335" i="26" s="1"/>
  <c r="V3566" i="26"/>
  <c r="W3566" i="26" s="1"/>
  <c r="V3537" i="26"/>
  <c r="W3537" i="26" s="1"/>
  <c r="V4861" i="26"/>
  <c r="W4861" i="26" s="1"/>
  <c r="V5922" i="26"/>
  <c r="W5922" i="26" s="1"/>
  <c r="V1476" i="26"/>
  <c r="W1476" i="26" s="1"/>
  <c r="V3145" i="26"/>
  <c r="W3145" i="26" s="1"/>
  <c r="V5553" i="26"/>
  <c r="W5553" i="26" s="1"/>
  <c r="V3126" i="26"/>
  <c r="W3126" i="26" s="1"/>
  <c r="V1676" i="26"/>
  <c r="W1676" i="26" s="1"/>
  <c r="V5157" i="26"/>
  <c r="W5157" i="26" s="1"/>
  <c r="V5120" i="26"/>
  <c r="W5120" i="26" s="1"/>
  <c r="V6679" i="26"/>
  <c r="W6679" i="26" s="1"/>
  <c r="V274" i="26"/>
  <c r="W274" i="26" s="1"/>
  <c r="V2249" i="26"/>
  <c r="W2249" i="26" s="1"/>
  <c r="V4368" i="26"/>
  <c r="W4368" i="26" s="1"/>
  <c r="V1116" i="26"/>
  <c r="W1116" i="26" s="1"/>
  <c r="V63" i="26"/>
  <c r="W63" i="26" s="1"/>
  <c r="V5505" i="26"/>
  <c r="W5505" i="26" s="1"/>
  <c r="V6351" i="26"/>
  <c r="W6351" i="26" s="1"/>
  <c r="V5328" i="26"/>
  <c r="W5328" i="26" s="1"/>
  <c r="V1224" i="26"/>
  <c r="W1224" i="26" s="1"/>
  <c r="V889" i="26"/>
  <c r="W889" i="26" s="1"/>
  <c r="V1921" i="26"/>
  <c r="W1921" i="26" s="1"/>
  <c r="V5720" i="26"/>
  <c r="W5720" i="26" s="1"/>
  <c r="V6712" i="26"/>
  <c r="W6712" i="26" s="1"/>
  <c r="V358" i="26"/>
  <c r="W358" i="26" s="1"/>
  <c r="V749" i="26"/>
  <c r="W749" i="26" s="1"/>
  <c r="V5146" i="26"/>
  <c r="W5146" i="26" s="1"/>
  <c r="V5602" i="26"/>
  <c r="W5602" i="26" s="1"/>
  <c r="V4506" i="26"/>
  <c r="W4506" i="26" s="1"/>
  <c r="V1399" i="26"/>
  <c r="W1399" i="26" s="1"/>
  <c r="V3129" i="26"/>
  <c r="W3129" i="26" s="1"/>
  <c r="V6752" i="26"/>
  <c r="W6752" i="26" s="1"/>
  <c r="V3826" i="26"/>
  <c r="W3826" i="26" s="1"/>
  <c r="V955" i="26"/>
  <c r="W955" i="26" s="1"/>
  <c r="V4726" i="26"/>
  <c r="W4726" i="26" s="1"/>
  <c r="V823" i="26"/>
  <c r="W823" i="26" s="1"/>
  <c r="V333" i="26"/>
  <c r="W333" i="26" s="1"/>
  <c r="V346" i="26"/>
  <c r="W346" i="26" s="1"/>
  <c r="V2357" i="26"/>
  <c r="W2357" i="26" s="1"/>
  <c r="V4838" i="26"/>
  <c r="W4838" i="26" s="1"/>
  <c r="V2830" i="26"/>
  <c r="W2830" i="26" s="1"/>
  <c r="V7279" i="26"/>
  <c r="W7279" i="26" s="1"/>
  <c r="V1764" i="26"/>
  <c r="W1764" i="26" s="1"/>
  <c r="V900" i="26"/>
  <c r="W900" i="26" s="1"/>
  <c r="V123" i="26"/>
  <c r="W123" i="26" s="1"/>
  <c r="V6733" i="26"/>
  <c r="W6733" i="26" s="1"/>
  <c r="V1175" i="26"/>
  <c r="W1175" i="26" s="1"/>
  <c r="V498" i="26"/>
  <c r="W498" i="26" s="1"/>
  <c r="V6554" i="26"/>
  <c r="W6554" i="26" s="1"/>
  <c r="V2880" i="26"/>
  <c r="W2880" i="26" s="1"/>
  <c r="V211" i="26"/>
  <c r="W211" i="26" s="1"/>
  <c r="V1308" i="26"/>
  <c r="W1308" i="26" s="1"/>
  <c r="V2452" i="26"/>
  <c r="W2452" i="26" s="1"/>
  <c r="V1901" i="26"/>
  <c r="W1901" i="26" s="1"/>
  <c r="V1805" i="26"/>
  <c r="W1805" i="26" s="1"/>
  <c r="V7041" i="26"/>
  <c r="W7041" i="26" s="1"/>
  <c r="V591" i="26"/>
  <c r="W591" i="26" s="1"/>
  <c r="V1728" i="26"/>
  <c r="W1728" i="26" s="1"/>
  <c r="V2267" i="26"/>
  <c r="W2267" i="26" s="1"/>
  <c r="V2523" i="26"/>
  <c r="W2523" i="26" s="1"/>
  <c r="V2013" i="26"/>
  <c r="W2013" i="26" s="1"/>
  <c r="V7235" i="26"/>
  <c r="W7235" i="26" s="1"/>
  <c r="V7164" i="26"/>
  <c r="W7164" i="26" s="1"/>
  <c r="V6691" i="26"/>
  <c r="W6691" i="26" s="1"/>
  <c r="V6997" i="26"/>
  <c r="W6997" i="26" s="1"/>
  <c r="V7033" i="26"/>
  <c r="W7033" i="26" s="1"/>
  <c r="V6579" i="26"/>
  <c r="W6579" i="26" s="1"/>
  <c r="V3228" i="26"/>
  <c r="W3228" i="26" s="1"/>
  <c r="V4960" i="26"/>
  <c r="W4960" i="26" s="1"/>
  <c r="V4624" i="26"/>
  <c r="W4624" i="26" s="1"/>
  <c r="V4599" i="26"/>
  <c r="W4599" i="26" s="1"/>
  <c r="V5111" i="26"/>
  <c r="W5111" i="26" s="1"/>
  <c r="V4822" i="26"/>
  <c r="W4822" i="26" s="1"/>
  <c r="V3260" i="26"/>
  <c r="W3260" i="26" s="1"/>
  <c r="V6426" i="26"/>
  <c r="W6426" i="26" s="1"/>
  <c r="V1761" i="26"/>
  <c r="W1761" i="26" s="1"/>
  <c r="V912" i="26"/>
  <c r="W912" i="26" s="1"/>
  <c r="V2438" i="26"/>
  <c r="W2438" i="26" s="1"/>
  <c r="V5414" i="26"/>
  <c r="W5414" i="26" s="1"/>
  <c r="V6261" i="26"/>
  <c r="W6261" i="26" s="1"/>
  <c r="V478" i="26"/>
  <c r="W478" i="26" s="1"/>
  <c r="V502" i="26"/>
  <c r="W502" i="26" s="1"/>
  <c r="V3823" i="26"/>
  <c r="W3823" i="26" s="1"/>
  <c r="V3941" i="26"/>
  <c r="W3941" i="26" s="1"/>
  <c r="V3371" i="26"/>
  <c r="W3371" i="26" s="1"/>
  <c r="V1621" i="26"/>
  <c r="W1621" i="26" s="1"/>
  <c r="V3772" i="26"/>
  <c r="W3772" i="26" s="1"/>
  <c r="V5793" i="26"/>
  <c r="W5793" i="26" s="1"/>
  <c r="V4931" i="26"/>
  <c r="W4931" i="26" s="1"/>
  <c r="V1036" i="26"/>
  <c r="W1036" i="26" s="1"/>
  <c r="V164" i="26"/>
  <c r="W164" i="26" s="1"/>
  <c r="V7156" i="26"/>
  <c r="W7156" i="26" s="1"/>
  <c r="V6567" i="26"/>
  <c r="W6567" i="26" s="1"/>
  <c r="V684" i="26"/>
  <c r="W684" i="26" s="1"/>
  <c r="V2546" i="26"/>
  <c r="W2546" i="26" s="1"/>
  <c r="V4552" i="26"/>
  <c r="W4552" i="26" s="1"/>
  <c r="V227" i="26"/>
  <c r="W227" i="26" s="1"/>
  <c r="V209" i="26"/>
  <c r="W209" i="26" s="1"/>
  <c r="V2039" i="26"/>
  <c r="W2039" i="26" s="1"/>
  <c r="V1060" i="26"/>
  <c r="W1060" i="26" s="1"/>
  <c r="V1211" i="26"/>
  <c r="W1211" i="26" s="1"/>
  <c r="V239" i="26"/>
  <c r="W239" i="26" s="1"/>
  <c r="V972" i="26"/>
  <c r="W972" i="26" s="1"/>
  <c r="V2832" i="26"/>
  <c r="W2832" i="26" s="1"/>
  <c r="V5685" i="26"/>
  <c r="W5685" i="26" s="1"/>
  <c r="V7262" i="26"/>
  <c r="W7262" i="26" s="1"/>
  <c r="V751" i="26"/>
  <c r="W751" i="26" s="1"/>
  <c r="V2634" i="26"/>
  <c r="W2634" i="26" s="1"/>
  <c r="V2828" i="26"/>
  <c r="W2828" i="26" s="1"/>
  <c r="V4199" i="26"/>
  <c r="W4199" i="26" s="1"/>
  <c r="V1465" i="26"/>
  <c r="W1465" i="26" s="1"/>
  <c r="V1453" i="26"/>
  <c r="W1453" i="26" s="1"/>
  <c r="V3715" i="26"/>
  <c r="W3715" i="26" s="1"/>
  <c r="V4913" i="26"/>
  <c r="W4913" i="26" s="1"/>
  <c r="V4971" i="26"/>
  <c r="W4971" i="26" s="1"/>
  <c r="V975" i="26"/>
  <c r="W975" i="26" s="1"/>
  <c r="V3361" i="26"/>
  <c r="W3361" i="26" s="1"/>
  <c r="V924" i="26"/>
  <c r="W924" i="26" s="1"/>
  <c r="V151" i="26"/>
  <c r="W151" i="26" s="1"/>
  <c r="V2197" i="26"/>
  <c r="W2197" i="26" s="1"/>
  <c r="V1847" i="26"/>
  <c r="W1847" i="26" s="1"/>
  <c r="V5099" i="26"/>
  <c r="W5099" i="26" s="1"/>
  <c r="V6479" i="26"/>
  <c r="W6479" i="26" s="1"/>
  <c r="V359" i="26"/>
  <c r="W359" i="26" s="1"/>
  <c r="V1986" i="26"/>
  <c r="W1986" i="26" s="1"/>
  <c r="V4394" i="26"/>
  <c r="W4394" i="26" s="1"/>
  <c r="V1404" i="26"/>
  <c r="W1404" i="26" s="1"/>
  <c r="V3114" i="26"/>
  <c r="W3114" i="26" s="1"/>
  <c r="V2800" i="26"/>
  <c r="W2800" i="26" s="1"/>
  <c r="V7278" i="26"/>
  <c r="W7278" i="26" s="1"/>
  <c r="V6544" i="26"/>
  <c r="W6544" i="26" s="1"/>
  <c r="V6109" i="26"/>
  <c r="W6109" i="26" s="1"/>
  <c r="V3229" i="26"/>
  <c r="W3229" i="26" s="1"/>
  <c r="V5174" i="26"/>
  <c r="W5174" i="26" s="1"/>
  <c r="V7110" i="26"/>
  <c r="W7110" i="26" s="1"/>
  <c r="V6623" i="26"/>
  <c r="W6623" i="26" s="1"/>
  <c r="V7069" i="26"/>
  <c r="W7069" i="26" s="1"/>
  <c r="V6532" i="26"/>
  <c r="W6532" i="26" s="1"/>
  <c r="V3052" i="26"/>
  <c r="W3052" i="26" s="1"/>
  <c r="V6598" i="26"/>
  <c r="W6598" i="26" s="1"/>
  <c r="V7061" i="26"/>
  <c r="W7061" i="26" s="1"/>
  <c r="V6292" i="26"/>
  <c r="W6292" i="26" s="1"/>
  <c r="V6906" i="26"/>
  <c r="W6906" i="26" s="1"/>
  <c r="V2912" i="26"/>
  <c r="W2912" i="26" s="1"/>
  <c r="V5983" i="26"/>
  <c r="W5983" i="26" s="1"/>
  <c r="V556" i="26"/>
  <c r="W556" i="26" s="1"/>
  <c r="V1781" i="26"/>
  <c r="W1781" i="26" s="1"/>
  <c r="V1688" i="26"/>
  <c r="W1688" i="26" s="1"/>
  <c r="V1178" i="26"/>
  <c r="W1178" i="26" s="1"/>
  <c r="V5942" i="26"/>
  <c r="W5942" i="26" s="1"/>
  <c r="V6392" i="26"/>
  <c r="W6392" i="26" s="1"/>
  <c r="V4348" i="26"/>
  <c r="W4348" i="26" s="1"/>
  <c r="V3396" i="26"/>
  <c r="W3396" i="26" s="1"/>
  <c r="V3682" i="26"/>
  <c r="W3682" i="26" s="1"/>
  <c r="V3758" i="26"/>
  <c r="W3758" i="26" s="1"/>
  <c r="V4550" i="26"/>
  <c r="W4550" i="26" s="1"/>
  <c r="V1923" i="26"/>
  <c r="W1923" i="26" s="1"/>
  <c r="V1544" i="26"/>
  <c r="W1544" i="26" s="1"/>
  <c r="V3923" i="26"/>
  <c r="W3923" i="26" s="1"/>
  <c r="V3078" i="26"/>
  <c r="W3078" i="26" s="1"/>
  <c r="V4925" i="26"/>
  <c r="W4925" i="26" s="1"/>
  <c r="V1395" i="26"/>
  <c r="W1395" i="26" s="1"/>
  <c r="V3304" i="26"/>
  <c r="W3304" i="26" s="1"/>
  <c r="V338" i="26"/>
  <c r="W338" i="26" s="1"/>
  <c r="V327" i="26"/>
  <c r="W327" i="26" s="1"/>
  <c r="V2450" i="26"/>
  <c r="W2450" i="26" s="1"/>
  <c r="V2290" i="26"/>
  <c r="W2290" i="26" s="1"/>
  <c r="V5716" i="26"/>
  <c r="W5716" i="26" s="1"/>
  <c r="V7193" i="26"/>
  <c r="W7193" i="26" s="1"/>
  <c r="V579" i="26"/>
  <c r="W579" i="26" s="1"/>
  <c r="V2113" i="26"/>
  <c r="W2113" i="26" s="1"/>
  <c r="V5208" i="26"/>
  <c r="W5208" i="26" s="1"/>
  <c r="V5765" i="26"/>
  <c r="W5765" i="26" s="1"/>
  <c r="V6275" i="26"/>
  <c r="W6275" i="26" s="1"/>
  <c r="V3457" i="26"/>
  <c r="W3457" i="26" s="1"/>
  <c r="V3425" i="26"/>
  <c r="W3425" i="26" s="1"/>
  <c r="V5417" i="26"/>
  <c r="W5417" i="26" s="1"/>
  <c r="V4635" i="26"/>
  <c r="W4635" i="26" s="1"/>
  <c r="V1270" i="26"/>
  <c r="W1270" i="26" s="1"/>
  <c r="V2700" i="26"/>
  <c r="W2700" i="26" s="1"/>
  <c r="V6412" i="26"/>
  <c r="W6412" i="26" s="1"/>
  <c r="V1449" i="26"/>
  <c r="W1449" i="26" s="1"/>
  <c r="V29" i="26"/>
  <c r="W29" i="26" s="1"/>
  <c r="V4112" i="26"/>
  <c r="W4112" i="26" s="1"/>
  <c r="V4109" i="26"/>
  <c r="W4109" i="26" s="1"/>
  <c r="V2790" i="26"/>
  <c r="W2790" i="26" s="1"/>
  <c r="V5965" i="26"/>
  <c r="W5965" i="26" s="1"/>
  <c r="V1629" i="26"/>
  <c r="W1629" i="26" s="1"/>
  <c r="V3589" i="26"/>
  <c r="W3589" i="26" s="1"/>
  <c r="V5073" i="26"/>
  <c r="W5073" i="26" s="1"/>
  <c r="V4047" i="26"/>
  <c r="W4047" i="26" s="1"/>
  <c r="V1763" i="26"/>
  <c r="W1763" i="26" s="1"/>
  <c r="V5355" i="26"/>
  <c r="W5355" i="26" s="1"/>
  <c r="V5400" i="26"/>
  <c r="W5400" i="26" s="1"/>
  <c r="V7023" i="26"/>
  <c r="W7023" i="26" s="1"/>
  <c r="V707" i="26"/>
  <c r="W707" i="26" s="1"/>
  <c r="V1982" i="26"/>
  <c r="W1982" i="26" s="1"/>
  <c r="V4790" i="26"/>
  <c r="W4790" i="26" s="1"/>
  <c r="V6401" i="26"/>
  <c r="W6401" i="26" s="1"/>
  <c r="V450" i="26"/>
  <c r="W450" i="26" s="1"/>
  <c r="V6836" i="26"/>
  <c r="W6836" i="26" s="1"/>
  <c r="V5988" i="26"/>
  <c r="W5988" i="26" s="1"/>
  <c r="V7109" i="26"/>
  <c r="W7109" i="26" s="1"/>
  <c r="V4284" i="26"/>
  <c r="W4284" i="26" s="1"/>
  <c r="V1118" i="26"/>
  <c r="W1118" i="26" s="1"/>
  <c r="V3071" i="26"/>
  <c r="W3071" i="26" s="1"/>
  <c r="V6037" i="26"/>
  <c r="W6037" i="26" s="1"/>
  <c r="V1667" i="26"/>
  <c r="W1667" i="26" s="1"/>
  <c r="V867" i="26"/>
  <c r="W867" i="26" s="1"/>
  <c r="V2485" i="26"/>
  <c r="W2485" i="26" s="1"/>
  <c r="V1447" i="26"/>
  <c r="W1447" i="26" s="1"/>
  <c r="V7017" i="26"/>
  <c r="W7017" i="26" s="1"/>
  <c r="V6672" i="26"/>
  <c r="W6672" i="26" s="1"/>
  <c r="V7118" i="26"/>
  <c r="W7118" i="26" s="1"/>
  <c r="V7125" i="26"/>
  <c r="W7125" i="26" s="1"/>
  <c r="V3622" i="26"/>
  <c r="W3622" i="26" s="1"/>
  <c r="V6741" i="26"/>
  <c r="W6741" i="26" s="1"/>
  <c r="V622" i="26"/>
  <c r="W622" i="26" s="1"/>
  <c r="V770" i="26"/>
  <c r="W770" i="26" s="1"/>
  <c r="V519" i="26"/>
  <c r="W519" i="26" s="1"/>
  <c r="V7117" i="26"/>
  <c r="W7117" i="26" s="1"/>
  <c r="V2703" i="26"/>
  <c r="W2703" i="26" s="1"/>
  <c r="V7190" i="26"/>
  <c r="W7190" i="26" s="1"/>
  <c r="V738" i="26"/>
  <c r="W738" i="26" s="1"/>
  <c r="V1102" i="26"/>
  <c r="W1102" i="26" s="1"/>
  <c r="V1037" i="26"/>
  <c r="W1037" i="26" s="1"/>
  <c r="V6511" i="26"/>
  <c r="W6511" i="26" s="1"/>
  <c r="V4868" i="26"/>
  <c r="W4868" i="26" s="1"/>
  <c r="V6829" i="26"/>
  <c r="W6829" i="26" s="1"/>
  <c r="V6748" i="26"/>
  <c r="W6748" i="26" s="1"/>
  <c r="V6642" i="26"/>
  <c r="W6642" i="26" s="1"/>
  <c r="V6475" i="26"/>
  <c r="W6475" i="26" s="1"/>
  <c r="V2443" i="26"/>
  <c r="W2443" i="26" s="1"/>
  <c r="V4233" i="26"/>
  <c r="W4233" i="26" s="1"/>
  <c r="V5150" i="26"/>
  <c r="W5150" i="26" s="1"/>
  <c r="V4998" i="26"/>
  <c r="W4998" i="26" s="1"/>
  <c r="V4165" i="26"/>
  <c r="W4165" i="26" s="1"/>
  <c r="V4031" i="26"/>
  <c r="W4031" i="26" s="1"/>
  <c r="V5365" i="26"/>
  <c r="W5365" i="26" s="1"/>
  <c r="V4542" i="26"/>
  <c r="W4542" i="26" s="1"/>
  <c r="V2990" i="26"/>
  <c r="W2990" i="26" s="1"/>
  <c r="V5963" i="26"/>
  <c r="W5963" i="26" s="1"/>
  <c r="V2348" i="26"/>
  <c r="W2348" i="26" s="1"/>
  <c r="V1069" i="26"/>
  <c r="W1069" i="26" s="1"/>
  <c r="V2519" i="26"/>
  <c r="W2519" i="26" s="1"/>
  <c r="V6096" i="26"/>
  <c r="W6096" i="26" s="1"/>
  <c r="V729" i="26"/>
  <c r="W729" i="26" s="1"/>
  <c r="V215" i="26"/>
  <c r="W215" i="26" s="1"/>
  <c r="V3434" i="26"/>
  <c r="W3434" i="26" s="1"/>
  <c r="V4398" i="26"/>
  <c r="W4398" i="26" s="1"/>
  <c r="V1048" i="26"/>
  <c r="W1048" i="26" s="1"/>
  <c r="V186" i="26"/>
  <c r="W186" i="26" s="1"/>
  <c r="V1976" i="26"/>
  <c r="W1976" i="26" s="1"/>
  <c r="V2795" i="26"/>
  <c r="W2795" i="26" s="1"/>
  <c r="V2857" i="26"/>
  <c r="W2857" i="26" s="1"/>
  <c r="V2726" i="26"/>
  <c r="W2726" i="26" s="1"/>
  <c r="V4548" i="26"/>
  <c r="W4548" i="26" s="1"/>
  <c r="V6151" i="26"/>
  <c r="W6151" i="26" s="1"/>
  <c r="V6121" i="26"/>
  <c r="W6121" i="26" s="1"/>
  <c r="V1754" i="26"/>
  <c r="W1754" i="26" s="1"/>
  <c r="V953" i="26"/>
  <c r="W953" i="26" s="1"/>
  <c r="V2252" i="26"/>
  <c r="W2252" i="26" s="1"/>
  <c r="V5092" i="26"/>
  <c r="W5092" i="26" s="1"/>
  <c r="V7079" i="26"/>
  <c r="W7079" i="26" s="1"/>
  <c r="V382" i="26"/>
  <c r="W382" i="26" s="1"/>
  <c r="V1235" i="26"/>
  <c r="W1235" i="26" s="1"/>
  <c r="V5865" i="26"/>
  <c r="W5865" i="26" s="1"/>
  <c r="V6234" i="26"/>
  <c r="W6234" i="26" s="1"/>
  <c r="V3712" i="26"/>
  <c r="W3712" i="26" s="1"/>
  <c r="V1338" i="26"/>
  <c r="W1338" i="26" s="1"/>
  <c r="V2928" i="26"/>
  <c r="W2928" i="26" s="1"/>
  <c r="V6318" i="26"/>
  <c r="W6318" i="26" s="1"/>
  <c r="V1868" i="26"/>
  <c r="W1868" i="26" s="1"/>
  <c r="V785" i="26"/>
  <c r="W785" i="26" s="1"/>
  <c r="V1518" i="26"/>
  <c r="W1518" i="26" s="1"/>
  <c r="V2391" i="26"/>
  <c r="W2391" i="26" s="1"/>
  <c r="V2689" i="26"/>
  <c r="W2689" i="26" s="1"/>
  <c r="V6321" i="26"/>
  <c r="W6321" i="26" s="1"/>
  <c r="V1922" i="26"/>
  <c r="W1922" i="26" s="1"/>
  <c r="V4383" i="26"/>
  <c r="W4383" i="26" s="1"/>
  <c r="V3424" i="26"/>
  <c r="W3424" i="26" s="1"/>
  <c r="V2652" i="26"/>
  <c r="W2652" i="26" s="1"/>
  <c r="V1602" i="26"/>
  <c r="W1602" i="26" s="1"/>
  <c r="V394" i="26"/>
  <c r="W394" i="26" s="1"/>
  <c r="V7252" i="26"/>
  <c r="W7252" i="26" s="1"/>
  <c r="V6548" i="26"/>
  <c r="W6548" i="26" s="1"/>
  <c r="V726" i="26"/>
  <c r="W726" i="26" s="1"/>
  <c r="V2417" i="26"/>
  <c r="W2417" i="26" s="1"/>
  <c r="V5540" i="26"/>
  <c r="W5540" i="26" s="1"/>
  <c r="V6437" i="26"/>
  <c r="W6437" i="26" s="1"/>
  <c r="V362" i="26"/>
  <c r="W362" i="26" s="1"/>
  <c r="V1694" i="26"/>
  <c r="W1694" i="26" s="1"/>
  <c r="V2321" i="26"/>
  <c r="W2321" i="26" s="1"/>
  <c r="V2578" i="26"/>
  <c r="W2578" i="26" s="1"/>
  <c r="V1302" i="26"/>
  <c r="W1302" i="26" s="1"/>
  <c r="V5509" i="26"/>
  <c r="W5509" i="26" s="1"/>
  <c r="V4556" i="26"/>
  <c r="W4556" i="26" s="1"/>
  <c r="V4451" i="26"/>
  <c r="W4451" i="26" s="1"/>
  <c r="V4999" i="26"/>
  <c r="W4999" i="26" s="1"/>
  <c r="V5998" i="26"/>
  <c r="W5998" i="26" s="1"/>
  <c r="V3947" i="26"/>
  <c r="W3947" i="26" s="1"/>
  <c r="V3413" i="26"/>
  <c r="W3413" i="26" s="1"/>
  <c r="V2827" i="26"/>
  <c r="W2827" i="26" s="1"/>
  <c r="V3405" i="26"/>
  <c r="W3405" i="26" s="1"/>
  <c r="V3763" i="26"/>
  <c r="W3763" i="26" s="1"/>
  <c r="V5845" i="26"/>
  <c r="W5845" i="26" s="1"/>
  <c r="V4567" i="26"/>
  <c r="W4567" i="26" s="1"/>
  <c r="V3706" i="26"/>
  <c r="W3706" i="26" s="1"/>
  <c r="V3061" i="26"/>
  <c r="W3061" i="26" s="1"/>
  <c r="V3476" i="26"/>
  <c r="W3476" i="26" s="1"/>
  <c r="V3906" i="26"/>
  <c r="W3906" i="26" s="1"/>
  <c r="V5184" i="26"/>
  <c r="W5184" i="26" s="1"/>
  <c r="V5397" i="26"/>
  <c r="W5397" i="26" s="1"/>
  <c r="V5319" i="26"/>
  <c r="W5319" i="26" s="1"/>
  <c r="V5116" i="26"/>
  <c r="W5116" i="26" s="1"/>
  <c r="V5003" i="26"/>
  <c r="W5003" i="26" s="1"/>
  <c r="V5064" i="26"/>
  <c r="W5064" i="26" s="1"/>
  <c r="V7006" i="26"/>
  <c r="W7006" i="26" s="1"/>
  <c r="V127" i="26"/>
  <c r="W127" i="26" s="1"/>
  <c r="V1527" i="26"/>
  <c r="W1527" i="26" s="1"/>
  <c r="V2120" i="26"/>
  <c r="W2120" i="26" s="1"/>
  <c r="V1599" i="26"/>
  <c r="W1599" i="26" s="1"/>
  <c r="V557" i="26"/>
  <c r="W557" i="26" s="1"/>
  <c r="V5113" i="26"/>
  <c r="W5113" i="26" s="1"/>
  <c r="V4416" i="26"/>
  <c r="W4416" i="26" s="1"/>
  <c r="V7154" i="26"/>
  <c r="W7154" i="26" s="1"/>
  <c r="V598" i="26"/>
  <c r="W598" i="26" s="1"/>
  <c r="V3239" i="26"/>
  <c r="W3239" i="26" s="1"/>
  <c r="V5908" i="26"/>
  <c r="W5908" i="26" s="1"/>
  <c r="V315" i="26"/>
  <c r="W315" i="26" s="1"/>
  <c r="V5063" i="26"/>
  <c r="W5063" i="26" s="1"/>
  <c r="V4956" i="26"/>
  <c r="W4956" i="26" s="1"/>
  <c r="V1209" i="26"/>
  <c r="W1209" i="26" s="1"/>
  <c r="V126" i="26"/>
  <c r="W126" i="26" s="1"/>
  <c r="V31" i="26"/>
  <c r="W31" i="26" s="1"/>
  <c r="V7036" i="26"/>
  <c r="W7036" i="26" s="1"/>
  <c r="V1053" i="26"/>
  <c r="W1053" i="26" s="1"/>
  <c r="V2619" i="26"/>
  <c r="W2619" i="26" s="1"/>
  <c r="V3842" i="26"/>
  <c r="W3842" i="26" s="1"/>
  <c r="V4352" i="26"/>
  <c r="W4352" i="26" s="1"/>
  <c r="V5647" i="26"/>
  <c r="W5647" i="26" s="1"/>
  <c r="V412" i="26"/>
  <c r="W412" i="26" s="1"/>
  <c r="V7047" i="26"/>
  <c r="W7047" i="26" s="1"/>
  <c r="V19" i="26"/>
  <c r="W19" i="26" s="1"/>
  <c r="V7285" i="26"/>
  <c r="W7285" i="26" s="1"/>
  <c r="V460" i="26"/>
  <c r="W460" i="26" s="1"/>
  <c r="V5450" i="26"/>
  <c r="W5450" i="26" s="1"/>
  <c r="V1850" i="26"/>
  <c r="W1850" i="26" s="1"/>
  <c r="V6331" i="26"/>
  <c r="W6331" i="26" s="1"/>
  <c r="V3279" i="26"/>
  <c r="W3279" i="26" s="1"/>
  <c r="V5537" i="26"/>
  <c r="W5537" i="26" s="1"/>
  <c r="V3869" i="26"/>
  <c r="W3869" i="26" s="1"/>
  <c r="V3478" i="26"/>
  <c r="W3478" i="26" s="1"/>
  <c r="V3000" i="26"/>
  <c r="W3000" i="26" s="1"/>
  <c r="V3208" i="26"/>
  <c r="W3208" i="26" s="1"/>
  <c r="V2411" i="26"/>
  <c r="W2411" i="26" s="1"/>
  <c r="V4366" i="26"/>
  <c r="W4366" i="26" s="1"/>
  <c r="V5578" i="26"/>
  <c r="W5578" i="26" s="1"/>
  <c r="V5927" i="26"/>
  <c r="W5927" i="26" s="1"/>
  <c r="V5588" i="26"/>
  <c r="W5588" i="26" s="1"/>
  <c r="V5186" i="26"/>
  <c r="W5186" i="26" s="1"/>
  <c r="V6422" i="26"/>
  <c r="W6422" i="26" s="1"/>
  <c r="V6140" i="26"/>
  <c r="W6140" i="26" s="1"/>
  <c r="V6482" i="26"/>
  <c r="W6482" i="26" s="1"/>
  <c r="V6923" i="26"/>
  <c r="W6923" i="26" s="1"/>
  <c r="V7152" i="26"/>
  <c r="W7152" i="26" s="1"/>
  <c r="V700" i="26"/>
  <c r="W700" i="26" s="1"/>
  <c r="V2542" i="26"/>
  <c r="W2542" i="26" s="1"/>
  <c r="V5239" i="26"/>
  <c r="W5239" i="26" s="1"/>
  <c r="V7062" i="26"/>
  <c r="W7062" i="26" s="1"/>
  <c r="V243" i="26"/>
  <c r="W243" i="26" s="1"/>
  <c r="V2181" i="26"/>
  <c r="W2181" i="26" s="1"/>
  <c r="V2487" i="26"/>
  <c r="W2487" i="26" s="1"/>
  <c r="V3019" i="26"/>
  <c r="W3019" i="26" s="1"/>
  <c r="V1181" i="26"/>
  <c r="W1181" i="26" s="1"/>
  <c r="V1354" i="26"/>
  <c r="W1354" i="26" s="1"/>
  <c r="V3358" i="26"/>
  <c r="W3358" i="26" s="1"/>
  <c r="V6414" i="26"/>
  <c r="W6414" i="26" s="1"/>
  <c r="V2276" i="26"/>
  <c r="W2276" i="26" s="1"/>
  <c r="V895" i="26"/>
  <c r="W895" i="26" s="1"/>
  <c r="V2695" i="26"/>
  <c r="W2695" i="26" s="1"/>
  <c r="V6757" i="26"/>
  <c r="W6757" i="26" s="1"/>
  <c r="V70" i="26"/>
  <c r="W70" i="26" s="1"/>
  <c r="V1511" i="26"/>
  <c r="W1511" i="26" s="1"/>
  <c r="V5386" i="26"/>
  <c r="W5386" i="26" s="1"/>
  <c r="V6191" i="26"/>
  <c r="W6191" i="26" s="1"/>
  <c r="V5956" i="26"/>
  <c r="W5956" i="26" s="1"/>
  <c r="V6105" i="26"/>
  <c r="W6105" i="26" s="1"/>
  <c r="V4922" i="26"/>
  <c r="W4922" i="26" s="1"/>
  <c r="V5499" i="26"/>
  <c r="W5499" i="26" s="1"/>
  <c r="V6337" i="26"/>
  <c r="W6337" i="26" s="1"/>
  <c r="V6854" i="26"/>
  <c r="W6854" i="26" s="1"/>
  <c r="V3068" i="26"/>
  <c r="W3068" i="26" s="1"/>
  <c r="V7298" i="26"/>
  <c r="W7298" i="26" s="1"/>
  <c r="V2916" i="26"/>
  <c r="W2916" i="26" s="1"/>
  <c r="V1994" i="26"/>
  <c r="W1994" i="26" s="1"/>
  <c r="V4763" i="26"/>
  <c r="W4763" i="26" s="1"/>
  <c r="V1284" i="26"/>
  <c r="W1284" i="26" s="1"/>
  <c r="V159" i="26"/>
  <c r="W159" i="26" s="1"/>
  <c r="V1626" i="26"/>
  <c r="W1626" i="26" s="1"/>
  <c r="V3995" i="26"/>
  <c r="W3995" i="26" s="1"/>
  <c r="V1407" i="26"/>
  <c r="W1407" i="26" s="1"/>
  <c r="V2011" i="26"/>
  <c r="W2011" i="26" s="1"/>
  <c r="V2215" i="26"/>
  <c r="W2215" i="26" s="1"/>
  <c r="V2194" i="26"/>
  <c r="W2194" i="26" s="1"/>
  <c r="V6182" i="26"/>
  <c r="W6182" i="26" s="1"/>
  <c r="V6986" i="26"/>
  <c r="W6986" i="26" s="1"/>
  <c r="V780" i="26"/>
  <c r="W780" i="26" s="1"/>
  <c r="V2127" i="26"/>
  <c r="W2127" i="26" s="1"/>
  <c r="V5406" i="26"/>
  <c r="W5406" i="26" s="1"/>
  <c r="V4746" i="26"/>
  <c r="W4746" i="26" s="1"/>
  <c r="V2937" i="26"/>
  <c r="W2937" i="26" s="1"/>
  <c r="V3337" i="26"/>
  <c r="W3337" i="26" s="1"/>
  <c r="V4716" i="26"/>
  <c r="W4716" i="26" s="1"/>
  <c r="V4222" i="26"/>
  <c r="W4222" i="26" s="1"/>
  <c r="V3723" i="26"/>
  <c r="W3723" i="26" s="1"/>
  <c r="V3572" i="26"/>
  <c r="W3572" i="26" s="1"/>
  <c r="V4321" i="26"/>
  <c r="W4321" i="26" s="1"/>
  <c r="V7204" i="26"/>
  <c r="W7204" i="26" s="1"/>
  <c r="V4617" i="26"/>
  <c r="W4617" i="26" s="1"/>
  <c r="V5250" i="26"/>
  <c r="W5250" i="26" s="1"/>
  <c r="V6485" i="26"/>
  <c r="W6485" i="26" s="1"/>
  <c r="V2774" i="26"/>
  <c r="W2774" i="26" s="1"/>
  <c r="V3887" i="26"/>
  <c r="W3887" i="26" s="1"/>
  <c r="V4845" i="26"/>
  <c r="W4845" i="26" s="1"/>
  <c r="V4461" i="26"/>
  <c r="W4461" i="26" s="1"/>
  <c r="V2716" i="26"/>
  <c r="W2716" i="26" s="1"/>
  <c r="V2590" i="26"/>
  <c r="W2590" i="26" s="1"/>
  <c r="V5986" i="26"/>
  <c r="W5986" i="26" s="1"/>
  <c r="V6593" i="26"/>
  <c r="W6593" i="26" s="1"/>
  <c r="V747" i="26"/>
  <c r="W747" i="26" s="1"/>
  <c r="V2191" i="26"/>
  <c r="W2191" i="26" s="1"/>
  <c r="V5533" i="26"/>
  <c r="W5533" i="26" s="1"/>
  <c r="V4593" i="26"/>
  <c r="W4593" i="26" s="1"/>
  <c r="V2750" i="26"/>
  <c r="W2750" i="26" s="1"/>
  <c r="V3660" i="26"/>
  <c r="W3660" i="26" s="1"/>
  <c r="V3545" i="26"/>
  <c r="W3545" i="26" s="1"/>
  <c r="V4633" i="26"/>
  <c r="W4633" i="26" s="1"/>
  <c r="V5462" i="26"/>
  <c r="W5462" i="26" s="1"/>
  <c r="V1333" i="26"/>
  <c r="W1333" i="26" s="1"/>
  <c r="V2637" i="26"/>
  <c r="W2637" i="26" s="1"/>
  <c r="V6168" i="26"/>
  <c r="W6168" i="26" s="1"/>
  <c r="V2511" i="26"/>
  <c r="W2511" i="26" s="1"/>
  <c r="V226" i="26"/>
  <c r="W226" i="26" s="1"/>
  <c r="V4756" i="26"/>
  <c r="W4756" i="26" s="1"/>
  <c r="V6901" i="26"/>
  <c r="W6901" i="26" s="1"/>
  <c r="V6720" i="26"/>
  <c r="W6720" i="26" s="1"/>
  <c r="V6943" i="26"/>
  <c r="W6943" i="26" s="1"/>
  <c r="V681" i="26"/>
  <c r="W681" i="26" s="1"/>
  <c r="V6827" i="26"/>
  <c r="W6827" i="26" s="1"/>
  <c r="V623" i="26"/>
  <c r="W623" i="26" s="1"/>
  <c r="V4028" i="26"/>
  <c r="W4028" i="26" s="1"/>
  <c r="V3728" i="26"/>
  <c r="W3728" i="26" s="1"/>
  <c r="V3753" i="26"/>
  <c r="W3753" i="26" s="1"/>
  <c r="V4487" i="26"/>
  <c r="W4487" i="26" s="1"/>
  <c r="V4203" i="26"/>
  <c r="W4203" i="26" s="1"/>
  <c r="V3943" i="26"/>
  <c r="W3943" i="26" s="1"/>
  <c r="V4315" i="26"/>
  <c r="W4315" i="26" s="1"/>
  <c r="V5511" i="26"/>
  <c r="W5511" i="26" s="1"/>
  <c r="V2730" i="26"/>
  <c r="W2730" i="26" s="1"/>
  <c r="V4754" i="26"/>
  <c r="W4754" i="26" s="1"/>
  <c r="V5687" i="26"/>
  <c r="W5687" i="26" s="1"/>
  <c r="V1063" i="26"/>
  <c r="W1063" i="26" s="1"/>
  <c r="V2816" i="26"/>
  <c r="W2816" i="26" s="1"/>
  <c r="V6300" i="26"/>
  <c r="W6300" i="26" s="1"/>
  <c r="V2161" i="26"/>
  <c r="W2161" i="26" s="1"/>
  <c r="V305" i="26"/>
  <c r="W305" i="26" s="1"/>
  <c r="V4871" i="26"/>
  <c r="W4871" i="26" s="1"/>
  <c r="V4910" i="26"/>
  <c r="W4910" i="26" s="1"/>
  <c r="V309" i="26"/>
  <c r="W309" i="26" s="1"/>
  <c r="V341" i="26"/>
  <c r="W341" i="26" s="1"/>
  <c r="V1588" i="26"/>
  <c r="W1588" i="26" s="1"/>
  <c r="V3899" i="26"/>
  <c r="W3899" i="26" s="1"/>
  <c r="V2651" i="26"/>
  <c r="W2651" i="26" s="1"/>
  <c r="V1567" i="26"/>
  <c r="W1567" i="26" s="1"/>
  <c r="V4333" i="26"/>
  <c r="W4333" i="26" s="1"/>
  <c r="V6438" i="26"/>
  <c r="W6438" i="26" s="1"/>
  <c r="V6371" i="26"/>
  <c r="W6371" i="26" s="1"/>
  <c r="V6082" i="26"/>
  <c r="W6082" i="26" s="1"/>
  <c r="V5236" i="26"/>
  <c r="W5236" i="26" s="1"/>
  <c r="V5772" i="26"/>
  <c r="W5772" i="26" s="1"/>
  <c r="V6126" i="26"/>
  <c r="W6126" i="26" s="1"/>
  <c r="V1078" i="26"/>
  <c r="W1078" i="26" s="1"/>
  <c r="V7032" i="26"/>
  <c r="W7032" i="26" s="1"/>
  <c r="V6636" i="26"/>
  <c r="W6636" i="26" s="1"/>
  <c r="V202" i="26"/>
  <c r="W202" i="26" s="1"/>
  <c r="V6701" i="26"/>
  <c r="W6701" i="26" s="1"/>
  <c r="V6955" i="26"/>
  <c r="W6955" i="26" s="1"/>
  <c r="V6821" i="26"/>
  <c r="W6821" i="26" s="1"/>
  <c r="V3031" i="26"/>
  <c r="W3031" i="26" s="1"/>
  <c r="V4166" i="26"/>
  <c r="W4166" i="26" s="1"/>
  <c r="V683" i="26"/>
  <c r="W683" i="26" s="1"/>
  <c r="V201" i="26"/>
  <c r="W201" i="26" s="1"/>
  <c r="V1452" i="26"/>
  <c r="W1452" i="26" s="1"/>
  <c r="V3657" i="26"/>
  <c r="W3657" i="26" s="1"/>
  <c r="V2593" i="26"/>
  <c r="W2593" i="26" s="1"/>
  <c r="V1324" i="26"/>
  <c r="W1324" i="26" s="1"/>
  <c r="V4316" i="26"/>
  <c r="W4316" i="26" s="1"/>
  <c r="V6235" i="26"/>
  <c r="W6235" i="26" s="1"/>
  <c r="V6496" i="26"/>
  <c r="W6496" i="26" s="1"/>
  <c r="V1474" i="26"/>
  <c r="W1474" i="26" s="1"/>
  <c r="V799" i="26"/>
  <c r="W799" i="26" s="1"/>
  <c r="V2237" i="26"/>
  <c r="W2237" i="26" s="1"/>
  <c r="V5024" i="26"/>
  <c r="W5024" i="26" s="1"/>
  <c r="V6870" i="26"/>
  <c r="W6870" i="26" s="1"/>
  <c r="V439" i="26"/>
  <c r="W439" i="26" s="1"/>
  <c r="V1375" i="26"/>
  <c r="W1375" i="26" s="1"/>
  <c r="V5121" i="26"/>
  <c r="W5121" i="26" s="1"/>
  <c r="V4071" i="26"/>
  <c r="W4071" i="26" s="1"/>
  <c r="V3913" i="26"/>
  <c r="W3913" i="26" s="1"/>
  <c r="V3968" i="26"/>
  <c r="W3968" i="26" s="1"/>
  <c r="V3560" i="26"/>
  <c r="W3560" i="26" s="1"/>
  <c r="V3516" i="26"/>
  <c r="W3516" i="26" s="1"/>
  <c r="V3318" i="26"/>
  <c r="W3318" i="26" s="1"/>
  <c r="V5801" i="26"/>
  <c r="W5801" i="26" s="1"/>
  <c r="V6147" i="26"/>
  <c r="W6147" i="26" s="1"/>
  <c r="V6120" i="26"/>
  <c r="W6120" i="26" s="1"/>
  <c r="V2930" i="26"/>
  <c r="W2930" i="26" s="1"/>
  <c r="V5089" i="26"/>
  <c r="W5089" i="26" s="1"/>
  <c r="V4890" i="26"/>
  <c r="W4890" i="26" s="1"/>
  <c r="V4682" i="26"/>
  <c r="W4682" i="26" s="1"/>
  <c r="V4493" i="26"/>
  <c r="W4493" i="26" s="1"/>
  <c r="V5758" i="26"/>
  <c r="W5758" i="26" s="1"/>
  <c r="V7254" i="26"/>
  <c r="W7254" i="26" s="1"/>
  <c r="V628" i="26"/>
  <c r="W628" i="26" s="1"/>
  <c r="V2038" i="26"/>
  <c r="W2038" i="26" s="1"/>
  <c r="V4468" i="26"/>
  <c r="W4468" i="26" s="1"/>
  <c r="V6395" i="26"/>
  <c r="W6395" i="26" s="1"/>
  <c r="V532" i="26"/>
  <c r="W532" i="26" s="1"/>
  <c r="V105" i="26"/>
  <c r="W105" i="26" s="1"/>
  <c r="V4965" i="26"/>
  <c r="W4965" i="26" s="1"/>
  <c r="V5009" i="26"/>
  <c r="W5009" i="26" s="1"/>
  <c r="V5512" i="26"/>
  <c r="W5512" i="26" s="1"/>
  <c r="V1249" i="26"/>
  <c r="W1249" i="26" s="1"/>
  <c r="V3217" i="26"/>
  <c r="W3217" i="26" s="1"/>
  <c r="V6204" i="26"/>
  <c r="W6204" i="26" s="1"/>
  <c r="V2545" i="26"/>
  <c r="W2545" i="26" s="1"/>
  <c r="V1074" i="26"/>
  <c r="W1074" i="26" s="1"/>
  <c r="V5232" i="26"/>
  <c r="W5232" i="26" s="1"/>
  <c r="V503" i="26"/>
  <c r="W503" i="26" s="1"/>
  <c r="V7044" i="26"/>
  <c r="W7044" i="26" s="1"/>
  <c r="V6613" i="26"/>
  <c r="W6613" i="26" s="1"/>
  <c r="V6890" i="26"/>
  <c r="W6890" i="26" s="1"/>
  <c r="V6975" i="26"/>
  <c r="W6975" i="26" s="1"/>
  <c r="V687" i="26"/>
  <c r="W687" i="26" s="1"/>
  <c r="V2758" i="26"/>
  <c r="W2758" i="26" s="1"/>
  <c r="V4806" i="26"/>
  <c r="W4806" i="26" s="1"/>
  <c r="V4388" i="26"/>
  <c r="W4388" i="26" s="1"/>
  <c r="V4355" i="26"/>
  <c r="W4355" i="26" s="1"/>
  <c r="V5475" i="26"/>
  <c r="W5475" i="26" s="1"/>
  <c r="V4604" i="26"/>
  <c r="W4604" i="26" s="1"/>
  <c r="V5147" i="26"/>
  <c r="W5147" i="26" s="1"/>
  <c r="V4923" i="26"/>
  <c r="W4923" i="26" s="1"/>
  <c r="V1616" i="26"/>
  <c r="W1616" i="26" s="1"/>
  <c r="V94" i="26"/>
  <c r="W94" i="26" s="1"/>
  <c r="V2261" i="26"/>
  <c r="W2261" i="26" s="1"/>
  <c r="V4663" i="26"/>
  <c r="W4663" i="26" s="1"/>
  <c r="V2738" i="26"/>
  <c r="W2738" i="26" s="1"/>
  <c r="V512" i="26"/>
  <c r="W512" i="26" s="1"/>
  <c r="V1568" i="26"/>
  <c r="W1568" i="26" s="1"/>
  <c r="V863" i="26"/>
  <c r="W863" i="26" s="1"/>
  <c r="V48" i="26"/>
  <c r="W48" i="26" s="1"/>
  <c r="V2755" i="26"/>
  <c r="W2755" i="26" s="1"/>
  <c r="V842" i="26"/>
  <c r="W842" i="26" s="1"/>
  <c r="V2455" i="26"/>
  <c r="W2455" i="26" s="1"/>
  <c r="V5773" i="26"/>
  <c r="W5773" i="26" s="1"/>
  <c r="V6742" i="26"/>
  <c r="W6742" i="26" s="1"/>
  <c r="V441" i="26"/>
  <c r="W441" i="26" s="1"/>
  <c r="V1831" i="26"/>
  <c r="W1831" i="26" s="1"/>
  <c r="V3226" i="26"/>
  <c r="W3226" i="26" s="1"/>
  <c r="V3674" i="26"/>
  <c r="W3674" i="26" s="1"/>
  <c r="V6637" i="26"/>
  <c r="W6637" i="26" s="1"/>
  <c r="V7021" i="26"/>
  <c r="W7021" i="26" s="1"/>
  <c r="V6904" i="26"/>
  <c r="W6904" i="26" s="1"/>
  <c r="V3116" i="26"/>
  <c r="W3116" i="26" s="1"/>
  <c r="V479" i="26"/>
  <c r="W479" i="26" s="1"/>
  <c r="V5451" i="26"/>
  <c r="W5451" i="26" s="1"/>
  <c r="V4576" i="26"/>
  <c r="W4576" i="26" s="1"/>
  <c r="V4500" i="26"/>
  <c r="W4500" i="26" s="1"/>
  <c r="V6488" i="26"/>
  <c r="W6488" i="26" s="1"/>
  <c r="V5271" i="26"/>
  <c r="W5271" i="26" s="1"/>
  <c r="V4422" i="26"/>
  <c r="W4422" i="26" s="1"/>
  <c r="V5437" i="26"/>
  <c r="W5437" i="26" s="1"/>
  <c r="V2701" i="26"/>
  <c r="W2701" i="26" s="1"/>
  <c r="V1347" i="26"/>
  <c r="W1347" i="26" s="1"/>
  <c r="V3778" i="26"/>
  <c r="W3778" i="26" s="1"/>
  <c r="V4114" i="26"/>
  <c r="W4114" i="26" s="1"/>
  <c r="V4675" i="26"/>
  <c r="W4675" i="26" s="1"/>
  <c r="V1050" i="26"/>
  <c r="W1050" i="26" s="1"/>
  <c r="V3018" i="26"/>
  <c r="W3018" i="26" s="1"/>
  <c r="V822" i="26"/>
  <c r="W822" i="26" s="1"/>
  <c r="V5" i="26"/>
  <c r="W5" i="26" s="1"/>
  <c r="V2302" i="26"/>
  <c r="W2302" i="26" s="1"/>
  <c r="V2270" i="26"/>
  <c r="W2270" i="26" s="1"/>
  <c r="V4587" i="26"/>
  <c r="W4587" i="26" s="1"/>
  <c r="V1255" i="26"/>
  <c r="W1255" i="26" s="1"/>
  <c r="V116" i="26"/>
  <c r="W116" i="26" s="1"/>
  <c r="V1692" i="26"/>
  <c r="W1692" i="26" s="1"/>
  <c r="V4017" i="26"/>
  <c r="W4017" i="26" s="1"/>
  <c r="V2293" i="26"/>
  <c r="W2293" i="26" s="1"/>
  <c r="V2330" i="26"/>
  <c r="W2330" i="26" s="1"/>
  <c r="V1931" i="26"/>
  <c r="W1931" i="26" s="1"/>
  <c r="V2813" i="26"/>
  <c r="W2813" i="26" s="1"/>
  <c r="V6336" i="26"/>
  <c r="W6336" i="26" s="1"/>
  <c r="V2033" i="26"/>
  <c r="W2033" i="26" s="1"/>
  <c r="V985" i="26"/>
  <c r="W985" i="26" s="1"/>
  <c r="V2094" i="26"/>
  <c r="W2094" i="26" s="1"/>
  <c r="V5879" i="26"/>
  <c r="W5879" i="26" s="1"/>
  <c r="V258" i="26"/>
  <c r="W258" i="26" s="1"/>
  <c r="V838" i="26"/>
  <c r="W838" i="26" s="1"/>
  <c r="V4224" i="26"/>
  <c r="W4224" i="26" s="1"/>
  <c r="V4197" i="26"/>
  <c r="W4197" i="26" s="1"/>
  <c r="V1648" i="26"/>
  <c r="W1648" i="26" s="1"/>
  <c r="V91" i="26"/>
  <c r="W91" i="26" s="1"/>
  <c r="V1697" i="26"/>
  <c r="W1697" i="26" s="1"/>
  <c r="V3933" i="26"/>
  <c r="W3933" i="26" s="1"/>
  <c r="V3504" i="26"/>
  <c r="W3504" i="26" s="1"/>
  <c r="V5458" i="26"/>
  <c r="W5458" i="26" s="1"/>
  <c r="V4171" i="26"/>
  <c r="W4171" i="26" s="1"/>
  <c r="V5469" i="26"/>
  <c r="W5469" i="26" s="1"/>
  <c r="V5456" i="26"/>
  <c r="W5456" i="26" s="1"/>
  <c r="V1393" i="26"/>
  <c r="W1393" i="26" s="1"/>
  <c r="V771" i="26"/>
  <c r="W771" i="26" s="1"/>
  <c r="V2457" i="26"/>
  <c r="W2457" i="26" s="1"/>
  <c r="V5221" i="26"/>
  <c r="W5221" i="26" s="1"/>
  <c r="V6844" i="26"/>
  <c r="W6844" i="26" s="1"/>
  <c r="V486" i="26"/>
  <c r="W486" i="26" s="1"/>
  <c r="V651" i="26"/>
  <c r="W651" i="26" s="1"/>
  <c r="V7129" i="26"/>
  <c r="W7129" i="26" s="1"/>
  <c r="V5722" i="26"/>
  <c r="W5722" i="26" s="1"/>
  <c r="V3139" i="26"/>
  <c r="W3139" i="26" s="1"/>
  <c r="V1149" i="26"/>
  <c r="W1149" i="26" s="1"/>
  <c r="V2883" i="26"/>
  <c r="W2883" i="26" s="1"/>
  <c r="V5786" i="26"/>
  <c r="W5786" i="26" s="1"/>
  <c r="V1357" i="26"/>
  <c r="W1357" i="26" s="1"/>
  <c r="V602" i="26"/>
  <c r="W602" i="26" s="1"/>
  <c r="V1290" i="26"/>
  <c r="W1290" i="26" s="1"/>
  <c r="V2649" i="26"/>
  <c r="W2649" i="26" s="1"/>
  <c r="V3495" i="26"/>
  <c r="W3495" i="26" s="1"/>
  <c r="V1343" i="26"/>
  <c r="W1343" i="26" s="1"/>
  <c r="V2073" i="26"/>
  <c r="W2073" i="26" s="1"/>
  <c r="V3737" i="26"/>
  <c r="W3737" i="26" s="1"/>
  <c r="V5029" i="26"/>
  <c r="W5029" i="26" s="1"/>
  <c r="V4930" i="26"/>
  <c r="W4930" i="26" s="1"/>
  <c r="V1507" i="26"/>
  <c r="W1507" i="26" s="1"/>
  <c r="V6553" i="26"/>
  <c r="W6553" i="26" s="1"/>
  <c r="V7096" i="26"/>
  <c r="W7096" i="26" s="1"/>
  <c r="V6781" i="26"/>
  <c r="W6781" i="26" s="1"/>
  <c r="V658" i="26"/>
  <c r="W658" i="26" s="1"/>
  <c r="V2553" i="26"/>
  <c r="W2553" i="26" s="1"/>
  <c r="V5582" i="26"/>
  <c r="W5582" i="26" s="1"/>
  <c r="V104" i="26"/>
  <c r="W104" i="26" s="1"/>
  <c r="V354" i="26"/>
  <c r="W354" i="26" s="1"/>
  <c r="V1977" i="26"/>
  <c r="W1977" i="26" s="1"/>
  <c r="V1542" i="26"/>
  <c r="W1542" i="26" s="1"/>
  <c r="V1758" i="26"/>
  <c r="W1758" i="26" s="1"/>
  <c r="V1127" i="26"/>
  <c r="W1127" i="26" s="1"/>
  <c r="V4196" i="26"/>
  <c r="W4196" i="26" s="1"/>
  <c r="V4214" i="26"/>
  <c r="W4214" i="26" s="1"/>
  <c r="V4191" i="26"/>
  <c r="W4191" i="26" s="1"/>
  <c r="V4137" i="26"/>
  <c r="W4137" i="26" s="1"/>
  <c r="V5103" i="26"/>
  <c r="W5103" i="26" s="1"/>
  <c r="V3156" i="26"/>
  <c r="W3156" i="26" s="1"/>
  <c r="V3149" i="26"/>
  <c r="W3149" i="26" s="1"/>
  <c r="V7273" i="26"/>
  <c r="W7273" i="26" s="1"/>
  <c r="V2792" i="26"/>
  <c r="W2792" i="26" s="1"/>
  <c r="V3305" i="26"/>
  <c r="W3305" i="26" s="1"/>
  <c r="V4519" i="26"/>
  <c r="W4519" i="26" s="1"/>
  <c r="V3742" i="26"/>
  <c r="W3742" i="26" s="1"/>
  <c r="V2740" i="26"/>
  <c r="W2740" i="26" s="1"/>
  <c r="V2647" i="26"/>
  <c r="W2647" i="26" s="1"/>
  <c r="V3087" i="26"/>
  <c r="W3087" i="26" s="1"/>
  <c r="V5168" i="26"/>
  <c r="W5168" i="26" s="1"/>
  <c r="V4707" i="26"/>
  <c r="W4707" i="26" s="1"/>
  <c r="V4631" i="26"/>
  <c r="W4631" i="26" s="1"/>
  <c r="V4236" i="26"/>
  <c r="W4236" i="26" s="1"/>
  <c r="V4176" i="26"/>
  <c r="W4176" i="26" s="1"/>
  <c r="V4184" i="26"/>
  <c r="W4184" i="26" s="1"/>
  <c r="V5943" i="26"/>
  <c r="W5943" i="26" s="1"/>
  <c r="V2623" i="26"/>
  <c r="W2623" i="26" s="1"/>
  <c r="V4549" i="26"/>
  <c r="W4549" i="26" s="1"/>
  <c r="V4338" i="26"/>
  <c r="W4338" i="26" s="1"/>
  <c r="V4805" i="26"/>
  <c r="W4805" i="26" s="1"/>
  <c r="V2697" i="26"/>
  <c r="W2697" i="26" s="1"/>
  <c r="V4343" i="26"/>
  <c r="W4343" i="26" s="1"/>
  <c r="V5436" i="26"/>
  <c r="W5436" i="26" s="1"/>
  <c r="V7071" i="26"/>
  <c r="W7071" i="26" s="1"/>
  <c r="V438" i="26"/>
  <c r="W438" i="26" s="1"/>
  <c r="V2226" i="26"/>
  <c r="W2226" i="26" s="1"/>
  <c r="V4728" i="26"/>
  <c r="W4728" i="26" s="1"/>
  <c r="V264" i="26"/>
  <c r="W264" i="26" s="1"/>
  <c r="V187" i="26"/>
  <c r="W187" i="26" s="1"/>
  <c r="V6800" i="26"/>
  <c r="W6800" i="26" s="1"/>
  <c r="V6519" i="26"/>
  <c r="W6519" i="26" s="1"/>
  <c r="V6185" i="26"/>
  <c r="W6185" i="26" s="1"/>
  <c r="V4614" i="26"/>
  <c r="W4614" i="26" s="1"/>
  <c r="V1258" i="26"/>
  <c r="W1258" i="26" s="1"/>
  <c r="V2717" i="26"/>
  <c r="W2717" i="26" s="1"/>
  <c r="V5955" i="26"/>
  <c r="W5955" i="26" s="1"/>
  <c r="V1790" i="26"/>
  <c r="W1790" i="26" s="1"/>
  <c r="V923" i="26"/>
  <c r="W923" i="26" s="1"/>
  <c r="V5502" i="26"/>
  <c r="W5502" i="26" s="1"/>
  <c r="V671" i="26"/>
  <c r="W671" i="26" s="1"/>
  <c r="V646" i="26"/>
  <c r="W646" i="26" s="1"/>
  <c r="V339" i="26"/>
  <c r="W339" i="26" s="1"/>
  <c r="V1980" i="26"/>
  <c r="W1980" i="26" s="1"/>
  <c r="V3593" i="26"/>
  <c r="W3593" i="26" s="1"/>
  <c r="V2793" i="26"/>
  <c r="W2793" i="26" s="1"/>
  <c r="V6615" i="26"/>
  <c r="W6615" i="26" s="1"/>
  <c r="V1675" i="26"/>
  <c r="W1675" i="26" s="1"/>
  <c r="V221" i="26"/>
  <c r="W221" i="26" s="1"/>
  <c r="V340" i="26"/>
  <c r="W340" i="26" s="1"/>
  <c r="V7237" i="26"/>
  <c r="W7237" i="26" s="1"/>
  <c r="V586" i="26"/>
  <c r="W586" i="26" s="1"/>
  <c r="V2254" i="26"/>
  <c r="W2254" i="26" s="1"/>
  <c r="V5240" i="26"/>
  <c r="W5240" i="26" s="1"/>
  <c r="V6634" i="26"/>
  <c r="W6634" i="26" s="1"/>
  <c r="V352" i="26"/>
  <c r="W352" i="26" s="1"/>
  <c r="V2081" i="26"/>
  <c r="W2081" i="26" s="1"/>
  <c r="V893" i="26"/>
  <c r="W893" i="26" s="1"/>
  <c r="V1747" i="26"/>
  <c r="W1747" i="26" s="1"/>
  <c r="V1013" i="26"/>
  <c r="W1013" i="26" s="1"/>
  <c r="V1125" i="26"/>
  <c r="W1125" i="26" s="1"/>
  <c r="V3216" i="26"/>
  <c r="W3216" i="26" s="1"/>
  <c r="V5626" i="26"/>
  <c r="W5626" i="26" s="1"/>
  <c r="V2003" i="26"/>
  <c r="W2003" i="26" s="1"/>
  <c r="V918" i="26"/>
  <c r="W918" i="26" s="1"/>
  <c r="V2964" i="26"/>
  <c r="W2964" i="26" s="1"/>
  <c r="V5818" i="26"/>
  <c r="W5818" i="26" s="1"/>
  <c r="V1199" i="26"/>
  <c r="W1199" i="26" s="1"/>
  <c r="V1562" i="26"/>
  <c r="W1562" i="26" s="1"/>
  <c r="V1486" i="26"/>
  <c r="W1486" i="26" s="1"/>
  <c r="V4238" i="26"/>
  <c r="W4238" i="26" s="1"/>
  <c r="V2685" i="26"/>
  <c r="W2685" i="26" s="1"/>
  <c r="V6617" i="26"/>
  <c r="W6617" i="26" s="1"/>
  <c r="V1731" i="26"/>
  <c r="W1731" i="26" s="1"/>
  <c r="V3612" i="26"/>
  <c r="W3612" i="26" s="1"/>
  <c r="V737" i="26"/>
  <c r="W737" i="26" s="1"/>
  <c r="V1017" i="26"/>
  <c r="W1017" i="26" s="1"/>
  <c r="V2615" i="26"/>
  <c r="W2615" i="26" s="1"/>
  <c r="V2650" i="26"/>
  <c r="W2650" i="26" s="1"/>
  <c r="V4717" i="26"/>
  <c r="W4717" i="26" s="1"/>
  <c r="V4234" i="26"/>
  <c r="W4234" i="26" s="1"/>
  <c r="V4973" i="26"/>
  <c r="W4973" i="26" s="1"/>
  <c r="V1543" i="26"/>
  <c r="W1543" i="26" s="1"/>
  <c r="V5785" i="26"/>
  <c r="W5785" i="26" s="1"/>
  <c r="V6342" i="26"/>
  <c r="W6342" i="26" s="1"/>
  <c r="V6069" i="26"/>
  <c r="W6069" i="26" s="1"/>
  <c r="V5834" i="26"/>
  <c r="W5834" i="26" s="1"/>
  <c r="V6262" i="26"/>
  <c r="W6262" i="26" s="1"/>
  <c r="V4685" i="26"/>
  <c r="W4685" i="26" s="1"/>
  <c r="V5594" i="26"/>
  <c r="W5594" i="26" s="1"/>
  <c r="V6163" i="26"/>
  <c r="W6163" i="26" s="1"/>
  <c r="V5941" i="26"/>
  <c r="W5941" i="26" s="1"/>
  <c r="V6357" i="26"/>
  <c r="W6357" i="26" s="1"/>
  <c r="V3911" i="26"/>
  <c r="W3911" i="26" s="1"/>
  <c r="V4729" i="26"/>
  <c r="W4729" i="26" s="1"/>
  <c r="V5649" i="26"/>
  <c r="W5649" i="26" s="1"/>
  <c r="V6271" i="26"/>
  <c r="W6271" i="26" s="1"/>
  <c r="V6595" i="26"/>
  <c r="W6595" i="26" s="1"/>
  <c r="V5305" i="26"/>
  <c r="W5305" i="26" s="1"/>
  <c r="V7107" i="26"/>
  <c r="W7107" i="26" s="1"/>
  <c r="V2794" i="26"/>
  <c r="W2794" i="26" s="1"/>
  <c r="V2660" i="26"/>
  <c r="W2660" i="26" s="1"/>
  <c r="V7306" i="26"/>
  <c r="W7306" i="26" s="1"/>
  <c r="V2681" i="26"/>
  <c r="W2681" i="26" s="1"/>
  <c r="V3814" i="26"/>
  <c r="W3814" i="26" s="1"/>
  <c r="V6214" i="26"/>
  <c r="W6214" i="26" s="1"/>
  <c r="V1798" i="26"/>
  <c r="W1798" i="26" s="1"/>
  <c r="V1123" i="26"/>
  <c r="W1123" i="26" s="1"/>
  <c r="V2678" i="26"/>
  <c r="W2678" i="26" s="1"/>
  <c r="V6285" i="26"/>
  <c r="W6285" i="26" s="1"/>
  <c r="V2303" i="26"/>
  <c r="W2303" i="26" s="1"/>
  <c r="V828" i="26"/>
  <c r="W828" i="26" s="1"/>
  <c r="V1501" i="26"/>
  <c r="W1501" i="26" s="1"/>
  <c r="V2152" i="26"/>
  <c r="W2152" i="26" s="1"/>
  <c r="V2168" i="26"/>
  <c r="W2168" i="26" s="1"/>
  <c r="V61" i="26"/>
  <c r="W61" i="26" s="1"/>
  <c r="V1740" i="26"/>
  <c r="W1740" i="26" s="1"/>
  <c r="V4342" i="26"/>
  <c r="W4342" i="26" s="1"/>
  <c r="V4645" i="26"/>
  <c r="W4645" i="26" s="1"/>
  <c r="V4441" i="26"/>
  <c r="W4441" i="26" s="1"/>
  <c r="V1614" i="26"/>
  <c r="W1614" i="26" s="1"/>
  <c r="V298" i="26"/>
  <c r="W298" i="26" s="1"/>
  <c r="V378" i="26"/>
  <c r="W378" i="26" s="1"/>
  <c r="V6753" i="26"/>
  <c r="W6753" i="26" s="1"/>
  <c r="V827" i="26"/>
  <c r="W827" i="26" s="1"/>
  <c r="V2488" i="26"/>
  <c r="W2488" i="26" s="1"/>
  <c r="V5299" i="26"/>
  <c r="W5299" i="26" s="1"/>
  <c r="V7030" i="26"/>
  <c r="W7030" i="26" s="1"/>
  <c r="V398" i="26"/>
  <c r="W398" i="26" s="1"/>
  <c r="V1902" i="26"/>
  <c r="W1902" i="26" s="1"/>
  <c r="V2449" i="26"/>
  <c r="W2449" i="26" s="1"/>
  <c r="V2591" i="26"/>
  <c r="W2591" i="26" s="1"/>
  <c r="V1197" i="26"/>
  <c r="W1197" i="26" s="1"/>
  <c r="V968" i="26"/>
  <c r="W968" i="26" s="1"/>
  <c r="V3033" i="26"/>
  <c r="W3033" i="26" s="1"/>
  <c r="V6311" i="26"/>
  <c r="W6311" i="26" s="1"/>
  <c r="V1962" i="26"/>
  <c r="W1962" i="26" s="1"/>
  <c r="V795" i="26"/>
  <c r="W795" i="26" s="1"/>
  <c r="V2537" i="26"/>
  <c r="W2537" i="26" s="1"/>
  <c r="V5591" i="26"/>
  <c r="W5591" i="26" s="1"/>
  <c r="V4042" i="26"/>
  <c r="W4042" i="26" s="1"/>
  <c r="V1650" i="26"/>
  <c r="W1650" i="26" s="1"/>
  <c r="V1633" i="26"/>
  <c r="W1633" i="26" s="1"/>
  <c r="V4382" i="26"/>
  <c r="W4382" i="26" s="1"/>
  <c r="V2777" i="26"/>
  <c r="W2777" i="26" s="1"/>
  <c r="V2444" i="26"/>
  <c r="W2444" i="26" s="1"/>
  <c r="V1612" i="26"/>
  <c r="W1612" i="26" s="1"/>
  <c r="V3785" i="26"/>
  <c r="W3785" i="26" s="1"/>
  <c r="V125" i="26"/>
  <c r="W125" i="26" s="1"/>
  <c r="V580" i="26"/>
  <c r="W580" i="26" s="1"/>
  <c r="V2166" i="26"/>
  <c r="W2166" i="26" s="1"/>
  <c r="V2087" i="26"/>
  <c r="W2087" i="26" s="1"/>
  <c r="V5599" i="26"/>
  <c r="W5599" i="26" s="1"/>
  <c r="V6974" i="26"/>
  <c r="W6974" i="26" s="1"/>
  <c r="V653" i="26"/>
  <c r="W653" i="26" s="1"/>
  <c r="V1746" i="26"/>
  <c r="W1746" i="26" s="1"/>
  <c r="V4452" i="26"/>
  <c r="W4452" i="26" s="1"/>
  <c r="V5170" i="26"/>
  <c r="W5170" i="26" s="1"/>
  <c r="V5989" i="26"/>
  <c r="W5989" i="26" s="1"/>
  <c r="V3191" i="26"/>
  <c r="W3191" i="26" s="1"/>
  <c r="V5151" i="26"/>
  <c r="W5151" i="26" s="1"/>
  <c r="V4108" i="26"/>
  <c r="W4108" i="26" s="1"/>
  <c r="V4317" i="26"/>
  <c r="W4317" i="26" s="1"/>
  <c r="V4183" i="26"/>
  <c r="W4183" i="26" s="1"/>
  <c r="V5443" i="26"/>
  <c r="W5443" i="26" s="1"/>
  <c r="V3348" i="26"/>
  <c r="W3348" i="26" s="1"/>
  <c r="V4359" i="26"/>
  <c r="W4359" i="26" s="1"/>
  <c r="V3721" i="26"/>
  <c r="W3721" i="26" s="1"/>
  <c r="V3790" i="26"/>
  <c r="W3790" i="26" s="1"/>
  <c r="V3800" i="26"/>
  <c r="W3800" i="26" s="1"/>
  <c r="V4678" i="26"/>
  <c r="W4678" i="26" s="1"/>
  <c r="V4243" i="26"/>
  <c r="W4243" i="26" s="1"/>
  <c r="V3922" i="26"/>
  <c r="W3922" i="26" s="1"/>
  <c r="V2909" i="26"/>
  <c r="W2909" i="26" s="1"/>
  <c r="V3655" i="26"/>
  <c r="W3655" i="26" s="1"/>
  <c r="V4037" i="26"/>
  <c r="W4037" i="26" s="1"/>
  <c r="V4121" i="26"/>
  <c r="W4121" i="26" s="1"/>
  <c r="V4828" i="26"/>
  <c r="W4828" i="26" s="1"/>
  <c r="V4684" i="26"/>
  <c r="W4684" i="26" s="1"/>
  <c r="V5171" i="26"/>
  <c r="W5171" i="26" s="1"/>
  <c r="V5008" i="26"/>
  <c r="W5008" i="26" s="1"/>
  <c r="V5791" i="26"/>
  <c r="W5791" i="26" s="1"/>
  <c r="V2886" i="26"/>
  <c r="W2886" i="26" s="1"/>
  <c r="V3552" i="26"/>
  <c r="W3552" i="26" s="1"/>
  <c r="V4985" i="26"/>
  <c r="W4985" i="26" s="1"/>
  <c r="V5085" i="26"/>
  <c r="W5085" i="26" s="1"/>
  <c r="V3014" i="26"/>
  <c r="W3014" i="26" s="1"/>
  <c r="V5835" i="26"/>
  <c r="W5835" i="26" s="1"/>
  <c r="V6850" i="26"/>
  <c r="W6850" i="26" s="1"/>
  <c r="V677" i="26"/>
  <c r="W677" i="26" s="1"/>
  <c r="V2222" i="26"/>
  <c r="W2222" i="26" s="1"/>
  <c r="V5584" i="26"/>
  <c r="W5584" i="26" s="1"/>
  <c r="V7080" i="26"/>
  <c r="W7080" i="26" s="1"/>
  <c r="V320" i="26"/>
  <c r="W320" i="26" s="1"/>
  <c r="V2229" i="26"/>
  <c r="W2229" i="26" s="1"/>
  <c r="V1594" i="26"/>
  <c r="W1594" i="26" s="1"/>
  <c r="V2504" i="26"/>
  <c r="W2504" i="26" s="1"/>
  <c r="V1091" i="26"/>
  <c r="W1091" i="26" s="1"/>
  <c r="V1305" i="26"/>
  <c r="W1305" i="26" s="1"/>
  <c r="V3401" i="26"/>
  <c r="W3401" i="26" s="1"/>
  <c r="V6936" i="26"/>
  <c r="W6936" i="26" s="1"/>
  <c r="V1437" i="26"/>
  <c r="W1437" i="26" s="1"/>
  <c r="V932" i="26"/>
  <c r="W932" i="26" s="1"/>
  <c r="V2961" i="26"/>
  <c r="W2961" i="26" s="1"/>
  <c r="V46" i="26"/>
  <c r="W46" i="26" s="1"/>
  <c r="V389" i="26"/>
  <c r="W389" i="26" s="1"/>
  <c r="V1819" i="26"/>
  <c r="W1819" i="26" s="1"/>
  <c r="V1903" i="26"/>
  <c r="W1903" i="26" s="1"/>
  <c r="V4895" i="26"/>
  <c r="W4895" i="26" s="1"/>
  <c r="V1551" i="26"/>
  <c r="W1551" i="26" s="1"/>
  <c r="V77" i="26"/>
  <c r="W77" i="26" s="1"/>
  <c r="V1598" i="26"/>
  <c r="W1598" i="26" s="1"/>
  <c r="V4077" i="26"/>
  <c r="W4077" i="26" s="1"/>
  <c r="V1337" i="26"/>
  <c r="W1337" i="26" s="1"/>
  <c r="V2228" i="26"/>
  <c r="W2228" i="26" s="1"/>
  <c r="V2439" i="26"/>
  <c r="W2439" i="26" s="1"/>
  <c r="V2576" i="26"/>
  <c r="W2576" i="26" s="1"/>
  <c r="V5292" i="26"/>
  <c r="W5292" i="26" s="1"/>
  <c r="V7034" i="26"/>
  <c r="W7034" i="26" s="1"/>
  <c r="V436" i="26"/>
  <c r="W436" i="26" s="1"/>
  <c r="V2174" i="26"/>
  <c r="W2174" i="26" s="1"/>
  <c r="V4764" i="26"/>
  <c r="W4764" i="26" s="1"/>
  <c r="V3092" i="26"/>
  <c r="W3092" i="26" s="1"/>
  <c r="V5246" i="26"/>
  <c r="W5246" i="26" s="1"/>
  <c r="V3204" i="26"/>
  <c r="W3204" i="26" s="1"/>
  <c r="V3207" i="26"/>
  <c r="W3207" i="26" s="1"/>
  <c r="V5202" i="26"/>
  <c r="W5202" i="26" s="1"/>
  <c r="V4376" i="26"/>
  <c r="W4376" i="26" s="1"/>
  <c r="V1154" i="26"/>
  <c r="W1154" i="26" s="1"/>
  <c r="V2744" i="26"/>
  <c r="W2744" i="26" s="1"/>
  <c r="V6131" i="26"/>
  <c r="W6131" i="26" s="1"/>
  <c r="V1766" i="26"/>
  <c r="W1766" i="26" s="1"/>
  <c r="V496" i="26"/>
  <c r="W496" i="26" s="1"/>
  <c r="V4327" i="26"/>
  <c r="W4327" i="26" s="1"/>
  <c r="V3961" i="26"/>
  <c r="W3961" i="26" s="1"/>
  <c r="V1348" i="26"/>
  <c r="W1348" i="26" s="1"/>
  <c r="V87" i="26"/>
  <c r="W87" i="26" s="1"/>
  <c r="V1876" i="26"/>
  <c r="W1876" i="26" s="1"/>
  <c r="V3806" i="26"/>
  <c r="W3806" i="26" s="1"/>
  <c r="V3118" i="26"/>
  <c r="W3118" i="26" s="1"/>
  <c r="V4669" i="26"/>
  <c r="W4669" i="26" s="1"/>
  <c r="V3362" i="26"/>
  <c r="W3362" i="26" s="1"/>
  <c r="V5575" i="26"/>
  <c r="W5575" i="26" s="1"/>
  <c r="V1271" i="26"/>
  <c r="W1271" i="26" s="1"/>
  <c r="V2667" i="26"/>
  <c r="W2667" i="26" s="1"/>
  <c r="V3507" i="26"/>
  <c r="W3507" i="26" s="1"/>
  <c r="V2921" i="26"/>
  <c r="W2921" i="26" s="1"/>
  <c r="V1797" i="26"/>
  <c r="W1797" i="26" s="1"/>
  <c r="V4776" i="26"/>
  <c r="W4776" i="26" s="1"/>
  <c r="V6356" i="26"/>
  <c r="W6356" i="26" s="1"/>
  <c r="V6237" i="26"/>
  <c r="W6237" i="26" s="1"/>
  <c r="V6171" i="26"/>
  <c r="W6171" i="26" s="1"/>
  <c r="V6046" i="26"/>
  <c r="W6046" i="26" s="1"/>
  <c r="V5097" i="26"/>
  <c r="W5097" i="26" s="1"/>
  <c r="V4538" i="26"/>
  <c r="W4538" i="26" s="1"/>
  <c r="V5931" i="26"/>
  <c r="W5931" i="26" s="1"/>
  <c r="V6320" i="26"/>
  <c r="W6320" i="26" s="1"/>
  <c r="V6287" i="26"/>
  <c r="W6287" i="26" s="1"/>
  <c r="V6119" i="26"/>
  <c r="W6119" i="26" s="1"/>
  <c r="V5074" i="26"/>
  <c r="W5074" i="26" s="1"/>
  <c r="V3588" i="26"/>
  <c r="W3588" i="26" s="1"/>
  <c r="V1244" i="26"/>
  <c r="W1244" i="26" s="1"/>
  <c r="V2902" i="26"/>
  <c r="W2902" i="26" s="1"/>
  <c r="V2913" i="26"/>
  <c r="W2913" i="26" s="1"/>
  <c r="V2468" i="26"/>
  <c r="W2468" i="26" s="1"/>
  <c r="V75" i="26"/>
  <c r="W75" i="26" s="1"/>
  <c r="V2524" i="26"/>
  <c r="W2524" i="26" s="1"/>
  <c r="V3935" i="26"/>
  <c r="W3935" i="26" s="1"/>
  <c r="V3834" i="26"/>
  <c r="W3834" i="26" s="1"/>
  <c r="V3310" i="26"/>
  <c r="W3310" i="26" s="1"/>
  <c r="V3548" i="26"/>
  <c r="W3548" i="26" s="1"/>
  <c r="V3644" i="26"/>
  <c r="W3644" i="26" s="1"/>
  <c r="V377" i="26"/>
  <c r="W377" i="26" s="1"/>
  <c r="V1812" i="26"/>
  <c r="W1812" i="26" s="1"/>
  <c r="V4296" i="26"/>
  <c r="W4296" i="26" s="1"/>
  <c r="V1423" i="26"/>
  <c r="W1423" i="26" s="1"/>
  <c r="V7112" i="26"/>
  <c r="W7112" i="26" s="1"/>
  <c r="V1710" i="26"/>
  <c r="W1710" i="26" s="1"/>
  <c r="V3976" i="26"/>
  <c r="W3976" i="26" s="1"/>
  <c r="V334" i="26"/>
  <c r="W334" i="26" s="1"/>
  <c r="V1386" i="26"/>
  <c r="W1386" i="26" s="1"/>
  <c r="V1780" i="26"/>
  <c r="W1780" i="26" s="1"/>
  <c r="V2409" i="26"/>
  <c r="W2409" i="26" s="1"/>
  <c r="V5862" i="26"/>
  <c r="W5862" i="26" s="1"/>
  <c r="V6868" i="26"/>
  <c r="W6868" i="26" s="1"/>
  <c r="V644" i="26"/>
  <c r="W644" i="26" s="1"/>
  <c r="V2083" i="26"/>
  <c r="W2083" i="26" s="1"/>
  <c r="V4644" i="26"/>
  <c r="W4644" i="26" s="1"/>
  <c r="V2021" i="26"/>
  <c r="W2021" i="26" s="1"/>
  <c r="V219" i="26"/>
  <c r="W219" i="26" s="1"/>
  <c r="V3292" i="26"/>
  <c r="W3292" i="26" s="1"/>
  <c r="V3958" i="26"/>
  <c r="W3958" i="26" s="1"/>
  <c r="V4989" i="26"/>
  <c r="W4989" i="26" s="1"/>
  <c r="V6166" i="26"/>
  <c r="W6166" i="26" s="1"/>
  <c r="V1369" i="26"/>
  <c r="W1369" i="26" s="1"/>
  <c r="V2991" i="26"/>
  <c r="W2991" i="26" s="1"/>
  <c r="V5848" i="26"/>
  <c r="W5848" i="26" s="1"/>
  <c r="V2071" i="26"/>
  <c r="W2071" i="26" s="1"/>
  <c r="V907" i="26"/>
  <c r="W907" i="26" s="1"/>
  <c r="V4816" i="26"/>
  <c r="W4816" i="26" s="1"/>
  <c r="V4085" i="26"/>
  <c r="W4085" i="26" s="1"/>
  <c r="V1260" i="26"/>
  <c r="W1260" i="26" s="1"/>
  <c r="V118" i="26"/>
  <c r="W118" i="26" s="1"/>
  <c r="V1787" i="26"/>
  <c r="W1787" i="26" s="1"/>
  <c r="V3731" i="26"/>
  <c r="W3731" i="26" s="1"/>
  <c r="V3488" i="26"/>
  <c r="W3488" i="26" s="1"/>
  <c r="V5428" i="26"/>
  <c r="W5428" i="26" s="1"/>
  <c r="V2612" i="26"/>
  <c r="W2612" i="26" s="1"/>
  <c r="V5213" i="26"/>
  <c r="W5213" i="26" s="1"/>
  <c r="V5331" i="26"/>
  <c r="W5331" i="26" s="1"/>
  <c r="V6689" i="26"/>
  <c r="W6689" i="26" s="1"/>
  <c r="V825" i="26"/>
  <c r="W825" i="26" s="1"/>
  <c r="V2575" i="26"/>
  <c r="W2575" i="26" s="1"/>
  <c r="V5556" i="26"/>
  <c r="W5556" i="26" s="1"/>
  <c r="V6784" i="26"/>
  <c r="W6784" i="26" s="1"/>
  <c r="V444" i="26"/>
  <c r="W444" i="26" s="1"/>
  <c r="V676" i="26"/>
  <c r="W676" i="26" s="1"/>
  <c r="V5218" i="26"/>
  <c r="W5218" i="26" s="1"/>
  <c r="V5082" i="26"/>
  <c r="W5082" i="26" s="1"/>
  <c r="V4559" i="26"/>
  <c r="W4559" i="26" s="1"/>
  <c r="V1491" i="26"/>
  <c r="W1491" i="26" s="1"/>
  <c r="V2978" i="26"/>
  <c r="W2978" i="26" s="1"/>
  <c r="V6152" i="26"/>
  <c r="W6152" i="26" s="1"/>
  <c r="V2999" i="26"/>
  <c r="W2999" i="26" s="1"/>
  <c r="V1029" i="26"/>
  <c r="W1029" i="26" s="1"/>
  <c r="V4948" i="26"/>
  <c r="W4948" i="26" s="1"/>
  <c r="V384" i="26"/>
  <c r="W384" i="26" s="1"/>
  <c r="V3121" i="26"/>
  <c r="W3121" i="26" s="1"/>
  <c r="V2835" i="26"/>
  <c r="W2835" i="26" s="1"/>
  <c r="V2867" i="26"/>
  <c r="W2867" i="26" s="1"/>
  <c r="V3003" i="26"/>
  <c r="W3003" i="26" s="1"/>
  <c r="V3047" i="26"/>
  <c r="W3047" i="26" s="1"/>
  <c r="V4419" i="26"/>
  <c r="W4419" i="26" s="1"/>
  <c r="V3280" i="26"/>
  <c r="W3280" i="26" s="1"/>
  <c r="V7073" i="26"/>
  <c r="W7073" i="26" s="1"/>
  <c r="V3269" i="26"/>
  <c r="W3269" i="26" s="1"/>
  <c r="V3882" i="26"/>
  <c r="W3882" i="26" s="1"/>
  <c r="V3048" i="26"/>
  <c r="W3048" i="26" s="1"/>
  <c r="V7242" i="26"/>
  <c r="W7242" i="26" s="1"/>
  <c r="V3009" i="26"/>
  <c r="W3009" i="26" s="1"/>
  <c r="V4301" i="26"/>
  <c r="W4301" i="26" s="1"/>
  <c r="V3699" i="26"/>
  <c r="W3699" i="26" s="1"/>
  <c r="V3508" i="26"/>
  <c r="W3508" i="26" s="1"/>
  <c r="V3190" i="26"/>
  <c r="W3190" i="26" s="1"/>
  <c r="V3521" i="26"/>
  <c r="W3521" i="26" s="1"/>
  <c r="V3774" i="26"/>
  <c r="W3774" i="26" s="1"/>
  <c r="V4275" i="26"/>
  <c r="W4275" i="26" s="1"/>
  <c r="V6309" i="26"/>
  <c r="W6309" i="26" s="1"/>
  <c r="V5798" i="26"/>
  <c r="W5798" i="26" s="1"/>
  <c r="V5954" i="26"/>
  <c r="W5954" i="26" s="1"/>
  <c r="V5723" i="26"/>
  <c r="W5723" i="26" s="1"/>
  <c r="V5633" i="26"/>
  <c r="W5633" i="26" s="1"/>
  <c r="V4710" i="26"/>
  <c r="W4710" i="26" s="1"/>
  <c r="V815" i="26"/>
  <c r="W815" i="26" s="1"/>
  <c r="V193" i="26"/>
  <c r="W193" i="26" s="1"/>
  <c r="V1788" i="26"/>
  <c r="W1788" i="26" s="1"/>
  <c r="V4313" i="26"/>
  <c r="W4313" i="26" s="1"/>
  <c r="V2809" i="26"/>
  <c r="W2809" i="26" s="1"/>
  <c r="V1821" i="26"/>
  <c r="W1821" i="26" s="1"/>
  <c r="V5432" i="26"/>
  <c r="W5432" i="26" s="1"/>
  <c r="V5973" i="26"/>
  <c r="W5973" i="26" s="1"/>
  <c r="V5957" i="26"/>
  <c r="W5957" i="26" s="1"/>
  <c r="V2110" i="26"/>
  <c r="W2110" i="26" s="1"/>
  <c r="V1046" i="26"/>
  <c r="W1046" i="26" s="1"/>
  <c r="V2335" i="26"/>
  <c r="W2335" i="26" s="1"/>
  <c r="V5286" i="26"/>
  <c r="W5286" i="26" s="1"/>
  <c r="V7290" i="26"/>
  <c r="W7290" i="26" s="1"/>
  <c r="V691" i="26"/>
  <c r="W691" i="26" s="1"/>
  <c r="V1412" i="26"/>
  <c r="W1412" i="26" s="1"/>
  <c r="V3070" i="26"/>
  <c r="W3070" i="26" s="1"/>
  <c r="V3198" i="26"/>
  <c r="W3198" i="26" s="1"/>
  <c r="V564" i="26"/>
  <c r="W564" i="26" s="1"/>
  <c r="V1536" i="26"/>
  <c r="W1536" i="26" s="1"/>
  <c r="V3942" i="26"/>
  <c r="W3942" i="26" s="1"/>
  <c r="V5201" i="26"/>
  <c r="W5201" i="26" s="1"/>
  <c r="V5384" i="26"/>
  <c r="W5384" i="26" s="1"/>
  <c r="V1320" i="26"/>
  <c r="W1320" i="26" s="1"/>
  <c r="V7232" i="26"/>
  <c r="W7232" i="26" s="1"/>
  <c r="V7155" i="26"/>
  <c r="W7155" i="26" s="1"/>
  <c r="V682" i="26"/>
  <c r="W682" i="26" s="1"/>
  <c r="V120" i="26"/>
  <c r="W120" i="26" s="1"/>
  <c r="V2049" i="26"/>
  <c r="W2049" i="26" s="1"/>
  <c r="V3787" i="26"/>
  <c r="W3787" i="26" s="1"/>
  <c r="V2491" i="26"/>
  <c r="W2491" i="26" s="1"/>
  <c r="V7055" i="26"/>
  <c r="W7055" i="26" s="1"/>
  <c r="V1589" i="26"/>
  <c r="W1589" i="26" s="1"/>
  <c r="V212" i="26"/>
  <c r="W212" i="26" s="1"/>
  <c r="V758" i="26"/>
  <c r="W758" i="26" s="1"/>
  <c r="V6385" i="26"/>
  <c r="W6385" i="26" s="1"/>
  <c r="V647" i="26"/>
  <c r="W647" i="26" s="1"/>
  <c r="V2704" i="26"/>
  <c r="W2704" i="26" s="1"/>
  <c r="V5503" i="26"/>
  <c r="W5503" i="26" s="1"/>
  <c r="V7058" i="26"/>
  <c r="W7058" i="26" s="1"/>
  <c r="V665" i="26"/>
  <c r="W665" i="26" s="1"/>
  <c r="V2385" i="26"/>
  <c r="W2385" i="26" s="1"/>
  <c r="V2719" i="26"/>
  <c r="W2719" i="26" s="1"/>
  <c r="V4253" i="26"/>
  <c r="W4253" i="26" s="1"/>
  <c r="V986" i="26"/>
  <c r="W986" i="26" s="1"/>
  <c r="V1448" i="26"/>
  <c r="W1448" i="26" s="1"/>
  <c r="V3944" i="26"/>
  <c r="W3944" i="26" s="1"/>
  <c r="V5041" i="26"/>
  <c r="W5041" i="26" s="1"/>
  <c r="V5847" i="26"/>
  <c r="W5847" i="26" s="1"/>
  <c r="V1328" i="26"/>
  <c r="W1328" i="26" s="1"/>
  <c r="V3152" i="26"/>
  <c r="W3152" i="26" s="1"/>
  <c r="V880" i="26"/>
  <c r="W880" i="26" s="1"/>
  <c r="V129" i="26"/>
  <c r="W129" i="26" s="1"/>
  <c r="V2093" i="26"/>
  <c r="W2093" i="26" s="1"/>
  <c r="V4619" i="26"/>
  <c r="W4619" i="26" s="1"/>
  <c r="V4414" i="26"/>
  <c r="W4414" i="26" s="1"/>
  <c r="V4365" i="26"/>
  <c r="W4365" i="26" s="1"/>
  <c r="V4887" i="26"/>
  <c r="W4887" i="26" s="1"/>
  <c r="V5312" i="26"/>
  <c r="W5312" i="26" s="1"/>
  <c r="V2879" i="26"/>
  <c r="W2879" i="26" s="1"/>
  <c r="V3592" i="26"/>
  <c r="W3592" i="26" s="1"/>
  <c r="V3418" i="26"/>
  <c r="W3418" i="26" s="1"/>
  <c r="V2986" i="26"/>
  <c r="W2986" i="26" s="1"/>
  <c r="V3298" i="26"/>
  <c r="W3298" i="26" s="1"/>
  <c r="V4450" i="26"/>
  <c r="W4450" i="26" s="1"/>
  <c r="V5266" i="26"/>
  <c r="W5266" i="26" s="1"/>
  <c r="V3776" i="26"/>
  <c r="W3776" i="26" s="1"/>
  <c r="V3389" i="26"/>
  <c r="W3389" i="26" s="1"/>
  <c r="V2707" i="26"/>
  <c r="W2707" i="26" s="1"/>
  <c r="V3390" i="26"/>
  <c r="W3390" i="26" s="1"/>
  <c r="V4588" i="26"/>
  <c r="W4588" i="26" s="1"/>
  <c r="V5241" i="26"/>
  <c r="W5241" i="26" s="1"/>
  <c r="V7009" i="26"/>
  <c r="W7009" i="26" s="1"/>
  <c r="V6391" i="26"/>
  <c r="W6391" i="26" s="1"/>
  <c r="V6907" i="26"/>
  <c r="W6907" i="26" s="1"/>
  <c r="V7291" i="26"/>
  <c r="W7291" i="26" s="1"/>
  <c r="V3964" i="26"/>
  <c r="W3964" i="26" s="1"/>
  <c r="V5670" i="26"/>
  <c r="W5670" i="26" s="1"/>
  <c r="V5781" i="26"/>
  <c r="W5781" i="26" s="1"/>
  <c r="V5032" i="26"/>
  <c r="W5032" i="26" s="1"/>
  <c r="V5479" i="26"/>
  <c r="W5479" i="26" s="1"/>
  <c r="V5581" i="26"/>
  <c r="W5581" i="26" s="1"/>
  <c r="V4777" i="26"/>
  <c r="W4777" i="26" s="1"/>
  <c r="V927" i="26"/>
  <c r="W927" i="26" s="1"/>
  <c r="V941" i="26"/>
  <c r="W941" i="26" s="1"/>
  <c r="V2788" i="26"/>
  <c r="W2788" i="26" s="1"/>
  <c r="V6239" i="26"/>
  <c r="W6239" i="26" s="1"/>
  <c r="V1505" i="26"/>
  <c r="W1505" i="26" s="1"/>
  <c r="V840" i="26"/>
  <c r="W840" i="26" s="1"/>
  <c r="V2195" i="26"/>
  <c r="W2195" i="26" s="1"/>
  <c r="V4928" i="26"/>
  <c r="W4928" i="26" s="1"/>
  <c r="V6853" i="26"/>
  <c r="W6853" i="26" s="1"/>
  <c r="V1401" i="26"/>
  <c r="W1401" i="26" s="1"/>
  <c r="V1818" i="26"/>
  <c r="W1818" i="26" s="1"/>
  <c r="V4141" i="26"/>
  <c r="W4141" i="26" s="1"/>
  <c r="V3399" i="26"/>
  <c r="W3399" i="26" s="1"/>
  <c r="V4825" i="26"/>
  <c r="W4825" i="26" s="1"/>
  <c r="V1531" i="26"/>
  <c r="W1531" i="26" s="1"/>
  <c r="V3854" i="26"/>
  <c r="W3854" i="26" s="1"/>
  <c r="V357" i="26"/>
  <c r="W357" i="26" s="1"/>
  <c r="V760" i="26"/>
  <c r="W760" i="26" s="1"/>
  <c r="V2116" i="26"/>
  <c r="W2116" i="26" s="1"/>
  <c r="V2513" i="26"/>
  <c r="W2513" i="26" s="1"/>
  <c r="V5550" i="26"/>
  <c r="W5550" i="26" s="1"/>
  <c r="V7182" i="26"/>
  <c r="W7182" i="26" s="1"/>
  <c r="V526" i="26"/>
  <c r="W526" i="26" s="1"/>
  <c r="V2350" i="26"/>
  <c r="W2350" i="26" s="1"/>
  <c r="V5107" i="26"/>
  <c r="W5107" i="26" s="1"/>
  <c r="V4101" i="26"/>
  <c r="W4101" i="26" s="1"/>
  <c r="V6253" i="26"/>
  <c r="W6253" i="26" s="1"/>
  <c r="V2995" i="26"/>
  <c r="W2995" i="26" s="1"/>
  <c r="V2693" i="26"/>
  <c r="W2693" i="26" s="1"/>
  <c r="V6195" i="26"/>
  <c r="W6195" i="26" s="1"/>
  <c r="V1900" i="26"/>
  <c r="W1900" i="26" s="1"/>
  <c r="V954" i="26"/>
  <c r="W954" i="26" s="1"/>
  <c r="V2552" i="26"/>
  <c r="W2552" i="26" s="1"/>
  <c r="V5183" i="26"/>
  <c r="W5183" i="26" s="1"/>
  <c r="V6580" i="26"/>
  <c r="W6580" i="26" s="1"/>
  <c r="V370" i="26"/>
  <c r="W370" i="26" s="1"/>
  <c r="V3986" i="26"/>
  <c r="W3986" i="26" s="1"/>
  <c r="V3637" i="26"/>
  <c r="W3637" i="26" s="1"/>
  <c r="V2918" i="26"/>
  <c r="W2918" i="26" s="1"/>
  <c r="V6600" i="26"/>
  <c r="W6600" i="26" s="1"/>
  <c r="V1502" i="26"/>
  <c r="W1502" i="26" s="1"/>
  <c r="V3449" i="26"/>
  <c r="W3449" i="26" s="1"/>
  <c r="V4210" i="26"/>
  <c r="W4210" i="26" s="1"/>
  <c r="V5262" i="26"/>
  <c r="W5262" i="26" s="1"/>
  <c r="V1603" i="26"/>
  <c r="W1603" i="26" s="1"/>
  <c r="V5285" i="26"/>
  <c r="W5285" i="26" s="1"/>
  <c r="V5214" i="26"/>
  <c r="W5214" i="26" s="1"/>
  <c r="V6565" i="26"/>
  <c r="W6565" i="26" s="1"/>
  <c r="V583" i="26"/>
  <c r="W583" i="26" s="1"/>
  <c r="V1759" i="26"/>
  <c r="W1759" i="26" s="1"/>
  <c r="V4671" i="26"/>
  <c r="W4671" i="26" s="1"/>
  <c r="V157" i="26"/>
  <c r="W157" i="26" s="1"/>
  <c r="V223" i="26"/>
  <c r="W223" i="26" s="1"/>
  <c r="V7018" i="26"/>
  <c r="W7018" i="26" s="1"/>
  <c r="V6981" i="26"/>
  <c r="W6981" i="26" s="1"/>
  <c r="V4083" i="26"/>
  <c r="W4083" i="26" s="1"/>
  <c r="V4156" i="26"/>
  <c r="W4156" i="26" s="1"/>
  <c r="V3652" i="26"/>
  <c r="W3652" i="26" s="1"/>
  <c r="V3698" i="26"/>
  <c r="W3698" i="26" s="1"/>
  <c r="V4167" i="26"/>
  <c r="W4167" i="26" s="1"/>
  <c r="V5686" i="26"/>
  <c r="W5686" i="26" s="1"/>
  <c r="V3098" i="26"/>
  <c r="W3098" i="26" s="1"/>
  <c r="V6833" i="26"/>
  <c r="W6833" i="26" s="1"/>
  <c r="V2661" i="26"/>
  <c r="W2661" i="26" s="1"/>
  <c r="V2971" i="26"/>
  <c r="W2971" i="26" s="1"/>
  <c r="V7256" i="26"/>
  <c r="W7256" i="26" s="1"/>
  <c r="V7276" i="26"/>
  <c r="W7276" i="26" s="1"/>
  <c r="V3161" i="26"/>
  <c r="W3161" i="26" s="1"/>
  <c r="V5597" i="26"/>
  <c r="W5597" i="26" s="1"/>
  <c r="V3693" i="26"/>
  <c r="W3693" i="26" s="1"/>
  <c r="V3357" i="26"/>
  <c r="W3357" i="26" s="1"/>
  <c r="V2967" i="26"/>
  <c r="W2967" i="26" s="1"/>
  <c r="V2435" i="26"/>
  <c r="W2435" i="26" s="1"/>
  <c r="V3688" i="26"/>
  <c r="W3688" i="26" s="1"/>
  <c r="V4189" i="26"/>
  <c r="W4189" i="26" s="1"/>
  <c r="V4589" i="26"/>
  <c r="W4589" i="26" s="1"/>
  <c r="V5050" i="26"/>
  <c r="W5050" i="26" s="1"/>
  <c r="V5777" i="26"/>
  <c r="W5777" i="26" s="1"/>
  <c r="V5401" i="26"/>
  <c r="W5401" i="26" s="1"/>
  <c r="V2881" i="26"/>
  <c r="W2881" i="26" s="1"/>
  <c r="V3153" i="26"/>
  <c r="W3153" i="26" s="1"/>
  <c r="V2381" i="26"/>
  <c r="W2381" i="26" s="1"/>
  <c r="V5270" i="26"/>
  <c r="W5270" i="26" s="1"/>
  <c r="V6777" i="26"/>
  <c r="W6777" i="26" s="1"/>
  <c r="V566" i="26"/>
  <c r="W566" i="26" s="1"/>
  <c r="V2239" i="26"/>
  <c r="W2239" i="26" s="1"/>
  <c r="V4480" i="26"/>
  <c r="W4480" i="26" s="1"/>
  <c r="V3005" i="26"/>
  <c r="W3005" i="26" s="1"/>
  <c r="V5104" i="26"/>
  <c r="W5104" i="26" s="1"/>
  <c r="V2747" i="26"/>
  <c r="W2747" i="26" s="1"/>
  <c r="V3285" i="26"/>
  <c r="W3285" i="26" s="1"/>
  <c r="V5650" i="26"/>
  <c r="W5650" i="26" s="1"/>
  <c r="V2676" i="26"/>
  <c r="W2676" i="26" s="1"/>
  <c r="V1155" i="26"/>
  <c r="W1155" i="26" s="1"/>
  <c r="V2433" i="26"/>
  <c r="W2433" i="26" s="1"/>
  <c r="V6272" i="26"/>
  <c r="W6272" i="26" s="1"/>
  <c r="V1956" i="26"/>
  <c r="W1956" i="26" s="1"/>
  <c r="V92" i="26"/>
  <c r="W92" i="26" s="1"/>
  <c r="V4375" i="26"/>
  <c r="W4375" i="26" s="1"/>
  <c r="V4358" i="26"/>
  <c r="W4358" i="26" s="1"/>
  <c r="V1150" i="26"/>
  <c r="W1150" i="26" s="1"/>
  <c r="V107" i="26"/>
  <c r="W107" i="26" s="1"/>
  <c r="V1884" i="26"/>
  <c r="W1884" i="26" s="1"/>
  <c r="V3865" i="26"/>
  <c r="W3865" i="26" s="1"/>
  <c r="V2905" i="26"/>
  <c r="W2905" i="26" s="1"/>
  <c r="V5849" i="26"/>
  <c r="W5849" i="26" s="1"/>
  <c r="V3820" i="26"/>
  <c r="W3820" i="26" s="1"/>
  <c r="V5478" i="26"/>
  <c r="W5478" i="26" s="1"/>
  <c r="V5536" i="26"/>
  <c r="W5536" i="26" s="1"/>
  <c r="V6848" i="26"/>
  <c r="W6848" i="26" s="1"/>
  <c r="V613" i="26"/>
  <c r="W613" i="26" s="1"/>
  <c r="V1830" i="26"/>
  <c r="W1830" i="26" s="1"/>
  <c r="V5012" i="26"/>
  <c r="W5012" i="26" s="1"/>
  <c r="V606" i="26"/>
  <c r="W606" i="26" s="1"/>
  <c r="V177" i="26"/>
  <c r="W177" i="26" s="1"/>
  <c r="V2631" i="26"/>
  <c r="W2631" i="26" s="1"/>
  <c r="V6116" i="26"/>
  <c r="W6116" i="26" s="1"/>
  <c r="V6470" i="26"/>
  <c r="W6470" i="26" s="1"/>
  <c r="V2812" i="26"/>
  <c r="W2812" i="26" s="1"/>
  <c r="V1272" i="26"/>
  <c r="W1272" i="26" s="1"/>
  <c r="V2741" i="26"/>
  <c r="W2741" i="26" s="1"/>
  <c r="V6167" i="26"/>
  <c r="W6167" i="26" s="1"/>
  <c r="V2297" i="26"/>
  <c r="W2297" i="26" s="1"/>
  <c r="V931" i="26"/>
  <c r="W931" i="26" s="1"/>
  <c r="V1840" i="26"/>
  <c r="W1840" i="26" s="1"/>
  <c r="V2966" i="26"/>
  <c r="W2966" i="26" s="1"/>
  <c r="V1806" i="26"/>
  <c r="W1806" i="26" s="1"/>
  <c r="V9" i="26"/>
  <c r="W9" i="26" s="1"/>
  <c r="V1979" i="26"/>
  <c r="W1979" i="26" s="1"/>
  <c r="V4239" i="26"/>
  <c r="W4239" i="26" s="1"/>
  <c r="V4082" i="26"/>
  <c r="W4082" i="26" s="1"/>
  <c r="V5856" i="26"/>
  <c r="W5856" i="26" s="1"/>
  <c r="V1417" i="26"/>
  <c r="W1417" i="26" s="1"/>
  <c r="V926" i="26"/>
  <c r="W926" i="26" s="1"/>
  <c r="V7277" i="26"/>
  <c r="W7277" i="26" s="1"/>
  <c r="V6443" i="26"/>
  <c r="W6443" i="26" s="1"/>
  <c r="V5859" i="26"/>
  <c r="W5859" i="26" s="1"/>
  <c r="V6254" i="26"/>
  <c r="W6254" i="26" s="1"/>
  <c r="V5953" i="26"/>
  <c r="W5953" i="26" s="1"/>
  <c r="V6360" i="26"/>
  <c r="W6360" i="26" s="1"/>
  <c r="V839" i="26"/>
  <c r="W839" i="26" s="1"/>
  <c r="V6506" i="26"/>
  <c r="W6506" i="26" s="1"/>
  <c r="V6030" i="26"/>
  <c r="W6030" i="26" s="1"/>
  <c r="V5662" i="26"/>
  <c r="W5662" i="26" s="1"/>
  <c r="V6066" i="26"/>
  <c r="W6066" i="26" s="1"/>
  <c r="V6516" i="26"/>
  <c r="W6516" i="26" s="1"/>
  <c r="V3320" i="26"/>
  <c r="W3320" i="26" s="1"/>
  <c r="V6001" i="26"/>
  <c r="W6001" i="26" s="1"/>
  <c r="V6103" i="26"/>
  <c r="W6103" i="26" s="1"/>
  <c r="V5542" i="26"/>
  <c r="W5542" i="26" s="1"/>
  <c r="V5460" i="26"/>
  <c r="W5460" i="26" s="1"/>
  <c r="V6034" i="26"/>
  <c r="W6034" i="26" s="1"/>
  <c r="V3984" i="26"/>
  <c r="W3984" i="26" s="1"/>
  <c r="V4961" i="26"/>
  <c r="W4961" i="26" s="1"/>
  <c r="V5729" i="26"/>
  <c r="W5729" i="26" s="1"/>
  <c r="V7168" i="26"/>
  <c r="W7168" i="26" s="1"/>
  <c r="V6465" i="26"/>
  <c r="W6465" i="26" s="1"/>
  <c r="V4818" i="26"/>
  <c r="W4818" i="26" s="1"/>
  <c r="V6450" i="26"/>
  <c r="W6450" i="26" s="1"/>
  <c r="V7122" i="26"/>
  <c r="W7122" i="26" s="1"/>
  <c r="V6118" i="26"/>
  <c r="W6118" i="26" s="1"/>
  <c r="V5990" i="26"/>
  <c r="W5990" i="26" s="1"/>
  <c r="V3073" i="26"/>
  <c r="W3073" i="26" s="1"/>
  <c r="V6175" i="26"/>
  <c r="W6175" i="26" s="1"/>
  <c r="V6208" i="26"/>
  <c r="W6208" i="26" s="1"/>
  <c r="V3741" i="26"/>
  <c r="W3741" i="26" s="1"/>
  <c r="V6528" i="26"/>
  <c r="W6528" i="26" s="1"/>
  <c r="V3235" i="26"/>
  <c r="W3235" i="26" s="1"/>
  <c r="V1469" i="26"/>
  <c r="W1469" i="26" s="1"/>
  <c r="V1732" i="26"/>
  <c r="W1732" i="26" s="1"/>
  <c r="V5470" i="26"/>
  <c r="W5470" i="26" s="1"/>
  <c r="V6100" i="26"/>
  <c r="W6100" i="26" s="1"/>
  <c r="V2919" i="26"/>
  <c r="W2919" i="26" s="1"/>
  <c r="V3987" i="26"/>
  <c r="W3987" i="26" s="1"/>
  <c r="V103" i="26"/>
  <c r="W103" i="26" s="1"/>
  <c r="V4946" i="26"/>
  <c r="W4946" i="26" s="1"/>
  <c r="V6855" i="26"/>
  <c r="W6855" i="26" s="1"/>
  <c r="V6430" i="26"/>
  <c r="W6430" i="26" s="1"/>
  <c r="V3983" i="26"/>
  <c r="W3983" i="26" s="1"/>
  <c r="V3293" i="26"/>
  <c r="W3293" i="26" s="1"/>
  <c r="V2139" i="26"/>
  <c r="W2139" i="26" s="1"/>
  <c r="V3225" i="26"/>
  <c r="W3225" i="26" s="1"/>
  <c r="V5349" i="26"/>
  <c r="W5349" i="26" s="1"/>
  <c r="V1077" i="26"/>
  <c r="W1077" i="26" s="1"/>
  <c r="V663" i="26"/>
  <c r="W663" i="26" s="1"/>
  <c r="V1376" i="26"/>
  <c r="W1376" i="26" s="1"/>
  <c r="V5704" i="26"/>
  <c r="W5704" i="26" s="1"/>
  <c r="V1166" i="26"/>
  <c r="W1166" i="26" s="1"/>
  <c r="V2815" i="26"/>
  <c r="W2815" i="26" s="1"/>
  <c r="V3311" i="26"/>
  <c r="W3311" i="26" s="1"/>
  <c r="V6652" i="26"/>
  <c r="W6652" i="26" s="1"/>
  <c r="V7184" i="26"/>
  <c r="W7184" i="26" s="1"/>
  <c r="V3074" i="26"/>
  <c r="W3074" i="26" s="1"/>
  <c r="V6043" i="26"/>
  <c r="W6043" i="26" s="1"/>
  <c r="V2256" i="26"/>
  <c r="W2256" i="26" s="1"/>
  <c r="V6252" i="26"/>
  <c r="W6252" i="26" s="1"/>
  <c r="V5744" i="26"/>
  <c r="W5744" i="26" s="1"/>
  <c r="V4670" i="26"/>
  <c r="W4670" i="26" s="1"/>
  <c r="V5532" i="26"/>
  <c r="W5532" i="26" s="1"/>
  <c r="V4903" i="26"/>
  <c r="W4903" i="26" s="1"/>
  <c r="V5878" i="26"/>
  <c r="W5878" i="26" s="1"/>
  <c r="V6638" i="26"/>
  <c r="W6638" i="26" s="1"/>
  <c r="V263" i="26"/>
  <c r="W263" i="26" s="1"/>
  <c r="V1351" i="26"/>
  <c r="W1351" i="26" s="1"/>
  <c r="V6102" i="26"/>
  <c r="W6102" i="26" s="1"/>
  <c r="V6786" i="26"/>
  <c r="W6786" i="26" s="1"/>
  <c r="V6894" i="26"/>
  <c r="W6894" i="26" s="1"/>
  <c r="V6684" i="26"/>
  <c r="W6684" i="26" s="1"/>
  <c r="V6838" i="26"/>
  <c r="W6838" i="26" s="1"/>
  <c r="V2974" i="26"/>
  <c r="W2974" i="26" s="1"/>
  <c r="V7133" i="26"/>
  <c r="W7133" i="26" s="1"/>
  <c r="V1742" i="26"/>
  <c r="W1742" i="26" s="1"/>
  <c r="V4319" i="26"/>
  <c r="W4319" i="26" s="1"/>
  <c r="V4162" i="26"/>
  <c r="W4162" i="26" s="1"/>
  <c r="V6461" i="26"/>
  <c r="W6461" i="26" s="1"/>
  <c r="V1627" i="26"/>
  <c r="W1627" i="26" s="1"/>
  <c r="V1325" i="26"/>
  <c r="W1325" i="26" s="1"/>
  <c r="V69" i="26"/>
  <c r="W69" i="26" s="1"/>
  <c r="V7253" i="26"/>
  <c r="W7253" i="26" s="1"/>
  <c r="V635" i="26"/>
  <c r="W635" i="26" s="1"/>
  <c r="V2461" i="26"/>
  <c r="W2461" i="26" s="1"/>
  <c r="V5039" i="26"/>
  <c r="W5039" i="26" s="1"/>
  <c r="V142" i="26"/>
  <c r="W142" i="26" s="1"/>
  <c r="V321" i="26"/>
  <c r="W321" i="26" s="1"/>
  <c r="V2236" i="26"/>
  <c r="W2236" i="26" s="1"/>
  <c r="V2164" i="26"/>
  <c r="W2164" i="26" s="1"/>
  <c r="V2533" i="26"/>
  <c r="W2533" i="26" s="1"/>
  <c r="V291" i="26"/>
  <c r="W291" i="26" s="1"/>
  <c r="V1231" i="26"/>
  <c r="W1231" i="26" s="1"/>
  <c r="V2404" i="26"/>
  <c r="W2404" i="26" s="1"/>
  <c r="V2375" i="26"/>
  <c r="W2375" i="26" s="1"/>
  <c r="V3384" i="26"/>
  <c r="W3384" i="26" s="1"/>
  <c r="V6835" i="26"/>
  <c r="W6835" i="26" s="1"/>
  <c r="V2952" i="26"/>
  <c r="W2952" i="26" s="1"/>
  <c r="V4103" i="26"/>
  <c r="W4103" i="26" s="1"/>
  <c r="V3329" i="26"/>
  <c r="W3329" i="26" s="1"/>
  <c r="V3718" i="26"/>
  <c r="W3718" i="26" s="1"/>
  <c r="V4855" i="26"/>
  <c r="W4855" i="26" s="1"/>
  <c r="V4325" i="26"/>
  <c r="W4325" i="26" s="1"/>
  <c r="V4294" i="26"/>
  <c r="W4294" i="26" s="1"/>
  <c r="V4213" i="26"/>
  <c r="W4213" i="26" s="1"/>
  <c r="V2477" i="26"/>
  <c r="W2477" i="26" s="1"/>
  <c r="V1163" i="26"/>
  <c r="W1163" i="26" s="1"/>
  <c r="V3601" i="26"/>
  <c r="W3601" i="26" s="1"/>
  <c r="V5808" i="26"/>
  <c r="W5808" i="26" s="1"/>
  <c r="V2872" i="26"/>
  <c r="W2872" i="26" s="1"/>
  <c r="V966" i="26"/>
  <c r="W966" i="26" s="1"/>
  <c r="V2627" i="26"/>
  <c r="W2627" i="26" s="1"/>
  <c r="V6575" i="26"/>
  <c r="W6575" i="26" s="1"/>
  <c r="V192" i="26"/>
  <c r="W192" i="26" s="1"/>
  <c r="V1954" i="26"/>
  <c r="W1954" i="26" s="1"/>
  <c r="V1942" i="26"/>
  <c r="W1942" i="26" s="1"/>
  <c r="V4530" i="26"/>
  <c r="W4530" i="26" s="1"/>
  <c r="V2942" i="26"/>
  <c r="W2942" i="26" s="1"/>
  <c r="V6612" i="26"/>
  <c r="W6612" i="26" s="1"/>
  <c r="V1555" i="26"/>
  <c r="W1555" i="26" s="1"/>
  <c r="V4041" i="26"/>
  <c r="W4041" i="26" s="1"/>
  <c r="V843" i="26"/>
  <c r="W843" i="26" s="1"/>
  <c r="V1397" i="26"/>
  <c r="W1397" i="26" s="1"/>
  <c r="V2170" i="26"/>
  <c r="W2170" i="26" s="1"/>
  <c r="V6194" i="26"/>
  <c r="W6194" i="26" s="1"/>
  <c r="V5829" i="26"/>
  <c r="W5829" i="26" s="1"/>
  <c r="V5703" i="26"/>
  <c r="W5703" i="26" s="1"/>
  <c r="V5718" i="26"/>
  <c r="W5718" i="26" s="1"/>
  <c r="V6398" i="26"/>
  <c r="W6398" i="26" s="1"/>
  <c r="V3599" i="26"/>
  <c r="W3599" i="26" s="1"/>
  <c r="V7192" i="26"/>
  <c r="W7192" i="26" s="1"/>
  <c r="V325" i="26"/>
  <c r="W325" i="26" s="1"/>
  <c r="V139" i="26"/>
  <c r="W139" i="26" s="1"/>
  <c r="V6996" i="26"/>
  <c r="W6996" i="26" s="1"/>
  <c r="V6846" i="26"/>
  <c r="W6846" i="26" s="1"/>
  <c r="V6719" i="26"/>
  <c r="W6719" i="26" s="1"/>
  <c r="V6726" i="26"/>
  <c r="W6726" i="26" s="1"/>
  <c r="V7162" i="26"/>
  <c r="W7162" i="26" s="1"/>
  <c r="V1642" i="26"/>
  <c r="W1642" i="26" s="1"/>
  <c r="V4219" i="26"/>
  <c r="W4219" i="26" s="1"/>
  <c r="V1909" i="26"/>
  <c r="W1909" i="26" s="1"/>
  <c r="V101" i="26"/>
  <c r="W101" i="26" s="1"/>
  <c r="V1637" i="26"/>
  <c r="W1637" i="26" s="1"/>
  <c r="V4198" i="26"/>
  <c r="W4198" i="26" s="1"/>
  <c r="V1173" i="26"/>
  <c r="W1173" i="26" s="1"/>
  <c r="V1482" i="26"/>
  <c r="W1482" i="26" s="1"/>
  <c r="V2610" i="26"/>
  <c r="W2610" i="26" s="1"/>
  <c r="V2574" i="26"/>
  <c r="W2574" i="26" s="1"/>
  <c r="V5826" i="26"/>
  <c r="W5826" i="26" s="1"/>
  <c r="V6660" i="26"/>
  <c r="W6660" i="26" s="1"/>
  <c r="V605" i="26"/>
  <c r="W605" i="26" s="1"/>
  <c r="V2241" i="26"/>
  <c r="W2241" i="26" s="1"/>
  <c r="V5464" i="26"/>
  <c r="W5464" i="26" s="1"/>
  <c r="V6174" i="26"/>
  <c r="W6174" i="26" s="1"/>
  <c r="V5570" i="26"/>
  <c r="W5570" i="26" s="1"/>
  <c r="V3461" i="26"/>
  <c r="W3461" i="26" s="1"/>
  <c r="V3870" i="26"/>
  <c r="W3870" i="26" s="1"/>
  <c r="V3564" i="26"/>
  <c r="W3564" i="26" s="1"/>
  <c r="V3433" i="26"/>
  <c r="W3433" i="26" s="1"/>
  <c r="V2274" i="26"/>
  <c r="W2274" i="26" s="1"/>
  <c r="V3102" i="26"/>
  <c r="W3102" i="26" s="1"/>
  <c r="V5301" i="26"/>
  <c r="W5301" i="26" s="1"/>
  <c r="V6107" i="26"/>
  <c r="W6107" i="26" s="1"/>
  <c r="V5891" i="26"/>
  <c r="W5891" i="26" s="1"/>
  <c r="V5803" i="26"/>
  <c r="W5803" i="26" s="1"/>
  <c r="V5129" i="26"/>
  <c r="W5129" i="26" s="1"/>
  <c r="V6520" i="26"/>
  <c r="W6520" i="26" s="1"/>
  <c r="V6948" i="26"/>
  <c r="W6948" i="26" s="1"/>
  <c r="V7124" i="26"/>
  <c r="W7124" i="26" s="1"/>
  <c r="V6722" i="26"/>
  <c r="W6722" i="26" s="1"/>
  <c r="V2258" i="26"/>
  <c r="W2258" i="26" s="1"/>
  <c r="V5326" i="26"/>
  <c r="W5326" i="26" s="1"/>
  <c r="V7169" i="26"/>
  <c r="W7169" i="26" s="1"/>
  <c r="V667" i="26"/>
  <c r="W667" i="26" s="1"/>
  <c r="V2305" i="26"/>
  <c r="W2305" i="26" s="1"/>
  <c r="V5631" i="26"/>
  <c r="W5631" i="26" s="1"/>
  <c r="V6223" i="26"/>
  <c r="W6223" i="26" s="1"/>
  <c r="V5833" i="26"/>
  <c r="W5833" i="26" s="1"/>
  <c r="V3550" i="26"/>
  <c r="W3550" i="26" s="1"/>
  <c r="V3613" i="26"/>
  <c r="W3613" i="26" s="1"/>
  <c r="V4602" i="26"/>
  <c r="W4602" i="26" s="1"/>
  <c r="V3862" i="26"/>
  <c r="W3862" i="26" s="1"/>
  <c r="V1139" i="26"/>
  <c r="W1139" i="26" s="1"/>
  <c r="V2403" i="26"/>
  <c r="W2403" i="26" s="1"/>
  <c r="V6502" i="26"/>
  <c r="W6502" i="26" s="1"/>
  <c r="V1635" i="26"/>
  <c r="W1635" i="26" s="1"/>
  <c r="V905" i="26"/>
  <c r="W905" i="26" s="1"/>
  <c r="V4727" i="26"/>
  <c r="W4727" i="26" s="1"/>
  <c r="V6574" i="26"/>
  <c r="W6574" i="26" s="1"/>
  <c r="V530" i="26"/>
  <c r="W530" i="26" s="1"/>
  <c r="V1032" i="26"/>
  <c r="W1032" i="26" s="1"/>
  <c r="V3359" i="26"/>
  <c r="W3359" i="26" s="1"/>
  <c r="V562" i="26"/>
  <c r="W562" i="26" s="1"/>
  <c r="V4899" i="26"/>
  <c r="W4899" i="26" s="1"/>
  <c r="V3582" i="26"/>
  <c r="W3582" i="26" s="1"/>
  <c r="V3297" i="26"/>
  <c r="W3297" i="26" s="1"/>
  <c r="V2706" i="26"/>
  <c r="W2706" i="26" s="1"/>
  <c r="V4372" i="26"/>
  <c r="W4372" i="26" s="1"/>
  <c r="V3902" i="26"/>
  <c r="W3902" i="26" s="1"/>
  <c r="V3470" i="26"/>
  <c r="W3470" i="26" s="1"/>
  <c r="V3026" i="26"/>
  <c r="W3026" i="26" s="1"/>
  <c r="V4759" i="26"/>
  <c r="W4759" i="26" s="1"/>
  <c r="V3261" i="26"/>
  <c r="W3261" i="26" s="1"/>
  <c r="V5242" i="26"/>
  <c r="W5242" i="26" s="1"/>
  <c r="V4039" i="26"/>
  <c r="W4039" i="26" s="1"/>
  <c r="V1134" i="26"/>
  <c r="W1134" i="26" s="1"/>
  <c r="V2675" i="26"/>
  <c r="W2675" i="26" s="1"/>
  <c r="V5882" i="26"/>
  <c r="W5882" i="26" s="1"/>
  <c r="V1755" i="26"/>
  <c r="W1755" i="26" s="1"/>
  <c r="V997" i="26"/>
  <c r="W997" i="26" s="1"/>
  <c r="V4927" i="26"/>
  <c r="W4927" i="26" s="1"/>
  <c r="V4876" i="26"/>
  <c r="W4876" i="26" s="1"/>
  <c r="V654" i="26"/>
  <c r="W654" i="26" s="1"/>
  <c r="V148" i="26"/>
  <c r="W148" i="26" s="1"/>
  <c r="V1792" i="26"/>
  <c r="W1792" i="26" s="1"/>
  <c r="V3900" i="26"/>
  <c r="W3900" i="26" s="1"/>
  <c r="V3431" i="26"/>
  <c r="W3431" i="26" s="1"/>
  <c r="V4953" i="26"/>
  <c r="W4953" i="26" s="1"/>
  <c r="V3274" i="26"/>
  <c r="W3274" i="26" s="1"/>
  <c r="V4719" i="26"/>
  <c r="W4719" i="26" s="1"/>
  <c r="V5760" i="26"/>
  <c r="W5760" i="26" s="1"/>
  <c r="V5677" i="26"/>
  <c r="W5677" i="26" s="1"/>
  <c r="V4904" i="26"/>
  <c r="W4904" i="26" s="1"/>
  <c r="V4648" i="26"/>
  <c r="W4648" i="26" s="1"/>
  <c r="V5423" i="26"/>
  <c r="W5423" i="26" s="1"/>
  <c r="V5290" i="26"/>
  <c r="W5290" i="26" s="1"/>
  <c r="V967" i="26"/>
  <c r="W967" i="26" s="1"/>
  <c r="V2459" i="26"/>
  <c r="W2459" i="26" s="1"/>
  <c r="V2629" i="26"/>
  <c r="W2629" i="26" s="1"/>
  <c r="V6209" i="26"/>
  <c r="W6209" i="26" s="1"/>
  <c r="V64" i="26"/>
  <c r="W64" i="26" s="1"/>
  <c r="V588" i="26"/>
  <c r="W588" i="26" s="1"/>
  <c r="V497" i="26"/>
  <c r="W497" i="26" s="1"/>
  <c r="V6928" i="26"/>
  <c r="W6928" i="26" s="1"/>
  <c r="V3665" i="26"/>
  <c r="W3665" i="26" s="1"/>
  <c r="V1446" i="26"/>
  <c r="W1446" i="26" s="1"/>
  <c r="V79" i="26"/>
  <c r="W79" i="26" s="1"/>
  <c r="V1802" i="26"/>
  <c r="W1802" i="26" s="1"/>
  <c r="V3691" i="26"/>
  <c r="W3691" i="26" s="1"/>
  <c r="V3284" i="26"/>
  <c r="W3284" i="26" s="1"/>
  <c r="V4354" i="26"/>
  <c r="W4354" i="26" s="1"/>
  <c r="V3179" i="26"/>
  <c r="W3179" i="26" s="1"/>
  <c r="V6504" i="26"/>
  <c r="W6504" i="26" s="1"/>
  <c r="V5311" i="26"/>
  <c r="W5311" i="26" s="1"/>
  <c r="V7317" i="26"/>
  <c r="W7317" i="26" s="1"/>
  <c r="V752" i="26"/>
  <c r="W752" i="26" s="1"/>
  <c r="V2398" i="26"/>
  <c r="W2398" i="26" s="1"/>
  <c r="V4984" i="26"/>
  <c r="W4984" i="26" s="1"/>
  <c r="V7135" i="26"/>
  <c r="W7135" i="26" s="1"/>
  <c r="V355" i="26"/>
  <c r="W355" i="26" s="1"/>
  <c r="V786" i="26"/>
  <c r="W786" i="26" s="1"/>
  <c r="V4578" i="26"/>
  <c r="W4578" i="26" s="1"/>
  <c r="V3630" i="26"/>
  <c r="W3630" i="26" s="1"/>
  <c r="V2778" i="26"/>
  <c r="W2778" i="26" s="1"/>
  <c r="V3099" i="26"/>
  <c r="W3099" i="26" s="1"/>
  <c r="V3146" i="26"/>
  <c r="W3146" i="26" s="1"/>
  <c r="V2920" i="26"/>
  <c r="W2920" i="26" s="1"/>
  <c r="V7303" i="26"/>
  <c r="W7303" i="26" s="1"/>
  <c r="V6179" i="26"/>
  <c r="W6179" i="26" s="1"/>
  <c r="V5913" i="26"/>
  <c r="W5913" i="26" s="1"/>
  <c r="V5708" i="26"/>
  <c r="W5708" i="26" s="1"/>
  <c r="V5880" i="26"/>
  <c r="W5880" i="26" s="1"/>
  <c r="V6259" i="26"/>
  <c r="W6259" i="26" s="1"/>
  <c r="V6400" i="26"/>
  <c r="W6400" i="26" s="1"/>
  <c r="V5992" i="26"/>
  <c r="W5992" i="26" s="1"/>
  <c r="V4959" i="26"/>
  <c r="W4959" i="26" s="1"/>
  <c r="V6946" i="26"/>
  <c r="W6946" i="26" s="1"/>
  <c r="V4336" i="26"/>
  <c r="W4336" i="26" s="1"/>
  <c r="V1377" i="26"/>
  <c r="W1377" i="26" s="1"/>
  <c r="V2541" i="26"/>
  <c r="W2541" i="26" s="1"/>
  <c r="V6367" i="26"/>
  <c r="W6367" i="26" s="1"/>
  <c r="V2498" i="26"/>
  <c r="W2498" i="26" s="1"/>
  <c r="V1170" i="26"/>
  <c r="W1170" i="26" s="1"/>
  <c r="V5895" i="26"/>
  <c r="W5895" i="26" s="1"/>
  <c r="V6568" i="26"/>
  <c r="W6568" i="26" s="1"/>
  <c r="V551" i="26"/>
  <c r="W551" i="26" s="1"/>
  <c r="V204" i="26"/>
  <c r="W204" i="26" s="1"/>
  <c r="V2175" i="26"/>
  <c r="W2175" i="26" s="1"/>
  <c r="V4164" i="26"/>
  <c r="W4164" i="26" s="1"/>
  <c r="V4202" i="26"/>
  <c r="W4202" i="26" s="1"/>
  <c r="V4413" i="26"/>
  <c r="W4413" i="26" s="1"/>
  <c r="V1540" i="26"/>
  <c r="W1540" i="26" s="1"/>
  <c r="V390" i="26"/>
  <c r="W390" i="26" s="1"/>
  <c r="V645" i="26"/>
  <c r="W645" i="26" s="1"/>
  <c r="V4329" i="26"/>
  <c r="W4329" i="26" s="1"/>
  <c r="V4295" i="26"/>
  <c r="W4295" i="26" s="1"/>
  <c r="V3836" i="26"/>
  <c r="W3836" i="26" s="1"/>
  <c r="V3672" i="26"/>
  <c r="W3672" i="26" s="1"/>
  <c r="V3369" i="26"/>
  <c r="W3369" i="26" s="1"/>
  <c r="V4486" i="26"/>
  <c r="W4486" i="26" s="1"/>
  <c r="V5058" i="26"/>
  <c r="W5058" i="26" s="1"/>
  <c r="V6983" i="26"/>
  <c r="W6983" i="26" s="1"/>
  <c r="V6081" i="26"/>
  <c r="W6081" i="26" s="1"/>
  <c r="V3611" i="26"/>
  <c r="W3611" i="26" s="1"/>
  <c r="V4106" i="26"/>
  <c r="W4106" i="26" s="1"/>
  <c r="V5864" i="26"/>
  <c r="W5864" i="26" s="1"/>
  <c r="V5138" i="26"/>
  <c r="W5138" i="26" s="1"/>
  <c r="V4877" i="26"/>
  <c r="W4877" i="26" s="1"/>
  <c r="V6086" i="26"/>
  <c r="W6086" i="26" s="1"/>
  <c r="V601" i="26"/>
  <c r="W601" i="26" s="1"/>
  <c r="V2126" i="26"/>
  <c r="W2126" i="26" s="1"/>
  <c r="V5775" i="26"/>
  <c r="W5775" i="26" s="1"/>
  <c r="V6160" i="26"/>
  <c r="W6160" i="26" s="1"/>
  <c r="V548" i="26"/>
  <c r="W548" i="26" s="1"/>
  <c r="V2173" i="26"/>
  <c r="W2173" i="26" s="1"/>
  <c r="V3489" i="26"/>
  <c r="W3489" i="26" s="1"/>
  <c r="V3907" i="26"/>
  <c r="W3907" i="26" s="1"/>
  <c r="V1425" i="26"/>
  <c r="W1425" i="26" s="1"/>
  <c r="V1421" i="26"/>
  <c r="W1421" i="26" s="1"/>
  <c r="V3402" i="26"/>
  <c r="W3402" i="26" s="1"/>
  <c r="V6433" i="26"/>
  <c r="W6433" i="26" s="1"/>
  <c r="V3852" i="26"/>
  <c r="W3852" i="26" s="1"/>
  <c r="V1080" i="26"/>
  <c r="W1080" i="26" s="1"/>
  <c r="V3273" i="26"/>
  <c r="W3273" i="26" s="1"/>
  <c r="V210" i="26"/>
  <c r="W210" i="26" s="1"/>
  <c r="V739" i="26"/>
  <c r="W739" i="26" s="1"/>
  <c r="V2008" i="26"/>
  <c r="W2008" i="26" s="1"/>
  <c r="V2018" i="26"/>
  <c r="W2018" i="26" s="1"/>
  <c r="V4440" i="26"/>
  <c r="W4440" i="26" s="1"/>
  <c r="V6552" i="26"/>
  <c r="W6552" i="26" s="1"/>
  <c r="V260" i="26"/>
  <c r="W260" i="26" s="1"/>
  <c r="V1978" i="26"/>
  <c r="W1978" i="26" s="1"/>
  <c r="V4000" i="26"/>
  <c r="W4000" i="26" s="1"/>
  <c r="V2616" i="26"/>
  <c r="W2616" i="26" s="1"/>
  <c r="V3689" i="26"/>
  <c r="W3689" i="26" s="1"/>
  <c r="V2951" i="26"/>
  <c r="W2951" i="26" s="1"/>
  <c r="V2940" i="26"/>
  <c r="W2940" i="26" s="1"/>
  <c r="V6944" i="26"/>
  <c r="W6944" i="26" s="1"/>
  <c r="V2352" i="26"/>
  <c r="W2352" i="26" s="1"/>
  <c r="V1101" i="26"/>
  <c r="W1101" i="26" s="1"/>
  <c r="V1898" i="26"/>
  <c r="W1898" i="26" s="1"/>
  <c r="V5562" i="26"/>
  <c r="W5562" i="26" s="1"/>
  <c r="V1028" i="26"/>
  <c r="W1028" i="26" s="1"/>
  <c r="V784" i="26"/>
  <c r="W784" i="26" s="1"/>
  <c r="V4267" i="26"/>
  <c r="W4267" i="26" s="1"/>
  <c r="V4240" i="26"/>
  <c r="W4240" i="26" s="1"/>
  <c r="V2072" i="26"/>
  <c r="W2072" i="26" s="1"/>
  <c r="V8" i="26"/>
  <c r="W8" i="26" s="1"/>
  <c r="V1618" i="26"/>
  <c r="W1618" i="26" s="1"/>
  <c r="V3858" i="26"/>
  <c r="W3858" i="26" s="1"/>
  <c r="V3544" i="26"/>
  <c r="W3544" i="26" s="1"/>
  <c r="V6180" i="26"/>
  <c r="W6180" i="26" s="1"/>
  <c r="V2595" i="26"/>
  <c r="W2595" i="26" s="1"/>
  <c r="V5483" i="26"/>
  <c r="W5483" i="26" s="1"/>
  <c r="V4864" i="26"/>
  <c r="W4864" i="26" s="1"/>
  <c r="V6627" i="26"/>
  <c r="W6627" i="26" s="1"/>
  <c r="V480" i="26"/>
  <c r="W480" i="26" s="1"/>
  <c r="V2125" i="26"/>
  <c r="W2125" i="26" s="1"/>
  <c r="V4983" i="26"/>
  <c r="W4983" i="26" s="1"/>
  <c r="V1188" i="26"/>
  <c r="W1188" i="26" s="1"/>
  <c r="V14" i="26"/>
  <c r="W14" i="26" s="1"/>
  <c r="V5173" i="26"/>
  <c r="W5173" i="26" s="1"/>
  <c r="V6478" i="26"/>
  <c r="W6478" i="26" s="1"/>
  <c r="V6003" i="26"/>
  <c r="W6003" i="26" s="1"/>
  <c r="V2454" i="26"/>
  <c r="W2454" i="26" s="1"/>
  <c r="V1071" i="26"/>
  <c r="W1071" i="26" s="1"/>
  <c r="V2765" i="26"/>
  <c r="W2765" i="26" s="1"/>
  <c r="V6472" i="26"/>
  <c r="W6472" i="26" s="1"/>
  <c r="V1843" i="26"/>
  <c r="W1843" i="26" s="1"/>
  <c r="V930" i="26"/>
  <c r="W930" i="26" s="1"/>
  <c r="V1218" i="26"/>
  <c r="W1218" i="26" s="1"/>
  <c r="V3624" i="26"/>
  <c r="W3624" i="26" s="1"/>
  <c r="V2737" i="26"/>
  <c r="W2737" i="26" s="1"/>
  <c r="V6710" i="26"/>
  <c r="W6710" i="26" s="1"/>
  <c r="V1714" i="26"/>
  <c r="W1714" i="26" s="1"/>
  <c r="V3948" i="26"/>
  <c r="W3948" i="26" s="1"/>
  <c r="V4242" i="26"/>
  <c r="W4242" i="26" s="1"/>
  <c r="V6248" i="26"/>
  <c r="W6248" i="26" s="1"/>
  <c r="V1411" i="26"/>
  <c r="W1411" i="26" s="1"/>
  <c r="V350" i="26"/>
  <c r="W350" i="26" s="1"/>
  <c r="V7050" i="26"/>
  <c r="W7050" i="26" s="1"/>
  <c r="V5982" i="26"/>
  <c r="W5982" i="26" s="1"/>
  <c r="V5598" i="26"/>
  <c r="W5598" i="26" s="1"/>
  <c r="V5607" i="26"/>
  <c r="W5607" i="26" s="1"/>
  <c r="V5356" i="26"/>
  <c r="W5356" i="26" s="1"/>
  <c r="V6098" i="26"/>
  <c r="W6098" i="26" s="1"/>
  <c r="V3286" i="26"/>
  <c r="W3286" i="26" s="1"/>
  <c r="V5275" i="26"/>
  <c r="W5275" i="26" s="1"/>
  <c r="V5231" i="26"/>
  <c r="W5231" i="26" s="1"/>
  <c r="V5219" i="26"/>
  <c r="W5219" i="26" s="1"/>
  <c r="V5654" i="26"/>
  <c r="W5654" i="26" s="1"/>
  <c r="V5669" i="26"/>
  <c r="W5669" i="26" s="1"/>
  <c r="V5745" i="26"/>
  <c r="W5745" i="26" s="1"/>
  <c r="V5452" i="26"/>
  <c r="W5452" i="26" s="1"/>
  <c r="V5280" i="26"/>
  <c r="W5280" i="26" s="1"/>
  <c r="V4454" i="26"/>
  <c r="W4454" i="26" s="1"/>
  <c r="V5128" i="26"/>
  <c r="W5128" i="26" s="1"/>
  <c r="V5600" i="26"/>
  <c r="W5600" i="26" s="1"/>
  <c r="V6469" i="26"/>
  <c r="W6469" i="26" s="1"/>
  <c r="V6408" i="26"/>
  <c r="W6408" i="26" s="1"/>
  <c r="V6128" i="26"/>
  <c r="W6128" i="26" s="1"/>
  <c r="V6080" i="26"/>
  <c r="W6080" i="26" s="1"/>
  <c r="V5874" i="26"/>
  <c r="W5874" i="26" s="1"/>
  <c r="V5547" i="26"/>
  <c r="W5547" i="26" s="1"/>
  <c r="V3178" i="26"/>
  <c r="W3178" i="26" s="1"/>
  <c r="V6217" i="26"/>
  <c r="W6217" i="26" s="1"/>
  <c r="V6770" i="26"/>
  <c r="W6770" i="26" s="1"/>
  <c r="V7082" i="26"/>
  <c r="W7082" i="26" s="1"/>
  <c r="V6950" i="26"/>
  <c r="W6950" i="26" s="1"/>
  <c r="V2573" i="26"/>
  <c r="W2573" i="26" s="1"/>
  <c r="V3868" i="26"/>
  <c r="W3868" i="26" s="1"/>
  <c r="V3654" i="26"/>
  <c r="W3654" i="26" s="1"/>
  <c r="V2898" i="26"/>
  <c r="W2898" i="26" s="1"/>
  <c r="V1636" i="26"/>
  <c r="W1636" i="26" s="1"/>
  <c r="V3484" i="26"/>
  <c r="W3484" i="26" s="1"/>
  <c r="V4826" i="26"/>
  <c r="W4826" i="26" s="1"/>
  <c r="V4304" i="26"/>
  <c r="W4304" i="26" s="1"/>
  <c r="V1950" i="26"/>
  <c r="W1950" i="26" s="1"/>
  <c r="V4847" i="26"/>
  <c r="W4847" i="26" s="1"/>
  <c r="V4740" i="26"/>
  <c r="W4740" i="26" s="1"/>
  <c r="V6061" i="26"/>
  <c r="W6061" i="26" s="1"/>
  <c r="V757" i="26"/>
  <c r="W757" i="26" s="1"/>
  <c r="V1959" i="26"/>
  <c r="W1959" i="26" s="1"/>
  <c r="V4524" i="26"/>
  <c r="W4524" i="26" s="1"/>
  <c r="V6875" i="26"/>
  <c r="W6875" i="26" s="1"/>
  <c r="V399" i="26"/>
  <c r="W399" i="26" s="1"/>
  <c r="V921" i="26"/>
  <c r="W921" i="26" s="1"/>
  <c r="V5713" i="26"/>
  <c r="W5713" i="26" s="1"/>
  <c r="V5554" i="26"/>
  <c r="W5554" i="26" s="1"/>
  <c r="V5287" i="26"/>
  <c r="W5287" i="26" s="1"/>
  <c r="V1070" i="26"/>
  <c r="W1070" i="26" s="1"/>
  <c r="V3180" i="26"/>
  <c r="W3180" i="26" s="1"/>
  <c r="V6276" i="26"/>
  <c r="W6276" i="26" s="1"/>
  <c r="V2949" i="26"/>
  <c r="W2949" i="26" s="1"/>
  <c r="V859" i="26"/>
  <c r="W859" i="26" s="1"/>
  <c r="V3855" i="26"/>
  <c r="W3855" i="26" s="1"/>
  <c r="V1885" i="26"/>
  <c r="W1885" i="26" s="1"/>
  <c r="V3367" i="26"/>
  <c r="W3367" i="26" s="1"/>
  <c r="V813" i="26"/>
  <c r="W813" i="26" s="1"/>
  <c r="V1795" i="26"/>
  <c r="W1795" i="26" s="1"/>
  <c r="V3893" i="26"/>
  <c r="W3893" i="26" s="1"/>
  <c r="V4929" i="26"/>
  <c r="W4929" i="26" s="1"/>
  <c r="V5199" i="26"/>
  <c r="W5199" i="26" s="1"/>
  <c r="V1226" i="26"/>
  <c r="W1226" i="26" s="1"/>
  <c r="V6193" i="26"/>
  <c r="W6193" i="26" s="1"/>
  <c r="V6257" i="26"/>
  <c r="W6257" i="26" s="1"/>
  <c r="V7067" i="26"/>
  <c r="W7067" i="26" s="1"/>
  <c r="V534" i="26"/>
  <c r="W534" i="26" s="1"/>
  <c r="V2078" i="26"/>
  <c r="W2078" i="26" s="1"/>
  <c r="V5156" i="26"/>
  <c r="W5156" i="26" s="1"/>
  <c r="V6361" i="26"/>
  <c r="W6361" i="26" s="1"/>
  <c r="V242" i="26"/>
  <c r="W242" i="26" s="1"/>
  <c r="V2214" i="26"/>
  <c r="W2214" i="26" s="1"/>
  <c r="V858" i="26"/>
  <c r="W858" i="26" s="1"/>
  <c r="V1574" i="26"/>
  <c r="W1574" i="26" s="1"/>
  <c r="V617" i="26"/>
  <c r="W617" i="26" s="1"/>
  <c r="V1206" i="26"/>
  <c r="W1206" i="26" s="1"/>
  <c r="V3122" i="26"/>
  <c r="W3122" i="26" s="1"/>
  <c r="V6319" i="26"/>
  <c r="W6319" i="26" s="1"/>
  <c r="V2163" i="26"/>
  <c r="W2163" i="26" s="1"/>
  <c r="V876" i="26"/>
  <c r="W876" i="26" s="1"/>
  <c r="V2502" i="26"/>
  <c r="W2502" i="26" s="1"/>
  <c r="V5077" i="26"/>
  <c r="W5077" i="26" s="1"/>
  <c r="V1958" i="26"/>
  <c r="W1958" i="26" s="1"/>
  <c r="V1716" i="26"/>
  <c r="W1716" i="26" s="1"/>
  <c r="V6161" i="26"/>
  <c r="W6161" i="26" s="1"/>
  <c r="V7211" i="26"/>
  <c r="W7211" i="26" s="1"/>
  <c r="V6695" i="26"/>
  <c r="W6695" i="26" s="1"/>
  <c r="V7127" i="26"/>
  <c r="W7127" i="26" s="1"/>
  <c r="V3252" i="26"/>
  <c r="W3252" i="26" s="1"/>
  <c r="V1671" i="26"/>
  <c r="W1671" i="26" s="1"/>
  <c r="V2565" i="26"/>
  <c r="W2565" i="26" s="1"/>
  <c r="V4445" i="26"/>
  <c r="W4445" i="26" s="1"/>
  <c r="V3471" i="26"/>
  <c r="W3471" i="26" s="1"/>
  <c r="V2395" i="26"/>
  <c r="W2395" i="26" s="1"/>
  <c r="V6169" i="26"/>
  <c r="W6169" i="26" s="1"/>
  <c r="V2785" i="26"/>
  <c r="W2785" i="26" s="1"/>
  <c r="V4957" i="26"/>
  <c r="W4957" i="26" s="1"/>
  <c r="V3368" i="26"/>
  <c r="W3368" i="26" s="1"/>
  <c r="V2451" i="26"/>
  <c r="W2451" i="26" s="1"/>
  <c r="V7302" i="26"/>
  <c r="W7302" i="26" s="1"/>
  <c r="V7328" i="26"/>
  <c r="W7328" i="26" s="1"/>
  <c r="V6804" i="26"/>
  <c r="W6804" i="26" s="1"/>
  <c r="V7226" i="26"/>
  <c r="W7226" i="26" s="1"/>
  <c r="V6668" i="26"/>
  <c r="W6668" i="26" s="1"/>
  <c r="V7142" i="26"/>
  <c r="W7142" i="26" s="1"/>
  <c r="V3210" i="26"/>
  <c r="W3210" i="26" s="1"/>
  <c r="V5487" i="26"/>
  <c r="W5487" i="26" s="1"/>
  <c r="V5347" i="26"/>
  <c r="W5347" i="26" s="1"/>
  <c r="V4386" i="26"/>
  <c r="W4386" i="26" s="1"/>
  <c r="V4950" i="26"/>
  <c r="W4950" i="26" s="1"/>
  <c r="V4939" i="26"/>
  <c r="W4939" i="26" s="1"/>
  <c r="V6139" i="26"/>
  <c r="W6139" i="26" s="1"/>
  <c r="V4723" i="26"/>
  <c r="W4723" i="26" s="1"/>
  <c r="V6935" i="26"/>
  <c r="W6935" i="26" s="1"/>
  <c r="V558" i="26"/>
  <c r="W558" i="26" s="1"/>
  <c r="V2196" i="26"/>
  <c r="W2196" i="26" s="1"/>
  <c r="V4688" i="26"/>
  <c r="W4688" i="26" s="1"/>
  <c r="V807" i="26"/>
  <c r="W807" i="26" s="1"/>
  <c r="V51" i="26"/>
  <c r="W51" i="26" s="1"/>
  <c r="V805" i="26"/>
  <c r="W805" i="26" s="1"/>
  <c r="V6535" i="26"/>
  <c r="W6535" i="26" s="1"/>
  <c r="V6521" i="26"/>
  <c r="W6521" i="26" s="1"/>
  <c r="V3713" i="26"/>
  <c r="W3713" i="26" s="1"/>
  <c r="V1278" i="26"/>
  <c r="W1278" i="26" s="1"/>
  <c r="V2915" i="26"/>
  <c r="W2915" i="26" s="1"/>
  <c r="V6112" i="26"/>
  <c r="W6112" i="26" s="1"/>
  <c r="V1944" i="26"/>
  <c r="W1944" i="26" s="1"/>
  <c r="V938" i="26"/>
  <c r="W938" i="26" s="1"/>
  <c r="V4044" i="26"/>
  <c r="W4044" i="26" s="1"/>
  <c r="V1263" i="26"/>
  <c r="W1263" i="26" s="1"/>
  <c r="V1335" i="26"/>
  <c r="W1335" i="26" s="1"/>
  <c r="V72" i="26"/>
  <c r="W72" i="26" s="1"/>
  <c r="V1479" i="26"/>
  <c r="W1479" i="26" s="1"/>
  <c r="V4185" i="26"/>
  <c r="W4185" i="26" s="1"/>
  <c r="V3440" i="26"/>
  <c r="W3440" i="26" s="1"/>
  <c r="V2336" i="26"/>
  <c r="W2336" i="26" s="1"/>
  <c r="V1438" i="26"/>
  <c r="W1438" i="26" s="1"/>
  <c r="V1019" i="26"/>
  <c r="W1019" i="26" s="1"/>
  <c r="V6093" i="26"/>
  <c r="W6093" i="26" s="1"/>
  <c r="V7199" i="26"/>
  <c r="W7199" i="26" s="1"/>
  <c r="V476" i="26"/>
  <c r="W476" i="26" s="1"/>
  <c r="V2418" i="26"/>
  <c r="W2418" i="26" s="1"/>
  <c r="V5152" i="26"/>
  <c r="W5152" i="26" s="1"/>
  <c r="V415" i="26"/>
  <c r="W415" i="26" s="1"/>
  <c r="V238" i="26"/>
  <c r="W238" i="26" s="1"/>
  <c r="V1645" i="26"/>
  <c r="W1645" i="26" s="1"/>
  <c r="V474" i="26"/>
  <c r="W474" i="26" s="1"/>
  <c r="V1007" i="26"/>
  <c r="W1007" i="26" s="1"/>
  <c r="V679" i="26"/>
  <c r="W679" i="26" s="1"/>
  <c r="V1010" i="26"/>
  <c r="W1010" i="26" s="1"/>
  <c r="V3256" i="26"/>
  <c r="W3256" i="26" s="1"/>
  <c r="V6148" i="26"/>
  <c r="W6148" i="26" s="1"/>
  <c r="V1420" i="26"/>
  <c r="W1420" i="26" s="1"/>
  <c r="V940" i="26"/>
  <c r="W940" i="26" s="1"/>
  <c r="V2583" i="26"/>
  <c r="W2583" i="26" s="1"/>
  <c r="V5235" i="26"/>
  <c r="W5235" i="26" s="1"/>
  <c r="V4849" i="26"/>
  <c r="W4849" i="26" s="1"/>
  <c r="V1661" i="26"/>
  <c r="W1661" i="26" s="1"/>
  <c r="V1820" i="26"/>
  <c r="W1820" i="26" s="1"/>
  <c r="V4059" i="26"/>
  <c r="W4059" i="26" s="1"/>
  <c r="V2802" i="26"/>
  <c r="W2802" i="26" s="1"/>
  <c r="V7212" i="26"/>
  <c r="W7212" i="26" s="1"/>
  <c r="V1428" i="26"/>
  <c r="W1428" i="26" s="1"/>
  <c r="V3651" i="26"/>
  <c r="W3651" i="26" s="1"/>
  <c r="V6" i="26"/>
  <c r="W6" i="26" s="1"/>
  <c r="V668" i="26"/>
  <c r="W668" i="26" s="1"/>
  <c r="V2279" i="26"/>
  <c r="W2279" i="26" s="1"/>
  <c r="V5177" i="26"/>
  <c r="W5177" i="26" s="1"/>
  <c r="V7111" i="26"/>
  <c r="W7111" i="26" s="1"/>
  <c r="V6399" i="26"/>
  <c r="W6399" i="26" s="1"/>
  <c r="V6816" i="26"/>
  <c r="W6816" i="26" s="1"/>
  <c r="V4621" i="26"/>
  <c r="W4621" i="26" s="1"/>
  <c r="V5888" i="26"/>
  <c r="W5888" i="26" s="1"/>
  <c r="V5279" i="26"/>
  <c r="W5279" i="26" s="1"/>
  <c r="V5316" i="26"/>
  <c r="W5316" i="26" s="1"/>
  <c r="V5190" i="26"/>
  <c r="W5190" i="26" s="1"/>
  <c r="V5596" i="26"/>
  <c r="W5596" i="26" s="1"/>
  <c r="V7146" i="26"/>
  <c r="W7146" i="26" s="1"/>
  <c r="V5309" i="26"/>
  <c r="W5309" i="26" s="1"/>
  <c r="V5323" i="26"/>
  <c r="W5323" i="26" s="1"/>
  <c r="V5877" i="26"/>
  <c r="W5877" i="26" s="1"/>
  <c r="V5732" i="26"/>
  <c r="W5732" i="26" s="1"/>
  <c r="V6560" i="26"/>
  <c r="W6560" i="26" s="1"/>
  <c r="V5995" i="26"/>
  <c r="W5995" i="26" s="1"/>
  <c r="V6303" i="26"/>
  <c r="W6303" i="26" s="1"/>
  <c r="V6018" i="26"/>
  <c r="W6018" i="26" s="1"/>
  <c r="V6221" i="26"/>
  <c r="W6221" i="26" s="1"/>
  <c r="V6181" i="26"/>
  <c r="W6181" i="26" s="1"/>
  <c r="V2192" i="26"/>
  <c r="W2192" i="26" s="1"/>
  <c r="V5917" i="26"/>
  <c r="W5917" i="26" s="1"/>
  <c r="V2803" i="26"/>
  <c r="W2803" i="26" s="1"/>
  <c r="V3897" i="26"/>
  <c r="W3897" i="26" s="1"/>
  <c r="V3427" i="26"/>
  <c r="W3427" i="26" s="1"/>
  <c r="V6611" i="26"/>
  <c r="W6611" i="26" s="1"/>
  <c r="V1707" i="26"/>
  <c r="W1707" i="26" s="1"/>
  <c r="V4231" i="26"/>
  <c r="W4231" i="26" s="1"/>
  <c r="V4545" i="26"/>
  <c r="W4545" i="26" s="1"/>
  <c r="V6564" i="26"/>
  <c r="W6564" i="26" s="1"/>
  <c r="V1339" i="26"/>
  <c r="W1339" i="26" s="1"/>
  <c r="V230" i="26"/>
  <c r="W230" i="26" s="1"/>
  <c r="V6775" i="26"/>
  <c r="W6775" i="26" s="1"/>
  <c r="V7048" i="26"/>
  <c r="W7048" i="26" s="1"/>
  <c r="V610" i="26"/>
  <c r="W610" i="26" s="1"/>
  <c r="V2301" i="26"/>
  <c r="W2301" i="26" s="1"/>
  <c r="V5438" i="26"/>
  <c r="W5438" i="26" s="1"/>
  <c r="V6931" i="26"/>
  <c r="W6931" i="26" s="1"/>
  <c r="V250" i="26"/>
  <c r="W250" i="26" s="1"/>
  <c r="V1814" i="26"/>
  <c r="W1814" i="26" s="1"/>
  <c r="V2493" i="26"/>
  <c r="W2493" i="26" s="1"/>
  <c r="V2724" i="26"/>
  <c r="W2724" i="26" s="1"/>
  <c r="V1214" i="26"/>
  <c r="W1214" i="26" s="1"/>
  <c r="V1373" i="26"/>
  <c r="W1373" i="26" s="1"/>
  <c r="V3604" i="26"/>
  <c r="W3604" i="26" s="1"/>
  <c r="V7230" i="26"/>
  <c r="W7230" i="26" s="1"/>
  <c r="V3100" i="26"/>
  <c r="W3100" i="26" s="1"/>
  <c r="V1117" i="26"/>
  <c r="W1117" i="26" s="1"/>
  <c r="V3195" i="26"/>
  <c r="W3195" i="26" s="1"/>
  <c r="V6851" i="26"/>
  <c r="W6851" i="26" s="1"/>
  <c r="V428" i="26"/>
  <c r="W428" i="26" s="1"/>
  <c r="V2007" i="26"/>
  <c r="W2007" i="26" s="1"/>
  <c r="V1726" i="26"/>
  <c r="W1726" i="26" s="1"/>
  <c r="V4350" i="26"/>
  <c r="W4350" i="26" s="1"/>
  <c r="V3376" i="26"/>
  <c r="W3376" i="26" s="1"/>
  <c r="V2315" i="26"/>
  <c r="W2315" i="26" s="1"/>
  <c r="V1388" i="26"/>
  <c r="W1388" i="26" s="1"/>
  <c r="V3417" i="26"/>
  <c r="W3417" i="26" s="1"/>
  <c r="V169" i="26"/>
  <c r="W169" i="26" s="1"/>
  <c r="V170" i="26"/>
  <c r="W170" i="26" s="1"/>
  <c r="V1550" i="26"/>
  <c r="W1550" i="26" s="1"/>
  <c r="V2366" i="26"/>
  <c r="W2366" i="26" s="1"/>
  <c r="V5837" i="26"/>
  <c r="W5837" i="26" s="1"/>
  <c r="V6902" i="26"/>
  <c r="W6902" i="26" s="1"/>
  <c r="V429" i="26"/>
  <c r="W429" i="26" s="1"/>
  <c r="V1910" i="26"/>
  <c r="W1910" i="26" s="1"/>
  <c r="V4595" i="26"/>
  <c r="W4595" i="26" s="1"/>
  <c r="V3661" i="26"/>
  <c r="W3661" i="26" s="1"/>
  <c r="V5590" i="26"/>
  <c r="W5590" i="26" s="1"/>
  <c r="V3079" i="26"/>
  <c r="W3079" i="26" s="1"/>
  <c r="V3037" i="26"/>
  <c r="W3037" i="26" s="1"/>
  <c r="V6493" i="26"/>
  <c r="W6493" i="26" s="1"/>
  <c r="V3148" i="26"/>
  <c r="W3148" i="26" s="1"/>
  <c r="V1044" i="26"/>
  <c r="W1044" i="26" s="1"/>
  <c r="V2796" i="26"/>
  <c r="W2796" i="26" s="1"/>
  <c r="V6332" i="26"/>
  <c r="W6332" i="26" s="1"/>
  <c r="V1490" i="26"/>
  <c r="W1490" i="26" s="1"/>
  <c r="V452" i="26"/>
  <c r="W452" i="26" s="1"/>
  <c r="V4310" i="26"/>
  <c r="W4310" i="26" s="1"/>
  <c r="V7286" i="26"/>
  <c r="W7286" i="26" s="1"/>
  <c r="V7104" i="26"/>
  <c r="W7104" i="26" s="1"/>
  <c r="V7188" i="26"/>
  <c r="W7188" i="26" s="1"/>
  <c r="V7179" i="26"/>
  <c r="W7179" i="26" s="1"/>
  <c r="V3203" i="26"/>
  <c r="W3203" i="26" s="1"/>
  <c r="V3853" i="26"/>
  <c r="W3853" i="26" s="1"/>
  <c r="V6852" i="26"/>
  <c r="W6852" i="26" s="1"/>
  <c r="V6153" i="26"/>
  <c r="W6153" i="26" s="1"/>
  <c r="V6698" i="26"/>
  <c r="W6698" i="26" s="1"/>
  <c r="V7148" i="26"/>
  <c r="W7148" i="26" s="1"/>
  <c r="V6862" i="26"/>
  <c r="W6862" i="26" s="1"/>
  <c r="V6177" i="26"/>
  <c r="W6177" i="26" s="1"/>
  <c r="V6861" i="26"/>
  <c r="W6861" i="26" s="1"/>
  <c r="V115" i="26"/>
  <c r="W115" i="26" s="1"/>
  <c r="V6566" i="26"/>
  <c r="W6566" i="26" s="1"/>
  <c r="V6006" i="26"/>
  <c r="W6006" i="26" s="1"/>
  <c r="V4420" i="26"/>
  <c r="W4420" i="26" s="1"/>
  <c r="V6864" i="26"/>
  <c r="W6864" i="26" s="1"/>
  <c r="V7310" i="26"/>
  <c r="W7310" i="26" s="1"/>
  <c r="V3029" i="26"/>
  <c r="W3029" i="26" s="1"/>
  <c r="V4478" i="26"/>
  <c r="W4478" i="26" s="1"/>
  <c r="V5446" i="26"/>
  <c r="W5446" i="26" s="1"/>
  <c r="V5381" i="26"/>
  <c r="W5381" i="26" s="1"/>
  <c r="V5176" i="26"/>
  <c r="W5176" i="26" s="1"/>
  <c r="V5774" i="26"/>
  <c r="W5774" i="26" s="1"/>
  <c r="V6111" i="26"/>
  <c r="W6111" i="26" s="1"/>
  <c r="V1167" i="26"/>
  <c r="W1167" i="26" s="1"/>
  <c r="V1012" i="26"/>
  <c r="W1012" i="26" s="1"/>
  <c r="V3056" i="26"/>
  <c r="W3056" i="26" s="1"/>
  <c r="V6358" i="26"/>
  <c r="W6358" i="26" s="1"/>
  <c r="V2233" i="26"/>
  <c r="W2233" i="26" s="1"/>
  <c r="V802" i="26"/>
  <c r="W802" i="26" s="1"/>
  <c r="V2092" i="26"/>
  <c r="W2092" i="26" s="1"/>
  <c r="V5585" i="26"/>
  <c r="W5585" i="26" s="1"/>
  <c r="V7180" i="26"/>
  <c r="W7180" i="26" s="1"/>
  <c r="V1657" i="26"/>
  <c r="W1657" i="26" s="1"/>
  <c r="V2009" i="26"/>
  <c r="W2009" i="26" s="1"/>
  <c r="V5036" i="26"/>
  <c r="W5036" i="26" s="1"/>
  <c r="V2155" i="26"/>
  <c r="W2155" i="26" s="1"/>
  <c r="V7227" i="26"/>
  <c r="W7227" i="26" s="1"/>
  <c r="V1619" i="26"/>
  <c r="W1619" i="26" s="1"/>
  <c r="V3997" i="26"/>
  <c r="W3997" i="26" s="1"/>
  <c r="V1389" i="26"/>
  <c r="W1389" i="26" s="1"/>
  <c r="V1722" i="26"/>
  <c r="W1722" i="26" s="1"/>
  <c r="V2316" i="26"/>
  <c r="W2316" i="26" s="1"/>
  <c r="V2458" i="26"/>
  <c r="W2458" i="26" s="1"/>
  <c r="V6492" i="26"/>
  <c r="W6492" i="26" s="1"/>
  <c r="V6709" i="26"/>
  <c r="W6709" i="26" s="1"/>
  <c r="V761" i="26"/>
  <c r="W761" i="26" s="1"/>
  <c r="V2188" i="26"/>
  <c r="W2188" i="26" s="1"/>
  <c r="V5668" i="26"/>
  <c r="W5668" i="26" s="1"/>
  <c r="V6987" i="26"/>
  <c r="W6987" i="26" s="1"/>
  <c r="V596" i="26"/>
  <c r="W596" i="26" s="1"/>
  <c r="V3653" i="26"/>
  <c r="W3653" i="26" s="1"/>
  <c r="V2970" i="26"/>
  <c r="W2970" i="26" s="1"/>
  <c r="V5721" i="26"/>
  <c r="W5721" i="26" s="1"/>
  <c r="V3514" i="26"/>
  <c r="W3514" i="26" s="1"/>
  <c r="V979" i="26"/>
  <c r="W979" i="26" s="1"/>
  <c r="V2653" i="26"/>
  <c r="W2653" i="26" s="1"/>
  <c r="V6132" i="26"/>
  <c r="W6132" i="26" s="1"/>
  <c r="V506" i="26"/>
  <c r="W506" i="26" s="1"/>
  <c r="V41" i="26"/>
  <c r="W41" i="26" s="1"/>
  <c r="V3818" i="26"/>
  <c r="W3818" i="26" s="1"/>
  <c r="V4220" i="26"/>
  <c r="W4220" i="26" s="1"/>
  <c r="V1380" i="26"/>
  <c r="W1380" i="26" s="1"/>
  <c r="V58" i="26"/>
  <c r="W58" i="26" s="1"/>
  <c r="V1600" i="26"/>
  <c r="W1600" i="26" s="1"/>
  <c r="V3938" i="26"/>
  <c r="W3938" i="26" s="1"/>
  <c r="V3491" i="26"/>
  <c r="W3491" i="26" s="1"/>
  <c r="V3520" i="26"/>
  <c r="W3520" i="26" s="1"/>
  <c r="V2735" i="26"/>
  <c r="W2735" i="26" s="1"/>
  <c r="V5222" i="26"/>
  <c r="W5222" i="26" s="1"/>
  <c r="V4447" i="26"/>
  <c r="W4447" i="26" s="1"/>
  <c r="V7099" i="26"/>
  <c r="W7099" i="26" s="1"/>
  <c r="V657" i="26"/>
  <c r="W657" i="26" s="1"/>
  <c r="V2486" i="26"/>
  <c r="W2486" i="26" s="1"/>
  <c r="V4627" i="26"/>
  <c r="W4627" i="26" s="1"/>
  <c r="V7097" i="26"/>
  <c r="W7097" i="26" s="1"/>
  <c r="V348" i="26"/>
  <c r="W348" i="26" s="1"/>
  <c r="V475" i="26"/>
  <c r="W475" i="26" s="1"/>
  <c r="V5265" i="26"/>
  <c r="W5265" i="26" s="1"/>
  <c r="V5204" i="26"/>
  <c r="W5204" i="26" s="1"/>
  <c r="V5269" i="26"/>
  <c r="W5269" i="26" s="1"/>
  <c r="V4783" i="26"/>
  <c r="W4783" i="26" s="1"/>
  <c r="V5715" i="26"/>
  <c r="W5715" i="26" s="1"/>
  <c r="V5504" i="26"/>
  <c r="W5504" i="26" s="1"/>
  <c r="V5521" i="26"/>
  <c r="W5521" i="26" s="1"/>
  <c r="V4940" i="26"/>
  <c r="W4940" i="26" s="1"/>
  <c r="V3695" i="26"/>
  <c r="W3695" i="26" s="1"/>
  <c r="V4125" i="26"/>
  <c r="W4125" i="26" s="1"/>
  <c r="V4123" i="26"/>
  <c r="W4123" i="26" s="1"/>
  <c r="V4192" i="26"/>
  <c r="W4192" i="26" s="1"/>
  <c r="V6299" i="26"/>
  <c r="W6299" i="26" s="1"/>
  <c r="V4283" i="26"/>
  <c r="W4283" i="26" s="1"/>
  <c r="V4280" i="26"/>
  <c r="W4280" i="26" s="1"/>
  <c r="V4043" i="26"/>
  <c r="W4043" i="26" s="1"/>
  <c r="V3991" i="26"/>
  <c r="W3991" i="26" s="1"/>
  <c r="V4118" i="26"/>
  <c r="W4118" i="26" s="1"/>
  <c r="V4897" i="26"/>
  <c r="W4897" i="26" s="1"/>
  <c r="V4470" i="26"/>
  <c r="W4470" i="26" s="1"/>
  <c r="V4955" i="26"/>
  <c r="W4955" i="26" s="1"/>
  <c r="V4823" i="26"/>
  <c r="W4823" i="26" s="1"/>
  <c r="V4652" i="26"/>
  <c r="W4652" i="26" s="1"/>
  <c r="V5388" i="26"/>
  <c r="W5388" i="26" s="1"/>
  <c r="V4012" i="26"/>
  <c r="W4012" i="26" s="1"/>
  <c r="V7086" i="26"/>
  <c r="W7086" i="26" s="1"/>
  <c r="V317" i="26"/>
  <c r="W317" i="26" s="1"/>
  <c r="V595" i="26"/>
  <c r="W595" i="26" s="1"/>
  <c r="V536" i="26"/>
  <c r="W536" i="26" s="1"/>
  <c r="V6288" i="26"/>
  <c r="W6288" i="26" s="1"/>
  <c r="V167" i="26"/>
  <c r="W167" i="26" s="1"/>
  <c r="V2589" i="26"/>
  <c r="W2589" i="26" s="1"/>
  <c r="V5314" i="26"/>
  <c r="W5314" i="26" s="1"/>
  <c r="V3786" i="26"/>
  <c r="W3786" i="26" s="1"/>
  <c r="V1205" i="26"/>
  <c r="W1205" i="26" s="1"/>
  <c r="V2884" i="26"/>
  <c r="W2884" i="26" s="1"/>
  <c r="V6404" i="26"/>
  <c r="W6404" i="26" s="1"/>
  <c r="V1935" i="26"/>
  <c r="W1935" i="26" s="1"/>
  <c r="V162" i="26"/>
  <c r="W162" i="26" s="1"/>
  <c r="V4590" i="26"/>
  <c r="W4590" i="26" s="1"/>
  <c r="V4564" i="26"/>
  <c r="W4564" i="26" s="1"/>
  <c r="V6694" i="26"/>
  <c r="W6694" i="26" s="1"/>
  <c r="V361" i="26"/>
  <c r="W361" i="26" s="1"/>
  <c r="V1554" i="26"/>
  <c r="W1554" i="26" s="1"/>
  <c r="V4179" i="26"/>
  <c r="W4179" i="26" s="1"/>
  <c r="V1494" i="26"/>
  <c r="W1494" i="26" s="1"/>
  <c r="V7305" i="26"/>
  <c r="W7305" i="26" s="1"/>
  <c r="V4594" i="26"/>
  <c r="W4594" i="26" s="1"/>
  <c r="V6301" i="26"/>
  <c r="W6301" i="26" s="1"/>
  <c r="V6266" i="26"/>
  <c r="W6266" i="26" s="1"/>
  <c r="V2414" i="26"/>
  <c r="W2414" i="26" s="1"/>
  <c r="V934" i="26"/>
  <c r="W934" i="26" s="1"/>
  <c r="V2109" i="26"/>
  <c r="W2109" i="26" s="1"/>
  <c r="V4389" i="26"/>
  <c r="W4389" i="26" s="1"/>
  <c r="V7313" i="26"/>
  <c r="W7313" i="26" s="1"/>
  <c r="V806" i="26"/>
  <c r="W806" i="26" s="1"/>
  <c r="V915" i="26"/>
  <c r="W915" i="26" s="1"/>
  <c r="V4481" i="26"/>
  <c r="W4481" i="26" s="1"/>
  <c r="V5210" i="26"/>
  <c r="W5210" i="26" s="1"/>
  <c r="V5096" i="26"/>
  <c r="W5096" i="26" s="1"/>
  <c r="V1441" i="26"/>
  <c r="W1441" i="26" s="1"/>
  <c r="V3010" i="26"/>
  <c r="W3010" i="26" s="1"/>
  <c r="V6436" i="26"/>
  <c r="W6436" i="26" s="1"/>
  <c r="V2497" i="26"/>
  <c r="W2497" i="26" s="1"/>
  <c r="V1000" i="26"/>
  <c r="W1000" i="26" s="1"/>
  <c r="V3955" i="26"/>
  <c r="W3955" i="26" s="1"/>
  <c r="V568" i="26"/>
  <c r="W568" i="26" s="1"/>
  <c r="V1647" i="26"/>
  <c r="W1647" i="26" s="1"/>
  <c r="V81" i="26"/>
  <c r="W81" i="26" s="1"/>
  <c r="V1887" i="26"/>
  <c r="W1887" i="26" s="1"/>
  <c r="V4248" i="26"/>
  <c r="W4248" i="26" s="1"/>
  <c r="V2702" i="26"/>
  <c r="W2702" i="26" s="1"/>
  <c r="V7029" i="26"/>
  <c r="W7029" i="26" s="1"/>
  <c r="V1859" i="26"/>
  <c r="W1859" i="26" s="1"/>
  <c r="V130" i="26"/>
  <c r="W130" i="26" s="1"/>
  <c r="V713" i="26"/>
  <c r="W713" i="26" s="1"/>
  <c r="V7250" i="26"/>
  <c r="W7250" i="26" s="1"/>
  <c r="V810" i="26"/>
  <c r="W810" i="26" s="1"/>
  <c r="V2341" i="26"/>
  <c r="W2341" i="26" s="1"/>
  <c r="V5247" i="26"/>
  <c r="W5247" i="26" s="1"/>
  <c r="V6639" i="26"/>
  <c r="W6639" i="26" s="1"/>
  <c r="V585" i="26"/>
  <c r="W585" i="26" s="1"/>
  <c r="V2354" i="26"/>
  <c r="W2354" i="26" s="1"/>
  <c r="V3420" i="26"/>
  <c r="W3420" i="26" s="1"/>
  <c r="V4297" i="26"/>
  <c r="W4297" i="26" s="1"/>
  <c r="V1413" i="26"/>
  <c r="W1413" i="26" s="1"/>
  <c r="V6230" i="26"/>
  <c r="W6230" i="26" s="1"/>
  <c r="V5987" i="26"/>
  <c r="W5987" i="26" s="1"/>
  <c r="V6394" i="26"/>
  <c r="W6394" i="26" s="1"/>
  <c r="V6183" i="26"/>
  <c r="W6183" i="26" s="1"/>
  <c r="V3815" i="26"/>
  <c r="W3815" i="26" s="1"/>
  <c r="V5229" i="26"/>
  <c r="W5229" i="26" s="1"/>
  <c r="V5164" i="26"/>
  <c r="W5164" i="26" s="1"/>
  <c r="V4827" i="26"/>
  <c r="W4827" i="26" s="1"/>
  <c r="V4611" i="26"/>
  <c r="W4611" i="26" s="1"/>
  <c r="V4623" i="26"/>
  <c r="W4623" i="26" s="1"/>
  <c r="V6377" i="26"/>
  <c r="W6377" i="26" s="1"/>
  <c r="V6304" i="26"/>
  <c r="W6304" i="26" s="1"/>
  <c r="V5052" i="26"/>
  <c r="W5052" i="26" s="1"/>
  <c r="V4908" i="26"/>
  <c r="W4908" i="26" s="1"/>
  <c r="V4767" i="26"/>
  <c r="W4767" i="26" s="1"/>
  <c r="V5067" i="26"/>
  <c r="W5067" i="26" s="1"/>
  <c r="V7072" i="26"/>
  <c r="W7072" i="26" s="1"/>
  <c r="V3973" i="26"/>
  <c r="W3973" i="26" s="1"/>
  <c r="V4094" i="26"/>
  <c r="W4094" i="26" s="1"/>
  <c r="V3835" i="26"/>
  <c r="W3835" i="26" s="1"/>
  <c r="V4006" i="26"/>
  <c r="W4006" i="26" s="1"/>
  <c r="V4135" i="26"/>
  <c r="W4135" i="26" s="1"/>
  <c r="V6242" i="26"/>
  <c r="W6242" i="26" s="1"/>
  <c r="V1187" i="26"/>
  <c r="W1187" i="26" s="1"/>
  <c r="V2275" i="26"/>
  <c r="W2275" i="26" s="1"/>
  <c r="V3054" i="26"/>
  <c r="W3054" i="26" s="1"/>
  <c r="V2882" i="26"/>
  <c r="W2882" i="26" s="1"/>
  <c r="V1765" i="26"/>
  <c r="W1765" i="26" s="1"/>
  <c r="V6645" i="26"/>
  <c r="W6645" i="26" s="1"/>
  <c r="V22" i="26"/>
  <c r="W22" i="26" s="1"/>
  <c r="V294" i="26"/>
  <c r="W294" i="26" s="1"/>
  <c r="V2086" i="26"/>
  <c r="W2086" i="26" s="1"/>
  <c r="V5016" i="26"/>
  <c r="W5016" i="26" s="1"/>
  <c r="V1247" i="26"/>
  <c r="W1247" i="26" s="1"/>
  <c r="V55" i="26"/>
  <c r="W55" i="26" s="1"/>
  <c r="V1874" i="26"/>
  <c r="W1874" i="26" s="1"/>
  <c r="V218" i="26"/>
  <c r="W218" i="26" s="1"/>
  <c r="V980" i="26"/>
  <c r="W980" i="26" s="1"/>
  <c r="V311" i="26"/>
  <c r="W311" i="26" s="1"/>
  <c r="V1049" i="26"/>
  <c r="W1049" i="26" s="1"/>
  <c r="V3259" i="26"/>
  <c r="W3259" i="26" s="1"/>
  <c r="V6099" i="26"/>
  <c r="W6099" i="26" s="1"/>
  <c r="V1202" i="26"/>
  <c r="W1202" i="26" s="1"/>
  <c r="V736" i="26"/>
  <c r="W736" i="26" s="1"/>
  <c r="V1767" i="26"/>
  <c r="W1767" i="26" s="1"/>
  <c r="V6409" i="26"/>
  <c r="W6409" i="26" s="1"/>
  <c r="V3328" i="26"/>
  <c r="W3328" i="26" s="1"/>
  <c r="V1741" i="26"/>
  <c r="W1741" i="26" s="1"/>
  <c r="V2089" i="26"/>
  <c r="W2089" i="26" s="1"/>
  <c r="V4007" i="26"/>
  <c r="W4007" i="26" s="1"/>
  <c r="V3527" i="26"/>
  <c r="W3527" i="26" s="1"/>
  <c r="V1941" i="26"/>
  <c r="W1941" i="26" s="1"/>
  <c r="V1472" i="26"/>
  <c r="W1472" i="26" s="1"/>
  <c r="V3705" i="26"/>
  <c r="W3705" i="26" s="1"/>
  <c r="V690" i="26"/>
  <c r="W690" i="26" s="1"/>
  <c r="V715" i="26"/>
  <c r="W715" i="26" s="1"/>
  <c r="V2159" i="26"/>
  <c r="W2159" i="26" s="1"/>
  <c r="V2268" i="26"/>
  <c r="W2268" i="26" s="1"/>
  <c r="V4712" i="26"/>
  <c r="W4712" i="26" s="1"/>
  <c r="V267" i="26"/>
  <c r="W267" i="26" s="1"/>
  <c r="V332" i="26"/>
  <c r="W332" i="26" s="1"/>
  <c r="V1662" i="26"/>
  <c r="W1662" i="26" s="1"/>
  <c r="V4060" i="26"/>
  <c r="W4060" i="26" s="1"/>
  <c r="V1848" i="26"/>
  <c r="W1848" i="26" s="1"/>
  <c r="V2056" i="26"/>
  <c r="W2056" i="26" s="1"/>
  <c r="V2561" i="26"/>
  <c r="W2561" i="26" s="1"/>
  <c r="V2551" i="26"/>
  <c r="W2551" i="26" s="1"/>
  <c r="V6063" i="26"/>
  <c r="W6063" i="26" s="1"/>
  <c r="V2105" i="26"/>
  <c r="W2105" i="26" s="1"/>
  <c r="V890" i="26"/>
  <c r="W890" i="26" s="1"/>
  <c r="V2463" i="26"/>
  <c r="W2463" i="26" s="1"/>
  <c r="V6347" i="26"/>
  <c r="W6347" i="26" s="1"/>
  <c r="V424" i="26"/>
  <c r="W424" i="26" s="1"/>
  <c r="V231" i="26"/>
  <c r="W231" i="26" s="1"/>
  <c r="V3946" i="26"/>
  <c r="W3946" i="26" s="1"/>
  <c r="V3925" i="26"/>
  <c r="W3925" i="26" s="1"/>
  <c r="V3262" i="26"/>
  <c r="W3262" i="26" s="1"/>
  <c r="V1239" i="26"/>
  <c r="W1239" i="26" s="1"/>
  <c r="V1713" i="26"/>
  <c r="W1713" i="26" s="1"/>
  <c r="V3380" i="26"/>
  <c r="W3380" i="26" s="1"/>
  <c r="V4618" i="26"/>
  <c r="W4618" i="26" s="1"/>
  <c r="V4891" i="26"/>
  <c r="W4891" i="26" s="1"/>
  <c r="V2012" i="26"/>
  <c r="W2012" i="26" s="1"/>
  <c r="V5839" i="26"/>
  <c r="W5839" i="26" s="1"/>
  <c r="V6378" i="26"/>
  <c r="W6378" i="26" s="1"/>
  <c r="V5245" i="26"/>
  <c r="W5245" i="26" s="1"/>
  <c r="V5060" i="26"/>
  <c r="W5060" i="26" s="1"/>
  <c r="V5783" i="26"/>
  <c r="W5783" i="26" s="1"/>
  <c r="V6484" i="26"/>
  <c r="W6484" i="26" s="1"/>
  <c r="V5754" i="26"/>
  <c r="W5754" i="26" s="1"/>
  <c r="V4443" i="26"/>
  <c r="W4443" i="26" s="1"/>
  <c r="V4005" i="26"/>
  <c r="W4005" i="26" s="1"/>
  <c r="V4235" i="26"/>
  <c r="W4235" i="26" s="1"/>
  <c r="V4080" i="26"/>
  <c r="W4080" i="26" s="1"/>
  <c r="V4808" i="26"/>
  <c r="W4808" i="26" s="1"/>
  <c r="V6675" i="26"/>
  <c r="W6675" i="26" s="1"/>
  <c r="V3729" i="26"/>
  <c r="W3729" i="26" s="1"/>
  <c r="V4380" i="26"/>
  <c r="W4380" i="26" s="1"/>
  <c r="V4072" i="26"/>
  <c r="W4072" i="26" s="1"/>
  <c r="V3671" i="26"/>
  <c r="W3671" i="26" s="1"/>
  <c r="V4683" i="26"/>
  <c r="W4683" i="26" s="1"/>
  <c r="V5689" i="26"/>
  <c r="W5689" i="26" s="1"/>
  <c r="V6094" i="26"/>
  <c r="W6094" i="26" s="1"/>
  <c r="V5644" i="26"/>
  <c r="W5644" i="26" s="1"/>
  <c r="V5742" i="26"/>
  <c r="W5742" i="26" s="1"/>
  <c r="V5339" i="26"/>
  <c r="W5339" i="26" s="1"/>
  <c r="V6189" i="26"/>
  <c r="W6189" i="26" s="1"/>
  <c r="V6621" i="26"/>
  <c r="W6621" i="26" s="1"/>
  <c r="V7225" i="26"/>
  <c r="W7225" i="26" s="1"/>
  <c r="V6956" i="26"/>
  <c r="W6956" i="26" s="1"/>
  <c r="V7134" i="26"/>
  <c r="W7134" i="26" s="1"/>
  <c r="V6805" i="26"/>
  <c r="W6805" i="26" s="1"/>
  <c r="V2757" i="26"/>
  <c r="W2757" i="26" s="1"/>
  <c r="V1552" i="26"/>
  <c r="W1552" i="26" s="1"/>
  <c r="V1649" i="26"/>
  <c r="W1649" i="26" s="1"/>
  <c r="V3918" i="26"/>
  <c r="W3918" i="26" s="1"/>
  <c r="V4074" i="26"/>
  <c r="W4074" i="26" s="1"/>
  <c r="V5999" i="26"/>
  <c r="W5999" i="26" s="1"/>
  <c r="V1367" i="26"/>
  <c r="W1367" i="26" s="1"/>
  <c r="V3326" i="26"/>
  <c r="W3326" i="26" s="1"/>
  <c r="V1112" i="26"/>
  <c r="W1112" i="26" s="1"/>
  <c r="V913" i="26"/>
  <c r="W913" i="26" s="1"/>
  <c r="V2287" i="26"/>
  <c r="W2287" i="26" s="1"/>
  <c r="V2430" i="26"/>
  <c r="W2430" i="26" s="1"/>
  <c r="V5735" i="26"/>
  <c r="W5735" i="26" s="1"/>
  <c r="V7167" i="26"/>
  <c r="W7167" i="26" s="1"/>
  <c r="V456" i="26"/>
  <c r="W456" i="26" s="1"/>
  <c r="V2153" i="26"/>
  <c r="W2153" i="26" s="1"/>
  <c r="V5110" i="26"/>
  <c r="W5110" i="26" s="1"/>
  <c r="V5094" i="26"/>
  <c r="W5094" i="26" s="1"/>
  <c r="V5663" i="26"/>
  <c r="W5663" i="26" s="1"/>
  <c r="V3107" i="26"/>
  <c r="W3107" i="26" s="1"/>
  <c r="V3084" i="26"/>
  <c r="W3084" i="26" s="1"/>
  <c r="V5354" i="26"/>
  <c r="W5354" i="26" s="1"/>
  <c r="V3057" i="26"/>
  <c r="W3057" i="26" s="1"/>
  <c r="V1098" i="26"/>
  <c r="W1098" i="26" s="1"/>
  <c r="V2760" i="26"/>
  <c r="W2760" i="26" s="1"/>
  <c r="V6122" i="26"/>
  <c r="W6122" i="26" s="1"/>
  <c r="V1059" i="26"/>
  <c r="W1059" i="26" s="1"/>
  <c r="V772" i="26"/>
  <c r="W772" i="26" s="1"/>
  <c r="V3690" i="26"/>
  <c r="W3690" i="26" s="1"/>
  <c r="V3798" i="26"/>
  <c r="W3798" i="26" s="1"/>
  <c r="V3435" i="26"/>
  <c r="W3435" i="26" s="1"/>
  <c r="V614" i="26"/>
  <c r="W614" i="26" s="1"/>
  <c r="V1435" i="26"/>
  <c r="W1435" i="26" s="1"/>
  <c r="V3340" i="26"/>
  <c r="W3340" i="26" s="1"/>
  <c r="V5473" i="26"/>
  <c r="W5473" i="26" s="1"/>
  <c r="V2810" i="26"/>
  <c r="W2810" i="26" s="1"/>
  <c r="V1264" i="26"/>
  <c r="W1264" i="26" s="1"/>
  <c r="V5413" i="26"/>
  <c r="W5413" i="26" s="1"/>
  <c r="V4608" i="26"/>
  <c r="W4608" i="26" s="1"/>
  <c r="V6699" i="26"/>
  <c r="W6699" i="26" s="1"/>
  <c r="V661" i="26"/>
  <c r="W661" i="26" s="1"/>
  <c r="V2374" i="26"/>
  <c r="W2374" i="26" s="1"/>
  <c r="V4846" i="26"/>
  <c r="W4846" i="26" s="1"/>
  <c r="V56" i="26"/>
  <c r="W56" i="26" s="1"/>
  <c r="V268" i="26"/>
  <c r="W268" i="26" s="1"/>
  <c r="V1719" i="26"/>
  <c r="W1719" i="26" s="1"/>
  <c r="V6373" i="26"/>
  <c r="W6373" i="26" s="1"/>
  <c r="V5972" i="26"/>
  <c r="W5972" i="26" s="1"/>
  <c r="V3452" i="26"/>
  <c r="W3452" i="26" s="1"/>
  <c r="V959" i="26"/>
  <c r="W959" i="26" s="1"/>
  <c r="V2936" i="26"/>
  <c r="W2936" i="26" s="1"/>
  <c r="V6368" i="26"/>
  <c r="W6368" i="26" s="1"/>
  <c r="V1943" i="26"/>
  <c r="W1943" i="26" s="1"/>
  <c r="V866" i="26"/>
  <c r="W866" i="26" s="1"/>
  <c r="V2064" i="26"/>
  <c r="W2064" i="26" s="1"/>
  <c r="V2066" i="26"/>
  <c r="W2066" i="26" s="1"/>
  <c r="V7052" i="26"/>
  <c r="W7052" i="26" s="1"/>
  <c r="V7172" i="26"/>
  <c r="W7172" i="26" s="1"/>
  <c r="V7037" i="26"/>
  <c r="W7037" i="26" s="1"/>
  <c r="V6766" i="26"/>
  <c r="W6766" i="26" s="1"/>
  <c r="V7236" i="26"/>
  <c r="W7236" i="26" s="1"/>
  <c r="V2831" i="26"/>
  <c r="W2831" i="26" s="1"/>
  <c r="V2005" i="26"/>
  <c r="W2005" i="26" s="1"/>
  <c r="V3379" i="26"/>
  <c r="W3379" i="26" s="1"/>
  <c r="V3568" i="26"/>
  <c r="W3568" i="26" s="1"/>
  <c r="V3246" i="26"/>
  <c r="W3246" i="26" s="1"/>
  <c r="V2123" i="26"/>
  <c r="W2123" i="26" s="1"/>
  <c r="V4023" i="26"/>
  <c r="W4023" i="26" s="1"/>
  <c r="V1829" i="26"/>
  <c r="W1829" i="26" s="1"/>
  <c r="V3447" i="26"/>
  <c r="W3447" i="26" s="1"/>
  <c r="V3751" i="26"/>
  <c r="W3751" i="26" s="1"/>
  <c r="V3583" i="26"/>
  <c r="W3583" i="26" s="1"/>
  <c r="V2684" i="26"/>
  <c r="W2684" i="26" s="1"/>
  <c r="V2548" i="26"/>
  <c r="W2548" i="26" s="1"/>
  <c r="V154" i="26"/>
  <c r="W154" i="26" s="1"/>
  <c r="V1382" i="26"/>
  <c r="W1382" i="26" s="1"/>
  <c r="V1925" i="26"/>
  <c r="W1925" i="26" s="1"/>
  <c r="V1973" i="26"/>
  <c r="W1973" i="26" s="1"/>
  <c r="V6910" i="26"/>
  <c r="W6910" i="26" s="1"/>
  <c r="V5832" i="26"/>
  <c r="W5832" i="26" s="1"/>
  <c r="V4263" i="26"/>
  <c r="W4263" i="26" s="1"/>
  <c r="V3733" i="26"/>
  <c r="W3733" i="26" s="1"/>
  <c r="V3738" i="26"/>
  <c r="W3738" i="26" s="1"/>
  <c r="V3028" i="26"/>
  <c r="W3028" i="26" s="1"/>
  <c r="V4643" i="26"/>
  <c r="W4643" i="26" s="1"/>
  <c r="V567" i="26"/>
  <c r="W567" i="26" s="1"/>
  <c r="V6079" i="26"/>
  <c r="W6079" i="26" s="1"/>
  <c r="V3184" i="26"/>
  <c r="W3184" i="26" s="1"/>
  <c r="V2177" i="26"/>
  <c r="W2177" i="26" s="1"/>
  <c r="V3764" i="26"/>
  <c r="W3764" i="26" s="1"/>
  <c r="V5072" i="26"/>
  <c r="W5072" i="26" s="1"/>
  <c r="V2850" i="26"/>
  <c r="W2850" i="26" s="1"/>
  <c r="V2085" i="26"/>
  <c r="W2085" i="26" s="1"/>
  <c r="V6589" i="26"/>
  <c r="W6589" i="26" s="1"/>
  <c r="V6010" i="26"/>
  <c r="W6010" i="26" s="1"/>
  <c r="V1832" i="26"/>
  <c r="W1832" i="26" s="1"/>
  <c r="V3759" i="26"/>
  <c r="W3759" i="26" s="1"/>
  <c r="V5841" i="26"/>
  <c r="W5841" i="26" s="1"/>
  <c r="V6015" i="26"/>
  <c r="W6015" i="26" s="1"/>
  <c r="V4677" i="26"/>
  <c r="W4677" i="26" s="1"/>
  <c r="V6290" i="26"/>
  <c r="W6290" i="26" s="1"/>
  <c r="V6130" i="26"/>
  <c r="W6130" i="26" s="1"/>
  <c r="V848" i="26"/>
  <c r="W848" i="26" s="1"/>
  <c r="V4298" i="26"/>
  <c r="W4298" i="26" s="1"/>
  <c r="V1128" i="26"/>
  <c r="W1128" i="26" s="1"/>
  <c r="V4858" i="26"/>
  <c r="W4858" i="26" s="1"/>
  <c r="V2259" i="26"/>
  <c r="W2259" i="26" s="1"/>
  <c r="V3414" i="26"/>
  <c r="W3414" i="26" s="1"/>
  <c r="V3509" i="26"/>
  <c r="W3509" i="26" s="1"/>
  <c r="V7229" i="26"/>
  <c r="W7229" i="26" s="1"/>
  <c r="V7090" i="26"/>
  <c r="W7090" i="26" s="1"/>
  <c r="V3236" i="26"/>
  <c r="W3236" i="26" s="1"/>
  <c r="V5830" i="26"/>
  <c r="W5830" i="26" s="1"/>
  <c r="V2981" i="26"/>
  <c r="W2981" i="26" s="1"/>
  <c r="V5061" i="26"/>
  <c r="W5061" i="26" s="1"/>
  <c r="V4705" i="26"/>
  <c r="W4705" i="26" s="1"/>
  <c r="V4405" i="26"/>
  <c r="W4405" i="26" s="1"/>
  <c r="V5306" i="26"/>
  <c r="W5306" i="26" s="1"/>
  <c r="V6877" i="26"/>
  <c r="W6877" i="26" s="1"/>
  <c r="V2939" i="26"/>
  <c r="W2939" i="26" s="1"/>
  <c r="V3143" i="26"/>
  <c r="W3143" i="26" s="1"/>
  <c r="V3734" i="26"/>
  <c r="W3734" i="26" s="1"/>
  <c r="V2842" i="26"/>
  <c r="W2842" i="26" s="1"/>
  <c r="V3255" i="26"/>
  <c r="W3255" i="26" s="1"/>
  <c r="V3334" i="26"/>
  <c r="W3334" i="26" s="1"/>
  <c r="V3110" i="26"/>
  <c r="W3110" i="26" s="1"/>
  <c r="V6206" i="26"/>
  <c r="W6206" i="26" s="1"/>
  <c r="V2780" i="26"/>
  <c r="W2780" i="26" s="1"/>
  <c r="V1285" i="26"/>
  <c r="W1285" i="26" s="1"/>
  <c r="V2976" i="26"/>
  <c r="W2976" i="26" s="1"/>
  <c r="V6219" i="26"/>
  <c r="W6219" i="26" s="1"/>
  <c r="V1856" i="26"/>
  <c r="W1856" i="26" s="1"/>
  <c r="V1038" i="26"/>
  <c r="W1038" i="26" s="1"/>
  <c r="V3581" i="26"/>
  <c r="W3581" i="26" s="1"/>
  <c r="V991" i="26"/>
  <c r="W991" i="26" s="1"/>
  <c r="V2044" i="26"/>
  <c r="W2044" i="26" s="1"/>
  <c r="V100" i="26"/>
  <c r="W100" i="26" s="1"/>
  <c r="V1454" i="26"/>
  <c r="W1454" i="26" s="1"/>
  <c r="V3678" i="26"/>
  <c r="W3678" i="26" s="1"/>
  <c r="V5066" i="26"/>
  <c r="W5066" i="26" s="1"/>
  <c r="V5636" i="26"/>
  <c r="W5636" i="26" s="1"/>
  <c r="V1521" i="26"/>
  <c r="W1521" i="26" s="1"/>
  <c r="V816" i="26"/>
  <c r="W816" i="26" s="1"/>
  <c r="V6965" i="26"/>
  <c r="W6965" i="26" s="1"/>
  <c r="V3081" i="26"/>
  <c r="W3081" i="26" s="1"/>
  <c r="V6641" i="26"/>
  <c r="W6641" i="26" s="1"/>
  <c r="V7213" i="26"/>
  <c r="W7213" i="26" s="1"/>
  <c r="V3716" i="26"/>
  <c r="W3716" i="26" s="1"/>
  <c r="V4804" i="26"/>
  <c r="W4804" i="26" s="1"/>
  <c r="V5871" i="26"/>
  <c r="W5871" i="26" s="1"/>
  <c r="V4886" i="26"/>
  <c r="W4886" i="26" s="1"/>
  <c r="V5900" i="26"/>
  <c r="W5900" i="26" s="1"/>
  <c r="V6155" i="26"/>
  <c r="W6155" i="26" s="1"/>
  <c r="V5480" i="26"/>
  <c r="W5480" i="26" s="1"/>
  <c r="V5230" i="26"/>
  <c r="W5230" i="26" s="1"/>
  <c r="V5843" i="26"/>
  <c r="W5843" i="26" s="1"/>
  <c r="V6941" i="26"/>
  <c r="W6941" i="26" s="1"/>
  <c r="V440" i="26"/>
  <c r="W440" i="26" s="1"/>
  <c r="V2269" i="26"/>
  <c r="W2269" i="26" s="1"/>
  <c r="V5284" i="26"/>
  <c r="W5284" i="26" s="1"/>
  <c r="V155" i="26"/>
  <c r="W155" i="26" s="1"/>
  <c r="V451" i="26"/>
  <c r="W451" i="26" s="1"/>
  <c r="V2300" i="26"/>
  <c r="W2300" i="26" s="1"/>
  <c r="V1890" i="26"/>
  <c r="W1890" i="26" s="1"/>
  <c r="V2180" i="26"/>
  <c r="W2180" i="26" s="1"/>
  <c r="V1216" i="26"/>
  <c r="W1216" i="26" s="1"/>
  <c r="V1275" i="26"/>
  <c r="W1275" i="26" s="1"/>
  <c r="V3404" i="26"/>
  <c r="W3404" i="26" s="1"/>
  <c r="V6040" i="26"/>
  <c r="W6040" i="26" s="1"/>
  <c r="V1815" i="26"/>
  <c r="W1815" i="26" s="1"/>
  <c r="V942" i="26"/>
  <c r="W942" i="26" s="1"/>
  <c r="V2396" i="26"/>
  <c r="W2396" i="26" s="1"/>
  <c r="V1869" i="26"/>
  <c r="W1869" i="26" s="1"/>
  <c r="V6964" i="26"/>
  <c r="W6964" i="26" s="1"/>
  <c r="V2953" i="26"/>
  <c r="W2953" i="26" s="1"/>
  <c r="V4066" i="26"/>
  <c r="W4066" i="26" s="1"/>
  <c r="V4626" i="26"/>
  <c r="W4626" i="26" s="1"/>
  <c r="V4601" i="26"/>
  <c r="W4601" i="26" s="1"/>
  <c r="V5714" i="26"/>
  <c r="W5714" i="26" s="1"/>
  <c r="V163" i="26"/>
  <c r="W163" i="26" s="1"/>
  <c r="V2781" i="26"/>
  <c r="W2781" i="26" s="1"/>
  <c r="V3573" i="26"/>
  <c r="W3573" i="26" s="1"/>
  <c r="V6665" i="26"/>
  <c r="W6665" i="26" s="1"/>
  <c r="V3445" i="26"/>
  <c r="W3445" i="26" s="1"/>
  <c r="V3158" i="26"/>
  <c r="W3158" i="26" s="1"/>
  <c r="V3828" i="26"/>
  <c r="W3828" i="26" s="1"/>
  <c r="V3939" i="26"/>
  <c r="W3939" i="26" s="1"/>
  <c r="V6951" i="26"/>
  <c r="W6951" i="26" s="1"/>
  <c r="V1129" i="26"/>
  <c r="W1129" i="26" s="1"/>
  <c r="V2743" i="26"/>
  <c r="W2743" i="26" s="1"/>
  <c r="V6624" i="26"/>
  <c r="W6624" i="26" s="1"/>
  <c r="V2131" i="26"/>
  <c r="W2131" i="26" s="1"/>
  <c r="V1054" i="26"/>
  <c r="W1054" i="26" s="1"/>
  <c r="V2659" i="26"/>
  <c r="W2659" i="26" s="1"/>
  <c r="V1161" i="26"/>
  <c r="W1161" i="26" s="1"/>
  <c r="V6968" i="26"/>
  <c r="W6968" i="26" s="1"/>
  <c r="V1760" i="26"/>
  <c r="W1760" i="26" s="1"/>
  <c r="V1750" i="26"/>
  <c r="W1750" i="26" s="1"/>
  <c r="V4064" i="26"/>
  <c r="W4064" i="26" s="1"/>
  <c r="V3587" i="26"/>
  <c r="W3587" i="26" s="1"/>
  <c r="V471" i="26"/>
  <c r="W471" i="26" s="1"/>
  <c r="V1524" i="26"/>
  <c r="W1524" i="26" s="1"/>
  <c r="V3732" i="26"/>
  <c r="W3732" i="26" s="1"/>
  <c r="V422" i="26"/>
  <c r="W422" i="26" s="1"/>
  <c r="V984" i="26"/>
  <c r="W984" i="26" s="1"/>
  <c r="V2437" i="26"/>
  <c r="W2437" i="26" s="1"/>
  <c r="V5566" i="26"/>
  <c r="W5566" i="26" s="1"/>
  <c r="V4691" i="26"/>
  <c r="W4691" i="26" s="1"/>
  <c r="V5253" i="26"/>
  <c r="W5253" i="26" s="1"/>
  <c r="V4351" i="26"/>
  <c r="W4351" i="26" s="1"/>
  <c r="V4527" i="26"/>
  <c r="W4527" i="26" s="1"/>
  <c r="V4703" i="26"/>
  <c r="W4703" i="26" s="1"/>
  <c r="V1478" i="26"/>
  <c r="W1478" i="26" s="1"/>
  <c r="V2817" i="26"/>
  <c r="W2817" i="26" s="1"/>
  <c r="V2926" i="26"/>
  <c r="W2926" i="26" s="1"/>
  <c r="V6677" i="26"/>
  <c r="W6677" i="26" s="1"/>
  <c r="V561" i="26"/>
  <c r="W561" i="26" s="1"/>
  <c r="V247" i="26"/>
  <c r="W247" i="26" s="1"/>
  <c r="V128" i="26"/>
  <c r="W128" i="26" s="1"/>
  <c r="V6590" i="26"/>
  <c r="W6590" i="26" s="1"/>
  <c r="V1717" i="26"/>
  <c r="W1717" i="26" s="1"/>
  <c r="V4081" i="26"/>
  <c r="W4081" i="26" s="1"/>
  <c r="V2814" i="26"/>
  <c r="W2814" i="26" s="1"/>
  <c r="V6305" i="26"/>
  <c r="W6305" i="26" s="1"/>
  <c r="V1374" i="26"/>
  <c r="W1374" i="26" s="1"/>
  <c r="V3864" i="26"/>
  <c r="W3864" i="26" s="1"/>
  <c r="V491" i="26"/>
  <c r="W491" i="26" s="1"/>
  <c r="V957" i="26"/>
  <c r="W957" i="26" s="1"/>
  <c r="V2345" i="26"/>
  <c r="W2345" i="26" s="1"/>
  <c r="V2318" i="26"/>
  <c r="W2318" i="26" s="1"/>
  <c r="V5198" i="26"/>
  <c r="W5198" i="26" s="1"/>
  <c r="V6225" i="26"/>
  <c r="W6225" i="26" s="1"/>
  <c r="V470" i="26"/>
  <c r="W470" i="26" s="1"/>
  <c r="V2325" i="26"/>
  <c r="W2325" i="26" s="1"/>
  <c r="V4736" i="26"/>
  <c r="W4736" i="26" s="1"/>
  <c r="V5142" i="26"/>
  <c r="W5142" i="26" s="1"/>
  <c r="V5375" i="26"/>
  <c r="W5375" i="26" s="1"/>
  <c r="V2643" i="26"/>
  <c r="W2643" i="26" s="1"/>
  <c r="V2609" i="26"/>
  <c r="W2609" i="26" s="1"/>
  <c r="V2943" i="26"/>
  <c r="W2943" i="26" s="1"/>
  <c r="V6581" i="26"/>
  <c r="W6581" i="26" s="1"/>
  <c r="V2982" i="26"/>
  <c r="W2982" i="26" s="1"/>
  <c r="V5876" i="26"/>
  <c r="W5876" i="26" s="1"/>
  <c r="V5205" i="26"/>
  <c r="W5205" i="26" s="1"/>
  <c r="V5648" i="26"/>
  <c r="W5648" i="26" s="1"/>
  <c r="V6216" i="26"/>
  <c r="W6216" i="26" s="1"/>
  <c r="V5966" i="26"/>
  <c r="W5966" i="26" s="1"/>
  <c r="V5911" i="26"/>
  <c r="W5911" i="26" s="1"/>
  <c r="V6349" i="26"/>
  <c r="W6349" i="26" s="1"/>
  <c r="V2759" i="26"/>
  <c r="W2759" i="26" s="1"/>
  <c r="V2046" i="26"/>
  <c r="W2046" i="26" s="1"/>
  <c r="V5448" i="26"/>
  <c r="W5448" i="26" s="1"/>
  <c r="V6823" i="26"/>
  <c r="W6823" i="26" s="1"/>
  <c r="V555" i="26"/>
  <c r="W555" i="26" s="1"/>
  <c r="V1844" i="26"/>
  <c r="W1844" i="26" s="1"/>
  <c r="V4992" i="26"/>
  <c r="W4992" i="26" s="1"/>
  <c r="V4672" i="26"/>
  <c r="W4672" i="26" s="1"/>
  <c r="V6306" i="26"/>
  <c r="W6306" i="26" s="1"/>
  <c r="V3629" i="26"/>
  <c r="W3629" i="26" s="1"/>
  <c r="V3036" i="26"/>
  <c r="W3036" i="26" s="1"/>
  <c r="V5625" i="26"/>
  <c r="W5625" i="26" s="1"/>
  <c r="V3025" i="26"/>
  <c r="W3025" i="26" s="1"/>
  <c r="V1035" i="26"/>
  <c r="W1035" i="26" s="1"/>
  <c r="V2291" i="26"/>
  <c r="W2291" i="26" s="1"/>
  <c r="V6067" i="26"/>
  <c r="W6067" i="26" s="1"/>
  <c r="V1016" i="26"/>
  <c r="W1016" i="26" s="1"/>
  <c r="V383" i="26"/>
  <c r="W383" i="26" s="1"/>
  <c r="V4019" i="26"/>
  <c r="W4019" i="26" s="1"/>
  <c r="V2037" i="26"/>
  <c r="W2037" i="26" s="1"/>
  <c r="V3547" i="26"/>
  <c r="W3547" i="26" s="1"/>
  <c r="V3607" i="26"/>
  <c r="W3607" i="26" s="1"/>
  <c r="V5892" i="26"/>
  <c r="W5892" i="26" s="1"/>
  <c r="V3451" i="26"/>
  <c r="W3451" i="26" s="1"/>
  <c r="V6755" i="26"/>
  <c r="W6755" i="26" s="1"/>
  <c r="V2805" i="26"/>
  <c r="W2805" i="26" s="1"/>
  <c r="V7281" i="26"/>
  <c r="W7281" i="26" s="1"/>
  <c r="V3598" i="26"/>
  <c r="W3598" i="26" s="1"/>
  <c r="V3083" i="26"/>
  <c r="W3083" i="26" s="1"/>
  <c r="V3069" i="26"/>
  <c r="W3069" i="26" s="1"/>
  <c r="V2972" i="26"/>
  <c r="W2972" i="26" s="1"/>
  <c r="V3909" i="26"/>
  <c r="W3909" i="26" s="1"/>
  <c r="V2767" i="26"/>
  <c r="W2767" i="26" s="1"/>
  <c r="V7066" i="26"/>
  <c r="W7066" i="26" s="1"/>
  <c r="V2977" i="26"/>
  <c r="W2977" i="26" s="1"/>
  <c r="V999" i="26"/>
  <c r="W999" i="26" s="1"/>
  <c r="V2426" i="26"/>
  <c r="W2426" i="26" s="1"/>
  <c r="V6200" i="26"/>
  <c r="W6200" i="26" s="1"/>
  <c r="V1020" i="26"/>
  <c r="W1020" i="26" s="1"/>
  <c r="V411" i="26"/>
  <c r="W411" i="26" s="1"/>
  <c r="V4902" i="26"/>
  <c r="W4902" i="26" s="1"/>
  <c r="V4147" i="26"/>
  <c r="W4147" i="26" s="1"/>
  <c r="V1679" i="26"/>
  <c r="W1679" i="26" s="1"/>
  <c r="V121" i="26"/>
  <c r="W121" i="26" s="1"/>
  <c r="V1730" i="26"/>
  <c r="W1730" i="26" s="1"/>
  <c r="V3238" i="26"/>
  <c r="W3238" i="26" s="1"/>
  <c r="V4533" i="26"/>
  <c r="W4533" i="26" s="1"/>
  <c r="V6198" i="26"/>
  <c r="W6198" i="26" s="1"/>
  <c r="V2355" i="26"/>
  <c r="W2355" i="26" s="1"/>
  <c r="V5335" i="26"/>
  <c r="W5335" i="26" s="1"/>
  <c r="V4415" i="26"/>
  <c r="W4415" i="26" s="1"/>
  <c r="V4320" i="26"/>
  <c r="W4320" i="26" s="1"/>
  <c r="V4089" i="26"/>
  <c r="W4089" i="26" s="1"/>
  <c r="V3963" i="26"/>
  <c r="W3963" i="26" s="1"/>
  <c r="V4788" i="26"/>
  <c r="W4788" i="26" s="1"/>
  <c r="V4276" i="26"/>
  <c r="W4276" i="26" s="1"/>
  <c r="V3408" i="26"/>
  <c r="W3408" i="26" s="1"/>
  <c r="V4921" i="26"/>
  <c r="W4921" i="26" s="1"/>
  <c r="V4882" i="26"/>
  <c r="W4882" i="26" s="1"/>
  <c r="V1287" i="26"/>
  <c r="W1287" i="26" s="1"/>
  <c r="V2515" i="26"/>
  <c r="W2515" i="26" s="1"/>
  <c r="V3288" i="26"/>
  <c r="W3288" i="26" s="1"/>
  <c r="V3467" i="26"/>
  <c r="W3467" i="26" s="1"/>
  <c r="V7002" i="26"/>
  <c r="W7002" i="26" s="1"/>
  <c r="V5784" i="26"/>
  <c r="W5784" i="26" s="1"/>
  <c r="V6926" i="26"/>
  <c r="W6926" i="26" s="1"/>
  <c r="V765" i="26"/>
  <c r="W765" i="26" s="1"/>
  <c r="V2405" i="26"/>
  <c r="W2405" i="26" s="1"/>
  <c r="V4393" i="26"/>
  <c r="W4393" i="26" s="1"/>
  <c r="V6527" i="26"/>
  <c r="W6527" i="26" s="1"/>
  <c r="V459" i="26"/>
  <c r="W459" i="26" s="1"/>
  <c r="V852" i="26"/>
  <c r="W852" i="26" s="1"/>
  <c r="V4993" i="26"/>
  <c r="W4993" i="26" s="1"/>
  <c r="V5409" i="26"/>
  <c r="W5409" i="26" s="1"/>
  <c r="V4814" i="26"/>
  <c r="W4814" i="26" s="1"/>
  <c r="V1089" i="26"/>
  <c r="W1089" i="26" s="1"/>
  <c r="V2876" i="26"/>
  <c r="W2876" i="26" s="1"/>
  <c r="V6419" i="26"/>
  <c r="W6419" i="26" s="1"/>
  <c r="V2182" i="26"/>
  <c r="W2182" i="26" s="1"/>
  <c r="V888" i="26"/>
  <c r="W888" i="26" s="1"/>
  <c r="V4256" i="26"/>
  <c r="W4256" i="26" s="1"/>
  <c r="V1236" i="26"/>
  <c r="W1236" i="26" s="1"/>
  <c r="V6682" i="26"/>
  <c r="W6682" i="26" s="1"/>
  <c r="V6150" i="26"/>
  <c r="W6150" i="26" s="1"/>
  <c r="V5643" i="26"/>
  <c r="W5643" i="26" s="1"/>
  <c r="V6202" i="26"/>
  <c r="W6202" i="26" s="1"/>
  <c r="V5614" i="26"/>
  <c r="W5614" i="26" s="1"/>
  <c r="V4841" i="26"/>
  <c r="W4841" i="26" s="1"/>
  <c r="V6967" i="26"/>
  <c r="W6967" i="26" s="1"/>
  <c r="V7295" i="26"/>
  <c r="W7295" i="26" s="1"/>
  <c r="V6133" i="26"/>
  <c r="W6133" i="26" s="1"/>
  <c r="V6045" i="26"/>
  <c r="W6045" i="26" s="1"/>
  <c r="V6729" i="26"/>
  <c r="W6729" i="26" s="1"/>
  <c r="V7270" i="26"/>
  <c r="W7270" i="26" s="1"/>
  <c r="V7265" i="26"/>
  <c r="W7265" i="26" s="1"/>
  <c r="V6705" i="26"/>
  <c r="W6705" i="26" s="1"/>
  <c r="V2114" i="26"/>
  <c r="W2114" i="26" s="1"/>
  <c r="V7300" i="26"/>
  <c r="W7300" i="26" s="1"/>
  <c r="V1988" i="26"/>
  <c r="W1988" i="26" s="1"/>
  <c r="V3967" i="26"/>
  <c r="W3967" i="26" s="1"/>
  <c r="V3839" i="26"/>
  <c r="W3839" i="26" s="1"/>
  <c r="V3536" i="26"/>
  <c r="W3536" i="26" s="1"/>
  <c r="V1609" i="26"/>
  <c r="W1609" i="26" s="1"/>
  <c r="V417" i="26"/>
  <c r="W417" i="26" s="1"/>
  <c r="V673" i="26"/>
  <c r="W673" i="26" s="1"/>
  <c r="V2829" i="26"/>
  <c r="W2829" i="26" s="1"/>
  <c r="V855" i="26"/>
  <c r="W855" i="26" s="1"/>
  <c r="V1972" i="26"/>
  <c r="W1972" i="26" s="1"/>
  <c r="V5813" i="26"/>
  <c r="W5813" i="26" s="1"/>
  <c r="V6233" i="26"/>
  <c r="W6233" i="26" s="1"/>
  <c r="V369" i="26"/>
  <c r="W369" i="26" s="1"/>
  <c r="V2117" i="26"/>
  <c r="W2117" i="26" s="1"/>
  <c r="V2394" i="26"/>
  <c r="W2394" i="26" s="1"/>
  <c r="V2779" i="26"/>
  <c r="W2779" i="26" s="1"/>
  <c r="V1666" i="26"/>
  <c r="W1666" i="26" s="1"/>
  <c r="V1277" i="26"/>
  <c r="W1277" i="26" s="1"/>
  <c r="V3830" i="26"/>
  <c r="W3830" i="26" s="1"/>
  <c r="V4408" i="26"/>
  <c r="W4408" i="26" s="1"/>
  <c r="V5653" i="26"/>
  <c r="W5653" i="26" s="1"/>
  <c r="V1250" i="26"/>
  <c r="W1250" i="26" s="1"/>
  <c r="V3103" i="26"/>
  <c r="W3103" i="26" s="1"/>
  <c r="V648" i="26"/>
  <c r="W648" i="26" s="1"/>
  <c r="V461" i="26"/>
  <c r="W461" i="26" s="1"/>
  <c r="V1849" i="26"/>
  <c r="W1849" i="26" s="1"/>
  <c r="V2277" i="26"/>
  <c r="W2277" i="26" s="1"/>
  <c r="V5779" i="26"/>
  <c r="W5779" i="26" s="1"/>
  <c r="V7084" i="26"/>
  <c r="W7084" i="26" s="1"/>
  <c r="V371" i="26"/>
  <c r="W371" i="26" s="1"/>
  <c r="V1888" i="26"/>
  <c r="W1888" i="26" s="1"/>
  <c r="V5158" i="26"/>
  <c r="W5158" i="26" s="1"/>
  <c r="V3873" i="26"/>
  <c r="W3873" i="26" s="1"/>
  <c r="V4919" i="26"/>
  <c r="W4919" i="26" s="1"/>
  <c r="V3147" i="26"/>
  <c r="W3147" i="26" s="1"/>
  <c r="V3124" i="26"/>
  <c r="W3124" i="26" s="1"/>
  <c r="V6795" i="26"/>
  <c r="W6795" i="26" s="1"/>
  <c r="V2592" i="26"/>
  <c r="W2592" i="26" s="1"/>
  <c r="V1157" i="26"/>
  <c r="W1157" i="26" s="1"/>
  <c r="V2323" i="26"/>
  <c r="W2323" i="26" s="1"/>
  <c r="V6295" i="26"/>
  <c r="W6295" i="26" s="1"/>
  <c r="V695" i="26"/>
  <c r="W695" i="26" s="1"/>
  <c r="V133" i="26"/>
  <c r="W133" i="26" s="1"/>
  <c r="V4136" i="26"/>
  <c r="W4136" i="26" s="1"/>
  <c r="V3811" i="26"/>
  <c r="W3811" i="26" s="1"/>
  <c r="V3496" i="26"/>
  <c r="W3496" i="26" s="1"/>
  <c r="V4797" i="26"/>
  <c r="W4797" i="26" s="1"/>
  <c r="V1213" i="26"/>
  <c r="W1213" i="26" s="1"/>
  <c r="V3125" i="26"/>
  <c r="W3125" i="26" s="1"/>
  <c r="V5601" i="26"/>
  <c r="W5601" i="26" s="1"/>
  <c r="V2624" i="26"/>
  <c r="W2624" i="26" s="1"/>
  <c r="V872" i="26"/>
  <c r="W872" i="26" s="1"/>
  <c r="V4640" i="26"/>
  <c r="W4640" i="26" s="1"/>
  <c r="V4568" i="26"/>
  <c r="W4568" i="26" s="1"/>
  <c r="V6350" i="26"/>
  <c r="W6350" i="26" s="1"/>
  <c r="V404" i="26"/>
  <c r="W404" i="26" s="1"/>
  <c r="V2075" i="26"/>
  <c r="W2075" i="26" s="1"/>
  <c r="V4812" i="26"/>
  <c r="W4812" i="26" s="1"/>
  <c r="V547" i="26"/>
  <c r="W547" i="26" s="1"/>
  <c r="V131" i="26"/>
  <c r="W131" i="26" s="1"/>
  <c r="V6616" i="26"/>
  <c r="W6616" i="26" s="1"/>
  <c r="V5898" i="26"/>
  <c r="W5898" i="26" s="1"/>
  <c r="V6338" i="26"/>
  <c r="W6338" i="26" s="1"/>
  <c r="V2617" i="26"/>
  <c r="W2617" i="26" s="1"/>
  <c r="V1103" i="26"/>
  <c r="W1103" i="26" s="1"/>
  <c r="V2677" i="26"/>
  <c r="W2677" i="26" s="1"/>
  <c r="V5757" i="26"/>
  <c r="W5757" i="26" s="1"/>
  <c r="V1217" i="26"/>
  <c r="W1217" i="26" s="1"/>
  <c r="V830" i="26"/>
  <c r="W830" i="26" s="1"/>
  <c r="V1210" i="26"/>
  <c r="W1210" i="26" s="1"/>
  <c r="V2849" i="26"/>
  <c r="W2849" i="26" s="1"/>
  <c r="V6354" i="26"/>
  <c r="W6354" i="26" s="1"/>
  <c r="V801" i="26"/>
  <c r="W801" i="26" s="1"/>
  <c r="V2224" i="26"/>
  <c r="W2224" i="26" s="1"/>
  <c r="V1813" i="26"/>
  <c r="W1813" i="26" s="1"/>
  <c r="V1303" i="26"/>
  <c r="W1303" i="26" s="1"/>
  <c r="V4933" i="26"/>
  <c r="W4933" i="26" s="1"/>
  <c r="V5489" i="26"/>
  <c r="W5489" i="26" s="1"/>
  <c r="V5857" i="26"/>
  <c r="W5857" i="26" s="1"/>
  <c r="V5490" i="26"/>
  <c r="W5490" i="26" s="1"/>
  <c r="V4521" i="26"/>
  <c r="W4521" i="26" s="1"/>
  <c r="V3910" i="26"/>
  <c r="W3910" i="26" s="1"/>
  <c r="V4449" i="26"/>
  <c r="W4449" i="26" s="1"/>
  <c r="V5569" i="26"/>
  <c r="W5569" i="26" s="1"/>
  <c r="V5896" i="26"/>
  <c r="W5896" i="26" s="1"/>
  <c r="V5681" i="26"/>
  <c r="W5681" i="26" s="1"/>
  <c r="V5033" i="26"/>
  <c r="W5033" i="26" s="1"/>
  <c r="V240" i="26"/>
  <c r="W240" i="26" s="1"/>
  <c r="V2950" i="26"/>
  <c r="W2950" i="26" s="1"/>
  <c r="V4138" i="26"/>
  <c r="W4138" i="26" s="1"/>
  <c r="V5021" i="26"/>
  <c r="W5021" i="26" s="1"/>
  <c r="V4018" i="26"/>
  <c r="W4018" i="26" s="1"/>
  <c r="V473" i="26"/>
  <c r="W473" i="26" s="1"/>
  <c r="V3646" i="26"/>
  <c r="W3646" i="26" s="1"/>
  <c r="V3803" i="26"/>
  <c r="W3803" i="26" s="1"/>
  <c r="V3127" i="26"/>
  <c r="W3127" i="26" s="1"/>
  <c r="V3277" i="26"/>
  <c r="W3277" i="26" s="1"/>
  <c r="V3140" i="26"/>
  <c r="W3140" i="26" s="1"/>
  <c r="V4278" i="26"/>
  <c r="W4278" i="26" s="1"/>
  <c r="V4566" i="26"/>
  <c r="W4566" i="26" s="1"/>
  <c r="V2178" i="26"/>
  <c r="W2178" i="26" s="1"/>
  <c r="V5846" i="26"/>
  <c r="W5846" i="26" s="1"/>
  <c r="V1597" i="26"/>
  <c r="W1597" i="26" s="1"/>
  <c r="V973" i="26"/>
  <c r="W973" i="26" s="1"/>
  <c r="V2525" i="26"/>
  <c r="W2525" i="26" s="1"/>
  <c r="V4708" i="26"/>
  <c r="W4708" i="26" s="1"/>
  <c r="V7040" i="26"/>
  <c r="W7040" i="26" s="1"/>
  <c r="V516" i="26"/>
  <c r="W516" i="26" s="1"/>
  <c r="V3951" i="26"/>
  <c r="W3951" i="26" s="1"/>
  <c r="V3857" i="26"/>
  <c r="W3857" i="26" s="1"/>
  <c r="V2235" i="26"/>
  <c r="W2235" i="26" s="1"/>
  <c r="V6760" i="26"/>
  <c r="W6760" i="26" s="1"/>
  <c r="V1556" i="26"/>
  <c r="W1556" i="26" s="1"/>
  <c r="V3312" i="26"/>
  <c r="W3312" i="26" s="1"/>
  <c r="V4789" i="26"/>
  <c r="W4789" i="26" s="1"/>
  <c r="V6087" i="26"/>
  <c r="W6087" i="26" s="1"/>
  <c r="V2770" i="26"/>
  <c r="W2770" i="26" s="1"/>
  <c r="V5645" i="26"/>
  <c r="W5645" i="26" s="1"/>
  <c r="V5622" i="26"/>
  <c r="W5622" i="26" s="1"/>
  <c r="V5854" i="26"/>
  <c r="W5854" i="26" s="1"/>
  <c r="V703" i="26"/>
  <c r="W703" i="26" s="1"/>
  <c r="V2326" i="26"/>
  <c r="W2326" i="26" s="1"/>
  <c r="V5127" i="26"/>
  <c r="W5127" i="26" s="1"/>
  <c r="V6747" i="26"/>
  <c r="W6747" i="26" s="1"/>
  <c r="V245" i="26"/>
  <c r="W245" i="26" s="1"/>
  <c r="V229" i="26"/>
  <c r="W229" i="26" s="1"/>
  <c r="V6269" i="26"/>
  <c r="W6269" i="26" s="1"/>
  <c r="V6134" i="26"/>
  <c r="W6134" i="26" s="1"/>
  <c r="V2464" i="26"/>
  <c r="W2464" i="26" s="1"/>
  <c r="V1045" i="26"/>
  <c r="W1045" i="26" s="1"/>
  <c r="V2448" i="26"/>
  <c r="W2448" i="26" s="1"/>
  <c r="V5471" i="26"/>
  <c r="W5471" i="26" s="1"/>
  <c r="V7316" i="26"/>
  <c r="W7316" i="26" s="1"/>
  <c r="V744" i="26"/>
  <c r="W744" i="26" s="1"/>
  <c r="V871" i="26"/>
  <c r="W871" i="26" s="1"/>
  <c r="V3479" i="26"/>
  <c r="W3479" i="26" s="1"/>
  <c r="V4597" i="26"/>
  <c r="W4597" i="26" s="1"/>
  <c r="V4541" i="26"/>
  <c r="W4541" i="26" s="1"/>
  <c r="V1699" i="26"/>
  <c r="W1699" i="26" s="1"/>
  <c r="V3730" i="26"/>
  <c r="W3730" i="26" s="1"/>
  <c r="V5057" i="26"/>
  <c r="W5057" i="26" s="1"/>
  <c r="V6428" i="26"/>
  <c r="W6428" i="26" s="1"/>
  <c r="V1525" i="26"/>
  <c r="W1525" i="26" s="1"/>
  <c r="V34" i="26"/>
  <c r="W34" i="26" s="1"/>
  <c r="V6960" i="26"/>
  <c r="W6960" i="26" s="1"/>
  <c r="V7075" i="26"/>
  <c r="W7075" i="26" s="1"/>
  <c r="V449" i="26"/>
  <c r="W449" i="26" s="1"/>
  <c r="V2052" i="26"/>
  <c r="W2052" i="26" s="1"/>
  <c r="V4915" i="26"/>
  <c r="W4915" i="26" s="1"/>
  <c r="V523" i="26"/>
  <c r="W523" i="26" s="1"/>
  <c r="V228" i="26"/>
  <c r="W228" i="26" s="1"/>
  <c r="V1865" i="26"/>
  <c r="W1865" i="26" s="1"/>
  <c r="V1183" i="26"/>
  <c r="W1183" i="26" s="1"/>
  <c r="V1678" i="26"/>
  <c r="W1678" i="26" s="1"/>
  <c r="V1015" i="26"/>
  <c r="W1015" i="26" s="1"/>
  <c r="V3777" i="26"/>
  <c r="W3777" i="26" s="1"/>
  <c r="V3354" i="26"/>
  <c r="W3354" i="26" s="1"/>
  <c r="V3505" i="26"/>
  <c r="W3505" i="26" s="1"/>
  <c r="V3677" i="26"/>
  <c r="W3677" i="26" s="1"/>
  <c r="V4622" i="26"/>
  <c r="W4622" i="26" s="1"/>
  <c r="V6761" i="26"/>
  <c r="W6761" i="26" s="1"/>
  <c r="V6369" i="26"/>
  <c r="W6369" i="26" s="1"/>
  <c r="V2858" i="26"/>
  <c r="W2858" i="26" s="1"/>
  <c r="V3725" i="26"/>
  <c r="W3725" i="26" s="1"/>
  <c r="V3241" i="26"/>
  <c r="W3241" i="26" s="1"/>
  <c r="V6226" i="26"/>
  <c r="W6226" i="26" s="1"/>
  <c r="V7132" i="26"/>
  <c r="W7132" i="26" s="1"/>
  <c r="V3106" i="26"/>
  <c r="W3106" i="26" s="1"/>
  <c r="V3888" i="26"/>
  <c r="W3888" i="26" s="1"/>
  <c r="V4311" i="26"/>
  <c r="W4311" i="26" s="1"/>
  <c r="V3804" i="26"/>
  <c r="W3804" i="26" s="1"/>
  <c r="V3768" i="26"/>
  <c r="W3768" i="26" s="1"/>
  <c r="V3881" i="26"/>
  <c r="W3881" i="26" s="1"/>
  <c r="V3666" i="26"/>
  <c r="W3666" i="26" s="1"/>
  <c r="V4606" i="26"/>
  <c r="W4606" i="26" s="1"/>
  <c r="V5181" i="26"/>
  <c r="W5181" i="26" s="1"/>
  <c r="V6653" i="26"/>
  <c r="W6653" i="26" s="1"/>
  <c r="V6562" i="26"/>
  <c r="W6562" i="26" s="1"/>
  <c r="V7008" i="26"/>
  <c r="W7008" i="26" s="1"/>
  <c r="V5433" i="26"/>
  <c r="W5433" i="26" s="1"/>
  <c r="V3460" i="26"/>
  <c r="W3460" i="26" s="1"/>
  <c r="V3885" i="26"/>
  <c r="W3885" i="26" s="1"/>
  <c r="V4733" i="26"/>
  <c r="W4733" i="26" s="1"/>
  <c r="V5873" i="26"/>
  <c r="W5873" i="26" s="1"/>
  <c r="V1654" i="26"/>
  <c r="W1654" i="26" s="1"/>
  <c r="V3517" i="26"/>
  <c r="W3517" i="26" s="1"/>
  <c r="V5825" i="26"/>
  <c r="W5825" i="26" s="1"/>
  <c r="V3634" i="26"/>
  <c r="W3634" i="26" s="1"/>
  <c r="V1673" i="26"/>
  <c r="W1673" i="26" s="1"/>
  <c r="V5212" i="26"/>
  <c r="W5212" i="26" s="1"/>
  <c r="V5180" i="26"/>
  <c r="W5180" i="26" s="1"/>
  <c r="V7130" i="26"/>
  <c r="W7130" i="26" s="1"/>
  <c r="V487" i="26"/>
  <c r="W487" i="26" s="1"/>
  <c r="V2132" i="26"/>
  <c r="W2132" i="26" s="1"/>
  <c r="V4496" i="26"/>
  <c r="W4496" i="26" s="1"/>
  <c r="V6762" i="26"/>
  <c r="W6762" i="26" s="1"/>
  <c r="V300" i="26"/>
  <c r="W300" i="26" s="1"/>
  <c r="V434" i="26"/>
  <c r="W434" i="26" s="1"/>
  <c r="V6481" i="26"/>
  <c r="W6481" i="26" s="1"/>
  <c r="V6489" i="26"/>
  <c r="W6489" i="26" s="1"/>
  <c r="V3998" i="26"/>
  <c r="W3998" i="26" s="1"/>
  <c r="V1143" i="26"/>
  <c r="W1143" i="26" s="1"/>
  <c r="V2756" i="26"/>
  <c r="W2756" i="26" s="1"/>
  <c r="V5690" i="26"/>
  <c r="W5690" i="26" s="1"/>
  <c r="V2600" i="26"/>
  <c r="W2600" i="26" s="1"/>
  <c r="V874" i="26"/>
  <c r="W874" i="26" s="1"/>
  <c r="V2826" i="26"/>
  <c r="W2826" i="26" s="1"/>
  <c r="V2436" i="26"/>
  <c r="W2436" i="26" s="1"/>
  <c r="V4469" i="26"/>
  <c r="W4469" i="26" s="1"/>
  <c r="V3567" i="26"/>
  <c r="W3567" i="26" s="1"/>
  <c r="V1738" i="26"/>
  <c r="W1738" i="26" s="1"/>
  <c r="V3805" i="26"/>
  <c r="W3805" i="26" s="1"/>
  <c r="V5329" i="26"/>
  <c r="W5329" i="26" s="1"/>
  <c r="V4381" i="26"/>
  <c r="W4381" i="26" s="1"/>
  <c r="V1246" i="26"/>
  <c r="W1246" i="26" s="1"/>
  <c r="V4437" i="26"/>
  <c r="W4437" i="26" s="1"/>
  <c r="V7088" i="26"/>
  <c r="W7088" i="26" s="1"/>
  <c r="V6991" i="26"/>
  <c r="W6991" i="26" s="1"/>
  <c r="V336" i="26"/>
  <c r="W336" i="26" s="1"/>
  <c r="V2247" i="26"/>
  <c r="W2247" i="26" s="1"/>
  <c r="V4982" i="26"/>
  <c r="W4982" i="26" s="1"/>
  <c r="V589" i="26"/>
  <c r="W589" i="26" s="1"/>
  <c r="V273" i="26"/>
  <c r="W273" i="26" s="1"/>
  <c r="V1947" i="26"/>
  <c r="W1947" i="26" s="1"/>
  <c r="V437" i="26"/>
  <c r="W437" i="26" s="1"/>
  <c r="V1027" i="26"/>
  <c r="W1027" i="26" s="1"/>
  <c r="V109" i="26"/>
  <c r="W109" i="26" s="1"/>
  <c r="V996" i="26"/>
  <c r="W996" i="26" s="1"/>
  <c r="V2715" i="26"/>
  <c r="W2715" i="26" s="1"/>
  <c r="V6026" i="26"/>
  <c r="W6026" i="26" s="1"/>
  <c r="V2027" i="26"/>
  <c r="W2027" i="26" s="1"/>
  <c r="V873" i="26"/>
  <c r="W873" i="26" s="1"/>
  <c r="V2364" i="26"/>
  <c r="W2364" i="26" s="1"/>
  <c r="V5659" i="26"/>
  <c r="W5659" i="26" s="1"/>
  <c r="V4954" i="26"/>
  <c r="W4954" i="26" s="1"/>
  <c r="V1723" i="26"/>
  <c r="W1723" i="26" s="1"/>
  <c r="V7119" i="26"/>
  <c r="W7119" i="26" s="1"/>
  <c r="V655" i="26"/>
  <c r="W655" i="26" s="1"/>
  <c r="V467" i="26"/>
  <c r="W467" i="26" s="1"/>
  <c r="V372" i="26"/>
  <c r="W372" i="26" s="1"/>
  <c r="V4701" i="26"/>
  <c r="W4701" i="26" s="1"/>
  <c r="V4778" i="26"/>
  <c r="W4778" i="26" s="1"/>
  <c r="V7131" i="26"/>
  <c r="W7131" i="26" s="1"/>
  <c r="V5761" i="26"/>
  <c r="W5761" i="26" s="1"/>
  <c r="V4905" i="26"/>
  <c r="W4905" i="26" s="1"/>
  <c r="V6265" i="26"/>
  <c r="W6265" i="26" s="1"/>
  <c r="V2144" i="26"/>
  <c r="W2144" i="26" s="1"/>
  <c r="V5257" i="26"/>
  <c r="W5257" i="26" s="1"/>
  <c r="V6820" i="26"/>
  <c r="W6820" i="26" s="1"/>
  <c r="V5593" i="26"/>
  <c r="W5593" i="26" s="1"/>
  <c r="V4970" i="26"/>
  <c r="W4970" i="26" s="1"/>
  <c r="V6929" i="26"/>
  <c r="W6929" i="26" s="1"/>
  <c r="V6874" i="26"/>
  <c r="W6874" i="26" s="1"/>
  <c r="V6417" i="26"/>
  <c r="W6417" i="26" s="1"/>
  <c r="V232" i="26"/>
  <c r="W232" i="26" s="1"/>
  <c r="V146" i="26"/>
  <c r="W146" i="26" s="1"/>
  <c r="V6605" i="26"/>
  <c r="W6605" i="26" s="1"/>
  <c r="V3089" i="26"/>
  <c r="W3089" i="26" s="1"/>
  <c r="V4831" i="26"/>
  <c r="W4831" i="26" s="1"/>
  <c r="V4004" i="26"/>
  <c r="W4004" i="26" s="1"/>
  <c r="V4133" i="26"/>
  <c r="W4133" i="26" s="1"/>
  <c r="V4102" i="26"/>
  <c r="W4102" i="26" s="1"/>
  <c r="V4143" i="26"/>
  <c r="W4143" i="26" s="1"/>
  <c r="V6176" i="26"/>
  <c r="W6176" i="26" s="1"/>
  <c r="V5930" i="26"/>
  <c r="W5930" i="26" s="1"/>
  <c r="V2244" i="26"/>
  <c r="W2244" i="26" s="1"/>
  <c r="V884" i="26"/>
  <c r="W884" i="26" s="1"/>
  <c r="V2821" i="26"/>
  <c r="W2821" i="26" s="1"/>
  <c r="V5945" i="26"/>
  <c r="W5945" i="26" s="1"/>
  <c r="V1579" i="26"/>
  <c r="W1579" i="26" s="1"/>
  <c r="V755" i="26"/>
  <c r="W755" i="26" s="1"/>
  <c r="V1522" i="26"/>
  <c r="W1522" i="26" s="1"/>
  <c r="V2894" i="26"/>
  <c r="W2894" i="26" s="1"/>
  <c r="V2910" i="26"/>
  <c r="W2910" i="26" s="1"/>
  <c r="V6201" i="26"/>
  <c r="W6201" i="26" s="1"/>
  <c r="V1889" i="26"/>
  <c r="W1889" i="26" s="1"/>
  <c r="V4076" i="26"/>
  <c r="W4076" i="26" s="1"/>
  <c r="V4673" i="26"/>
  <c r="W4673" i="26" s="1"/>
  <c r="V5899" i="26"/>
  <c r="W5899" i="26" s="1"/>
  <c r="V1398" i="26"/>
  <c r="W1398" i="26" s="1"/>
  <c r="V1137" i="26"/>
  <c r="W1137" i="26" s="1"/>
  <c r="V7173" i="26"/>
  <c r="W7173" i="26" s="1"/>
  <c r="V7144" i="26"/>
  <c r="W7144" i="26" s="1"/>
  <c r="V769" i="26"/>
  <c r="W769" i="26" s="1"/>
  <c r="V2096" i="26"/>
  <c r="W2096" i="26" s="1"/>
  <c r="V5310" i="26"/>
  <c r="W5310" i="26" s="1"/>
  <c r="V6896" i="26"/>
  <c r="W6896" i="26" s="1"/>
  <c r="V517" i="26"/>
  <c r="W517" i="26" s="1"/>
  <c r="V2342" i="26"/>
  <c r="W2342" i="26" s="1"/>
  <c r="V1964" i="26"/>
  <c r="W1964" i="26" s="1"/>
  <c r="V1439" i="26"/>
  <c r="W1439" i="26" s="1"/>
  <c r="V1051" i="26"/>
  <c r="W1051" i="26" s="1"/>
  <c r="V1107" i="26"/>
  <c r="W1107" i="26" s="1"/>
  <c r="V2988" i="26"/>
  <c r="W2988" i="26" s="1"/>
  <c r="V5820" i="26"/>
  <c r="W5820" i="26" s="1"/>
  <c r="V1670" i="26"/>
  <c r="W1670" i="26" s="1"/>
  <c r="V803" i="26"/>
  <c r="W803" i="26" s="1"/>
  <c r="V2227" i="26"/>
  <c r="W2227" i="26" s="1"/>
  <c r="V4592" i="26"/>
  <c r="W4592" i="26" s="1"/>
  <c r="V6090" i="26"/>
  <c r="W6090" i="26" s="1"/>
  <c r="V1394" i="26"/>
  <c r="W1394" i="26" s="1"/>
  <c r="V1349" i="26"/>
  <c r="W1349" i="26" s="1"/>
  <c r="V4193" i="26"/>
  <c r="W4193" i="26" s="1"/>
  <c r="V3416" i="26"/>
  <c r="W3416" i="26" s="1"/>
  <c r="V5617" i="26"/>
  <c r="W5617" i="26" s="1"/>
  <c r="V1515" i="26"/>
  <c r="W1515" i="26" s="1"/>
  <c r="V3819" i="26"/>
  <c r="W3819" i="26" s="1"/>
  <c r="V719" i="26"/>
  <c r="W719" i="26" s="1"/>
  <c r="V113" i="26"/>
  <c r="W113" i="26" s="1"/>
  <c r="V1951" i="26"/>
  <c r="W1951" i="26" s="1"/>
  <c r="V2393" i="26"/>
  <c r="W2393" i="26" s="1"/>
  <c r="V5615" i="26"/>
  <c r="W5615" i="26" s="1"/>
  <c r="V6751" i="26"/>
  <c r="W6751" i="26" s="1"/>
  <c r="V455" i="26"/>
  <c r="W455" i="26" s="1"/>
  <c r="V1985" i="26"/>
  <c r="W1985" i="26" s="1"/>
  <c r="V4377" i="26"/>
  <c r="W4377" i="26" s="1"/>
  <c r="V4119" i="26"/>
  <c r="W4119" i="26" s="1"/>
  <c r="V4401" i="26"/>
  <c r="W4401" i="26" s="1"/>
  <c r="V2807" i="26"/>
  <c r="W2807" i="26" s="1"/>
  <c r="V3884" i="26"/>
  <c r="W3884" i="26" s="1"/>
  <c r="V3640" i="26"/>
  <c r="W3640" i="26" s="1"/>
  <c r="V3490" i="26"/>
  <c r="W3490" i="26" s="1"/>
  <c r="V3316" i="26"/>
  <c r="W3316" i="26" s="1"/>
  <c r="V4126" i="26"/>
  <c r="W4126" i="26" s="1"/>
  <c r="V3515" i="26"/>
  <c r="W3515" i="26" s="1"/>
  <c r="V3317" i="26"/>
  <c r="W3317" i="26" s="1"/>
  <c r="V3237" i="26"/>
  <c r="W3237" i="26" s="1"/>
  <c r="V2762" i="26"/>
  <c r="W2762" i="26" s="1"/>
  <c r="V2859" i="26"/>
  <c r="W2859" i="26" s="1"/>
  <c r="V3843" i="26"/>
  <c r="W3843" i="26" s="1"/>
  <c r="V3388" i="26"/>
  <c r="W3388" i="26" s="1"/>
  <c r="V3039" i="26"/>
  <c r="W3039" i="26" s="1"/>
  <c r="V3128" i="26"/>
  <c r="W3128" i="26" s="1"/>
  <c r="V3219" i="26"/>
  <c r="W3219" i="26" s="1"/>
  <c r="V3370" i="26"/>
  <c r="W3370" i="26" s="1"/>
  <c r="V3579" i="26"/>
  <c r="W3579" i="26" s="1"/>
  <c r="V4003" i="26"/>
  <c r="W4003" i="26" s="1"/>
  <c r="V3845" i="26"/>
  <c r="W3845" i="26" s="1"/>
  <c r="V3890" i="26"/>
  <c r="W3890" i="26" s="1"/>
  <c r="V4237" i="26"/>
  <c r="W4237" i="26" s="1"/>
  <c r="V5315" i="26"/>
  <c r="W5315" i="26" s="1"/>
  <c r="V4434" i="26"/>
  <c r="W4434" i="26" s="1"/>
  <c r="V5522" i="26"/>
  <c r="W5522" i="26" s="1"/>
  <c r="V6383" i="26"/>
  <c r="W6383" i="26" s="1"/>
  <c r="V6688" i="26"/>
  <c r="W6688" i="26" s="1"/>
  <c r="V5641" i="26"/>
  <c r="W5641" i="26" s="1"/>
  <c r="V6822" i="26"/>
  <c r="W6822" i="26" s="1"/>
  <c r="V6646" i="26"/>
  <c r="W6646" i="26" s="1"/>
  <c r="V407" i="26"/>
  <c r="W407" i="26" s="1"/>
  <c r="V2032" i="26"/>
  <c r="W2032" i="26" s="1"/>
  <c r="V5692" i="26"/>
  <c r="W5692" i="26" s="1"/>
  <c r="V207" i="26"/>
  <c r="W207" i="26" s="1"/>
  <c r="V244" i="26"/>
  <c r="W244" i="26" s="1"/>
  <c r="V1955" i="26"/>
  <c r="W1955" i="26" s="1"/>
  <c r="V1106" i="26"/>
  <c r="W1106" i="26" s="1"/>
  <c r="V1945" i="26"/>
  <c r="W1945" i="26" s="1"/>
  <c r="V1041" i="26"/>
  <c r="W1041" i="26" s="1"/>
  <c r="V1362" i="26"/>
  <c r="W1362" i="26" s="1"/>
  <c r="V3168" i="26"/>
  <c r="W3168" i="26" s="1"/>
  <c r="V6207" i="26"/>
  <c r="W6207" i="26" s="1"/>
  <c r="V2000" i="26"/>
  <c r="W2000" i="26" s="1"/>
  <c r="V945" i="26"/>
  <c r="W945" i="26" s="1"/>
  <c r="V2633" i="26"/>
  <c r="W2633" i="26" s="1"/>
  <c r="V7092" i="26"/>
  <c r="W7092" i="26" s="1"/>
  <c r="V6537" i="26"/>
  <c r="W6537" i="26" s="1"/>
  <c r="V1932" i="26"/>
  <c r="W1932" i="26" s="1"/>
  <c r="V1816" i="26"/>
  <c r="W1816" i="26" s="1"/>
  <c r="V4870" i="26"/>
  <c r="W4870" i="26" s="1"/>
  <c r="V2179" i="26"/>
  <c r="W2179" i="26" s="1"/>
  <c r="V67" i="26"/>
  <c r="W67" i="26" s="1"/>
  <c r="V1685" i="26"/>
  <c r="W1685" i="26" s="1"/>
  <c r="V4340" i="26"/>
  <c r="W4340" i="26" s="1"/>
  <c r="V981" i="26"/>
  <c r="W981" i="26" s="1"/>
  <c r="V1841" i="26"/>
  <c r="W1841" i="26" s="1"/>
  <c r="V2607" i="26"/>
  <c r="W2607" i="26" s="1"/>
  <c r="V2054" i="26"/>
  <c r="W2054" i="26" s="1"/>
  <c r="V5327" i="26"/>
  <c r="W5327" i="26" s="1"/>
  <c r="V6900" i="26"/>
  <c r="W6900" i="26" s="1"/>
  <c r="V421" i="26"/>
  <c r="W421" i="26" s="1"/>
  <c r="V1785" i="26"/>
  <c r="W1785" i="26" s="1"/>
  <c r="V4820" i="26"/>
  <c r="W4820" i="26" s="1"/>
  <c r="V2863" i="26"/>
  <c r="W2863" i="26" s="1"/>
  <c r="V4139" i="26"/>
  <c r="W4139" i="26" s="1"/>
  <c r="V3242" i="26"/>
  <c r="W3242" i="26" s="1"/>
  <c r="V2787" i="26"/>
  <c r="W2787" i="26" s="1"/>
  <c r="V6249" i="26"/>
  <c r="W6249" i="26" s="1"/>
  <c r="V3485" i="26"/>
  <c r="W3485" i="26" s="1"/>
  <c r="V1119" i="26"/>
  <c r="W1119" i="26" s="1"/>
  <c r="V2924" i="26"/>
  <c r="W2924" i="26" s="1"/>
  <c r="V5806" i="26"/>
  <c r="W5806" i="26" s="1"/>
  <c r="V1445" i="26"/>
  <c r="W1445" i="26" s="1"/>
  <c r="V1114" i="26"/>
  <c r="W1114" i="26" s="1"/>
  <c r="V4092" i="26"/>
  <c r="W4092" i="26" s="1"/>
  <c r="V4300" i="26"/>
  <c r="W4300" i="26" s="1"/>
  <c r="V2304" i="26"/>
  <c r="W2304" i="26" s="1"/>
  <c r="V71" i="26"/>
  <c r="W71" i="26" s="1"/>
  <c r="V1987" i="26"/>
  <c r="W1987" i="26" s="1"/>
  <c r="V3825" i="26"/>
  <c r="W3825" i="26" s="1"/>
  <c r="V3953" i="26"/>
  <c r="W3953" i="26" s="1"/>
  <c r="V6127" i="26"/>
  <c r="W6127" i="26" s="1"/>
  <c r="V2266" i="26"/>
  <c r="W2266" i="26" s="1"/>
  <c r="V5747" i="26"/>
  <c r="W5747" i="26" s="1"/>
  <c r="V4421" i="26"/>
  <c r="W4421" i="26" s="1"/>
  <c r="V5042" i="26"/>
  <c r="W5042" i="26" s="1"/>
  <c r="V4962" i="26"/>
  <c r="W4962" i="26" s="1"/>
  <c r="V5233" i="26"/>
  <c r="W5233" i="26" s="1"/>
  <c r="V5005" i="26"/>
  <c r="W5005" i="26" s="1"/>
  <c r="V4730" i="26"/>
  <c r="W4730" i="26" s="1"/>
  <c r="V6238" i="26"/>
  <c r="W6238" i="26" s="1"/>
  <c r="V5558" i="26"/>
  <c r="W5558" i="26" s="1"/>
  <c r="V5525" i="26"/>
  <c r="W5525" i="26" s="1"/>
  <c r="V5263" i="26"/>
  <c r="W5263" i="26" s="1"/>
  <c r="V6255" i="26"/>
  <c r="W6255" i="26" s="1"/>
  <c r="V6780" i="26"/>
  <c r="W6780" i="26" s="1"/>
  <c r="V5672" i="26"/>
  <c r="W5672" i="26" s="1"/>
  <c r="V5699" i="26"/>
  <c r="W5699" i="26" s="1"/>
  <c r="V5421" i="26"/>
  <c r="W5421" i="26" s="1"/>
  <c r="V5293" i="26"/>
  <c r="W5293" i="26" s="1"/>
  <c r="V6490" i="26"/>
  <c r="W6490" i="26" s="1"/>
  <c r="V6620" i="26"/>
  <c r="W6620" i="26" s="1"/>
  <c r="V3432" i="26"/>
  <c r="W3432" i="26" s="1"/>
  <c r="V3631" i="26"/>
  <c r="W3631" i="26" s="1"/>
  <c r="V5273" i="26"/>
  <c r="W5273" i="26" s="1"/>
  <c r="V4690" i="26"/>
  <c r="W4690" i="26" s="1"/>
  <c r="V2806" i="26"/>
  <c r="W2806" i="26" s="1"/>
  <c r="V4714" i="26"/>
  <c r="W4714" i="26" s="1"/>
  <c r="V3421" i="26"/>
  <c r="W3421" i="26" s="1"/>
  <c r="V3077" i="26"/>
  <c r="W3077" i="26" s="1"/>
  <c r="V2725" i="26"/>
  <c r="W2725" i="26" s="1"/>
  <c r="V3131" i="26"/>
  <c r="W3131" i="26" s="1"/>
  <c r="V3952" i="26"/>
  <c r="W3952" i="26" s="1"/>
  <c r="V6247" i="26"/>
  <c r="W6247" i="26" s="1"/>
  <c r="V2422" i="26"/>
  <c r="W2422" i="26" s="1"/>
  <c r="V5192" i="26"/>
  <c r="W5192" i="26" s="1"/>
  <c r="V6831" i="26"/>
  <c r="W6831" i="26" s="1"/>
  <c r="V705" i="26"/>
  <c r="W705" i="26" s="1"/>
  <c r="V2036" i="26"/>
  <c r="W2036" i="26" s="1"/>
  <c r="V4520" i="26"/>
  <c r="W4520" i="26" s="1"/>
  <c r="V4782" i="26"/>
  <c r="W4782" i="26" s="1"/>
  <c r="V7143" i="26"/>
  <c r="W7143" i="26" s="1"/>
  <c r="V3094" i="26"/>
  <c r="W3094" i="26" s="1"/>
  <c r="V2954" i="26"/>
  <c r="W2954" i="26" s="1"/>
  <c r="V4889" i="26"/>
  <c r="W4889" i="26" s="1"/>
  <c r="V4370" i="26"/>
  <c r="W4370" i="26" s="1"/>
  <c r="V1361" i="26"/>
  <c r="W1361" i="26" s="1"/>
  <c r="V2733" i="26"/>
  <c r="W2733" i="26" s="1"/>
  <c r="V7012" i="26"/>
  <c r="W7012" i="26" s="1"/>
  <c r="V2655" i="26"/>
  <c r="W2655" i="26" s="1"/>
  <c r="V1062" i="26"/>
  <c r="W1062" i="26" s="1"/>
  <c r="V5112" i="26"/>
  <c r="W5112" i="26" s="1"/>
  <c r="V5080" i="26"/>
  <c r="W5080" i="26" s="1"/>
  <c r="V6543" i="26"/>
  <c r="W6543" i="26" s="1"/>
  <c r="V259" i="26"/>
  <c r="W259" i="26" s="1"/>
  <c r="V1983" i="26"/>
  <c r="W1983" i="26" s="1"/>
  <c r="V4259" i="26"/>
  <c r="W4259" i="26" s="1"/>
  <c r="V1877" i="26"/>
  <c r="W1877" i="26" s="1"/>
  <c r="V6892" i="26"/>
  <c r="W6892" i="26" s="1"/>
  <c r="V6512" i="26"/>
  <c r="W6512" i="26" s="1"/>
  <c r="V6009" i="26"/>
  <c r="W6009" i="26" s="1"/>
  <c r="V5459" i="26"/>
  <c r="W5459" i="26" s="1"/>
  <c r="V7105" i="26"/>
  <c r="W7105" i="26" s="1"/>
  <c r="V672" i="26"/>
  <c r="W672" i="26" s="1"/>
  <c r="V2379" i="26"/>
  <c r="W2379" i="26" s="1"/>
  <c r="V5139" i="26"/>
  <c r="W5139" i="26" s="1"/>
  <c r="V6619" i="26"/>
  <c r="W6619" i="26" s="1"/>
  <c r="V347" i="26"/>
  <c r="W347" i="26" s="1"/>
  <c r="V185" i="26"/>
  <c r="W185" i="26" s="1"/>
  <c r="V5538" i="26"/>
  <c r="W5538" i="26" s="1"/>
  <c r="V6531" i="26"/>
  <c r="W6531" i="26" s="1"/>
  <c r="V4073" i="26"/>
  <c r="W4073" i="26" s="1"/>
  <c r="V1358" i="26"/>
  <c r="W1358" i="26" s="1"/>
  <c r="V3301" i="26"/>
  <c r="W3301" i="26" s="1"/>
  <c r="V6284" i="26"/>
  <c r="W6284" i="26" s="1"/>
  <c r="V3251" i="26"/>
  <c r="W3251" i="26" s="1"/>
  <c r="V1088" i="26"/>
  <c r="W1088" i="26" s="1"/>
  <c r="V3837" i="26"/>
  <c r="W3837" i="26" s="1"/>
  <c r="V1703" i="26"/>
  <c r="W1703" i="26" s="1"/>
  <c r="V794" i="26"/>
  <c r="W794" i="26" s="1"/>
  <c r="V152" i="26"/>
  <c r="W152" i="26" s="1"/>
  <c r="V1652" i="26"/>
  <c r="W1652" i="26" s="1"/>
  <c r="V4093" i="26"/>
  <c r="W4093" i="26" s="1"/>
  <c r="V3475" i="26"/>
  <c r="W3475" i="26" s="1"/>
  <c r="V253" i="26"/>
  <c r="W253" i="26" s="1"/>
  <c r="V1700" i="26"/>
  <c r="W1700" i="26" s="1"/>
  <c r="V457" i="26"/>
  <c r="W457" i="26" s="1"/>
  <c r="V634" i="26"/>
  <c r="W634" i="26" s="1"/>
  <c r="V1164" i="26"/>
  <c r="W1164" i="26" s="1"/>
  <c r="V2680" i="26"/>
  <c r="W2680" i="26" s="1"/>
  <c r="V3600" i="26"/>
  <c r="W3600" i="26" s="1"/>
  <c r="V3403" i="26"/>
  <c r="W3403" i="26" s="1"/>
  <c r="V2320" i="26"/>
  <c r="W2320" i="26" s="1"/>
  <c r="V7261" i="26"/>
  <c r="W7261" i="26" s="1"/>
  <c r="V2636" i="26"/>
  <c r="W2636" i="26" s="1"/>
  <c r="V3679" i="26"/>
  <c r="W3679" i="26" s="1"/>
  <c r="V4809" i="26"/>
  <c r="W4809" i="26" s="1"/>
  <c r="V4425" i="26"/>
  <c r="W4425" i="26" s="1"/>
  <c r="V4941" i="26"/>
  <c r="W4941" i="26" s="1"/>
  <c r="V6970" i="26"/>
  <c r="W6970" i="26" s="1"/>
  <c r="V3314" i="26"/>
  <c r="W3314" i="26" s="1"/>
  <c r="V4653" i="26"/>
  <c r="W4653" i="26" s="1"/>
  <c r="V4586" i="26"/>
  <c r="W4586" i="26" s="1"/>
  <c r="V4937" i="26"/>
  <c r="W4937" i="26" s="1"/>
  <c r="V4457" i="26"/>
  <c r="W4457" i="26" s="1"/>
  <c r="V7000" i="26"/>
  <c r="W7000" i="26" s="1"/>
  <c r="V5434" i="26"/>
  <c r="W5434" i="26" s="1"/>
  <c r="V6599" i="26"/>
  <c r="W6599" i="26" s="1"/>
  <c r="V6274" i="26"/>
  <c r="W6274" i="26" s="1"/>
  <c r="V5889" i="26"/>
  <c r="W5889" i="26" s="1"/>
  <c r="V6406" i="26"/>
  <c r="W6406" i="26" s="1"/>
  <c r="V1631" i="26"/>
  <c r="W1631" i="26" s="1"/>
  <c r="V7243" i="26"/>
  <c r="W7243" i="26" s="1"/>
  <c r="V6798" i="26"/>
  <c r="W6798" i="26" s="1"/>
  <c r="V7238" i="26"/>
  <c r="W7238" i="26" s="1"/>
  <c r="V2682" i="26"/>
  <c r="W2682" i="26" s="1"/>
  <c r="V3558" i="26"/>
  <c r="W3558" i="26" s="1"/>
  <c r="V5137" i="26"/>
  <c r="W5137" i="26" s="1"/>
  <c r="V6060" i="26"/>
  <c r="W6060" i="26" s="1"/>
  <c r="V1451" i="26"/>
  <c r="W1451" i="26" s="1"/>
  <c r="V3254" i="26"/>
  <c r="W3254" i="26" s="1"/>
  <c r="V6713" i="26"/>
  <c r="W6713" i="26" s="1"/>
  <c r="V4230" i="26"/>
  <c r="W4230" i="26" s="1"/>
  <c r="V1067" i="26"/>
  <c r="W1067" i="26" s="1"/>
  <c r="V7161" i="26"/>
  <c r="W7161" i="26" s="1"/>
  <c r="V6162" i="26"/>
  <c r="W6162" i="26" s="1"/>
  <c r="V6135" i="26"/>
  <c r="W6135" i="26" s="1"/>
  <c r="V386" i="26"/>
  <c r="W386" i="26" s="1"/>
  <c r="V1775" i="26"/>
  <c r="W1775" i="26" s="1"/>
  <c r="V4760" i="26"/>
  <c r="W4760" i="26" s="1"/>
  <c r="V1696" i="26"/>
  <c r="W1696" i="26" s="1"/>
  <c r="V73" i="26"/>
  <c r="W73" i="26" s="1"/>
  <c r="V1873" i="26"/>
  <c r="W1873" i="26" s="1"/>
  <c r="V1159" i="26"/>
  <c r="W1159" i="26" s="1"/>
  <c r="V1513" i="26"/>
  <c r="W1513" i="26" s="1"/>
  <c r="V928" i="26"/>
  <c r="W928" i="26" s="1"/>
  <c r="V1075" i="26"/>
  <c r="W1075" i="26" s="1"/>
  <c r="V3108" i="26"/>
  <c r="W3108" i="26" s="1"/>
  <c r="V5971" i="26"/>
  <c r="W5971" i="26" s="1"/>
  <c r="V1566" i="26"/>
  <c r="W1566" i="26" s="1"/>
  <c r="V896" i="26"/>
  <c r="W896" i="26" s="1"/>
  <c r="V2630" i="26"/>
  <c r="W2630" i="26" s="1"/>
  <c r="V5488" i="26"/>
  <c r="W5488" i="26" s="1"/>
  <c r="V5976" i="26"/>
  <c r="W5976" i="26" s="1"/>
  <c r="V1595" i="26"/>
  <c r="W1595" i="26" s="1"/>
  <c r="V1281" i="26"/>
  <c r="W1281" i="26" s="1"/>
  <c r="V3883" i="26"/>
  <c r="W3883" i="26" s="1"/>
  <c r="V5185" i="26"/>
  <c r="W5185" i="26" s="1"/>
  <c r="V5334" i="26"/>
  <c r="W5334" i="26" s="1"/>
  <c r="V1261" i="26"/>
  <c r="W1261" i="26" s="1"/>
  <c r="V3132" i="26"/>
  <c r="W3132" i="26" s="1"/>
  <c r="V7245" i="26"/>
  <c r="W7245" i="26" s="1"/>
  <c r="V860" i="26"/>
  <c r="W860" i="26" s="1"/>
  <c r="V2281" i="26"/>
  <c r="W2281" i="26" s="1"/>
  <c r="V2271" i="26"/>
  <c r="W2271" i="26" s="1"/>
  <c r="V4502" i="26"/>
  <c r="W4502" i="26" s="1"/>
  <c r="V396" i="26"/>
  <c r="W396" i="26" s="1"/>
  <c r="V234" i="26"/>
  <c r="W234" i="26" s="1"/>
  <c r="V1427" i="26"/>
  <c r="W1427" i="26" s="1"/>
  <c r="V4620" i="26"/>
  <c r="W4620" i="26" s="1"/>
  <c r="V2292" i="26"/>
  <c r="W2292" i="26" s="1"/>
  <c r="V2431" i="26"/>
  <c r="W2431" i="26" s="1"/>
  <c r="V2045" i="26"/>
  <c r="W2045" i="26" s="1"/>
  <c r="V2893" i="26"/>
  <c r="W2893" i="26" s="1"/>
  <c r="V6264" i="26"/>
  <c r="W6264" i="26" s="1"/>
  <c r="V2065" i="26"/>
  <c r="W2065" i="26" s="1"/>
  <c r="V826" i="26"/>
  <c r="W826" i="26" s="1"/>
  <c r="V2594" i="26"/>
  <c r="W2594" i="26" s="1"/>
  <c r="V5519" i="26"/>
  <c r="W5519" i="26" s="1"/>
  <c r="V7258" i="26"/>
  <c r="W7258" i="26" s="1"/>
  <c r="V124" i="26"/>
  <c r="W124" i="26" s="1"/>
  <c r="V3797" i="26"/>
  <c r="W3797" i="26" s="1"/>
  <c r="V4765" i="26"/>
  <c r="W4765" i="26" s="1"/>
  <c r="V5321" i="26"/>
  <c r="W5321" i="26" s="1"/>
  <c r="V5370" i="26"/>
  <c r="W5370" i="26" s="1"/>
  <c r="V5753" i="26"/>
  <c r="W5753" i="26" s="1"/>
  <c r="V2347" i="26"/>
  <c r="W2347" i="26" s="1"/>
  <c r="V2775" i="26"/>
  <c r="W2775" i="26" s="1"/>
  <c r="V4610" i="26"/>
  <c r="W4610" i="26" s="1"/>
  <c r="V6533" i="26"/>
  <c r="W6533" i="26" s="1"/>
  <c r="V5814" i="26"/>
  <c r="W5814" i="26" s="1"/>
  <c r="V6236" i="26"/>
  <c r="W6236" i="26" s="1"/>
  <c r="V5133" i="26"/>
  <c r="W5133" i="26" s="1"/>
  <c r="V5561" i="26"/>
  <c r="W5561" i="26" s="1"/>
  <c r="V5979" i="26"/>
  <c r="W5979" i="26" s="1"/>
  <c r="V5951" i="26"/>
  <c r="W5951" i="26" s="1"/>
  <c r="V6348" i="26"/>
  <c r="W6348" i="26" s="1"/>
  <c r="V4649" i="26"/>
  <c r="W4649" i="26" s="1"/>
  <c r="V1276" i="26"/>
  <c r="W1276" i="26" s="1"/>
  <c r="V2866" i="26"/>
  <c r="W2866" i="26" s="1"/>
  <c r="V5125" i="26"/>
  <c r="W5125" i="26" s="1"/>
  <c r="V4741" i="26"/>
  <c r="W4741" i="26" s="1"/>
  <c r="V3783" i="26"/>
  <c r="W3783" i="26" s="1"/>
  <c r="V6888" i="26"/>
  <c r="W6888" i="26" s="1"/>
  <c r="V7194" i="26"/>
  <c r="W7194" i="26" s="1"/>
  <c r="V3522" i="26"/>
  <c r="W3522" i="26" s="1"/>
  <c r="V3165" i="26"/>
  <c r="W3165" i="26" s="1"/>
  <c r="V3212" i="26"/>
  <c r="W3212" i="26" s="1"/>
  <c r="V3164" i="26"/>
  <c r="W3164" i="26" s="1"/>
  <c r="V3767" i="26"/>
  <c r="W3767" i="26" s="1"/>
  <c r="V501" i="26"/>
  <c r="W501" i="26" s="1"/>
  <c r="V958" i="26"/>
  <c r="W958" i="26" s="1"/>
  <c r="V2331" i="26"/>
  <c r="W2331" i="26" s="1"/>
  <c r="V5546" i="26"/>
  <c r="W5546" i="26" s="1"/>
  <c r="V7025" i="26"/>
  <c r="W7025" i="26" s="1"/>
  <c r="V759" i="26"/>
  <c r="W759" i="26" s="1"/>
  <c r="V2440" i="26"/>
  <c r="W2440" i="26" s="1"/>
  <c r="V4305" i="26"/>
  <c r="W4305" i="26" s="1"/>
  <c r="V5680" i="26"/>
  <c r="W5680" i="26" s="1"/>
  <c r="V1561" i="26"/>
  <c r="W1561" i="26" s="1"/>
  <c r="V1392" i="26"/>
  <c r="W1392" i="26" s="1"/>
  <c r="V3541" i="26"/>
  <c r="W3541" i="26" s="1"/>
  <c r="V4501" i="26"/>
  <c r="W4501" i="26" s="1"/>
  <c r="V6113" i="26"/>
  <c r="W6113" i="26" s="1"/>
  <c r="V1052" i="26"/>
  <c r="W1052" i="26" s="1"/>
  <c r="V3766" i="26"/>
  <c r="W3766" i="26" s="1"/>
  <c r="V864" i="26"/>
  <c r="W864" i="26" s="1"/>
  <c r="V418" i="26"/>
  <c r="W418" i="26" s="1"/>
  <c r="V2308" i="26"/>
  <c r="W2308" i="26" s="1"/>
  <c r="V2106" i="26"/>
  <c r="W2106" i="26" s="1"/>
  <c r="V5571" i="26"/>
  <c r="W5571" i="26" s="1"/>
  <c r="V7028" i="26"/>
  <c r="W7028" i="26" s="1"/>
  <c r="V510" i="26"/>
  <c r="W510" i="26" s="1"/>
  <c r="V2070" i="26"/>
  <c r="W2070" i="26" s="1"/>
  <c r="V4935" i="26"/>
  <c r="W4935" i="26" s="1"/>
  <c r="V3597" i="26"/>
  <c r="W3597" i="26" s="1"/>
  <c r="V5412" i="26"/>
  <c r="W5412" i="26" s="1"/>
  <c r="V2460" i="26"/>
  <c r="W2460" i="26" s="1"/>
  <c r="V2585" i="26"/>
  <c r="W2585" i="26" s="1"/>
  <c r="V5921" i="26"/>
  <c r="W5921" i="26" s="1"/>
  <c r="V2017" i="26"/>
  <c r="W2017" i="26" s="1"/>
  <c r="V990" i="26"/>
  <c r="W990" i="26" s="1"/>
  <c r="V2282" i="26"/>
  <c r="W2282" i="26" s="1"/>
  <c r="V5431" i="26"/>
  <c r="W5431" i="26" s="1"/>
  <c r="V3523" i="26"/>
  <c r="W3523" i="26" s="1"/>
  <c r="V5958" i="26"/>
  <c r="W5958" i="26" s="1"/>
  <c r="V3670" i="26"/>
  <c r="W3670" i="26" s="1"/>
  <c r="V3428" i="26"/>
  <c r="W3428" i="26" s="1"/>
  <c r="V3563" i="26"/>
  <c r="W3563" i="26" s="1"/>
  <c r="V1021" i="26"/>
  <c r="W1021" i="26" s="1"/>
  <c r="V1477" i="26"/>
  <c r="W1477" i="26" s="1"/>
  <c r="V3554" i="26"/>
  <c r="W3554" i="26" s="1"/>
  <c r="V4391" i="26"/>
  <c r="W4391" i="26" s="1"/>
  <c r="V5144" i="26"/>
  <c r="W5144" i="26" s="1"/>
  <c r="V1434" i="26"/>
  <c r="W1434" i="26" s="1"/>
  <c r="V4472" i="26"/>
  <c r="W4472" i="26" s="1"/>
  <c r="V5272" i="26"/>
  <c r="W5272" i="26" s="1"/>
  <c r="V6847" i="26"/>
  <c r="W6847" i="26" s="1"/>
  <c r="V468" i="26"/>
  <c r="W468" i="26" s="1"/>
  <c r="V2206" i="26"/>
  <c r="W2206" i="26" s="1"/>
  <c r="V4646" i="26"/>
  <c r="W4646" i="26" s="1"/>
  <c r="V495" i="26"/>
  <c r="W495" i="26" s="1"/>
  <c r="V76" i="26"/>
  <c r="W76" i="26" s="1"/>
  <c r="V2989" i="26"/>
  <c r="W2989" i="26" s="1"/>
  <c r="V5852" i="26"/>
  <c r="W5852" i="26" s="1"/>
  <c r="V3160" i="26"/>
  <c r="W3160" i="26" s="1"/>
  <c r="V3308" i="26"/>
  <c r="W3308" i="26" s="1"/>
  <c r="V3171" i="26"/>
  <c r="W3171" i="26" s="1"/>
  <c r="V3123" i="26"/>
  <c r="W3123" i="26" s="1"/>
  <c r="V3154" i="26"/>
  <c r="W3154" i="26" s="1"/>
  <c r="V5148" i="26"/>
  <c r="W5148" i="26" s="1"/>
  <c r="V6676" i="26"/>
  <c r="W6676" i="26" s="1"/>
  <c r="V6526" i="26"/>
  <c r="W6526" i="26" s="1"/>
  <c r="V6749" i="26"/>
  <c r="W6749" i="26" s="1"/>
  <c r="V6586" i="26"/>
  <c r="W6586" i="26" s="1"/>
  <c r="V2984" i="26"/>
  <c r="W2984" i="26" s="1"/>
  <c r="V6758" i="26"/>
  <c r="W6758" i="26" s="1"/>
  <c r="V5738" i="26"/>
  <c r="W5738" i="26" s="1"/>
  <c r="V6883" i="26"/>
  <c r="W6883" i="26" s="1"/>
  <c r="V7165" i="26"/>
  <c r="W7165" i="26" s="1"/>
  <c r="V7026" i="26"/>
  <c r="W7026" i="26" s="1"/>
  <c r="V2728" i="26"/>
  <c r="W2728" i="26" s="1"/>
  <c r="V7001" i="26"/>
  <c r="W7001" i="26" s="1"/>
  <c r="V3215" i="26"/>
  <c r="W3215" i="26" s="1"/>
  <c r="V7231" i="26"/>
  <c r="W7231" i="26" s="1"/>
  <c r="V3374" i="26"/>
  <c r="W3374" i="26" s="1"/>
  <c r="V6759" i="26"/>
  <c r="W6759" i="26" s="1"/>
  <c r="V6556" i="26"/>
  <c r="W6556" i="26" s="1"/>
  <c r="V6340" i="26"/>
  <c r="W6340" i="26" s="1"/>
  <c r="V6268" i="26"/>
  <c r="W6268" i="26" s="1"/>
  <c r="V6065" i="26"/>
  <c r="W6065" i="26" s="1"/>
  <c r="V4666" i="26"/>
  <c r="W4666" i="26" s="1"/>
  <c r="V4050" i="26"/>
  <c r="W4050" i="26" s="1"/>
  <c r="V6013" i="26"/>
  <c r="W6013" i="26" s="1"/>
  <c r="V5197" i="26"/>
  <c r="W5197" i="26" s="1"/>
  <c r="V4511" i="26"/>
  <c r="W4511" i="26" s="1"/>
  <c r="V544" i="26"/>
  <c r="W544" i="26" s="1"/>
  <c r="V4024" i="26"/>
  <c r="W4024" i="26" s="1"/>
  <c r="V7171" i="26"/>
  <c r="W7171" i="26" s="1"/>
  <c r="V225" i="26"/>
  <c r="W225" i="26" s="1"/>
  <c r="V3234" i="26"/>
  <c r="W3234" i="26" s="1"/>
  <c r="V1624" i="26"/>
  <c r="W1624" i="26" s="1"/>
  <c r="V1725" i="26"/>
  <c r="W1725" i="26" s="1"/>
  <c r="V4407" i="26"/>
  <c r="W4407" i="26" s="1"/>
  <c r="V3551" i="26"/>
  <c r="W3551" i="26" s="1"/>
  <c r="V3232" i="26"/>
  <c r="W3232" i="26" s="1"/>
  <c r="V4661" i="26"/>
  <c r="W4661" i="26" s="1"/>
  <c r="V2407" i="26"/>
  <c r="W2407" i="26" s="1"/>
  <c r="V5665" i="26"/>
  <c r="W5665" i="26" s="1"/>
  <c r="V6104" i="26"/>
  <c r="W6104" i="26" s="1"/>
  <c r="V3480" i="26"/>
  <c r="W3480" i="26" s="1"/>
  <c r="V768" i="26"/>
  <c r="W768" i="26" s="1"/>
  <c r="V2614" i="26"/>
  <c r="W2614" i="26" s="1"/>
  <c r="V6587" i="26"/>
  <c r="W6587" i="26" s="1"/>
  <c r="V6765" i="26"/>
  <c r="W6765" i="26" s="1"/>
  <c r="V5078" i="26"/>
  <c r="W5078" i="26" s="1"/>
  <c r="V2751" i="26"/>
  <c r="W2751" i="26" s="1"/>
  <c r="V6142" i="26"/>
  <c r="W6142" i="26" s="1"/>
  <c r="V6658" i="26"/>
  <c r="W6658" i="26" s="1"/>
  <c r="V6550" i="26"/>
  <c r="W6550" i="26" s="1"/>
  <c r="V6447" i="26"/>
  <c r="W6447" i="26" s="1"/>
  <c r="V90" i="26"/>
  <c r="W90" i="26" s="1"/>
  <c r="V6687" i="26"/>
  <c r="W6687" i="26" s="1"/>
  <c r="V5621" i="26"/>
  <c r="W5621" i="26" s="1"/>
  <c r="V4920" i="26"/>
  <c r="W4920" i="26" s="1"/>
  <c r="V4128" i="26"/>
  <c r="W4128" i="26" s="1"/>
  <c r="V3789" i="26"/>
  <c r="W3789" i="26" s="1"/>
  <c r="V5640" i="26"/>
  <c r="W5640" i="26" s="1"/>
  <c r="V4819" i="26"/>
  <c r="W4819" i="26" s="1"/>
  <c r="V4504" i="26"/>
  <c r="W4504" i="26" s="1"/>
  <c r="V4436" i="26"/>
  <c r="W4436" i="26" s="1"/>
  <c r="V5440" i="26"/>
  <c r="W5440" i="26" s="1"/>
  <c r="V5020" i="26"/>
  <c r="W5020" i="26" s="1"/>
  <c r="V7233" i="26"/>
  <c r="W7233" i="26" s="1"/>
  <c r="V483" i="26"/>
  <c r="W483" i="26" s="1"/>
  <c r="V2324" i="26"/>
  <c r="W2324" i="26" s="1"/>
  <c r="V4427" i="26"/>
  <c r="W4427" i="26" s="1"/>
  <c r="V119" i="26"/>
  <c r="W119" i="26" s="1"/>
  <c r="V241" i="26"/>
  <c r="W241" i="26" s="1"/>
  <c r="V108" i="26"/>
  <c r="W108" i="26" s="1"/>
  <c r="V5258" i="26"/>
  <c r="W5258" i="26" s="1"/>
  <c r="V6814" i="26"/>
  <c r="W6814" i="26" s="1"/>
  <c r="V3324" i="26"/>
  <c r="W3324" i="26" s="1"/>
  <c r="V1194" i="26"/>
  <c r="W1194" i="26" s="1"/>
  <c r="V2799" i="26"/>
  <c r="W2799" i="26" s="1"/>
  <c r="V5405" i="26"/>
  <c r="W5405" i="26" s="1"/>
  <c r="V1342" i="26"/>
  <c r="W1342" i="26" s="1"/>
  <c r="V718" i="26"/>
  <c r="W718" i="26" s="1"/>
  <c r="V2415" i="26"/>
  <c r="W2415" i="26" s="1"/>
  <c r="V2766" i="26"/>
  <c r="W2766" i="26" s="1"/>
  <c r="V5408" i="26"/>
  <c r="W5408" i="26" s="1"/>
  <c r="V4616" i="26"/>
  <c r="W4616" i="26" s="1"/>
  <c r="V5160" i="26"/>
  <c r="W5160" i="26" s="1"/>
  <c r="V4963" i="26"/>
  <c r="W4963" i="26" s="1"/>
  <c r="V4067" i="26"/>
  <c r="W4067" i="26" s="1"/>
  <c r="V5608" i="26"/>
  <c r="W5608" i="26" s="1"/>
  <c r="V1989" i="26"/>
  <c r="W1989" i="26" s="1"/>
  <c r="V2786" i="26"/>
  <c r="W2786" i="26" s="1"/>
  <c r="V3903" i="26"/>
  <c r="W3903" i="26" s="1"/>
  <c r="V7078" i="26"/>
  <c r="W7078" i="26" s="1"/>
  <c r="V531" i="26"/>
  <c r="W531" i="26" s="1"/>
  <c r="V1462" i="26"/>
  <c r="W1462" i="26" s="1"/>
  <c r="V1110" i="26"/>
  <c r="W1110" i="26" s="1"/>
  <c r="V1140" i="26"/>
  <c r="W1140" i="26" s="1"/>
  <c r="V3623" i="26"/>
  <c r="W3623" i="26" s="1"/>
  <c r="V2112" i="26"/>
  <c r="W2112" i="26" s="1"/>
  <c r="V1897" i="26"/>
  <c r="W1897" i="26" s="1"/>
  <c r="V4084" i="26"/>
  <c r="W4084" i="26" s="1"/>
  <c r="V5161" i="26"/>
  <c r="W5161" i="26" s="1"/>
  <c r="V6343" i="26"/>
  <c r="W6343" i="26" s="1"/>
  <c r="V1344" i="26"/>
  <c r="W1344" i="26" s="1"/>
  <c r="V857" i="26"/>
  <c r="W857" i="26" s="1"/>
  <c r="V6769" i="26"/>
  <c r="W6769" i="26" s="1"/>
  <c r="V5901" i="26"/>
  <c r="W5901" i="26" s="1"/>
  <c r="V782" i="26"/>
  <c r="W782" i="26" s="1"/>
  <c r="V2023" i="26"/>
  <c r="W2023" i="26" s="1"/>
  <c r="V4484" i="26"/>
  <c r="W4484" i="26" s="1"/>
  <c r="V685" i="26"/>
  <c r="W685" i="26" s="1"/>
  <c r="V213" i="26"/>
  <c r="W213" i="26" s="1"/>
  <c r="V2313" i="26"/>
  <c r="W2313" i="26" s="1"/>
  <c r="V1569" i="26"/>
  <c r="W1569" i="26" s="1"/>
  <c r="V2019" i="26"/>
  <c r="W2019" i="26" s="1"/>
  <c r="V6889" i="26"/>
  <c r="W6889" i="26" s="1"/>
  <c r="V7042" i="26"/>
  <c r="W7042" i="26" s="1"/>
  <c r="V3250" i="26"/>
  <c r="W3250" i="26" s="1"/>
  <c r="V4531" i="26"/>
  <c r="W4531" i="26" s="1"/>
  <c r="V5079" i="26"/>
  <c r="W5079" i="26" s="1"/>
  <c r="V4040" i="26"/>
  <c r="W4040" i="26" s="1"/>
  <c r="V5224" i="26"/>
  <c r="W5224" i="26" s="1"/>
  <c r="V5782" i="26"/>
  <c r="W5782" i="26" s="1"/>
  <c r="V4867" i="26"/>
  <c r="W4867" i="26" s="1"/>
  <c r="V4651" i="26"/>
  <c r="W4651" i="26" s="1"/>
  <c r="V5751" i="26"/>
  <c r="W5751" i="26" s="1"/>
  <c r="V6811" i="26"/>
  <c r="W6811" i="26" s="1"/>
  <c r="V590" i="26"/>
  <c r="W590" i="26" s="1"/>
  <c r="V2472" i="26"/>
  <c r="W2472" i="26" s="1"/>
  <c r="V5372" i="26"/>
  <c r="W5372" i="26" s="1"/>
  <c r="V576" i="26"/>
  <c r="W576" i="26" s="1"/>
  <c r="V270" i="26"/>
  <c r="W270" i="26" s="1"/>
  <c r="V1811" i="26"/>
  <c r="W1811" i="26" s="1"/>
  <c r="V1946" i="26"/>
  <c r="W1946" i="26" s="1"/>
  <c r="V2121" i="26"/>
  <c r="W2121" i="26" s="1"/>
  <c r="V1221" i="26"/>
  <c r="W1221" i="26" s="1"/>
  <c r="V1293" i="26"/>
  <c r="W1293" i="26" s="1"/>
  <c r="V3167" i="26"/>
  <c r="W3167" i="26" s="1"/>
  <c r="V6390" i="26"/>
  <c r="W6390" i="26" s="1"/>
  <c r="V1613" i="26"/>
  <c r="W1613" i="26" s="1"/>
  <c r="V725" i="26"/>
  <c r="W725" i="26" s="1"/>
  <c r="V2257" i="26"/>
  <c r="W2257" i="26" s="1"/>
  <c r="V5106" i="26"/>
  <c r="W5106" i="26" s="1"/>
  <c r="V2210" i="26"/>
  <c r="W2210" i="26" s="1"/>
  <c r="V4986" i="26"/>
  <c r="W4986" i="26" s="1"/>
  <c r="V6477" i="26"/>
  <c r="W6477" i="26" s="1"/>
  <c r="V5811" i="26"/>
  <c r="W5811" i="26" s="1"/>
  <c r="V6123" i="26"/>
  <c r="W6123" i="26" s="1"/>
  <c r="V6324" i="26"/>
  <c r="W6324" i="26" s="1"/>
  <c r="V2934" i="26"/>
  <c r="W2934" i="26" s="1"/>
  <c r="V7309" i="26"/>
  <c r="W7309" i="26" s="1"/>
  <c r="V7215" i="26"/>
  <c r="W7215" i="26" s="1"/>
  <c r="V7038" i="26"/>
  <c r="W7038" i="26" s="1"/>
  <c r="V6429" i="26"/>
  <c r="W6429" i="26" s="1"/>
  <c r="V3001" i="26"/>
  <c r="W3001" i="26" s="1"/>
  <c r="V6657" i="26"/>
  <c r="W6657" i="26" s="1"/>
  <c r="V3023" i="26"/>
  <c r="W3023" i="26" s="1"/>
  <c r="V2860" i="26"/>
  <c r="W2860" i="26" s="1"/>
  <c r="V891" i="26"/>
  <c r="W891" i="26" s="1"/>
  <c r="V2890" i="26"/>
  <c r="W2890" i="26" s="1"/>
  <c r="V6156" i="26"/>
  <c r="W6156" i="26" s="1"/>
  <c r="V2063" i="26"/>
  <c r="W2063" i="26" s="1"/>
  <c r="V798" i="26"/>
  <c r="W798" i="26" s="1"/>
  <c r="V2421" i="26"/>
  <c r="W2421" i="26" s="1"/>
  <c r="V4977" i="26"/>
  <c r="W4977" i="26" s="1"/>
  <c r="V1949" i="26"/>
  <c r="W1949" i="26" s="1"/>
  <c r="V1907" i="26"/>
  <c r="W1907" i="26" s="1"/>
  <c r="V1904" i="26"/>
  <c r="W1904" i="26" s="1"/>
  <c r="V3686" i="26"/>
  <c r="W3686" i="26" s="1"/>
  <c r="V3711" i="26"/>
  <c r="W3711" i="26" s="1"/>
  <c r="V3959" i="26"/>
  <c r="W3959" i="26" s="1"/>
  <c r="V1466" i="26"/>
  <c r="W1466" i="26" s="1"/>
  <c r="V3714" i="26"/>
  <c r="W3714" i="26" s="1"/>
  <c r="V809" i="26"/>
  <c r="W809" i="26" s="1"/>
  <c r="V406" i="26"/>
  <c r="W406" i="26" s="1"/>
  <c r="V2570" i="26"/>
  <c r="W2570" i="26" s="1"/>
  <c r="V4884" i="26"/>
  <c r="W4884" i="26" s="1"/>
  <c r="V3975" i="26"/>
  <c r="W3975" i="26" s="1"/>
  <c r="V3863" i="26"/>
  <c r="W3863" i="26" s="1"/>
  <c r="V3926" i="26"/>
  <c r="W3926" i="26" s="1"/>
  <c r="V4490" i="26"/>
  <c r="W4490" i="26" s="1"/>
  <c r="V3412" i="26"/>
  <c r="W3412" i="26" s="1"/>
  <c r="V4485" i="26"/>
  <c r="W4485" i="26" s="1"/>
  <c r="V4634" i="26"/>
  <c r="W4634" i="26" s="1"/>
  <c r="V4122" i="26"/>
  <c r="W4122" i="26" s="1"/>
  <c r="V1655" i="26"/>
  <c r="W1655" i="26" s="1"/>
  <c r="V3443" i="26"/>
  <c r="W3443" i="26" s="1"/>
  <c r="V2865" i="26"/>
  <c r="W2865" i="26" s="1"/>
  <c r="V2419" i="26"/>
  <c r="W2419" i="26" s="1"/>
  <c r="V2895" i="26"/>
  <c r="W2895" i="26" s="1"/>
  <c r="V1565" i="26"/>
  <c r="W1565" i="26" s="1"/>
  <c r="V4364" i="26"/>
  <c r="W4364" i="26" s="1"/>
  <c r="V3459" i="26"/>
  <c r="W3459" i="26" s="1"/>
  <c r="V3214" i="26"/>
  <c r="W3214" i="26" s="1"/>
  <c r="V1234" i="26"/>
  <c r="W1234" i="26" s="1"/>
  <c r="V3877" i="26"/>
  <c r="W3877" i="26" s="1"/>
  <c r="V1553" i="26"/>
  <c r="W1553" i="26" s="1"/>
  <c r="V500" i="26"/>
  <c r="W500" i="26" s="1"/>
  <c r="V2518" i="26"/>
  <c r="W2518" i="26" s="1"/>
  <c r="V2506" i="26"/>
  <c r="W2506" i="26" s="1"/>
  <c r="V5320" i="26"/>
  <c r="W5320" i="26" s="1"/>
  <c r="V7101" i="26"/>
  <c r="W7101" i="26" s="1"/>
  <c r="V364" i="26"/>
  <c r="W364" i="26" s="1"/>
  <c r="V1406" i="26"/>
  <c r="W1406" i="26" s="1"/>
  <c r="V4696" i="26"/>
  <c r="W4696" i="26" s="1"/>
  <c r="V3744" i="26"/>
  <c r="W3744" i="26" s="1"/>
  <c r="V4476" i="26"/>
  <c r="W4476" i="26" s="1"/>
  <c r="V3072" i="26"/>
  <c r="W3072" i="26" s="1"/>
  <c r="V6681" i="26"/>
  <c r="W6681" i="26" s="1"/>
  <c r="V6982" i="26"/>
  <c r="W6982" i="26" s="1"/>
  <c r="V5842" i="26"/>
  <c r="W5842" i="26" s="1"/>
  <c r="V6585" i="26"/>
  <c r="W6585" i="26" s="1"/>
  <c r="V4994" i="26"/>
  <c r="W4994" i="26" s="1"/>
  <c r="V5411" i="26"/>
  <c r="W5411" i="26" s="1"/>
  <c r="V4446" i="26"/>
  <c r="W4446" i="26" s="1"/>
  <c r="V5051" i="26"/>
  <c r="W5051" i="26" s="1"/>
  <c r="V4638" i="26"/>
  <c r="W4638" i="26" s="1"/>
  <c r="V4766" i="26"/>
  <c r="W4766" i="26" s="1"/>
  <c r="V5807" i="26"/>
  <c r="W5807" i="26" s="1"/>
  <c r="V5472" i="26"/>
  <c r="W5472" i="26" s="1"/>
  <c r="V6601" i="26"/>
  <c r="W6601" i="26" s="1"/>
  <c r="V1464" i="26"/>
  <c r="W1464" i="26" s="1"/>
  <c r="V5453" i="26"/>
  <c r="W5453" i="26" s="1"/>
  <c r="V6588" i="26"/>
  <c r="W6588" i="26" s="1"/>
  <c r="V488" i="26"/>
  <c r="W488" i="26" s="1"/>
  <c r="V1783" i="26"/>
  <c r="W1783" i="26" s="1"/>
  <c r="V4952" i="26"/>
  <c r="W4952" i="26" s="1"/>
  <c r="V4163" i="26"/>
  <c r="W4163" i="26" s="1"/>
  <c r="V4547" i="26"/>
  <c r="W4547" i="26" s="1"/>
  <c r="V3059" i="26"/>
  <c r="W3059" i="26" s="1"/>
  <c r="V3200" i="26"/>
  <c r="W3200" i="26" s="1"/>
  <c r="V6525" i="26"/>
  <c r="W6525" i="26" s="1"/>
  <c r="V2340" i="26"/>
  <c r="W2340" i="26" s="1"/>
  <c r="V861" i="26"/>
  <c r="W861" i="26" s="1"/>
  <c r="V2640" i="26"/>
  <c r="W2640" i="26" s="1"/>
  <c r="V6250" i="26"/>
  <c r="W6250" i="26" s="1"/>
  <c r="V764" i="26"/>
  <c r="W764" i="26" s="1"/>
  <c r="V1066" i="26"/>
  <c r="W1066" i="26" s="1"/>
  <c r="V4374" i="26"/>
  <c r="W4374" i="26" s="1"/>
  <c r="V5101" i="26"/>
  <c r="W5101" i="26" s="1"/>
  <c r="V5122" i="26"/>
  <c r="W5122" i="26" s="1"/>
  <c r="V5586" i="26"/>
  <c r="W5586" i="26" s="1"/>
  <c r="V6136" i="26"/>
  <c r="W6136" i="26" s="1"/>
  <c r="V4738" i="26"/>
  <c r="W4738" i="26" s="1"/>
  <c r="V4878" i="26"/>
  <c r="W4878" i="26" s="1"/>
  <c r="V5981" i="26"/>
  <c r="W5981" i="26" s="1"/>
  <c r="V7120" i="26"/>
  <c r="W7120" i="26" s="1"/>
  <c r="V6971" i="26"/>
  <c r="W6971" i="26" s="1"/>
  <c r="V6609" i="26"/>
  <c r="W6609" i="26" s="1"/>
  <c r="V3762" i="26"/>
  <c r="W3762" i="26" s="1"/>
  <c r="V2053" i="26"/>
  <c r="W2053" i="26" s="1"/>
  <c r="V68" i="26"/>
  <c r="W68" i="26" s="1"/>
  <c r="V1892" i="26"/>
  <c r="W1892" i="26" s="1"/>
  <c r="V3441" i="26"/>
  <c r="W3441" i="26" s="1"/>
  <c r="V4330" i="26"/>
  <c r="W4330" i="26" s="1"/>
  <c r="V6270" i="26"/>
  <c r="W6270" i="26" s="1"/>
  <c r="V2234" i="26"/>
  <c r="W2234" i="26" s="1"/>
  <c r="V5343" i="26"/>
  <c r="W5343" i="26" s="1"/>
  <c r="V5555" i="26"/>
  <c r="W5555" i="26" s="1"/>
  <c r="V6734" i="26"/>
  <c r="W6734" i="26" s="1"/>
  <c r="V717" i="26"/>
  <c r="W717" i="26" s="1"/>
  <c r="V2260" i="26"/>
  <c r="W2260" i="26" s="1"/>
  <c r="V4944" i="26"/>
  <c r="W4944" i="26" s="1"/>
  <c r="V7059" i="26"/>
  <c r="W7059" i="26" s="1"/>
  <c r="V314" i="26"/>
  <c r="W314" i="26" s="1"/>
  <c r="V493" i="26"/>
  <c r="W493" i="26" s="1"/>
  <c r="V5634" i="26"/>
  <c r="W5634" i="26" s="1"/>
  <c r="V481" i="26"/>
  <c r="W481" i="26" s="1"/>
  <c r="V1894" i="26"/>
  <c r="W1894" i="26" s="1"/>
  <c r="V2339" i="26"/>
  <c r="W2339" i="26" s="1"/>
  <c r="V2248" i="26"/>
  <c r="W2248" i="26" s="1"/>
  <c r="V3391" i="26"/>
  <c r="W3391" i="26" s="1"/>
  <c r="V7280" i="26"/>
  <c r="W7280" i="26" s="1"/>
  <c r="V3936" i="26"/>
  <c r="W3936" i="26" s="1"/>
  <c r="V3931" i="26"/>
  <c r="W3931" i="26" s="1"/>
  <c r="V3565" i="26"/>
  <c r="W3565" i="26" s="1"/>
  <c r="V4159" i="26"/>
  <c r="W4159" i="26" s="1"/>
  <c r="V4288" i="26"/>
  <c r="W4288" i="26" s="1"/>
  <c r="V3861" i="26"/>
  <c r="W3861" i="26" s="1"/>
  <c r="V4200" i="26"/>
  <c r="W4200" i="26" s="1"/>
  <c r="V4309" i="26"/>
  <c r="W4309" i="26" s="1"/>
  <c r="V5802" i="26"/>
  <c r="W5802" i="26" s="1"/>
  <c r="V3342" i="26"/>
  <c r="W3342" i="26" s="1"/>
  <c r="V1280" i="26"/>
  <c r="W1280" i="26" s="1"/>
  <c r="V3027" i="26"/>
  <c r="W3027" i="26" s="1"/>
  <c r="V5909" i="26"/>
  <c r="W5909" i="26" s="1"/>
  <c r="V2167" i="26"/>
  <c r="W2167" i="26" s="1"/>
  <c r="V952" i="26"/>
  <c r="W952" i="26" s="1"/>
  <c r="V4448" i="26"/>
  <c r="W4448" i="26" s="1"/>
  <c r="V535" i="26"/>
  <c r="W535" i="26" s="1"/>
  <c r="V1142" i="26"/>
  <c r="W1142" i="26" s="1"/>
  <c r="V188" i="26"/>
  <c r="W188" i="26" s="1"/>
  <c r="V1914" i="26"/>
  <c r="W1914" i="26" s="1"/>
  <c r="V3703" i="26"/>
  <c r="W3703" i="26" s="1"/>
  <c r="V4417" i="26"/>
  <c r="W4417" i="26" s="1"/>
  <c r="V7010" i="26"/>
  <c r="W7010" i="26" s="1"/>
  <c r="V1547" i="26"/>
  <c r="W1547" i="26" s="1"/>
  <c r="V1227" i="26"/>
  <c r="W1227" i="26" s="1"/>
  <c r="V7307" i="26"/>
  <c r="W7307" i="26" s="1"/>
  <c r="V2639" i="26"/>
  <c r="W2639" i="26" s="1"/>
  <c r="V970" i="26"/>
  <c r="W970" i="26" s="1"/>
  <c r="V2670" i="26"/>
  <c r="W2670" i="26" s="1"/>
  <c r="V6089" i="26"/>
  <c r="W6089" i="26" s="1"/>
  <c r="V6022" i="26"/>
  <c r="W6022" i="26" s="1"/>
  <c r="V732" i="26"/>
  <c r="W732" i="26" s="1"/>
  <c r="V2262" i="26"/>
  <c r="W2262" i="26" s="1"/>
  <c r="V2906" i="26"/>
  <c r="W2906" i="26" s="1"/>
  <c r="V4607" i="26"/>
  <c r="W4607" i="26" s="1"/>
  <c r="V1475" i="26"/>
  <c r="W1475" i="26" s="1"/>
  <c r="V1535" i="26"/>
  <c r="W1535" i="26" s="1"/>
  <c r="V3760" i="26"/>
  <c r="W3760" i="26" s="1"/>
  <c r="V4529" i="26"/>
  <c r="W4529" i="26" s="1"/>
  <c r="V5520" i="26"/>
  <c r="W5520" i="26" s="1"/>
  <c r="V1176" i="26"/>
  <c r="W1176" i="26" s="1"/>
  <c r="V3546" i="26"/>
  <c r="W3546" i="26" s="1"/>
  <c r="V303" i="26"/>
  <c r="W303" i="26" s="1"/>
  <c r="V910" i="26"/>
  <c r="W910" i="26" s="1"/>
  <c r="V2223" i="26"/>
  <c r="W2223" i="26" s="1"/>
  <c r="V2298" i="26"/>
  <c r="W2298" i="26" s="1"/>
  <c r="V5605" i="26"/>
  <c r="W5605" i="26" s="1"/>
  <c r="V6952" i="26"/>
  <c r="W6952" i="26" s="1"/>
  <c r="V322" i="26"/>
  <c r="W322" i="26" s="1"/>
  <c r="V2068" i="26"/>
  <c r="W2068" i="26" s="1"/>
  <c r="V4991" i="26"/>
  <c r="W4991" i="26" s="1"/>
  <c r="V2944" i="26"/>
  <c r="W2944" i="26" s="1"/>
  <c r="V3977" i="26"/>
  <c r="W3977" i="26" s="1"/>
  <c r="V2596" i="26"/>
  <c r="W2596" i="26" s="1"/>
  <c r="V2384" i="26"/>
  <c r="W2384" i="26" s="1"/>
  <c r="V6078" i="26"/>
  <c r="W6078" i="26" s="1"/>
  <c r="V1298" i="26"/>
  <c r="W1298" i="26" s="1"/>
  <c r="V743" i="26"/>
  <c r="W743" i="26" s="1"/>
  <c r="V2474" i="26"/>
  <c r="W2474" i="26" s="1"/>
  <c r="V5476" i="26"/>
  <c r="W5476" i="26" s="1"/>
  <c r="V6004" i="26"/>
  <c r="W6004" i="26" s="1"/>
  <c r="V1126" i="26"/>
  <c r="W1126" i="26" s="1"/>
  <c r="V3683" i="26"/>
  <c r="W3683" i="26" s="1"/>
  <c r="V3373" i="26"/>
  <c r="W3373" i="26" s="1"/>
  <c r="V3957" i="26"/>
  <c r="W3957" i="26" s="1"/>
  <c r="V4569" i="26"/>
  <c r="W4569" i="26" s="1"/>
  <c r="V1436" i="26"/>
  <c r="W1436" i="26" s="1"/>
  <c r="V2963" i="26"/>
  <c r="W2963" i="26" s="1"/>
  <c r="V4898" i="26"/>
  <c r="W4898" i="26" s="1"/>
  <c r="V3970" i="26"/>
  <c r="W3970" i="26" s="1"/>
  <c r="V998" i="26"/>
  <c r="W998" i="26" s="1"/>
  <c r="V4460" i="26"/>
  <c r="W4460" i="26" s="1"/>
  <c r="V4456" i="26"/>
  <c r="W4456" i="26" s="1"/>
  <c r="V6591" i="26"/>
  <c r="W6591" i="26" s="1"/>
  <c r="V374" i="26"/>
  <c r="W374" i="26" s="1"/>
  <c r="V1793" i="26"/>
  <c r="W1793" i="26" s="1"/>
  <c r="V3950" i="26"/>
  <c r="W3950" i="26" s="1"/>
  <c r="V1372" i="26"/>
  <c r="W1372" i="26" s="1"/>
  <c r="V28" i="26"/>
  <c r="W28" i="26" s="1"/>
  <c r="V6558" i="26"/>
  <c r="W6558" i="26" s="1"/>
  <c r="V6210" i="26"/>
  <c r="W6210" i="26" s="1"/>
  <c r="V3136" i="26"/>
  <c r="W3136" i="26" s="1"/>
  <c r="V3097" i="26"/>
  <c r="W3097" i="26" s="1"/>
  <c r="V4100" i="26"/>
  <c r="W4100" i="26" s="1"/>
  <c r="V7068" i="26"/>
  <c r="W7068" i="26" s="1"/>
  <c r="V624" i="26"/>
  <c r="W624" i="26" s="1"/>
  <c r="V1186" i="26"/>
  <c r="W1186" i="26" s="1"/>
  <c r="V1292" i="26"/>
  <c r="W1292" i="26" s="1"/>
  <c r="V7027" i="26"/>
  <c r="W7027" i="26" s="1"/>
  <c r="V5897" i="26"/>
  <c r="W5897" i="26" s="1"/>
  <c r="V6799" i="26"/>
  <c r="W6799" i="26" s="1"/>
  <c r="V1092" i="26"/>
  <c r="W1092" i="26" s="1"/>
  <c r="V1215" i="26"/>
  <c r="W1215" i="26" s="1"/>
  <c r="V1664" i="26"/>
  <c r="W1664" i="26" s="1"/>
  <c r="V6495" i="26"/>
  <c r="W6495" i="26" s="1"/>
  <c r="V5493" i="26"/>
  <c r="W5493" i="26" s="1"/>
  <c r="V6825" i="26"/>
  <c r="W6825" i="26" s="1"/>
  <c r="V7323" i="26"/>
  <c r="W7323" i="26" s="1"/>
  <c r="V3007" i="26"/>
  <c r="W3007" i="26" s="1"/>
  <c r="V4911" i="26"/>
  <c r="W4911" i="26" s="1"/>
  <c r="V6186" i="26"/>
  <c r="W6186" i="26" s="1"/>
  <c r="V4463" i="26"/>
  <c r="W4463" i="26" s="1"/>
  <c r="V5632" i="26"/>
  <c r="W5632" i="26" s="1"/>
  <c r="V5560" i="26"/>
  <c r="W5560" i="26" s="1"/>
  <c r="V6458" i="26"/>
  <c r="W6458" i="26" s="1"/>
  <c r="V5237" i="26"/>
  <c r="W5237" i="26" s="1"/>
  <c r="V2337" i="26"/>
  <c r="W2337" i="26" s="1"/>
  <c r="V4430" i="26"/>
  <c r="W4430" i="26" s="1"/>
  <c r="V53" i="26"/>
  <c r="W53" i="26" s="1"/>
  <c r="V249" i="26"/>
  <c r="W249" i="26" s="1"/>
  <c r="V1674" i="26"/>
  <c r="W1674" i="26" s="1"/>
  <c r="V4379" i="26"/>
  <c r="W4379" i="26" s="1"/>
  <c r="V1752" i="26"/>
  <c r="W1752" i="26" s="1"/>
  <c r="V2824" i="26"/>
  <c r="W2824" i="26" s="1"/>
  <c r="V2662" i="26"/>
  <c r="W2662" i="26" s="1"/>
  <c r="V2581" i="26"/>
  <c r="W2581" i="26" s="1"/>
  <c r="V5795" i="26"/>
  <c r="W5795" i="26" s="1"/>
  <c r="V1952" i="26"/>
  <c r="W1952" i="26" s="1"/>
  <c r="V904" i="26"/>
  <c r="W904" i="26" s="1"/>
  <c r="V2434" i="26"/>
  <c r="W2434" i="26" s="1"/>
  <c r="V5968" i="26"/>
  <c r="W5968" i="26" s="1"/>
  <c r="V796" i="26"/>
  <c r="W796" i="26" s="1"/>
  <c r="V143" i="26"/>
  <c r="W143" i="26" s="1"/>
  <c r="V4069" i="26"/>
  <c r="W4069" i="26" s="1"/>
  <c r="V4063" i="26"/>
  <c r="W4063" i="26" s="1"/>
  <c r="V2673" i="26"/>
  <c r="W2673" i="26" s="1"/>
  <c r="V7218" i="26"/>
  <c r="W7218" i="26" s="1"/>
  <c r="V1715" i="26"/>
  <c r="W1715" i="26" s="1"/>
  <c r="V3770" i="26"/>
  <c r="W3770" i="26" s="1"/>
  <c r="V4917" i="26"/>
  <c r="W4917" i="26" s="1"/>
  <c r="V4715" i="26"/>
  <c r="W4715" i="26" s="1"/>
  <c r="V2129" i="26"/>
  <c r="W2129" i="26" s="1"/>
  <c r="V5564" i="26"/>
  <c r="W5564" i="26" s="1"/>
  <c r="V4824" i="26"/>
  <c r="W4824" i="26" s="1"/>
  <c r="V6551" i="26"/>
  <c r="W6551" i="26" s="1"/>
  <c r="V366" i="26"/>
  <c r="W366" i="26" s="1"/>
  <c r="V2165" i="26"/>
  <c r="W2165" i="26" s="1"/>
  <c r="V4221" i="26"/>
  <c r="W4221" i="26" s="1"/>
  <c r="V1789" i="26"/>
  <c r="W1789" i="26" s="1"/>
  <c r="V158" i="26"/>
  <c r="W158" i="26" s="1"/>
  <c r="V5603" i="26"/>
  <c r="W5603" i="26" s="1"/>
  <c r="V6019" i="26"/>
  <c r="W6019" i="26" s="1"/>
  <c r="V6184" i="26"/>
  <c r="W6184" i="26" s="1"/>
  <c r="V2217" i="26"/>
  <c r="W2217" i="26" s="1"/>
  <c r="V1004" i="26"/>
  <c r="W1004" i="26" s="1"/>
  <c r="V2329" i="26"/>
  <c r="W2329" i="26" s="1"/>
  <c r="V5215" i="26"/>
  <c r="W5215" i="26" s="1"/>
  <c r="V1296" i="26"/>
  <c r="W1296" i="26" s="1"/>
  <c r="V731" i="26"/>
  <c r="W731" i="26" s="1"/>
  <c r="V711" i="26"/>
  <c r="W711" i="26" s="1"/>
  <c r="V4709" i="26"/>
  <c r="W4709" i="26" s="1"/>
  <c r="V3650" i="26"/>
  <c r="W3650" i="26" s="1"/>
  <c r="V1751" i="26"/>
  <c r="W1751" i="26" s="1"/>
  <c r="V1558" i="26"/>
  <c r="W1558" i="26" s="1"/>
  <c r="V3492" i="26"/>
  <c r="W3492" i="26" s="1"/>
  <c r="V4834" i="26"/>
  <c r="W4834" i="26" s="1"/>
  <c r="V5628" i="26"/>
  <c r="W5628" i="26" s="1"/>
  <c r="V1269" i="26"/>
  <c r="W1269" i="26" s="1"/>
  <c r="V504" i="26"/>
  <c r="W504" i="26" s="1"/>
  <c r="V6947" i="26"/>
  <c r="W6947" i="26" s="1"/>
  <c r="V4996" i="26"/>
  <c r="W4996" i="26" s="1"/>
  <c r="V5135" i="26"/>
  <c r="W5135" i="26" s="1"/>
  <c r="V4942" i="26"/>
  <c r="W4942" i="26" s="1"/>
  <c r="V4711" i="26"/>
  <c r="W4711" i="26" s="1"/>
  <c r="V5695" i="26"/>
  <c r="W5695" i="26" s="1"/>
  <c r="V5378" i="26"/>
  <c r="W5378" i="26" s="1"/>
  <c r="V4747" i="26"/>
  <c r="W4747" i="26" s="1"/>
  <c r="V4660" i="26"/>
  <c r="W4660" i="26" s="1"/>
  <c r="V4363" i="26"/>
  <c r="W4363" i="26" s="1"/>
  <c r="V4293" i="26"/>
  <c r="W4293" i="26" s="1"/>
  <c r="V4934" i="26"/>
  <c r="W4934" i="26" s="1"/>
  <c r="V6421" i="26"/>
  <c r="W6421" i="26" s="1"/>
  <c r="V4775" i="26"/>
  <c r="W4775" i="26" s="1"/>
  <c r="V4482" i="26"/>
  <c r="W4482" i="26" s="1"/>
  <c r="V4331" i="26"/>
  <c r="W4331" i="26" s="1"/>
  <c r="V4217" i="26"/>
  <c r="W4217" i="26" s="1"/>
  <c r="V4260" i="26"/>
  <c r="W4260" i="26" s="1"/>
  <c r="V5867" i="26"/>
  <c r="W5867" i="26" s="1"/>
  <c r="V5407" i="26"/>
  <c r="W5407" i="26" s="1"/>
  <c r="V5444" i="26"/>
  <c r="W5444" i="26" s="1"/>
  <c r="V5259" i="26"/>
  <c r="W5259" i="26" s="1"/>
  <c r="V5712" i="26"/>
  <c r="W5712" i="26" s="1"/>
  <c r="V5307" i="26"/>
  <c r="W5307" i="26" s="1"/>
  <c r="V3616" i="26"/>
  <c r="W3616" i="26" s="1"/>
  <c r="V277" i="26"/>
  <c r="W277" i="26" s="1"/>
  <c r="V1748" i="26"/>
  <c r="W1748" i="26" s="1"/>
  <c r="V2187" i="26"/>
  <c r="W2187" i="26" s="1"/>
  <c r="V2211" i="26"/>
  <c r="W2211" i="26" s="1"/>
  <c r="V6806" i="26"/>
  <c r="W6806" i="26" s="1"/>
  <c r="V6192" i="26"/>
  <c r="W6192" i="26" s="1"/>
  <c r="V1839" i="26"/>
  <c r="W1839" i="26" s="1"/>
  <c r="V6023" i="26"/>
  <c r="W6023" i="26" s="1"/>
  <c r="V7289" i="26"/>
  <c r="W7289" i="26" s="1"/>
  <c r="V817" i="26"/>
  <c r="W817" i="26" s="1"/>
  <c r="V2250" i="26"/>
  <c r="W2250" i="26" s="1"/>
  <c r="V5267" i="26"/>
  <c r="W5267" i="26" s="1"/>
  <c r="V1663" i="26"/>
  <c r="W1663" i="26" s="1"/>
  <c r="V7288" i="26"/>
  <c r="W7288" i="26" s="1"/>
  <c r="V3740" i="26"/>
  <c r="W3740" i="26" s="1"/>
  <c r="V3717" i="26"/>
  <c r="W3717" i="26" s="1"/>
  <c r="V2690" i="26"/>
  <c r="W2690" i="26" s="1"/>
  <c r="V3439" i="26"/>
  <c r="W3439" i="26" s="1"/>
  <c r="V1559" i="26"/>
  <c r="W1559" i="26" s="1"/>
  <c r="V3349" i="26"/>
  <c r="W3349" i="26" s="1"/>
  <c r="V4817" i="26"/>
  <c r="W4817" i="26" s="1"/>
  <c r="V4840" i="26"/>
  <c r="W4840" i="26" s="1"/>
  <c r="V2148" i="26"/>
  <c r="W2148" i="26" s="1"/>
  <c r="V5661" i="26"/>
  <c r="W5661" i="26" s="1"/>
  <c r="V5638" i="26"/>
  <c r="W5638" i="26" s="1"/>
  <c r="V6980" i="26"/>
  <c r="W6980" i="26" s="1"/>
  <c r="V575" i="26"/>
  <c r="W575" i="26" s="1"/>
  <c r="V2042" i="26"/>
  <c r="W2042" i="26" s="1"/>
  <c r="V5179" i="26"/>
  <c r="W5179" i="26" s="1"/>
  <c r="V6630" i="26"/>
  <c r="W6630" i="26" s="1"/>
  <c r="V286" i="26"/>
  <c r="W286" i="26" s="1"/>
  <c r="V6891" i="26"/>
  <c r="W6891" i="26" s="1"/>
  <c r="V5804" i="26"/>
  <c r="W5804" i="26" s="1"/>
  <c r="V6316" i="26"/>
  <c r="W6316" i="26" s="1"/>
  <c r="V2055" i="26"/>
  <c r="W2055" i="26" s="1"/>
  <c r="V870" i="26"/>
  <c r="W870" i="26" s="1"/>
  <c r="V1913" i="26"/>
  <c r="W1913" i="26" s="1"/>
  <c r="V5655" i="26"/>
  <c r="W5655" i="26" s="1"/>
  <c r="V7311" i="26"/>
  <c r="W7311" i="26" s="1"/>
  <c r="V540" i="26"/>
  <c r="W540" i="26" s="1"/>
  <c r="V251" i="26"/>
  <c r="W251" i="26" s="1"/>
  <c r="V4581" i="26"/>
  <c r="W4581" i="26" s="1"/>
  <c r="V4625" i="26"/>
  <c r="W4625" i="26" s="1"/>
  <c r="V6224" i="26"/>
  <c r="W6224" i="26" s="1"/>
  <c r="V1641" i="26"/>
  <c r="W1641" i="26" s="1"/>
  <c r="V3656" i="26"/>
  <c r="W3656" i="26" s="1"/>
  <c r="V5457" i="26"/>
  <c r="W5457" i="26" s="1"/>
  <c r="V4836" i="26"/>
  <c r="W4836" i="26" s="1"/>
  <c r="V1355" i="26"/>
  <c r="W1355" i="26" s="1"/>
  <c r="V4026" i="26"/>
  <c r="W4026" i="26" s="1"/>
  <c r="V6863" i="26"/>
  <c r="W6863" i="26" s="1"/>
  <c r="V6939" i="26"/>
  <c r="W6939" i="26" s="1"/>
  <c r="V432" i="26"/>
  <c r="W432" i="26" s="1"/>
  <c r="V2137" i="26"/>
  <c r="W2137" i="26" s="1"/>
  <c r="V4807" i="26"/>
  <c r="W4807" i="26" s="1"/>
  <c r="V1300" i="26"/>
  <c r="W1300" i="26" s="1"/>
  <c r="V111" i="26"/>
  <c r="W111" i="26" s="1"/>
  <c r="V1963" i="26"/>
  <c r="W1963" i="26" s="1"/>
  <c r="V917" i="26"/>
  <c r="W917" i="26" s="1"/>
  <c r="V1055" i="26"/>
  <c r="W1055" i="26" s="1"/>
  <c r="V514" i="26"/>
  <c r="W514" i="26" s="1"/>
  <c r="V2698" i="26"/>
  <c r="W2698" i="26" s="1"/>
  <c r="V7296" i="26"/>
  <c r="W7296" i="26" s="1"/>
  <c r="V3172" i="26"/>
  <c r="W3172" i="26" s="1"/>
  <c r="V4020" i="26"/>
  <c r="W4020" i="26" s="1"/>
  <c r="V6427" i="26"/>
  <c r="W6427" i="26" s="1"/>
  <c r="V6745" i="26"/>
  <c r="W6745" i="26" s="1"/>
  <c r="V5610" i="26"/>
  <c r="W5610" i="26" s="1"/>
  <c r="V6542" i="26"/>
  <c r="W6542" i="26" s="1"/>
  <c r="V7060" i="26"/>
  <c r="W7060" i="26" s="1"/>
  <c r="V3626" i="26"/>
  <c r="W3626" i="26" s="1"/>
  <c r="V7259" i="26"/>
  <c r="W7259" i="26" s="1"/>
  <c r="V6796" i="26"/>
  <c r="W6796" i="26" s="1"/>
  <c r="V7174" i="26"/>
  <c r="W7174" i="26" s="1"/>
  <c r="V6425" i="26"/>
  <c r="W6425" i="26" s="1"/>
  <c r="V3295" i="26"/>
  <c r="W3295" i="26" s="1"/>
  <c r="V3469" i="26"/>
  <c r="W3469" i="26" s="1"/>
  <c r="V2377" i="26"/>
  <c r="W2377" i="26" s="1"/>
  <c r="V3011" i="26"/>
  <c r="W3011" i="26" s="1"/>
  <c r="V3060" i="26"/>
  <c r="W3060" i="26" s="1"/>
  <c r="V3258" i="26"/>
  <c r="W3258" i="26" s="1"/>
  <c r="V5100" i="26"/>
  <c r="W5100" i="26" s="1"/>
  <c r="V5868" i="26"/>
  <c r="W5868" i="26" s="1"/>
  <c r="V6246" i="26"/>
  <c r="W6246" i="26" s="1"/>
  <c r="V6341" i="26"/>
  <c r="W6341" i="26" s="1"/>
  <c r="V5952" i="26"/>
  <c r="W5952" i="26" s="1"/>
  <c r="V6033" i="26"/>
  <c r="W6033" i="26" s="1"/>
  <c r="V6961" i="26"/>
  <c r="W6961" i="26" s="1"/>
  <c r="V4679" i="26"/>
  <c r="W4679" i="26" s="1"/>
  <c r="V6826" i="26"/>
  <c r="W6826" i="26" s="1"/>
  <c r="V308" i="26"/>
  <c r="W308" i="26" s="1"/>
  <c r="V2317" i="26"/>
  <c r="W2317" i="26" s="1"/>
  <c r="V4161" i="26"/>
  <c r="W4161" i="26" s="1"/>
  <c r="V1735" i="26"/>
  <c r="W1735" i="26" s="1"/>
  <c r="V27" i="26"/>
  <c r="W27" i="26" s="1"/>
  <c r="V4465" i="26"/>
  <c r="W4465" i="26" s="1"/>
  <c r="V6088" i="26"/>
  <c r="W6088" i="26" s="1"/>
  <c r="V6072" i="26"/>
  <c r="W6072" i="26" s="1"/>
  <c r="V3233" i="26"/>
  <c r="W3233" i="26" s="1"/>
  <c r="V1085" i="26"/>
  <c r="W1085" i="26" s="1"/>
  <c r="V2644" i="26"/>
  <c r="W2644" i="26" s="1"/>
  <c r="V5642" i="26"/>
  <c r="W5642" i="26" s="1"/>
  <c r="V1683" i="26"/>
  <c r="W1683" i="26" s="1"/>
  <c r="V951" i="26"/>
  <c r="W951" i="26" s="1"/>
  <c r="V3227" i="26"/>
  <c r="W3227" i="26" s="1"/>
  <c r="V2280" i="26"/>
  <c r="W2280" i="26" s="1"/>
  <c r="V2296" i="26"/>
  <c r="W2296" i="26" s="1"/>
  <c r="V13" i="26"/>
  <c r="W13" i="26" s="1"/>
  <c r="V1807" i="26"/>
  <c r="W1807" i="26" s="1"/>
  <c r="V3727" i="26"/>
  <c r="W3727" i="26" s="1"/>
  <c r="V4773" i="26"/>
  <c r="W4773" i="26" s="1"/>
  <c r="V5081" i="26"/>
  <c r="W5081" i="26" s="1"/>
  <c r="V1457" i="26"/>
  <c r="W1457" i="26" s="1"/>
  <c r="V578" i="26"/>
  <c r="W578" i="26" s="1"/>
  <c r="V6241" i="26"/>
  <c r="W6241" i="26" s="1"/>
  <c r="V7126" i="26"/>
  <c r="W7126" i="26" s="1"/>
  <c r="V403" i="26"/>
  <c r="W403" i="26" s="1"/>
  <c r="V2265" i="26"/>
  <c r="W2265" i="26" s="1"/>
  <c r="V4402" i="26"/>
  <c r="W4402" i="26" s="1"/>
  <c r="V1100" i="26"/>
  <c r="W1100" i="26" s="1"/>
  <c r="V181" i="26"/>
  <c r="W181" i="26" s="1"/>
  <c r="V1866" i="26"/>
  <c r="W1866" i="26" s="1"/>
  <c r="V38" i="26"/>
  <c r="W38" i="26" s="1"/>
  <c r="V788" i="26"/>
  <c r="W788" i="26" s="1"/>
  <c r="V172" i="26"/>
  <c r="W172" i="26" s="1"/>
  <c r="V856" i="26"/>
  <c r="W856" i="26" s="1"/>
  <c r="V2917" i="26"/>
  <c r="W2917" i="26" s="1"/>
  <c r="V6322" i="26"/>
  <c r="W6322" i="26" s="1"/>
  <c r="V7209" i="26"/>
  <c r="W7209" i="26" s="1"/>
  <c r="V937" i="26"/>
  <c r="W937" i="26" s="1"/>
  <c r="V2456" i="26"/>
  <c r="W2456" i="26" s="1"/>
  <c r="V4387" i="26"/>
  <c r="W4387" i="26" s="1"/>
  <c r="V5907" i="26"/>
  <c r="W5907" i="26" s="1"/>
  <c r="V1463" i="26"/>
  <c r="W1463" i="26" s="1"/>
  <c r="V1560" i="26"/>
  <c r="W1560" i="26" s="1"/>
  <c r="V4262" i="26"/>
  <c r="W4262" i="26" s="1"/>
  <c r="V3352" i="26"/>
  <c r="W3352" i="26" s="1"/>
  <c r="V2946" i="26"/>
  <c r="W2946" i="26" s="1"/>
  <c r="V1418" i="26"/>
  <c r="W1418" i="26" s="1"/>
  <c r="V3409" i="26"/>
  <c r="W3409" i="26" s="1"/>
  <c r="V543" i="26"/>
  <c r="W543" i="26" s="1"/>
  <c r="V160" i="26"/>
  <c r="W160" i="26" s="1"/>
  <c r="V2048" i="26"/>
  <c r="W2048" i="26" s="1"/>
  <c r="V6474" i="26"/>
  <c r="W6474" i="26" s="1"/>
  <c r="V6039" i="26"/>
  <c r="W6039" i="26" s="1"/>
  <c r="V6149" i="26"/>
  <c r="W6149" i="26" s="1"/>
  <c r="V6500" i="26"/>
  <c r="W6500" i="26" s="1"/>
  <c r="V6199" i="26"/>
  <c r="W6199" i="26" s="1"/>
  <c r="V2492" i="26"/>
  <c r="W2492" i="26" s="1"/>
  <c r="V4947" i="26"/>
  <c r="W4947" i="26" s="1"/>
  <c r="V4718" i="26"/>
  <c r="W4718" i="26" s="1"/>
  <c r="V4428" i="26"/>
  <c r="W4428" i="26" s="1"/>
  <c r="V5048" i="26"/>
  <c r="W5048" i="26" s="1"/>
  <c r="V6071" i="26"/>
  <c r="W6071" i="26" s="1"/>
  <c r="V4832" i="26"/>
  <c r="W4832" i="26" s="1"/>
  <c r="V4528" i="26"/>
  <c r="W4528" i="26" s="1"/>
  <c r="V4535" i="26"/>
  <c r="W4535" i="26" s="1"/>
  <c r="V5055" i="26"/>
  <c r="W5055" i="26" s="1"/>
  <c r="V6308" i="26"/>
  <c r="W6308" i="26" s="1"/>
  <c r="V5764" i="26"/>
  <c r="W5764" i="26" s="1"/>
  <c r="V5660" i="26"/>
  <c r="W5660" i="26" s="1"/>
  <c r="V5567" i="26"/>
  <c r="W5567" i="26" s="1"/>
  <c r="V5357" i="26"/>
  <c r="W5357" i="26" s="1"/>
  <c r="V5688" i="26"/>
  <c r="W5688" i="26" s="1"/>
  <c r="V3719" i="26"/>
  <c r="W3719" i="26" s="1"/>
  <c r="V6785" i="26"/>
  <c r="W6785" i="26" s="1"/>
  <c r="V5974" i="26"/>
  <c r="W5974" i="26" s="1"/>
  <c r="V6654" i="26"/>
  <c r="W6654" i="26" s="1"/>
  <c r="V7083" i="26"/>
  <c r="W7083" i="26" s="1"/>
  <c r="V6643" i="26"/>
  <c r="W6643" i="26" s="1"/>
  <c r="V3012" i="26"/>
  <c r="W3012" i="26" s="1"/>
  <c r="V3464" i="26"/>
  <c r="W3464" i="26" s="1"/>
  <c r="V2597" i="26"/>
  <c r="W2597" i="26" s="1"/>
  <c r="V1529" i="26"/>
  <c r="W1529" i="26" s="1"/>
  <c r="V3905" i="26"/>
  <c r="W3905" i="26" s="1"/>
  <c r="V4914" i="26"/>
  <c r="W4914" i="26" s="1"/>
  <c r="V5516" i="26"/>
  <c r="W5516" i="26" s="1"/>
  <c r="V1248" i="26"/>
  <c r="W1248" i="26" s="1"/>
  <c r="V7191" i="26"/>
  <c r="W7191" i="26" s="1"/>
  <c r="V6538" i="26"/>
  <c r="W6538" i="26" s="1"/>
  <c r="V6718" i="26"/>
  <c r="W6718" i="26" s="1"/>
  <c r="V621" i="26"/>
  <c r="W621" i="26" s="1"/>
  <c r="V2501" i="26"/>
  <c r="W2501" i="26" s="1"/>
  <c r="V5496" i="26"/>
  <c r="W5496" i="26" s="1"/>
  <c r="V216" i="26"/>
  <c r="W216" i="26" s="1"/>
  <c r="V316" i="26"/>
  <c r="W316" i="26" s="1"/>
  <c r="V2108" i="26"/>
  <c r="W2108" i="26" s="1"/>
  <c r="V1918" i="26"/>
  <c r="W1918" i="26" s="1"/>
  <c r="V2154" i="26"/>
  <c r="W2154" i="26" s="1"/>
  <c r="V1024" i="26"/>
  <c r="W1024" i="26" s="1"/>
  <c r="V1222" i="26"/>
  <c r="W1222" i="26" s="1"/>
  <c r="V3034" i="26"/>
  <c r="W3034" i="26" s="1"/>
  <c r="V6068" i="26"/>
  <c r="W6068" i="26" s="1"/>
  <c r="V2151" i="26"/>
  <c r="W2151" i="26" s="1"/>
  <c r="V868" i="26"/>
  <c r="W868" i="26" s="1"/>
  <c r="V2903" i="26"/>
  <c r="W2903" i="26" s="1"/>
  <c r="V2705" i="26"/>
  <c r="W2705" i="26" s="1"/>
  <c r="V381" i="26"/>
  <c r="W381" i="26" s="1"/>
  <c r="V1733" i="26"/>
  <c r="W1733" i="26" s="1"/>
  <c r="V1572" i="26"/>
  <c r="W1572" i="26" s="1"/>
  <c r="V4113" i="26"/>
  <c r="W4113" i="26" s="1"/>
  <c r="V4757" i="26"/>
  <c r="W4757" i="26" s="1"/>
  <c r="V5481" i="26"/>
  <c r="W5481" i="26" s="1"/>
  <c r="V1230" i="26"/>
  <c r="W1230" i="26" s="1"/>
  <c r="V3525" i="26"/>
  <c r="W3525" i="26" s="1"/>
  <c r="V943" i="26"/>
  <c r="W943" i="26" s="1"/>
  <c r="V704" i="26"/>
  <c r="W704" i="26" s="1"/>
  <c r="V2079" i="26"/>
  <c r="W2079" i="26" s="1"/>
  <c r="V2069" i="26"/>
  <c r="W2069" i="26" s="1"/>
  <c r="V4591" i="26"/>
  <c r="W4591" i="26" s="1"/>
  <c r="V6772" i="26"/>
  <c r="W6772" i="26" s="1"/>
  <c r="V518" i="26"/>
  <c r="W518" i="26" s="1"/>
  <c r="V2246" i="26"/>
  <c r="W2246" i="26" s="1"/>
  <c r="V4598" i="26"/>
  <c r="W4598" i="26" s="1"/>
  <c r="V3453" i="26"/>
  <c r="W3453" i="26" s="1"/>
  <c r="V4096" i="26"/>
  <c r="W4096" i="26" s="1"/>
  <c r="V2622" i="26"/>
  <c r="W2622" i="26" s="1"/>
  <c r="V3075" i="26"/>
  <c r="W3075" i="26" s="1"/>
  <c r="V6364" i="26"/>
  <c r="W6364" i="26" s="1"/>
  <c r="V2362" i="26"/>
  <c r="W2362" i="26" s="1"/>
  <c r="V1023" i="26"/>
  <c r="W1023" i="26" s="1"/>
  <c r="V2517" i="26"/>
  <c r="W2517" i="26" s="1"/>
  <c r="V5893" i="26"/>
  <c r="W5893" i="26" s="1"/>
  <c r="V865" i="26"/>
  <c r="W865" i="26" s="1"/>
  <c r="V948" i="26"/>
  <c r="W948" i="26" s="1"/>
  <c r="V4172" i="26"/>
  <c r="W4172" i="26" s="1"/>
  <c r="V6898" i="26"/>
  <c r="W6898" i="26" s="1"/>
  <c r="V405" i="26"/>
  <c r="W405" i="26" s="1"/>
  <c r="V689" i="26"/>
  <c r="W689" i="26" s="1"/>
  <c r="V630" i="26"/>
  <c r="W630" i="26" s="1"/>
  <c r="V6070" i="26"/>
  <c r="W6070" i="26" s="1"/>
  <c r="V1156" i="26"/>
  <c r="W1156" i="26" s="1"/>
  <c r="V533" i="26"/>
  <c r="W533" i="26" s="1"/>
  <c r="V2160" i="26"/>
  <c r="W2160" i="26" s="1"/>
  <c r="V2076" i="26"/>
  <c r="W2076" i="26" s="1"/>
  <c r="V1893" i="26"/>
  <c r="W1893" i="26" s="1"/>
  <c r="V6545" i="26"/>
  <c r="W6545" i="26" s="1"/>
  <c r="V678" i="26"/>
  <c r="W678" i="26" s="1"/>
  <c r="V1757" i="26"/>
  <c r="W1757" i="26" s="1"/>
  <c r="V1990" i="26"/>
  <c r="W1990" i="26" s="1"/>
  <c r="V2657" i="26"/>
  <c r="W2657" i="26" s="1"/>
  <c r="V6954" i="26"/>
  <c r="W6954" i="26" s="1"/>
  <c r="V3050" i="26"/>
  <c r="W3050" i="26" s="1"/>
  <c r="V6978" i="26"/>
  <c r="W6978" i="26" s="1"/>
  <c r="V6549" i="26"/>
  <c r="W6549" i="26" s="1"/>
  <c r="V6933" i="26"/>
  <c r="W6933" i="26" s="1"/>
  <c r="V6810" i="26"/>
  <c r="W6810" i="26" s="1"/>
  <c r="V2864" i="26"/>
  <c r="W2864" i="26" s="1"/>
  <c r="V6693" i="26"/>
  <c r="W6693" i="26" s="1"/>
  <c r="V4792" i="26"/>
  <c r="W4792" i="26" s="1"/>
  <c r="V4062" i="26"/>
  <c r="W4062" i="26" s="1"/>
  <c r="V4491" i="26"/>
  <c r="W4491" i="26" s="1"/>
  <c r="V5030" i="26"/>
  <c r="W5030" i="26" s="1"/>
  <c r="V5693" i="26"/>
  <c r="W5693" i="26" s="1"/>
  <c r="V1825" i="26"/>
  <c r="W1825" i="26" s="1"/>
  <c r="V1920" i="26"/>
  <c r="W1920" i="26" s="1"/>
  <c r="V4061" i="26"/>
  <c r="W4061" i="26" s="1"/>
  <c r="V2483" i="26"/>
  <c r="W2483" i="26" s="1"/>
  <c r="V607" i="26"/>
  <c r="W607" i="26" s="1"/>
  <c r="V1495" i="26"/>
  <c r="W1495" i="26" s="1"/>
  <c r="V3898" i="26"/>
  <c r="W3898" i="26" s="1"/>
  <c r="V908" i="26"/>
  <c r="W908" i="26" s="1"/>
  <c r="V851" i="26"/>
  <c r="W851" i="26" s="1"/>
  <c r="V2311" i="26"/>
  <c r="W2311" i="26" s="1"/>
  <c r="V2686" i="26"/>
  <c r="W2686" i="26" s="1"/>
  <c r="V5544" i="26"/>
  <c r="W5544" i="26" s="1"/>
  <c r="V6664" i="26"/>
  <c r="W6664" i="26" s="1"/>
  <c r="V603" i="26"/>
  <c r="W603" i="26" s="1"/>
  <c r="V1822" i="26"/>
  <c r="W1822" i="26" s="1"/>
  <c r="V4862" i="26"/>
  <c r="W4862" i="26" s="1"/>
  <c r="V5194" i="26"/>
  <c r="W5194" i="26" s="1"/>
  <c r="V3879" i="26"/>
  <c r="W3879" i="26" s="1"/>
  <c r="V3331" i="26"/>
  <c r="W3331" i="26" s="1"/>
  <c r="V3306" i="26"/>
  <c r="W3306" i="26" s="1"/>
  <c r="V5017" i="26"/>
  <c r="W5017" i="26" s="1"/>
  <c r="V5711" i="26"/>
  <c r="W5711" i="26" s="1"/>
  <c r="V1267" i="26"/>
  <c r="W1267" i="26" s="1"/>
  <c r="V3013" i="26"/>
  <c r="W3013" i="26" s="1"/>
  <c r="V6880" i="26"/>
  <c r="W6880" i="26" s="1"/>
  <c r="V2333" i="26"/>
  <c r="W2333" i="26" s="1"/>
  <c r="V420" i="26"/>
  <c r="W420" i="26" s="1"/>
  <c r="V4229" i="26"/>
  <c r="W4229" i="26" s="1"/>
  <c r="V4400" i="26"/>
  <c r="W4400" i="26" s="1"/>
  <c r="V1736" i="26"/>
  <c r="W1736" i="26" s="1"/>
  <c r="V37" i="26"/>
  <c r="W37" i="26" s="1"/>
  <c r="V1532" i="26"/>
  <c r="W1532" i="26" s="1"/>
  <c r="V3726" i="26"/>
  <c r="W3726" i="26" s="1"/>
  <c r="V5045" i="26"/>
  <c r="W5045" i="26" s="1"/>
  <c r="V4758" i="26"/>
  <c r="W4758" i="26" s="1"/>
  <c r="V2080" i="26"/>
  <c r="W2080" i="26" s="1"/>
  <c r="V5350" i="26"/>
  <c r="W5350" i="26" s="1"/>
  <c r="V5342" i="26"/>
  <c r="W5342" i="26" s="1"/>
  <c r="V7318" i="26"/>
  <c r="W7318" i="26" s="1"/>
  <c r="V767" i="26"/>
  <c r="W767" i="26" s="1"/>
  <c r="V2205" i="26"/>
  <c r="W2205" i="26" s="1"/>
  <c r="V4883" i="26"/>
  <c r="W4883" i="26" s="1"/>
  <c r="V6563" i="26"/>
  <c r="W6563" i="26" s="1"/>
  <c r="V442" i="26"/>
  <c r="W442" i="26" s="1"/>
  <c r="V132" i="26"/>
  <c r="W132" i="26" s="1"/>
  <c r="V7115" i="26"/>
  <c r="W7115" i="26" s="1"/>
  <c r="V5282" i="26"/>
  <c r="W5282" i="26" s="1"/>
  <c r="V4583" i="26"/>
  <c r="W4583" i="26" s="1"/>
  <c r="V1371" i="26"/>
  <c r="W1371" i="26" s="1"/>
  <c r="V3159" i="26"/>
  <c r="W3159" i="26" s="1"/>
  <c r="V5851" i="26"/>
  <c r="W5851" i="26" s="1"/>
  <c r="V2441" i="26"/>
  <c r="W2441" i="26" s="1"/>
  <c r="V845" i="26"/>
  <c r="W845" i="26" s="1"/>
  <c r="V3780" i="26"/>
  <c r="W3780" i="26" s="1"/>
  <c r="V1031" i="26"/>
  <c r="W1031" i="26" s="1"/>
  <c r="V2844" i="26"/>
  <c r="W2844" i="26" s="1"/>
  <c r="V6940" i="26"/>
  <c r="W6940" i="26" s="1"/>
  <c r="V7054" i="26"/>
  <c r="W7054" i="26" s="1"/>
  <c r="V3194" i="26"/>
  <c r="W3194" i="26" s="1"/>
  <c r="V4055" i="26"/>
  <c r="W4055" i="26" s="1"/>
  <c r="V7093" i="26"/>
  <c r="W7093" i="26" s="1"/>
  <c r="V6912" i="26"/>
  <c r="W6912" i="26" s="1"/>
  <c r="V7145" i="26"/>
  <c r="W7145" i="26" s="1"/>
  <c r="V6629" i="26"/>
  <c r="W6629" i="26" s="1"/>
  <c r="V6145" i="26"/>
  <c r="W6145" i="26" s="1"/>
  <c r="V3497" i="26"/>
  <c r="W3497" i="26" s="1"/>
  <c r="V6459" i="26"/>
  <c r="W6459" i="26" s="1"/>
  <c r="V6808" i="26"/>
  <c r="W6808" i="26" s="1"/>
  <c r="V6557" i="26"/>
  <c r="W6557" i="26" s="1"/>
  <c r="V6972" i="26"/>
  <c r="W6972" i="26" s="1"/>
  <c r="V7091" i="26"/>
  <c r="W7091" i="26" s="1"/>
  <c r="V3510" i="26"/>
  <c r="W3510" i="26" s="1"/>
  <c r="V6607" i="26"/>
  <c r="W6607" i="26" s="1"/>
  <c r="V1204" i="26"/>
  <c r="W1204" i="26" s="1"/>
  <c r="V1575" i="26"/>
  <c r="W1575" i="26" s="1"/>
  <c r="V1356" i="26"/>
  <c r="W1356" i="26" s="1"/>
  <c r="V190" i="26"/>
  <c r="W190" i="26" s="1"/>
  <c r="V6220" i="26"/>
  <c r="W6220" i="26" s="1"/>
  <c r="V4145" i="26"/>
  <c r="W4145" i="26" s="1"/>
  <c r="V4035" i="26"/>
  <c r="W4035" i="26" s="1"/>
  <c r="V3779" i="26"/>
  <c r="W3779" i="26" s="1"/>
  <c r="V3824" i="26"/>
  <c r="W3824" i="26" s="1"/>
  <c r="V3989" i="26"/>
  <c r="W3989" i="26" s="1"/>
  <c r="V4987" i="26"/>
  <c r="W4987" i="26" s="1"/>
  <c r="V4612" i="26"/>
  <c r="W4612" i="26" s="1"/>
  <c r="V1414" i="26"/>
  <c r="W1414" i="26" s="1"/>
  <c r="V692" i="26"/>
  <c r="W692" i="26" s="1"/>
  <c r="V2225" i="26"/>
  <c r="W2225" i="26" s="1"/>
  <c r="V5419" i="26"/>
  <c r="W5419" i="26" s="1"/>
  <c r="V7150" i="26"/>
  <c r="W7150" i="26" s="1"/>
  <c r="V494" i="26"/>
  <c r="W494" i="26" s="1"/>
  <c r="V318" i="26"/>
  <c r="W318" i="26" s="1"/>
  <c r="V4154" i="26"/>
  <c r="W4154" i="26" s="1"/>
  <c r="V4282" i="26"/>
  <c r="W4282" i="26" s="1"/>
  <c r="V5498" i="26"/>
  <c r="W5498" i="26" s="1"/>
  <c r="V1718" i="26"/>
  <c r="W1718" i="26" s="1"/>
  <c r="V3501" i="26"/>
  <c r="W3501" i="26" s="1"/>
  <c r="V7207" i="26"/>
  <c r="W7207" i="26" s="1"/>
  <c r="V4127" i="26"/>
  <c r="W4127" i="26" s="1"/>
  <c r="V1141" i="26"/>
  <c r="W1141" i="26" s="1"/>
  <c r="V7100" i="26"/>
  <c r="W7100" i="26" s="1"/>
  <c r="V6934" i="26"/>
  <c r="W6934" i="26" s="1"/>
  <c r="V6876" i="26"/>
  <c r="W6876" i="26" s="1"/>
  <c r="V413" i="26"/>
  <c r="W413" i="26" s="1"/>
  <c r="V2373" i="26"/>
  <c r="W2373" i="26" s="1"/>
  <c r="V4540" i="26"/>
  <c r="W4540" i="26" s="1"/>
  <c r="V977" i="26"/>
  <c r="W977" i="26" s="1"/>
  <c r="V168" i="26"/>
  <c r="W168" i="26" s="1"/>
  <c r="V1791" i="26"/>
  <c r="W1791" i="26" s="1"/>
  <c r="V527" i="26"/>
  <c r="W527" i="26" s="1"/>
  <c r="V702" i="26"/>
  <c r="W702" i="26" s="1"/>
  <c r="V2768" i="26"/>
  <c r="W2768" i="26" s="1"/>
  <c r="V750" i="26"/>
  <c r="W750" i="26" s="1"/>
  <c r="V2534" i="26"/>
  <c r="W2534" i="26" s="1"/>
  <c r="V4411" i="26"/>
  <c r="W4411" i="26" s="1"/>
  <c r="V6984" i="26"/>
  <c r="W6984" i="26" s="1"/>
  <c r="V587" i="26"/>
  <c r="W587" i="26" s="1"/>
  <c r="V1557" i="26"/>
  <c r="W1557" i="26" s="1"/>
  <c r="V2442" i="26"/>
  <c r="W2442" i="26" s="1"/>
  <c r="V3096" i="26"/>
  <c r="W3096" i="26" s="1"/>
  <c r="V1237" i="26"/>
  <c r="W1237" i="26" s="1"/>
  <c r="V1381" i="26"/>
  <c r="W1381" i="26" s="1"/>
  <c r="V3720" i="26"/>
  <c r="W3720" i="26" s="1"/>
  <c r="V5313" i="26"/>
  <c r="W5313" i="26" s="1"/>
  <c r="V4261" i="26"/>
  <c r="W4261" i="26" s="1"/>
  <c r="V1094" i="26"/>
  <c r="W1094" i="26" s="1"/>
  <c r="V2242" i="26"/>
  <c r="W2242" i="26" s="1"/>
  <c r="V353" i="26"/>
  <c r="W353" i="26" s="1"/>
  <c r="V982" i="26"/>
  <c r="W982" i="26" s="1"/>
  <c r="V1924" i="26"/>
  <c r="W1924" i="26" s="1"/>
  <c r="V2140" i="26"/>
  <c r="W2140" i="26" s="1"/>
  <c r="V5059" i="26"/>
  <c r="W5059" i="26" s="1"/>
  <c r="V559" i="26"/>
  <c r="W559" i="26" s="1"/>
  <c r="V262" i="26"/>
  <c r="W262" i="26" s="1"/>
  <c r="V1581" i="26"/>
  <c r="W1581" i="26" s="1"/>
  <c r="V4308" i="26"/>
  <c r="W4308" i="26" s="1"/>
  <c r="V1857" i="26"/>
  <c r="W1857" i="26" s="1"/>
  <c r="V2402" i="26"/>
  <c r="W2402" i="26" s="1"/>
  <c r="V2388" i="26"/>
  <c r="W2388" i="26" s="1"/>
  <c r="V6129" i="26"/>
  <c r="W6129" i="26" s="1"/>
  <c r="V7251" i="26"/>
  <c r="W7251" i="26" s="1"/>
  <c r="V6606" i="26"/>
  <c r="W6606" i="26" s="1"/>
  <c r="V7035" i="26"/>
  <c r="W7035" i="26" s="1"/>
  <c r="V2899" i="26"/>
  <c r="W2899" i="26" s="1"/>
  <c r="V3809" i="26"/>
  <c r="W3809" i="26" s="1"/>
  <c r="V6541" i="26"/>
  <c r="W6541" i="26" s="1"/>
  <c r="V1268" i="26"/>
  <c r="W1268" i="26" s="1"/>
  <c r="V821" i="26"/>
  <c r="W821" i="26" s="1"/>
  <c r="V594" i="26"/>
  <c r="W594" i="26" s="1"/>
  <c r="V6723" i="26"/>
  <c r="W6723" i="26" s="1"/>
  <c r="V203" i="26"/>
  <c r="W203" i="26" s="1"/>
  <c r="V1711" i="26"/>
  <c r="W1711" i="26" s="1"/>
  <c r="V1179" i="26"/>
  <c r="W1179" i="26" s="1"/>
  <c r="V1068" i="26"/>
  <c r="W1068" i="26" s="1"/>
  <c r="V6779" i="26"/>
  <c r="W6779" i="26" s="1"/>
  <c r="V5926" i="26"/>
  <c r="W5926" i="26" s="1"/>
  <c r="V6592" i="26"/>
  <c r="W6592" i="26" s="1"/>
  <c r="V7158" i="26"/>
  <c r="W7158" i="26" s="1"/>
  <c r="V6578" i="26"/>
  <c r="W6578" i="26" s="1"/>
  <c r="V7108" i="26"/>
  <c r="W7108" i="26" s="1"/>
  <c r="V3080" i="26"/>
  <c r="W3080" i="26" s="1"/>
  <c r="V4534" i="26"/>
  <c r="W4534" i="26" s="1"/>
  <c r="V5108" i="26"/>
  <c r="W5108" i="26" s="1"/>
  <c r="V4157" i="26"/>
  <c r="W4157" i="26" s="1"/>
  <c r="V4742" i="26"/>
  <c r="W4742" i="26" s="1"/>
  <c r="V5027" i="26"/>
  <c r="W5027" i="26" s="1"/>
  <c r="V5947" i="26"/>
  <c r="W5947" i="26" s="1"/>
  <c r="V549" i="26"/>
  <c r="W549" i="26" s="1"/>
  <c r="V331" i="26"/>
  <c r="W331" i="26" s="1"/>
  <c r="V2098" i="26"/>
  <c r="W2098" i="26" s="1"/>
  <c r="V4976" i="26"/>
  <c r="W4976" i="26" s="1"/>
  <c r="V2219" i="26"/>
  <c r="W2219" i="26" s="1"/>
  <c r="V35" i="26"/>
  <c r="W35" i="26" s="1"/>
  <c r="V1596" i="26"/>
  <c r="W1596" i="26" s="1"/>
  <c r="V978" i="26"/>
  <c r="W978" i="26" s="1"/>
  <c r="V463" i="26"/>
  <c r="W463" i="26" s="1"/>
  <c r="V2901" i="26"/>
  <c r="W2901" i="26" s="1"/>
  <c r="V877" i="26"/>
  <c r="W877" i="26" s="1"/>
  <c r="V2941" i="26"/>
  <c r="W2941" i="26" s="1"/>
  <c r="V6291" i="26"/>
  <c r="W6291" i="26" s="1"/>
  <c r="V6561" i="26"/>
  <c r="W6561" i="26" s="1"/>
  <c r="V696" i="26"/>
  <c r="W696" i="26" s="1"/>
  <c r="V2429" i="26"/>
  <c r="W2429" i="26" s="1"/>
  <c r="V5767" i="26"/>
  <c r="W5767" i="26" s="1"/>
  <c r="V6141" i="26"/>
  <c r="W6141" i="26" s="1"/>
  <c r="V1668" i="26"/>
  <c r="W1668" i="26" s="1"/>
  <c r="V1709" i="26"/>
  <c r="W1709" i="26" s="1"/>
  <c r="V4270" i="26"/>
  <c r="W4270" i="26" s="1"/>
  <c r="V4629" i="26"/>
  <c r="W4629" i="26" s="1"/>
  <c r="V5153" i="26"/>
  <c r="W5153" i="26" s="1"/>
  <c r="V1426" i="26"/>
  <c r="W1426" i="26" s="1"/>
  <c r="V3524" i="26"/>
  <c r="W3524" i="26" s="1"/>
  <c r="V180" i="26"/>
  <c r="W180" i="26" s="1"/>
  <c r="V220" i="26"/>
  <c r="W220" i="26" s="1"/>
  <c r="V2273" i="26"/>
  <c r="W2273" i="26" s="1"/>
  <c r="V1578" i="26"/>
  <c r="W1578" i="26" s="1"/>
  <c r="V4668" i="26"/>
  <c r="W4668" i="26" s="1"/>
  <c r="V754" i="26"/>
  <c r="W754" i="26" s="1"/>
  <c r="V117" i="26"/>
  <c r="W117" i="26" s="1"/>
  <c r="V1871" i="26"/>
  <c r="W1871" i="26" s="1"/>
  <c r="V3851" i="26"/>
  <c r="W3851" i="26" s="1"/>
  <c r="V1310" i="26"/>
  <c r="W1310" i="26" s="1"/>
  <c r="V2327" i="26"/>
  <c r="W2327" i="26" s="1"/>
  <c r="V2183" i="26"/>
  <c r="W2183" i="26" s="1"/>
  <c r="V2162" i="26"/>
  <c r="W2162" i="26" s="1"/>
  <c r="V6396" i="26"/>
  <c r="W6396" i="26" s="1"/>
  <c r="V2025" i="26"/>
  <c r="W2025" i="26" s="1"/>
  <c r="V903" i="26"/>
  <c r="W903" i="26" s="1"/>
  <c r="V1992" i="26"/>
  <c r="W1992" i="26" s="1"/>
  <c r="V5734" i="26"/>
  <c r="W5734" i="26" s="1"/>
  <c r="V6886" i="26"/>
  <c r="W6886" i="26" s="1"/>
  <c r="V7220" i="26"/>
  <c r="W7220" i="26" s="1"/>
  <c r="V3867" i="26"/>
  <c r="W3867" i="26" s="1"/>
  <c r="V3920" i="26"/>
  <c r="W3920" i="26" s="1"/>
  <c r="V4322" i="26"/>
  <c r="W4322" i="26" s="1"/>
  <c r="V4403" i="26"/>
  <c r="W4403" i="26" s="1"/>
  <c r="V1390" i="26"/>
  <c r="W1390" i="26" s="1"/>
  <c r="V2428" i="26"/>
  <c r="W2428" i="26" s="1"/>
  <c r="V5426" i="26"/>
  <c r="W5426" i="26" s="1"/>
  <c r="V3586" i="26"/>
  <c r="W3586" i="26" s="1"/>
  <c r="V1241" i="26"/>
  <c r="W1241" i="26" s="1"/>
  <c r="V5054" i="26"/>
  <c r="W5054" i="26" s="1"/>
  <c r="V5515" i="26"/>
  <c r="W5515" i="26" s="1"/>
  <c r="V4704" i="26"/>
  <c r="W4704" i="26" s="1"/>
  <c r="V4572" i="26"/>
  <c r="W4572" i="26" s="1"/>
  <c r="V5084" i="26"/>
  <c r="W5084" i="26" s="1"/>
  <c r="V5587" i="26"/>
  <c r="W5587" i="26" s="1"/>
  <c r="V3765" i="26"/>
  <c r="W3765" i="26" s="1"/>
  <c r="V3676" i="26"/>
  <c r="W3676" i="26" s="1"/>
  <c r="V3247" i="26"/>
  <c r="W3247" i="26" s="1"/>
  <c r="V3557" i="26"/>
  <c r="W3557" i="26" s="1"/>
  <c r="V3386" i="26"/>
  <c r="W3386" i="26" s="1"/>
  <c r="V4029" i="26"/>
  <c r="W4029" i="26" s="1"/>
  <c r="V4772" i="26"/>
  <c r="W4772" i="26" s="1"/>
  <c r="V3891" i="26"/>
  <c r="W3891" i="26" s="1"/>
  <c r="V3346" i="26"/>
  <c r="W3346" i="26" s="1"/>
  <c r="V3532" i="26"/>
  <c r="W3532" i="26" s="1"/>
  <c r="V3355" i="26"/>
  <c r="W3355" i="26" s="1"/>
  <c r="V3985" i="26"/>
  <c r="W3985" i="26" s="1"/>
  <c r="V2723" i="26"/>
  <c r="W2723" i="26" s="1"/>
  <c r="V5359" i="26"/>
  <c r="W5359" i="26" s="1"/>
  <c r="V4518" i="26"/>
  <c r="W4518" i="26" s="1"/>
  <c r="V5031" i="26"/>
  <c r="W5031" i="26" s="1"/>
  <c r="V4875" i="26"/>
  <c r="W4875" i="26" s="1"/>
  <c r="V5797" i="26"/>
  <c r="W5797" i="26" s="1"/>
  <c r="V6062" i="26"/>
  <c r="W6062" i="26" s="1"/>
  <c r="V686" i="26"/>
  <c r="W686" i="26" s="1"/>
  <c r="V2115" i="26"/>
  <c r="W2115" i="26" s="1"/>
  <c r="V2184" i="26"/>
  <c r="W2184" i="26" s="1"/>
  <c r="V1680" i="26"/>
  <c r="W1680" i="26" s="1"/>
  <c r="V6899" i="26"/>
  <c r="W6899" i="26" s="1"/>
  <c r="V6529" i="26"/>
  <c r="W6529" i="26" s="1"/>
  <c r="V6715" i="26"/>
  <c r="W6715" i="26" s="1"/>
  <c r="V3664" i="26"/>
  <c r="W3664" i="26" s="1"/>
  <c r="V2855" i="26"/>
  <c r="W2855" i="26" s="1"/>
  <c r="V552" i="26"/>
  <c r="W552" i="26" s="1"/>
  <c r="V5341" i="26"/>
  <c r="W5341" i="26" s="1"/>
  <c r="V6685" i="26"/>
  <c r="W6685" i="26" s="1"/>
  <c r="V2406" i="26"/>
  <c r="W2406" i="26" s="1"/>
  <c r="V3499" i="26"/>
  <c r="W3499" i="26" s="1"/>
  <c r="V5513" i="26"/>
  <c r="W5513" i="26" s="1"/>
  <c r="V6333" i="26"/>
  <c r="W6333" i="26" s="1"/>
  <c r="V1383" i="26"/>
  <c r="W1383" i="26" s="1"/>
  <c r="V3474" i="26"/>
  <c r="W3474" i="26" s="1"/>
  <c r="V6913" i="26"/>
  <c r="W6913" i="26" s="1"/>
  <c r="V1415" i="26"/>
  <c r="W1415" i="26" s="1"/>
  <c r="V4170" i="26"/>
  <c r="W4170" i="26" s="1"/>
  <c r="V3993" i="26"/>
  <c r="W3993" i="26" s="1"/>
  <c r="V1996" i="26"/>
  <c r="W1996" i="26" s="1"/>
  <c r="V6536" i="26"/>
  <c r="W6536" i="26" s="1"/>
  <c r="V2309" i="26"/>
  <c r="W2309" i="26" s="1"/>
  <c r="V4181" i="26"/>
  <c r="W4181" i="26" s="1"/>
  <c r="V284" i="26"/>
  <c r="W284" i="26" s="1"/>
  <c r="V3040" i="26"/>
  <c r="W3040" i="26" s="1"/>
  <c r="V3183" i="26"/>
  <c r="W3183" i="26" s="1"/>
  <c r="V6707" i="26"/>
  <c r="W6707" i="26" s="1"/>
  <c r="V4475" i="26"/>
  <c r="W4475" i="26" s="1"/>
  <c r="V3462" i="26"/>
  <c r="W3462" i="26" s="1"/>
  <c r="V3043" i="26"/>
  <c r="W3043" i="26" s="1"/>
  <c r="V3157" i="26"/>
  <c r="W3157" i="26" s="1"/>
  <c r="V3008" i="26"/>
  <c r="W3008" i="26" s="1"/>
  <c r="V3493" i="26"/>
  <c r="W3493" i="26" s="1"/>
  <c r="V5539" i="26"/>
  <c r="W5539" i="26" s="1"/>
  <c r="V5771" i="26"/>
  <c r="W5771" i="26" s="1"/>
  <c r="V5492" i="26"/>
  <c r="W5492" i="26" s="1"/>
  <c r="V5294" i="26"/>
  <c r="W5294" i="26" s="1"/>
  <c r="V6445" i="26"/>
  <c r="W6445" i="26" s="1"/>
  <c r="V5903" i="26"/>
  <c r="W5903" i="26" s="1"/>
  <c r="V6017" i="26"/>
  <c r="W6017" i="26" s="1"/>
  <c r="V5858" i="26"/>
  <c r="W5858" i="26" s="1"/>
  <c r="V5069" i="26"/>
  <c r="W5069" i="26" s="1"/>
  <c r="V3700" i="26"/>
  <c r="W3700" i="26" s="1"/>
  <c r="V3375" i="26"/>
  <c r="W3375" i="26" s="1"/>
  <c r="V2240" i="26"/>
  <c r="W2240" i="26" s="1"/>
  <c r="V1634" i="26"/>
  <c r="W1634" i="26" s="1"/>
  <c r="V3173" i="26"/>
  <c r="W3173" i="26" s="1"/>
  <c r="V5130" i="26"/>
  <c r="W5130" i="26" s="1"/>
  <c r="V4780" i="26"/>
  <c r="W4780" i="26" s="1"/>
  <c r="V1745" i="26"/>
  <c r="W1745" i="26" s="1"/>
  <c r="V5604" i="26"/>
  <c r="W5604" i="26" s="1"/>
  <c r="V5620" i="26"/>
  <c r="W5620" i="26" s="1"/>
  <c r="V7214" i="26"/>
  <c r="W7214" i="26" s="1"/>
  <c r="V447" i="26"/>
  <c r="W447" i="26" s="1"/>
  <c r="V1995" i="26"/>
  <c r="W1995" i="26" s="1"/>
  <c r="V4180" i="26"/>
  <c r="W4180" i="26" s="1"/>
  <c r="V722" i="26"/>
  <c r="W722" i="26" s="1"/>
  <c r="V49" i="26"/>
  <c r="W49" i="26" s="1"/>
  <c r="V4693" i="26"/>
  <c r="W4693" i="26" s="1"/>
  <c r="V6218" i="26"/>
  <c r="W6218" i="26" s="1"/>
  <c r="V5361" i="26"/>
  <c r="W5361" i="26" s="1"/>
  <c r="V6725" i="26"/>
  <c r="W6725" i="26" s="1"/>
  <c r="V6020" i="26"/>
  <c r="W6020" i="26" s="1"/>
  <c r="V6197" i="26"/>
  <c r="W6197" i="26" s="1"/>
  <c r="V6108" i="26"/>
  <c r="W6108" i="26" s="1"/>
  <c r="V3512" i="26"/>
  <c r="W3512" i="26" s="1"/>
  <c r="V6721" i="26"/>
  <c r="W6721" i="26" s="1"/>
  <c r="V6077" i="26"/>
  <c r="W6077" i="26" s="1"/>
  <c r="V6918" i="26"/>
  <c r="W6918" i="26" s="1"/>
  <c r="V3268" i="26"/>
  <c r="W3268" i="26" s="1"/>
  <c r="V2907" i="26"/>
  <c r="W2907" i="26" s="1"/>
  <c r="V2877" i="26"/>
  <c r="W2877" i="26" s="1"/>
  <c r="V6363" i="26"/>
  <c r="W6363" i="26" s="1"/>
  <c r="V2482" i="26"/>
  <c r="W2482" i="26" s="1"/>
  <c r="V1104" i="26"/>
  <c r="W1104" i="26" s="1"/>
  <c r="V2772" i="26"/>
  <c r="W2772" i="26" s="1"/>
  <c r="V5552" i="26"/>
  <c r="W5552" i="26" s="1"/>
  <c r="V1444" i="26"/>
  <c r="W1444" i="26" s="1"/>
  <c r="V797" i="26"/>
  <c r="W797" i="26" s="1"/>
  <c r="V2353" i="26"/>
  <c r="W2353" i="26" s="1"/>
  <c r="V1997" i="26"/>
  <c r="W1997" i="26" s="1"/>
  <c r="V2658" i="26"/>
  <c r="W2658" i="26" s="1"/>
  <c r="V6352" i="26"/>
  <c r="W6352" i="26" s="1"/>
  <c r="V1810" i="26"/>
  <c r="W1810" i="26" s="1"/>
  <c r="V3697" i="26"/>
  <c r="W3697" i="26" s="1"/>
  <c r="V5746" i="26"/>
  <c r="W5746" i="26" s="1"/>
  <c r="V4438" i="26"/>
  <c r="W4438" i="26" s="1"/>
  <c r="V1459" i="26"/>
  <c r="W1459" i="26" s="1"/>
  <c r="V222" i="26"/>
  <c r="W222" i="26" s="1"/>
  <c r="V6728" i="26"/>
  <c r="W6728" i="26" s="1"/>
  <c r="V4667" i="26"/>
  <c r="W4667" i="26" s="1"/>
  <c r="V3921" i="26"/>
  <c r="W3921" i="26" s="1"/>
  <c r="V4022" i="26"/>
  <c r="W4022" i="26" s="1"/>
  <c r="V3999" i="26"/>
  <c r="W3999" i="26" s="1"/>
  <c r="V3614" i="26"/>
  <c r="W3614" i="26" s="1"/>
  <c r="V5187" i="26"/>
  <c r="W5187" i="26" s="1"/>
  <c r="V5037" i="26"/>
  <c r="W5037" i="26" s="1"/>
  <c r="V4794" i="26"/>
  <c r="W4794" i="26" s="1"/>
  <c r="V6453" i="26"/>
  <c r="W6453" i="26" s="1"/>
  <c r="V2251" i="26"/>
  <c r="W2251" i="26" s="1"/>
  <c r="V3483" i="26"/>
  <c r="W3483" i="26" s="1"/>
  <c r="V4781" i="26"/>
  <c r="W4781" i="26" s="1"/>
  <c r="V4266" i="26"/>
  <c r="W4266" i="26" s="1"/>
  <c r="V3344" i="26"/>
  <c r="W3344" i="26" s="1"/>
  <c r="V4853" i="26"/>
  <c r="W4853" i="26" s="1"/>
  <c r="V4697" i="26"/>
  <c r="W4697" i="26" s="1"/>
  <c r="V1628" i="26"/>
  <c r="W1628" i="26" s="1"/>
  <c r="V3810" i="26"/>
  <c r="W3810" i="26" s="1"/>
  <c r="V5362" i="26"/>
  <c r="W5362" i="26" s="1"/>
  <c r="V5206" i="26"/>
  <c r="W5206" i="26" s="1"/>
  <c r="V1200" i="26"/>
  <c r="W1200" i="26" s="1"/>
  <c r="V335" i="26"/>
  <c r="W335" i="26" s="1"/>
  <c r="V7176" i="26"/>
  <c r="W7176" i="26" s="1"/>
  <c r="V7013" i="26"/>
  <c r="W7013" i="26" s="1"/>
  <c r="V505" i="26"/>
  <c r="W505" i="26" s="1"/>
  <c r="V2383" i="26"/>
  <c r="W2383" i="26" s="1"/>
  <c r="V4424" i="26"/>
  <c r="W4424" i="26" s="1"/>
  <c r="V1387" i="26"/>
  <c r="W1387" i="26" s="1"/>
  <c r="V83" i="26"/>
  <c r="W83" i="26" s="1"/>
  <c r="V2043" i="26"/>
  <c r="W2043" i="26" s="1"/>
  <c r="V995" i="26"/>
  <c r="W995" i="26" s="1"/>
  <c r="V1315" i="26"/>
  <c r="W1315" i="26" s="1"/>
  <c r="V7189" i="26"/>
  <c r="W7189" i="26" s="1"/>
  <c r="V6924" i="26"/>
  <c r="W6924" i="26" s="1"/>
  <c r="V7011" i="26"/>
  <c r="W7011" i="26" s="1"/>
  <c r="V6467" i="26"/>
  <c r="W6467" i="26" s="1"/>
  <c r="V490" i="26"/>
  <c r="W490" i="26" s="1"/>
  <c r="V2687" i="26"/>
  <c r="W2687" i="26" s="1"/>
  <c r="V4228" i="26"/>
  <c r="W4228" i="26" s="1"/>
  <c r="V3801" i="26"/>
  <c r="W3801" i="26" s="1"/>
  <c r="V3578" i="26"/>
  <c r="W3578" i="26" s="1"/>
  <c r="V4462" i="26"/>
  <c r="W4462" i="26" s="1"/>
  <c r="V4384" i="26"/>
  <c r="W4384" i="26" s="1"/>
  <c r="V3748" i="26"/>
  <c r="W3748" i="26" s="1"/>
  <c r="V3876" i="26"/>
  <c r="W3876" i="26" s="1"/>
  <c r="V5015" i="26"/>
  <c r="W5015" i="26" s="1"/>
  <c r="V6696" i="26"/>
  <c r="W6696" i="26" s="1"/>
  <c r="V324" i="26"/>
  <c r="W324" i="26" s="1"/>
  <c r="V2349" i="26"/>
  <c r="W2349" i="26" s="1"/>
  <c r="V4659" i="26"/>
  <c r="W4659" i="26" s="1"/>
  <c r="V1319" i="26"/>
  <c r="W1319" i="26" s="1"/>
  <c r="V25" i="26"/>
  <c r="W25" i="26" s="1"/>
  <c r="V1778" i="26"/>
  <c r="W1778" i="26" s="1"/>
  <c r="V1065" i="26"/>
  <c r="W1065" i="26" s="1"/>
  <c r="V1605" i="26"/>
  <c r="W1605" i="26" s="1"/>
  <c r="V1011" i="26"/>
  <c r="W1011" i="26" s="1"/>
  <c r="V1087" i="26"/>
  <c r="W1087" i="26" s="1"/>
  <c r="V3205" i="26"/>
  <c r="W3205" i="26" s="1"/>
  <c r="V5925" i="26"/>
  <c r="W5925" i="26" s="1"/>
  <c r="V1497" i="26"/>
  <c r="W1497" i="26" s="1"/>
  <c r="V639" i="26"/>
  <c r="W639" i="26" s="1"/>
  <c r="V2606" i="26"/>
  <c r="W2606" i="26" s="1"/>
  <c r="V6374" i="26"/>
  <c r="W6374" i="26" s="1"/>
  <c r="V6473" i="26"/>
  <c r="W6473" i="26" s="1"/>
  <c r="V6375" i="26"/>
  <c r="W6375" i="26" s="1"/>
  <c r="V5822" i="26"/>
  <c r="W5822" i="26" s="1"/>
  <c r="V5358" i="26"/>
  <c r="W5358" i="26" s="1"/>
  <c r="V5890" i="26"/>
  <c r="W5890" i="26" s="1"/>
  <c r="V5717" i="26"/>
  <c r="W5717" i="26" s="1"/>
  <c r="V4186" i="26"/>
  <c r="W4186" i="26" s="1"/>
  <c r="V6724" i="26"/>
  <c r="W6724" i="26" s="1"/>
  <c r="V6834" i="26"/>
  <c r="W6834" i="26" s="1"/>
  <c r="V511" i="26"/>
  <c r="W511" i="26" s="1"/>
  <c r="V6610" i="26"/>
  <c r="W6610" i="26" s="1"/>
  <c r="V6263" i="26"/>
  <c r="W6263" i="26" s="1"/>
  <c r="V6887" i="26"/>
  <c r="W6887" i="26" s="1"/>
  <c r="V7151" i="26"/>
  <c r="W7151" i="26" s="1"/>
  <c r="V6885" i="26"/>
  <c r="W6885" i="26" s="1"/>
  <c r="V906" i="26"/>
  <c r="W906" i="26" s="1"/>
  <c r="V2948" i="26"/>
  <c r="W2948" i="26" s="1"/>
  <c r="V5870" i="26"/>
  <c r="W5870" i="26" s="1"/>
  <c r="V1326" i="26"/>
  <c r="W1326" i="26" s="1"/>
  <c r="V740" i="26"/>
  <c r="W740" i="26" s="1"/>
  <c r="V2202" i="26"/>
  <c r="W2202" i="26" s="1"/>
  <c r="V6388" i="26"/>
  <c r="W6388" i="26" s="1"/>
  <c r="V5697" i="26"/>
  <c r="W5697" i="26" s="1"/>
  <c r="V2035" i="26"/>
  <c r="W2035" i="26" s="1"/>
  <c r="V2020" i="26"/>
  <c r="W2020" i="26" s="1"/>
  <c r="V4216" i="26"/>
  <c r="W4216" i="26" s="1"/>
  <c r="V4034" i="26"/>
  <c r="W4034" i="26" s="1"/>
  <c r="V6027" i="26"/>
  <c r="W6027" i="26" s="1"/>
  <c r="V1350" i="26"/>
  <c r="W1350" i="26" s="1"/>
  <c r="V3458" i="26"/>
  <c r="W3458" i="26" s="1"/>
  <c r="V550" i="26"/>
  <c r="W550" i="26" s="1"/>
  <c r="V950" i="26"/>
  <c r="W950" i="26" s="1"/>
  <c r="V1432" i="26"/>
  <c r="W1432" i="26" s="1"/>
  <c r="V4245" i="26"/>
  <c r="W4245" i="26" s="1"/>
  <c r="V3850" i="26"/>
  <c r="W3850" i="26" s="1"/>
  <c r="V3916" i="26"/>
  <c r="W3916" i="26" s="1"/>
  <c r="V3049" i="26"/>
  <c r="W3049" i="26" s="1"/>
  <c r="V4356" i="26"/>
  <c r="W4356" i="26" s="1"/>
  <c r="V7140" i="26"/>
  <c r="W7140" i="26" s="1"/>
  <c r="V7039" i="26"/>
  <c r="W7039" i="26" s="1"/>
  <c r="V6462" i="26"/>
  <c r="W6462" i="26" s="1"/>
  <c r="V6056" i="26"/>
  <c r="W6056" i="26" s="1"/>
  <c r="V4997" i="26"/>
  <c r="W4997" i="26" s="1"/>
  <c r="V4706" i="26"/>
  <c r="W4706" i="26" s="1"/>
  <c r="V5162" i="26"/>
  <c r="W5162" i="26" s="1"/>
  <c r="V4938" i="26"/>
  <c r="W4938" i="26" s="1"/>
  <c r="V2819" i="26"/>
  <c r="W2819" i="26" s="1"/>
  <c r="V1504" i="26"/>
  <c r="W1504" i="26" s="1"/>
  <c r="V4105" i="26"/>
  <c r="W4105" i="26" s="1"/>
  <c r="V3086" i="26"/>
  <c r="W3086" i="26" s="1"/>
  <c r="V6727" i="26"/>
  <c r="W6727" i="26" s="1"/>
  <c r="V1195" i="26"/>
  <c r="W1195" i="26" s="1"/>
  <c r="V3115" i="26"/>
  <c r="W3115" i="26" s="1"/>
  <c r="V464" i="26"/>
  <c r="W464" i="26" s="1"/>
  <c r="V1508" i="26"/>
  <c r="W1508" i="26" s="1"/>
  <c r="V1800" i="26"/>
  <c r="W1800" i="26" s="1"/>
  <c r="V1677" i="26"/>
  <c r="W1677" i="26" s="1"/>
  <c r="V5325" i="26"/>
  <c r="W5325" i="26" s="1"/>
  <c r="V150" i="26"/>
  <c r="W150" i="26" s="1"/>
  <c r="V363" i="26"/>
  <c r="W363" i="26" s="1"/>
  <c r="V1804" i="26"/>
  <c r="W1804" i="26" s="1"/>
  <c r="V4656" i="26"/>
  <c r="W4656" i="26" s="1"/>
  <c r="V3248" i="26"/>
  <c r="W3248" i="26" s="1"/>
  <c r="V3827" i="26"/>
  <c r="W3827" i="26" s="1"/>
  <c r="V2998" i="26"/>
  <c r="W2998" i="26" s="1"/>
  <c r="V6774" i="26"/>
  <c r="W6774" i="26" s="1"/>
  <c r="V50" i="26"/>
  <c r="W50" i="26" s="1"/>
  <c r="V6824" i="26"/>
  <c r="W6824" i="26" s="1"/>
  <c r="V2312" i="26"/>
  <c r="W2312" i="26" s="1"/>
  <c r="V7163" i="26"/>
  <c r="W7163" i="26" s="1"/>
  <c r="V248" i="26"/>
  <c r="W248" i="26" s="1"/>
  <c r="V4091" i="26"/>
  <c r="W4091" i="26" s="1"/>
  <c r="V4088" i="26"/>
  <c r="W4088" i="26" s="1"/>
  <c r="V4268" i="26"/>
  <c r="W4268" i="26" s="1"/>
  <c r="V4744" i="26"/>
  <c r="W4744" i="26" s="1"/>
  <c r="V4575" i="26"/>
  <c r="W4575" i="26" s="1"/>
  <c r="V5062" i="26"/>
  <c r="W5062" i="26" s="1"/>
  <c r="V4795" i="26"/>
  <c r="W4795" i="26" s="1"/>
  <c r="V2776" i="26"/>
  <c r="W2776" i="26" s="1"/>
  <c r="V2791" i="26"/>
  <c r="W2791" i="26" s="1"/>
  <c r="V6232" i="26"/>
  <c r="W6232" i="26" s="1"/>
  <c r="V2358" i="26"/>
  <c r="W2358" i="26" s="1"/>
  <c r="V1111" i="26"/>
  <c r="W1111" i="26" s="1"/>
  <c r="V2212" i="26"/>
  <c r="W2212" i="26" s="1"/>
  <c r="V6413" i="26"/>
  <c r="W6413" i="26" s="1"/>
  <c r="V862" i="26"/>
  <c r="W862" i="26" s="1"/>
  <c r="V1184" i="26"/>
  <c r="W1184" i="26" s="1"/>
  <c r="V4153" i="26"/>
  <c r="W4153" i="26" s="1"/>
  <c r="V4009" i="26"/>
  <c r="W4009" i="26" s="1"/>
  <c r="V2077" i="26"/>
  <c r="W2077" i="26" s="1"/>
  <c r="V6999" i="26"/>
  <c r="W6999" i="26" s="1"/>
  <c r="V1366" i="26"/>
  <c r="W1366" i="26" s="1"/>
  <c r="V3353" i="26"/>
  <c r="W3353" i="26" s="1"/>
  <c r="V4561" i="26"/>
  <c r="W4561" i="26" s="1"/>
  <c r="V5261" i="26"/>
  <c r="W5261" i="26" s="1"/>
  <c r="V2157" i="26"/>
  <c r="W2157" i="26" s="1"/>
  <c r="V5380" i="26"/>
  <c r="W5380" i="26" s="1"/>
  <c r="V7217" i="26"/>
  <c r="W7217" i="26" s="1"/>
  <c r="V6546" i="26"/>
  <c r="W6546" i="26" s="1"/>
  <c r="V7085" i="26"/>
  <c r="W7085" i="26" s="1"/>
  <c r="V6957" i="26"/>
  <c r="W6957" i="26" s="1"/>
  <c r="V4833" i="26"/>
  <c r="W4833" i="26" s="1"/>
  <c r="V5510" i="26"/>
  <c r="W5510" i="26" s="1"/>
  <c r="V5445" i="26"/>
  <c r="W5445" i="26" s="1"/>
  <c r="V4563" i="26"/>
  <c r="W4563" i="26" s="1"/>
  <c r="V6260" i="26"/>
  <c r="W6260" i="26" s="1"/>
  <c r="V5124" i="26"/>
  <c r="W5124" i="26" s="1"/>
  <c r="V4543" i="26"/>
  <c r="W4543" i="26" s="1"/>
  <c r="V5501" i="26"/>
  <c r="W5501" i="26" s="1"/>
  <c r="V6310" i="26"/>
  <c r="W6310" i="26" s="1"/>
  <c r="V4879" i="26"/>
  <c r="W4879" i="26" s="1"/>
  <c r="V6666" i="26"/>
  <c r="W6666" i="26" s="1"/>
  <c r="V766" i="26"/>
  <c r="W766" i="26" s="1"/>
  <c r="V2526" i="26"/>
  <c r="W2526" i="26" s="1"/>
  <c r="V4471" i="26"/>
  <c r="W4471" i="26" s="1"/>
  <c r="V7219" i="26"/>
  <c r="W7219" i="26" s="1"/>
  <c r="V435" i="26"/>
  <c r="W435" i="26" s="1"/>
  <c r="V542" i="26"/>
  <c r="W542" i="26" s="1"/>
  <c r="V5393" i="26"/>
  <c r="W5393" i="26" s="1"/>
  <c r="V5322" i="26"/>
  <c r="W5322" i="26" s="1"/>
  <c r="V4173" i="26"/>
  <c r="W4173" i="26" s="1"/>
  <c r="V1193" i="26"/>
  <c r="W1193" i="26" s="1"/>
  <c r="V2563" i="26"/>
  <c r="W2563" i="26" s="1"/>
  <c r="V6073" i="26"/>
  <c r="W6073" i="26" s="1"/>
  <c r="V1665" i="26"/>
  <c r="W1665" i="26" s="1"/>
  <c r="V933" i="26"/>
  <c r="W933" i="26" s="1"/>
  <c r="V3249" i="26"/>
  <c r="W3249" i="26" s="1"/>
  <c r="V2022" i="26"/>
  <c r="W2022" i="26" s="1"/>
  <c r="V1252" i="26"/>
  <c r="W1252" i="26" s="1"/>
  <c r="V140" i="26"/>
  <c r="W140" i="26" s="1"/>
  <c r="V1824" i="26"/>
  <c r="W1824" i="26" s="1"/>
  <c r="V4324" i="26"/>
  <c r="W4324" i="26" s="1"/>
  <c r="V2635" i="26"/>
  <c r="W2635" i="26" s="1"/>
  <c r="V7005" i="26"/>
  <c r="W7005" i="26" s="1"/>
  <c r="V1693" i="26"/>
  <c r="W1693" i="26" s="1"/>
  <c r="V367" i="26"/>
  <c r="W367" i="26" s="1"/>
  <c r="V1095" i="26"/>
  <c r="W1095" i="26" s="1"/>
  <c r="V2603" i="26"/>
  <c r="W2603" i="26" s="1"/>
  <c r="V899" i="26"/>
  <c r="W899" i="26" s="1"/>
  <c r="V2691" i="26"/>
  <c r="W2691" i="26" s="1"/>
  <c r="V5961" i="26"/>
  <c r="W5961" i="26" s="1"/>
  <c r="V5563" i="26"/>
  <c r="W5563" i="26" s="1"/>
  <c r="V612" i="26"/>
  <c r="W612" i="26" s="1"/>
  <c r="V1625" i="26"/>
  <c r="W1625" i="26" s="1"/>
  <c r="V4892" i="26"/>
  <c r="W4892" i="26" s="1"/>
  <c r="V5367" i="26"/>
  <c r="W5367" i="26" s="1"/>
  <c r="V1686" i="26"/>
  <c r="W1686" i="26" s="1"/>
  <c r="V1658" i="26"/>
  <c r="W1658" i="26" s="1"/>
  <c r="V3556" i="26"/>
  <c r="W3556" i="26" s="1"/>
  <c r="V4657" i="26"/>
  <c r="W4657" i="26" s="1"/>
  <c r="V5932" i="26"/>
  <c r="W5932" i="26" s="1"/>
  <c r="V1322" i="26"/>
  <c r="W1322" i="26" s="1"/>
  <c r="V3224" i="26"/>
  <c r="W3224" i="26" s="1"/>
  <c r="V1105" i="26"/>
  <c r="W1105" i="26" s="1"/>
  <c r="V841" i="26"/>
  <c r="W841" i="26" s="1"/>
  <c r="V1762" i="26"/>
  <c r="W1762" i="26" s="1"/>
  <c r="V1706" i="26"/>
  <c r="W1706" i="26" s="1"/>
  <c r="V4724" i="26"/>
  <c r="W4724" i="26" s="1"/>
  <c r="V1734" i="26"/>
  <c r="W1734" i="26" s="1"/>
  <c r="V96" i="26"/>
  <c r="W96" i="26" s="1"/>
  <c r="V1984" i="26"/>
  <c r="W1984" i="26" s="1"/>
  <c r="V4206" i="26"/>
  <c r="W4206" i="26" s="1"/>
  <c r="V783" i="26"/>
  <c r="W783" i="26" s="1"/>
  <c r="V1749" i="26"/>
  <c r="W1749" i="26" s="1"/>
  <c r="V2562" i="26"/>
  <c r="W2562" i="26" s="1"/>
  <c r="V2557" i="26"/>
  <c r="W2557" i="26" s="1"/>
  <c r="V5950" i="26"/>
  <c r="W5950" i="26" s="1"/>
  <c r="V1516" i="26"/>
  <c r="W1516" i="26" s="1"/>
  <c r="V675" i="26"/>
  <c r="W675" i="26" s="1"/>
  <c r="V2387" i="26"/>
  <c r="W2387" i="26" s="1"/>
  <c r="V5163" i="26"/>
  <c r="W5163" i="26" s="1"/>
  <c r="V3647" i="26"/>
  <c r="W3647" i="26" s="1"/>
  <c r="V1311" i="26"/>
  <c r="W1311" i="26" s="1"/>
  <c r="V3166" i="26"/>
  <c r="W3166" i="26" s="1"/>
  <c r="V3832" i="26"/>
  <c r="W3832" i="26" s="1"/>
  <c r="V4361" i="26"/>
  <c r="W4361" i="26" s="1"/>
  <c r="V5794" i="26"/>
  <c r="W5794" i="26" s="1"/>
  <c r="V1232" i="26"/>
  <c r="W1232" i="26" s="1"/>
  <c r="V3004" i="26"/>
  <c r="W3004" i="26" s="1"/>
  <c r="V6457" i="26"/>
  <c r="W6457" i="26" s="1"/>
  <c r="V3188" i="26"/>
  <c r="W3188" i="26" s="1"/>
  <c r="V850" i="26"/>
  <c r="W850" i="26" s="1"/>
  <c r="V5046" i="26"/>
  <c r="W5046" i="26" s="1"/>
  <c r="V4880" i="26"/>
  <c r="W4880" i="26" s="1"/>
  <c r="V4011" i="26"/>
  <c r="W4011" i="26" s="1"/>
  <c r="V4257" i="26"/>
  <c r="W4257" i="26" s="1"/>
  <c r="V4205" i="26"/>
  <c r="W4205" i="26" s="1"/>
  <c r="V4844" i="26"/>
  <c r="W4844" i="26" s="1"/>
  <c r="V6501" i="26"/>
  <c r="W6501" i="26" s="1"/>
  <c r="V3175" i="26"/>
  <c r="W3175" i="26" s="1"/>
  <c r="V2671" i="26"/>
  <c r="W2671" i="26" s="1"/>
  <c r="V2749" i="26"/>
  <c r="W2749" i="26" s="1"/>
  <c r="V2959" i="26"/>
  <c r="W2959" i="26" s="1"/>
  <c r="V3914" i="26"/>
  <c r="W3914" i="26" s="1"/>
  <c r="V4010" i="26"/>
  <c r="W4010" i="26" s="1"/>
  <c r="V2993" i="26"/>
  <c r="W2993" i="26" s="1"/>
  <c r="V2955" i="26"/>
  <c r="W2955" i="26" s="1"/>
  <c r="V7266" i="26"/>
  <c r="W7266" i="26" s="1"/>
  <c r="V6793" i="26"/>
  <c r="W6793" i="26" s="1"/>
  <c r="V3708" i="26"/>
  <c r="W3708" i="26" s="1"/>
  <c r="V5706" i="26"/>
  <c r="W5706" i="26" s="1"/>
  <c r="V4750" i="26"/>
  <c r="W4750" i="26" s="1"/>
  <c r="V4404" i="26"/>
  <c r="W4404" i="26" s="1"/>
  <c r="V4168" i="26"/>
  <c r="W4168" i="26" s="1"/>
  <c r="V4110" i="26"/>
  <c r="W4110" i="26" s="1"/>
  <c r="V4680" i="26"/>
  <c r="W4680" i="26" s="1"/>
  <c r="V4107" i="26"/>
  <c r="W4107" i="26" s="1"/>
  <c r="V3383" i="26"/>
  <c r="W3383" i="26" s="1"/>
  <c r="V4641" i="26"/>
  <c r="W4641" i="26" s="1"/>
  <c r="V4369" i="26"/>
  <c r="W4369" i="26" s="1"/>
  <c r="V4869" i="26"/>
  <c r="W4869" i="26" s="1"/>
  <c r="V26" i="26"/>
  <c r="W26" i="26" s="1"/>
  <c r="V1313" i="26"/>
  <c r="W1313" i="26" s="1"/>
  <c r="V1549" i="26"/>
  <c r="W1549" i="26" s="1"/>
  <c r="V3032" i="26"/>
  <c r="W3032" i="26" s="1"/>
  <c r="V5002" i="26"/>
  <c r="W5002" i="26" s="1"/>
  <c r="V4951" i="26"/>
  <c r="W4951" i="26" s="1"/>
  <c r="V1257" i="26"/>
  <c r="W1257" i="26" s="1"/>
  <c r="V3141" i="26"/>
  <c r="W3141" i="26" s="1"/>
  <c r="V173" i="26"/>
  <c r="W173" i="26" s="1"/>
  <c r="V1162" i="26"/>
  <c r="W1162" i="26" s="1"/>
  <c r="V2118" i="26"/>
  <c r="W2118" i="26" s="1"/>
  <c r="V1838" i="26"/>
  <c r="W1838" i="26" s="1"/>
  <c r="V4798" i="26"/>
  <c r="W4798" i="26" s="1"/>
  <c r="V199" i="26"/>
  <c r="W199" i="26" s="1"/>
  <c r="V328" i="26"/>
  <c r="W328" i="26" s="1"/>
  <c r="V2040" i="26"/>
  <c r="W2040" i="26" s="1"/>
  <c r="V5132" i="26"/>
  <c r="W5132" i="26" s="1"/>
  <c r="V2851" i="26"/>
  <c r="W2851" i="26" s="1"/>
  <c r="V3625" i="26"/>
  <c r="W3625" i="26" s="1"/>
  <c r="V2748" i="26"/>
  <c r="W2748" i="26" s="1"/>
  <c r="V2720" i="26"/>
  <c r="W2720" i="26" s="1"/>
  <c r="V6344" i="26"/>
  <c r="W6344" i="26" s="1"/>
  <c r="V2156" i="26"/>
  <c r="W2156" i="26" s="1"/>
  <c r="V833" i="26"/>
  <c r="W833" i="26" s="1"/>
  <c r="V2638" i="26"/>
  <c r="W2638" i="26" s="1"/>
  <c r="V5658" i="26"/>
  <c r="W5658" i="26" s="1"/>
  <c r="V20" i="26"/>
  <c r="W20" i="26" s="1"/>
  <c r="V944" i="26"/>
  <c r="W944" i="26" s="1"/>
  <c r="V3802" i="26"/>
  <c r="W3802" i="26" s="1"/>
  <c r="V3569" i="26"/>
  <c r="W3569" i="26" s="1"/>
  <c r="V5117" i="26"/>
  <c r="W5117" i="26" s="1"/>
  <c r="V6278" i="26"/>
  <c r="W6278" i="26" s="1"/>
  <c r="V1061" i="26"/>
  <c r="W1061" i="26" s="1"/>
  <c r="V3290" i="26"/>
  <c r="W3290" i="26" s="1"/>
  <c r="V6731" i="26"/>
  <c r="W6731" i="26" s="1"/>
  <c r="V1608" i="26"/>
  <c r="W1608" i="26" s="1"/>
  <c r="V385" i="26"/>
  <c r="W385" i="26" s="1"/>
  <c r="V4600" i="26"/>
  <c r="W4600" i="26" s="1"/>
  <c r="V4544" i="26"/>
  <c r="W4544" i="26" s="1"/>
  <c r="V7263" i="26"/>
  <c r="W7263" i="26" s="1"/>
  <c r="V281" i="26"/>
  <c r="W281" i="26" s="1"/>
  <c r="V2082" i="26"/>
  <c r="W2082" i="26" s="1"/>
  <c r="V4087" i="26"/>
  <c r="W4087" i="26" s="1"/>
  <c r="V1316" i="26"/>
  <c r="W1316" i="26" s="1"/>
  <c r="V39" i="26"/>
  <c r="W39" i="26" s="1"/>
  <c r="V5360" i="26"/>
  <c r="W5360" i="26" s="1"/>
  <c r="V6048" i="26"/>
  <c r="W6048" i="26" s="1"/>
  <c r="V5884" i="26"/>
  <c r="W5884" i="26" s="1"/>
  <c r="V2425" i="26"/>
  <c r="W2425" i="26" s="1"/>
  <c r="V911" i="26"/>
  <c r="W911" i="26" s="1"/>
  <c r="V2141" i="26"/>
  <c r="W2141" i="26" s="1"/>
  <c r="V5207" i="26"/>
  <c r="W5207" i="26" s="1"/>
  <c r="V7244" i="26"/>
  <c r="W7244" i="26" s="1"/>
  <c r="V774" i="26"/>
  <c r="W774" i="26" s="1"/>
  <c r="V604" i="26"/>
  <c r="W604" i="26" s="1"/>
  <c r="V3575" i="26"/>
  <c r="W3575" i="26" s="1"/>
  <c r="V2710" i="26"/>
  <c r="W2710" i="26" s="1"/>
  <c r="V2825" i="26"/>
  <c r="W2825" i="26" s="1"/>
  <c r="V4226" i="26"/>
  <c r="W4226" i="26" s="1"/>
  <c r="V4909" i="26"/>
  <c r="W4909" i="26" s="1"/>
  <c r="V4429" i="26"/>
  <c r="W4429" i="26" s="1"/>
  <c r="V6596" i="26"/>
  <c r="W6596" i="26" s="1"/>
  <c r="V6859" i="26"/>
  <c r="W6859" i="26" s="1"/>
  <c r="V5978" i="26"/>
  <c r="W5978" i="26" s="1"/>
  <c r="V5923" i="26"/>
  <c r="W5923" i="26" s="1"/>
  <c r="V6328" i="26"/>
  <c r="W6328" i="26" s="1"/>
  <c r="V6211" i="26"/>
  <c r="W6211" i="26" s="1"/>
  <c r="V3091" i="26"/>
  <c r="W3091" i="26" s="1"/>
  <c r="V6296" i="26"/>
  <c r="W6296" i="26" s="1"/>
  <c r="V6051" i="26"/>
  <c r="W6051" i="26" s="1"/>
  <c r="V6005" i="26"/>
  <c r="W6005" i="26" s="1"/>
  <c r="V6423" i="26"/>
  <c r="W6423" i="26" s="1"/>
  <c r="V6323" i="26"/>
  <c r="W6323" i="26" s="1"/>
  <c r="V4964" i="26"/>
  <c r="W4964" i="26" s="1"/>
  <c r="V4314" i="26"/>
  <c r="W4314" i="26" s="1"/>
  <c r="V6509" i="26"/>
  <c r="W6509" i="26" s="1"/>
  <c r="V6754" i="26"/>
  <c r="W6754" i="26" s="1"/>
  <c r="V6622" i="26"/>
  <c r="W6622" i="26" s="1"/>
  <c r="V3387" i="26"/>
  <c r="W3387" i="26" s="1"/>
  <c r="V3648" i="26"/>
  <c r="W3648" i="26" s="1"/>
  <c r="V3015" i="26"/>
  <c r="W3015" i="26" s="1"/>
  <c r="V6817" i="26"/>
  <c r="W6817" i="26" s="1"/>
  <c r="V6937" i="26"/>
  <c r="W6937" i="26" s="1"/>
  <c r="V3426" i="26"/>
  <c r="W3426" i="26" s="1"/>
  <c r="V2712" i="26"/>
  <c r="W2712" i="26" s="1"/>
  <c r="V1993" i="26"/>
  <c r="W1993" i="26" s="1"/>
  <c r="V4397" i="26"/>
  <c r="W4397" i="26" s="1"/>
  <c r="V616" i="26"/>
  <c r="W616" i="26" s="1"/>
  <c r="V307" i="26"/>
  <c r="W307" i="26" s="1"/>
  <c r="V1879" i="26"/>
  <c r="W1879" i="26" s="1"/>
  <c r="V4152" i="26"/>
  <c r="W4152" i="26" s="1"/>
  <c r="V1294" i="26"/>
  <c r="W1294" i="26" s="1"/>
  <c r="V2462" i="26"/>
  <c r="W2462" i="26" s="1"/>
  <c r="V2554" i="26"/>
  <c r="W2554" i="26" s="1"/>
  <c r="V2837" i="26"/>
  <c r="W2837" i="26" s="1"/>
  <c r="V6187" i="26"/>
  <c r="W6187" i="26" s="1"/>
  <c r="V1539" i="26"/>
  <c r="W1539" i="26" s="1"/>
  <c r="V949" i="26"/>
  <c r="W949" i="26" s="1"/>
  <c r="V1886" i="26"/>
  <c r="W1886" i="26" s="1"/>
  <c r="V5639" i="26"/>
  <c r="W5639" i="26" s="1"/>
  <c r="V196" i="26"/>
  <c r="W196" i="26" s="1"/>
  <c r="V1005" i="26"/>
  <c r="W1005" i="26" s="1"/>
  <c r="V4291" i="26"/>
  <c r="W4291" i="26" s="1"/>
  <c r="V4264" i="26"/>
  <c r="W4264" i="26" s="1"/>
  <c r="V2761" i="26"/>
  <c r="W2761" i="26" s="1"/>
  <c r="V122" i="26"/>
  <c r="W122" i="26" s="1"/>
  <c r="V1499" i="26"/>
  <c r="W1499" i="26" s="1"/>
  <c r="V3580" i="26"/>
  <c r="W3580" i="26" s="1"/>
  <c r="V4945" i="26"/>
  <c r="W4945" i="26" s="1"/>
  <c r="V3880" i="26"/>
  <c r="W3880" i="26" s="1"/>
  <c r="V1842" i="26"/>
  <c r="W1842" i="26" s="1"/>
  <c r="V4896" i="26"/>
  <c r="W4896" i="26" s="1"/>
  <c r="V4784" i="26"/>
  <c r="W4784" i="26" s="1"/>
  <c r="V24" i="26"/>
  <c r="W24" i="26" s="1"/>
  <c r="V375" i="26"/>
  <c r="W375" i="26" s="1"/>
  <c r="V1891" i="26"/>
  <c r="W1891" i="26" s="1"/>
  <c r="V4104" i="26"/>
  <c r="W4104" i="26" s="1"/>
  <c r="V2718" i="26"/>
  <c r="W2718" i="26" s="1"/>
  <c r="V3182" i="26"/>
  <c r="W3182" i="26" s="1"/>
  <c r="V4632" i="26"/>
  <c r="W4632" i="26" s="1"/>
  <c r="V6188" i="26"/>
  <c r="W6188" i="26" s="1"/>
  <c r="V5838" i="26"/>
  <c r="W5838" i="26" s="1"/>
  <c r="V1604" i="26"/>
  <c r="W1604" i="26" s="1"/>
  <c r="V992" i="26"/>
  <c r="W992" i="26" s="1"/>
  <c r="V2654" i="26"/>
  <c r="W2654" i="26" s="1"/>
  <c r="V5463" i="26"/>
  <c r="W5463" i="26" s="1"/>
  <c r="V7239" i="26"/>
  <c r="W7239" i="26" s="1"/>
  <c r="V650" i="26"/>
  <c r="W650" i="26" s="1"/>
  <c r="V176" i="26"/>
  <c r="W176" i="26" s="1"/>
  <c r="V4737" i="26"/>
  <c r="W4737" i="26" s="1"/>
  <c r="V4725" i="26"/>
  <c r="W4725" i="26" s="1"/>
  <c r="V5053" i="26"/>
  <c r="W5053" i="26" s="1"/>
  <c r="V1573" i="26"/>
  <c r="W1573" i="26" s="1"/>
  <c r="V3481" i="26"/>
  <c r="W3481" i="26" s="1"/>
  <c r="V5840" i="26"/>
  <c r="W5840" i="26" s="1"/>
  <c r="V4385" i="26"/>
  <c r="W4385" i="26" s="1"/>
  <c r="V1323" i="26"/>
  <c r="W1323" i="26" s="1"/>
  <c r="V5105" i="26"/>
  <c r="W5105" i="26" s="1"/>
  <c r="V6832" i="26"/>
  <c r="W6832" i="26" s="1"/>
  <c r="V4596" i="26"/>
  <c r="W4596" i="26" s="1"/>
  <c r="V4312" i="26"/>
  <c r="W4312" i="26" s="1"/>
  <c r="V4303" i="26"/>
  <c r="W4303" i="26" s="1"/>
  <c r="V3333" i="26"/>
  <c r="W3333" i="26" s="1"/>
  <c r="V4347" i="26"/>
  <c r="W4347" i="26" s="1"/>
  <c r="V5827" i="26"/>
  <c r="W5827" i="26" s="1"/>
  <c r="V4021" i="26"/>
  <c r="W4021" i="26" s="1"/>
  <c r="V4053" i="26"/>
  <c r="W4053" i="26" s="1"/>
  <c r="V3856" i="26"/>
  <c r="W3856" i="26" s="1"/>
  <c r="V3866" i="26"/>
  <c r="W3866" i="26" s="1"/>
  <c r="V3673" i="26"/>
  <c r="W3673" i="26" s="1"/>
  <c r="V5799" i="26"/>
  <c r="W5799" i="26" s="1"/>
  <c r="V3878" i="26"/>
  <c r="W3878" i="26" s="1"/>
  <c r="V3978" i="26"/>
  <c r="W3978" i="26" s="1"/>
  <c r="V3658" i="26"/>
  <c r="W3658" i="26" s="1"/>
  <c r="V3724" i="26"/>
  <c r="W3724" i="26" s="1"/>
  <c r="V3841" i="26"/>
  <c r="W3841" i="26" s="1"/>
  <c r="V5702" i="26"/>
  <c r="W5702" i="26" s="1"/>
  <c r="V5075" i="26"/>
  <c r="W5075" i="26" s="1"/>
  <c r="V4799" i="26"/>
  <c r="W4799" i="26" s="1"/>
  <c r="V4464" i="26"/>
  <c r="W4464" i="26" s="1"/>
  <c r="V5136" i="26"/>
  <c r="W5136" i="26" s="1"/>
  <c r="V4811" i="26"/>
  <c r="W4811" i="26" s="1"/>
  <c r="V3620" i="26"/>
  <c r="W3620" i="26" s="1"/>
  <c r="V2729" i="26"/>
  <c r="W2729" i="26" s="1"/>
  <c r="V4893" i="26"/>
  <c r="W4893" i="26" s="1"/>
  <c r="V4537" i="26"/>
  <c r="W4537" i="26" s="1"/>
  <c r="V4665" i="26"/>
  <c r="W4665" i="26" s="1"/>
  <c r="V746" i="26"/>
  <c r="W746" i="26" s="1"/>
  <c r="V3243" i="26"/>
  <c r="W3243" i="26" s="1"/>
  <c r="V4761" i="26"/>
  <c r="W4761" i="26" s="1"/>
  <c r="V5611" i="26"/>
  <c r="W5611" i="26" s="1"/>
  <c r="V1384" i="26"/>
  <c r="W1384" i="26" s="1"/>
  <c r="V3272" i="26"/>
  <c r="W3272" i="26" s="1"/>
  <c r="V7178" i="26"/>
  <c r="W7178" i="26" s="1"/>
  <c r="V2711" i="26"/>
  <c r="W2711" i="26" s="1"/>
  <c r="V1009" i="26"/>
  <c r="W1009" i="26" s="1"/>
  <c r="V4532" i="26"/>
  <c r="W4532" i="26" s="1"/>
  <c r="V4516" i="26"/>
  <c r="W4516" i="26" s="1"/>
  <c r="V6908" i="26"/>
  <c r="W6908" i="26" s="1"/>
  <c r="V469" i="26"/>
  <c r="W469" i="26" s="1"/>
  <c r="V2253" i="26"/>
  <c r="W2253" i="26" s="1"/>
  <c r="V4027" i="26"/>
  <c r="W4027" i="26" s="1"/>
  <c r="V271" i="26"/>
  <c r="W271" i="26" s="1"/>
  <c r="V141" i="26"/>
  <c r="W141" i="26" s="1"/>
  <c r="V6920" i="26"/>
  <c r="W6920" i="26" s="1"/>
  <c r="V6403" i="26"/>
  <c r="W6403" i="26" s="1"/>
  <c r="V6397" i="26"/>
  <c r="W6397" i="26" s="1"/>
  <c r="V3055" i="26"/>
  <c r="W3055" i="26" s="1"/>
  <c r="V1003" i="26"/>
  <c r="W1003" i="26" s="1"/>
  <c r="V2146" i="26"/>
  <c r="W2146" i="26" s="1"/>
  <c r="V5984" i="26"/>
  <c r="W5984" i="26" s="1"/>
  <c r="V1860" i="26"/>
  <c r="W1860" i="26" s="1"/>
  <c r="V887" i="26"/>
  <c r="W887" i="26" s="1"/>
  <c r="V1929" i="26"/>
  <c r="W1929" i="26" s="1"/>
  <c r="V3351" i="26"/>
  <c r="W3351" i="26" s="1"/>
  <c r="V4497" i="26"/>
  <c r="W4497" i="26" s="1"/>
  <c r="V7175" i="26"/>
  <c r="W7175" i="26" s="1"/>
  <c r="V1409" i="26"/>
  <c r="W1409" i="26" s="1"/>
  <c r="V3606" i="26"/>
  <c r="W3606" i="26" s="1"/>
  <c r="V5816" i="26"/>
  <c r="W5816" i="26" s="1"/>
  <c r="V4328" i="26"/>
  <c r="W4328" i="26" s="1"/>
  <c r="V1040" i="26"/>
  <c r="W1040" i="26" s="1"/>
  <c r="V5962" i="26"/>
  <c r="W5962" i="26" s="1"/>
  <c r="V7014" i="26"/>
  <c r="W7014" i="26" s="1"/>
  <c r="V293" i="26"/>
  <c r="W293" i="26" s="1"/>
  <c r="V296" i="26"/>
  <c r="W296" i="26" s="1"/>
  <c r="V2201" i="26"/>
  <c r="W2201" i="26" s="1"/>
  <c r="V5038" i="26"/>
  <c r="W5038" i="26" s="1"/>
  <c r="V1169" i="26"/>
  <c r="W1169" i="26" s="1"/>
  <c r="V134" i="26"/>
  <c r="W134" i="26" s="1"/>
  <c r="V1363" i="26"/>
  <c r="W1363" i="26" s="1"/>
  <c r="V1360" i="26"/>
  <c r="W1360" i="26" s="1"/>
  <c r="V728" i="26"/>
  <c r="W728" i="26" s="1"/>
  <c r="V2965" i="26"/>
  <c r="W2965" i="26" s="1"/>
  <c r="V1093" i="26"/>
  <c r="W1093" i="26" s="1"/>
  <c r="V2688" i="26"/>
  <c r="W2688" i="26" s="1"/>
  <c r="V6190" i="26"/>
  <c r="W6190" i="26" s="1"/>
  <c r="V1701" i="26"/>
  <c r="W1701" i="26" s="1"/>
  <c r="V611" i="26"/>
  <c r="W611" i="26" s="1"/>
  <c r="V2560" i="26"/>
  <c r="W2560" i="26" s="1"/>
  <c r="V5022" i="26"/>
  <c r="W5022" i="26" s="1"/>
  <c r="V5860" i="26"/>
  <c r="W5860" i="26" s="1"/>
  <c r="V1582" i="26"/>
  <c r="W1582" i="26" s="1"/>
  <c r="V2061" i="26"/>
  <c r="W2061" i="26" s="1"/>
  <c r="V3511" i="26"/>
  <c r="W3511" i="26" s="1"/>
  <c r="V3571" i="26"/>
  <c r="W3571" i="26" s="1"/>
  <c r="V2713" i="26"/>
  <c r="W2713" i="26" s="1"/>
  <c r="V6524" i="26"/>
  <c r="W6524" i="26" s="1"/>
  <c r="V7136" i="26"/>
  <c r="W7136" i="26" s="1"/>
  <c r="V5967" i="26"/>
  <c r="W5967" i="26" s="1"/>
  <c r="V6355" i="26"/>
  <c r="W6355" i="26" s="1"/>
  <c r="V6028" i="26"/>
  <c r="W6028" i="26" s="1"/>
  <c r="V5707" i="26"/>
  <c r="W5707" i="26" s="1"/>
  <c r="V1223" i="26"/>
  <c r="W1223" i="26" s="1"/>
  <c r="V4090" i="26"/>
  <c r="W4090" i="26" s="1"/>
  <c r="V6212" i="26"/>
  <c r="W6212" i="26" s="1"/>
  <c r="V6508" i="26"/>
  <c r="W6508" i="26" s="1"/>
  <c r="V6110" i="26"/>
  <c r="W6110" i="26" s="1"/>
  <c r="V5919" i="26"/>
  <c r="W5919" i="26" s="1"/>
  <c r="V1727" i="26"/>
  <c r="W1727" i="26" s="1"/>
  <c r="V714" i="26"/>
  <c r="W714" i="26" s="1"/>
  <c r="V2030" i="26"/>
  <c r="W2030" i="26" s="1"/>
  <c r="V2834" i="26"/>
  <c r="W2834" i="26" s="1"/>
  <c r="V2571" i="26"/>
  <c r="W2571" i="26" s="1"/>
  <c r="V2625" i="26"/>
  <c r="W2625" i="26" s="1"/>
  <c r="V7234" i="26"/>
  <c r="W7234" i="26" s="1"/>
  <c r="V4208" i="26"/>
  <c r="W4208" i="26" s="1"/>
  <c r="V3980" i="26"/>
  <c r="W3980" i="26" s="1"/>
  <c r="V3430" i="26"/>
  <c r="W3430" i="26" s="1"/>
  <c r="V3561" i="26"/>
  <c r="W3561" i="26" s="1"/>
  <c r="V3840" i="26"/>
  <c r="W3840" i="26" s="1"/>
  <c r="V5853" i="26"/>
  <c r="W5853" i="26" s="1"/>
  <c r="V6085" i="26"/>
  <c r="W6085" i="26" s="1"/>
  <c r="V2169" i="26"/>
  <c r="W2169" i="26" s="1"/>
  <c r="V897" i="26"/>
  <c r="W897" i="26" s="1"/>
  <c r="V2683" i="26"/>
  <c r="W2683" i="26" s="1"/>
  <c r="V5277" i="26"/>
  <c r="W5277" i="26" s="1"/>
  <c r="V6651" i="26"/>
  <c r="W6651" i="26" s="1"/>
  <c r="V716" i="26"/>
  <c r="W716" i="26" s="1"/>
  <c r="V1138" i="26"/>
  <c r="W1138" i="26" s="1"/>
  <c r="V3539" i="26"/>
  <c r="W3539" i="26" s="1"/>
  <c r="V3555" i="26"/>
  <c r="W3555" i="26" s="1"/>
  <c r="V174" i="26"/>
  <c r="W174" i="26" s="1"/>
  <c r="V2010" i="26"/>
  <c r="W2010" i="26" s="1"/>
  <c r="V3771" i="26"/>
  <c r="W3771" i="26" s="1"/>
  <c r="V4762" i="26"/>
  <c r="W4762" i="26" s="1"/>
  <c r="V5823" i="26"/>
  <c r="W5823" i="26" s="1"/>
  <c r="V1500" i="26"/>
  <c r="W1500" i="26" s="1"/>
  <c r="V790" i="26"/>
  <c r="W790" i="26" s="1"/>
  <c r="V6583" i="26"/>
  <c r="W6583" i="26" s="1"/>
  <c r="V6858" i="26"/>
  <c r="W6858" i="26" s="1"/>
  <c r="V721" i="26"/>
  <c r="W721" i="26" s="1"/>
  <c r="V2410" i="26"/>
  <c r="W2410" i="26" s="1"/>
  <c r="V5368" i="26"/>
  <c r="W5368" i="26" s="1"/>
  <c r="V6797" i="26"/>
  <c r="W6797" i="26" s="1"/>
  <c r="V257" i="26"/>
  <c r="W257" i="26" s="1"/>
  <c r="V2057" i="26"/>
  <c r="W2057" i="26" s="1"/>
  <c r="V1309" i="26"/>
  <c r="W1309" i="26" s="1"/>
  <c r="V1938" i="26"/>
  <c r="W1938" i="26" s="1"/>
  <c r="V779" i="26"/>
  <c r="W779" i="26" s="1"/>
  <c r="V920" i="26"/>
  <c r="W920" i="26" s="1"/>
  <c r="V2579" i="26"/>
  <c r="W2579" i="26" s="1"/>
  <c r="V6000" i="26"/>
  <c r="W6000" i="26" s="1"/>
  <c r="V7322" i="26"/>
  <c r="W7322" i="26" s="1"/>
  <c r="V609" i="26"/>
  <c r="W609" i="26" s="1"/>
  <c r="V2469" i="26"/>
  <c r="W2469" i="26" s="1"/>
  <c r="V3912" i="26"/>
  <c r="W3912" i="26" s="1"/>
  <c r="V5374" i="26"/>
  <c r="W5374" i="26" s="1"/>
  <c r="V1520" i="26"/>
  <c r="W1520" i="26" s="1"/>
  <c r="V1512" i="26"/>
  <c r="W1512" i="26" s="1"/>
  <c r="V3752" i="26"/>
  <c r="W3752" i="26" s="1"/>
  <c r="V4885" i="26"/>
  <c r="W4885" i="26" s="1"/>
  <c r="V6460" i="26"/>
  <c r="W6460" i="26" s="1"/>
  <c r="V1537" i="26"/>
  <c r="W1537" i="26" s="1"/>
  <c r="V2840" i="26"/>
  <c r="W2840" i="26" s="1"/>
  <c r="V95" i="26"/>
  <c r="W95" i="26" s="1"/>
  <c r="V824" i="26"/>
  <c r="W824" i="26" s="1"/>
  <c r="V2145" i="26"/>
  <c r="W2145" i="26" s="1"/>
  <c r="V2134" i="26"/>
  <c r="W2134" i="26" s="1"/>
  <c r="V5728" i="26"/>
  <c r="W5728" i="26" s="1"/>
  <c r="V6644" i="26"/>
  <c r="W6644" i="26" s="1"/>
  <c r="V425" i="26"/>
  <c r="W425" i="26" s="1"/>
  <c r="V1880" i="26"/>
  <c r="W1880" i="26" s="1"/>
  <c r="V4439" i="26"/>
  <c r="W4439" i="26" s="1"/>
  <c r="V3111" i="26"/>
  <c r="W3111" i="26" s="1"/>
  <c r="V4016" i="26"/>
  <c r="W4016" i="26" s="1"/>
  <c r="V3265" i="26"/>
  <c r="W3265" i="26" s="1"/>
  <c r="V3281" i="26"/>
  <c r="W3281" i="26" s="1"/>
  <c r="V3201" i="26"/>
  <c r="W3201" i="26" s="1"/>
  <c r="V2887" i="26"/>
  <c r="W2887" i="26" s="1"/>
  <c r="V2692" i="26"/>
  <c r="W2692" i="26" s="1"/>
  <c r="V3707" i="26"/>
  <c r="W3707" i="26" s="1"/>
  <c r="V4255" i="26"/>
  <c r="W4255" i="26" s="1"/>
  <c r="V2992" i="26"/>
  <c r="W2992" i="26" s="1"/>
  <c r="V6897" i="26"/>
  <c r="W6897" i="26" s="1"/>
  <c r="V2564" i="26"/>
  <c r="W2564" i="26" s="1"/>
  <c r="V7049" i="26"/>
  <c r="W7049" i="26" s="1"/>
  <c r="V7324" i="26"/>
  <c r="W7324" i="26" s="1"/>
  <c r="V7274" i="26"/>
  <c r="W7274" i="26" s="1"/>
  <c r="V3163" i="26"/>
  <c r="W3163" i="26" s="1"/>
  <c r="V3494" i="26"/>
  <c r="W3494" i="26" s="1"/>
  <c r="V3513" i="26"/>
  <c r="W3513" i="26" s="1"/>
  <c r="V2580" i="26"/>
  <c r="W2580" i="26" s="1"/>
  <c r="V3299" i="26"/>
  <c r="W3299" i="26" s="1"/>
  <c r="V3393" i="26"/>
  <c r="W3393" i="26" s="1"/>
  <c r="V3981" i="26"/>
  <c r="W3981" i="26" s="1"/>
  <c r="V6095" i="26"/>
  <c r="W6095" i="26" s="1"/>
  <c r="V6386" i="26"/>
  <c r="W6386" i="26" s="1"/>
  <c r="V5364" i="26"/>
  <c r="W5364" i="26" s="1"/>
  <c r="V6444" i="26"/>
  <c r="W6444" i="26" s="1"/>
  <c r="V6243" i="26"/>
  <c r="W6243" i="26" s="1"/>
  <c r="V1870" i="26"/>
  <c r="W1870" i="26" s="1"/>
  <c r="V1165" i="26"/>
  <c r="W1165" i="26" s="1"/>
  <c r="V1121" i="26"/>
  <c r="W1121" i="26" s="1"/>
  <c r="V2764" i="26"/>
  <c r="W2764" i="26" s="1"/>
  <c r="V5912" i="26"/>
  <c r="W5912" i="26" s="1"/>
  <c r="V1564" i="26"/>
  <c r="W1564" i="26" s="1"/>
  <c r="V878" i="26"/>
  <c r="W878" i="26" s="1"/>
  <c r="V2510" i="26"/>
  <c r="W2510" i="26" s="1"/>
  <c r="V6448" i="26"/>
  <c r="W6448" i="26" s="1"/>
  <c r="V3395" i="26"/>
  <c r="W3395" i="26" s="1"/>
  <c r="V1828" i="26"/>
  <c r="W1828" i="26" s="1"/>
  <c r="V1632" i="26"/>
  <c r="W1632" i="26" s="1"/>
  <c r="V4279" i="26"/>
  <c r="W4279" i="26" s="1"/>
  <c r="V2605" i="26"/>
  <c r="W2605" i="26" s="1"/>
  <c r="V1190" i="26"/>
  <c r="W1190" i="26" s="1"/>
  <c r="V1431" i="26"/>
  <c r="W1431" i="26" s="1"/>
  <c r="V3859" i="26"/>
  <c r="W3859" i="26" s="1"/>
  <c r="V853" i="26"/>
  <c r="W853" i="26" s="1"/>
  <c r="V1312" i="26"/>
  <c r="W1312" i="26" s="1"/>
  <c r="V2528" i="26"/>
  <c r="W2528" i="26" s="1"/>
  <c r="V2314" i="26"/>
  <c r="W2314" i="26" s="1"/>
  <c r="V5300" i="26"/>
  <c r="W5300" i="26" s="1"/>
  <c r="V6393" i="26"/>
  <c r="W6393" i="26" s="1"/>
  <c r="V748" i="26"/>
  <c r="W748" i="26" s="1"/>
  <c r="V1939" i="26"/>
  <c r="W1939" i="26" s="1"/>
  <c r="V5710" i="26"/>
  <c r="W5710" i="26" s="1"/>
  <c r="V5491" i="26"/>
  <c r="W5491" i="26" s="1"/>
  <c r="V4949" i="26"/>
  <c r="W4949" i="26" s="1"/>
  <c r="V2891" i="26"/>
  <c r="W2891" i="26" s="1"/>
  <c r="V2980" i="26"/>
  <c r="W2980" i="26" s="1"/>
  <c r="V6661" i="26"/>
  <c r="W6661" i="26" s="1"/>
  <c r="V2577" i="26"/>
  <c r="W2577" i="26" s="1"/>
  <c r="V1058" i="26"/>
  <c r="W1058" i="26" s="1"/>
  <c r="V2124" i="26"/>
  <c r="W2124" i="26" s="1"/>
  <c r="V6464" i="26"/>
  <c r="W6464" i="26" s="1"/>
  <c r="V15" i="26"/>
  <c r="W15" i="26" s="1"/>
  <c r="V709" i="26"/>
  <c r="W709" i="26" s="1"/>
  <c r="V4247" i="26"/>
  <c r="W4247" i="26" s="1"/>
  <c r="V3917" i="26"/>
  <c r="W3917" i="26" s="1"/>
  <c r="V2176" i="26"/>
  <c r="W2176" i="26" s="1"/>
  <c r="V7" i="26"/>
  <c r="W7" i="26" s="1"/>
  <c r="V1702" i="26"/>
  <c r="W1702" i="26" s="1"/>
  <c r="V3339" i="26"/>
  <c r="W3339" i="26" s="1"/>
  <c r="V3949" i="26"/>
  <c r="W3949" i="26" s="1"/>
  <c r="V6298" i="26"/>
  <c r="W6298" i="26" s="1"/>
  <c r="V2058" i="26"/>
  <c r="W2058" i="26" s="1"/>
  <c r="V5227" i="26"/>
  <c r="W5227" i="26" s="1"/>
  <c r="V5203" i="26"/>
  <c r="W5203" i="26" s="1"/>
  <c r="V6856" i="26"/>
  <c r="W6856" i="26" s="1"/>
  <c r="V619" i="26"/>
  <c r="W619" i="26" s="1"/>
  <c r="V2664" i="26"/>
  <c r="W2664" i="26" s="1"/>
  <c r="V4615" i="26"/>
  <c r="W4615" i="26" s="1"/>
  <c r="V7004" i="26"/>
  <c r="W7004" i="26" s="1"/>
  <c r="V349" i="26"/>
  <c r="W349" i="26" s="1"/>
  <c r="V12" i="26"/>
  <c r="W12" i="26" s="1"/>
  <c r="V5545" i="26"/>
  <c r="W5545" i="26" s="1"/>
  <c r="V4872" i="26"/>
  <c r="W4872" i="26" s="1"/>
  <c r="V4510" i="26"/>
  <c r="W4510" i="26" s="1"/>
  <c r="V4399" i="26"/>
  <c r="W4399" i="26" s="1"/>
  <c r="V4972" i="26"/>
  <c r="W4972" i="26" s="1"/>
  <c r="V4859" i="26"/>
  <c r="W4859" i="26" s="1"/>
  <c r="V6326" i="26"/>
  <c r="W6326" i="26" s="1"/>
  <c r="V3692" i="26"/>
  <c r="W3692" i="26" s="1"/>
  <c r="V3385" i="26"/>
  <c r="W3385" i="26" s="1"/>
  <c r="V3296" i="26"/>
  <c r="W3296" i="26" s="1"/>
  <c r="V3377" i="26"/>
  <c r="W3377" i="26" s="1"/>
  <c r="V3773" i="26"/>
  <c r="W3773" i="26" s="1"/>
  <c r="V5006" i="26"/>
  <c r="W5006" i="26" s="1"/>
  <c r="V3860" i="26"/>
  <c r="W3860" i="26" s="1"/>
  <c r="V3437" i="26"/>
  <c r="W3437" i="26" s="1"/>
  <c r="V3338" i="26"/>
  <c r="W3338" i="26" s="1"/>
  <c r="V3518" i="26"/>
  <c r="W3518" i="26" s="1"/>
  <c r="V3553" i="26"/>
  <c r="W3553" i="26" s="1"/>
  <c r="V7267" i="26"/>
  <c r="W7267" i="26" s="1"/>
  <c r="V6990" i="26"/>
  <c r="W6990" i="26" s="1"/>
  <c r="V6839" i="26"/>
  <c r="W6839" i="26" s="1"/>
  <c r="V2811" i="26"/>
  <c r="W2811" i="26" s="1"/>
  <c r="V1327" i="26"/>
  <c r="W1327" i="26" s="1"/>
  <c r="V4396" i="26"/>
  <c r="W4396" i="26" s="1"/>
  <c r="V5733" i="26"/>
  <c r="W5733" i="26" s="1"/>
  <c r="V5494" i="26"/>
  <c r="W5494" i="26" s="1"/>
  <c r="V5366" i="26"/>
  <c r="W5366" i="26" s="1"/>
  <c r="V6044" i="26"/>
  <c r="W6044" i="26" s="1"/>
  <c r="V5980" i="26"/>
  <c r="W5980" i="26" s="1"/>
  <c r="V3992" i="26"/>
  <c r="W3992" i="26" s="1"/>
  <c r="V1656" i="26"/>
  <c r="W1656" i="26" s="1"/>
  <c r="V86" i="26"/>
  <c r="W86" i="26" s="1"/>
  <c r="V1899" i="26"/>
  <c r="W1899" i="26" s="1"/>
  <c r="V4070" i="26"/>
  <c r="W4070" i="26" s="1"/>
  <c r="V2889" i="26"/>
  <c r="W2889" i="26" s="1"/>
  <c r="V5010" i="26"/>
  <c r="W5010" i="26" s="1"/>
  <c r="V3831" i="26"/>
  <c r="W3831" i="26" s="1"/>
  <c r="V6302" i="26"/>
  <c r="W6302" i="26" s="1"/>
  <c r="V6279" i="26"/>
  <c r="W6279" i="26" s="1"/>
  <c r="V1851" i="26"/>
  <c r="W1851" i="26" s="1"/>
  <c r="V835" i="26"/>
  <c r="W835" i="26" s="1"/>
  <c r="V2656" i="26"/>
  <c r="W2656" i="26" s="1"/>
  <c r="V5291" i="26"/>
  <c r="W5291" i="26" s="1"/>
  <c r="V6228" i="26"/>
  <c r="W6228" i="26" s="1"/>
  <c r="V571" i="26"/>
  <c r="W571" i="26" s="1"/>
  <c r="V936" i="26"/>
  <c r="W936" i="26" s="1"/>
  <c r="V4130" i="26"/>
  <c r="W4130" i="26" s="1"/>
  <c r="V4258" i="26"/>
  <c r="W4258" i="26" s="1"/>
  <c r="V3322" i="26"/>
  <c r="W3322" i="26" s="1"/>
  <c r="V1644" i="26"/>
  <c r="W1644" i="26" s="1"/>
  <c r="V3325" i="26"/>
  <c r="W3325" i="26" s="1"/>
  <c r="V5474" i="26"/>
  <c r="W5474" i="26" s="1"/>
  <c r="V4980" i="26"/>
  <c r="W4980" i="26" s="1"/>
  <c r="V1330" i="26"/>
  <c r="W1330" i="26" s="1"/>
  <c r="V3463" i="26"/>
  <c r="W3463" i="26" s="1"/>
  <c r="V208" i="26"/>
  <c r="W208" i="26" s="1"/>
  <c r="V1391" i="26"/>
  <c r="W1391" i="26" s="1"/>
  <c r="V102" i="26"/>
  <c r="W102" i="26" s="1"/>
  <c r="V1906" i="26"/>
  <c r="W1906" i="26" s="1"/>
  <c r="V4265" i="26"/>
  <c r="W4265" i="26" s="1"/>
  <c r="V2841" i="26"/>
  <c r="W2841" i="26" s="1"/>
  <c r="V2854" i="26"/>
  <c r="W2854" i="26" s="1"/>
  <c r="V1698" i="26"/>
  <c r="W1698" i="26" s="1"/>
  <c r="V976" i="26"/>
  <c r="W976" i="26" s="1"/>
  <c r="V351" i="26"/>
  <c r="W351" i="26" s="1"/>
  <c r="V6736" i="26"/>
  <c r="W6736" i="26" s="1"/>
  <c r="V800" i="26"/>
  <c r="W800" i="26" s="1"/>
  <c r="V2453" i="26"/>
  <c r="W2453" i="26" s="1"/>
  <c r="V5683" i="26"/>
  <c r="W5683" i="26" s="1"/>
  <c r="V6794" i="26"/>
  <c r="W6794" i="26" s="1"/>
  <c r="V553" i="26"/>
  <c r="W553" i="26" s="1"/>
  <c r="V2494" i="26"/>
  <c r="W2494" i="26" s="1"/>
  <c r="V2344" i="26"/>
  <c r="W2344" i="26" s="1"/>
  <c r="V2763" i="26"/>
  <c r="W2763" i="26" s="1"/>
  <c r="V1208" i="26"/>
  <c r="W1208" i="26" s="1"/>
  <c r="V1251" i="26"/>
  <c r="W1251" i="26" s="1"/>
  <c r="V3302" i="26"/>
  <c r="W3302" i="26" s="1"/>
  <c r="V5441" i="26"/>
  <c r="W5441" i="26" s="1"/>
  <c r="V4924" i="26"/>
  <c r="W4924" i="26" s="1"/>
  <c r="V1135" i="26"/>
  <c r="W1135" i="26" s="1"/>
  <c r="V3192" i="26"/>
  <c r="W3192" i="26" s="1"/>
  <c r="V395" i="26"/>
  <c r="W395" i="26" s="1"/>
  <c r="V720" i="26"/>
  <c r="W720" i="26" s="1"/>
  <c r="V2111" i="26"/>
  <c r="W2111" i="26" s="1"/>
  <c r="V3791" i="26"/>
  <c r="W3791" i="26" s="1"/>
  <c r="V3929" i="26"/>
  <c r="W3929" i="26" s="1"/>
  <c r="V3245" i="26"/>
  <c r="W3245" i="26" s="1"/>
  <c r="V3621" i="26"/>
  <c r="W3621" i="26" s="1"/>
  <c r="V4514" i="26"/>
  <c r="W4514" i="26" s="1"/>
  <c r="V4201" i="26"/>
  <c r="W4201" i="26" s="1"/>
  <c r="V2582" i="26"/>
  <c r="W2582" i="26" s="1"/>
  <c r="V3962" i="26"/>
  <c r="W3962" i="26" s="1"/>
  <c r="V7321" i="26"/>
  <c r="W7321" i="26" s="1"/>
  <c r="V7056" i="26"/>
  <c r="W7056" i="26" s="1"/>
  <c r="V2900" i="26"/>
  <c r="W2900" i="26" s="1"/>
  <c r="V3746" i="26"/>
  <c r="W3746" i="26" s="1"/>
  <c r="V3954" i="26"/>
  <c r="W3954" i="26" s="1"/>
  <c r="V3356" i="26"/>
  <c r="W3356" i="26" s="1"/>
  <c r="V2904" i="26"/>
  <c r="W2904" i="26" s="1"/>
  <c r="V3442" i="26"/>
  <c r="W3442" i="26" s="1"/>
  <c r="V3675" i="26"/>
  <c r="W3675" i="26" s="1"/>
  <c r="V5155" i="26"/>
  <c r="W5155" i="26" s="1"/>
  <c r="V3456" i="26"/>
  <c r="W3456" i="26" s="1"/>
  <c r="V4681" i="26"/>
  <c r="W4681" i="26" s="1"/>
  <c r="V5394" i="26"/>
  <c r="W5394" i="26" s="1"/>
  <c r="V5337" i="26"/>
  <c r="W5337" i="26" s="1"/>
  <c r="V4562" i="26"/>
  <c r="W4562" i="26" s="1"/>
  <c r="V6915" i="26"/>
  <c r="W6915" i="26" s="1"/>
  <c r="V4642" i="26"/>
  <c r="W4642" i="26" s="1"/>
  <c r="V5455" i="26"/>
  <c r="W5455" i="26" s="1"/>
  <c r="V1334" i="26"/>
  <c r="W1334" i="26" s="1"/>
  <c r="V3363" i="26"/>
  <c r="W3363" i="26" s="1"/>
  <c r="V6172" i="26"/>
  <c r="W6172" i="26" s="1"/>
  <c r="V3498" i="26"/>
  <c r="W3498" i="26" s="1"/>
  <c r="V1130" i="26"/>
  <c r="W1130" i="26" s="1"/>
  <c r="V5363" i="26"/>
  <c r="W5363" i="26" s="1"/>
  <c r="V52" i="26"/>
  <c r="W52" i="26" s="1"/>
  <c r="V106" i="26"/>
  <c r="W106" i="26" s="1"/>
  <c r="V379" i="26"/>
  <c r="W379" i="26" s="1"/>
  <c r="V2238" i="26"/>
  <c r="W2238" i="26" s="1"/>
  <c r="V4720" i="26"/>
  <c r="W4720" i="26" s="1"/>
  <c r="V2243" i="26"/>
  <c r="W2243" i="26" s="1"/>
  <c r="V7320" i="26"/>
  <c r="W7320" i="26" s="1"/>
  <c r="V2034" i="26"/>
  <c r="W2034" i="26" s="1"/>
  <c r="V631" i="26"/>
  <c r="W631" i="26" s="1"/>
  <c r="V935" i="26"/>
  <c r="W935" i="26" s="1"/>
  <c r="V310" i="26"/>
  <c r="W310" i="26" s="1"/>
  <c r="V1008" i="26"/>
  <c r="W1008" i="26" s="1"/>
  <c r="V2808" i="26"/>
  <c r="W2808" i="26" s="1"/>
  <c r="V6157" i="26"/>
  <c r="W6157" i="26" s="1"/>
  <c r="V1254" i="26"/>
  <c r="W1254" i="26" s="1"/>
  <c r="V666" i="26"/>
  <c r="W666" i="26" s="1"/>
  <c r="V2360" i="26"/>
  <c r="W2360" i="26" s="1"/>
  <c r="V5119" i="26"/>
  <c r="W5119" i="26" s="1"/>
  <c r="V5789" i="26"/>
  <c r="W5789" i="26" s="1"/>
  <c r="V1283" i="26"/>
  <c r="W1283" i="26" s="1"/>
  <c r="V1498" i="26"/>
  <c r="W1498" i="26" s="1"/>
  <c r="V3185" i="26"/>
  <c r="W3185" i="26" s="1"/>
  <c r="V5410" i="26"/>
  <c r="W5410" i="26" s="1"/>
  <c r="V4015" i="26"/>
  <c r="W4015" i="26" s="1"/>
  <c r="V1042" i="26"/>
  <c r="W1042" i="26" s="1"/>
  <c r="V3044" i="26"/>
  <c r="W3044" i="26" s="1"/>
  <c r="V6137" i="26"/>
  <c r="W6137" i="26" s="1"/>
  <c r="V343" i="26"/>
  <c r="W343" i="26" s="1"/>
  <c r="V2016" i="26"/>
  <c r="W2016" i="26" s="1"/>
  <c r="V2001" i="26"/>
  <c r="W2001" i="26" s="1"/>
  <c r="V4467" i="26"/>
  <c r="W4467" i="26" s="1"/>
  <c r="V1084" i="26"/>
  <c r="W1084" i="26" s="1"/>
  <c r="V179" i="26"/>
  <c r="W179" i="26" s="1"/>
  <c r="V1779" i="26"/>
  <c r="W1779" i="26" s="1"/>
  <c r="V3816" i="26"/>
  <c r="W3816" i="26" s="1"/>
  <c r="V1546" i="26"/>
  <c r="W1546" i="26" s="1"/>
  <c r="V2221" i="26"/>
  <c r="W2221" i="26" s="1"/>
  <c r="V2478" i="26"/>
  <c r="W2478" i="26" s="1"/>
  <c r="V2465" i="26"/>
  <c r="W2465" i="26" s="1"/>
  <c r="V5755" i="26"/>
  <c r="W5755" i="26" s="1"/>
  <c r="V1307" i="26"/>
  <c r="W1307" i="26" s="1"/>
  <c r="V834" i="26"/>
  <c r="W834" i="26" s="1"/>
  <c r="V2220" i="26"/>
  <c r="W2220" i="26" s="1"/>
  <c r="V5724" i="26"/>
  <c r="W5724" i="26" s="1"/>
  <c r="V84" i="26"/>
  <c r="W84" i="26" s="1"/>
  <c r="V6281" i="26"/>
  <c r="W6281" i="26" s="1"/>
  <c r="V3792" i="26"/>
  <c r="W3792" i="26" s="1"/>
  <c r="V7051" i="26"/>
  <c r="W7051" i="26" s="1"/>
  <c r="V6146" i="26"/>
  <c r="W6146" i="26" s="1"/>
  <c r="V6092" i="26"/>
  <c r="W6092" i="26" s="1"/>
  <c r="V5964" i="26"/>
  <c r="W5964" i="26" s="1"/>
  <c r="V4585" i="26"/>
  <c r="W4585" i="26" s="1"/>
  <c r="V4557" i="26"/>
  <c r="W4557" i="26" s="1"/>
  <c r="V5937" i="26"/>
  <c r="W5937" i="26" s="1"/>
  <c r="V6283" i="26"/>
  <c r="W6283" i="26" s="1"/>
  <c r="V5572" i="26"/>
  <c r="W5572" i="26" s="1"/>
  <c r="V6002" i="26"/>
  <c r="W6002" i="26" s="1"/>
  <c r="V6626" i="26"/>
  <c r="W6626" i="26" s="1"/>
  <c r="V6012" i="26"/>
  <c r="W6012" i="26" s="1"/>
  <c r="V5736" i="26"/>
  <c r="W5736" i="26" s="1"/>
  <c r="V5467" i="26"/>
  <c r="W5467" i="26" s="1"/>
  <c r="V5332" i="26"/>
  <c r="W5332" i="26" s="1"/>
  <c r="V6075" i="26"/>
  <c r="W6075" i="26" s="1"/>
  <c r="V5295" i="26"/>
  <c r="W5295" i="26" s="1"/>
  <c r="V5425" i="26"/>
  <c r="W5425" i="26" s="1"/>
  <c r="V6628" i="26"/>
  <c r="W6628" i="26" s="1"/>
  <c r="V7074" i="26"/>
  <c r="W7074" i="26" s="1"/>
  <c r="V6497" i="26"/>
  <c r="W6497" i="26" s="1"/>
  <c r="V2367" i="26"/>
  <c r="W2367" i="26" s="1"/>
  <c r="V5780" i="26"/>
  <c r="W5780" i="26" s="1"/>
  <c r="V7315" i="26"/>
  <c r="W7315" i="26" s="1"/>
  <c r="V7137" i="26"/>
  <c r="W7137" i="26" s="1"/>
  <c r="V6054" i="26"/>
  <c r="W6054" i="26" s="1"/>
  <c r="V7268" i="26"/>
  <c r="W7268" i="26" s="1"/>
  <c r="V3782" i="26"/>
  <c r="W3782" i="26" s="1"/>
  <c r="V5792" i="26"/>
  <c r="W5792" i="26" s="1"/>
  <c r="V5289" i="26"/>
  <c r="W5289" i="26" s="1"/>
  <c r="V2555" i="26"/>
  <c r="W2555" i="26" s="1"/>
  <c r="V6327" i="26"/>
  <c r="W6327" i="26" s="1"/>
  <c r="V1998" i="26"/>
  <c r="W1998" i="26" s="1"/>
  <c r="V5226" i="26"/>
  <c r="W5226" i="26" s="1"/>
  <c r="V5465" i="26"/>
  <c r="W5465" i="26" s="1"/>
  <c r="V5189" i="26"/>
  <c r="W5189" i="26" s="1"/>
  <c r="V3736" i="26"/>
  <c r="W3736" i="26" s="1"/>
  <c r="V410" i="26"/>
  <c r="W410" i="26" s="1"/>
  <c r="V4051" i="26"/>
  <c r="W4051" i="26" s="1"/>
  <c r="V1863" i="26"/>
  <c r="W1863" i="26" s="1"/>
  <c r="V3754" i="26"/>
  <c r="W3754" i="26" s="1"/>
  <c r="V7312" i="26"/>
  <c r="W7312" i="26" s="1"/>
  <c r="V6432" i="26"/>
  <c r="W6432" i="26" s="1"/>
  <c r="V4574" i="26"/>
  <c r="W4574" i="26" s="1"/>
  <c r="V5763" i="26"/>
  <c r="W5763" i="26" s="1"/>
  <c r="V4835" i="26"/>
  <c r="W4835" i="26" s="1"/>
  <c r="V5260" i="26"/>
  <c r="W5260" i="26" s="1"/>
  <c r="V6227" i="26"/>
  <c r="W6227" i="26" s="1"/>
  <c r="V6995" i="26"/>
  <c r="W6995" i="26" s="1"/>
  <c r="V829" i="26"/>
  <c r="W829" i="26" s="1"/>
  <c r="V1295" i="26"/>
  <c r="W1295" i="26" s="1"/>
  <c r="V6988" i="26"/>
  <c r="W6988" i="26" s="1"/>
  <c r="V6441" i="26"/>
  <c r="W6441" i="26" s="1"/>
  <c r="V6830" i="26"/>
  <c r="W6830" i="26" s="1"/>
  <c r="V7202" i="26"/>
  <c r="W7202" i="26" s="1"/>
  <c r="V6788" i="26"/>
  <c r="W6788" i="26" s="1"/>
  <c r="V1001" i="26"/>
  <c r="W1001" i="26" s="1"/>
  <c r="V6124" i="26"/>
  <c r="W6124" i="26" s="1"/>
  <c r="V1586" i="26"/>
  <c r="W1586" i="26" s="1"/>
  <c r="V947" i="26"/>
  <c r="W947" i="26" s="1"/>
  <c r="V2029" i="26"/>
  <c r="W2029" i="26" s="1"/>
  <c r="V5392" i="26"/>
  <c r="W5392" i="26" s="1"/>
  <c r="V6992" i="26"/>
  <c r="W6992" i="26" s="1"/>
  <c r="V21" i="26"/>
  <c r="W21" i="26" s="1"/>
  <c r="V4299" i="26"/>
  <c r="W4299" i="26" s="1"/>
  <c r="V3576" i="26"/>
  <c r="W3576" i="26" s="1"/>
  <c r="V3503" i="26"/>
  <c r="W3503" i="26" s="1"/>
  <c r="V5800" i="26"/>
  <c r="W5800" i="26" s="1"/>
  <c r="V1429" i="26"/>
  <c r="W1429" i="26" s="1"/>
  <c r="V3064" i="26"/>
  <c r="W3064" i="26" s="1"/>
  <c r="V5466" i="26"/>
  <c r="W5466" i="26" s="1"/>
  <c r="V3875" i="26"/>
  <c r="W3875" i="26" s="1"/>
  <c r="V1225" i="26"/>
  <c r="W1225" i="26" s="1"/>
  <c r="V4755" i="26"/>
  <c r="W4755" i="26" s="1"/>
  <c r="V541" i="26"/>
  <c r="W541" i="26" s="1"/>
  <c r="V1773" i="26"/>
  <c r="W1773" i="26" s="1"/>
  <c r="V2694" i="26"/>
  <c r="W2694" i="26" s="1"/>
  <c r="V2822" i="26"/>
  <c r="W2822" i="26" s="1"/>
  <c r="V1212" i="26"/>
  <c r="W1212" i="26" s="1"/>
  <c r="V3871" i="26"/>
  <c r="W3871" i="26" s="1"/>
  <c r="V3709" i="26"/>
  <c r="W3709" i="26" s="1"/>
  <c r="V3784" i="26"/>
  <c r="W3784" i="26" s="1"/>
  <c r="V4974" i="26"/>
  <c r="W4974" i="26" s="1"/>
  <c r="V4054" i="26"/>
  <c r="W4054" i="26" s="1"/>
  <c r="V4371" i="26"/>
  <c r="W4371" i="26" s="1"/>
  <c r="V4302" i="26"/>
  <c r="W4302" i="26" s="1"/>
  <c r="V4731" i="26"/>
  <c r="W4731" i="26" s="1"/>
  <c r="V5076" i="26"/>
  <c r="W5076" i="26" s="1"/>
  <c r="V7197" i="26"/>
  <c r="W7197" i="26" s="1"/>
  <c r="V524" i="26"/>
  <c r="W524" i="26" s="1"/>
  <c r="V1928" i="26"/>
  <c r="W1928" i="26" s="1"/>
  <c r="V4335" i="26"/>
  <c r="W4335" i="26" s="1"/>
  <c r="V600" i="26"/>
  <c r="W600" i="26" s="1"/>
  <c r="V137" i="26"/>
  <c r="W137" i="26" s="1"/>
  <c r="V3559" i="26"/>
  <c r="W3559" i="26" s="1"/>
  <c r="V6818" i="26"/>
  <c r="W6818" i="26" s="1"/>
  <c r="V6346" i="26"/>
  <c r="W6346" i="26" s="1"/>
  <c r="V2416" i="26"/>
  <c r="W2416" i="26" s="1"/>
  <c r="V988" i="26"/>
  <c r="W988" i="26" s="1"/>
  <c r="V2522" i="26"/>
  <c r="W2522" i="26" s="1"/>
  <c r="V5535" i="26"/>
  <c r="W5535" i="26" s="1"/>
  <c r="V7269" i="26"/>
  <c r="W7269" i="26" s="1"/>
  <c r="V627" i="26"/>
  <c r="W627" i="26" s="1"/>
  <c r="V1587" i="26"/>
  <c r="W1587" i="26" s="1"/>
  <c r="V3411" i="26"/>
  <c r="W3411" i="26" s="1"/>
  <c r="V6106" i="26"/>
  <c r="W6106" i="26" s="1"/>
  <c r="V6456" i="26"/>
  <c r="W6456" i="26" s="1"/>
  <c r="V5815" i="26"/>
  <c r="W5815" i="26" s="1"/>
  <c r="V6178" i="26"/>
  <c r="W6178" i="26" s="1"/>
  <c r="V5429" i="26"/>
  <c r="W5429" i="26" s="1"/>
  <c r="V5817" i="26"/>
  <c r="W5817" i="26" s="1"/>
  <c r="V6297" i="26"/>
  <c r="W6297" i="26" s="1"/>
  <c r="V7053" i="26"/>
  <c r="W7053" i="26" s="1"/>
  <c r="V74" i="26"/>
  <c r="W74" i="26" s="1"/>
  <c r="V7141" i="26"/>
  <c r="W7141" i="26" s="1"/>
  <c r="V7046" i="26"/>
  <c r="W7046" i="26" s="1"/>
  <c r="V7195" i="26"/>
  <c r="W7195" i="26" s="1"/>
  <c r="V6790" i="26"/>
  <c r="W6790" i="26" s="1"/>
  <c r="V7301" i="26"/>
  <c r="W7301" i="26" s="1"/>
  <c r="V5904" i="26"/>
  <c r="W5904" i="26" s="1"/>
  <c r="V1786" i="26"/>
  <c r="W1786" i="26" s="1"/>
  <c r="V987" i="26"/>
  <c r="W987" i="26" s="1"/>
  <c r="V2927" i="26"/>
  <c r="W2927" i="26" s="1"/>
  <c r="V5750" i="26"/>
  <c r="W5750" i="26" s="1"/>
  <c r="V6945" i="26"/>
  <c r="W6945" i="26" s="1"/>
  <c r="V724" i="26"/>
  <c r="W724" i="26" s="1"/>
  <c r="V1653" i="26"/>
  <c r="W1653" i="26" s="1"/>
  <c r="V2642" i="26"/>
  <c r="W2642" i="26" s="1"/>
  <c r="V2897" i="26"/>
  <c r="W2897" i="26" s="1"/>
  <c r="V2516" i="26"/>
  <c r="W2516" i="26" s="1"/>
  <c r="V1534" i="26"/>
  <c r="W1534" i="26" s="1"/>
  <c r="V3473" i="26"/>
  <c r="W3473" i="26" s="1"/>
  <c r="V6513" i="26"/>
  <c r="W6513" i="26" s="1"/>
  <c r="V4149" i="26"/>
  <c r="W4149" i="26" s="1"/>
  <c r="V1345" i="26"/>
  <c r="W1345" i="26" s="1"/>
  <c r="V6872" i="26"/>
  <c r="W6872" i="26" s="1"/>
  <c r="V6650" i="26"/>
  <c r="W6650" i="26" s="1"/>
  <c r="V4045" i="26"/>
  <c r="W4045" i="26" s="1"/>
  <c r="V3821" i="26"/>
  <c r="W3821" i="26" s="1"/>
  <c r="V3549" i="26"/>
  <c r="W3549" i="26" s="1"/>
  <c r="V3220" i="26"/>
  <c r="W3220" i="26" s="1"/>
  <c r="V3170" i="26"/>
  <c r="W3170" i="26" s="1"/>
  <c r="V4339" i="26"/>
  <c r="W4339" i="26" s="1"/>
  <c r="V6750" i="26"/>
  <c r="W6750" i="26" s="1"/>
  <c r="V6439" i="26"/>
  <c r="W6439" i="26" s="1"/>
  <c r="V5902" i="26"/>
  <c r="W5902" i="26" s="1"/>
  <c r="V4553" i="26"/>
  <c r="W4553" i="26" s="1"/>
  <c r="V4866" i="26"/>
  <c r="W4866" i="26" s="1"/>
  <c r="V7045" i="26"/>
  <c r="W7045" i="26" s="1"/>
  <c r="V6517" i="26"/>
  <c r="W6517" i="26" s="1"/>
  <c r="V5881" i="26"/>
  <c r="W5881" i="26" s="1"/>
  <c r="V4881" i="26"/>
  <c r="W4881" i="26" s="1"/>
  <c r="V6498" i="26"/>
  <c r="W6498" i="26" s="1"/>
  <c r="V1724" i="26"/>
  <c r="W1724" i="26" s="1"/>
  <c r="V3846" i="26"/>
  <c r="W3846" i="26" s="1"/>
  <c r="V6449" i="26"/>
  <c r="W6449" i="26" s="1"/>
  <c r="V4211" i="26"/>
  <c r="W4211" i="26" s="1"/>
  <c r="V1180" i="26"/>
  <c r="W1180" i="26" s="1"/>
  <c r="V7183" i="26"/>
  <c r="W7183" i="26" s="1"/>
  <c r="V6895" i="26"/>
  <c r="W6895" i="26" s="1"/>
  <c r="V6778" i="26"/>
  <c r="W6778" i="26" s="1"/>
  <c r="V472" i="26"/>
  <c r="W472" i="26" s="1"/>
  <c r="V2102" i="26"/>
  <c r="W2102" i="26" s="1"/>
  <c r="V4503" i="26"/>
  <c r="W4503" i="26" s="1"/>
  <c r="V1837" i="26"/>
  <c r="W1837" i="26" s="1"/>
  <c r="V62" i="26"/>
  <c r="W62" i="26" s="1"/>
  <c r="V1799" i="26"/>
  <c r="W1799" i="26" s="1"/>
  <c r="V649" i="26"/>
  <c r="W649" i="26" s="1"/>
  <c r="V811" i="26"/>
  <c r="W811" i="26" s="1"/>
  <c r="V7138" i="26"/>
  <c r="W7138" i="26" s="1"/>
  <c r="V110" i="26"/>
  <c r="W110" i="26" s="1"/>
  <c r="V993" i="26"/>
  <c r="W993" i="26" s="1"/>
  <c r="V593" i="26"/>
  <c r="W593" i="26" s="1"/>
  <c r="V2665" i="26"/>
  <c r="W2665" i="26" s="1"/>
  <c r="V7287" i="26"/>
  <c r="W7287" i="26" s="1"/>
  <c r="V3594" i="26"/>
  <c r="W3594" i="26" s="1"/>
  <c r="V3193" i="26"/>
  <c r="W3193" i="26" s="1"/>
  <c r="V3135" i="26"/>
  <c r="W3135" i="26" s="1"/>
  <c r="V4115" i="26"/>
  <c r="W4115" i="26" s="1"/>
  <c r="V3381" i="26"/>
  <c r="W3381" i="26" s="1"/>
  <c r="V3609" i="26"/>
  <c r="W3609" i="26" s="1"/>
  <c r="V3685" i="26"/>
  <c r="W3685" i="26" s="1"/>
  <c r="V3756" i="26"/>
  <c r="W3756" i="26" s="1"/>
  <c r="V393" i="26"/>
  <c r="W393" i="26" s="1"/>
  <c r="V246" i="26"/>
  <c r="W246" i="26" s="1"/>
  <c r="V2050" i="26"/>
  <c r="W2050" i="26" s="1"/>
  <c r="V4636" i="26"/>
  <c r="W4636" i="26" s="1"/>
  <c r="V2216" i="26"/>
  <c r="W2216" i="26" s="1"/>
  <c r="V99" i="26"/>
  <c r="W99" i="26" s="1"/>
  <c r="V1881" i="26"/>
  <c r="W1881" i="26" s="1"/>
  <c r="V914" i="26"/>
  <c r="W914" i="26" s="1"/>
  <c r="V1099" i="26"/>
  <c r="W1099" i="26" s="1"/>
  <c r="V886" i="26"/>
  <c r="W886" i="26" s="1"/>
  <c r="V1039" i="26"/>
  <c r="W1039" i="26" s="1"/>
  <c r="V2306" i="26"/>
  <c r="W2306" i="26" s="1"/>
  <c r="V6240" i="26"/>
  <c r="W6240" i="26" s="1"/>
  <c r="V6418" i="26"/>
  <c r="W6418" i="26" s="1"/>
  <c r="V820" i="26"/>
  <c r="W820" i="26" s="1"/>
  <c r="V2370" i="26"/>
  <c r="W2370" i="26" s="1"/>
  <c r="V5304" i="26"/>
  <c r="W5304" i="26" s="1"/>
  <c r="V6025" i="26"/>
  <c r="W6025" i="26" s="1"/>
  <c r="V4495" i="26"/>
  <c r="W4495" i="26" s="1"/>
  <c r="V5676" i="26"/>
  <c r="W5676" i="26" s="1"/>
  <c r="V4907" i="26"/>
  <c r="W4907" i="26" s="1"/>
  <c r="V5430" i="26"/>
  <c r="W5430" i="26" s="1"/>
  <c r="V5044" i="26"/>
  <c r="W5044" i="26" s="1"/>
  <c r="V6047" i="26"/>
  <c r="W6047" i="26" s="1"/>
  <c r="V522" i="26"/>
  <c r="W522" i="26" s="1"/>
  <c r="V1695" i="26"/>
  <c r="W1695" i="26" s="1"/>
  <c r="V2746" i="26"/>
  <c r="W2746" i="26" s="1"/>
  <c r="V7098" i="26"/>
  <c r="W7098" i="26" s="1"/>
  <c r="V6655" i="26"/>
  <c r="W6655" i="26" s="1"/>
  <c r="V662" i="26"/>
  <c r="W662" i="26" s="1"/>
  <c r="V255" i="26"/>
  <c r="W255" i="26" s="1"/>
  <c r="V6801" i="26"/>
  <c r="W6801" i="26" s="1"/>
  <c r="V2852" i="26"/>
  <c r="W2852" i="26" s="1"/>
  <c r="V919" i="26"/>
  <c r="W919" i="26" s="1"/>
  <c r="V2371" i="26"/>
  <c r="W2371" i="26" s="1"/>
  <c r="V6053" i="26"/>
  <c r="W6053" i="26" s="1"/>
  <c r="V6670" i="26"/>
  <c r="W6670" i="26" s="1"/>
  <c r="V698" i="26"/>
  <c r="W698" i="26" s="1"/>
  <c r="V2471" i="26"/>
  <c r="W2471" i="26" s="1"/>
  <c r="V5656" i="26"/>
  <c r="W5656" i="26" s="1"/>
  <c r="V5936" i="26"/>
  <c r="W5936" i="26" s="1"/>
  <c r="V1643" i="26"/>
  <c r="W1643" i="26" s="1"/>
  <c r="V1638" i="26"/>
  <c r="W1638" i="26" s="1"/>
  <c r="V3895" i="26"/>
  <c r="W3895" i="26" s="1"/>
  <c r="V4250" i="26"/>
  <c r="W4250" i="26" s="1"/>
  <c r="V5709" i="26"/>
  <c r="W5709" i="26" s="1"/>
  <c r="V1341" i="26"/>
  <c r="W1341" i="26" s="1"/>
  <c r="V3500" i="26"/>
  <c r="W3500" i="26" s="1"/>
  <c r="V1238" i="26"/>
  <c r="W1238" i="26" s="1"/>
  <c r="V508" i="26"/>
  <c r="W508" i="26" s="1"/>
  <c r="V2097" i="26"/>
  <c r="W2097" i="26" s="1"/>
  <c r="V3590" i="26"/>
  <c r="W3590" i="26" s="1"/>
  <c r="V7149" i="26"/>
  <c r="W7149" i="26" s="1"/>
  <c r="V3016" i="26"/>
  <c r="W3016" i="26" s="1"/>
  <c r="V6881" i="26"/>
  <c r="W6881" i="26" s="1"/>
  <c r="V3892" i="26"/>
  <c r="W3892" i="26" s="1"/>
  <c r="V3278" i="26"/>
  <c r="W3278" i="26" s="1"/>
  <c r="V6312" i="26"/>
  <c r="W6312" i="26" s="1"/>
  <c r="V5154" i="26"/>
  <c r="W5154" i="26" s="1"/>
  <c r="V5606" i="26"/>
  <c r="W5606" i="26" s="1"/>
  <c r="V6791" i="26"/>
  <c r="W6791" i="26" s="1"/>
  <c r="V5914" i="26"/>
  <c r="W5914" i="26" s="1"/>
  <c r="V6334" i="26"/>
  <c r="W6334" i="26" s="1"/>
  <c r="V5928" i="26"/>
  <c r="W5928" i="26" s="1"/>
  <c r="V2475" i="26"/>
  <c r="W2475" i="26" s="1"/>
  <c r="V2091" i="26"/>
  <c r="W2091" i="26" s="1"/>
  <c r="V5526" i="26"/>
  <c r="W5526" i="26" s="1"/>
  <c r="V6507" i="26"/>
  <c r="W6507" i="26" s="1"/>
  <c r="V265" i="26"/>
  <c r="W265" i="26" s="1"/>
  <c r="V1896" i="26"/>
  <c r="W1896" i="26" s="1"/>
  <c r="V4912" i="26"/>
  <c r="W4912" i="26" s="1"/>
  <c r="V3093" i="26"/>
  <c r="W3093" i="26" s="1"/>
  <c r="V3669" i="26"/>
  <c r="W3669" i="26" s="1"/>
  <c r="V3221" i="26"/>
  <c r="W3221" i="26" s="1"/>
  <c r="V3112" i="26"/>
  <c r="W3112" i="26" s="1"/>
  <c r="V6091" i="26"/>
  <c r="W6091" i="26" s="1"/>
  <c r="V1774" i="26"/>
  <c r="W1774" i="26" s="1"/>
  <c r="V883" i="26"/>
  <c r="W883" i="26" s="1"/>
  <c r="V2400" i="26"/>
  <c r="W2400" i="26" s="1"/>
  <c r="V5929" i="26"/>
  <c r="W5929" i="26" s="1"/>
  <c r="V419" i="26"/>
  <c r="W419" i="26" s="1"/>
  <c r="V477" i="26"/>
  <c r="W477" i="26" s="1"/>
  <c r="V4144" i="26"/>
  <c r="W4144" i="26" s="1"/>
  <c r="V4160" i="26"/>
  <c r="W4160" i="26" s="1"/>
  <c r="V3901" i="26"/>
  <c r="W3901" i="26" s="1"/>
  <c r="V3466" i="26"/>
  <c r="W3466" i="26" s="1"/>
  <c r="V3844" i="26"/>
  <c r="W3844" i="26" s="1"/>
  <c r="V4175" i="26"/>
  <c r="W4175" i="26" s="1"/>
  <c r="V7228" i="26"/>
  <c r="W7228" i="26" s="1"/>
  <c r="V5442" i="26"/>
  <c r="W5442" i="26" s="1"/>
  <c r="V5579" i="26"/>
  <c r="W5579" i="26" s="1"/>
  <c r="V6514" i="26"/>
  <c r="W6514" i="26" s="1"/>
  <c r="V3775" i="26"/>
  <c r="W3775" i="26" s="1"/>
  <c r="V5034" i="26"/>
  <c r="W5034" i="26" s="1"/>
  <c r="V5449" i="26"/>
  <c r="W5449" i="26" s="1"/>
  <c r="V4802" i="26"/>
  <c r="W4802" i="26" s="1"/>
  <c r="V1917" i="26"/>
  <c r="W1917" i="26" s="1"/>
  <c r="V3788" i="26"/>
  <c r="W3788" i="26" s="1"/>
  <c r="V2532" i="26"/>
  <c r="W2532" i="26" s="1"/>
  <c r="V6842" i="26"/>
  <c r="W6842" i="26" s="1"/>
  <c r="V1523" i="26"/>
  <c r="W1523" i="26" s="1"/>
  <c r="V3596" i="26"/>
  <c r="W3596" i="26" s="1"/>
  <c r="V4433" i="26"/>
  <c r="W4433" i="26" s="1"/>
  <c r="V5863" i="26"/>
  <c r="W5863" i="26" s="1"/>
  <c r="V2100" i="26"/>
  <c r="W2100" i="26" s="1"/>
  <c r="V5573" i="26"/>
  <c r="W5573" i="26" s="1"/>
  <c r="V5576" i="26"/>
  <c r="W5576" i="26" s="1"/>
  <c r="V6463" i="26"/>
  <c r="W6463" i="26" s="1"/>
  <c r="V656" i="26"/>
  <c r="W656" i="26" s="1"/>
  <c r="V1826" i="26"/>
  <c r="W1826" i="26" s="1"/>
  <c r="V4318" i="26"/>
  <c r="W4318" i="26" s="1"/>
  <c r="V183" i="26"/>
  <c r="W183" i="26" s="1"/>
  <c r="V194" i="26"/>
  <c r="W194" i="26" s="1"/>
  <c r="V489" i="26"/>
  <c r="W489" i="26" s="1"/>
  <c r="V6686" i="26"/>
  <c r="W6686" i="26" s="1"/>
  <c r="V5698" i="26"/>
  <c r="W5698" i="26" s="1"/>
  <c r="V4466" i="26"/>
  <c r="W4466" i="26" s="1"/>
  <c r="V1368" i="26"/>
  <c r="W1368" i="26" s="1"/>
  <c r="V3045" i="26"/>
  <c r="W3045" i="26" s="1"/>
  <c r="V6510" i="26"/>
  <c r="W6510" i="26" s="1"/>
  <c r="V2804" i="26"/>
  <c r="W2804" i="26" s="1"/>
  <c r="V793" i="26"/>
  <c r="W793" i="26" s="1"/>
  <c r="V3684" i="26"/>
  <c r="W3684" i="26" s="1"/>
  <c r="V529" i="26"/>
  <c r="W529" i="26" s="1"/>
  <c r="V545" i="26"/>
  <c r="W545" i="26" s="1"/>
  <c r="V214" i="26"/>
  <c r="W214" i="26" s="1"/>
  <c r="V1803" i="26"/>
  <c r="W1803" i="26" s="1"/>
  <c r="V4190" i="26"/>
  <c r="W4190" i="26" s="1"/>
  <c r="V2745" i="26"/>
  <c r="W2745" i="26" s="1"/>
  <c r="V6442" i="26"/>
  <c r="W6442" i="26" s="1"/>
  <c r="V1769" i="26"/>
  <c r="W1769" i="26" s="1"/>
  <c r="V171" i="26"/>
  <c r="W171" i="26" s="1"/>
  <c r="V345" i="26"/>
  <c r="W345" i="26" s="1"/>
  <c r="V2773" i="26"/>
  <c r="W2773" i="26" s="1"/>
  <c r="V791" i="26"/>
  <c r="W791" i="26" s="1"/>
  <c r="V2956" i="26"/>
  <c r="W2956" i="26" s="1"/>
  <c r="V5770" i="26"/>
  <c r="W5770" i="26" s="1"/>
  <c r="V7292" i="26"/>
  <c r="W7292" i="26" s="1"/>
  <c r="V812" i="26"/>
  <c r="W812" i="26" s="1"/>
  <c r="V2550" i="26"/>
  <c r="W2550" i="26" s="1"/>
  <c r="V3530" i="26"/>
  <c r="W3530" i="26" s="1"/>
  <c r="V4182" i="26"/>
  <c r="W4182" i="26" s="1"/>
  <c r="V1318" i="26"/>
  <c r="W1318" i="26" s="1"/>
  <c r="V1378" i="26"/>
  <c r="W1378" i="26" s="1"/>
  <c r="V3429" i="26"/>
  <c r="W3429" i="26" s="1"/>
  <c r="V7070" i="26"/>
  <c r="W7070" i="26" s="1"/>
  <c r="V3130" i="26"/>
  <c r="W3130" i="26" s="1"/>
  <c r="V983" i="26"/>
  <c r="W983" i="26" s="1"/>
  <c r="V2739" i="26"/>
  <c r="W2739" i="26" s="1"/>
  <c r="V3608" i="26"/>
  <c r="W3608" i="26" s="1"/>
  <c r="V6125" i="26"/>
  <c r="W6125" i="26" s="1"/>
  <c r="V1768" i="26"/>
  <c r="W1768" i="26" s="1"/>
  <c r="V1753" i="26"/>
  <c r="W1753" i="26" s="1"/>
  <c r="V4551" i="26"/>
  <c r="W4551" i="26" s="1"/>
  <c r="V1720" i="26"/>
  <c r="W1720" i="26" s="1"/>
  <c r="V82" i="26"/>
  <c r="W82" i="26" s="1"/>
  <c r="V1882" i="26"/>
  <c r="W1882" i="26" s="1"/>
  <c r="V4286" i="26"/>
  <c r="W4286" i="26" s="1"/>
  <c r="V1317" i="26"/>
  <c r="W1317" i="26" s="1"/>
  <c r="V1405" i="26"/>
  <c r="W1405" i="26" s="1"/>
  <c r="V2138" i="26"/>
  <c r="W2138" i="26" s="1"/>
  <c r="V1974" i="26"/>
  <c r="W1974" i="26" s="1"/>
  <c r="V6114" i="26"/>
  <c r="W6114" i="26" s="1"/>
  <c r="V7089" i="26"/>
  <c r="W7089" i="26" s="1"/>
  <c r="V618" i="26"/>
  <c r="W618" i="26" s="1"/>
  <c r="V2365" i="26"/>
  <c r="W2365" i="26" s="1"/>
  <c r="V5740" i="26"/>
  <c r="W5740" i="26" s="1"/>
  <c r="V4821" i="26"/>
  <c r="W4821" i="26" s="1"/>
  <c r="V2264" i="26"/>
  <c r="W2264" i="26" s="1"/>
  <c r="V3704" i="26"/>
  <c r="W3704" i="26" s="1"/>
  <c r="V5991" i="26"/>
  <c r="W5991" i="26" s="1"/>
  <c r="V5678" i="26"/>
  <c r="W5678" i="26" s="1"/>
  <c r="V5416" i="26"/>
  <c r="W5416" i="26" s="1"/>
  <c r="V5288" i="26"/>
  <c r="W5288" i="26" s="1"/>
  <c r="V6143" i="26"/>
  <c r="W6143" i="26" s="1"/>
  <c r="V4603" i="26"/>
  <c r="W4603" i="26" s="1"/>
  <c r="V5324" i="26"/>
  <c r="W5324" i="26" s="1"/>
  <c r="V5191" i="26"/>
  <c r="W5191" i="26" s="1"/>
  <c r="V5028" i="26"/>
  <c r="W5028" i="26" s="1"/>
  <c r="V5549" i="26"/>
  <c r="W5549" i="26" s="1"/>
  <c r="V6405" i="26"/>
  <c r="W6405" i="26" s="1"/>
  <c r="V5333" i="26"/>
  <c r="W5333" i="26" s="1"/>
  <c r="V5283" i="26"/>
  <c r="W5283" i="26" s="1"/>
  <c r="V5131" i="26"/>
  <c r="W5131" i="26" s="1"/>
  <c r="V5000" i="26"/>
  <c r="W5000" i="26" s="1"/>
  <c r="V5812" i="26"/>
  <c r="W5812" i="26" s="1"/>
  <c r="V2413" i="26"/>
  <c r="W2413" i="26" s="1"/>
  <c r="V6042" i="26"/>
  <c r="W6042" i="26" s="1"/>
  <c r="V6407" i="26"/>
  <c r="W6407" i="26" s="1"/>
  <c r="V6016" i="26"/>
  <c r="W6016" i="26" s="1"/>
  <c r="V5674" i="26"/>
  <c r="W5674" i="26" s="1"/>
  <c r="V4713" i="26"/>
  <c r="W4713" i="26" s="1"/>
  <c r="V6893" i="26"/>
  <c r="W6893" i="26" s="1"/>
  <c r="V6966" i="26"/>
  <c r="W6966" i="26" s="1"/>
  <c r="V6570" i="26"/>
  <c r="W6570" i="26" s="1"/>
  <c r="V7016" i="26"/>
  <c r="W7016" i="26" s="1"/>
  <c r="V6530" i="26"/>
  <c r="W6530" i="26" s="1"/>
  <c r="V2871" i="26"/>
  <c r="W2871" i="26" s="1"/>
  <c r="V2727" i="26"/>
  <c r="W2727" i="26" s="1"/>
  <c r="V775" i="26"/>
  <c r="W775" i="26" s="1"/>
  <c r="V2376" i="26"/>
  <c r="W2376" i="26" s="1"/>
  <c r="V5424" i="26"/>
  <c r="W5424" i="26" s="1"/>
  <c r="V6909" i="26"/>
  <c r="W6909" i="26" s="1"/>
  <c r="V525" i="26"/>
  <c r="W525" i="26" s="1"/>
  <c r="V2026" i="26"/>
  <c r="W2026" i="26" s="1"/>
  <c r="V2520" i="26"/>
  <c r="W2520" i="26" s="1"/>
  <c r="V3577" i="26"/>
  <c r="W3577" i="26" s="1"/>
  <c r="V1288" i="26"/>
  <c r="W1288" i="26" s="1"/>
  <c r="V1460" i="26"/>
  <c r="W1460" i="26" s="1"/>
  <c r="V3769" i="26"/>
  <c r="W3769" i="26" s="1"/>
  <c r="V4850" i="26"/>
  <c r="W4850" i="26" s="1"/>
  <c r="V4287" i="26"/>
  <c r="W4287" i="26" s="1"/>
  <c r="V1145" i="26"/>
  <c r="W1145" i="26" s="1"/>
  <c r="V3253" i="26"/>
  <c r="W3253" i="26" s="1"/>
  <c r="V1090" i="26"/>
  <c r="W1090" i="26" s="1"/>
  <c r="V297" i="26"/>
  <c r="W297" i="26" s="1"/>
  <c r="V1496" i="26"/>
  <c r="W1496" i="26" s="1"/>
  <c r="V2213" i="26"/>
  <c r="W2213" i="26" s="1"/>
  <c r="V4968" i="26"/>
  <c r="W4968" i="26" s="1"/>
  <c r="V280" i="26"/>
  <c r="W280" i="26" s="1"/>
  <c r="V261" i="26"/>
  <c r="W261" i="26" s="1"/>
  <c r="V1796" i="26"/>
  <c r="W1796" i="26" s="1"/>
  <c r="V4966" i="26"/>
  <c r="W4966" i="26" s="1"/>
  <c r="V2599" i="26"/>
  <c r="W2599" i="26" s="1"/>
  <c r="V3482" i="26"/>
  <c r="W3482" i="26" s="1"/>
  <c r="V2386" i="26"/>
  <c r="W2386" i="26" s="1"/>
  <c r="V1593" i="26"/>
  <c r="W1593" i="26" s="1"/>
  <c r="V6411" i="26"/>
  <c r="W6411" i="26" s="1"/>
  <c r="V6491" i="26"/>
  <c r="W6491" i="26" s="1"/>
  <c r="V710" i="26"/>
  <c r="W710" i="26" s="1"/>
  <c r="V2648" i="26"/>
  <c r="W2648" i="26" s="1"/>
  <c r="V5528" i="26"/>
  <c r="W5528" i="26" s="1"/>
  <c r="V5679" i="26"/>
  <c r="W5679" i="26" s="1"/>
  <c r="V4721" i="26"/>
  <c r="W4721" i="26" s="1"/>
  <c r="V3394" i="26"/>
  <c r="W3394" i="26" s="1"/>
  <c r="V3410" i="26"/>
  <c r="W3410" i="26" s="1"/>
  <c r="V4346" i="26"/>
  <c r="W4346" i="26" s="1"/>
  <c r="V6402" i="26"/>
  <c r="W6402" i="26" s="1"/>
  <c r="V1329" i="26"/>
  <c r="W1329" i="26" s="1"/>
  <c r="V3155" i="26"/>
  <c r="W3155" i="26" s="1"/>
  <c r="V5872" i="26"/>
  <c r="W5872" i="26" s="1"/>
  <c r="V3101" i="26"/>
  <c r="W3101" i="26" s="1"/>
  <c r="V427" i="26"/>
  <c r="W427" i="26" s="1"/>
  <c r="V4423" i="26"/>
  <c r="W4423" i="26" s="1"/>
  <c r="V4444" i="26"/>
  <c r="W4444" i="26" s="1"/>
  <c r="V149" i="26"/>
  <c r="W149" i="26" s="1"/>
  <c r="V330" i="26"/>
  <c r="W330" i="26" s="1"/>
  <c r="V1704" i="26"/>
  <c r="W1704" i="26" s="1"/>
  <c r="V4292" i="26"/>
  <c r="W4292" i="26" s="1"/>
  <c r="V2232" i="26"/>
  <c r="W2232" i="26" s="1"/>
  <c r="V6922" i="26"/>
  <c r="W6922" i="26" s="1"/>
  <c r="V4830" i="26"/>
  <c r="W4830" i="26" s="1"/>
  <c r="V6384" i="26"/>
  <c r="W6384" i="26" s="1"/>
  <c r="V6534" i="26"/>
  <c r="W6534" i="26" s="1"/>
  <c r="V6763" i="26"/>
  <c r="W6763" i="26" s="1"/>
  <c r="V7216" i="26"/>
  <c r="W7216" i="26" s="1"/>
  <c r="V6994" i="26"/>
  <c r="W6994" i="26" s="1"/>
  <c r="V3366" i="26"/>
  <c r="W3366" i="26" s="1"/>
  <c r="V2208" i="26"/>
  <c r="W2208" i="26" s="1"/>
  <c r="V3142" i="26"/>
  <c r="W3142" i="26" s="1"/>
  <c r="V3392" i="26"/>
  <c r="W3392" i="26" s="1"/>
  <c r="V3360" i="26"/>
  <c r="W3360" i="26" s="1"/>
  <c r="V6164" i="26"/>
  <c r="W6164" i="26" s="1"/>
  <c r="V3833" i="26"/>
  <c r="W3833" i="26" s="1"/>
  <c r="V2203" i="26"/>
  <c r="W2203" i="26" s="1"/>
  <c r="V3448" i="26"/>
  <c r="W3448" i="26" s="1"/>
  <c r="V4509" i="26"/>
  <c r="W4509" i="26" s="1"/>
  <c r="V4637" i="26"/>
  <c r="W4637" i="26" s="1"/>
  <c r="V182" i="26"/>
  <c r="W182" i="26" s="1"/>
  <c r="V6625" i="26"/>
  <c r="W6625" i="26" s="1"/>
  <c r="V6860" i="26"/>
  <c r="W6860" i="26" s="1"/>
  <c r="V7159" i="26"/>
  <c r="W7159" i="26" s="1"/>
  <c r="V6604" i="26"/>
  <c r="W6604" i="26" s="1"/>
  <c r="V2499" i="26"/>
  <c r="W2499" i="26" s="1"/>
  <c r="V5344" i="26"/>
  <c r="W5344" i="26" s="1"/>
  <c r="V4458" i="26"/>
  <c r="W4458" i="26" s="1"/>
  <c r="V5091" i="26"/>
  <c r="W5091" i="26" s="1"/>
  <c r="V4860" i="26"/>
  <c r="W4860" i="26" s="1"/>
  <c r="V5071" i="26"/>
  <c r="W5071" i="26" s="1"/>
  <c r="V1370" i="26"/>
  <c r="W1370" i="26" s="1"/>
  <c r="V1079" i="26"/>
  <c r="W1079" i="26" s="1"/>
  <c r="V3303" i="26"/>
  <c r="W3303" i="26" s="1"/>
  <c r="V5682" i="26"/>
  <c r="W5682" i="26" s="1"/>
  <c r="V3896" i="26"/>
  <c r="W3896" i="26" s="1"/>
  <c r="V1073" i="26"/>
  <c r="W1073" i="26" s="1"/>
  <c r="V2892" i="26"/>
  <c r="W2892" i="26" s="1"/>
  <c r="V6819" i="26"/>
  <c r="W6819" i="26" s="1"/>
  <c r="V507" i="26"/>
  <c r="W507" i="26" s="1"/>
  <c r="V1916" i="26"/>
  <c r="W1916" i="26" s="1"/>
  <c r="V2084" i="26"/>
  <c r="W2084" i="26" s="1"/>
  <c r="V5014" i="26"/>
  <c r="W5014" i="26" s="1"/>
  <c r="V688" i="26"/>
  <c r="W688" i="26" s="1"/>
  <c r="V135" i="26"/>
  <c r="W135" i="26" s="1"/>
  <c r="V1784" i="26"/>
  <c r="W1784" i="26" s="1"/>
  <c r="V4349" i="26"/>
  <c r="W4349" i="26" s="1"/>
  <c r="V2608" i="26"/>
  <c r="W2608" i="26" s="1"/>
  <c r="V2646" i="26"/>
  <c r="W2646" i="26" s="1"/>
  <c r="V2911" i="26"/>
  <c r="W2911" i="26" s="1"/>
  <c r="V2908" i="26"/>
  <c r="W2908" i="26" s="1"/>
  <c r="V6049" i="26"/>
  <c r="W6049" i="26" s="1"/>
  <c r="V1960" i="26"/>
  <c r="W1960" i="26" s="1"/>
  <c r="V885" i="26"/>
  <c r="W885" i="26" s="1"/>
  <c r="V2368" i="26"/>
  <c r="W2368" i="26" s="1"/>
  <c r="V5439" i="26"/>
  <c r="W5439" i="26" s="1"/>
  <c r="V6973" i="26"/>
  <c r="W6973" i="26" s="1"/>
  <c r="V391" i="26"/>
  <c r="W391" i="26" s="1"/>
  <c r="V3817" i="26"/>
  <c r="W3817" i="26" s="1"/>
  <c r="V3617" i="26"/>
  <c r="W3617" i="26" s="1"/>
  <c r="V5145" i="26"/>
  <c r="W5145" i="26" s="1"/>
  <c r="V5624" i="26"/>
  <c r="W5624" i="26" s="1"/>
  <c r="V1182" i="26"/>
  <c r="W1182" i="26" s="1"/>
  <c r="V3199" i="26"/>
  <c r="W3199" i="26" s="1"/>
  <c r="V6280" i="26"/>
  <c r="W6280" i="26" s="1"/>
  <c r="V1681" i="26"/>
  <c r="W1681" i="26" s="1"/>
  <c r="V1468" i="26"/>
  <c r="W1468" i="26" s="1"/>
  <c r="V4560" i="26"/>
  <c r="W4560" i="26" s="1"/>
  <c r="V4068" i="26"/>
  <c r="W4068" i="26" s="1"/>
  <c r="V138" i="26"/>
  <c r="W138" i="26" s="1"/>
  <c r="V266" i="26"/>
  <c r="W266" i="26" s="1"/>
  <c r="V1809" i="26"/>
  <c r="W1809" i="26" s="1"/>
  <c r="V3927" i="26"/>
  <c r="W3927" i="26" s="1"/>
  <c r="V2104" i="26"/>
  <c r="W2104" i="26" s="1"/>
  <c r="V6802" i="26"/>
  <c r="W6802" i="26" s="1"/>
  <c r="V4848" i="26"/>
  <c r="W4848" i="26" s="1"/>
  <c r="V5749" i="26"/>
  <c r="W5749" i="26" s="1"/>
  <c r="V6032" i="26"/>
  <c r="W6032" i="26" s="1"/>
  <c r="V1852" i="26"/>
  <c r="W1852" i="26" s="1"/>
  <c r="V969" i="26"/>
  <c r="W969" i="26" s="1"/>
  <c r="V2559" i="26"/>
  <c r="W2559" i="26" s="1"/>
  <c r="V5252" i="26"/>
  <c r="W5252" i="26" s="1"/>
  <c r="V6959" i="26"/>
  <c r="W6959" i="26" s="1"/>
  <c r="V582" i="26"/>
  <c r="W582" i="26" s="1"/>
  <c r="V97" i="26"/>
  <c r="W97" i="26" s="1"/>
  <c r="V4837" i="26"/>
  <c r="W4837" i="26" s="1"/>
  <c r="V5065" i="26"/>
  <c r="W5065" i="26" s="1"/>
  <c r="V5824" i="26"/>
  <c r="W5824" i="26" s="1"/>
  <c r="V6289" i="26"/>
  <c r="W6289" i="26" s="1"/>
  <c r="V6882" i="26"/>
  <c r="W6882" i="26" s="1"/>
  <c r="V7166" i="26"/>
  <c r="W7166" i="26" s="1"/>
  <c r="V584" i="26"/>
  <c r="W584" i="26" s="1"/>
  <c r="V5530" i="26"/>
  <c r="W5530" i="26" s="1"/>
  <c r="V5399" i="26"/>
  <c r="W5399" i="26" s="1"/>
  <c r="V5254" i="26"/>
  <c r="W5254" i="26" s="1"/>
  <c r="V5696" i="26"/>
  <c r="W5696" i="26" s="1"/>
  <c r="V5970" i="26"/>
  <c r="W5970" i="26" s="1"/>
  <c r="V7153" i="26"/>
  <c r="W7153" i="26" s="1"/>
  <c r="V6041" i="26"/>
  <c r="W6041" i="26" s="1"/>
  <c r="V5382" i="26"/>
  <c r="W5382" i="26" s="1"/>
  <c r="V5188" i="26"/>
  <c r="W5188" i="26" s="1"/>
  <c r="V5831" i="26"/>
  <c r="W5831" i="26" s="1"/>
  <c r="V5268" i="26"/>
  <c r="W5268" i="26" s="1"/>
  <c r="V6031" i="26"/>
  <c r="W6031" i="26" s="1"/>
  <c r="V6431" i="26"/>
  <c r="W6431" i="26" s="1"/>
  <c r="V6476" i="26"/>
  <c r="W6476" i="26" s="1"/>
  <c r="V6370" i="26"/>
  <c r="W6370" i="26" s="1"/>
  <c r="V5497" i="26"/>
  <c r="W5497" i="26" s="1"/>
  <c r="V4241" i="26"/>
  <c r="W4241" i="26" s="1"/>
  <c r="V7260" i="26"/>
  <c r="W7260" i="26" s="1"/>
  <c r="V2820" i="26"/>
  <c r="W2820" i="26" s="1"/>
  <c r="V2929" i="26"/>
  <c r="W2929" i="26" s="1"/>
  <c r="V2495" i="26"/>
  <c r="W2495" i="26" s="1"/>
  <c r="V5726" i="26"/>
  <c r="W5726" i="26" s="1"/>
  <c r="V7249" i="26"/>
  <c r="W7249" i="26" s="1"/>
  <c r="V808" i="26"/>
  <c r="W808" i="26" s="1"/>
  <c r="V2447" i="26"/>
  <c r="W2447" i="26" s="1"/>
  <c r="V5278" i="26"/>
  <c r="W5278" i="26" s="1"/>
  <c r="V5026" i="26"/>
  <c r="W5026" i="26" s="1"/>
  <c r="V6735" i="26"/>
  <c r="W6735" i="26" s="1"/>
  <c r="V3757" i="26"/>
  <c r="W3757" i="26" s="1"/>
  <c r="V3722" i="26"/>
  <c r="W3722" i="26" s="1"/>
  <c r="V3150" i="26"/>
  <c r="W3150" i="26" s="1"/>
  <c r="V6878" i="26"/>
  <c r="W6878" i="26" s="1"/>
  <c r="V1192" i="26"/>
  <c r="W1192" i="26" s="1"/>
  <c r="V3138" i="26"/>
  <c r="W3138" i="26" s="1"/>
  <c r="V5217" i="26"/>
  <c r="W5217" i="26" s="1"/>
  <c r="V3793" i="26"/>
  <c r="W3793" i="26" s="1"/>
  <c r="V2207" i="26"/>
  <c r="W2207" i="26" s="1"/>
  <c r="V5759" i="26"/>
  <c r="W5759" i="26" s="1"/>
  <c r="V5741" i="26"/>
  <c r="W5741" i="26" s="1"/>
  <c r="V6776" i="26"/>
  <c r="W6776" i="26" s="1"/>
  <c r="V360" i="26"/>
  <c r="W360" i="26" s="1"/>
  <c r="V2189" i="26"/>
  <c r="W2189" i="26" s="1"/>
  <c r="V5149" i="26"/>
  <c r="W5149" i="26" s="1"/>
  <c r="V400" i="26"/>
  <c r="W400" i="26" s="1"/>
  <c r="V145" i="26"/>
  <c r="W145" i="26" s="1"/>
  <c r="V2136" i="26"/>
  <c r="W2136" i="26" s="1"/>
  <c r="V6138" i="26"/>
  <c r="W6138" i="26" s="1"/>
  <c r="V5993" i="26"/>
  <c r="W5993" i="26" s="1"/>
  <c r="V1456" i="26"/>
  <c r="W1456" i="26" s="1"/>
  <c r="V892" i="26"/>
  <c r="W892" i="26" s="1"/>
  <c r="V2446" i="26"/>
  <c r="W2446" i="26" s="1"/>
  <c r="V5694" i="26"/>
  <c r="W5694" i="26" s="1"/>
  <c r="V6916" i="26"/>
  <c r="W6916" i="26" s="1"/>
  <c r="V433" i="26"/>
  <c r="W433" i="26" s="1"/>
  <c r="V1043" i="26"/>
  <c r="W1043" i="26" s="1"/>
  <c r="V4609" i="26"/>
  <c r="W4609" i="26" s="1"/>
  <c r="V4570" i="26"/>
  <c r="W4570" i="26" s="1"/>
  <c r="V5159" i="26"/>
  <c r="W5159" i="26" s="1"/>
  <c r="V1659" i="26"/>
  <c r="W1659" i="26" s="1"/>
  <c r="V3350" i="26"/>
  <c r="W3350" i="26" s="1"/>
  <c r="V5514" i="26"/>
  <c r="W5514" i="26" s="1"/>
  <c r="V5126" i="26"/>
  <c r="W5126" i="26" s="1"/>
  <c r="V1083" i="26"/>
  <c r="W1083" i="26" s="1"/>
  <c r="V6256" i="26"/>
  <c r="W6256" i="26" s="1"/>
  <c r="V301" i="26"/>
  <c r="W301" i="26" s="1"/>
  <c r="V6828" i="26"/>
  <c r="W6828" i="26" s="1"/>
  <c r="V283" i="26"/>
  <c r="W283" i="26" s="1"/>
  <c r="V2263" i="26"/>
  <c r="W2263" i="26" s="1"/>
  <c r="V4863" i="26"/>
  <c r="W4863" i="26" s="1"/>
  <c r="V2014" i="26"/>
  <c r="W2014" i="26" s="1"/>
  <c r="V30" i="26"/>
  <c r="W30" i="26" s="1"/>
  <c r="V1571" i="26"/>
  <c r="W1571" i="26" s="1"/>
  <c r="V466" i="26"/>
  <c r="W466" i="26" s="1"/>
  <c r="V680" i="26"/>
  <c r="W680" i="26" s="1"/>
  <c r="V57" i="26"/>
  <c r="W57" i="26" s="1"/>
  <c r="V6969" i="26"/>
  <c r="W6969" i="26" s="1"/>
  <c r="V6815" i="26"/>
  <c r="W6815" i="26" s="1"/>
  <c r="V6416" i="26"/>
  <c r="W6416" i="26" s="1"/>
  <c r="V6577" i="26"/>
  <c r="W6577" i="26" s="1"/>
  <c r="V3332" i="26"/>
  <c r="W3332" i="26" s="1"/>
  <c r="V6540" i="26"/>
  <c r="W6540" i="26" s="1"/>
  <c r="V6582" i="26"/>
  <c r="W6582" i="26" s="1"/>
  <c r="V6764" i="26"/>
  <c r="W6764" i="26" s="1"/>
  <c r="V7222" i="26"/>
  <c r="W7222" i="26" s="1"/>
  <c r="V6737" i="26"/>
  <c r="W6737" i="26" s="1"/>
  <c r="V2752" i="26"/>
  <c r="W2752" i="26" s="1"/>
  <c r="V6949" i="26"/>
  <c r="W6949" i="26" s="1"/>
  <c r="V7022" i="26"/>
  <c r="W7022" i="26" s="1"/>
  <c r="V156" i="26"/>
  <c r="W156" i="26" s="1"/>
  <c r="V6632" i="26"/>
  <c r="W6632" i="26" s="1"/>
  <c r="V7187" i="26"/>
  <c r="W7187" i="26" s="1"/>
  <c r="V3309" i="26"/>
  <c r="W3309" i="26" s="1"/>
  <c r="V7257" i="26"/>
  <c r="W7257" i="26" s="1"/>
  <c r="V6783" i="26"/>
  <c r="W6783" i="26" s="1"/>
  <c r="V2823" i="26"/>
  <c r="W2823" i="26" s="1"/>
  <c r="V3822" i="26"/>
  <c r="W3822" i="26" s="1"/>
  <c r="V5373" i="26"/>
  <c r="W5373" i="26" s="1"/>
  <c r="V5387" i="26"/>
  <c r="W5387" i="26" s="1"/>
  <c r="V5276" i="26"/>
  <c r="W5276" i="26" s="1"/>
  <c r="V4687" i="26"/>
  <c r="W4687" i="26" s="1"/>
  <c r="V5524" i="26"/>
  <c r="W5524" i="26" s="1"/>
  <c r="V7314" i="26"/>
  <c r="W7314" i="26" s="1"/>
  <c r="V4735" i="26"/>
  <c r="W4735" i="26" s="1"/>
  <c r="V235" i="26"/>
  <c r="W235" i="26" s="1"/>
  <c r="V237" i="26"/>
  <c r="W237" i="26" s="1"/>
  <c r="V1846" i="26"/>
  <c r="W1846" i="26" s="1"/>
  <c r="V4046" i="26"/>
  <c r="W4046" i="26" s="1"/>
  <c r="V2307" i="26"/>
  <c r="W2307" i="26" s="1"/>
  <c r="V7064" i="26"/>
  <c r="W7064" i="26" s="1"/>
  <c r="V6035" i="26"/>
  <c r="W6035" i="26" s="1"/>
  <c r="V5531" i="26"/>
  <c r="W5531" i="26" s="1"/>
  <c r="V6434" i="26"/>
  <c r="W6434" i="26" s="1"/>
  <c r="V2527" i="26"/>
  <c r="W2527" i="26" s="1"/>
  <c r="V1025" i="26"/>
  <c r="W1025" i="26" s="1"/>
  <c r="V2509" i="26"/>
  <c r="W2509" i="26" s="1"/>
  <c r="V4815" i="26"/>
  <c r="W4815" i="26" s="1"/>
  <c r="V6921" i="26"/>
  <c r="W6921" i="26" s="1"/>
  <c r="V727" i="26"/>
  <c r="W727" i="26" s="1"/>
  <c r="V2150" i="26"/>
  <c r="W2150" i="26" s="1"/>
  <c r="V1591" i="26"/>
  <c r="W1591" i="26" s="1"/>
  <c r="V2299" i="26"/>
  <c r="W2299" i="26" s="1"/>
  <c r="V6767" i="26"/>
  <c r="W6767" i="26" s="1"/>
  <c r="V1905" i="26"/>
  <c r="W1905" i="26" s="1"/>
  <c r="V3321" i="26"/>
  <c r="W3321" i="26" s="1"/>
  <c r="V4801" i="26"/>
  <c r="W4801" i="26" s="1"/>
  <c r="V5875" i="26"/>
  <c r="W5875" i="26" s="1"/>
  <c r="V1424" i="26"/>
  <c r="W1424" i="26" s="1"/>
  <c r="V89" i="26"/>
  <c r="W89" i="26" s="1"/>
  <c r="V7224" i="26"/>
  <c r="W7224" i="26" s="1"/>
  <c r="V175" i="26"/>
  <c r="W175" i="26" s="1"/>
  <c r="V337" i="26"/>
  <c r="W337" i="26" s="1"/>
  <c r="V1836" i="26"/>
  <c r="W1836" i="26" s="1"/>
  <c r="V5166" i="26"/>
  <c r="W5166" i="26" s="1"/>
  <c r="V1623" i="26"/>
  <c r="W1623" i="26" s="1"/>
  <c r="V47" i="26"/>
  <c r="W47" i="26" s="1"/>
  <c r="V1969" i="26"/>
  <c r="W1969" i="26" s="1"/>
  <c r="V636" i="26"/>
  <c r="W636" i="26" s="1"/>
  <c r="V278" i="26"/>
  <c r="W278" i="26" s="1"/>
  <c r="V2628" i="26"/>
  <c r="W2628" i="26" s="1"/>
  <c r="V901" i="26"/>
  <c r="W901" i="26" s="1"/>
  <c r="V2847" i="26"/>
  <c r="W2847" i="26" s="1"/>
  <c r="V5836" i="26"/>
  <c r="W5836" i="26" s="1"/>
  <c r="V6809" i="26"/>
  <c r="W6809" i="26" s="1"/>
  <c r="V745" i="26"/>
  <c r="W745" i="26" s="1"/>
  <c r="V1854" i="26"/>
  <c r="W1854" i="26" s="1"/>
  <c r="V3739" i="26"/>
  <c r="W3739" i="26" s="1"/>
  <c r="V5244" i="26"/>
  <c r="W5244" i="26" s="1"/>
  <c r="V1262" i="26"/>
  <c r="W1262" i="26" s="1"/>
  <c r="V1651" i="26"/>
  <c r="W1651" i="26" s="1"/>
  <c r="V3928" i="26"/>
  <c r="W3928" i="26" s="1"/>
  <c r="V5013" i="26"/>
  <c r="W5013" i="26" s="1"/>
  <c r="V7319" i="26"/>
  <c r="W7319" i="26" s="1"/>
  <c r="V1273" i="26"/>
  <c r="W1273" i="26" s="1"/>
  <c r="V3562" i="26"/>
  <c r="W3562" i="26" s="1"/>
  <c r="V40" i="26"/>
  <c r="W40" i="26" s="1"/>
  <c r="V723" i="26"/>
  <c r="W723" i="26" s="1"/>
  <c r="V1471" i="26"/>
  <c r="W1471" i="26" s="1"/>
  <c r="V5211" i="26"/>
  <c r="W5211" i="26" s="1"/>
  <c r="V5216" i="26"/>
  <c r="W5216" i="26" s="1"/>
  <c r="V5756" i="26"/>
  <c r="W5756" i="26" s="1"/>
  <c r="V5623" i="26"/>
  <c r="W5623" i="26" s="1"/>
  <c r="V6159" i="26"/>
  <c r="W6159" i="26" s="1"/>
  <c r="V5788" i="26"/>
  <c r="W5788" i="26" s="1"/>
  <c r="V4120" i="26"/>
  <c r="W4120" i="26" s="1"/>
  <c r="V4111" i="26"/>
  <c r="W4111" i="26" s="1"/>
  <c r="V4057" i="26"/>
  <c r="W4057" i="26" s="1"/>
  <c r="V4036" i="26"/>
  <c r="W4036" i="26" s="1"/>
  <c r="V5248" i="26"/>
  <c r="W5248" i="26" s="1"/>
  <c r="V778" i="26"/>
  <c r="W778" i="26" s="1"/>
  <c r="V4079" i="26"/>
  <c r="W4079" i="26" s="1"/>
  <c r="V3812" i="26"/>
  <c r="W3812" i="26" s="1"/>
  <c r="V3743" i="26"/>
  <c r="W3743" i="26" s="1"/>
  <c r="V3218" i="26"/>
  <c r="W3218" i="26" s="1"/>
  <c r="V5255" i="26"/>
  <c r="W5255" i="26" s="1"/>
  <c r="V5302" i="26"/>
  <c r="W5302" i="26" s="1"/>
  <c r="V5123" i="26"/>
  <c r="W5123" i="26" s="1"/>
  <c r="V4254" i="26"/>
  <c r="W4254" i="26" s="1"/>
  <c r="V4571" i="26"/>
  <c r="W4571" i="26" s="1"/>
  <c r="V4988" i="26"/>
  <c r="W4988" i="26" s="1"/>
  <c r="V6451" i="26"/>
  <c r="W6451" i="26" s="1"/>
  <c r="V6714" i="26"/>
  <c r="W6714" i="26" s="1"/>
  <c r="V6927" i="26"/>
  <c r="W6927" i="26" s="1"/>
  <c r="V482" i="26"/>
  <c r="W482" i="26" s="1"/>
  <c r="V416" i="26"/>
  <c r="W416" i="26" s="1"/>
  <c r="V136" i="26"/>
  <c r="W136" i="26" s="1"/>
  <c r="V3240" i="26"/>
  <c r="W3240" i="26" s="1"/>
  <c r="V6555" i="26"/>
  <c r="W6555" i="26" s="1"/>
  <c r="V302" i="26"/>
  <c r="W302" i="26" s="1"/>
  <c r="V2382" i="26"/>
  <c r="W2382" i="26" s="1"/>
  <c r="V5056" i="26"/>
  <c r="W5056" i="26" s="1"/>
  <c r="V706" i="26"/>
  <c r="W706" i="26" s="1"/>
  <c r="V189" i="26"/>
  <c r="W189" i="26" s="1"/>
  <c r="V1620" i="26"/>
  <c r="W1620" i="26" s="1"/>
  <c r="V742" i="26"/>
  <c r="W742" i="26" s="1"/>
  <c r="V1483" i="26"/>
  <c r="W1483" i="26" s="1"/>
  <c r="V974" i="26"/>
  <c r="W974" i="26" s="1"/>
  <c r="V1168" i="26"/>
  <c r="W1168" i="26" s="1"/>
  <c r="V3313" i="26"/>
  <c r="W3313" i="26" s="1"/>
  <c r="V6518" i="26"/>
  <c r="W6518" i="26" s="1"/>
  <c r="V1756" i="26"/>
  <c r="W1756" i="26" s="1"/>
  <c r="V989" i="26"/>
  <c r="W989" i="26" s="1"/>
  <c r="V2423" i="26"/>
  <c r="W2423" i="26" s="1"/>
  <c r="V2878" i="26"/>
  <c r="W2878" i="26" s="1"/>
  <c r="V6572" i="26"/>
  <c r="W6572" i="26" s="1"/>
  <c r="V1526" i="26"/>
  <c r="W1526" i="26" s="1"/>
  <c r="V1927" i="26"/>
  <c r="W1927" i="26" s="1"/>
  <c r="V4124" i="26"/>
  <c r="W4124" i="26" s="1"/>
  <c r="V2945" i="26"/>
  <c r="W2945" i="26" s="1"/>
  <c r="V6845" i="26"/>
  <c r="W6845" i="26" s="1"/>
  <c r="V1470" i="26"/>
  <c r="W1470" i="26" s="1"/>
  <c r="V3696" i="26"/>
  <c r="W3696" i="26" s="1"/>
  <c r="V356" i="26"/>
  <c r="W356" i="26" s="1"/>
  <c r="V1304" i="26"/>
  <c r="W1304" i="26" s="1"/>
  <c r="V2099" i="26"/>
  <c r="W2099" i="26" s="1"/>
  <c r="V2149" i="26"/>
  <c r="W2149" i="26" s="1"/>
  <c r="V5415" i="26"/>
  <c r="W5415" i="26" s="1"/>
  <c r="V6803" i="26"/>
  <c r="W6803" i="26" s="1"/>
  <c r="V269" i="26"/>
  <c r="W269" i="26" s="1"/>
  <c r="V1684" i="26"/>
  <c r="W1684" i="26" s="1"/>
  <c r="V4791" i="26"/>
  <c r="W4791" i="26" s="1"/>
  <c r="V1672" i="26"/>
  <c r="W1672" i="26" s="1"/>
  <c r="V3063" i="26"/>
  <c r="W3063" i="26" s="1"/>
  <c r="V2797" i="26"/>
  <c r="W2797" i="26" s="1"/>
  <c r="V2445" i="26"/>
  <c r="W2445" i="26" s="1"/>
  <c r="V6515" i="26"/>
  <c r="W6515" i="26" s="1"/>
  <c r="V2090" i="26"/>
  <c r="W2090" i="26" s="1"/>
  <c r="V875" i="26"/>
  <c r="W875" i="26" s="1"/>
  <c r="V2584" i="26"/>
  <c r="W2584" i="26" s="1"/>
  <c r="V6021" i="26"/>
  <c r="W6021" i="26" s="1"/>
  <c r="V902" i="26"/>
  <c r="W902" i="26" s="1"/>
  <c r="V804" i="26"/>
  <c r="W804" i="26" s="1"/>
  <c r="V3940" i="26"/>
  <c r="W3940" i="26" s="1"/>
  <c r="V4086" i="26"/>
  <c r="W4086" i="26" s="1"/>
  <c r="V2378" i="26"/>
  <c r="W2378" i="26" s="1"/>
  <c r="V6782" i="26"/>
  <c r="W6782" i="26" s="1"/>
  <c r="V1611" i="26"/>
  <c r="W1611" i="26" s="1"/>
  <c r="V2969" i="26"/>
  <c r="W2969" i="26" s="1"/>
  <c r="V4290" i="26"/>
  <c r="W4290" i="26" s="1"/>
  <c r="V5086" i="26"/>
  <c r="W5086" i="26" s="1"/>
  <c r="V2088" i="26"/>
  <c r="W2088" i="26" s="1"/>
  <c r="V5768" i="26"/>
  <c r="W5768" i="26" s="1"/>
  <c r="V7271" i="26"/>
  <c r="W7271" i="26" s="1"/>
  <c r="V6494" i="26"/>
  <c r="W6494" i="26" s="1"/>
  <c r="V5787" i="26"/>
  <c r="W5787" i="26" s="1"/>
  <c r="V6251" i="26"/>
  <c r="W6251" i="26" s="1"/>
  <c r="V6789" i="26"/>
  <c r="W6789" i="26" s="1"/>
  <c r="V5589" i="26"/>
  <c r="W5589" i="26" s="1"/>
  <c r="V4958" i="26"/>
  <c r="W4958" i="26" s="1"/>
  <c r="V4995" i="26"/>
  <c r="W4995" i="26" s="1"/>
  <c r="V4852" i="26"/>
  <c r="W4852" i="26" s="1"/>
  <c r="V4686" i="26"/>
  <c r="W4686" i="26" s="1"/>
  <c r="V4975" i="26"/>
  <c r="W4975" i="26" s="1"/>
  <c r="V6231" i="26"/>
  <c r="W6231" i="26" s="1"/>
  <c r="V5238" i="26"/>
  <c r="W5238" i="26" s="1"/>
  <c r="V5023" i="26"/>
  <c r="W5023" i="26" s="1"/>
  <c r="V4699" i="26"/>
  <c r="W4699" i="26" s="1"/>
  <c r="V4498" i="26"/>
  <c r="W4498" i="26" s="1"/>
  <c r="V5243" i="26"/>
  <c r="W5243" i="26" s="1"/>
  <c r="V4337" i="26"/>
  <c r="W4337" i="26" s="1"/>
  <c r="V4227" i="26"/>
  <c r="W4227" i="26" s="1"/>
  <c r="V3945" i="26"/>
  <c r="W3945" i="26" s="1"/>
  <c r="V3808" i="26"/>
  <c r="W3808" i="26" s="1"/>
  <c r="V4732" i="26"/>
  <c r="W4732" i="26" s="1"/>
  <c r="V3519" i="26"/>
  <c r="W3519" i="26" s="1"/>
  <c r="V1615" i="26"/>
  <c r="W1615" i="26" s="1"/>
  <c r="V2997" i="26"/>
  <c r="W2997" i="26" s="1"/>
  <c r="V3134" i="26"/>
  <c r="W3134" i="26" s="1"/>
  <c r="V2833" i="26"/>
  <c r="W2833" i="26" s="1"/>
  <c r="V279" i="26"/>
  <c r="W279" i="26" s="1"/>
  <c r="V4277" i="26"/>
  <c r="W4277" i="26" s="1"/>
  <c r="V3066" i="26"/>
  <c r="W3066" i="26" s="1"/>
  <c r="V7076" i="26"/>
  <c r="W7076" i="26" s="1"/>
  <c r="V3042" i="26"/>
  <c r="W3042" i="26" s="1"/>
  <c r="V1259" i="26"/>
  <c r="W1259" i="26" s="1"/>
  <c r="V2996" i="26"/>
  <c r="W2996" i="26" s="1"/>
  <c r="V5939" i="26"/>
  <c r="W5939" i="26" s="1"/>
  <c r="V1321" i="26"/>
  <c r="W1321" i="26" s="1"/>
  <c r="V777" i="26"/>
  <c r="W777" i="26" s="1"/>
  <c r="V4555" i="26"/>
  <c r="W4555" i="26" s="1"/>
  <c r="V4523" i="26"/>
  <c r="W4523" i="26" s="1"/>
  <c r="V397" i="26"/>
  <c r="W397" i="26" s="1"/>
  <c r="V282" i="26"/>
  <c r="W282" i="26" s="1"/>
  <c r="V1817" i="26"/>
  <c r="W1817" i="26" s="1"/>
  <c r="V3982" i="26"/>
  <c r="W3982" i="26" s="1"/>
  <c r="V2484" i="26"/>
  <c r="W2484" i="26" s="1"/>
  <c r="V6743" i="26"/>
  <c r="W6743" i="26" s="1"/>
  <c r="V6117" i="26"/>
  <c r="W6117" i="26" s="1"/>
  <c r="V5810" i="26"/>
  <c r="W5810" i="26" s="1"/>
  <c r="V5796" i="26"/>
  <c r="W5796" i="26" s="1"/>
  <c r="V2231" i="26"/>
  <c r="W2231" i="26" s="1"/>
  <c r="V956" i="26"/>
  <c r="W956" i="26" s="1"/>
  <c r="V2530" i="26"/>
  <c r="W2530" i="26" s="1"/>
  <c r="V4751" i="26"/>
  <c r="W4751" i="26" s="1"/>
  <c r="V5997" i="26"/>
  <c r="W5997" i="26" s="1"/>
  <c r="V577" i="26"/>
  <c r="W577" i="26" s="1"/>
  <c r="V387" i="26"/>
  <c r="W387" i="26" s="1"/>
  <c r="V4658" i="26"/>
  <c r="W4658" i="26" s="1"/>
  <c r="V7103" i="26"/>
  <c r="W7103" i="26" s="1"/>
  <c r="V3807" i="26"/>
  <c r="W3807" i="26" s="1"/>
  <c r="V1301" i="26"/>
  <c r="W1301" i="26" s="1"/>
  <c r="V3017" i="26"/>
  <c r="W3017" i="26" s="1"/>
  <c r="V6144" i="26"/>
  <c r="W6144" i="26" s="1"/>
  <c r="V2230" i="26"/>
  <c r="W2230" i="26" s="1"/>
  <c r="V1006" i="26"/>
  <c r="W1006" i="26" s="1"/>
  <c r="V2699" i="26"/>
  <c r="W2699" i="26" s="1"/>
  <c r="V1583" i="26"/>
  <c r="W1583" i="26" s="1"/>
  <c r="V2067" i="26"/>
  <c r="W2067" i="26" s="1"/>
  <c r="V11" i="26"/>
  <c r="W11" i="26" s="1"/>
  <c r="V1801" i="26"/>
  <c r="W1801" i="26" s="1"/>
  <c r="V4131" i="26"/>
  <c r="W4131" i="26" s="1"/>
  <c r="V3294" i="26"/>
  <c r="W3294" i="26" s="1"/>
  <c r="V66" i="26"/>
  <c r="W66" i="26" s="1"/>
  <c r="V1481" i="26"/>
  <c r="W1481" i="26" s="1"/>
  <c r="V929" i="26"/>
  <c r="W929" i="26" s="1"/>
  <c r="V153" i="26"/>
  <c r="W153" i="26" s="1"/>
  <c r="V7157" i="26"/>
  <c r="W7157" i="26" s="1"/>
  <c r="V756" i="26"/>
  <c r="W756" i="26" s="1"/>
  <c r="V2672" i="26"/>
  <c r="W2672" i="26" s="1"/>
  <c r="V5495" i="26"/>
  <c r="W5495" i="26" s="1"/>
  <c r="V6584" i="26"/>
  <c r="W6584" i="26" s="1"/>
  <c r="V465" i="26"/>
  <c r="W465" i="26" s="1"/>
  <c r="V2245" i="26"/>
  <c r="W2245" i="26" s="1"/>
  <c r="V2507" i="26"/>
  <c r="W2507" i="26" s="1"/>
  <c r="V3076" i="26"/>
  <c r="W3076" i="26" s="1"/>
  <c r="V1299" i="26"/>
  <c r="W1299" i="26" s="1"/>
  <c r="V5977" i="26"/>
  <c r="W5977" i="26" s="1"/>
  <c r="V5318" i="26"/>
  <c r="W5318" i="26" s="1"/>
  <c r="V5805" i="26"/>
  <c r="W5805" i="26" s="1"/>
  <c r="V5701" i="26"/>
  <c r="W5701" i="26" s="1"/>
  <c r="V6345" i="26"/>
  <c r="W6345" i="26" s="1"/>
  <c r="V4432" i="26"/>
  <c r="W4432" i="26" s="1"/>
  <c r="V4271" i="26"/>
  <c r="W4271" i="26" s="1"/>
  <c r="V4140" i="26"/>
  <c r="W4140" i="26" s="1"/>
  <c r="V4249" i="26"/>
  <c r="W4249" i="26" s="1"/>
  <c r="V4252" i="26"/>
  <c r="W4252" i="26" s="1"/>
  <c r="V5934" i="26"/>
  <c r="W5934" i="26" s="1"/>
  <c r="V5223" i="26"/>
  <c r="W5223" i="26" s="1"/>
  <c r="V4195" i="26"/>
  <c r="W4195" i="26" s="1"/>
  <c r="V3667" i="26"/>
  <c r="W3667" i="26" s="1"/>
  <c r="V4148" i="26"/>
  <c r="W4148" i="26" s="1"/>
  <c r="V4209" i="26"/>
  <c r="W4209" i="26" s="1"/>
  <c r="V6007" i="26"/>
  <c r="W6007" i="26" s="1"/>
  <c r="V6076" i="26"/>
  <c r="W6076" i="26" s="1"/>
  <c r="V6366" i="26"/>
  <c r="W6366" i="26" s="1"/>
  <c r="V5887" i="26"/>
  <c r="W5887" i="26" s="1"/>
  <c r="V5403" i="26"/>
  <c r="W5403" i="26" s="1"/>
  <c r="V5396" i="26"/>
  <c r="W5396" i="26" s="1"/>
  <c r="V4813" i="26"/>
  <c r="W4813" i="26" s="1"/>
  <c r="V6662" i="26"/>
  <c r="W6662" i="26" s="1"/>
  <c r="V7128" i="26"/>
  <c r="W7128" i="26" s="1"/>
  <c r="V6325" i="26"/>
  <c r="W6325" i="26" s="1"/>
  <c r="V6869" i="26"/>
  <c r="W6869" i="26" s="1"/>
  <c r="V6976" i="26"/>
  <c r="W6976" i="26" s="1"/>
  <c r="V3113" i="26"/>
  <c r="W3113" i="26" s="1"/>
  <c r="V5303" i="26"/>
  <c r="W5303" i="26" s="1"/>
  <c r="V6523" i="26"/>
  <c r="W6523" i="26" s="1"/>
  <c r="V599" i="26"/>
  <c r="W599" i="26" s="1"/>
  <c r="V2496" i="26"/>
  <c r="W2496" i="26" s="1"/>
  <c r="V5477" i="26"/>
  <c r="W5477" i="26" s="1"/>
  <c r="V7003" i="26"/>
  <c r="W7003" i="26" s="1"/>
  <c r="V313" i="26"/>
  <c r="W313" i="26" s="1"/>
  <c r="V1022" i="26"/>
  <c r="W1022" i="26" s="1"/>
  <c r="V4442" i="26"/>
  <c r="W4442" i="26" s="1"/>
  <c r="V3994" i="26"/>
  <c r="W3994" i="26" s="1"/>
  <c r="V6014" i="26"/>
  <c r="W6014" i="26" s="1"/>
  <c r="V1419" i="26"/>
  <c r="W1419" i="26" s="1"/>
  <c r="V3538" i="26"/>
  <c r="W3538" i="26" s="1"/>
  <c r="V6052" i="26"/>
  <c r="W6052" i="26" s="1"/>
  <c r="V3398" i="26"/>
  <c r="W3398" i="26" s="1"/>
  <c r="V1120" i="26"/>
  <c r="W1120" i="26" s="1"/>
  <c r="V2721" i="26"/>
  <c r="W2721" i="26" s="1"/>
  <c r="V6649" i="26"/>
  <c r="W6649" i="26" s="1"/>
  <c r="V6614" i="26"/>
  <c r="W6614" i="26" s="1"/>
  <c r="V295" i="26"/>
  <c r="W295" i="26" s="1"/>
  <c r="V2006" i="26"/>
  <c r="W2006" i="26" s="1"/>
  <c r="V4512" i="26"/>
  <c r="W4512" i="26" s="1"/>
  <c r="V1430" i="26"/>
  <c r="W1430" i="26" s="1"/>
  <c r="V65" i="26"/>
  <c r="W65" i="26" s="1"/>
  <c r="V1940" i="26"/>
  <c r="W1940" i="26" s="1"/>
  <c r="V165" i="26"/>
  <c r="W165" i="26" s="1"/>
  <c r="V373" i="26"/>
  <c r="W373" i="26" s="1"/>
  <c r="V6932" i="26"/>
  <c r="W6932" i="26" s="1"/>
  <c r="V659" i="26"/>
  <c r="W659" i="26" s="1"/>
  <c r="V2399" i="26"/>
  <c r="W2399" i="26" s="1"/>
  <c r="V4926" i="26"/>
  <c r="W4926" i="26" s="1"/>
  <c r="V6879" i="26"/>
  <c r="W6879" i="26" s="1"/>
  <c r="V453" i="26"/>
  <c r="W453" i="26" s="1"/>
  <c r="V2142" i="26"/>
  <c r="W2142" i="26" s="1"/>
  <c r="V1937" i="26"/>
  <c r="W1937" i="26" s="1"/>
  <c r="V2567" i="26"/>
  <c r="W2567" i="26" s="1"/>
  <c r="V1291" i="26"/>
  <c r="W1291" i="26" s="1"/>
  <c r="V1282" i="26"/>
  <c r="W1282" i="26" s="1"/>
  <c r="V3526" i="26"/>
  <c r="W3526" i="26" s="1"/>
  <c r="V5737" i="26"/>
  <c r="W5737" i="26" s="1"/>
  <c r="V2935" i="26"/>
  <c r="W2935" i="26" s="1"/>
  <c r="V971" i="26"/>
  <c r="W971" i="26" s="1"/>
  <c r="V2968" i="26"/>
  <c r="W2968" i="26" s="1"/>
  <c r="V290" i="26"/>
  <c r="W290" i="26" s="1"/>
  <c r="V342" i="26"/>
  <c r="W342" i="26" s="1"/>
  <c r="V1538" i="26"/>
  <c r="W1538" i="26" s="1"/>
  <c r="V2185" i="26"/>
  <c r="W2185" i="26" s="1"/>
  <c r="V5019" i="26"/>
  <c r="W5019" i="26" s="1"/>
  <c r="V1185" i="26"/>
  <c r="W1185" i="26" s="1"/>
  <c r="V184" i="26"/>
  <c r="W184" i="26" s="1"/>
  <c r="V1777" i="26"/>
  <c r="W1777" i="26" s="1"/>
  <c r="V4129" i="26"/>
  <c r="W4129" i="26" s="1"/>
  <c r="V1403" i="26"/>
  <c r="W1403" i="26" s="1"/>
  <c r="V1772" i="26"/>
  <c r="W1772" i="26" s="1"/>
  <c r="V1359" i="26"/>
  <c r="W1359" i="26" s="1"/>
  <c r="V6420" i="26"/>
  <c r="W6420" i="26" s="1"/>
  <c r="V6958" i="26"/>
  <c r="W6958" i="26" s="1"/>
  <c r="V6618" i="26"/>
  <c r="W6618" i="26" s="1"/>
  <c r="V6702" i="26"/>
  <c r="W6702" i="26" s="1"/>
  <c r="V7308" i="26"/>
  <c r="W7308" i="26" s="1"/>
  <c r="V2508" i="26"/>
  <c r="W2508" i="26" s="1"/>
  <c r="V2674" i="26"/>
  <c r="W2674" i="26" s="1"/>
  <c r="V3528" i="26"/>
  <c r="W3528" i="26" s="1"/>
  <c r="V3022" i="26"/>
  <c r="W3022" i="26" s="1"/>
  <c r="V2960" i="26"/>
  <c r="W2960" i="26" s="1"/>
  <c r="V6993" i="26"/>
  <c r="W6993" i="26" s="1"/>
  <c r="V2588" i="26"/>
  <c r="W2588" i="26" s="1"/>
  <c r="V4613" i="26"/>
  <c r="W4613" i="26" s="1"/>
  <c r="V3988" i="26"/>
  <c r="W3988" i="26" s="1"/>
  <c r="V3336" i="26"/>
  <c r="W3336" i="26" s="1"/>
  <c r="V6267" i="26"/>
  <c r="W6267" i="26" s="1"/>
  <c r="V6867" i="26"/>
  <c r="W6867" i="26" s="1"/>
  <c r="V670" i="26"/>
  <c r="W670" i="26" s="1"/>
  <c r="V2328" i="26"/>
  <c r="W2328" i="26" s="1"/>
  <c r="V1514" i="26"/>
  <c r="W1514" i="26" s="1"/>
  <c r="V392" i="26"/>
  <c r="W392" i="26" s="1"/>
  <c r="V2875" i="26"/>
  <c r="W2875" i="26" s="1"/>
  <c r="V3642" i="26"/>
  <c r="W3642" i="26" s="1"/>
  <c r="V3799" i="26"/>
  <c r="W3799" i="26" s="1"/>
  <c r="V3662" i="26"/>
  <c r="W3662" i="26" s="1"/>
  <c r="V3874" i="26"/>
  <c r="W3874" i="26" s="1"/>
  <c r="V4032" i="26"/>
  <c r="W4032" i="26" s="1"/>
  <c r="V5700" i="26"/>
  <c r="W5700" i="26" s="1"/>
  <c r="V5657" i="26"/>
  <c r="W5657" i="26" s="1"/>
  <c r="V2558" i="26"/>
  <c r="W2558" i="26" s="1"/>
  <c r="V4508" i="26"/>
  <c r="W4508" i="26" s="1"/>
  <c r="V1346" i="26"/>
  <c r="W1346" i="26" s="1"/>
  <c r="V5040" i="26"/>
  <c r="W5040" i="26" s="1"/>
  <c r="V789" i="26"/>
  <c r="W789" i="26" s="1"/>
  <c r="V3406" i="26"/>
  <c r="W3406" i="26" s="1"/>
  <c r="V909" i="26"/>
  <c r="W909" i="26" s="1"/>
  <c r="V3615" i="26"/>
  <c r="W3615" i="26" s="1"/>
  <c r="V4857" i="26"/>
  <c r="W4857" i="26" s="1"/>
  <c r="V5915" i="26"/>
  <c r="W5915" i="26" s="1"/>
  <c r="V7200" i="26"/>
  <c r="W7200" i="26" s="1"/>
  <c r="V6294" i="26"/>
  <c r="W6294" i="26" s="1"/>
  <c r="V2601" i="26"/>
  <c r="W2601" i="26" s="1"/>
  <c r="V3502" i="26"/>
  <c r="W3502" i="26" s="1"/>
  <c r="V2047" i="26"/>
  <c r="W2047" i="26" s="1"/>
  <c r="V5629" i="26"/>
  <c r="W5629" i="26" s="1"/>
  <c r="V7223" i="26"/>
  <c r="W7223" i="26" s="1"/>
  <c r="V3372" i="26"/>
  <c r="W3372" i="26" s="1"/>
  <c r="V1934" i="26"/>
  <c r="W1934" i="26" s="1"/>
  <c r="V431" i="26"/>
  <c r="W431" i="26" s="1"/>
  <c r="V6716" i="26"/>
  <c r="W6716" i="26" s="1"/>
  <c r="V994" i="26"/>
  <c r="W994" i="26" s="1"/>
  <c r="V1033" i="26"/>
  <c r="W1033" i="26" s="1"/>
  <c r="V3088" i="26"/>
  <c r="W3088" i="26" s="1"/>
  <c r="V7206" i="26"/>
  <c r="W7206" i="26" s="1"/>
  <c r="V6706" i="26"/>
  <c r="W6706" i="26" s="1"/>
  <c r="V6977" i="26"/>
  <c r="W6977" i="26" s="1"/>
  <c r="V6365" i="26"/>
  <c r="W6365" i="26" s="1"/>
  <c r="V3636" i="26"/>
  <c r="W3636" i="26" s="1"/>
  <c r="V3847" i="26"/>
  <c r="W3847" i="26" s="1"/>
  <c r="V4769" i="26"/>
  <c r="W4769" i="26" s="1"/>
  <c r="V6362" i="26"/>
  <c r="W6362" i="26" s="1"/>
  <c r="V2914" i="26"/>
  <c r="W2914" i="26" s="1"/>
  <c r="V6771" i="26"/>
  <c r="W6771" i="26" s="1"/>
  <c r="V3202" i="26"/>
  <c r="W3202" i="26" s="1"/>
  <c r="V3889" i="26"/>
  <c r="W3889" i="26" s="1"/>
  <c r="V3038" i="26"/>
  <c r="W3038" i="26" s="1"/>
  <c r="V3189" i="26"/>
  <c r="W3189" i="26" s="1"/>
  <c r="V3633" i="26"/>
  <c r="W3633" i="26" s="1"/>
  <c r="V2645" i="26"/>
  <c r="W2645" i="26" s="1"/>
  <c r="V1827" i="26"/>
  <c r="W1827" i="26" s="1"/>
  <c r="V4803" i="26"/>
  <c r="W4803" i="26" s="1"/>
  <c r="V563" i="26"/>
  <c r="W563" i="26" s="1"/>
  <c r="V299" i="26"/>
  <c r="W299" i="26" s="1"/>
  <c r="V1585" i="26"/>
  <c r="W1585" i="26" s="1"/>
  <c r="V4174" i="26"/>
  <c r="W4174" i="26" s="1"/>
  <c r="V2095" i="26"/>
  <c r="W2095" i="26" s="1"/>
  <c r="V2332" i="26"/>
  <c r="W2332" i="26" s="1"/>
  <c r="V2531" i="26"/>
  <c r="W2531" i="26" s="1"/>
  <c r="V2696" i="26"/>
  <c r="W2696" i="26" s="1"/>
  <c r="V5996" i="26"/>
  <c r="W5996" i="26" s="1"/>
  <c r="V7294" i="26"/>
  <c r="W7294" i="26" s="1"/>
  <c r="V632" i="26"/>
  <c r="W632" i="26" s="1"/>
  <c r="V1872" i="26"/>
  <c r="W1872" i="26" s="1"/>
  <c r="V5395" i="26"/>
  <c r="W5395" i="26" s="1"/>
  <c r="V1220" i="26"/>
  <c r="W1220" i="26" s="1"/>
  <c r="V6708" i="26"/>
  <c r="W6708" i="26" s="1"/>
  <c r="V3908" i="26"/>
  <c r="W3908" i="26" s="1"/>
  <c r="V2853" i="26"/>
  <c r="W2853" i="26" s="1"/>
  <c r="V7185" i="26"/>
  <c r="W7185" i="26" s="1"/>
  <c r="V7205" i="26"/>
  <c r="W7205" i="26" s="1"/>
  <c r="V2679" i="26"/>
  <c r="W2679" i="26" s="1"/>
  <c r="V6787" i="26"/>
  <c r="W6787" i="26" s="1"/>
  <c r="V4900" i="26"/>
  <c r="W4900" i="26" s="1"/>
  <c r="V5143" i="26"/>
  <c r="W5143" i="26" s="1"/>
  <c r="V4779" i="26"/>
  <c r="W4779" i="26" s="1"/>
  <c r="V5918" i="26"/>
  <c r="W5918" i="26" s="1"/>
  <c r="V5422" i="26"/>
  <c r="W5422" i="26" s="1"/>
  <c r="V5484" i="26"/>
  <c r="W5484" i="26" s="1"/>
  <c r="V5228" i="26"/>
  <c r="W5228" i="26" s="1"/>
  <c r="V6692" i="26"/>
  <c r="W6692" i="26" s="1"/>
  <c r="V3422" i="26"/>
  <c r="W3422" i="26" s="1"/>
  <c r="V4477" i="26"/>
  <c r="W4477" i="26" s="1"/>
  <c r="V5225" i="26"/>
  <c r="W5225" i="26" s="1"/>
  <c r="V1533" i="26"/>
  <c r="W1533" i="26" s="1"/>
  <c r="V3213" i="26"/>
  <c r="W3213" i="26" s="1"/>
  <c r="V5790" i="26"/>
  <c r="W5790" i="26" s="1"/>
  <c r="V3701" i="26"/>
  <c r="W3701" i="26" s="1"/>
  <c r="V1229" i="26"/>
  <c r="W1229" i="26" s="1"/>
  <c r="V5646" i="26"/>
  <c r="W5646" i="26" s="1"/>
  <c r="V4979" i="26"/>
  <c r="W4979" i="26" s="1"/>
  <c r="V7063" i="26"/>
  <c r="W7063" i="26" s="1"/>
  <c r="V430" i="26"/>
  <c r="W430" i="26" s="1"/>
  <c r="V1883" i="26"/>
  <c r="W1883" i="26" s="1"/>
  <c r="V4001" i="26"/>
  <c r="W4001" i="26" s="1"/>
  <c r="V1455" i="26"/>
  <c r="W1455" i="26" s="1"/>
  <c r="V60" i="26"/>
  <c r="W60" i="26" s="1"/>
  <c r="V6245" i="26"/>
  <c r="W6245" i="26" s="1"/>
  <c r="V5946" i="26"/>
  <c r="W5946" i="26" s="1"/>
  <c r="V3595" i="26"/>
  <c r="W3595" i="26" s="1"/>
  <c r="V4409" i="26"/>
  <c r="W4409" i="26" s="1"/>
  <c r="V5049" i="26"/>
  <c r="W5049" i="26" s="1"/>
  <c r="V4178" i="26"/>
  <c r="W4178" i="26" s="1"/>
  <c r="V3635" i="26"/>
  <c r="W3635" i="26" s="1"/>
  <c r="V2722" i="26"/>
  <c r="W2722" i="26" s="1"/>
  <c r="V3030" i="26"/>
  <c r="W3030" i="26" s="1"/>
  <c r="V3231" i="26"/>
  <c r="W3231" i="26" s="1"/>
  <c r="V6857" i="26"/>
  <c r="W6857" i="26" s="1"/>
  <c r="V4334" i="26"/>
  <c r="W4334" i="26" s="1"/>
  <c r="V3046" i="26"/>
  <c r="W3046" i="26" s="1"/>
  <c r="V3894" i="26"/>
  <c r="W3894" i="26" s="1"/>
  <c r="V3628" i="26"/>
  <c r="W3628" i="26" s="1"/>
  <c r="V4099" i="26"/>
  <c r="W4099" i="26" s="1"/>
  <c r="V5047" i="26"/>
  <c r="W5047" i="26" s="1"/>
  <c r="V7123" i="26"/>
  <c r="W7123" i="26" s="1"/>
  <c r="V329" i="26"/>
  <c r="W329" i="26" s="1"/>
  <c r="V2278" i="26"/>
  <c r="W2278" i="26" s="1"/>
  <c r="V4158" i="26"/>
  <c r="W4158" i="26" s="1"/>
  <c r="V1207" i="26"/>
  <c r="W1207" i="26" s="1"/>
  <c r="V93" i="26"/>
  <c r="W93" i="26" s="1"/>
  <c r="V6387" i="26"/>
  <c r="W6387" i="26" s="1"/>
  <c r="V6381" i="26"/>
  <c r="W6381" i="26" s="1"/>
  <c r="V6058" i="26"/>
  <c r="W6058" i="26" s="1"/>
  <c r="V2060" i="26"/>
  <c r="W2060" i="26" s="1"/>
  <c r="V1072" i="26"/>
  <c r="W1072" i="26" s="1"/>
  <c r="V2392" i="26"/>
  <c r="W2392" i="26" s="1"/>
  <c r="V5551" i="26"/>
  <c r="W5551" i="26" s="1"/>
  <c r="V6843" i="26"/>
  <c r="W6843" i="26" s="1"/>
  <c r="V814" i="26"/>
  <c r="W814" i="26" s="1"/>
  <c r="V1057" i="26"/>
  <c r="W1057" i="26" s="1"/>
  <c r="V3400" i="26"/>
  <c r="W3400" i="26" s="1"/>
  <c r="V5619" i="26"/>
  <c r="W5619" i="26" s="1"/>
  <c r="V5518" i="26"/>
  <c r="W5518" i="26" s="1"/>
  <c r="V5317" i="26"/>
  <c r="W5317" i="26" s="1"/>
  <c r="V5885" i="26"/>
  <c r="W5885" i="26" s="1"/>
  <c r="V4771" i="26"/>
  <c r="W4771" i="26" s="1"/>
  <c r="V5671" i="26"/>
  <c r="W5671" i="26" s="1"/>
  <c r="V615" i="26"/>
  <c r="W615" i="26" s="1"/>
  <c r="V2343" i="26"/>
  <c r="W2343" i="26" s="1"/>
  <c r="V2862" i="26"/>
  <c r="W2862" i="26" s="1"/>
  <c r="V6840" i="26"/>
  <c r="W6840" i="26" s="1"/>
  <c r="V6222" i="26"/>
  <c r="W6222" i="26" s="1"/>
  <c r="V287" i="26"/>
  <c r="W287" i="26" s="1"/>
  <c r="V166" i="26"/>
  <c r="W166" i="26" s="1"/>
  <c r="V7170" i="26"/>
  <c r="W7170" i="26" s="1"/>
  <c r="V5557" i="26"/>
  <c r="W5557" i="26" s="1"/>
  <c r="V1622" i="26"/>
  <c r="W1622" i="26" s="1"/>
  <c r="V847" i="26"/>
  <c r="W847" i="26" s="1"/>
  <c r="V2618" i="26"/>
  <c r="W2618" i="26" s="1"/>
  <c r="V5766" i="26"/>
  <c r="W5766" i="26" s="1"/>
  <c r="V7031" i="26"/>
  <c r="W7031" i="26" s="1"/>
  <c r="V693" i="26"/>
  <c r="W693" i="26" s="1"/>
  <c r="V1026" i="26"/>
  <c r="W1026" i="26" s="1"/>
  <c r="V2769" i="26"/>
  <c r="W2769" i="26" s="1"/>
  <c r="V3619" i="26"/>
  <c r="W3619" i="26" s="1"/>
  <c r="V4650" i="26"/>
  <c r="W4650" i="26" s="1"/>
  <c r="V1646" i="26"/>
  <c r="W1646" i="26" s="1"/>
  <c r="V3610" i="26"/>
  <c r="W3610" i="26" s="1"/>
  <c r="V6335" i="26"/>
  <c r="W6335" i="26" s="1"/>
  <c r="V3645" i="26"/>
  <c r="W3645" i="26" s="1"/>
  <c r="V1336" i="26"/>
  <c r="W1336" i="26" s="1"/>
  <c r="V1639" i="26"/>
  <c r="W1639" i="26" s="1"/>
  <c r="V6576" i="26"/>
  <c r="W6576" i="26" s="1"/>
  <c r="V3506" i="26"/>
  <c r="W3506" i="26" s="1"/>
  <c r="V3002" i="26"/>
  <c r="W3002" i="26" s="1"/>
  <c r="V2663" i="26"/>
  <c r="W2663" i="26" s="1"/>
  <c r="V6985" i="26"/>
  <c r="W6985" i="26" s="1"/>
  <c r="V3829" i="26"/>
  <c r="W3829" i="26" s="1"/>
  <c r="V6468" i="26"/>
  <c r="W6468" i="26" s="1"/>
  <c r="V4734" i="26"/>
  <c r="W4734" i="26" s="1"/>
  <c r="V5743" i="26"/>
  <c r="W5743" i="26" s="1"/>
  <c r="V6170" i="26"/>
  <c r="W6170" i="26" s="1"/>
  <c r="V5844" i="26"/>
  <c r="W5844" i="26" s="1"/>
  <c r="V5975" i="26"/>
  <c r="W5975" i="26" s="1"/>
  <c r="V6415" i="26"/>
  <c r="W6415" i="26" s="1"/>
  <c r="V6258" i="26"/>
  <c r="W6258" i="26" s="1"/>
  <c r="V5281" i="26"/>
  <c r="W5281" i="26" s="1"/>
  <c r="V5420" i="26"/>
  <c r="W5420" i="26" s="1"/>
  <c r="V1506" i="26"/>
  <c r="W1506" i="26" s="1"/>
  <c r="V3053" i="26"/>
  <c r="W3053" i="26" s="1"/>
  <c r="V6329" i="26"/>
  <c r="W6329" i="26" s="1"/>
  <c r="V3972" i="26"/>
  <c r="W3972" i="26" s="1"/>
  <c r="V1240" i="26"/>
  <c r="W1240" i="26" s="1"/>
  <c r="V1056" i="26"/>
  <c r="W1056" i="26" s="1"/>
  <c r="V6813" i="26"/>
  <c r="W6813" i="26" s="1"/>
  <c r="V6683" i="26"/>
  <c r="W6683" i="26" s="1"/>
  <c r="V454" i="26"/>
  <c r="W454" i="26" s="1"/>
  <c r="V1834" i="26"/>
  <c r="W1834" i="26" s="1"/>
  <c r="V4459" i="26"/>
  <c r="W4459" i="26" s="1"/>
  <c r="V2547" i="26"/>
  <c r="W2547" i="26" s="1"/>
  <c r="V6631" i="26"/>
  <c r="W6631" i="26" s="1"/>
  <c r="V1948" i="26"/>
  <c r="W1948" i="26" s="1"/>
  <c r="V319" i="26"/>
  <c r="W319" i="26" s="1"/>
  <c r="V380" i="26"/>
  <c r="W380" i="26" s="1"/>
  <c r="V1279" i="26"/>
  <c r="W1279" i="26" s="1"/>
  <c r="V2838" i="26"/>
  <c r="W2838" i="26" s="1"/>
  <c r="V3472" i="26"/>
  <c r="W3472" i="26" s="1"/>
  <c r="V3270" i="26"/>
  <c r="W3270" i="26" s="1"/>
  <c r="V5369" i="26"/>
  <c r="W5369" i="26" s="1"/>
  <c r="V6739" i="26"/>
  <c r="W6739" i="26" s="1"/>
  <c r="V2957" i="26"/>
  <c r="W2957" i="26" s="1"/>
  <c r="V7208" i="26"/>
  <c r="W7208" i="26" s="1"/>
  <c r="V3222" i="26"/>
  <c r="W3222" i="26" s="1"/>
  <c r="V3109" i="26"/>
  <c r="W3109" i="26" s="1"/>
  <c r="V2467" i="26"/>
  <c r="W2467" i="26" s="1"/>
  <c r="V3244" i="26"/>
  <c r="W3244" i="26" s="1"/>
  <c r="V3162" i="26"/>
  <c r="W3162" i="26" s="1"/>
  <c r="V1047" i="26"/>
  <c r="W1047" i="26" s="1"/>
  <c r="V112" i="26"/>
  <c r="W112" i="26" s="1"/>
  <c r="V2199" i="26"/>
  <c r="W2199" i="26" s="1"/>
  <c r="V4692" i="26"/>
  <c r="W4692" i="26" s="1"/>
  <c r="V2958" i="26"/>
  <c r="W2958" i="26" s="1"/>
  <c r="V7221" i="26"/>
  <c r="W7221" i="26" s="1"/>
  <c r="V2031" i="26"/>
  <c r="W2031" i="26" s="1"/>
  <c r="V304" i="26"/>
  <c r="W304" i="26" s="1"/>
  <c r="V660" i="26"/>
  <c r="W660" i="26" s="1"/>
  <c r="V499" i="26"/>
  <c r="W499" i="26" s="1"/>
  <c r="V818" i="26"/>
  <c r="W818" i="26" s="1"/>
  <c r="V2888" i="26"/>
  <c r="W2888" i="26" s="1"/>
  <c r="V5580" i="26"/>
  <c r="W5580" i="26" s="1"/>
  <c r="V6499" i="26"/>
  <c r="W6499" i="26" s="1"/>
  <c r="V574" i="26"/>
  <c r="W574" i="26" s="1"/>
  <c r="V2521" i="26"/>
  <c r="W2521" i="26" s="1"/>
  <c r="V4251" i="26"/>
  <c r="W4251" i="26" s="1"/>
  <c r="V4888" i="26"/>
  <c r="W4888" i="26" s="1"/>
  <c r="V4474" i="26"/>
  <c r="W4474" i="26" s="1"/>
  <c r="V5083" i="26"/>
  <c r="W5083" i="26" s="1"/>
  <c r="V4116" i="26"/>
  <c r="W4116" i="26" s="1"/>
  <c r="V4097" i="26"/>
  <c r="W4097" i="26" s="1"/>
  <c r="V4390" i="26"/>
  <c r="W4390" i="26" s="1"/>
  <c r="V5583" i="26"/>
  <c r="W5583" i="26" s="1"/>
  <c r="V3531" i="26"/>
  <c r="W3531" i="26" s="1"/>
  <c r="V4829" i="26"/>
  <c r="W4829" i="26" s="1"/>
  <c r="V5385" i="26"/>
  <c r="W5385" i="26" s="1"/>
  <c r="V831" i="26"/>
  <c r="W831" i="26" s="1"/>
  <c r="V2272" i="26"/>
  <c r="W2272" i="26" s="1"/>
  <c r="V3343" i="26"/>
  <c r="W3343" i="26" s="1"/>
  <c r="V2107" i="26"/>
  <c r="W2107" i="26" s="1"/>
  <c r="V1712" i="26"/>
  <c r="W1712" i="26" s="1"/>
  <c r="V7102" i="26"/>
  <c r="W7102" i="26" s="1"/>
  <c r="V1458" i="26"/>
  <c r="W1458" i="26" s="1"/>
  <c r="V3796" i="26"/>
  <c r="W3796" i="26" s="1"/>
  <c r="V5141" i="26"/>
  <c r="W5141" i="26" s="1"/>
  <c r="V5390" i="26"/>
  <c r="W5390" i="26" s="1"/>
  <c r="V1242" i="26"/>
  <c r="W1242" i="26" s="1"/>
  <c r="V3330" i="26"/>
  <c r="W3330" i="26" s="1"/>
  <c r="V1233" i="26"/>
  <c r="W1233" i="26" s="1"/>
  <c r="V462" i="26"/>
  <c r="W462" i="26" s="1"/>
  <c r="V1878" i="26"/>
  <c r="W1878" i="26" s="1"/>
  <c r="V1808" i="26"/>
  <c r="W1808" i="26" s="1"/>
  <c r="V5398" i="26"/>
  <c r="W5398" i="26" s="1"/>
  <c r="V528" i="26"/>
  <c r="W528" i="26" s="1"/>
  <c r="V236" i="26"/>
  <c r="W236" i="26" s="1"/>
  <c r="V1961" i="26"/>
  <c r="W1961" i="26" s="1"/>
  <c r="V4155" i="26"/>
  <c r="W4155" i="26" s="1"/>
  <c r="V2535" i="26"/>
  <c r="W2535" i="26" s="1"/>
  <c r="V2708" i="26"/>
  <c r="W2708" i="26" s="1"/>
  <c r="V2836" i="26"/>
  <c r="W2836" i="26" s="1"/>
  <c r="V6667" i="26"/>
  <c r="W6667" i="26" s="1"/>
  <c r="V6440" i="26"/>
  <c r="W6440" i="26" s="1"/>
  <c r="V6382" i="26"/>
  <c r="W6382" i="26" s="1"/>
  <c r="V5461" i="26"/>
  <c r="W5461" i="26" s="1"/>
  <c r="V5905" i="26"/>
  <c r="W5905" i="26" s="1"/>
  <c r="V7121" i="26"/>
  <c r="W7121" i="26" s="1"/>
  <c r="V6038" i="26"/>
  <c r="W6038" i="26" s="1"/>
  <c r="V7094" i="26"/>
  <c r="W7094" i="26" s="1"/>
  <c r="V6911" i="26"/>
  <c r="W6911" i="26" s="1"/>
  <c r="V6953" i="26"/>
  <c r="W6953" i="26" s="1"/>
  <c r="V7186" i="26"/>
  <c r="W7186" i="26" s="1"/>
  <c r="V7299" i="26"/>
  <c r="W7299" i="26" s="1"/>
  <c r="V2732" i="26"/>
  <c r="W2732" i="26" s="1"/>
  <c r="V2369" i="26"/>
  <c r="W2369" i="26" s="1"/>
  <c r="V5675" i="26"/>
  <c r="W5675" i="26" s="1"/>
  <c r="V2103" i="26"/>
  <c r="W2103" i="26" s="1"/>
  <c r="V925" i="26"/>
  <c r="W925" i="26" s="1"/>
  <c r="V2481" i="26"/>
  <c r="W2481" i="26" s="1"/>
  <c r="V6057" i="26"/>
  <c r="W6057" i="26" s="1"/>
  <c r="V306" i="26"/>
  <c r="W306" i="26" s="1"/>
  <c r="V538" i="26"/>
  <c r="W538" i="26" s="1"/>
  <c r="V4038" i="26"/>
  <c r="W4038" i="26" s="1"/>
  <c r="V4272" i="26"/>
  <c r="W4272" i="26" s="1"/>
  <c r="V2753" i="26"/>
  <c r="W2753" i="26" s="1"/>
  <c r="V2572" i="26"/>
  <c r="W2572" i="26" s="1"/>
  <c r="V1443" i="26"/>
  <c r="W1443" i="26" s="1"/>
  <c r="V3024" i="26"/>
  <c r="W3024" i="26" s="1"/>
  <c r="V4978" i="26"/>
  <c r="W4978" i="26" s="1"/>
  <c r="V4132" i="26"/>
  <c r="W4132" i="26" s="1"/>
  <c r="V1660" i="26"/>
  <c r="W1660" i="26" s="1"/>
  <c r="V5468" i="26"/>
  <c r="W5468" i="26" s="1"/>
  <c r="V5348" i="26"/>
  <c r="W5348" i="26" s="1"/>
  <c r="V6744" i="26"/>
  <c r="W6744" i="26" s="1"/>
  <c r="V652" i="26"/>
  <c r="W652" i="26" s="1"/>
  <c r="V2074" i="26"/>
  <c r="W2074" i="26" s="1"/>
  <c r="V4768" i="26"/>
  <c r="W4768" i="26" s="1"/>
  <c r="V6925" i="26"/>
  <c r="W6925" i="26" s="1"/>
  <c r="V402" i="26"/>
  <c r="W402" i="26" s="1"/>
  <c r="V443" i="26"/>
  <c r="W443" i="26" s="1"/>
  <c r="V5090" i="26"/>
  <c r="W5090" i="26" s="1"/>
  <c r="V5172" i="26"/>
  <c r="W5172" i="26" s="1"/>
  <c r="V5389" i="26"/>
  <c r="W5389" i="26" s="1"/>
  <c r="V1266" i="26"/>
  <c r="W1266" i="26" s="1"/>
  <c r="V3287" i="26"/>
  <c r="W3287" i="26" s="1"/>
  <c r="V6446" i="26"/>
  <c r="W6446" i="26" s="1"/>
  <c r="V2869" i="26"/>
  <c r="W2869" i="26" s="1"/>
  <c r="V1189" i="26"/>
  <c r="W1189" i="26" s="1"/>
  <c r="V6424" i="26"/>
  <c r="W6424" i="26" s="1"/>
  <c r="V98" i="26"/>
  <c r="W98" i="26" s="1"/>
  <c r="V144" i="26"/>
  <c r="W144" i="26" s="1"/>
  <c r="V275" i="26"/>
  <c r="W275" i="26" s="1"/>
  <c r="V2310" i="26"/>
  <c r="W2310" i="26" s="1"/>
  <c r="V4033" i="26"/>
  <c r="W4033" i="26" s="1"/>
  <c r="V2420" i="26"/>
  <c r="W2420" i="26" s="1"/>
  <c r="V7283" i="26"/>
  <c r="W7283" i="26" s="1"/>
  <c r="V1528" i="26"/>
  <c r="W1528" i="26" s="1"/>
  <c r="V733" i="26"/>
  <c r="W733" i="26" s="1"/>
  <c r="V846" i="26"/>
  <c r="W846" i="26" s="1"/>
  <c r="V6703" i="26"/>
  <c r="W6703" i="26" s="1"/>
  <c r="V626" i="26"/>
  <c r="W626" i="26" s="1"/>
  <c r="V2632" i="26"/>
  <c r="W2632" i="26" s="1"/>
  <c r="V5182" i="26"/>
  <c r="W5182" i="26" s="1"/>
  <c r="V6768" i="26"/>
  <c r="W6768" i="26" s="1"/>
  <c r="V423" i="26"/>
  <c r="W423" i="26" s="1"/>
  <c r="V1770" i="26"/>
  <c r="W1770" i="26" s="1"/>
  <c r="V1485" i="26"/>
  <c r="W1485" i="26" s="1"/>
  <c r="V1967" i="26"/>
  <c r="W1967" i="26" s="1"/>
  <c r="V1081" i="26"/>
  <c r="W1081" i="26" s="1"/>
  <c r="V1289" i="26"/>
  <c r="W1289" i="26" s="1"/>
  <c r="V2874" i="26"/>
  <c r="W2874" i="26" s="1"/>
  <c r="V6919" i="26"/>
  <c r="W6919" i="26" s="1"/>
  <c r="V2626" i="26"/>
  <c r="W2626" i="26" s="1"/>
  <c r="V1109" i="26"/>
  <c r="W1109" i="26" s="1"/>
  <c r="V2845" i="26"/>
  <c r="W2845" i="26" s="1"/>
  <c r="V4002" i="26"/>
  <c r="W4002" i="26" s="1"/>
  <c r="V6730" i="26"/>
  <c r="W6730" i="26" s="1"/>
  <c r="V1833" i="26"/>
  <c r="W1833" i="26" s="1"/>
  <c r="V1919" i="26"/>
  <c r="W1919" i="26" s="1"/>
  <c r="V4353" i="26"/>
  <c r="W4353" i="26" s="1"/>
  <c r="V1861" i="26"/>
  <c r="W1861" i="26" s="1"/>
  <c r="V54" i="26"/>
  <c r="W54" i="26" s="1"/>
  <c r="V1705" i="26"/>
  <c r="W1705" i="26" s="1"/>
  <c r="V4332" i="26"/>
  <c r="W4332" i="26" s="1"/>
  <c r="V939" i="26"/>
  <c r="W939" i="26" s="1"/>
  <c r="V1691" i="26"/>
  <c r="W1691" i="26" s="1"/>
  <c r="V2397" i="26"/>
  <c r="W2397" i="26" s="1"/>
  <c r="V285" i="26"/>
  <c r="W285" i="26" s="1"/>
  <c r="V1592" i="26"/>
  <c r="W1592" i="26" s="1"/>
  <c r="V2288" i="26"/>
  <c r="W2288" i="26" s="1"/>
  <c r="V2028" i="26"/>
  <c r="W2028" i="26" s="1"/>
  <c r="V7057" i="26"/>
  <c r="W7057" i="26" s="1"/>
  <c r="V3605" i="26"/>
  <c r="W3605" i="26" s="1"/>
  <c r="V5025" i="26"/>
  <c r="W5025" i="26" s="1"/>
  <c r="V5762" i="26"/>
  <c r="W5762" i="26" s="1"/>
  <c r="V5346" i="26"/>
  <c r="W5346" i="26" s="1"/>
  <c r="V5618" i="26"/>
  <c r="W5618" i="26" s="1"/>
  <c r="V1607" i="26"/>
  <c r="W1607" i="26" s="1"/>
  <c r="V4786" i="26"/>
  <c r="W4786" i="26" s="1"/>
  <c r="V6455" i="26"/>
  <c r="W6455" i="26" s="1"/>
  <c r="V6313" i="26"/>
  <c r="W6313" i="26" s="1"/>
  <c r="V5673" i="26"/>
  <c r="W5673" i="26" s="1"/>
  <c r="V2128" i="26"/>
  <c r="W2128" i="26" s="1"/>
  <c r="V1957" i="26"/>
  <c r="W1957" i="26" s="1"/>
  <c r="V3006" i="26"/>
  <c r="W3006" i="26" s="1"/>
  <c r="V4473" i="26"/>
  <c r="W4473" i="26" s="1"/>
  <c r="V4573" i="26"/>
  <c r="W4573" i="26" s="1"/>
  <c r="V2754" i="26"/>
  <c r="W2754" i="26" s="1"/>
  <c r="V6711" i="26"/>
  <c r="W6711" i="26" s="1"/>
  <c r="V3761" i="26"/>
  <c r="W3761" i="26" s="1"/>
  <c r="V3465" i="26"/>
  <c r="W3465" i="26" s="1"/>
  <c r="V3223" i="26"/>
  <c r="W3223" i="26" s="1"/>
  <c r="V2731" i="26"/>
  <c r="W2731" i="26" s="1"/>
  <c r="V3276" i="26"/>
  <c r="W3276" i="26" s="1"/>
  <c r="V5251" i="26"/>
  <c r="W5251" i="26" s="1"/>
  <c r="V1687" i="26"/>
  <c r="W1687" i="26" s="1"/>
  <c r="V36" i="26"/>
  <c r="W36" i="26" s="1"/>
  <c r="V1971" i="26"/>
  <c r="W1971" i="26" s="1"/>
  <c r="V4207" i="26"/>
  <c r="W4207" i="26" s="1"/>
  <c r="V3415" i="26"/>
  <c r="W3415" i="26" s="1"/>
  <c r="V1487" i="26"/>
  <c r="W1487" i="26" s="1"/>
  <c r="V1480" i="26"/>
  <c r="W1480" i="26" s="1"/>
  <c r="V1122" i="26"/>
  <c r="W1122" i="26" s="1"/>
  <c r="V409" i="26"/>
  <c r="W409" i="26" s="1"/>
  <c r="V7247" i="26"/>
  <c r="W7247" i="26" s="1"/>
  <c r="V898" i="26"/>
  <c r="W898" i="26" s="1"/>
  <c r="V2158" i="26"/>
  <c r="W2158" i="26" s="1"/>
  <c r="V5296" i="26"/>
  <c r="W5296" i="26" s="1"/>
  <c r="V7177" i="26"/>
  <c r="W7177" i="26" s="1"/>
  <c r="V414" i="26"/>
  <c r="W414" i="26" s="1"/>
  <c r="V2361" i="26"/>
  <c r="W2361" i="26" s="1"/>
  <c r="V4008" i="26"/>
  <c r="W4008" i="26" s="1"/>
  <c r="V4582" i="26"/>
  <c r="W4582" i="26" s="1"/>
  <c r="V1410" i="26"/>
  <c r="W1410" i="26" s="1"/>
  <c r="V1669" i="26"/>
  <c r="W1669" i="26" s="1"/>
  <c r="V3641" i="26"/>
  <c r="W3641" i="26" s="1"/>
  <c r="V4698" i="26"/>
  <c r="W4698" i="26" s="1"/>
  <c r="V5523" i="26"/>
  <c r="W5523" i="26" s="1"/>
  <c r="V1353" i="26"/>
  <c r="W1353" i="26" s="1"/>
  <c r="V3104" i="26"/>
  <c r="W3104" i="26" s="1"/>
  <c r="V554" i="26"/>
  <c r="W554" i="26" s="1"/>
  <c r="V344" i="26"/>
  <c r="W344" i="26" s="1"/>
  <c r="V1744" i="26"/>
  <c r="W1744" i="26" s="1"/>
  <c r="V1835" i="26"/>
  <c r="W1835" i="26" s="1"/>
  <c r="V4695" i="26"/>
  <c r="W4695" i="26" s="1"/>
  <c r="V2171" i="26"/>
  <c r="W2171" i="26" s="1"/>
  <c r="V43" i="26"/>
  <c r="W43" i="26" s="1"/>
  <c r="V1606" i="26"/>
  <c r="W1606" i="26" s="1"/>
  <c r="V3934" i="26"/>
  <c r="W3934" i="26" s="1"/>
  <c r="V178" i="26"/>
  <c r="W178" i="26" s="1"/>
  <c r="V1097" i="26"/>
  <c r="W1097" i="26" s="1"/>
  <c r="V2322" i="26"/>
  <c r="W2322" i="26" s="1"/>
  <c r="V2286" i="26"/>
  <c r="W2286" i="26" s="1"/>
  <c r="V6277" i="26"/>
  <c r="W6277" i="26" s="1"/>
  <c r="V6029" i="26"/>
  <c r="W6029" i="26" s="1"/>
  <c r="V832" i="26"/>
  <c r="W832" i="26" s="1"/>
  <c r="V2514" i="26"/>
  <c r="W2514" i="26" s="1"/>
  <c r="V5220" i="26"/>
  <c r="W5220" i="26" s="1"/>
  <c r="V6486" i="26"/>
  <c r="W6486" i="26" s="1"/>
  <c r="V4426" i="26"/>
  <c r="W4426" i="26" s="1"/>
  <c r="V3051" i="26"/>
  <c r="W3051" i="26" s="1"/>
  <c r="V3090" i="26"/>
  <c r="W3090" i="26" s="1"/>
  <c r="V4906" i="26"/>
  <c r="W4906" i="26" s="1"/>
  <c r="V5725" i="26"/>
  <c r="W5725" i="26" s="1"/>
  <c r="V1256" i="26"/>
  <c r="W1256" i="26" s="1"/>
  <c r="V2922" i="26"/>
  <c r="W2922" i="26" s="1"/>
  <c r="V6273" i="26"/>
  <c r="W6273" i="26" s="1"/>
  <c r="V1823" i="26"/>
  <c r="W1823" i="26" s="1"/>
  <c r="V326" i="26"/>
  <c r="W326" i="26" s="1"/>
  <c r="V5102" i="26"/>
  <c r="W5102" i="26" s="1"/>
  <c r="V4169" i="26"/>
  <c r="W4169" i="26" s="1"/>
  <c r="V3710" i="26"/>
  <c r="W3710" i="26" s="1"/>
  <c r="V3618" i="26"/>
  <c r="W3618" i="26" s="1"/>
  <c r="V3745" i="26"/>
  <c r="W3745" i="26" s="1"/>
  <c r="V3364" i="26"/>
  <c r="W3364" i="26" s="1"/>
  <c r="V3382" i="26"/>
  <c r="W3382" i="26" s="1"/>
  <c r="V6674" i="26"/>
  <c r="W6674" i="26" s="1"/>
  <c r="V7196" i="26"/>
  <c r="W7196" i="26" s="1"/>
  <c r="V7081" i="26"/>
  <c r="W7081" i="26" s="1"/>
  <c r="V3095" i="26"/>
  <c r="W3095" i="26" s="1"/>
  <c r="V5691" i="26"/>
  <c r="W5691" i="26" s="1"/>
  <c r="V6697" i="26"/>
  <c r="W6697" i="26" s="1"/>
  <c r="V6569" i="26"/>
  <c r="W6569" i="26" s="1"/>
  <c r="V3267" i="26"/>
  <c r="W3267" i="26" s="1"/>
  <c r="V3602" i="26"/>
  <c r="W3602" i="26" s="1"/>
  <c r="V4142" i="26"/>
  <c r="W4142" i="26" s="1"/>
  <c r="V3755" i="26"/>
  <c r="W3755" i="26" s="1"/>
  <c r="V3702" i="26"/>
  <c r="W3702" i="26" s="1"/>
  <c r="V3813" i="26"/>
  <c r="W3813" i="26" s="1"/>
  <c r="V3971" i="26"/>
  <c r="W3971" i="26" s="1"/>
  <c r="V7325" i="26"/>
  <c r="W7325" i="26" s="1"/>
  <c r="V5274" i="26"/>
  <c r="W5274" i="26" s="1"/>
  <c r="V6084" i="26"/>
  <c r="W6084" i="26" s="1"/>
  <c r="V6483" i="26"/>
  <c r="W6483" i="26" s="1"/>
  <c r="V6942" i="26"/>
  <c r="W6942" i="26" s="1"/>
  <c r="V2870" i="26"/>
  <c r="W2870" i="26" s="1"/>
  <c r="V7203" i="26"/>
  <c r="W7203" i="26" s="1"/>
  <c r="V712" i="26"/>
  <c r="W712" i="26" s="1"/>
  <c r="V2586" i="26"/>
  <c r="W2586" i="26" s="1"/>
  <c r="V5568" i="26"/>
  <c r="W5568" i="26" s="1"/>
  <c r="V7160" i="26"/>
  <c r="W7160" i="26" s="1"/>
  <c r="V509" i="26"/>
  <c r="W509" i="26" s="1"/>
  <c r="V2172" i="26"/>
  <c r="W2172" i="26" s="1"/>
  <c r="V1503" i="26"/>
  <c r="W1503" i="26" s="1"/>
  <c r="V2839" i="26"/>
  <c r="W2839" i="26" s="1"/>
  <c r="V1297" i="26"/>
  <c r="W1297" i="26" s="1"/>
  <c r="V1461" i="26"/>
  <c r="W1461" i="26" s="1"/>
  <c r="V3681" i="26"/>
  <c r="W3681" i="26" s="1"/>
  <c r="V5338" i="26"/>
  <c r="W5338" i="26" s="1"/>
  <c r="V3300" i="26"/>
  <c r="W3300" i="26" s="1"/>
  <c r="V961" i="26"/>
  <c r="W961" i="26" s="1"/>
  <c r="V2983" i="26"/>
  <c r="W2983" i="26" s="1"/>
  <c r="V669" i="26"/>
  <c r="W669" i="26" s="1"/>
  <c r="V916" i="26"/>
  <c r="W916" i="26" s="1"/>
  <c r="V1936" i="26"/>
  <c r="W1936" i="26" s="1"/>
  <c r="V2390" i="26"/>
  <c r="W2390" i="26" s="1"/>
  <c r="V4839" i="26"/>
  <c r="W4839" i="26" s="1"/>
  <c r="V570" i="26"/>
  <c r="W570" i="26" s="1"/>
  <c r="V198" i="26"/>
  <c r="W198" i="26" s="1"/>
  <c r="V1953" i="26"/>
  <c r="W1953" i="26" s="1"/>
  <c r="V4215" i="26"/>
  <c r="W4215" i="26" s="1"/>
  <c r="V1930" i="26"/>
  <c r="W1930" i="26" s="1"/>
  <c r="V2015" i="26"/>
  <c r="W2015" i="26" s="1"/>
  <c r="V1926" i="26"/>
  <c r="W1926" i="26" s="1"/>
  <c r="V2432" i="26"/>
  <c r="W2432" i="26" s="1"/>
  <c r="V5861" i="26"/>
  <c r="W5861" i="26" s="1"/>
  <c r="V6389" i="26"/>
  <c r="W6389" i="26" s="1"/>
  <c r="V633" i="26"/>
  <c r="W633" i="26" s="1"/>
  <c r="V1640" i="26"/>
  <c r="W1640" i="26" s="1"/>
  <c r="V4851" i="26"/>
  <c r="W4851" i="26" s="1"/>
  <c r="V4273" i="26"/>
  <c r="W4273" i="26" s="1"/>
  <c r="V6379" i="26"/>
  <c r="W6379" i="26" s="1"/>
  <c r="V3436" i="26"/>
  <c r="W3436" i="26" s="1"/>
  <c r="V3169" i="26"/>
  <c r="W3169" i="26" s="1"/>
  <c r="V4058" i="26"/>
  <c r="W4058" i="26" s="1"/>
  <c r="V5256" i="26"/>
  <c r="W5256" i="26" s="1"/>
  <c r="V1365" i="26"/>
  <c r="W1365" i="26" s="1"/>
  <c r="V3067" i="26"/>
  <c r="W3067" i="26" s="1"/>
  <c r="V6597" i="26"/>
  <c r="W6597" i="26" s="1"/>
  <c r="V2602" i="26"/>
  <c r="W2602" i="26" s="1"/>
  <c r="V836" i="26"/>
  <c r="W836" i="26" s="1"/>
  <c r="V3969" i="26"/>
  <c r="W3969" i="26" s="1"/>
  <c r="V4412" i="26"/>
  <c r="W4412" i="26" s="1"/>
  <c r="V569" i="26"/>
  <c r="W569" i="26" s="1"/>
  <c r="V197" i="26"/>
  <c r="W197" i="26" s="1"/>
  <c r="V1689" i="26"/>
  <c r="W1689" i="26" s="1"/>
  <c r="V4078" i="26"/>
  <c r="W4078" i="26" s="1"/>
  <c r="V2412" i="26"/>
  <c r="W2412" i="26" s="1"/>
  <c r="V730" i="26"/>
  <c r="W730" i="26" s="1"/>
  <c r="V4748" i="26"/>
  <c r="W4748" i="26" s="1"/>
  <c r="V5920" i="26"/>
  <c r="W5920" i="26" s="1"/>
  <c r="V7255" i="26"/>
  <c r="W7255" i="26" s="1"/>
  <c r="V195" i="26"/>
  <c r="W195" i="26" s="1"/>
  <c r="V565" i="26"/>
  <c r="W565" i="26" s="1"/>
  <c r="V368" i="26"/>
  <c r="W368" i="26" s="1"/>
  <c r="V6673" i="26"/>
  <c r="W6673" i="26" s="1"/>
  <c r="V2784" i="26"/>
  <c r="W2784" i="26" s="1"/>
  <c r="V4098" i="26"/>
  <c r="W4098" i="26" s="1"/>
  <c r="V5705" i="26"/>
  <c r="W5705" i="26" s="1"/>
  <c r="V5482" i="26"/>
  <c r="W5482" i="26" s="1"/>
  <c r="V5809" i="26"/>
  <c r="W5809" i="26" s="1"/>
  <c r="V2742" i="26"/>
  <c r="W2742" i="26" s="1"/>
  <c r="V6203" i="26"/>
  <c r="W6203" i="26" s="1"/>
  <c r="V4793" i="26"/>
  <c r="W4793" i="26" s="1"/>
  <c r="V5778" i="26"/>
  <c r="W5778" i="26" s="1"/>
  <c r="V6717" i="26"/>
  <c r="W6717" i="26" s="1"/>
  <c r="V7210" i="26"/>
  <c r="W7210" i="26" s="1"/>
  <c r="V2668" i="26"/>
  <c r="W2668" i="26" s="1"/>
  <c r="V5418" i="26"/>
  <c r="W5418" i="26" s="1"/>
  <c r="V6648" i="26"/>
  <c r="W6648" i="26" s="1"/>
  <c r="V78" i="26"/>
  <c r="W78" i="26" s="1"/>
  <c r="V388" i="26"/>
  <c r="W388" i="26" s="1"/>
  <c r="V224" i="26"/>
  <c r="W224" i="26" s="1"/>
  <c r="V6963" i="26"/>
  <c r="W6963" i="26" s="1"/>
  <c r="V6315" i="26"/>
  <c r="W6315" i="26" s="1"/>
  <c r="V4546" i="26"/>
  <c r="W4546" i="26" s="1"/>
  <c r="V4323" i="26"/>
  <c r="W4323" i="26" s="1"/>
  <c r="V4065" i="26"/>
  <c r="W4065" i="26" s="1"/>
  <c r="V4013" i="26"/>
  <c r="W4013" i="26" s="1"/>
  <c r="V4554" i="26"/>
  <c r="W4554" i="26" s="1"/>
  <c r="V4187" i="26"/>
  <c r="W4187" i="26" s="1"/>
  <c r="V1484" i="26"/>
  <c r="W1484" i="26" s="1"/>
  <c r="V3919" i="26"/>
  <c r="W3919" i="26" s="1"/>
  <c r="V1340" i="26"/>
  <c r="W1340" i="26" s="1"/>
  <c r="V32" i="26"/>
  <c r="W32" i="26" s="1"/>
  <c r="V1601" i="26"/>
  <c r="W1601" i="26" s="1"/>
  <c r="V3974" i="26"/>
  <c r="W3974" i="26" s="1"/>
  <c r="V922" i="26"/>
  <c r="W922" i="26" s="1"/>
  <c r="V1771" i="26"/>
  <c r="W1771" i="26" s="1"/>
  <c r="V2424" i="26"/>
  <c r="W2424" i="26" s="1"/>
  <c r="V2549" i="26"/>
  <c r="W2549" i="26" s="1"/>
  <c r="V6359" i="26"/>
  <c r="W6359" i="26" s="1"/>
  <c r="V7113" i="26"/>
  <c r="W7113" i="26" s="1"/>
  <c r="V734" i="26"/>
  <c r="W734" i="26" s="1"/>
  <c r="V2363" i="26"/>
  <c r="W2363" i="26" s="1"/>
  <c r="V5855" i="26"/>
  <c r="W5855" i="26" s="1"/>
  <c r="V6746" i="26"/>
  <c r="W6746" i="26" s="1"/>
  <c r="V426" i="26"/>
  <c r="W426" i="26" s="1"/>
  <c r="V3319" i="26"/>
  <c r="W3319" i="26" s="1"/>
  <c r="V3930" i="26"/>
  <c r="W3930" i="26" s="1"/>
  <c r="V3632" i="26"/>
  <c r="W3632" i="26" s="1"/>
  <c r="V3687" i="26"/>
  <c r="W3687" i="26" s="1"/>
  <c r="V1402" i="26"/>
  <c r="W1402" i="26" s="1"/>
  <c r="V3257" i="26"/>
  <c r="W3257" i="26" s="1"/>
  <c r="V5345" i="26"/>
  <c r="W5345" i="26" s="1"/>
  <c r="V3230" i="26"/>
  <c r="W3230" i="26" s="1"/>
  <c r="V1440" i="26"/>
  <c r="W1440" i="26" s="1"/>
  <c r="V4856" i="26"/>
  <c r="W4856" i="26" s="1"/>
  <c r="V4223" i="26"/>
  <c r="W4223" i="26" s="1"/>
  <c r="V560" i="26"/>
  <c r="W560" i="26" s="1"/>
  <c r="V254" i="26"/>
  <c r="W254" i="26" s="1"/>
  <c r="V2051" i="26"/>
  <c r="W2051" i="26" s="1"/>
  <c r="V4367" i="26"/>
  <c r="W4367" i="26" s="1"/>
  <c r="V3315" i="26"/>
  <c r="W3315" i="26" s="1"/>
  <c r="V6659" i="26"/>
  <c r="W6659" i="26" s="1"/>
  <c r="V3960" i="26"/>
  <c r="W3960" i="26" s="1"/>
  <c r="V5883" i="26"/>
  <c r="W5883" i="26" s="1"/>
  <c r="V5200" i="26"/>
  <c r="W5200" i="26" s="1"/>
  <c r="V1314" i="26"/>
  <c r="W1314" i="26" s="1"/>
  <c r="V819" i="26"/>
  <c r="W819" i="26" s="1"/>
  <c r="V2372" i="26"/>
  <c r="W2372" i="26" s="1"/>
  <c r="V5508" i="26"/>
  <c r="W5508" i="26" s="1"/>
  <c r="V7114" i="26"/>
  <c r="W7114" i="26" s="1"/>
  <c r="V520" i="26"/>
  <c r="W520" i="26" s="1"/>
  <c r="V1018" i="26"/>
  <c r="W1018" i="26" s="1"/>
  <c r="V5018" i="26"/>
  <c r="W5018" i="26" s="1"/>
  <c r="V4753" i="26"/>
  <c r="W4753" i="26" s="1"/>
  <c r="V6410" i="26"/>
  <c r="W6410" i="26" s="1"/>
  <c r="V1245" i="26"/>
  <c r="W1245" i="26" s="1"/>
  <c r="V3585" i="26"/>
  <c r="W3585" i="26" s="1"/>
  <c r="V6603" i="26"/>
  <c r="W6603" i="26" s="1"/>
  <c r="V3781" i="26"/>
  <c r="W3781" i="26" s="1"/>
  <c r="V1133" i="26"/>
  <c r="W1133" i="26" s="1"/>
  <c r="V6064" i="26"/>
  <c r="W6064" i="26" s="1"/>
  <c r="V6700" i="26"/>
  <c r="W6700" i="26" s="1"/>
  <c r="V4014" i="26"/>
  <c r="W4014" i="26" s="1"/>
  <c r="V3794" i="26"/>
  <c r="W3794" i="26" s="1"/>
  <c r="V3649" i="26"/>
  <c r="W3649" i="26" s="1"/>
  <c r="V3341" i="26"/>
  <c r="W3341" i="26" s="1"/>
  <c r="V3924" i="26"/>
  <c r="W3924" i="26" s="1"/>
  <c r="V5007" i="26"/>
  <c r="W5007" i="26" s="1"/>
  <c r="V3747" i="26"/>
  <c r="W3747" i="26" s="1"/>
  <c r="V3365" i="26"/>
  <c r="W3365" i="26" s="1"/>
  <c r="V2985" i="26"/>
  <c r="W2985" i="26" s="1"/>
  <c r="V3020" i="26"/>
  <c r="W3020" i="26" s="1"/>
  <c r="V3065" i="26"/>
  <c r="W3065" i="26" s="1"/>
  <c r="V5134" i="26"/>
  <c r="W5134" i="26" s="1"/>
  <c r="V3438" i="26"/>
  <c r="W3438" i="26" s="1"/>
  <c r="V3345" i="26"/>
  <c r="W3345" i="26" s="1"/>
  <c r="V3211" i="26"/>
  <c r="W3211" i="26" s="1"/>
  <c r="V3282" i="26"/>
  <c r="W3282" i="26" s="1"/>
  <c r="V2932" i="26"/>
  <c r="W2932" i="26" s="1"/>
  <c r="V5115" i="26"/>
  <c r="W5115" i="26" s="1"/>
  <c r="V4188" i="26"/>
  <c r="W4188" i="26" s="1"/>
  <c r="V4177" i="26"/>
  <c r="W4177" i="26" s="1"/>
  <c r="V3966" i="26"/>
  <c r="W3966" i="26" s="1"/>
  <c r="V4326" i="26"/>
  <c r="W4326" i="26" s="1"/>
  <c r="V4075" i="26"/>
  <c r="W4075" i="26" s="1"/>
  <c r="V2338" i="26"/>
  <c r="W2338" i="26" s="1"/>
  <c r="V5193" i="26"/>
  <c r="W5193" i="26" s="1"/>
  <c r="V6917" i="26"/>
  <c r="W6917" i="26" s="1"/>
  <c r="V6205" i="26"/>
  <c r="W6205" i="26" s="1"/>
  <c r="V6059" i="26"/>
  <c r="W6059" i="26" s="1"/>
  <c r="V3455" i="26"/>
  <c r="W3455" i="26" s="1"/>
  <c r="V5376" i="26"/>
  <c r="W5376" i="26" s="1"/>
  <c r="V3444" i="26"/>
  <c r="W3444" i="26" s="1"/>
  <c r="V5114" i="26"/>
  <c r="W5114" i="26" s="1"/>
  <c r="V4584" i="26"/>
  <c r="W4584" i="26" s="1"/>
  <c r="V1331" i="26"/>
  <c r="W1331" i="26" s="1"/>
  <c r="V3283" i="26"/>
  <c r="W3283" i="26" s="1"/>
  <c r="V6036" i="26"/>
  <c r="W6036" i="26" s="1"/>
  <c r="V2346" i="26"/>
  <c r="W2346" i="26" s="1"/>
  <c r="V643" i="26"/>
  <c r="W643" i="26" s="1"/>
  <c r="V4515" i="26"/>
  <c r="W4515" i="26" s="1"/>
  <c r="V4483" i="26"/>
  <c r="W4483" i="26" s="1"/>
  <c r="V6807" i="26"/>
  <c r="W6807" i="26" s="1"/>
  <c r="V445" i="26"/>
  <c r="W445" i="26" s="1"/>
  <c r="V2334" i="26"/>
  <c r="W2334" i="26" s="1"/>
  <c r="V4392" i="26"/>
  <c r="W4392" i="26" s="1"/>
  <c r="V1002" i="26"/>
  <c r="W1002" i="26" s="1"/>
  <c r="V59" i="26"/>
  <c r="W59" i="26" s="1"/>
  <c r="V1332" i="26"/>
  <c r="W1332" i="26" s="1"/>
  <c r="V5960" i="26"/>
  <c r="W5960" i="26" s="1"/>
  <c r="V5944" i="26"/>
  <c r="W5944" i="26" s="1"/>
  <c r="V2923" i="26"/>
  <c r="W2923" i="26" s="1"/>
  <c r="V1115" i="26"/>
  <c r="W1115" i="26" s="1"/>
  <c r="V2529" i="26"/>
  <c r="W2529" i="26" s="1"/>
  <c r="V5667" i="26"/>
  <c r="W5667" i="26" s="1"/>
  <c r="V1580" i="26"/>
  <c r="W1580" i="26" s="1"/>
  <c r="V664" i="26"/>
  <c r="W664" i="26" s="1"/>
  <c r="V1493" i="26"/>
  <c r="W1493" i="26" s="1"/>
  <c r="V4453" i="26"/>
  <c r="W4453" i="26" s="1"/>
  <c r="V4722" i="26"/>
  <c r="W4722" i="26" s="1"/>
  <c r="V6050" i="26"/>
  <c r="W6050" i="26" s="1"/>
  <c r="V1450" i="26"/>
  <c r="W1450" i="26" s="1"/>
  <c r="V3289" i="26"/>
  <c r="W3289" i="26" s="1"/>
  <c r="V6884" i="26"/>
  <c r="W6884" i="26" s="1"/>
  <c r="V3542" i="26"/>
  <c r="W3542" i="26" s="1"/>
  <c r="V963" i="26"/>
  <c r="W963" i="26" s="1"/>
  <c r="V4787" i="26"/>
  <c r="W4787" i="26" s="1"/>
  <c r="V256" i="26"/>
  <c r="W256" i="26" s="1"/>
  <c r="V597" i="26"/>
  <c r="W597" i="26" s="1"/>
  <c r="V205" i="26"/>
  <c r="W205" i="26" s="1"/>
  <c r="V2356" i="26"/>
  <c r="W2356" i="26" s="1"/>
  <c r="V5004" i="26"/>
  <c r="W5004" i="26" s="1"/>
  <c r="V1966" i="26"/>
  <c r="W1966" i="26" s="1"/>
  <c r="V45" i="26"/>
  <c r="W45" i="26" s="1"/>
  <c r="V1776" i="26"/>
  <c r="W1776" i="26" s="1"/>
  <c r="V637" i="26"/>
  <c r="W637" i="26" s="1"/>
  <c r="V217" i="26"/>
  <c r="W217" i="26" s="1"/>
  <c r="V2621" i="26"/>
  <c r="W2621" i="26" s="1"/>
  <c r="V962" i="26"/>
  <c r="W962" i="26" s="1"/>
  <c r="V2539" i="26"/>
  <c r="W2539" i="26" s="1"/>
  <c r="V6480" i="26"/>
  <c r="W6480" i="26" s="1"/>
  <c r="V6866" i="26"/>
  <c r="W6866" i="26" s="1"/>
  <c r="V776" i="26"/>
  <c r="W776" i="26" s="1"/>
  <c r="V2218" i="26"/>
  <c r="W2218" i="26" s="1"/>
  <c r="V4025" i="26"/>
  <c r="W4025" i="26" s="1"/>
  <c r="V5043" i="26"/>
  <c r="W5043" i="26" s="1"/>
  <c r="V1509" i="26"/>
  <c r="W1509" i="26" s="1"/>
  <c r="V4513" i="26"/>
  <c r="W4513" i="26" s="1"/>
  <c r="V5666" i="26"/>
  <c r="W5666" i="26" s="1"/>
  <c r="V5234" i="26"/>
  <c r="W5234" i="26" s="1"/>
  <c r="V5297" i="26"/>
  <c r="W5297" i="26" s="1"/>
  <c r="V1158" i="26"/>
  <c r="W1158" i="26" s="1"/>
  <c r="V6055" i="26"/>
  <c r="W6055" i="26" s="1"/>
  <c r="V5486" i="26"/>
  <c r="W5486" i="26" s="1"/>
  <c r="V5485" i="26"/>
  <c r="W5485" i="26" s="1"/>
  <c r="V5352" i="26"/>
  <c r="W5352" i="26" s="1"/>
  <c r="V5534" i="26"/>
  <c r="W5534" i="26" s="1"/>
  <c r="V3639" i="26"/>
  <c r="W3639" i="26" s="1"/>
  <c r="V6539" i="26"/>
  <c r="W6539" i="26" s="1"/>
  <c r="V5752" i="26"/>
  <c r="W5752" i="26" s="1"/>
  <c r="V5651" i="26"/>
  <c r="W5651" i="26" s="1"/>
  <c r="V5391" i="26"/>
  <c r="W5391" i="26" s="1"/>
  <c r="V5435" i="26"/>
  <c r="W5435" i="26" s="1"/>
  <c r="V4749" i="26"/>
  <c r="W4749" i="26" s="1"/>
  <c r="V3423" i="26"/>
  <c r="W3423" i="26" s="1"/>
  <c r="V4146" i="26"/>
  <c r="W4146" i="26" s="1"/>
  <c r="V5209" i="26"/>
  <c r="W5209" i="26" s="1"/>
  <c r="V5098" i="26"/>
  <c r="W5098" i="26" s="1"/>
  <c r="V4969" i="26"/>
  <c r="W4969" i="26" s="1"/>
  <c r="V6865" i="26"/>
  <c r="W6865" i="26" s="1"/>
  <c r="V3540" i="26"/>
  <c r="W3540" i="26" s="1"/>
  <c r="V3105" i="26"/>
  <c r="W3105" i="26" s="1"/>
  <c r="V2843" i="26"/>
  <c r="W2843" i="26" s="1"/>
  <c r="V3197" i="26"/>
  <c r="W3197" i="26" s="1"/>
  <c r="V3021" i="26"/>
  <c r="W3021" i="26" s="1"/>
  <c r="V4362" i="26"/>
  <c r="W4362" i="26" s="1"/>
  <c r="V5109" i="26"/>
  <c r="W5109" i="26" s="1"/>
  <c r="V5353" i="26"/>
  <c r="W5353" i="26" s="1"/>
  <c r="V1489" i="26"/>
  <c r="W1489" i="26" s="1"/>
  <c r="V3904" i="26"/>
  <c r="W3904" i="26" s="1"/>
  <c r="V5402" i="26"/>
  <c r="W5402" i="26" s="1"/>
  <c r="V5095" i="26"/>
  <c r="W5095" i="26" s="1"/>
  <c r="V1253" i="26"/>
  <c r="W1253" i="26" s="1"/>
  <c r="V2620" i="26"/>
  <c r="W2620" i="26" s="1"/>
  <c r="V6471" i="26"/>
  <c r="W6471" i="26" s="1"/>
  <c r="V6435" i="26"/>
  <c r="W6435" i="26" s="1"/>
  <c r="V484" i="26"/>
  <c r="W484" i="26" s="1"/>
  <c r="V1576" i="26"/>
  <c r="W1576" i="26" s="1"/>
  <c r="V4800" i="26"/>
  <c r="W4800" i="26" s="1"/>
  <c r="V762" i="26"/>
  <c r="W762" i="26" s="1"/>
  <c r="V206" i="26"/>
  <c r="W206" i="26" s="1"/>
  <c r="V2143" i="26"/>
  <c r="W2143" i="26" s="1"/>
  <c r="V1570" i="26"/>
  <c r="W1570" i="26" s="1"/>
  <c r="V2004" i="26"/>
  <c r="W2004" i="26" s="1"/>
  <c r="V1144" i="26"/>
  <c r="W1144" i="26" s="1"/>
  <c r="V1274" i="26"/>
  <c r="W1274" i="26" s="1"/>
  <c r="V3196" i="26"/>
  <c r="W3196" i="26" s="1"/>
  <c r="V6454" i="26"/>
  <c r="W6454" i="26" s="1"/>
  <c r="V2295" i="26"/>
  <c r="W2295" i="26" s="1"/>
  <c r="V881" i="26"/>
  <c r="W881" i="26" s="1"/>
  <c r="V2289" i="26"/>
  <c r="W2289" i="26" s="1"/>
  <c r="V6690" i="26"/>
  <c r="W6690" i="26" s="1"/>
  <c r="V4565" i="26"/>
  <c r="W4565" i="26" s="1"/>
  <c r="V1577" i="26"/>
  <c r="W1577" i="26" s="1"/>
  <c r="V1590" i="26"/>
  <c r="W1590" i="26" s="1"/>
  <c r="V3849" i="26"/>
  <c r="W3849" i="26" s="1"/>
  <c r="V4785" i="26"/>
  <c r="W4785" i="26" s="1"/>
  <c r="V6380" i="26"/>
  <c r="W6380" i="26" s="1"/>
  <c r="V1243" i="26"/>
  <c r="W1243" i="26" s="1"/>
  <c r="V2868" i="26"/>
  <c r="W2868" i="26" s="1"/>
  <c r="V446" i="26"/>
  <c r="W446" i="26" s="1"/>
  <c r="V233" i="26"/>
  <c r="W233" i="26" s="1"/>
  <c r="V2209" i="26"/>
  <c r="W2209" i="26" s="1"/>
  <c r="V2204" i="26"/>
  <c r="W2204" i="26" s="1"/>
  <c r="V5178" i="26"/>
  <c r="W5178" i="26" s="1"/>
  <c r="V6669" i="26"/>
  <c r="W6669" i="26" s="1"/>
  <c r="V292" i="26"/>
  <c r="W292" i="26" s="1"/>
  <c r="V1970" i="26"/>
  <c r="W1970" i="26" s="1"/>
  <c r="V4654" i="26"/>
  <c r="W4654" i="26" s="1"/>
  <c r="V2401" i="26"/>
  <c r="W2401" i="26" s="1"/>
  <c r="V2938" i="26"/>
  <c r="W2938" i="26" s="1"/>
  <c r="V2480" i="26"/>
  <c r="W2480" i="26" s="1"/>
  <c r="V2604" i="26"/>
  <c r="W2604" i="26" s="1"/>
  <c r="V5935" i="26"/>
  <c r="W5935" i="26" s="1"/>
  <c r="V1867" i="26"/>
  <c r="W1867" i="26" s="1"/>
  <c r="V1030" i="26"/>
  <c r="W1030" i="26" s="1"/>
  <c r="V2380" i="26"/>
  <c r="W2380" i="26" s="1"/>
  <c r="V6213" i="26"/>
  <c r="W6213" i="26" s="1"/>
  <c r="V485" i="26"/>
  <c r="W485" i="26" s="1"/>
  <c r="V735" i="26"/>
  <c r="W735" i="26" s="1"/>
  <c r="V3750" i="26"/>
  <c r="W3750" i="26" s="1"/>
  <c r="V1743" i="26"/>
  <c r="W1743" i="26" s="1"/>
  <c r="V2818" i="26"/>
  <c r="W2818" i="26" s="1"/>
  <c r="V3407" i="26"/>
  <c r="W3407" i="26" s="1"/>
  <c r="V3535" i="26"/>
  <c r="W3535" i="26" s="1"/>
  <c r="V7020" i="26"/>
  <c r="W7020" i="26" s="1"/>
  <c r="V5543" i="26"/>
  <c r="W5543" i="26" s="1"/>
  <c r="V3419" i="26"/>
  <c r="W3419" i="26" s="1"/>
  <c r="V4218" i="26"/>
  <c r="W4218" i="26" s="1"/>
  <c r="V4873" i="26"/>
  <c r="W4873" i="26" s="1"/>
  <c r="V4489" i="26"/>
  <c r="W4489" i="26" s="1"/>
  <c r="V1845" i="26"/>
  <c r="W1845" i="26" s="1"/>
  <c r="V3487" i="26"/>
  <c r="W3487" i="26" s="1"/>
  <c r="V4745" i="26"/>
  <c r="W4745" i="26" s="1"/>
  <c r="V4842" i="26"/>
  <c r="W4842" i="26" s="1"/>
  <c r="V5001" i="26"/>
  <c r="W5001" i="26" s="1"/>
  <c r="V2147" i="26"/>
  <c r="W2147" i="26" s="1"/>
  <c r="X4" i="25" l="1"/>
  <c r="X1" i="25" s="1"/>
  <c r="W1" i="25"/>
  <c r="V1" i="26"/>
  <c r="W1" i="26"/>
  <c r="W197" i="25"/>
  <c r="V7330" i="26"/>
</calcChain>
</file>

<file path=xl/sharedStrings.xml><?xml version="1.0" encoding="utf-8"?>
<sst xmlns="http://schemas.openxmlformats.org/spreadsheetml/2006/main" count="31661" uniqueCount="14908">
  <si>
    <t>notes</t>
  </si>
  <si>
    <t>Description of worksheets in this document</t>
  </si>
  <si>
    <t>inputs</t>
  </si>
  <si>
    <t>calculations</t>
  </si>
  <si>
    <t>NHS England - CCG allocations 2019/20 to 2023/24</t>
  </si>
  <si>
    <t>Technical Guidance Documentation</t>
  </si>
  <si>
    <t>outputs</t>
  </si>
  <si>
    <t>See also Technical Guidance Documentation</t>
  </si>
  <si>
    <t>www.england.nhs.uk/allocations</t>
  </si>
  <si>
    <t>For queries please contact</t>
  </si>
  <si>
    <t>england.revenue-allocations@nhs.net</t>
  </si>
  <si>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</si>
  <si>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</si>
  <si>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</si>
  <si>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</si>
  <si>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</si>
  <si>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</si>
  <si>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</si>
  <si>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</si>
  <si>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</si>
  <si>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</si>
  <si>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</si>
  <si>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</si>
  <si>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</si>
  <si>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</si>
  <si>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</si>
  <si>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</si>
  <si>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</si>
  <si>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</si>
  <si>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</si>
  <si>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</si>
  <si>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</si>
  <si>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</si>
  <si>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</si>
  <si>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</si>
  <si>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</si>
  <si>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</si>
  <si>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</si>
  <si>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</si>
  <si>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</si>
  <si>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</si>
  <si>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</si>
  <si>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</si>
  <si>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</si>
  <si>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</si>
  <si>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</si>
  <si>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</si>
  <si>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</si>
  <si>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</si>
  <si>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</si>
  <si>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</si>
  <si>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</si>
  <si>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02W</t>
  </si>
  <si>
    <t>02X</t>
  </si>
  <si>
    <t>02Y</t>
  </si>
  <si>
    <t>03A</t>
  </si>
  <si>
    <t>03D</t>
  </si>
  <si>
    <t>03E</t>
  </si>
  <si>
    <t>03F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</si>
  <si>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</si>
  <si>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</si>
  <si>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</si>
  <si>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</si>
  <si>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</si>
  <si>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</si>
  <si>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</si>
  <si>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</si>
  <si>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</si>
  <si>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</si>
  <si>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</si>
  <si>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04C</t>
  </si>
  <si>
    <t>04D</t>
  </si>
  <si>
    <t>04E</t>
  </si>
  <si>
    <t>04F</t>
  </si>
  <si>
    <t>04G</t>
  </si>
  <si>
    <t>04H</t>
  </si>
  <si>
    <t>04K</t>
  </si>
  <si>
    <t>04L</t>
  </si>
  <si>
    <t>04M</t>
  </si>
  <si>
    <t>04N</t>
  </si>
  <si>
    <t>04Q</t>
  </si>
  <si>
    <t>04V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</si>
  <si>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</si>
  <si>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</si>
  <si>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</si>
  <si>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</si>
  <si>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</si>
  <si>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</si>
  <si>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</si>
  <si>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</si>
  <si>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</si>
  <si>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</si>
  <si>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</si>
  <si>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</si>
  <si>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</si>
  <si>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</si>
  <si>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</si>
  <si>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</si>
  <si>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</si>
  <si>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</si>
  <si>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</si>
  <si>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</si>
  <si>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</si>
  <si>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</si>
  <si>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</si>
  <si>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</si>
  <si>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</si>
  <si>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</si>
  <si>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</si>
  <si>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</si>
  <si>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</si>
  <si>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</si>
  <si>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</si>
  <si>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</si>
  <si>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</si>
  <si>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</si>
  <si>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</si>
  <si>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</si>
  <si>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</si>
  <si>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</si>
  <si>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</si>
  <si>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</si>
  <si>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</si>
  <si>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</si>
  <si>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</si>
  <si>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</si>
  <si>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</si>
  <si>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</si>
  <si>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</si>
  <si>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</si>
  <si>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</si>
  <si>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</si>
  <si>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</si>
  <si>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</si>
  <si>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</si>
  <si>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</si>
  <si>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</si>
  <si>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</si>
  <si>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</si>
  <si>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</si>
  <si>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</si>
  <si>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</si>
  <si>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</si>
  <si>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</si>
  <si>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</si>
  <si>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</si>
  <si>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</si>
  <si>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</si>
  <si>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</si>
  <si>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</si>
  <si>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</si>
  <si>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</si>
  <si>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</si>
  <si>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</si>
  <si>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</si>
  <si>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</si>
  <si>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</si>
  <si>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</si>
  <si>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</si>
  <si>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</si>
  <si>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</si>
  <si>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</si>
  <si>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</si>
  <si>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</si>
  <si>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</si>
  <si>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</si>
  <si>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10J</t>
  </si>
  <si>
    <t>10K</t>
  </si>
  <si>
    <t>10L</t>
  </si>
  <si>
    <t>10Q</t>
  </si>
  <si>
    <t>10R</t>
  </si>
  <si>
    <t>10V</t>
  </si>
  <si>
    <t>10X</t>
  </si>
  <si>
    <t>11A</t>
  </si>
  <si>
    <t>11E</t>
  </si>
  <si>
    <t>11J</t>
  </si>
  <si>
    <t>11M</t>
  </si>
  <si>
    <t>11N</t>
  </si>
  <si>
    <t>11X</t>
  </si>
  <si>
    <t>12D</t>
  </si>
  <si>
    <t>12F</t>
  </si>
  <si>
    <t>13T</t>
  </si>
  <si>
    <t>14L</t>
  </si>
  <si>
    <t>14Y</t>
  </si>
  <si>
    <t>15A</t>
  </si>
  <si>
    <t>15C</t>
  </si>
  <si>
    <t>15D</t>
  </si>
  <si>
    <t>15E</t>
  </si>
  <si>
    <t>15F</t>
  </si>
  <si>
    <t>15M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</si>
  <si>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</si>
  <si>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</si>
  <si>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</si>
  <si>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</si>
  <si>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</si>
  <si>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</si>
  <si>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</si>
  <si>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</si>
  <si>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</si>
  <si>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</si>
  <si>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</si>
  <si>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</si>
  <si>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</si>
  <si>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2018-19</t>
  </si>
  <si>
    <t>2019-20</t>
  </si>
  <si>
    <t>2020-21</t>
  </si>
  <si>
    <t>2021-22</t>
  </si>
  <si>
    <t>2022-23</t>
  </si>
  <si>
    <t>2023-24</t>
  </si>
  <si>
    <t>CCG</t>
  </si>
  <si>
    <t>NHS Airedale, Wharfedale and Craven CCG</t>
  </si>
  <si>
    <t>NHS Ashford CCG</t>
  </si>
  <si>
    <t>NHS Barking and Dagenham CCG</t>
  </si>
  <si>
    <t>NHS Barnet CCG</t>
  </si>
  <si>
    <t>NHS Barnsley CCG</t>
  </si>
  <si>
    <t>NHS Basildon and Brentwood CCG</t>
  </si>
  <si>
    <t>NHS Bassetlaw CCG</t>
  </si>
  <si>
    <t>NHS Bath and North East Somerset CCG</t>
  </si>
  <si>
    <t>NHS Bedfordshire CCG</t>
  </si>
  <si>
    <t>NHS Berkshire West CCG</t>
  </si>
  <si>
    <t>NHS Bexley CCG</t>
  </si>
  <si>
    <t>NHS Birmingham and Solihull CCG</t>
  </si>
  <si>
    <t>NHS Blackburn with Darwen CCG</t>
  </si>
  <si>
    <t>NHS Blackpool CCG</t>
  </si>
  <si>
    <t>NHS Bolton CCG</t>
  </si>
  <si>
    <t>NHS Bradford City CCG</t>
  </si>
  <si>
    <t>NHS Bradford Districts CCG</t>
  </si>
  <si>
    <t>NHS Brent CCG</t>
  </si>
  <si>
    <t>NHS Brighton and Hove CCG</t>
  </si>
  <si>
    <t>NHS Bristol, North Somerset and South Gloucestershire CCG</t>
  </si>
  <si>
    <t>NHS Bromley CCG</t>
  </si>
  <si>
    <t>NHS Buckinghamshire CCG</t>
  </si>
  <si>
    <t>NHS Bury CCG</t>
  </si>
  <si>
    <t>NHS Calderdale CCG</t>
  </si>
  <si>
    <t>NHS Cambridgeshire and Peterborough CCG</t>
  </si>
  <si>
    <t>NHS Camden CCG</t>
  </si>
  <si>
    <t>NHS Cannock Chase CCG</t>
  </si>
  <si>
    <t>NHS Canterbury and Coastal CCG</t>
  </si>
  <si>
    <t>NHS Castle Point and Rochford CCG</t>
  </si>
  <si>
    <t>NHS Central London (Westminster) CCG</t>
  </si>
  <si>
    <t>NHS Chorley and South Ribble CCG</t>
  </si>
  <si>
    <t>NHS City and Hackney CCG</t>
  </si>
  <si>
    <t>NHS Coastal West Sussex CCG</t>
  </si>
  <si>
    <t>NHS Corby CCG</t>
  </si>
  <si>
    <t>NHS Coventry and Rugby CCG</t>
  </si>
  <si>
    <t>NHS Crawley CCG</t>
  </si>
  <si>
    <t>NHS Croydon CCG</t>
  </si>
  <si>
    <t>NHS Darlington CCG</t>
  </si>
  <si>
    <t>NHS Dartford, Gravesham and Swanley CCG</t>
  </si>
  <si>
    <t>NHS Derby and Derbyshire CCG</t>
  </si>
  <si>
    <t>NHS Doncaster CCG</t>
  </si>
  <si>
    <t>NHS Dorset CCG</t>
  </si>
  <si>
    <t>NHS Dudley CCG</t>
  </si>
  <si>
    <t>NHS Durham Dales, Easington and Sedgefield CCG</t>
  </si>
  <si>
    <t>NHS Ealing CCG</t>
  </si>
  <si>
    <t>NHS East and North Hertfordshire CCG</t>
  </si>
  <si>
    <t>NHS East Berkshire CCG</t>
  </si>
  <si>
    <t>NHS East Lancashire CCG</t>
  </si>
  <si>
    <t>NHS East Leicestershire and Rutland CCG</t>
  </si>
  <si>
    <t>NHS East Riding of Yorkshire CCG</t>
  </si>
  <si>
    <t>NHS East Staffordshire CCG</t>
  </si>
  <si>
    <t>NHS East Surrey CCG</t>
  </si>
  <si>
    <t>NHS Eastbourne, Hailsham and Seaford CCG</t>
  </si>
  <si>
    <t>NHS Eastern Cheshire CCG</t>
  </si>
  <si>
    <t>NHS Enfield CCG</t>
  </si>
  <si>
    <t>NHS Fareham and Gosport CCG</t>
  </si>
  <si>
    <t>NHS Fylde and Wyre CCG</t>
  </si>
  <si>
    <t>NHS Gloucestershire CCG</t>
  </si>
  <si>
    <t>NHS Great Yarmouth and Waveney CCG</t>
  </si>
  <si>
    <t>NHS Greater Huddersfield CCG</t>
  </si>
  <si>
    <t>NHS Greater Preston CCG</t>
  </si>
  <si>
    <t>NHS Greenwich CCG</t>
  </si>
  <si>
    <t>NHS Guildford and Waverley CCG</t>
  </si>
  <si>
    <t>NHS Halton CCG</t>
  </si>
  <si>
    <t>NHS Hambleton, Richmondshire and Whitby CCG</t>
  </si>
  <si>
    <t>NHS Hammersmith and Fulham CCG</t>
  </si>
  <si>
    <t>NHS Haringey CCG</t>
  </si>
  <si>
    <t>NHS Harrogate and Rural District CCG</t>
  </si>
  <si>
    <t>NHS Harrow CCG</t>
  </si>
  <si>
    <t>NHS Hartlepool and Stockton-on-Tees CCG</t>
  </si>
  <si>
    <t>NHS Hastings and Rother CCG</t>
  </si>
  <si>
    <t>NHS Havering CCG</t>
  </si>
  <si>
    <t>NHS Herefordshire CCG</t>
  </si>
  <si>
    <t>NHS Herts Valleys CCG</t>
  </si>
  <si>
    <t>NHS Heywood, Middleton and Rochdale CCG</t>
  </si>
  <si>
    <t>NHS High Weald Lewes Havens CCG</t>
  </si>
  <si>
    <t>NHS Hillingdon CCG</t>
  </si>
  <si>
    <t>NHS Horsham and Mid Sussex CCG</t>
  </si>
  <si>
    <t>NHS Hounslow CCG</t>
  </si>
  <si>
    <t>NHS Hull CCG</t>
  </si>
  <si>
    <t>NHS Ipswich and East Suffolk CCG</t>
  </si>
  <si>
    <t>NHS Isle of Wight CCG</t>
  </si>
  <si>
    <t>NHS Islington CCG</t>
  </si>
  <si>
    <t>NHS Kernow CCG</t>
  </si>
  <si>
    <t>NHS Kingston CCG</t>
  </si>
  <si>
    <t>NHS Knowsley CCG</t>
  </si>
  <si>
    <t>NHS Lambeth CCG</t>
  </si>
  <si>
    <t>NHS Leeds CCG</t>
  </si>
  <si>
    <t>NHS Leicester City CCG</t>
  </si>
  <si>
    <t>NHS Lewisham CCG</t>
  </si>
  <si>
    <t>NHS Lincolnshire East CCG</t>
  </si>
  <si>
    <t>NHS Lincolnshire West CCG</t>
  </si>
  <si>
    <t>NHS Liverpool CCG</t>
  </si>
  <si>
    <t>NHS Luton CCG</t>
  </si>
  <si>
    <t>NHS Manchester CCG</t>
  </si>
  <si>
    <t>NHS Mansfield and Ashfield CCG</t>
  </si>
  <si>
    <t>NHS Medway CCG</t>
  </si>
  <si>
    <t>NHS Merton CCG</t>
  </si>
  <si>
    <t>NHS Mid Essex CCG</t>
  </si>
  <si>
    <t>NHS Milton Keynes CCG</t>
  </si>
  <si>
    <t>NHS Morecambe Bay CCG</t>
  </si>
  <si>
    <t>NHS Nene CCG</t>
  </si>
  <si>
    <t>NHS Newark and Sherwood CCG</t>
  </si>
  <si>
    <t>NHS Newcastle Gateshead CCG</t>
  </si>
  <si>
    <t>NHS Newham CCG</t>
  </si>
  <si>
    <t>NHS North Cumbria CCG</t>
  </si>
  <si>
    <t>NHS North Durham CCG</t>
  </si>
  <si>
    <t>NHS North East Essex CCG</t>
  </si>
  <si>
    <t>NHS North East Hampshire and Farnham CCG</t>
  </si>
  <si>
    <t>NHS North East Lincolnshire CCG</t>
  </si>
  <si>
    <t>NHS North Hampshire CCG</t>
  </si>
  <si>
    <t>NHS North Kirklees CCG</t>
  </si>
  <si>
    <t>NHS North Lincolnshire CCG</t>
  </si>
  <si>
    <t>NHS North Norfolk CCG</t>
  </si>
  <si>
    <t>NHS North Staffordshire CCG</t>
  </si>
  <si>
    <t>NHS North Tyneside CCG</t>
  </si>
  <si>
    <t>NHS North West Surrey CCG</t>
  </si>
  <si>
    <t>NHS Northern, Eastern and Western Devon CCG</t>
  </si>
  <si>
    <t>NHS Northumberland CCG</t>
  </si>
  <si>
    <t>NHS Norwich CCG</t>
  </si>
  <si>
    <t>NHS Nottingham City CCG</t>
  </si>
  <si>
    <t>NHS Nottingham North and East CCG</t>
  </si>
  <si>
    <t>NHS Nottingham West CCG</t>
  </si>
  <si>
    <t>NHS Oldham CCG</t>
  </si>
  <si>
    <t>NHS Oxfordshire CCG</t>
  </si>
  <si>
    <t>NHS Portsmouth CCG</t>
  </si>
  <si>
    <t>NHS Redbridge CCG</t>
  </si>
  <si>
    <t>NHS Redditch and Bromsgrove CCG</t>
  </si>
  <si>
    <t>NHS Richmond CCG</t>
  </si>
  <si>
    <t>NHS Rotherham CCG</t>
  </si>
  <si>
    <t>NHS Rushcliffe CCG</t>
  </si>
  <si>
    <t>NHS Salford CCG</t>
  </si>
  <si>
    <t>NHS Sandwell and West Birmingham CCG</t>
  </si>
  <si>
    <t>NHS Scarborough and Ryedale CCG</t>
  </si>
  <si>
    <t>NHS Sheffield CCG</t>
  </si>
  <si>
    <t>NHS Shropshire CCG</t>
  </si>
  <si>
    <t>NHS Somerset CCG</t>
  </si>
  <si>
    <t>NHS South Cheshire CCG</t>
  </si>
  <si>
    <t>NHS South Devon and Torbay CCG</t>
  </si>
  <si>
    <t>NHS South East Staffordshire and Seisdon Peninsula CCG</t>
  </si>
  <si>
    <t>NHS South Eastern Hampshire CCG</t>
  </si>
  <si>
    <t>NHS South Kent Coast CCG</t>
  </si>
  <si>
    <t>NHS South Lincolnshire CCG</t>
  </si>
  <si>
    <t>NHS South Norfolk CCG</t>
  </si>
  <si>
    <t>NHS South Sefton CCG</t>
  </si>
  <si>
    <t>NHS South Tees CCG</t>
  </si>
  <si>
    <t>NHS South Tyneside CCG</t>
  </si>
  <si>
    <t>NHS South Warwickshire CCG</t>
  </si>
  <si>
    <t>NHS South West Lincolnshire CCG</t>
  </si>
  <si>
    <t>NHS South Worcestershire CCG</t>
  </si>
  <si>
    <t>NHS Southampton CCG</t>
  </si>
  <si>
    <t>NHS Southend CCG</t>
  </si>
  <si>
    <t>NHS Southport and Formby CCG</t>
  </si>
  <si>
    <t>NHS Southwark CCG</t>
  </si>
  <si>
    <t>NHS St Helens CCG</t>
  </si>
  <si>
    <t>NHS Stafford and Surrounds CCG</t>
  </si>
  <si>
    <t>NHS Stockport CCG</t>
  </si>
  <si>
    <t>NHS Stoke on Trent CCG</t>
  </si>
  <si>
    <t>NHS Sunderland CCG</t>
  </si>
  <si>
    <t>NHS Surrey Downs CCG</t>
  </si>
  <si>
    <t>NHS Surrey Heath CCG</t>
  </si>
  <si>
    <t>NHS Sutton CCG</t>
  </si>
  <si>
    <t>NHS Swale CCG</t>
  </si>
  <si>
    <t>NHS Swindon CCG</t>
  </si>
  <si>
    <t>NHS Tameside and Glossop CCG</t>
  </si>
  <si>
    <t>NHS Telford and Wrekin CCG</t>
  </si>
  <si>
    <t>NHS Thanet CCG</t>
  </si>
  <si>
    <t>NHS Thurrock CCG</t>
  </si>
  <si>
    <t>NHS Tower Hamlets CCG</t>
  </si>
  <si>
    <t>NHS Trafford CCG</t>
  </si>
  <si>
    <t>NHS Vale of York CCG</t>
  </si>
  <si>
    <t>NHS Vale Royal CCG</t>
  </si>
  <si>
    <t>NHS Wakefield CCG</t>
  </si>
  <si>
    <t>NHS Walsall CCG</t>
  </si>
  <si>
    <t>NHS Waltham Forest CCG</t>
  </si>
  <si>
    <t>NHS Wandsworth CCG</t>
  </si>
  <si>
    <t>NHS Warrington CCG</t>
  </si>
  <si>
    <t>NHS Warwickshire North CCG</t>
  </si>
  <si>
    <t>NHS West Cheshire CCG</t>
  </si>
  <si>
    <t>NHS West Essex CCG</t>
  </si>
  <si>
    <t>NHS West Hampshire CCG</t>
  </si>
  <si>
    <t>NHS West Kent CCG</t>
  </si>
  <si>
    <t>NHS West Lancashire CCG</t>
  </si>
  <si>
    <t>NHS West Leicestershire CCG</t>
  </si>
  <si>
    <t>NHS West London CCG</t>
  </si>
  <si>
    <t>NHS West Norfolk CCG</t>
  </si>
  <si>
    <t>NHS West Suffolk CCG</t>
  </si>
  <si>
    <t>NHS Wigan Borough CCG</t>
  </si>
  <si>
    <t>NHS Wiltshire CCG</t>
  </si>
  <si>
    <t>NHS Wirral CCG</t>
  </si>
  <si>
    <t>NHS Wolverhampton CCG</t>
  </si>
  <si>
    <t>NHS Wyre Forest CCG</t>
  </si>
  <si>
    <t>18-19</t>
  </si>
  <si>
    <t>19-20</t>
  </si>
  <si>
    <t>20-21</t>
  </si>
  <si>
    <t>21-22</t>
  </si>
  <si>
    <t>22-23</t>
  </si>
  <si>
    <t>23-24</t>
  </si>
  <si>
    <t>Stata code used to automate data calculations in this wookbook</t>
  </si>
  <si>
    <t>/*</t>
  </si>
  <si>
    <t>Worksheet J - CCG core services - components</t>
  </si>
  <si>
    <t>Collect together the components of worksheet J from worksheets A to I</t>
  </si>
  <si>
    <t>*/</t>
  </si>
  <si>
    <t>/// CCG registered patient population</t>
  </si>
  <si>
    <t>use "A Registration by CCG19.dta", clear</t>
  </si>
  <si>
    <t>keep  CCG19CDH allpats</t>
  </si>
  <si>
    <t>rename allpats RegPats</t>
  </si>
  <si>
    <t>sort  CCG19CDH</t>
  </si>
  <si>
    <t>save "J - CCG components.dta", replace</t>
  </si>
  <si>
    <t>/// General and Acute</t>
  </si>
  <si>
    <t>use "C1 - CCG_GeneralAcute_NeedsValues.dta", clear</t>
  </si>
  <si>
    <t>qui sum  FinNormWgtPat</t>
  </si>
  <si>
    <t>di r(sum)</t>
  </si>
  <si>
    <t>keep  CCG19CDH FinNormWgtPat</t>
  </si>
  <si>
    <t>rename  FinNormWgtPat GenAcuteWgtPats</t>
  </si>
  <si>
    <t>sort CCG19CDH</t>
  </si>
  <si>
    <t>merge 1:1  CCG19CDH using "J - CCG components.dta"</t>
  </si>
  <si>
    <t>drop _merge</t>
  </si>
  <si>
    <t>/// Community Services</t>
  </si>
  <si>
    <t>use "C2 Community Services - CCG.dta", clear</t>
  </si>
  <si>
    <t>keep CCG19CDH WgtPats</t>
  </si>
  <si>
    <t>rename WgtPats CommSrvsWgtPats</t>
  </si>
  <si>
    <t>/// Mental Health</t>
  </si>
  <si>
    <t>use "D - CCG_MentalHlth_NeedsValues.dta", clear</t>
  </si>
  <si>
    <t>qui sum  NormWgtPat</t>
  </si>
  <si>
    <t>keep  CCG19CDH NormWgtPat</t>
  </si>
  <si>
    <t>rename NormWgtPat MentalHlthWgtPop</t>
  </si>
  <si>
    <t>merge 1:1 CCG19CDH using "J - CCG components.dta"</t>
  </si>
  <si>
    <t>/// Maternity</t>
  </si>
  <si>
    <t>use "E - CCG19_Maternity Need.dta", clear</t>
  </si>
  <si>
    <t>keep  CCG19CDH NormWgtCost</t>
  </si>
  <si>
    <t>rename NormWgtCost MaternityWgtPop</t>
  </si>
  <si>
    <t>///current MFF</t>
  </si>
  <si>
    <t>use "H - MFF CCG - current MFF.dta", clear</t>
  </si>
  <si>
    <t>keep CCG19CDH MFFIndex</t>
  </si>
  <si>
    <t>rename MFFIndex MFFIndexCurrent</t>
  </si>
  <si>
    <t>///New MFF</t>
  </si>
  <si>
    <t>use "H - MFF CCG - New MFF.dta", clear</t>
  </si>
  <si>
    <t>rename MFFIndex MFFIndexNew</t>
  </si>
  <si>
    <t>///Glidepath MFF</t>
  </si>
  <si>
    <t>use "H - MFF CCG - GlidePathMFF.dta", clear</t>
  </si>
  <si>
    <t>rename MFFIndex MFFIndexGlidePath</t>
  </si>
  <si>
    <t>/// EACA</t>
  </si>
  <si>
    <t>use "I - CCG19_EACA.dta", clear</t>
  </si>
  <si>
    <t>///rename CCG CCG19CDH</t>
  </si>
  <si>
    <t>keep CCG19CDH FinalEACAIndex</t>
  </si>
  <si>
    <t>/// Prescribing</t>
  </si>
  <si>
    <t>use "F - CCG19_Prescribing Final.dta", clear</t>
  </si>
  <si>
    <t>keep  CCG19CDH NormWgtPatCombi</t>
  </si>
  <si>
    <t>rename NormWgtPatCombi PrescribingNeedWgtPop</t>
  </si>
  <si>
    <t>/// SMR&lt;75</t>
  </si>
  <si>
    <t>use "G - SMR.dta", clear</t>
  </si>
  <si>
    <t>rename NormWgtPats SMR75WgtPop</t>
  </si>
  <si>
    <t>keep CCG19CDH SMR75WgtPop</t>
  </si>
  <si>
    <t>order  CCG19CDH RegPats</t>
  </si>
  <si>
    <t>export excel using "J - CCG components.xlsx", firstrow(variables) replace</t>
  </si>
  <si>
    <t>Final weighted populations at CCG level for 2018/19</t>
  </si>
  <si>
    <t>Total</t>
  </si>
  <si>
    <t>SOUTH EAST</t>
  </si>
  <si>
    <t>FRIMLEY HEALTH</t>
  </si>
  <si>
    <t>E54000034</t>
  </si>
  <si>
    <t>SUSSEX AND EAST SURREY</t>
  </si>
  <si>
    <t>E54000033</t>
  </si>
  <si>
    <t>KENT AND MEDWAY</t>
  </si>
  <si>
    <t>E54000032</t>
  </si>
  <si>
    <t>SURREY HEARTLANDS</t>
  </si>
  <si>
    <t>E54000035</t>
  </si>
  <si>
    <t>MIDLANDS AND EAST</t>
  </si>
  <si>
    <t>MID AND SOUTH ESSEX</t>
  </si>
  <si>
    <t>E54000026</t>
  </si>
  <si>
    <t>LINCOLNSHIRE</t>
  </si>
  <si>
    <t>E54000013</t>
  </si>
  <si>
    <t>NORTH</t>
  </si>
  <si>
    <t>NORTHUMBERLAND, TYNE AND WEAR AND NORTH DURHAM</t>
  </si>
  <si>
    <t>E54000046</t>
  </si>
  <si>
    <t>CHESHIRE AND MERSEYSIDE</t>
  </si>
  <si>
    <t>E54000008</t>
  </si>
  <si>
    <t>WEST YORKSHIRE</t>
  </si>
  <si>
    <t>E54000005</t>
  </si>
  <si>
    <t>BIRMINGHAM AND SOLIHULL</t>
  </si>
  <si>
    <t>E54000017</t>
  </si>
  <si>
    <t>SOUTH WEST</t>
  </si>
  <si>
    <t>BRISTOL, NORTH SOMERSET AND SOUTH GLOUCESTERSHIRE</t>
  </si>
  <si>
    <t>E54000039</t>
  </si>
  <si>
    <t>BUCKINGHAMSHIRE, OXFORDSHIRE AND BERKSHIRE WEST</t>
  </si>
  <si>
    <t>E54000044</t>
  </si>
  <si>
    <t>GREATER MANCHESTER</t>
  </si>
  <si>
    <t>E54000007</t>
  </si>
  <si>
    <t>BATH, SWINDON AND WILTSHIRE</t>
  </si>
  <si>
    <t>E54000040</t>
  </si>
  <si>
    <t>SOMERSET</t>
  </si>
  <si>
    <t>E54000038</t>
  </si>
  <si>
    <t>CORNWALL AND THE ISLES OF SCILLY</t>
  </si>
  <si>
    <t>E54000036</t>
  </si>
  <si>
    <t>GLOUCESTERSHIRE</t>
  </si>
  <si>
    <t>E54000043</t>
  </si>
  <si>
    <t>DORSET</t>
  </si>
  <si>
    <t>E54000041</t>
  </si>
  <si>
    <t>HAMPSHIRE AND THE ISLE OF WIGHT</t>
  </si>
  <si>
    <t>E54000042</t>
  </si>
  <si>
    <t>LONDON</t>
  </si>
  <si>
    <t>NORTH WEST LONDON</t>
  </si>
  <si>
    <t>E54000027</t>
  </si>
  <si>
    <t>SOUTH WEST LONDON</t>
  </si>
  <si>
    <t>E54000031</t>
  </si>
  <si>
    <t>NORTH EAST LONDON</t>
  </si>
  <si>
    <t>E54000029</t>
  </si>
  <si>
    <t>SOUTH EAST LONDON</t>
  </si>
  <si>
    <t>E54000030</t>
  </si>
  <si>
    <t>NORTH CENTRAL LONDON</t>
  </si>
  <si>
    <t>E54000028</t>
  </si>
  <si>
    <t>SUFFOLK AND NORTH EAST ESSEX</t>
  </si>
  <si>
    <t>E54000023</t>
  </si>
  <si>
    <t>NORFOLK AND WAVENEY</t>
  </si>
  <si>
    <t>E54000022</t>
  </si>
  <si>
    <t>HERTFORDSHIRE AND WEST ESSEX</t>
  </si>
  <si>
    <t>E54000025</t>
  </si>
  <si>
    <t>MILTON KEYNES, BEDFORDSHIRE AND LUTON</t>
  </si>
  <si>
    <t>E54000024</t>
  </si>
  <si>
    <t>CAMBRIDGESHIRE AND PETERBOROUGH</t>
  </si>
  <si>
    <t>E54000021</t>
  </si>
  <si>
    <t>HEREFORDSHIRE AND WORCESTERSHIRE</t>
  </si>
  <si>
    <t>E54000019</t>
  </si>
  <si>
    <t>THE BLACK COUNTRY</t>
  </si>
  <si>
    <t>E54000016</t>
  </si>
  <si>
    <t>SHROPSHIRE AND TELFORD AND WREKIN</t>
  </si>
  <si>
    <t>E54000011</t>
  </si>
  <si>
    <t>STAFFORDSHIRE</t>
  </si>
  <si>
    <t>E54000010</t>
  </si>
  <si>
    <t>COVENTRY AND WARWICKSHIRE</t>
  </si>
  <si>
    <t>E54000018</t>
  </si>
  <si>
    <t>LEICESTER, LEICESTERSHIRE AND RUTLAND</t>
  </si>
  <si>
    <t>E54000015</t>
  </si>
  <si>
    <t>DERBYSHIRE</t>
  </si>
  <si>
    <t>E54000012</t>
  </si>
  <si>
    <t>NOTTINGHAMSHIRE</t>
  </si>
  <si>
    <t>E54000014</t>
  </si>
  <si>
    <t>NORTHAMPTONSHIRE</t>
  </si>
  <si>
    <t>E54000020</t>
  </si>
  <si>
    <t>HUMBER, COAST AND VALE</t>
  </si>
  <si>
    <t>E54000006</t>
  </si>
  <si>
    <t>SOUTH YORKSHIRE AND BASSETLAW</t>
  </si>
  <si>
    <t>E54000009</t>
  </si>
  <si>
    <t>DURHAM, DARLINGTON, TEESSIDE, HAMBLETON, RICHMONDSHIRE AND WHITBY</t>
  </si>
  <si>
    <t>E54000045</t>
  </si>
  <si>
    <t>LANCASHIRE AND SOUTH CUMBRIA</t>
  </si>
  <si>
    <t>E54000048</t>
  </si>
  <si>
    <t>WEST, NORTH AND EAST CUMBRIA</t>
  </si>
  <si>
    <t>E54000047</t>
  </si>
  <si>
    <t>Target allocation including remoteness adjustment, £000</t>
  </si>
  <si>
    <t>Target allocation excluding remoteness adjustment, £000</t>
  </si>
  <si>
    <t>Remoteness adjustment, £000, uprated from 2015 to 2018</t>
  </si>
  <si>
    <t>SMR&lt;75 weighted population</t>
  </si>
  <si>
    <t>Prescribing weighted population</t>
  </si>
  <si>
    <t>Hospital and community health services (HCHS) weighted population</t>
  </si>
  <si>
    <t>Maternity weighted population</t>
  </si>
  <si>
    <t>Mental Health (MH) weighted population</t>
  </si>
  <si>
    <t>Community Services weighted population</t>
  </si>
  <si>
    <t>General and Acute (G&amp;A) weighted population</t>
  </si>
  <si>
    <t>NHSERegion5</t>
  </si>
  <si>
    <t>STP17name</t>
  </si>
  <si>
    <t>STP17</t>
  </si>
  <si>
    <t>Expenditure weights</t>
  </si>
  <si>
    <t>Buckland Surgery</t>
  </si>
  <si>
    <t>L83666</t>
  </si>
  <si>
    <t>Teign Estuary Medical Group</t>
  </si>
  <si>
    <t>L83657</t>
  </si>
  <si>
    <t>Old Farm Surgery</t>
  </si>
  <si>
    <t>L83607</t>
  </si>
  <si>
    <t>Chillington Health Centre</t>
  </si>
  <si>
    <t>L83148</t>
  </si>
  <si>
    <t>Catherine House Surgery</t>
  </si>
  <si>
    <t>L83146</t>
  </si>
  <si>
    <t>Richmond House Surgery</t>
  </si>
  <si>
    <t>L83145</t>
  </si>
  <si>
    <t>Pembroke House Surgery</t>
  </si>
  <si>
    <t>L83131</t>
  </si>
  <si>
    <t>Parkhill Medical Practice</t>
  </si>
  <si>
    <t>L83130</t>
  </si>
  <si>
    <t>Channel View Surgery</t>
  </si>
  <si>
    <t>L83120</t>
  </si>
  <si>
    <t>Chelston Hall Surgery</t>
  </si>
  <si>
    <t>L83118</t>
  </si>
  <si>
    <t>Chilcote Practice</t>
  </si>
  <si>
    <t>L83111</t>
  </si>
  <si>
    <t>Corner Place Surgery</t>
  </si>
  <si>
    <t>L83103</t>
  </si>
  <si>
    <t>Dartmouth Medical Practice</t>
  </si>
  <si>
    <t>L83094</t>
  </si>
  <si>
    <t>St Lukes Medical Centre</t>
  </si>
  <si>
    <t>L83078</t>
  </si>
  <si>
    <t>Buckfastleigh Medical Centre</t>
  </si>
  <si>
    <t>L83070</t>
  </si>
  <si>
    <t>Compass House Medical Centres</t>
  </si>
  <si>
    <t>L83055</t>
  </si>
  <si>
    <t>Cricketfield Surgery</t>
  </si>
  <si>
    <t>L83051</t>
  </si>
  <si>
    <t>Devon Square Surgery</t>
  </si>
  <si>
    <t>L83046</t>
  </si>
  <si>
    <t>Bovey Tracey &amp; Chudleigh Practice</t>
  </si>
  <si>
    <t>L83045</t>
  </si>
  <si>
    <t>Leatside Surgery</t>
  </si>
  <si>
    <t>L83043</t>
  </si>
  <si>
    <t>Albany Surgery</t>
  </si>
  <si>
    <t>L83034</t>
  </si>
  <si>
    <t>Kingskerswell &amp; Ipplepen Med Practice</t>
  </si>
  <si>
    <t>L83031</t>
  </si>
  <si>
    <t>Southover Medical Practice</t>
  </si>
  <si>
    <t>L83029</t>
  </si>
  <si>
    <t>Croft Hall Medical Practice</t>
  </si>
  <si>
    <t>L83027</t>
  </si>
  <si>
    <t>Teignmouth Medical Practice</t>
  </si>
  <si>
    <t>L83022</t>
  </si>
  <si>
    <t>Mayfield Medical Centre</t>
  </si>
  <si>
    <t>L83014</t>
  </si>
  <si>
    <t>Brunel Medical Practice</t>
  </si>
  <si>
    <t>L83013</t>
  </si>
  <si>
    <t>Ashburton Surgery</t>
  </si>
  <si>
    <t>L83010</t>
  </si>
  <si>
    <t>Barton Surgery</t>
  </si>
  <si>
    <t>L83005</t>
  </si>
  <si>
    <t>Kingsteignton Medical Practice</t>
  </si>
  <si>
    <t>L83004</t>
  </si>
  <si>
    <t>Cranbrook Medical Practice</t>
  </si>
  <si>
    <t>Y04662</t>
  </si>
  <si>
    <t>Bow Medical Practice</t>
  </si>
  <si>
    <t>Y02633</t>
  </si>
  <si>
    <t>Foxhayes Practice</t>
  </si>
  <si>
    <t>Y00568</t>
  </si>
  <si>
    <t>Clock Tower Surgery</t>
  </si>
  <si>
    <t>L83673</t>
  </si>
  <si>
    <t>Black Torrington Surgery</t>
  </si>
  <si>
    <t>L83663</t>
  </si>
  <si>
    <t>Wonford Green Surgery</t>
  </si>
  <si>
    <t>L83655</t>
  </si>
  <si>
    <t>Adelaide Street Surgery</t>
  </si>
  <si>
    <t>L83651</t>
  </si>
  <si>
    <t>Peverell Park Surgery</t>
  </si>
  <si>
    <t>L83648</t>
  </si>
  <si>
    <t>Hatherleigh Medical Centre</t>
  </si>
  <si>
    <t>L83647</t>
  </si>
  <si>
    <t>St. Levan Surgery</t>
  </si>
  <si>
    <t>L83646</t>
  </si>
  <si>
    <t>Highlands Health Centre</t>
  </si>
  <si>
    <t>L83644</t>
  </si>
  <si>
    <t>Freedom Health Centre</t>
  </si>
  <si>
    <t>L83643</t>
  </si>
  <si>
    <t>Estover Surgery</t>
  </si>
  <si>
    <t>L83642</t>
  </si>
  <si>
    <t>Wembury Surgery</t>
  </si>
  <si>
    <t>L83639</t>
  </si>
  <si>
    <t>Imperial Surgery</t>
  </si>
  <si>
    <t>L83628</t>
  </si>
  <si>
    <t>Raleigh Surgery</t>
  </si>
  <si>
    <t>L83627</t>
  </si>
  <si>
    <t>Devonport Health Centre</t>
  </si>
  <si>
    <t>L83624</t>
  </si>
  <si>
    <t>Sampford Peverell Surgery</t>
  </si>
  <si>
    <t>L83616</t>
  </si>
  <si>
    <t>Lisson Grove Medical Ctr.</t>
  </si>
  <si>
    <t>L83147</t>
  </si>
  <si>
    <t>Leypark Surgery</t>
  </si>
  <si>
    <t>L83144</t>
  </si>
  <si>
    <t>Hill Barton Surgery</t>
  </si>
  <si>
    <t>L83143</t>
  </si>
  <si>
    <t>Boutport Medical Centre</t>
  </si>
  <si>
    <t>L83139</t>
  </si>
  <si>
    <t>South Molton Medical Centre</t>
  </si>
  <si>
    <t>L83137</t>
  </si>
  <si>
    <t>Haldon House Surgery</t>
  </si>
  <si>
    <t>L83136</t>
  </si>
  <si>
    <t>Wyndham House Surgery</t>
  </si>
  <si>
    <t>L83134</t>
  </si>
  <si>
    <t>Hartland Surgery</t>
  </si>
  <si>
    <t>L83129</t>
  </si>
  <si>
    <t>Bramblehaies Surgery</t>
  </si>
  <si>
    <t>L83128</t>
  </si>
  <si>
    <t>New Valley Practice</t>
  </si>
  <si>
    <t>L83127</t>
  </si>
  <si>
    <t>L83125</t>
  </si>
  <si>
    <t>Park View Surgery</t>
  </si>
  <si>
    <t>L83117</t>
  </si>
  <si>
    <t>Woodbury Surgery</t>
  </si>
  <si>
    <t>L83116</t>
  </si>
  <si>
    <t>Whipton Surgery</t>
  </si>
  <si>
    <t>L83115</t>
  </si>
  <si>
    <t>Budshead Medical Practice</t>
  </si>
  <si>
    <t>L83113</t>
  </si>
  <si>
    <t>West Hoe Surgery</t>
  </si>
  <si>
    <t>L83112</t>
  </si>
  <si>
    <t>Crownhill Surgery</t>
  </si>
  <si>
    <t>L83107</t>
  </si>
  <si>
    <t>Wooda Surgery</t>
  </si>
  <si>
    <t>L83106</t>
  </si>
  <si>
    <t>Castle Gardens Surgery</t>
  </si>
  <si>
    <t>L83105</t>
  </si>
  <si>
    <t>Yelverton Surgery</t>
  </si>
  <si>
    <t>L83102</t>
  </si>
  <si>
    <t>Abbey Surgery</t>
  </si>
  <si>
    <t>L83101</t>
  </si>
  <si>
    <t>Beacon Medical Group</t>
  </si>
  <si>
    <t>L83100</t>
  </si>
  <si>
    <t>Isca Medical Practice</t>
  </si>
  <si>
    <t>L83099</t>
  </si>
  <si>
    <t>Cheriton Bishop Surgery</t>
  </si>
  <si>
    <t>L83098</t>
  </si>
  <si>
    <t>Caen Medical Centre</t>
  </si>
  <si>
    <t>L83097</t>
  </si>
  <si>
    <t>Combe Coastal Practice</t>
  </si>
  <si>
    <t>L83096</t>
  </si>
  <si>
    <t>Coleridge Medical Centre</t>
  </si>
  <si>
    <t>L83095</t>
  </si>
  <si>
    <t>College Surgery Partnership</t>
  </si>
  <si>
    <t>L83092</t>
  </si>
  <si>
    <t>Knowle House Surgery</t>
  </si>
  <si>
    <t>L83089</t>
  </si>
  <si>
    <t>Redfern Health Centre</t>
  </si>
  <si>
    <t>L83088</t>
  </si>
  <si>
    <t>Okehampton Medical Centre</t>
  </si>
  <si>
    <t>L83087</t>
  </si>
  <si>
    <t>Modbury Health Centre</t>
  </si>
  <si>
    <t>L83086</t>
  </si>
  <si>
    <t>Amicus Health</t>
  </si>
  <si>
    <t>L83085</t>
  </si>
  <si>
    <t>South Lawn Medical Practice</t>
  </si>
  <si>
    <t>L83084</t>
  </si>
  <si>
    <t>Bideford Medical Centre</t>
  </si>
  <si>
    <t>L83083</t>
  </si>
  <si>
    <t>Chagford Health Centre</t>
  </si>
  <si>
    <t>L83082</t>
  </si>
  <si>
    <t>Yealm Medical Centre</t>
  </si>
  <si>
    <t>L83081</t>
  </si>
  <si>
    <t>Armada Surgery</t>
  </si>
  <si>
    <t>L83080</t>
  </si>
  <si>
    <t>Ide Lane Surgery</t>
  </si>
  <si>
    <t>L83079</t>
  </si>
  <si>
    <t>Heavitree Practice</t>
  </si>
  <si>
    <t>L83077</t>
  </si>
  <si>
    <t>Wycliffe Surgery</t>
  </si>
  <si>
    <t>L83076</t>
  </si>
  <si>
    <t>South Brent Health Centre</t>
  </si>
  <si>
    <t>L83075</t>
  </si>
  <si>
    <t>Ocean Health Centre</t>
  </si>
  <si>
    <t>L83074</t>
  </si>
  <si>
    <t>Brannam Medical Centre</t>
  </si>
  <si>
    <t>L83073</t>
  </si>
  <si>
    <t>Friary House Surgery</t>
  </si>
  <si>
    <t>L83072</t>
  </si>
  <si>
    <t>Stoke Surgery</t>
  </si>
  <si>
    <t>L83071</t>
  </si>
  <si>
    <t>Ruby Country Medical Group</t>
  </si>
  <si>
    <t>L83069</t>
  </si>
  <si>
    <t>Lynton Health Centre</t>
  </si>
  <si>
    <t>L83068</t>
  </si>
  <si>
    <t>Sid Valley Practice</t>
  </si>
  <si>
    <t>L83067</t>
  </si>
  <si>
    <t>Mount Pleasant Health Centre</t>
  </si>
  <si>
    <t>L83066</t>
  </si>
  <si>
    <t>Chiddenbrook Surgery</t>
  </si>
  <si>
    <t>L83065</t>
  </si>
  <si>
    <t>Church View Surgery</t>
  </si>
  <si>
    <t>L83064</t>
  </si>
  <si>
    <t>Mannamead Surgery</t>
  </si>
  <si>
    <t>L83061</t>
  </si>
  <si>
    <t>Norton Brook Medical Centre</t>
  </si>
  <si>
    <t>L83059</t>
  </si>
  <si>
    <t>Southernhay House Surgery</t>
  </si>
  <si>
    <t>L83058</t>
  </si>
  <si>
    <t>Fremington Medical Centre</t>
  </si>
  <si>
    <t>L83057</t>
  </si>
  <si>
    <t>Claremont Medical Practice</t>
  </si>
  <si>
    <t>L83056</t>
  </si>
  <si>
    <t>Townsend House Medical Centre</t>
  </si>
  <si>
    <t>L83054</t>
  </si>
  <si>
    <t>Rolle Medical Partnership</t>
  </si>
  <si>
    <t>L83053</t>
  </si>
  <si>
    <t>Castle Place Practice</t>
  </si>
  <si>
    <t>L83052</t>
  </si>
  <si>
    <t>Northam Surgery</t>
  </si>
  <si>
    <t>L83050</t>
  </si>
  <si>
    <t>Moretonhampstead Health Centre</t>
  </si>
  <si>
    <t>L83049</t>
  </si>
  <si>
    <t>Roborough Surgery</t>
  </si>
  <si>
    <t>L83048</t>
  </si>
  <si>
    <t>Blackdown Practice</t>
  </si>
  <si>
    <t>L83044</t>
  </si>
  <si>
    <t>St Leonards Practice</t>
  </si>
  <si>
    <t>L83042</t>
  </si>
  <si>
    <t>Westbank Practice</t>
  </si>
  <si>
    <t>L83041</t>
  </si>
  <si>
    <t>Pinhoe Surgery</t>
  </si>
  <si>
    <t>L83040</t>
  </si>
  <si>
    <t>Southway Surgery</t>
  </si>
  <si>
    <t>L83039</t>
  </si>
  <si>
    <t>Tavyside Health Centre</t>
  </si>
  <si>
    <t>L83038</t>
  </si>
  <si>
    <t>Topsham Surgery</t>
  </si>
  <si>
    <t>L83036</t>
  </si>
  <si>
    <t>Litchdon Medical Centre</t>
  </si>
  <si>
    <t>L83035</t>
  </si>
  <si>
    <t>North Road West Med.Ctr.</t>
  </si>
  <si>
    <t>L83030</t>
  </si>
  <si>
    <t>St Neots Surgery</t>
  </si>
  <si>
    <t>L83028</t>
  </si>
  <si>
    <t>Torrington Health Centre</t>
  </si>
  <si>
    <t>L83026</t>
  </si>
  <si>
    <t>Wallingbrook Health Centre</t>
  </si>
  <si>
    <t>L83025</t>
  </si>
  <si>
    <t>Barnfield Hill Surgery</t>
  </si>
  <si>
    <t>L83024</t>
  </si>
  <si>
    <t>Mid Devon Medical Practice</t>
  </si>
  <si>
    <t>L83023</t>
  </si>
  <si>
    <t>Dean Cross Surgery</t>
  </si>
  <si>
    <t>L83021</t>
  </si>
  <si>
    <t>Axminster Medical Practice</t>
  </si>
  <si>
    <t>L83020</t>
  </si>
  <si>
    <t>Elm Surgery</t>
  </si>
  <si>
    <t>L83019</t>
  </si>
  <si>
    <t>Beaumont Villa Surgery</t>
  </si>
  <si>
    <t>L83018</t>
  </si>
  <si>
    <t>St Thomas Medical Group</t>
  </si>
  <si>
    <t>L83016</t>
  </si>
  <si>
    <t>Oakside Surgery</t>
  </si>
  <si>
    <t>L83015</t>
  </si>
  <si>
    <t>Bradworthy Surgery</t>
  </si>
  <si>
    <t>L83012</t>
  </si>
  <si>
    <t>Budleigh Salterton Medical Practice</t>
  </si>
  <si>
    <t>L83011</t>
  </si>
  <si>
    <t>Pathfields Practice</t>
  </si>
  <si>
    <t>L83008</t>
  </si>
  <si>
    <t>Seaton &amp; Colyton Medical Practice</t>
  </si>
  <si>
    <t>L83007</t>
  </si>
  <si>
    <t>Ernesettle Primary Care Centre</t>
  </si>
  <si>
    <t>L83006</t>
  </si>
  <si>
    <t>Queen's Medical Centre</t>
  </si>
  <si>
    <t>L83003</t>
  </si>
  <si>
    <t>Honiton Surgery</t>
  </si>
  <si>
    <t>L83002</t>
  </si>
  <si>
    <t>Wiltshire Ccg Vp Service</t>
  </si>
  <si>
    <t>Y01845</t>
  </si>
  <si>
    <t>Bourne Valley Practice</t>
  </si>
  <si>
    <t>J83643</t>
  </si>
  <si>
    <t>Beversbrook Medical Centre</t>
  </si>
  <si>
    <t>J83636</t>
  </si>
  <si>
    <t>Cross Plain Health Centre</t>
  </si>
  <si>
    <t>J83632</t>
  </si>
  <si>
    <t>Hindon Surgery</t>
  </si>
  <si>
    <t>J83630</t>
  </si>
  <si>
    <t>Silton Surgery</t>
  </si>
  <si>
    <t>J83629</t>
  </si>
  <si>
    <t>Lodge Surgery</t>
  </si>
  <si>
    <t>J83625</t>
  </si>
  <si>
    <t>Courtyard Surgery</t>
  </si>
  <si>
    <t>J83619</t>
  </si>
  <si>
    <t>Tolsey Surgery</t>
  </si>
  <si>
    <t>J83618</t>
  </si>
  <si>
    <t>Old School House Surgery</t>
  </si>
  <si>
    <t>J83615</t>
  </si>
  <si>
    <t>Cricklade Surgery</t>
  </si>
  <si>
    <t>J83609</t>
  </si>
  <si>
    <t>Jubilee Field Surgery</t>
  </si>
  <si>
    <t>J83603</t>
  </si>
  <si>
    <t>Burbage Surgery</t>
  </si>
  <si>
    <t>J83601</t>
  </si>
  <si>
    <t>Mere Surgery</t>
  </si>
  <si>
    <t>J83060</t>
  </si>
  <si>
    <t>Tisbury Surgery</t>
  </si>
  <si>
    <t>J83058</t>
  </si>
  <si>
    <t>Market Lavington Surgery</t>
  </si>
  <si>
    <t>J83056</t>
  </si>
  <si>
    <t>New Court Surgery</t>
  </si>
  <si>
    <t>J83055</t>
  </si>
  <si>
    <t>St. James Surgery</t>
  </si>
  <si>
    <t>J83053</t>
  </si>
  <si>
    <t>Millstream Medical Centre</t>
  </si>
  <si>
    <t>J83052</t>
  </si>
  <si>
    <t>Patford House Surgery Partnership</t>
  </si>
  <si>
    <t>J83050</t>
  </si>
  <si>
    <t>Southbroom Surgery</t>
  </si>
  <si>
    <t>J83049</t>
  </si>
  <si>
    <t>St Melor House Surgery</t>
  </si>
  <si>
    <t>J83048</t>
  </si>
  <si>
    <t>Spa Medical Centre</t>
  </si>
  <si>
    <t>J83046</t>
  </si>
  <si>
    <t>Ramsbury Surgery</t>
  </si>
  <si>
    <t>J83045</t>
  </si>
  <si>
    <t>Downton Surgery</t>
  </si>
  <si>
    <t>J83043</t>
  </si>
  <si>
    <t>Rowden Surgery</t>
  </si>
  <si>
    <t>J83042</t>
  </si>
  <si>
    <t>Malmesbury Medical Partnership</t>
  </si>
  <si>
    <t>J83041</t>
  </si>
  <si>
    <t>Westbury Group Practice</t>
  </si>
  <si>
    <t>J83040</t>
  </si>
  <si>
    <t>Northlands Surgery</t>
  </si>
  <si>
    <t>J83039</t>
  </si>
  <si>
    <t>Kennet And Avon Medical Partnership</t>
  </si>
  <si>
    <t>J83037</t>
  </si>
  <si>
    <t>Lansdowne Surgery</t>
  </si>
  <si>
    <t>J83034</t>
  </si>
  <si>
    <t>Bradford-On-Avon And Melksham Health</t>
  </si>
  <si>
    <t>J83030</t>
  </si>
  <si>
    <t>Tinkers Lane Surgery</t>
  </si>
  <si>
    <t>J83029</t>
  </si>
  <si>
    <t>Three Chequers Medical Practice</t>
  </si>
  <si>
    <t>J83026</t>
  </si>
  <si>
    <t>Avon Valley Practice</t>
  </si>
  <si>
    <t>J83023</t>
  </si>
  <si>
    <t>Salisbury Medical Practice</t>
  </si>
  <si>
    <t>J83021</t>
  </si>
  <si>
    <t>The Orchard Partnership</t>
  </si>
  <si>
    <t>J83019</t>
  </si>
  <si>
    <t>Avenue Surgery</t>
  </si>
  <si>
    <t>J83018</t>
  </si>
  <si>
    <t>Trowbridge Health Centre</t>
  </si>
  <si>
    <t>J83016</t>
  </si>
  <si>
    <t>Castle Practice</t>
  </si>
  <si>
    <t>J83014</t>
  </si>
  <si>
    <t>Box Surgery</t>
  </si>
  <si>
    <t>J83013</t>
  </si>
  <si>
    <t>Giffords Primary Care Ctr</t>
  </si>
  <si>
    <t>J83011</t>
  </si>
  <si>
    <t>Porch Surgery</t>
  </si>
  <si>
    <t>J83010</t>
  </si>
  <si>
    <t>Lovemead Group Practice</t>
  </si>
  <si>
    <t>J83008</t>
  </si>
  <si>
    <t>Hathaway Surgery</t>
  </si>
  <si>
    <t>J83007</t>
  </si>
  <si>
    <t>Purton Surgery</t>
  </si>
  <si>
    <t>J83006</t>
  </si>
  <si>
    <t>Barcroft Medical Centre</t>
  </si>
  <si>
    <t>J83005</t>
  </si>
  <si>
    <t>Whiteparish Surgery</t>
  </si>
  <si>
    <t>J83004</t>
  </si>
  <si>
    <t>Harcourt Medical Centre</t>
  </si>
  <si>
    <t>J83003</t>
  </si>
  <si>
    <t>Sixpenny Handley Surgery</t>
  </si>
  <si>
    <t>J81083</t>
  </si>
  <si>
    <t>North Camp Surgery</t>
  </si>
  <si>
    <t>J82630</t>
  </si>
  <si>
    <t>Crondall New Surgery</t>
  </si>
  <si>
    <t>J82628</t>
  </si>
  <si>
    <t>Monteagle Surgery</t>
  </si>
  <si>
    <t>J82206</t>
  </si>
  <si>
    <t>The Wellington Practice</t>
  </si>
  <si>
    <t>J82198</t>
  </si>
  <si>
    <t>Southwood Practice</t>
  </si>
  <si>
    <t>J82195</t>
  </si>
  <si>
    <t>J82181</t>
  </si>
  <si>
    <t>Princes Gardens Surgery</t>
  </si>
  <si>
    <t>J82178</t>
  </si>
  <si>
    <t>The Border Practice</t>
  </si>
  <si>
    <t>J82142</t>
  </si>
  <si>
    <t>Branksomewood H/Care Ctr</t>
  </si>
  <si>
    <t>J82135</t>
  </si>
  <si>
    <t>Jenner House Surgery</t>
  </si>
  <si>
    <t>J82125</t>
  </si>
  <si>
    <t>Alexander House Surgery</t>
  </si>
  <si>
    <t>J82120</t>
  </si>
  <si>
    <t>Fleet Medical Centre</t>
  </si>
  <si>
    <t>J82110</t>
  </si>
  <si>
    <t>Richmond Surgery</t>
  </si>
  <si>
    <t>J82099</t>
  </si>
  <si>
    <t>Milestone Surgery</t>
  </si>
  <si>
    <t>J82067</t>
  </si>
  <si>
    <t>The Cambridge Practice</t>
  </si>
  <si>
    <t>J82066</t>
  </si>
  <si>
    <t>The Oakley Health Group</t>
  </si>
  <si>
    <t>J82049</t>
  </si>
  <si>
    <t>Victoria Practice</t>
  </si>
  <si>
    <t>J82030</t>
  </si>
  <si>
    <t>Giffard Drive Surgery</t>
  </si>
  <si>
    <t>J82015</t>
  </si>
  <si>
    <t>Farnham Dene Medical Practice</t>
  </si>
  <si>
    <t>H81615</t>
  </si>
  <si>
    <t>Holly Tree Surgery</t>
  </si>
  <si>
    <t>H81110</t>
  </si>
  <si>
    <t>River Wey Medical Practice</t>
  </si>
  <si>
    <t>H81097</t>
  </si>
  <si>
    <t>Downing Street Group Practice</t>
  </si>
  <si>
    <t>H81088</t>
  </si>
  <si>
    <t>The Ferns Medical Practice</t>
  </si>
  <si>
    <t>H81027</t>
  </si>
  <si>
    <t>Groombridge And Hartfield Med Grp</t>
  </si>
  <si>
    <t>G81614</t>
  </si>
  <si>
    <t>Buxted Medical Centre</t>
  </si>
  <si>
    <t>G81102</t>
  </si>
  <si>
    <t>Meridian Surgery</t>
  </si>
  <si>
    <t>G81100</t>
  </si>
  <si>
    <t>Manor Oak Surgery</t>
  </si>
  <si>
    <t>G81097</t>
  </si>
  <si>
    <t>Heathfield Surgery</t>
  </si>
  <si>
    <t>G81088</t>
  </si>
  <si>
    <t>Bird-In-Eye Surgery</t>
  </si>
  <si>
    <t>G81086</t>
  </si>
  <si>
    <t>Chapel Street Surgery</t>
  </si>
  <si>
    <t>G81061</t>
  </si>
  <si>
    <t>Saxonbury House Surgery</t>
  </si>
  <si>
    <t>G81055</t>
  </si>
  <si>
    <t>Rowe Avenue Surgery</t>
  </si>
  <si>
    <t>G81053</t>
  </si>
  <si>
    <t>St. Andrews Surgery</t>
  </si>
  <si>
    <t>G81045</t>
  </si>
  <si>
    <t>Rotherfield Surgery</t>
  </si>
  <si>
    <t>G81043</t>
  </si>
  <si>
    <t>Woodhill Surgery</t>
  </si>
  <si>
    <t>G81040</t>
  </si>
  <si>
    <t>The Meads Surgery</t>
  </si>
  <si>
    <t>G81037</t>
  </si>
  <si>
    <t>River Lodge Surgery</t>
  </si>
  <si>
    <t>G81035</t>
  </si>
  <si>
    <t>Belmont Surgery</t>
  </si>
  <si>
    <t>G81030</t>
  </si>
  <si>
    <t>Ashdown Forest Health Centre</t>
  </si>
  <si>
    <t>G81024</t>
  </si>
  <si>
    <t>School Hill Medical Practice</t>
  </si>
  <si>
    <t>G81021</t>
  </si>
  <si>
    <t>Beacon Surgery</t>
  </si>
  <si>
    <t>G81019</t>
  </si>
  <si>
    <t>Quayside Medical Practice</t>
  </si>
  <si>
    <t>G81016</t>
  </si>
  <si>
    <t>Mid Downs Medical Practice</t>
  </si>
  <si>
    <t>G81007</t>
  </si>
  <si>
    <t>South Park Medical Practice</t>
  </si>
  <si>
    <t>G82888</t>
  </si>
  <si>
    <t>Allington Park</t>
  </si>
  <si>
    <t>G82793</t>
  </si>
  <si>
    <t>Cobtree</t>
  </si>
  <si>
    <t>G82777</t>
  </si>
  <si>
    <t>Lonsdale Medical Centre</t>
  </si>
  <si>
    <t>G82768</t>
  </si>
  <si>
    <t>Hadlow Medical Centre</t>
  </si>
  <si>
    <t>G82754</t>
  </si>
  <si>
    <t>The Orchard Medical Centre</t>
  </si>
  <si>
    <t>G82751</t>
  </si>
  <si>
    <t>Orchard End</t>
  </si>
  <si>
    <t>G82733</t>
  </si>
  <si>
    <t>Wish Valley Surgery</t>
  </si>
  <si>
    <t>G82732</t>
  </si>
  <si>
    <t>Langley</t>
  </si>
  <si>
    <t>G82691</t>
  </si>
  <si>
    <t>Malling Health Four</t>
  </si>
  <si>
    <t>G82681</t>
  </si>
  <si>
    <t>Wallis Avenue</t>
  </si>
  <si>
    <t>G82641</t>
  </si>
  <si>
    <t>The Crane</t>
  </si>
  <si>
    <t>G82605</t>
  </si>
  <si>
    <t>Northumberland Court</t>
  </si>
  <si>
    <t>G82604</t>
  </si>
  <si>
    <t>Old School Surgery</t>
  </si>
  <si>
    <t>G82235</t>
  </si>
  <si>
    <t>Phoenix Medical Practice</t>
  </si>
  <si>
    <t>G82234</t>
  </si>
  <si>
    <t>Sutton Valence</t>
  </si>
  <si>
    <t>G82229</t>
  </si>
  <si>
    <t>Old Parsonage Surgery</t>
  </si>
  <si>
    <t>G82224</t>
  </si>
  <si>
    <t>Marden Medical Centre</t>
  </si>
  <si>
    <t>G82215</t>
  </si>
  <si>
    <t>St John's Medical Practice</t>
  </si>
  <si>
    <t>G82205</t>
  </si>
  <si>
    <t>Wateringbury</t>
  </si>
  <si>
    <t>G82200</t>
  </si>
  <si>
    <t>Lamberhurst</t>
  </si>
  <si>
    <t>G82170</t>
  </si>
  <si>
    <t>The Vine Medical Centre</t>
  </si>
  <si>
    <t>G82164</t>
  </si>
  <si>
    <t>Howell Surgery</t>
  </si>
  <si>
    <t>G82158</t>
  </si>
  <si>
    <t>Waterfield House Surgery</t>
  </si>
  <si>
    <t>G82155</t>
  </si>
  <si>
    <t>Rusthall Medical Practice</t>
  </si>
  <si>
    <t>G82152</t>
  </si>
  <si>
    <t>Yalding</t>
  </si>
  <si>
    <t>G82141</t>
  </si>
  <si>
    <t>St Andrews Medical Centre</t>
  </si>
  <si>
    <t>G82137</t>
  </si>
  <si>
    <t>West Malling Group Practice</t>
  </si>
  <si>
    <t>G82135</t>
  </si>
  <si>
    <t>Otford Medical Practice</t>
  </si>
  <si>
    <t>G82125</t>
  </si>
  <si>
    <t>Borough Green Medical Practice</t>
  </si>
  <si>
    <t>G82120</t>
  </si>
  <si>
    <t>Woodlands Health Centre</t>
  </si>
  <si>
    <t>G82118</t>
  </si>
  <si>
    <t>Headcorn Surgery</t>
  </si>
  <si>
    <t>G82112</t>
  </si>
  <si>
    <t>Town Medical Centre</t>
  </si>
  <si>
    <t>G82110</t>
  </si>
  <si>
    <t>Allington Clinic</t>
  </si>
  <si>
    <t>G82104</t>
  </si>
  <si>
    <t>Abbey Court</t>
  </si>
  <si>
    <t>G82103</t>
  </si>
  <si>
    <t>The College Practice</t>
  </si>
  <si>
    <t>G82099</t>
  </si>
  <si>
    <t>Blackthorn</t>
  </si>
  <si>
    <t>G82098</t>
  </si>
  <si>
    <t>Len Valley Practice</t>
  </si>
  <si>
    <t>G82093</t>
  </si>
  <si>
    <t>Westerham Practice</t>
  </si>
  <si>
    <t>G82092</t>
  </si>
  <si>
    <t>Brewer Street</t>
  </si>
  <si>
    <t>G82089</t>
  </si>
  <si>
    <t>Snodland Medical Practice</t>
  </si>
  <si>
    <t>G82085</t>
  </si>
  <si>
    <t>Thornhills Medical Practice</t>
  </si>
  <si>
    <t>G82083</t>
  </si>
  <si>
    <t>Mote</t>
  </si>
  <si>
    <t>G82076</t>
  </si>
  <si>
    <t>Bearsted</t>
  </si>
  <si>
    <t>G82074</t>
  </si>
  <si>
    <t>Dr Sinha Gc</t>
  </si>
  <si>
    <t>G82065</t>
  </si>
  <si>
    <t>Warders Medical Centre</t>
  </si>
  <si>
    <t>G82059</t>
  </si>
  <si>
    <t>Aylesford Medical Centre</t>
  </si>
  <si>
    <t>G82058</t>
  </si>
  <si>
    <t>North Ridge Medical Practice</t>
  </si>
  <si>
    <t>G82055</t>
  </si>
  <si>
    <t>Tonbridge Medical Group</t>
  </si>
  <si>
    <t>G82042</t>
  </si>
  <si>
    <t>Grosvenor &amp; St James Medical Centre</t>
  </si>
  <si>
    <t>G82041</t>
  </si>
  <si>
    <t>Hildenborough Medical Group</t>
  </si>
  <si>
    <t>G82037</t>
  </si>
  <si>
    <t>Bower Mount Medical Practice</t>
  </si>
  <si>
    <t>G82031</t>
  </si>
  <si>
    <t>Clanricarde Medical Centre</t>
  </si>
  <si>
    <t>G82025</t>
  </si>
  <si>
    <t>Stockett Lane Surgery</t>
  </si>
  <si>
    <t>G82024</t>
  </si>
  <si>
    <t>Speldhurst &amp; Greggswood Medical Group</t>
  </si>
  <si>
    <t>G82022</t>
  </si>
  <si>
    <t>Edenbridge Med Practice</t>
  </si>
  <si>
    <t>G82019</t>
  </si>
  <si>
    <t>Albion Place Medical Practice</t>
  </si>
  <si>
    <t>G82017</t>
  </si>
  <si>
    <t>Kingswood Surgery</t>
  </si>
  <si>
    <t>G82016</t>
  </si>
  <si>
    <t>Amherst Medical Practice</t>
  </si>
  <si>
    <t>G82013</t>
  </si>
  <si>
    <t>Lantern Surgery</t>
  </si>
  <si>
    <t>H81672</t>
  </si>
  <si>
    <t>Shadbolt Park House Surg</t>
  </si>
  <si>
    <t>H81656</t>
  </si>
  <si>
    <t>Fountain Practice</t>
  </si>
  <si>
    <t>H81644</t>
  </si>
  <si>
    <t>Molebridge Practice</t>
  </si>
  <si>
    <t>H81618</t>
  </si>
  <si>
    <t>Stoneleigh Surgery</t>
  </si>
  <si>
    <t>H81613</t>
  </si>
  <si>
    <t>Riverbank Surgery</t>
  </si>
  <si>
    <t>H81611</t>
  </si>
  <si>
    <t>The Integrated Care Partnership</t>
  </si>
  <si>
    <t>H81133</t>
  </si>
  <si>
    <t>Vine Medical Centre</t>
  </si>
  <si>
    <t>H81128</t>
  </si>
  <si>
    <t>Tattenham Health Centre</t>
  </si>
  <si>
    <t>H81126</t>
  </si>
  <si>
    <t>Auriol Medical Practice</t>
  </si>
  <si>
    <t>H81118</t>
  </si>
  <si>
    <t>Leith Hill Practice</t>
  </si>
  <si>
    <t>H81113</t>
  </si>
  <si>
    <t>Capelfield Surgery</t>
  </si>
  <si>
    <t>H81109</t>
  </si>
  <si>
    <t>Oxshott Medical Practice</t>
  </si>
  <si>
    <t>H81107</t>
  </si>
  <si>
    <t>Eastwick Park Med.Pract.</t>
  </si>
  <si>
    <t>H81103</t>
  </si>
  <si>
    <t>Esher Green Surgery</t>
  </si>
  <si>
    <t>H81099</t>
  </si>
  <si>
    <t>Spring Street Surgery</t>
  </si>
  <si>
    <t>H81091</t>
  </si>
  <si>
    <t>Thorkhill Surgery</t>
  </si>
  <si>
    <t>H81086</t>
  </si>
  <si>
    <t>Tadworth Medical Centre</t>
  </si>
  <si>
    <t>H81081</t>
  </si>
  <si>
    <t>Longcroft Clinic</t>
  </si>
  <si>
    <t>H81080</t>
  </si>
  <si>
    <t>Glenlyn Medical Centre</t>
  </si>
  <si>
    <t>H81078</t>
  </si>
  <si>
    <t>St Stephens House Surgery</t>
  </si>
  <si>
    <t>H81074</t>
  </si>
  <si>
    <t>Medwyn Surgery</t>
  </si>
  <si>
    <t>H81072</t>
  </si>
  <si>
    <t>Ashley Centre Surgery</t>
  </si>
  <si>
    <t>H81071</t>
  </si>
  <si>
    <t>Heathcote Medical Centre</t>
  </si>
  <si>
    <t>H81070</t>
  </si>
  <si>
    <t>Brockwood Medical Practice</t>
  </si>
  <si>
    <t>H81068</t>
  </si>
  <si>
    <t>Cobham Health Centre</t>
  </si>
  <si>
    <t>H81067</t>
  </si>
  <si>
    <t>Derby Medical Centre</t>
  </si>
  <si>
    <t>H81051</t>
  </si>
  <si>
    <t>Littleton Surgery</t>
  </si>
  <si>
    <t>H81038</t>
  </si>
  <si>
    <t>Dorking Medical Practice</t>
  </si>
  <si>
    <t>H81028</t>
  </si>
  <si>
    <t>Ashlea Medical Practice</t>
  </si>
  <si>
    <t>H81017</t>
  </si>
  <si>
    <t>Fairfield Medical Centre</t>
  </si>
  <si>
    <t>H81016</t>
  </si>
  <si>
    <t>Nork Clinic</t>
  </si>
  <si>
    <t>H81011</t>
  </si>
  <si>
    <t>St Luke's Health Centre</t>
  </si>
  <si>
    <t>Y02707</t>
  </si>
  <si>
    <t>The Practice Northumberland Avenue</t>
  </si>
  <si>
    <t>Y02177</t>
  </si>
  <si>
    <t>Scott Park Surgery</t>
  </si>
  <si>
    <t>F81744</t>
  </si>
  <si>
    <t>Southbourne Grove Surgery</t>
  </si>
  <si>
    <t>F81733</t>
  </si>
  <si>
    <t>Dr Gul, New Westborough Surgery</t>
  </si>
  <si>
    <t>F81724</t>
  </si>
  <si>
    <t>Lydia House Practice</t>
  </si>
  <si>
    <t>F81718</t>
  </si>
  <si>
    <t>The Leigh Surgery</t>
  </si>
  <si>
    <t>F81696</t>
  </si>
  <si>
    <t>Dr Dhillon's Surgery</t>
  </si>
  <si>
    <t>F81688</t>
  </si>
  <si>
    <t>North Shoebury Surgery</t>
  </si>
  <si>
    <t>F81684</t>
  </si>
  <si>
    <t>Warrior Square Surgery</t>
  </si>
  <si>
    <t>F81656</t>
  </si>
  <si>
    <t>Drs. Palacin &amp; Guyler</t>
  </si>
  <si>
    <t>F81649</t>
  </si>
  <si>
    <t>Dr Marasco's Surgery</t>
  </si>
  <si>
    <t>F81622</t>
  </si>
  <si>
    <t>Dr Kumar &amp; Ptnr - Shoebury Hc</t>
  </si>
  <si>
    <t>F81613</t>
  </si>
  <si>
    <t>Dr Malik - Kent Elms Hc</t>
  </si>
  <si>
    <t>F81223</t>
  </si>
  <si>
    <t>The Shaftesbury Avenue Surgery</t>
  </si>
  <si>
    <t>F81209</t>
  </si>
  <si>
    <t>Dr Bekas Medical Centre</t>
  </si>
  <si>
    <t>F81207</t>
  </si>
  <si>
    <t>Dr Sathanandans Practice</t>
  </si>
  <si>
    <t>F81200</t>
  </si>
  <si>
    <t>North Avenue Surgery</t>
  </si>
  <si>
    <t>F81176</t>
  </si>
  <si>
    <t>West Road Surgery</t>
  </si>
  <si>
    <t>F81164</t>
  </si>
  <si>
    <t>Southend Medical Centre</t>
  </si>
  <si>
    <t>F81159</t>
  </si>
  <si>
    <t>Central Surgery - North Road Pcc</t>
  </si>
  <si>
    <t>F81147</t>
  </si>
  <si>
    <t>The Pall Mall Surgery</t>
  </si>
  <si>
    <t>F81144</t>
  </si>
  <si>
    <t>Eastwood Group Practice</t>
  </si>
  <si>
    <t>F81128</t>
  </si>
  <si>
    <t>The Thorpe Bay Surgery</t>
  </si>
  <si>
    <t>F81121</t>
  </si>
  <si>
    <t>Highlands Surgery</t>
  </si>
  <si>
    <t>F81112</t>
  </si>
  <si>
    <t>The Valkyrie Surgery</t>
  </si>
  <si>
    <t>F81097</t>
  </si>
  <si>
    <t>Dr Sooriakumaran</t>
  </si>
  <si>
    <t>F81092</t>
  </si>
  <si>
    <t>Central Surgery - Southchurch Blvd</t>
  </si>
  <si>
    <t>F81086</t>
  </si>
  <si>
    <t>Queensway Medical Centre</t>
  </si>
  <si>
    <t>F81081</t>
  </si>
  <si>
    <t>Westborough Road Health Centre</t>
  </si>
  <si>
    <t>F81073</t>
  </si>
  <si>
    <t>Dr Krishnan &amp; Ptnr - Kent Elms Hc</t>
  </si>
  <si>
    <t>F81046</t>
  </si>
  <si>
    <t>Dr F Khan Carnavon Road Surgery</t>
  </si>
  <si>
    <t>F81003</t>
  </si>
  <si>
    <t>Rochford Medical Centre</t>
  </si>
  <si>
    <t>Y00984</t>
  </si>
  <si>
    <t>Chaudhury Surgery</t>
  </si>
  <si>
    <t>F81740</t>
  </si>
  <si>
    <t>The Island Surgery</t>
  </si>
  <si>
    <t>F81739</t>
  </si>
  <si>
    <t>Benfleet Surgery</t>
  </si>
  <si>
    <t>F81713</t>
  </si>
  <si>
    <t>Downhall Park Surgery</t>
  </si>
  <si>
    <t>F81704</t>
  </si>
  <si>
    <t>Rahman Practice</t>
  </si>
  <si>
    <t>F81700</t>
  </si>
  <si>
    <t>Ashingdon Medical Centre</t>
  </si>
  <si>
    <t>F81690</t>
  </si>
  <si>
    <t>The Practice Leecon Way</t>
  </si>
  <si>
    <t>F81675</t>
  </si>
  <si>
    <t>High Road Family Doctors</t>
  </si>
  <si>
    <t>F81618</t>
  </si>
  <si>
    <t>Ghauri Practice</t>
  </si>
  <si>
    <t>F81205</t>
  </si>
  <si>
    <t>Dr Baker &amp; Partners</t>
  </si>
  <si>
    <t>F81142</t>
  </si>
  <si>
    <t>F81125</t>
  </si>
  <si>
    <t>Audley Mills Surgery</t>
  </si>
  <si>
    <t>F81123</t>
  </si>
  <si>
    <t>Essex Way Surgery</t>
  </si>
  <si>
    <t>F81101</t>
  </si>
  <si>
    <t>Oaklands Surgery</t>
  </si>
  <si>
    <t>F81096</t>
  </si>
  <si>
    <t>Wakering Medical Ctr.</t>
  </si>
  <si>
    <t>F81089</t>
  </si>
  <si>
    <t>The Hollies</t>
  </si>
  <si>
    <t>F81075</t>
  </si>
  <si>
    <t>Grafton Surgery</t>
  </si>
  <si>
    <t>F81070</t>
  </si>
  <si>
    <t>The Greensward Surgery</t>
  </si>
  <si>
    <t>F81066</t>
  </si>
  <si>
    <t>William Harvey Surgery</t>
  </si>
  <si>
    <t>F81065</t>
  </si>
  <si>
    <t>Conner &amp; Partners</t>
  </si>
  <si>
    <t>F81061</t>
  </si>
  <si>
    <t>Third Avenue Health Centre</t>
  </si>
  <si>
    <t>F81051</t>
  </si>
  <si>
    <t>P A Patel Surgery</t>
  </si>
  <si>
    <t>F81032</t>
  </si>
  <si>
    <t>Dr Puzey,Dr Kothari And Dr Nanda</t>
  </si>
  <si>
    <t>F81007</t>
  </si>
  <si>
    <t>Dr Khan &amp; Partners</t>
  </si>
  <si>
    <t>F81001</t>
  </si>
  <si>
    <t>Dr Salako And Partners</t>
  </si>
  <si>
    <t>Y03052</t>
  </si>
  <si>
    <t>Dr Jo Arayomi's Practice</t>
  </si>
  <si>
    <t>Y00758</t>
  </si>
  <si>
    <t>Dr Ma Sims' Practice</t>
  </si>
  <si>
    <t>Y00469</t>
  </si>
  <si>
    <t>Pms The Gore Surgery</t>
  </si>
  <si>
    <t>F81756</t>
  </si>
  <si>
    <t>Wickford Pms Practice</t>
  </si>
  <si>
    <t>F81743</t>
  </si>
  <si>
    <t>The Highwood Surgery</t>
  </si>
  <si>
    <t>F81737</t>
  </si>
  <si>
    <t>Swanwood Partnership</t>
  </si>
  <si>
    <t>F81732</t>
  </si>
  <si>
    <t>Matching Green Surgery</t>
  </si>
  <si>
    <t>F81729</t>
  </si>
  <si>
    <t>Shotgate Surgery</t>
  </si>
  <si>
    <t>F81720</t>
  </si>
  <si>
    <t>Knights Surgery</t>
  </si>
  <si>
    <t>F81711</t>
  </si>
  <si>
    <t>Fryerns Medical Centre</t>
  </si>
  <si>
    <t>F81707</t>
  </si>
  <si>
    <t>Dr Sharma &amp; Partners</t>
  </si>
  <si>
    <t>F81666</t>
  </si>
  <si>
    <t>South Green Surgery</t>
  </si>
  <si>
    <t>F81651</t>
  </si>
  <si>
    <t>Oakdin Surgery</t>
  </si>
  <si>
    <t>F81648</t>
  </si>
  <si>
    <t>Rose Villa Surgery</t>
  </si>
  <si>
    <t>F81645</t>
  </si>
  <si>
    <t>Aryan Medical Centre</t>
  </si>
  <si>
    <t>F81640</t>
  </si>
  <si>
    <t>Queens Park Surgery</t>
  </si>
  <si>
    <t>F81222</t>
  </si>
  <si>
    <t>Deal Tree Health Centre</t>
  </si>
  <si>
    <t>F81215</t>
  </si>
  <si>
    <t>Dr Kk Abraham's Practice</t>
  </si>
  <si>
    <t>F81186</t>
  </si>
  <si>
    <t>Southview Park Surgery</t>
  </si>
  <si>
    <t>F81168</t>
  </si>
  <si>
    <t>The New Folly Surgery</t>
  </si>
  <si>
    <t>F81163</t>
  </si>
  <si>
    <t>Dr Nasah &amp; Partners</t>
  </si>
  <si>
    <t>F81158</t>
  </si>
  <si>
    <t>Malling Health - Dipple Medical Centre</t>
  </si>
  <si>
    <t>F81151</t>
  </si>
  <si>
    <t>Ballards Walk Surgery</t>
  </si>
  <si>
    <t>F81150</t>
  </si>
  <si>
    <t>Laindon Medical Group</t>
  </si>
  <si>
    <t>F81108</t>
  </si>
  <si>
    <t>F81104</t>
  </si>
  <si>
    <t>Rockleigh Court Surgery</t>
  </si>
  <si>
    <t>F81102</t>
  </si>
  <si>
    <t>Dr A Naeem &amp; Partners,The New Surgery</t>
  </si>
  <si>
    <t>F81085</t>
  </si>
  <si>
    <t>The Billericay Medical Practice</t>
  </si>
  <si>
    <t>F81080</t>
  </si>
  <si>
    <t>Aegis Medical Centre</t>
  </si>
  <si>
    <t>F81060</t>
  </si>
  <si>
    <t>Mount Avenue Surgery</t>
  </si>
  <si>
    <t>F81055</t>
  </si>
  <si>
    <t>Dr N Dabas's Practice</t>
  </si>
  <si>
    <t>F81045</t>
  </si>
  <si>
    <t>London Road Surgery</t>
  </si>
  <si>
    <t>F81041</t>
  </si>
  <si>
    <t>Tile House Surgery</t>
  </si>
  <si>
    <t>F81038</t>
  </si>
  <si>
    <t>Robert Frew Medical Centre</t>
  </si>
  <si>
    <t>F81036</t>
  </si>
  <si>
    <t>Dr M Aslam's Practice</t>
  </si>
  <si>
    <t>F81031</t>
  </si>
  <si>
    <t>Dr Degun &amp; Dr Macaulay</t>
  </si>
  <si>
    <t>F81029</t>
  </si>
  <si>
    <t>Dr Gc Chajed's Practice</t>
  </si>
  <si>
    <t>F81025</t>
  </si>
  <si>
    <t>Beechwood Surgery</t>
  </si>
  <si>
    <t>F81023</t>
  </si>
  <si>
    <t>Western Road Surgery</t>
  </si>
  <si>
    <t>F81013</t>
  </si>
  <si>
    <t>Clayhill Medical Practice</t>
  </si>
  <si>
    <t>F81006</t>
  </si>
  <si>
    <t>The Johnson Gp Centre</t>
  </si>
  <si>
    <t>C83631</t>
  </si>
  <si>
    <t>Abbeyview Surgery</t>
  </si>
  <si>
    <t>C83617</t>
  </si>
  <si>
    <t>Sutterton Surgery</t>
  </si>
  <si>
    <t>C83614</t>
  </si>
  <si>
    <t>The Little Surgery</t>
  </si>
  <si>
    <t>C83068</t>
  </si>
  <si>
    <t>Littlebury Medical Centre</t>
  </si>
  <si>
    <t>C83065</t>
  </si>
  <si>
    <t>Long Sutton Medical Ctr.</t>
  </si>
  <si>
    <t>C83063</t>
  </si>
  <si>
    <t>Bourne Galletly Practice Team</t>
  </si>
  <si>
    <t>C83054</t>
  </si>
  <si>
    <t>Moulton Medical Centre</t>
  </si>
  <si>
    <t>C83039</t>
  </si>
  <si>
    <t>Gosberton Medical Centre</t>
  </si>
  <si>
    <t>C83036</t>
  </si>
  <si>
    <t>Hereward Medical Centre</t>
  </si>
  <si>
    <t>C83035</t>
  </si>
  <si>
    <t>The Deepings Practice</t>
  </si>
  <si>
    <t>C83026</t>
  </si>
  <si>
    <t>Munro Medical Centre</t>
  </si>
  <si>
    <t>C83022</t>
  </si>
  <si>
    <t>Lakeside Healthcare Stamford</t>
  </si>
  <si>
    <t>C83007</t>
  </si>
  <si>
    <t>Beechfield Medical Centre</t>
  </si>
  <si>
    <t>C83003</t>
  </si>
  <si>
    <t>Battle Hill Health Centre</t>
  </si>
  <si>
    <t>Y02710</t>
  </si>
  <si>
    <t>Mallard Medical Practice</t>
  </si>
  <si>
    <t>A87615</t>
  </si>
  <si>
    <t>Wellspring Medical Pract.</t>
  </si>
  <si>
    <t>A87612</t>
  </si>
  <si>
    <t>Park Parade Practice</t>
  </si>
  <si>
    <t>A87600</t>
  </si>
  <si>
    <t>Redburn Park Medical Centre</t>
  </si>
  <si>
    <t>A87030</t>
  </si>
  <si>
    <t>Park Road Medical Pract</t>
  </si>
  <si>
    <t>A87029</t>
  </si>
  <si>
    <t>Garden Park Surgery</t>
  </si>
  <si>
    <t>A87027</t>
  </si>
  <si>
    <t>Bridge Medical</t>
  </si>
  <si>
    <t>A87023</t>
  </si>
  <si>
    <t>Northumberland Park Medical Group</t>
  </si>
  <si>
    <t>A87022</t>
  </si>
  <si>
    <t>Monkseaton Medical Centre</t>
  </si>
  <si>
    <t>A87020</t>
  </si>
  <si>
    <t>Nelson Medical Group</t>
  </si>
  <si>
    <t>A87019</t>
  </si>
  <si>
    <t>Woodlands Park Health Ctr</t>
  </si>
  <si>
    <t>A87017</t>
  </si>
  <si>
    <t>The Village Green Surgery</t>
  </si>
  <si>
    <t>A87016</t>
  </si>
  <si>
    <t>Appleby Surgery</t>
  </si>
  <si>
    <t>A87015</t>
  </si>
  <si>
    <t>Earsdon Park Medical Practice</t>
  </si>
  <si>
    <t>A87014</t>
  </si>
  <si>
    <t>Bewicke Medical Centre</t>
  </si>
  <si>
    <t>A87013</t>
  </si>
  <si>
    <t>Wideopen Medical Centre</t>
  </si>
  <si>
    <t>A87012</t>
  </si>
  <si>
    <t>Beaumont Park Surgery</t>
  </si>
  <si>
    <t>A87011</t>
  </si>
  <si>
    <t>Priory Medical Group</t>
  </si>
  <si>
    <t>A87009</t>
  </si>
  <si>
    <t>Marine Avenue Medical Ctr</t>
  </si>
  <si>
    <t>A87008</t>
  </si>
  <si>
    <t>Forest Hall Health Centre</t>
  </si>
  <si>
    <t>A87007</t>
  </si>
  <si>
    <t>49 Marine Avenue Surgery</t>
  </si>
  <si>
    <t>A87006</t>
  </si>
  <si>
    <t>Whitley Bay Health Centre</t>
  </si>
  <si>
    <t>A87005</t>
  </si>
  <si>
    <t>Collingwood Surgery</t>
  </si>
  <si>
    <t>A87004</t>
  </si>
  <si>
    <t>Portugal Place Health Ctr</t>
  </si>
  <si>
    <t>A87003</t>
  </si>
  <si>
    <t>Spring Terrace Health Centre</t>
  </si>
  <si>
    <t>A87002</t>
  </si>
  <si>
    <t>Swarland Avenue Surgery</t>
  </si>
  <si>
    <t>A86041</t>
  </si>
  <si>
    <t>Lane End Surgery</t>
  </si>
  <si>
    <t>A86016</t>
  </si>
  <si>
    <t>West Farm Surgery</t>
  </si>
  <si>
    <t>A86005</t>
  </si>
  <si>
    <t>Primary Care Connect West Speke</t>
  </si>
  <si>
    <t>Y00110</t>
  </si>
  <si>
    <t>Stopgate</t>
  </si>
  <si>
    <t>N82678</t>
  </si>
  <si>
    <t>Fir Tree</t>
  </si>
  <si>
    <t>N82676</t>
  </si>
  <si>
    <t>Dr Sn Ramamoorthy's Practice</t>
  </si>
  <si>
    <t>N82671</t>
  </si>
  <si>
    <t>Primary Care Connect Park View</t>
  </si>
  <si>
    <t>N82670</t>
  </si>
  <si>
    <t>Great Homer Street Medical Centre</t>
  </si>
  <si>
    <t>N82669</t>
  </si>
  <si>
    <t>Walton Village Medical Centre</t>
  </si>
  <si>
    <t>N82668</t>
  </si>
  <si>
    <t>Primary Care Connect Everton</t>
  </si>
  <si>
    <t>N82665</t>
  </si>
  <si>
    <t>Rocky Lane Medical Centre</t>
  </si>
  <si>
    <t>N82664</t>
  </si>
  <si>
    <t>Dr K Pramanik's Practice</t>
  </si>
  <si>
    <t>N82663</t>
  </si>
  <si>
    <t>Dunstan Village Group Practice</t>
  </si>
  <si>
    <t>N82662</t>
  </si>
  <si>
    <t>Baycliffe Family Health Centre</t>
  </si>
  <si>
    <t>N82659</t>
  </si>
  <si>
    <t>Moss Way</t>
  </si>
  <si>
    <t>N82655</t>
  </si>
  <si>
    <t>Dr Mahadanaarachchi's Practice</t>
  </si>
  <si>
    <t>N82651</t>
  </si>
  <si>
    <t>Dr A Singh &amp; Dr S Bicha</t>
  </si>
  <si>
    <t>N82650</t>
  </si>
  <si>
    <t>Poulter Rd</t>
  </si>
  <si>
    <t>N82648</t>
  </si>
  <si>
    <t>Primary Care Connect Anfield</t>
  </si>
  <si>
    <t>N82647</t>
  </si>
  <si>
    <t>Dr Jude's Practice - Riverside</t>
  </si>
  <si>
    <t>N82646</t>
  </si>
  <si>
    <t>Brownlow Health At Kensington</t>
  </si>
  <si>
    <t>N82645</t>
  </si>
  <si>
    <t>Sandringham Medical Centre</t>
  </si>
  <si>
    <t>N82641</t>
  </si>
  <si>
    <t>Knotty Ash Medical Centre</t>
  </si>
  <si>
    <t>N82633</t>
  </si>
  <si>
    <t>Healthaction Robson Street</t>
  </si>
  <si>
    <t>N82623</t>
  </si>
  <si>
    <t>Speke Hc - Dr Mangarai</t>
  </si>
  <si>
    <t>N82621</t>
  </si>
  <si>
    <t>Brownlow At Marybone</t>
  </si>
  <si>
    <t>N82617</t>
  </si>
  <si>
    <t>Brownlow Group Practice</t>
  </si>
  <si>
    <t>N82117</t>
  </si>
  <si>
    <t>Hunts Cross Health Ctr</t>
  </si>
  <si>
    <t>N82116</t>
  </si>
  <si>
    <t>Vauxhall Health Centre</t>
  </si>
  <si>
    <t>N82115</t>
  </si>
  <si>
    <t>N82113</t>
  </si>
  <si>
    <t>Long Lane</t>
  </si>
  <si>
    <t>N82110</t>
  </si>
  <si>
    <t>Speke Hc - Dr Thakur</t>
  </si>
  <si>
    <t>N82109</t>
  </si>
  <si>
    <t>Rutherford Medical Centre</t>
  </si>
  <si>
    <t>N82108</t>
  </si>
  <si>
    <t>Edge Hill Health @ Mossley Hill Surgery</t>
  </si>
  <si>
    <t>N82107</t>
  </si>
  <si>
    <t>The Village Medical Ctre</t>
  </si>
  <si>
    <t>N82106</t>
  </si>
  <si>
    <t>Dr Ea Bainbridge's Practice</t>
  </si>
  <si>
    <t>N82104</t>
  </si>
  <si>
    <t>Anfield Group Practice</t>
  </si>
  <si>
    <t>N82103</t>
  </si>
  <si>
    <t>Kirkdale</t>
  </si>
  <si>
    <t>N82101</t>
  </si>
  <si>
    <t>Healthaction Childwall</t>
  </si>
  <si>
    <t>N82100</t>
  </si>
  <si>
    <t>Mere Lane Group Practice</t>
  </si>
  <si>
    <t>N82099</t>
  </si>
  <si>
    <t>The Grey Road Surgery</t>
  </si>
  <si>
    <t>N82097</t>
  </si>
  <si>
    <t>Albion Surgery</t>
  </si>
  <si>
    <t>N82095</t>
  </si>
  <si>
    <t>Belle Vale Health Centre</t>
  </si>
  <si>
    <t>N82094</t>
  </si>
  <si>
    <t>Derby Lane Medical Centre</t>
  </si>
  <si>
    <t>N82093</t>
  </si>
  <si>
    <t>The Valley Medical Centre</t>
  </si>
  <si>
    <t>N82092</t>
  </si>
  <si>
    <t>Gp Practice Riverside (Dr Jude)</t>
  </si>
  <si>
    <t>N82091</t>
  </si>
  <si>
    <t>Green Lane Medical Centre</t>
  </si>
  <si>
    <t>N82090</t>
  </si>
  <si>
    <t>Picton N'Hood Health &amp; Children's Centre</t>
  </si>
  <si>
    <t>N82089</t>
  </si>
  <si>
    <t>Gilmoss</t>
  </si>
  <si>
    <t>N82087</t>
  </si>
  <si>
    <t>Abingdon Family Health Care Centre</t>
  </si>
  <si>
    <t>N82086</t>
  </si>
  <si>
    <t>Gateacre Brow Surgery</t>
  </si>
  <si>
    <t>N82084</t>
  </si>
  <si>
    <t>Jubilee Medical Centre</t>
  </si>
  <si>
    <t>N82083</t>
  </si>
  <si>
    <t>Dr Prasad's Practice</t>
  </si>
  <si>
    <t>N82082</t>
  </si>
  <si>
    <t>Islington House Medical Centre</t>
  </si>
  <si>
    <t>N82081</t>
  </si>
  <si>
    <t>Greenbank Road Surgery</t>
  </si>
  <si>
    <t>N82079</t>
  </si>
  <si>
    <t>J.W. Roberts</t>
  </si>
  <si>
    <t>N82078</t>
  </si>
  <si>
    <t>D.K. Shah</t>
  </si>
  <si>
    <t>N82077</t>
  </si>
  <si>
    <t>Brownlow Health @ Princes Park</t>
  </si>
  <si>
    <t>N82076</t>
  </si>
  <si>
    <t>Old Swan Health Centre</t>
  </si>
  <si>
    <t>N82074</t>
  </si>
  <si>
    <t>The Ash Surgery</t>
  </si>
  <si>
    <t>N82073</t>
  </si>
  <si>
    <t>The Elms Medical Centre</t>
  </si>
  <si>
    <t>N82070</t>
  </si>
  <si>
    <t>Dr B Das' Practice</t>
  </si>
  <si>
    <t>N82067</t>
  </si>
  <si>
    <t>Woolton House Medical Ctr</t>
  </si>
  <si>
    <t>N82066</t>
  </si>
  <si>
    <t>Earle Road Medical Centre</t>
  </si>
  <si>
    <t>N82065</t>
  </si>
  <si>
    <t>Fulwood Green Medical Ctr</t>
  </si>
  <si>
    <t>N82062</t>
  </si>
  <si>
    <t>Health Action Stanley Road</t>
  </si>
  <si>
    <t>N82060</t>
  </si>
  <si>
    <t>The Surgery</t>
  </si>
  <si>
    <t>N82059</t>
  </si>
  <si>
    <t>Rock Court Surgery</t>
  </si>
  <si>
    <t>N82058</t>
  </si>
  <si>
    <t>Abercromby Family Practice</t>
  </si>
  <si>
    <t>N82054</t>
  </si>
  <si>
    <t>Aintree Park</t>
  </si>
  <si>
    <t>N82053</t>
  </si>
  <si>
    <t>Townsend Medical Centre</t>
  </si>
  <si>
    <t>N82052</t>
  </si>
  <si>
    <t>Health Action Breeze Hill</t>
  </si>
  <si>
    <t>N82051</t>
  </si>
  <si>
    <t>Gateacre Medical Centre</t>
  </si>
  <si>
    <t>N82050</t>
  </si>
  <si>
    <t>Westminster Medical Centre</t>
  </si>
  <si>
    <t>N82049</t>
  </si>
  <si>
    <t>Walton Medical Centre</t>
  </si>
  <si>
    <t>N82048</t>
  </si>
  <si>
    <t>Sefton Park Medical Centre</t>
  </si>
  <si>
    <t>N82046</t>
  </si>
  <si>
    <t>Oakvale Medical Centre</t>
  </si>
  <si>
    <t>N82041</t>
  </si>
  <si>
    <t>Storrsdale Medical Centre</t>
  </si>
  <si>
    <t>N82039</t>
  </si>
  <si>
    <t>Westmoreland Gp Centre</t>
  </si>
  <si>
    <t>N82037</t>
  </si>
  <si>
    <t>Primary Care Connect Netherley</t>
  </si>
  <si>
    <t>N82036</t>
  </si>
  <si>
    <t>Mather Avenue Surgery</t>
  </si>
  <si>
    <t>N82035</t>
  </si>
  <si>
    <t>The Village Surgery</t>
  </si>
  <si>
    <t>N82034</t>
  </si>
  <si>
    <t>Dingle Park Practice</t>
  </si>
  <si>
    <t>N82033</t>
  </si>
  <si>
    <t>Penny Lane Surgery</t>
  </si>
  <si>
    <t>N82026</t>
  </si>
  <si>
    <t>West Derby Medical Centre</t>
  </si>
  <si>
    <t>N82024</t>
  </si>
  <si>
    <t>Edge Hill Health Centre</t>
  </si>
  <si>
    <t>N82022</t>
  </si>
  <si>
    <t>Langbank Medical Centre</t>
  </si>
  <si>
    <t>N82019</t>
  </si>
  <si>
    <t>Ellergreen Medical Centre</t>
  </si>
  <si>
    <t>N82018</t>
  </si>
  <si>
    <t>Lance Lane Medical Centre</t>
  </si>
  <si>
    <t>N82014</t>
  </si>
  <si>
    <t>Priory Medical Centre</t>
  </si>
  <si>
    <t>N82011</t>
  </si>
  <si>
    <t>Grassendale Medical Centre</t>
  </si>
  <si>
    <t>N82009</t>
  </si>
  <si>
    <t>Primary Care Connect Garston</t>
  </si>
  <si>
    <t>N82004</t>
  </si>
  <si>
    <t>Dovecot Health Centre</t>
  </si>
  <si>
    <t>N82003</t>
  </si>
  <si>
    <t>Yew Tree Centre</t>
  </si>
  <si>
    <t>N82002</t>
  </si>
  <si>
    <t>The Margaret Thompson Med Centre</t>
  </si>
  <si>
    <t>N82001</t>
  </si>
  <si>
    <t>Parkfields Surgery</t>
  </si>
  <si>
    <t>Y05733</t>
  </si>
  <si>
    <t>Lister House Chellaston</t>
  </si>
  <si>
    <t>Y05286</t>
  </si>
  <si>
    <t>Royal Primary Care</t>
  </si>
  <si>
    <t>Y04995</t>
  </si>
  <si>
    <t>Dchs Nhs Foundation Trust</t>
  </si>
  <si>
    <t>Y04977</t>
  </si>
  <si>
    <t>St Thomas Road Surgery</t>
  </si>
  <si>
    <t>Y02442</t>
  </si>
  <si>
    <t>Heartwood Medical Practice</t>
  </si>
  <si>
    <t>Y01812</t>
  </si>
  <si>
    <t>Dr A Palmer's Practice</t>
  </si>
  <si>
    <t>C81662</t>
  </si>
  <si>
    <t>Blackwell Medical Centre</t>
  </si>
  <si>
    <t>C81661</t>
  </si>
  <si>
    <t>Dr V Chawla's Practice</t>
  </si>
  <si>
    <t>C81658</t>
  </si>
  <si>
    <t>Family Friendly Surgery</t>
  </si>
  <si>
    <t>C81655</t>
  </si>
  <si>
    <t>Hasland Medical Centre</t>
  </si>
  <si>
    <t>C81654</t>
  </si>
  <si>
    <t>Brook Medical Centre</t>
  </si>
  <si>
    <t>C81653</t>
  </si>
  <si>
    <t>Derwent Medical Centre</t>
  </si>
  <si>
    <t>C81652</t>
  </si>
  <si>
    <t>Calow And Brimington Practice</t>
  </si>
  <si>
    <t>C81649</t>
  </si>
  <si>
    <t>Oakwood Surgery</t>
  </si>
  <si>
    <t>C81648</t>
  </si>
  <si>
    <t>St Lawrence Road Surgery</t>
  </si>
  <si>
    <t>C81647</t>
  </si>
  <si>
    <t>Park View Medical Centre</t>
  </si>
  <si>
    <t>C81642</t>
  </si>
  <si>
    <t>Castle Street Medical Centre</t>
  </si>
  <si>
    <t>C81638</t>
  </si>
  <si>
    <t>Arden House Medical Practice</t>
  </si>
  <si>
    <t>C81634</t>
  </si>
  <si>
    <t>Peartree Medical Centre</t>
  </si>
  <si>
    <t>C81616</t>
  </si>
  <si>
    <t>Dr Gi Jones' Practice</t>
  </si>
  <si>
    <t>C81611</t>
  </si>
  <si>
    <t>Eden Surgery</t>
  </si>
  <si>
    <t>C81604</t>
  </si>
  <si>
    <t>Derby Family Medical Centre</t>
  </si>
  <si>
    <t>C81118</t>
  </si>
  <si>
    <t>Gladstone House Surgery</t>
  </si>
  <si>
    <t>C81115</t>
  </si>
  <si>
    <t>Gresleydale Healthcare Centre</t>
  </si>
  <si>
    <t>C81114</t>
  </si>
  <si>
    <t>Mickleover Surgery</t>
  </si>
  <si>
    <t>C81113</t>
  </si>
  <si>
    <t>Wellbrook Medical Centre</t>
  </si>
  <si>
    <t>C81110</t>
  </si>
  <si>
    <t>Melbourne &amp; Chellaston Medical Practice</t>
  </si>
  <si>
    <t>C81108</t>
  </si>
  <si>
    <t>Overseal Surgery</t>
  </si>
  <si>
    <t>C81104</t>
  </si>
  <si>
    <t>Lime Grove Medical Centre</t>
  </si>
  <si>
    <t>C81101</t>
  </si>
  <si>
    <t>Limes Medical Centre</t>
  </si>
  <si>
    <t>C81099</t>
  </si>
  <si>
    <t>College Street Medical Practice</t>
  </si>
  <si>
    <t>C81097</t>
  </si>
  <si>
    <t>Dr Ws Riddell's Practice</t>
  </si>
  <si>
    <t>C81096</t>
  </si>
  <si>
    <t>Dr Hr Mcmurray's Practice</t>
  </si>
  <si>
    <t>C81095</t>
  </si>
  <si>
    <t>Crich Medical Practice</t>
  </si>
  <si>
    <t>C81094</t>
  </si>
  <si>
    <t>Evelyn Medical Centre</t>
  </si>
  <si>
    <t>C81092</t>
  </si>
  <si>
    <t>Killamarsh Medical Practice</t>
  </si>
  <si>
    <t>C81091</t>
  </si>
  <si>
    <t>Ilkeston Health Centre</t>
  </si>
  <si>
    <t>C81090</t>
  </si>
  <si>
    <t>Stubley Medical Centre</t>
  </si>
  <si>
    <t>C81089</t>
  </si>
  <si>
    <t>Haven Medical Centre</t>
  </si>
  <si>
    <t>C81087</t>
  </si>
  <si>
    <t>The Surgery Clifton Road</t>
  </si>
  <si>
    <t>C81086</t>
  </si>
  <si>
    <t>Inspire Health</t>
  </si>
  <si>
    <t>C81084</t>
  </si>
  <si>
    <t>The Golden Brook Practice</t>
  </si>
  <si>
    <t>C81083</t>
  </si>
  <si>
    <t>Hartington Surgery</t>
  </si>
  <si>
    <t>C81082</t>
  </si>
  <si>
    <t>Goyt Valley Medical Practice</t>
  </si>
  <si>
    <t>C81080</t>
  </si>
  <si>
    <t>Tideswell Surgery</t>
  </si>
  <si>
    <t>C81076</t>
  </si>
  <si>
    <t>Brailsford &amp; Hulland Medical Practice</t>
  </si>
  <si>
    <t>C81075</t>
  </si>
  <si>
    <t>Elmwood Medical Centre</t>
  </si>
  <si>
    <t>C81074</t>
  </si>
  <si>
    <t>Macklin Street Surgery</t>
  </si>
  <si>
    <t>C81073</t>
  </si>
  <si>
    <t>Lister House Surgery</t>
  </si>
  <si>
    <t>C81072</t>
  </si>
  <si>
    <t>Osmaston Surgery</t>
  </si>
  <si>
    <t>C81071</t>
  </si>
  <si>
    <t>Oakhill Medical Practice</t>
  </si>
  <si>
    <t>C81070</t>
  </si>
  <si>
    <t>Riversdale Surgery</t>
  </si>
  <si>
    <t>C81069</t>
  </si>
  <si>
    <t>Chapel Street Medical Centre</t>
  </si>
  <si>
    <t>C81068</t>
  </si>
  <si>
    <t>Chatsworth Road Medical Centre</t>
  </si>
  <si>
    <t>C81067</t>
  </si>
  <si>
    <t>Overdale Medical Practice</t>
  </si>
  <si>
    <t>C81066</t>
  </si>
  <si>
    <t>Buxton Medical Practice</t>
  </si>
  <si>
    <t>C81065</t>
  </si>
  <si>
    <t>Park Farm Medical Centre</t>
  </si>
  <si>
    <t>C81064</t>
  </si>
  <si>
    <t>Thornbrook Surgery</t>
  </si>
  <si>
    <t>C81063</t>
  </si>
  <si>
    <t>Hannage Brook Medical Centre</t>
  </si>
  <si>
    <t>C81062</t>
  </si>
  <si>
    <t>Littlewick Medical Centre</t>
  </si>
  <si>
    <t>C81061</t>
  </si>
  <si>
    <t>Woodville Surgery</t>
  </si>
  <si>
    <t>C81060</t>
  </si>
  <si>
    <t>Ripley Medical Centre</t>
  </si>
  <si>
    <t>C81059</t>
  </si>
  <si>
    <t>The Brimington Surgery</t>
  </si>
  <si>
    <t>C81058</t>
  </si>
  <si>
    <t>Willington Surgery</t>
  </si>
  <si>
    <t>C81057</t>
  </si>
  <si>
    <t>Clay Cross Medical Centre</t>
  </si>
  <si>
    <t>C81056</t>
  </si>
  <si>
    <t>North Wingfield Medical Centre</t>
  </si>
  <si>
    <t>C81055</t>
  </si>
  <si>
    <t>Hollybrook Medical Centre</t>
  </si>
  <si>
    <t>C81054</t>
  </si>
  <si>
    <t>Parkside Surgery</t>
  </si>
  <si>
    <t>C81053</t>
  </si>
  <si>
    <t>Brooklyn Medical Practice</t>
  </si>
  <si>
    <t>C81052</t>
  </si>
  <si>
    <t>The Park Medical Practice</t>
  </si>
  <si>
    <t>C81051</t>
  </si>
  <si>
    <t>C81050</t>
  </si>
  <si>
    <t>Kelvingrove Medical Centre</t>
  </si>
  <si>
    <t>C81049</t>
  </si>
  <si>
    <t>Appletree Medical Practice</t>
  </si>
  <si>
    <t>C81048</t>
  </si>
  <si>
    <t>Alvaston Medical Centre</t>
  </si>
  <si>
    <t>C81047</t>
  </si>
  <si>
    <t>West Hallam Medical Ctr</t>
  </si>
  <si>
    <t>C81046</t>
  </si>
  <si>
    <t>Chesterfield Medical Partnership</t>
  </si>
  <si>
    <t>C81045</t>
  </si>
  <si>
    <t>Whittington Moor Surgery</t>
  </si>
  <si>
    <t>C81044</t>
  </si>
  <si>
    <t>Mickleover Medical Centre</t>
  </si>
  <si>
    <t>C81042</t>
  </si>
  <si>
    <t>Welbeck Road Health Centre</t>
  </si>
  <si>
    <t>C81041</t>
  </si>
  <si>
    <t>Park Lane Surgery</t>
  </si>
  <si>
    <t>C81040</t>
  </si>
  <si>
    <t>Eyam Surgery</t>
  </si>
  <si>
    <t>C81039</t>
  </si>
  <si>
    <t>Whitemoor Medical Centre</t>
  </si>
  <si>
    <t>C81038</t>
  </si>
  <si>
    <t>Ashbourne Medical Practice</t>
  </si>
  <si>
    <t>C81037</t>
  </si>
  <si>
    <t>Friar Gate Surgery</t>
  </si>
  <si>
    <t>C81036</t>
  </si>
  <si>
    <t>Village Surgery</t>
  </si>
  <si>
    <t>C81035</t>
  </si>
  <si>
    <t>Stewart Medical Centre</t>
  </si>
  <si>
    <t>C81034</t>
  </si>
  <si>
    <t>Shires Healthcare</t>
  </si>
  <si>
    <t>C81033</t>
  </si>
  <si>
    <t>Swadlincote Surgery</t>
  </si>
  <si>
    <t>C81032</t>
  </si>
  <si>
    <t>Park Surgery</t>
  </si>
  <si>
    <t>C81031</t>
  </si>
  <si>
    <t>Darley Dale Medical Centre</t>
  </si>
  <si>
    <t>C81030</t>
  </si>
  <si>
    <t>Staffa Health</t>
  </si>
  <si>
    <t>C81029</t>
  </si>
  <si>
    <t>Imperial Road Surgery</t>
  </si>
  <si>
    <t>C81028</t>
  </si>
  <si>
    <t>Somercotes Medical Centre</t>
  </si>
  <si>
    <t>C81027</t>
  </si>
  <si>
    <t>Adam House Medical Centre</t>
  </si>
  <si>
    <t>C81026</t>
  </si>
  <si>
    <t>Dronfield Medical Practice</t>
  </si>
  <si>
    <t>C81025</t>
  </si>
  <si>
    <t>The Aitune Medical Practice</t>
  </si>
  <si>
    <t>C81023</t>
  </si>
  <si>
    <t>Dr Webb And Partners</t>
  </si>
  <si>
    <t>C81022</t>
  </si>
  <si>
    <t>Old Station Surgery</t>
  </si>
  <si>
    <t>C81021</t>
  </si>
  <si>
    <t>Newhall Surgery</t>
  </si>
  <si>
    <t>C81020</t>
  </si>
  <si>
    <t>Wellside Medical Centre</t>
  </si>
  <si>
    <t>C81019</t>
  </si>
  <si>
    <t>Arthur Medical Centre</t>
  </si>
  <si>
    <t>C81017</t>
  </si>
  <si>
    <t>Bakewell Medical Centre</t>
  </si>
  <si>
    <t>C81016</t>
  </si>
  <si>
    <t>Newbold Surgery</t>
  </si>
  <si>
    <t>C81015</t>
  </si>
  <si>
    <t>Derwent Valley Medical Practice</t>
  </si>
  <si>
    <t>C81014</t>
  </si>
  <si>
    <t>Baslow Health Centre</t>
  </si>
  <si>
    <t>C81013</t>
  </si>
  <si>
    <t>The Surgery At Wheatbridge</t>
  </si>
  <si>
    <t>C81012</t>
  </si>
  <si>
    <t>The Moir Medical Centre</t>
  </si>
  <si>
    <t>C81010</t>
  </si>
  <si>
    <t>Wilson Street Surgery</t>
  </si>
  <si>
    <t>C81009</t>
  </si>
  <si>
    <t>Blue Dykes Surgery</t>
  </si>
  <si>
    <t>C81008</t>
  </si>
  <si>
    <t>Vernon Street Medical Ctr</t>
  </si>
  <si>
    <t>C81007</t>
  </si>
  <si>
    <t>Charnwood Surgery</t>
  </si>
  <si>
    <t>C81006</t>
  </si>
  <si>
    <t>Jessop Medical Practice</t>
  </si>
  <si>
    <t>C81005</t>
  </si>
  <si>
    <t>Ivy Grove Surgery</t>
  </si>
  <si>
    <t>C81004</t>
  </si>
  <si>
    <t>Sett Valley Medical Centre</t>
  </si>
  <si>
    <t>C81003</t>
  </si>
  <si>
    <t>The Valleys Medical Partnership</t>
  </si>
  <si>
    <t>C81002</t>
  </si>
  <si>
    <t>Springs Health Centre</t>
  </si>
  <si>
    <t>C81001</t>
  </si>
  <si>
    <t>Shakespeare Medical Practice</t>
  </si>
  <si>
    <t>Y02494</t>
  </si>
  <si>
    <t>One Medicare Llp-The Light</t>
  </si>
  <si>
    <t>Y02002</t>
  </si>
  <si>
    <t>Leeds Vps</t>
  </si>
  <si>
    <t>Y00848</t>
  </si>
  <si>
    <t>Grange Medicare - Swillington Hp</t>
  </si>
  <si>
    <t>Y00683</t>
  </si>
  <si>
    <t>Cottingley Medical Practice</t>
  </si>
  <si>
    <t>Y00025</t>
  </si>
  <si>
    <t>Grange Medicare - Middleton Park</t>
  </si>
  <si>
    <t>B86682</t>
  </si>
  <si>
    <t>Dr F Gupta's Practice</t>
  </si>
  <si>
    <t>B86678</t>
  </si>
  <si>
    <t>Lincoln Green Medical Centre</t>
  </si>
  <si>
    <t>B86675</t>
  </si>
  <si>
    <t>Dr Gould And Al-Timman</t>
  </si>
  <si>
    <t>B86674</t>
  </si>
  <si>
    <t>Bramham Medical Centre</t>
  </si>
  <si>
    <t>B86673</t>
  </si>
  <si>
    <t>Hawthorn Surgery</t>
  </si>
  <si>
    <t>B86672</t>
  </si>
  <si>
    <t>Whinmoor Surgery</t>
  </si>
  <si>
    <t>B86670</t>
  </si>
  <si>
    <t>York Street Health Practice</t>
  </si>
  <si>
    <t>B86669</t>
  </si>
  <si>
    <t>Dr G S Randhawa &amp; Partner</t>
  </si>
  <si>
    <t>B86667</t>
  </si>
  <si>
    <t>Newton Surgery</t>
  </si>
  <si>
    <t>B86666</t>
  </si>
  <si>
    <t>Moorfield House Surgery</t>
  </si>
  <si>
    <t>B86658</t>
  </si>
  <si>
    <t>Beech Tree Medical Centre</t>
  </si>
  <si>
    <t>B86655</t>
  </si>
  <si>
    <t>B86654</t>
  </si>
  <si>
    <t>One Medicare Llp</t>
  </si>
  <si>
    <t>B86651</t>
  </si>
  <si>
    <t>Family Doctors</t>
  </si>
  <si>
    <t>B86648</t>
  </si>
  <si>
    <t>The Roundhay Road Surgery</t>
  </si>
  <si>
    <t>B86643</t>
  </si>
  <si>
    <t>Dr S Hussain</t>
  </si>
  <si>
    <t>B86642</t>
  </si>
  <si>
    <t>B86638</t>
  </si>
  <si>
    <t>Dr A Khan &amp; K Muneer</t>
  </si>
  <si>
    <t>B86633</t>
  </si>
  <si>
    <t>Wetherby Surgery</t>
  </si>
  <si>
    <t>B86625</t>
  </si>
  <si>
    <t>Ashton View Medical Ctr</t>
  </si>
  <si>
    <t>B86623</t>
  </si>
  <si>
    <t>Leeds Student Medical Practice</t>
  </si>
  <si>
    <t>B86110</t>
  </si>
  <si>
    <t>Kirkstall Lane Medical Centre</t>
  </si>
  <si>
    <t>B86109</t>
  </si>
  <si>
    <t>Chapeltown Family Surgery</t>
  </si>
  <si>
    <t>B86108</t>
  </si>
  <si>
    <t>Foundry Lane Surgery</t>
  </si>
  <si>
    <t>B86106</t>
  </si>
  <si>
    <t>Bramley Village Health &amp; Wellbeing Ctr</t>
  </si>
  <si>
    <t>B86104</t>
  </si>
  <si>
    <t>Conway Medical Centre</t>
  </si>
  <si>
    <t>B86103</t>
  </si>
  <si>
    <t>Gildersome Health Centre</t>
  </si>
  <si>
    <t>B86101</t>
  </si>
  <si>
    <t>St Martins Practice</t>
  </si>
  <si>
    <t>B86100</t>
  </si>
  <si>
    <t>Arthington Medical Centre</t>
  </si>
  <si>
    <t>B86096</t>
  </si>
  <si>
    <t>Shafton Lane Surgery</t>
  </si>
  <si>
    <t>B86095</t>
  </si>
  <si>
    <t>Dr S M Chen &amp; Partner</t>
  </si>
  <si>
    <t>B86094</t>
  </si>
  <si>
    <t>Park Edge Practice</t>
  </si>
  <si>
    <t>B86093</t>
  </si>
  <si>
    <t>Kippax Hall Surgery</t>
  </si>
  <si>
    <t>B86092</t>
  </si>
  <si>
    <t>Nova Scotia Medical Cntr</t>
  </si>
  <si>
    <t>B86089</t>
  </si>
  <si>
    <t>Laurel Bank Surgery</t>
  </si>
  <si>
    <t>B86086</t>
  </si>
  <si>
    <t>Bellbrooke Surgery</t>
  </si>
  <si>
    <t>B86081</t>
  </si>
  <si>
    <t>Grange Medicare - New Cross Surgery</t>
  </si>
  <si>
    <t>B86077</t>
  </si>
  <si>
    <t>Dr T P Fox &amp; Partners</t>
  </si>
  <si>
    <t>B86075</t>
  </si>
  <si>
    <t>Fieldhead Surgery</t>
  </si>
  <si>
    <t>B86074</t>
  </si>
  <si>
    <t>Whitehall Surgery</t>
  </si>
  <si>
    <t>B86071</t>
  </si>
  <si>
    <t>Aireborough Family Practice</t>
  </si>
  <si>
    <t>B86070</t>
  </si>
  <si>
    <t>Burley Park Medical Centre</t>
  </si>
  <si>
    <t>B86069</t>
  </si>
  <si>
    <t>Abbey Grange Medical Practice</t>
  </si>
  <si>
    <t>B86068</t>
  </si>
  <si>
    <t>The Dekeyser Group Practice</t>
  </si>
  <si>
    <t>B86067</t>
  </si>
  <si>
    <t>The Street Lane Practice</t>
  </si>
  <si>
    <t>B86066</t>
  </si>
  <si>
    <t>Leigh View Medical Practice</t>
  </si>
  <si>
    <t>B86064</t>
  </si>
  <si>
    <t>The Medical Centre</t>
  </si>
  <si>
    <t>B86062</t>
  </si>
  <si>
    <t>Harehills Corner Surgery</t>
  </si>
  <si>
    <t>B86061</t>
  </si>
  <si>
    <t>Thornton Medical Centre</t>
  </si>
  <si>
    <t>B86060</t>
  </si>
  <si>
    <t>Meanwood Health Centre</t>
  </si>
  <si>
    <t>B86059</t>
  </si>
  <si>
    <t>Dr Kw Mcgechaen &amp; Partner</t>
  </si>
  <si>
    <t>B86058</t>
  </si>
  <si>
    <t>Dr Ja Browne's Practice</t>
  </si>
  <si>
    <t>B86057</t>
  </si>
  <si>
    <t>Shadwell Medical Centre</t>
  </si>
  <si>
    <t>B86056</t>
  </si>
  <si>
    <t>Ashfield Medical Centre</t>
  </si>
  <si>
    <t>B86055</t>
  </si>
  <si>
    <t>The Garden Surgery</t>
  </si>
  <si>
    <t>B86054</t>
  </si>
  <si>
    <t>Park Road &amp; Menston</t>
  </si>
  <si>
    <t>B86052</t>
  </si>
  <si>
    <t>Yeadon Tarn Medical Practice</t>
  </si>
  <si>
    <t>B86051</t>
  </si>
  <si>
    <t>West Lodge Surgery</t>
  </si>
  <si>
    <t>B86050</t>
  </si>
  <si>
    <t>Woodhouse Medical Practice</t>
  </si>
  <si>
    <t>B86049</t>
  </si>
  <si>
    <t>Garforth Medical Centre</t>
  </si>
  <si>
    <t>B86048</t>
  </si>
  <si>
    <t>Rawdon Surgery</t>
  </si>
  <si>
    <t>B86047</t>
  </si>
  <si>
    <t>Ireland Wood Surgery</t>
  </si>
  <si>
    <t>B86044</t>
  </si>
  <si>
    <t>East Park Medical Centre</t>
  </si>
  <si>
    <t>B86043</t>
  </si>
  <si>
    <t>Lingwell Croft Surgery</t>
  </si>
  <si>
    <t>B86042</t>
  </si>
  <si>
    <t>Vesper Road</t>
  </si>
  <si>
    <t>B86041</t>
  </si>
  <si>
    <t>Allerton Medical Centre</t>
  </si>
  <si>
    <t>B86039</t>
  </si>
  <si>
    <t>Guiseley And Yeadon Medical Practice</t>
  </si>
  <si>
    <t>B86038</t>
  </si>
  <si>
    <t>Radshan Medical Centre</t>
  </si>
  <si>
    <t>B86037</t>
  </si>
  <si>
    <t>Gibson Lane Practice</t>
  </si>
  <si>
    <t>B86036</t>
  </si>
  <si>
    <t>The Whitfield Practice</t>
  </si>
  <si>
    <t>B86035</t>
  </si>
  <si>
    <t>Spa Surgery</t>
  </si>
  <si>
    <t>B86034</t>
  </si>
  <si>
    <t>New Medical Centre</t>
  </si>
  <si>
    <t>B86033</t>
  </si>
  <si>
    <t>Chevin Medical Practice</t>
  </si>
  <si>
    <t>B86032</t>
  </si>
  <si>
    <t>Westfield Medical Centre</t>
  </si>
  <si>
    <t>B86031</t>
  </si>
  <si>
    <t>Burton Croft Surgery</t>
  </si>
  <si>
    <t>B86030</t>
  </si>
  <si>
    <t>Westgate Surgery</t>
  </si>
  <si>
    <t>B86029</t>
  </si>
  <si>
    <t>Dr Jj Mcpeakes Practice</t>
  </si>
  <si>
    <t>B86028</t>
  </si>
  <si>
    <t>Hyde Park Surgery</t>
  </si>
  <si>
    <t>B86025</t>
  </si>
  <si>
    <t>Priory View Medical Centre</t>
  </si>
  <si>
    <t>B86024</t>
  </si>
  <si>
    <t>The Avenue Surgery</t>
  </si>
  <si>
    <t>B86023</t>
  </si>
  <si>
    <t>Oakwood Lane Medical Practice</t>
  </si>
  <si>
    <t>B86022</t>
  </si>
  <si>
    <t>Lofthouse Surgery</t>
  </si>
  <si>
    <t>B86020</t>
  </si>
  <si>
    <t>Rutland Lodge Medical Centre</t>
  </si>
  <si>
    <t>B86019</t>
  </si>
  <si>
    <t>Pudsey Health Centre</t>
  </si>
  <si>
    <t>B86018</t>
  </si>
  <si>
    <t>Craven Road Medical Practice</t>
  </si>
  <si>
    <t>B86017</t>
  </si>
  <si>
    <t>Shaftesbury Medical Ctr.</t>
  </si>
  <si>
    <t>B86016</t>
  </si>
  <si>
    <t>Manor Park Surgery</t>
  </si>
  <si>
    <t>B86015</t>
  </si>
  <si>
    <t>Robin Lane Health And Wellbeing Centre</t>
  </si>
  <si>
    <t>B86014</t>
  </si>
  <si>
    <t>The North Leeds Medical Practice</t>
  </si>
  <si>
    <t>B86013</t>
  </si>
  <si>
    <t>Leeds City Medical Practice</t>
  </si>
  <si>
    <t>B86012</t>
  </si>
  <si>
    <t>Hillfoot Surgery</t>
  </si>
  <si>
    <t>B86011</t>
  </si>
  <si>
    <t>Collingham Church View Surgery</t>
  </si>
  <si>
    <t>B86010</t>
  </si>
  <si>
    <t>Manston Surgery</t>
  </si>
  <si>
    <t>B86009</t>
  </si>
  <si>
    <t>Alwoodley Medical Centre</t>
  </si>
  <si>
    <t>B86008</t>
  </si>
  <si>
    <t>Dr J H Roberts &amp; Partners</t>
  </si>
  <si>
    <t>B86007</t>
  </si>
  <si>
    <t>Dr L Freeman &amp; Partners</t>
  </si>
  <si>
    <t>B86006</t>
  </si>
  <si>
    <t>Dr N Dumphy &amp; Partners</t>
  </si>
  <si>
    <t>B86005</t>
  </si>
  <si>
    <t>Highfield Surgery</t>
  </si>
  <si>
    <t>B86004</t>
  </si>
  <si>
    <t>Dr G Lees &amp; Partners</t>
  </si>
  <si>
    <t>B86003</t>
  </si>
  <si>
    <t>City View Medical Practice</t>
  </si>
  <si>
    <t>B86002</t>
  </si>
  <si>
    <t>Dr N Saddiq's Practice</t>
  </si>
  <si>
    <t>B86001</t>
  </si>
  <si>
    <t>The Hill Gp Practice</t>
  </si>
  <si>
    <t>Y05826</t>
  </si>
  <si>
    <t>Druid Group</t>
  </si>
  <si>
    <t>Y05665</t>
  </si>
  <si>
    <t>Hamd Medical Practice</t>
  </si>
  <si>
    <t>Y03597</t>
  </si>
  <si>
    <t>Iridium Medical Practice, Richmond Pcc</t>
  </si>
  <si>
    <t>Y02893</t>
  </si>
  <si>
    <t>Oakleaf</t>
  </si>
  <si>
    <t>Y02794</t>
  </si>
  <si>
    <t>Poplar Primary Care Centre</t>
  </si>
  <si>
    <t>Y02571</t>
  </si>
  <si>
    <t>Solihull Healthcare &amp; Walk-In-Centre</t>
  </si>
  <si>
    <t>Y02568</t>
  </si>
  <si>
    <t>Hodge Hill Family Practice</t>
  </si>
  <si>
    <t>Y02567</t>
  </si>
  <si>
    <t>Amaanah Medical Practice</t>
  </si>
  <si>
    <t>Y01068</t>
  </si>
  <si>
    <t>Hall Green Health</t>
  </si>
  <si>
    <t>Y00159</t>
  </si>
  <si>
    <t>Grange Hill Surgery</t>
  </si>
  <si>
    <t>Y00075</t>
  </si>
  <si>
    <t>Queslett Medical Centre</t>
  </si>
  <si>
    <t>M91642</t>
  </si>
  <si>
    <t>Hampton Surgery</t>
  </si>
  <si>
    <t>M89608</t>
  </si>
  <si>
    <t>Chester Road Surgery</t>
  </si>
  <si>
    <t>M89602</t>
  </si>
  <si>
    <t>The Jacey Practice</t>
  </si>
  <si>
    <t>M89601</t>
  </si>
  <si>
    <t>Arden Medical Centre</t>
  </si>
  <si>
    <t>M89030</t>
  </si>
  <si>
    <t>Monkspath Surgery</t>
  </si>
  <si>
    <t>M89028</t>
  </si>
  <si>
    <t>Green Lane Surgery</t>
  </si>
  <si>
    <t>M89027</t>
  </si>
  <si>
    <t>The Castle Practice</t>
  </si>
  <si>
    <t>M89026</t>
  </si>
  <si>
    <t>Grafton Road Surgery</t>
  </si>
  <si>
    <t>M89024</t>
  </si>
  <si>
    <t>Coventry Road Practice</t>
  </si>
  <si>
    <t>M89021</t>
  </si>
  <si>
    <t>Hobs Moat Medical Centre</t>
  </si>
  <si>
    <t>M89019</t>
  </si>
  <si>
    <t>Bernays &amp; Whitehouse Medical Partnership</t>
  </si>
  <si>
    <t>M89017</t>
  </si>
  <si>
    <t>Balsall Common &amp; Meriden Group Practice</t>
  </si>
  <si>
    <t>M89016</t>
  </si>
  <si>
    <t>Northbrook Health Centre</t>
  </si>
  <si>
    <t>M89015</t>
  </si>
  <si>
    <t>Arran Medical Centre</t>
  </si>
  <si>
    <t>M89013</t>
  </si>
  <si>
    <t>Croft Medical Centre</t>
  </si>
  <si>
    <t>M89012</t>
  </si>
  <si>
    <t>Dorridge Surgery</t>
  </si>
  <si>
    <t>M89010</t>
  </si>
  <si>
    <t>Manor House Lane Surgery</t>
  </si>
  <si>
    <t>M89009</t>
  </si>
  <si>
    <t>Bosworth Medical Centre</t>
  </si>
  <si>
    <t>M89008</t>
  </si>
  <si>
    <t>Richmond Medical Centre</t>
  </si>
  <si>
    <t>M89007</t>
  </si>
  <si>
    <t>St. Margarets Medical Practice</t>
  </si>
  <si>
    <t>M89005</t>
  </si>
  <si>
    <t>Haslucks Green Medical Centre</t>
  </si>
  <si>
    <t>M89004</t>
  </si>
  <si>
    <t>Gps Healthcare</t>
  </si>
  <si>
    <t>M89003</t>
  </si>
  <si>
    <t>Kingshurst Medical Practice</t>
  </si>
  <si>
    <t>M89002</t>
  </si>
  <si>
    <t>Parkfield Medical Centre</t>
  </si>
  <si>
    <t>M89001</t>
  </si>
  <si>
    <t>Sherwood House Medical Practice</t>
  </si>
  <si>
    <t>M88020</t>
  </si>
  <si>
    <t>Cape Hill Medical Centre</t>
  </si>
  <si>
    <t>M88006</t>
  </si>
  <si>
    <t>Pearl Medical Centre</t>
  </si>
  <si>
    <t>M85803</t>
  </si>
  <si>
    <t>The Balaji Surgery, The Sparkbrook Chc</t>
  </si>
  <si>
    <t>M85794</t>
  </si>
  <si>
    <t>Cotmore Surgery</t>
  </si>
  <si>
    <t>M85792</t>
  </si>
  <si>
    <t>Strensham Road Surgery</t>
  </si>
  <si>
    <t>M85783</t>
  </si>
  <si>
    <t>University Southgate Practice</t>
  </si>
  <si>
    <t>M85782</t>
  </si>
  <si>
    <t>Bordesley Green Surgery</t>
  </si>
  <si>
    <t>M85781</t>
  </si>
  <si>
    <t>Dr Ds Bhomra's Practice</t>
  </si>
  <si>
    <t>M85779</t>
  </si>
  <si>
    <t>Lea Village Medical Centre</t>
  </si>
  <si>
    <t>M85776</t>
  </si>
  <si>
    <t>Springfield Surgery</t>
  </si>
  <si>
    <t>M85774</t>
  </si>
  <si>
    <t>The Sheldon Medical Centre</t>
  </si>
  <si>
    <t>M85770</t>
  </si>
  <si>
    <t>Balsall Heath Health Centre (S)</t>
  </si>
  <si>
    <t>M85766</t>
  </si>
  <si>
    <t>Dr S Brinksman &amp; Partners</t>
  </si>
  <si>
    <t>M85759</t>
  </si>
  <si>
    <t>Springfield Medical Pract</t>
  </si>
  <si>
    <t>M85756</t>
  </si>
  <si>
    <t>Vicarage Road Surgery</t>
  </si>
  <si>
    <t>M85753</t>
  </si>
  <si>
    <t>Surgery Aubery Road</t>
  </si>
  <si>
    <t>M85749</t>
  </si>
  <si>
    <t>Mirfield Surgery</t>
  </si>
  <si>
    <t>M85746</t>
  </si>
  <si>
    <t>Pak Health Centre- R.Bhatti</t>
  </si>
  <si>
    <t>M85739</t>
  </si>
  <si>
    <t>Acocks Green Medical Centre</t>
  </si>
  <si>
    <t>M85736</t>
  </si>
  <si>
    <t>Greet Medical Practice</t>
  </si>
  <si>
    <t>M85735</t>
  </si>
  <si>
    <t>Moor Green Lane Med.Ctr.</t>
  </si>
  <si>
    <t>M85733</t>
  </si>
  <si>
    <t>Bloomsbury Surgery</t>
  </si>
  <si>
    <t>M85732</t>
  </si>
  <si>
    <t>Ley Hill Surgery</t>
  </si>
  <si>
    <t>M85730</t>
  </si>
  <si>
    <t>Naseby Medical Centre</t>
  </si>
  <si>
    <t>M85722</t>
  </si>
  <si>
    <t>Downsfield Medical Centre</t>
  </si>
  <si>
    <t>M85717</t>
  </si>
  <si>
    <t>Dr Khuroo's Practice</t>
  </si>
  <si>
    <t>M85716</t>
  </si>
  <si>
    <t>Dr Ss Pandit's Practice</t>
  </si>
  <si>
    <t>M85713</t>
  </si>
  <si>
    <t>City Health Centre</t>
  </si>
  <si>
    <t>M85711</t>
  </si>
  <si>
    <t>M85706</t>
  </si>
  <si>
    <t>Burbury Medical Centre</t>
  </si>
  <si>
    <t>M85701</t>
  </si>
  <si>
    <t>Coventry Road Medical Centre</t>
  </si>
  <si>
    <t>M85699</t>
  </si>
  <si>
    <t>Garretts Green Lane Surgery</t>
  </si>
  <si>
    <t>M85694</t>
  </si>
  <si>
    <t>Featherstone Medical Centre</t>
  </si>
  <si>
    <t>M85693</t>
  </si>
  <si>
    <t>The Dovecote Surgery</t>
  </si>
  <si>
    <t>M85689</t>
  </si>
  <si>
    <t>Dr Kulshrestha Family Practice</t>
  </si>
  <si>
    <t>M85686</t>
  </si>
  <si>
    <t>Cotterils Lane Surgery</t>
  </si>
  <si>
    <t>M85680</t>
  </si>
  <si>
    <t>Charles Road Surgery</t>
  </si>
  <si>
    <t>M85679</t>
  </si>
  <si>
    <t>Fernbank Medical Practice</t>
  </si>
  <si>
    <t>M85677</t>
  </si>
  <si>
    <t>Bournville Surgery</t>
  </si>
  <si>
    <t>M85671</t>
  </si>
  <si>
    <t>Greenfield Medical Centre</t>
  </si>
  <si>
    <t>M85670</t>
  </si>
  <si>
    <t>Tudor Practice Stockland Green</t>
  </si>
  <si>
    <t>M85669</t>
  </si>
  <si>
    <t>Summerfield Pcc - Dr Salim</t>
  </si>
  <si>
    <t>M85652</t>
  </si>
  <si>
    <t>Cavendish Medical Practice</t>
  </si>
  <si>
    <t>M85642</t>
  </si>
  <si>
    <t>Perry Park Surgery</t>
  </si>
  <si>
    <t>M85624</t>
  </si>
  <si>
    <t>Kings Norton Surgery</t>
  </si>
  <si>
    <t>M85600</t>
  </si>
  <si>
    <t>Maypole Health Surgery Y</t>
  </si>
  <si>
    <t>M85179</t>
  </si>
  <si>
    <t>Swanswell Medical Centre</t>
  </si>
  <si>
    <t>M85177</t>
  </si>
  <si>
    <t>Dr Mp Clarke's Practice</t>
  </si>
  <si>
    <t>M85175</t>
  </si>
  <si>
    <t>The Brook Surgery</t>
  </si>
  <si>
    <t>M85174</t>
  </si>
  <si>
    <t>Ridgacre House Surgery</t>
  </si>
  <si>
    <t>M85172</t>
  </si>
  <si>
    <t>Rowlands Road Surgery</t>
  </si>
  <si>
    <t>M85171</t>
  </si>
  <si>
    <t>Gate Medical Centre</t>
  </si>
  <si>
    <t>M85170</t>
  </si>
  <si>
    <t>University Medical Practice</t>
  </si>
  <si>
    <t>M85167</t>
  </si>
  <si>
    <t>Bg Health</t>
  </si>
  <si>
    <t>M85159</t>
  </si>
  <si>
    <t>Dr M Prasad's Practice</t>
  </si>
  <si>
    <t>M85158</t>
  </si>
  <si>
    <t>River Brook Medical Centre</t>
  </si>
  <si>
    <t>M85156</t>
  </si>
  <si>
    <t>Dr Bs Sahota's Practice</t>
  </si>
  <si>
    <t>M85155</t>
  </si>
  <si>
    <t>Finch Road Primary Care Centre</t>
  </si>
  <si>
    <t>M85154</t>
  </si>
  <si>
    <t>Weather Oak Medical Centre</t>
  </si>
  <si>
    <t>M85153</t>
  </si>
  <si>
    <t>Alum Rock Medical Centre</t>
  </si>
  <si>
    <t>M85149</t>
  </si>
  <si>
    <t>The Khattak Memorial Surgery</t>
  </si>
  <si>
    <t>M85146</t>
  </si>
  <si>
    <t>Jiggins Lane Medical Centre</t>
  </si>
  <si>
    <t>M85143</t>
  </si>
  <si>
    <t>Keynell Covert</t>
  </si>
  <si>
    <t>M85142</t>
  </si>
  <si>
    <t>Schoolacre Road Surgery</t>
  </si>
  <si>
    <t>M85141</t>
  </si>
  <si>
    <t>Alpha Medical Practice</t>
  </si>
  <si>
    <t>M85139</t>
  </si>
  <si>
    <t>Druids Heath Surgery</t>
  </si>
  <si>
    <t>M85136</t>
  </si>
  <si>
    <t>West Heath Primary C Ctr</t>
  </si>
  <si>
    <t>M85134</t>
  </si>
  <si>
    <t>Dr Walji And Colleagues</t>
  </si>
  <si>
    <t>M85128</t>
  </si>
  <si>
    <t>College Road Surgery</t>
  </si>
  <si>
    <t>M85127</t>
  </si>
  <si>
    <t>Al-Shafa Medical Centre</t>
  </si>
  <si>
    <t>M85123</t>
  </si>
  <si>
    <t>Baldwins Lane Surgery</t>
  </si>
  <si>
    <t>M85118</t>
  </si>
  <si>
    <t>Bartley Green Medical Practice</t>
  </si>
  <si>
    <t>M85117</t>
  </si>
  <si>
    <t>Fernley Medical Centre</t>
  </si>
  <si>
    <t>M85116</t>
  </si>
  <si>
    <t>Sutton Road Surgery</t>
  </si>
  <si>
    <t>M85115</t>
  </si>
  <si>
    <t>Bucklands End Lane Surgery</t>
  </si>
  <si>
    <t>M85113</t>
  </si>
  <si>
    <t>Church Lane Medical Centre</t>
  </si>
  <si>
    <t>M85111</t>
  </si>
  <si>
    <t>Saltley Centre For Health Care</t>
  </si>
  <si>
    <t>M85110</t>
  </si>
  <si>
    <t>Small Heath Medical Practice</t>
  </si>
  <si>
    <t>M85108</t>
  </si>
  <si>
    <t>Firs Surgery</t>
  </si>
  <si>
    <t>M85107</t>
  </si>
  <si>
    <t>Victoria Road Surgery</t>
  </si>
  <si>
    <t>M85105</t>
  </si>
  <si>
    <t>Dr Eij Moreton's Practice</t>
  </si>
  <si>
    <t>M85103</t>
  </si>
  <si>
    <t>Cranes Park Road Surgery</t>
  </si>
  <si>
    <t>M85097</t>
  </si>
  <si>
    <t>Yardley Medical Centre</t>
  </si>
  <si>
    <t>M85094</t>
  </si>
  <si>
    <t>Goodrest Croft Surgery</t>
  </si>
  <si>
    <t>M85092</t>
  </si>
  <si>
    <t>Karis Medical Centre</t>
  </si>
  <si>
    <t>M85088</t>
  </si>
  <si>
    <t>Dr G Horton's Practice</t>
  </si>
  <si>
    <t>M85087</t>
  </si>
  <si>
    <t>Cofton Medical Centre</t>
  </si>
  <si>
    <t>M85086</t>
  </si>
  <si>
    <t>The Wand Medical Centre</t>
  </si>
  <si>
    <t>M85084</t>
  </si>
  <si>
    <t>M85083</t>
  </si>
  <si>
    <t>The Dove Medical Practice</t>
  </si>
  <si>
    <t>M85081</t>
  </si>
  <si>
    <t>Eden Court Medical Practice</t>
  </si>
  <si>
    <t>M85079</t>
  </si>
  <si>
    <t>M85078</t>
  </si>
  <si>
    <t>Northwood Medical Centre</t>
  </si>
  <si>
    <t>M85077</t>
  </si>
  <si>
    <t>Hollymoor Medical Centre</t>
  </si>
  <si>
    <t>M85076</t>
  </si>
  <si>
    <t>B'Ham Heartlands Surgery</t>
  </si>
  <si>
    <t>M85075</t>
  </si>
  <si>
    <t>Wake Green Surgery</t>
  </si>
  <si>
    <t>M85074</t>
  </si>
  <si>
    <t>Wychall Lane Surgery</t>
  </si>
  <si>
    <t>M85071</t>
  </si>
  <si>
    <t>Reservoir Road Surgery</t>
  </si>
  <si>
    <t>M85070</t>
  </si>
  <si>
    <t>The Vesey Practice</t>
  </si>
  <si>
    <t>M85068</t>
  </si>
  <si>
    <t>Ward End Medical Centre</t>
  </si>
  <si>
    <t>M85066</t>
  </si>
  <si>
    <t>Dr Sn Clay And Partners</t>
  </si>
  <si>
    <t>M85065</t>
  </si>
  <si>
    <t>Midlands Medical Partnership</t>
  </si>
  <si>
    <t>M85063</t>
  </si>
  <si>
    <t>Shenley Green Surgery</t>
  </si>
  <si>
    <t>M85062</t>
  </si>
  <si>
    <t>Yardley Green Medical Centre</t>
  </si>
  <si>
    <t>M85061</t>
  </si>
  <si>
    <t>The Oaks Medical Centre</t>
  </si>
  <si>
    <t>M85060</t>
  </si>
  <si>
    <t>Harborne Medical Practice</t>
  </si>
  <si>
    <t>M85058</t>
  </si>
  <si>
    <t>Weoley Park Surgery</t>
  </si>
  <si>
    <t>M85056</t>
  </si>
  <si>
    <t>Selly Oak Health Centre</t>
  </si>
  <si>
    <t>M85055</t>
  </si>
  <si>
    <t>The St.Clements Surgery</t>
  </si>
  <si>
    <t>M85053</t>
  </si>
  <si>
    <t>Northfield Health Centre Z</t>
  </si>
  <si>
    <t>M85052</t>
  </si>
  <si>
    <t>Firstcare Practice</t>
  </si>
  <si>
    <t>M85051</t>
  </si>
  <si>
    <t>Church Road Surgery</t>
  </si>
  <si>
    <t>M85048</t>
  </si>
  <si>
    <t>Woodland Road Surgery</t>
  </si>
  <si>
    <t>M85047</t>
  </si>
  <si>
    <t>Sutton Coldfield Group Practice</t>
  </si>
  <si>
    <t>M85046</t>
  </si>
  <si>
    <t>South Doc Ltd</t>
  </si>
  <si>
    <t>M85045</t>
  </si>
  <si>
    <t>Hawkesley Medical Practice</t>
  </si>
  <si>
    <t>M85043</t>
  </si>
  <si>
    <t>Selly Park Surgery</t>
  </si>
  <si>
    <t>M85042</t>
  </si>
  <si>
    <t>Bournbrook Varsity Medical Centre</t>
  </si>
  <si>
    <t>M85041</t>
  </si>
  <si>
    <t>Dr As Coutts &amp; Partners</t>
  </si>
  <si>
    <t>M85038</t>
  </si>
  <si>
    <t>Kingsfield Medical Centre</t>
  </si>
  <si>
    <t>M85037</t>
  </si>
  <si>
    <t>Woodgate Valley Health Centre</t>
  </si>
  <si>
    <t>M85035</t>
  </si>
  <si>
    <t>Omnia Practice</t>
  </si>
  <si>
    <t>M85034</t>
  </si>
  <si>
    <t>The Manor Practice</t>
  </si>
  <si>
    <t>M85033</t>
  </si>
  <si>
    <t>The Harlequin Surgery</t>
  </si>
  <si>
    <t>M85031</t>
  </si>
  <si>
    <t>Northfield Health Centre - Ross</t>
  </si>
  <si>
    <t>M85030</t>
  </si>
  <si>
    <t>Granton Medical Centre</t>
  </si>
  <si>
    <t>M85029</t>
  </si>
  <si>
    <t>Lordswood House Group Medical Practice</t>
  </si>
  <si>
    <t>M85028</t>
  </si>
  <si>
    <t>Leach Heath Medical Centre</t>
  </si>
  <si>
    <t>M85027</t>
  </si>
  <si>
    <t>Dr Ap Blight's Practice</t>
  </si>
  <si>
    <t>M85026</t>
  </si>
  <si>
    <t>Bath Row Medical Practice</t>
  </si>
  <si>
    <t>M85025</t>
  </si>
  <si>
    <t>The Limes Medical Centre</t>
  </si>
  <si>
    <t>M85024</t>
  </si>
  <si>
    <t>Millennium Medical Centre</t>
  </si>
  <si>
    <t>M85023</t>
  </si>
  <si>
    <t>Moseley Medical Centre</t>
  </si>
  <si>
    <t>M85021</t>
  </si>
  <si>
    <t>Yardley Wood Health Centre</t>
  </si>
  <si>
    <t>M85018</t>
  </si>
  <si>
    <t>Hillcrest Surgery</t>
  </si>
  <si>
    <t>M85016</t>
  </si>
  <si>
    <t>Kingsbury Road Medical Centre</t>
  </si>
  <si>
    <t>M85014</t>
  </si>
  <si>
    <t>Church Lane - Khan</t>
  </si>
  <si>
    <t>M85013</t>
  </si>
  <si>
    <t>The Swan Medical Centre</t>
  </si>
  <si>
    <t>M85011</t>
  </si>
  <si>
    <t>The Poolway Medical Centre</t>
  </si>
  <si>
    <t>M85008</t>
  </si>
  <si>
    <t>West Heath Surgery</t>
  </si>
  <si>
    <t>M85007</t>
  </si>
  <si>
    <t>Green Ridge Surgery</t>
  </si>
  <si>
    <t>M85006</t>
  </si>
  <si>
    <t>The Park Medical Centre</t>
  </si>
  <si>
    <t>M85005</t>
  </si>
  <si>
    <t>Castle Vale Primary Care Centre</t>
  </si>
  <si>
    <t>M85001</t>
  </si>
  <si>
    <t>Frankley Health Centre</t>
  </si>
  <si>
    <t>M81062</t>
  </si>
  <si>
    <t>The Orchard Surgery</t>
  </si>
  <si>
    <t>Y00437</t>
  </si>
  <si>
    <t>Slough Walk-In Health Centre</t>
  </si>
  <si>
    <t>Y00265</t>
  </si>
  <si>
    <t>Evergreen Practice</t>
  </si>
  <si>
    <t>K81657</t>
  </si>
  <si>
    <t>Crown Wood Medical Centre</t>
  </si>
  <si>
    <t>K81656</t>
  </si>
  <si>
    <t>Radnor House Surgery And Ascot Med Ctr</t>
  </si>
  <si>
    <t>K81655</t>
  </si>
  <si>
    <t>240 Wexham Road</t>
  </si>
  <si>
    <t>K81645</t>
  </si>
  <si>
    <t>South Meadow Surgery</t>
  </si>
  <si>
    <t>K81630</t>
  </si>
  <si>
    <t>Kumar Medical Centre</t>
  </si>
  <si>
    <t>K81616</t>
  </si>
  <si>
    <t>Forest Health Group</t>
  </si>
  <si>
    <t>K81610</t>
  </si>
  <si>
    <t>Dr Nabi</t>
  </si>
  <si>
    <t>K81608</t>
  </si>
  <si>
    <t>Cordwallis Road Surgery</t>
  </si>
  <si>
    <t>K81607</t>
  </si>
  <si>
    <t>Redwood House Surgery</t>
  </si>
  <si>
    <t>K81097</t>
  </si>
  <si>
    <t>Great Hollands Practice</t>
  </si>
  <si>
    <t>K81094</t>
  </si>
  <si>
    <t>Ragstone Road Surgery</t>
  </si>
  <si>
    <t>K81089</t>
  </si>
  <si>
    <t>Easthampstead Surgery</t>
  </si>
  <si>
    <t>K81087</t>
  </si>
  <si>
    <t>Manor Park Medical Centre</t>
  </si>
  <si>
    <t>K81086</t>
  </si>
  <si>
    <t>Shreeji Medical Centre</t>
  </si>
  <si>
    <t>K81085</t>
  </si>
  <si>
    <t>Rosemead Surgery</t>
  </si>
  <si>
    <t>K81084</t>
  </si>
  <si>
    <t>Bharani Medical Centre</t>
  </si>
  <si>
    <t>K81083</t>
  </si>
  <si>
    <t>The Village Medical Centre</t>
  </si>
  <si>
    <t>K81082</t>
  </si>
  <si>
    <t>Green Meadows Surgery</t>
  </si>
  <si>
    <t>K81076</t>
  </si>
  <si>
    <t>Farnham Road Practice</t>
  </si>
  <si>
    <t>K81075</t>
  </si>
  <si>
    <t>Clarence Medical Centre</t>
  </si>
  <si>
    <t>K81074</t>
  </si>
  <si>
    <t>Sheet Street Surgery</t>
  </si>
  <si>
    <t>K81068</t>
  </si>
  <si>
    <t>The Symons Medical Centre</t>
  </si>
  <si>
    <t>K81066</t>
  </si>
  <si>
    <t>Binfield Surgery</t>
  </si>
  <si>
    <t>K81060</t>
  </si>
  <si>
    <t>The Gainsborough Practice</t>
  </si>
  <si>
    <t>K81059</t>
  </si>
  <si>
    <t>Lee House Surgery</t>
  </si>
  <si>
    <t>K81046</t>
  </si>
  <si>
    <t>Herschel Medical Centre</t>
  </si>
  <si>
    <t>K81043</t>
  </si>
  <si>
    <t>Cookham Medical Centre</t>
  </si>
  <si>
    <t>K81042</t>
  </si>
  <si>
    <t>The Avenue Medical Centre</t>
  </si>
  <si>
    <t>K81039</t>
  </si>
  <si>
    <t>The Cedars Surgery</t>
  </si>
  <si>
    <t>K81036</t>
  </si>
  <si>
    <t>Crosby House Surgery</t>
  </si>
  <si>
    <t>K81034</t>
  </si>
  <si>
    <t>Boundary House Surgery</t>
  </si>
  <si>
    <t>K81032</t>
  </si>
  <si>
    <t>Ringmead Medical Practice</t>
  </si>
  <si>
    <t>K81030</t>
  </si>
  <si>
    <t>Magnolia House Surgery</t>
  </si>
  <si>
    <t>K81028</t>
  </si>
  <si>
    <t>Langley Health Centre</t>
  </si>
  <si>
    <t>K81024</t>
  </si>
  <si>
    <t>Heath Hill Surgery</t>
  </si>
  <si>
    <t>K81023</t>
  </si>
  <si>
    <t>Datchet Health Centre</t>
  </si>
  <si>
    <t>K81021</t>
  </si>
  <si>
    <t>Claremont Holyport Surgery</t>
  </si>
  <si>
    <t>K81020</t>
  </si>
  <si>
    <t>Ross Road Medical Centre</t>
  </si>
  <si>
    <t>K81019</t>
  </si>
  <si>
    <t>Linden Medical Centre</t>
  </si>
  <si>
    <t>K81018</t>
  </si>
  <si>
    <t>Woodlands Park Surgery</t>
  </si>
  <si>
    <t>K81015</t>
  </si>
  <si>
    <t>Kings Corner Surgery</t>
  </si>
  <si>
    <t>K81010</t>
  </si>
  <si>
    <t>The Sandhurst Group Practice</t>
  </si>
  <si>
    <t>K81006</t>
  </si>
  <si>
    <t>Wexham Road Surgery</t>
  </si>
  <si>
    <t>K81005</t>
  </si>
  <si>
    <t>The Waterfield Practice</t>
  </si>
  <si>
    <t>K81001</t>
  </si>
  <si>
    <t>Runnymede Medical Practice</t>
  </si>
  <si>
    <t>H81047</t>
  </si>
  <si>
    <t>Compass Health</t>
  </si>
  <si>
    <t>Y02873</t>
  </si>
  <si>
    <t>Broadmead Medical Centre</t>
  </si>
  <si>
    <t>Y02578</t>
  </si>
  <si>
    <t>Gp Tackling Violence Service</t>
  </si>
  <si>
    <t>Y00400</t>
  </si>
  <si>
    <t>Locality Health Centre</t>
  </si>
  <si>
    <t>L81670</t>
  </si>
  <si>
    <t>Monks Park Surgery</t>
  </si>
  <si>
    <t>L81669</t>
  </si>
  <si>
    <t>Bradley Stoke Surgery</t>
  </si>
  <si>
    <t>L81649</t>
  </si>
  <si>
    <t>Maytrees Medical Practice</t>
  </si>
  <si>
    <t>L81648</t>
  </si>
  <si>
    <t>L81643</t>
  </si>
  <si>
    <t>Wellington Road Surgery</t>
  </si>
  <si>
    <t>L81642</t>
  </si>
  <si>
    <t>Emersons Green Medical Centre</t>
  </si>
  <si>
    <t>L81632</t>
  </si>
  <si>
    <t>Helios Medical Centre</t>
  </si>
  <si>
    <t>L81622</t>
  </si>
  <si>
    <t>Harbourside Family Practice</t>
  </si>
  <si>
    <t>L81600</t>
  </si>
  <si>
    <t>Student Health Service</t>
  </si>
  <si>
    <t>L81133</t>
  </si>
  <si>
    <t>Fallodon Way Medical Centre</t>
  </si>
  <si>
    <t>L81131</t>
  </si>
  <si>
    <t>Cadbury Heath Healthcare</t>
  </si>
  <si>
    <t>L81130</t>
  </si>
  <si>
    <t>Almondsbury Surgery</t>
  </si>
  <si>
    <t>L81127</t>
  </si>
  <si>
    <t>Wells Road Surgery</t>
  </si>
  <si>
    <t>L81125</t>
  </si>
  <si>
    <t>Riverbank Medical Centre</t>
  </si>
  <si>
    <t>L81124</t>
  </si>
  <si>
    <t>Birchwood Medical Practice</t>
  </si>
  <si>
    <t>L81120</t>
  </si>
  <si>
    <t>Clarence Park Surgery</t>
  </si>
  <si>
    <t>L81119</t>
  </si>
  <si>
    <t>Stoke Gifford Medical Centre</t>
  </si>
  <si>
    <t>L81118</t>
  </si>
  <si>
    <t>Pilning Surgery</t>
  </si>
  <si>
    <t>L81117</t>
  </si>
  <si>
    <t>Bishopston Medical Practice</t>
  </si>
  <si>
    <t>L81112</t>
  </si>
  <si>
    <t>Streamside Surgery</t>
  </si>
  <si>
    <t>L81106</t>
  </si>
  <si>
    <t>St Mary Street Surgery</t>
  </si>
  <si>
    <t>L81103</t>
  </si>
  <si>
    <t>Sunnyside Surgery</t>
  </si>
  <si>
    <t>L81102</t>
  </si>
  <si>
    <t>Greenway Community Practice</t>
  </si>
  <si>
    <t>L81098</t>
  </si>
  <si>
    <t>The Crest Family Practice</t>
  </si>
  <si>
    <t>L81095</t>
  </si>
  <si>
    <t>The Merrywood Practice</t>
  </si>
  <si>
    <t>L81094</t>
  </si>
  <si>
    <t>Whiteladies Medical Group</t>
  </si>
  <si>
    <t>L81091</t>
  </si>
  <si>
    <t>The Family Practice</t>
  </si>
  <si>
    <t>L81090</t>
  </si>
  <si>
    <t>Lawrence Hill Health Centre</t>
  </si>
  <si>
    <t>L81089</t>
  </si>
  <si>
    <t>Lodgeside Surgery</t>
  </si>
  <si>
    <t>L81088</t>
  </si>
  <si>
    <t>Beechwood Medical Practice</t>
  </si>
  <si>
    <t>L81087</t>
  </si>
  <si>
    <t>Mendip Vale Medical Practice</t>
  </si>
  <si>
    <t>L81086</t>
  </si>
  <si>
    <t>Heywood Family Practice</t>
  </si>
  <si>
    <t>L81085</t>
  </si>
  <si>
    <t>Priory Surgery</t>
  </si>
  <si>
    <t>L81084</t>
  </si>
  <si>
    <t>Hartwood Healthcare</t>
  </si>
  <si>
    <t>L81083</t>
  </si>
  <si>
    <t>Bedminster Family Practice</t>
  </si>
  <si>
    <t>L81082</t>
  </si>
  <si>
    <t>Pembroke Road Surgery</t>
  </si>
  <si>
    <t>L81081</t>
  </si>
  <si>
    <t>Hanham Health</t>
  </si>
  <si>
    <t>L81079</t>
  </si>
  <si>
    <t>Gloucester Road Medical Centre</t>
  </si>
  <si>
    <t>L81078</t>
  </si>
  <si>
    <t>Sea Mills Surgery</t>
  </si>
  <si>
    <t>L81077</t>
  </si>
  <si>
    <t>The Old School Surgery</t>
  </si>
  <si>
    <t>L81075</t>
  </si>
  <si>
    <t>Southmead &amp; Henbury Family Practice</t>
  </si>
  <si>
    <t>L81067</t>
  </si>
  <si>
    <t>Stafford Medical Group</t>
  </si>
  <si>
    <t>L81066</t>
  </si>
  <si>
    <t>Kingswood Health Centre</t>
  </si>
  <si>
    <t>L81063</t>
  </si>
  <si>
    <t>Fireclay Health</t>
  </si>
  <si>
    <t>L81062</t>
  </si>
  <si>
    <t>The Wellspring Surgery</t>
  </si>
  <si>
    <t>L81061</t>
  </si>
  <si>
    <t>The Milton Surgery</t>
  </si>
  <si>
    <t>L81058</t>
  </si>
  <si>
    <t>Gaywood House Surgery</t>
  </si>
  <si>
    <t>L81057</t>
  </si>
  <si>
    <t>Orchard Medical Centre</t>
  </si>
  <si>
    <t>L81055</t>
  </si>
  <si>
    <t>Grange Road Surgery</t>
  </si>
  <si>
    <t>L81054</t>
  </si>
  <si>
    <t>The Lennard Surgery</t>
  </si>
  <si>
    <t>L81053</t>
  </si>
  <si>
    <t>The Willow Surgery</t>
  </si>
  <si>
    <t>L81052</t>
  </si>
  <si>
    <t>L81051</t>
  </si>
  <si>
    <t>Close Farm Surgery</t>
  </si>
  <si>
    <t>L81050</t>
  </si>
  <si>
    <t>West Walk Surgery</t>
  </si>
  <si>
    <t>L81047</t>
  </si>
  <si>
    <t>Leap Valley Medical Centre</t>
  </si>
  <si>
    <t>L81046</t>
  </si>
  <si>
    <t>Tudor Lodge Surgery</t>
  </si>
  <si>
    <t>L81044</t>
  </si>
  <si>
    <t>Longton Grove Surgery</t>
  </si>
  <si>
    <t>L81043</t>
  </si>
  <si>
    <t>Kennedy Way Surgery</t>
  </si>
  <si>
    <t>L81042</t>
  </si>
  <si>
    <t>Hillview Family Practice</t>
  </si>
  <si>
    <t>L81041</t>
  </si>
  <si>
    <t>Clevedon Medical Centre</t>
  </si>
  <si>
    <t>L81040</t>
  </si>
  <si>
    <t>Air Balloon Surgery</t>
  </si>
  <si>
    <t>L81038</t>
  </si>
  <si>
    <t>Pioneer Medical Group</t>
  </si>
  <si>
    <t>L81037</t>
  </si>
  <si>
    <t>Coniston Medical Practice</t>
  </si>
  <si>
    <t>L81036</t>
  </si>
  <si>
    <t>The Malago Surgery</t>
  </si>
  <si>
    <t>L81035</t>
  </si>
  <si>
    <t>Tyntesfield Medical Group</t>
  </si>
  <si>
    <t>L81034</t>
  </si>
  <si>
    <t>Nightingale Valley Practice</t>
  </si>
  <si>
    <t>L81033</t>
  </si>
  <si>
    <t>The Wedmore Practice</t>
  </si>
  <si>
    <t>L81032</t>
  </si>
  <si>
    <t>The Armada Family Practice</t>
  </si>
  <si>
    <t>L81031</t>
  </si>
  <si>
    <t>Three Shires Medical Practice</t>
  </si>
  <si>
    <t>L81029</t>
  </si>
  <si>
    <t>Northville Family Practice</t>
  </si>
  <si>
    <t>L81028</t>
  </si>
  <si>
    <t>The Downend Health Group</t>
  </si>
  <si>
    <t>L81026</t>
  </si>
  <si>
    <t>Courtside Surgery</t>
  </si>
  <si>
    <t>L81024</t>
  </si>
  <si>
    <t>Eastville Medical Practice</t>
  </si>
  <si>
    <t>L81023</t>
  </si>
  <si>
    <t>Horfield Hc</t>
  </si>
  <si>
    <t>L81022</t>
  </si>
  <si>
    <t>Winscombe Surgery</t>
  </si>
  <si>
    <t>L81021</t>
  </si>
  <si>
    <t>Concord Medical Centre</t>
  </si>
  <si>
    <t>L81019</t>
  </si>
  <si>
    <t>Thornbury Health Centre - Burney</t>
  </si>
  <si>
    <t>L81018</t>
  </si>
  <si>
    <t>Westbury On Trym Primary Care Centre</t>
  </si>
  <si>
    <t>L81017</t>
  </si>
  <si>
    <t>Graham Road Surgery</t>
  </si>
  <si>
    <t>L81016</t>
  </si>
  <si>
    <t>Charlotte Keel Medical Practice</t>
  </si>
  <si>
    <t>L81015</t>
  </si>
  <si>
    <t>Frome Valley Medical Centre</t>
  </si>
  <si>
    <t>L81014</t>
  </si>
  <si>
    <t>Fishponds Family Practice</t>
  </si>
  <si>
    <t>L81013</t>
  </si>
  <si>
    <t>Montpelier Health Centre</t>
  </si>
  <si>
    <t>L81012</t>
  </si>
  <si>
    <t>Stockwood Medical Centre</t>
  </si>
  <si>
    <t>L81009</t>
  </si>
  <si>
    <t>Shirehampton Group Practice</t>
  </si>
  <si>
    <t>L81008</t>
  </si>
  <si>
    <t>Bridge View Medical</t>
  </si>
  <si>
    <t>L81007</t>
  </si>
  <si>
    <t>Portishead Medical Group</t>
  </si>
  <si>
    <t>L81004</t>
  </si>
  <si>
    <t>Priory Avenue Surgery</t>
  </si>
  <si>
    <t>Y04333</t>
  </si>
  <si>
    <t>Reading Walk-In Health Centre</t>
  </si>
  <si>
    <t>Y02476</t>
  </si>
  <si>
    <t>Melrose Surgery</t>
  </si>
  <si>
    <t>K81651</t>
  </si>
  <si>
    <t>Peppard Road Surgery</t>
  </si>
  <si>
    <t>K81647</t>
  </si>
  <si>
    <t>Tilehurst Village Surgery</t>
  </si>
  <si>
    <t>K81644</t>
  </si>
  <si>
    <t>Eldon Road Surgery</t>
  </si>
  <si>
    <t>K81640</t>
  </si>
  <si>
    <t>Burma Hill Practice</t>
  </si>
  <si>
    <t>K81638</t>
  </si>
  <si>
    <t>79 Russell Street - Dr Swami</t>
  </si>
  <si>
    <t>K81636</t>
  </si>
  <si>
    <t>South Reading &amp; Shinfield Group Med Prac</t>
  </si>
  <si>
    <t>K81633</t>
  </si>
  <si>
    <t>Wilderness Practice</t>
  </si>
  <si>
    <t>K81622</t>
  </si>
  <si>
    <t>Kennet Surgery</t>
  </si>
  <si>
    <t>K81613</t>
  </si>
  <si>
    <t>University Health Centre</t>
  </si>
  <si>
    <t>K81605</t>
  </si>
  <si>
    <t>Chapel Row Surgery</t>
  </si>
  <si>
    <t>K81103</t>
  </si>
  <si>
    <t>Burdwood Surgery</t>
  </si>
  <si>
    <t>K81102</t>
  </si>
  <si>
    <t>Pembroke Surgery</t>
  </si>
  <si>
    <t>K81100</t>
  </si>
  <si>
    <t>Woosehill Practice</t>
  </si>
  <si>
    <t>K81092</t>
  </si>
  <si>
    <t>Abbey Medical Centre</t>
  </si>
  <si>
    <t>K81081</t>
  </si>
  <si>
    <t>The New Surgery</t>
  </si>
  <si>
    <t>K81080</t>
  </si>
  <si>
    <t>Grovelands Medical Centre</t>
  </si>
  <si>
    <t>K81078</t>
  </si>
  <si>
    <t>Theale Medical Centre</t>
  </si>
  <si>
    <t>K81077</t>
  </si>
  <si>
    <t>Thatcham Health Centre</t>
  </si>
  <si>
    <t>K81073</t>
  </si>
  <si>
    <t>Twyford Surgery</t>
  </si>
  <si>
    <t>K81070</t>
  </si>
  <si>
    <t>Loddon Vale Practice</t>
  </si>
  <si>
    <t>K81069</t>
  </si>
  <si>
    <t>Circuit Lane Surgery</t>
  </si>
  <si>
    <t>K81067</t>
  </si>
  <si>
    <t>Strawberry Hill Medical Centre</t>
  </si>
  <si>
    <t>K81063</t>
  </si>
  <si>
    <t>Western Elms Surgery</t>
  </si>
  <si>
    <t>K81062</t>
  </si>
  <si>
    <t>Hungerford Surgery</t>
  </si>
  <si>
    <t>K81057</t>
  </si>
  <si>
    <t>Westwood Road Surgery</t>
  </si>
  <si>
    <t>K81056</t>
  </si>
  <si>
    <t>Wargrave Practice</t>
  </si>
  <si>
    <t>K81055</t>
  </si>
  <si>
    <t>Lambourn Surgery</t>
  </si>
  <si>
    <t>K81052</t>
  </si>
  <si>
    <t>Woodley Practice</t>
  </si>
  <si>
    <t>K81051</t>
  </si>
  <si>
    <t>The Downland Practice</t>
  </si>
  <si>
    <t>K81050</t>
  </si>
  <si>
    <t>Long Barn Lane Surgery</t>
  </si>
  <si>
    <t>K81048</t>
  </si>
  <si>
    <t>Brookside Practice</t>
  </si>
  <si>
    <t>K81047</t>
  </si>
  <si>
    <t>Parkside Practice</t>
  </si>
  <si>
    <t>K81045</t>
  </si>
  <si>
    <t>Emmer Green Surgery</t>
  </si>
  <si>
    <t>K81041</t>
  </si>
  <si>
    <t>Milman Road Surgery- Dr Mittal</t>
  </si>
  <si>
    <t>K81040</t>
  </si>
  <si>
    <t>Mortimer Surgery</t>
  </si>
  <si>
    <t>K81027</t>
  </si>
  <si>
    <t>Chatham Street Surgery</t>
  </si>
  <si>
    <t>K81026</t>
  </si>
  <si>
    <t>Finchampstead Practice</t>
  </si>
  <si>
    <t>K81025</t>
  </si>
  <si>
    <t>Wokingham Medical Centre</t>
  </si>
  <si>
    <t>K81022</t>
  </si>
  <si>
    <t>Falkland Surgery</t>
  </si>
  <si>
    <t>K81017</t>
  </si>
  <si>
    <t>Balmore Park Surgery</t>
  </si>
  <si>
    <t>K81014</t>
  </si>
  <si>
    <t>The Boat House Surgery</t>
  </si>
  <si>
    <t>K81012</t>
  </si>
  <si>
    <t>London Street Surgery</t>
  </si>
  <si>
    <t>K81007</t>
  </si>
  <si>
    <t>Tilehurst Surgery Partnership</t>
  </si>
  <si>
    <t>K81004</t>
  </si>
  <si>
    <t>Swallowfield Medical Practice</t>
  </si>
  <si>
    <t>K81003</t>
  </si>
  <si>
    <t>Eastfield House Surgery</t>
  </si>
  <si>
    <t>K81002</t>
  </si>
  <si>
    <t>Kintbury &amp; Woolton Hill Surgery</t>
  </si>
  <si>
    <t>J82054</t>
  </si>
  <si>
    <t>Berryfields Medical Centre</t>
  </si>
  <si>
    <t>Y01964</t>
  </si>
  <si>
    <t>Little Chalfont Surgery</t>
  </si>
  <si>
    <t>K82621</t>
  </si>
  <si>
    <t>Prospect House Surgery</t>
  </si>
  <si>
    <t>K82618</t>
  </si>
  <si>
    <t>Cressex Health Centre</t>
  </si>
  <si>
    <t>K82603</t>
  </si>
  <si>
    <t>Edlesborough Surgery</t>
  </si>
  <si>
    <t>K82079</t>
  </si>
  <si>
    <t>Dr Allan And Partners</t>
  </si>
  <si>
    <t>K82078</t>
  </si>
  <si>
    <t>Westongrove Partnership</t>
  </si>
  <si>
    <t>K82073</t>
  </si>
  <si>
    <t>Stewkley Road Surgery</t>
  </si>
  <si>
    <t>K82070</t>
  </si>
  <si>
    <t>Waddesdon Surgery</t>
  </si>
  <si>
    <t>K82068</t>
  </si>
  <si>
    <t>Bourne End &amp; Wooburn Green Medical Ctr</t>
  </si>
  <si>
    <t>K82066</t>
  </si>
  <si>
    <t>Ashcroft Surgery</t>
  </si>
  <si>
    <t>K82061</t>
  </si>
  <si>
    <t>Gladstone Road Surgery</t>
  </si>
  <si>
    <t>K82058</t>
  </si>
  <si>
    <t>Denham Medical Centre</t>
  </si>
  <si>
    <t>K82055</t>
  </si>
  <si>
    <t>K82053</t>
  </si>
  <si>
    <t>The Misbourne Surgery</t>
  </si>
  <si>
    <t>K82051</t>
  </si>
  <si>
    <t>Hughenden Valley Surgery</t>
  </si>
  <si>
    <t>K82049</t>
  </si>
  <si>
    <t>Stokenchurch Medical Ctre</t>
  </si>
  <si>
    <t>K82048</t>
  </si>
  <si>
    <t>Unity Health</t>
  </si>
  <si>
    <t>K82047</t>
  </si>
  <si>
    <t>The Simpson Centre</t>
  </si>
  <si>
    <t>K82046</t>
  </si>
  <si>
    <t>Southmead Surgery</t>
  </si>
  <si>
    <t>K82045</t>
  </si>
  <si>
    <t>Carrington House Surgery</t>
  </si>
  <si>
    <t>K82044</t>
  </si>
  <si>
    <t>Norden House Surgery</t>
  </si>
  <si>
    <t>K82043</t>
  </si>
  <si>
    <t>Whitchurch Surgery</t>
  </si>
  <si>
    <t>K82042</t>
  </si>
  <si>
    <t>Whitehill Surgery</t>
  </si>
  <si>
    <t>K82040</t>
  </si>
  <si>
    <t>Poplar Grove Practice</t>
  </si>
  <si>
    <t>K82038</t>
  </si>
  <si>
    <t>Water Meadow Surgery</t>
  </si>
  <si>
    <t>K82037</t>
  </si>
  <si>
    <t>Riverside Surgery</t>
  </si>
  <si>
    <t>K82036</t>
  </si>
  <si>
    <t>The John Hampden Surgery</t>
  </si>
  <si>
    <t>K82035</t>
  </si>
  <si>
    <t>Burnham Health Centre</t>
  </si>
  <si>
    <t>K82033</t>
  </si>
  <si>
    <t>Threeways Surgery</t>
  </si>
  <si>
    <t>K82031</t>
  </si>
  <si>
    <t>Wye Valley Surgery</t>
  </si>
  <si>
    <t>K82030</t>
  </si>
  <si>
    <t>Cherrymead Surgery</t>
  </si>
  <si>
    <t>K82029</t>
  </si>
  <si>
    <t>Haddenham Medical Centre</t>
  </si>
  <si>
    <t>K82028</t>
  </si>
  <si>
    <t>Dr Firth And Partners</t>
  </si>
  <si>
    <t>K82024</t>
  </si>
  <si>
    <t>The Doctors House, Marlow Medical Group</t>
  </si>
  <si>
    <t>K82023</t>
  </si>
  <si>
    <t>K82022</t>
  </si>
  <si>
    <t>The Cross Keys Practice</t>
  </si>
  <si>
    <t>K82021</t>
  </si>
  <si>
    <t>Chiltern House Med Centre</t>
  </si>
  <si>
    <t>K82020</t>
  </si>
  <si>
    <t>The Mandeville Practice</t>
  </si>
  <si>
    <t>K82019</t>
  </si>
  <si>
    <t>Meadowcroft Surgery</t>
  </si>
  <si>
    <t>K82018</t>
  </si>
  <si>
    <t>Desborough Surgery</t>
  </si>
  <si>
    <t>K82017</t>
  </si>
  <si>
    <t>Oakfield Surgery</t>
  </si>
  <si>
    <t>K82014</t>
  </si>
  <si>
    <t>K82012</t>
  </si>
  <si>
    <t>Millbarn Medical Centre</t>
  </si>
  <si>
    <t>K82011</t>
  </si>
  <si>
    <t>Tower House Surgery</t>
  </si>
  <si>
    <t>K82010</t>
  </si>
  <si>
    <t>The Hall Practice</t>
  </si>
  <si>
    <t>K82008</t>
  </si>
  <si>
    <t>The Swan Practice</t>
  </si>
  <si>
    <t>K82007</t>
  </si>
  <si>
    <t>Iver Medical Centre</t>
  </si>
  <si>
    <t>K82006</t>
  </si>
  <si>
    <t>Hawthornden Surgery</t>
  </si>
  <si>
    <t>K82005</t>
  </si>
  <si>
    <t>Amersham Health Centre</t>
  </si>
  <si>
    <t>K82004</t>
  </si>
  <si>
    <t>Rectory Meadow Surgery</t>
  </si>
  <si>
    <t>K82001</t>
  </si>
  <si>
    <t>New Bank Health</t>
  </si>
  <si>
    <t>Y02960</t>
  </si>
  <si>
    <t>Hawthorn Mc</t>
  </si>
  <si>
    <t>Y02890</t>
  </si>
  <si>
    <t>Y02849</t>
  </si>
  <si>
    <t>Simpson Medical Practice</t>
  </si>
  <si>
    <t>Y02520</t>
  </si>
  <si>
    <t>Charlestown Md</t>
  </si>
  <si>
    <t>Y02325</t>
  </si>
  <si>
    <t>Mp Victoria Mill</t>
  </si>
  <si>
    <t>Y01695</t>
  </si>
  <si>
    <t>Dam Head Medical Centre</t>
  </si>
  <si>
    <t>P84690</t>
  </si>
  <si>
    <t>Longsight Medical Practice</t>
  </si>
  <si>
    <t>P84689</t>
  </si>
  <si>
    <t>Jolly Medical Centre</t>
  </si>
  <si>
    <t>P84684</t>
  </si>
  <si>
    <t>The Doc's Surgery</t>
  </si>
  <si>
    <t>P84683</t>
  </si>
  <si>
    <t>Burnage Healthcare Practice</t>
  </si>
  <si>
    <t>P84682</t>
  </si>
  <si>
    <t>Willowbank Surgery</t>
  </si>
  <si>
    <t>P84679</t>
  </si>
  <si>
    <t>Didsbury Medical Centre - Dr Whitaker</t>
  </si>
  <si>
    <t>P84678</t>
  </si>
  <si>
    <t>Ancoats Urban Village Medical Practice</t>
  </si>
  <si>
    <t>P84673</t>
  </si>
  <si>
    <t>Woodlands Medical Practice</t>
  </si>
  <si>
    <t>P84672</t>
  </si>
  <si>
    <t>Cornbrook Medical Practice</t>
  </si>
  <si>
    <t>P84669</t>
  </si>
  <si>
    <t>Al-Shifa Medical Centre</t>
  </si>
  <si>
    <t>P84665</t>
  </si>
  <si>
    <t>The Neville Family Centre</t>
  </si>
  <si>
    <t>P84663</t>
  </si>
  <si>
    <t>Corkland Road Medical Practice</t>
  </si>
  <si>
    <t>P84652</t>
  </si>
  <si>
    <t>Northern Moor Medical Practice</t>
  </si>
  <si>
    <t>P84651</t>
  </si>
  <si>
    <t>The Alexandra Practice</t>
  </si>
  <si>
    <t>P84650</t>
  </si>
  <si>
    <t>P84645</t>
  </si>
  <si>
    <t>P84644</t>
  </si>
  <si>
    <t>Queens Medical Centre</t>
  </si>
  <si>
    <t>P84640</t>
  </si>
  <si>
    <t>Fallowfield Medical Centre</t>
  </si>
  <si>
    <t>P84639</t>
  </si>
  <si>
    <t>Dr Khan's Practice</t>
  </si>
  <si>
    <t>P84637</t>
  </si>
  <si>
    <t>The Whitswood Practice</t>
  </si>
  <si>
    <t>P84635</t>
  </si>
  <si>
    <t>Artane Medical Centre</t>
  </si>
  <si>
    <t>P84631</t>
  </si>
  <si>
    <t>The Arch Medical Practice</t>
  </si>
  <si>
    <t>P84630</t>
  </si>
  <si>
    <t>Wilmslow Road Surgery</t>
  </si>
  <si>
    <t>P84626</t>
  </si>
  <si>
    <t>Manchester Medical</t>
  </si>
  <si>
    <t>P84616</t>
  </si>
  <si>
    <t>Dr Chiu, Koh And Gan</t>
  </si>
  <si>
    <t>P84611</t>
  </si>
  <si>
    <t>Fernclough Surgery</t>
  </si>
  <si>
    <t>P84605</t>
  </si>
  <si>
    <t>Wellfield Medical Centre</t>
  </si>
  <si>
    <t>P84074</t>
  </si>
  <si>
    <t>The Robert Darbishire Practice</t>
  </si>
  <si>
    <t>P84072</t>
  </si>
  <si>
    <t>Wilbraham Surgery</t>
  </si>
  <si>
    <t>P84071</t>
  </si>
  <si>
    <t>Newton Heath Medical Centre</t>
  </si>
  <si>
    <t>P84070</t>
  </si>
  <si>
    <t>Chorlton Family Practice</t>
  </si>
  <si>
    <t>P84068</t>
  </si>
  <si>
    <t>Hazeldene Medical Centre</t>
  </si>
  <si>
    <t>P84067</t>
  </si>
  <si>
    <t>David Medical Centre</t>
  </si>
  <si>
    <t>P84066</t>
  </si>
  <si>
    <t>The Singh Medical Practice</t>
  </si>
  <si>
    <t>P84065</t>
  </si>
  <si>
    <t>New Islington Medical Centre</t>
  </si>
  <si>
    <t>P84064</t>
  </si>
  <si>
    <t>Brookdale Surgery</t>
  </si>
  <si>
    <t>P84062</t>
  </si>
  <si>
    <t>Brooklands Medical Practice</t>
  </si>
  <si>
    <t>P84061</t>
  </si>
  <si>
    <t>Lime Square Medical Centre</t>
  </si>
  <si>
    <t>P84059</t>
  </si>
  <si>
    <t>Princess Road Surgery</t>
  </si>
  <si>
    <t>P84056</t>
  </si>
  <si>
    <t>Merseybank Surgery</t>
  </si>
  <si>
    <t>P84055</t>
  </si>
  <si>
    <t>Whitley Road Medical Centre</t>
  </si>
  <si>
    <t>P84054</t>
  </si>
  <si>
    <t>P84053</t>
  </si>
  <si>
    <t>West Gorton Medical Practice</t>
  </si>
  <si>
    <t>P84052</t>
  </si>
  <si>
    <t>Eastlands Medical Centre</t>
  </si>
  <si>
    <t>P84051</t>
  </si>
  <si>
    <t>Mount Road Surgery</t>
  </si>
  <si>
    <t>P84050</t>
  </si>
  <si>
    <t>P84049</t>
  </si>
  <si>
    <t>Tregenna Group Practice</t>
  </si>
  <si>
    <t>P84048</t>
  </si>
  <si>
    <t>Droylsden Rd Family Practice</t>
  </si>
  <si>
    <t>P84047</t>
  </si>
  <si>
    <t>Cheetham Hill Primary Care Centre</t>
  </si>
  <si>
    <t>P84046</t>
  </si>
  <si>
    <t>P84045</t>
  </si>
  <si>
    <t>Cornishway Group Practice</t>
  </si>
  <si>
    <t>P84043</t>
  </si>
  <si>
    <t>Florence House Medical Practice</t>
  </si>
  <si>
    <t>P84042</t>
  </si>
  <si>
    <t>Cornerstone Family Practice</t>
  </si>
  <si>
    <t>P84041</t>
  </si>
  <si>
    <t>Conran Medical Centre</t>
  </si>
  <si>
    <t>P84040</t>
  </si>
  <si>
    <t>The Range Medical Centre</t>
  </si>
  <si>
    <t>P84039</t>
  </si>
  <si>
    <t>Ashville Surgery</t>
  </si>
  <si>
    <t>P84038</t>
  </si>
  <si>
    <t>Dr Cunningham &amp; Partners</t>
  </si>
  <si>
    <t>P84037</t>
  </si>
  <si>
    <t>Bodey Medical Centre</t>
  </si>
  <si>
    <t>P84035</t>
  </si>
  <si>
    <t>Barlow Medical Centre</t>
  </si>
  <si>
    <t>P84034</t>
  </si>
  <si>
    <t>Beacon Medical Centre</t>
  </si>
  <si>
    <t>P84033</t>
  </si>
  <si>
    <t>Drs Hanif &amp; Bannuru</t>
  </si>
  <si>
    <t>P84032</t>
  </si>
  <si>
    <t>New Collegiate Medical Centre</t>
  </si>
  <si>
    <t>P84030</t>
  </si>
  <si>
    <t>Benchill Medical Practice</t>
  </si>
  <si>
    <t>P84029</t>
  </si>
  <si>
    <t>Gorton Medical Centre</t>
  </si>
  <si>
    <t>P84028</t>
  </si>
  <si>
    <t>West Point Medical Centre</t>
  </si>
  <si>
    <t>P84027</t>
  </si>
  <si>
    <t>Dickenson Road Medical Centre</t>
  </si>
  <si>
    <t>P84026</t>
  </si>
  <si>
    <t>St George's Medical Centre</t>
  </si>
  <si>
    <t>P84025</t>
  </si>
  <si>
    <t>Bowland Medical Practice</t>
  </si>
  <si>
    <t>P84024</t>
  </si>
  <si>
    <t>Surrey Lodge Practice</t>
  </si>
  <si>
    <t>P84023</t>
  </si>
  <si>
    <t>Kingsway Medical Practice</t>
  </si>
  <si>
    <t>P84022</t>
  </si>
  <si>
    <t>The Maples Medical Centre</t>
  </si>
  <si>
    <t>P84021</t>
  </si>
  <si>
    <t>Peel Hall Medical Centre</t>
  </si>
  <si>
    <t>P84020</t>
  </si>
  <si>
    <t>Valentine Medical Centre</t>
  </si>
  <si>
    <t>P84019</t>
  </si>
  <si>
    <t>Mauldeth Medical Centre</t>
  </si>
  <si>
    <t>P84018</t>
  </si>
  <si>
    <t>Ladybarn Group Practice</t>
  </si>
  <si>
    <t>P84017</t>
  </si>
  <si>
    <t>Levenshulme Medical Practice</t>
  </si>
  <si>
    <t>P84016</t>
  </si>
  <si>
    <t>Rk Medical Practice</t>
  </si>
  <si>
    <t>P84014</t>
  </si>
  <si>
    <t>Northenden Group Practice</t>
  </si>
  <si>
    <t>P84012</t>
  </si>
  <si>
    <t>The Borchardt Medical Centre</t>
  </si>
  <si>
    <t>P84010</t>
  </si>
  <si>
    <t>Ailsa Craig Medical Centre</t>
  </si>
  <si>
    <t>P84009</t>
  </si>
  <si>
    <t>The Vallance Centre</t>
  </si>
  <si>
    <t>P84005</t>
  </si>
  <si>
    <t>Five Oaks Familiy Practice</t>
  </si>
  <si>
    <t>P84004</t>
  </si>
  <si>
    <t>Ponteland Road Health Centre</t>
  </si>
  <si>
    <t>Y02711</t>
  </si>
  <si>
    <t>Blaydon Gp Led Practice</t>
  </si>
  <si>
    <t>Y02658</t>
  </si>
  <si>
    <t>Dilston Medical Centre</t>
  </si>
  <si>
    <t>Y00184</t>
  </si>
  <si>
    <t>Denton Turret Medical Centre</t>
  </si>
  <si>
    <t>A86601</t>
  </si>
  <si>
    <t>St. Anthony's Health Centre</t>
  </si>
  <si>
    <t>A86040</t>
  </si>
  <si>
    <t>Newburn Surgery</t>
  </si>
  <si>
    <t>A86038</t>
  </si>
  <si>
    <t>Grainger &amp; Scotswood Medical Practices</t>
  </si>
  <si>
    <t>A86037</t>
  </si>
  <si>
    <t>Gosforth Memorial Med.Ctr</t>
  </si>
  <si>
    <t>A86036</t>
  </si>
  <si>
    <t>Broadway Medical Centre</t>
  </si>
  <si>
    <t>A86035</t>
  </si>
  <si>
    <t>Brunton Park</t>
  </si>
  <si>
    <t>A86033</t>
  </si>
  <si>
    <t>Fenham Hall Surgery</t>
  </si>
  <si>
    <t>A86031</t>
  </si>
  <si>
    <t>Betts Avenue Medical Group</t>
  </si>
  <si>
    <t>A86030</t>
  </si>
  <si>
    <t>Thornfield Medical Group</t>
  </si>
  <si>
    <t>A86029</t>
  </si>
  <si>
    <t>Regent Medical Centre</t>
  </si>
  <si>
    <t>A86028</t>
  </si>
  <si>
    <t>Newcastle Medical Centre</t>
  </si>
  <si>
    <t>A86027</t>
  </si>
  <si>
    <t>Throckley Primary Care Centre</t>
  </si>
  <si>
    <t>A86026</t>
  </si>
  <si>
    <t>Westerhope Medical Group</t>
  </si>
  <si>
    <t>A86025</t>
  </si>
  <si>
    <t>Heaton Road Surgery</t>
  </si>
  <si>
    <t>A86024</t>
  </si>
  <si>
    <t>Benfield Park Medical Group</t>
  </si>
  <si>
    <t>A86023</t>
  </si>
  <si>
    <t>Parkway Medical Group</t>
  </si>
  <si>
    <t>A86022</t>
  </si>
  <si>
    <t>Holmside Medical Group</t>
  </si>
  <si>
    <t>A86021</t>
  </si>
  <si>
    <t>The Surgery-Osborne Road</t>
  </si>
  <si>
    <t>A86020</t>
  </si>
  <si>
    <t>The Grove Medical Group</t>
  </si>
  <si>
    <t>A86018</t>
  </si>
  <si>
    <t>Cruddas Park Surgery</t>
  </si>
  <si>
    <t>A86017</t>
  </si>
  <si>
    <t>Holly Medical Group</t>
  </si>
  <si>
    <t>A86015</t>
  </si>
  <si>
    <t>Denton Park Medical Group</t>
  </si>
  <si>
    <t>A86013</t>
  </si>
  <si>
    <t>West Road Medical Centre</t>
  </si>
  <si>
    <t>A86012</t>
  </si>
  <si>
    <t>Walker Medical Group</t>
  </si>
  <si>
    <t>A86011</t>
  </si>
  <si>
    <t>Biddlestone Health Group</t>
  </si>
  <si>
    <t>A86010</t>
  </si>
  <si>
    <t>Park Medical Group</t>
  </si>
  <si>
    <t>A86008</t>
  </si>
  <si>
    <t>Avenue Medical Practice</t>
  </si>
  <si>
    <t>A86007</t>
  </si>
  <si>
    <t>Roseworth Surgery</t>
  </si>
  <si>
    <t>A86006</t>
  </si>
  <si>
    <t>Prospect Medical Centre</t>
  </si>
  <si>
    <t>A86004</t>
  </si>
  <si>
    <t>Saville Medical Group</t>
  </si>
  <si>
    <t>A86003</t>
  </si>
  <si>
    <t>Grange Road Medical Practice</t>
  </si>
  <si>
    <t>A85620</t>
  </si>
  <si>
    <t>Sunniside Surgery</t>
  </si>
  <si>
    <t>A85617</t>
  </si>
  <si>
    <t>Hollyhurst Medical Centre</t>
  </si>
  <si>
    <t>A85616</t>
  </si>
  <si>
    <t>The Bridges Medical Practice</t>
  </si>
  <si>
    <t>A85614</t>
  </si>
  <si>
    <t>Pelaw Medical Practice</t>
  </si>
  <si>
    <t>A85611</t>
  </si>
  <si>
    <t>108 Rawling Road(Rawling Road Practice)</t>
  </si>
  <si>
    <t>A85609</t>
  </si>
  <si>
    <t>Beacon View Medical Centre</t>
  </si>
  <si>
    <t>A85026</t>
  </si>
  <si>
    <t>Chopwell Primary Healthcare Centre</t>
  </si>
  <si>
    <t>A85024</t>
  </si>
  <si>
    <t>Teams Medical Practice</t>
  </si>
  <si>
    <t>A85023</t>
  </si>
  <si>
    <t>Second Street Surgery</t>
  </si>
  <si>
    <t>A85021</t>
  </si>
  <si>
    <t>Whickham Cottage Medical Centre</t>
  </si>
  <si>
    <t>A85020</t>
  </si>
  <si>
    <t>Central Gateshead Medical Group</t>
  </si>
  <si>
    <t>A85019</t>
  </si>
  <si>
    <t>Oldwell Surgery</t>
  </si>
  <si>
    <t>A85018</t>
  </si>
  <si>
    <t>Bewick Road Surgery</t>
  </si>
  <si>
    <t>A85017</t>
  </si>
  <si>
    <t>Wrekenton Medical Group</t>
  </si>
  <si>
    <t>A85016</t>
  </si>
  <si>
    <t>Crawcrook Medical Centre</t>
  </si>
  <si>
    <t>A85014</t>
  </si>
  <si>
    <t>Millennium Family Practice</t>
  </si>
  <si>
    <t>A85013</t>
  </si>
  <si>
    <t>Metro Interchange Surgery</t>
  </si>
  <si>
    <t>A85012</t>
  </si>
  <si>
    <t>St. Albans Medical Group</t>
  </si>
  <si>
    <t>A85011</t>
  </si>
  <si>
    <t>Chainbridge Medical Partnership</t>
  </si>
  <si>
    <t>A85010</t>
  </si>
  <si>
    <t>Crowhall Medical Centre</t>
  </si>
  <si>
    <t>A85009</t>
  </si>
  <si>
    <t>Birtley Medical Group</t>
  </si>
  <si>
    <t>A85008</t>
  </si>
  <si>
    <t>Fell Cottage Surgery</t>
  </si>
  <si>
    <t>A85007</t>
  </si>
  <si>
    <t>Glenpark Medical Centre</t>
  </si>
  <si>
    <t>A85006</t>
  </si>
  <si>
    <t>Oxford Tce &amp; Rawling Rd Medical Group</t>
  </si>
  <si>
    <t>A85005</t>
  </si>
  <si>
    <t>Longrigg Medical Centre</t>
  </si>
  <si>
    <t>A85004</t>
  </si>
  <si>
    <t>Rowlands Gill Medical Centre</t>
  </si>
  <si>
    <t>A85003</t>
  </si>
  <si>
    <t>Bensham Family Practice</t>
  </si>
  <si>
    <t>A85002</t>
  </si>
  <si>
    <t>Fell Tower Medical Centre</t>
  </si>
  <si>
    <t>A85001</t>
  </si>
  <si>
    <t>Woodchurch Medical Centre</t>
  </si>
  <si>
    <t>Y02162</t>
  </si>
  <si>
    <t>Blackheath Med Ctr</t>
  </si>
  <si>
    <t>N85648</t>
  </si>
  <si>
    <t>Prenton Medical Centre_Murugesh V</t>
  </si>
  <si>
    <t>N85643</t>
  </si>
  <si>
    <t>Leasowe Medical Practice</t>
  </si>
  <si>
    <t>N85640</t>
  </si>
  <si>
    <t>Vittoria Med Ctr K</t>
  </si>
  <si>
    <t>N85634</t>
  </si>
  <si>
    <t>Church Road Medical Practice</t>
  </si>
  <si>
    <t>N85633</t>
  </si>
  <si>
    <t>Egremont Med Ctr</t>
  </si>
  <si>
    <t>N85629</t>
  </si>
  <si>
    <t>Miriam Primary Care Group</t>
  </si>
  <si>
    <t>N85625</t>
  </si>
  <si>
    <t>N85620</t>
  </si>
  <si>
    <t>Spital Surgery</t>
  </si>
  <si>
    <t>N85617</t>
  </si>
  <si>
    <t>Liscard Group Practice</t>
  </si>
  <si>
    <t>N85616</t>
  </si>
  <si>
    <t>Hoylake &amp; Meols Medical Ctr</t>
  </si>
  <si>
    <t>N85059</t>
  </si>
  <si>
    <t>Teehey Lane Surgery</t>
  </si>
  <si>
    <t>N85057</t>
  </si>
  <si>
    <t>Kings Lane Medical Practice</t>
  </si>
  <si>
    <t>N85054</t>
  </si>
  <si>
    <t>Field Rd Health Ctr</t>
  </si>
  <si>
    <t>N85053</t>
  </si>
  <si>
    <t>Grove Rd Surgery</t>
  </si>
  <si>
    <t>N85052</t>
  </si>
  <si>
    <t>Sunlight Group Practice</t>
  </si>
  <si>
    <t>N85051</t>
  </si>
  <si>
    <t>Moreton Medical Centre</t>
  </si>
  <si>
    <t>N85048</t>
  </si>
  <si>
    <t>Orchard Surgery</t>
  </si>
  <si>
    <t>N85047</t>
  </si>
  <si>
    <t>Hoylake Rd Met Ctr</t>
  </si>
  <si>
    <t>N85046</t>
  </si>
  <si>
    <t>Claughton Medical Centre</t>
  </si>
  <si>
    <t>N85044</t>
  </si>
  <si>
    <t>Moreton Health Clinic</t>
  </si>
  <si>
    <t>N85040</t>
  </si>
  <si>
    <t>Vittoria Med Ctr G</t>
  </si>
  <si>
    <t>N85038</t>
  </si>
  <si>
    <t>Heatherlands Med Ctr</t>
  </si>
  <si>
    <t>N85037</t>
  </si>
  <si>
    <t>Parkfield Med Ctr</t>
  </si>
  <si>
    <t>N85034</t>
  </si>
  <si>
    <t>Greasby Group Practice</t>
  </si>
  <si>
    <t>N85032</t>
  </si>
  <si>
    <t>Gladstone Med Ctr</t>
  </si>
  <si>
    <t>N85031</t>
  </si>
  <si>
    <t>Moreton Cross Group Practice</t>
  </si>
  <si>
    <t>N85028</t>
  </si>
  <si>
    <t>Central Park Medical Centre</t>
  </si>
  <si>
    <t>N85027</t>
  </si>
  <si>
    <t>St Hilary Group Practice</t>
  </si>
  <si>
    <t>N85025</t>
  </si>
  <si>
    <t>Somerville Med Ctr</t>
  </si>
  <si>
    <t>N85024</t>
  </si>
  <si>
    <t>Manor Health Ctr</t>
  </si>
  <si>
    <t>N85023</t>
  </si>
  <si>
    <t>Holmlands Med Ctr</t>
  </si>
  <si>
    <t>N85022</t>
  </si>
  <si>
    <t>Hamilton Med Ctr</t>
  </si>
  <si>
    <t>N85021</t>
  </si>
  <si>
    <t>St Catherine's Surgery</t>
  </si>
  <si>
    <t>N85020</t>
  </si>
  <si>
    <t>Whetstone Lane Med Ctr</t>
  </si>
  <si>
    <t>N85019</t>
  </si>
  <si>
    <t>Villa Med Ctr</t>
  </si>
  <si>
    <t>N85018</t>
  </si>
  <si>
    <t>Cavendish Medical Centre</t>
  </si>
  <si>
    <t>N85017</t>
  </si>
  <si>
    <t>N85016</t>
  </si>
  <si>
    <t>Devaney Med Ctr</t>
  </si>
  <si>
    <t>N85015</t>
  </si>
  <si>
    <t>Townfield Health Centre</t>
  </si>
  <si>
    <t>N85014</t>
  </si>
  <si>
    <t>Upton Group Practice</t>
  </si>
  <si>
    <t>N85013</t>
  </si>
  <si>
    <t>St Georges Medical Centre</t>
  </si>
  <si>
    <t>N85012</t>
  </si>
  <si>
    <t>Commonfield Rd Surgery</t>
  </si>
  <si>
    <t>N85009</t>
  </si>
  <si>
    <t>West Wirral Group Practice</t>
  </si>
  <si>
    <t>N85008</t>
  </si>
  <si>
    <t>Heswall &amp; Pensby Group Practice</t>
  </si>
  <si>
    <t>N85007</t>
  </si>
  <si>
    <t>Civic Medical Centre</t>
  </si>
  <si>
    <t>N85006</t>
  </si>
  <si>
    <t>Eastham Group Practice</t>
  </si>
  <si>
    <t>N85005</t>
  </si>
  <si>
    <t>Allport Medical Centre</t>
  </si>
  <si>
    <t>N85003</t>
  </si>
  <si>
    <t>Marine Lake Medical Practice</t>
  </si>
  <si>
    <t>N85002</t>
  </si>
  <si>
    <t>Tg Medical Centre</t>
  </si>
  <si>
    <t>N85001</t>
  </si>
  <si>
    <t>Sparcells Surgery</t>
  </si>
  <si>
    <t>Y03671</t>
  </si>
  <si>
    <t>Carfax Medical Centre</t>
  </si>
  <si>
    <t>Y00058</t>
  </si>
  <si>
    <t>Elm Tree Surgery</t>
  </si>
  <si>
    <t>K84012</t>
  </si>
  <si>
    <t>Cornerstone Practice</t>
  </si>
  <si>
    <t>J83649</t>
  </si>
  <si>
    <t>Park Lane Practice</t>
  </si>
  <si>
    <t>J83646</t>
  </si>
  <si>
    <t>Phoenix Surgery</t>
  </si>
  <si>
    <t>J83645</t>
  </si>
  <si>
    <t>Eldene Health Centre</t>
  </si>
  <si>
    <t>J83644</t>
  </si>
  <si>
    <t>Victoria Cross Surgery</t>
  </si>
  <si>
    <t>J83633</t>
  </si>
  <si>
    <t>Ridge Green Medical Practice</t>
  </si>
  <si>
    <t>J83064</t>
  </si>
  <si>
    <t>Taw Hill Medical Practice</t>
  </si>
  <si>
    <t>J83063</t>
  </si>
  <si>
    <t>The Lawn Medical Centre</t>
  </si>
  <si>
    <t>J83059</t>
  </si>
  <si>
    <t>North Swindon Practice</t>
  </si>
  <si>
    <t>J83057</t>
  </si>
  <si>
    <t>The Hermitage Surgery</t>
  </si>
  <si>
    <t>J83054</t>
  </si>
  <si>
    <t>Eldene Surgery</t>
  </si>
  <si>
    <t>J83047</t>
  </si>
  <si>
    <t>J83038</t>
  </si>
  <si>
    <t>Ashington House Surgery</t>
  </si>
  <si>
    <t>J83036</t>
  </si>
  <si>
    <t>Abbey Meads Medical Pract</t>
  </si>
  <si>
    <t>J83035</t>
  </si>
  <si>
    <t>Whalebridge Practice</t>
  </si>
  <si>
    <t>J83033</t>
  </si>
  <si>
    <t>Moredon Medical Centre</t>
  </si>
  <si>
    <t>J83031</t>
  </si>
  <si>
    <t>Hawthorn Medical Centre</t>
  </si>
  <si>
    <t>J83027</t>
  </si>
  <si>
    <t>Great Western Surgery</t>
  </si>
  <si>
    <t>J83025</t>
  </si>
  <si>
    <t>Priory Road Medical Centre</t>
  </si>
  <si>
    <t>J83024</t>
  </si>
  <si>
    <t>Old Town Surgery</t>
  </si>
  <si>
    <t>J83022</t>
  </si>
  <si>
    <t>Ridgeway View Family Practice</t>
  </si>
  <si>
    <t>J83009</t>
  </si>
  <si>
    <t>Westrop Surgery</t>
  </si>
  <si>
    <t>J83002</t>
  </si>
  <si>
    <t>Merchiston Surgery</t>
  </si>
  <si>
    <t>J83001</t>
  </si>
  <si>
    <t>West Coker Surgery</t>
  </si>
  <si>
    <t>Y01163</t>
  </si>
  <si>
    <t>Abbey Manor Medical Practice</t>
  </si>
  <si>
    <t>Y00189</t>
  </si>
  <si>
    <t>Church View Medical Centre</t>
  </si>
  <si>
    <t>L85624</t>
  </si>
  <si>
    <t>West One Surgery</t>
  </si>
  <si>
    <t>L85620</t>
  </si>
  <si>
    <t>Tawstock Medical Centre, Chard</t>
  </si>
  <si>
    <t>L85619</t>
  </si>
  <si>
    <t>Victoria Park Medical Centre</t>
  </si>
  <si>
    <t>L85612</t>
  </si>
  <si>
    <t>Oakhill Surgery</t>
  </si>
  <si>
    <t>L85611</t>
  </si>
  <si>
    <t>Creech</t>
  </si>
  <si>
    <t>L85609</t>
  </si>
  <si>
    <t>Somerset Bridge Medical Centre</t>
  </si>
  <si>
    <t>L85607</t>
  </si>
  <si>
    <t>Brent Area Medical Centre</t>
  </si>
  <si>
    <t>L85601</t>
  </si>
  <si>
    <t>Buttercross Health Centre</t>
  </si>
  <si>
    <t>L85066</t>
  </si>
  <si>
    <t>Dunster &amp; Porlock Surgeries</t>
  </si>
  <si>
    <t>L85065</t>
  </si>
  <si>
    <t>L85064</t>
  </si>
  <si>
    <t>Lyngford Park</t>
  </si>
  <si>
    <t>L85062</t>
  </si>
  <si>
    <t>The Meadows Surgery</t>
  </si>
  <si>
    <t>L85061</t>
  </si>
  <si>
    <t>L85060 (Vine Surgery)</t>
  </si>
  <si>
    <t>L85060</t>
  </si>
  <si>
    <t>North Petherton Surgery</t>
  </si>
  <si>
    <t>L85056</t>
  </si>
  <si>
    <t>Axbridge Surgery</t>
  </si>
  <si>
    <t>L85055</t>
  </si>
  <si>
    <t>Summervale Surgery</t>
  </si>
  <si>
    <t>L85054</t>
  </si>
  <si>
    <t>Grove House Surgery</t>
  </si>
  <si>
    <t>L85053</t>
  </si>
  <si>
    <t>Warwick House Medical Practice</t>
  </si>
  <si>
    <t>L85052</t>
  </si>
  <si>
    <t>Redgate Medical Centre</t>
  </si>
  <si>
    <t>L85051</t>
  </si>
  <si>
    <t>Luson</t>
  </si>
  <si>
    <t>L85050</t>
  </si>
  <si>
    <t>Ryalls Park Medical Centre, Yeovil</t>
  </si>
  <si>
    <t>L85048</t>
  </si>
  <si>
    <t>Glastonbury Health Centre</t>
  </si>
  <si>
    <t>L85047</t>
  </si>
  <si>
    <t>Mendip Country Practice</t>
  </si>
  <si>
    <t>L85046</t>
  </si>
  <si>
    <t>Queen Camel Medical Centre</t>
  </si>
  <si>
    <t>L85044</t>
  </si>
  <si>
    <t>Park Medical Practice</t>
  </si>
  <si>
    <t>L85043</t>
  </si>
  <si>
    <t>Taunton Road Medical Centre</t>
  </si>
  <si>
    <t>L85042</t>
  </si>
  <si>
    <t>Irnham Lodge Surgery</t>
  </si>
  <si>
    <t>L85041</t>
  </si>
  <si>
    <t>Millbrook Surgery, Castle Cary</t>
  </si>
  <si>
    <t>L85040</t>
  </si>
  <si>
    <t>Glastonbury Surgery</t>
  </si>
  <si>
    <t>L85039</t>
  </si>
  <si>
    <t>Lister House Partnership</t>
  </si>
  <si>
    <t>L85038</t>
  </si>
  <si>
    <t>North Curry</t>
  </si>
  <si>
    <t>L85037</t>
  </si>
  <si>
    <t>Quantock Vale Surgery</t>
  </si>
  <si>
    <t>L85036</t>
  </si>
  <si>
    <t>East Quay Medical Centre</t>
  </si>
  <si>
    <t>L85035</t>
  </si>
  <si>
    <t>Wells City Practice</t>
  </si>
  <si>
    <t>L85034</t>
  </si>
  <si>
    <t>Langport Surgery</t>
  </si>
  <si>
    <t>L85033</t>
  </si>
  <si>
    <t>Bruton Surgery</t>
  </si>
  <si>
    <t>L85032</t>
  </si>
  <si>
    <t>Milborne Port Surgery</t>
  </si>
  <si>
    <t>L85031</t>
  </si>
  <si>
    <t>Essex House Medical Centre, Chard</t>
  </si>
  <si>
    <t>L85030</t>
  </si>
  <si>
    <t>Vine Surgery Partnership</t>
  </si>
  <si>
    <t>L85029</t>
  </si>
  <si>
    <t>Springmead Surgery, Chard</t>
  </si>
  <si>
    <t>L85028</t>
  </si>
  <si>
    <t>Wincanton Health Centre</t>
  </si>
  <si>
    <t>L85027</t>
  </si>
  <si>
    <t>Hamdon Medical Centre, Stoke-Sub-Hamdon</t>
  </si>
  <si>
    <t>L85026</t>
  </si>
  <si>
    <t>Cranleigh Gardens Medical Centre</t>
  </si>
  <si>
    <t>L85025</t>
  </si>
  <si>
    <t>Polden Medical Practice</t>
  </si>
  <si>
    <t>L85024</t>
  </si>
  <si>
    <t>St James Medical Centre</t>
  </si>
  <si>
    <t>L85023</t>
  </si>
  <si>
    <t>Diamond Health Group</t>
  </si>
  <si>
    <t>L85022</t>
  </si>
  <si>
    <t>College Way Surgery</t>
  </si>
  <si>
    <t>L85021</t>
  </si>
  <si>
    <t>Beckington Family Practice</t>
  </si>
  <si>
    <t>L85020</t>
  </si>
  <si>
    <t>Harley House Surgery</t>
  </si>
  <si>
    <t>L85019</t>
  </si>
  <si>
    <t>Cannington Health Centre</t>
  </si>
  <si>
    <t>L85018</t>
  </si>
  <si>
    <t>Penn Hill Surgery, Yeovil</t>
  </si>
  <si>
    <t>L85017</t>
  </si>
  <si>
    <t>Burnham Medical Centre</t>
  </si>
  <si>
    <t>L85016</t>
  </si>
  <si>
    <t>Preston Grove Medical Centre, Yeovil</t>
  </si>
  <si>
    <t>L85015</t>
  </si>
  <si>
    <t>Taunton Vale Healthcare</t>
  </si>
  <si>
    <t>L85014</t>
  </si>
  <si>
    <t>Quantock Medical Centre</t>
  </si>
  <si>
    <t>L85013</t>
  </si>
  <si>
    <t>Wellington Medical Centre</t>
  </si>
  <si>
    <t>L85012</t>
  </si>
  <si>
    <t>Cheddar Medical Centre</t>
  </si>
  <si>
    <t>L85011</t>
  </si>
  <si>
    <t>Highbridge Medical Centre</t>
  </si>
  <si>
    <t>L85010</t>
  </si>
  <si>
    <t>West Somerset Healthcare</t>
  </si>
  <si>
    <t>L85009</t>
  </si>
  <si>
    <t>Frome Medical Centre</t>
  </si>
  <si>
    <t>L85008</t>
  </si>
  <si>
    <t>Church Street Surgery, Martock</t>
  </si>
  <si>
    <t>L85007</t>
  </si>
  <si>
    <t>Crown Medical Centre</t>
  </si>
  <si>
    <t>L85006</t>
  </si>
  <si>
    <t>L85005</t>
  </si>
  <si>
    <t>Crewkerne Health Centre, Crewkerne</t>
  </si>
  <si>
    <t>L85004</t>
  </si>
  <si>
    <t>Exmoor Medical Centre</t>
  </si>
  <si>
    <t>L85003</t>
  </si>
  <si>
    <t>Wells Health Centre</t>
  </si>
  <si>
    <t>L85002</t>
  </si>
  <si>
    <t>French Weir Health Centre</t>
  </si>
  <si>
    <t>L85001</t>
  </si>
  <si>
    <t>St Austell Health Group</t>
  </si>
  <si>
    <t>Y04957</t>
  </si>
  <si>
    <t>Cardrew Health Centre</t>
  </si>
  <si>
    <t>Y02596</t>
  </si>
  <si>
    <t>Newquay Health Centre</t>
  </si>
  <si>
    <t>Y02517</t>
  </si>
  <si>
    <t>Stennack Surgery</t>
  </si>
  <si>
    <t>Y01922</t>
  </si>
  <si>
    <t>Neetside Surgery</t>
  </si>
  <si>
    <t>Y01127</t>
  </si>
  <si>
    <t>Morrab Surgery</t>
  </si>
  <si>
    <t>Y01051</t>
  </si>
  <si>
    <t>Rosmellyn Surgery</t>
  </si>
  <si>
    <t>Y01050</t>
  </si>
  <si>
    <t>Rame Group Practice</t>
  </si>
  <si>
    <t>Y00969</t>
  </si>
  <si>
    <t>Cornwall Health For Homeless</t>
  </si>
  <si>
    <t>Y00049</t>
  </si>
  <si>
    <t>Westover Surgery</t>
  </si>
  <si>
    <t>L82622</t>
  </si>
  <si>
    <t>Harris Memorial Surgery</t>
  </si>
  <si>
    <t>L82620</t>
  </si>
  <si>
    <t>Medical Centre Camelford (Dr Garrod)</t>
  </si>
  <si>
    <t>L82618</t>
  </si>
  <si>
    <t>L82617</t>
  </si>
  <si>
    <t>L82070</t>
  </si>
  <si>
    <t>Praze-An-Beeble Surgery</t>
  </si>
  <si>
    <t>L82068</t>
  </si>
  <si>
    <t>Port View Surgery</t>
  </si>
  <si>
    <t>L82066</t>
  </si>
  <si>
    <t>Carnon Downs Surgery</t>
  </si>
  <si>
    <t>L82061</t>
  </si>
  <si>
    <t>Meneage Street Surgery</t>
  </si>
  <si>
    <t>L82059</t>
  </si>
  <si>
    <t>Bottreaux Surgery</t>
  </si>
  <si>
    <t>L82058</t>
  </si>
  <si>
    <t>St Keverne Health Centre</t>
  </si>
  <si>
    <t>L82057</t>
  </si>
  <si>
    <t>The Mullion &amp; Constantine Group Practice</t>
  </si>
  <si>
    <t>L82056</t>
  </si>
  <si>
    <t>St. Agnes Surgery</t>
  </si>
  <si>
    <t>L82054</t>
  </si>
  <si>
    <t>Trescobeas Surgery</t>
  </si>
  <si>
    <t>L82052</t>
  </si>
  <si>
    <t>Clays Practice</t>
  </si>
  <si>
    <t>L82051</t>
  </si>
  <si>
    <t>Rosedean Surgery</t>
  </si>
  <si>
    <t>L82050</t>
  </si>
  <si>
    <t>Falmouth Health Centre</t>
  </si>
  <si>
    <t>L82049</t>
  </si>
  <si>
    <t>Roseland Surgeries</t>
  </si>
  <si>
    <t>L82048</t>
  </si>
  <si>
    <t>Marazion Surgery</t>
  </si>
  <si>
    <t>L82047</t>
  </si>
  <si>
    <t>Saltash Health Centre</t>
  </si>
  <si>
    <t>L82046</t>
  </si>
  <si>
    <t>Probus Surgery</t>
  </si>
  <si>
    <t>L82045</t>
  </si>
  <si>
    <t>Veor Surgery</t>
  </si>
  <si>
    <t>L82044</t>
  </si>
  <si>
    <t>Quay Lane Surgery</t>
  </si>
  <si>
    <t>L82043</t>
  </si>
  <si>
    <t>Manor Surgery</t>
  </si>
  <si>
    <t>L82042</t>
  </si>
  <si>
    <t>Carn To Coast Health Centres</t>
  </si>
  <si>
    <t>L82041</t>
  </si>
  <si>
    <t>Lostwithiel Surgery</t>
  </si>
  <si>
    <t>L82039</t>
  </si>
  <si>
    <t>Cape Cornwall Surgery</t>
  </si>
  <si>
    <t>L82038</t>
  </si>
  <si>
    <t>Pensilva Health Centre</t>
  </si>
  <si>
    <t>L82037</t>
  </si>
  <si>
    <t>Bodriggy Health Centre</t>
  </si>
  <si>
    <t>L82036</t>
  </si>
  <si>
    <t>Fowey River Practice</t>
  </si>
  <si>
    <t>L82035</t>
  </si>
  <si>
    <t>Launceston Medical Centre</t>
  </si>
  <si>
    <t>L82030</t>
  </si>
  <si>
    <t>Narrowcliff Surgery</t>
  </si>
  <si>
    <t>L82029</t>
  </si>
  <si>
    <t>Three Spires Medical Practice</t>
  </si>
  <si>
    <t>L82028</t>
  </si>
  <si>
    <t>Middleway Surgery</t>
  </si>
  <si>
    <t>L82026</t>
  </si>
  <si>
    <t>Mevagissey Surgery</t>
  </si>
  <si>
    <t>L82025</t>
  </si>
  <si>
    <t>Clinton Road Surgery</t>
  </si>
  <si>
    <t>L82024</t>
  </si>
  <si>
    <t>Petroc Group Practice</t>
  </si>
  <si>
    <t>L82023</t>
  </si>
  <si>
    <t>Old Bridge Surgery</t>
  </si>
  <si>
    <t>L82022</t>
  </si>
  <si>
    <t>Alverton Practice</t>
  </si>
  <si>
    <t>L82021</t>
  </si>
  <si>
    <t>Helston Medical Centre</t>
  </si>
  <si>
    <t>L82018</t>
  </si>
  <si>
    <t>St Mary's Health Centre</t>
  </si>
  <si>
    <t>L82017</t>
  </si>
  <si>
    <t>Oak Tree Surgery</t>
  </si>
  <si>
    <t>L82016</t>
  </si>
  <si>
    <t>Chacewater Health Centre</t>
  </si>
  <si>
    <t>L82015</t>
  </si>
  <si>
    <t>Trevithick Surgery</t>
  </si>
  <si>
    <t>L82014</t>
  </si>
  <si>
    <t>Perranporth Surgery</t>
  </si>
  <si>
    <t>L82013</t>
  </si>
  <si>
    <t>Tamar Valley Health</t>
  </si>
  <si>
    <t>L82012</t>
  </si>
  <si>
    <t>Brannel Surgery</t>
  </si>
  <si>
    <t>L82011</t>
  </si>
  <si>
    <t>Stillmoor House Medical Practice</t>
  </si>
  <si>
    <t>L82010</t>
  </si>
  <si>
    <t>Carnewater Practice</t>
  </si>
  <si>
    <t>L82009</t>
  </si>
  <si>
    <t>Stratton Medical Centre</t>
  </si>
  <si>
    <t>L82008</t>
  </si>
  <si>
    <t>Medical Centre Camelford (Dr Nash)</t>
  </si>
  <si>
    <t>L82007</t>
  </si>
  <si>
    <t>Penryn Surgery</t>
  </si>
  <si>
    <t>L82006</t>
  </si>
  <si>
    <t>Wadebridge &amp; Camel Estuary Practice</t>
  </si>
  <si>
    <t>L82004</t>
  </si>
  <si>
    <t>Port Isaac Surgery</t>
  </si>
  <si>
    <t>L82003</t>
  </si>
  <si>
    <t>Lander Medical Practice</t>
  </si>
  <si>
    <t>L82001</t>
  </si>
  <si>
    <t>Springbank Surgery</t>
  </si>
  <si>
    <t>Y05212</t>
  </si>
  <si>
    <t>Gloucester Health Access Centre</t>
  </si>
  <si>
    <t>Y02519</t>
  </si>
  <si>
    <t>The Homeless Healthcare Team</t>
  </si>
  <si>
    <t>Y00054</t>
  </si>
  <si>
    <t>Quedgeley Medical Centre</t>
  </si>
  <si>
    <t>L84617</t>
  </si>
  <si>
    <t>Crescent Bakery</t>
  </si>
  <si>
    <t>L84616</t>
  </si>
  <si>
    <t>Newnham Surgery</t>
  </si>
  <si>
    <t>L84615</t>
  </si>
  <si>
    <t>Stonehouse Health Clinic</t>
  </si>
  <si>
    <t>L84613</t>
  </si>
  <si>
    <t>The Alney Practice</t>
  </si>
  <si>
    <t>L84606</t>
  </si>
  <si>
    <t>Severnbank Surgery</t>
  </si>
  <si>
    <t>L84085</t>
  </si>
  <si>
    <t>Brockworth Surgery</t>
  </si>
  <si>
    <t>L84084</t>
  </si>
  <si>
    <t>Kingsholm Surgery</t>
  </si>
  <si>
    <t>L84081</t>
  </si>
  <si>
    <t>Regent Street Surgery</t>
  </si>
  <si>
    <t>L84080</t>
  </si>
  <si>
    <t>Frampton Surgery</t>
  </si>
  <si>
    <t>L84078</t>
  </si>
  <si>
    <t>Stroud Valleys Family Practice</t>
  </si>
  <si>
    <t>L84077</t>
  </si>
  <si>
    <t>Walnut Tree Practice</t>
  </si>
  <si>
    <t>L84075</t>
  </si>
  <si>
    <t>Acorn Practice</t>
  </si>
  <si>
    <t>L84073</t>
  </si>
  <si>
    <t>White House Surgery</t>
  </si>
  <si>
    <t>L84072</t>
  </si>
  <si>
    <t>Brunston Practice</t>
  </si>
  <si>
    <t>L84071</t>
  </si>
  <si>
    <t>High Street Medical Centre</t>
  </si>
  <si>
    <t>L84070</t>
  </si>
  <si>
    <t>Coleford Family Doctors</t>
  </si>
  <si>
    <t>L84069</t>
  </si>
  <si>
    <t>Mann Cottage Surgery</t>
  </si>
  <si>
    <t>L84068</t>
  </si>
  <si>
    <t>Longlevens Surgery</t>
  </si>
  <si>
    <t>L84067</t>
  </si>
  <si>
    <t>Prices Mill Surgery</t>
  </si>
  <si>
    <t>L84065</t>
  </si>
  <si>
    <t>Rendcomb Surgery</t>
  </si>
  <si>
    <t>L84063</t>
  </si>
  <si>
    <t>Cam &amp; Uley Family Practice</t>
  </si>
  <si>
    <t>L84060</t>
  </si>
  <si>
    <t>Royal Crescent</t>
  </si>
  <si>
    <t>L84059</t>
  </si>
  <si>
    <t>St. Catherine's Surgery</t>
  </si>
  <si>
    <t>L84058</t>
  </si>
  <si>
    <t>Barnwood Medical Practice</t>
  </si>
  <si>
    <t>L84057</t>
  </si>
  <si>
    <t>The Corinthian Surgery</t>
  </si>
  <si>
    <t>L84056</t>
  </si>
  <si>
    <t>Lechlade Medical Centre</t>
  </si>
  <si>
    <t>L84055</t>
  </si>
  <si>
    <t>Mythe Medical Practice</t>
  </si>
  <si>
    <t>L84054</t>
  </si>
  <si>
    <t>Hilary Cottage Surgery</t>
  </si>
  <si>
    <t>L84053</t>
  </si>
  <si>
    <t>Gloucester City Health Centre</t>
  </si>
  <si>
    <t>L84052</t>
  </si>
  <si>
    <t>Chipping Surgery</t>
  </si>
  <si>
    <t>L84051</t>
  </si>
  <si>
    <t>Rosebank Health</t>
  </si>
  <si>
    <t>L84050</t>
  </si>
  <si>
    <t>The Royal Well Surgery</t>
  </si>
  <si>
    <t>L84049</t>
  </si>
  <si>
    <t>The Stoke Road Surgery,</t>
  </si>
  <si>
    <t>L84048</t>
  </si>
  <si>
    <t>Churchdown Surgery</t>
  </si>
  <si>
    <t>L84047</t>
  </si>
  <si>
    <t>Dockham Road Surgery</t>
  </si>
  <si>
    <t>L84046</t>
  </si>
  <si>
    <t>Mitcheldean Surgery</t>
  </si>
  <si>
    <t>L84045</t>
  </si>
  <si>
    <t>Marybrook Medical Centre</t>
  </si>
  <si>
    <t>L84044</t>
  </si>
  <si>
    <t>Chipping Campden Surgery</t>
  </si>
  <si>
    <t>L84043</t>
  </si>
  <si>
    <t>London Medical Practice</t>
  </si>
  <si>
    <t>L84042</t>
  </si>
  <si>
    <t>Overton Park Surgery</t>
  </si>
  <si>
    <t>L84041</t>
  </si>
  <si>
    <t>The Leckhampton Surgery</t>
  </si>
  <si>
    <t>L84040</t>
  </si>
  <si>
    <t>Beeches Green Surgery</t>
  </si>
  <si>
    <t>L84039</t>
  </si>
  <si>
    <t>Cotswold Medical Practice</t>
  </si>
  <si>
    <t>L84038</t>
  </si>
  <si>
    <t>Holts Health Centre</t>
  </si>
  <si>
    <t>L84037</t>
  </si>
  <si>
    <t>Seven Posts Surgery</t>
  </si>
  <si>
    <t>L84036</t>
  </si>
  <si>
    <t>Partners In Health, Pavilion Family Drs</t>
  </si>
  <si>
    <t>L84034</t>
  </si>
  <si>
    <t>The Portland Practice</t>
  </si>
  <si>
    <t>L84033</t>
  </si>
  <si>
    <t>Locking Hill Surgery</t>
  </si>
  <si>
    <t>L84032</t>
  </si>
  <si>
    <t>Stow Surgery</t>
  </si>
  <si>
    <t>L84031</t>
  </si>
  <si>
    <t>Berkeley Place Surgery</t>
  </si>
  <si>
    <t>L84030</t>
  </si>
  <si>
    <t>Blakeney Surgery</t>
  </si>
  <si>
    <t>L84029</t>
  </si>
  <si>
    <t>Forest Health Care</t>
  </si>
  <si>
    <t>L84028</t>
  </si>
  <si>
    <t>Culverhay Surgery</t>
  </si>
  <si>
    <t>L84027</t>
  </si>
  <si>
    <t>Aspen Medical Practice</t>
  </si>
  <si>
    <t>L84026</t>
  </si>
  <si>
    <t>Hoyland House</t>
  </si>
  <si>
    <t>L84025</t>
  </si>
  <si>
    <t>Drybrook Surgery</t>
  </si>
  <si>
    <t>L84024</t>
  </si>
  <si>
    <t>Church Street Practice</t>
  </si>
  <si>
    <t>L84023</t>
  </si>
  <si>
    <t>Yorkleigh Surgery(Ct)</t>
  </si>
  <si>
    <t>L84022</t>
  </si>
  <si>
    <t>Yorkley Health Centre(Wg)</t>
  </si>
  <si>
    <t>L84021</t>
  </si>
  <si>
    <t>Romney House Surgery</t>
  </si>
  <si>
    <t>L84020</t>
  </si>
  <si>
    <t>Cirencester Health Group</t>
  </si>
  <si>
    <t>L84018</t>
  </si>
  <si>
    <t>St. Peter's Road Surgery</t>
  </si>
  <si>
    <t>L84017</t>
  </si>
  <si>
    <t>Frithwood Surgery</t>
  </si>
  <si>
    <t>L84016</t>
  </si>
  <si>
    <t>Sixways Clinic</t>
  </si>
  <si>
    <t>L84015</t>
  </si>
  <si>
    <t>Hucclecote Surgery</t>
  </si>
  <si>
    <t>L84014</t>
  </si>
  <si>
    <t>Saintbridge Surgery</t>
  </si>
  <si>
    <t>L84013</t>
  </si>
  <si>
    <t>L84012</t>
  </si>
  <si>
    <t>Lydney Practice</t>
  </si>
  <si>
    <t>L84011</t>
  </si>
  <si>
    <t>Upper Thames Medical Group</t>
  </si>
  <si>
    <t>L84010</t>
  </si>
  <si>
    <t>Hadwen Medical Pract.</t>
  </si>
  <si>
    <t>L84009</t>
  </si>
  <si>
    <t>St. George's Surgery</t>
  </si>
  <si>
    <t>L84008</t>
  </si>
  <si>
    <t>Rowcroft Medical Centre</t>
  </si>
  <si>
    <t>L84007</t>
  </si>
  <si>
    <t>Staunton &amp; Corse Surgery</t>
  </si>
  <si>
    <t>L84006</t>
  </si>
  <si>
    <t>Minchinhampton Surgery</t>
  </si>
  <si>
    <t>L84005</t>
  </si>
  <si>
    <t>Winchcombe Medical Centre</t>
  </si>
  <si>
    <t>L84004</t>
  </si>
  <si>
    <t>Underwood Surgery</t>
  </si>
  <si>
    <t>L84003</t>
  </si>
  <si>
    <t>Cheltenham Road Surgery</t>
  </si>
  <si>
    <t>L84002</t>
  </si>
  <si>
    <t>Bartongate Surgery</t>
  </si>
  <si>
    <t>L84001</t>
  </si>
  <si>
    <t>Lyme Regis Medical Centre</t>
  </si>
  <si>
    <t>Y03661</t>
  </si>
  <si>
    <t>Dr Newman</t>
  </si>
  <si>
    <t>J81648</t>
  </si>
  <si>
    <t>Lyme Bay Medical Practice</t>
  </si>
  <si>
    <t>J81647</t>
  </si>
  <si>
    <t>Grove Surgery</t>
  </si>
  <si>
    <t>J81646</t>
  </si>
  <si>
    <t>Boscombe Manor Medical Centre</t>
  </si>
  <si>
    <t>J81645</t>
  </si>
  <si>
    <t>The Old Dispensary</t>
  </si>
  <si>
    <t>J81644</t>
  </si>
  <si>
    <t>The Prince Of Wales Surgery</t>
  </si>
  <si>
    <t>J81637</t>
  </si>
  <si>
    <t>Providence Surgery</t>
  </si>
  <si>
    <t>J81634</t>
  </si>
  <si>
    <t>Woodlea House Surgery</t>
  </si>
  <si>
    <t>J81633</t>
  </si>
  <si>
    <t>Sandford Surgery</t>
  </si>
  <si>
    <t>J81631</t>
  </si>
  <si>
    <t>Charmouth Medical Practice</t>
  </si>
  <si>
    <t>J81628</t>
  </si>
  <si>
    <t>Fordington Surgery</t>
  </si>
  <si>
    <t>J81626</t>
  </si>
  <si>
    <t>Denmark Road Medical Centre</t>
  </si>
  <si>
    <t>J81625</t>
  </si>
  <si>
    <t>The Barcellos Family Practice</t>
  </si>
  <si>
    <t>J81621</t>
  </si>
  <si>
    <t>Blackmore Vale Partnership</t>
  </si>
  <si>
    <t>J81620</t>
  </si>
  <si>
    <t>Puddletown Surgery</t>
  </si>
  <si>
    <t>J81616</t>
  </si>
  <si>
    <t>The Dorchester Rd Surgery</t>
  </si>
  <si>
    <t>J81613</t>
  </si>
  <si>
    <t>Corfe Castle Surgery</t>
  </si>
  <si>
    <t>J81612</t>
  </si>
  <si>
    <t>Malthouse Meadows Surgery</t>
  </si>
  <si>
    <t>J81609</t>
  </si>
  <si>
    <t>The Birchwood Practice</t>
  </si>
  <si>
    <t>J81087</t>
  </si>
  <si>
    <t>Evergreen Oak Surgery</t>
  </si>
  <si>
    <t>J81086</t>
  </si>
  <si>
    <t>Poundbury Doctors Surgery</t>
  </si>
  <si>
    <t>J81082</t>
  </si>
  <si>
    <t>Gillingham Medical Practice</t>
  </si>
  <si>
    <t>J81081</t>
  </si>
  <si>
    <t>Bute House</t>
  </si>
  <si>
    <t>J81078</t>
  </si>
  <si>
    <t>Walford Mill Medical Centre</t>
  </si>
  <si>
    <t>J81077</t>
  </si>
  <si>
    <t>Pound Piece &amp; Tunnel Road Surgeries</t>
  </si>
  <si>
    <t>J81076</t>
  </si>
  <si>
    <t>Cross Road Surgery</t>
  </si>
  <si>
    <t>J81075</t>
  </si>
  <si>
    <t>Barton House Med Practice</t>
  </si>
  <si>
    <t>J81074</t>
  </si>
  <si>
    <t>The Bridges Medical Ctr.</t>
  </si>
  <si>
    <t>J81073</t>
  </si>
  <si>
    <t>The Panton Practice</t>
  </si>
  <si>
    <t>J81072</t>
  </si>
  <si>
    <t>Leybourne Surgery</t>
  </si>
  <si>
    <t>J81071</t>
  </si>
  <si>
    <t>The Banks &amp; Bearwood Medical Centre</t>
  </si>
  <si>
    <t>J81070</t>
  </si>
  <si>
    <t>Longfleet House Surgery</t>
  </si>
  <si>
    <t>J81069</t>
  </si>
  <si>
    <t>Atrium Health Centre</t>
  </si>
  <si>
    <t>J81068</t>
  </si>
  <si>
    <t>Littledown Surgery</t>
  </si>
  <si>
    <t>J81067</t>
  </si>
  <si>
    <t>Stour Surgery</t>
  </si>
  <si>
    <t>J81066</t>
  </si>
  <si>
    <t>Poole Town Surgery</t>
  </si>
  <si>
    <t>J81064</t>
  </si>
  <si>
    <t>St Albans Medical Centre</t>
  </si>
  <si>
    <t>J81062</t>
  </si>
  <si>
    <t>Penny's Hill Practice</t>
  </si>
  <si>
    <t>J81061</t>
  </si>
  <si>
    <t>Southbourne Practice</t>
  </si>
  <si>
    <t>J81059</t>
  </si>
  <si>
    <t>The Cranborne Practice</t>
  </si>
  <si>
    <t>J81058</t>
  </si>
  <si>
    <t>Farmhouse Surgery</t>
  </si>
  <si>
    <t>J81057</t>
  </si>
  <si>
    <t>Christchurch Medical Practice</t>
  </si>
  <si>
    <t>J81056</t>
  </si>
  <si>
    <t>Abbotsbury Road Surgery</t>
  </si>
  <si>
    <t>J81055</t>
  </si>
  <si>
    <t>Lilliput Surgery</t>
  </si>
  <si>
    <t>J81054</t>
  </si>
  <si>
    <t>Cerne Abbas Surgery</t>
  </si>
  <si>
    <t>J81053</t>
  </si>
  <si>
    <t>Carlisle House Surgery</t>
  </si>
  <si>
    <t>J81052</t>
  </si>
  <si>
    <t>Wyke Regis &amp; Lanehouse Medical Practice</t>
  </si>
  <si>
    <t>J81051</t>
  </si>
  <si>
    <t>The Marine &amp; Oakridge Partnership</t>
  </si>
  <si>
    <t>J81049</t>
  </si>
  <si>
    <t>Wessex Road Surgery</t>
  </si>
  <si>
    <t>J81048</t>
  </si>
  <si>
    <t>James Fisher Medical Centre</t>
  </si>
  <si>
    <t>J81047</t>
  </si>
  <si>
    <t>The Harvey Practice</t>
  </si>
  <si>
    <t>J81046</t>
  </si>
  <si>
    <t>Kinson Road Medical Centre</t>
  </si>
  <si>
    <t>J81045</t>
  </si>
  <si>
    <t>Heatherview Medical Ctr.</t>
  </si>
  <si>
    <t>J81044</t>
  </si>
  <si>
    <t>J81042</t>
  </si>
  <si>
    <t>The Hadleigh Practice</t>
  </si>
  <si>
    <t>J81041</t>
  </si>
  <si>
    <t>Stalbridge Surgery</t>
  </si>
  <si>
    <t>J81040</t>
  </si>
  <si>
    <t>Moordown Medical Centre</t>
  </si>
  <si>
    <t>J81039</t>
  </si>
  <si>
    <t>The Rosemary Health Ctr</t>
  </si>
  <si>
    <t>J81036</t>
  </si>
  <si>
    <t>Milton Abbas Surgery</t>
  </si>
  <si>
    <t>J81035</t>
  </si>
  <si>
    <t>Quarterjack Surgery</t>
  </si>
  <si>
    <t>J81034</t>
  </si>
  <si>
    <t>Talbot Medical Centre</t>
  </si>
  <si>
    <t>J81033</t>
  </si>
  <si>
    <t>Newland Surgery</t>
  </si>
  <si>
    <t>J81032</t>
  </si>
  <si>
    <t>Eagle House Surgery</t>
  </si>
  <si>
    <t>J81031</t>
  </si>
  <si>
    <t>The Verwood Surgery</t>
  </si>
  <si>
    <t>J81030</t>
  </si>
  <si>
    <t>The Apples Medical Centre</t>
  </si>
  <si>
    <t>J81029</t>
  </si>
  <si>
    <t>Highcliffe Medical Centre</t>
  </si>
  <si>
    <t>J81028</t>
  </si>
  <si>
    <t>Royal Crescent Surgery</t>
  </si>
  <si>
    <t>J81027</t>
  </si>
  <si>
    <t>The Wellbridge Practice</t>
  </si>
  <si>
    <t>J81025</t>
  </si>
  <si>
    <t>West Moors Group Practice</t>
  </si>
  <si>
    <t>J81022</t>
  </si>
  <si>
    <t>Shelley Manor Holdenhurst Medical Centre</t>
  </si>
  <si>
    <t>J81021</t>
  </si>
  <si>
    <t>Bere Regis Surgery</t>
  </si>
  <si>
    <t>J81020</t>
  </si>
  <si>
    <t>Whitecliff Group Practice</t>
  </si>
  <si>
    <t>J81019</t>
  </si>
  <si>
    <t>Beaufort Road Surgery</t>
  </si>
  <si>
    <t>J81018</t>
  </si>
  <si>
    <t>Yetminster Medical Centre</t>
  </si>
  <si>
    <t>J81017</t>
  </si>
  <si>
    <t>Queens Avenue Surgery</t>
  </si>
  <si>
    <t>J81016</t>
  </si>
  <si>
    <t>Westbourne Medical Centre</t>
  </si>
  <si>
    <t>J81014</t>
  </si>
  <si>
    <t>Canford Heath Group Pract</t>
  </si>
  <si>
    <t>J81013</t>
  </si>
  <si>
    <t>Parkstone Tower Practice</t>
  </si>
  <si>
    <t>J81012</t>
  </si>
  <si>
    <t>Wareham Surgery</t>
  </si>
  <si>
    <t>J81011</t>
  </si>
  <si>
    <t>Swanage Medical Practice</t>
  </si>
  <si>
    <t>J81010</t>
  </si>
  <si>
    <t>Royal Manor Health Care</t>
  </si>
  <si>
    <t>J81009</t>
  </si>
  <si>
    <t>The Adam Practice</t>
  </si>
  <si>
    <t>J81006</t>
  </si>
  <si>
    <t>Bridport Medical Centre</t>
  </si>
  <si>
    <t>J81005</t>
  </si>
  <si>
    <t>Poole Road Medical Centre</t>
  </si>
  <si>
    <t>J81004</t>
  </si>
  <si>
    <t>Alma Partnership</t>
  </si>
  <si>
    <t>J81003</t>
  </si>
  <si>
    <t>Orchid House Surgery</t>
  </si>
  <si>
    <t>J81002</t>
  </si>
  <si>
    <t>Julian House Healthcare Service</t>
  </si>
  <si>
    <t>Y04543</t>
  </si>
  <si>
    <t>Monmouth Surgery</t>
  </si>
  <si>
    <t>L81655</t>
  </si>
  <si>
    <t>Rush Hill Surgery</t>
  </si>
  <si>
    <t>L81644</t>
  </si>
  <si>
    <t>Grosvenor Place Surgery</t>
  </si>
  <si>
    <t>L81637</t>
  </si>
  <si>
    <t>University Medical Centre</t>
  </si>
  <si>
    <t>L81617</t>
  </si>
  <si>
    <t>Westfield Surgery</t>
  </si>
  <si>
    <t>L81132</t>
  </si>
  <si>
    <t>L81123</t>
  </si>
  <si>
    <t>St. Mary's Surgery</t>
  </si>
  <si>
    <t>L81122</t>
  </si>
  <si>
    <t>Somerton House Surgery</t>
  </si>
  <si>
    <t>L81101</t>
  </si>
  <si>
    <t>St. James's Surgery</t>
  </si>
  <si>
    <t>L81080</t>
  </si>
  <si>
    <t>West View Surgery</t>
  </si>
  <si>
    <t>L81073</t>
  </si>
  <si>
    <t>Chew Medical Practice</t>
  </si>
  <si>
    <t>L81072</t>
  </si>
  <si>
    <t>Fairfield Park Health Centre</t>
  </si>
  <si>
    <t>L81071</t>
  </si>
  <si>
    <t>Newbridge Surgery</t>
  </si>
  <si>
    <t>L81070</t>
  </si>
  <si>
    <t>St. Michael's Surgery</t>
  </si>
  <si>
    <t>L81069</t>
  </si>
  <si>
    <t>The Pulteney Practice</t>
  </si>
  <si>
    <t>L81068</t>
  </si>
  <si>
    <t>Combe Down Surgery</t>
  </si>
  <si>
    <t>L81065</t>
  </si>
  <si>
    <t>Temple House Practice</t>
  </si>
  <si>
    <t>L81064</t>
  </si>
  <si>
    <t>Elm Hayes Surgery</t>
  </si>
  <si>
    <t>L81059</t>
  </si>
  <si>
    <t>Number 18 Surgery</t>
  </si>
  <si>
    <t>L81049</t>
  </si>
  <si>
    <t>St. Augustines Surgery</t>
  </si>
  <si>
    <t>L81045</t>
  </si>
  <si>
    <t>Heart Of Bath</t>
  </si>
  <si>
    <t>L81039</t>
  </si>
  <si>
    <t>Harptree Surgery</t>
  </si>
  <si>
    <t>L81030</t>
  </si>
  <si>
    <t>Batheaston Medical Centre</t>
  </si>
  <si>
    <t>L81027</t>
  </si>
  <si>
    <t>St Chads Surgery</t>
  </si>
  <si>
    <t>L81025</t>
  </si>
  <si>
    <t>Widcombe Surgery</t>
  </si>
  <si>
    <t>L81020</t>
  </si>
  <si>
    <t>Hope House Surgery</t>
  </si>
  <si>
    <t>L81010</t>
  </si>
  <si>
    <t>J82214</t>
  </si>
  <si>
    <t>St Lukes Surgery</t>
  </si>
  <si>
    <t>J82192</t>
  </si>
  <si>
    <t>The Brownhill Surgery</t>
  </si>
  <si>
    <t>J82190</t>
  </si>
  <si>
    <t>Bursledon Surgery</t>
  </si>
  <si>
    <t>J82188</t>
  </si>
  <si>
    <t>Boyatt Wood Surgery</t>
  </si>
  <si>
    <t>J82169</t>
  </si>
  <si>
    <t>Barton Webb-Peploe Partnership</t>
  </si>
  <si>
    <t>J82166</t>
  </si>
  <si>
    <t>Waterfront And Solent Surgery</t>
  </si>
  <si>
    <t>J82156</t>
  </si>
  <si>
    <t>Twin Oaks Medical Centre</t>
  </si>
  <si>
    <t>J82151</t>
  </si>
  <si>
    <t>Cornerways Medical Centre</t>
  </si>
  <si>
    <t>J82150</t>
  </si>
  <si>
    <t>Lyndhurst Surgery</t>
  </si>
  <si>
    <t>J82146</t>
  </si>
  <si>
    <t>Abbeywell Surgery</t>
  </si>
  <si>
    <t>J82145</t>
  </si>
  <si>
    <t>J82143</t>
  </si>
  <si>
    <t>Wistaria &amp; Milford Surgeries</t>
  </si>
  <si>
    <t>J82139</t>
  </si>
  <si>
    <t>Testvale Surgery</t>
  </si>
  <si>
    <t>J82132</t>
  </si>
  <si>
    <t>Fordingbridge Surgery</t>
  </si>
  <si>
    <t>J82131</t>
  </si>
  <si>
    <t>Friarsgate Practice</t>
  </si>
  <si>
    <t>J82130</t>
  </si>
  <si>
    <t>New Forest Medical Group</t>
  </si>
  <si>
    <t>J82129</t>
  </si>
  <si>
    <t>Alresford Surgery</t>
  </si>
  <si>
    <t>J82124</t>
  </si>
  <si>
    <t>North Baddesley Surgery</t>
  </si>
  <si>
    <t>J82121</t>
  </si>
  <si>
    <t>J82116</t>
  </si>
  <si>
    <t>Forest Gate Surgery</t>
  </si>
  <si>
    <t>J82112</t>
  </si>
  <si>
    <t>Gratton Surgery</t>
  </si>
  <si>
    <t>J82106</t>
  </si>
  <si>
    <t>St Mary's Surgery</t>
  </si>
  <si>
    <t>J82103</t>
  </si>
  <si>
    <t>Totton Health Centre</t>
  </si>
  <si>
    <t>J82097</t>
  </si>
  <si>
    <t>Hedge End Medical Centre</t>
  </si>
  <si>
    <t>J82089</t>
  </si>
  <si>
    <t>Shepherds Spring Medical Centre</t>
  </si>
  <si>
    <t>J82082</t>
  </si>
  <si>
    <t>Chawton House Surgery</t>
  </si>
  <si>
    <t>J82075</t>
  </si>
  <si>
    <t>Alma Road Surgery</t>
  </si>
  <si>
    <t>J82074</t>
  </si>
  <si>
    <t>Forestside Medical Practice</t>
  </si>
  <si>
    <t>J82072</t>
  </si>
  <si>
    <t>St. Andrew's Surgery</t>
  </si>
  <si>
    <t>J82071</t>
  </si>
  <si>
    <t>Bishops Waltham Surgery</t>
  </si>
  <si>
    <t>J82064</t>
  </si>
  <si>
    <t>J82063</t>
  </si>
  <si>
    <t>The Watercress Medical Group</t>
  </si>
  <si>
    <t>J82059</t>
  </si>
  <si>
    <t>Red And Green Practice</t>
  </si>
  <si>
    <t>J82056</t>
  </si>
  <si>
    <t>Adelaide Medical Centre</t>
  </si>
  <si>
    <t>J82053</t>
  </si>
  <si>
    <t>Blackthorn Health Centre</t>
  </si>
  <si>
    <t>J82051</t>
  </si>
  <si>
    <t>St Paul's Surgery</t>
  </si>
  <si>
    <t>J82050</t>
  </si>
  <si>
    <t>Ringwood Medical Centre</t>
  </si>
  <si>
    <t>J82039</t>
  </si>
  <si>
    <t>West Meon Surgery</t>
  </si>
  <si>
    <t>J82036</t>
  </si>
  <si>
    <t>St Clements Partnership</t>
  </si>
  <si>
    <t>J82035</t>
  </si>
  <si>
    <t>Wickham Surgery</t>
  </si>
  <si>
    <t>J82034</t>
  </si>
  <si>
    <t>New Milton Health Centre</t>
  </si>
  <si>
    <t>J82029</t>
  </si>
  <si>
    <t>Charlton Hill Surgery</t>
  </si>
  <si>
    <t>J82025</t>
  </si>
  <si>
    <t>Archers Practice</t>
  </si>
  <si>
    <t>J82020</t>
  </si>
  <si>
    <t>The Fryern Surgery</t>
  </si>
  <si>
    <t>J82019</t>
  </si>
  <si>
    <t>Stokewood Surgery</t>
  </si>
  <si>
    <t>J82018</t>
  </si>
  <si>
    <t>The Andover Health Centre Medical Pract</t>
  </si>
  <si>
    <t>J82017</t>
  </si>
  <si>
    <t>Stockbridge Surgery</t>
  </si>
  <si>
    <t>J82016</t>
  </si>
  <si>
    <t>West End Surgery</t>
  </si>
  <si>
    <t>J82008</t>
  </si>
  <si>
    <t>The Arnewood Practice Milton Medical Cen</t>
  </si>
  <si>
    <t>J82007</t>
  </si>
  <si>
    <t>Highfield Health</t>
  </si>
  <si>
    <t>J82663</t>
  </si>
  <si>
    <t>Living Well Partnership</t>
  </si>
  <si>
    <t>J82622</t>
  </si>
  <si>
    <t>Walnut Tree Surgery</t>
  </si>
  <si>
    <t>J82605</t>
  </si>
  <si>
    <t>Homeless Healthcare Team</t>
  </si>
  <si>
    <t>J82217</t>
  </si>
  <si>
    <t>Brook House Surgery</t>
  </si>
  <si>
    <t>J82213</t>
  </si>
  <si>
    <t>St. Peters Surgery</t>
  </si>
  <si>
    <t>J82208</t>
  </si>
  <si>
    <t>Hill Lane Surgery</t>
  </si>
  <si>
    <t>J82207</t>
  </si>
  <si>
    <t>Weston Lane Surgery</t>
  </si>
  <si>
    <t>J82187</t>
  </si>
  <si>
    <t>Mulberry House Surgery</t>
  </si>
  <si>
    <t>J82183</t>
  </si>
  <si>
    <t>Townhill Surgery</t>
  </si>
  <si>
    <t>J82180</t>
  </si>
  <si>
    <t>Bitterne Park Surgery</t>
  </si>
  <si>
    <t>J82171</t>
  </si>
  <si>
    <t>Bath Lodge Practice</t>
  </si>
  <si>
    <t>J82141</t>
  </si>
  <si>
    <t>Old Fire Station Surgery</t>
  </si>
  <si>
    <t>J82128</t>
  </si>
  <si>
    <t>Raymond Road Surgery</t>
  </si>
  <si>
    <t>J82126</t>
  </si>
  <si>
    <t>J82122</t>
  </si>
  <si>
    <t>Atherley House Surgery</t>
  </si>
  <si>
    <t>J82115</t>
  </si>
  <si>
    <t>Chessel Practice</t>
  </si>
  <si>
    <t>J82101</t>
  </si>
  <si>
    <t>Aldermoor Surgery</t>
  </si>
  <si>
    <t>J82092</t>
  </si>
  <si>
    <t>The Shirley Health Partnership</t>
  </si>
  <si>
    <t>J82088</t>
  </si>
  <si>
    <t>Stoneham Lane Surgery</t>
  </si>
  <si>
    <t>J82087</t>
  </si>
  <si>
    <t>J82081</t>
  </si>
  <si>
    <t>University Health Service</t>
  </si>
  <si>
    <t>J82080</t>
  </si>
  <si>
    <t>Woolston Lodge Surgery</t>
  </si>
  <si>
    <t>J82076</t>
  </si>
  <si>
    <t>Cheviot Road Surgery</t>
  </si>
  <si>
    <t>J82062</t>
  </si>
  <si>
    <t>West End Road Surgery</t>
  </si>
  <si>
    <t>J82040</t>
  </si>
  <si>
    <t>Solent Gp Surgery</t>
  </si>
  <si>
    <t>J82024</t>
  </si>
  <si>
    <t>Victor Street Surgery</t>
  </si>
  <si>
    <t>J82022</t>
  </si>
  <si>
    <t>Lordshill Health Centre</t>
  </si>
  <si>
    <t>J82002</t>
  </si>
  <si>
    <t>Burgess Road Surgery</t>
  </si>
  <si>
    <t>J82001</t>
  </si>
  <si>
    <t>Y01281</t>
  </si>
  <si>
    <t>Park Lane Medical Centre</t>
  </si>
  <si>
    <t>J82646</t>
  </si>
  <si>
    <t>Horndean Surgery</t>
  </si>
  <si>
    <t>J82640</t>
  </si>
  <si>
    <t>Riverside Partnership</t>
  </si>
  <si>
    <t>J82633</t>
  </si>
  <si>
    <t>The Elms Practice</t>
  </si>
  <si>
    <t>J82210</t>
  </si>
  <si>
    <t>The Grange Surgery</t>
  </si>
  <si>
    <t>J82201</t>
  </si>
  <si>
    <t>Homewell.Curlew Practice</t>
  </si>
  <si>
    <t>J82196</t>
  </si>
  <si>
    <t>Pinehill Surgery</t>
  </si>
  <si>
    <t>J82184</t>
  </si>
  <si>
    <t>Liphook And Liss Surgery</t>
  </si>
  <si>
    <t>J82164</t>
  </si>
  <si>
    <t>Cowplain Family Practice</t>
  </si>
  <si>
    <t>J82163</t>
  </si>
  <si>
    <t>The Clanfield Practice</t>
  </si>
  <si>
    <t>J82147</t>
  </si>
  <si>
    <t>Vine Medical Group</t>
  </si>
  <si>
    <t>J82134</t>
  </si>
  <si>
    <t>Denmead Health Centre</t>
  </si>
  <si>
    <t>J82119</t>
  </si>
  <si>
    <t>Swan Medical Group</t>
  </si>
  <si>
    <t>J82098</t>
  </si>
  <si>
    <t>Badgerswood Surgery</t>
  </si>
  <si>
    <t>J82042</t>
  </si>
  <si>
    <t>The Staunton Surgery</t>
  </si>
  <si>
    <t>J82041</t>
  </si>
  <si>
    <t>Waterside Medical Practice</t>
  </si>
  <si>
    <t>J82021</t>
  </si>
  <si>
    <t>The Bosmere Medical Practice</t>
  </si>
  <si>
    <t>J82010</t>
  </si>
  <si>
    <t>Emsworth Surgery</t>
  </si>
  <si>
    <t>J82009</t>
  </si>
  <si>
    <t>Rowlands Castle Surgery</t>
  </si>
  <si>
    <t>J82005</t>
  </si>
  <si>
    <t>Guildhall Walk Healthcare Centre</t>
  </si>
  <si>
    <t>Y02526</t>
  </si>
  <si>
    <t>Directed Enhanced Service</t>
  </si>
  <si>
    <t>Y00572</t>
  </si>
  <si>
    <t>The Eastney Practice</t>
  </si>
  <si>
    <t>J82212</t>
  </si>
  <si>
    <t>The University Surgery</t>
  </si>
  <si>
    <t>J82199</t>
  </si>
  <si>
    <t>East Shore Partnership</t>
  </si>
  <si>
    <t>J82194</t>
  </si>
  <si>
    <t>John Pounds Surgery</t>
  </si>
  <si>
    <t>J82177</t>
  </si>
  <si>
    <t>The Devonshire Practice</t>
  </si>
  <si>
    <t>J82165</t>
  </si>
  <si>
    <t>Portsdown Group Practice</t>
  </si>
  <si>
    <t>J82155</t>
  </si>
  <si>
    <t>Derby Road Practice</t>
  </si>
  <si>
    <t>J82149</t>
  </si>
  <si>
    <t>The Hanway Group Practice</t>
  </si>
  <si>
    <t>J82117</t>
  </si>
  <si>
    <t>North Harbour Medical Group</t>
  </si>
  <si>
    <t>J82114</t>
  </si>
  <si>
    <t>The Drayton Surgery</t>
  </si>
  <si>
    <t>J82102</t>
  </si>
  <si>
    <t>Sunnyside Medical Centre</t>
  </si>
  <si>
    <t>J82090</t>
  </si>
  <si>
    <t>Lake Road Practice</t>
  </si>
  <si>
    <t>J82085</t>
  </si>
  <si>
    <t>Kirklands Surgery</t>
  </si>
  <si>
    <t>J82073</t>
  </si>
  <si>
    <t>Southsea Medical Centre</t>
  </si>
  <si>
    <t>J82060</t>
  </si>
  <si>
    <t>Craneswater Group Practice</t>
  </si>
  <si>
    <t>J82055</t>
  </si>
  <si>
    <t>Trafalgar Medical Group Practice</t>
  </si>
  <si>
    <t>J82028</t>
  </si>
  <si>
    <t>Banbury Health Centre</t>
  </si>
  <si>
    <t>Y02754</t>
  </si>
  <si>
    <t>Oak Tree Health Centre</t>
  </si>
  <si>
    <t>K84624</t>
  </si>
  <si>
    <t>Deer Park Medical Centre</t>
  </si>
  <si>
    <t>K84622</t>
  </si>
  <si>
    <t>North Bicester Surgery</t>
  </si>
  <si>
    <t>K84621</t>
  </si>
  <si>
    <t>Cogges Surgery</t>
  </si>
  <si>
    <t>K84618</t>
  </si>
  <si>
    <t>South Oxford Health Centre</t>
  </si>
  <si>
    <t>K84617</t>
  </si>
  <si>
    <t>Alchester Medical Group</t>
  </si>
  <si>
    <t>K84613</t>
  </si>
  <si>
    <t>The Charlbury Medical Centre</t>
  </si>
  <si>
    <t>K84610</t>
  </si>
  <si>
    <t>King Edward St Medical Practice</t>
  </si>
  <si>
    <t>K84605</t>
  </si>
  <si>
    <t>The Key Medical Practice</t>
  </si>
  <si>
    <t>K84082</t>
  </si>
  <si>
    <t>28 Beaumont Street</t>
  </si>
  <si>
    <t>K84080</t>
  </si>
  <si>
    <t>Long Furlong Medical Centre</t>
  </si>
  <si>
    <t>K84079</t>
  </si>
  <si>
    <t>Jericho Health Centre</t>
  </si>
  <si>
    <t>K84078</t>
  </si>
  <si>
    <t>Broadshires Health Centre</t>
  </si>
  <si>
    <t>K84075</t>
  </si>
  <si>
    <t>Nuffield Health Centre</t>
  </si>
  <si>
    <t>K84072</t>
  </si>
  <si>
    <t>Goring &amp; Woodcote Medical Practice</t>
  </si>
  <si>
    <t>K84071</t>
  </si>
  <si>
    <t>Luther Street Medical Practice</t>
  </si>
  <si>
    <t>K84066</t>
  </si>
  <si>
    <t>Sibford Surgery</t>
  </si>
  <si>
    <t>K84065</t>
  </si>
  <si>
    <t>Cowley Road Medical Practice</t>
  </si>
  <si>
    <t>K84063</t>
  </si>
  <si>
    <t>Woodlands Surgery</t>
  </si>
  <si>
    <t>K84062</t>
  </si>
  <si>
    <t>St. Clement's Surgery</t>
  </si>
  <si>
    <t>K84060</t>
  </si>
  <si>
    <t>Hightown Surgery</t>
  </si>
  <si>
    <t>K84059</t>
  </si>
  <si>
    <t>Bloxham Surgery</t>
  </si>
  <si>
    <t>K84058</t>
  </si>
  <si>
    <t>Cropredy Surgery</t>
  </si>
  <si>
    <t>K84056</t>
  </si>
  <si>
    <t>Deddington Health Centre</t>
  </si>
  <si>
    <t>K84055</t>
  </si>
  <si>
    <t>The Abingdon Surgery</t>
  </si>
  <si>
    <t>K84054</t>
  </si>
  <si>
    <t>Bicester Health Centre</t>
  </si>
  <si>
    <t>K84052</t>
  </si>
  <si>
    <t>White Horse Medical Practice</t>
  </si>
  <si>
    <t>K84051</t>
  </si>
  <si>
    <t>The Rycote Practice</t>
  </si>
  <si>
    <t>K84050</t>
  </si>
  <si>
    <t>27 Beaumont Street</t>
  </si>
  <si>
    <t>K84049</t>
  </si>
  <si>
    <t>Hollow Way Medical Centre</t>
  </si>
  <si>
    <t>K84048</t>
  </si>
  <si>
    <t>Burford Surgery</t>
  </si>
  <si>
    <t>K84047</t>
  </si>
  <si>
    <t>Wychwood Surgery</t>
  </si>
  <si>
    <t>K84046</t>
  </si>
  <si>
    <t>Gosford Hill Medical Centre</t>
  </si>
  <si>
    <t>K84045</t>
  </si>
  <si>
    <t>K84044</t>
  </si>
  <si>
    <t>Woodlands Medical Centre</t>
  </si>
  <si>
    <t>K84043</t>
  </si>
  <si>
    <t>Woodstock Surgery</t>
  </si>
  <si>
    <t>K84042</t>
  </si>
  <si>
    <t>Marcham Rd Family Health Centre</t>
  </si>
  <si>
    <t>K84041</t>
  </si>
  <si>
    <t>Horsefair Surgery</t>
  </si>
  <si>
    <t>K84040</t>
  </si>
  <si>
    <t>Montgomery House Surgery</t>
  </si>
  <si>
    <t>K84038</t>
  </si>
  <si>
    <t>Wallingford Medical Practice</t>
  </si>
  <si>
    <t>K84037</t>
  </si>
  <si>
    <t>Mill Stream Surgery</t>
  </si>
  <si>
    <t>K84036</t>
  </si>
  <si>
    <t>The Bell Surgery</t>
  </si>
  <si>
    <t>K84035</t>
  </si>
  <si>
    <t>Clifton Hampden Surgery</t>
  </si>
  <si>
    <t>K84034</t>
  </si>
  <si>
    <t>K84033</t>
  </si>
  <si>
    <t>Bartlemas Surgery</t>
  </si>
  <si>
    <t>K84032</t>
  </si>
  <si>
    <t>The Leys Health Centre</t>
  </si>
  <si>
    <t>K84031</t>
  </si>
  <si>
    <t>Chipping Norton Health Centre</t>
  </si>
  <si>
    <t>K84030</t>
  </si>
  <si>
    <t>West Bar Surgery</t>
  </si>
  <si>
    <t>K84028</t>
  </si>
  <si>
    <t>Malthouse Surgery</t>
  </si>
  <si>
    <t>K84027</t>
  </si>
  <si>
    <t>Observatory Medical Practice</t>
  </si>
  <si>
    <t>K84026</t>
  </si>
  <si>
    <t>Botley Medical Centre</t>
  </si>
  <si>
    <t>K84025</t>
  </si>
  <si>
    <t>Windrush Surgery</t>
  </si>
  <si>
    <t>K84024</t>
  </si>
  <si>
    <t>Berinsfield Health Centre</t>
  </si>
  <si>
    <t>K84023</t>
  </si>
  <si>
    <t>Banbury Road Medical Centre</t>
  </si>
  <si>
    <t>K84021</t>
  </si>
  <si>
    <t>Sonning Common Health Ctr</t>
  </si>
  <si>
    <t>K84020</t>
  </si>
  <si>
    <t>Newbury Street Practice</t>
  </si>
  <si>
    <t>K84019</t>
  </si>
  <si>
    <t>Windrush Medical Practice</t>
  </si>
  <si>
    <t>K84017</t>
  </si>
  <si>
    <t>19 Beaumont Street Surgery</t>
  </si>
  <si>
    <t>K84016</t>
  </si>
  <si>
    <t>Nettlebed Surgery</t>
  </si>
  <si>
    <t>K84015</t>
  </si>
  <si>
    <t>Morland House Surgery</t>
  </si>
  <si>
    <t>K84014</t>
  </si>
  <si>
    <t>St. Bartholomews Medical Centre</t>
  </si>
  <si>
    <t>K84013</t>
  </si>
  <si>
    <t>Summertown Health Centre</t>
  </si>
  <si>
    <t>K84011</t>
  </si>
  <si>
    <t>Bampton Surgery</t>
  </si>
  <si>
    <t>K84010</t>
  </si>
  <si>
    <t>Hedena Health</t>
  </si>
  <si>
    <t>K84009</t>
  </si>
  <si>
    <t>Chalgrove &amp; Watlington Surgeries</t>
  </si>
  <si>
    <t>K84008</t>
  </si>
  <si>
    <t>Temple Cowley Health Centre</t>
  </si>
  <si>
    <t>K84007</t>
  </si>
  <si>
    <t>Eynsham Medical Group</t>
  </si>
  <si>
    <t>K84006</t>
  </si>
  <si>
    <t>Donnington Medical Partnership</t>
  </si>
  <si>
    <t>K84004</t>
  </si>
  <si>
    <t>Islip Surgery</t>
  </si>
  <si>
    <t>K84003</t>
  </si>
  <si>
    <t>Didcot Health Centre Practice</t>
  </si>
  <si>
    <t>K84002</t>
  </si>
  <si>
    <t>The Hart Surgery</t>
  </si>
  <si>
    <t>K84001</t>
  </si>
  <si>
    <t>Beech Grove Surgery</t>
  </si>
  <si>
    <t>J84020</t>
  </si>
  <si>
    <t>Wight Primary Partnerships Ltd</t>
  </si>
  <si>
    <t>J84019</t>
  </si>
  <si>
    <t>J84018</t>
  </si>
  <si>
    <t>Medina Healthcare</t>
  </si>
  <si>
    <t>J84017</t>
  </si>
  <si>
    <t>South Wight Medical Practice</t>
  </si>
  <si>
    <t>J84016</t>
  </si>
  <si>
    <t>Cowes Medical Centre</t>
  </si>
  <si>
    <t>J84015</t>
  </si>
  <si>
    <t>The Dower House</t>
  </si>
  <si>
    <t>J84014</t>
  </si>
  <si>
    <t>Sandown Health Centre</t>
  </si>
  <si>
    <t>J84013</t>
  </si>
  <si>
    <t>J84012</t>
  </si>
  <si>
    <t>Carisbrooke Health Centre</t>
  </si>
  <si>
    <t>J84011</t>
  </si>
  <si>
    <t>Shanklin Medical Centre</t>
  </si>
  <si>
    <t>J84010</t>
  </si>
  <si>
    <t>Argyll House</t>
  </si>
  <si>
    <t>J84008</t>
  </si>
  <si>
    <t>St. Helens Medical Centre</t>
  </si>
  <si>
    <t>J84007</t>
  </si>
  <si>
    <t>Esplanade Surgery</t>
  </si>
  <si>
    <t>J84005</t>
  </si>
  <si>
    <t>East Cowes Medical Centre</t>
  </si>
  <si>
    <t>J84004</t>
  </si>
  <si>
    <t>Ventnor Medical Centre</t>
  </si>
  <si>
    <t>J84003</t>
  </si>
  <si>
    <t>Rowner Health Centre</t>
  </si>
  <si>
    <t>J82669</t>
  </si>
  <si>
    <t>Manor Way Surgery</t>
  </si>
  <si>
    <t>J82648</t>
  </si>
  <si>
    <t>Brook Lane Surgery</t>
  </si>
  <si>
    <t>J82216</t>
  </si>
  <si>
    <t>Lee-On-The-Solent Health Centre</t>
  </si>
  <si>
    <t>J82215</t>
  </si>
  <si>
    <t>Lockswood Surgery</t>
  </si>
  <si>
    <t>J82174</t>
  </si>
  <si>
    <t>Westlands Medical Centre</t>
  </si>
  <si>
    <t>J82161</t>
  </si>
  <si>
    <t>The Highlands Practice</t>
  </si>
  <si>
    <t>J82154</t>
  </si>
  <si>
    <t>Bridgemary Medical Centre</t>
  </si>
  <si>
    <t>J82152</t>
  </si>
  <si>
    <t>Brockhurst Medical Centre</t>
  </si>
  <si>
    <t>J82133</t>
  </si>
  <si>
    <t>Stubbington Medical Practice</t>
  </si>
  <si>
    <t>J82104</t>
  </si>
  <si>
    <t>Bury Road Surgery</t>
  </si>
  <si>
    <t>J82084</t>
  </si>
  <si>
    <t>The Willow Group</t>
  </si>
  <si>
    <t>J82083</t>
  </si>
  <si>
    <t>Jubilee Surgery</t>
  </si>
  <si>
    <t>J82044</t>
  </si>
  <si>
    <t>Gudgeheath Lane Surgery</t>
  </si>
  <si>
    <t>J82033</t>
  </si>
  <si>
    <t>Centre Practice</t>
  </si>
  <si>
    <t>J82026</t>
  </si>
  <si>
    <t>The Whiteley Surgery</t>
  </si>
  <si>
    <t>J82023</t>
  </si>
  <si>
    <t>Portchester Practice</t>
  </si>
  <si>
    <t>J82012</t>
  </si>
  <si>
    <t>Gosport Medical Centre</t>
  </si>
  <si>
    <t>J82006</t>
  </si>
  <si>
    <t>Watership Down Health</t>
  </si>
  <si>
    <t>J82639</t>
  </si>
  <si>
    <t>Boundaries Surgery</t>
  </si>
  <si>
    <t>J82625</t>
  </si>
  <si>
    <t>Rooksdown Practice</t>
  </si>
  <si>
    <t>J82220</t>
  </si>
  <si>
    <t>Chineham Medical Practice</t>
  </si>
  <si>
    <t>J82218</t>
  </si>
  <si>
    <t>Bentley Village Surgery</t>
  </si>
  <si>
    <t>J82197</t>
  </si>
  <si>
    <t>Wilson Practice</t>
  </si>
  <si>
    <t>J82157</t>
  </si>
  <si>
    <t>Crown Heights Medical Centre</t>
  </si>
  <si>
    <t>J82144</t>
  </si>
  <si>
    <t>Whitewater Health</t>
  </si>
  <si>
    <t>J82138</t>
  </si>
  <si>
    <t>Chawton Park Surgery</t>
  </si>
  <si>
    <t>J82136</t>
  </si>
  <si>
    <t>Hackwood Partnership</t>
  </si>
  <si>
    <t>J82123</t>
  </si>
  <si>
    <t>Tadley Medical P'ship</t>
  </si>
  <si>
    <t>J82094</t>
  </si>
  <si>
    <t>Clift Surgery</t>
  </si>
  <si>
    <t>J82079</t>
  </si>
  <si>
    <t>Bermuda Marlowe Partnership</t>
  </si>
  <si>
    <t>J82077</t>
  </si>
  <si>
    <t>Acorn Health Partnership</t>
  </si>
  <si>
    <t>J82069</t>
  </si>
  <si>
    <t>Camrose Medical Partnership</t>
  </si>
  <si>
    <t>J82065</t>
  </si>
  <si>
    <t>Odiham Health Centre</t>
  </si>
  <si>
    <t>J82061</t>
  </si>
  <si>
    <t>Bramblys Grange Medical Practice</t>
  </si>
  <si>
    <t>J82058</t>
  </si>
  <si>
    <t>Oakley &amp; Overton Partnership</t>
  </si>
  <si>
    <t>J82046</t>
  </si>
  <si>
    <t>Broadstairs Medical Practice</t>
  </si>
  <si>
    <t>G82796</t>
  </si>
  <si>
    <t>Birchington Medical Centre</t>
  </si>
  <si>
    <t>G82666</t>
  </si>
  <si>
    <t>Mocketts Wood Surgery</t>
  </si>
  <si>
    <t>G82650</t>
  </si>
  <si>
    <t>St Peter's Surgery</t>
  </si>
  <si>
    <t>G82219</t>
  </si>
  <si>
    <t>Newington Road Surgery</t>
  </si>
  <si>
    <t>G82150</t>
  </si>
  <si>
    <t>East Cliff Medical Practice</t>
  </si>
  <si>
    <t>G82126</t>
  </si>
  <si>
    <t>Minster Surgery</t>
  </si>
  <si>
    <t>G82107</t>
  </si>
  <si>
    <t>Bethesda Medical Centre</t>
  </si>
  <si>
    <t>G82105</t>
  </si>
  <si>
    <t>G82079</t>
  </si>
  <si>
    <t>Northdown Surgery</t>
  </si>
  <si>
    <t>G82066</t>
  </si>
  <si>
    <t>Dashwood Medical Centre</t>
  </si>
  <si>
    <t>G82064</t>
  </si>
  <si>
    <t>G82052</t>
  </si>
  <si>
    <t>Summerhill Surgery</t>
  </si>
  <si>
    <t>G82046</t>
  </si>
  <si>
    <t>The Grange Practice</t>
  </si>
  <si>
    <t>G82020</t>
  </si>
  <si>
    <t>Sheppey Nhs Healthcare Centre</t>
  </si>
  <si>
    <t>Y02506</t>
  </si>
  <si>
    <t>Sheppey Healthy Living Centre</t>
  </si>
  <si>
    <t>G82799</t>
  </si>
  <si>
    <t>Dr S Chandran Practice</t>
  </si>
  <si>
    <t>G82791</t>
  </si>
  <si>
    <t>Lake Medical Centre</t>
  </si>
  <si>
    <t>G82757</t>
  </si>
  <si>
    <t>Milton Regis Surgery</t>
  </si>
  <si>
    <t>G82702</t>
  </si>
  <si>
    <t>Dr Rb Kumar Practice</t>
  </si>
  <si>
    <t>G82698</t>
  </si>
  <si>
    <t>Memorial Medical Centre</t>
  </si>
  <si>
    <t>G82693</t>
  </si>
  <si>
    <t>Dr S J Witts Practice</t>
  </si>
  <si>
    <t>G82687</t>
  </si>
  <si>
    <t>Minster Medical Centre</t>
  </si>
  <si>
    <t>G82686</t>
  </si>
  <si>
    <t>The Om Medical Centre</t>
  </si>
  <si>
    <t>G82682</t>
  </si>
  <si>
    <t>Iwade Health Centre</t>
  </si>
  <si>
    <t>G82671</t>
  </si>
  <si>
    <t>The Meads Medical Practice</t>
  </si>
  <si>
    <t>G82634</t>
  </si>
  <si>
    <t>London Road Medical Centre</t>
  </si>
  <si>
    <t>G82231</t>
  </si>
  <si>
    <t>Dr H Beerstecher Practice</t>
  </si>
  <si>
    <t>G82175</t>
  </si>
  <si>
    <t>G82057</t>
  </si>
  <si>
    <t>The Chestnuts Surgery</t>
  </si>
  <si>
    <t>G82035</t>
  </si>
  <si>
    <t>Grovehurst Surgery</t>
  </si>
  <si>
    <t>G82026</t>
  </si>
  <si>
    <t>Sheerness Health Centre</t>
  </si>
  <si>
    <t>G82023</t>
  </si>
  <si>
    <t>Heatherside Surgery</t>
  </si>
  <si>
    <t>H81620</t>
  </si>
  <si>
    <t>Lightwater Surgery</t>
  </si>
  <si>
    <t>H81130</t>
  </si>
  <si>
    <t>Camberley Health Centre</t>
  </si>
  <si>
    <t>H81082</t>
  </si>
  <si>
    <t>Upper Gordon Road Surgery</t>
  </si>
  <si>
    <t>H81075</t>
  </si>
  <si>
    <t>Park Road Group Practice</t>
  </si>
  <si>
    <t>H81069</t>
  </si>
  <si>
    <t>Station Road Surgery</t>
  </si>
  <si>
    <t>H81040</t>
  </si>
  <si>
    <t>Park House Surgery</t>
  </si>
  <si>
    <t>H81039</t>
  </si>
  <si>
    <t>Frimley Green Medical Ctr</t>
  </si>
  <si>
    <t>H81013</t>
  </si>
  <si>
    <t>Park Farm</t>
  </si>
  <si>
    <t>G82760</t>
  </si>
  <si>
    <t>White Cliffs Medical Centre</t>
  </si>
  <si>
    <t>G82729</t>
  </si>
  <si>
    <t>Buckland Medical Practice</t>
  </si>
  <si>
    <t>G82700</t>
  </si>
  <si>
    <t>Manor Road Surgery</t>
  </si>
  <si>
    <t>G82696</t>
  </si>
  <si>
    <t>New Lyminge Surgery</t>
  </si>
  <si>
    <t>G82684</t>
  </si>
  <si>
    <t>Martello Health Centre</t>
  </si>
  <si>
    <t>G82665</t>
  </si>
  <si>
    <t>Pencester Health</t>
  </si>
  <si>
    <t>G82662</t>
  </si>
  <si>
    <t>Church Road</t>
  </si>
  <si>
    <t>G82652</t>
  </si>
  <si>
    <t>Manor Clinic</t>
  </si>
  <si>
    <t>G82232</t>
  </si>
  <si>
    <t>Lydden Surgery</t>
  </si>
  <si>
    <t>G82227</t>
  </si>
  <si>
    <t>Central</t>
  </si>
  <si>
    <t>G82217</t>
  </si>
  <si>
    <t>Aylesham Medical Practice</t>
  </si>
  <si>
    <t>G82211</t>
  </si>
  <si>
    <t>Folkestone East Family Practice</t>
  </si>
  <si>
    <t>G82187</t>
  </si>
  <si>
    <t>Hawkinge And Elham</t>
  </si>
  <si>
    <t>G82165</t>
  </si>
  <si>
    <t>Oaklands Health Centre</t>
  </si>
  <si>
    <t>G82160</t>
  </si>
  <si>
    <t>Oak Hall</t>
  </si>
  <si>
    <t>G82147</t>
  </si>
  <si>
    <t>Peter Street Surgery</t>
  </si>
  <si>
    <t>G82128</t>
  </si>
  <si>
    <t>Sandgate Road</t>
  </si>
  <si>
    <t>G82121</t>
  </si>
  <si>
    <t>High Street Surgery</t>
  </si>
  <si>
    <t>G82117</t>
  </si>
  <si>
    <t>G82111</t>
  </si>
  <si>
    <t>Guildhall Street Surgery</t>
  </si>
  <si>
    <t>G82091</t>
  </si>
  <si>
    <t>G82086</t>
  </si>
  <si>
    <t>Orchard House</t>
  </si>
  <si>
    <t>G82072</t>
  </si>
  <si>
    <t>G82069</t>
  </si>
  <si>
    <t>St Richards Road Surgery</t>
  </si>
  <si>
    <t>G82038</t>
  </si>
  <si>
    <t>Balmoral Surgery</t>
  </si>
  <si>
    <t>G82036</t>
  </si>
  <si>
    <t>Sun Lane</t>
  </si>
  <si>
    <t>G82018</t>
  </si>
  <si>
    <t>Pencester Surgery</t>
  </si>
  <si>
    <t>G82015</t>
  </si>
  <si>
    <t>Church Lane Health Centre</t>
  </si>
  <si>
    <t>G82007</t>
  </si>
  <si>
    <t>St James' Surgery</t>
  </si>
  <si>
    <t>G82002</t>
  </si>
  <si>
    <t>Ashford Health Centre</t>
  </si>
  <si>
    <t>Y02688</t>
  </si>
  <si>
    <t>Dr R J Pool</t>
  </si>
  <si>
    <t>H81664</t>
  </si>
  <si>
    <t>Ashley Medical Practice</t>
  </si>
  <si>
    <t>H81663</t>
  </si>
  <si>
    <t>New Ottershaw Surgery</t>
  </si>
  <si>
    <t>H81658</t>
  </si>
  <si>
    <t>Maybury Surgery</t>
  </si>
  <si>
    <t>H81643</t>
  </si>
  <si>
    <t>Upper Halliford Medical Centre</t>
  </si>
  <si>
    <t>H81642</t>
  </si>
  <si>
    <t>The Practice College Road</t>
  </si>
  <si>
    <t>H81641</t>
  </si>
  <si>
    <t>H81632</t>
  </si>
  <si>
    <t>Staines Health Group</t>
  </si>
  <si>
    <t>H81134</t>
  </si>
  <si>
    <t>Dr S Morcos</t>
  </si>
  <si>
    <t>H81131</t>
  </si>
  <si>
    <t>Pirbright Surgery</t>
  </si>
  <si>
    <t>H81129</t>
  </si>
  <si>
    <t>Sheerwater Health Centre</t>
  </si>
  <si>
    <t>H81123</t>
  </si>
  <si>
    <t>Hythe Medical Centre Surgery</t>
  </si>
  <si>
    <t>H81122</t>
  </si>
  <si>
    <t>Virginia Water Medical Practice</t>
  </si>
  <si>
    <t>H81111</t>
  </si>
  <si>
    <t>Stanwell Road Surgery</t>
  </si>
  <si>
    <t>H81104</t>
  </si>
  <si>
    <t>Dr Dm Nguyen</t>
  </si>
  <si>
    <t>H81095</t>
  </si>
  <si>
    <t>The Red Practice Walton</t>
  </si>
  <si>
    <t>H81094</t>
  </si>
  <si>
    <t>St David's Family Practice</t>
  </si>
  <si>
    <t>H81087</t>
  </si>
  <si>
    <t>Staines Thameside Medical</t>
  </si>
  <si>
    <t>H81079</t>
  </si>
  <si>
    <t>H81073</t>
  </si>
  <si>
    <t>Grove Medical Centre</t>
  </si>
  <si>
    <t>H81066</t>
  </si>
  <si>
    <t>Hersham Surgery</t>
  </si>
  <si>
    <t>H81065</t>
  </si>
  <si>
    <t>Hillview Medical Centre</t>
  </si>
  <si>
    <t>H81061</t>
  </si>
  <si>
    <t>Fordbridge Medical Centre</t>
  </si>
  <si>
    <t>H81057</t>
  </si>
  <si>
    <t>Bridge Practice</t>
  </si>
  <si>
    <t>H81054</t>
  </si>
  <si>
    <t>Wey Family Practice</t>
  </si>
  <si>
    <t>H81050</t>
  </si>
  <si>
    <t>Crouch Oak Family Practice</t>
  </si>
  <si>
    <t>H81042</t>
  </si>
  <si>
    <t>Southview Medical Practice</t>
  </si>
  <si>
    <t>H81041</t>
  </si>
  <si>
    <t>Parishes Bridge Med.Pract</t>
  </si>
  <si>
    <t>H81036</t>
  </si>
  <si>
    <t>Madeira Medical</t>
  </si>
  <si>
    <t>H81034</t>
  </si>
  <si>
    <t>Chertsey Health Centre</t>
  </si>
  <si>
    <t>H81033</t>
  </si>
  <si>
    <t>Heathcot Medical Practice</t>
  </si>
  <si>
    <t>H81032</t>
  </si>
  <si>
    <t>St John's Family Practice</t>
  </si>
  <si>
    <t>H81025</t>
  </si>
  <si>
    <t>Goldsworth Park Health Centre</t>
  </si>
  <si>
    <t>H81024</t>
  </si>
  <si>
    <t>Fort House Surgery</t>
  </si>
  <si>
    <t>H81020</t>
  </si>
  <si>
    <t>Sunny Meed Surgery</t>
  </si>
  <si>
    <t>H81019</t>
  </si>
  <si>
    <t>Chobham &amp; West End Medical Practice</t>
  </si>
  <si>
    <t>H81015</t>
  </si>
  <si>
    <t>Studholme Medical Centre</t>
  </si>
  <si>
    <t>H81009</t>
  </si>
  <si>
    <t>Rowan Tree Practice</t>
  </si>
  <si>
    <t>H81007</t>
  </si>
  <si>
    <t>Shepperton Medical Practice</t>
  </si>
  <si>
    <t>H81004</t>
  </si>
  <si>
    <t>Sunbury Group Practice</t>
  </si>
  <si>
    <t>H81003</t>
  </si>
  <si>
    <t>Knowle Green Medical</t>
  </si>
  <si>
    <t>H81002</t>
  </si>
  <si>
    <t>Holbrook Surgery</t>
  </si>
  <si>
    <t>H82640</t>
  </si>
  <si>
    <t>Park View Health Partnership</t>
  </si>
  <si>
    <t>H82621</t>
  </si>
  <si>
    <t>Ouse Valley Practice</t>
  </si>
  <si>
    <t>H82615</t>
  </si>
  <si>
    <t>Northlands Wood Surgery</t>
  </si>
  <si>
    <t>H82100</t>
  </si>
  <si>
    <t>H82092</t>
  </si>
  <si>
    <t>H82089</t>
  </si>
  <si>
    <t>Brow Medical Centre</t>
  </si>
  <si>
    <t>H82084</t>
  </si>
  <si>
    <t>Silverdale Practice</t>
  </si>
  <si>
    <t>H82072</t>
  </si>
  <si>
    <t>Moatfield Surgery</t>
  </si>
  <si>
    <t>H82063</t>
  </si>
  <si>
    <t>Mid Sussex Health Care</t>
  </si>
  <si>
    <t>H82057</t>
  </si>
  <si>
    <t>Newtons Practice</t>
  </si>
  <si>
    <t>H82056</t>
  </si>
  <si>
    <t>Dolphins Practice</t>
  </si>
  <si>
    <t>H82044</t>
  </si>
  <si>
    <t>Crawley Down Health Centre</t>
  </si>
  <si>
    <t>H82040</t>
  </si>
  <si>
    <t>H82036</t>
  </si>
  <si>
    <t>Lindfield Medical Centre</t>
  </si>
  <si>
    <t>H82035</t>
  </si>
  <si>
    <t>The Courtyard Surgery</t>
  </si>
  <si>
    <t>H82028</t>
  </si>
  <si>
    <t>Rudgwick Medical Centre</t>
  </si>
  <si>
    <t>H82027</t>
  </si>
  <si>
    <t>H82017</t>
  </si>
  <si>
    <t>Judges Close Surgery</t>
  </si>
  <si>
    <t>H82010</t>
  </si>
  <si>
    <t>Ship Street Surgery</t>
  </si>
  <si>
    <t>H82008</t>
  </si>
  <si>
    <t>Cuckfield Medical Centre</t>
  </si>
  <si>
    <t>H82005</t>
  </si>
  <si>
    <t>Cowfold Surgery</t>
  </si>
  <si>
    <t>H82004</t>
  </si>
  <si>
    <t>Meadows Surgery</t>
  </si>
  <si>
    <t>H82003</t>
  </si>
  <si>
    <t>Mch Pentagon</t>
  </si>
  <si>
    <t>Y02471</t>
  </si>
  <si>
    <t>Dulwich Health Medical Centre</t>
  </si>
  <si>
    <t>Y02462</t>
  </si>
  <si>
    <t>St. Mary's Island Surgery</t>
  </si>
  <si>
    <t>Y00449</t>
  </si>
  <si>
    <t>The Parks Medical Pract.</t>
  </si>
  <si>
    <t>Y00198</t>
  </si>
  <si>
    <t>Wayfield Road Surgery</t>
  </si>
  <si>
    <t>G82820</t>
  </si>
  <si>
    <t>Malvern Road Surgery</t>
  </si>
  <si>
    <t>G82775</t>
  </si>
  <si>
    <t>Napier Road Surgery</t>
  </si>
  <si>
    <t>G82763</t>
  </si>
  <si>
    <t>Upper Canterbury St Surgery</t>
  </si>
  <si>
    <t>G82762</t>
  </si>
  <si>
    <t>The Kings Family Practice</t>
  </si>
  <si>
    <t>G82753</t>
  </si>
  <si>
    <t>The Halfway Surgery</t>
  </si>
  <si>
    <t>G82744</t>
  </si>
  <si>
    <t>Princes Park Medical Ctr</t>
  </si>
  <si>
    <t>G82741</t>
  </si>
  <si>
    <t>Long Catlis Road Surgery</t>
  </si>
  <si>
    <t>G82737</t>
  </si>
  <si>
    <t>Malling Health Blue Suite</t>
  </si>
  <si>
    <t>G82727</t>
  </si>
  <si>
    <t>Parkwood Family Practice</t>
  </si>
  <si>
    <t>G82721</t>
  </si>
  <si>
    <t>Matrix Medical Practice</t>
  </si>
  <si>
    <t>G82719</t>
  </si>
  <si>
    <t>Borstal Village Surgery</t>
  </si>
  <si>
    <t>G82711</t>
  </si>
  <si>
    <t>Marlowe Park Medical Ctr.</t>
  </si>
  <si>
    <t>G82708</t>
  </si>
  <si>
    <t>Brompton Medical Centre</t>
  </si>
  <si>
    <t>G82706</t>
  </si>
  <si>
    <t>The Church View Practice</t>
  </si>
  <si>
    <t>G82704</t>
  </si>
  <si>
    <t>The Churchill Clinic</t>
  </si>
  <si>
    <t>G82697</t>
  </si>
  <si>
    <t>Apex Medical Centre</t>
  </si>
  <si>
    <t>G82679</t>
  </si>
  <si>
    <t>Castle Medical Practice</t>
  </si>
  <si>
    <t>G82653</t>
  </si>
  <si>
    <t>Pump Lane Surgery</t>
  </si>
  <si>
    <t>G82635</t>
  </si>
  <si>
    <t>Bryant Street Medical Practice</t>
  </si>
  <si>
    <t>G82631</t>
  </si>
  <si>
    <t>The Surgery Railway Street</t>
  </si>
  <si>
    <t>G82622</t>
  </si>
  <si>
    <t>Eastcourt Lane Surgery</t>
  </si>
  <si>
    <t>G82600</t>
  </si>
  <si>
    <t>St. Werburgh Med.Practice</t>
  </si>
  <si>
    <t>G82233</t>
  </si>
  <si>
    <t>Dr O S Singh &amp; Partner</t>
  </si>
  <si>
    <t>G82230</t>
  </si>
  <si>
    <t>Wigmore Medical Centre</t>
  </si>
  <si>
    <t>G82226</t>
  </si>
  <si>
    <t>Court View Surgery</t>
  </si>
  <si>
    <t>G82203</t>
  </si>
  <si>
    <t>Gun Lane Medical Centre</t>
  </si>
  <si>
    <t>G82198</t>
  </si>
  <si>
    <t>Waltham Road Medical Centre</t>
  </si>
  <si>
    <t>G82184</t>
  </si>
  <si>
    <t>Maidstone Rd Rainham Surgery</t>
  </si>
  <si>
    <t>G82180</t>
  </si>
  <si>
    <t>Orchard Family Practice</t>
  </si>
  <si>
    <t>G82162</t>
  </si>
  <si>
    <t>Reach Healthcare</t>
  </si>
  <si>
    <t>G82161</t>
  </si>
  <si>
    <t>Thames Ave Surgery</t>
  </si>
  <si>
    <t>G82154</t>
  </si>
  <si>
    <t>Maidstone Rd Chatham Surgery</t>
  </si>
  <si>
    <t>G82139</t>
  </si>
  <si>
    <t>St. Mary's Medical Centre</t>
  </si>
  <si>
    <t>G82133</t>
  </si>
  <si>
    <t>The Glebe Family Practice</t>
  </si>
  <si>
    <t>G82129</t>
  </si>
  <si>
    <t>Balmoral Gardens</t>
  </si>
  <si>
    <t>G82123</t>
  </si>
  <si>
    <t>Stonecross And West Drive Surgery</t>
  </si>
  <si>
    <t>G82113</t>
  </si>
  <si>
    <t>The Railside Surgery</t>
  </si>
  <si>
    <t>G82109</t>
  </si>
  <si>
    <t>King George Road Surgery</t>
  </si>
  <si>
    <t>G82108</t>
  </si>
  <si>
    <t>Riverside Medical Practice</t>
  </si>
  <si>
    <t>G82106</t>
  </si>
  <si>
    <t>Highcliffe Medical Pract.</t>
  </si>
  <si>
    <t>G82100</t>
  </si>
  <si>
    <t>Thorndike Surgery</t>
  </si>
  <si>
    <t>G82095</t>
  </si>
  <si>
    <t>G82077</t>
  </si>
  <si>
    <t>City Way Surgery</t>
  </si>
  <si>
    <t>G82051</t>
  </si>
  <si>
    <t>Woodlands Family Practice</t>
  </si>
  <si>
    <t>G82014</t>
  </si>
  <si>
    <t>Sunlight Centre Surgery</t>
  </si>
  <si>
    <t>G82011</t>
  </si>
  <si>
    <t>Hastings Med P &amp; Walkin</t>
  </si>
  <si>
    <t>Y03051</t>
  </si>
  <si>
    <t>H&amp;R P C Special Scheme</t>
  </si>
  <si>
    <t>G81703</t>
  </si>
  <si>
    <t>The Station Practice</t>
  </si>
  <si>
    <t>G81658</t>
  </si>
  <si>
    <t>Roebuck House - Practice 3</t>
  </si>
  <si>
    <t>G81651</t>
  </si>
  <si>
    <t>Priory Road Surgery</t>
  </si>
  <si>
    <t>G81641</t>
  </si>
  <si>
    <t>Churchwood Medical Practice</t>
  </si>
  <si>
    <t>G81105</t>
  </si>
  <si>
    <t>Sedlescombe House</t>
  </si>
  <si>
    <t>G81096</t>
  </si>
  <si>
    <t>Hastings Old Town Surgery</t>
  </si>
  <si>
    <t>G81095</t>
  </si>
  <si>
    <t>South Saxon House Surgery</t>
  </si>
  <si>
    <t>G81089</t>
  </si>
  <si>
    <t>Northiam Surgery</t>
  </si>
  <si>
    <t>G81087</t>
  </si>
  <si>
    <t>Ferry Road Health Centre</t>
  </si>
  <si>
    <t>G81085</t>
  </si>
  <si>
    <t>Beaconsfield Road Surgery</t>
  </si>
  <si>
    <t>G81084</t>
  </si>
  <si>
    <t>Oldwood Surgery</t>
  </si>
  <si>
    <t>G81082</t>
  </si>
  <si>
    <t>Collington Surgery</t>
  </si>
  <si>
    <t>G81077</t>
  </si>
  <si>
    <t>High Glades Medical Centre</t>
  </si>
  <si>
    <t>G81074</t>
  </si>
  <si>
    <t>Sedlescombe &amp; Westfield Surgeries</t>
  </si>
  <si>
    <t>G81057</t>
  </si>
  <si>
    <t>Fairfield Surgery</t>
  </si>
  <si>
    <t>G81052</t>
  </si>
  <si>
    <t>Rye Medical Centre</t>
  </si>
  <si>
    <t>G81051</t>
  </si>
  <si>
    <t>Carisbrooke Surgery</t>
  </si>
  <si>
    <t>G81048</t>
  </si>
  <si>
    <t>Sidley Medical Practice</t>
  </si>
  <si>
    <t>G81041</t>
  </si>
  <si>
    <t>Little Common Surgery</t>
  </si>
  <si>
    <t>G81039</t>
  </si>
  <si>
    <t>Silver Springs Medical Practice</t>
  </si>
  <si>
    <t>G81033</t>
  </si>
  <si>
    <t>Harold Road Surgery</t>
  </si>
  <si>
    <t>G81031</t>
  </si>
  <si>
    <t>G81026</t>
  </si>
  <si>
    <t>Pebsham Surgery</t>
  </si>
  <si>
    <t>G81025</t>
  </si>
  <si>
    <t>Martins Oak Surgery</t>
  </si>
  <si>
    <t>G81023</t>
  </si>
  <si>
    <t>Cornwallis Plaza Surgery</t>
  </si>
  <si>
    <t>G81013</t>
  </si>
  <si>
    <t>New Inn Surgery</t>
  </si>
  <si>
    <t>H81647</t>
  </si>
  <si>
    <t>Guildford Rivers Practice</t>
  </si>
  <si>
    <t>H81132</t>
  </si>
  <si>
    <t>Woodbridge Hill Surgery</t>
  </si>
  <si>
    <t>H81090</t>
  </si>
  <si>
    <t>St. Luke's Surgery</t>
  </si>
  <si>
    <t>H81085</t>
  </si>
  <si>
    <t>The Horsley Medical Practice</t>
  </si>
  <si>
    <t>H81084</t>
  </si>
  <si>
    <t>Shere Surgery/Dispensary</t>
  </si>
  <si>
    <t>H81077</t>
  </si>
  <si>
    <t>Grayshott Surgery</t>
  </si>
  <si>
    <t>H81076</t>
  </si>
  <si>
    <t>Fairlands Medical Practice</t>
  </si>
  <si>
    <t>H81064</t>
  </si>
  <si>
    <t>Haslemere Health Centre</t>
  </si>
  <si>
    <t>H81062</t>
  </si>
  <si>
    <t>Villages Medical Ctr</t>
  </si>
  <si>
    <t>H81053</t>
  </si>
  <si>
    <t>Cranleigh Medical Practice</t>
  </si>
  <si>
    <t>H81052</t>
  </si>
  <si>
    <t>H81044</t>
  </si>
  <si>
    <t>Wonersh Surgery</t>
  </si>
  <si>
    <t>H81043</t>
  </si>
  <si>
    <t>Merrow Park Surgery</t>
  </si>
  <si>
    <t>H81035</t>
  </si>
  <si>
    <t>Witley Surgery</t>
  </si>
  <si>
    <t>H81031</t>
  </si>
  <si>
    <t>Dapdune House Surgery</t>
  </si>
  <si>
    <t>H81029</t>
  </si>
  <si>
    <t>Binscombe Medical Centre</t>
  </si>
  <si>
    <t>H81026</t>
  </si>
  <si>
    <t>Chiddingfold Surgery</t>
  </si>
  <si>
    <t>H81022</t>
  </si>
  <si>
    <t>The Mill Medical Practice</t>
  </si>
  <si>
    <t>H81021</t>
  </si>
  <si>
    <t>Guildowns Group Practice</t>
  </si>
  <si>
    <t>H81010</t>
  </si>
  <si>
    <t>Austen Road Surgery</t>
  </si>
  <si>
    <t>H81006</t>
  </si>
  <si>
    <t>South Park Surgery</t>
  </si>
  <si>
    <t>H81667</t>
  </si>
  <si>
    <t>Smallfield Surgery</t>
  </si>
  <si>
    <t>H81638</t>
  </si>
  <si>
    <t>Warlingham Green Med Prac</t>
  </si>
  <si>
    <t>H81119</t>
  </si>
  <si>
    <t>Elizabeth House Medical Practice</t>
  </si>
  <si>
    <t>H81116</t>
  </si>
  <si>
    <t>Whyteleafe Surgery</t>
  </si>
  <si>
    <t>H81101</t>
  </si>
  <si>
    <t>The Wall House Surgery</t>
  </si>
  <si>
    <t>H81089</t>
  </si>
  <si>
    <t>Moat House Surgery</t>
  </si>
  <si>
    <t>H81083</t>
  </si>
  <si>
    <t>Townhill Medical Practice</t>
  </si>
  <si>
    <t>H81060</t>
  </si>
  <si>
    <t>Woodlands Road Medical Centre</t>
  </si>
  <si>
    <t>H81058</t>
  </si>
  <si>
    <t>Oxted Health Centre</t>
  </si>
  <si>
    <t>H81056</t>
  </si>
  <si>
    <t>Hawthorns Surgery</t>
  </si>
  <si>
    <t>H81055</t>
  </si>
  <si>
    <t>Holmhurst Medical Centre</t>
  </si>
  <si>
    <t>H81048</t>
  </si>
  <si>
    <t>Wayside Medical Practice</t>
  </si>
  <si>
    <t>H81046</t>
  </si>
  <si>
    <t>Caterham Valley Med.Pract</t>
  </si>
  <si>
    <t>H81045</t>
  </si>
  <si>
    <t>H81037</t>
  </si>
  <si>
    <t>Greystone House Surgery</t>
  </si>
  <si>
    <t>H81030</t>
  </si>
  <si>
    <t>Lingfield Surgery</t>
  </si>
  <si>
    <t>H81023</t>
  </si>
  <si>
    <t>Pond Tail Surgery</t>
  </si>
  <si>
    <t>H81005</t>
  </si>
  <si>
    <t>White Horse Surgery</t>
  </si>
  <si>
    <t>Y02826</t>
  </si>
  <si>
    <t>Downs Way Medical Practice</t>
  </si>
  <si>
    <t>G82809</t>
  </si>
  <si>
    <t>Oakfield Health Centre, Practice 2</t>
  </si>
  <si>
    <t>G82808</t>
  </si>
  <si>
    <t>Gravesend Medical Centre</t>
  </si>
  <si>
    <t>G82780</t>
  </si>
  <si>
    <t>Hextable Surgery</t>
  </si>
  <si>
    <t>G82722</t>
  </si>
  <si>
    <t>Lower Higham Road Surgery</t>
  </si>
  <si>
    <t>G82690</t>
  </si>
  <si>
    <t>Rochester Road Surgery</t>
  </si>
  <si>
    <t>G82648</t>
  </si>
  <si>
    <t>Temple Hill Surgery</t>
  </si>
  <si>
    <t>G82647</t>
  </si>
  <si>
    <t>Maple Practice</t>
  </si>
  <si>
    <t>G82639</t>
  </si>
  <si>
    <t>The Oaks Partnership</t>
  </si>
  <si>
    <t>G82225</t>
  </si>
  <si>
    <t>Elmdene Surgery</t>
  </si>
  <si>
    <t>G82221</t>
  </si>
  <si>
    <t>Braeside Surgery</t>
  </si>
  <si>
    <t>G82218</t>
  </si>
  <si>
    <t>Pilgrims Way Surgery</t>
  </si>
  <si>
    <t>G82212</t>
  </si>
  <si>
    <t>Joydens Wood Medical Centre</t>
  </si>
  <si>
    <t>G82206</t>
  </si>
  <si>
    <t>Dartford West Health Centre</t>
  </si>
  <si>
    <t>G82185</t>
  </si>
  <si>
    <t>Lowfield Medical Centre</t>
  </si>
  <si>
    <t>G82143</t>
  </si>
  <si>
    <t>Swanscombe Health Centre</t>
  </si>
  <si>
    <t>G82122</t>
  </si>
  <si>
    <t>G82097</t>
  </si>
  <si>
    <t>The Forge Surgery</t>
  </si>
  <si>
    <t>G82096</t>
  </si>
  <si>
    <t>Devon Road Surgery</t>
  </si>
  <si>
    <t>G82088</t>
  </si>
  <si>
    <t>Meopham Medical Centre</t>
  </si>
  <si>
    <t>G82073</t>
  </si>
  <si>
    <t>Old Road West Surgery</t>
  </si>
  <si>
    <t>G82067</t>
  </si>
  <si>
    <t>Parrock Street Surgery</t>
  </si>
  <si>
    <t>G82062</t>
  </si>
  <si>
    <t>The Orchard Practice</t>
  </si>
  <si>
    <t>G82056</t>
  </si>
  <si>
    <t>Horsman's Place Surgery</t>
  </si>
  <si>
    <t>G82048</t>
  </si>
  <si>
    <t>The Gateway Medical Practice</t>
  </si>
  <si>
    <t>G82044</t>
  </si>
  <si>
    <t>Pelham Medical Practice</t>
  </si>
  <si>
    <t>G82032</t>
  </si>
  <si>
    <t>G82028</t>
  </si>
  <si>
    <t>The Shrubbery Surgery</t>
  </si>
  <si>
    <t>G82021</t>
  </si>
  <si>
    <t>Dartford East Health Centre</t>
  </si>
  <si>
    <t>G82006</t>
  </si>
  <si>
    <t>Langley Corner Surgery</t>
  </si>
  <si>
    <t>Y00351</t>
  </si>
  <si>
    <t>Coachmans Medical Practice</t>
  </si>
  <si>
    <t>H82098</t>
  </si>
  <si>
    <t>Bewbush Medical Centre</t>
  </si>
  <si>
    <t>H82088</t>
  </si>
  <si>
    <t>Southgate Medical Group</t>
  </si>
  <si>
    <t>H82064</t>
  </si>
  <si>
    <t>Furnace Green Surgery</t>
  </si>
  <si>
    <t>H82053</t>
  </si>
  <si>
    <t>Pound Hill Medical Group</t>
  </si>
  <si>
    <t>H82052</t>
  </si>
  <si>
    <t>Ifield Medical Practice</t>
  </si>
  <si>
    <t>H82050</t>
  </si>
  <si>
    <t>Bridge Medical Centre</t>
  </si>
  <si>
    <t>H82047</t>
  </si>
  <si>
    <t>Gossops Green Medical Ctr</t>
  </si>
  <si>
    <t>H82033</t>
  </si>
  <si>
    <t>Saxonbrook Medical Centre</t>
  </si>
  <si>
    <t>H82026</t>
  </si>
  <si>
    <t>Woodlands&amp;Clerklands Partnership</t>
  </si>
  <si>
    <t>H82025</t>
  </si>
  <si>
    <t>Leacroft Medical Practice</t>
  </si>
  <si>
    <t>H82012</t>
  </si>
  <si>
    <t>The Lawns Surgery</t>
  </si>
  <si>
    <t>H82641</t>
  </si>
  <si>
    <t>West Meads Surgery</t>
  </si>
  <si>
    <t>H82099</t>
  </si>
  <si>
    <t>H82096</t>
  </si>
  <si>
    <t>Witterings Medical Centre</t>
  </si>
  <si>
    <t>H82095</t>
  </si>
  <si>
    <t>New Pond Row Surgery</t>
  </si>
  <si>
    <t>H82091</t>
  </si>
  <si>
    <t>Barn Surgery</t>
  </si>
  <si>
    <t>H82087</t>
  </si>
  <si>
    <t>Northbourne Medical Centre</t>
  </si>
  <si>
    <t>H82083</t>
  </si>
  <si>
    <t>Southbourne Surgery</t>
  </si>
  <si>
    <t>H82078</t>
  </si>
  <si>
    <t>The Croft Surgery</t>
  </si>
  <si>
    <t>H82077</t>
  </si>
  <si>
    <t>Cornerways Surgery</t>
  </si>
  <si>
    <t>H82076</t>
  </si>
  <si>
    <t>Glebe Surgery</t>
  </si>
  <si>
    <t>H82070</t>
  </si>
  <si>
    <t>Tangmere Medical Centre</t>
  </si>
  <si>
    <t>H82067</t>
  </si>
  <si>
    <t>Fitzalan Medical Group</t>
  </si>
  <si>
    <t>H82066</t>
  </si>
  <si>
    <t>Ball Tree Surgery</t>
  </si>
  <si>
    <t>H82065</t>
  </si>
  <si>
    <t>Selden Medical Centre</t>
  </si>
  <si>
    <t>H82061</t>
  </si>
  <si>
    <t>Henfield Medical Centre</t>
  </si>
  <si>
    <t>H82060</t>
  </si>
  <si>
    <t>Willow Green Surgery</t>
  </si>
  <si>
    <t>H82059</t>
  </si>
  <si>
    <t>Maywood Health Care Centre</t>
  </si>
  <si>
    <t>H82058</t>
  </si>
  <si>
    <t>Billingshurst Surgery</t>
  </si>
  <si>
    <t>H82055</t>
  </si>
  <si>
    <t>Lavant Road Surgery</t>
  </si>
  <si>
    <t>H82051</t>
  </si>
  <si>
    <t>Parklands Surgery</t>
  </si>
  <si>
    <t>H82049</t>
  </si>
  <si>
    <t>Avisford Medical Group</t>
  </si>
  <si>
    <t>H82048</t>
  </si>
  <si>
    <t>Broadwater Medical Centre</t>
  </si>
  <si>
    <t>H82046</t>
  </si>
  <si>
    <t>Worthing Medical Group</t>
  </si>
  <si>
    <t>H82045</t>
  </si>
  <si>
    <t>H82043</t>
  </si>
  <si>
    <t>Cathedral Medical Group</t>
  </si>
  <si>
    <t>H82042</t>
  </si>
  <si>
    <t>H82041</t>
  </si>
  <si>
    <t>H82039</t>
  </si>
  <si>
    <t>Flansham Park Health Centre</t>
  </si>
  <si>
    <t>H82038</t>
  </si>
  <si>
    <t>Selsey Medical Practice</t>
  </si>
  <si>
    <t>H82037</t>
  </si>
  <si>
    <t>Lime Tree Surgery</t>
  </si>
  <si>
    <t>H82034</t>
  </si>
  <si>
    <t>H82032</t>
  </si>
  <si>
    <t>Loxwood Surgery</t>
  </si>
  <si>
    <t>H82031</t>
  </si>
  <si>
    <t>Pulborough Medical Group</t>
  </si>
  <si>
    <t>H82030</t>
  </si>
  <si>
    <t>H82029</t>
  </si>
  <si>
    <t>Harbour View Healthcare</t>
  </si>
  <si>
    <t>H82023</t>
  </si>
  <si>
    <t>Steyning Health Centre</t>
  </si>
  <si>
    <t>H82022</t>
  </si>
  <si>
    <t>Arundel Surgery</t>
  </si>
  <si>
    <t>H82021</t>
  </si>
  <si>
    <t>Bognor Medical Centre</t>
  </si>
  <si>
    <t>H82020</t>
  </si>
  <si>
    <t>Bersted Green Surgery</t>
  </si>
  <si>
    <t>H82016</t>
  </si>
  <si>
    <t>Phoenix Medical Group</t>
  </si>
  <si>
    <t>H82015</t>
  </si>
  <si>
    <t>Coppice Surgery</t>
  </si>
  <si>
    <t>H82014</t>
  </si>
  <si>
    <t>Langley House Surgery</t>
  </si>
  <si>
    <t>H82013</t>
  </si>
  <si>
    <t>Strand Medical Group</t>
  </si>
  <si>
    <t>H82011</t>
  </si>
  <si>
    <t>St. Lawrence Surgery</t>
  </si>
  <si>
    <t>H82009</t>
  </si>
  <si>
    <t>Westcourt Medical Centre</t>
  </si>
  <si>
    <t>H82007</t>
  </si>
  <si>
    <t>The Petworth Surgery</t>
  </si>
  <si>
    <t>H82006</t>
  </si>
  <si>
    <t>Eastbourne Station Health Centre</t>
  </si>
  <si>
    <t>Y02816</t>
  </si>
  <si>
    <t>Sussex Down And Weald Special Scheme</t>
  </si>
  <si>
    <t>Y00372</t>
  </si>
  <si>
    <t>Harbour Medical Practice</t>
  </si>
  <si>
    <t>Y00080</t>
  </si>
  <si>
    <t>Herstmonceux Integrative Health Centre</t>
  </si>
  <si>
    <t>G81634</t>
  </si>
  <si>
    <t>Park Practice</t>
  </si>
  <si>
    <t>G81104</t>
  </si>
  <si>
    <t>G81099</t>
  </si>
  <si>
    <t>The Quintin Medical Centre</t>
  </si>
  <si>
    <t>G81098</t>
  </si>
  <si>
    <t>Hailsham Medical Group</t>
  </si>
  <si>
    <t>G81059</t>
  </si>
  <si>
    <t>Enys Road Surgery</t>
  </si>
  <si>
    <t>G81056</t>
  </si>
  <si>
    <t>Arlington Road Surgery</t>
  </si>
  <si>
    <t>G81050</t>
  </si>
  <si>
    <t>G81049</t>
  </si>
  <si>
    <t>Green Street Clinic</t>
  </si>
  <si>
    <t>G81032</t>
  </si>
  <si>
    <t>Seaford Medical Practice</t>
  </si>
  <si>
    <t>G81029</t>
  </si>
  <si>
    <t>Bolton Road Surgery</t>
  </si>
  <si>
    <t>G81027</t>
  </si>
  <si>
    <t>Sovereign Practice</t>
  </si>
  <si>
    <t>G81022</t>
  </si>
  <si>
    <t>Seaside Medical Centre</t>
  </si>
  <si>
    <t>G81017</t>
  </si>
  <si>
    <t>Bridgeside Surgery</t>
  </si>
  <si>
    <t>G81012</t>
  </si>
  <si>
    <t>Stone Cross Surgery</t>
  </si>
  <si>
    <t>G81008</t>
  </si>
  <si>
    <t>Downlands Medical Centre</t>
  </si>
  <si>
    <t>G81004</t>
  </si>
  <si>
    <t>The Lighthouse Medical Practice</t>
  </si>
  <si>
    <t>G81003</t>
  </si>
  <si>
    <t>Grove Road Surgery</t>
  </si>
  <si>
    <t>G81002</t>
  </si>
  <si>
    <t>Canterbury Health Centre</t>
  </si>
  <si>
    <t>G82802</t>
  </si>
  <si>
    <t>G82790</t>
  </si>
  <si>
    <t>Saddleton Road Surgery</t>
  </si>
  <si>
    <t>G82726</t>
  </si>
  <si>
    <t>Canterbury Medical Practice</t>
  </si>
  <si>
    <t>G82228</t>
  </si>
  <si>
    <t>William Street Surgery</t>
  </si>
  <si>
    <t>G82204</t>
  </si>
  <si>
    <t>The Butchery Surgery</t>
  </si>
  <si>
    <t>G82148</t>
  </si>
  <si>
    <t>G82140</t>
  </si>
  <si>
    <t>Ash Surgery</t>
  </si>
  <si>
    <t>G82138</t>
  </si>
  <si>
    <t>G82119</t>
  </si>
  <si>
    <t>New Dover Road Surgery</t>
  </si>
  <si>
    <t>G82115</t>
  </si>
  <si>
    <t>St Annes Group Practice</t>
  </si>
  <si>
    <t>G82090</t>
  </si>
  <si>
    <t>Sturry Surgery</t>
  </si>
  <si>
    <t>G82082</t>
  </si>
  <si>
    <t>Whitstable Medical Practice</t>
  </si>
  <si>
    <t>G82071</t>
  </si>
  <si>
    <t>Market Place Surgery</t>
  </si>
  <si>
    <t>G82063</t>
  </si>
  <si>
    <t>Northgate Medical Practice</t>
  </si>
  <si>
    <t>G82060</t>
  </si>
  <si>
    <t>Newton Place Surgery</t>
  </si>
  <si>
    <t>G82039</t>
  </si>
  <si>
    <t>Coach House Surgery</t>
  </si>
  <si>
    <t>G82029</t>
  </si>
  <si>
    <t>Faversham Medical Practice</t>
  </si>
  <si>
    <t>G82027</t>
  </si>
  <si>
    <t>Cossington House Surgery</t>
  </si>
  <si>
    <t>G82012</t>
  </si>
  <si>
    <t>Wellsbourne Healthcare Cic</t>
  </si>
  <si>
    <t>Y06007</t>
  </si>
  <si>
    <t>Brighton Station Health Centre</t>
  </si>
  <si>
    <t>Y02676</t>
  </si>
  <si>
    <t>G81694</t>
  </si>
  <si>
    <t>Arch Health Cic</t>
  </si>
  <si>
    <t>G81689</t>
  </si>
  <si>
    <t>Matlock Road Surgery</t>
  </si>
  <si>
    <t>G81684</t>
  </si>
  <si>
    <t>Benfield Valley Healthcare Hub</t>
  </si>
  <si>
    <t>G81680</t>
  </si>
  <si>
    <t>Broadway Surgery</t>
  </si>
  <si>
    <t>G81669</t>
  </si>
  <si>
    <t>St Luke's Surgery</t>
  </si>
  <si>
    <t>G81667</t>
  </si>
  <si>
    <t>Links Road Surgery</t>
  </si>
  <si>
    <t>G81663</t>
  </si>
  <si>
    <t>Regency Surgery</t>
  </si>
  <si>
    <t>G81656</t>
  </si>
  <si>
    <t>The Haven Practice</t>
  </si>
  <si>
    <t>G81646</t>
  </si>
  <si>
    <t>Ridgeway Surgery</t>
  </si>
  <si>
    <t>G81642</t>
  </si>
  <si>
    <t>Brighton Health And Wellbeing Centre</t>
  </si>
  <si>
    <t>G81638</t>
  </si>
  <si>
    <t>School House Surgery</t>
  </si>
  <si>
    <t>G81613</t>
  </si>
  <si>
    <t>North Laine Medical Centre</t>
  </si>
  <si>
    <t>G81103</t>
  </si>
  <si>
    <t>Hove Park Villas Surgery</t>
  </si>
  <si>
    <t>G81094</t>
  </si>
  <si>
    <t>Albion Street Surgery</t>
  </si>
  <si>
    <t>G81090</t>
  </si>
  <si>
    <t>Wish Park Surgery</t>
  </si>
  <si>
    <t>G81083</t>
  </si>
  <si>
    <t>Saltdean And Rottingdean Med Practice</t>
  </si>
  <si>
    <t>G81076</t>
  </si>
  <si>
    <t>G81075</t>
  </si>
  <si>
    <t>Mile Oak Medical Centre</t>
  </si>
  <si>
    <t>G81073</t>
  </si>
  <si>
    <t>University Of Sussex Health Centre</t>
  </si>
  <si>
    <t>G81071</t>
  </si>
  <si>
    <t>Trinity Medical Centre</t>
  </si>
  <si>
    <t>G81070</t>
  </si>
  <si>
    <t>Woodingdean Medical Centre</t>
  </si>
  <si>
    <t>G81065</t>
  </si>
  <si>
    <t>Pavilion Surgery</t>
  </si>
  <si>
    <t>G81054</t>
  </si>
  <si>
    <t>Seven Dials Medical Centre</t>
  </si>
  <si>
    <t>G81047</t>
  </si>
  <si>
    <t>Portslade Health Centre</t>
  </si>
  <si>
    <t>G81046</t>
  </si>
  <si>
    <t>Montpelier Surgery</t>
  </si>
  <si>
    <t>G81044</t>
  </si>
  <si>
    <t>Beaconsfield Medical Practice</t>
  </si>
  <si>
    <t>G81042</t>
  </si>
  <si>
    <t>Stanford Medical Centre</t>
  </si>
  <si>
    <t>G81038</t>
  </si>
  <si>
    <t>Warmdene Surgery</t>
  </si>
  <si>
    <t>G81036</t>
  </si>
  <si>
    <t>Charter Medical Centre</t>
  </si>
  <si>
    <t>G81034</t>
  </si>
  <si>
    <t>Park Crescent Health Centre</t>
  </si>
  <si>
    <t>G81028</t>
  </si>
  <si>
    <t>Preston Park Surgery</t>
  </si>
  <si>
    <t>G81018</t>
  </si>
  <si>
    <t>Carden Surgery</t>
  </si>
  <si>
    <t>G81014</t>
  </si>
  <si>
    <t>St. Peter's Medical Centre</t>
  </si>
  <si>
    <t>G81011</t>
  </si>
  <si>
    <t>Ardingly Court Surgery</t>
  </si>
  <si>
    <t>G81006</t>
  </si>
  <si>
    <t>Hove Medical Centre</t>
  </si>
  <si>
    <t>G81001</t>
  </si>
  <si>
    <t>South Ashford Medics</t>
  </si>
  <si>
    <t>G82735</t>
  </si>
  <si>
    <t>Kingsnorth Medical Practice</t>
  </si>
  <si>
    <t>G82730</t>
  </si>
  <si>
    <t>Singleton Medical Centre</t>
  </si>
  <si>
    <t>G82712</t>
  </si>
  <si>
    <t>Singleton Health Centre</t>
  </si>
  <si>
    <t>G82688</t>
  </si>
  <si>
    <t>Sellindge Surgery</t>
  </si>
  <si>
    <t>G82658</t>
  </si>
  <si>
    <t>Hamstreet Surgery</t>
  </si>
  <si>
    <t>G82186</t>
  </si>
  <si>
    <t>Wye Surgery</t>
  </si>
  <si>
    <t>G82142</t>
  </si>
  <si>
    <t>Ivy Court Surgery</t>
  </si>
  <si>
    <t>G82114</t>
  </si>
  <si>
    <t>Charing Surgery</t>
  </si>
  <si>
    <t>G82094</t>
  </si>
  <si>
    <t>New Hayesbank Surgery</t>
  </si>
  <si>
    <t>G82087</t>
  </si>
  <si>
    <t>Willesborough Health Ctr.</t>
  </si>
  <si>
    <t>G82080</t>
  </si>
  <si>
    <t>Woodchurch Surgery</t>
  </si>
  <si>
    <t>G82053</t>
  </si>
  <si>
    <t>Sydenham House Medical Centre</t>
  </si>
  <si>
    <t>G82050</t>
  </si>
  <si>
    <t>Hollington Surgery</t>
  </si>
  <si>
    <t>G82049</t>
  </si>
  <si>
    <t>Dr Maher Shakarchi's Practice</t>
  </si>
  <si>
    <t>Y02260</t>
  </si>
  <si>
    <t>The Westbourne Green Surgery</t>
  </si>
  <si>
    <t>Y00902</t>
  </si>
  <si>
    <t>Westminster Zt Practice</t>
  </si>
  <si>
    <t>Y00230</t>
  </si>
  <si>
    <t>Great Chapel Street Medical Centre</t>
  </si>
  <si>
    <t>E87772</t>
  </si>
  <si>
    <t>Kings College Health Centre</t>
  </si>
  <si>
    <t>E87768</t>
  </si>
  <si>
    <t>Ground Floor Lanark Medical Centre</t>
  </si>
  <si>
    <t>E87756</t>
  </si>
  <si>
    <t>Wellington Health Centre</t>
  </si>
  <si>
    <t>E87754</t>
  </si>
  <si>
    <t>Dr Victoria Muir's Practice</t>
  </si>
  <si>
    <t>E87753</t>
  </si>
  <si>
    <t>Cavendish Health Centre</t>
  </si>
  <si>
    <t>E87745</t>
  </si>
  <si>
    <t>Woodfield Road Medical Centre</t>
  </si>
  <si>
    <t>E87741</t>
  </si>
  <si>
    <t>The Doctor Hickey Surgery</t>
  </si>
  <si>
    <t>E87740</t>
  </si>
  <si>
    <t>Millbank Medical Centre</t>
  </si>
  <si>
    <t>E87739</t>
  </si>
  <si>
    <t>Marylebone Health Centre</t>
  </si>
  <si>
    <t>E87737</t>
  </si>
  <si>
    <t>Soho Square General Practice</t>
  </si>
  <si>
    <t>E87714</t>
  </si>
  <si>
    <t>The Royal Mews Surgery</t>
  </si>
  <si>
    <t>E87694</t>
  </si>
  <si>
    <t>Westminster School</t>
  </si>
  <si>
    <t>E87691</t>
  </si>
  <si>
    <t>Newton Medical Centre</t>
  </si>
  <si>
    <t>E87681</t>
  </si>
  <si>
    <t>Imperial College Health Centre</t>
  </si>
  <si>
    <t>E87677</t>
  </si>
  <si>
    <t>Third Floor Lanark Road Medical Centre</t>
  </si>
  <si>
    <t>E87663</t>
  </si>
  <si>
    <t>Mayfair Medical Centre</t>
  </si>
  <si>
    <t>E87648</t>
  </si>
  <si>
    <t>St Johns Wood Medical Practice</t>
  </si>
  <si>
    <t>E87609</t>
  </si>
  <si>
    <t>Crawford Street Surgery</t>
  </si>
  <si>
    <t>E87070</t>
  </si>
  <si>
    <t>Soho Centre For Health And Care</t>
  </si>
  <si>
    <t>E87069</t>
  </si>
  <si>
    <t>Fitzrovia Medical Centre</t>
  </si>
  <si>
    <t>E87066</t>
  </si>
  <si>
    <t>Crompton Medical Centre</t>
  </si>
  <si>
    <t>E87052</t>
  </si>
  <si>
    <t>The Randolph Surgery</t>
  </si>
  <si>
    <t>E87046</t>
  </si>
  <si>
    <t>Covent Garden Medical Centre</t>
  </si>
  <si>
    <t>E87045</t>
  </si>
  <si>
    <t>Connaught Square Practice</t>
  </si>
  <si>
    <t>E87037</t>
  </si>
  <si>
    <t>Pimlico Health At The Marven Surgery</t>
  </si>
  <si>
    <t>E87034</t>
  </si>
  <si>
    <t>North West London Medical Centre</t>
  </si>
  <si>
    <t>E87017</t>
  </si>
  <si>
    <t>Lisson Grove Health Centre</t>
  </si>
  <si>
    <t>E87011</t>
  </si>
  <si>
    <t>Maida Vale Medical Centre</t>
  </si>
  <si>
    <t>E87010</t>
  </si>
  <si>
    <t>Paddington Green Health Centre</t>
  </si>
  <si>
    <t>E87008</t>
  </si>
  <si>
    <t>Little Venice Medical Centre</t>
  </si>
  <si>
    <t>E87006</t>
  </si>
  <si>
    <t>Belgravia Surgery</t>
  </si>
  <si>
    <t>E87005</t>
  </si>
  <si>
    <t>Victoria Medical Centre</t>
  </si>
  <si>
    <t>E87002</t>
  </si>
  <si>
    <t>Health And Wellbeing Centre, Earls Court</t>
  </si>
  <si>
    <t>Y03441</t>
  </si>
  <si>
    <t>Half Penny Steps Health Centre</t>
  </si>
  <si>
    <t>Y02842</t>
  </si>
  <si>
    <t>Barlby Surgery</t>
  </si>
  <si>
    <t>Y01011</t>
  </si>
  <si>
    <t>St. Quintin Health Centre</t>
  </si>
  <si>
    <t>Y00507</t>
  </si>
  <si>
    <t>Portobello Medical Centre</t>
  </si>
  <si>
    <t>Y00200</t>
  </si>
  <si>
    <t>The Good Practice</t>
  </si>
  <si>
    <t>E87762</t>
  </si>
  <si>
    <t>Queens Park Health Centre</t>
  </si>
  <si>
    <t>E87755</t>
  </si>
  <si>
    <t>Srikrishnamurthy Harrow Road Surgery</t>
  </si>
  <si>
    <t>E87751</t>
  </si>
  <si>
    <t>Earls Court Surgery</t>
  </si>
  <si>
    <t>E87750</t>
  </si>
  <si>
    <t>E87746</t>
  </si>
  <si>
    <t>The Golborne Medical Centre</t>
  </si>
  <si>
    <t>E87742</t>
  </si>
  <si>
    <t>Knightsbridge Medical Centre</t>
  </si>
  <si>
    <t>E87738</t>
  </si>
  <si>
    <t>Lai Chung Fong Queens Park Health Centre</t>
  </si>
  <si>
    <t>E87735</t>
  </si>
  <si>
    <t>The Exmoor Surgery</t>
  </si>
  <si>
    <t>E87733</t>
  </si>
  <si>
    <t>Lancaster Gate Medical Centre</t>
  </si>
  <si>
    <t>E87722</t>
  </si>
  <si>
    <t>Kensington Park Medical Centre</t>
  </si>
  <si>
    <t>E87720</t>
  </si>
  <si>
    <t>Scarsdale Medical Centre</t>
  </si>
  <si>
    <t>E87715</t>
  </si>
  <si>
    <t>Royal Hospital Chelsea</t>
  </si>
  <si>
    <t>E87711</t>
  </si>
  <si>
    <t>The Foreland Medical Centre</t>
  </si>
  <si>
    <t>E87706</t>
  </si>
  <si>
    <t>E87702</t>
  </si>
  <si>
    <t>The Abingdon Health Centre</t>
  </si>
  <si>
    <t>E87701</t>
  </si>
  <si>
    <t>Bayswater Medical Centre</t>
  </si>
  <si>
    <t>E87682</t>
  </si>
  <si>
    <t>The Chelsea Practice</t>
  </si>
  <si>
    <t>E87665</t>
  </si>
  <si>
    <t>Grand Union Health Centre</t>
  </si>
  <si>
    <t>E87637</t>
  </si>
  <si>
    <t>Colville Health Centre</t>
  </si>
  <si>
    <t>E87067</t>
  </si>
  <si>
    <t>The Notting Hill Medical Centre</t>
  </si>
  <si>
    <t>E87065</t>
  </si>
  <si>
    <t>Kings Road Medical Centre</t>
  </si>
  <si>
    <t>E87063</t>
  </si>
  <si>
    <t>The Pembridge Villas Surgery</t>
  </si>
  <si>
    <t>E87061</t>
  </si>
  <si>
    <t>Nagarajan Queens Park Health Centre</t>
  </si>
  <si>
    <t>E87057</t>
  </si>
  <si>
    <t>The Practice Beacon</t>
  </si>
  <si>
    <t>E87050</t>
  </si>
  <si>
    <t>Rosary Garden Surgery</t>
  </si>
  <si>
    <t>E87048</t>
  </si>
  <si>
    <t>Earls Court Medical Centre</t>
  </si>
  <si>
    <t>E87047</t>
  </si>
  <si>
    <t>Emperor's Gate Centre For Health</t>
  </si>
  <si>
    <t>E87043</t>
  </si>
  <si>
    <t>Elgin Clinic</t>
  </si>
  <si>
    <t>E87038</t>
  </si>
  <si>
    <t>Portland Road Practice</t>
  </si>
  <si>
    <t>E87029</t>
  </si>
  <si>
    <t>Meanwhile Garden Medical Centre</t>
  </si>
  <si>
    <t>E87026</t>
  </si>
  <si>
    <t>E87024</t>
  </si>
  <si>
    <t>Shirland Road Medical Centre</t>
  </si>
  <si>
    <t>E87021</t>
  </si>
  <si>
    <t>Holland Park Surgery</t>
  </si>
  <si>
    <t>E87016</t>
  </si>
  <si>
    <t>Stanhope Mews Surgery</t>
  </si>
  <si>
    <t>E87013</t>
  </si>
  <si>
    <t>The Garway Medical Practice</t>
  </si>
  <si>
    <t>E87009</t>
  </si>
  <si>
    <t>Westbourne Grove Medical Centre</t>
  </si>
  <si>
    <t>E87007</t>
  </si>
  <si>
    <t>The Redcliffe Surgery</t>
  </si>
  <si>
    <t>E87004</t>
  </si>
  <si>
    <t>North Kensington Medical Centre</t>
  </si>
  <si>
    <t>E87003</t>
  </si>
  <si>
    <t>The Junction Hth Ctr-Registered Patients</t>
  </si>
  <si>
    <t>Y02946</t>
  </si>
  <si>
    <t>Grafton Medical Partners</t>
  </si>
  <si>
    <t>Y02423</t>
  </si>
  <si>
    <t>Chartfield Surgery</t>
  </si>
  <si>
    <t>Y01132</t>
  </si>
  <si>
    <t>Wandsworth Primary Extra Service</t>
  </si>
  <si>
    <t>Y00367</t>
  </si>
  <si>
    <t>The Practice Furzedown</t>
  </si>
  <si>
    <t>H85695</t>
  </si>
  <si>
    <t>Nightingale House</t>
  </si>
  <si>
    <t>H85691</t>
  </si>
  <si>
    <t>Tudor Lodge Health Centre</t>
  </si>
  <si>
    <t>H85682</t>
  </si>
  <si>
    <t>Tooting South Medical Centre</t>
  </si>
  <si>
    <t>H85680</t>
  </si>
  <si>
    <t>Tooting Bec Surgery</t>
  </si>
  <si>
    <t>H85664</t>
  </si>
  <si>
    <t>Begg Practice</t>
  </si>
  <si>
    <t>H85659</t>
  </si>
  <si>
    <t>Inner Park Road Health Centre</t>
  </si>
  <si>
    <t>H85643</t>
  </si>
  <si>
    <t>Balham Health Centre</t>
  </si>
  <si>
    <t>H85637</t>
  </si>
  <si>
    <t>Thurleigh Road Practice</t>
  </si>
  <si>
    <t>H85114</t>
  </si>
  <si>
    <t>Battersea Fields Practice</t>
  </si>
  <si>
    <t>H85111</t>
  </si>
  <si>
    <t>St Paul's Cottage Practice</t>
  </si>
  <si>
    <t>H85100</t>
  </si>
  <si>
    <t>Clapham Junction Medical Practice</t>
  </si>
  <si>
    <t>H85088</t>
  </si>
  <si>
    <t>Open Door Surgery</t>
  </si>
  <si>
    <t>H85087</t>
  </si>
  <si>
    <t>Triangle Surgery</t>
  </si>
  <si>
    <t>H85082</t>
  </si>
  <si>
    <t>Bolingbroke Medical Centre (Thmp)</t>
  </si>
  <si>
    <t>H85077</t>
  </si>
  <si>
    <t>The Haider Practice</t>
  </si>
  <si>
    <t>H85075</t>
  </si>
  <si>
    <t>Lavender Hill Group Practice</t>
  </si>
  <si>
    <t>H85069</t>
  </si>
  <si>
    <t>Danebury Avenue Surgery</t>
  </si>
  <si>
    <t>H85067</t>
  </si>
  <si>
    <t>Balham Park Surgery</t>
  </si>
  <si>
    <t>H85066</t>
  </si>
  <si>
    <t>The Alton Practice</t>
  </si>
  <si>
    <t>H85065</t>
  </si>
  <si>
    <t>The Heathbridge Practice</t>
  </si>
  <si>
    <t>H85061</t>
  </si>
  <si>
    <t>Elborough Street Surgery</t>
  </si>
  <si>
    <t>H85057</t>
  </si>
  <si>
    <t>Balham Hill Medical Practice</t>
  </si>
  <si>
    <t>H85056</t>
  </si>
  <si>
    <t>Streatham Park Surgery</t>
  </si>
  <si>
    <t>H85052</t>
  </si>
  <si>
    <t>Battersea Rise Group Practice</t>
  </si>
  <si>
    <t>H85049</t>
  </si>
  <si>
    <t>Brocklebank Group Practice</t>
  </si>
  <si>
    <t>H85048</t>
  </si>
  <si>
    <t>Chatfield Medical Centre</t>
  </si>
  <si>
    <t>H85047</t>
  </si>
  <si>
    <t>Bridge Lane Group Practice</t>
  </si>
  <si>
    <t>H85045</t>
  </si>
  <si>
    <t>Earlsfield Surgery</t>
  </si>
  <si>
    <t>H85041</t>
  </si>
  <si>
    <t>Putneymead Group Medical Practice</t>
  </si>
  <si>
    <t>H85012</t>
  </si>
  <si>
    <t>The Greyswood Practice</t>
  </si>
  <si>
    <t>H85011</t>
  </si>
  <si>
    <t>Bedford Hill Family Practice</t>
  </si>
  <si>
    <t>H85009</t>
  </si>
  <si>
    <t>The Roehampton Surgery</t>
  </si>
  <si>
    <t>H85008</t>
  </si>
  <si>
    <t>Dr Kooner And Partners</t>
  </si>
  <si>
    <t>H85007</t>
  </si>
  <si>
    <t>Mayfield Surgery</t>
  </si>
  <si>
    <t>H85006</t>
  </si>
  <si>
    <t>H85005</t>
  </si>
  <si>
    <t>Queenstown Road Medical Practice</t>
  </si>
  <si>
    <t>H85003</t>
  </si>
  <si>
    <t>The Falcon Road Medical Centre</t>
  </si>
  <si>
    <t>H85002</t>
  </si>
  <si>
    <t>Wandsworth Medical Centre</t>
  </si>
  <si>
    <t>H85001</t>
  </si>
  <si>
    <t>Orient Practice</t>
  </si>
  <si>
    <t>Y02585</t>
  </si>
  <si>
    <t>Sinnott Road Surgery</t>
  </si>
  <si>
    <t>Y01839</t>
  </si>
  <si>
    <t>Chingford Medical Practice</t>
  </si>
  <si>
    <t>Y01291</t>
  </si>
  <si>
    <t>Vicarage Road Medical Centre</t>
  </si>
  <si>
    <t>Y00092</t>
  </si>
  <si>
    <t>Hampton Medical Centre</t>
  </si>
  <si>
    <t>F86712</t>
  </si>
  <si>
    <t>Claremont Medical Centre</t>
  </si>
  <si>
    <t>F86708</t>
  </si>
  <si>
    <t>Langthorne Sharma Family Practice</t>
  </si>
  <si>
    <t>F86705</t>
  </si>
  <si>
    <t>Kiyani Medical Practice</t>
  </si>
  <si>
    <t>F86701</t>
  </si>
  <si>
    <t>Kings Head Medical Practice</t>
  </si>
  <si>
    <t>F86700</t>
  </si>
  <si>
    <t>Francis Road Medical Centre</t>
  </si>
  <si>
    <t>F86696</t>
  </si>
  <si>
    <t>The Bailey Practice</t>
  </si>
  <si>
    <t>F86689</t>
  </si>
  <si>
    <t>Higham Hill Medical Centre</t>
  </si>
  <si>
    <t>F86679</t>
  </si>
  <si>
    <t>Harrow Road Gp Centre</t>
  </si>
  <si>
    <t>F86666</t>
  </si>
  <si>
    <t>Larkshall Medical Centre</t>
  </si>
  <si>
    <t>F86664</t>
  </si>
  <si>
    <t>F86650</t>
  </si>
  <si>
    <t>Waltham Forest Comm &amp; Fam Hth Serv Ltd</t>
  </si>
  <si>
    <t>F86644</t>
  </si>
  <si>
    <t>The Microfaculty</t>
  </si>
  <si>
    <t>F86638</t>
  </si>
  <si>
    <t>Churchill Medical Centre</t>
  </si>
  <si>
    <t>F86627</t>
  </si>
  <si>
    <t>Dr Shantir Practice</t>
  </si>
  <si>
    <t>F86626</t>
  </si>
  <si>
    <t>Langthorne Health Centre</t>
  </si>
  <si>
    <t>F86625</t>
  </si>
  <si>
    <t>Dr Mohammed Green Man Medical Centre</t>
  </si>
  <si>
    <t>F86621</t>
  </si>
  <si>
    <t>The Old Church Surgery</t>
  </si>
  <si>
    <t>F86616</t>
  </si>
  <si>
    <t>Addison Road Medical Practice</t>
  </si>
  <si>
    <t>F86607</t>
  </si>
  <si>
    <t>The Lyndhurst Surgery</t>
  </si>
  <si>
    <t>F86088</t>
  </si>
  <si>
    <t>Dr Dhital Practice</t>
  </si>
  <si>
    <t>F86086</t>
  </si>
  <si>
    <t>The Ridgeway Surgery</t>
  </si>
  <si>
    <t>F86078</t>
  </si>
  <si>
    <t>Leyton Healthcare 4Th Floor</t>
  </si>
  <si>
    <t>F86074</t>
  </si>
  <si>
    <t>Leyton Green Neighbourhood Hs</t>
  </si>
  <si>
    <t>F86073</t>
  </si>
  <si>
    <t>F86062</t>
  </si>
  <si>
    <t>St James Medical Practice Limited</t>
  </si>
  <si>
    <t>F86058</t>
  </si>
  <si>
    <t>Dr Uduku Practice</t>
  </si>
  <si>
    <t>F86049</t>
  </si>
  <si>
    <t>High Road Surgery</t>
  </si>
  <si>
    <t>F86045</t>
  </si>
  <si>
    <t>Crawley Road Medical Centre</t>
  </si>
  <si>
    <t>F86044</t>
  </si>
  <si>
    <t>Sma Medical Practice</t>
  </si>
  <si>
    <t>F86038</t>
  </si>
  <si>
    <t>The Allum Medical Centre</t>
  </si>
  <si>
    <t>F86036</t>
  </si>
  <si>
    <t>Queens Road Medical Centre</t>
  </si>
  <si>
    <t>F86030</t>
  </si>
  <si>
    <t>The Forest Surgery</t>
  </si>
  <si>
    <t>F86026</t>
  </si>
  <si>
    <t>The Ecclesbourne Practice</t>
  </si>
  <si>
    <t>F86018</t>
  </si>
  <si>
    <t>F86011</t>
  </si>
  <si>
    <t>Dr S Phillips And Dr M Patel Practice</t>
  </si>
  <si>
    <t>F86006</t>
  </si>
  <si>
    <t>The Penrhyn Surgery</t>
  </si>
  <si>
    <t>F86005</t>
  </si>
  <si>
    <t>Handsworth Medical Practice</t>
  </si>
  <si>
    <t>F86004</t>
  </si>
  <si>
    <t>The Firs</t>
  </si>
  <si>
    <t>F86001</t>
  </si>
  <si>
    <t>St Andrews Health Centre</t>
  </si>
  <si>
    <t>Y03023</t>
  </si>
  <si>
    <t>Pollard Row Surgery</t>
  </si>
  <si>
    <t>Y00212</t>
  </si>
  <si>
    <t>The Barkantine Practice</t>
  </si>
  <si>
    <t>F84747</t>
  </si>
  <si>
    <t>Health E1</t>
  </si>
  <si>
    <t>F84733</t>
  </si>
  <si>
    <t>St. Katherine's Dock Practice</t>
  </si>
  <si>
    <t>F84731</t>
  </si>
  <si>
    <t>The Blithehale Med.Ctr.</t>
  </si>
  <si>
    <t>F84718</t>
  </si>
  <si>
    <t>St. Paul's Way Medical Ctr</t>
  </si>
  <si>
    <t>F84714</t>
  </si>
  <si>
    <t>Island Health</t>
  </si>
  <si>
    <t>F84710</t>
  </si>
  <si>
    <t>All Saints Practice</t>
  </si>
  <si>
    <t>F84702</t>
  </si>
  <si>
    <t>Aberfeldy Practice</t>
  </si>
  <si>
    <t>F84698</t>
  </si>
  <si>
    <t>Tredegar Practice</t>
  </si>
  <si>
    <t>F84696</t>
  </si>
  <si>
    <t>East One Health</t>
  </si>
  <si>
    <t>F84682</t>
  </si>
  <si>
    <t>The Stroudley Wlk Hth Ctr</t>
  </si>
  <si>
    <t>F84676</t>
  </si>
  <si>
    <t>Docklands Medical Centre</t>
  </si>
  <si>
    <t>F84656</t>
  </si>
  <si>
    <t>Roserton Street Surgery</t>
  </si>
  <si>
    <t>F84647</t>
  </si>
  <si>
    <t>The Globe Town Surgery</t>
  </si>
  <si>
    <t>F84123</t>
  </si>
  <si>
    <t>Xx Place Health Centre</t>
  </si>
  <si>
    <t>F84122</t>
  </si>
  <si>
    <t>Rana Ak</t>
  </si>
  <si>
    <t>F84118</t>
  </si>
  <si>
    <t>City Wellbeing Practice</t>
  </si>
  <si>
    <t>F84114</t>
  </si>
  <si>
    <t>Harford Health Centre</t>
  </si>
  <si>
    <t>F84087</t>
  </si>
  <si>
    <t>Bethnal Green Health Ctr.</t>
  </si>
  <si>
    <t>F84083</t>
  </si>
  <si>
    <t>The Spitalfields Practice</t>
  </si>
  <si>
    <t>F84081</t>
  </si>
  <si>
    <t>The Wapping Group Practice</t>
  </si>
  <si>
    <t>F84079</t>
  </si>
  <si>
    <t>The Chrisp Street Hth Ctr</t>
  </si>
  <si>
    <t>F84062</t>
  </si>
  <si>
    <t>The Grove Road Surgery</t>
  </si>
  <si>
    <t>F84055</t>
  </si>
  <si>
    <t>The Limehouse Practice</t>
  </si>
  <si>
    <t>F84054</t>
  </si>
  <si>
    <t>Strouts Place Medical Centre</t>
  </si>
  <si>
    <t>F84051</t>
  </si>
  <si>
    <t>Brayford Square Surgery</t>
  </si>
  <si>
    <t>F84046</t>
  </si>
  <si>
    <t>Harley Grove Medical Ctr.</t>
  </si>
  <si>
    <t>F84044</t>
  </si>
  <si>
    <t>Whitechapel Health Centre</t>
  </si>
  <si>
    <t>F84039</t>
  </si>
  <si>
    <t>St. Stephens Health Centre</t>
  </si>
  <si>
    <t>F84034</t>
  </si>
  <si>
    <t>Jubilee Street Practice</t>
  </si>
  <si>
    <t>F84031</t>
  </si>
  <si>
    <t>Ruston Street Clinic</t>
  </si>
  <si>
    <t>F84030</t>
  </si>
  <si>
    <t>Gough Walk Practice</t>
  </si>
  <si>
    <t>F84025</t>
  </si>
  <si>
    <t>The Mission Practice</t>
  </si>
  <si>
    <t>F84016</t>
  </si>
  <si>
    <t>Albion Health Centre</t>
  </si>
  <si>
    <t>F84012</t>
  </si>
  <si>
    <t>Green Wrythe Surgery</t>
  </si>
  <si>
    <t>H85693</t>
  </si>
  <si>
    <t>The Grove Road Practice</t>
  </si>
  <si>
    <t>H85686</t>
  </si>
  <si>
    <t>Faccini House Surgery</t>
  </si>
  <si>
    <t>H85683</t>
  </si>
  <si>
    <t>Wallington Medical Centre</t>
  </si>
  <si>
    <t>H85665</t>
  </si>
  <si>
    <t>The Beeches Surgery</t>
  </si>
  <si>
    <t>H85662</t>
  </si>
  <si>
    <t>Wallington Family Practice</t>
  </si>
  <si>
    <t>H85653</t>
  </si>
  <si>
    <t>James O'Riordan Medical Centre</t>
  </si>
  <si>
    <t>H85618</t>
  </si>
  <si>
    <t>Manor Practice</t>
  </si>
  <si>
    <t>H85116</t>
  </si>
  <si>
    <t>Shotfield Medical Practice</t>
  </si>
  <si>
    <t>H85115</t>
  </si>
  <si>
    <t>Dr Sugumar And Partner</t>
  </si>
  <si>
    <t>H85113</t>
  </si>
  <si>
    <t>Cheam Family Practice</t>
  </si>
  <si>
    <t>H85105</t>
  </si>
  <si>
    <t>Hackbridge Medical Centre</t>
  </si>
  <si>
    <t>H85103</t>
  </si>
  <si>
    <t>The Health Centre</t>
  </si>
  <si>
    <t>H85095</t>
  </si>
  <si>
    <t>Dr R Scott &amp; Ptrs</t>
  </si>
  <si>
    <t>H85063</t>
  </si>
  <si>
    <t>Dr Muktar &amp; Dr Al-Sanjary</t>
  </si>
  <si>
    <t>H85054</t>
  </si>
  <si>
    <t>The Surgery-181 Carshalton Road</t>
  </si>
  <si>
    <t>H85053</t>
  </si>
  <si>
    <t>Carshalton Fields Surgery</t>
  </si>
  <si>
    <t>H85032</t>
  </si>
  <si>
    <t>Benhill &amp; Belmont Practice</t>
  </si>
  <si>
    <t>H85031</t>
  </si>
  <si>
    <t>The Old Court House Surgery</t>
  </si>
  <si>
    <t>H85030</t>
  </si>
  <si>
    <t>The Wrythe Green Surgery</t>
  </si>
  <si>
    <t>H85025</t>
  </si>
  <si>
    <t>Bishopsford Road Surgery</t>
  </si>
  <si>
    <t>H85023</t>
  </si>
  <si>
    <t>Park Road Medical Centre</t>
  </si>
  <si>
    <t>H85022</t>
  </si>
  <si>
    <t>The Chesser Surgery</t>
  </si>
  <si>
    <t>H85021</t>
  </si>
  <si>
    <t>The G.P. Centre</t>
  </si>
  <si>
    <t>H85019</t>
  </si>
  <si>
    <t>The Surgery - 48 Mulgrave Road</t>
  </si>
  <si>
    <t>H85018</t>
  </si>
  <si>
    <t>Gp Led Health Centre</t>
  </si>
  <si>
    <t>Y02968</t>
  </si>
  <si>
    <t>Alexandra Surgery</t>
  </si>
  <si>
    <t>H85656</t>
  </si>
  <si>
    <t>Colliers Wood Surgery</t>
  </si>
  <si>
    <t>H85649</t>
  </si>
  <si>
    <t>The Merton Medical Practice</t>
  </si>
  <si>
    <t>H85634</t>
  </si>
  <si>
    <t>The Vineyard Hill Road Surgery</t>
  </si>
  <si>
    <t>H85112</t>
  </si>
  <si>
    <t>Ravensbury Park Medical Centre</t>
  </si>
  <si>
    <t>H85110</t>
  </si>
  <si>
    <t>Grand Drive Surgery</t>
  </si>
  <si>
    <t>H85101</t>
  </si>
  <si>
    <t>Riverhouse Medical Practice</t>
  </si>
  <si>
    <t>H85092</t>
  </si>
  <si>
    <t>Figges Marsh Surgery</t>
  </si>
  <si>
    <t>H85090</t>
  </si>
  <si>
    <t>Mitcham Family Practice</t>
  </si>
  <si>
    <t>H85078</t>
  </si>
  <si>
    <t>Stonecot Surgery</t>
  </si>
  <si>
    <t>H85076</t>
  </si>
  <si>
    <t>H85072</t>
  </si>
  <si>
    <t>Central Medical Centre</t>
  </si>
  <si>
    <t>H85070</t>
  </si>
  <si>
    <t>Lambton Road Medical Practice</t>
  </si>
  <si>
    <t>H85051</t>
  </si>
  <si>
    <t>Cricket Green Medical Practice</t>
  </si>
  <si>
    <t>H85038</t>
  </si>
  <si>
    <t>Morden Hall Medical Centre</t>
  </si>
  <si>
    <t>H85037</t>
  </si>
  <si>
    <t>Rowans Surgery</t>
  </si>
  <si>
    <t>H85035</t>
  </si>
  <si>
    <t>Tamworth House Medical Centre.</t>
  </si>
  <si>
    <t>H85033</t>
  </si>
  <si>
    <t>Wide Way Medical Centre</t>
  </si>
  <si>
    <t>H85029</t>
  </si>
  <si>
    <t>Princes Road Surgery</t>
  </si>
  <si>
    <t>H85028</t>
  </si>
  <si>
    <t>Wimbledon Village Practice</t>
  </si>
  <si>
    <t>H85027</t>
  </si>
  <si>
    <t>Francis Grove Surgery</t>
  </si>
  <si>
    <t>H85026</t>
  </si>
  <si>
    <t>The Mitcham Medical Centre.</t>
  </si>
  <si>
    <t>H85024</t>
  </si>
  <si>
    <t>The Nelson Medical Practice</t>
  </si>
  <si>
    <t>H85020</t>
  </si>
  <si>
    <t>Southwark Care Homes-Gp Practice</t>
  </si>
  <si>
    <t>Y06113</t>
  </si>
  <si>
    <t>Southwark Restart</t>
  </si>
  <si>
    <t>Y00812</t>
  </si>
  <si>
    <t>Dr R Sharma's Practice</t>
  </si>
  <si>
    <t>Y00454</t>
  </si>
  <si>
    <t>St Giles Surgery Dr Patel</t>
  </si>
  <si>
    <t>G85726</t>
  </si>
  <si>
    <t>Dr Sms Hossain's Practice</t>
  </si>
  <si>
    <t>G85723</t>
  </si>
  <si>
    <t>Dr At Bradford's Practice</t>
  </si>
  <si>
    <t>G85721</t>
  </si>
  <si>
    <t>The Lister Practice</t>
  </si>
  <si>
    <t>G85715</t>
  </si>
  <si>
    <t>Avicenna Health Centre</t>
  </si>
  <si>
    <t>G85712</t>
  </si>
  <si>
    <t>The New Mill Street Surgery</t>
  </si>
  <si>
    <t>G85705</t>
  </si>
  <si>
    <t>The Nunhead Surgery</t>
  </si>
  <si>
    <t>G85685</t>
  </si>
  <si>
    <t>The Lordship Lane Surgery</t>
  </si>
  <si>
    <t>G85681</t>
  </si>
  <si>
    <t>The Dulwich Medical Centre</t>
  </si>
  <si>
    <t>G85651</t>
  </si>
  <si>
    <t>The Gardens Surgery</t>
  </si>
  <si>
    <t>G85644</t>
  </si>
  <si>
    <t>Blackfriars Medical Practice</t>
  </si>
  <si>
    <t>G85642</t>
  </si>
  <si>
    <t>The Villa Street Medical Centre</t>
  </si>
  <si>
    <t>G85632</t>
  </si>
  <si>
    <t>Bermondsey Spa Medical Centre</t>
  </si>
  <si>
    <t>G85623</t>
  </si>
  <si>
    <t>Albion Street Group Practice</t>
  </si>
  <si>
    <t>G85138</t>
  </si>
  <si>
    <t>The Lister Primary Care Centre</t>
  </si>
  <si>
    <t>G85134</t>
  </si>
  <si>
    <t>Melbourne Grove</t>
  </si>
  <si>
    <t>G85132</t>
  </si>
  <si>
    <t>Park Medical Centre</t>
  </si>
  <si>
    <t>G85125</t>
  </si>
  <si>
    <t>Sternhall Lane Surgery</t>
  </si>
  <si>
    <t>G85119</t>
  </si>
  <si>
    <t>The Hambleden Clinic</t>
  </si>
  <si>
    <t>G85112</t>
  </si>
  <si>
    <t>Dr Kk Misra's Practice</t>
  </si>
  <si>
    <t>G85106</t>
  </si>
  <si>
    <t>The Grange Road Practice</t>
  </si>
  <si>
    <t>G85097</t>
  </si>
  <si>
    <t>The Three Zero Six Medical Centre</t>
  </si>
  <si>
    <t>G85091</t>
  </si>
  <si>
    <t>Silverlock Medical Centre</t>
  </si>
  <si>
    <t>G85087</t>
  </si>
  <si>
    <t>Penrose Surgery</t>
  </si>
  <si>
    <t>G85084</t>
  </si>
  <si>
    <t>Dr Rhk Sinha's Practice</t>
  </si>
  <si>
    <t>G85082</t>
  </si>
  <si>
    <t>Old Kent Road Surgery</t>
  </si>
  <si>
    <t>G85052</t>
  </si>
  <si>
    <t>Elm Lodge Surgery</t>
  </si>
  <si>
    <t>G85051</t>
  </si>
  <si>
    <t>Sir John Kirk Close Surgery</t>
  </si>
  <si>
    <t>G85050</t>
  </si>
  <si>
    <t>St Giles Surgery</t>
  </si>
  <si>
    <t>G85042</t>
  </si>
  <si>
    <t>Queens Road Surgery</t>
  </si>
  <si>
    <t>G85040</t>
  </si>
  <si>
    <t>Nexus Health Group</t>
  </si>
  <si>
    <t>G85034</t>
  </si>
  <si>
    <t>Dmc Chadwick Road</t>
  </si>
  <si>
    <t>G85031</t>
  </si>
  <si>
    <t>Concordia Parkside</t>
  </si>
  <si>
    <t>G85030</t>
  </si>
  <si>
    <t>Falmouth Road Group Practice</t>
  </si>
  <si>
    <t>G85029</t>
  </si>
  <si>
    <t>Trafalgar Surgery</t>
  </si>
  <si>
    <t>G85019</t>
  </si>
  <si>
    <t>Dr Rs Durston's Practice</t>
  </si>
  <si>
    <t>G85013</t>
  </si>
  <si>
    <t>St James Church Surgery</t>
  </si>
  <si>
    <t>G85009</t>
  </si>
  <si>
    <t>The Acorn &amp; Gaumont House Surgery</t>
  </si>
  <si>
    <t>G85006</t>
  </si>
  <si>
    <t>Forest Hill Group Practice</t>
  </si>
  <si>
    <t>G85001</t>
  </si>
  <si>
    <t>Botting (Glebe)</t>
  </si>
  <si>
    <t>Y01206</t>
  </si>
  <si>
    <t>Fitzmaurice (Kew)</t>
  </si>
  <si>
    <t>H84639</t>
  </si>
  <si>
    <t>Palacci (Castelnau)</t>
  </si>
  <si>
    <t>H84632</t>
  </si>
  <si>
    <t>Crane Park Surgery</t>
  </si>
  <si>
    <t>H84630</t>
  </si>
  <si>
    <t>Kudra (Woodlawn)</t>
  </si>
  <si>
    <t>H84625</t>
  </si>
  <si>
    <t>Pennycook (Hampton Hill)</t>
  </si>
  <si>
    <t>H84623</t>
  </si>
  <si>
    <t>Sayer (Richmond Green)</t>
  </si>
  <si>
    <t>H84608</t>
  </si>
  <si>
    <t>Smith (Richmond Lock)</t>
  </si>
  <si>
    <t>H84060</t>
  </si>
  <si>
    <t>Childs (Thameside)</t>
  </si>
  <si>
    <t>H84059</t>
  </si>
  <si>
    <t>Sarajlic (Staines Road)</t>
  </si>
  <si>
    <t>H84057</t>
  </si>
  <si>
    <t>Johnson (Sheen Lane)</t>
  </si>
  <si>
    <t>H84055</t>
  </si>
  <si>
    <t>Johal (Twickenham Park)</t>
  </si>
  <si>
    <t>H84048</t>
  </si>
  <si>
    <t>Sood (The Green &amp; Fir Road)</t>
  </si>
  <si>
    <t>H84044</t>
  </si>
  <si>
    <t>Crowley (North Road)</t>
  </si>
  <si>
    <t>H84043</t>
  </si>
  <si>
    <t>The Vineyard Surgery</t>
  </si>
  <si>
    <t>H84041</t>
  </si>
  <si>
    <t>H84040</t>
  </si>
  <si>
    <t>O'Donnell (Cross Deep)</t>
  </si>
  <si>
    <t>H84039</t>
  </si>
  <si>
    <t>O'Flynn (Hampton Wick)</t>
  </si>
  <si>
    <t>H84032</t>
  </si>
  <si>
    <t>H84031</t>
  </si>
  <si>
    <t>Flood (Essex House)</t>
  </si>
  <si>
    <t>H84023</t>
  </si>
  <si>
    <t>Bhatia (Broad Lane)</t>
  </si>
  <si>
    <t>H84018</t>
  </si>
  <si>
    <t>Hudson (Seymour House)</t>
  </si>
  <si>
    <t>H84017</t>
  </si>
  <si>
    <t>Lee (Paradise Road)</t>
  </si>
  <si>
    <t>H84014</t>
  </si>
  <si>
    <t>York Medical Practice</t>
  </si>
  <si>
    <t>H84012</t>
  </si>
  <si>
    <t>Jackson (Acorn)</t>
  </si>
  <si>
    <t>H84007</t>
  </si>
  <si>
    <t>Jezierski (Sheen Lane)</t>
  </si>
  <si>
    <t>H84006</t>
  </si>
  <si>
    <t>Bates (Parkshot Medical Practice)</t>
  </si>
  <si>
    <t>H84005</t>
  </si>
  <si>
    <t>Brockbank (Park Road)</t>
  </si>
  <si>
    <t>H84002</t>
  </si>
  <si>
    <t>At Medics - The Loxford Practice</t>
  </si>
  <si>
    <t>Y02987</t>
  </si>
  <si>
    <t>Granville Medical Centre</t>
  </si>
  <si>
    <t>Y00918</t>
  </si>
  <si>
    <t>Y00155</t>
  </si>
  <si>
    <t>The Doctors House</t>
  </si>
  <si>
    <t>Y00090</t>
  </si>
  <si>
    <t>Aldersbrook Medical Centre</t>
  </si>
  <si>
    <t>F86731</t>
  </si>
  <si>
    <t>Fence Piece Road Medical Centre</t>
  </si>
  <si>
    <t>F86707</t>
  </si>
  <si>
    <t>Paulz Surgery</t>
  </si>
  <si>
    <t>F86704</t>
  </si>
  <si>
    <t>The Redbridge Surgery</t>
  </si>
  <si>
    <t>F86703</t>
  </si>
  <si>
    <t>St Clement's Surgery</t>
  </si>
  <si>
    <t>F86702</t>
  </si>
  <si>
    <t>Cranbrook Surgery</t>
  </si>
  <si>
    <t>F86698</t>
  </si>
  <si>
    <t>Mathukia's Surgery</t>
  </si>
  <si>
    <t>F86692</t>
  </si>
  <si>
    <t>Clayhall Clinic</t>
  </si>
  <si>
    <t>F86691</t>
  </si>
  <si>
    <t>Queen Mary Practice</t>
  </si>
  <si>
    <t>F86658</t>
  </si>
  <si>
    <t>York Road Surgery</t>
  </si>
  <si>
    <t>F86657</t>
  </si>
  <si>
    <t>The Courtland Surgery</t>
  </si>
  <si>
    <t>F86655</t>
  </si>
  <si>
    <t>The Drive Surgery</t>
  </si>
  <si>
    <t>F86652</t>
  </si>
  <si>
    <t>Castleton Road Health Centre</t>
  </si>
  <si>
    <t>F86642</t>
  </si>
  <si>
    <t>The Shrubberies Medical Centre</t>
  </si>
  <si>
    <t>F86641</t>
  </si>
  <si>
    <t>Seven Kings Practice</t>
  </si>
  <si>
    <t>F86637</t>
  </si>
  <si>
    <t>The Heathcote Primary Care Centre</t>
  </si>
  <si>
    <t>F86624</t>
  </si>
  <si>
    <t>The Fullwell Avenue Surgery</t>
  </si>
  <si>
    <t>F86612</t>
  </si>
  <si>
    <t>Goodmayes Medical Centre</t>
  </si>
  <si>
    <t>F86087</t>
  </si>
  <si>
    <t>Hainault Surgery</t>
  </si>
  <si>
    <t>F86085</t>
  </si>
  <si>
    <t>The Eastern Avenue Medical Centre</t>
  </si>
  <si>
    <t>F86083</t>
  </si>
  <si>
    <t>Ilford Lane Surgery</t>
  </si>
  <si>
    <t>F86082</t>
  </si>
  <si>
    <t>Kenwood Medical</t>
  </si>
  <si>
    <t>F86081</t>
  </si>
  <si>
    <t>Southdene Surgery</t>
  </si>
  <si>
    <t>F86066</t>
  </si>
  <si>
    <t>The Elmhurst Practice</t>
  </si>
  <si>
    <t>F86064</t>
  </si>
  <si>
    <t>Newbury Group Practice</t>
  </si>
  <si>
    <t>F86060</t>
  </si>
  <si>
    <t>The Willows Practice</t>
  </si>
  <si>
    <t>F86057</t>
  </si>
  <si>
    <t>Balfour Road Surgery</t>
  </si>
  <si>
    <t>F86042</t>
  </si>
  <si>
    <t>Green Lane, Goodmayes Medical Practice</t>
  </si>
  <si>
    <t>F86034</t>
  </si>
  <si>
    <t>Wanstead Place Surgery</t>
  </si>
  <si>
    <t>F86032</t>
  </si>
  <si>
    <t>Chadwell Heath Surgery</t>
  </si>
  <si>
    <t>F86028</t>
  </si>
  <si>
    <t>Oak Tree Medical Centre</t>
  </si>
  <si>
    <t>F86025</t>
  </si>
  <si>
    <t>The Evergreen Surgery</t>
  </si>
  <si>
    <t>F86023</t>
  </si>
  <si>
    <t>Ilford Medical Centre</t>
  </si>
  <si>
    <t>F86022</t>
  </si>
  <si>
    <t>Glebelands Practice</t>
  </si>
  <si>
    <t>F86020</t>
  </si>
  <si>
    <t>The Broadway Surgery</t>
  </si>
  <si>
    <t>F86013</t>
  </si>
  <si>
    <t>Rydal</t>
  </si>
  <si>
    <t>F86012</t>
  </si>
  <si>
    <t>Fullwell Cross Med. Ctr.</t>
  </si>
  <si>
    <t>F86010</t>
  </si>
  <si>
    <t>The Palms Medical Centre</t>
  </si>
  <si>
    <t>F86009</t>
  </si>
  <si>
    <t>Gants Hill Medical Centre</t>
  </si>
  <si>
    <t>F86008</t>
  </si>
  <si>
    <t>The Forest Edge Practice</t>
  </si>
  <si>
    <t>F86007</t>
  </si>
  <si>
    <t>Liberty Bridge Road Practice</t>
  </si>
  <si>
    <t>Y04273</t>
  </si>
  <si>
    <t>The Practice Albert Road</t>
  </si>
  <si>
    <t>Y02928</t>
  </si>
  <si>
    <t>Dmc Vicarage Lane</t>
  </si>
  <si>
    <t>Y02823</t>
  </si>
  <si>
    <t>Lantern Health-Carpenters Practice</t>
  </si>
  <si>
    <t>F84749</t>
  </si>
  <si>
    <t>The Summitt Practice</t>
  </si>
  <si>
    <t>F84742</t>
  </si>
  <si>
    <t>Dr T Krishnamurthy</t>
  </si>
  <si>
    <t>F84741</t>
  </si>
  <si>
    <t>Newham Transitional Practice</t>
  </si>
  <si>
    <t>F84740</t>
  </si>
  <si>
    <t>E12 Medical Centre</t>
  </si>
  <si>
    <t>F84739</t>
  </si>
  <si>
    <t>The Azad Practice</t>
  </si>
  <si>
    <t>F84735</t>
  </si>
  <si>
    <t>Boleyn Road Practice</t>
  </si>
  <si>
    <t>F84734</t>
  </si>
  <si>
    <t>Dr Pcl Knight</t>
  </si>
  <si>
    <t>F84730</t>
  </si>
  <si>
    <t>Dr Nb Bhadra</t>
  </si>
  <si>
    <t>F84729</t>
  </si>
  <si>
    <t>Woodgrange Medical Practice</t>
  </si>
  <si>
    <t>F84724</t>
  </si>
  <si>
    <t>Royal Docks Medical Practice</t>
  </si>
  <si>
    <t>F84717</t>
  </si>
  <si>
    <t>Dr T Lwin</t>
  </si>
  <si>
    <t>F84708</t>
  </si>
  <si>
    <t>Dr Sks Swedan</t>
  </si>
  <si>
    <t>F84706</t>
  </si>
  <si>
    <t>Balaam Street Practice</t>
  </si>
  <si>
    <t>F84681</t>
  </si>
  <si>
    <t>Upper Road Medical Centre</t>
  </si>
  <si>
    <t>F84679</t>
  </si>
  <si>
    <t>East End Medical Centre</t>
  </si>
  <si>
    <t>F84677</t>
  </si>
  <si>
    <t>Esk Road Medical Centre</t>
  </si>
  <si>
    <t>F84673</t>
  </si>
  <si>
    <t>Leytonstone Road Medical Centre</t>
  </si>
  <si>
    <t>F84672</t>
  </si>
  <si>
    <t>Westbury Road Medical Practice</t>
  </si>
  <si>
    <t>F84670</t>
  </si>
  <si>
    <t>Newham Medical Centre</t>
  </si>
  <si>
    <t>F84669</t>
  </si>
  <si>
    <t>The Ruiz Medical Practice</t>
  </si>
  <si>
    <t>F84666</t>
  </si>
  <si>
    <t>West Ham Medical Practice</t>
  </si>
  <si>
    <t>F84661</t>
  </si>
  <si>
    <t>Dr Cm Patel's Surgery</t>
  </si>
  <si>
    <t>F84660</t>
  </si>
  <si>
    <t>Sangam Practice</t>
  </si>
  <si>
    <t>F84658</t>
  </si>
  <si>
    <t>Cumberland Medical Centre</t>
  </si>
  <si>
    <t>F84657</t>
  </si>
  <si>
    <t>Lucas Avenue Practice</t>
  </si>
  <si>
    <t>F84642</t>
  </si>
  <si>
    <t>Birchdale Road Medical Centre</t>
  </si>
  <si>
    <t>F84641</t>
  </si>
  <si>
    <t>Dr Pi Abiola</t>
  </si>
  <si>
    <t>F84631</t>
  </si>
  <si>
    <t>The Project Surgery</t>
  </si>
  <si>
    <t>F84124</t>
  </si>
  <si>
    <t>E12 Health</t>
  </si>
  <si>
    <t>F84121</t>
  </si>
  <si>
    <t>Abbey Road Medical Practice</t>
  </si>
  <si>
    <t>F84111</t>
  </si>
  <si>
    <t>Claremont Clinic</t>
  </si>
  <si>
    <t>F84097</t>
  </si>
  <si>
    <t>Tollgate Medical Centre</t>
  </si>
  <si>
    <t>F84093</t>
  </si>
  <si>
    <t>Glen Road Medical Centre</t>
  </si>
  <si>
    <t>F84092</t>
  </si>
  <si>
    <t>F84089</t>
  </si>
  <si>
    <t>Plashet Road Medical Centre</t>
  </si>
  <si>
    <t>F84088</t>
  </si>
  <si>
    <t>Dr Driver &amp; Partners</t>
  </si>
  <si>
    <t>F84086</t>
  </si>
  <si>
    <t>Dr Samuel And Dr Khan</t>
  </si>
  <si>
    <t>F84077</t>
  </si>
  <si>
    <t>The Graham Practice</t>
  </si>
  <si>
    <t>F84074</t>
  </si>
  <si>
    <t>Lathom Road Medical Centre</t>
  </si>
  <si>
    <t>F84070</t>
  </si>
  <si>
    <t>Greengate Medical Centre</t>
  </si>
  <si>
    <t>F84053</t>
  </si>
  <si>
    <t>Essex Lodge</t>
  </si>
  <si>
    <t>F84052</t>
  </si>
  <si>
    <t>Boleyn Medical Centre</t>
  </si>
  <si>
    <t>F84050</t>
  </si>
  <si>
    <t>Custom House Surgery</t>
  </si>
  <si>
    <t>F84047</t>
  </si>
  <si>
    <t>Stratford Health Centre</t>
  </si>
  <si>
    <t>F84022</t>
  </si>
  <si>
    <t>Star Lane Medical Centre</t>
  </si>
  <si>
    <t>F84017</t>
  </si>
  <si>
    <t>Upton Lane Medical Centre</t>
  </si>
  <si>
    <t>F84014</t>
  </si>
  <si>
    <t>St. Bartholomews Surgery</t>
  </si>
  <si>
    <t>F84010</t>
  </si>
  <si>
    <t>Stratford Village Surgery</t>
  </si>
  <si>
    <t>F84009</t>
  </si>
  <si>
    <t>The Shrewsbury Centre</t>
  </si>
  <si>
    <t>F84006</t>
  </si>
  <si>
    <t>Market Street Health Group</t>
  </si>
  <si>
    <t>F84004</t>
  </si>
  <si>
    <t>Lewisham Gp Led Health Centre</t>
  </si>
  <si>
    <t>Y02957</t>
  </si>
  <si>
    <t>Dr Mog Sarder's Practice</t>
  </si>
  <si>
    <t>G85736</t>
  </si>
  <si>
    <t>Nightingale Surgery</t>
  </si>
  <si>
    <t>G85727</t>
  </si>
  <si>
    <t>G85722</t>
  </si>
  <si>
    <t>Dr Bk Batra's Practice</t>
  </si>
  <si>
    <t>G85717</t>
  </si>
  <si>
    <t>Oakview Family Practice</t>
  </si>
  <si>
    <t>G85716</t>
  </si>
  <si>
    <t>Deptford Surgery</t>
  </si>
  <si>
    <t>G85711</t>
  </si>
  <si>
    <t>Amersham Vale Training Practice</t>
  </si>
  <si>
    <t>G85698</t>
  </si>
  <si>
    <t>Vale Medical Centre</t>
  </si>
  <si>
    <t>G85696</t>
  </si>
  <si>
    <t>Novum Health Partnership - Rushey Green</t>
  </si>
  <si>
    <t>G85633</t>
  </si>
  <si>
    <t>Bellingham Green Surgery</t>
  </si>
  <si>
    <t>G85124</t>
  </si>
  <si>
    <t>Parkview Surgery</t>
  </si>
  <si>
    <t>G85121</t>
  </si>
  <si>
    <t>Triangle Group Practice</t>
  </si>
  <si>
    <t>G85120</t>
  </si>
  <si>
    <t>Wells Park Practice</t>
  </si>
  <si>
    <t>G85114</t>
  </si>
  <si>
    <t>Vesta Road Surgery</t>
  </si>
  <si>
    <t>G85105</t>
  </si>
  <si>
    <t>Ico Health Group</t>
  </si>
  <si>
    <t>G85104</t>
  </si>
  <si>
    <t>Honor Oak Group Practice</t>
  </si>
  <si>
    <t>G85089</t>
  </si>
  <si>
    <t>G85085</t>
  </si>
  <si>
    <t>Dr Pgv Morant's Practice</t>
  </si>
  <si>
    <t>G85081</t>
  </si>
  <si>
    <t>New Cross Centre (Hurley Group)</t>
  </si>
  <si>
    <t>G85076</t>
  </si>
  <si>
    <t>Woolstone Medical Centre</t>
  </si>
  <si>
    <t>G85061</t>
  </si>
  <si>
    <t>Downham Family Medical Practice</t>
  </si>
  <si>
    <t>G85057</t>
  </si>
  <si>
    <t>Hilly Fields Medical Centre</t>
  </si>
  <si>
    <t>G85055</t>
  </si>
  <si>
    <t>The Brockley Road Surgery</t>
  </si>
  <si>
    <t>G85048</t>
  </si>
  <si>
    <t>Lee Road Surgery</t>
  </si>
  <si>
    <t>G85046</t>
  </si>
  <si>
    <t>St Johns Medical Centre</t>
  </si>
  <si>
    <t>G85038</t>
  </si>
  <si>
    <t>Baring Road Medical Centre</t>
  </si>
  <si>
    <t>G85036</t>
  </si>
  <si>
    <t>Morden Hill Surgery</t>
  </si>
  <si>
    <t>G85035</t>
  </si>
  <si>
    <t>Torridon Road Medical Practice</t>
  </si>
  <si>
    <t>G85032</t>
  </si>
  <si>
    <t>Burnt Ash Surgery</t>
  </si>
  <si>
    <t>G85027</t>
  </si>
  <si>
    <t>Clifton Rise Family Practice</t>
  </si>
  <si>
    <t>G85026</t>
  </si>
  <si>
    <t>Sydenham Green Group Practice</t>
  </si>
  <si>
    <t>G85024</t>
  </si>
  <si>
    <t>Lewisham Medical Centre</t>
  </si>
  <si>
    <t>G85023</t>
  </si>
  <si>
    <t>Kingfisher Medical Centre</t>
  </si>
  <si>
    <t>G85020</t>
  </si>
  <si>
    <t>The Qrp Surgery</t>
  </si>
  <si>
    <t>G85015</t>
  </si>
  <si>
    <t>Dr S Shri-Krishnapalasuriyar's Practice</t>
  </si>
  <si>
    <t>G85008</t>
  </si>
  <si>
    <t>South Lewisham Group Practice</t>
  </si>
  <si>
    <t>G85005</t>
  </si>
  <si>
    <t>The Jenner Practice</t>
  </si>
  <si>
    <t>G85004</t>
  </si>
  <si>
    <t>Belmont Hill Surgery</t>
  </si>
  <si>
    <t>G85003</t>
  </si>
  <si>
    <t>Hetherington At The Pavilion</t>
  </si>
  <si>
    <t>Y03063</t>
  </si>
  <si>
    <t>Y01962</t>
  </si>
  <si>
    <t>Dr Wickremesinghe Ssg</t>
  </si>
  <si>
    <t>Y00020</t>
  </si>
  <si>
    <t>Edith Cavell Practice</t>
  </si>
  <si>
    <t>G85724</t>
  </si>
  <si>
    <t>Dr Curran &amp; Partners</t>
  </si>
  <si>
    <t>G85708</t>
  </si>
  <si>
    <t>The Old Dairy Health Centre</t>
  </si>
  <si>
    <t>G85706</t>
  </si>
  <si>
    <t>Akerman Medical Practice</t>
  </si>
  <si>
    <t>G85695</t>
  </si>
  <si>
    <t>Herne Hill Road Medical Practice</t>
  </si>
  <si>
    <t>G85690</t>
  </si>
  <si>
    <t>Grafton Square Surgery</t>
  </si>
  <si>
    <t>G85674</t>
  </si>
  <si>
    <t>Springfield Medical Centre</t>
  </si>
  <si>
    <t>G85673</t>
  </si>
  <si>
    <t>The Streatham Hill Group Practice</t>
  </si>
  <si>
    <t>G85662</t>
  </si>
  <si>
    <t>The Exchange Surgery</t>
  </si>
  <si>
    <t>G85647</t>
  </si>
  <si>
    <t>Brockwell Park Surgery</t>
  </si>
  <si>
    <t>G85137</t>
  </si>
  <si>
    <t>Waterloo Health Centre</t>
  </si>
  <si>
    <t>G85136</t>
  </si>
  <si>
    <t>Minet Green Health Practice</t>
  </si>
  <si>
    <t>G85135</t>
  </si>
  <si>
    <t>The Tulse Hill Practice</t>
  </si>
  <si>
    <t>G85133</t>
  </si>
  <si>
    <t>Mawbey Group Practice</t>
  </si>
  <si>
    <t>G85130</t>
  </si>
  <si>
    <t>The Deerbrook Surgery</t>
  </si>
  <si>
    <t>G85129</t>
  </si>
  <si>
    <t>The Corner Surgery</t>
  </si>
  <si>
    <t>G85127</t>
  </si>
  <si>
    <t>Binfield Road Surgery</t>
  </si>
  <si>
    <t>G85123</t>
  </si>
  <si>
    <t>Streatham Place Surgery</t>
  </si>
  <si>
    <t>G85118</t>
  </si>
  <si>
    <t>Norwood Surgery</t>
  </si>
  <si>
    <t>G85113</t>
  </si>
  <si>
    <t>Clapham Park Group Practice</t>
  </si>
  <si>
    <t>G85109</t>
  </si>
  <si>
    <t>The Vauxhall Surgery</t>
  </si>
  <si>
    <t>G85102</t>
  </si>
  <si>
    <t>Beckett House Practice</t>
  </si>
  <si>
    <t>G85100</t>
  </si>
  <si>
    <t>The Vale Surgery</t>
  </si>
  <si>
    <t>G85096</t>
  </si>
  <si>
    <t>The South Lambeth Rd Practice</t>
  </si>
  <si>
    <t>G85086</t>
  </si>
  <si>
    <t>Sandmere Practice</t>
  </si>
  <si>
    <t>G85083</t>
  </si>
  <si>
    <t>Vassall Medical Centre</t>
  </si>
  <si>
    <t>G85073</t>
  </si>
  <si>
    <t>Lambeth Walk Group Practice</t>
  </si>
  <si>
    <t>G85054</t>
  </si>
  <si>
    <t>Hurley Clinic</t>
  </si>
  <si>
    <t>G85053</t>
  </si>
  <si>
    <t>Knights Hill Surgery Suite 1</t>
  </si>
  <si>
    <t>G85047</t>
  </si>
  <si>
    <t>Hetherington Group Practice</t>
  </si>
  <si>
    <t>G85045</t>
  </si>
  <si>
    <t>Valley Road Surgery</t>
  </si>
  <si>
    <t>G85044</t>
  </si>
  <si>
    <t>Palace Road Surgery</t>
  </si>
  <si>
    <t>G85041</t>
  </si>
  <si>
    <t>Paxton Green Group Practice</t>
  </si>
  <si>
    <t>G85039</t>
  </si>
  <si>
    <t>Stockwell Group Practice</t>
  </si>
  <si>
    <t>G85028</t>
  </si>
  <si>
    <t>Brixton Hill Group Practice</t>
  </si>
  <si>
    <t>G85025</t>
  </si>
  <si>
    <t>North Wood Group Practice</t>
  </si>
  <si>
    <t>G85022</t>
  </si>
  <si>
    <t>Dr. Masterton's Surgery</t>
  </si>
  <si>
    <t>G85021</t>
  </si>
  <si>
    <t>Herne Hill Group Practice</t>
  </si>
  <si>
    <t>G85016</t>
  </si>
  <si>
    <t>Streatham Common Group Practice</t>
  </si>
  <si>
    <t>G85014</t>
  </si>
  <si>
    <t>Clapham Family Practice</t>
  </si>
  <si>
    <t>G85011</t>
  </si>
  <si>
    <t>Dr Sheila Santamaria</t>
  </si>
  <si>
    <t>G85010</t>
  </si>
  <si>
    <t>Streatham High Practice</t>
  </si>
  <si>
    <t>G85002</t>
  </si>
  <si>
    <t>Gosbury Hill Gp Clinic</t>
  </si>
  <si>
    <t>Y03054</t>
  </si>
  <si>
    <t>West Barnes Surgery</t>
  </si>
  <si>
    <t>H85055</t>
  </si>
  <si>
    <t>Gray's Medical Centre</t>
  </si>
  <si>
    <t>H84637</t>
  </si>
  <si>
    <t>Manor Drive Medical Centre</t>
  </si>
  <si>
    <t>H84635</t>
  </si>
  <si>
    <t>H84629</t>
  </si>
  <si>
    <t>H84619</t>
  </si>
  <si>
    <t>Sunray Surgery</t>
  </si>
  <si>
    <t>H84618</t>
  </si>
  <si>
    <t>Langley Medical Practice</t>
  </si>
  <si>
    <t>H84062</t>
  </si>
  <si>
    <t>Kingston Health Centre</t>
  </si>
  <si>
    <t>H84061</t>
  </si>
  <si>
    <t>Red Lion Road Surgery</t>
  </si>
  <si>
    <t>H84054</t>
  </si>
  <si>
    <t>Berrylands Surgery</t>
  </si>
  <si>
    <t>H84053</t>
  </si>
  <si>
    <t>Roselawn</t>
  </si>
  <si>
    <t>H84051</t>
  </si>
  <si>
    <t>Chessington Park Surgery</t>
  </si>
  <si>
    <t>H84050</t>
  </si>
  <si>
    <t>Maypole Surgery</t>
  </si>
  <si>
    <t>H84049</t>
  </si>
  <si>
    <t>Holmwood Corner Surgery</t>
  </si>
  <si>
    <t>H84042</t>
  </si>
  <si>
    <t>H84034</t>
  </si>
  <si>
    <t>H84033</t>
  </si>
  <si>
    <t>Central Surgery</t>
  </si>
  <si>
    <t>H84030</t>
  </si>
  <si>
    <t>H84027</t>
  </si>
  <si>
    <t>Hook Surgery</t>
  </si>
  <si>
    <t>H84025</t>
  </si>
  <si>
    <t>Fairhill Medical Practice</t>
  </si>
  <si>
    <t>H84020</t>
  </si>
  <si>
    <t>The Groves Medical Centre</t>
  </si>
  <si>
    <t>H84016</t>
  </si>
  <si>
    <t>Brunswick Surgery</t>
  </si>
  <si>
    <t>H84015</t>
  </si>
  <si>
    <t>Canbury Medical Centre</t>
  </si>
  <si>
    <t>H84010</t>
  </si>
  <si>
    <t>Hanley Primary Care Centre</t>
  </si>
  <si>
    <t>Y01066</t>
  </si>
  <si>
    <t>Stroud Green Medical Centre</t>
  </si>
  <si>
    <t>F83686</t>
  </si>
  <si>
    <t>Partnership Primary Care Centre</t>
  </si>
  <si>
    <t>F83681</t>
  </si>
  <si>
    <t>Sobell Medical Centre</t>
  </si>
  <si>
    <t>F83680</t>
  </si>
  <si>
    <t>Dr Segarajasinghe</t>
  </si>
  <si>
    <t>F83678</t>
  </si>
  <si>
    <t>The Junction Medical Practice</t>
  </si>
  <si>
    <t>F83674</t>
  </si>
  <si>
    <t>F83673</t>
  </si>
  <si>
    <t>The Beaumont Practice</t>
  </si>
  <si>
    <t>F83671</t>
  </si>
  <si>
    <t>Andover Medical Centre</t>
  </si>
  <si>
    <t>F83666</t>
  </si>
  <si>
    <t>The Village Practice</t>
  </si>
  <si>
    <t>F83664</t>
  </si>
  <si>
    <t>Highbury Grange Medical Practice</t>
  </si>
  <si>
    <t>F83660</t>
  </si>
  <si>
    <t>Amwell Group Practice</t>
  </si>
  <si>
    <t>F83652</t>
  </si>
  <si>
    <t>Clerkenwell Medical Practice</t>
  </si>
  <si>
    <t>F83624</t>
  </si>
  <si>
    <t>City Road Medical Centre</t>
  </si>
  <si>
    <t>F83064</t>
  </si>
  <si>
    <t>Killick Street Health Centre</t>
  </si>
  <si>
    <t>F83063</t>
  </si>
  <si>
    <t>The Northern Medical Centre</t>
  </si>
  <si>
    <t>F83060</t>
  </si>
  <si>
    <t>The Mitchison Road Surgery</t>
  </si>
  <si>
    <t>F83056</t>
  </si>
  <si>
    <t>Mildmay Medical Practice</t>
  </si>
  <si>
    <t>F83053</t>
  </si>
  <si>
    <t>Tufnell Park Surgery</t>
  </si>
  <si>
    <t>F83051</t>
  </si>
  <si>
    <t>The Miller Practice</t>
  </si>
  <si>
    <t>F83045</t>
  </si>
  <si>
    <t>The Rise Group Practice</t>
  </si>
  <si>
    <t>F83039</t>
  </si>
  <si>
    <t>New North Health Centre</t>
  </si>
  <si>
    <t>F83034</t>
  </si>
  <si>
    <t>Dr Haffiz</t>
  </si>
  <si>
    <t>F83033</t>
  </si>
  <si>
    <t>St Peter's Street Medical Practice</t>
  </si>
  <si>
    <t>F83032</t>
  </si>
  <si>
    <t>Drs Bowry &amp; Bowry's Practice</t>
  </si>
  <si>
    <t>F83027</t>
  </si>
  <si>
    <t>Ritchie Street Group Practice</t>
  </si>
  <si>
    <t>F83021</t>
  </si>
  <si>
    <t>St Johns Way Medical Centre</t>
  </si>
  <si>
    <t>F83015</t>
  </si>
  <si>
    <t>Elizabeth Avenue Group Practice</t>
  </si>
  <si>
    <t>F83012</t>
  </si>
  <si>
    <t>Islington Central Medical Centre</t>
  </si>
  <si>
    <t>F83010</t>
  </si>
  <si>
    <t>The Goodinge Group Practice</t>
  </si>
  <si>
    <t>F83008</t>
  </si>
  <si>
    <t>Roman Way Medical Centre</t>
  </si>
  <si>
    <t>F83007</t>
  </si>
  <si>
    <t>Archway Medical Centre</t>
  </si>
  <si>
    <t>F83004</t>
  </si>
  <si>
    <t>River Place Health Centre</t>
  </si>
  <si>
    <t>F83002</t>
  </si>
  <si>
    <t>Hayes Town Medical Centre</t>
  </si>
  <si>
    <t>Y02812</t>
  </si>
  <si>
    <t>Hesa Medical Centre - Y00352</t>
  </si>
  <si>
    <t>Y00352</t>
  </si>
  <si>
    <t>Southcote Clinic</t>
  </si>
  <si>
    <t>E86640</t>
  </si>
  <si>
    <t>Heathrow Medical Centre</t>
  </si>
  <si>
    <t>E86637</t>
  </si>
  <si>
    <t>Acorn Medical Centre</t>
  </si>
  <si>
    <t>E86632</t>
  </si>
  <si>
    <t>Dr Mlr Siddiqui's Practice</t>
  </si>
  <si>
    <t>E86629</t>
  </si>
  <si>
    <t>Queens Walk Medical Centre</t>
  </si>
  <si>
    <t>E86626</t>
  </si>
  <si>
    <t>Kincora Doctors Surgery</t>
  </si>
  <si>
    <t>E86625</t>
  </si>
  <si>
    <t>West London Medical Centre</t>
  </si>
  <si>
    <t>E86620</t>
  </si>
  <si>
    <t>Wallasey Medical Centre</t>
  </si>
  <si>
    <t>E86619</t>
  </si>
  <si>
    <t>Carepoint Practice</t>
  </si>
  <si>
    <t>E86618</t>
  </si>
  <si>
    <t>Acrefield Surgery</t>
  </si>
  <si>
    <t>E86615</t>
  </si>
  <si>
    <t>Shakespeare Health Centre</t>
  </si>
  <si>
    <t>E86612</t>
  </si>
  <si>
    <t>Willow Tree Surgery</t>
  </si>
  <si>
    <t>E86610</t>
  </si>
  <si>
    <t>North Hyde Road Surgery</t>
  </si>
  <si>
    <t>E86609</t>
  </si>
  <si>
    <t>Ladygate Lane Medical Practice</t>
  </si>
  <si>
    <t>E86605</t>
  </si>
  <si>
    <t>The High Street Practice</t>
  </si>
  <si>
    <t>E86042</t>
  </si>
  <si>
    <t>Acre Surgery</t>
  </si>
  <si>
    <t>E86041</t>
  </si>
  <si>
    <t>Glendale Medical Centre</t>
  </si>
  <si>
    <t>E86038</t>
  </si>
  <si>
    <t>Hillingdon Health Centre</t>
  </si>
  <si>
    <t>E86036</t>
  </si>
  <si>
    <t>E86034</t>
  </si>
  <si>
    <t>St Martins Medical Centre</t>
  </si>
  <si>
    <t>E86033</t>
  </si>
  <si>
    <t>Brunel Medical Centre</t>
  </si>
  <si>
    <t>E86030</t>
  </si>
  <si>
    <t>Cedar Brook Practice</t>
  </si>
  <si>
    <t>E86029</t>
  </si>
  <si>
    <t>Eastbury Surgery</t>
  </si>
  <si>
    <t>E86028</t>
  </si>
  <si>
    <t>Otterfield Medical Centre</t>
  </si>
  <si>
    <t>E86027</t>
  </si>
  <si>
    <t>E86026</t>
  </si>
  <si>
    <t>King Edwards Medical Centre</t>
  </si>
  <si>
    <t>E86024</t>
  </si>
  <si>
    <t>The Abbotsbury Practice</t>
  </si>
  <si>
    <t>E86022</t>
  </si>
  <si>
    <t>Yeading Court Surgery</t>
  </si>
  <si>
    <t>E86020</t>
  </si>
  <si>
    <t>The Warren Practice</t>
  </si>
  <si>
    <t>E86019</t>
  </si>
  <si>
    <t>Townfield Doctors Surgery</t>
  </si>
  <si>
    <t>E86018</t>
  </si>
  <si>
    <t>Hayes Medical Centre</t>
  </si>
  <si>
    <t>E86017</t>
  </si>
  <si>
    <t>The Pine Medical Centre</t>
  </si>
  <si>
    <t>E86016</t>
  </si>
  <si>
    <t>Central Uxbridge Surgery</t>
  </si>
  <si>
    <t>E86015</t>
  </si>
  <si>
    <t>Cedars Medical Centre</t>
  </si>
  <si>
    <t>E86014</t>
  </si>
  <si>
    <t>Wood Lane Medical Centre</t>
  </si>
  <si>
    <t>E86012</t>
  </si>
  <si>
    <t>Oxford Drive Medical Centre</t>
  </si>
  <si>
    <t>E86011</t>
  </si>
  <si>
    <t>Yiewsley Family Practice</t>
  </si>
  <si>
    <t>E86010</t>
  </si>
  <si>
    <t>Belmont Medical Centre</t>
  </si>
  <si>
    <t>E86009</t>
  </si>
  <si>
    <t>Harefield Practice</t>
  </si>
  <si>
    <t>E86007</t>
  </si>
  <si>
    <t>The Devonshire Lodge Practice</t>
  </si>
  <si>
    <t>E86006</t>
  </si>
  <si>
    <t>The Oakland Medical Centre</t>
  </si>
  <si>
    <t>E86005</t>
  </si>
  <si>
    <t>E86004</t>
  </si>
  <si>
    <t>Kingsway Surgery</t>
  </si>
  <si>
    <t>E86003</t>
  </si>
  <si>
    <t>Mountwood Surgery</t>
  </si>
  <si>
    <t>E86001</t>
  </si>
  <si>
    <t>Kings Park Surgery</t>
  </si>
  <si>
    <t>Y02973</t>
  </si>
  <si>
    <t>The Robins Surgery, Harold Hill Health C</t>
  </si>
  <si>
    <t>Y00312</t>
  </si>
  <si>
    <t>Dr A Patel</t>
  </si>
  <si>
    <t>F82686</t>
  </si>
  <si>
    <t>Billet Lane Medical Practice</t>
  </si>
  <si>
    <t>F82675</t>
  </si>
  <si>
    <t>Cranham Health Centre</t>
  </si>
  <si>
    <t>F82674</t>
  </si>
  <si>
    <t>Prasad</t>
  </si>
  <si>
    <t>F82671</t>
  </si>
  <si>
    <t>Jabbar</t>
  </si>
  <si>
    <t>F82670</t>
  </si>
  <si>
    <t>Rahman &amp; Tsoi</t>
  </si>
  <si>
    <t>F82666</t>
  </si>
  <si>
    <t>Dr Marks Practice</t>
  </si>
  <si>
    <t>F82663</t>
  </si>
  <si>
    <t>Cecil Avenue Surgery</t>
  </si>
  <si>
    <t>F82653</t>
  </si>
  <si>
    <t>Berwick Surgery</t>
  </si>
  <si>
    <t>F82649</t>
  </si>
  <si>
    <t>Ingrebourne Medical Centre</t>
  </si>
  <si>
    <t>F82648</t>
  </si>
  <si>
    <t>Dr Joseph</t>
  </si>
  <si>
    <t>F82639</t>
  </si>
  <si>
    <t>Modern Medical Centre</t>
  </si>
  <si>
    <t>F82638</t>
  </si>
  <si>
    <t>Chase Cross Medical Centre</t>
  </si>
  <si>
    <t>F82630</t>
  </si>
  <si>
    <t>Dr Abdullah</t>
  </si>
  <si>
    <t>F82627</t>
  </si>
  <si>
    <t>Upminster Bridge Surgery</t>
  </si>
  <si>
    <t>F82624</t>
  </si>
  <si>
    <t>Harlow Road Surgery</t>
  </si>
  <si>
    <t>F82619</t>
  </si>
  <si>
    <t>Mungo Park Surgery</t>
  </si>
  <si>
    <t>F82614</t>
  </si>
  <si>
    <t>Dr Gupta</t>
  </si>
  <si>
    <t>F82610</t>
  </si>
  <si>
    <t>Dr Pm Patel</t>
  </si>
  <si>
    <t>F82609</t>
  </si>
  <si>
    <t>Spring Farm Surgery</t>
  </si>
  <si>
    <t>F82607</t>
  </si>
  <si>
    <t>Hornchurch Healthcare</t>
  </si>
  <si>
    <t>F82055</t>
  </si>
  <si>
    <t>Upminster Medical Centre</t>
  </si>
  <si>
    <t>F82053</t>
  </si>
  <si>
    <t>Chowdhury</t>
  </si>
  <si>
    <t>F82045</t>
  </si>
  <si>
    <t>Dr P &amp; S Poologanathan</t>
  </si>
  <si>
    <t>F82039</t>
  </si>
  <si>
    <t>Dr Vm Patel</t>
  </si>
  <si>
    <t>F82033</t>
  </si>
  <si>
    <t>Dr Sanomi</t>
  </si>
  <si>
    <t>F82031</t>
  </si>
  <si>
    <t>Lynwood Medical Centre</t>
  </si>
  <si>
    <t>F82030</t>
  </si>
  <si>
    <t>Wood Lane Surgery</t>
  </si>
  <si>
    <t>F82028</t>
  </si>
  <si>
    <t>F82023</t>
  </si>
  <si>
    <t>The Rosewood Medical Centre</t>
  </si>
  <si>
    <t>F82022</t>
  </si>
  <si>
    <t>The New Medical Centre</t>
  </si>
  <si>
    <t>F82021</t>
  </si>
  <si>
    <t>Dr Hamilton-Smith</t>
  </si>
  <si>
    <t>F82019</t>
  </si>
  <si>
    <t>Central Park Surgery</t>
  </si>
  <si>
    <t>F82016</t>
  </si>
  <si>
    <t>Kucchai</t>
  </si>
  <si>
    <t>F82014</t>
  </si>
  <si>
    <t>Western Road Medical Centre</t>
  </si>
  <si>
    <t>F82013</t>
  </si>
  <si>
    <t>Mawney Medical Centre</t>
  </si>
  <si>
    <t>F82011</t>
  </si>
  <si>
    <t>Petersfield Surgery</t>
  </si>
  <si>
    <t>F82010</t>
  </si>
  <si>
    <t>North Street Medical Care</t>
  </si>
  <si>
    <t>F82009</t>
  </si>
  <si>
    <t>Maylands Healthcare</t>
  </si>
  <si>
    <t>F82008</t>
  </si>
  <si>
    <t>The Green Wood Practice</t>
  </si>
  <si>
    <t>F82007</t>
  </si>
  <si>
    <t>Dr C Dahs &amp; Dr Ip Humberstone Surgery</t>
  </si>
  <si>
    <t>F82006</t>
  </si>
  <si>
    <t>Haiderian Medical Centre</t>
  </si>
  <si>
    <t>F82002</t>
  </si>
  <si>
    <t>First Choice Medical Care</t>
  </si>
  <si>
    <t>Y05080</t>
  </si>
  <si>
    <t>Brent &amp; Harrow Safe Haven Unit</t>
  </si>
  <si>
    <t>Y03528</t>
  </si>
  <si>
    <t>The Enterprise Practice</t>
  </si>
  <si>
    <t>E84713</t>
  </si>
  <si>
    <t>E84693</t>
  </si>
  <si>
    <t>Savita Medical Centre</t>
  </si>
  <si>
    <t>E84681</t>
  </si>
  <si>
    <t>Headstone Road Surgery</t>
  </si>
  <si>
    <t>E84680</t>
  </si>
  <si>
    <t>Headstone Lane Medical Centre</t>
  </si>
  <si>
    <t>E84676</t>
  </si>
  <si>
    <t>Kenton Bridge Medical Centre - Dr Raja</t>
  </si>
  <si>
    <t>E84663</t>
  </si>
  <si>
    <t>Aspri Medical Centre</t>
  </si>
  <si>
    <t>E84658</t>
  </si>
  <si>
    <t>The Stanmore Surgery</t>
  </si>
  <si>
    <t>E84657</t>
  </si>
  <si>
    <t>Zain Medical Centre</t>
  </si>
  <si>
    <t>E84653</t>
  </si>
  <si>
    <t>Kenton Clinic</t>
  </si>
  <si>
    <t>E84647</t>
  </si>
  <si>
    <t>The Streatfield Medical Centre</t>
  </si>
  <si>
    <t>E84646</t>
  </si>
  <si>
    <t>The Civic Medical Centre</t>
  </si>
  <si>
    <t>E84617</t>
  </si>
  <si>
    <t>Kenton Bridge Medical Centre Dr Golden</t>
  </si>
  <si>
    <t>E84601</t>
  </si>
  <si>
    <t>Harness Harrow Practice</t>
  </si>
  <si>
    <t>E84075</t>
  </si>
  <si>
    <t>Pinner View Medical Centre</t>
  </si>
  <si>
    <t>E84070</t>
  </si>
  <si>
    <t>Belmont Health Centre</t>
  </si>
  <si>
    <t>E84069</t>
  </si>
  <si>
    <t>E84068</t>
  </si>
  <si>
    <t>The Shaftesbury Medical Centre</t>
  </si>
  <si>
    <t>E84062</t>
  </si>
  <si>
    <t>Elliott Hall Medical Ctr.</t>
  </si>
  <si>
    <t>E84061</t>
  </si>
  <si>
    <t>Gp Direct</t>
  </si>
  <si>
    <t>E84058</t>
  </si>
  <si>
    <t>The Stanmore Medical Centre</t>
  </si>
  <si>
    <t>E84057</t>
  </si>
  <si>
    <t>Hatch End Medical Centre</t>
  </si>
  <si>
    <t>E84053</t>
  </si>
  <si>
    <t>The Northwick Surgery</t>
  </si>
  <si>
    <t>E84044</t>
  </si>
  <si>
    <t>The Pinner Road Surgery</t>
  </si>
  <si>
    <t>E84040</t>
  </si>
  <si>
    <t>Honeypot Medical Centre</t>
  </si>
  <si>
    <t>E84039</t>
  </si>
  <si>
    <t>The Pinn Medical Centre</t>
  </si>
  <si>
    <t>E84024</t>
  </si>
  <si>
    <t>Roxbourne Medical Centre</t>
  </si>
  <si>
    <t>E84022</t>
  </si>
  <si>
    <t>Streatfield Health Centre</t>
  </si>
  <si>
    <t>E84018</t>
  </si>
  <si>
    <t>Bacon Lane Surgery</t>
  </si>
  <si>
    <t>E84014</t>
  </si>
  <si>
    <t>Enderley Road Medical Centre</t>
  </si>
  <si>
    <t>E84009</t>
  </si>
  <si>
    <t>Simpson House Medical Centre</t>
  </si>
  <si>
    <t>E84008</t>
  </si>
  <si>
    <t>Kings Road Surgery</t>
  </si>
  <si>
    <t>E84005</t>
  </si>
  <si>
    <t>The Circle Practice</t>
  </si>
  <si>
    <t>E84004</t>
  </si>
  <si>
    <t>Tottenham Hale Medical Practice</t>
  </si>
  <si>
    <t>Y05330</t>
  </si>
  <si>
    <t>Bridge House Medical Practice</t>
  </si>
  <si>
    <t>Y03135</t>
  </si>
  <si>
    <t>Queenswood Medical Practice</t>
  </si>
  <si>
    <t>Y03035</t>
  </si>
  <si>
    <t>St Ann's Road Surgery</t>
  </si>
  <si>
    <t>Y02117</t>
  </si>
  <si>
    <t>The Vale Practice</t>
  </si>
  <si>
    <t>Y01655</t>
  </si>
  <si>
    <t>Alternative Health Care Scheme</t>
  </si>
  <si>
    <t>F85711</t>
  </si>
  <si>
    <t>Js Medical Practice</t>
  </si>
  <si>
    <t>F85705</t>
  </si>
  <si>
    <t>The Old Surgery</t>
  </si>
  <si>
    <t>F85697</t>
  </si>
  <si>
    <t>Rutland House Surgery</t>
  </si>
  <si>
    <t>F85688</t>
  </si>
  <si>
    <t>The Alexandra Surgery</t>
  </si>
  <si>
    <t>F85675</t>
  </si>
  <si>
    <t>West Green Road Surgery</t>
  </si>
  <si>
    <t>F85669</t>
  </si>
  <si>
    <t>Myddleton Road Surgery</t>
  </si>
  <si>
    <t>F85645</t>
  </si>
  <si>
    <t>Cheshire Road Surgery</t>
  </si>
  <si>
    <t>F85640</t>
  </si>
  <si>
    <t>Dowsett Road Surgery</t>
  </si>
  <si>
    <t>F85628</t>
  </si>
  <si>
    <t>F85623</t>
  </si>
  <si>
    <t>Tottenham Health Centre</t>
  </si>
  <si>
    <t>F85615</t>
  </si>
  <si>
    <t>Fernlea Surgery</t>
  </si>
  <si>
    <t>F85071</t>
  </si>
  <si>
    <t>Crouch Hall Road Surgery</t>
  </si>
  <si>
    <t>F85069</t>
  </si>
  <si>
    <t>The 157 Medical Practice</t>
  </si>
  <si>
    <t>F85067</t>
  </si>
  <si>
    <t>Bounds Green Group Practice</t>
  </si>
  <si>
    <t>F85066</t>
  </si>
  <si>
    <t>Stuart Crescent Medical Practice</t>
  </si>
  <si>
    <t>F85065</t>
  </si>
  <si>
    <t>Stuart Crescent Health Centre</t>
  </si>
  <si>
    <t>F85064</t>
  </si>
  <si>
    <t>The Muswell Hill Practice</t>
  </si>
  <si>
    <t>F85063</t>
  </si>
  <si>
    <t>Christchurch Hall Surgery</t>
  </si>
  <si>
    <t>F85061</t>
  </si>
  <si>
    <t>Havergal Surgery</t>
  </si>
  <si>
    <t>F85060</t>
  </si>
  <si>
    <t>Spur Road Surgery</t>
  </si>
  <si>
    <t>F85052</t>
  </si>
  <si>
    <t>Philip Lane Surgery (Siva)</t>
  </si>
  <si>
    <t>F85049</t>
  </si>
  <si>
    <t>Hornsey Park Surgery</t>
  </si>
  <si>
    <t>F85046</t>
  </si>
  <si>
    <t>Queens Avenue Practice</t>
  </si>
  <si>
    <t>F85045</t>
  </si>
  <si>
    <t>Arcadian Gardens Surgery</t>
  </si>
  <si>
    <t>F85034</t>
  </si>
  <si>
    <t>Westbury Medical Centre</t>
  </si>
  <si>
    <t>F85031</t>
  </si>
  <si>
    <t>Somerset Gardens Family Health Centre</t>
  </si>
  <si>
    <t>F85030</t>
  </si>
  <si>
    <t>Bruce Grove Primary Health Care Ctr</t>
  </si>
  <si>
    <t>F85028</t>
  </si>
  <si>
    <t>Morris House Group Practice</t>
  </si>
  <si>
    <t>F85019</t>
  </si>
  <si>
    <t>Charlton House Medical Centre</t>
  </si>
  <si>
    <t>F85017</t>
  </si>
  <si>
    <t>Highgate Group Practice</t>
  </si>
  <si>
    <t>F85014</t>
  </si>
  <si>
    <t>Tynemouth Medical Practice</t>
  </si>
  <si>
    <t>F85013</t>
  </si>
  <si>
    <t>Staunton Group Practice</t>
  </si>
  <si>
    <t>F85008</t>
  </si>
  <si>
    <t>Lawrence House Surgery</t>
  </si>
  <si>
    <t>F85007</t>
  </si>
  <si>
    <t>Canberra Old Oak Surgery</t>
  </si>
  <si>
    <t>Y02906</t>
  </si>
  <si>
    <t>Hammersmith &amp; Fulham Centres For Health</t>
  </si>
  <si>
    <t>Y02589</t>
  </si>
  <si>
    <t>The Medical Centre, Dr Kukar</t>
  </si>
  <si>
    <t>E85748</t>
  </si>
  <si>
    <t>E85719</t>
  </si>
  <si>
    <t>The Lilyville Surgery</t>
  </si>
  <si>
    <t>E85685</t>
  </si>
  <si>
    <t>Salisbury Surgery</t>
  </si>
  <si>
    <t>E85672</t>
  </si>
  <si>
    <t>Dr Rk Kukar, Parkview Ctr For H&amp;W</t>
  </si>
  <si>
    <t>E85659</t>
  </si>
  <si>
    <t>Fulham Cross Medical Centre</t>
  </si>
  <si>
    <t>E85649</t>
  </si>
  <si>
    <t>E85636</t>
  </si>
  <si>
    <t>Dr Uppal &amp; Partn, Parkview Ctr For H&amp;W</t>
  </si>
  <si>
    <t>E85624</t>
  </si>
  <si>
    <t>Sands End Health Clinic</t>
  </si>
  <si>
    <t>E85128</t>
  </si>
  <si>
    <t>Sterndale Surgery</t>
  </si>
  <si>
    <t>E85125</t>
  </si>
  <si>
    <t>Gp At Hand</t>
  </si>
  <si>
    <t>E85124</t>
  </si>
  <si>
    <t>The Fulham Medical Centre</t>
  </si>
  <si>
    <t>E85118</t>
  </si>
  <si>
    <t>The Surgery, Dr Das &amp; Partners</t>
  </si>
  <si>
    <t>E85110</t>
  </si>
  <si>
    <t>Shepherds Bush Medical Centre</t>
  </si>
  <si>
    <t>E85077</t>
  </si>
  <si>
    <t>Brook Green Surgery</t>
  </si>
  <si>
    <t>E85074</t>
  </si>
  <si>
    <t>The Bush Doctors</t>
  </si>
  <si>
    <t>E85055</t>
  </si>
  <si>
    <t>Dr Canisius &amp; Dr Hasan, Parkview Cfh&amp;W</t>
  </si>
  <si>
    <t>E85048</t>
  </si>
  <si>
    <t>E85042</t>
  </si>
  <si>
    <t>The Surgery, Dr Mangwana &amp; Partners</t>
  </si>
  <si>
    <t>E85038</t>
  </si>
  <si>
    <t>Hammersmith Surgery</t>
  </si>
  <si>
    <t>E85033</t>
  </si>
  <si>
    <t>Ashchurch Surgery</t>
  </si>
  <si>
    <t>E85032</t>
  </si>
  <si>
    <t>The Medical Centre, Dr Jefferies &amp; Partn</t>
  </si>
  <si>
    <t>E85029</t>
  </si>
  <si>
    <t>Cassidy Road Medical Centre</t>
  </si>
  <si>
    <t>E85025</t>
  </si>
  <si>
    <t>Brook Green Medical Centre</t>
  </si>
  <si>
    <t>E85020</t>
  </si>
  <si>
    <t>Richford Gate Medical Centre</t>
  </si>
  <si>
    <t>E85016</t>
  </si>
  <si>
    <t>The Surgery, 82 Lillie Road</t>
  </si>
  <si>
    <t>E85008</t>
  </si>
  <si>
    <t>The Surgery, Dr Dasgupta &amp; Partners</t>
  </si>
  <si>
    <t>E85005</t>
  </si>
  <si>
    <t>North End Medical Centre</t>
  </si>
  <si>
    <t>E85003</t>
  </si>
  <si>
    <t>Greenwich Peninsula</t>
  </si>
  <si>
    <t>Y03755</t>
  </si>
  <si>
    <t>Clover Health Centre</t>
  </si>
  <si>
    <t>Y03296</t>
  </si>
  <si>
    <t>At Medics</t>
  </si>
  <si>
    <t>Y02974</t>
  </si>
  <si>
    <t>The Trinity Medical Centre</t>
  </si>
  <si>
    <t>Y02222</t>
  </si>
  <si>
    <t>Eltham Medical Practice</t>
  </si>
  <si>
    <t>G83680</t>
  </si>
  <si>
    <t>Primecare Pms (Coldharbour)</t>
  </si>
  <si>
    <t>G83673</t>
  </si>
  <si>
    <t>The Slade Surgery</t>
  </si>
  <si>
    <t>G83668</t>
  </si>
  <si>
    <t>Briset Corner Surgery</t>
  </si>
  <si>
    <t>G83663</t>
  </si>
  <si>
    <t>Dr V Agarwal's Practice</t>
  </si>
  <si>
    <t>G83655</t>
  </si>
  <si>
    <t>Bannockburn Surgery</t>
  </si>
  <si>
    <t>G83654</t>
  </si>
  <si>
    <t>G83651</t>
  </si>
  <si>
    <t>Mostafa Pms</t>
  </si>
  <si>
    <t>G83647</t>
  </si>
  <si>
    <t>Plumbridge Medical Centre</t>
  </si>
  <si>
    <t>G83641</t>
  </si>
  <si>
    <t>Waverley Pms</t>
  </si>
  <si>
    <t>G83635</t>
  </si>
  <si>
    <t>Conway Pms</t>
  </si>
  <si>
    <t>G83633</t>
  </si>
  <si>
    <t>Abbeyslade Pms (Dr Chand)</t>
  </si>
  <si>
    <t>G83631</t>
  </si>
  <si>
    <t>New Eltham And Blackfen Medical Centre</t>
  </si>
  <si>
    <t>G83628</t>
  </si>
  <si>
    <t>Dr Ns Guram's Practice</t>
  </si>
  <si>
    <t>G83068</t>
  </si>
  <si>
    <t>Valentine Health Partnership</t>
  </si>
  <si>
    <t>G83067</t>
  </si>
  <si>
    <t>Burney Street Pms</t>
  </si>
  <si>
    <t>G83065</t>
  </si>
  <si>
    <t>Dr Bpc Peiris' Practice</t>
  </si>
  <si>
    <t>G83063</t>
  </si>
  <si>
    <t>Glyndon Pms</t>
  </si>
  <si>
    <t>G83060</t>
  </si>
  <si>
    <t>Primecare Pms (South Street)</t>
  </si>
  <si>
    <t>G83058</t>
  </si>
  <si>
    <t>Fairfield Pms</t>
  </si>
  <si>
    <t>G83044</t>
  </si>
  <si>
    <t>St Marks Pms</t>
  </si>
  <si>
    <t>G83039</t>
  </si>
  <si>
    <t>Eltham Park Surgery</t>
  </si>
  <si>
    <t>G83034</t>
  </si>
  <si>
    <t>Abbey Wood Surgery</t>
  </si>
  <si>
    <t>G83031</t>
  </si>
  <si>
    <t>All Saints Medical Centre Pms</t>
  </si>
  <si>
    <t>G83030</t>
  </si>
  <si>
    <t>Sherard Road Medical Centre</t>
  </si>
  <si>
    <t>G83027</t>
  </si>
  <si>
    <t>Triveni Pms</t>
  </si>
  <si>
    <t>G83026</t>
  </si>
  <si>
    <t>Dr V Sandrasagra's Practice</t>
  </si>
  <si>
    <t>G83022</t>
  </si>
  <si>
    <t>Vanbrugh Group Practice</t>
  </si>
  <si>
    <t>G83021</t>
  </si>
  <si>
    <t>Plumstead H/C Pms</t>
  </si>
  <si>
    <t>G83019</t>
  </si>
  <si>
    <t>Henley Cross Medical Practice</t>
  </si>
  <si>
    <t>G83017</t>
  </si>
  <si>
    <t>Royal Arsenal Medical Centre</t>
  </si>
  <si>
    <t>G83016</t>
  </si>
  <si>
    <t>Eltham Palace Pms</t>
  </si>
  <si>
    <t>G83015</t>
  </si>
  <si>
    <t>Blackheath Standard Pms</t>
  </si>
  <si>
    <t>G83013</t>
  </si>
  <si>
    <t>Gallions Reach Health Centre</t>
  </si>
  <si>
    <t>G83012</t>
  </si>
  <si>
    <t>Coldharbour Hill Pms</t>
  </si>
  <si>
    <t>G83003</t>
  </si>
  <si>
    <t>Manor Brook Pms</t>
  </si>
  <si>
    <t>G83001</t>
  </si>
  <si>
    <t>The Practice Feltham</t>
  </si>
  <si>
    <t>Y02672</t>
  </si>
  <si>
    <t>The Practice Heart Of Hounslow</t>
  </si>
  <si>
    <t>Y02671</t>
  </si>
  <si>
    <t>Spring Grove Medical Practice</t>
  </si>
  <si>
    <t>E85750</t>
  </si>
  <si>
    <t>Grove Park Terrace Surgery</t>
  </si>
  <si>
    <t>E85746</t>
  </si>
  <si>
    <t>Argyle Health-Isleworth Practice</t>
  </si>
  <si>
    <t>E85744</t>
  </si>
  <si>
    <t>Livingcare Heston</t>
  </si>
  <si>
    <t>E85739</t>
  </si>
  <si>
    <t>Little Park Surgery</t>
  </si>
  <si>
    <t>E85736</t>
  </si>
  <si>
    <t>Brentford Family Practice</t>
  </si>
  <si>
    <t>E85735</t>
  </si>
  <si>
    <t>Queens Park Medical Practice</t>
  </si>
  <si>
    <t>E85734</t>
  </si>
  <si>
    <t>Greenbrook Manor</t>
  </si>
  <si>
    <t>E85732</t>
  </si>
  <si>
    <t>Hatton Medical Practice</t>
  </si>
  <si>
    <t>E85718</t>
  </si>
  <si>
    <t>Bath Road Surgery</t>
  </si>
  <si>
    <t>E85716</t>
  </si>
  <si>
    <t>Hounslow Family Practice</t>
  </si>
  <si>
    <t>E85713</t>
  </si>
  <si>
    <t>Gill Medical Practice</t>
  </si>
  <si>
    <t>E85708</t>
  </si>
  <si>
    <t>Skyways Medical Centre</t>
  </si>
  <si>
    <t>E85707</t>
  </si>
  <si>
    <t>Manor House Practice</t>
  </si>
  <si>
    <t>E85700</t>
  </si>
  <si>
    <t>Grove Village Medical Centre</t>
  </si>
  <si>
    <t>E85699</t>
  </si>
  <si>
    <t>Greenbrook Bedfont</t>
  </si>
  <si>
    <t>E85697</t>
  </si>
  <si>
    <t>Clifford Road Surgery</t>
  </si>
  <si>
    <t>E85696</t>
  </si>
  <si>
    <t>Grove Park Surgery</t>
  </si>
  <si>
    <t>E85693</t>
  </si>
  <si>
    <t>Wellesley Road Practice</t>
  </si>
  <si>
    <t>E85692</t>
  </si>
  <si>
    <t>Glebe Street Surgery</t>
  </si>
  <si>
    <t>E85683</t>
  </si>
  <si>
    <t>Jersey Practice</t>
  </si>
  <si>
    <t>E85681</t>
  </si>
  <si>
    <t>Holly Road Medical Centre</t>
  </si>
  <si>
    <t>E85658</t>
  </si>
  <si>
    <t>Chiswick Family Drs Practice</t>
  </si>
  <si>
    <t>E85625</t>
  </si>
  <si>
    <t>Brentford Group Practice</t>
  </si>
  <si>
    <t>E85605</t>
  </si>
  <si>
    <t>Willow Practice</t>
  </si>
  <si>
    <t>E85600</t>
  </si>
  <si>
    <t>Green Practice</t>
  </si>
  <si>
    <t>E85126</t>
  </si>
  <si>
    <t>Cole Park Surgery</t>
  </si>
  <si>
    <t>E85117</t>
  </si>
  <si>
    <t>Pentelow Practice</t>
  </si>
  <si>
    <t>E85115</t>
  </si>
  <si>
    <t>Crosslands Surgery</t>
  </si>
  <si>
    <t>E85114</t>
  </si>
  <si>
    <t>Redwood Practice</t>
  </si>
  <si>
    <t>E85113</t>
  </si>
  <si>
    <t>Clifford House Medical Centre</t>
  </si>
  <si>
    <t>E85071</t>
  </si>
  <si>
    <t>E85062</t>
  </si>
  <si>
    <t>Kingfisher Practice</t>
  </si>
  <si>
    <t>E85060</t>
  </si>
  <si>
    <t>Chestnut Practice</t>
  </si>
  <si>
    <t>E85059</t>
  </si>
  <si>
    <t>Blue Wing Family Doctor Unit</t>
  </si>
  <si>
    <t>E85058</t>
  </si>
  <si>
    <t>St Davids Practice</t>
  </si>
  <si>
    <t>E85056</t>
  </si>
  <si>
    <t>Cranford Medical Centre</t>
  </si>
  <si>
    <t>E85052</t>
  </si>
  <si>
    <t>Twickenham Park Medical Centre</t>
  </si>
  <si>
    <t>E85045</t>
  </si>
  <si>
    <t>West4 Gps</t>
  </si>
  <si>
    <t>E85040</t>
  </si>
  <si>
    <t>Mount Medical Centre</t>
  </si>
  <si>
    <t>E85035</t>
  </si>
  <si>
    <t>Chiswick Health Practice</t>
  </si>
  <si>
    <t>E85030</t>
  </si>
  <si>
    <t>Carlton Surgery</t>
  </si>
  <si>
    <t>E85024</t>
  </si>
  <si>
    <t>Dr Sood's Practice</t>
  </si>
  <si>
    <t>E85018</t>
  </si>
  <si>
    <t>Hounslow Medical Centre</t>
  </si>
  <si>
    <t>E85015</t>
  </si>
  <si>
    <t>St. Margarets Practice</t>
  </si>
  <si>
    <t>E85007</t>
  </si>
  <si>
    <t>Albany Practice</t>
  </si>
  <si>
    <t>E85004</t>
  </si>
  <si>
    <t>Thornbury Road Centre For Health</t>
  </si>
  <si>
    <t>E85001</t>
  </si>
  <si>
    <t>Evergreen Primary Care Centre</t>
  </si>
  <si>
    <t>Y03402</t>
  </si>
  <si>
    <t>Green Cedars Medical Centre</t>
  </si>
  <si>
    <t>Y00612</t>
  </si>
  <si>
    <t>Angel Surgery</t>
  </si>
  <si>
    <t>Y00057</t>
  </si>
  <si>
    <t>Enfield Island Surgery</t>
  </si>
  <si>
    <t>F85707</t>
  </si>
  <si>
    <t>Medicus Health Partners-Lincoln Road Med</t>
  </si>
  <si>
    <t>F85703</t>
  </si>
  <si>
    <t>Gillan House Surgery</t>
  </si>
  <si>
    <t>F85701</t>
  </si>
  <si>
    <t>Arnos Grove Medical Centr</t>
  </si>
  <si>
    <t>F85700</t>
  </si>
  <si>
    <t>Oakwood Medical Centre</t>
  </si>
  <si>
    <t>F85687</t>
  </si>
  <si>
    <t>Trinity Avenue Surgery</t>
  </si>
  <si>
    <t>F85686</t>
  </si>
  <si>
    <t>Medicus Health Partners-Curzon Avenue</t>
  </si>
  <si>
    <t>F85684</t>
  </si>
  <si>
    <t>Chalfont Road Surgery</t>
  </si>
  <si>
    <t>F85682</t>
  </si>
  <si>
    <t>Green Street Surgery</t>
  </si>
  <si>
    <t>F85681</t>
  </si>
  <si>
    <t>Town Surgery</t>
  </si>
  <si>
    <t>F85678</t>
  </si>
  <si>
    <t>F85676</t>
  </si>
  <si>
    <t>Dr Me Silver's Practice</t>
  </si>
  <si>
    <t>F85666</t>
  </si>
  <si>
    <t>Latymer Road Surgery</t>
  </si>
  <si>
    <t>F85663</t>
  </si>
  <si>
    <t>Bush Hill Park Med Centre</t>
  </si>
  <si>
    <t>F85656</t>
  </si>
  <si>
    <t>Brick Lane Surgery</t>
  </si>
  <si>
    <t>F85654</t>
  </si>
  <si>
    <t>Medicus Health Partners-Southbury</t>
  </si>
  <si>
    <t>F85652</t>
  </si>
  <si>
    <t>Morecambe Surgery</t>
  </si>
  <si>
    <t>F85650</t>
  </si>
  <si>
    <t>The North London Health Centre</t>
  </si>
  <si>
    <t>F85642</t>
  </si>
  <si>
    <t>East Enfield Practice</t>
  </si>
  <si>
    <t>F85634</t>
  </si>
  <si>
    <t>Bincote Surgery</t>
  </si>
  <si>
    <t>F85625</t>
  </si>
  <si>
    <t>Medicus Health Partners-Freezywater Pcc</t>
  </si>
  <si>
    <t>F85076</t>
  </si>
  <si>
    <t>F85072</t>
  </si>
  <si>
    <t>Nightingale House Surgery</t>
  </si>
  <si>
    <t>F85058</t>
  </si>
  <si>
    <t>Connaught Surgery</t>
  </si>
  <si>
    <t>F85055</t>
  </si>
  <si>
    <t>Park Lodge Medical Centre</t>
  </si>
  <si>
    <t>F85053</t>
  </si>
  <si>
    <t>Moorfield Road Health Ctr</t>
  </si>
  <si>
    <t>F85048</t>
  </si>
  <si>
    <t>The Bounces Road Surgery</t>
  </si>
  <si>
    <t>F85044</t>
  </si>
  <si>
    <t>Boundary Court Surgery</t>
  </si>
  <si>
    <t>F85043</t>
  </si>
  <si>
    <t>Rainbow Practice</t>
  </si>
  <si>
    <t>F85039</t>
  </si>
  <si>
    <t>Medicus Health Partners-Willow House</t>
  </si>
  <si>
    <t>F85036</t>
  </si>
  <si>
    <t>Highlands Practice</t>
  </si>
  <si>
    <t>F85035</t>
  </si>
  <si>
    <t>Winchmore Hill Practice</t>
  </si>
  <si>
    <t>F85033</t>
  </si>
  <si>
    <t>Southgate</t>
  </si>
  <si>
    <t>F85032</t>
  </si>
  <si>
    <t>Abernethy House Surgery</t>
  </si>
  <si>
    <t>F85029</t>
  </si>
  <si>
    <t>Medicus Health Partners-Carlton House</t>
  </si>
  <si>
    <t>F85027</t>
  </si>
  <si>
    <t>White Lodge Medical Practice</t>
  </si>
  <si>
    <t>F85025</t>
  </si>
  <si>
    <t>Dean House Surgery</t>
  </si>
  <si>
    <t>F85024</t>
  </si>
  <si>
    <t>The Ordnance Unity Centre For Health</t>
  </si>
  <si>
    <t>F85023</t>
  </si>
  <si>
    <t>The Woodberry Practice</t>
  </si>
  <si>
    <t>F85020</t>
  </si>
  <si>
    <t>Cockfosters Medical Ctre</t>
  </si>
  <si>
    <t>F85016</t>
  </si>
  <si>
    <t>Dover House Surgery</t>
  </si>
  <si>
    <t>F85015</t>
  </si>
  <si>
    <t>Keats Surgery</t>
  </si>
  <si>
    <t>F85010</t>
  </si>
  <si>
    <t>F85004</t>
  </si>
  <si>
    <t>Riley House Surgery</t>
  </si>
  <si>
    <t>F85003</t>
  </si>
  <si>
    <t>Medicus Health Partners-Forest Rd Group</t>
  </si>
  <si>
    <t>F85002</t>
  </si>
  <si>
    <t>Nursing Home Services</t>
  </si>
  <si>
    <t>Y04225</t>
  </si>
  <si>
    <t>Featherstone Road Health Centre</t>
  </si>
  <si>
    <t>Y02342</t>
  </si>
  <si>
    <t>Somerset Fhp O</t>
  </si>
  <si>
    <t>Y01221</t>
  </si>
  <si>
    <t>Jubilee Gardens Medical Centre</t>
  </si>
  <si>
    <t>E85745</t>
  </si>
  <si>
    <t>St. Georges Medical Ctr.</t>
  </si>
  <si>
    <t>E85743</t>
  </si>
  <si>
    <t>The Lynwood Surgery</t>
  </si>
  <si>
    <t>E85740</t>
  </si>
  <si>
    <t>The Northcote Medical Centre</t>
  </si>
  <si>
    <t>E85733</t>
  </si>
  <si>
    <t>Ribchester Medical Centre</t>
  </si>
  <si>
    <t>E85728</t>
  </si>
  <si>
    <t>Mattock Lane Health Centre</t>
  </si>
  <si>
    <t>E85726</t>
  </si>
  <si>
    <t>The Grove Medical Practice</t>
  </si>
  <si>
    <t>E85725</t>
  </si>
  <si>
    <t>Northolt Family Practice</t>
  </si>
  <si>
    <t>E85723</t>
  </si>
  <si>
    <t>The Town Surgery</t>
  </si>
  <si>
    <t>E85721</t>
  </si>
  <si>
    <t>Broadmead Surgery</t>
  </si>
  <si>
    <t>E85715</t>
  </si>
  <si>
    <t>The Pitshanger Lane Surgery</t>
  </si>
  <si>
    <t>E85714</t>
  </si>
  <si>
    <t>Goodcare Practice</t>
  </si>
  <si>
    <t>E85712</t>
  </si>
  <si>
    <t>The Boileau Road Surgery</t>
  </si>
  <si>
    <t>E85694</t>
  </si>
  <si>
    <t>Acton Lane Medical Centre</t>
  </si>
  <si>
    <t>E85687</t>
  </si>
  <si>
    <t>Dormers Wells Medical Centre</t>
  </si>
  <si>
    <t>E85682</t>
  </si>
  <si>
    <t>Cloister Road Surgery</t>
  </si>
  <si>
    <t>E85680</t>
  </si>
  <si>
    <t>The Horn Lane Surgery</t>
  </si>
  <si>
    <t>E85677</t>
  </si>
  <si>
    <t>The Saluja Clinic</t>
  </si>
  <si>
    <t>E85663</t>
  </si>
  <si>
    <t>Ealing Park Health Centre</t>
  </si>
  <si>
    <t>E85657</t>
  </si>
  <si>
    <t>Sunrise Medical Centre</t>
  </si>
  <si>
    <t>E85656</t>
  </si>
  <si>
    <t>Meadow View</t>
  </si>
  <si>
    <t>E85643</t>
  </si>
  <si>
    <t>The Churchfield Road Surgery</t>
  </si>
  <si>
    <t>E85640</t>
  </si>
  <si>
    <t>E85635</t>
  </si>
  <si>
    <t>The Southall Medical Ctr.</t>
  </si>
  <si>
    <t>E85633</t>
  </si>
  <si>
    <t>Western Avenue Surgery</t>
  </si>
  <si>
    <t>E85630</t>
  </si>
  <si>
    <t>Elthorne Park Surgery</t>
  </si>
  <si>
    <t>E85628</t>
  </si>
  <si>
    <t>Somerset Medical Centre</t>
  </si>
  <si>
    <t>E85623</t>
  </si>
  <si>
    <t>Acton Town Medical Centre</t>
  </si>
  <si>
    <t>E85617</t>
  </si>
  <si>
    <t>Chiswick Family Practice</t>
  </si>
  <si>
    <t>E85130</t>
  </si>
  <si>
    <t>The Mansell Road Practice</t>
  </si>
  <si>
    <t>E85129</t>
  </si>
  <si>
    <t>The Barnabas Medical Ctre</t>
  </si>
  <si>
    <t>E85127</t>
  </si>
  <si>
    <t>The Corfton Road Surgery</t>
  </si>
  <si>
    <t>E85123</t>
  </si>
  <si>
    <t>The Florence Road Surgery</t>
  </si>
  <si>
    <t>E85122</t>
  </si>
  <si>
    <t>Guru Nanak Medical Centre</t>
  </si>
  <si>
    <t>E85121</t>
  </si>
  <si>
    <t>The Argyle Surgery</t>
  </si>
  <si>
    <t>E85120</t>
  </si>
  <si>
    <t>The Mwh Practice</t>
  </si>
  <si>
    <t>E85119</t>
  </si>
  <si>
    <t>The Cuckoo Lane Practice</t>
  </si>
  <si>
    <t>E85116</t>
  </si>
  <si>
    <t>Elmtrees Surgery</t>
  </si>
  <si>
    <t>E85112</t>
  </si>
  <si>
    <t>Perivale Medical Clinic</t>
  </si>
  <si>
    <t>E85111</t>
  </si>
  <si>
    <t>The Acton Health Centre</t>
  </si>
  <si>
    <t>E85109</t>
  </si>
  <si>
    <t>Mandeville Medical Centre</t>
  </si>
  <si>
    <t>E85108</t>
  </si>
  <si>
    <t>The Mill Hill Surgery</t>
  </si>
  <si>
    <t>E85107</t>
  </si>
  <si>
    <t>Allenby Clinic</t>
  </si>
  <si>
    <t>E85105</t>
  </si>
  <si>
    <t>Lady Margaret Road Medical Centre</t>
  </si>
  <si>
    <t>E85103</t>
  </si>
  <si>
    <t>E85099</t>
  </si>
  <si>
    <t>Islip Manor Medical Centre</t>
  </si>
  <si>
    <t>E85098</t>
  </si>
  <si>
    <t>Medical Centre</t>
  </si>
  <si>
    <t>E85096</t>
  </si>
  <si>
    <t>Brunswick Road Med.Ctr.</t>
  </si>
  <si>
    <t>E85091</t>
  </si>
  <si>
    <t>Hammond Road Surgery</t>
  </si>
  <si>
    <t>E85090</t>
  </si>
  <si>
    <t>Elmbank Surgery</t>
  </si>
  <si>
    <t>E85088</t>
  </si>
  <si>
    <t>Dr Sivanesan &amp; Partner</t>
  </si>
  <si>
    <t>E85083</t>
  </si>
  <si>
    <t>E85075</t>
  </si>
  <si>
    <t>Oldfield Family Practice</t>
  </si>
  <si>
    <t>E85069</t>
  </si>
  <si>
    <t>The Bedford Park Surgery</t>
  </si>
  <si>
    <t>E85066</t>
  </si>
  <si>
    <t>E85064</t>
  </si>
  <si>
    <t>Welcome Practice</t>
  </si>
  <si>
    <t>E85061</t>
  </si>
  <si>
    <t>Queens Walk Practice</t>
  </si>
  <si>
    <t>E85057</t>
  </si>
  <si>
    <t>Hillview Surgery</t>
  </si>
  <si>
    <t>E85054</t>
  </si>
  <si>
    <t>E85053</t>
  </si>
  <si>
    <t>Greenford Avenue Fhp</t>
  </si>
  <si>
    <t>E85051</t>
  </si>
  <si>
    <t>Greenford Road Med.Ctr.</t>
  </si>
  <si>
    <t>E85050</t>
  </si>
  <si>
    <t>E85049</t>
  </si>
  <si>
    <t>Eastmead Avenue Surgery</t>
  </si>
  <si>
    <t>E85046</t>
  </si>
  <si>
    <t>Hanwell Health Centre (Naish)</t>
  </si>
  <si>
    <t>E85041</t>
  </si>
  <si>
    <t>Grosvenor House Surgery</t>
  </si>
  <si>
    <t>E85034</t>
  </si>
  <si>
    <t>E85028</t>
  </si>
  <si>
    <t>Gordon House Surgery</t>
  </si>
  <si>
    <t>E85026</t>
  </si>
  <si>
    <t>Chepstow Gardens Medical Centre</t>
  </si>
  <si>
    <t>E85023</t>
  </si>
  <si>
    <t>Yeading Medical Centre</t>
  </si>
  <si>
    <t>E85021</t>
  </si>
  <si>
    <t>Crown Street Surgery</t>
  </si>
  <si>
    <t>E85019</t>
  </si>
  <si>
    <t>Northfields Surgery</t>
  </si>
  <si>
    <t>E85014</t>
  </si>
  <si>
    <t>Hanwell Health Centre (Stewart)</t>
  </si>
  <si>
    <t>E85013</t>
  </si>
  <si>
    <t>Ks Medical Centre</t>
  </si>
  <si>
    <t>E85012</t>
  </si>
  <si>
    <t>Waterside Medical Centre</t>
  </si>
  <si>
    <t>E85006</t>
  </si>
  <si>
    <t>The Allendale Road Surgery</t>
  </si>
  <si>
    <t>E84059</t>
  </si>
  <si>
    <t>Denmark Road Surgery</t>
  </si>
  <si>
    <t>Y05318</t>
  </si>
  <si>
    <t>Country Park Practice</t>
  </si>
  <si>
    <t>Y05317</t>
  </si>
  <si>
    <t>The Practice Surgeries Ltd</t>
  </si>
  <si>
    <t>Y02962</t>
  </si>
  <si>
    <t>Rainbow Health Centre</t>
  </si>
  <si>
    <t>Y00182</t>
  </si>
  <si>
    <t>Valley Park Surgery</t>
  </si>
  <si>
    <t>H83634</t>
  </si>
  <si>
    <t>Greenside Medical Practice</t>
  </si>
  <si>
    <t>H83631</t>
  </si>
  <si>
    <t>Birdhurst Medical Practice</t>
  </si>
  <si>
    <t>H83627</t>
  </si>
  <si>
    <t>The Enmore Practice</t>
  </si>
  <si>
    <t>H83626</t>
  </si>
  <si>
    <t>Broughton Corner Medical Centre</t>
  </si>
  <si>
    <t>H83625</t>
  </si>
  <si>
    <t>Fairview Medical Centre</t>
  </si>
  <si>
    <t>H83624</t>
  </si>
  <si>
    <t>South Norwood Medical Practice</t>
  </si>
  <si>
    <t>H83622</t>
  </si>
  <si>
    <t>Coulsdon Medical Practice</t>
  </si>
  <si>
    <t>H83620</t>
  </si>
  <si>
    <t>Selhurst Medical Practice</t>
  </si>
  <si>
    <t>H83611</t>
  </si>
  <si>
    <t>Mersham Medical Centre</t>
  </si>
  <si>
    <t>H83609</t>
  </si>
  <si>
    <t>Brigstock Family Practice</t>
  </si>
  <si>
    <t>H83608</t>
  </si>
  <si>
    <t>Parchmore Medical Centre</t>
  </si>
  <si>
    <t>H83053</t>
  </si>
  <si>
    <t>Bramley Avenue Surgery</t>
  </si>
  <si>
    <t>H83052</t>
  </si>
  <si>
    <t>Thornton &amp; Valley Park Surgery</t>
  </si>
  <si>
    <t>H83051</t>
  </si>
  <si>
    <t>The Moorings Medical Practice</t>
  </si>
  <si>
    <t>H83050</t>
  </si>
  <si>
    <t>Headley Drive Surgery</t>
  </si>
  <si>
    <t>H83049</t>
  </si>
  <si>
    <t>Downland Surgery</t>
  </si>
  <si>
    <t>H83048</t>
  </si>
  <si>
    <t>Fieldway Medical Centre</t>
  </si>
  <si>
    <t>H83046</t>
  </si>
  <si>
    <t>East Croydon Medical Centre</t>
  </si>
  <si>
    <t>H83044</t>
  </si>
  <si>
    <t>Shirley Medical Centre</t>
  </si>
  <si>
    <t>H83043</t>
  </si>
  <si>
    <t>Leander Road Surgery</t>
  </si>
  <si>
    <t>H83042</t>
  </si>
  <si>
    <t>Mitchley Avenue Surgery</t>
  </si>
  <si>
    <t>H83040</t>
  </si>
  <si>
    <t>Stovell House Surgery</t>
  </si>
  <si>
    <t>H83039</t>
  </si>
  <si>
    <t>Auckland Surgery</t>
  </si>
  <si>
    <t>H83037</t>
  </si>
  <si>
    <t>The Whitehorse Practice</t>
  </si>
  <si>
    <t>H83034</t>
  </si>
  <si>
    <t>Ashburton Park Medical Centre</t>
  </si>
  <si>
    <t>H83033</t>
  </si>
  <si>
    <t>The Haling Park Partnership</t>
  </si>
  <si>
    <t>H83031</t>
  </si>
  <si>
    <t>Broom Road Medical Practice</t>
  </si>
  <si>
    <t>H83030</t>
  </si>
  <si>
    <t>Hartland Way Surgery</t>
  </si>
  <si>
    <t>H83029</t>
  </si>
  <si>
    <t>Addington Medical Practice</t>
  </si>
  <si>
    <t>H83028</t>
  </si>
  <si>
    <t>Parkway Health Centre (01)</t>
  </si>
  <si>
    <t>H83027</t>
  </si>
  <si>
    <t>Woodcote Medical</t>
  </si>
  <si>
    <t>H83024</t>
  </si>
  <si>
    <t>Morland Road Surgery</t>
  </si>
  <si>
    <t>H83023</t>
  </si>
  <si>
    <t>Thornton Heath Health Centre</t>
  </si>
  <si>
    <t>H83022</t>
  </si>
  <si>
    <t>London Road Medical Practice</t>
  </si>
  <si>
    <t>H83021</t>
  </si>
  <si>
    <t>Eversley Medical Centre</t>
  </si>
  <si>
    <t>H83020</t>
  </si>
  <si>
    <t>Friends Road Medical Practice</t>
  </si>
  <si>
    <t>H83019</t>
  </si>
  <si>
    <t>Selsdon Park Medical Practice</t>
  </si>
  <si>
    <t>H83018</t>
  </si>
  <si>
    <t>Brigstock &amp; South Norwood Partnership</t>
  </si>
  <si>
    <t>H83017</t>
  </si>
  <si>
    <t>Keston Medical Practice</t>
  </si>
  <si>
    <t>H83016</t>
  </si>
  <si>
    <t>Parkside Group Practice</t>
  </si>
  <si>
    <t>H83015</t>
  </si>
  <si>
    <t>Queenhill Medical Practice</t>
  </si>
  <si>
    <t>H83014</t>
  </si>
  <si>
    <t>Old Coulsdon Medical Practice</t>
  </si>
  <si>
    <t>H83013</t>
  </si>
  <si>
    <t>St. James's Medical Centre</t>
  </si>
  <si>
    <t>H83012</t>
  </si>
  <si>
    <t>North Croydon Medical Centre</t>
  </si>
  <si>
    <t>H83011</t>
  </si>
  <si>
    <t>South Norwood Hill Medical Centre</t>
  </si>
  <si>
    <t>H83010</t>
  </si>
  <si>
    <t>Norbury Health Centre (02)</t>
  </si>
  <si>
    <t>H83009</t>
  </si>
  <si>
    <t>The Addiscombe Surgery</t>
  </si>
  <si>
    <t>H83008</t>
  </si>
  <si>
    <t>Violet Lane Medical Practice</t>
  </si>
  <si>
    <t>H83007</t>
  </si>
  <si>
    <t>New Addington Group Practice</t>
  </si>
  <si>
    <t>H83006</t>
  </si>
  <si>
    <t>Upper Norwood Group Practice</t>
  </si>
  <si>
    <t>H83005</t>
  </si>
  <si>
    <t>The Farley Road Medical Practice</t>
  </si>
  <si>
    <t>H83004</t>
  </si>
  <si>
    <t>H83002</t>
  </si>
  <si>
    <t>Portland Medical Centre</t>
  </si>
  <si>
    <t>H83001</t>
  </si>
  <si>
    <t>Spring Hill Practice</t>
  </si>
  <si>
    <t>Y03049</t>
  </si>
  <si>
    <t>Tollgate Lodge Practice</t>
  </si>
  <si>
    <t>Y01177</t>
  </si>
  <si>
    <t>Trowbridge Practice</t>
  </si>
  <si>
    <t>Y00403</t>
  </si>
  <si>
    <t>Healy Medical Centre</t>
  </si>
  <si>
    <t>F84720</t>
  </si>
  <si>
    <t>Latimer Health Centre</t>
  </si>
  <si>
    <t>F84719</t>
  </si>
  <si>
    <t>The Allerton Road Surgery</t>
  </si>
  <si>
    <t>F84716</t>
  </si>
  <si>
    <t>Rosewood Practice</t>
  </si>
  <si>
    <t>F84711</t>
  </si>
  <si>
    <t>The Surgery (Brooke Road)</t>
  </si>
  <si>
    <t>F84694</t>
  </si>
  <si>
    <t>The Hoxton Surgery</t>
  </si>
  <si>
    <t>F84692</t>
  </si>
  <si>
    <t>The Surgery (Cranwich Road)</t>
  </si>
  <si>
    <t>F84686</t>
  </si>
  <si>
    <t>The Elm Practice</t>
  </si>
  <si>
    <t>F84685</t>
  </si>
  <si>
    <t>The Clapton Surgery</t>
  </si>
  <si>
    <t>F84668</t>
  </si>
  <si>
    <t>The Tower Of London Surgery</t>
  </si>
  <si>
    <t>F84659</t>
  </si>
  <si>
    <t>The Neaman Practice</t>
  </si>
  <si>
    <t>F84640</t>
  </si>
  <si>
    <t>The Surgery (Barretts Grove)</t>
  </si>
  <si>
    <t>F84636</t>
  </si>
  <si>
    <t>Shoreditch Park Surgery</t>
  </si>
  <si>
    <t>F84635</t>
  </si>
  <si>
    <t>The Greenhouse Walk-In</t>
  </si>
  <si>
    <t>F84632</t>
  </si>
  <si>
    <t>Abney House Medical Centre</t>
  </si>
  <si>
    <t>F84624</t>
  </si>
  <si>
    <t>Sandringham Practice</t>
  </si>
  <si>
    <t>F84621</t>
  </si>
  <si>
    <t>The Wick Health Centre</t>
  </si>
  <si>
    <t>F84620</t>
  </si>
  <si>
    <t>The Riverside Practice</t>
  </si>
  <si>
    <t>F84619</t>
  </si>
  <si>
    <t>Elsdale Street Surgery</t>
  </si>
  <si>
    <t>F84601</t>
  </si>
  <si>
    <t>The Heron Practice</t>
  </si>
  <si>
    <t>F84119</t>
  </si>
  <si>
    <t>Queensbridge Group Practice</t>
  </si>
  <si>
    <t>F84117</t>
  </si>
  <si>
    <t>The Statham Grove Surgery</t>
  </si>
  <si>
    <t>F84115</t>
  </si>
  <si>
    <t>The Lea Surgery</t>
  </si>
  <si>
    <t>F84105</t>
  </si>
  <si>
    <t>The Lawson Practice</t>
  </si>
  <si>
    <t>F84096</t>
  </si>
  <si>
    <t>Fountayne Road Health Centre</t>
  </si>
  <si>
    <t>F84080</t>
  </si>
  <si>
    <t>De Beauvoir Surgery</t>
  </si>
  <si>
    <t>F84072</t>
  </si>
  <si>
    <t>Well Street Surgery</t>
  </si>
  <si>
    <t>F84069</t>
  </si>
  <si>
    <t>The Dalston Practice</t>
  </si>
  <si>
    <t>F84063</t>
  </si>
  <si>
    <t>Athena Medical Centre</t>
  </si>
  <si>
    <t>F84060</t>
  </si>
  <si>
    <t>The Sorsby Health Centre</t>
  </si>
  <si>
    <t>F84043</t>
  </si>
  <si>
    <t>Southgate Road Medical Centre</t>
  </si>
  <si>
    <t>F84041</t>
  </si>
  <si>
    <t>Beechwood Medical Centre</t>
  </si>
  <si>
    <t>F84038</t>
  </si>
  <si>
    <t>The Cedar Practice</t>
  </si>
  <si>
    <t>F84036</t>
  </si>
  <si>
    <t>Richmond Road Medical Centre</t>
  </si>
  <si>
    <t>F84035</t>
  </si>
  <si>
    <t>Somerford Grove Practice</t>
  </si>
  <si>
    <t>F84033</t>
  </si>
  <si>
    <t>London Fields Medical Centre</t>
  </si>
  <si>
    <t>F84021</t>
  </si>
  <si>
    <t>The Nightingale Practice</t>
  </si>
  <si>
    <t>F84018</t>
  </si>
  <si>
    <t>Kingsmead Healthcare</t>
  </si>
  <si>
    <t>F84015</t>
  </si>
  <si>
    <t>Stamford Hill Group Practice</t>
  </si>
  <si>
    <t>F84013</t>
  </si>
  <si>
    <t>Barton House Group Practice</t>
  </si>
  <si>
    <t>F84008</t>
  </si>
  <si>
    <t>Lower Clapton Group Practice</t>
  </si>
  <si>
    <t>F84003</t>
  </si>
  <si>
    <t>Special Allocation Scheme</t>
  </si>
  <si>
    <t>Y03103</t>
  </si>
  <si>
    <t>Camden Health Improvement Practice</t>
  </si>
  <si>
    <t>Y02674</t>
  </si>
  <si>
    <t>Somers Town Medical Centre</t>
  </si>
  <si>
    <t>F83683</t>
  </si>
  <si>
    <t>Rosslyn Hill Surgery</t>
  </si>
  <si>
    <t>F83682</t>
  </si>
  <si>
    <t>The Matthewman Practice</t>
  </si>
  <si>
    <t>F83677</t>
  </si>
  <si>
    <t>St Philips Medical Centre</t>
  </si>
  <si>
    <t>F83672</t>
  </si>
  <si>
    <t>Swiss Cottage Surgery</t>
  </si>
  <si>
    <t>F83665</t>
  </si>
  <si>
    <t>Belsize Priory Medical Practice (Group)</t>
  </si>
  <si>
    <t>F83658</t>
  </si>
  <si>
    <t>Kings Cross Surgery</t>
  </si>
  <si>
    <t>F83635</t>
  </si>
  <si>
    <t>Daleham Gardens Health Centre</t>
  </si>
  <si>
    <t>F83633</t>
  </si>
  <si>
    <t>Queens Crescent Practice</t>
  </si>
  <si>
    <t>F83632</t>
  </si>
  <si>
    <t>Keats Group Practice</t>
  </si>
  <si>
    <t>F83623</t>
  </si>
  <si>
    <t>Cholmley Gardens Surgery</t>
  </si>
  <si>
    <t>F83615</t>
  </si>
  <si>
    <t>Museum Practice</t>
  </si>
  <si>
    <t>F83061</t>
  </si>
  <si>
    <t>Brondesbury Medical Centre</t>
  </si>
  <si>
    <t>F83059</t>
  </si>
  <si>
    <t>Holborn Medical Centre</t>
  </si>
  <si>
    <t>F83058</t>
  </si>
  <si>
    <t>Parliament Hill Surgery</t>
  </si>
  <si>
    <t>F83057</t>
  </si>
  <si>
    <t>West Hampstead Medical Centre</t>
  </si>
  <si>
    <t>F83055</t>
  </si>
  <si>
    <t>Brookfield Park Surgery</t>
  </si>
  <si>
    <t>F83052</t>
  </si>
  <si>
    <t>Fortune Green Road Surgery</t>
  </si>
  <si>
    <t>F83050</t>
  </si>
  <si>
    <t>Brunswick Medical Centre Uhpc</t>
  </si>
  <si>
    <t>F83048</t>
  </si>
  <si>
    <t>The Bloomsbury Surgery</t>
  </si>
  <si>
    <t>F83044</t>
  </si>
  <si>
    <t>Ridgmount Practice</t>
  </si>
  <si>
    <t>F83043</t>
  </si>
  <si>
    <t>Gray's Inn Road Medical Centre</t>
  </si>
  <si>
    <t>F83042</t>
  </si>
  <si>
    <t>The Regents Park Practice</t>
  </si>
  <si>
    <t>F83025</t>
  </si>
  <si>
    <t>James Wigg Practice</t>
  </si>
  <si>
    <t>F83023</t>
  </si>
  <si>
    <t>Caversham Group Practice</t>
  </si>
  <si>
    <t>F83022</t>
  </si>
  <si>
    <t>F83020</t>
  </si>
  <si>
    <t>F83019</t>
  </si>
  <si>
    <t>Prince Of Wales Group Surgery</t>
  </si>
  <si>
    <t>F83018</t>
  </si>
  <si>
    <t>Hampstead Group Practice</t>
  </si>
  <si>
    <t>F83017</t>
  </si>
  <si>
    <t>Primrose Hill Surgery</t>
  </si>
  <si>
    <t>F83011</t>
  </si>
  <si>
    <t>Ampthill Practice</t>
  </si>
  <si>
    <t>F83006</t>
  </si>
  <si>
    <t>Gower Street Practice</t>
  </si>
  <si>
    <t>F83005</t>
  </si>
  <si>
    <t>Park End Surgery</t>
  </si>
  <si>
    <t>F83003</t>
  </si>
  <si>
    <t>Cator Medical Centre</t>
  </si>
  <si>
    <t>Y02811</t>
  </si>
  <si>
    <t>Woodlands Practice</t>
  </si>
  <si>
    <t>Y00542</t>
  </si>
  <si>
    <t>Crescent Surgery</t>
  </si>
  <si>
    <t>G84630</t>
  </si>
  <si>
    <t>Sundridge Medical Centre</t>
  </si>
  <si>
    <t>G84629</t>
  </si>
  <si>
    <t>Cross Hall Surgery</t>
  </si>
  <si>
    <t>G84628</t>
  </si>
  <si>
    <t>Green Street Green Med Ct</t>
  </si>
  <si>
    <t>G84627</t>
  </si>
  <si>
    <t>G84625</t>
  </si>
  <si>
    <t>Anerley Surgery</t>
  </si>
  <si>
    <t>G84624</t>
  </si>
  <si>
    <t>Whitehouse Surgery</t>
  </si>
  <si>
    <t>G84621</t>
  </si>
  <si>
    <t>Bank House Surgery</t>
  </si>
  <si>
    <t>G84609</t>
  </si>
  <si>
    <t>Wickham Park Surgery</t>
  </si>
  <si>
    <t>G84607</t>
  </si>
  <si>
    <t>Highland Road Surgery</t>
  </si>
  <si>
    <t>G84604</t>
  </si>
  <si>
    <t>Gillmans Road Surgery</t>
  </si>
  <si>
    <t>G84041</t>
  </si>
  <si>
    <t>Ballater Surgery</t>
  </si>
  <si>
    <t>G84040</t>
  </si>
  <si>
    <t>Norheads Lane Surgery</t>
  </si>
  <si>
    <t>G84039</t>
  </si>
  <si>
    <t>Tudor Way Surgery</t>
  </si>
  <si>
    <t>G84035</t>
  </si>
  <si>
    <t>Pickhurst Surgery</t>
  </si>
  <si>
    <t>G84033</t>
  </si>
  <si>
    <t>Knoll Medical Practice</t>
  </si>
  <si>
    <t>G84032</t>
  </si>
  <si>
    <t>Forge Close Surgery</t>
  </si>
  <si>
    <t>G84030</t>
  </si>
  <si>
    <t>Robin Hood Surgery</t>
  </si>
  <si>
    <t>G84029</t>
  </si>
  <si>
    <t>St James' Practice</t>
  </si>
  <si>
    <t>G84028</t>
  </si>
  <si>
    <t>Elm House Surgery</t>
  </si>
  <si>
    <t>G84027</t>
  </si>
  <si>
    <t>The Park Practice</t>
  </si>
  <si>
    <t>G84025</t>
  </si>
  <si>
    <t>Bromley Common Practice</t>
  </si>
  <si>
    <t>G84024</t>
  </si>
  <si>
    <t>Southborough Lane Surgery</t>
  </si>
  <si>
    <t>G84023</t>
  </si>
  <si>
    <t>G84022</t>
  </si>
  <si>
    <t>Charterhouse Surgery</t>
  </si>
  <si>
    <t>G84021</t>
  </si>
  <si>
    <t>Chelsfield Surgery</t>
  </si>
  <si>
    <t>G84020</t>
  </si>
  <si>
    <t>Broomwood Road Surgery</t>
  </si>
  <si>
    <t>G84019</t>
  </si>
  <si>
    <t>G84018</t>
  </si>
  <si>
    <t>Addington Road Surgery</t>
  </si>
  <si>
    <t>G84017</t>
  </si>
  <si>
    <t>London Lane Clinic</t>
  </si>
  <si>
    <t>G84016</t>
  </si>
  <si>
    <t>G84015</t>
  </si>
  <si>
    <t>St Mary Cray Practice</t>
  </si>
  <si>
    <t>G84013</t>
  </si>
  <si>
    <t>Eden Park Surgery</t>
  </si>
  <si>
    <t>G84011</t>
  </si>
  <si>
    <t>Chislehurst Medical Practice</t>
  </si>
  <si>
    <t>G84010</t>
  </si>
  <si>
    <t>Family Surgery</t>
  </si>
  <si>
    <t>G84009</t>
  </si>
  <si>
    <t>G84008</t>
  </si>
  <si>
    <t>Poverest Medical Centre</t>
  </si>
  <si>
    <t>G84007</t>
  </si>
  <si>
    <t>Summercroft Surgery</t>
  </si>
  <si>
    <t>G84006</t>
  </si>
  <si>
    <t>Derry Downs Surgery</t>
  </si>
  <si>
    <t>G84005</t>
  </si>
  <si>
    <t>Stock Hill Surgery</t>
  </si>
  <si>
    <t>G84004</t>
  </si>
  <si>
    <t>Links Medical Practice</t>
  </si>
  <si>
    <t>G84003</t>
  </si>
  <si>
    <t>Dysart Surgery</t>
  </si>
  <si>
    <t>G84002</t>
  </si>
  <si>
    <t>South View Partnership</t>
  </si>
  <si>
    <t>G84001</t>
  </si>
  <si>
    <t>The Wembley Practice</t>
  </si>
  <si>
    <t>Y02692</t>
  </si>
  <si>
    <t>Sms Medical Practice</t>
  </si>
  <si>
    <t>Y01090</t>
  </si>
  <si>
    <t>Burnley Practice</t>
  </si>
  <si>
    <t>Y00206</t>
  </si>
  <si>
    <t>Wembley Park Drive Medical Centre</t>
  </si>
  <si>
    <t>E84709</t>
  </si>
  <si>
    <t>Chamberlayne Rd Surgery</t>
  </si>
  <si>
    <t>E84705</t>
  </si>
  <si>
    <t>St. Georges Medical Centre</t>
  </si>
  <si>
    <t>E84704</t>
  </si>
  <si>
    <t>Willesden Green Surgery</t>
  </si>
  <si>
    <t>E84702</t>
  </si>
  <si>
    <t>Pearl Medical Practice</t>
  </si>
  <si>
    <t>E84701</t>
  </si>
  <si>
    <t>Kings Edge Medical Centre</t>
  </si>
  <si>
    <t>E84699</t>
  </si>
  <si>
    <t>Peel Precinct Surgery</t>
  </si>
  <si>
    <t>E84696</t>
  </si>
  <si>
    <t>Crest Medical Centre</t>
  </si>
  <si>
    <t>E84690</t>
  </si>
  <si>
    <t>Sudbury Surgery</t>
  </si>
  <si>
    <t>E84685</t>
  </si>
  <si>
    <t>The Tudor House Medical Centre</t>
  </si>
  <si>
    <t>E84684</t>
  </si>
  <si>
    <t>Preston Medical Centre</t>
  </si>
  <si>
    <t>E84678</t>
  </si>
  <si>
    <t>Chichele Road Surgery</t>
  </si>
  <si>
    <t>E84674</t>
  </si>
  <si>
    <t>The Eagle Eye</t>
  </si>
  <si>
    <t>E84669</t>
  </si>
  <si>
    <t>Blessing Medical Centre</t>
  </si>
  <si>
    <t>E84667</t>
  </si>
  <si>
    <t>Neasden Medical Centre</t>
  </si>
  <si>
    <t>E84665</t>
  </si>
  <si>
    <t>Roundwood Park Medical Centre</t>
  </si>
  <si>
    <t>E84656</t>
  </si>
  <si>
    <t>Park Royal Medical Practice</t>
  </si>
  <si>
    <t>E84645</t>
  </si>
  <si>
    <t>Alperton Medical Centre</t>
  </si>
  <si>
    <t>E84638</t>
  </si>
  <si>
    <t>Hilltop Medical Practice</t>
  </si>
  <si>
    <t>E84637</t>
  </si>
  <si>
    <t>E84635</t>
  </si>
  <si>
    <t>The Sunflower Medical Centre</t>
  </si>
  <si>
    <t>E84626</t>
  </si>
  <si>
    <t>Park Road Surgery</t>
  </si>
  <si>
    <t>E84624</t>
  </si>
  <si>
    <t>Preston Road Surgery</t>
  </si>
  <si>
    <t>E84620</t>
  </si>
  <si>
    <t>Walm Lane Surgery</t>
  </si>
  <si>
    <t>E84086</t>
  </si>
  <si>
    <t>The Beechcroft Medical Centre</t>
  </si>
  <si>
    <t>E84084</t>
  </si>
  <si>
    <t>Lanfranc Medical Centre</t>
  </si>
  <si>
    <t>E84083</t>
  </si>
  <si>
    <t>Staverton Surgery</t>
  </si>
  <si>
    <t>E84080</t>
  </si>
  <si>
    <t>Kingsbury Health And Wellbeing</t>
  </si>
  <si>
    <t>E84078</t>
  </si>
  <si>
    <t>The Sheldon Practice</t>
  </si>
  <si>
    <t>E84077</t>
  </si>
  <si>
    <t>Oxgate Gardens Surgery</t>
  </si>
  <si>
    <t>E84076</t>
  </si>
  <si>
    <t>Freuchen Medical Centre</t>
  </si>
  <si>
    <t>E84074</t>
  </si>
  <si>
    <t>Church Lane Surgery</t>
  </si>
  <si>
    <t>E84067</t>
  </si>
  <si>
    <t>E84066</t>
  </si>
  <si>
    <t>Lancelot Medical Centre</t>
  </si>
  <si>
    <t>E84063</t>
  </si>
  <si>
    <t>The Clarence Medical Centre</t>
  </si>
  <si>
    <t>E84056</t>
  </si>
  <si>
    <t>Stanley Corner Medical Centre</t>
  </si>
  <si>
    <t>E84051</t>
  </si>
  <si>
    <t>Brampton Health Centre</t>
  </si>
  <si>
    <t>E84049</t>
  </si>
  <si>
    <t>The Fryent Way Surgery</t>
  </si>
  <si>
    <t>E84048</t>
  </si>
  <si>
    <t>Kilburn Park Medical Centre</t>
  </si>
  <si>
    <t>E84042</t>
  </si>
  <si>
    <t>Gladstone Medical Centre</t>
  </si>
  <si>
    <t>E84036</t>
  </si>
  <si>
    <t>Chalkhill Family Practice</t>
  </si>
  <si>
    <t>E84033</t>
  </si>
  <si>
    <t>Ellis Practice</t>
  </si>
  <si>
    <t>E84032</t>
  </si>
  <si>
    <t>Brentfield Medical Centre</t>
  </si>
  <si>
    <t>E84031</t>
  </si>
  <si>
    <t>Aksyr Medical Practice</t>
  </si>
  <si>
    <t>E84030</t>
  </si>
  <si>
    <t>Harness Harlesden Practice</t>
  </si>
  <si>
    <t>E84029</t>
  </si>
  <si>
    <t>The Stonebridge Practice</t>
  </si>
  <si>
    <t>E84028</t>
  </si>
  <si>
    <t>Buckingham Rd Surgery</t>
  </si>
  <si>
    <t>E84026</t>
  </si>
  <si>
    <t>The Lonsdale Medical Centre</t>
  </si>
  <si>
    <t>E84025</t>
  </si>
  <si>
    <t>Park House Medical Centre</t>
  </si>
  <si>
    <t>E84023</t>
  </si>
  <si>
    <t>The Willesden Medical Centre</t>
  </si>
  <si>
    <t>E84021</t>
  </si>
  <si>
    <t>The Stag - Hollyrood Practice</t>
  </si>
  <si>
    <t>E84020</t>
  </si>
  <si>
    <t>Sudbury &amp; Alperton Medical Centre</t>
  </si>
  <si>
    <t>E84017</t>
  </si>
  <si>
    <t>Willow Tree Family Doctors</t>
  </si>
  <si>
    <t>E84015</t>
  </si>
  <si>
    <t>Church End Medical Centre</t>
  </si>
  <si>
    <t>E84013</t>
  </si>
  <si>
    <t>Mapesbury Medical Group</t>
  </si>
  <si>
    <t>E84012</t>
  </si>
  <si>
    <t>E84011</t>
  </si>
  <si>
    <t>Uxendon Crescent Surgery</t>
  </si>
  <si>
    <t>E84007</t>
  </si>
  <si>
    <t>The Law Medical Group Practice</t>
  </si>
  <si>
    <t>E84006</t>
  </si>
  <si>
    <t>Premier Medical Centre</t>
  </si>
  <si>
    <t>E84003</t>
  </si>
  <si>
    <t>Forty Willows Surgery</t>
  </si>
  <si>
    <t>E84002</t>
  </si>
  <si>
    <t>Cricklewood Broadway Surgery</t>
  </si>
  <si>
    <t>E83654</t>
  </si>
  <si>
    <t>Mill Road Surgery</t>
  </si>
  <si>
    <t>G83672</t>
  </si>
  <si>
    <t>Crayford Town Surgery</t>
  </si>
  <si>
    <t>G83642</t>
  </si>
  <si>
    <t>G83630</t>
  </si>
  <si>
    <t>Sidcup Medical Centre</t>
  </si>
  <si>
    <t>G83066</t>
  </si>
  <si>
    <t>Thanet Road Surgery</t>
  </si>
  <si>
    <t>G83064</t>
  </si>
  <si>
    <t>Slade Green Medical Ctr.</t>
  </si>
  <si>
    <t>G83062</t>
  </si>
  <si>
    <t>Crook Log Surgery</t>
  </si>
  <si>
    <t>G83061</t>
  </si>
  <si>
    <t>G83057</t>
  </si>
  <si>
    <t>Bexley Medical Group</t>
  </si>
  <si>
    <t>G83053</t>
  </si>
  <si>
    <t>Belvedere Medical Centre</t>
  </si>
  <si>
    <t>G83052</t>
  </si>
  <si>
    <t>Lyndhurst Road Medical Centre</t>
  </si>
  <si>
    <t>G83049</t>
  </si>
  <si>
    <t>G83047</t>
  </si>
  <si>
    <t>Bursted Wood Surgery</t>
  </si>
  <si>
    <t>G83046</t>
  </si>
  <si>
    <t>The Parkside</t>
  </si>
  <si>
    <t>G83043</t>
  </si>
  <si>
    <t>Bulbanks Medical Centre</t>
  </si>
  <si>
    <t>G83037</t>
  </si>
  <si>
    <t>Dr Thavapalan And Partners</t>
  </si>
  <si>
    <t>G83033</t>
  </si>
  <si>
    <t>Plas Meddyg Surgery</t>
  </si>
  <si>
    <t>G83029</t>
  </si>
  <si>
    <t>Bexley Group Practice</t>
  </si>
  <si>
    <t>G83028</t>
  </si>
  <si>
    <t>Welling Medical Practice</t>
  </si>
  <si>
    <t>G83025</t>
  </si>
  <si>
    <t>Ingleton Avenue Surgery</t>
  </si>
  <si>
    <t>G83024</t>
  </si>
  <si>
    <t>Lakeside Medical</t>
  </si>
  <si>
    <t>G83018</t>
  </si>
  <si>
    <t>Northumberland Heath Med.Ctr.</t>
  </si>
  <si>
    <t>G83010</t>
  </si>
  <si>
    <t>Bellegrove Surgery</t>
  </si>
  <si>
    <t>G83009</t>
  </si>
  <si>
    <t>The Albion Surgery</t>
  </si>
  <si>
    <t>G83006</t>
  </si>
  <si>
    <t>Cairngall Medical Practice</t>
  </si>
  <si>
    <t>G83005</t>
  </si>
  <si>
    <t>Barnard Medical Group</t>
  </si>
  <si>
    <t>G83004</t>
  </si>
  <si>
    <t>The Westwood Surgery</t>
  </si>
  <si>
    <t>G83002</t>
  </si>
  <si>
    <t>Dr Azim &amp; Partners</t>
  </si>
  <si>
    <t>Y03664</t>
  </si>
  <si>
    <t>Hendon Way Surgery</t>
  </si>
  <si>
    <t>Y03663</t>
  </si>
  <si>
    <t>Cricklewood Health Centre</t>
  </si>
  <si>
    <t>Y02986</t>
  </si>
  <si>
    <t>Bdas</t>
  </si>
  <si>
    <t>Y01697</t>
  </si>
  <si>
    <t>Y00316</t>
  </si>
  <si>
    <t>Holly Park Clinic</t>
  </si>
  <si>
    <t>Y00105</t>
  </si>
  <si>
    <t>Dr Sp Talpahewa</t>
  </si>
  <si>
    <t>E83668</t>
  </si>
  <si>
    <t>Makanji Hh-Woodcroft Medical Centre</t>
  </si>
  <si>
    <t>E83658</t>
  </si>
  <si>
    <t>The Hillview Surgery</t>
  </si>
  <si>
    <t>E83657</t>
  </si>
  <si>
    <t>The Phoenix Practice</t>
  </si>
  <si>
    <t>E83653</t>
  </si>
  <si>
    <t>Gloucester Road Surgery</t>
  </si>
  <si>
    <t>E83650</t>
  </si>
  <si>
    <t>The Hodford Road Practice</t>
  </si>
  <si>
    <t>E83649</t>
  </si>
  <si>
    <t>Ballards Lane Surgery</t>
  </si>
  <si>
    <t>E83644</t>
  </si>
  <si>
    <t>Rosemary Surgery</t>
  </si>
  <si>
    <t>E83639</t>
  </si>
  <si>
    <t>The Mountfield Surgery</t>
  </si>
  <si>
    <t>E83638</t>
  </si>
  <si>
    <t>Colindale Medical Centre Lp</t>
  </si>
  <si>
    <t>E83637</t>
  </si>
  <si>
    <t>Watford Way Centre Limited</t>
  </si>
  <si>
    <t>E83633</t>
  </si>
  <si>
    <t>Ebhc Dr Cj Peskin</t>
  </si>
  <si>
    <t>E83632</t>
  </si>
  <si>
    <t>Cherry Tree Surgery</t>
  </si>
  <si>
    <t>E83631</t>
  </si>
  <si>
    <t>Ebhc Dr P Weston</t>
  </si>
  <si>
    <t>E83629</t>
  </si>
  <si>
    <t>Station Road New Barnet Surgery</t>
  </si>
  <si>
    <t>E83624</t>
  </si>
  <si>
    <t>Temple Fortune Medical Group</t>
  </si>
  <si>
    <t>E83622</t>
  </si>
  <si>
    <t>Brunswick Park Medical Centre</t>
  </si>
  <si>
    <t>E83621</t>
  </si>
  <si>
    <t>Ebhc Dr D Monkman</t>
  </si>
  <si>
    <t>E83613</t>
  </si>
  <si>
    <t>Adler Js-The Surgery</t>
  </si>
  <si>
    <t>E83600</t>
  </si>
  <si>
    <t>Lane End Medical Group</t>
  </si>
  <si>
    <t>E83053</t>
  </si>
  <si>
    <t>East Finchley Medical Centre</t>
  </si>
  <si>
    <t>E83050</t>
  </si>
  <si>
    <t>Langstone Way Surgery</t>
  </si>
  <si>
    <t>E83049</t>
  </si>
  <si>
    <t>Mulberry Medical Practice</t>
  </si>
  <si>
    <t>E83046</t>
  </si>
  <si>
    <t>Friern Barnet Medical Centre</t>
  </si>
  <si>
    <t>E83045</t>
  </si>
  <si>
    <t>Addington Medical Centre</t>
  </si>
  <si>
    <t>E83044</t>
  </si>
  <si>
    <t>Wakemans Hill Surgery</t>
  </si>
  <si>
    <t>E83041</t>
  </si>
  <si>
    <t>Ravenscroft Medical Centre</t>
  </si>
  <si>
    <t>E83039</t>
  </si>
  <si>
    <t>Jai Medical Centre</t>
  </si>
  <si>
    <t>E83038</t>
  </si>
  <si>
    <t>Derwent Crescent Medical Centre</t>
  </si>
  <si>
    <t>E83037</t>
  </si>
  <si>
    <t>Vale Drive Medical Practice</t>
  </si>
  <si>
    <t>E83036</t>
  </si>
  <si>
    <t>Wentworth Medical Practice.</t>
  </si>
  <si>
    <t>E83035</t>
  </si>
  <si>
    <t>Colney Hatch Lane Surgery</t>
  </si>
  <si>
    <t>E83034</t>
  </si>
  <si>
    <t>Oak Lodge Medical Centre</t>
  </si>
  <si>
    <t>E83032</t>
  </si>
  <si>
    <t>E83031</t>
  </si>
  <si>
    <t>Penshurst Gardens Surgery</t>
  </si>
  <si>
    <t>E83030</t>
  </si>
  <si>
    <t>E83028</t>
  </si>
  <si>
    <t>188 The Practice</t>
  </si>
  <si>
    <t>E83027</t>
  </si>
  <si>
    <t>Supreme Medical Centre</t>
  </si>
  <si>
    <t>E83026</t>
  </si>
  <si>
    <t>Pennine Drive Practice</t>
  </si>
  <si>
    <t>E83025</t>
  </si>
  <si>
    <t>St Andrews Medical Practice.</t>
  </si>
  <si>
    <t>E83024</t>
  </si>
  <si>
    <t>Torrington Park Group Practice</t>
  </si>
  <si>
    <t>E83021</t>
  </si>
  <si>
    <t>E83020</t>
  </si>
  <si>
    <t>Watling Medical Centre</t>
  </si>
  <si>
    <t>E83018</t>
  </si>
  <si>
    <t>Longrove Surgery</t>
  </si>
  <si>
    <t>E83017</t>
  </si>
  <si>
    <t>Millway Medical Practice</t>
  </si>
  <si>
    <t>E83016</t>
  </si>
  <si>
    <t>Cornwall House Surgery</t>
  </si>
  <si>
    <t>E83013</t>
  </si>
  <si>
    <t>E83012</t>
  </si>
  <si>
    <t>The Everglade Medical Practice</t>
  </si>
  <si>
    <t>E83011</t>
  </si>
  <si>
    <t>The Speedwell Practice</t>
  </si>
  <si>
    <t>E83010</t>
  </si>
  <si>
    <t>Phgh Doctors</t>
  </si>
  <si>
    <t>E83009</t>
  </si>
  <si>
    <t>Heathfielde Medical Centre</t>
  </si>
  <si>
    <t>E83008</t>
  </si>
  <si>
    <t>Squires Lane Medical Practice</t>
  </si>
  <si>
    <t>E83007</t>
  </si>
  <si>
    <t>E83006</t>
  </si>
  <si>
    <t>Lichfield Grove Surgery</t>
  </si>
  <si>
    <t>E83005</t>
  </si>
  <si>
    <t>Oakleigh Road Health Centre</t>
  </si>
  <si>
    <t>E83003</t>
  </si>
  <si>
    <t>Health 1000 Ltd</t>
  </si>
  <si>
    <t>Y04786</t>
  </si>
  <si>
    <t>Child &amp; Family Health Centre</t>
  </si>
  <si>
    <t>Y02583</t>
  </si>
  <si>
    <t>Porters Avenue Health Centre</t>
  </si>
  <si>
    <t>Y02575</t>
  </si>
  <si>
    <t>Dr M Ehsan</t>
  </si>
  <si>
    <t>Y01795</t>
  </si>
  <si>
    <t>Prime Practice Partnership</t>
  </si>
  <si>
    <t>Y01719</t>
  </si>
  <si>
    <t>Shifa Medical Practice</t>
  </si>
  <si>
    <t>Y01280</t>
  </si>
  <si>
    <t>Dr A Arif</t>
  </si>
  <si>
    <t>F86040</t>
  </si>
  <si>
    <t>Highgrove Surgery</t>
  </si>
  <si>
    <t>F82680</t>
  </si>
  <si>
    <t>Dr Dp Shah's Practice</t>
  </si>
  <si>
    <t>F82679</t>
  </si>
  <si>
    <t>Dr Km Alkaisy Practice</t>
  </si>
  <si>
    <t>F82678</t>
  </si>
  <si>
    <t>Dr A Moghal's Practice</t>
  </si>
  <si>
    <t>F82677</t>
  </si>
  <si>
    <t>Dr Gs Kalkat's Practice</t>
  </si>
  <si>
    <t>F82676</t>
  </si>
  <si>
    <t>Dr Ak Mittal's Practice</t>
  </si>
  <si>
    <t>F82668</t>
  </si>
  <si>
    <t>The V &amp; M Practice</t>
  </si>
  <si>
    <t>F82665</t>
  </si>
  <si>
    <t>F82661</t>
  </si>
  <si>
    <t>Tulasi Medical Centre</t>
  </si>
  <si>
    <t>F82660</t>
  </si>
  <si>
    <t>Dr Aa Ansari's Practice</t>
  </si>
  <si>
    <t>F82650</t>
  </si>
  <si>
    <t>Dr R Chibber's Practice</t>
  </si>
  <si>
    <t>F82647</t>
  </si>
  <si>
    <t>Gables Surgery</t>
  </si>
  <si>
    <t>F82642</t>
  </si>
  <si>
    <t>Heathway Medical Centre</t>
  </si>
  <si>
    <t>F82634</t>
  </si>
  <si>
    <t>F82625</t>
  </si>
  <si>
    <t>Dr C Ola's Practice</t>
  </si>
  <si>
    <t>F82621</t>
  </si>
  <si>
    <t>The White House Surgery</t>
  </si>
  <si>
    <t>F82612</t>
  </si>
  <si>
    <t>Marks Gate Health Centre</t>
  </si>
  <si>
    <t>F82604</t>
  </si>
  <si>
    <t>Laburnum Health Centre</t>
  </si>
  <si>
    <t>F82051</t>
  </si>
  <si>
    <t>F82042</t>
  </si>
  <si>
    <t>John Smith Medical Centre</t>
  </si>
  <si>
    <t>F82040</t>
  </si>
  <si>
    <t>Dr Sz Haider's Practice</t>
  </si>
  <si>
    <t>F82038</t>
  </si>
  <si>
    <t>F82034</t>
  </si>
  <si>
    <t>Dr P Prasad's Practice</t>
  </si>
  <si>
    <t>F82027</t>
  </si>
  <si>
    <t>Dr Bk Jaiswal's Practice</t>
  </si>
  <si>
    <t>F82025</t>
  </si>
  <si>
    <t>Barking Medical Group Practice</t>
  </si>
  <si>
    <t>F82018</t>
  </si>
  <si>
    <t>St Albans Surgery</t>
  </si>
  <si>
    <t>F82017</t>
  </si>
  <si>
    <t>Dr Sn Ahmad's Practice</t>
  </si>
  <si>
    <t>F82015</t>
  </si>
  <si>
    <t>Five Elms Medical Practice</t>
  </si>
  <si>
    <t>F82012</t>
  </si>
  <si>
    <t>Dr M Goyal's Practice</t>
  </si>
  <si>
    <t>F82005</t>
  </si>
  <si>
    <t>Dr M Fateh's Practice</t>
  </si>
  <si>
    <t>F82003</t>
  </si>
  <si>
    <t>Halbutt Street Surgery</t>
  </si>
  <si>
    <t>F82001</t>
  </si>
  <si>
    <t>Brandon Medical Practice</t>
  </si>
  <si>
    <t>Y00774</t>
  </si>
  <si>
    <t>Swan Surgery</t>
  </si>
  <si>
    <t>D83610</t>
  </si>
  <si>
    <t>The Reynard Surgery</t>
  </si>
  <si>
    <t>D83078</t>
  </si>
  <si>
    <t>Clare Guildhall Surgery</t>
  </si>
  <si>
    <t>D83076</t>
  </si>
  <si>
    <t>Siam Surgery</t>
  </si>
  <si>
    <t>D83075</t>
  </si>
  <si>
    <t>Stanton</t>
  </si>
  <si>
    <t>D83070</t>
  </si>
  <si>
    <t>D83067</t>
  </si>
  <si>
    <t>Glemsford Surgery</t>
  </si>
  <si>
    <t>D83064</t>
  </si>
  <si>
    <t>Forest Surgery</t>
  </si>
  <si>
    <t>D83062</t>
  </si>
  <si>
    <t>Hardwicke House Group Practice</t>
  </si>
  <si>
    <t>D83060</t>
  </si>
  <si>
    <t>Woolpit Health Centre</t>
  </si>
  <si>
    <t>D83055</t>
  </si>
  <si>
    <t>Lakenheath Surgery</t>
  </si>
  <si>
    <t>D83045</t>
  </si>
  <si>
    <t>Victoria Surgery</t>
  </si>
  <si>
    <t>D83040</t>
  </si>
  <si>
    <t>Mount Farm Surgery</t>
  </si>
  <si>
    <t>D83038</t>
  </si>
  <si>
    <t>Botesdale Health Centre</t>
  </si>
  <si>
    <t>D83033</t>
  </si>
  <si>
    <t>The Rookery Medical Centre</t>
  </si>
  <si>
    <t>D83029</t>
  </si>
  <si>
    <t>Orchard House Surgery</t>
  </si>
  <si>
    <t>D83027</t>
  </si>
  <si>
    <t>Haverhill Family Practice</t>
  </si>
  <si>
    <t>D83021</t>
  </si>
  <si>
    <t>Market Cross Surgery</t>
  </si>
  <si>
    <t>D83018</t>
  </si>
  <si>
    <t>The Long Melford Practice</t>
  </si>
  <si>
    <t>D83014</t>
  </si>
  <si>
    <t>The Guildhall And Barrow Surgery</t>
  </si>
  <si>
    <t>D83013</t>
  </si>
  <si>
    <t>Christmas Maltings And Clements Practice</t>
  </si>
  <si>
    <t>D83012</t>
  </si>
  <si>
    <t>Angel Hill Surgery</t>
  </si>
  <si>
    <t>D83005</t>
  </si>
  <si>
    <t>Wickhambrook Surgery</t>
  </si>
  <si>
    <t>D83003</t>
  </si>
  <si>
    <t>St John's Surgery</t>
  </si>
  <si>
    <t>Y03222</t>
  </si>
  <si>
    <t>The Hollies Surgery</t>
  </si>
  <si>
    <t>Y00297</t>
  </si>
  <si>
    <t>Plowright Medical Centre</t>
  </si>
  <si>
    <t>D82621</t>
  </si>
  <si>
    <t>The Woottons Surgery</t>
  </si>
  <si>
    <t>D82618</t>
  </si>
  <si>
    <t>Boughton Surgery</t>
  </si>
  <si>
    <t>D82604</t>
  </si>
  <si>
    <t>St Clements Surgery</t>
  </si>
  <si>
    <t>D82105</t>
  </si>
  <si>
    <t>Southgates Surgical &amp; Medical Centre</t>
  </si>
  <si>
    <t>D82099</t>
  </si>
  <si>
    <t>Feltwell Surgery</t>
  </si>
  <si>
    <t>D82079</t>
  </si>
  <si>
    <t>Burnham Surgery</t>
  </si>
  <si>
    <t>D82072</t>
  </si>
  <si>
    <t>Great Massingham Surgery</t>
  </si>
  <si>
    <t>D82070</t>
  </si>
  <si>
    <t>Howdale Surgery</t>
  </si>
  <si>
    <t>D82068</t>
  </si>
  <si>
    <t>Manor Farm Medical Centre</t>
  </si>
  <si>
    <t>D82065</t>
  </si>
  <si>
    <t>Campingland Surgery</t>
  </si>
  <si>
    <t>D82057</t>
  </si>
  <si>
    <t>St James Medical Practice</t>
  </si>
  <si>
    <t>D82051</t>
  </si>
  <si>
    <t>Litcham Health Centre</t>
  </si>
  <si>
    <t>D82049</t>
  </si>
  <si>
    <t>Vida Healthcare</t>
  </si>
  <si>
    <t>D82044</t>
  </si>
  <si>
    <t>Watlington Medical Centre</t>
  </si>
  <si>
    <t>D82043</t>
  </si>
  <si>
    <t>Upwell Health Centre</t>
  </si>
  <si>
    <t>D82035</t>
  </si>
  <si>
    <t>Heacham Group Practice</t>
  </si>
  <si>
    <t>D82027</t>
  </si>
  <si>
    <t>Bridge Street Surgery</t>
  </si>
  <si>
    <t>D82015</t>
  </si>
  <si>
    <t>Grimston Medical Centre</t>
  </si>
  <si>
    <t>D82010</t>
  </si>
  <si>
    <t>Nazeing Valley Health Centre</t>
  </si>
  <si>
    <t>Y00268</t>
  </si>
  <si>
    <t>Osler House Medical Centre</t>
  </si>
  <si>
    <t>F81758</t>
  </si>
  <si>
    <t>Market Square Surgery</t>
  </si>
  <si>
    <t>F81749</t>
  </si>
  <si>
    <t>Maynard Court Surgery</t>
  </si>
  <si>
    <t>F81725</t>
  </si>
  <si>
    <t>Sydenham House Surgery</t>
  </si>
  <si>
    <t>F81619</t>
  </si>
  <si>
    <t>Keyhealth Medical Centre</t>
  </si>
  <si>
    <t>F81608</t>
  </si>
  <si>
    <t>The River Surgery</t>
  </si>
  <si>
    <t>F81216</t>
  </si>
  <si>
    <t>Steeple Bumpstead Surgery</t>
  </si>
  <si>
    <t>F81195</t>
  </si>
  <si>
    <t>Abridge Surgery</t>
  </si>
  <si>
    <t>F81184</t>
  </si>
  <si>
    <t>Addison House - Haque Practice</t>
  </si>
  <si>
    <t>F81181</t>
  </si>
  <si>
    <t>Kings Medical Centre</t>
  </si>
  <si>
    <t>F81169</t>
  </si>
  <si>
    <t>Palmerston Road Surgery</t>
  </si>
  <si>
    <t>F81165</t>
  </si>
  <si>
    <t>Forest Practice</t>
  </si>
  <si>
    <t>F81152</t>
  </si>
  <si>
    <t>The Loughton Surgery</t>
  </si>
  <si>
    <t>F81136</t>
  </si>
  <si>
    <t>Thaxted Surgery</t>
  </si>
  <si>
    <t>F81131</t>
  </si>
  <si>
    <t>Nuffield House Health Centre</t>
  </si>
  <si>
    <t>F81120</t>
  </si>
  <si>
    <t>John Tasker House Surgery</t>
  </si>
  <si>
    <t>F81118</t>
  </si>
  <si>
    <t>Elsenham Surgery</t>
  </si>
  <si>
    <t>F81111</t>
  </si>
  <si>
    <t>The Ross Practice</t>
  </si>
  <si>
    <t>F81106</t>
  </si>
  <si>
    <t>Angel Lane Surgery</t>
  </si>
  <si>
    <t>F81090</t>
  </si>
  <si>
    <t>Church Langley Medical Practice</t>
  </si>
  <si>
    <t>F81078</t>
  </si>
  <si>
    <t>High Street Surgery, Epping</t>
  </si>
  <si>
    <t>F81072</t>
  </si>
  <si>
    <t>Chigwell Medical Centre</t>
  </si>
  <si>
    <t>F81062</t>
  </si>
  <si>
    <t>Old Harlow Health Centre</t>
  </si>
  <si>
    <t>F81056</t>
  </si>
  <si>
    <t>Stansted Surgery</t>
  </si>
  <si>
    <t>F81053</t>
  </si>
  <si>
    <t>Ongar Health Centre</t>
  </si>
  <si>
    <t>F81049</t>
  </si>
  <si>
    <t>Loughton Health Centre</t>
  </si>
  <si>
    <t>F81048</t>
  </si>
  <si>
    <t>The Hamilton Practice</t>
  </si>
  <si>
    <t>F81047</t>
  </si>
  <si>
    <t>F81043</t>
  </si>
  <si>
    <t>Newport Surgery</t>
  </si>
  <si>
    <t>F81034</t>
  </si>
  <si>
    <t>Lister Medical Centre</t>
  </si>
  <si>
    <t>F81027</t>
  </si>
  <si>
    <t>Barbara Castle Health Centre</t>
  </si>
  <si>
    <t>F81016</t>
  </si>
  <si>
    <t>Crocus Medical Practice</t>
  </si>
  <si>
    <t>F81015</t>
  </si>
  <si>
    <t>The Gold Street Surgery</t>
  </si>
  <si>
    <t>F81009</t>
  </si>
  <si>
    <t>The Eden Surgeries</t>
  </si>
  <si>
    <t>F81004</t>
  </si>
  <si>
    <t>Thurrock Health Centre</t>
  </si>
  <si>
    <t>Y02807</t>
  </si>
  <si>
    <t>Oddfellows Hall &amp; St Clements</t>
  </si>
  <si>
    <t>Y00999</t>
  </si>
  <si>
    <t>Purfleet Care Centre</t>
  </si>
  <si>
    <t>Y00033</t>
  </si>
  <si>
    <t>Sai Medical Centre</t>
  </si>
  <si>
    <t>F81708</t>
  </si>
  <si>
    <t>Dilip Sabnis Medical Ctr Pms</t>
  </si>
  <si>
    <t>F81698</t>
  </si>
  <si>
    <t>Dr Devaraja Vc Practice</t>
  </si>
  <si>
    <t>F81697</t>
  </si>
  <si>
    <t>East Tilbury &amp; Corringham Medical Centre</t>
  </si>
  <si>
    <t>F81691</t>
  </si>
  <si>
    <t>Derry Court Medical Practice</t>
  </si>
  <si>
    <t>F81669</t>
  </si>
  <si>
    <t>Dr Ramachandran Mk Practice</t>
  </si>
  <si>
    <t>F81652</t>
  </si>
  <si>
    <t>Dr Cheung Kk Practice</t>
  </si>
  <si>
    <t>F81644</t>
  </si>
  <si>
    <t>Milton Road Surgery</t>
  </si>
  <si>
    <t>F81641</t>
  </si>
  <si>
    <t>Dr Yasin Sa Practice</t>
  </si>
  <si>
    <t>F81632</t>
  </si>
  <si>
    <t>Kadim Primecare Medical Centre</t>
  </si>
  <si>
    <t>F81623</t>
  </si>
  <si>
    <t>Dell Medical Centre</t>
  </si>
  <si>
    <t>F81219</t>
  </si>
  <si>
    <t>Dr Joseph L Practice</t>
  </si>
  <si>
    <t>F81218</t>
  </si>
  <si>
    <t>Dr Yadava N Practice</t>
  </si>
  <si>
    <t>F81211</t>
  </si>
  <si>
    <t>Commonwealth Health Centre</t>
  </si>
  <si>
    <t>F81206</t>
  </si>
  <si>
    <t>Dr Pattara &amp; Dr Raja</t>
  </si>
  <si>
    <t>F81198</t>
  </si>
  <si>
    <t>Sancta Maria Medical Centre</t>
  </si>
  <si>
    <t>F81197</t>
  </si>
  <si>
    <t>Stifford Clays Medical Centre</t>
  </si>
  <si>
    <t>F81192</t>
  </si>
  <si>
    <t>Dr Deshpande Am Practice</t>
  </si>
  <si>
    <t>F81177</t>
  </si>
  <si>
    <t>Balfour Medical Centre</t>
  </si>
  <si>
    <t>F81155</t>
  </si>
  <si>
    <t>Hassengate Medical Centre</t>
  </si>
  <si>
    <t>F81153</t>
  </si>
  <si>
    <t>Orsett Surgery</t>
  </si>
  <si>
    <t>F81137</t>
  </si>
  <si>
    <t>Dr Amanda M Davies &amp; Dr C S Jayakumar</t>
  </si>
  <si>
    <t>F81134</t>
  </si>
  <si>
    <t>Dr Abela T Practice</t>
  </si>
  <si>
    <t>F81113</t>
  </si>
  <si>
    <t>Tilbury Health Centre</t>
  </si>
  <si>
    <t>F81110</t>
  </si>
  <si>
    <t>Southend Road Surgery</t>
  </si>
  <si>
    <t>F81088</t>
  </si>
  <si>
    <t>Chadwell Medical Centre</t>
  </si>
  <si>
    <t>F81084</t>
  </si>
  <si>
    <t>The Rigg-Milner Medical Centre</t>
  </si>
  <si>
    <t>F81082</t>
  </si>
  <si>
    <t>Aveley Medical Centre</t>
  </si>
  <si>
    <t>F81010</t>
  </si>
  <si>
    <t>Toftwood Medical Centre</t>
  </si>
  <si>
    <t>Y05291</t>
  </si>
  <si>
    <t>School Lane Pms Practice</t>
  </si>
  <si>
    <t>Y01690</t>
  </si>
  <si>
    <t>Windmill Surgery</t>
  </si>
  <si>
    <t>D82624</t>
  </si>
  <si>
    <t>Shipdham Surgery</t>
  </si>
  <si>
    <t>D82100</t>
  </si>
  <si>
    <t>Hingham Surgery</t>
  </si>
  <si>
    <t>D82085</t>
  </si>
  <si>
    <t>Harleston Medical Practice</t>
  </si>
  <si>
    <t>D82084</t>
  </si>
  <si>
    <t>Heathgate Medical Practice</t>
  </si>
  <si>
    <t>D82078</t>
  </si>
  <si>
    <t>Humbleyard Practice</t>
  </si>
  <si>
    <t>D82064</t>
  </si>
  <si>
    <t>Watton Medical Practice</t>
  </si>
  <si>
    <t>D82063</t>
  </si>
  <si>
    <t>Elmham Surgery</t>
  </si>
  <si>
    <t>D82056</t>
  </si>
  <si>
    <t>Theatre Royal Surgery</t>
  </si>
  <si>
    <t>D82050</t>
  </si>
  <si>
    <t>Church Hill Surgery</t>
  </si>
  <si>
    <t>D82046</t>
  </si>
  <si>
    <t>Wymondham Medical Partnership</t>
  </si>
  <si>
    <t>D82045</t>
  </si>
  <si>
    <t>E Harling &amp; Kenninghall Medical Practice</t>
  </si>
  <si>
    <t>D82042</t>
  </si>
  <si>
    <t>School Lane Surgery</t>
  </si>
  <si>
    <t>D82041</t>
  </si>
  <si>
    <t>Mattishall Surgery</t>
  </si>
  <si>
    <t>D82039</t>
  </si>
  <si>
    <t>Long Stratton Medical Partnership</t>
  </si>
  <si>
    <t>D82037</t>
  </si>
  <si>
    <t>Old Mill And Millgates Medical Practice</t>
  </si>
  <si>
    <t>D82036</t>
  </si>
  <si>
    <t>Attleborough Surgery</t>
  </si>
  <si>
    <t>D82034</t>
  </si>
  <si>
    <t>Parish Fields Practice</t>
  </si>
  <si>
    <t>D82031</t>
  </si>
  <si>
    <t>Lawns Practice</t>
  </si>
  <si>
    <t>D82022</t>
  </si>
  <si>
    <t>D82020</t>
  </si>
  <si>
    <t>Chet Valley Medical Practice</t>
  </si>
  <si>
    <t>D82006</t>
  </si>
  <si>
    <t>D82002</t>
  </si>
  <si>
    <t>Bowthorpe Care Village - Npl</t>
  </si>
  <si>
    <t>Y05472</t>
  </si>
  <si>
    <t>Beechcroft And Old Palace</t>
  </si>
  <si>
    <t>Y03595</t>
  </si>
  <si>
    <t>Norwich Practices Health Centre</t>
  </si>
  <si>
    <t>Y02751</t>
  </si>
  <si>
    <t>West Pottergate Med Prac</t>
  </si>
  <si>
    <t>D82106</t>
  </si>
  <si>
    <t>Woodcock Rd Surgery</t>
  </si>
  <si>
    <t>D82096</t>
  </si>
  <si>
    <t>Uea Medical Centre</t>
  </si>
  <si>
    <t>D82088</t>
  </si>
  <si>
    <t>Prospect Medical Practice</t>
  </si>
  <si>
    <t>D82087</t>
  </si>
  <si>
    <t>Lawson Road Surgery</t>
  </si>
  <si>
    <t>D82076</t>
  </si>
  <si>
    <t>The Lionwood Medical Practice</t>
  </si>
  <si>
    <t>D82073</t>
  </si>
  <si>
    <t>East Norwich Medical Partnership</t>
  </si>
  <si>
    <t>D82071</t>
  </si>
  <si>
    <t>Newmarket Road Surgery</t>
  </si>
  <si>
    <t>D82069</t>
  </si>
  <si>
    <t>Bacon Road Medical Centre</t>
  </si>
  <si>
    <t>D82060</t>
  </si>
  <si>
    <t>Thorpewood Medical Group</t>
  </si>
  <si>
    <t>D82048</t>
  </si>
  <si>
    <t>Oak Street Medical Pract.</t>
  </si>
  <si>
    <t>D82047</t>
  </si>
  <si>
    <t>Wensum Valley Medical Practice</t>
  </si>
  <si>
    <t>D82040</t>
  </si>
  <si>
    <t>Lakenham Surgery</t>
  </si>
  <si>
    <t>D82026</t>
  </si>
  <si>
    <t>Taverham Partnership</t>
  </si>
  <si>
    <t>D82024</t>
  </si>
  <si>
    <t>Roundwell Medical Centre</t>
  </si>
  <si>
    <t>D82023</t>
  </si>
  <si>
    <t>Hellesdon Medical Practice</t>
  </si>
  <si>
    <t>D82018</t>
  </si>
  <si>
    <t>Trinity &amp; Bowthorpe Medical Practice</t>
  </si>
  <si>
    <t>D82017</t>
  </si>
  <si>
    <t>Old Catton Medical Practice</t>
  </si>
  <si>
    <t>D82013</t>
  </si>
  <si>
    <t>Magdalen Medical Practice</t>
  </si>
  <si>
    <t>D82012</t>
  </si>
  <si>
    <t>Castle Partnership</t>
  </si>
  <si>
    <t>D82011</t>
  </si>
  <si>
    <t>St Stephen's Gate M/Pract</t>
  </si>
  <si>
    <t>D82008</t>
  </si>
  <si>
    <t>Aldborough Surgery</t>
  </si>
  <si>
    <t>D82628</t>
  </si>
  <si>
    <t>Acle Medical Partnership</t>
  </si>
  <si>
    <t>D82104</t>
  </si>
  <si>
    <t>Blofield Surgery</t>
  </si>
  <si>
    <t>D82080</t>
  </si>
  <si>
    <t>Paston Surgery</t>
  </si>
  <si>
    <t>D82066</t>
  </si>
  <si>
    <t>Coltishall Medical Practice</t>
  </si>
  <si>
    <t>D82062</t>
  </si>
  <si>
    <t>D82059</t>
  </si>
  <si>
    <t>Fakenham Medical Practice</t>
  </si>
  <si>
    <t>D82054</t>
  </si>
  <si>
    <t>Mundesley Medical Centre</t>
  </si>
  <si>
    <t>D82053</t>
  </si>
  <si>
    <t>D82038</t>
  </si>
  <si>
    <t>Brundall Medical Partnership</t>
  </si>
  <si>
    <t>D82032</t>
  </si>
  <si>
    <t>Reepham &amp; Aylsham Medical Practice</t>
  </si>
  <si>
    <t>D82030</t>
  </si>
  <si>
    <t>Drayton &amp; St Faiths Medical Practice</t>
  </si>
  <si>
    <t>D82029</t>
  </si>
  <si>
    <t>Ludham And Stalham Green Surgeries</t>
  </si>
  <si>
    <t>D82028</t>
  </si>
  <si>
    <t>Hoveton &amp; Wroxham Medical Centre</t>
  </si>
  <si>
    <t>D82025</t>
  </si>
  <si>
    <t>Market Surgery</t>
  </si>
  <si>
    <t>D82016</t>
  </si>
  <si>
    <t>Stalham Staithe Surgery</t>
  </si>
  <si>
    <t>D82009</t>
  </si>
  <si>
    <t>Sheringham Medical Practice</t>
  </si>
  <si>
    <t>D82005</t>
  </si>
  <si>
    <t>Cromer Group Practice</t>
  </si>
  <si>
    <t>D82004</t>
  </si>
  <si>
    <t>Holt Medical Practice</t>
  </si>
  <si>
    <t>D82001</t>
  </si>
  <si>
    <t>North Colchester Healthcare Centre</t>
  </si>
  <si>
    <t>Y02646</t>
  </si>
  <si>
    <t>Beacon House Ministries</t>
  </si>
  <si>
    <t>Y01297</t>
  </si>
  <si>
    <t>The Riverside Health Ctr</t>
  </si>
  <si>
    <t>F81757</t>
  </si>
  <si>
    <t>Bluebell Surgery</t>
  </si>
  <si>
    <t>F81746</t>
  </si>
  <si>
    <t>Crusader Surgery</t>
  </si>
  <si>
    <t>F81741</t>
  </si>
  <si>
    <t>Tollgate Health Centre</t>
  </si>
  <si>
    <t>F81716</t>
  </si>
  <si>
    <t>Ace Community Practice</t>
  </si>
  <si>
    <t>F81681</t>
  </si>
  <si>
    <t>Highwoods Surgery</t>
  </si>
  <si>
    <t>F81679</t>
  </si>
  <si>
    <t>Epping Close</t>
  </si>
  <si>
    <t>F81670</t>
  </si>
  <si>
    <t>F81636</t>
  </si>
  <si>
    <t>Lawford Surgery</t>
  </si>
  <si>
    <t>F81633</t>
  </si>
  <si>
    <t>Harewood Surgery</t>
  </si>
  <si>
    <t>F81606</t>
  </si>
  <si>
    <t>Fronks Rd Family Surgery</t>
  </si>
  <si>
    <t>F81221</t>
  </si>
  <si>
    <t>Thorpe Surgery</t>
  </si>
  <si>
    <t>F81213</t>
  </si>
  <si>
    <t>Old Road Surgery</t>
  </si>
  <si>
    <t>F81212</t>
  </si>
  <si>
    <t>The Frinton Road Med Ctr</t>
  </si>
  <si>
    <t>F81157</t>
  </si>
  <si>
    <t>Ranworth Surgery</t>
  </si>
  <si>
    <t>F81156</t>
  </si>
  <si>
    <t>Rowhedge Surgery</t>
  </si>
  <si>
    <t>F81141</t>
  </si>
  <si>
    <t>Tiptree Medical Centre</t>
  </si>
  <si>
    <t>F81133</t>
  </si>
  <si>
    <t>Colne Medical Centre</t>
  </si>
  <si>
    <t>F81116</t>
  </si>
  <si>
    <t>Creffield Medical Group</t>
  </si>
  <si>
    <t>F81115</t>
  </si>
  <si>
    <t>Layer Road Surgery</t>
  </si>
  <si>
    <t>F81109</t>
  </si>
  <si>
    <t>Abbey Field Medical Centre</t>
  </si>
  <si>
    <t>F81095</t>
  </si>
  <si>
    <t>North Hill Medical Group</t>
  </si>
  <si>
    <t>F81094</t>
  </si>
  <si>
    <t>East Hill Surgery</t>
  </si>
  <si>
    <t>F81091</t>
  </si>
  <si>
    <t>Parsons Heath Medical Centre</t>
  </si>
  <si>
    <t>F81079</t>
  </si>
  <si>
    <t>Winstree Medical Practice</t>
  </si>
  <si>
    <t>F81069</t>
  </si>
  <si>
    <t>Ambrose Avenue Group Practice</t>
  </si>
  <si>
    <t>F81067</t>
  </si>
  <si>
    <t>F81052</t>
  </si>
  <si>
    <t>The Ardleigh Surgery</t>
  </si>
  <si>
    <t>F81044</t>
  </si>
  <si>
    <t>Colchester Medical Practice</t>
  </si>
  <si>
    <t>F81042</t>
  </si>
  <si>
    <t>East Lynne Medical Centre</t>
  </si>
  <si>
    <t>F81037</t>
  </si>
  <si>
    <t>Wivenhoe Surgery</t>
  </si>
  <si>
    <t>F81028</t>
  </si>
  <si>
    <t>Caradoc Surgery</t>
  </si>
  <si>
    <t>F81026</t>
  </si>
  <si>
    <t>Great Bentley Surgery</t>
  </si>
  <si>
    <t>F81021</t>
  </si>
  <si>
    <t>Mayflower Medical Centre</t>
  </si>
  <si>
    <t>F81019</t>
  </si>
  <si>
    <t>Great Clacton Medical Practice</t>
  </si>
  <si>
    <t>F81018</t>
  </si>
  <si>
    <t>F81017</t>
  </si>
  <si>
    <t>West Mersea Surgery</t>
  </si>
  <si>
    <t>F81012</t>
  </si>
  <si>
    <t>Silver End Surgery</t>
  </si>
  <si>
    <t>Y05023</t>
  </si>
  <si>
    <t>North Chelmsford Nhs Hcc</t>
  </si>
  <si>
    <t>Y02611</t>
  </si>
  <si>
    <t>Greenwood Surgery</t>
  </si>
  <si>
    <t>Y00589</t>
  </si>
  <si>
    <t>The Castle Surgery</t>
  </si>
  <si>
    <t>Y00293</t>
  </si>
  <si>
    <t>The Trinity Medical Practice</t>
  </si>
  <si>
    <t>F81751</t>
  </si>
  <si>
    <t>Brimpton House</t>
  </si>
  <si>
    <t>F81738</t>
  </si>
  <si>
    <t>The Coggeshall Surgery</t>
  </si>
  <si>
    <t>F81730</t>
  </si>
  <si>
    <t>Brickfields Surgery</t>
  </si>
  <si>
    <t>F81721</t>
  </si>
  <si>
    <t>Blyth's Meadow Surgery</t>
  </si>
  <si>
    <t>F81683</t>
  </si>
  <si>
    <t>Wyncroft Surgery</t>
  </si>
  <si>
    <t>F81674</t>
  </si>
  <si>
    <t>Chelmer Village Surgery</t>
  </si>
  <si>
    <t>F81665</t>
  </si>
  <si>
    <t>Collingwood Road Surgery</t>
  </si>
  <si>
    <t>F81635</t>
  </si>
  <si>
    <t>Witham Health Centre</t>
  </si>
  <si>
    <t>F81193</t>
  </si>
  <si>
    <t>The Dengie Medical Partnership</t>
  </si>
  <si>
    <t>F81183</t>
  </si>
  <si>
    <t>Douglas Grove Surgery</t>
  </si>
  <si>
    <t>F81173</t>
  </si>
  <si>
    <t>F81170</t>
  </si>
  <si>
    <t>The Laurels Surgery</t>
  </si>
  <si>
    <t>F81149</t>
  </si>
  <si>
    <t>Hilton House</t>
  </si>
  <si>
    <t>F81138</t>
  </si>
  <si>
    <t>Blandford Medical Centre</t>
  </si>
  <si>
    <t>F81132</t>
  </si>
  <si>
    <t>William Fisher Med.Ctr.</t>
  </si>
  <si>
    <t>F81130</t>
  </si>
  <si>
    <t>Humber Road Surgery</t>
  </si>
  <si>
    <t>F81127</t>
  </si>
  <si>
    <t>F81126</t>
  </si>
  <si>
    <t>Tennyson House Surgery</t>
  </si>
  <si>
    <t>F81122</t>
  </si>
  <si>
    <t>The Pump House Surgery</t>
  </si>
  <si>
    <t>F81119</t>
  </si>
  <si>
    <t>Sutherland Lodge Surgery</t>
  </si>
  <si>
    <t>F81117</t>
  </si>
  <si>
    <t>Baddow Village Surgery</t>
  </si>
  <si>
    <t>F81114</t>
  </si>
  <si>
    <t>Little Waltham &amp; Gt Notley Surgery</t>
  </si>
  <si>
    <t>F81105</t>
  </si>
  <si>
    <t>Beacon Health Group-Danbury Medical Ctr</t>
  </si>
  <si>
    <t>F81100</t>
  </si>
  <si>
    <t>Blackwater Medical Centre</t>
  </si>
  <si>
    <t>F81099</t>
  </si>
  <si>
    <t>The Writtle Surgery</t>
  </si>
  <si>
    <t>F81098</t>
  </si>
  <si>
    <t>Mount Chambers Medical Practice</t>
  </si>
  <si>
    <t>F81087</t>
  </si>
  <si>
    <t>Beauchamp House</t>
  </si>
  <si>
    <t>F81083</t>
  </si>
  <si>
    <t>The Tollesbury Practice</t>
  </si>
  <si>
    <t>F81076</t>
  </si>
  <si>
    <t>Melbourne House Surgery</t>
  </si>
  <si>
    <t>F81074</t>
  </si>
  <si>
    <t>Rivermead Gate Med.Ctr.</t>
  </si>
  <si>
    <t>F81071</t>
  </si>
  <si>
    <t>The Elizabeth Courtauld Surgery</t>
  </si>
  <si>
    <t>F81068</t>
  </si>
  <si>
    <t>Whitley House Surgery</t>
  </si>
  <si>
    <t>F81057</t>
  </si>
  <si>
    <t>Stock Surgery</t>
  </si>
  <si>
    <t>F81040</t>
  </si>
  <si>
    <t>Moulsham Lodge Surgery</t>
  </si>
  <si>
    <t>F81035</t>
  </si>
  <si>
    <t>Fern House Surgery</t>
  </si>
  <si>
    <t>F81030</t>
  </si>
  <si>
    <t>Dickens Place Surgery</t>
  </si>
  <si>
    <t>F81024</t>
  </si>
  <si>
    <t>Longfield Medical Centre</t>
  </si>
  <si>
    <t>F81022</t>
  </si>
  <si>
    <t>The Freshford Practice</t>
  </si>
  <si>
    <t>F81020</t>
  </si>
  <si>
    <t>F81014</t>
  </si>
  <si>
    <t>Kelvedon &amp; Feering Health Centre</t>
  </si>
  <si>
    <t>F81011</t>
  </si>
  <si>
    <t>The Town Centre Practice</t>
  </si>
  <si>
    <t>Y02463</t>
  </si>
  <si>
    <t>Phoenix Primary Care (South) Ltd</t>
  </si>
  <si>
    <t>Y02332</t>
  </si>
  <si>
    <t>Neville Road Surgery</t>
  </si>
  <si>
    <t>E81633</t>
  </si>
  <si>
    <t>Barton Hills Medical Group</t>
  </si>
  <si>
    <t>E81632</t>
  </si>
  <si>
    <t>Malzeard Road Practice</t>
  </si>
  <si>
    <t>E81631</t>
  </si>
  <si>
    <t>Dr Ps Bath's Practice</t>
  </si>
  <si>
    <t>E81617</t>
  </si>
  <si>
    <t>Drs Mirza Sukhani &amp; Partners</t>
  </si>
  <si>
    <t>E81612</t>
  </si>
  <si>
    <t>Dr Dv Shah's Practice</t>
  </si>
  <si>
    <t>E81076</t>
  </si>
  <si>
    <t>E81075</t>
  </si>
  <si>
    <t>The Medici Medical Practice</t>
  </si>
  <si>
    <t>E81073</t>
  </si>
  <si>
    <t>Dr Sa Subramony's Practice</t>
  </si>
  <si>
    <t>E81065</t>
  </si>
  <si>
    <t>E81064</t>
  </si>
  <si>
    <t>Dr K Prasad's Practice</t>
  </si>
  <si>
    <t>E81063</t>
  </si>
  <si>
    <t>Sundon Park Health Centre</t>
  </si>
  <si>
    <t>E81054</t>
  </si>
  <si>
    <t>Bute House Medical Centre</t>
  </si>
  <si>
    <t>E81048</t>
  </si>
  <si>
    <t>Gardenia Practice</t>
  </si>
  <si>
    <t>E81041</t>
  </si>
  <si>
    <t>Sundon Medical Centre</t>
  </si>
  <si>
    <t>E81040</t>
  </si>
  <si>
    <t>Lea Vale Medical Practice</t>
  </si>
  <si>
    <t>E81032</t>
  </si>
  <si>
    <t>Dr R Khanchandani's Practice</t>
  </si>
  <si>
    <t>E81028</t>
  </si>
  <si>
    <t>Larkside Practice</t>
  </si>
  <si>
    <t>E81026</t>
  </si>
  <si>
    <t>The Oakley Surgery</t>
  </si>
  <si>
    <t>E81025</t>
  </si>
  <si>
    <t>Dr Jk Marsden's Practice</t>
  </si>
  <si>
    <t>E81018</t>
  </si>
  <si>
    <t>E81016</t>
  </si>
  <si>
    <t>Castle Medical Group Practice</t>
  </si>
  <si>
    <t>E81013</t>
  </si>
  <si>
    <t>Dr Whm Matta's Practice</t>
  </si>
  <si>
    <t>E81010</t>
  </si>
  <si>
    <t>Stopsley Village Practice</t>
  </si>
  <si>
    <t>E81006</t>
  </si>
  <si>
    <t>Bell House Medical Centre</t>
  </si>
  <si>
    <t>E81005</t>
  </si>
  <si>
    <t>Dr I Saleh's Practice</t>
  </si>
  <si>
    <t>E81001</t>
  </si>
  <si>
    <t>West Herts Medical Centre</t>
  </si>
  <si>
    <t>Y02638</t>
  </si>
  <si>
    <t>Pathfinder Practice</t>
  </si>
  <si>
    <t>Y01165</t>
  </si>
  <si>
    <t>Meadowell Surgery</t>
  </si>
  <si>
    <t>Y00243</t>
  </si>
  <si>
    <t>Markyate Surgery</t>
  </si>
  <si>
    <t>E82663</t>
  </si>
  <si>
    <t>Little Bushey Surgery</t>
  </si>
  <si>
    <t>E82657</t>
  </si>
  <si>
    <t>Cassio Surgery - E82656</t>
  </si>
  <si>
    <t>E82656</t>
  </si>
  <si>
    <t>South Oxhey Surgery</t>
  </si>
  <si>
    <t>E82655</t>
  </si>
  <si>
    <t>Gossoms End Surgery</t>
  </si>
  <si>
    <t>E82652</t>
  </si>
  <si>
    <t>Coleridge House Medical Centre</t>
  </si>
  <si>
    <t>E82644</t>
  </si>
  <si>
    <t>Archway Surgery</t>
  </si>
  <si>
    <t>E82643</t>
  </si>
  <si>
    <t>E82640</t>
  </si>
  <si>
    <t>Cassio Surgery - E82630</t>
  </si>
  <si>
    <t>E82630</t>
  </si>
  <si>
    <t>Cassio Surgery - E82613</t>
  </si>
  <si>
    <t>E82613</t>
  </si>
  <si>
    <t>Cassio Surgery - E82603</t>
  </si>
  <si>
    <t>E82603</t>
  </si>
  <si>
    <t>E82131</t>
  </si>
  <si>
    <t>Kings Langley Surgery</t>
  </si>
  <si>
    <t>E82129</t>
  </si>
  <si>
    <t>Attenborough Surgery</t>
  </si>
  <si>
    <t>E82124</t>
  </si>
  <si>
    <t>The Grove Medical Centre</t>
  </si>
  <si>
    <t>E82117</t>
  </si>
  <si>
    <t>Colney Medical Centre</t>
  </si>
  <si>
    <t>E82113</t>
  </si>
  <si>
    <t>Lattimore &amp; Village Surgery</t>
  </si>
  <si>
    <t>E82107</t>
  </si>
  <si>
    <t>New Road Surgery</t>
  </si>
  <si>
    <t>E82106</t>
  </si>
  <si>
    <t>Abbotswood Medical Centre</t>
  </si>
  <si>
    <t>E82105</t>
  </si>
  <si>
    <t>Annandale Medical Centre</t>
  </si>
  <si>
    <t>E82098</t>
  </si>
  <si>
    <t>Sheepcot Medical Centre</t>
  </si>
  <si>
    <t>E82096</t>
  </si>
  <si>
    <t>Redbourn Hc Medical Practice</t>
  </si>
  <si>
    <t>E82095</t>
  </si>
  <si>
    <t>The Manor Street Surgery</t>
  </si>
  <si>
    <t>E82094</t>
  </si>
  <si>
    <t>Parkwood Surgery</t>
  </si>
  <si>
    <t>E82091</t>
  </si>
  <si>
    <t>The Red House Group</t>
  </si>
  <si>
    <t>E82085</t>
  </si>
  <si>
    <t>Harvey Group Practice</t>
  </si>
  <si>
    <t>E82084</t>
  </si>
  <si>
    <t>The Colne Practice</t>
  </si>
  <si>
    <t>E82083</t>
  </si>
  <si>
    <t>Highview Medical Centre</t>
  </si>
  <si>
    <t>E82078</t>
  </si>
  <si>
    <t>Davenport House Surgery</t>
  </si>
  <si>
    <t>E82077</t>
  </si>
  <si>
    <t>Boxwell Road Surgery</t>
  </si>
  <si>
    <t>E82076</t>
  </si>
  <si>
    <t>Manor View Practice</t>
  </si>
  <si>
    <t>E82073</t>
  </si>
  <si>
    <t>Elms Medical Practice</t>
  </si>
  <si>
    <t>E82071</t>
  </si>
  <si>
    <t>Woodhall Farm Medical Ctr</t>
  </si>
  <si>
    <t>E82070</t>
  </si>
  <si>
    <t>The Elms Surgery</t>
  </si>
  <si>
    <t>E82069</t>
  </si>
  <si>
    <t>Gade Surgery</t>
  </si>
  <si>
    <t>E82068</t>
  </si>
  <si>
    <t>Haverfield Surgery</t>
  </si>
  <si>
    <t>E82066</t>
  </si>
  <si>
    <t>Chorleywood Health Centre</t>
  </si>
  <si>
    <t>E82064</t>
  </si>
  <si>
    <t>Parkbury House Surgery</t>
  </si>
  <si>
    <t>E82060</t>
  </si>
  <si>
    <t>Grange Street Surgery</t>
  </si>
  <si>
    <t>E82059</t>
  </si>
  <si>
    <t>Midway Surgery</t>
  </si>
  <si>
    <t>E82055</t>
  </si>
  <si>
    <t>Callowland Surgery</t>
  </si>
  <si>
    <t>E82054</t>
  </si>
  <si>
    <t>Everest House Surgery</t>
  </si>
  <si>
    <t>E82051</t>
  </si>
  <si>
    <t>Grove Hill Medical Centre</t>
  </si>
  <si>
    <t>E82050</t>
  </si>
  <si>
    <t>E82049</t>
  </si>
  <si>
    <t>Theobald Medical Centre</t>
  </si>
  <si>
    <t>E82048</t>
  </si>
  <si>
    <t>Vine House Health Centre</t>
  </si>
  <si>
    <t>E82046</t>
  </si>
  <si>
    <t>Upton Road Surgery</t>
  </si>
  <si>
    <t>E82045</t>
  </si>
  <si>
    <t>Schopwick Surgery</t>
  </si>
  <si>
    <t>E82043</t>
  </si>
  <si>
    <t>E82037</t>
  </si>
  <si>
    <t>Tudor Surgery</t>
  </si>
  <si>
    <t>E82034</t>
  </si>
  <si>
    <t>Bennetts End Surgery</t>
  </si>
  <si>
    <t>E82032</t>
  </si>
  <si>
    <t>Maltings Surgery</t>
  </si>
  <si>
    <t>E82031</t>
  </si>
  <si>
    <t>Berkhamsted Group Practice</t>
  </si>
  <si>
    <t>E82028</t>
  </si>
  <si>
    <t>E82027</t>
  </si>
  <si>
    <t>E82025</t>
  </si>
  <si>
    <t>Fernville Surgery</t>
  </si>
  <si>
    <t>E82022</t>
  </si>
  <si>
    <t>Consulting Rooms</t>
  </si>
  <si>
    <t>E82020</t>
  </si>
  <si>
    <t>Garston Medical Centre</t>
  </si>
  <si>
    <t>E82017</t>
  </si>
  <si>
    <t>Suthergrey House Medical Centre</t>
  </si>
  <si>
    <t>E82015</t>
  </si>
  <si>
    <t>Lodge,Highfield &amp; Redbourn</t>
  </si>
  <si>
    <t>E82014</t>
  </si>
  <si>
    <t>Bridgewater Surgeries</t>
  </si>
  <si>
    <t>E82013</t>
  </si>
  <si>
    <t>Fairbrook Medical Centre</t>
  </si>
  <si>
    <t>E82012</t>
  </si>
  <si>
    <t>Lincoln House Surgery</t>
  </si>
  <si>
    <t>E82009</t>
  </si>
  <si>
    <t>Hatfield Road Surgery</t>
  </si>
  <si>
    <t>E82004</t>
  </si>
  <si>
    <t>Rothschild House Surgery</t>
  </si>
  <si>
    <t>E82001</t>
  </si>
  <si>
    <t>Greyfriars Health Centre</t>
  </si>
  <si>
    <t>Y02662</t>
  </si>
  <si>
    <t>Nelson Medical Practice</t>
  </si>
  <si>
    <t>Y00164</t>
  </si>
  <si>
    <t>Westwood Surgery</t>
  </si>
  <si>
    <t>D83619</t>
  </si>
  <si>
    <t>Andaman Surgery</t>
  </si>
  <si>
    <t>D83608</t>
  </si>
  <si>
    <t>Rosedale Surgery</t>
  </si>
  <si>
    <t>D83047</t>
  </si>
  <si>
    <t>Cutlers Hill Surgery</t>
  </si>
  <si>
    <t>D83035</t>
  </si>
  <si>
    <t>Bungay Medical Centre</t>
  </si>
  <si>
    <t>D83034</t>
  </si>
  <si>
    <t>Kirkley Mill Health Centre</t>
  </si>
  <si>
    <t>D83030</t>
  </si>
  <si>
    <t>D83023</t>
  </si>
  <si>
    <t>Sole Bay H/C</t>
  </si>
  <si>
    <t>D83022</t>
  </si>
  <si>
    <t>D83016</t>
  </si>
  <si>
    <t>Bridge Road Surgery</t>
  </si>
  <si>
    <t>D83011</t>
  </si>
  <si>
    <t>Longshore Surgeries</t>
  </si>
  <si>
    <t>D83010</t>
  </si>
  <si>
    <t>Beccles Medical Centre</t>
  </si>
  <si>
    <t>D83009</t>
  </si>
  <si>
    <t>Alexandra &amp; Crestview Surgeries</t>
  </si>
  <si>
    <t>D83002</t>
  </si>
  <si>
    <t>Gorleston Medical Centre</t>
  </si>
  <si>
    <t>D82613</t>
  </si>
  <si>
    <t>Fleggburgh Surgery</t>
  </si>
  <si>
    <t>D82600</t>
  </si>
  <si>
    <t>D82081</t>
  </si>
  <si>
    <t>The Park Surgery</t>
  </si>
  <si>
    <t>D82067</t>
  </si>
  <si>
    <t>Coastal Villages Practice</t>
  </si>
  <si>
    <t>D82058</t>
  </si>
  <si>
    <t>The Millwood Partnership</t>
  </si>
  <si>
    <t>D82019</t>
  </si>
  <si>
    <t>East Norfolk Medical Practice</t>
  </si>
  <si>
    <t>D82007</t>
  </si>
  <si>
    <t>Beaches Medical Centre</t>
  </si>
  <si>
    <t>D82003</t>
  </si>
  <si>
    <t>Ravenswood Medical Practice</t>
  </si>
  <si>
    <t>Y01794</t>
  </si>
  <si>
    <t>The Barham &amp; Claydon Surgery</t>
  </si>
  <si>
    <t>D83615</t>
  </si>
  <si>
    <t>The Birches Medical Centre</t>
  </si>
  <si>
    <t>D83084</t>
  </si>
  <si>
    <t>Walton Surgery</t>
  </si>
  <si>
    <t>D83082</t>
  </si>
  <si>
    <t>Haven Health</t>
  </si>
  <si>
    <t>D83081</t>
  </si>
  <si>
    <t>Martlesham Surgery</t>
  </si>
  <si>
    <t>D83080</t>
  </si>
  <si>
    <t>Combs Ford Surgery</t>
  </si>
  <si>
    <t>D83079</t>
  </si>
  <si>
    <t>Orchard Medical Practice</t>
  </si>
  <si>
    <t>D83074</t>
  </si>
  <si>
    <t>Dr Solway &amp; Dr Whale Practice</t>
  </si>
  <si>
    <t>D83073</t>
  </si>
  <si>
    <t>Fressingfield Medical Centre</t>
  </si>
  <si>
    <t>D83069</t>
  </si>
  <si>
    <t>Wickham Market Medical Centre</t>
  </si>
  <si>
    <t>D83061</t>
  </si>
  <si>
    <t>Barrack Lane Medical Centre</t>
  </si>
  <si>
    <t>D83059</t>
  </si>
  <si>
    <t>The Norwich Road Surgery</t>
  </si>
  <si>
    <t>D83058</t>
  </si>
  <si>
    <t>Framfield House Surgery</t>
  </si>
  <si>
    <t>D83057</t>
  </si>
  <si>
    <t>Hawthorn Drive Surgery</t>
  </si>
  <si>
    <t>D83056</t>
  </si>
  <si>
    <t>The Peninsula Practice</t>
  </si>
  <si>
    <t>D83054</t>
  </si>
  <si>
    <t>Saxmundham Health Centre</t>
  </si>
  <si>
    <t>D83053</t>
  </si>
  <si>
    <t>The Derby Road Practice</t>
  </si>
  <si>
    <t>D83051</t>
  </si>
  <si>
    <t>Deben Road Surgery</t>
  </si>
  <si>
    <t>D83050</t>
  </si>
  <si>
    <t>Little St John Street Surgery</t>
  </si>
  <si>
    <t>D83049</t>
  </si>
  <si>
    <t>D83048</t>
  </si>
  <si>
    <t>Two Rivers Medical Centre</t>
  </si>
  <si>
    <t>D83046</t>
  </si>
  <si>
    <t>Stowhealth</t>
  </si>
  <si>
    <t>D83044</t>
  </si>
  <si>
    <t>Eye Health Centre</t>
  </si>
  <si>
    <t>D83043</t>
  </si>
  <si>
    <t>Debenham Group Practice</t>
  </si>
  <si>
    <t>D83041</t>
  </si>
  <si>
    <t>The Chesterfield Drive Practice</t>
  </si>
  <si>
    <t>D83039</t>
  </si>
  <si>
    <t>Hadleigh Boxford Group Practice</t>
  </si>
  <si>
    <t>D83037</t>
  </si>
  <si>
    <t>Church Farm Surgery</t>
  </si>
  <si>
    <t>D83036</t>
  </si>
  <si>
    <t>Leiston Surgery</t>
  </si>
  <si>
    <t>D83028</t>
  </si>
  <si>
    <t>Framlingham Surgery</t>
  </si>
  <si>
    <t>D83026</t>
  </si>
  <si>
    <t>Ivry Street Medical Practice</t>
  </si>
  <si>
    <t>D83024</t>
  </si>
  <si>
    <t>The Holbrook And Shotley Practice</t>
  </si>
  <si>
    <t>D83020</t>
  </si>
  <si>
    <t>Mendlesham Health Centre</t>
  </si>
  <si>
    <t>D83019</t>
  </si>
  <si>
    <t>Needham Market Country Practice</t>
  </si>
  <si>
    <t>D83017</t>
  </si>
  <si>
    <t>Howard House Surgery</t>
  </si>
  <si>
    <t>D83015</t>
  </si>
  <si>
    <t>Burlington Road Surgery</t>
  </si>
  <si>
    <t>D83008</t>
  </si>
  <si>
    <t>Ixworth Surgery</t>
  </si>
  <si>
    <t>D83007</t>
  </si>
  <si>
    <t>Bildeston Health Centre</t>
  </si>
  <si>
    <t>D83006</t>
  </si>
  <si>
    <t>Felixstowe Road Medical Practice</t>
  </si>
  <si>
    <t>D83004</t>
  </si>
  <si>
    <t>Constable Country Rural Medical Practice</t>
  </si>
  <si>
    <t>D83001</t>
  </si>
  <si>
    <t>Spring House Health</t>
  </si>
  <si>
    <t>Y02639</t>
  </si>
  <si>
    <t>Sawbridgeworth Medical Services</t>
  </si>
  <si>
    <t>Y01924</t>
  </si>
  <si>
    <t>The Garden City Surgery</t>
  </si>
  <si>
    <t>E82661</t>
  </si>
  <si>
    <t>Parsonage Surgery</t>
  </si>
  <si>
    <t>E82654</t>
  </si>
  <si>
    <t>Manor House Surgery</t>
  </si>
  <si>
    <t>E82641</t>
  </si>
  <si>
    <t>Stanhope Surgery</t>
  </si>
  <si>
    <t>E82638</t>
  </si>
  <si>
    <t>Whitwell Surgery</t>
  </si>
  <si>
    <t>E82626</t>
  </si>
  <si>
    <t>Haileybury College</t>
  </si>
  <si>
    <t>E82620</t>
  </si>
  <si>
    <t>E82133</t>
  </si>
  <si>
    <t>The Medical Centre Buntingford</t>
  </si>
  <si>
    <t>E82130</t>
  </si>
  <si>
    <t>E82126</t>
  </si>
  <si>
    <t>Warden Lodge Medical Practice</t>
  </si>
  <si>
    <t>E82123</t>
  </si>
  <si>
    <t>Watton Place Clinic</t>
  </si>
  <si>
    <t>E82121</t>
  </si>
  <si>
    <t>Stockwell Lodge Med.Ctr.</t>
  </si>
  <si>
    <t>E82115</t>
  </si>
  <si>
    <t>The Symonds Green Health Centre</t>
  </si>
  <si>
    <t>E82111</t>
  </si>
  <si>
    <t>Castlegate Surgery</t>
  </si>
  <si>
    <t>E82109</t>
  </si>
  <si>
    <t>The Sollershott Surgery</t>
  </si>
  <si>
    <t>E82104</t>
  </si>
  <si>
    <t>Church Street Surgery</t>
  </si>
  <si>
    <t>E82102</t>
  </si>
  <si>
    <t>E82100</t>
  </si>
  <si>
    <t>The Baldock Surgery</t>
  </si>
  <si>
    <t>E82099</t>
  </si>
  <si>
    <t>Bedwell Medical Centre</t>
  </si>
  <si>
    <t>E82093</t>
  </si>
  <si>
    <t>Dolphin House Surgery</t>
  </si>
  <si>
    <t>E82092</t>
  </si>
  <si>
    <t>E82090</t>
  </si>
  <si>
    <t>Chells Surgery</t>
  </si>
  <si>
    <t>E82089</t>
  </si>
  <si>
    <t>Hailey View Surgery</t>
  </si>
  <si>
    <t>E82088</t>
  </si>
  <si>
    <t>King George Surgery</t>
  </si>
  <si>
    <t>E82086</t>
  </si>
  <si>
    <t>Birchwood Surgery</t>
  </si>
  <si>
    <t>E82082</t>
  </si>
  <si>
    <t>Cuffley And Goffs Oak Medical Practice</t>
  </si>
  <si>
    <t>E82081</t>
  </si>
  <si>
    <t>Orford Lodge</t>
  </si>
  <si>
    <t>E82080</t>
  </si>
  <si>
    <t>Cromwell Medical Centre</t>
  </si>
  <si>
    <t>E82079</t>
  </si>
  <si>
    <t>Regal Chambers Surgery</t>
  </si>
  <si>
    <t>E82075</t>
  </si>
  <si>
    <t>South Street Surgery</t>
  </si>
  <si>
    <t>E82074</t>
  </si>
  <si>
    <t>Church Street Partnership</t>
  </si>
  <si>
    <t>E82067</t>
  </si>
  <si>
    <t>The Maples</t>
  </si>
  <si>
    <t>E82063</t>
  </si>
  <si>
    <t>Hall Grove Group Practice</t>
  </si>
  <si>
    <t>E82062</t>
  </si>
  <si>
    <t>Amwell Surgery</t>
  </si>
  <si>
    <t>E82061</t>
  </si>
  <si>
    <t>Potterells Medical Centre</t>
  </si>
  <si>
    <t>E82058</t>
  </si>
  <si>
    <t>Ware Road Surgery</t>
  </si>
  <si>
    <t>E82057</t>
  </si>
  <si>
    <t>Shephall Health Centre</t>
  </si>
  <si>
    <t>E82056</t>
  </si>
  <si>
    <t>Bancroft Medical Centre</t>
  </si>
  <si>
    <t>E82053</t>
  </si>
  <si>
    <t>The Portmill Surgery</t>
  </si>
  <si>
    <t>E82044</t>
  </si>
  <si>
    <t>Abbey Road Surgery</t>
  </si>
  <si>
    <t>E82042</t>
  </si>
  <si>
    <t>The Garden City Practice</t>
  </si>
  <si>
    <t>E82041</t>
  </si>
  <si>
    <t>Peartree Lane Surgery</t>
  </si>
  <si>
    <t>E82040</t>
  </si>
  <si>
    <t>Puckeridge &amp; Standon Surgery</t>
  </si>
  <si>
    <t>E82038</t>
  </si>
  <si>
    <t>Knebworth &amp; Marymead Medical Practice</t>
  </si>
  <si>
    <t>E82035</t>
  </si>
  <si>
    <t>Wallace House</t>
  </si>
  <si>
    <t>E82024</t>
  </si>
  <si>
    <t>Burvill House Surgery</t>
  </si>
  <si>
    <t>E82023</t>
  </si>
  <si>
    <t>Much Hadham Health Centre</t>
  </si>
  <si>
    <t>E82021</t>
  </si>
  <si>
    <t>Bridge Cottage Surgery</t>
  </si>
  <si>
    <t>E82019</t>
  </si>
  <si>
    <t>E82018</t>
  </si>
  <si>
    <t>The Nevells Road Surgery</t>
  </si>
  <si>
    <t>E82008</t>
  </si>
  <si>
    <t>Hanscombe House Surgery</t>
  </si>
  <si>
    <t>E82007</t>
  </si>
  <si>
    <t>The Limes Surgery</t>
  </si>
  <si>
    <t>E82006</t>
  </si>
  <si>
    <t>Stanmore Medical Group</t>
  </si>
  <si>
    <t>E82005</t>
  </si>
  <si>
    <t>Wrafton House Surgery</t>
  </si>
  <si>
    <t>E82002</t>
  </si>
  <si>
    <t>Ashwell Surgery</t>
  </si>
  <si>
    <t>D81047</t>
  </si>
  <si>
    <t>St Neots Health Centre</t>
  </si>
  <si>
    <t>Y02769</t>
  </si>
  <si>
    <t>Botolph Bridge Community Health Centre</t>
  </si>
  <si>
    <t>Y00486</t>
  </si>
  <si>
    <t>Cathedral Medical Centre</t>
  </si>
  <si>
    <t>Y00185</t>
  </si>
  <si>
    <t>Cambridge Access Surgery</t>
  </si>
  <si>
    <t>Y00056</t>
  </si>
  <si>
    <t>Oundle</t>
  </si>
  <si>
    <t>K83023</t>
  </si>
  <si>
    <t>Wansford</t>
  </si>
  <si>
    <t>K83017</t>
  </si>
  <si>
    <t>Roysia Surgery</t>
  </si>
  <si>
    <t>E82132</t>
  </si>
  <si>
    <t>The Health Centre Practice</t>
  </si>
  <si>
    <t>E82072</t>
  </si>
  <si>
    <t>The Grange Medical Centre</t>
  </si>
  <si>
    <t>D81645</t>
  </si>
  <si>
    <t>Monkfield Medical Practice</t>
  </si>
  <si>
    <t>D81637</t>
  </si>
  <si>
    <t>Acorn Surgery</t>
  </si>
  <si>
    <t>D81633</t>
  </si>
  <si>
    <t>D81631</t>
  </si>
  <si>
    <t>Hampton Health</t>
  </si>
  <si>
    <t>D81630</t>
  </si>
  <si>
    <t>Bushfield</t>
  </si>
  <si>
    <t>D81629</t>
  </si>
  <si>
    <t>Thistlemoor Medical Centre</t>
  </si>
  <si>
    <t>D81625</t>
  </si>
  <si>
    <t>Dogsthorpe Medical Centre</t>
  </si>
  <si>
    <t>D81624</t>
  </si>
  <si>
    <t>Old Exchange Surgery</t>
  </si>
  <si>
    <t>D81623</t>
  </si>
  <si>
    <t>Trinity Surgery</t>
  </si>
  <si>
    <t>D81622</t>
  </si>
  <si>
    <t>Parkhall Surgery</t>
  </si>
  <si>
    <t>D81619</t>
  </si>
  <si>
    <t>Ailsworth Medical Centre</t>
  </si>
  <si>
    <t>D81618</t>
  </si>
  <si>
    <t>Hodgson Medical Centre</t>
  </si>
  <si>
    <t>D81616</t>
  </si>
  <si>
    <t>Thorpe Road</t>
  </si>
  <si>
    <t>D81615</t>
  </si>
  <si>
    <t>Milton Surgery</t>
  </si>
  <si>
    <t>D81612</t>
  </si>
  <si>
    <t>Fenland Group Practice</t>
  </si>
  <si>
    <t>D81611</t>
  </si>
  <si>
    <t>Swavesey Surgery</t>
  </si>
  <si>
    <t>D81607</t>
  </si>
  <si>
    <t>Riverport Medical Practice</t>
  </si>
  <si>
    <t>D81606</t>
  </si>
  <si>
    <t>Huntly Grove</t>
  </si>
  <si>
    <t>D81605</t>
  </si>
  <si>
    <t>Riverside Practice</t>
  </si>
  <si>
    <t>D81603</t>
  </si>
  <si>
    <t>Cottenham Surgery</t>
  </si>
  <si>
    <t>D81602</t>
  </si>
  <si>
    <t>Rainbow Surgery</t>
  </si>
  <si>
    <t>D81087</t>
  </si>
  <si>
    <t>East Barnwell Health Centre</t>
  </si>
  <si>
    <t>D81086</t>
  </si>
  <si>
    <t>Papworth Surgery</t>
  </si>
  <si>
    <t>D81085</t>
  </si>
  <si>
    <t>Willingham Medical Practice</t>
  </si>
  <si>
    <t>D81084</t>
  </si>
  <si>
    <t>Almond Road Surgery</t>
  </si>
  <si>
    <t>D81082</t>
  </si>
  <si>
    <t>Great Staughton Surgery</t>
  </si>
  <si>
    <t>D81081</t>
  </si>
  <si>
    <t>Maple Surgery Bar Hill Health Centre</t>
  </si>
  <si>
    <t>D81078</t>
  </si>
  <si>
    <t>Northcote House Surgery</t>
  </si>
  <si>
    <t>D81074</t>
  </si>
  <si>
    <t>Westwood Clinic</t>
  </si>
  <si>
    <t>D81073</t>
  </si>
  <si>
    <t>D81070</t>
  </si>
  <si>
    <t>Queen Edith Medical Practice</t>
  </si>
  <si>
    <t>D81066</t>
  </si>
  <si>
    <t>Welland Medical</t>
  </si>
  <si>
    <t>D81065</t>
  </si>
  <si>
    <t>Mercheford House</t>
  </si>
  <si>
    <t>D81064</t>
  </si>
  <si>
    <t>Westgate</t>
  </si>
  <si>
    <t>D81063</t>
  </si>
  <si>
    <t>Haddenham Surgery</t>
  </si>
  <si>
    <t>D81062</t>
  </si>
  <si>
    <t>George Clare Surgery</t>
  </si>
  <si>
    <t>D81061</t>
  </si>
  <si>
    <t>D81060</t>
  </si>
  <si>
    <t>Ramsey Health Centre</t>
  </si>
  <si>
    <t>D81059</t>
  </si>
  <si>
    <t>Harston Surgery</t>
  </si>
  <si>
    <t>D81058</t>
  </si>
  <si>
    <t>Cedar House Surgery</t>
  </si>
  <si>
    <t>D81057</t>
  </si>
  <si>
    <t>Petersfield Medical Practice</t>
  </si>
  <si>
    <t>D81056</t>
  </si>
  <si>
    <t>Bottisham Medical Practice</t>
  </si>
  <si>
    <t>D81055</t>
  </si>
  <si>
    <t>Red House Surgery</t>
  </si>
  <si>
    <t>D81054</t>
  </si>
  <si>
    <t>Bretton Medical Practice</t>
  </si>
  <si>
    <t>D81053</t>
  </si>
  <si>
    <t>D81052</t>
  </si>
  <si>
    <t>Burwell Surgery</t>
  </si>
  <si>
    <t>D81051</t>
  </si>
  <si>
    <t>The Hicks Group Practice</t>
  </si>
  <si>
    <t>D81050</t>
  </si>
  <si>
    <t>Spinney Surgery</t>
  </si>
  <si>
    <t>D81049</t>
  </si>
  <si>
    <t>New Queen Street Surgery</t>
  </si>
  <si>
    <t>D81046</t>
  </si>
  <si>
    <t>Buckden Surgery</t>
  </si>
  <si>
    <t>D81045</t>
  </si>
  <si>
    <t>Nuffield Road Medical Centre</t>
  </si>
  <si>
    <t>D81044</t>
  </si>
  <si>
    <t>Granta Medical Practices</t>
  </si>
  <si>
    <t>D81043</t>
  </si>
  <si>
    <t>Waterbeach Surgery</t>
  </si>
  <si>
    <t>D81042</t>
  </si>
  <si>
    <t>Bourn Surgery</t>
  </si>
  <si>
    <t>D81041</t>
  </si>
  <si>
    <t>Church Street Health Centre</t>
  </si>
  <si>
    <t>D81040</t>
  </si>
  <si>
    <t>Jenner Health Centre</t>
  </si>
  <si>
    <t>D81039</t>
  </si>
  <si>
    <t>Kimbolton Medical Centre</t>
  </si>
  <si>
    <t>D81038</t>
  </si>
  <si>
    <t>Bridge Street Medical Centre</t>
  </si>
  <si>
    <t>D81037</t>
  </si>
  <si>
    <t>Priors Field Surgery</t>
  </si>
  <si>
    <t>D81036</t>
  </si>
  <si>
    <t>Comberton Surgery</t>
  </si>
  <si>
    <t>D81035</t>
  </si>
  <si>
    <t>D81034</t>
  </si>
  <si>
    <t>Over Surgery</t>
  </si>
  <si>
    <t>D81033</t>
  </si>
  <si>
    <t>Eaton Socon Health Centre</t>
  </si>
  <si>
    <t>D81032</t>
  </si>
  <si>
    <t>Yaxley Group Practice</t>
  </si>
  <si>
    <t>D81031</t>
  </si>
  <si>
    <t>Cromwell Place Surgery</t>
  </si>
  <si>
    <t>D81030</t>
  </si>
  <si>
    <t>Old Fletton Surgery</t>
  </si>
  <si>
    <t>D81029</t>
  </si>
  <si>
    <t>Firs House Surgery</t>
  </si>
  <si>
    <t>D81028</t>
  </si>
  <si>
    <t>Wellside Surgery</t>
  </si>
  <si>
    <t>D81027</t>
  </si>
  <si>
    <t>Boroughbury Medical Centre</t>
  </si>
  <si>
    <t>D81026</t>
  </si>
  <si>
    <t>Cherry Hinton Medical Centre</t>
  </si>
  <si>
    <t>D81025</t>
  </si>
  <si>
    <t>Thomas Walker</t>
  </si>
  <si>
    <t>D81024</t>
  </si>
  <si>
    <t>Paston Health Centre</t>
  </si>
  <si>
    <t>D81023</t>
  </si>
  <si>
    <t>Octagon Medical Practice</t>
  </si>
  <si>
    <t>D81022</t>
  </si>
  <si>
    <t>St. George's Medical Centre</t>
  </si>
  <si>
    <t>D81021</t>
  </si>
  <si>
    <t>Nene Valley Medical Practice</t>
  </si>
  <si>
    <t>D81020</t>
  </si>
  <si>
    <t>Minster Medical Practice</t>
  </si>
  <si>
    <t>D81019</t>
  </si>
  <si>
    <t>Orchard Surgery,Melbourn</t>
  </si>
  <si>
    <t>D81018</t>
  </si>
  <si>
    <t>D81017</t>
  </si>
  <si>
    <t>Arbury Road Surgery</t>
  </si>
  <si>
    <t>D81016</t>
  </si>
  <si>
    <t>Parson Drove Surgery</t>
  </si>
  <si>
    <t>D81015</t>
  </si>
  <si>
    <t>Staploe Medical Centre</t>
  </si>
  <si>
    <t>D81014</t>
  </si>
  <si>
    <t>Trumpington Street Medical Practice</t>
  </si>
  <si>
    <t>D81013</t>
  </si>
  <si>
    <t>Cornford House Surgery</t>
  </si>
  <si>
    <t>D81012</t>
  </si>
  <si>
    <t>Clarkson Surgery</t>
  </si>
  <si>
    <t>D81011</t>
  </si>
  <si>
    <t>Priory Fields Surgery</t>
  </si>
  <si>
    <t>D81010</t>
  </si>
  <si>
    <t>Shelford Medical Practice</t>
  </si>
  <si>
    <t>D81009</t>
  </si>
  <si>
    <t>North Brink Practice</t>
  </si>
  <si>
    <t>D81008</t>
  </si>
  <si>
    <t>D81007</t>
  </si>
  <si>
    <t>Newnham Walk Surgery</t>
  </si>
  <si>
    <t>D81005</t>
  </si>
  <si>
    <t>Alconbury Surgery</t>
  </si>
  <si>
    <t>D81004</t>
  </si>
  <si>
    <t>York Street Medical Practice</t>
  </si>
  <si>
    <t>D81003</t>
  </si>
  <si>
    <t>Huntingdon Road Surgery</t>
  </si>
  <si>
    <t>D81002</t>
  </si>
  <si>
    <t>Lensfield Medical Practice</t>
  </si>
  <si>
    <t>D81001</t>
  </si>
  <si>
    <t>Shortstown Medical Centre</t>
  </si>
  <si>
    <t>Y00561</t>
  </si>
  <si>
    <t>Wootton Vale Healthy Living Centre</t>
  </si>
  <si>
    <t>Y00560</t>
  </si>
  <si>
    <t>The Village Medical Ctr</t>
  </si>
  <si>
    <t>Y00522</t>
  </si>
  <si>
    <t>Goldington Road Surgery</t>
  </si>
  <si>
    <t>Y00328</t>
  </si>
  <si>
    <t>Arlesey Medical Centre</t>
  </si>
  <si>
    <t>Y00260</t>
  </si>
  <si>
    <t>Eastgate Surgery</t>
  </si>
  <si>
    <t>E81635</t>
  </si>
  <si>
    <t>Ashburnham Road Surgery</t>
  </si>
  <si>
    <t>E81615</t>
  </si>
  <si>
    <t>Rothsay Surgery</t>
  </si>
  <si>
    <t>E81611</t>
  </si>
  <si>
    <t>Oliver Street Surgery</t>
  </si>
  <si>
    <t>E81077</t>
  </si>
  <si>
    <t>Houghton Close Surgery</t>
  </si>
  <si>
    <t>E81074</t>
  </si>
  <si>
    <t>Caddington Surgery</t>
  </si>
  <si>
    <t>E81069</t>
  </si>
  <si>
    <t>Clapham Road Surgery</t>
  </si>
  <si>
    <t>E81062</t>
  </si>
  <si>
    <t>Dr Collins And Carragher</t>
  </si>
  <si>
    <t>E81061</t>
  </si>
  <si>
    <t>Linden Road Surgery</t>
  </si>
  <si>
    <t>E81060</t>
  </si>
  <si>
    <t>Shannon Court Surgery</t>
  </si>
  <si>
    <t>E81059</t>
  </si>
  <si>
    <t>Saffron Road Surgery</t>
  </si>
  <si>
    <t>E81057</t>
  </si>
  <si>
    <t>St. John's Street Surgery</t>
  </si>
  <si>
    <t>E81056</t>
  </si>
  <si>
    <t>Kirby Road Surgery</t>
  </si>
  <si>
    <t>E81052</t>
  </si>
  <si>
    <t>Asplands Medical Centre</t>
  </si>
  <si>
    <t>E81050</t>
  </si>
  <si>
    <t>E81049</t>
  </si>
  <si>
    <t>Goldington Avenue Surgery</t>
  </si>
  <si>
    <t>E81047</t>
  </si>
  <si>
    <t>Dr Hughes &amp; Partners</t>
  </si>
  <si>
    <t>E81046</t>
  </si>
  <si>
    <t>Kingsbury Court Surgery</t>
  </si>
  <si>
    <t>E81045</t>
  </si>
  <si>
    <t>Leighton Road Surgery</t>
  </si>
  <si>
    <t>E81044</t>
  </si>
  <si>
    <t>Cranfield Surgery</t>
  </si>
  <si>
    <t>E81043</t>
  </si>
  <si>
    <t>King Street Surgery</t>
  </si>
  <si>
    <t>E81038</t>
  </si>
  <si>
    <t>The De Parys Group</t>
  </si>
  <si>
    <t>E81037</t>
  </si>
  <si>
    <t>Ivel Medical Centre</t>
  </si>
  <si>
    <t>E81036</t>
  </si>
  <si>
    <t>Sandy Health Centre</t>
  </si>
  <si>
    <t>E81035</t>
  </si>
  <si>
    <t>Toddington Medical Centre</t>
  </si>
  <si>
    <t>E81034</t>
  </si>
  <si>
    <t>Shefford Health Centre</t>
  </si>
  <si>
    <t>E81033</t>
  </si>
  <si>
    <t>Great Barford Surgery</t>
  </si>
  <si>
    <t>E81031</t>
  </si>
  <si>
    <t>Cauldwell Medical Centre</t>
  </si>
  <si>
    <t>E81030</t>
  </si>
  <si>
    <t>Putnoe Medical Centre Partnership</t>
  </si>
  <si>
    <t>E81029</t>
  </si>
  <si>
    <t>Houghton Regis Medical Centre</t>
  </si>
  <si>
    <t>E81027</t>
  </si>
  <si>
    <t>Sharnbrook Surgery</t>
  </si>
  <si>
    <t>E81024</t>
  </si>
  <si>
    <t>Cater Street Surgery</t>
  </si>
  <si>
    <t>E81023</t>
  </si>
  <si>
    <t>Larksfield Surgery Medical Partnership</t>
  </si>
  <si>
    <t>E81022</t>
  </si>
  <si>
    <t>E81021</t>
  </si>
  <si>
    <t>London Road Health Centre</t>
  </si>
  <si>
    <t>E81019</t>
  </si>
  <si>
    <t>Pemberley Surgery</t>
  </si>
  <si>
    <t>E81017</t>
  </si>
  <si>
    <t>Flitwick Surgery</t>
  </si>
  <si>
    <t>E81015</t>
  </si>
  <si>
    <t>Priory Gardens Surgery</t>
  </si>
  <si>
    <t>E81014</t>
  </si>
  <si>
    <t>Greensands (Potton)</t>
  </si>
  <si>
    <t>E81012</t>
  </si>
  <si>
    <t>Goldington Medical Practice</t>
  </si>
  <si>
    <t>E81011</t>
  </si>
  <si>
    <t>West Street Surgery</t>
  </si>
  <si>
    <t>E81009</t>
  </si>
  <si>
    <t>Wheatfield Surgery</t>
  </si>
  <si>
    <t>E81008</t>
  </si>
  <si>
    <t>Harrold Medical Practice</t>
  </si>
  <si>
    <t>E81007</t>
  </si>
  <si>
    <t>Salisbury House Surgery</t>
  </si>
  <si>
    <t>E81004</t>
  </si>
  <si>
    <t>Dr Jl Henderson &amp; Partners</t>
  </si>
  <si>
    <t>E81003</t>
  </si>
  <si>
    <t>Greensand Surgery (Ampthill)</t>
  </si>
  <si>
    <t>E81002</t>
  </si>
  <si>
    <t>Wolverley Surgery</t>
  </si>
  <si>
    <t>M81608</t>
  </si>
  <si>
    <t>Chaddesley Surgery</t>
  </si>
  <si>
    <t>M81090</t>
  </si>
  <si>
    <t>Stourport Health Centre</t>
  </si>
  <si>
    <t>M81073</t>
  </si>
  <si>
    <t>Aylmer Lodge Cookley Partnership</t>
  </si>
  <si>
    <t>M81068</t>
  </si>
  <si>
    <t>Bewdley Medical Centre</t>
  </si>
  <si>
    <t>M81057</t>
  </si>
  <si>
    <t>The Church Street Practice</t>
  </si>
  <si>
    <t>M81056</t>
  </si>
  <si>
    <t>York House Medical Ctr.</t>
  </si>
  <si>
    <t>M81040</t>
  </si>
  <si>
    <t>Hagley Surgery</t>
  </si>
  <si>
    <t>M81027</t>
  </si>
  <si>
    <t>Stanmore House Surgery</t>
  </si>
  <si>
    <t>M81015</t>
  </si>
  <si>
    <t>Kidderminster Medical Centre</t>
  </si>
  <si>
    <t>M81010</t>
  </si>
  <si>
    <t>Northumberland House Surgery</t>
  </si>
  <si>
    <t>M81005</t>
  </si>
  <si>
    <t>Bilston Urban Village Medical Centre</t>
  </si>
  <si>
    <t>Y02757</t>
  </si>
  <si>
    <t>Showell Park Health &amp; Walk In Centre</t>
  </si>
  <si>
    <t>Y02736</t>
  </si>
  <si>
    <t>Ettingshall Medical Centre</t>
  </si>
  <si>
    <t>Y02735</t>
  </si>
  <si>
    <t>Intra Health Limited</t>
  </si>
  <si>
    <t>Y02636</t>
  </si>
  <si>
    <t>Bagary's Medical Practice</t>
  </si>
  <si>
    <t>M92654</t>
  </si>
  <si>
    <t>Dr Mudigonda</t>
  </si>
  <si>
    <t>M92649</t>
  </si>
  <si>
    <t>Bradley Medical Centre</t>
  </si>
  <si>
    <t>M92647</t>
  </si>
  <si>
    <t>Tettenhall Road Medical Practice</t>
  </si>
  <si>
    <t>M92640</t>
  </si>
  <si>
    <t>East Park Medical Practice</t>
  </si>
  <si>
    <t>M92630</t>
  </si>
  <si>
    <t>Drs Kharwadkar &amp; Maji</t>
  </si>
  <si>
    <t>M92629</t>
  </si>
  <si>
    <t>Dr Sharma</t>
  </si>
  <si>
    <t>M92627</t>
  </si>
  <si>
    <t>Health And Beyond</t>
  </si>
  <si>
    <t>M92612</t>
  </si>
  <si>
    <t>Ashfield Road Surgery</t>
  </si>
  <si>
    <t>M92609</t>
  </si>
  <si>
    <t>Whitmore Reans Medical Practice</t>
  </si>
  <si>
    <t>M92607</t>
  </si>
  <si>
    <t>Drs De Rosa &amp; Williams</t>
  </si>
  <si>
    <t>M92044</t>
  </si>
  <si>
    <t>Penn Surgery</t>
  </si>
  <si>
    <t>M92043</t>
  </si>
  <si>
    <t>West Park Surgery</t>
  </si>
  <si>
    <t>M92042</t>
  </si>
  <si>
    <t>Probert Road Surgery</t>
  </si>
  <si>
    <t>M92041</t>
  </si>
  <si>
    <t>M92040</t>
  </si>
  <si>
    <t>Dr St Pierre-Libberton</t>
  </si>
  <si>
    <t>M92039</t>
  </si>
  <si>
    <t>All Saints Surgery</t>
  </si>
  <si>
    <t>M92035</t>
  </si>
  <si>
    <t>M92030</t>
  </si>
  <si>
    <t>M92029</t>
  </si>
  <si>
    <t>Thornley Street Medical Centre</t>
  </si>
  <si>
    <t>M92028</t>
  </si>
  <si>
    <t>Caerleon Surgery</t>
  </si>
  <si>
    <t>M92027</t>
  </si>
  <si>
    <t>Dr Bilas</t>
  </si>
  <si>
    <t>M92026</t>
  </si>
  <si>
    <t>M92024</t>
  </si>
  <si>
    <t>Drs Rajcholan &amp; George</t>
  </si>
  <si>
    <t>M92022</t>
  </si>
  <si>
    <t>Keats Grove Surgery</t>
  </si>
  <si>
    <t>M92019</t>
  </si>
  <si>
    <t>Tudor Medical Centre</t>
  </si>
  <si>
    <t>M92016</t>
  </si>
  <si>
    <t>Ih Medical</t>
  </si>
  <si>
    <t>M92015</t>
  </si>
  <si>
    <t>Dr Fowler</t>
  </si>
  <si>
    <t>M92014</t>
  </si>
  <si>
    <t>Woden Road Surgery</t>
  </si>
  <si>
    <t>M92013</t>
  </si>
  <si>
    <t>Duncan Street Primary Care Partnership</t>
  </si>
  <si>
    <t>M92012</t>
  </si>
  <si>
    <t>Penn Manor Medical Practice</t>
  </si>
  <si>
    <t>M92011</t>
  </si>
  <si>
    <t>Tettenhall Medical Practice</t>
  </si>
  <si>
    <t>M92010</t>
  </si>
  <si>
    <t>Prestbury Medical Practice</t>
  </si>
  <si>
    <t>M92009</t>
  </si>
  <si>
    <t>Castlecroft Medical Practice</t>
  </si>
  <si>
    <t>M92008</t>
  </si>
  <si>
    <t>Lea Road Medical Practice</t>
  </si>
  <si>
    <t>M92007</t>
  </si>
  <si>
    <t>Coalway Road Medical Practice</t>
  </si>
  <si>
    <t>M92006</t>
  </si>
  <si>
    <t>Primrose Lane Practice</t>
  </si>
  <si>
    <t>M92004</t>
  </si>
  <si>
    <t>Dr Suryani</t>
  </si>
  <si>
    <t>M92003</t>
  </si>
  <si>
    <t>The Group Practice Alfred Squire Road</t>
  </si>
  <si>
    <t>M92002</t>
  </si>
  <si>
    <t>Poplars Medical Centre</t>
  </si>
  <si>
    <t>M92001</t>
  </si>
  <si>
    <t>Blakenall Family Practice</t>
  </si>
  <si>
    <t>Y02627</t>
  </si>
  <si>
    <t>The Keys Family Practice</t>
  </si>
  <si>
    <t>Y02626</t>
  </si>
  <si>
    <t>The Wharf Family Practice</t>
  </si>
  <si>
    <t>Y02624</t>
  </si>
  <si>
    <t>Darlaston Health Centre-Khan</t>
  </si>
  <si>
    <t>Y00278</t>
  </si>
  <si>
    <t>Ambar Medical Centre</t>
  </si>
  <si>
    <t>Y00228</t>
  </si>
  <si>
    <t>Modality Darlaston Practice</t>
  </si>
  <si>
    <t>M91660</t>
  </si>
  <si>
    <t>Brace Street Health Centre</t>
  </si>
  <si>
    <t>M91659</t>
  </si>
  <si>
    <t>Harden Coalpool</t>
  </si>
  <si>
    <t>M91655</t>
  </si>
  <si>
    <t>M91654</t>
  </si>
  <si>
    <t>M91650</t>
  </si>
  <si>
    <t>Pillai</t>
  </si>
  <si>
    <t>M91647</t>
  </si>
  <si>
    <t>M91643</t>
  </si>
  <si>
    <t>Dr Ali Surgery</t>
  </si>
  <si>
    <t>M91641</t>
  </si>
  <si>
    <t>Rough Hay Surgery</t>
  </si>
  <si>
    <t>M91640</t>
  </si>
  <si>
    <t>Walsall Wood Health Centre</t>
  </si>
  <si>
    <t>M91639</t>
  </si>
  <si>
    <t>Blackwood Health Centre</t>
  </si>
  <si>
    <t>M91637</t>
  </si>
  <si>
    <t>Dr As Suri's Practice</t>
  </si>
  <si>
    <t>M91629</t>
  </si>
  <si>
    <t>Brace Street Hc- Kumar</t>
  </si>
  <si>
    <t>M91628</t>
  </si>
  <si>
    <t>M91626</t>
  </si>
  <si>
    <t>Manor Wharf</t>
  </si>
  <si>
    <t>M91625</t>
  </si>
  <si>
    <t>Moxley Medical Centre</t>
  </si>
  <si>
    <t>M91624</t>
  </si>
  <si>
    <t>Lower Farm Health Centre</t>
  </si>
  <si>
    <t>M91623</t>
  </si>
  <si>
    <t>Palfrey Health Centre</t>
  </si>
  <si>
    <t>M91621</t>
  </si>
  <si>
    <t>M91619</t>
  </si>
  <si>
    <t>Pleck Health Centre</t>
  </si>
  <si>
    <t>M91616</t>
  </si>
  <si>
    <t>Stroud Practice</t>
  </si>
  <si>
    <t>M91614</t>
  </si>
  <si>
    <t>Forrester Street Medical Centre</t>
  </si>
  <si>
    <t>M91613</t>
  </si>
  <si>
    <t>M91612</t>
  </si>
  <si>
    <t>Beechdale Centre</t>
  </si>
  <si>
    <t>M91611</t>
  </si>
  <si>
    <t>New Road Medical Centre</t>
  </si>
  <si>
    <t>M91609</t>
  </si>
  <si>
    <t>Field Road Surgery</t>
  </si>
  <si>
    <t>M91604</t>
  </si>
  <si>
    <t>Khan Medical Practice</t>
  </si>
  <si>
    <t>M91602</t>
  </si>
  <si>
    <t>Harden Health Centre</t>
  </si>
  <si>
    <t>M91036</t>
  </si>
  <si>
    <t>Bloxwich Medical Practice</t>
  </si>
  <si>
    <t>M91034</t>
  </si>
  <si>
    <t>Willenhall Medical Centre</t>
  </si>
  <si>
    <t>M91033</t>
  </si>
  <si>
    <t>Collingwood Family Practice</t>
  </si>
  <si>
    <t>M91032</t>
  </si>
  <si>
    <t>Mossley &amp; Dudley Fields Medical Practice</t>
  </si>
  <si>
    <t>M91029</t>
  </si>
  <si>
    <t>Berkley Practice</t>
  </si>
  <si>
    <t>M91028</t>
  </si>
  <si>
    <t>Darlaston Family Practice</t>
  </si>
  <si>
    <t>M91026</t>
  </si>
  <si>
    <t>Darlaston Health Centre</t>
  </si>
  <si>
    <t>M91025</t>
  </si>
  <si>
    <t>Dr Nambisan Surgery</t>
  </si>
  <si>
    <t>M91024</t>
  </si>
  <si>
    <t>Harden Surgery</t>
  </si>
  <si>
    <t>M91022</t>
  </si>
  <si>
    <t>Lockstown Practice</t>
  </si>
  <si>
    <t>M91021</t>
  </si>
  <si>
    <t>Sycamore House Medical Centre</t>
  </si>
  <si>
    <t>M91020</t>
  </si>
  <si>
    <t>Rushall Medical Centre</t>
  </si>
  <si>
    <t>M91019</t>
  </si>
  <si>
    <t>Saddlers Health Centre</t>
  </si>
  <si>
    <t>M91018</t>
  </si>
  <si>
    <t>Northgate Medical Centre</t>
  </si>
  <si>
    <t>M91017</t>
  </si>
  <si>
    <t>New Invention Health Centre</t>
  </si>
  <si>
    <t>M91016</t>
  </si>
  <si>
    <t>Lichfield St Surgery</t>
  </si>
  <si>
    <t>M91015</t>
  </si>
  <si>
    <t>M91014</t>
  </si>
  <si>
    <t>Lockfield Surgery</t>
  </si>
  <si>
    <t>M91013</t>
  </si>
  <si>
    <t>M91011</t>
  </si>
  <si>
    <t>Portland Medical Practice</t>
  </si>
  <si>
    <t>M91010</t>
  </si>
  <si>
    <t>Streets Corner Surgery</t>
  </si>
  <si>
    <t>M91009</t>
  </si>
  <si>
    <t>Little London Surgery</t>
  </si>
  <si>
    <t>M91008</t>
  </si>
  <si>
    <t>St John's Medical Centre</t>
  </si>
  <si>
    <t>M91007</t>
  </si>
  <si>
    <t>Parkside Medical Practice</t>
  </si>
  <si>
    <t>M91006</t>
  </si>
  <si>
    <t>M91004</t>
  </si>
  <si>
    <t>Sina Health Centre</t>
  </si>
  <si>
    <t>M91003</t>
  </si>
  <si>
    <t>Malling Health - Wrekin Wic</t>
  </si>
  <si>
    <t>Y02422</t>
  </si>
  <si>
    <t>Teldoc</t>
  </si>
  <si>
    <t>Y01929</t>
  </si>
  <si>
    <t>Court Street Medical Practice</t>
  </si>
  <si>
    <t>M82616</t>
  </si>
  <si>
    <t>Ironbridge Medical Practice</t>
  </si>
  <si>
    <t>M82606</t>
  </si>
  <si>
    <t>Shawbirch Medical Centre</t>
  </si>
  <si>
    <t>M82059</t>
  </si>
  <si>
    <t>Hollinswood Surgery</t>
  </si>
  <si>
    <t>M82057</t>
  </si>
  <si>
    <t>Linden Hall Surgery</t>
  </si>
  <si>
    <t>M82056</t>
  </si>
  <si>
    <t>Woodside Medical Practice</t>
  </si>
  <si>
    <t>M82042</t>
  </si>
  <si>
    <t>Wellington Medical Practice</t>
  </si>
  <si>
    <t>M82039</t>
  </si>
  <si>
    <t>M82028</t>
  </si>
  <si>
    <t>Sutton Hill Medical Practice</t>
  </si>
  <si>
    <t>M82027</t>
  </si>
  <si>
    <t>Donnington Medical Practice</t>
  </si>
  <si>
    <t>M82012</t>
  </si>
  <si>
    <t>Dawley Medical Practice</t>
  </si>
  <si>
    <t>M82009</t>
  </si>
  <si>
    <t>Charlton Medical Practice</t>
  </si>
  <si>
    <t>M82007</t>
  </si>
  <si>
    <t>Stirchley Medical Practice</t>
  </si>
  <si>
    <t>M82003</t>
  </si>
  <si>
    <t>Middleport Medical Centre</t>
  </si>
  <si>
    <t>Y02867</t>
  </si>
  <si>
    <t>Willow Bank Surgery</t>
  </si>
  <si>
    <t>Y02521</t>
  </si>
  <si>
    <t>Moss Green Surgery</t>
  </si>
  <si>
    <t>Y00592</t>
  </si>
  <si>
    <t>Packmoor Medical Centre</t>
  </si>
  <si>
    <t>M83739</t>
  </si>
  <si>
    <t>Blurton Medical Centre</t>
  </si>
  <si>
    <t>M83725</t>
  </si>
  <si>
    <t>Practice Of Dr Sb Kulkarni</t>
  </si>
  <si>
    <t>M83714</t>
  </si>
  <si>
    <t>Dr H P Borse &amp; Partner</t>
  </si>
  <si>
    <t>M83713</t>
  </si>
  <si>
    <t>Practice Of Dr Ak Sinha</t>
  </si>
  <si>
    <t>M83712</t>
  </si>
  <si>
    <t>Trentham Mews Medical Centre</t>
  </si>
  <si>
    <t>M83711</t>
  </si>
  <si>
    <t>Baddeley Green Surgery</t>
  </si>
  <si>
    <t>M83709</t>
  </si>
  <si>
    <t>Five Towns Gp Surgery</t>
  </si>
  <si>
    <t>M83700</t>
  </si>
  <si>
    <t>Lucie Wedgwood Health Ctr</t>
  </si>
  <si>
    <t>M83682</t>
  </si>
  <si>
    <t>Adderley Green Surgery</t>
  </si>
  <si>
    <t>M83661</t>
  </si>
  <si>
    <t>Tunstall Primary Care Centre</t>
  </si>
  <si>
    <t>M83650</t>
  </si>
  <si>
    <t>M83632</t>
  </si>
  <si>
    <t>Practice Of Dr Bd Patel</t>
  </si>
  <si>
    <t>M83631</t>
  </si>
  <si>
    <t>Apsley Surgery</t>
  </si>
  <si>
    <t>M83627</t>
  </si>
  <si>
    <t>Dr Vsr Chadalavada</t>
  </si>
  <si>
    <t>M83625</t>
  </si>
  <si>
    <t>Cambridge House</t>
  </si>
  <si>
    <t>M83624</t>
  </si>
  <si>
    <t>Snowhill Medical Centre</t>
  </si>
  <si>
    <t>M83623</t>
  </si>
  <si>
    <t>Drs Rees &amp; Lefroy</t>
  </si>
  <si>
    <t>M83619</t>
  </si>
  <si>
    <t>Brinsley Avenue Practice</t>
  </si>
  <si>
    <t>M83601</t>
  </si>
  <si>
    <t>The Moorcroft Medical Ctr</t>
  </si>
  <si>
    <t>M83146</t>
  </si>
  <si>
    <t>Goldenhill Medical Centre</t>
  </si>
  <si>
    <t>M83143</t>
  </si>
  <si>
    <t>Drs Shah &amp; Talpur</t>
  </si>
  <si>
    <t>M83138</t>
  </si>
  <si>
    <t>The Surgery Foden Street</t>
  </si>
  <si>
    <t>M83134</t>
  </si>
  <si>
    <t>Merton Surgery</t>
  </si>
  <si>
    <t>M83128</t>
  </si>
  <si>
    <t>Cobridge Surgery</t>
  </si>
  <si>
    <t>M83127</t>
  </si>
  <si>
    <t>Longton Hall Surgery</t>
  </si>
  <si>
    <t>M83126</t>
  </si>
  <si>
    <t>Birches Head Medical Ctr.</t>
  </si>
  <si>
    <t>M83123</t>
  </si>
  <si>
    <t>Potteries Medical Centre</t>
  </si>
  <si>
    <t>M83102</t>
  </si>
  <si>
    <t>Dr P D Miles And Dr R Valasapalli</t>
  </si>
  <si>
    <t>M83100</t>
  </si>
  <si>
    <t>M83094</t>
  </si>
  <si>
    <t>Dunrobin Street Medical Centre</t>
  </si>
  <si>
    <t>M83090</t>
  </si>
  <si>
    <t>The Haymarket Health Ctr</t>
  </si>
  <si>
    <t>M83082</t>
  </si>
  <si>
    <t>Harley Street Medical Ctr</t>
  </si>
  <si>
    <t>M83076</t>
  </si>
  <si>
    <t>Norfolk Street Surgery</t>
  </si>
  <si>
    <t>M83075</t>
  </si>
  <si>
    <t>Belgrave Medical Centre</t>
  </si>
  <si>
    <t>M83068</t>
  </si>
  <si>
    <t>Hartshill Medical Centre</t>
  </si>
  <si>
    <t>M83066</t>
  </si>
  <si>
    <t>Millrise Medical Practice</t>
  </si>
  <si>
    <t>M83061</t>
  </si>
  <si>
    <t>Meir Park &amp; Weston Coyney Medical Pract</t>
  </si>
  <si>
    <t>M83047</t>
  </si>
  <si>
    <t>M83038</t>
  </si>
  <si>
    <t>Glebedale Medical Practice</t>
  </si>
  <si>
    <t>M83028</t>
  </si>
  <si>
    <t>Furlong Medical Centre</t>
  </si>
  <si>
    <t>M83021</t>
  </si>
  <si>
    <t>Trent Vale Medical Practice</t>
  </si>
  <si>
    <t>M83014</t>
  </si>
  <si>
    <t>M83004</t>
  </si>
  <si>
    <t>Crown Surgery</t>
  </si>
  <si>
    <t>M83092</t>
  </si>
  <si>
    <t>Gnosall</t>
  </si>
  <si>
    <t>M83070</t>
  </si>
  <si>
    <t>Mansion House Surgery</t>
  </si>
  <si>
    <t>M83069</t>
  </si>
  <si>
    <t>Mill Bank</t>
  </si>
  <si>
    <t>M83057</t>
  </si>
  <si>
    <t>Weeping Cross Health Centre</t>
  </si>
  <si>
    <t>M83052</t>
  </si>
  <si>
    <t>Wolverhampton Road Surgery</t>
  </si>
  <si>
    <t>M83050</t>
  </si>
  <si>
    <t>Holmcroft</t>
  </si>
  <si>
    <t>M83049</t>
  </si>
  <si>
    <t>Penkridge Medical Practice</t>
  </si>
  <si>
    <t>M83045</t>
  </si>
  <si>
    <t>Stafford Health And Wellbeing</t>
  </si>
  <si>
    <t>M83044</t>
  </si>
  <si>
    <t>Rising Brook</t>
  </si>
  <si>
    <t>M83036</t>
  </si>
  <si>
    <t>Castlefields</t>
  </si>
  <si>
    <t>M83024</t>
  </si>
  <si>
    <t>Hazeldene House Surgery</t>
  </si>
  <si>
    <t>M83022</t>
  </si>
  <si>
    <t>Cumberland House</t>
  </si>
  <si>
    <t>M83020</t>
  </si>
  <si>
    <t>Brewood Medical Practice</t>
  </si>
  <si>
    <t>M83009</t>
  </si>
  <si>
    <t>Farrier House Surgery</t>
  </si>
  <si>
    <t>Y04968</t>
  </si>
  <si>
    <t>Grey Gable Surgery</t>
  </si>
  <si>
    <t>Y03602</t>
  </si>
  <si>
    <t>M81629</t>
  </si>
  <si>
    <t>Demontfort Medical Centre</t>
  </si>
  <si>
    <t>M81627</t>
  </si>
  <si>
    <t>Abbey Medical Practice</t>
  </si>
  <si>
    <t>M81094</t>
  </si>
  <si>
    <t>Corbett Medical Practice</t>
  </si>
  <si>
    <t>M81091</t>
  </si>
  <si>
    <t>St Saviours Surgery</t>
  </si>
  <si>
    <t>M81081</t>
  </si>
  <si>
    <t>Link End Surgery</t>
  </si>
  <si>
    <t>M81079</t>
  </si>
  <si>
    <t>Malvern Health Centre</t>
  </si>
  <si>
    <t>M81075</t>
  </si>
  <si>
    <t>Pershore Medical Practice</t>
  </si>
  <si>
    <t>M81074</t>
  </si>
  <si>
    <t>Albany House Surgery</t>
  </si>
  <si>
    <t>M81072</t>
  </si>
  <si>
    <t>St Johns House Surgery</t>
  </si>
  <si>
    <t>M81063</t>
  </si>
  <si>
    <t>Merstow Green Medical Practice</t>
  </si>
  <si>
    <t>M81058</t>
  </si>
  <si>
    <t>Barbourne Health Centre</t>
  </si>
  <si>
    <t>M81049</t>
  </si>
  <si>
    <t>Spa Medical Practice</t>
  </si>
  <si>
    <t>M81047</t>
  </si>
  <si>
    <t>Abbottswood Medical Centre</t>
  </si>
  <si>
    <t>M81046</t>
  </si>
  <si>
    <t>Knightwick Surgery</t>
  </si>
  <si>
    <t>M81045</t>
  </si>
  <si>
    <t>Tenbury Surgery</t>
  </si>
  <si>
    <t>M81042</t>
  </si>
  <si>
    <t>Whiteacres Medical Centre</t>
  </si>
  <si>
    <t>M81039</t>
  </si>
  <si>
    <t>Dr. J Barrell &amp; Partners</t>
  </si>
  <si>
    <t>M81038</t>
  </si>
  <si>
    <t>Thorneloe Lodge Surgery</t>
  </si>
  <si>
    <t>M81037</t>
  </si>
  <si>
    <t>St Martin's Gate Surgery</t>
  </si>
  <si>
    <t>M81035</t>
  </si>
  <si>
    <t>Salters Medical Practice</t>
  </si>
  <si>
    <t>M81034</t>
  </si>
  <si>
    <t>Great Witley Surgery</t>
  </si>
  <si>
    <t>M81033</t>
  </si>
  <si>
    <t>Barn Close Surgery</t>
  </si>
  <si>
    <t>M81029</t>
  </si>
  <si>
    <t>Haresfield House Surgery</t>
  </si>
  <si>
    <t>M81022</t>
  </si>
  <si>
    <t>Elbury Moor Medical Centre</t>
  </si>
  <si>
    <t>M81017</t>
  </si>
  <si>
    <t>Ombersley Medical Centre</t>
  </si>
  <si>
    <t>M81011</t>
  </si>
  <si>
    <t>Spring Gardens Group Medical Practice</t>
  </si>
  <si>
    <t>M81008</t>
  </si>
  <si>
    <t>Bredon Hill Surgery</t>
  </si>
  <si>
    <t>M81007</t>
  </si>
  <si>
    <t>Severn Valley Medical Practice</t>
  </si>
  <si>
    <t>M81006</t>
  </si>
  <si>
    <t>M81004</t>
  </si>
  <si>
    <t>St Wulfstan Surgery</t>
  </si>
  <si>
    <t>M84629</t>
  </si>
  <si>
    <t>Lapworth Surgery</t>
  </si>
  <si>
    <t>M84620</t>
  </si>
  <si>
    <t>M84617</t>
  </si>
  <si>
    <t>Lisle Court Medical Ctre</t>
  </si>
  <si>
    <t>M84603</t>
  </si>
  <si>
    <t>Warwick Gates Fam.Hth.Ctr</t>
  </si>
  <si>
    <t>M84070</t>
  </si>
  <si>
    <t>Budbrooke Medical Centre</t>
  </si>
  <si>
    <t>M84069</t>
  </si>
  <si>
    <t>Meon Medical Centre</t>
  </si>
  <si>
    <t>M84066</t>
  </si>
  <si>
    <t>Whitnash Medical Centre</t>
  </si>
  <si>
    <t>M84064</t>
  </si>
  <si>
    <t>The New Dispensary</t>
  </si>
  <si>
    <t>M84063</t>
  </si>
  <si>
    <t>Vale Of Red Horse</t>
  </si>
  <si>
    <t>M84062</t>
  </si>
  <si>
    <t>The Arrow Surgery</t>
  </si>
  <si>
    <t>M84060</t>
  </si>
  <si>
    <t>M84059</t>
  </si>
  <si>
    <t>Alcester Health Centre</t>
  </si>
  <si>
    <t>M84049</t>
  </si>
  <si>
    <t>Tanworth-In-Arden Med Ctr</t>
  </si>
  <si>
    <t>M84047</t>
  </si>
  <si>
    <t>Harbury Surgery</t>
  </si>
  <si>
    <t>M84044</t>
  </si>
  <si>
    <t>Trinity Court Surgery</t>
  </si>
  <si>
    <t>M84043</t>
  </si>
  <si>
    <t>Sherbourne Medical Centre</t>
  </si>
  <si>
    <t>M84040</t>
  </si>
  <si>
    <t>Cape Road Surgery</t>
  </si>
  <si>
    <t>M84038</t>
  </si>
  <si>
    <t>M84036</t>
  </si>
  <si>
    <t>M84032</t>
  </si>
  <si>
    <t>Hastings House Surgery</t>
  </si>
  <si>
    <t>M84030</t>
  </si>
  <si>
    <t>Cubbington Rd Surgery</t>
  </si>
  <si>
    <t>M84029</t>
  </si>
  <si>
    <t>M84028</t>
  </si>
  <si>
    <t>Southam Surgery</t>
  </si>
  <si>
    <t>M84026</t>
  </si>
  <si>
    <t>Shipston Medical Centre</t>
  </si>
  <si>
    <t>M84025</t>
  </si>
  <si>
    <t>Henley-In-Arden Med Ctr</t>
  </si>
  <si>
    <t>M84024</t>
  </si>
  <si>
    <t>Rother House Medical Centre</t>
  </si>
  <si>
    <t>M84021</t>
  </si>
  <si>
    <t>Bidford Health Centre</t>
  </si>
  <si>
    <t>M84018</t>
  </si>
  <si>
    <t>Clarendon Lodge Medical Centre</t>
  </si>
  <si>
    <t>M84017</t>
  </si>
  <si>
    <t>M84015</t>
  </si>
  <si>
    <t>Bridge House Medical Centre</t>
  </si>
  <si>
    <t>M84014</t>
  </si>
  <si>
    <t>Castle Medical Centre</t>
  </si>
  <si>
    <t>M84013</t>
  </si>
  <si>
    <t>Avonside Health Centre</t>
  </si>
  <si>
    <t>M84010</t>
  </si>
  <si>
    <t>Fenny Compton Surgery</t>
  </si>
  <si>
    <t>M84009</t>
  </si>
  <si>
    <t>Pool Medical Centre</t>
  </si>
  <si>
    <t>M84002</t>
  </si>
  <si>
    <t>Burntwood Health &amp; Wellbeing Centre</t>
  </si>
  <si>
    <t>Y02414</t>
  </si>
  <si>
    <t>Drs Yarra &amp; John</t>
  </si>
  <si>
    <t>M83733</t>
  </si>
  <si>
    <t>Featherstone</t>
  </si>
  <si>
    <t>M83715</t>
  </si>
  <si>
    <t>Dr Vije's Surgery</t>
  </si>
  <si>
    <t>M83706</t>
  </si>
  <si>
    <t>M83705</t>
  </si>
  <si>
    <t>Tri-Links Medical Practice</t>
  </si>
  <si>
    <t>M83693</t>
  </si>
  <si>
    <t>Tamar Medical Centre</t>
  </si>
  <si>
    <t>M83668</t>
  </si>
  <si>
    <t>Darwin Medical Centre</t>
  </si>
  <si>
    <t>M83617</t>
  </si>
  <si>
    <t>The Peel Medical Practice</t>
  </si>
  <si>
    <t>M83148</t>
  </si>
  <si>
    <t>Lakeside</t>
  </si>
  <si>
    <t>M83132</t>
  </si>
  <si>
    <t>Claverley</t>
  </si>
  <si>
    <t>M83125</t>
  </si>
  <si>
    <t>Crown Medical Practice</t>
  </si>
  <si>
    <t>M83117</t>
  </si>
  <si>
    <t>Boney Hay Surgery</t>
  </si>
  <si>
    <t>M83115</t>
  </si>
  <si>
    <t>Dr Khare's Surgery</t>
  </si>
  <si>
    <t>M83113</t>
  </si>
  <si>
    <t>M83111</t>
  </si>
  <si>
    <t>Heathview Medical Practice</t>
  </si>
  <si>
    <t>M83110</t>
  </si>
  <si>
    <t>Bilbrook Medical Centre</t>
  </si>
  <si>
    <t>M83097</t>
  </si>
  <si>
    <t>Dale Medical Practice</t>
  </si>
  <si>
    <t>M83093</t>
  </si>
  <si>
    <t>Hollies Practice</t>
  </si>
  <si>
    <t>M83088</t>
  </si>
  <si>
    <t>Cloisters Medical Pract.</t>
  </si>
  <si>
    <t>M83078</t>
  </si>
  <si>
    <t>Salters Meadow Health Ctr</t>
  </si>
  <si>
    <t>M83072</t>
  </si>
  <si>
    <t>Laurel House Surgery</t>
  </si>
  <si>
    <t>M83062</t>
  </si>
  <si>
    <t>Moss Grove Surgery Kinver</t>
  </si>
  <si>
    <t>M83041</t>
  </si>
  <si>
    <t>The Aldergate Med.Pract.</t>
  </si>
  <si>
    <t>M83032</t>
  </si>
  <si>
    <t>Russell House</t>
  </si>
  <si>
    <t>M83031</t>
  </si>
  <si>
    <t>The Langton Medical Group</t>
  </si>
  <si>
    <t>M83030</t>
  </si>
  <si>
    <t>Gravel Hill Surgery</t>
  </si>
  <si>
    <t>M83018</t>
  </si>
  <si>
    <t>The Westgate Practice</t>
  </si>
  <si>
    <t>M83006</t>
  </si>
  <si>
    <t>Claypit Street Medical Practice</t>
  </si>
  <si>
    <t>Y05569</t>
  </si>
  <si>
    <t>Shropshire Walk In Health Centre</t>
  </si>
  <si>
    <t>Y02495</t>
  </si>
  <si>
    <t>The Meadows Medical Practice</t>
  </si>
  <si>
    <t>M82620</t>
  </si>
  <si>
    <t>Worthen Medical Practice</t>
  </si>
  <si>
    <t>M82604</t>
  </si>
  <si>
    <t>Alveley Medical Practice</t>
  </si>
  <si>
    <t>M82601</t>
  </si>
  <si>
    <t>South Hermitage Surgery</t>
  </si>
  <si>
    <t>M82060</t>
  </si>
  <si>
    <t>Hodnet Medical Practice</t>
  </si>
  <si>
    <t>M82058</t>
  </si>
  <si>
    <t>Broseley Medical Practice</t>
  </si>
  <si>
    <t>M82051</t>
  </si>
  <si>
    <t>Belvidere Medical Pract.</t>
  </si>
  <si>
    <t>M82048</t>
  </si>
  <si>
    <t>Marden Medical Practice</t>
  </si>
  <si>
    <t>M82047</t>
  </si>
  <si>
    <t>Craven Arms Surgery</t>
  </si>
  <si>
    <t>M82046</t>
  </si>
  <si>
    <t>Bridgewater Family Medical Practice</t>
  </si>
  <si>
    <t>M82045</t>
  </si>
  <si>
    <t>Dodington Surgery</t>
  </si>
  <si>
    <t>M82044</t>
  </si>
  <si>
    <t>Ludlow - Portcullis</t>
  </si>
  <si>
    <t>M82043</t>
  </si>
  <si>
    <t>Cleobury Mortimer Surgery</t>
  </si>
  <si>
    <t>M82041</t>
  </si>
  <si>
    <t>Marysville Medical Pract</t>
  </si>
  <si>
    <t>M82040</t>
  </si>
  <si>
    <t>Shifnal &amp; Priorslee Medical Practice</t>
  </si>
  <si>
    <t>M82038</t>
  </si>
  <si>
    <t>Wem And Prees Medical Practice</t>
  </si>
  <si>
    <t>M82035</t>
  </si>
  <si>
    <t>Claremont Bank Surgery</t>
  </si>
  <si>
    <t>M82034</t>
  </si>
  <si>
    <t>Bishops Castle Surgery</t>
  </si>
  <si>
    <t>M82033</t>
  </si>
  <si>
    <t>Severn Fields Medical Practice</t>
  </si>
  <si>
    <t>M82032</t>
  </si>
  <si>
    <t>Highley Medical Centre</t>
  </si>
  <si>
    <t>M82031</t>
  </si>
  <si>
    <t>Pontesbury Medical Prac</t>
  </si>
  <si>
    <t>M82030</t>
  </si>
  <si>
    <t>Cambrian Medical Practice</t>
  </si>
  <si>
    <t>M82026</t>
  </si>
  <si>
    <t>Churchmere Medical Group</t>
  </si>
  <si>
    <t>M82025</t>
  </si>
  <si>
    <t>Brown Clee Medical Centre</t>
  </si>
  <si>
    <t>M82024</t>
  </si>
  <si>
    <t>Prescott Surgery</t>
  </si>
  <si>
    <t>M82023</t>
  </si>
  <si>
    <t>The Caxton Surgery</t>
  </si>
  <si>
    <t>M82022</t>
  </si>
  <si>
    <t>Albrighton Medical Pract</t>
  </si>
  <si>
    <t>M82021</t>
  </si>
  <si>
    <t>Knockin Medical Centre</t>
  </si>
  <si>
    <t>M82020</t>
  </si>
  <si>
    <t>Much Wenlock &amp; Cressage Medical Practice</t>
  </si>
  <si>
    <t>M82019</t>
  </si>
  <si>
    <t>Beeches Medical Practice</t>
  </si>
  <si>
    <t>M82018</t>
  </si>
  <si>
    <t>Clive Medical Practice</t>
  </si>
  <si>
    <t>M82017</t>
  </si>
  <si>
    <t>Radbrook Green Surgery</t>
  </si>
  <si>
    <t>M82016</t>
  </si>
  <si>
    <t>Station Drive Surgery</t>
  </si>
  <si>
    <t>M82014</t>
  </si>
  <si>
    <t>M82013</t>
  </si>
  <si>
    <t>Shawbury Medical Practice</t>
  </si>
  <si>
    <t>M82011</t>
  </si>
  <si>
    <t>Market Drayton Medical Practice</t>
  </si>
  <si>
    <t>M82010</t>
  </si>
  <si>
    <t>Church Stretton Medical Centre</t>
  </si>
  <si>
    <t>M82008</t>
  </si>
  <si>
    <t>Riverside Med.Practice</t>
  </si>
  <si>
    <t>M82006</t>
  </si>
  <si>
    <t>Plas Ffynnon Medical Ctre</t>
  </si>
  <si>
    <t>M82005</t>
  </si>
  <si>
    <t>Bridgnorth Medical Practice</t>
  </si>
  <si>
    <t>M82004</t>
  </si>
  <si>
    <t>Mytton Oak Medical Pract.</t>
  </si>
  <si>
    <t>M82002</t>
  </si>
  <si>
    <t>Summerfield Gp Surg &amp; Urgent Care Centre</t>
  </si>
  <si>
    <t>Y02961</t>
  </si>
  <si>
    <t>Malling Health Centre Sandwell</t>
  </si>
  <si>
    <t>Y02704</t>
  </si>
  <si>
    <t>Malling Health Great Bridge</t>
  </si>
  <si>
    <t>Y02701</t>
  </si>
  <si>
    <t>The Health Xchange</t>
  </si>
  <si>
    <t>Y01057</t>
  </si>
  <si>
    <t>Summerfield Group Practice</t>
  </si>
  <si>
    <t>Y00492</t>
  </si>
  <si>
    <t>Broadway Health Centre</t>
  </si>
  <si>
    <t>Y00471</t>
  </si>
  <si>
    <t>Soho Health Centre</t>
  </si>
  <si>
    <t>Y00412</t>
  </si>
  <si>
    <t>Rood End Medical Practice</t>
  </si>
  <si>
    <t>M88647</t>
  </si>
  <si>
    <t>Dr Dewan Vk</t>
  </si>
  <si>
    <t>M88646</t>
  </si>
  <si>
    <t>Hill Top Medical Centre</t>
  </si>
  <si>
    <t>M88645</t>
  </si>
  <si>
    <t>The Spires Health Centre</t>
  </si>
  <si>
    <t>M88643</t>
  </si>
  <si>
    <t>Warley Road Surgery</t>
  </si>
  <si>
    <t>M88640</t>
  </si>
  <si>
    <t>Dr Pathak Nd</t>
  </si>
  <si>
    <t>M88639</t>
  </si>
  <si>
    <t>Marshall Street Surgery</t>
  </si>
  <si>
    <t>M88637</t>
  </si>
  <si>
    <t>Dog Kennel Lane Surgery</t>
  </si>
  <si>
    <t>M88635</t>
  </si>
  <si>
    <t>Lodge Road Surgery</t>
  </si>
  <si>
    <t>M88633</t>
  </si>
  <si>
    <t>Dr Agarwal Nk &amp; Partner</t>
  </si>
  <si>
    <t>M88630</t>
  </si>
  <si>
    <t>Dr Hassouna Ojar</t>
  </si>
  <si>
    <t>M88629</t>
  </si>
  <si>
    <t>Dr Singh M</t>
  </si>
  <si>
    <t>M88628</t>
  </si>
  <si>
    <t>Dr Bhadauria Bs</t>
  </si>
  <si>
    <t>M88627</t>
  </si>
  <si>
    <t>Dr Ui Haque N</t>
  </si>
  <si>
    <t>M88626</t>
  </si>
  <si>
    <t>St Paul's Partnership - Lyng Medical</t>
  </si>
  <si>
    <t>M88625</t>
  </si>
  <si>
    <t>M88623</t>
  </si>
  <si>
    <t>Causeway Green Road Surgery</t>
  </si>
  <si>
    <t>M88620</t>
  </si>
  <si>
    <t>Dr Arora Rk</t>
  </si>
  <si>
    <t>M88619</t>
  </si>
  <si>
    <t>Walford Street, Tividale</t>
  </si>
  <si>
    <t>M88618</t>
  </si>
  <si>
    <t>Great Bridge P/Ship For Health</t>
  </si>
  <si>
    <t>M88616</t>
  </si>
  <si>
    <t>Glebefields Surgery</t>
  </si>
  <si>
    <t>M88612</t>
  </si>
  <si>
    <t>Sarephed Medical Centre</t>
  </si>
  <si>
    <t>M88610</t>
  </si>
  <si>
    <t>The Victoria Surgery</t>
  </si>
  <si>
    <t>M88600</t>
  </si>
  <si>
    <t>West Brom P'ships For Health</t>
  </si>
  <si>
    <t>M88044</t>
  </si>
  <si>
    <t>Haden Vale Surgery</t>
  </si>
  <si>
    <t>M88043</t>
  </si>
  <si>
    <t>Bearwood Medical Centre</t>
  </si>
  <si>
    <t>M88042</t>
  </si>
  <si>
    <t>Hawthorns Medical Centre</t>
  </si>
  <si>
    <t>M88041</t>
  </si>
  <si>
    <t>St Paul's Medical Practice</t>
  </si>
  <si>
    <t>M88040</t>
  </si>
  <si>
    <t>Linkway Medical Practice</t>
  </si>
  <si>
    <t>M88038</t>
  </si>
  <si>
    <t>Dartmouth Medical Centre</t>
  </si>
  <si>
    <t>M88036</t>
  </si>
  <si>
    <t>New Street Surgery</t>
  </si>
  <si>
    <t>M88035</t>
  </si>
  <si>
    <t>Hawes Lane Surgery</t>
  </si>
  <si>
    <t>M88031</t>
  </si>
  <si>
    <t>M88030</t>
  </si>
  <si>
    <t>Portway Family Practice</t>
  </si>
  <si>
    <t>M88026</t>
  </si>
  <si>
    <t>Dr Akhtar R</t>
  </si>
  <si>
    <t>M88024</t>
  </si>
  <si>
    <t>Crankhall Lane Medical Centre</t>
  </si>
  <si>
    <t>M88023</t>
  </si>
  <si>
    <t>Jubilee Health Centre</t>
  </si>
  <si>
    <t>M88022</t>
  </si>
  <si>
    <t>Dr Pal P &amp; Partner</t>
  </si>
  <si>
    <t>M88021</t>
  </si>
  <si>
    <t>Bearwood Road Surgery</t>
  </si>
  <si>
    <t>M88019</t>
  </si>
  <si>
    <t>Oldbury Health Centre</t>
  </si>
  <si>
    <t>M88018</t>
  </si>
  <si>
    <t>Old Hill Medical Centre</t>
  </si>
  <si>
    <t>M88016</t>
  </si>
  <si>
    <t>Great Barr Practice</t>
  </si>
  <si>
    <t>M88015</t>
  </si>
  <si>
    <t>Dr Gudi Pv &amp; Partner</t>
  </si>
  <si>
    <t>M88014</t>
  </si>
  <si>
    <t>Black Country Family Practice</t>
  </si>
  <si>
    <t>M88013</t>
  </si>
  <si>
    <t>Swanpool Medical Centre</t>
  </si>
  <si>
    <t>M88010</t>
  </si>
  <si>
    <t>Norvic Family Practice</t>
  </si>
  <si>
    <t>M88009</t>
  </si>
  <si>
    <t>Stone Cross Medical Centre</t>
  </si>
  <si>
    <t>M88008</t>
  </si>
  <si>
    <t>Oakeswell Health Centre</t>
  </si>
  <si>
    <t>M88007</t>
  </si>
  <si>
    <t>Regis Medical Centre</t>
  </si>
  <si>
    <t>M88004</t>
  </si>
  <si>
    <t>Warley Medical Centre</t>
  </si>
  <si>
    <t>M88003</t>
  </si>
  <si>
    <t>The Smethwick Medical Centre</t>
  </si>
  <si>
    <t>M88002</t>
  </si>
  <si>
    <t>Dr Sa Ahmed &amp; Partners</t>
  </si>
  <si>
    <t>M88001</t>
  </si>
  <si>
    <t>Horseley Heath Surgery</t>
  </si>
  <si>
    <t>M87013</t>
  </si>
  <si>
    <t>Holly Road Surgery</t>
  </si>
  <si>
    <t>M85801</t>
  </si>
  <si>
    <t>Hockley Medical Practice</t>
  </si>
  <si>
    <t>M85797</t>
  </si>
  <si>
    <t>Halcyon Medical</t>
  </si>
  <si>
    <t>M85778</t>
  </si>
  <si>
    <t>Soho Road Health Centre</t>
  </si>
  <si>
    <t>M85757</t>
  </si>
  <si>
    <t>Holyhead Primary Health Care Centre</t>
  </si>
  <si>
    <t>M85721</t>
  </si>
  <si>
    <t>Soho Road Primary Care Centre</t>
  </si>
  <si>
    <t>M85715</t>
  </si>
  <si>
    <t>M85697</t>
  </si>
  <si>
    <t>M85684</t>
  </si>
  <si>
    <t>Victoria Road Medical Ctr</t>
  </si>
  <si>
    <t>M85676</t>
  </si>
  <si>
    <t>Bloomsbury Health Centre</t>
  </si>
  <si>
    <t>M85663</t>
  </si>
  <si>
    <t>Heathfield Family Centre</t>
  </si>
  <si>
    <t>M85634</t>
  </si>
  <si>
    <t>Modality Attwood Green</t>
  </si>
  <si>
    <t>M85611</t>
  </si>
  <si>
    <t>Modality Enki Medical Practice</t>
  </si>
  <si>
    <t>M85178</t>
  </si>
  <si>
    <t>Kirpal Medical Practice</t>
  </si>
  <si>
    <t>M85176</t>
  </si>
  <si>
    <t>Newport Medical Practice</t>
  </si>
  <si>
    <t>M85164</t>
  </si>
  <si>
    <t>The Slieve Surgery</t>
  </si>
  <si>
    <t>M85145</t>
  </si>
  <si>
    <t>Crompton Road Surgery</t>
  </si>
  <si>
    <t>M85133</t>
  </si>
  <si>
    <t>Bellevue Medical Centre</t>
  </si>
  <si>
    <t>M85124</t>
  </si>
  <si>
    <t>Shanklin House Surgery</t>
  </si>
  <si>
    <t>M85100</t>
  </si>
  <si>
    <t>Rotton Park Medical Centre</t>
  </si>
  <si>
    <t>M85098</t>
  </si>
  <si>
    <t>Modality Ann Jones Family Health Centre</t>
  </si>
  <si>
    <t>M85085</t>
  </si>
  <si>
    <t>Handsworth Medical Pract.</t>
  </si>
  <si>
    <t>M85082</t>
  </si>
  <si>
    <t>Modality St James</t>
  </si>
  <si>
    <t>M85072</t>
  </si>
  <si>
    <t>Laurie Pike Health Centre</t>
  </si>
  <si>
    <t>M85069</t>
  </si>
  <si>
    <t>Five Ways Health Centre</t>
  </si>
  <si>
    <t>M85064</t>
  </si>
  <si>
    <t>Raydocs Newtown</t>
  </si>
  <si>
    <t>M85020</t>
  </si>
  <si>
    <t>Tower Hill Partnership</t>
  </si>
  <si>
    <t>M85019</t>
  </si>
  <si>
    <t>Hamstead Road Surgery</t>
  </si>
  <si>
    <t>M85009</t>
  </si>
  <si>
    <t>Handsworth Wood Med.Ctr.</t>
  </si>
  <si>
    <t>M85002</t>
  </si>
  <si>
    <t>Crabbs Cross Surgery</t>
  </si>
  <si>
    <t>M81617</t>
  </si>
  <si>
    <t>Crabbs Cross Medical Centre</t>
  </si>
  <si>
    <t>M81616</t>
  </si>
  <si>
    <t>The Glebeland Surgery</t>
  </si>
  <si>
    <t>M81605</t>
  </si>
  <si>
    <t>The Bridge Surgery</t>
  </si>
  <si>
    <t>M81092</t>
  </si>
  <si>
    <t>Maple View Medical Practice</t>
  </si>
  <si>
    <t>M81089</t>
  </si>
  <si>
    <t>The Woodrow Medical Ctre</t>
  </si>
  <si>
    <t>M81087</t>
  </si>
  <si>
    <t>Catshill Village Surgery</t>
  </si>
  <si>
    <t>M81084</t>
  </si>
  <si>
    <t>Hollyoaks Medical Centre</t>
  </si>
  <si>
    <t>M81083</t>
  </si>
  <si>
    <t>St. Johns Surgery</t>
  </si>
  <si>
    <t>M81082</t>
  </si>
  <si>
    <t>Barnt Green Surgery</t>
  </si>
  <si>
    <t>M81078</t>
  </si>
  <si>
    <t>M81077</t>
  </si>
  <si>
    <t>Churchfields Surgery</t>
  </si>
  <si>
    <t>M81070</t>
  </si>
  <si>
    <t>Davenal House Surgery</t>
  </si>
  <si>
    <t>M81069</t>
  </si>
  <si>
    <t>Hollywood Medical Centre</t>
  </si>
  <si>
    <t>M81064</t>
  </si>
  <si>
    <t>Cornhill Surgery</t>
  </si>
  <si>
    <t>M81055</t>
  </si>
  <si>
    <t>M81041</t>
  </si>
  <si>
    <t>M81025</t>
  </si>
  <si>
    <t>New Road Surgery Bromsgrove</t>
  </si>
  <si>
    <t>M81021</t>
  </si>
  <si>
    <t>The Dow Surgery</t>
  </si>
  <si>
    <t>M81020</t>
  </si>
  <si>
    <t>Winyates Health Centre</t>
  </si>
  <si>
    <t>M81019</t>
  </si>
  <si>
    <t>Elgar House</t>
  </si>
  <si>
    <t>M81002</t>
  </si>
  <si>
    <t>St Stephens Surgery</t>
  </si>
  <si>
    <t>M81001</t>
  </si>
  <si>
    <t>Camp Hill Gp Led Health Centre</t>
  </si>
  <si>
    <t>Y04969</t>
  </si>
  <si>
    <t>Satis House</t>
  </si>
  <si>
    <t>Y04884</t>
  </si>
  <si>
    <t>Leicester Road Surgery</t>
  </si>
  <si>
    <t>Y04883</t>
  </si>
  <si>
    <t>Chaucer Surgery</t>
  </si>
  <si>
    <t>Y04882</t>
  </si>
  <si>
    <t>The Old Cole House Practice</t>
  </si>
  <si>
    <t>M84627</t>
  </si>
  <si>
    <t>Chapel End Surgery</t>
  </si>
  <si>
    <t>M84624</t>
  </si>
  <si>
    <t>M84621</t>
  </si>
  <si>
    <t>Rugby Road Surgery</t>
  </si>
  <si>
    <t>M84618</t>
  </si>
  <si>
    <t>Chancery Lane Surgery</t>
  </si>
  <si>
    <t>M84615</t>
  </si>
  <si>
    <t>Station Street Surgery</t>
  </si>
  <si>
    <t>M84612</t>
  </si>
  <si>
    <t>M84609</t>
  </si>
  <si>
    <t>Bulkington Surgery</t>
  </si>
  <si>
    <t>M84061</t>
  </si>
  <si>
    <t>Stockingford Medical Centre</t>
  </si>
  <si>
    <t>M84055</t>
  </si>
  <si>
    <t>Old Mill Surgery</t>
  </si>
  <si>
    <t>M84051</t>
  </si>
  <si>
    <t>Hazelwood Group Practice</t>
  </si>
  <si>
    <t>M84042</t>
  </si>
  <si>
    <t>Riversley Road Surgery</t>
  </si>
  <si>
    <t>M84041</t>
  </si>
  <si>
    <t>M84037</t>
  </si>
  <si>
    <t>Whitestone Surgery</t>
  </si>
  <si>
    <t>M84034</t>
  </si>
  <si>
    <t>Manor Court Surgery</t>
  </si>
  <si>
    <t>M84022</t>
  </si>
  <si>
    <t>The Atherstone Surgery</t>
  </si>
  <si>
    <t>M84019</t>
  </si>
  <si>
    <t>Bedworth Health Centre</t>
  </si>
  <si>
    <t>M84011</t>
  </si>
  <si>
    <t>Spring Hill Medical Centre</t>
  </si>
  <si>
    <t>M84008</t>
  </si>
  <si>
    <t>Dordon &amp; Polesworth Group Practice</t>
  </si>
  <si>
    <t>M84007</t>
  </si>
  <si>
    <t>Pear Tree Surgery</t>
  </si>
  <si>
    <t>M84006</t>
  </si>
  <si>
    <t>M84005</t>
  </si>
  <si>
    <t>Arbury Medical Centre</t>
  </si>
  <si>
    <t>M84003</t>
  </si>
  <si>
    <t>Red Roofs Surgery</t>
  </si>
  <si>
    <t>M84001</t>
  </si>
  <si>
    <t>Midway Medical Centre</t>
  </si>
  <si>
    <t>Y02570</t>
  </si>
  <si>
    <t>Loomer Road Surgery</t>
  </si>
  <si>
    <t>M83723</t>
  </si>
  <si>
    <t>Talke Pits Clinic</t>
  </si>
  <si>
    <t>M83701</t>
  </si>
  <si>
    <t>Milehouse Medical Practice</t>
  </si>
  <si>
    <t>M83697</t>
  </si>
  <si>
    <t>Betley Surgery</t>
  </si>
  <si>
    <t>M83691</t>
  </si>
  <si>
    <t>Keele Practice</t>
  </si>
  <si>
    <t>M83670</t>
  </si>
  <si>
    <t>R J Mitchell Medical Centre</t>
  </si>
  <si>
    <t>M83665</t>
  </si>
  <si>
    <t>Alton Surgery</t>
  </si>
  <si>
    <t>M83640</t>
  </si>
  <si>
    <t>Kingsbridge Medical Centre</t>
  </si>
  <si>
    <t>M83141</t>
  </si>
  <si>
    <t>Higherland Surgery</t>
  </si>
  <si>
    <t>M83140</t>
  </si>
  <si>
    <t>Waterhouses Medical Pract</t>
  </si>
  <si>
    <t>M83122</t>
  </si>
  <si>
    <t>Tean Surgery</t>
  </si>
  <si>
    <t>M83121</t>
  </si>
  <si>
    <t>Dr Do Yates' Practice</t>
  </si>
  <si>
    <t>M83108</t>
  </si>
  <si>
    <t>Dr P Craven's Practice</t>
  </si>
  <si>
    <t>M83103</t>
  </si>
  <si>
    <t>Dr Ks Upton's Practice</t>
  </si>
  <si>
    <t>M83096</t>
  </si>
  <si>
    <t>Biddulph Doctors</t>
  </si>
  <si>
    <t>M83089</t>
  </si>
  <si>
    <t>Dr Robinson &amp; Partners</t>
  </si>
  <si>
    <t>M83084</t>
  </si>
  <si>
    <t>Dr J Greig &amp; Partners</t>
  </si>
  <si>
    <t>M83079</t>
  </si>
  <si>
    <t>M83071</t>
  </si>
  <si>
    <t>Lyme Valley Medical Centre</t>
  </si>
  <si>
    <t>M83067</t>
  </si>
  <si>
    <t>Wolstanton Medical Centre</t>
  </si>
  <si>
    <t>M83056</t>
  </si>
  <si>
    <t>Audley Health Centre</t>
  </si>
  <si>
    <t>M83054</t>
  </si>
  <si>
    <t>Biddulph Valley Surgery</t>
  </si>
  <si>
    <t>M83046</t>
  </si>
  <si>
    <t>Silverdale Medical Centre</t>
  </si>
  <si>
    <t>M83034</t>
  </si>
  <si>
    <t>Miller Street Surgery</t>
  </si>
  <si>
    <t>M83025</t>
  </si>
  <si>
    <t>Kidsgrove Medical Centre</t>
  </si>
  <si>
    <t>M83023</t>
  </si>
  <si>
    <t>Ashley Surgery</t>
  </si>
  <si>
    <t>M83017</t>
  </si>
  <si>
    <t>Moss Lane Surgery</t>
  </si>
  <si>
    <t>M83015</t>
  </si>
  <si>
    <t>Leek Health Centre</t>
  </si>
  <si>
    <t>M83012</t>
  </si>
  <si>
    <t>Werrington Village Surgery</t>
  </si>
  <si>
    <t>M83011</t>
  </si>
  <si>
    <t>M83007</t>
  </si>
  <si>
    <t>Heathcote Street Surgery</t>
  </si>
  <si>
    <t>M83005</t>
  </si>
  <si>
    <t>Ledbury Market Surgery</t>
  </si>
  <si>
    <t>M81621</t>
  </si>
  <si>
    <t>Fownhope Medical Centre</t>
  </si>
  <si>
    <t>M81604</t>
  </si>
  <si>
    <t>Cradley Surgery</t>
  </si>
  <si>
    <t>M81600</t>
  </si>
  <si>
    <t>M81093</t>
  </si>
  <si>
    <t>Quay House Medical Centre</t>
  </si>
  <si>
    <t>M81080</t>
  </si>
  <si>
    <t>Colwall Surgery</t>
  </si>
  <si>
    <t>M81076</t>
  </si>
  <si>
    <t>The Surgery Kingstone</t>
  </si>
  <si>
    <t>M81067</t>
  </si>
  <si>
    <t>Wargrave House Surgery</t>
  </si>
  <si>
    <t>M81066</t>
  </si>
  <si>
    <t>Pendeen Surgery</t>
  </si>
  <si>
    <t>M81061</t>
  </si>
  <si>
    <t>Kington Medical Practice</t>
  </si>
  <si>
    <t>M81054</t>
  </si>
  <si>
    <t>Nunwell Surgery</t>
  </si>
  <si>
    <t>M81048</t>
  </si>
  <si>
    <t>Alton Street Surgery</t>
  </si>
  <si>
    <t>M81044</t>
  </si>
  <si>
    <t>The Mortimer Medical Prac</t>
  </si>
  <si>
    <t>M81043</t>
  </si>
  <si>
    <t>Cantilupe Surgery</t>
  </si>
  <si>
    <t>M81032</t>
  </si>
  <si>
    <t>Hereford Medical Group</t>
  </si>
  <si>
    <t>M81026</t>
  </si>
  <si>
    <t>Much Birch Surgery</t>
  </si>
  <si>
    <t>M81024</t>
  </si>
  <si>
    <t>Sarum House Surgery</t>
  </si>
  <si>
    <t>M81023</t>
  </si>
  <si>
    <t>Weobley Surgery</t>
  </si>
  <si>
    <t>M81018</t>
  </si>
  <si>
    <t>The Marches Surgery</t>
  </si>
  <si>
    <t>M81016</t>
  </si>
  <si>
    <t>Greyfriars Surgery</t>
  </si>
  <si>
    <t>M81014</t>
  </si>
  <si>
    <t>M81013</t>
  </si>
  <si>
    <t>St. Katherines Surgery</t>
  </si>
  <si>
    <t>M81012</t>
  </si>
  <si>
    <t>Golden Valley Practice</t>
  </si>
  <si>
    <t>M81009</t>
  </si>
  <si>
    <t>M81003</t>
  </si>
  <si>
    <t>Winshill</t>
  </si>
  <si>
    <t>Y00078</t>
  </si>
  <si>
    <t>Peel Croft</t>
  </si>
  <si>
    <t>M83718</t>
  </si>
  <si>
    <t>M83681</t>
  </si>
  <si>
    <t>Northgate Surgery</t>
  </si>
  <si>
    <t>M83680</t>
  </si>
  <si>
    <t>Mill View Surgery</t>
  </si>
  <si>
    <t>M83641</t>
  </si>
  <si>
    <t>Balance Street</t>
  </si>
  <si>
    <t>M83074</t>
  </si>
  <si>
    <t>Stapenhill Medical Centre</t>
  </si>
  <si>
    <t>M83073</t>
  </si>
  <si>
    <t>Barton</t>
  </si>
  <si>
    <t>M83065</t>
  </si>
  <si>
    <t>Abbots Bromley Surgery</t>
  </si>
  <si>
    <t>M83059</t>
  </si>
  <si>
    <t>Wetmore Road Surgery</t>
  </si>
  <si>
    <t>M83051</t>
  </si>
  <si>
    <t>Bridge Surgery</t>
  </si>
  <si>
    <t>M83042</t>
  </si>
  <si>
    <t>Tutbury Health Centre</t>
  </si>
  <si>
    <t>M83037</t>
  </si>
  <si>
    <t>Alrewas</t>
  </si>
  <si>
    <t>M83035</t>
  </si>
  <si>
    <t>Trent Meadows</t>
  </si>
  <si>
    <t>M83027</t>
  </si>
  <si>
    <t>Carlton Street Surgery</t>
  </si>
  <si>
    <t>M83026</t>
  </si>
  <si>
    <t>Yoxall</t>
  </si>
  <si>
    <t>M83013</t>
  </si>
  <si>
    <t>Gordon Street Surgery</t>
  </si>
  <si>
    <t>M83010</t>
  </si>
  <si>
    <t>Dove River</t>
  </si>
  <si>
    <t>C81018</t>
  </si>
  <si>
    <t>High Oak Surgery</t>
  </si>
  <si>
    <t>Y02653</t>
  </si>
  <si>
    <t>Dudley Wood Surgery</t>
  </si>
  <si>
    <t>Y02212</t>
  </si>
  <si>
    <t>Stourside Medical Practice</t>
  </si>
  <si>
    <t>Y01756</t>
  </si>
  <si>
    <t>Thorns Road Surgery</t>
  </si>
  <si>
    <t>M87638</t>
  </si>
  <si>
    <t>Bilston Street Surgery</t>
  </si>
  <si>
    <t>M87629</t>
  </si>
  <si>
    <t>Dr. B. K. Prashara</t>
  </si>
  <si>
    <t>M87628</t>
  </si>
  <si>
    <t>Crestfield Surgery</t>
  </si>
  <si>
    <t>M87625</t>
  </si>
  <si>
    <t>Alexandra Medical Centre</t>
  </si>
  <si>
    <t>M87623</t>
  </si>
  <si>
    <t>Bath Street Medical Centre</t>
  </si>
  <si>
    <t>M87621</t>
  </si>
  <si>
    <t>Castle Meadows Surgery</t>
  </si>
  <si>
    <t>M87620</t>
  </si>
  <si>
    <t>Quincy Rise Surgery</t>
  </si>
  <si>
    <t>M87618</t>
  </si>
  <si>
    <t>M87617</t>
  </si>
  <si>
    <t>St James Medical Practice1</t>
  </si>
  <si>
    <t>M87612</t>
  </si>
  <si>
    <t>Central Clinic</t>
  </si>
  <si>
    <t>M87605</t>
  </si>
  <si>
    <t>Halesowen Medical Practice</t>
  </si>
  <si>
    <t>M87602</t>
  </si>
  <si>
    <t>Keelinge House</t>
  </si>
  <si>
    <t>M87601</t>
  </si>
  <si>
    <t>Rangeways Road Surgery</t>
  </si>
  <si>
    <t>M87041</t>
  </si>
  <si>
    <t>Northway Medical Centre</t>
  </si>
  <si>
    <t>M87037</t>
  </si>
  <si>
    <t>Bean Medical Practice</t>
  </si>
  <si>
    <t>M87036</t>
  </si>
  <si>
    <t>Clement Road Medical Practice</t>
  </si>
  <si>
    <t>M87034</t>
  </si>
  <si>
    <t>Pedmore Medical Practice</t>
  </si>
  <si>
    <t>M87030</t>
  </si>
  <si>
    <t>Netherton Health Centre</t>
  </si>
  <si>
    <t>M87028</t>
  </si>
  <si>
    <t>Quarry Bank Medical Centre</t>
  </si>
  <si>
    <t>M87027</t>
  </si>
  <si>
    <t>St James Medical Practice2</t>
  </si>
  <si>
    <t>M87026</t>
  </si>
  <si>
    <t>Cross Street Health Centre</t>
  </si>
  <si>
    <t>M87025</t>
  </si>
  <si>
    <t>Wychbury Medical Group</t>
  </si>
  <si>
    <t>M87024</t>
  </si>
  <si>
    <t>Wordsley Green Health Centre</t>
  </si>
  <si>
    <t>M87023</t>
  </si>
  <si>
    <t>Coseley Medical Centre</t>
  </si>
  <si>
    <t>M87021</t>
  </si>
  <si>
    <t>Feldon Lane Practice</t>
  </si>
  <si>
    <t>M87020</t>
  </si>
  <si>
    <t>The Limes Surgery Medical Centre</t>
  </si>
  <si>
    <t>M87019</t>
  </si>
  <si>
    <t>The Summerhill Surgery</t>
  </si>
  <si>
    <t>M87018</t>
  </si>
  <si>
    <t>Steppingstones Medical Practice</t>
  </si>
  <si>
    <t>M87017</t>
  </si>
  <si>
    <t>Woodsetton Medical Centre</t>
  </si>
  <si>
    <t>M87016</t>
  </si>
  <si>
    <t>Lower Gornal Medical Practice</t>
  </si>
  <si>
    <t>M87015</t>
  </si>
  <si>
    <t>Lapal Medical Practice</t>
  </si>
  <si>
    <t>M87014</t>
  </si>
  <si>
    <t>The Greens Health Centre</t>
  </si>
  <si>
    <t>M87012</t>
  </si>
  <si>
    <t>Lion Health</t>
  </si>
  <si>
    <t>M87011</t>
  </si>
  <si>
    <t>The Waterfront Surgery</t>
  </si>
  <si>
    <t>M87010</t>
  </si>
  <si>
    <t>Aw Surgeries</t>
  </si>
  <si>
    <t>M87009</t>
  </si>
  <si>
    <t>Kingswinford Medical Practice</t>
  </si>
  <si>
    <t>M87008</t>
  </si>
  <si>
    <t>M87007</t>
  </si>
  <si>
    <t>Eve Hill Medical Practice</t>
  </si>
  <si>
    <t>M87006</t>
  </si>
  <si>
    <t>Three Villages Medical Practice</t>
  </si>
  <si>
    <t>M87005</t>
  </si>
  <si>
    <t>Moss Grove Surgery</t>
  </si>
  <si>
    <t>M87003</t>
  </si>
  <si>
    <t>Norton Medical Practice</t>
  </si>
  <si>
    <t>M87002</t>
  </si>
  <si>
    <t>Meadowbrook Surgery</t>
  </si>
  <si>
    <t>M87001</t>
  </si>
  <si>
    <t>Malling Health At Foleshill</t>
  </si>
  <si>
    <t>Y04965</t>
  </si>
  <si>
    <t>Broad Lane Surgery</t>
  </si>
  <si>
    <t>Y04952</t>
  </si>
  <si>
    <t>Arden Healthcare Centre</t>
  </si>
  <si>
    <t>Y04951</t>
  </si>
  <si>
    <t>Rugby Town Medical Practice</t>
  </si>
  <si>
    <t>Y04949</t>
  </si>
  <si>
    <t>Malling Health At Stoke Aldermoor</t>
  </si>
  <si>
    <t>Y04947</t>
  </si>
  <si>
    <t>Meridian Practice</t>
  </si>
  <si>
    <t>Y00996</t>
  </si>
  <si>
    <t>Torcross Medical Centre</t>
  </si>
  <si>
    <t>Y00140</t>
  </si>
  <si>
    <t>The Anchor Centre</t>
  </si>
  <si>
    <t>Y00060</t>
  </si>
  <si>
    <t>Woodway Medical Centre</t>
  </si>
  <si>
    <t>M86638</t>
  </si>
  <si>
    <t>Edgwick Medical Centre</t>
  </si>
  <si>
    <t>M86633</t>
  </si>
  <si>
    <t>Stoke Aldermoor Med Ctre</t>
  </si>
  <si>
    <t>M86627</t>
  </si>
  <si>
    <t>M86624</t>
  </si>
  <si>
    <t>Govind Health Centre</t>
  </si>
  <si>
    <t>M86622</t>
  </si>
  <si>
    <t>City Of Coventry Health Centre</t>
  </si>
  <si>
    <t>M86617</t>
  </si>
  <si>
    <t>Gosford Green Surgery</t>
  </si>
  <si>
    <t>M86613</t>
  </si>
  <si>
    <t>George Eliot Medical Centre</t>
  </si>
  <si>
    <t>M86612</t>
  </si>
  <si>
    <t>Dadhania Surgery</t>
  </si>
  <si>
    <t>M86610</t>
  </si>
  <si>
    <t>Limbrick Wood Surgery</t>
  </si>
  <si>
    <t>M86605</t>
  </si>
  <si>
    <t>M86048</t>
  </si>
  <si>
    <t>Copsewood Medical Centre</t>
  </si>
  <si>
    <t>M86046</t>
  </si>
  <si>
    <t>Paradise Medical Centre</t>
  </si>
  <si>
    <t>M86045</t>
  </si>
  <si>
    <t>Park House</t>
  </si>
  <si>
    <t>M86044</t>
  </si>
  <si>
    <t>Clay Lane Medical Practice</t>
  </si>
  <si>
    <t>M86041</t>
  </si>
  <si>
    <t>Walsgrave Health Centre</t>
  </si>
  <si>
    <t>M86040</t>
  </si>
  <si>
    <t>Allesley Village Surgery</t>
  </si>
  <si>
    <t>M86039</t>
  </si>
  <si>
    <t>Bredon Avenue Surgery</t>
  </si>
  <si>
    <t>M86038</t>
  </si>
  <si>
    <t>Quinton Park Medical Centre</t>
  </si>
  <si>
    <t>M86037</t>
  </si>
  <si>
    <t>Henley Green Medical Centre</t>
  </si>
  <si>
    <t>M86035</t>
  </si>
  <si>
    <t>Woodside Medical Centre</t>
  </si>
  <si>
    <t>M86034</t>
  </si>
  <si>
    <t>Willenhal Oak Medical Centre</t>
  </si>
  <si>
    <t>M86033</t>
  </si>
  <si>
    <t>Holbrooks Health Team</t>
  </si>
  <si>
    <t>M86032</t>
  </si>
  <si>
    <t>Kensington Road Surgery</t>
  </si>
  <si>
    <t>M86030</t>
  </si>
  <si>
    <t>Broomfield Park Med.Ctr.</t>
  </si>
  <si>
    <t>M86029</t>
  </si>
  <si>
    <t>M86028</t>
  </si>
  <si>
    <t>The Cheylesmore Surgery</t>
  </si>
  <si>
    <t>M86027</t>
  </si>
  <si>
    <t>Willenhall Primary Care Centre - 2</t>
  </si>
  <si>
    <t>M86026</t>
  </si>
  <si>
    <t>Balliol Road Surgery</t>
  </si>
  <si>
    <t>M86023</t>
  </si>
  <si>
    <t>Walsgrave Road Surgery - 1</t>
  </si>
  <si>
    <t>M86022</t>
  </si>
  <si>
    <t>Springfield Medical Practice</t>
  </si>
  <si>
    <t>M86021</t>
  </si>
  <si>
    <t>Wood End Health Centre</t>
  </si>
  <si>
    <t>M86020</t>
  </si>
  <si>
    <t>Westwood Medical H/Centre</t>
  </si>
  <si>
    <t>M86019</t>
  </si>
  <si>
    <t>Moseley Avenue Surgery</t>
  </si>
  <si>
    <t>M86018</t>
  </si>
  <si>
    <t>Mansfield Medical Centre</t>
  </si>
  <si>
    <t>M86017</t>
  </si>
  <si>
    <t>Stoney Stanton Medical Centre</t>
  </si>
  <si>
    <t>M86016</t>
  </si>
  <si>
    <t>Kenyon Medical Centres</t>
  </si>
  <si>
    <t>M86015</t>
  </si>
  <si>
    <t>The Forum Health Centre</t>
  </si>
  <si>
    <t>M86014</t>
  </si>
  <si>
    <t>Holyhead Surgery</t>
  </si>
  <si>
    <t>M86013</t>
  </si>
  <si>
    <t>Priory Gate Practice</t>
  </si>
  <si>
    <t>M86012</t>
  </si>
  <si>
    <t>Forrest Medical Centre</t>
  </si>
  <si>
    <t>M86010</t>
  </si>
  <si>
    <t>Engleton House Surgery</t>
  </si>
  <si>
    <t>M86009</t>
  </si>
  <si>
    <t>The Gables Medicentre</t>
  </si>
  <si>
    <t>M86008</t>
  </si>
  <si>
    <t>Phoenix Family Care</t>
  </si>
  <si>
    <t>M86007</t>
  </si>
  <si>
    <t>Jubilee Healthcare</t>
  </si>
  <si>
    <t>M86006</t>
  </si>
  <si>
    <t>Hillfields Health Centre - 1</t>
  </si>
  <si>
    <t>M86005</t>
  </si>
  <si>
    <t>Allesley Park Medical Ctr</t>
  </si>
  <si>
    <t>M86004</t>
  </si>
  <si>
    <t>Sky Blue Medical Group</t>
  </si>
  <si>
    <t>M86003</t>
  </si>
  <si>
    <t>Longford Primary Care Centre</t>
  </si>
  <si>
    <t>M86002</t>
  </si>
  <si>
    <t>Willenhall Primary Care Centre - 1</t>
  </si>
  <si>
    <t>M86001</t>
  </si>
  <si>
    <t>Brookside Surgery</t>
  </si>
  <si>
    <t>M84616</t>
  </si>
  <si>
    <t>Bennfield Surgery</t>
  </si>
  <si>
    <t>M84067</t>
  </si>
  <si>
    <t>Beech Tree Medical Practice</t>
  </si>
  <si>
    <t>M84065</t>
  </si>
  <si>
    <t>Market Quarter Medical Practice</t>
  </si>
  <si>
    <t>M84050</t>
  </si>
  <si>
    <t>Dunchurch Surgery</t>
  </si>
  <si>
    <t>M84046</t>
  </si>
  <si>
    <t>Westside Medical Centre</t>
  </si>
  <si>
    <t>M84035</t>
  </si>
  <si>
    <t>Revel Surgery</t>
  </si>
  <si>
    <t>M84031</t>
  </si>
  <si>
    <t>M84023</t>
  </si>
  <si>
    <t>Clifton Road Surgery</t>
  </si>
  <si>
    <t>M84020</t>
  </si>
  <si>
    <t>Wolston Surgery</t>
  </si>
  <si>
    <t>M84016</t>
  </si>
  <si>
    <t>Park Leys Medical Practice</t>
  </si>
  <si>
    <t>M84012</t>
  </si>
  <si>
    <t>Whitehall Medical Practice</t>
  </si>
  <si>
    <t>M84004</t>
  </si>
  <si>
    <t>Essington Medical Centre</t>
  </si>
  <si>
    <t>Y02594</t>
  </si>
  <si>
    <t>Sandy Lane Surgery</t>
  </si>
  <si>
    <t>Y02354</t>
  </si>
  <si>
    <t>Aelfgar Surgery</t>
  </si>
  <si>
    <t>M83738</t>
  </si>
  <si>
    <t>Norton Canes Practice</t>
  </si>
  <si>
    <t>M83727</t>
  </si>
  <si>
    <t>Dr M Murugan</t>
  </si>
  <si>
    <t>M83722</t>
  </si>
  <si>
    <t>Rawnsley Surgery</t>
  </si>
  <si>
    <t>M83719</t>
  </si>
  <si>
    <t>Norton Canes Surgery</t>
  </si>
  <si>
    <t>M83717</t>
  </si>
  <si>
    <t>Brereton Surgery</t>
  </si>
  <si>
    <t>M83703</t>
  </si>
  <si>
    <t>Southfield Way Surgery</t>
  </si>
  <si>
    <t>M83698</t>
  </si>
  <si>
    <t>The Colliery Practice</t>
  </si>
  <si>
    <t>M83638</t>
  </si>
  <si>
    <t>Chadsmoor Medical Practice</t>
  </si>
  <si>
    <t>M83637</t>
  </si>
  <si>
    <t>Dr I Rasib &amp; Partners</t>
  </si>
  <si>
    <t>M83616</t>
  </si>
  <si>
    <t>Quinton Practice</t>
  </si>
  <si>
    <t>M83608</t>
  </si>
  <si>
    <t>Moss Street Surgery</t>
  </si>
  <si>
    <t>M83139</t>
  </si>
  <si>
    <t>Red Lion Surgery</t>
  </si>
  <si>
    <t>M83130</t>
  </si>
  <si>
    <t>Heath Hayes Health Centre</t>
  </si>
  <si>
    <t>M83129</t>
  </si>
  <si>
    <t>Dr Manickam &amp; Partner</t>
  </si>
  <si>
    <t>M83109</t>
  </si>
  <si>
    <t>Alderwood Medical Practice</t>
  </si>
  <si>
    <t>M83107</t>
  </si>
  <si>
    <t>Norton Canes Health Centre</t>
  </si>
  <si>
    <t>M83063</t>
  </si>
  <si>
    <t>The Nile Practice</t>
  </si>
  <si>
    <t>M83048</t>
  </si>
  <si>
    <t>Hednesford Medical Practice</t>
  </si>
  <si>
    <t>M83033</t>
  </si>
  <si>
    <t>M83016</t>
  </si>
  <si>
    <t>Horsefair Practice</t>
  </si>
  <si>
    <t>M83001</t>
  </si>
  <si>
    <t>Dr Sjc Clay's Practice</t>
  </si>
  <si>
    <t>Y00252</t>
  </si>
  <si>
    <t>Thurmaston Health Centre</t>
  </si>
  <si>
    <t>C82678</t>
  </si>
  <si>
    <t>Dr D Dawes Practice</t>
  </si>
  <si>
    <t>C82663</t>
  </si>
  <si>
    <t>Dr Bj Shah's Practice</t>
  </si>
  <si>
    <t>C82657</t>
  </si>
  <si>
    <t>Field Street Surgery</t>
  </si>
  <si>
    <t>C82656</t>
  </si>
  <si>
    <t>Desford Medical Centre</t>
  </si>
  <si>
    <t>C82650</t>
  </si>
  <si>
    <t>Dr Mk Lakhani's Practice</t>
  </si>
  <si>
    <t>C82644</t>
  </si>
  <si>
    <t>Ratby Surgery</t>
  </si>
  <si>
    <t>C82634</t>
  </si>
  <si>
    <t>Groby Surgery</t>
  </si>
  <si>
    <t>C82628</t>
  </si>
  <si>
    <t>C82627</t>
  </si>
  <si>
    <t>The Banks Surgery</t>
  </si>
  <si>
    <t>C82600</t>
  </si>
  <si>
    <t>Heath Lane Surgery</t>
  </si>
  <si>
    <t>C82121</t>
  </si>
  <si>
    <t>Whitwick Health Centre</t>
  </si>
  <si>
    <t>C82120</t>
  </si>
  <si>
    <t>Nn Vaghela's Practice</t>
  </si>
  <si>
    <t>C82111</t>
  </si>
  <si>
    <t>Dishley Grange Medical Practice</t>
  </si>
  <si>
    <t>C82103</t>
  </si>
  <si>
    <t>C82102</t>
  </si>
  <si>
    <t>C82097</t>
  </si>
  <si>
    <t>Hugglescote Surgery</t>
  </si>
  <si>
    <t>C82096</t>
  </si>
  <si>
    <t>Alpine House Surgery</t>
  </si>
  <si>
    <t>C82095</t>
  </si>
  <si>
    <t>The Orchard Med Practice</t>
  </si>
  <si>
    <t>C82093</t>
  </si>
  <si>
    <t>Birstall Medical Centre</t>
  </si>
  <si>
    <t>C82091</t>
  </si>
  <si>
    <t>The Centre Surgery</t>
  </si>
  <si>
    <t>C82082</t>
  </si>
  <si>
    <t>Castle Mead Medical Centre</t>
  </si>
  <si>
    <t>C82075</t>
  </si>
  <si>
    <t>Broom Leys Surgery</t>
  </si>
  <si>
    <t>C82072</t>
  </si>
  <si>
    <t>Woodbrook Medical Centre</t>
  </si>
  <si>
    <t>C82070</t>
  </si>
  <si>
    <t>Forest House Surgery</t>
  </si>
  <si>
    <t>C82064</t>
  </si>
  <si>
    <t>Barrow Health Centre</t>
  </si>
  <si>
    <t>C82062</t>
  </si>
  <si>
    <t>Barwell &amp; Hollycroft Medical Centres</t>
  </si>
  <si>
    <t>C82061</t>
  </si>
  <si>
    <t>The Burbage Surgery</t>
  </si>
  <si>
    <t>C82054</t>
  </si>
  <si>
    <t>Dr Am Lewis' Practice</t>
  </si>
  <si>
    <t>C82052</t>
  </si>
  <si>
    <t>Newbold Verdon Med.Pract.</t>
  </si>
  <si>
    <t>C82051</t>
  </si>
  <si>
    <t>Dr Nr Pulman's Practice</t>
  </si>
  <si>
    <t>C82050</t>
  </si>
  <si>
    <t>Maples Family Med.Pract.</t>
  </si>
  <si>
    <t>C82047</t>
  </si>
  <si>
    <t>C82045</t>
  </si>
  <si>
    <t>Station View Health Centre</t>
  </si>
  <si>
    <t>C82043</t>
  </si>
  <si>
    <t>Charnwood Medical Group</t>
  </si>
  <si>
    <t>C82041</t>
  </si>
  <si>
    <t>C82035</t>
  </si>
  <si>
    <t>Quorn Medical Centre</t>
  </si>
  <si>
    <t>C82034</t>
  </si>
  <si>
    <t>Dr Nw Osborne's Practice</t>
  </si>
  <si>
    <t>C82032</t>
  </si>
  <si>
    <t>Markfield Medical Centre</t>
  </si>
  <si>
    <t>C82028</t>
  </si>
  <si>
    <t>C82027</t>
  </si>
  <si>
    <t>Bridge Street Medical Practice</t>
  </si>
  <si>
    <t>C82026</t>
  </si>
  <si>
    <t>Measham Medical Unit</t>
  </si>
  <si>
    <t>C82017</t>
  </si>
  <si>
    <t>Castle Medical Group</t>
  </si>
  <si>
    <t>C82014</t>
  </si>
  <si>
    <t>Ibstock House Surgery</t>
  </si>
  <si>
    <t>C82012</t>
  </si>
  <si>
    <t>Pinfold Medical Practice</t>
  </si>
  <si>
    <t>C82011</t>
  </si>
  <si>
    <t>Castle Donington Surgery</t>
  </si>
  <si>
    <t>C82007</t>
  </si>
  <si>
    <t>C82003</t>
  </si>
  <si>
    <t>The New Springwells Practice</t>
  </si>
  <si>
    <t>Y01652</t>
  </si>
  <si>
    <t>Stackyard And Woolsthorpe Surgery</t>
  </si>
  <si>
    <t>C83653</t>
  </si>
  <si>
    <t>C83649</t>
  </si>
  <si>
    <t>Woolsthorpe Surgery</t>
  </si>
  <si>
    <t>C83628</t>
  </si>
  <si>
    <t>The Harrowby Lane Surgery</t>
  </si>
  <si>
    <t>C83080</t>
  </si>
  <si>
    <t>Vine Street Surgery</t>
  </si>
  <si>
    <t>C83075</t>
  </si>
  <si>
    <t>Dr Longfield And Partners</t>
  </si>
  <si>
    <t>C83067</t>
  </si>
  <si>
    <t>Colsterworth Surgery</t>
  </si>
  <si>
    <t>C83053</t>
  </si>
  <si>
    <t>St. Johns Medical Centre</t>
  </si>
  <si>
    <t>C83048</t>
  </si>
  <si>
    <t>St. Peters Hill Surgery</t>
  </si>
  <si>
    <t>C83040</t>
  </si>
  <si>
    <t>Billinghay Medical Practice</t>
  </si>
  <si>
    <t>C83030</t>
  </si>
  <si>
    <t>The Glenside Country Practice</t>
  </si>
  <si>
    <t>C83024</t>
  </si>
  <si>
    <t>Sleaford Medical Group</t>
  </si>
  <si>
    <t>C83023</t>
  </si>
  <si>
    <t>Caythorpe &amp; Ancaster Medical Practice</t>
  </si>
  <si>
    <t>C83020</t>
  </si>
  <si>
    <t>Ruskington Surgery</t>
  </si>
  <si>
    <t>C83013</t>
  </si>
  <si>
    <t>Millview Medical Centre</t>
  </si>
  <si>
    <t>C83011</t>
  </si>
  <si>
    <t>Swingbridge Surgery</t>
  </si>
  <si>
    <t>C83008</t>
  </si>
  <si>
    <t>Belvoir Vale Surgery</t>
  </si>
  <si>
    <t>C82123</t>
  </si>
  <si>
    <t>The Welby Practice</t>
  </si>
  <si>
    <t>C82076</t>
  </si>
  <si>
    <t>The Gamston Medical Ctr.</t>
  </si>
  <si>
    <t>C84703</t>
  </si>
  <si>
    <t>West Bridgford Medical Centre</t>
  </si>
  <si>
    <t>C84621</t>
  </si>
  <si>
    <t>Castle Healthcare Practice</t>
  </si>
  <si>
    <t>C84605</t>
  </si>
  <si>
    <t>Musters Medical Practice</t>
  </si>
  <si>
    <t>C84090</t>
  </si>
  <si>
    <t>St Georges Med Practice</t>
  </si>
  <si>
    <t>C84086</t>
  </si>
  <si>
    <t>Radcliffe-On-Trent. Health Centre</t>
  </si>
  <si>
    <t>C84084</t>
  </si>
  <si>
    <t>Keyworth Medical Practice</t>
  </si>
  <si>
    <t>C84048</t>
  </si>
  <si>
    <t>The Ruddington Med Centre</t>
  </si>
  <si>
    <t>C84028</t>
  </si>
  <si>
    <t>East Bridgford Med Centre</t>
  </si>
  <si>
    <t>C84025</t>
  </si>
  <si>
    <t>Belvoir Health Group</t>
  </si>
  <si>
    <t>C84017</t>
  </si>
  <si>
    <t>East Leake Medical Group</t>
  </si>
  <si>
    <t>C84005</t>
  </si>
  <si>
    <t>C82040</t>
  </si>
  <si>
    <t>Hickings Lane Medical Ctr</t>
  </si>
  <si>
    <t>C84705</t>
  </si>
  <si>
    <t>Hama Medical Centre</t>
  </si>
  <si>
    <t>C84624</t>
  </si>
  <si>
    <t>The Valley Surgery</t>
  </si>
  <si>
    <t>C84120</t>
  </si>
  <si>
    <t>Bramcote Surgery</t>
  </si>
  <si>
    <t>C84112</t>
  </si>
  <si>
    <t>The Linden Medical Group</t>
  </si>
  <si>
    <t>C84107</t>
  </si>
  <si>
    <t>The Manor Surgery</t>
  </si>
  <si>
    <t>C84080</t>
  </si>
  <si>
    <t>C84065</t>
  </si>
  <si>
    <t>Saxon Cross Surgery</t>
  </si>
  <si>
    <t>C84042</t>
  </si>
  <si>
    <t>Eastwood Primary Care Centre</t>
  </si>
  <si>
    <t>C84032</t>
  </si>
  <si>
    <t>C84030</t>
  </si>
  <si>
    <t>C84003</t>
  </si>
  <si>
    <t>Church Walk Surgery</t>
  </si>
  <si>
    <t>C84002</t>
  </si>
  <si>
    <t>The Om Surgery</t>
  </si>
  <si>
    <t>Y00026</t>
  </si>
  <si>
    <t>C84709</t>
  </si>
  <si>
    <t>West Oak Surgery</t>
  </si>
  <si>
    <t>C84696</t>
  </si>
  <si>
    <t>Giltbrook Surgery</t>
  </si>
  <si>
    <t>C84667</t>
  </si>
  <si>
    <t>The Ivy Medical Group</t>
  </si>
  <si>
    <t>C84646</t>
  </si>
  <si>
    <t>The Jubilee Practice</t>
  </si>
  <si>
    <t>C84613</t>
  </si>
  <si>
    <t>Unity Surgery</t>
  </si>
  <si>
    <t>C84150</t>
  </si>
  <si>
    <t>Peacock Healthcare</t>
  </si>
  <si>
    <t>C84133</t>
  </si>
  <si>
    <t>Newthorpe Medical Practice</t>
  </si>
  <si>
    <t>C84131</t>
  </si>
  <si>
    <t>Apple Tree Medical Practice</t>
  </si>
  <si>
    <t>C84125</t>
  </si>
  <si>
    <t>Whyburn Medical Practice</t>
  </si>
  <si>
    <t>C84124</t>
  </si>
  <si>
    <t>Plains View Surgery</t>
  </si>
  <si>
    <t>C84115</t>
  </si>
  <si>
    <t>Oakenhall Medical Pract</t>
  </si>
  <si>
    <t>C84095</t>
  </si>
  <si>
    <t>Daybrook Medical Practice</t>
  </si>
  <si>
    <t>C84066</t>
  </si>
  <si>
    <t>Highcroft Surgery</t>
  </si>
  <si>
    <t>C84055</t>
  </si>
  <si>
    <t>Torkard Hill Medical Ctre</t>
  </si>
  <si>
    <t>C84053</t>
  </si>
  <si>
    <t>The Calverton Practice</t>
  </si>
  <si>
    <t>C84047</t>
  </si>
  <si>
    <t>Westdale Lane Surgery</t>
  </si>
  <si>
    <t>C84033</t>
  </si>
  <si>
    <t>Stenhouse Medical Centre</t>
  </si>
  <si>
    <t>C84026</t>
  </si>
  <si>
    <t>Trentside Medical Group</t>
  </si>
  <si>
    <t>C84010</t>
  </si>
  <si>
    <t>Southglade Medical Practice</t>
  </si>
  <si>
    <t>Y05622</t>
  </si>
  <si>
    <t>Grange Farm Medical Centre</t>
  </si>
  <si>
    <t>Y03124</t>
  </si>
  <si>
    <t>Nems Platform One Practice</t>
  </si>
  <si>
    <t>Y02847</t>
  </si>
  <si>
    <t>Notspar</t>
  </si>
  <si>
    <t>C84720</t>
  </si>
  <si>
    <t>Riverlyn Medical Centre</t>
  </si>
  <si>
    <t>C84717</t>
  </si>
  <si>
    <t>Sunrise Medical Practice (Ghattaora)</t>
  </si>
  <si>
    <t>C84714</t>
  </si>
  <si>
    <t>Beechdale Surgery</t>
  </si>
  <si>
    <t>C84704</t>
  </si>
  <si>
    <t>Strelley Health Centre (Cockrill)</t>
  </si>
  <si>
    <t>C84698</t>
  </si>
  <si>
    <t>The Alice Medical Centre</t>
  </si>
  <si>
    <t>C84695</t>
  </si>
  <si>
    <t>C84694</t>
  </si>
  <si>
    <t>Bakersfield Medical Centre</t>
  </si>
  <si>
    <t>C84693</t>
  </si>
  <si>
    <t>Highgreen Practice (Khan)</t>
  </si>
  <si>
    <t>C84691</t>
  </si>
  <si>
    <t>Bilborough Medical Centre</t>
  </si>
  <si>
    <t>C84688</t>
  </si>
  <si>
    <t>The Windmill Practice</t>
  </si>
  <si>
    <t>C84683</t>
  </si>
  <si>
    <t>Sherrington Park Medical Practice</t>
  </si>
  <si>
    <t>C84682</t>
  </si>
  <si>
    <t>Rhr Medical Centre</t>
  </si>
  <si>
    <t>C84680</t>
  </si>
  <si>
    <t>Greenfields Medical Centre (Yvs Rao)</t>
  </si>
  <si>
    <t>C84676</t>
  </si>
  <si>
    <t>The Dale Surgery</t>
  </si>
  <si>
    <t>C84672</t>
  </si>
  <si>
    <t>Welbeck Surgery</t>
  </si>
  <si>
    <t>C84664</t>
  </si>
  <si>
    <t>Boulevard Medical Centre</t>
  </si>
  <si>
    <t>C84650</t>
  </si>
  <si>
    <t>Bilborough Surgery</t>
  </si>
  <si>
    <t>C84647</t>
  </si>
  <si>
    <t>Sherwood Rise Medical Centre</t>
  </si>
  <si>
    <t>C84628</t>
  </si>
  <si>
    <t>Tudor House Medical Practice</t>
  </si>
  <si>
    <t>C84619</t>
  </si>
  <si>
    <t>Mapperley Park Medical Centre</t>
  </si>
  <si>
    <t>C84602</t>
  </si>
  <si>
    <t>The Medical Centre (Irfan)</t>
  </si>
  <si>
    <t>C84151</t>
  </si>
  <si>
    <t>Meadows Health Centre (Larner)</t>
  </si>
  <si>
    <t>C84144</t>
  </si>
  <si>
    <t>C84138</t>
  </si>
  <si>
    <t>C84136</t>
  </si>
  <si>
    <t>Queens Bower Surgery</t>
  </si>
  <si>
    <t>C84135</t>
  </si>
  <si>
    <t>Rise Park Surgery</t>
  </si>
  <si>
    <t>C84129</t>
  </si>
  <si>
    <t>Wollaton Park Medical Centre</t>
  </si>
  <si>
    <t>C84122</t>
  </si>
  <si>
    <t>Radford Medical Practice (Kaur)</t>
  </si>
  <si>
    <t>C84117</t>
  </si>
  <si>
    <t>Melbourne Park Medical Centre</t>
  </si>
  <si>
    <t>C84116</t>
  </si>
  <si>
    <t>Fairfields Practice</t>
  </si>
  <si>
    <t>C84105</t>
  </si>
  <si>
    <t>Greenfields Medical Centre (Sharma Op)</t>
  </si>
  <si>
    <t>C84104</t>
  </si>
  <si>
    <t>The Forest Practice</t>
  </si>
  <si>
    <t>C84103</t>
  </si>
  <si>
    <t>Radford Health Centre (N Phillips)</t>
  </si>
  <si>
    <t>C84096</t>
  </si>
  <si>
    <t>Bridgeway Practice</t>
  </si>
  <si>
    <t>C84092</t>
  </si>
  <si>
    <t>Aspley Medical Centre</t>
  </si>
  <si>
    <t>C84091</t>
  </si>
  <si>
    <t>Victoria And Mapperley Practice</t>
  </si>
  <si>
    <t>C84085</t>
  </si>
  <si>
    <t>John Ryle Medical Practice</t>
  </si>
  <si>
    <t>C84081</t>
  </si>
  <si>
    <t>Hucknall Road Medical Centre</t>
  </si>
  <si>
    <t>C84078</t>
  </si>
  <si>
    <t>C84072</t>
  </si>
  <si>
    <t>Parkside Medical Centre</t>
  </si>
  <si>
    <t>C84064</t>
  </si>
  <si>
    <t>Greendale Primary Care Centre</t>
  </si>
  <si>
    <t>C84063</t>
  </si>
  <si>
    <t>Rivergreen Medical Centre</t>
  </si>
  <si>
    <t>C84060</t>
  </si>
  <si>
    <t>Clifton Medical Practice</t>
  </si>
  <si>
    <t>C84046</t>
  </si>
  <si>
    <t>Deer Park Family Medical Practice</t>
  </si>
  <si>
    <t>C84044</t>
  </si>
  <si>
    <t>Leen View Surgery</t>
  </si>
  <si>
    <t>C84043</t>
  </si>
  <si>
    <t>Derby Road Health Centre</t>
  </si>
  <si>
    <t>C84039</t>
  </si>
  <si>
    <t>Churchfields Medical Practice</t>
  </si>
  <si>
    <t>C84034</t>
  </si>
  <si>
    <t>The Univ Of Nottingham Health Serv</t>
  </si>
  <si>
    <t>C84023</t>
  </si>
  <si>
    <t>Family Medical Centre (Sood)</t>
  </si>
  <si>
    <t>C84018</t>
  </si>
  <si>
    <t>Elmswood Surgery</t>
  </si>
  <si>
    <t>C84011</t>
  </si>
  <si>
    <t>C84004</t>
  </si>
  <si>
    <t>Balderton Surgery</t>
  </si>
  <si>
    <t>Y05369</t>
  </si>
  <si>
    <t>Hounsfield Surgery</t>
  </si>
  <si>
    <t>C84660</t>
  </si>
  <si>
    <t>Hill View Surgery</t>
  </si>
  <si>
    <t>C84656</t>
  </si>
  <si>
    <t>Bilsthorpe Surgery</t>
  </si>
  <si>
    <t>C84123</t>
  </si>
  <si>
    <t>Major Oak Medical Practice</t>
  </si>
  <si>
    <t>C84113</t>
  </si>
  <si>
    <t>Rainworth Health Centre</t>
  </si>
  <si>
    <t>C84087</t>
  </si>
  <si>
    <t>Sherwood Medical Partnership</t>
  </si>
  <si>
    <t>C84059</t>
  </si>
  <si>
    <t>Southwell Medical Centre</t>
  </si>
  <si>
    <t>C84049</t>
  </si>
  <si>
    <t>Collingham Medical Centre</t>
  </si>
  <si>
    <t>C84045</t>
  </si>
  <si>
    <t>Abbey Medical Group</t>
  </si>
  <si>
    <t>C84037</t>
  </si>
  <si>
    <t>Lombard Medical Centre</t>
  </si>
  <si>
    <t>C84029</t>
  </si>
  <si>
    <t>Middleton Lodge Practice</t>
  </si>
  <si>
    <t>C84021</t>
  </si>
  <si>
    <t>Fountain Medical Centre</t>
  </si>
  <si>
    <t>C84019</t>
  </si>
  <si>
    <t>Barnby Gate Surgery</t>
  </si>
  <si>
    <t>C84009</t>
  </si>
  <si>
    <t>Castlefields Medical Centre</t>
  </si>
  <si>
    <t>Y01139</t>
  </si>
  <si>
    <t>Dr Pasquali</t>
  </si>
  <si>
    <t>Y00399</t>
  </si>
  <si>
    <t>Kings Health &amp; Lings Brook Practice</t>
  </si>
  <si>
    <t>Y00028</t>
  </si>
  <si>
    <t>Dr Oliver Dk</t>
  </si>
  <si>
    <t>K83625</t>
  </si>
  <si>
    <t>Maple Access Partnership Llp</t>
  </si>
  <si>
    <t>K83621</t>
  </si>
  <si>
    <t>The Brook Health Centre</t>
  </si>
  <si>
    <t>K83620</t>
  </si>
  <si>
    <t>Dr Abbas</t>
  </si>
  <si>
    <t>K83618</t>
  </si>
  <si>
    <t>K83616</t>
  </si>
  <si>
    <t>Danes Camp Medical Centre</t>
  </si>
  <si>
    <t>K83610</t>
  </si>
  <si>
    <t>Earls Barton Medical Centre</t>
  </si>
  <si>
    <t>K83601</t>
  </si>
  <si>
    <t>Summerlee Medical Centre</t>
  </si>
  <si>
    <t>K83081</t>
  </si>
  <si>
    <t>Higham Ferrers Surgery</t>
  </si>
  <si>
    <t>K83080</t>
  </si>
  <si>
    <t>Wollaston And Bozeat Surgeries</t>
  </si>
  <si>
    <t>K83079</t>
  </si>
  <si>
    <t>Greenview Surgery</t>
  </si>
  <si>
    <t>K83077</t>
  </si>
  <si>
    <t>Weston Favell Medical Centre</t>
  </si>
  <si>
    <t>K83076</t>
  </si>
  <si>
    <t>Bugbrooke Medical Practice</t>
  </si>
  <si>
    <t>K83070</t>
  </si>
  <si>
    <t>Marshalls Road Surgery</t>
  </si>
  <si>
    <t>K83069</t>
  </si>
  <si>
    <t>Denton Village Surgery</t>
  </si>
  <si>
    <t>K83068</t>
  </si>
  <si>
    <t>Greens Norton &amp; Weedon Medical Practice</t>
  </si>
  <si>
    <t>K83066</t>
  </si>
  <si>
    <t>Nene Valley Surgery</t>
  </si>
  <si>
    <t>K83065</t>
  </si>
  <si>
    <t>The Saxon Spires Practice</t>
  </si>
  <si>
    <t>K83064</t>
  </si>
  <si>
    <t>County Surgery</t>
  </si>
  <si>
    <t>K83056</t>
  </si>
  <si>
    <t>Wootton Medical Centre</t>
  </si>
  <si>
    <t>K83055</t>
  </si>
  <si>
    <t>Crick Medical Practice</t>
  </si>
  <si>
    <t>K83053</t>
  </si>
  <si>
    <t>The Parks Medical Practice</t>
  </si>
  <si>
    <t>K83052</t>
  </si>
  <si>
    <t>Weavers Medical</t>
  </si>
  <si>
    <t>K83051</t>
  </si>
  <si>
    <t>The Crescent Medical Ctr.</t>
  </si>
  <si>
    <t>K83050</t>
  </si>
  <si>
    <t>Brackley Medical Centre</t>
  </si>
  <si>
    <t>K83049</t>
  </si>
  <si>
    <t>K83048</t>
  </si>
  <si>
    <t>K83047</t>
  </si>
  <si>
    <t>Parklands Medical Centre</t>
  </si>
  <si>
    <t>K83044</t>
  </si>
  <si>
    <t>Abington Medical Centre</t>
  </si>
  <si>
    <t>K83043</t>
  </si>
  <si>
    <t>Park Avenue Medical Ctr.</t>
  </si>
  <si>
    <t>K83042</t>
  </si>
  <si>
    <t>St Lukes Primary Care Centre</t>
  </si>
  <si>
    <t>K83041</t>
  </si>
  <si>
    <t>Woodview Medical Centre</t>
  </si>
  <si>
    <t>K83040</t>
  </si>
  <si>
    <t>Dryland Medical Centre</t>
  </si>
  <si>
    <t>K83039</t>
  </si>
  <si>
    <t>Dr Spencer &amp; Partners</t>
  </si>
  <si>
    <t>K83037</t>
  </si>
  <si>
    <t>Linden Avenue Medical Centre</t>
  </si>
  <si>
    <t>K83036</t>
  </si>
  <si>
    <t>Kingsthorpe Medical Ctr.</t>
  </si>
  <si>
    <t>K83035</t>
  </si>
  <si>
    <t>Molla &amp; Kesani</t>
  </si>
  <si>
    <t>K83033</t>
  </si>
  <si>
    <t>Abbey House Medical Practice</t>
  </si>
  <si>
    <t>K83032</t>
  </si>
  <si>
    <t>Byfield Medical Centre</t>
  </si>
  <si>
    <t>K83031</t>
  </si>
  <si>
    <t>The Cottons Medical Centre</t>
  </si>
  <si>
    <t>K83030</t>
  </si>
  <si>
    <t>Abington Park Surgery</t>
  </si>
  <si>
    <t>K83029</t>
  </si>
  <si>
    <t>Spinney Brook Medical Centre</t>
  </si>
  <si>
    <t>K83028</t>
  </si>
  <si>
    <t>Langham Place Surgery</t>
  </si>
  <si>
    <t>K83027</t>
  </si>
  <si>
    <t>Albany House Medical Centre</t>
  </si>
  <si>
    <t>K83026</t>
  </si>
  <si>
    <t>The Mounts Medical Centre</t>
  </si>
  <si>
    <t>K83025</t>
  </si>
  <si>
    <t>Lakeside Rushden Mc</t>
  </si>
  <si>
    <t>K83024</t>
  </si>
  <si>
    <t>Towcester Medical Centre</t>
  </si>
  <si>
    <t>K83022</t>
  </si>
  <si>
    <t>Rothwell Medical Centre</t>
  </si>
  <si>
    <t>K83021</t>
  </si>
  <si>
    <t>Rillwood Medical Centre</t>
  </si>
  <si>
    <t>K83020</t>
  </si>
  <si>
    <t>The Long Buckby Practice</t>
  </si>
  <si>
    <t>K83019</t>
  </si>
  <si>
    <t>K83018</t>
  </si>
  <si>
    <t>Danetre Medical Practice</t>
  </si>
  <si>
    <t>K83015</t>
  </si>
  <si>
    <t>Leicester Tce H/Care Ctr.</t>
  </si>
  <si>
    <t>K83014</t>
  </si>
  <si>
    <t>Eskdaill Medical Centre</t>
  </si>
  <si>
    <t>K83013</t>
  </si>
  <si>
    <t>King Edward Road Surgery</t>
  </si>
  <si>
    <t>K83012</t>
  </si>
  <si>
    <t>The Redwell Medical Centre</t>
  </si>
  <si>
    <t>K83011</t>
  </si>
  <si>
    <t>Eleanor Cross Healthcare</t>
  </si>
  <si>
    <t>K83010</t>
  </si>
  <si>
    <t>Moulton Surgery</t>
  </si>
  <si>
    <t>K83009</t>
  </si>
  <si>
    <t>The Pines Surgery</t>
  </si>
  <si>
    <t>K83008</t>
  </si>
  <si>
    <t>Harborough Field Surgery</t>
  </si>
  <si>
    <t>K83007</t>
  </si>
  <si>
    <t>Headlands Surgery</t>
  </si>
  <si>
    <t>K83006</t>
  </si>
  <si>
    <t>K83005</t>
  </si>
  <si>
    <t>Queensview Medical Centre</t>
  </si>
  <si>
    <t>K83003</t>
  </si>
  <si>
    <t>Brooklands Health Centre</t>
  </si>
  <si>
    <t>Y02900</t>
  </si>
  <si>
    <t>Westcroft Health Centre</t>
  </si>
  <si>
    <t>K82633</t>
  </si>
  <si>
    <t>Milton Keynes Village Surg</t>
  </si>
  <si>
    <t>K82631</t>
  </si>
  <si>
    <t>The Stonedean Practice</t>
  </si>
  <si>
    <t>K82617</t>
  </si>
  <si>
    <t>Walnut Tree Health Centre</t>
  </si>
  <si>
    <t>K82615</t>
  </si>
  <si>
    <t>The Grove Surgery</t>
  </si>
  <si>
    <t>K82610</t>
  </si>
  <si>
    <t>Watling Vale Medical Ctr.</t>
  </si>
  <si>
    <t>K82076</t>
  </si>
  <si>
    <t>Kingfisher Surgery</t>
  </si>
  <si>
    <t>K82074</t>
  </si>
  <si>
    <t>Hilltops Medical Centre</t>
  </si>
  <si>
    <t>K82067</t>
  </si>
  <si>
    <t>Central Milton Keynes Medical Centre</t>
  </si>
  <si>
    <t>K82065</t>
  </si>
  <si>
    <t>Fishermead Medical Centre</t>
  </si>
  <si>
    <t>K82064</t>
  </si>
  <si>
    <t>Drayton Road Surgery</t>
  </si>
  <si>
    <t>K82062</t>
  </si>
  <si>
    <t>Neath Hill Health Centre</t>
  </si>
  <si>
    <t>K82060</t>
  </si>
  <si>
    <t>Westfield Road Surgery</t>
  </si>
  <si>
    <t>K82059</t>
  </si>
  <si>
    <t>Cobbs Garden Surgery</t>
  </si>
  <si>
    <t>K82057</t>
  </si>
  <si>
    <t>K82054</t>
  </si>
  <si>
    <t>Water Eaton Health Centre</t>
  </si>
  <si>
    <t>K82050</t>
  </si>
  <si>
    <t>Bedford Street Surgery</t>
  </si>
  <si>
    <t>K82039</t>
  </si>
  <si>
    <t>Oakridge Park Medical Centre</t>
  </si>
  <si>
    <t>K82032</t>
  </si>
  <si>
    <t>Purbeck Health Centre</t>
  </si>
  <si>
    <t>K82027</t>
  </si>
  <si>
    <t>Whaddon Medical Centre</t>
  </si>
  <si>
    <t>K82026</t>
  </si>
  <si>
    <t>Sovereign Medical Centre</t>
  </si>
  <si>
    <t>K82025</t>
  </si>
  <si>
    <t>Newport Pagnell Med.Ctr.</t>
  </si>
  <si>
    <t>K82016</t>
  </si>
  <si>
    <t>K82015</t>
  </si>
  <si>
    <t>The Red House Surgery</t>
  </si>
  <si>
    <t>K82013</t>
  </si>
  <si>
    <t>Stony Medical Centre</t>
  </si>
  <si>
    <t>K82009</t>
  </si>
  <si>
    <t>Wolverton Health Centre</t>
  </si>
  <si>
    <t>K82003</t>
  </si>
  <si>
    <t>Kirkby Community Primary Care Centre (3)</t>
  </si>
  <si>
    <t>Y05690</t>
  </si>
  <si>
    <t>Trent Valley Special Reg</t>
  </si>
  <si>
    <t>Y02155</t>
  </si>
  <si>
    <t>C84712</t>
  </si>
  <si>
    <t>Bull Farm Primary Care Resource Centre</t>
  </si>
  <si>
    <t>C84710</t>
  </si>
  <si>
    <t>Acorn Medical Practice</t>
  </si>
  <si>
    <t>C84679</t>
  </si>
  <si>
    <t>Meden Medical Services</t>
  </si>
  <si>
    <t>C84658</t>
  </si>
  <si>
    <t>Jacksdale Medical Centre</t>
  </si>
  <si>
    <t>C84654</t>
  </si>
  <si>
    <t>C84637</t>
  </si>
  <si>
    <t>Health Care Complex, Kirkby</t>
  </si>
  <si>
    <t>C84629</t>
  </si>
  <si>
    <t>Selston Surgery</t>
  </si>
  <si>
    <t>C84142</t>
  </si>
  <si>
    <t>Lowmoor Road Surgery</t>
  </si>
  <si>
    <t>C84140</t>
  </si>
  <si>
    <t>Riverbank Medical Services</t>
  </si>
  <si>
    <t>C84127</t>
  </si>
  <si>
    <t>Skegby Family Medical Centre</t>
  </si>
  <si>
    <t>C84114</t>
  </si>
  <si>
    <t>Millview Surgery</t>
  </si>
  <si>
    <t>C84106</t>
  </si>
  <si>
    <t>Brierley Park Medical Centre</t>
  </si>
  <si>
    <t>C84077</t>
  </si>
  <si>
    <t>Kirkby Health Centre</t>
  </si>
  <si>
    <t>C84076</t>
  </si>
  <si>
    <t>Family Medical Centre (Kirkby)</t>
  </si>
  <si>
    <t>C84074</t>
  </si>
  <si>
    <t>Roundwood Surgery</t>
  </si>
  <si>
    <t>C84069</t>
  </si>
  <si>
    <t>Ashfield House (Annesley)</t>
  </si>
  <si>
    <t>C84067</t>
  </si>
  <si>
    <t>King's Medical Centre</t>
  </si>
  <si>
    <t>C84061</t>
  </si>
  <si>
    <t>Pleasley Surgery</t>
  </si>
  <si>
    <t>C84057</t>
  </si>
  <si>
    <t>C84051</t>
  </si>
  <si>
    <t>Forest Medical</t>
  </si>
  <si>
    <t>C84036</t>
  </si>
  <si>
    <t>St Peters Medical Practice</t>
  </si>
  <si>
    <t>C84031</t>
  </si>
  <si>
    <t>Churchside Medical Practice</t>
  </si>
  <si>
    <t>C84020</t>
  </si>
  <si>
    <t>C84016</t>
  </si>
  <si>
    <t>C84014</t>
  </si>
  <si>
    <t>Willowbrook Medical Practice</t>
  </si>
  <si>
    <t>C84012</t>
  </si>
  <si>
    <t>Y04942</t>
  </si>
  <si>
    <t>The Witham Practice</t>
  </si>
  <si>
    <t>C83652</t>
  </si>
  <si>
    <t>Trent Valley Surgery</t>
  </si>
  <si>
    <t>C83641</t>
  </si>
  <si>
    <t>Crossroads Medical Practice</t>
  </si>
  <si>
    <t>C83637</t>
  </si>
  <si>
    <t>C83633</t>
  </si>
  <si>
    <t>Brayford Medical Practice</t>
  </si>
  <si>
    <t>C83626</t>
  </si>
  <si>
    <t>The Bassingham Surgery</t>
  </si>
  <si>
    <t>C83611</t>
  </si>
  <si>
    <t>C83082</t>
  </si>
  <si>
    <t>Glebe Park Surgery</t>
  </si>
  <si>
    <t>C83079</t>
  </si>
  <si>
    <t>Brant Road &amp; Springcliffe Surgery</t>
  </si>
  <si>
    <t>C83078</t>
  </si>
  <si>
    <t>Willingham-By-Stow Surgery</t>
  </si>
  <si>
    <t>C83074</t>
  </si>
  <si>
    <t>Cliff House Medical Practice</t>
  </si>
  <si>
    <t>C83073</t>
  </si>
  <si>
    <t>C83072</t>
  </si>
  <si>
    <t>Newark Road Surgery</t>
  </si>
  <si>
    <t>C83071</t>
  </si>
  <si>
    <t>C83062</t>
  </si>
  <si>
    <t>Washingborough Surgery</t>
  </si>
  <si>
    <t>C83058</t>
  </si>
  <si>
    <t>The Ingham Surgery</t>
  </si>
  <si>
    <t>C83052</t>
  </si>
  <si>
    <t>C83051</t>
  </si>
  <si>
    <t>The Heath Surgery</t>
  </si>
  <si>
    <t>C83046</t>
  </si>
  <si>
    <t>Caskgate Street Surgery</t>
  </si>
  <si>
    <t>C83044</t>
  </si>
  <si>
    <t>The Woodland Medical Practice</t>
  </si>
  <si>
    <t>C83041</t>
  </si>
  <si>
    <t>The Glebe Practice</t>
  </si>
  <si>
    <t>C83038</t>
  </si>
  <si>
    <t>Welton Family Health Centre</t>
  </si>
  <si>
    <t>C83037</t>
  </si>
  <si>
    <t>Hibaldstow Medical Practice</t>
  </si>
  <si>
    <t>C83033</t>
  </si>
  <si>
    <t>Nettleham Medical Practice</t>
  </si>
  <si>
    <t>C83031</t>
  </si>
  <si>
    <t>Branston &amp; Heighington Family Practice</t>
  </si>
  <si>
    <t>C83029</t>
  </si>
  <si>
    <t>C83025</t>
  </si>
  <si>
    <t>Cleveland Surgery</t>
  </si>
  <si>
    <t>C83018</t>
  </si>
  <si>
    <t>Springcliffe Surgery</t>
  </si>
  <si>
    <t>C83016</t>
  </si>
  <si>
    <t>Boultham Park Medical Practice</t>
  </si>
  <si>
    <t>C83014</t>
  </si>
  <si>
    <t>Lindum Medical Practice</t>
  </si>
  <si>
    <t>C83009</t>
  </si>
  <si>
    <t>Navenby Cliff Villages Surgery</t>
  </si>
  <si>
    <t>C83002</t>
  </si>
  <si>
    <t>C83001</t>
  </si>
  <si>
    <t>Westcotes Medical Centre</t>
  </si>
  <si>
    <t>Y03587</t>
  </si>
  <si>
    <t>Bowling Green Street Surgery</t>
  </si>
  <si>
    <t>Y02686</t>
  </si>
  <si>
    <t>Heron Gp Practice</t>
  </si>
  <si>
    <t>Y02469</t>
  </si>
  <si>
    <t>Leicester City Assist Practice</t>
  </si>
  <si>
    <t>Y00344</t>
  </si>
  <si>
    <t>Belgrave Surgery (Sv Bapodra)</t>
  </si>
  <si>
    <t>Y00280</t>
  </si>
  <si>
    <t>The Willows Medical Centre</t>
  </si>
  <si>
    <t>Y00137</t>
  </si>
  <si>
    <t>Rushey Mead Health Centre</t>
  </si>
  <si>
    <t>C82680</t>
  </si>
  <si>
    <t>St Elizabeth's Medical Centre (Ja Wood)</t>
  </si>
  <si>
    <t>C82676</t>
  </si>
  <si>
    <t>Dr Gandecha &amp; Partner</t>
  </si>
  <si>
    <t>C82671</t>
  </si>
  <si>
    <t>Inclusion Healthcare</t>
  </si>
  <si>
    <t>C82670</t>
  </si>
  <si>
    <t>The Surgery @ Aylestone</t>
  </si>
  <si>
    <t>C82669</t>
  </si>
  <si>
    <t>The Charnwood Practice</t>
  </si>
  <si>
    <t>C82667</t>
  </si>
  <si>
    <t>Walnut St Med Ctr (Leicester Med Group)</t>
  </si>
  <si>
    <t>C82662</t>
  </si>
  <si>
    <t>St Peter's Med Centre (Mansingh &amp; Mehra)</t>
  </si>
  <si>
    <t>C82660</t>
  </si>
  <si>
    <t>Dr R Kapur &amp; Partners</t>
  </si>
  <si>
    <t>C82659</t>
  </si>
  <si>
    <t>Westcotes Gp Surgery (Two)</t>
  </si>
  <si>
    <t>C82653</t>
  </si>
  <si>
    <t>Broadhurst St Med Pract (Ks Morjaria)</t>
  </si>
  <si>
    <t>C82651</t>
  </si>
  <si>
    <t>Community Health Centre (Zs Osama)</t>
  </si>
  <si>
    <t>C82643</t>
  </si>
  <si>
    <t>Highfields Medical Centre</t>
  </si>
  <si>
    <t>C82642</t>
  </si>
  <si>
    <t>Westcotes Health Centre (Rl Hazeldine)</t>
  </si>
  <si>
    <t>C82639</t>
  </si>
  <si>
    <t>Pasley Road Health Centre (Tk Khong)</t>
  </si>
  <si>
    <t>C82626</t>
  </si>
  <si>
    <t>The Practice Beaumont Leys</t>
  </si>
  <si>
    <t>C82624</t>
  </si>
  <si>
    <t>Heatherbrook Surgery (Rp Archer)</t>
  </si>
  <si>
    <t>C82623</t>
  </si>
  <si>
    <t>Dr S Shafi</t>
  </si>
  <si>
    <t>C82620</t>
  </si>
  <si>
    <t>Asquith Surgery</t>
  </si>
  <si>
    <t>C82614</t>
  </si>
  <si>
    <t>The Parks Medical Centre (B Hainsworth)</t>
  </si>
  <si>
    <t>C82610</t>
  </si>
  <si>
    <t>Victoria Park Health Centre</t>
  </si>
  <si>
    <t>C82124</t>
  </si>
  <si>
    <t>Clarendon Park Road Health Centre</t>
  </si>
  <si>
    <t>C82122</t>
  </si>
  <si>
    <t>Highfields Surgery (R Wadhwa)</t>
  </si>
  <si>
    <t>C82116</t>
  </si>
  <si>
    <t>Dr U K Roy</t>
  </si>
  <si>
    <t>C82114</t>
  </si>
  <si>
    <t>Brandon Street Surgery</t>
  </si>
  <si>
    <t>C82107</t>
  </si>
  <si>
    <t>Ar-Razi Medical Centre</t>
  </si>
  <si>
    <t>C82105</t>
  </si>
  <si>
    <t>The Hedges Medical Centre (Sa Bailey)</t>
  </si>
  <si>
    <t>C82100</t>
  </si>
  <si>
    <t>Al-Waqas Medical Centre</t>
  </si>
  <si>
    <t>C82099</t>
  </si>
  <si>
    <t>Beaumont Lodge Medical Practice</t>
  </si>
  <si>
    <t>C82094</t>
  </si>
  <si>
    <t>Aylestone Health Centre</t>
  </si>
  <si>
    <t>C82092</t>
  </si>
  <si>
    <t>Evington Medical Centre (C Kumar)</t>
  </si>
  <si>
    <t>C82088</t>
  </si>
  <si>
    <t>Fosse Medical Centre (Gk Sharma)</t>
  </si>
  <si>
    <t>C82086</t>
  </si>
  <si>
    <t>Dr B Modi</t>
  </si>
  <si>
    <t>C82084</t>
  </si>
  <si>
    <t>Shefa Medical Practice</t>
  </si>
  <si>
    <t>C82080</t>
  </si>
  <si>
    <t>Merridale Medical Centre (Rp Tew)</t>
  </si>
  <si>
    <t>C82073</t>
  </si>
  <si>
    <t>East Leicester Med Pract(S Longworth)</t>
  </si>
  <si>
    <t>C82063</t>
  </si>
  <si>
    <t>The Practice-Sayeed</t>
  </si>
  <si>
    <t>C82060</t>
  </si>
  <si>
    <t>Westcotes Gp Surgery (One)</t>
  </si>
  <si>
    <t>C82059</t>
  </si>
  <si>
    <t>Hockley Farm Med Pract (A Nana)</t>
  </si>
  <si>
    <t>C82053</t>
  </si>
  <si>
    <t>Saffron Group Practice</t>
  </si>
  <si>
    <t>C82046</t>
  </si>
  <si>
    <t>East Park Medical Centre (Rp Pandya)</t>
  </si>
  <si>
    <t>C82037</t>
  </si>
  <si>
    <t>Humberstone Medical Centre (Ip Jones)</t>
  </si>
  <si>
    <t>C82033</t>
  </si>
  <si>
    <t>Johnson Medical Practice</t>
  </si>
  <si>
    <t>C82031</t>
  </si>
  <si>
    <t>Downing Drive Surgery (Ajj Bentley)</t>
  </si>
  <si>
    <t>C82030</t>
  </si>
  <si>
    <t>Willowbrook Medical Centre (Jg Astles)</t>
  </si>
  <si>
    <t>C82029</t>
  </si>
  <si>
    <t>Spinney Hill Medical Centre</t>
  </si>
  <si>
    <t>C82024</t>
  </si>
  <si>
    <t>St Matthews Health &amp; Community Centre</t>
  </si>
  <si>
    <t>C82023</t>
  </si>
  <si>
    <t>De Montfort Surgery</t>
  </si>
  <si>
    <t>C82020</t>
  </si>
  <si>
    <t>Pasley Road Health Centre (G Singh)</t>
  </si>
  <si>
    <t>C82019</t>
  </si>
  <si>
    <t>Parker Drive Surgery</t>
  </si>
  <si>
    <t>C82018</t>
  </si>
  <si>
    <t>C82015</t>
  </si>
  <si>
    <t>Oakmeadow Surgery (Ra Leach)</t>
  </si>
  <si>
    <t>C82008</t>
  </si>
  <si>
    <t>Groby Road Medical Centre (Id Patchett)</t>
  </si>
  <si>
    <t>C82005</t>
  </si>
  <si>
    <t>South Wigston Asylum Service</t>
  </si>
  <si>
    <t>Y05412</t>
  </si>
  <si>
    <t>C/O The Limes Medical Centre</t>
  </si>
  <si>
    <t>Y03584</t>
  </si>
  <si>
    <t>Market Overton &amp; Somerby Surgeries</t>
  </si>
  <si>
    <t>C82649</t>
  </si>
  <si>
    <t>Enderby Medical Centre</t>
  </si>
  <si>
    <t>C82631</t>
  </si>
  <si>
    <t>The Masharani Practice</t>
  </si>
  <si>
    <t>C82611</t>
  </si>
  <si>
    <t>Narborough Health Centre</t>
  </si>
  <si>
    <t>C82119</t>
  </si>
  <si>
    <t>Severn Surgery</t>
  </si>
  <si>
    <t>C82112</t>
  </si>
  <si>
    <t>Husbands Bosworth Medical Centre</t>
  </si>
  <si>
    <t>C82109</t>
  </si>
  <si>
    <t>Hazelmere Medical Centre</t>
  </si>
  <si>
    <t>C82098</t>
  </si>
  <si>
    <t>South Wigston Health Ctr.</t>
  </si>
  <si>
    <t>C82079</t>
  </si>
  <si>
    <t>The Jubilee Medical Practice</t>
  </si>
  <si>
    <t>C82078</t>
  </si>
  <si>
    <t>The Uppingham Surgery</t>
  </si>
  <si>
    <t>C82077</t>
  </si>
  <si>
    <t>Wigston Central Surgery</t>
  </si>
  <si>
    <t>C82071</t>
  </si>
  <si>
    <t>Northfield Medical Centre</t>
  </si>
  <si>
    <t>C82068</t>
  </si>
  <si>
    <t>The Croft Medical Centre</t>
  </si>
  <si>
    <t>C82067</t>
  </si>
  <si>
    <t>Forest House Medical Ctr</t>
  </si>
  <si>
    <t>C82066</t>
  </si>
  <si>
    <t>The Glenfield Surgery</t>
  </si>
  <si>
    <t>C82056</t>
  </si>
  <si>
    <t>C82055</t>
  </si>
  <si>
    <t>Rosemead Drive Surgery</t>
  </si>
  <si>
    <t>C82048</t>
  </si>
  <si>
    <t>Empingham Medical Centre</t>
  </si>
  <si>
    <t>C82044</t>
  </si>
  <si>
    <t>The County Practice</t>
  </si>
  <si>
    <t>C82042</t>
  </si>
  <si>
    <t>C82039</t>
  </si>
  <si>
    <t>Latham House Medical Practice</t>
  </si>
  <si>
    <t>C82038</t>
  </si>
  <si>
    <t>Two Shires Medical Practice</t>
  </si>
  <si>
    <t>C82036</t>
  </si>
  <si>
    <t>The Wycliffe Medical Practice</t>
  </si>
  <si>
    <t>C82025</t>
  </si>
  <si>
    <t>The Billesdon Surgery</t>
  </si>
  <si>
    <t>C82022</t>
  </si>
  <si>
    <t>The Central Surgery</t>
  </si>
  <si>
    <t>C82021</t>
  </si>
  <si>
    <t>Long Clawson Medical Practice</t>
  </si>
  <si>
    <t>C82016</t>
  </si>
  <si>
    <t>Bushloe Surgery</t>
  </si>
  <si>
    <t>C82013</t>
  </si>
  <si>
    <t>Oakham Medical Practice</t>
  </si>
  <si>
    <t>C82010</t>
  </si>
  <si>
    <t>Market Harborough Med.Ctr</t>
  </si>
  <si>
    <t>C82009</t>
  </si>
  <si>
    <t>Countesthorpe Health Centre</t>
  </si>
  <si>
    <t>C82002</t>
  </si>
  <si>
    <t>Kibworth Health Centre</t>
  </si>
  <si>
    <t>C82001</t>
  </si>
  <si>
    <t>Great Oakley Medical Centre</t>
  </si>
  <si>
    <t>K83622</t>
  </si>
  <si>
    <t>Dr Kumar &amp; Partner Studfall Medical Ctr</t>
  </si>
  <si>
    <t>K83614</t>
  </si>
  <si>
    <t>Dr Sumira</t>
  </si>
  <si>
    <t>K83607</t>
  </si>
  <si>
    <t>Dr Khalid &amp; Partners</t>
  </si>
  <si>
    <t>K83059</t>
  </si>
  <si>
    <t>Lakeside Healthcare</t>
  </si>
  <si>
    <t>K83002</t>
  </si>
  <si>
    <t>The Wragby Surgery</t>
  </si>
  <si>
    <t>C83650</t>
  </si>
  <si>
    <t>Binbrook Surgery</t>
  </si>
  <si>
    <t>C83643</t>
  </si>
  <si>
    <t>Woodhall Spa New Surgery</t>
  </si>
  <si>
    <t>C83635</t>
  </si>
  <si>
    <t>Tasburgh Lodge Surgery</t>
  </si>
  <si>
    <t>C83634</t>
  </si>
  <si>
    <t>Caistor Health Centre</t>
  </si>
  <si>
    <t>C83613</t>
  </si>
  <si>
    <t>The Wolds Practice</t>
  </si>
  <si>
    <t>C83605</t>
  </si>
  <si>
    <t>James Street Family Practice</t>
  </si>
  <si>
    <t>C83085</t>
  </si>
  <si>
    <t>The New Coningsby Surgery</t>
  </si>
  <si>
    <t>C83083</t>
  </si>
  <si>
    <t>Marisco Medical Practice</t>
  </si>
  <si>
    <t>C83064</t>
  </si>
  <si>
    <t>North Thoresby Surgery</t>
  </si>
  <si>
    <t>C83061</t>
  </si>
  <si>
    <t>The Sidings Medical Practice</t>
  </si>
  <si>
    <t>C83060</t>
  </si>
  <si>
    <t>C83059</t>
  </si>
  <si>
    <t>Kirton Medical Centre</t>
  </si>
  <si>
    <t>C83057</t>
  </si>
  <si>
    <t>East Lindsey Medical Group</t>
  </si>
  <si>
    <t>C83056</t>
  </si>
  <si>
    <t>Stickney Surgery</t>
  </si>
  <si>
    <t>C83055</t>
  </si>
  <si>
    <t>Dr Sinha &amp; Partners</t>
  </si>
  <si>
    <t>C83049</t>
  </si>
  <si>
    <t>Westside Surgery</t>
  </si>
  <si>
    <t>C83047</t>
  </si>
  <si>
    <t>Hawthorn Medical Practice</t>
  </si>
  <si>
    <t>C83045</t>
  </si>
  <si>
    <t>Market Rasen Surgery</t>
  </si>
  <si>
    <t>C83043</t>
  </si>
  <si>
    <t>Marsh Medical Practice</t>
  </si>
  <si>
    <t>C83042</t>
  </si>
  <si>
    <t>Merton Lodge Surgery</t>
  </si>
  <si>
    <t>C83032</t>
  </si>
  <si>
    <t>Holbeach Medical Centre</t>
  </si>
  <si>
    <t>C83028</t>
  </si>
  <si>
    <t>Horncastle Medical Group</t>
  </si>
  <si>
    <t>C83027</t>
  </si>
  <si>
    <t>Beacon Medical Practice</t>
  </si>
  <si>
    <t>C83019</t>
  </si>
  <si>
    <t>Swineshead Surgery</t>
  </si>
  <si>
    <t>C83015</t>
  </si>
  <si>
    <t>C83010</t>
  </si>
  <si>
    <t>Kidgate Surgery</t>
  </si>
  <si>
    <t>C83006</t>
  </si>
  <si>
    <t>Spilsby Surgery</t>
  </si>
  <si>
    <t>C83005</t>
  </si>
  <si>
    <t>Liquorpond Surgery</t>
  </si>
  <si>
    <t>C83004</t>
  </si>
  <si>
    <t>Lcd Wakefield Wic</t>
  </si>
  <si>
    <t>Y02509</t>
  </si>
  <si>
    <t>Eastmoor Health Centre</t>
  </si>
  <si>
    <t>B87604</t>
  </si>
  <si>
    <t>Patience Lane Surgery</t>
  </si>
  <si>
    <t>B87602</t>
  </si>
  <si>
    <t>Queen Street Surgery</t>
  </si>
  <si>
    <t>B87600</t>
  </si>
  <si>
    <t>Alverthorpe</t>
  </si>
  <si>
    <t>B87044</t>
  </si>
  <si>
    <t>Tieve Tara</t>
  </si>
  <si>
    <t>B87042</t>
  </si>
  <si>
    <t>B87041</t>
  </si>
  <si>
    <t>Prospect Surgery</t>
  </si>
  <si>
    <t>B87040</t>
  </si>
  <si>
    <t>King's Medical Practice</t>
  </si>
  <si>
    <t>B87039</t>
  </si>
  <si>
    <t>Dr Dp Diggle &amp; Dr Re Phillips</t>
  </si>
  <si>
    <t>B87036</t>
  </si>
  <si>
    <t>B87033</t>
  </si>
  <si>
    <t>Station Lane</t>
  </si>
  <si>
    <t>B87032</t>
  </si>
  <si>
    <t>B87031</t>
  </si>
  <si>
    <t>Health Care First Partnership</t>
  </si>
  <si>
    <t>B87030</t>
  </si>
  <si>
    <t>Crofton And Sharlston Med Prac</t>
  </si>
  <si>
    <t>B87028</t>
  </si>
  <si>
    <t>New Southgate Surgery</t>
  </si>
  <si>
    <t>B87027</t>
  </si>
  <si>
    <t>B87026</t>
  </si>
  <si>
    <t>Castleford Medical Practice</t>
  </si>
  <si>
    <t>B87025</t>
  </si>
  <si>
    <t>Elizabeth Court Surgery</t>
  </si>
  <si>
    <t>B87023</t>
  </si>
  <si>
    <t>Homestead</t>
  </si>
  <si>
    <t>B87022</t>
  </si>
  <si>
    <t>Ash Grove</t>
  </si>
  <si>
    <t>B87021</t>
  </si>
  <si>
    <t>Chapelthorpe</t>
  </si>
  <si>
    <t>B87020</t>
  </si>
  <si>
    <t>Stanley</t>
  </si>
  <si>
    <t>B87019</t>
  </si>
  <si>
    <t>Henry Moore Clinic</t>
  </si>
  <si>
    <t>B87018</t>
  </si>
  <si>
    <t>B87017</t>
  </si>
  <si>
    <t>White Rose Surgery</t>
  </si>
  <si>
    <t>B87016</t>
  </si>
  <si>
    <t>Stuart Road</t>
  </si>
  <si>
    <t>B87015</t>
  </si>
  <si>
    <t>Outwood Park Medical Centre</t>
  </si>
  <si>
    <t>B87013</t>
  </si>
  <si>
    <t>Maybush Medical Centre</t>
  </si>
  <si>
    <t>B87012</t>
  </si>
  <si>
    <t>Friarwood Surgery</t>
  </si>
  <si>
    <t>B87011</t>
  </si>
  <si>
    <t>Drs Roberts And Wakefield</t>
  </si>
  <si>
    <t>B87009</t>
  </si>
  <si>
    <t>Lupset Health Centre</t>
  </si>
  <si>
    <t>B87008</t>
  </si>
  <si>
    <t>Northgate</t>
  </si>
  <si>
    <t>B87007</t>
  </si>
  <si>
    <t>Dr Sp Singh And Partners</t>
  </si>
  <si>
    <t>B87006</t>
  </si>
  <si>
    <t>Riverside Medical Centre</t>
  </si>
  <si>
    <t>B87005</t>
  </si>
  <si>
    <t>Warrengate Medical Centre</t>
  </si>
  <si>
    <t>B87004</t>
  </si>
  <si>
    <t>College Lane Surgery</t>
  </si>
  <si>
    <t>B87003</t>
  </si>
  <si>
    <t>Orchard Croft</t>
  </si>
  <si>
    <t>B87002</t>
  </si>
  <si>
    <t>Middlestown</t>
  </si>
  <si>
    <t>B87001</t>
  </si>
  <si>
    <t>Terrington Surgery</t>
  </si>
  <si>
    <t>B82619</t>
  </si>
  <si>
    <t>Tadcaster Medical Centre</t>
  </si>
  <si>
    <t>B82105</t>
  </si>
  <si>
    <t>East Parade Medical Practice</t>
  </si>
  <si>
    <t>B82103</t>
  </si>
  <si>
    <t>Front Street Surgery</t>
  </si>
  <si>
    <t>B82100</t>
  </si>
  <si>
    <t>Jorvik Gillygate Practice</t>
  </si>
  <si>
    <t>B82098</t>
  </si>
  <si>
    <t>Scott Road Medical Centre</t>
  </si>
  <si>
    <t>B82097</t>
  </si>
  <si>
    <t>York Medical Group</t>
  </si>
  <si>
    <t>B82083</t>
  </si>
  <si>
    <t>Elvington Medical Practice</t>
  </si>
  <si>
    <t>B82081</t>
  </si>
  <si>
    <t>My Health Group</t>
  </si>
  <si>
    <t>B82080</t>
  </si>
  <si>
    <t>Stillington Surgery</t>
  </si>
  <si>
    <t>B82079</t>
  </si>
  <si>
    <t>Kirkbymoorside Surgery</t>
  </si>
  <si>
    <t>B82077</t>
  </si>
  <si>
    <t>Posterngate Surgery</t>
  </si>
  <si>
    <t>B82074</t>
  </si>
  <si>
    <t>South Milford Surgery</t>
  </si>
  <si>
    <t>B82073</t>
  </si>
  <si>
    <t>The Old School Medical Practice</t>
  </si>
  <si>
    <t>B82071</t>
  </si>
  <si>
    <t>Helmsley Surgery</t>
  </si>
  <si>
    <t>B82068</t>
  </si>
  <si>
    <t>Tollerton Surgery</t>
  </si>
  <si>
    <t>B82064</t>
  </si>
  <si>
    <t>B82047</t>
  </si>
  <si>
    <t>Beech Tree Surgery</t>
  </si>
  <si>
    <t>B82041</t>
  </si>
  <si>
    <t>Pickering Medical Practice</t>
  </si>
  <si>
    <t>B82033</t>
  </si>
  <si>
    <t>Sherburn Group Practice</t>
  </si>
  <si>
    <t>B82031</t>
  </si>
  <si>
    <t>Haxby Group Practice</t>
  </si>
  <si>
    <t>B82026</t>
  </si>
  <si>
    <t>Dalton Terrace Surgery</t>
  </si>
  <si>
    <t>B82021</t>
  </si>
  <si>
    <t>Escrick Surgery</t>
  </si>
  <si>
    <t>B82018</t>
  </si>
  <si>
    <t>B82005</t>
  </si>
  <si>
    <t>Millfield Surgery</t>
  </si>
  <si>
    <t>B82002</t>
  </si>
  <si>
    <t>Pocklington Group Practice</t>
  </si>
  <si>
    <t>B81036</t>
  </si>
  <si>
    <t>Clover City Practice</t>
  </si>
  <si>
    <t>Y05349</t>
  </si>
  <si>
    <t>Stannington Medical Centre</t>
  </si>
  <si>
    <t>C88656</t>
  </si>
  <si>
    <t>The Medical Centre Dr Okorie</t>
  </si>
  <si>
    <t>C88655</t>
  </si>
  <si>
    <t>Greystones Medical Centre</t>
  </si>
  <si>
    <t>C88652</t>
  </si>
  <si>
    <t>Crystal Peaks Medical Centre</t>
  </si>
  <si>
    <t>C88648</t>
  </si>
  <si>
    <t>Owlthorpe Medical Centre</t>
  </si>
  <si>
    <t>C88647</t>
  </si>
  <si>
    <t>Dunninc Road Surgery</t>
  </si>
  <si>
    <t>C88643</t>
  </si>
  <si>
    <t>Veritas Health Centre</t>
  </si>
  <si>
    <t>C88631</t>
  </si>
  <si>
    <t>University Health Service Health Centre</t>
  </si>
  <si>
    <t>C88627</t>
  </si>
  <si>
    <t>Sheffield Medical Centre</t>
  </si>
  <si>
    <t>C88622</t>
  </si>
  <si>
    <t>Hackenthorpe Medical Centre</t>
  </si>
  <si>
    <t>C88096</t>
  </si>
  <si>
    <t>C88095</t>
  </si>
  <si>
    <t>Valley Medical Centre</t>
  </si>
  <si>
    <t>C88092</t>
  </si>
  <si>
    <t>Barnsley Road Surgery</t>
  </si>
  <si>
    <t>C88091</t>
  </si>
  <si>
    <t>Manor And Park Group Practice</t>
  </si>
  <si>
    <t>C88090</t>
  </si>
  <si>
    <t>East Bank Medical Centre</t>
  </si>
  <si>
    <t>C88088</t>
  </si>
  <si>
    <t>Dovercourt Group Practice</t>
  </si>
  <si>
    <t>C88087</t>
  </si>
  <si>
    <t>Southey Green Medical Ctr</t>
  </si>
  <si>
    <t>C88086</t>
  </si>
  <si>
    <t>C88085</t>
  </si>
  <si>
    <t>Darnall Health Centre (Mehrotra)</t>
  </si>
  <si>
    <t>C88084</t>
  </si>
  <si>
    <t>Selborne Road Medical Centre</t>
  </si>
  <si>
    <t>C88083</t>
  </si>
  <si>
    <t>Carrfield Medical Centre</t>
  </si>
  <si>
    <t>C88082</t>
  </si>
  <si>
    <t>Crookes Practice</t>
  </si>
  <si>
    <t>C88079</t>
  </si>
  <si>
    <t>Mosborough Health Centre</t>
  </si>
  <si>
    <t>C88078</t>
  </si>
  <si>
    <t>The Health Care Surgery</t>
  </si>
  <si>
    <t>C88077</t>
  </si>
  <si>
    <t>Devonshire Green Medical Centre</t>
  </si>
  <si>
    <t>C88076</t>
  </si>
  <si>
    <t>Deepcar Medical Centre</t>
  </si>
  <si>
    <t>C88074</t>
  </si>
  <si>
    <t>Heeley Green Surgery</t>
  </si>
  <si>
    <t>C88073</t>
  </si>
  <si>
    <t>Woodhouse Medical Centre</t>
  </si>
  <si>
    <t>C88072</t>
  </si>
  <si>
    <t>Shiregreen Medical Centre</t>
  </si>
  <si>
    <t>C88070</t>
  </si>
  <si>
    <t>Clover Group Practice</t>
  </si>
  <si>
    <t>C88069</t>
  </si>
  <si>
    <t>Totley Rise Medical Centre</t>
  </si>
  <si>
    <t>C88068</t>
  </si>
  <si>
    <t>Rustlings Road Medical Centre</t>
  </si>
  <si>
    <t>C88062</t>
  </si>
  <si>
    <t>Sharrow Lane Medical Centre</t>
  </si>
  <si>
    <t>C88060</t>
  </si>
  <si>
    <t>Harold Street Medical Centre</t>
  </si>
  <si>
    <t>C88059</t>
  </si>
  <si>
    <t>Crookes Valley Medical Centre</t>
  </si>
  <si>
    <t>C88057</t>
  </si>
  <si>
    <t>Grenoside Surgery</t>
  </si>
  <si>
    <t>C88054</t>
  </si>
  <si>
    <t>Falkland House Surgery</t>
  </si>
  <si>
    <t>C88053</t>
  </si>
  <si>
    <t>Hollies Medical Centre</t>
  </si>
  <si>
    <t>C88052</t>
  </si>
  <si>
    <t>Page Hall Medical Centre</t>
  </si>
  <si>
    <t>C88051</t>
  </si>
  <si>
    <t>Jaunty Springs Health Centre</t>
  </si>
  <si>
    <t>C88050</t>
  </si>
  <si>
    <t>Elm Lane Surgery</t>
  </si>
  <si>
    <t>C88049</t>
  </si>
  <si>
    <t>Burngreave Surgery</t>
  </si>
  <si>
    <t>C88048</t>
  </si>
  <si>
    <t>Wincobank Medical Centre</t>
  </si>
  <si>
    <t>C88047</t>
  </si>
  <si>
    <t>Abbey Lane Surgery</t>
  </si>
  <si>
    <t>C88046</t>
  </si>
  <si>
    <t>Dykes Hall Medical Centre</t>
  </si>
  <si>
    <t>C88045</t>
  </si>
  <si>
    <t>Manchester Road Surgery</t>
  </si>
  <si>
    <t>C88044</t>
  </si>
  <si>
    <t>Tramways And Middlewood Medical Centres</t>
  </si>
  <si>
    <t>C88043</t>
  </si>
  <si>
    <t>Park Health Centre</t>
  </si>
  <si>
    <t>C88042</t>
  </si>
  <si>
    <t>Woodseats Medical Centre</t>
  </si>
  <si>
    <t>C88041</t>
  </si>
  <si>
    <t>Oughtibridge Surgery</t>
  </si>
  <si>
    <t>C88040</t>
  </si>
  <si>
    <t>Ecclesfield Group Pract</t>
  </si>
  <si>
    <t>C88039</t>
  </si>
  <si>
    <t>The Mathews Practice Belgrave</t>
  </si>
  <si>
    <t>C88038</t>
  </si>
  <si>
    <t>Baslow Rd, Shoreham St &amp; York Rd Srgies</t>
  </si>
  <si>
    <t>C88037</t>
  </si>
  <si>
    <t>C88036</t>
  </si>
  <si>
    <t>Firth Park Surgery</t>
  </si>
  <si>
    <t>C88035</t>
  </si>
  <si>
    <t>Nethergreen Surgery</t>
  </si>
  <si>
    <t>C88034</t>
  </si>
  <si>
    <t>The Flowers Health Centre</t>
  </si>
  <si>
    <t>C88033</t>
  </si>
  <si>
    <t>Charnock Health Primary Care Centre</t>
  </si>
  <si>
    <t>C88032</t>
  </si>
  <si>
    <t>Upperthorpe Medical Centre</t>
  </si>
  <si>
    <t>C88031</t>
  </si>
  <si>
    <t>Duke Medical Centre</t>
  </si>
  <si>
    <t>C88030</t>
  </si>
  <si>
    <t>Broomhill Surgery</t>
  </si>
  <si>
    <t>C88028</t>
  </si>
  <si>
    <t>Upwell Street Surgery</t>
  </si>
  <si>
    <t>C88027</t>
  </si>
  <si>
    <t>Sloan Medical Centre</t>
  </si>
  <si>
    <t>C88026</t>
  </si>
  <si>
    <t>Birley Health Centre</t>
  </si>
  <si>
    <t>C88025</t>
  </si>
  <si>
    <t>C88024</t>
  </si>
  <si>
    <t>Sothall &amp; Beighton Health Centres</t>
  </si>
  <si>
    <t>C88023</t>
  </si>
  <si>
    <t>Stonecroft Medical Centre</t>
  </si>
  <si>
    <t>C88022</t>
  </si>
  <si>
    <t>Far Lane Medical Centre</t>
  </si>
  <si>
    <t>C88021</t>
  </si>
  <si>
    <t>C88020</t>
  </si>
  <si>
    <t>Gleadless Medical Centre</t>
  </si>
  <si>
    <t>C88019</t>
  </si>
  <si>
    <t>Tramways Medical Centre (O'Connell)</t>
  </si>
  <si>
    <t>C88018</t>
  </si>
  <si>
    <t>Carterknowle &amp; Dore Medical Practice</t>
  </si>
  <si>
    <t>C88016</t>
  </si>
  <si>
    <t>Meadowgreen Health Centre</t>
  </si>
  <si>
    <t>C88015</t>
  </si>
  <si>
    <t>Norwood Medical Centre</t>
  </si>
  <si>
    <t>C88014</t>
  </si>
  <si>
    <t>Buchanan Road Surgery</t>
  </si>
  <si>
    <t>C88011</t>
  </si>
  <si>
    <t>Chapelgreen Practice</t>
  </si>
  <si>
    <t>C88010</t>
  </si>
  <si>
    <t>Foxhill Medical Centre</t>
  </si>
  <si>
    <t>C88009</t>
  </si>
  <si>
    <t>Pitsmoor Surgery</t>
  </si>
  <si>
    <t>C88008</t>
  </si>
  <si>
    <t>Porter Brook Medical Centre</t>
  </si>
  <si>
    <t>C88007</t>
  </si>
  <si>
    <t>Norfolk Park Health Centre</t>
  </si>
  <si>
    <t>C88006</t>
  </si>
  <si>
    <t>Walkley House Medical Centre</t>
  </si>
  <si>
    <t>C88005</t>
  </si>
  <si>
    <t>Castle Health Centre</t>
  </si>
  <si>
    <t>Y02669</t>
  </si>
  <si>
    <t>Hunmanby Surgery</t>
  </si>
  <si>
    <t>B82628</t>
  </si>
  <si>
    <t>Peasholm Surgery</t>
  </si>
  <si>
    <t>B82611</t>
  </si>
  <si>
    <t>Ampleforth Surgery</t>
  </si>
  <si>
    <t>B82609</t>
  </si>
  <si>
    <t>Hackness Road Surgery</t>
  </si>
  <si>
    <t>B82106</t>
  </si>
  <si>
    <t>Belgrave Surgery</t>
  </si>
  <si>
    <t>B82092</t>
  </si>
  <si>
    <t>Brook Square Surgery</t>
  </si>
  <si>
    <t>B82088</t>
  </si>
  <si>
    <t>Ayton And Snainton Medical Practice</t>
  </si>
  <si>
    <t>B82063</t>
  </si>
  <si>
    <t>Scarborough Medical Group</t>
  </si>
  <si>
    <t>B82054</t>
  </si>
  <si>
    <t>Central Healthcare</t>
  </si>
  <si>
    <t>B82038</t>
  </si>
  <si>
    <t>Filey Surgery</t>
  </si>
  <si>
    <t>B82037</t>
  </si>
  <si>
    <t>Derwent Practice</t>
  </si>
  <si>
    <t>B82025</t>
  </si>
  <si>
    <t>Eastfield Medical Centre</t>
  </si>
  <si>
    <t>B82024</t>
  </si>
  <si>
    <t>Sherburn Surgery</t>
  </si>
  <si>
    <t>B82011</t>
  </si>
  <si>
    <t>Falsgrave Surgery</t>
  </si>
  <si>
    <t>B82001</t>
  </si>
  <si>
    <t>Gateway Primary Care</t>
  </si>
  <si>
    <t>C87622</t>
  </si>
  <si>
    <t>Broom Valley Road Surgery</t>
  </si>
  <si>
    <t>C87621</t>
  </si>
  <si>
    <t>Manor Field Surgery</t>
  </si>
  <si>
    <t>C87620</t>
  </si>
  <si>
    <t>Blyth Road Medical Centre</t>
  </si>
  <si>
    <t>C87616</t>
  </si>
  <si>
    <t>Shakespeare Road Surgery</t>
  </si>
  <si>
    <t>C87608</t>
  </si>
  <si>
    <t>C87606</t>
  </si>
  <si>
    <t>Thorpe Hesley Surgery</t>
  </si>
  <si>
    <t>C87604</t>
  </si>
  <si>
    <t>Greasbrough Medical Centre</t>
  </si>
  <si>
    <t>C87603</t>
  </si>
  <si>
    <t>Dr Shrivastava's Practice</t>
  </si>
  <si>
    <t>C87031</t>
  </si>
  <si>
    <t>C87030</t>
  </si>
  <si>
    <t>C87029</t>
  </si>
  <si>
    <t>Rawmarsh Health Centre</t>
  </si>
  <si>
    <t>C87024</t>
  </si>
  <si>
    <t>Brookfield Surgery</t>
  </si>
  <si>
    <t>C87023</t>
  </si>
  <si>
    <t>C87022</t>
  </si>
  <si>
    <t>Greenside Surgery</t>
  </si>
  <si>
    <t>C87020</t>
  </si>
  <si>
    <t>C87018</t>
  </si>
  <si>
    <t>Clifton Medical Centre</t>
  </si>
  <si>
    <t>C87017</t>
  </si>
  <si>
    <t>Morthen Road Group Practice</t>
  </si>
  <si>
    <t>C87016</t>
  </si>
  <si>
    <t>Wickersley Health Centre</t>
  </si>
  <si>
    <t>C87015</t>
  </si>
  <si>
    <t>Treeton Medical Centre</t>
  </si>
  <si>
    <t>C87014</t>
  </si>
  <si>
    <t>Parkgate Medical Centre</t>
  </si>
  <si>
    <t>C87013</t>
  </si>
  <si>
    <t>Broom Lane Medical Centre</t>
  </si>
  <si>
    <t>C87012</t>
  </si>
  <si>
    <t>C87010</t>
  </si>
  <si>
    <t>Brinsworth Medical Centre</t>
  </si>
  <si>
    <t>C87009</t>
  </si>
  <si>
    <t>Swallownest Health Centre</t>
  </si>
  <si>
    <t>C87008</t>
  </si>
  <si>
    <t>Stag Medical Centre</t>
  </si>
  <si>
    <t>C87007</t>
  </si>
  <si>
    <t>The Magna Group Practice</t>
  </si>
  <si>
    <t>C87006</t>
  </si>
  <si>
    <t>St Ann's Medical Centre</t>
  </si>
  <si>
    <t>C87005</t>
  </si>
  <si>
    <t>Kiveton Park Medical Practice</t>
  </si>
  <si>
    <t>C87004</t>
  </si>
  <si>
    <t>Woodstock Bower Group Practice</t>
  </si>
  <si>
    <t>C87003</t>
  </si>
  <si>
    <t>Dinnington Group Practice</t>
  </si>
  <si>
    <t>C87002</t>
  </si>
  <si>
    <t>Market Hill 8 To 8 Centre</t>
  </si>
  <si>
    <t>Y02787</t>
  </si>
  <si>
    <t>The Killingholme Surgery</t>
  </si>
  <si>
    <t>B81648</t>
  </si>
  <si>
    <t>West Town Surgery</t>
  </si>
  <si>
    <t>B81647</t>
  </si>
  <si>
    <t>Barnetby Medical Centre</t>
  </si>
  <si>
    <t>B81628</t>
  </si>
  <si>
    <t>The Birches Medical Practice</t>
  </si>
  <si>
    <t>B81617</t>
  </si>
  <si>
    <t>West Common Lane Teaching Practice</t>
  </si>
  <si>
    <t>B81118</t>
  </si>
  <si>
    <t>Cedar Medical Practice</t>
  </si>
  <si>
    <t>B81113</t>
  </si>
  <si>
    <t>B81109</t>
  </si>
  <si>
    <t>The Kirton Lindsey And Scotter Surgery</t>
  </si>
  <si>
    <t>B81099</t>
  </si>
  <si>
    <t>The Oswald Road Medical Surgery</t>
  </si>
  <si>
    <t>B81090</t>
  </si>
  <si>
    <t>Trent View Medical Practice</t>
  </si>
  <si>
    <t>B81065</t>
  </si>
  <si>
    <t>B81064</t>
  </si>
  <si>
    <t>B81063</t>
  </si>
  <si>
    <t>Ashby Turn Primary Care Partners</t>
  </si>
  <si>
    <t>B81045</t>
  </si>
  <si>
    <t>South Axholme Practice</t>
  </si>
  <si>
    <t>B81043</t>
  </si>
  <si>
    <t>Ancora Medical Practice</t>
  </si>
  <si>
    <t>B81026</t>
  </si>
  <si>
    <t>Cambridge Avenue Medical Centre</t>
  </si>
  <si>
    <t>B81022</t>
  </si>
  <si>
    <t>Winterton Medical Practice</t>
  </si>
  <si>
    <t>B81007</t>
  </si>
  <si>
    <t>The Central Surgery Barton</t>
  </si>
  <si>
    <t>B81005</t>
  </si>
  <si>
    <t>Victoria Medical Practice</t>
  </si>
  <si>
    <t>Y01851</t>
  </si>
  <si>
    <t>Safe Haven Unit - Lcd</t>
  </si>
  <si>
    <t>Y00081</t>
  </si>
  <si>
    <t>B85655</t>
  </si>
  <si>
    <t>The New Brewery Lane Surg</t>
  </si>
  <si>
    <t>B85652</t>
  </si>
  <si>
    <t>Dr Mahmood &amp; Partners</t>
  </si>
  <si>
    <t>B85650</t>
  </si>
  <si>
    <t>The Albion Mount Medical Practice</t>
  </si>
  <si>
    <t>B85646</t>
  </si>
  <si>
    <t>Savile Town Medical Ctr.</t>
  </si>
  <si>
    <t>B85645</t>
  </si>
  <si>
    <t>Kirkgate Surgery</t>
  </si>
  <si>
    <t>B85640</t>
  </si>
  <si>
    <t>Broughton House Surgery</t>
  </si>
  <si>
    <t>B85622</t>
  </si>
  <si>
    <t>Windsor Medical Centre</t>
  </si>
  <si>
    <t>B85620</t>
  </si>
  <si>
    <t>Cook Lane Surgery</t>
  </si>
  <si>
    <t>B85619</t>
  </si>
  <si>
    <t>Liversedge Medical Centre</t>
  </si>
  <si>
    <t>B85612</t>
  </si>
  <si>
    <t>Slaithwaite Road Surgery</t>
  </si>
  <si>
    <t>B85606</t>
  </si>
  <si>
    <t>Healds Road Surgery</t>
  </si>
  <si>
    <t>B85055</t>
  </si>
  <si>
    <t>Mount Pleasant Med Centre</t>
  </si>
  <si>
    <t>B85041</t>
  </si>
  <si>
    <t>The Paddock Surgery</t>
  </si>
  <si>
    <t>B85038</t>
  </si>
  <si>
    <t>Scrivings Cleckheaton Hlth Ctr</t>
  </si>
  <si>
    <t>B85030</t>
  </si>
  <si>
    <t>Blackburn Rd.Medical Ctr.</t>
  </si>
  <si>
    <t>B85025</t>
  </si>
  <si>
    <t>Cleckheaton Group Practice</t>
  </si>
  <si>
    <t>B85021</t>
  </si>
  <si>
    <t>Eightlands Surgery</t>
  </si>
  <si>
    <t>B85020</t>
  </si>
  <si>
    <t>Doctor Lane Health Centre</t>
  </si>
  <si>
    <t>B85019</t>
  </si>
  <si>
    <t>B85018</t>
  </si>
  <si>
    <t>Wellington House</t>
  </si>
  <si>
    <t>B85015</t>
  </si>
  <si>
    <t>Brookroyd House</t>
  </si>
  <si>
    <t>B85014</t>
  </si>
  <si>
    <t>Undercliffe Surgery</t>
  </si>
  <si>
    <t>B85012</t>
  </si>
  <si>
    <t>North Road Suite,Ravensthorpe Health Ctr</t>
  </si>
  <si>
    <t>B85009</t>
  </si>
  <si>
    <t>Batley Health Centre Surgery</t>
  </si>
  <si>
    <t>B85008</t>
  </si>
  <si>
    <t>Calder View Surgery</t>
  </si>
  <si>
    <t>B85004</t>
  </si>
  <si>
    <t>B85001</t>
  </si>
  <si>
    <t>Quayside Medical Centre</t>
  </si>
  <si>
    <t>Y02684</t>
  </si>
  <si>
    <t>Open Door</t>
  </si>
  <si>
    <t>Y01948</t>
  </si>
  <si>
    <t>Dr P Suresh Babu</t>
  </si>
  <si>
    <t>B81697</t>
  </si>
  <si>
    <t>Medi Access Ltd</t>
  </si>
  <si>
    <t>B81693</t>
  </si>
  <si>
    <t>Drs Chalmers &amp; Meier</t>
  </si>
  <si>
    <t>B81677</t>
  </si>
  <si>
    <t>Healing Partnership</t>
  </si>
  <si>
    <t>B81665</t>
  </si>
  <si>
    <t>Humberview Surgery</t>
  </si>
  <si>
    <t>B81664</t>
  </si>
  <si>
    <t>Core Care Family Practice</t>
  </si>
  <si>
    <t>B81663</t>
  </si>
  <si>
    <t>Raj Medical Centre</t>
  </si>
  <si>
    <t>B81656</t>
  </si>
  <si>
    <t>Greenlands Surgery</t>
  </si>
  <si>
    <t>B81655</t>
  </si>
  <si>
    <t>Dr Oz Qureshi</t>
  </si>
  <si>
    <t>B81642</t>
  </si>
  <si>
    <t>Biswas B</t>
  </si>
  <si>
    <t>B81620</t>
  </si>
  <si>
    <t>Stirling Medical Centre (Mathews)</t>
  </si>
  <si>
    <t>B81606</t>
  </si>
  <si>
    <t>Roxton At Weelsby View</t>
  </si>
  <si>
    <t>B81603</t>
  </si>
  <si>
    <t>Dr A Sinha</t>
  </si>
  <si>
    <t>B81108</t>
  </si>
  <si>
    <t>Littlefield Surgery</t>
  </si>
  <si>
    <t>B81091</t>
  </si>
  <si>
    <t>Birkwood Medical Centre</t>
  </si>
  <si>
    <t>B81087</t>
  </si>
  <si>
    <t>Woodford Medical Practice</t>
  </si>
  <si>
    <t>B81077</t>
  </si>
  <si>
    <t>The Lynton Practice</t>
  </si>
  <si>
    <t>B81055</t>
  </si>
  <si>
    <t>The Roxton Practice</t>
  </si>
  <si>
    <t>B81039</t>
  </si>
  <si>
    <t>Fieldhouse Medical Group</t>
  </si>
  <si>
    <t>B81031</t>
  </si>
  <si>
    <t>Scartho Medical Centre</t>
  </si>
  <si>
    <t>B81030</t>
  </si>
  <si>
    <t>The Chantry Health Group</t>
  </si>
  <si>
    <t>B81023</t>
  </si>
  <si>
    <t>Pelham Medical Group</t>
  </si>
  <si>
    <t>B81016</t>
  </si>
  <si>
    <t>Clee Medical Centre</t>
  </si>
  <si>
    <t>B81015</t>
  </si>
  <si>
    <t>Dr Ap Kumar</t>
  </si>
  <si>
    <t>B81012</t>
  </si>
  <si>
    <t>Beacon Medical</t>
  </si>
  <si>
    <t>B81003</t>
  </si>
  <si>
    <t>Haxby Group Hull</t>
  </si>
  <si>
    <t>Y02747</t>
  </si>
  <si>
    <t>Northpoint</t>
  </si>
  <si>
    <t>Y02344</t>
  </si>
  <si>
    <t>The Calvert Practice</t>
  </si>
  <si>
    <t>Y01200</t>
  </si>
  <si>
    <t>Y00955</t>
  </si>
  <si>
    <t>Dr Kv Gopal's Practice</t>
  </si>
  <si>
    <t>B81688</t>
  </si>
  <si>
    <t>Longhill Health Care Centre</t>
  </si>
  <si>
    <t>B81682</t>
  </si>
  <si>
    <t>Newington Health Care Centre</t>
  </si>
  <si>
    <t>B81675</t>
  </si>
  <si>
    <t>East Park Practice</t>
  </si>
  <si>
    <t>B81645</t>
  </si>
  <si>
    <t>Dr G Dave's Practice</t>
  </si>
  <si>
    <t>B81635</t>
  </si>
  <si>
    <t>Drs Raut And Thoufeeq</t>
  </si>
  <si>
    <t>B81631</t>
  </si>
  <si>
    <t>Dr Gt Hendow's Practice</t>
  </si>
  <si>
    <t>B81616</t>
  </si>
  <si>
    <t>Goodheart Surgery</t>
  </si>
  <si>
    <t>B81119</t>
  </si>
  <si>
    <t>James Alexander Family Practice</t>
  </si>
  <si>
    <t>B81112</t>
  </si>
  <si>
    <t>Nayar Jk</t>
  </si>
  <si>
    <t>B81104</t>
  </si>
  <si>
    <t>Delta Healthcare</t>
  </si>
  <si>
    <t>B81097</t>
  </si>
  <si>
    <t>Cook Bf</t>
  </si>
  <si>
    <t>B81095</t>
  </si>
  <si>
    <t>Dr L Witvliet's Practice</t>
  </si>
  <si>
    <t>B81089</t>
  </si>
  <si>
    <t>Burnbrae Medical Practice</t>
  </si>
  <si>
    <t>B81085</t>
  </si>
  <si>
    <t>Dr Gs Malczewski's Practice</t>
  </si>
  <si>
    <t>B81080</t>
  </si>
  <si>
    <t>Hastings Medical Centre</t>
  </si>
  <si>
    <t>B81075</t>
  </si>
  <si>
    <t>City Health Practice Ltd</t>
  </si>
  <si>
    <t>B81074</t>
  </si>
  <si>
    <t>Dr Gm Chowdhury's Practice</t>
  </si>
  <si>
    <t>B81066</t>
  </si>
  <si>
    <t>Sydenham Group Practice</t>
  </si>
  <si>
    <t>B81058</t>
  </si>
  <si>
    <t>The Springhead Medical Centre</t>
  </si>
  <si>
    <t>B81056</t>
  </si>
  <si>
    <t>Clifton House Medical Centre</t>
  </si>
  <si>
    <t>B81054</t>
  </si>
  <si>
    <t>Diadem Medical Practice</t>
  </si>
  <si>
    <t>B81053</t>
  </si>
  <si>
    <t>Musil J</t>
  </si>
  <si>
    <t>B81052</t>
  </si>
  <si>
    <t>New Hall Surgery</t>
  </si>
  <si>
    <t>B81049</t>
  </si>
  <si>
    <t>Newland Group Medical Practice</t>
  </si>
  <si>
    <t>B81048</t>
  </si>
  <si>
    <t>Wolseley Medical Centre</t>
  </si>
  <si>
    <t>B81047</t>
  </si>
  <si>
    <t>The Bridge Group Practice</t>
  </si>
  <si>
    <t>B81046</t>
  </si>
  <si>
    <t>Dr Jad Weir &amp; Partners</t>
  </si>
  <si>
    <t>B81040</t>
  </si>
  <si>
    <t>Dr Ia Galea And Partners</t>
  </si>
  <si>
    <t>B81038</t>
  </si>
  <si>
    <t>The Avenues Medical Centre</t>
  </si>
  <si>
    <t>B81035</t>
  </si>
  <si>
    <t>Wilberforce Surgery</t>
  </si>
  <si>
    <t>B81032</t>
  </si>
  <si>
    <t>St Andrews Practice</t>
  </si>
  <si>
    <t>B81027</t>
  </si>
  <si>
    <t>Faith House Surgery</t>
  </si>
  <si>
    <t>B81021</t>
  </si>
  <si>
    <t>The Sutton Manor Surgery</t>
  </si>
  <si>
    <t>B81020</t>
  </si>
  <si>
    <t>Orchard 2000 Group</t>
  </si>
  <si>
    <t>B81018</t>
  </si>
  <si>
    <t>Kingston Medical Group</t>
  </si>
  <si>
    <t>B81017</t>
  </si>
  <si>
    <t>Kingston Health (Hull)</t>
  </si>
  <si>
    <t>B81011</t>
  </si>
  <si>
    <t>East Hull Family Practice</t>
  </si>
  <si>
    <t>B81008</t>
  </si>
  <si>
    <t>Chp Ltd - Bransholme</t>
  </si>
  <si>
    <t>B81002</t>
  </si>
  <si>
    <t>Park Parade Surgery</t>
  </si>
  <si>
    <t>B82091</t>
  </si>
  <si>
    <t>Beech House Surgery</t>
  </si>
  <si>
    <t>B82069</t>
  </si>
  <si>
    <t>Stockwell Road Surgery</t>
  </si>
  <si>
    <t>B82067</t>
  </si>
  <si>
    <t>Eastgate Medical Group</t>
  </si>
  <si>
    <t>B82060</t>
  </si>
  <si>
    <t>Church Avenue Medical Group</t>
  </si>
  <si>
    <t>B82059</t>
  </si>
  <si>
    <t>B82057</t>
  </si>
  <si>
    <t>Dr Ingram &amp; Ptrs</t>
  </si>
  <si>
    <t>B82036</t>
  </si>
  <si>
    <t>B82032</t>
  </si>
  <si>
    <t>Dr Akester &amp; Partners</t>
  </si>
  <si>
    <t>B82030</t>
  </si>
  <si>
    <t>The Spa Surgery</t>
  </si>
  <si>
    <t>B82027</t>
  </si>
  <si>
    <t>East Parade Surgery</t>
  </si>
  <si>
    <t>B82016</t>
  </si>
  <si>
    <t>B82014</t>
  </si>
  <si>
    <t>The Moss Practice</t>
  </si>
  <si>
    <t>B82013</t>
  </si>
  <si>
    <t>The Leeds Road Practice</t>
  </si>
  <si>
    <t>B82012</t>
  </si>
  <si>
    <t>Ripon Spa Surgery</t>
  </si>
  <si>
    <t>B82010</t>
  </si>
  <si>
    <t>North House Surgery</t>
  </si>
  <si>
    <t>B82008</t>
  </si>
  <si>
    <t>Nidderdale Group Practice</t>
  </si>
  <si>
    <t>B82004</t>
  </si>
  <si>
    <t>Reeth Medical Centre</t>
  </si>
  <si>
    <t>B82622</t>
  </si>
  <si>
    <t>Harewood Medical Practice</t>
  </si>
  <si>
    <t>B82104</t>
  </si>
  <si>
    <t>Sleights And Sandsend Medical Practice</t>
  </si>
  <si>
    <t>B82101</t>
  </si>
  <si>
    <t>The Danby Practice</t>
  </si>
  <si>
    <t>B82086</t>
  </si>
  <si>
    <t>Leyburn Medical Practice</t>
  </si>
  <si>
    <t>B82078</t>
  </si>
  <si>
    <t>Mayford House Surgery</t>
  </si>
  <si>
    <t>B82075</t>
  </si>
  <si>
    <t>The Friary Surgery</t>
  </si>
  <si>
    <t>B82072</t>
  </si>
  <si>
    <t>Glebe House Surgery</t>
  </si>
  <si>
    <t>B82066</t>
  </si>
  <si>
    <t>Egton Surgery</t>
  </si>
  <si>
    <t>B82062</t>
  </si>
  <si>
    <t>Mowbray House Surgery</t>
  </si>
  <si>
    <t>B82050</t>
  </si>
  <si>
    <t>Thirsk Doctors Surgery</t>
  </si>
  <si>
    <t>B82049</t>
  </si>
  <si>
    <t>Staithes Surgery</t>
  </si>
  <si>
    <t>B82046</t>
  </si>
  <si>
    <t>Central Dales Practice</t>
  </si>
  <si>
    <t>B82045</t>
  </si>
  <si>
    <t>Stokesley Surgery</t>
  </si>
  <si>
    <t>B82044</t>
  </si>
  <si>
    <t>Lambert Medical Centre</t>
  </si>
  <si>
    <t>B82042</t>
  </si>
  <si>
    <t>Scorton Medical Centre</t>
  </si>
  <si>
    <t>B82035</t>
  </si>
  <si>
    <t>Quakers Lane Surgery</t>
  </si>
  <si>
    <t>B82034</t>
  </si>
  <si>
    <t>Aldbrough St John Surgery</t>
  </si>
  <si>
    <t>B82029</t>
  </si>
  <si>
    <t>Catterick Village Surgery</t>
  </si>
  <si>
    <t>B82023</t>
  </si>
  <si>
    <t>Great Ayton Surgery</t>
  </si>
  <si>
    <t>B82022</t>
  </si>
  <si>
    <t>Topcliffe Surgery</t>
  </si>
  <si>
    <t>B82019</t>
  </si>
  <si>
    <t>Whitby Group Practice</t>
  </si>
  <si>
    <t>B82017</t>
  </si>
  <si>
    <t>Crosland Moor Surgery</t>
  </si>
  <si>
    <t>Y04266</t>
  </si>
  <si>
    <t>The Junction Surgery</t>
  </si>
  <si>
    <t>B85660</t>
  </si>
  <si>
    <t>The Whitehouse Centre</t>
  </si>
  <si>
    <t>B85659</t>
  </si>
  <si>
    <t>Lockwood Surgery</t>
  </si>
  <si>
    <t>B85641</t>
  </si>
  <si>
    <t>The Nook And Clifton Group</t>
  </si>
  <si>
    <t>B85638</t>
  </si>
  <si>
    <t>Westbourne Surgery</t>
  </si>
  <si>
    <t>B85636</t>
  </si>
  <si>
    <t>Dr Khaliq</t>
  </si>
  <si>
    <t>B85634</t>
  </si>
  <si>
    <t>Marsh Surgery</t>
  </si>
  <si>
    <t>B85623</t>
  </si>
  <si>
    <t>Dr Ahmed &amp; Partners</t>
  </si>
  <si>
    <t>B85614</t>
  </si>
  <si>
    <t>Dr Handa &amp; Partner</t>
  </si>
  <si>
    <t>B85611</t>
  </si>
  <si>
    <t>B85610</t>
  </si>
  <si>
    <t>B85062</t>
  </si>
  <si>
    <t>Skelmanthorpe Family Doctors</t>
  </si>
  <si>
    <t>B85061</t>
  </si>
  <si>
    <t>Greenhead Family Doctors</t>
  </si>
  <si>
    <t>B85060</t>
  </si>
  <si>
    <t>Slaithwaite Health Centre</t>
  </si>
  <si>
    <t>B85059</t>
  </si>
  <si>
    <t>Dr Glencross</t>
  </si>
  <si>
    <t>B85058</t>
  </si>
  <si>
    <t>Colne Valley Group Practice</t>
  </si>
  <si>
    <t>B85054</t>
  </si>
  <si>
    <t>B85051</t>
  </si>
  <si>
    <t>Woodhouse Hill Surgery</t>
  </si>
  <si>
    <t>B85048</t>
  </si>
  <si>
    <t>Thornton Lodge Surgery</t>
  </si>
  <si>
    <t>B85044</t>
  </si>
  <si>
    <t>Paddock And Longwood Family Practice</t>
  </si>
  <si>
    <t>B85042</t>
  </si>
  <si>
    <t>Newsome Surgery</t>
  </si>
  <si>
    <t>B85037</t>
  </si>
  <si>
    <t>Dr Boulton And Partners</t>
  </si>
  <si>
    <t>B85036</t>
  </si>
  <si>
    <t>The Lindley Village Surg.</t>
  </si>
  <si>
    <t>B85033</t>
  </si>
  <si>
    <t>Meltham Group Practice</t>
  </si>
  <si>
    <t>B85032</t>
  </si>
  <si>
    <t>Lepton And Kirkheaton Surgeries</t>
  </si>
  <si>
    <t>B85031</t>
  </si>
  <si>
    <t>The Grange Group Practice</t>
  </si>
  <si>
    <t>B85028</t>
  </si>
  <si>
    <t>The Lindley Group Pract.</t>
  </si>
  <si>
    <t>B85027</t>
  </si>
  <si>
    <t>Kirkburton Health Centre</t>
  </si>
  <si>
    <t>B85026</t>
  </si>
  <si>
    <t>The Waterloo Practice</t>
  </si>
  <si>
    <t>B85024</t>
  </si>
  <si>
    <t>The Almondbury Surgery</t>
  </si>
  <si>
    <t>B85023</t>
  </si>
  <si>
    <t>Honley Surgery</t>
  </si>
  <si>
    <t>B85022</t>
  </si>
  <si>
    <t>Meltham Road Surgery</t>
  </si>
  <si>
    <t>B85016</t>
  </si>
  <si>
    <t>Dalton Surgery</t>
  </si>
  <si>
    <t>B85010</t>
  </si>
  <si>
    <t>Elmwood Family Doctors</t>
  </si>
  <si>
    <t>B85006</t>
  </si>
  <si>
    <t>Shepley Health Centre</t>
  </si>
  <si>
    <t>B85005</t>
  </si>
  <si>
    <t>Dearne Valley Health Centre</t>
  </si>
  <si>
    <t>B85002</t>
  </si>
  <si>
    <t>The Wolds View Primary Care Centre</t>
  </si>
  <si>
    <t>Y02656</t>
  </si>
  <si>
    <t>Dr Mitchell</t>
  </si>
  <si>
    <t>B81666</t>
  </si>
  <si>
    <t>Peeler House Surgery</t>
  </si>
  <si>
    <t>B81658</t>
  </si>
  <si>
    <t>The Chestnuts</t>
  </si>
  <si>
    <t>B81653</t>
  </si>
  <si>
    <t>B81619</t>
  </si>
  <si>
    <t>Hancocks Me</t>
  </si>
  <si>
    <t>B81602</t>
  </si>
  <si>
    <t>Beverley &amp; Molescroft Surgery</t>
  </si>
  <si>
    <t>B81121</t>
  </si>
  <si>
    <t>Greengates Medical Group</t>
  </si>
  <si>
    <t>B81101</t>
  </si>
  <si>
    <t>Dr Ac Milner</t>
  </si>
  <si>
    <t>B81100</t>
  </si>
  <si>
    <t>The Medical Centre, Driffield</t>
  </si>
  <si>
    <t>B81092</t>
  </si>
  <si>
    <t>Howden Medical Practice</t>
  </si>
  <si>
    <t>B81088</t>
  </si>
  <si>
    <t>Cottingham Medical Centre</t>
  </si>
  <si>
    <t>B81084</t>
  </si>
  <si>
    <t>North Beverley Medical Centre</t>
  </si>
  <si>
    <t>B81082</t>
  </si>
  <si>
    <t>Practice One</t>
  </si>
  <si>
    <t>B81070</t>
  </si>
  <si>
    <t>Practice 3, Medical Centre, Bridlington</t>
  </si>
  <si>
    <t>B81069</t>
  </si>
  <si>
    <t>Bartholomew Medical Group</t>
  </si>
  <si>
    <t>B81068</t>
  </si>
  <si>
    <t>Church View Surgery, Hedon</t>
  </si>
  <si>
    <t>B81062</t>
  </si>
  <si>
    <t>The Ridings Medical Group</t>
  </si>
  <si>
    <t>B81061</t>
  </si>
  <si>
    <t>Field House Surgery, Bridlington</t>
  </si>
  <si>
    <t>B81060</t>
  </si>
  <si>
    <t>B81051</t>
  </si>
  <si>
    <t>Hedon Group Practice</t>
  </si>
  <si>
    <t>B81050</t>
  </si>
  <si>
    <t>B81042</t>
  </si>
  <si>
    <t>Gilberdyke Health Centre</t>
  </si>
  <si>
    <t>B81041</t>
  </si>
  <si>
    <t>B81037</t>
  </si>
  <si>
    <t>Leven &amp; Beeford Medical Practice</t>
  </si>
  <si>
    <t>B81034</t>
  </si>
  <si>
    <t>The Snaith And Rawcliffe Medical Group</t>
  </si>
  <si>
    <t>B81029</t>
  </si>
  <si>
    <t>South Holderness Medical Practice</t>
  </si>
  <si>
    <t>B81025</t>
  </si>
  <si>
    <t>The Willerby Surgery</t>
  </si>
  <si>
    <t>B81024</t>
  </si>
  <si>
    <t>Practice Two</t>
  </si>
  <si>
    <t>B81014</t>
  </si>
  <si>
    <t>Montague Medical Practice</t>
  </si>
  <si>
    <t>B81013</t>
  </si>
  <si>
    <t>Hessle Grange Medical Practice</t>
  </si>
  <si>
    <t>B81010</t>
  </si>
  <si>
    <t>Market Weighton Group Practice</t>
  </si>
  <si>
    <t>B81009</t>
  </si>
  <si>
    <t>Manor House Surgery, Bridlington</t>
  </si>
  <si>
    <t>B81006</t>
  </si>
  <si>
    <t>Eastgate Medical Group, Hornsea</t>
  </si>
  <si>
    <t>B81004</t>
  </si>
  <si>
    <t>The Flying Scotsman Health Centre</t>
  </si>
  <si>
    <t>Y05167</t>
  </si>
  <si>
    <t>C86626</t>
  </si>
  <si>
    <t>Conisbrough Medical Practice</t>
  </si>
  <si>
    <t>C86625</t>
  </si>
  <si>
    <t>Dr Me Sheikh's Practice</t>
  </si>
  <si>
    <t>C86623</t>
  </si>
  <si>
    <t>West End Clinic</t>
  </si>
  <si>
    <t>C86621</t>
  </si>
  <si>
    <t>Denaby Medical Practice</t>
  </si>
  <si>
    <t>C86616</t>
  </si>
  <si>
    <t>Thorne Moor Medical Practice</t>
  </si>
  <si>
    <t>C86614</t>
  </si>
  <si>
    <t>The Nelson Practice</t>
  </si>
  <si>
    <t>C86613</t>
  </si>
  <si>
    <t>Dunsville Medical Centre</t>
  </si>
  <si>
    <t>C86611</t>
  </si>
  <si>
    <t>The Village Group Practice</t>
  </si>
  <si>
    <t>C86609</t>
  </si>
  <si>
    <t>Barnburgh Surgery</t>
  </si>
  <si>
    <t>C86606</t>
  </si>
  <si>
    <t>Askern Medical Practice</t>
  </si>
  <si>
    <t>C86605</t>
  </si>
  <si>
    <t>C86039</t>
  </si>
  <si>
    <t>Petersgate Medical Centre</t>
  </si>
  <si>
    <t>C86038</t>
  </si>
  <si>
    <t>C86037</t>
  </si>
  <si>
    <t>C86034</t>
  </si>
  <si>
    <t>The Nayar Practice</t>
  </si>
  <si>
    <t>C86033</t>
  </si>
  <si>
    <t>Scawsby Health Centre Practice</t>
  </si>
  <si>
    <t>C86032</t>
  </si>
  <si>
    <t>The Phoenix Medical Pract</t>
  </si>
  <si>
    <t>C86030</t>
  </si>
  <si>
    <t>St Vincent Medical Centre</t>
  </si>
  <si>
    <t>C86029</t>
  </si>
  <si>
    <t>Edlington Health Centre Practice</t>
  </si>
  <si>
    <t>C86026</t>
  </si>
  <si>
    <t>Frances Street Medical Centre</t>
  </si>
  <si>
    <t>C86025</t>
  </si>
  <si>
    <t>Conisbrough Group Practice</t>
  </si>
  <si>
    <t>C86024</t>
  </si>
  <si>
    <t>Bentley Surgery</t>
  </si>
  <si>
    <t>C86023</t>
  </si>
  <si>
    <t>The Sandringham Practice</t>
  </si>
  <si>
    <t>C86022</t>
  </si>
  <si>
    <t>White House Farm Medical Centre</t>
  </si>
  <si>
    <t>C86021</t>
  </si>
  <si>
    <t>St. Johns Group Practice</t>
  </si>
  <si>
    <t>C86020</t>
  </si>
  <si>
    <t>The Scott Practice</t>
  </si>
  <si>
    <t>C86019</t>
  </si>
  <si>
    <t>Northfield Surgery</t>
  </si>
  <si>
    <t>C86018</t>
  </si>
  <si>
    <t>Kingthorne Group Practice</t>
  </si>
  <si>
    <t>C86017</t>
  </si>
  <si>
    <t>The Lakeside Practice</t>
  </si>
  <si>
    <t>C86016</t>
  </si>
  <si>
    <t>The Rossington Practice</t>
  </si>
  <si>
    <t>C86015</t>
  </si>
  <si>
    <t>Princess Medical Centre</t>
  </si>
  <si>
    <t>C86014</t>
  </si>
  <si>
    <t>The Tickhill &amp; Colliery Medical Practice</t>
  </si>
  <si>
    <t>C86013</t>
  </si>
  <si>
    <t>The Oakwood Surgery</t>
  </si>
  <si>
    <t>C86012</t>
  </si>
  <si>
    <t>Mount Group Practice</t>
  </si>
  <si>
    <t>C86011</t>
  </si>
  <si>
    <t>The Mayflower Medical Practice</t>
  </si>
  <si>
    <t>C86009</t>
  </si>
  <si>
    <t>The Burns Practice</t>
  </si>
  <si>
    <t>C86007</t>
  </si>
  <si>
    <t>Regent Square Group Practice</t>
  </si>
  <si>
    <t>C86006</t>
  </si>
  <si>
    <t>Mexborough Health Centre</t>
  </si>
  <si>
    <t>C86005</t>
  </si>
  <si>
    <t>Hatfield Health Centre</t>
  </si>
  <si>
    <t>C86003</t>
  </si>
  <si>
    <t>The Ransome Practice</t>
  </si>
  <si>
    <t>C86002</t>
  </si>
  <si>
    <t>Great North Medical Group</t>
  </si>
  <si>
    <t>C86001</t>
  </si>
  <si>
    <t>Picton At Sai</t>
  </si>
  <si>
    <t>Y05548</t>
  </si>
  <si>
    <t>Bradford Safe Haven Service</t>
  </si>
  <si>
    <t>Y05180</t>
  </si>
  <si>
    <t>Moor Park Medical Practice</t>
  </si>
  <si>
    <t>B83661</t>
  </si>
  <si>
    <t>Bilton Medical Centre</t>
  </si>
  <si>
    <t>B83660</t>
  </si>
  <si>
    <t>Park Grange Medical Centre</t>
  </si>
  <si>
    <t>B83659</t>
  </si>
  <si>
    <t>Bevan Healthcare Cic</t>
  </si>
  <si>
    <t>B83657</t>
  </si>
  <si>
    <t>Dr Gilkar</t>
  </si>
  <si>
    <t>B83653</t>
  </si>
  <si>
    <t>Whetley Medical Centre</t>
  </si>
  <si>
    <t>B83642</t>
  </si>
  <si>
    <t>Peel Park At Hillside Bridge</t>
  </si>
  <si>
    <t>B83638</t>
  </si>
  <si>
    <t>Peel Park Surgery</t>
  </si>
  <si>
    <t>B83629</t>
  </si>
  <si>
    <t>Alice Street Surgery</t>
  </si>
  <si>
    <t>B83628</t>
  </si>
  <si>
    <t>Frizinghall Medical Centre</t>
  </si>
  <si>
    <t>B83627</t>
  </si>
  <si>
    <t>Valley View Surgery</t>
  </si>
  <si>
    <t>B83626</t>
  </si>
  <si>
    <t>Dr Ia Gilkar &amp; Partners</t>
  </si>
  <si>
    <t>B83622</t>
  </si>
  <si>
    <t>Dr A Azam &amp; Partners</t>
  </si>
  <si>
    <t>B83621</t>
  </si>
  <si>
    <t>Dr U Akbar</t>
  </si>
  <si>
    <t>B83617</t>
  </si>
  <si>
    <t>Picton Medical Centre</t>
  </si>
  <si>
    <t>B83614</t>
  </si>
  <si>
    <t>Lcd Bradford At Manningham Medical Cntre</t>
  </si>
  <si>
    <t>B83613</t>
  </si>
  <si>
    <t>Barkerend Hc - El Eliwi</t>
  </si>
  <si>
    <t>B83611</t>
  </si>
  <si>
    <t>The Lister Surgery</t>
  </si>
  <si>
    <t>B83604</t>
  </si>
  <si>
    <t>Mughal Medical Centre</t>
  </si>
  <si>
    <t>B83070</t>
  </si>
  <si>
    <t>Picton At Whetley Medical Centre</t>
  </si>
  <si>
    <t>B83069</t>
  </si>
  <si>
    <t>The Avicenna Medical Practice</t>
  </si>
  <si>
    <t>B83058</t>
  </si>
  <si>
    <t>Kensington Partnership</t>
  </si>
  <si>
    <t>B83052</t>
  </si>
  <si>
    <t>Bradford Student Health Service</t>
  </si>
  <si>
    <t>B83051</t>
  </si>
  <si>
    <t>Grange Medical Centre</t>
  </si>
  <si>
    <t>B83034</t>
  </si>
  <si>
    <t>Primrose Surgery</t>
  </si>
  <si>
    <t>B83026</t>
  </si>
  <si>
    <t>Little Horton Lane Medical Centre - Raja</t>
  </si>
  <si>
    <t>B83025</t>
  </si>
  <si>
    <t>Farrow Medical Centre</t>
  </si>
  <si>
    <t>B83016</t>
  </si>
  <si>
    <t>Thornbury Medical Practice</t>
  </si>
  <si>
    <t>B83005</t>
  </si>
  <si>
    <t>Meadow Dale Group Practice</t>
  </si>
  <si>
    <t>Y03112</t>
  </si>
  <si>
    <t>Calderdale Safe Haven Service</t>
  </si>
  <si>
    <t>Y02645</t>
  </si>
  <si>
    <t>Park Community Practice</t>
  </si>
  <si>
    <t>Y02572</t>
  </si>
  <si>
    <t>Longroyde Surgery</t>
  </si>
  <si>
    <t>B84623</t>
  </si>
  <si>
    <t>Caritas Group Practice</t>
  </si>
  <si>
    <t>B84618</t>
  </si>
  <si>
    <t>Southowram Surgery</t>
  </si>
  <si>
    <t>B84615</t>
  </si>
  <si>
    <t>B84613</t>
  </si>
  <si>
    <t>Lister Lane Surgery</t>
  </si>
  <si>
    <t>B84612</t>
  </si>
  <si>
    <t>Horne Street Surgery</t>
  </si>
  <si>
    <t>B84610</t>
  </si>
  <si>
    <t>King Cross Practice</t>
  </si>
  <si>
    <t>B84021</t>
  </si>
  <si>
    <t>The Boulevard Medical Practice</t>
  </si>
  <si>
    <t>B84019</t>
  </si>
  <si>
    <t>Burley Street Surgery</t>
  </si>
  <si>
    <t>B84017</t>
  </si>
  <si>
    <t>Bankfield Surgery</t>
  </si>
  <si>
    <t>B84016</t>
  </si>
  <si>
    <t>Rastrick Health Centre</t>
  </si>
  <si>
    <t>B84014</t>
  </si>
  <si>
    <t>Plane Trees Group Practice</t>
  </si>
  <si>
    <t>B84013</t>
  </si>
  <si>
    <t>Spring Hall Group Practice</t>
  </si>
  <si>
    <t>B84012</t>
  </si>
  <si>
    <t>B84011</t>
  </si>
  <si>
    <t>Keighley Road Surgery</t>
  </si>
  <si>
    <t>B84010</t>
  </si>
  <si>
    <t>Stainland Road Medical Centre</t>
  </si>
  <si>
    <t>B84009</t>
  </si>
  <si>
    <t>Dr Chin And Partners</t>
  </si>
  <si>
    <t>B84008</t>
  </si>
  <si>
    <t>Dr Lj Pickles And Partners</t>
  </si>
  <si>
    <t>B84007</t>
  </si>
  <si>
    <t>Todmorden Group Practice</t>
  </si>
  <si>
    <t>B84006</t>
  </si>
  <si>
    <t>Rosegarth Surgery</t>
  </si>
  <si>
    <t>B84005</t>
  </si>
  <si>
    <t>Hebden Bridge Group Practice</t>
  </si>
  <si>
    <t>B84004</t>
  </si>
  <si>
    <t>Rydings Hall Surgery</t>
  </si>
  <si>
    <t>B84003</t>
  </si>
  <si>
    <t>B84002</t>
  </si>
  <si>
    <t>B84001</t>
  </si>
  <si>
    <t>Eccleshill Village Surgery</t>
  </si>
  <si>
    <t>Y01118</t>
  </si>
  <si>
    <t>Ashwell Medical Centre</t>
  </si>
  <si>
    <t>B83641</t>
  </si>
  <si>
    <t>Woodhead Road Surgery</t>
  </si>
  <si>
    <t>B83631</t>
  </si>
  <si>
    <t>The Springfield Surgery (Bingley)</t>
  </si>
  <si>
    <t>B83067</t>
  </si>
  <si>
    <t>The Rockwell And Wrose Practice</t>
  </si>
  <si>
    <t>B83064</t>
  </si>
  <si>
    <t>Dr Nse Hayward &amp; Partners</t>
  </si>
  <si>
    <t>B83063</t>
  </si>
  <si>
    <t>B83062</t>
  </si>
  <si>
    <t>Moorside Surgery</t>
  </si>
  <si>
    <t>B83056</t>
  </si>
  <si>
    <t>The Ridge Medical Pract.</t>
  </si>
  <si>
    <t>B83055</t>
  </si>
  <si>
    <t>Dr Wsg Passant's Practice</t>
  </si>
  <si>
    <t>B83054</t>
  </si>
  <si>
    <t>Hollins Health &amp; Wellbeing - Allerton</t>
  </si>
  <si>
    <t>B83050</t>
  </si>
  <si>
    <t>Cowgill Surgery</t>
  </si>
  <si>
    <t>B83049</t>
  </si>
  <si>
    <t>Hollyns Health &amp; Wellbeing - Clayton</t>
  </si>
  <si>
    <t>B83045</t>
  </si>
  <si>
    <t>Dr Hutchings &amp; Partners</t>
  </si>
  <si>
    <t>B83044</t>
  </si>
  <si>
    <t>Woodroyd Centre - De Haar</t>
  </si>
  <si>
    <t>B83043</t>
  </si>
  <si>
    <t>Rooley Lane Med. Centre</t>
  </si>
  <si>
    <t>B83042</t>
  </si>
  <si>
    <t>Bowling Hall Med Practice</t>
  </si>
  <si>
    <t>B83041</t>
  </si>
  <si>
    <t>Saltaire Medical Practice</t>
  </si>
  <si>
    <t>B83040</t>
  </si>
  <si>
    <t>Windhill Green Medical Centre</t>
  </si>
  <si>
    <t>B83039</t>
  </si>
  <si>
    <t>Leylands Lane Medical Practice</t>
  </si>
  <si>
    <t>B83038</t>
  </si>
  <si>
    <t>The Wilsden Medical Practice</t>
  </si>
  <si>
    <t>B83037</t>
  </si>
  <si>
    <t>Horton Park Medical Practice</t>
  </si>
  <si>
    <t>B83035</t>
  </si>
  <si>
    <t>Bradford Moor Practice</t>
  </si>
  <si>
    <t>B83032</t>
  </si>
  <si>
    <t>Oak Glen Surgery</t>
  </si>
  <si>
    <t>B83031</t>
  </si>
  <si>
    <t>Thornton &amp; Denholme Medical Practice</t>
  </si>
  <si>
    <t>B83030</t>
  </si>
  <si>
    <t>Low Moor Surgery</t>
  </si>
  <si>
    <t>B83029</t>
  </si>
  <si>
    <t>Wibsey &amp; Queensbury Med P</t>
  </si>
  <si>
    <t>B83028</t>
  </si>
  <si>
    <t>Dr N Driver &amp; Partners</t>
  </si>
  <si>
    <t>B83022</t>
  </si>
  <si>
    <t>The Willows Medical Ctr.</t>
  </si>
  <si>
    <t>B83020</t>
  </si>
  <si>
    <t>Idle Medical Centre</t>
  </si>
  <si>
    <t>B83018</t>
  </si>
  <si>
    <t>Horton Bank Practice</t>
  </si>
  <si>
    <t>B83017</t>
  </si>
  <si>
    <t>Tong Medical Practice</t>
  </si>
  <si>
    <t>B83015</t>
  </si>
  <si>
    <t>Bingley Medical Practice</t>
  </si>
  <si>
    <t>B83014</t>
  </si>
  <si>
    <t>Westcliffe Medical Centre</t>
  </si>
  <si>
    <t>B83013</t>
  </si>
  <si>
    <t>Manor Medical Practice</t>
  </si>
  <si>
    <t>B83012</t>
  </si>
  <si>
    <t>Woodroyd Medical Practice</t>
  </si>
  <si>
    <t>B83011</t>
  </si>
  <si>
    <t>Parklands Medical Practice</t>
  </si>
  <si>
    <t>B83010</t>
  </si>
  <si>
    <t>Sunnybank Medical Centre</t>
  </si>
  <si>
    <t>B83009</t>
  </si>
  <si>
    <t>The Heaton Medical Practice</t>
  </si>
  <si>
    <t>B83007</t>
  </si>
  <si>
    <t>Westwood Primary Care Centre</t>
  </si>
  <si>
    <t>Y05346</t>
  </si>
  <si>
    <t>North Leverton Surgery</t>
  </si>
  <si>
    <t>C84692</t>
  </si>
  <si>
    <t>Bawtry And Blyth Medical</t>
  </si>
  <si>
    <t>C84101</t>
  </si>
  <si>
    <t>Riverside Health Centre</t>
  </si>
  <si>
    <t>C84094</t>
  </si>
  <si>
    <t>The Misterton Group Pract</t>
  </si>
  <si>
    <t>C84052</t>
  </si>
  <si>
    <t>Crown House Surgery</t>
  </si>
  <si>
    <t>C84035</t>
  </si>
  <si>
    <t>Newgate Medical Group</t>
  </si>
  <si>
    <t>C84024</t>
  </si>
  <si>
    <t>Kingfisher Family Practice</t>
  </si>
  <si>
    <t>C84013</t>
  </si>
  <si>
    <t>Tuxford Medical Centre</t>
  </si>
  <si>
    <t>C84008</t>
  </si>
  <si>
    <t>Larwood Surgery</t>
  </si>
  <si>
    <t>C84001</t>
  </si>
  <si>
    <t>Bhf Lundwood Surgery</t>
  </si>
  <si>
    <t>Y05364</t>
  </si>
  <si>
    <t>Bhf Highgate Surgery</t>
  </si>
  <si>
    <t>Y05363</t>
  </si>
  <si>
    <t>Brierley Medical Centre</t>
  </si>
  <si>
    <t>Y05248</t>
  </si>
  <si>
    <t>Lakeside Surgery</t>
  </si>
  <si>
    <t>Y04809</t>
  </si>
  <si>
    <t>Dearne Valley Group Practice</t>
  </si>
  <si>
    <t>Y00411</t>
  </si>
  <si>
    <t>Caxton House Surgery</t>
  </si>
  <si>
    <t>C85628</t>
  </si>
  <si>
    <t>Kingswell Surgery Pms Practice</t>
  </si>
  <si>
    <t>C85623</t>
  </si>
  <si>
    <t>Monk Bretton Health Centre Practice</t>
  </si>
  <si>
    <t>C85622</t>
  </si>
  <si>
    <t>St George's Medical Centre Pms Practice</t>
  </si>
  <si>
    <t>C85619</t>
  </si>
  <si>
    <t>Darton Health Centre Practice</t>
  </si>
  <si>
    <t>C85614</t>
  </si>
  <si>
    <t>Victoria Medical Centre Pms Practice</t>
  </si>
  <si>
    <t>C85033</t>
  </si>
  <si>
    <t>Wombwell Medical Centre Practice</t>
  </si>
  <si>
    <t>C85030</t>
  </si>
  <si>
    <t>Lundwood Medical Centre Pms Practice</t>
  </si>
  <si>
    <t>C85028</t>
  </si>
  <si>
    <t>Apollo Court Medical Centre</t>
  </si>
  <si>
    <t>C85026</t>
  </si>
  <si>
    <t>High Street Practice</t>
  </si>
  <si>
    <t>C85024</t>
  </si>
  <si>
    <t>Hollygreen Practice</t>
  </si>
  <si>
    <t>C85023</t>
  </si>
  <si>
    <t>Hoyland Medical Practice</t>
  </si>
  <si>
    <t>C85022</t>
  </si>
  <si>
    <t>Huddersfield Road Surgery</t>
  </si>
  <si>
    <t>C85020</t>
  </si>
  <si>
    <t>C85019</t>
  </si>
  <si>
    <t>Grimethorpe Surgery</t>
  </si>
  <si>
    <t>C85018</t>
  </si>
  <si>
    <t>Park Grove Surgery</t>
  </si>
  <si>
    <t>C85017</t>
  </si>
  <si>
    <t>Dr Mellor &amp; Partners</t>
  </si>
  <si>
    <t>C85016</t>
  </si>
  <si>
    <t>Rotherham Road Med Centre Pms</t>
  </si>
  <si>
    <t>C85015</t>
  </si>
  <si>
    <t>The Rose Tree Pms Practice</t>
  </si>
  <si>
    <t>C85014</t>
  </si>
  <si>
    <t>Wombwell Gms Practice</t>
  </si>
  <si>
    <t>C85013</t>
  </si>
  <si>
    <t>Hill Brow Surgery Pms Practice</t>
  </si>
  <si>
    <t>C85010</t>
  </si>
  <si>
    <t>The Kakoty Practice</t>
  </si>
  <si>
    <t>C85009</t>
  </si>
  <si>
    <t>Walderslade Surgery</t>
  </si>
  <si>
    <t>C85008</t>
  </si>
  <si>
    <t>The Dove Valley Pms Practice</t>
  </si>
  <si>
    <t>C85007</t>
  </si>
  <si>
    <t>Woodland Drive Medical Centre</t>
  </si>
  <si>
    <t>C85006</t>
  </si>
  <si>
    <t>Royston Group Practice</t>
  </si>
  <si>
    <t>C85005</t>
  </si>
  <si>
    <t>Penistone Group Pms Practice</t>
  </si>
  <si>
    <t>C85004</t>
  </si>
  <si>
    <t>Ashville Medical Centre Pms Practice</t>
  </si>
  <si>
    <t>C85003</t>
  </si>
  <si>
    <t>Goldthorpe Medical Centre Pms Practice</t>
  </si>
  <si>
    <t>C85001</t>
  </si>
  <si>
    <t>I G Medical</t>
  </si>
  <si>
    <t>B83624</t>
  </si>
  <si>
    <t>Addingham Surgery</t>
  </si>
  <si>
    <t>B83620</t>
  </si>
  <si>
    <t>North Street Medical Practice</t>
  </si>
  <si>
    <t>B83602</t>
  </si>
  <si>
    <t>Oakworth Medical Practice</t>
  </si>
  <si>
    <t>B83061</t>
  </si>
  <si>
    <t>Kilmeny Group Medical Practice</t>
  </si>
  <si>
    <t>B83033</t>
  </si>
  <si>
    <t>Haworth Medical Practice</t>
  </si>
  <si>
    <t>B83027</t>
  </si>
  <si>
    <t>Holycroft Surgery</t>
  </si>
  <si>
    <t>B83023</t>
  </si>
  <si>
    <t>Farfield Group Practice</t>
  </si>
  <si>
    <t>B83021</t>
  </si>
  <si>
    <t>Grange Park Surgery</t>
  </si>
  <si>
    <t>B83019</t>
  </si>
  <si>
    <t>Ling House Medical Centre</t>
  </si>
  <si>
    <t>B83008</t>
  </si>
  <si>
    <t>Silsden &amp; Steeton Medical Practice</t>
  </si>
  <si>
    <t>B83006</t>
  </si>
  <si>
    <t>Ilkley &amp; Wharfedale Medical Practice</t>
  </si>
  <si>
    <t>B83002</t>
  </si>
  <si>
    <t>Dyneley House Surgery</t>
  </si>
  <si>
    <t>B82053</t>
  </si>
  <si>
    <t>Fisher Medical Centre</t>
  </si>
  <si>
    <t>B82028</t>
  </si>
  <si>
    <t>Cross Hills Group Practice</t>
  </si>
  <si>
    <t>B82020</t>
  </si>
  <si>
    <t>Townhead Surgery</t>
  </si>
  <si>
    <t>B82007</t>
  </si>
  <si>
    <t>P81742</t>
  </si>
  <si>
    <t>The Old Links Surgery</t>
  </si>
  <si>
    <t>P81737</t>
  </si>
  <si>
    <t>Belle Vue Surgery</t>
  </si>
  <si>
    <t>P81690</t>
  </si>
  <si>
    <t>Fleetwood Surgery</t>
  </si>
  <si>
    <t>P81668</t>
  </si>
  <si>
    <t>P81210</t>
  </si>
  <si>
    <t>P81191</t>
  </si>
  <si>
    <t>Fernbank Surgery</t>
  </si>
  <si>
    <t>P81157</t>
  </si>
  <si>
    <t>P81150</t>
  </si>
  <si>
    <t>Lockwood Gp Surgery</t>
  </si>
  <si>
    <t>P81149</t>
  </si>
  <si>
    <t>P81133</t>
  </si>
  <si>
    <t>Ash Tree House Surgery</t>
  </si>
  <si>
    <t>P81129</t>
  </si>
  <si>
    <t>Kirkham Health Centre</t>
  </si>
  <si>
    <t>P81128</t>
  </si>
  <si>
    <t>The Mount View Practice</t>
  </si>
  <si>
    <t>P81089</t>
  </si>
  <si>
    <t>The Over-Wyre Med.Ctr.</t>
  </si>
  <si>
    <t>P81087</t>
  </si>
  <si>
    <t>P81086</t>
  </si>
  <si>
    <t>The Thornton Practice</t>
  </si>
  <si>
    <t>P81079</t>
  </si>
  <si>
    <t>Holland House Surgery</t>
  </si>
  <si>
    <t>P81077</t>
  </si>
  <si>
    <t>Great Eccleston Hlth Ctr</t>
  </si>
  <si>
    <t>P81059</t>
  </si>
  <si>
    <t>Ansdell Medical Centre</t>
  </si>
  <si>
    <t>P81037</t>
  </si>
  <si>
    <t>Poplar House Surgery</t>
  </si>
  <si>
    <t>P81031</t>
  </si>
  <si>
    <t>Garstang Medical Practice</t>
  </si>
  <si>
    <t>P81006</t>
  </si>
  <si>
    <t>Intrahealth Lsv</t>
  </si>
  <si>
    <t>Y02887</t>
  </si>
  <si>
    <t>Leigh Sports Village</t>
  </si>
  <si>
    <t>Y02886</t>
  </si>
  <si>
    <t>Intrahealth Marsh Green</t>
  </si>
  <si>
    <t>Y02885</t>
  </si>
  <si>
    <t>Dr Alistair &amp; Partners</t>
  </si>
  <si>
    <t>Y02378</t>
  </si>
  <si>
    <t>Leigh Family Practice</t>
  </si>
  <si>
    <t>Y02322</t>
  </si>
  <si>
    <t>Intrahealth Tyldesley</t>
  </si>
  <si>
    <t>Y02321</t>
  </si>
  <si>
    <t>Intrahealth Platt Bridge</t>
  </si>
  <si>
    <t>Y02274</t>
  </si>
  <si>
    <t>Pennington Park Surgery</t>
  </si>
  <si>
    <t>Y00050</t>
  </si>
  <si>
    <t>Dalton Tm</t>
  </si>
  <si>
    <t>P92653</t>
  </si>
  <si>
    <t>Seven Brooks Practice</t>
  </si>
  <si>
    <t>P92652</t>
  </si>
  <si>
    <t>Xavier Ca</t>
  </si>
  <si>
    <t>P92651</t>
  </si>
  <si>
    <t>Slag Lane Mc</t>
  </si>
  <si>
    <t>P92648</t>
  </si>
  <si>
    <t>Hawkley Brook Medical Practice</t>
  </si>
  <si>
    <t>P92647</t>
  </si>
  <si>
    <t>Khatri K</t>
  </si>
  <si>
    <t>P92646</t>
  </si>
  <si>
    <t>Marus Bridge Practice</t>
  </si>
  <si>
    <t>P92642</t>
  </si>
  <si>
    <t>Shahbazi Ss</t>
  </si>
  <si>
    <t>P92639</t>
  </si>
  <si>
    <t>Astley General Practice</t>
  </si>
  <si>
    <t>P92637</t>
  </si>
  <si>
    <t>Dr Vasanth</t>
  </si>
  <si>
    <t>P92635</t>
  </si>
  <si>
    <t>Mesnes View Surgery</t>
  </si>
  <si>
    <t>P92634</t>
  </si>
  <si>
    <t>Bee Fold Medical Centre</t>
  </si>
  <si>
    <t>P92633</t>
  </si>
  <si>
    <t>Dr Pal</t>
  </si>
  <si>
    <t>P92630</t>
  </si>
  <si>
    <t>Meadowview Surgery</t>
  </si>
  <si>
    <t>P92626</t>
  </si>
  <si>
    <t>Dr Maung &amp; Partners</t>
  </si>
  <si>
    <t>P92623</t>
  </si>
  <si>
    <t>Premier Health Team</t>
  </si>
  <si>
    <t>P92621</t>
  </si>
  <si>
    <t>Lower Ince Surgery</t>
  </si>
  <si>
    <t>P92620</t>
  </si>
  <si>
    <t>Dr Kk Chan And Partners</t>
  </si>
  <si>
    <t>P92619</t>
  </si>
  <si>
    <t>Higher Ince Surgery</t>
  </si>
  <si>
    <t>P92616</t>
  </si>
  <si>
    <t>Esa Surgery Ltd</t>
  </si>
  <si>
    <t>P92615</t>
  </si>
  <si>
    <t>Grasmere Surgery</t>
  </si>
  <si>
    <t>P92607</t>
  </si>
  <si>
    <t>Dr Anderson &amp; Dr Ahmed</t>
  </si>
  <si>
    <t>P92605</t>
  </si>
  <si>
    <t>Foxleigh Family Surgery</t>
  </si>
  <si>
    <t>P92602</t>
  </si>
  <si>
    <t>Dr Kk Chan &amp; Partners</t>
  </si>
  <si>
    <t>P92042</t>
  </si>
  <si>
    <t>Pitalia S</t>
  </si>
  <si>
    <t>P92041</t>
  </si>
  <si>
    <t>Saxena L</t>
  </si>
  <si>
    <t>P92038</t>
  </si>
  <si>
    <t>Lilford Park Surgery</t>
  </si>
  <si>
    <t>P92035</t>
  </si>
  <si>
    <t>Bryn Cross Surgery</t>
  </si>
  <si>
    <t>P92034</t>
  </si>
  <si>
    <t>Dr Khatri Cp</t>
  </si>
  <si>
    <t>P92033</t>
  </si>
  <si>
    <t>Ullah M</t>
  </si>
  <si>
    <t>P92031</t>
  </si>
  <si>
    <t>Dr Seabrook</t>
  </si>
  <si>
    <t>P92030</t>
  </si>
  <si>
    <t>Westleigh Medical Practice</t>
  </si>
  <si>
    <t>P92029</t>
  </si>
  <si>
    <t>Elliott Street Surgery</t>
  </si>
  <si>
    <t>P92028</t>
  </si>
  <si>
    <t>Longshoot Medical Practice</t>
  </si>
  <si>
    <t>P92026</t>
  </si>
  <si>
    <t>The Chandler Surgery</t>
  </si>
  <si>
    <t>P92024</t>
  </si>
  <si>
    <t>Brookmill Medical Centre</t>
  </si>
  <si>
    <t>P92023</t>
  </si>
  <si>
    <t>Dr D'Arifat &amp; Ptnrs</t>
  </si>
  <si>
    <t>P92021</t>
  </si>
  <si>
    <t>Sivakumar &amp; Partner</t>
  </si>
  <si>
    <t>P92020</t>
  </si>
  <si>
    <t>Pemberton Surgery</t>
  </si>
  <si>
    <t>P92019</t>
  </si>
  <si>
    <t>Dr Hadjidemetriou &amp; Partners</t>
  </si>
  <si>
    <t>P92017</t>
  </si>
  <si>
    <t>Pennygate Medical Centre</t>
  </si>
  <si>
    <t>P92016</t>
  </si>
  <si>
    <t>Aspull Surgery</t>
  </si>
  <si>
    <t>P92015</t>
  </si>
  <si>
    <t>Standish Medical Practice</t>
  </si>
  <si>
    <t>P92014</t>
  </si>
  <si>
    <t>Dr Anis &amp; Anis</t>
  </si>
  <si>
    <t>P92012</t>
  </si>
  <si>
    <t>Sullivan Way Surgery</t>
  </si>
  <si>
    <t>P92011</t>
  </si>
  <si>
    <t>Beech Hill Medical Practice</t>
  </si>
  <si>
    <t>P92010</t>
  </si>
  <si>
    <t>Bradshaw Medical Centre</t>
  </si>
  <si>
    <t>P92008</t>
  </si>
  <si>
    <t>Dr Wong And Partners</t>
  </si>
  <si>
    <t>P92007</t>
  </si>
  <si>
    <t>Dr Ahmad &amp; Ptnrs</t>
  </si>
  <si>
    <t>P92006</t>
  </si>
  <si>
    <t>Zaman</t>
  </si>
  <si>
    <t>P92005</t>
  </si>
  <si>
    <t>Dr Tun &amp; Partners</t>
  </si>
  <si>
    <t>P92004</t>
  </si>
  <si>
    <t>The Dicconson Group Practice</t>
  </si>
  <si>
    <t>P92003</t>
  </si>
  <si>
    <t>Braithwaite Rd Surgery</t>
  </si>
  <si>
    <t>P92002</t>
  </si>
  <si>
    <t>Medicentre</t>
  </si>
  <si>
    <t>P92001</t>
  </si>
  <si>
    <t>Matthew Ryder Clinic</t>
  </si>
  <si>
    <t>P81758</t>
  </si>
  <si>
    <t>County Road Surgery</t>
  </si>
  <si>
    <t>P81727</t>
  </si>
  <si>
    <t>Tarleton Group Practice</t>
  </si>
  <si>
    <t>P81710</t>
  </si>
  <si>
    <t>Aughton Surgery</t>
  </si>
  <si>
    <t>P81695</t>
  </si>
  <si>
    <t>Stanley Court Surgery</t>
  </si>
  <si>
    <t>P81674</t>
  </si>
  <si>
    <t>Lathom House Surgery</t>
  </si>
  <si>
    <t>P81646</t>
  </si>
  <si>
    <t>Excel Primary Care</t>
  </si>
  <si>
    <t>P81208</t>
  </si>
  <si>
    <t>Ashurst Primary Care</t>
  </si>
  <si>
    <t>P81201</t>
  </si>
  <si>
    <t>Viran Medical Centre</t>
  </si>
  <si>
    <t>P81177</t>
  </si>
  <si>
    <t>Burscough Family Practice</t>
  </si>
  <si>
    <t>P81138</t>
  </si>
  <si>
    <t>Dr A Bisarya</t>
  </si>
  <si>
    <t>P81136</t>
  </si>
  <si>
    <t>Beacon Primary Care</t>
  </si>
  <si>
    <t>P81112</t>
  </si>
  <si>
    <t>Parbold Surgery</t>
  </si>
  <si>
    <t>P81096</t>
  </si>
  <si>
    <t>Hall Green Surgery</t>
  </si>
  <si>
    <t>P81084</t>
  </si>
  <si>
    <t>P81045</t>
  </si>
  <si>
    <t>Parkgate Surgery</t>
  </si>
  <si>
    <t>P81041</t>
  </si>
  <si>
    <t>Manor Primary Care</t>
  </si>
  <si>
    <t>P81039</t>
  </si>
  <si>
    <t>Ormskirk Medical Practice</t>
  </si>
  <si>
    <t>P81014</t>
  </si>
  <si>
    <t>The Willaston Surgery</t>
  </si>
  <si>
    <t>Y04664</t>
  </si>
  <si>
    <t>St Werburgh's Medical Practice Homeless</t>
  </si>
  <si>
    <t>N81655</t>
  </si>
  <si>
    <t>Western Ave Medical Ctre</t>
  </si>
  <si>
    <t>N81626</t>
  </si>
  <si>
    <t>The Village Surgeries Group</t>
  </si>
  <si>
    <t>N81624</t>
  </si>
  <si>
    <t>Westminster Surgery</t>
  </si>
  <si>
    <t>N81607</t>
  </si>
  <si>
    <t>Neston Medical Centre</t>
  </si>
  <si>
    <t>N81125</t>
  </si>
  <si>
    <t>Northgate Village Surgery</t>
  </si>
  <si>
    <t>N81121</t>
  </si>
  <si>
    <t>Kelsall Medical Centre</t>
  </si>
  <si>
    <t>N81120</t>
  </si>
  <si>
    <t>Old Hall Surgery</t>
  </si>
  <si>
    <t>N81117</t>
  </si>
  <si>
    <t>Lache Health Centre</t>
  </si>
  <si>
    <t>N81115</t>
  </si>
  <si>
    <t>Fountains Medical Practice</t>
  </si>
  <si>
    <t>N81102</t>
  </si>
  <si>
    <t>The Handbridge Med.Ctr.</t>
  </si>
  <si>
    <t>N81101</t>
  </si>
  <si>
    <t>Upton Village Surgery</t>
  </si>
  <si>
    <t>N81100</t>
  </si>
  <si>
    <t>The Great Sutton Med.Ctr. (Blue)</t>
  </si>
  <si>
    <t>N81095</t>
  </si>
  <si>
    <t>The Great Sutton Med.Ctr. (Red)</t>
  </si>
  <si>
    <t>N81094</t>
  </si>
  <si>
    <t>Whitby Group Practice Surgery (Red)</t>
  </si>
  <si>
    <t>N81093</t>
  </si>
  <si>
    <t>Hope Farm Medical Centre</t>
  </si>
  <si>
    <t>N81092</t>
  </si>
  <si>
    <t>Whitby Group Practice Surgery (Black)</t>
  </si>
  <si>
    <t>N81091</t>
  </si>
  <si>
    <t>City Walls Medical Centre</t>
  </si>
  <si>
    <t>N81082</t>
  </si>
  <si>
    <t>Garden Lane Medical Ctr.</t>
  </si>
  <si>
    <t>N81081</t>
  </si>
  <si>
    <t>N81080</t>
  </si>
  <si>
    <t>N81079</t>
  </si>
  <si>
    <t>York Road Group Practice</t>
  </si>
  <si>
    <t>N81063</t>
  </si>
  <si>
    <t>Neston Surgery</t>
  </si>
  <si>
    <t>N81060</t>
  </si>
  <si>
    <t>The Great Sutton Med.Ctr. (Green)</t>
  </si>
  <si>
    <t>N81050</t>
  </si>
  <si>
    <t>N81046</t>
  </si>
  <si>
    <t>N81038</t>
  </si>
  <si>
    <t>Boughton Medical Group</t>
  </si>
  <si>
    <t>N81034</t>
  </si>
  <si>
    <t>Drs Adey And Dancy</t>
  </si>
  <si>
    <t>N81031</t>
  </si>
  <si>
    <t>Princeway Surgeries</t>
  </si>
  <si>
    <t>N81030</t>
  </si>
  <si>
    <t>Whitby Group Practice Surgery (Green)</t>
  </si>
  <si>
    <t>N81023</t>
  </si>
  <si>
    <t>Tarporley Health Centre</t>
  </si>
  <si>
    <t>N81018</t>
  </si>
  <si>
    <t>Princeway Frodsham Medical Centre</t>
  </si>
  <si>
    <t>N81017</t>
  </si>
  <si>
    <t>Heath Lane Medical Centre</t>
  </si>
  <si>
    <t>N81009</t>
  </si>
  <si>
    <t>Bunbury Medical Practice</t>
  </si>
  <si>
    <t>N81006</t>
  </si>
  <si>
    <t>Helsby Health Centre</t>
  </si>
  <si>
    <t>N81005</t>
  </si>
  <si>
    <t>Culcheth Primary Care Centre</t>
  </si>
  <si>
    <t>Y04927</t>
  </si>
  <si>
    <t>Appleton Primary Care Centre</t>
  </si>
  <si>
    <t>Y04926</t>
  </si>
  <si>
    <t>Chapelford Primary Care Centre</t>
  </si>
  <si>
    <t>Y04925</t>
  </si>
  <si>
    <t>Y01108</t>
  </si>
  <si>
    <t>4 Seasons Medical Centre</t>
  </si>
  <si>
    <t>N81645</t>
  </si>
  <si>
    <t>Cockhedge Medical Centre</t>
  </si>
  <si>
    <t>N81637</t>
  </si>
  <si>
    <t>The Eric Moore Partnership</t>
  </si>
  <si>
    <t>N81628</t>
  </si>
  <si>
    <t>Stretton Medical Centre</t>
  </si>
  <si>
    <t>N81623</t>
  </si>
  <si>
    <t>Westbrook Medical Centre</t>
  </si>
  <si>
    <t>N81122</t>
  </si>
  <si>
    <t>Birchwood Medical Centre</t>
  </si>
  <si>
    <t>N81114</t>
  </si>
  <si>
    <t>Padgate Medical Centre</t>
  </si>
  <si>
    <t>N81109</t>
  </si>
  <si>
    <t>The Lakeside Surgery</t>
  </si>
  <si>
    <t>N81108</t>
  </si>
  <si>
    <t>N81107</t>
  </si>
  <si>
    <t>Dallam Lane Medical Centre</t>
  </si>
  <si>
    <t>N81097</t>
  </si>
  <si>
    <t>Greenbank Surgery</t>
  </si>
  <si>
    <t>N81089</t>
  </si>
  <si>
    <t>Parkview Medical Centre</t>
  </si>
  <si>
    <t>N81083</t>
  </si>
  <si>
    <t>Stockton Heath Med.Centre</t>
  </si>
  <si>
    <t>N81075</t>
  </si>
  <si>
    <t>Latchford Medical Centre</t>
  </si>
  <si>
    <t>N81065</t>
  </si>
  <si>
    <t>Culcheth Medical Centre</t>
  </si>
  <si>
    <t>N81059</t>
  </si>
  <si>
    <t>Folly Lane Medical Centre</t>
  </si>
  <si>
    <t>N81056</t>
  </si>
  <si>
    <t>Fearnhead Cross Med.Ctr.</t>
  </si>
  <si>
    <t>N81048</t>
  </si>
  <si>
    <t>Helsby Street Med/Ctr</t>
  </si>
  <si>
    <t>N81041</t>
  </si>
  <si>
    <t>Springfields Medical Centre</t>
  </si>
  <si>
    <t>N81036</t>
  </si>
  <si>
    <t>Causeway Medical Centre</t>
  </si>
  <si>
    <t>N81028</t>
  </si>
  <si>
    <t>Penketh Health Centre</t>
  </si>
  <si>
    <t>N81020</t>
  </si>
  <si>
    <t>N81014</t>
  </si>
  <si>
    <t>Guardian Street Med/Ctr</t>
  </si>
  <si>
    <t>N81012</t>
  </si>
  <si>
    <t>Holes Lane Medical Centre</t>
  </si>
  <si>
    <t>N81007</t>
  </si>
  <si>
    <t>The Weaver Vale Surgery</t>
  </si>
  <si>
    <t>N81127</t>
  </si>
  <si>
    <t>Willow Wood Surgery</t>
  </si>
  <si>
    <t>N81123</t>
  </si>
  <si>
    <t>Middlewich Road Surgery</t>
  </si>
  <si>
    <t>N81113</t>
  </si>
  <si>
    <t>Danebridge Medical Centre</t>
  </si>
  <si>
    <t>N81087</t>
  </si>
  <si>
    <t>Launceston Close Surgery</t>
  </si>
  <si>
    <t>N81074</t>
  </si>
  <si>
    <t>N81067</t>
  </si>
  <si>
    <t>Witton Street Surgery</t>
  </si>
  <si>
    <t>N81061</t>
  </si>
  <si>
    <t>Watling Street Surgery</t>
  </si>
  <si>
    <t>N81055</t>
  </si>
  <si>
    <t>The Weaverham Surgery</t>
  </si>
  <si>
    <t>N81051</t>
  </si>
  <si>
    <t>High Street Practice Winsford</t>
  </si>
  <si>
    <t>N81040</t>
  </si>
  <si>
    <t>Firdale Medical Centre</t>
  </si>
  <si>
    <t>N81025</t>
  </si>
  <si>
    <t>Swanlow Medical Centre</t>
  </si>
  <si>
    <t>N81024</t>
  </si>
  <si>
    <t>Trafford Health Centre</t>
  </si>
  <si>
    <t>Y02129</t>
  </si>
  <si>
    <t>Grove Medical Practice</t>
  </si>
  <si>
    <t>P91633</t>
  </si>
  <si>
    <t>Riddings Family Health Centre</t>
  </si>
  <si>
    <t>P91631</t>
  </si>
  <si>
    <t>North Trafford Group Practice</t>
  </si>
  <si>
    <t>P91629</t>
  </si>
  <si>
    <t>Lostock Medical Centre</t>
  </si>
  <si>
    <t>P91627</t>
  </si>
  <si>
    <t>Gloucester House Medical Centre</t>
  </si>
  <si>
    <t>P91625</t>
  </si>
  <si>
    <t>P91623</t>
  </si>
  <si>
    <t>Old Trafford Medical Practice</t>
  </si>
  <si>
    <t>P91619</t>
  </si>
  <si>
    <t>P91617</t>
  </si>
  <si>
    <t>Gorse Hill Medical Centre</t>
  </si>
  <si>
    <t>P91615</t>
  </si>
  <si>
    <t>P91604</t>
  </si>
  <si>
    <t>Barrington Medical Centre</t>
  </si>
  <si>
    <t>P91603</t>
  </si>
  <si>
    <t>Conway Road Medical Practice</t>
  </si>
  <si>
    <t>P91035</t>
  </si>
  <si>
    <t>Derbyshire Road South Surgery</t>
  </si>
  <si>
    <t>P91032</t>
  </si>
  <si>
    <t>Flixton Road Medical Centre</t>
  </si>
  <si>
    <t>P91029</t>
  </si>
  <si>
    <t>Partington Family Practice</t>
  </si>
  <si>
    <t>P91026</t>
  </si>
  <si>
    <t>Firsway Health Centre</t>
  </si>
  <si>
    <t>P91021</t>
  </si>
  <si>
    <t>Brooks Bar Medical Centre</t>
  </si>
  <si>
    <t>P91020</t>
  </si>
  <si>
    <t>Partington Central Surgery</t>
  </si>
  <si>
    <t>P91019</t>
  </si>
  <si>
    <t>Delamere Medical Practice</t>
  </si>
  <si>
    <t>P91018</t>
  </si>
  <si>
    <t>Bodmin Road Health Centre</t>
  </si>
  <si>
    <t>P91017</t>
  </si>
  <si>
    <t>West Timperley Medical Centre</t>
  </si>
  <si>
    <t>P91016</t>
  </si>
  <si>
    <t>Washway Road Medical Centre</t>
  </si>
  <si>
    <t>P91014</t>
  </si>
  <si>
    <t>Boundary House Medical Centre</t>
  </si>
  <si>
    <t>P91013</t>
  </si>
  <si>
    <t>P91012</t>
  </si>
  <si>
    <t>Shay Lane Medical Centre (Patel)</t>
  </si>
  <si>
    <t>P91011</t>
  </si>
  <si>
    <t>Davyhulme Medical Centre</t>
  </si>
  <si>
    <t>P91009</t>
  </si>
  <si>
    <t>Shay Lane Medical Centre (Kelman)</t>
  </si>
  <si>
    <t>P91008</t>
  </si>
  <si>
    <t>Timperley Health Centre (Westwood)</t>
  </si>
  <si>
    <t>P91007</t>
  </si>
  <si>
    <t>Urmston Group Practice</t>
  </si>
  <si>
    <t>P91006</t>
  </si>
  <si>
    <t>Altrincham Medical Practice</t>
  </si>
  <si>
    <t>P91004</t>
  </si>
  <si>
    <t>P91003</t>
  </si>
  <si>
    <t>Millbrook Medical Practice</t>
  </si>
  <si>
    <t>Y02936</t>
  </si>
  <si>
    <t>Guide Bridge Medical Practice</t>
  </si>
  <si>
    <t>Y02713</t>
  </si>
  <si>
    <t>Droylsden Medical Practice</t>
  </si>
  <si>
    <t>Y02663</t>
  </si>
  <si>
    <t>Ashton Gp Service</t>
  </si>
  <si>
    <t>Y02586</t>
  </si>
  <si>
    <t>Pike Medical Practice</t>
  </si>
  <si>
    <t>P89618</t>
  </si>
  <si>
    <t>Waterloo Medical Centre</t>
  </si>
  <si>
    <t>P89613</t>
  </si>
  <si>
    <t>Mossley Medical Practice</t>
  </si>
  <si>
    <t>P89612</t>
  </si>
  <si>
    <t>Stamford House</t>
  </si>
  <si>
    <t>P89609</t>
  </si>
  <si>
    <t>The Smithy Surgery</t>
  </si>
  <si>
    <t>P89602</t>
  </si>
  <si>
    <t>Tame Valley Medical Centre</t>
  </si>
  <si>
    <t>P89033</t>
  </si>
  <si>
    <t>West End Medical Centre</t>
  </si>
  <si>
    <t>P89030</t>
  </si>
  <si>
    <t>Market Street Medical Practice</t>
  </si>
  <si>
    <t>P89029</t>
  </si>
  <si>
    <t>Grosvenor Medical Centre</t>
  </si>
  <si>
    <t>P89026</t>
  </si>
  <si>
    <t>Town Hall Surgery</t>
  </si>
  <si>
    <t>P89025</t>
  </si>
  <si>
    <t>St. Andrew's House Surgery</t>
  </si>
  <si>
    <t>P89023</t>
  </si>
  <si>
    <t>King Street Medical Centre</t>
  </si>
  <si>
    <t>P89022</t>
  </si>
  <si>
    <t>Dukinfield Medical Practice</t>
  </si>
  <si>
    <t>P89021</t>
  </si>
  <si>
    <t>Ht Practice</t>
  </si>
  <si>
    <t>P89020</t>
  </si>
  <si>
    <t>Denton Medical Practice</t>
  </si>
  <si>
    <t>P89018</t>
  </si>
  <si>
    <t>P89017</t>
  </si>
  <si>
    <t>Donneybrook Medical Centre</t>
  </si>
  <si>
    <t>P89016</t>
  </si>
  <si>
    <t>Millgate Healthcare Partnership</t>
  </si>
  <si>
    <t>P89015</t>
  </si>
  <si>
    <t>Haughton/Thornley Medical Centres</t>
  </si>
  <si>
    <t>P89014</t>
  </si>
  <si>
    <t>Hattersley Group Practice</t>
  </si>
  <si>
    <t>P89013</t>
  </si>
  <si>
    <t>Clarendon Medical Centre</t>
  </si>
  <si>
    <t>P89012</t>
  </si>
  <si>
    <t>Gordon Street Medical Centre</t>
  </si>
  <si>
    <t>P89011</t>
  </si>
  <si>
    <t>Medlock Vale Medical Practice</t>
  </si>
  <si>
    <t>P89010</t>
  </si>
  <si>
    <t>Ashton Medical Group</t>
  </si>
  <si>
    <t>P89008</t>
  </si>
  <si>
    <t>Staveleigh Medical Centre</t>
  </si>
  <si>
    <t>P89007</t>
  </si>
  <si>
    <t>Lockside Medical Centre</t>
  </si>
  <si>
    <t>P89005</t>
  </si>
  <si>
    <t>Awburn House Medical Practice</t>
  </si>
  <si>
    <t>P89004</t>
  </si>
  <si>
    <t>Albion Medical Practice</t>
  </si>
  <si>
    <t>P89003</t>
  </si>
  <si>
    <t>The Brooke Surgery</t>
  </si>
  <si>
    <t>P89002</t>
  </si>
  <si>
    <t>Hadfield Medical Centre</t>
  </si>
  <si>
    <t>C81660</t>
  </si>
  <si>
    <t>Simmondley Medical Practice</t>
  </si>
  <si>
    <t>C81640</t>
  </si>
  <si>
    <t>Cottage Lane Surgery</t>
  </si>
  <si>
    <t>C81615</t>
  </si>
  <si>
    <t>Lambgates Health Centre</t>
  </si>
  <si>
    <t>C81106</t>
  </si>
  <si>
    <t>C81081</t>
  </si>
  <si>
    <t>Howard Street Medical Practice</t>
  </si>
  <si>
    <t>C81077</t>
  </si>
  <si>
    <t>Marshalls Cross Medical Centre</t>
  </si>
  <si>
    <t>Y02510</t>
  </si>
  <si>
    <t>Garswood Surgery</t>
  </si>
  <si>
    <t>Y00475</t>
  </si>
  <si>
    <t>Newholme Surgery</t>
  </si>
  <si>
    <t>N83637</t>
  </si>
  <si>
    <t>The Crossroads Surgery</t>
  </si>
  <si>
    <t>N83635</t>
  </si>
  <si>
    <t>Newton Community Hospital Practice</t>
  </si>
  <si>
    <t>N83628</t>
  </si>
  <si>
    <t>Dr Rahil's Surgery</t>
  </si>
  <si>
    <t>N83624</t>
  </si>
  <si>
    <t>Sandfield Medical Centre</t>
  </si>
  <si>
    <t>N83620</t>
  </si>
  <si>
    <t>Eccleston Medical Centre</t>
  </si>
  <si>
    <t>N83614</t>
  </si>
  <si>
    <t>Cornerstone Surgery</t>
  </si>
  <si>
    <t>N83604</t>
  </si>
  <si>
    <t>Holly Bank Surgery</t>
  </si>
  <si>
    <t>N83060</t>
  </si>
  <si>
    <t>Bethany Medical Centre</t>
  </si>
  <si>
    <t>N83054</t>
  </si>
  <si>
    <t>Longton Medical Centre</t>
  </si>
  <si>
    <t>N83053</t>
  </si>
  <si>
    <t>The Bowery Medical Centre</t>
  </si>
  <si>
    <t>N83050</t>
  </si>
  <si>
    <t>Kenneth Macrae Med Centre</t>
  </si>
  <si>
    <t>N83049</t>
  </si>
  <si>
    <t>N83045</t>
  </si>
  <si>
    <t>Rainford Health Centre</t>
  </si>
  <si>
    <t>N83041</t>
  </si>
  <si>
    <t>The Spinney Medical Ctr.</t>
  </si>
  <si>
    <t>N83035</t>
  </si>
  <si>
    <t>N83027</t>
  </si>
  <si>
    <t>Parkfield Surgery</t>
  </si>
  <si>
    <t>N83026</t>
  </si>
  <si>
    <t>N83023</t>
  </si>
  <si>
    <t>Lime Grove Surgery</t>
  </si>
  <si>
    <t>N83022</t>
  </si>
  <si>
    <t>Four Acre Health Centre</t>
  </si>
  <si>
    <t>N83021</t>
  </si>
  <si>
    <t>Haydock Medical Centre</t>
  </si>
  <si>
    <t>N83020</t>
  </si>
  <si>
    <t>Billinge Medical Practice</t>
  </si>
  <si>
    <t>N83019</t>
  </si>
  <si>
    <t>Hall Street Medical Centre</t>
  </si>
  <si>
    <t>N83017</t>
  </si>
  <si>
    <t>Mill Street Medical Ctr.</t>
  </si>
  <si>
    <t>N83012</t>
  </si>
  <si>
    <t>Rainhill Village Surgery</t>
  </si>
  <si>
    <t>N83010</t>
  </si>
  <si>
    <t>Berrymead Family Med.Ctr.</t>
  </si>
  <si>
    <t>N83008</t>
  </si>
  <si>
    <t>Lingholme Health Centre</t>
  </si>
  <si>
    <t>N83007</t>
  </si>
  <si>
    <t>Phoenix Medical Centre</t>
  </si>
  <si>
    <t>N83006</t>
  </si>
  <si>
    <t>Vista Road Surgery</t>
  </si>
  <si>
    <t>N83005</t>
  </si>
  <si>
    <t>Ormskirk House Surgery</t>
  </si>
  <si>
    <t>N83003</t>
  </si>
  <si>
    <t>Patterdale Lodge Med Ctre</t>
  </si>
  <si>
    <t>N83002</t>
  </si>
  <si>
    <t>Rainbow Medical Centre</t>
  </si>
  <si>
    <t>N83001</t>
  </si>
  <si>
    <t>Dr H Lloyd's Practice</t>
  </si>
  <si>
    <t>Y00912</t>
  </si>
  <si>
    <t>Stockport Medical Group</t>
  </si>
  <si>
    <t>P88632</t>
  </si>
  <si>
    <t>Archwood Medical Practice</t>
  </si>
  <si>
    <t>P88625</t>
  </si>
  <si>
    <t>Bl Medical Practice</t>
  </si>
  <si>
    <t>P88624</t>
  </si>
  <si>
    <t>High Lane Medical Centre</t>
  </si>
  <si>
    <t>P88623</t>
  </si>
  <si>
    <t>Adswood Road Surgery</t>
  </si>
  <si>
    <t>P88617</t>
  </si>
  <si>
    <t>Vernon Park Surgery</t>
  </si>
  <si>
    <t>P88615</t>
  </si>
  <si>
    <t>South Reddish Medical Ctr 2</t>
  </si>
  <si>
    <t>P88610</t>
  </si>
  <si>
    <t>The Guywood Practice</t>
  </si>
  <si>
    <t>P88607</t>
  </si>
  <si>
    <t>P88606</t>
  </si>
  <si>
    <t>The Surgery 1</t>
  </si>
  <si>
    <t>P88600</t>
  </si>
  <si>
    <t>Bredbury Medical Centre</t>
  </si>
  <si>
    <t>P88044</t>
  </si>
  <si>
    <t>Brinnington Surgery</t>
  </si>
  <si>
    <t>P88043</t>
  </si>
  <si>
    <t>Heald Green Health Centre 1</t>
  </si>
  <si>
    <t>P88042</t>
  </si>
  <si>
    <t>P88041</t>
  </si>
  <si>
    <t>Cale Green Surgery</t>
  </si>
  <si>
    <t>P88034</t>
  </si>
  <si>
    <t>Bracondale Medical Centre</t>
  </si>
  <si>
    <t>P88031</t>
  </si>
  <si>
    <t>Eastholme Surgery</t>
  </si>
  <si>
    <t>P88028</t>
  </si>
  <si>
    <t>Heaton Moor Medical Group</t>
  </si>
  <si>
    <t>P88026</t>
  </si>
  <si>
    <t>Hulme Hall Medical Group</t>
  </si>
  <si>
    <t>P88025</t>
  </si>
  <si>
    <t>Gatley Medical Centre</t>
  </si>
  <si>
    <t>P88024</t>
  </si>
  <si>
    <t>Heald Green Health Centre 2</t>
  </si>
  <si>
    <t>P88023</t>
  </si>
  <si>
    <t>Marple Medical Practice</t>
  </si>
  <si>
    <t>P88021</t>
  </si>
  <si>
    <t>Cheadle Medical Practice</t>
  </si>
  <si>
    <t>P88020</t>
  </si>
  <si>
    <t>Alvanley Family Practice</t>
  </si>
  <si>
    <t>P88019</t>
  </si>
  <si>
    <t>Park View Group Practice</t>
  </si>
  <si>
    <t>P88018</t>
  </si>
  <si>
    <t>Chadsfield Medical Practice</t>
  </si>
  <si>
    <t>P88017</t>
  </si>
  <si>
    <t>Bramhall &amp; Shaw Heath Medical Group</t>
  </si>
  <si>
    <t>P88016</t>
  </si>
  <si>
    <t>Bramhall Health Centre</t>
  </si>
  <si>
    <t>P88015</t>
  </si>
  <si>
    <t>Adshall Road Medical Prac</t>
  </si>
  <si>
    <t>P88014</t>
  </si>
  <si>
    <t>Caritas General Practice Partnership</t>
  </si>
  <si>
    <t>P88013</t>
  </si>
  <si>
    <t>Beech House Medical Pract</t>
  </si>
  <si>
    <t>P88012</t>
  </si>
  <si>
    <t>Heaton Norris Health Ctr. 1</t>
  </si>
  <si>
    <t>P88011</t>
  </si>
  <si>
    <t>Heaton Norris Health Ctr. 2</t>
  </si>
  <si>
    <t>P88010</t>
  </si>
  <si>
    <t>Woodley Village Surgery</t>
  </si>
  <si>
    <t>P88009</t>
  </si>
  <si>
    <t>Heaton Mersey Med.Pract.</t>
  </si>
  <si>
    <t>P88008</t>
  </si>
  <si>
    <t>Cheadle Hulme Health Ctr 2</t>
  </si>
  <si>
    <t>P88007</t>
  </si>
  <si>
    <t>Marple Cottage Surgery</t>
  </si>
  <si>
    <t>P88006</t>
  </si>
  <si>
    <t>P88005</t>
  </si>
  <si>
    <t>P88003</t>
  </si>
  <si>
    <t>Marple Bridge Surgery</t>
  </si>
  <si>
    <t>P88002</t>
  </si>
  <si>
    <t>Trinity Practice</t>
  </si>
  <si>
    <t>Y02610</t>
  </si>
  <si>
    <t>The Family Surgery</t>
  </si>
  <si>
    <t>N84625</t>
  </si>
  <si>
    <t>N84618</t>
  </si>
  <si>
    <t>Kew Surgery</t>
  </si>
  <si>
    <t>N84617</t>
  </si>
  <si>
    <t>The Marshside Surgery (Dr Wainwright)</t>
  </si>
  <si>
    <t>N84614</t>
  </si>
  <si>
    <t>The Corner Surgery (Dr Mulla)</t>
  </si>
  <si>
    <t>N84613</t>
  </si>
  <si>
    <t>Roe Lane Surgery</t>
  </si>
  <si>
    <t>N84611</t>
  </si>
  <si>
    <t>N84037</t>
  </si>
  <si>
    <t>Freshfield Surgery</t>
  </si>
  <si>
    <t>N84036</t>
  </si>
  <si>
    <t>Grange Surgery</t>
  </si>
  <si>
    <t>N84024</t>
  </si>
  <si>
    <t>St Marks Medical Centre</t>
  </si>
  <si>
    <t>N84021</t>
  </si>
  <si>
    <t>The Village Surgery Formby</t>
  </si>
  <si>
    <t>N84018</t>
  </si>
  <si>
    <t>Churchtown Medical Centre</t>
  </si>
  <si>
    <t>N84017</t>
  </si>
  <si>
    <t>Ainsdale Village Surgery</t>
  </si>
  <si>
    <t>N84014</t>
  </si>
  <si>
    <t>Christiana Hartley Medical Practice</t>
  </si>
  <si>
    <t>N84013</t>
  </si>
  <si>
    <t>Ainsdale Medical Centre</t>
  </si>
  <si>
    <t>N84012</t>
  </si>
  <si>
    <t>N84008</t>
  </si>
  <si>
    <t>Chapel Lane Surgery</t>
  </si>
  <si>
    <t>N84006</t>
  </si>
  <si>
    <t>Cumberland House Surgery</t>
  </si>
  <si>
    <t>N84005</t>
  </si>
  <si>
    <t>Maghull Surgery</t>
  </si>
  <si>
    <t>Y00446</t>
  </si>
  <si>
    <t>Netherton Surgery</t>
  </si>
  <si>
    <t>N84630</t>
  </si>
  <si>
    <t>Crossways Practice</t>
  </si>
  <si>
    <t>N84627</t>
  </si>
  <si>
    <t>Hightown Village Surgery</t>
  </si>
  <si>
    <t>N84626</t>
  </si>
  <si>
    <t>Maghull Health Centre</t>
  </si>
  <si>
    <t>N84624</t>
  </si>
  <si>
    <t>Thornton Surgery</t>
  </si>
  <si>
    <t>N84621</t>
  </si>
  <si>
    <t>Rawson Road Medical Centre</t>
  </si>
  <si>
    <t>N84615</t>
  </si>
  <si>
    <t>Litherland Practice</t>
  </si>
  <si>
    <t>N84605</t>
  </si>
  <si>
    <t>Seaforth Village Surgery</t>
  </si>
  <si>
    <t>N84043</t>
  </si>
  <si>
    <t>N84041</t>
  </si>
  <si>
    <t>Concept House Surgery</t>
  </si>
  <si>
    <t>N84038</t>
  </si>
  <si>
    <t>15 Sefton Road</t>
  </si>
  <si>
    <t>N84035</t>
  </si>
  <si>
    <t>Park Street Surgery</t>
  </si>
  <si>
    <t>N84034</t>
  </si>
  <si>
    <t>Ford Medical Practice</t>
  </si>
  <si>
    <t>N84029</t>
  </si>
  <si>
    <t>The Strand Medical Centre</t>
  </si>
  <si>
    <t>N84028</t>
  </si>
  <si>
    <t>Orrell Park Medical Centre</t>
  </si>
  <si>
    <t>N84027</t>
  </si>
  <si>
    <t>Crosby Village Surgery</t>
  </si>
  <si>
    <t>N84026</t>
  </si>
  <si>
    <t>Westway Medical Centre</t>
  </si>
  <si>
    <t>N84025</t>
  </si>
  <si>
    <t>Bridge Road Medical Centre</t>
  </si>
  <si>
    <t>N84023</t>
  </si>
  <si>
    <t>Blundellsands Surgery</t>
  </si>
  <si>
    <t>N84020</t>
  </si>
  <si>
    <t>North Park Surgery</t>
  </si>
  <si>
    <t>N84019</t>
  </si>
  <si>
    <t>Moore Street Medical Centre</t>
  </si>
  <si>
    <t>N84016</t>
  </si>
  <si>
    <t>Bootle Village Surgery</t>
  </si>
  <si>
    <t>N84015</t>
  </si>
  <si>
    <t>Eastview Surgery</t>
  </si>
  <si>
    <t>N84011</t>
  </si>
  <si>
    <t>Maghull Health Centre (Dr Sapre)</t>
  </si>
  <si>
    <t>N84010</t>
  </si>
  <si>
    <t>Liverpool Rd Medical Practice</t>
  </si>
  <si>
    <t>N84007</t>
  </si>
  <si>
    <t>Glovers Lane Surgery</t>
  </si>
  <si>
    <t>N84004</t>
  </si>
  <si>
    <t>High Pastures Surgery</t>
  </si>
  <si>
    <t>N84003</t>
  </si>
  <si>
    <t>Aintree Road Medical Centre</t>
  </si>
  <si>
    <t>N84002</t>
  </si>
  <si>
    <t>42 Kingsway</t>
  </si>
  <si>
    <t>N84001</t>
  </si>
  <si>
    <t>Waters Edge Medical Centre</t>
  </si>
  <si>
    <t>N81642</t>
  </si>
  <si>
    <t>N81614</t>
  </si>
  <si>
    <t>Merepark Medical Centre</t>
  </si>
  <si>
    <t>N81111</t>
  </si>
  <si>
    <t>N81090</t>
  </si>
  <si>
    <t>Rope Green Medical Centre</t>
  </si>
  <si>
    <t>N81084</t>
  </si>
  <si>
    <t>Greenmoss Medical Centre</t>
  </si>
  <si>
    <t>N81071</t>
  </si>
  <si>
    <t>N81068</t>
  </si>
  <si>
    <t>Earnswood Medical Centre</t>
  </si>
  <si>
    <t>N81053</t>
  </si>
  <si>
    <t>The Kiltearn Medical Ctr.</t>
  </si>
  <si>
    <t>N81047</t>
  </si>
  <si>
    <t>Hungerford Medical Centre</t>
  </si>
  <si>
    <t>N81044</t>
  </si>
  <si>
    <t>Haslington Surgery</t>
  </si>
  <si>
    <t>N81043</t>
  </si>
  <si>
    <t>Oaklands</t>
  </si>
  <si>
    <t>N81039</t>
  </si>
  <si>
    <t>Ashfields P/Care Centre</t>
  </si>
  <si>
    <t>N81032</t>
  </si>
  <si>
    <t>Millcroft Medical Centre</t>
  </si>
  <si>
    <t>N81016</t>
  </si>
  <si>
    <t>Nantwich Health Centre</t>
  </si>
  <si>
    <t>N81010</t>
  </si>
  <si>
    <t>The Cedars Medical Centre</t>
  </si>
  <si>
    <t>N81008</t>
  </si>
  <si>
    <t>Audlem Medical Practice</t>
  </si>
  <si>
    <t>N81001</t>
  </si>
  <si>
    <t>Bay Medical Group</t>
  </si>
  <si>
    <t>Y01008</t>
  </si>
  <si>
    <t>P81113</t>
  </si>
  <si>
    <t>Ash Trees Surgery</t>
  </si>
  <si>
    <t>P81029</t>
  </si>
  <si>
    <t>Queen Square Medical Practice</t>
  </si>
  <si>
    <t>P81013</t>
  </si>
  <si>
    <t>Lancaster Medical Practice</t>
  </si>
  <si>
    <t>P81002</t>
  </si>
  <si>
    <t>Bentham Medical Practice</t>
  </si>
  <si>
    <t>B82061</t>
  </si>
  <si>
    <t>Duddon Valley Medical Practice</t>
  </si>
  <si>
    <t>A82651</t>
  </si>
  <si>
    <t>Haverthwaite Surgery</t>
  </si>
  <si>
    <t>A82650</t>
  </si>
  <si>
    <t>Cartmel Surgery</t>
  </si>
  <si>
    <t>A82647</t>
  </si>
  <si>
    <t>A82629</t>
  </si>
  <si>
    <t>Askam Surgery</t>
  </si>
  <si>
    <t>A82621</t>
  </si>
  <si>
    <t>Wraysdale House Surgery</t>
  </si>
  <si>
    <t>A82613</t>
  </si>
  <si>
    <t>Sedbergh Medical Practice</t>
  </si>
  <si>
    <t>A82608</t>
  </si>
  <si>
    <t>Liverpool House Surgery</t>
  </si>
  <si>
    <t>A82077</t>
  </si>
  <si>
    <t>Arnside Surgery</t>
  </si>
  <si>
    <t>A82074</t>
  </si>
  <si>
    <t>Risedale Surgery</t>
  </si>
  <si>
    <t>A82072</t>
  </si>
  <si>
    <t>Burnett Edgar Medical Ctr</t>
  </si>
  <si>
    <t>A82071</t>
  </si>
  <si>
    <t>A82070</t>
  </si>
  <si>
    <t>Ulverston Community Health Centre</t>
  </si>
  <si>
    <t>A82068</t>
  </si>
  <si>
    <t>Peninsula Medical Practice</t>
  </si>
  <si>
    <t>A82065</t>
  </si>
  <si>
    <t>Atkinson Health Centre</t>
  </si>
  <si>
    <t>A82062</t>
  </si>
  <si>
    <t>Nutwood Medical Practice</t>
  </si>
  <si>
    <t>A82053</t>
  </si>
  <si>
    <t>Windermere Health Centre</t>
  </si>
  <si>
    <t>A82046</t>
  </si>
  <si>
    <t>A82039</t>
  </si>
  <si>
    <t>A82034</t>
  </si>
  <si>
    <t>Waterloo House Surgery</t>
  </si>
  <si>
    <t>A82033</t>
  </si>
  <si>
    <t>Lunesdale Surgery</t>
  </si>
  <si>
    <t>A82030</t>
  </si>
  <si>
    <t>Station House Surgery</t>
  </si>
  <si>
    <t>A82027</t>
  </si>
  <si>
    <t>The James Cochrane Pract.</t>
  </si>
  <si>
    <t>A82026</t>
  </si>
  <si>
    <t>Captain French Surgery</t>
  </si>
  <si>
    <t>A82025</t>
  </si>
  <si>
    <t>A82010</t>
  </si>
  <si>
    <t>Bridgegate Medical Centre</t>
  </si>
  <si>
    <t>A82009</t>
  </si>
  <si>
    <t>A82008</t>
  </si>
  <si>
    <t>Duke Street Surgery</t>
  </si>
  <si>
    <t>A82007</t>
  </si>
  <si>
    <t>Ambleside Health Centre</t>
  </si>
  <si>
    <t>A82005</t>
  </si>
  <si>
    <t>Ulverston Health Centre (Murray)</t>
  </si>
  <si>
    <t>A82003</t>
  </si>
  <si>
    <t>Nutgrove Villa Surgery</t>
  </si>
  <si>
    <t>N83633</t>
  </si>
  <si>
    <t>Primrose Medical Practice</t>
  </si>
  <si>
    <t>N83622</t>
  </si>
  <si>
    <t>Hillside House Surgery</t>
  </si>
  <si>
    <t>N83621</t>
  </si>
  <si>
    <t>Roby Medical Centre</t>
  </si>
  <si>
    <t>N83619</t>
  </si>
  <si>
    <t>Colby Medical Centre</t>
  </si>
  <si>
    <t>N83610</t>
  </si>
  <si>
    <t>Cedar Cross Medical Centre</t>
  </si>
  <si>
    <t>N83609</t>
  </si>
  <si>
    <t>Dr Maassarani &amp; Partners</t>
  </si>
  <si>
    <t>N83608</t>
  </si>
  <si>
    <t>N83605</t>
  </si>
  <si>
    <t>Prescot Medical Centre</t>
  </si>
  <si>
    <t>N83603</t>
  </si>
  <si>
    <t>The Macmillan Surgery</t>
  </si>
  <si>
    <t>N83601</t>
  </si>
  <si>
    <t>Trentham Medical Centre</t>
  </si>
  <si>
    <t>N83055</t>
  </si>
  <si>
    <t>Tarbock Medical Centre</t>
  </si>
  <si>
    <t>N83047</t>
  </si>
  <si>
    <t>Longview Medical Centre</t>
  </si>
  <si>
    <t>N83043</t>
  </si>
  <si>
    <t>Dr Ri King's Practice</t>
  </si>
  <si>
    <t>N83033</t>
  </si>
  <si>
    <t>Millbrook Medical Centre</t>
  </si>
  <si>
    <t>N83032</t>
  </si>
  <si>
    <t>Roseheath Surgery</t>
  </si>
  <si>
    <t>N83031</t>
  </si>
  <si>
    <t>Dr M Suares' Practice</t>
  </si>
  <si>
    <t>N83030</t>
  </si>
  <si>
    <t>Aston Healthcare Limited</t>
  </si>
  <si>
    <t>N83028</t>
  </si>
  <si>
    <t>N83025</t>
  </si>
  <si>
    <t>N83024</t>
  </si>
  <si>
    <t>Stockbridge Village Hc</t>
  </si>
  <si>
    <t>N83018</t>
  </si>
  <si>
    <t>Bluebell Lane Surgery</t>
  </si>
  <si>
    <t>N83015</t>
  </si>
  <si>
    <t>Dinas Lane Medical Centre</t>
  </si>
  <si>
    <t>N83014</t>
  </si>
  <si>
    <t>Dr Kinloch &amp; Partner</t>
  </si>
  <si>
    <t>N83013</t>
  </si>
  <si>
    <t>Wingate Medical Centre</t>
  </si>
  <si>
    <t>N83009</t>
  </si>
  <si>
    <t>Warwick Square Group Practice</t>
  </si>
  <si>
    <t>A82654</t>
  </si>
  <si>
    <t>Longtown Medical Centre</t>
  </si>
  <si>
    <t>A82646</t>
  </si>
  <si>
    <t>Court Thorn Surgery</t>
  </si>
  <si>
    <t>A82631</t>
  </si>
  <si>
    <t>Solway Health Services</t>
  </si>
  <si>
    <t>A82623</t>
  </si>
  <si>
    <t>Glenridding Health Centre</t>
  </si>
  <si>
    <t>A82620</t>
  </si>
  <si>
    <t>Kirkoswald Surgery</t>
  </si>
  <si>
    <t>A82617</t>
  </si>
  <si>
    <t>A82075</t>
  </si>
  <si>
    <t>Westcroft House Surgery</t>
  </si>
  <si>
    <t>A82064</t>
  </si>
  <si>
    <t>Whitehaven Medical Centre</t>
  </si>
  <si>
    <t>A82060</t>
  </si>
  <si>
    <t>Queen Street Medical Practice</t>
  </si>
  <si>
    <t>A82058</t>
  </si>
  <si>
    <t>Aspatria Medical Group</t>
  </si>
  <si>
    <t>A82055</t>
  </si>
  <si>
    <t>Oxford Street Surgery</t>
  </si>
  <si>
    <t>A82050</t>
  </si>
  <si>
    <t>A82049</t>
  </si>
  <si>
    <t>Beechwood Group Practice</t>
  </si>
  <si>
    <t>A82048</t>
  </si>
  <si>
    <t>James Street Group Pract</t>
  </si>
  <si>
    <t>A82047</t>
  </si>
  <si>
    <t>Wigton Group Medical Practice</t>
  </si>
  <si>
    <t>A82045</t>
  </si>
  <si>
    <t>Fellview Healthcare Ltd</t>
  </si>
  <si>
    <t>A82044</t>
  </si>
  <si>
    <t>Lowther Medical Centre</t>
  </si>
  <si>
    <t>A82041</t>
  </si>
  <si>
    <t>Temple Sowerby Medical Practice</t>
  </si>
  <si>
    <t>A82038</t>
  </si>
  <si>
    <t>Silloth Group Medical Practice</t>
  </si>
  <si>
    <t>A82037</t>
  </si>
  <si>
    <t>The Lakes Medical Practice</t>
  </si>
  <si>
    <t>A82036</t>
  </si>
  <si>
    <t>Birbeck Medical Group</t>
  </si>
  <si>
    <t>A82035</t>
  </si>
  <si>
    <t>Maryport Health Services</t>
  </si>
  <si>
    <t>A82032</t>
  </si>
  <si>
    <t>Shap Medical Practice</t>
  </si>
  <si>
    <t>A82031</t>
  </si>
  <si>
    <t>A82029</t>
  </si>
  <si>
    <t>Castlehead Medical Centre</t>
  </si>
  <si>
    <t>A82028</t>
  </si>
  <si>
    <t>Seascale Health Centre</t>
  </si>
  <si>
    <t>A82024</t>
  </si>
  <si>
    <t>Distington Surgery</t>
  </si>
  <si>
    <t>A82023</t>
  </si>
  <si>
    <t>Dalston Medical Group</t>
  </si>
  <si>
    <t>A82022</t>
  </si>
  <si>
    <t>Castlegate And Derwent Surgery</t>
  </si>
  <si>
    <t>A82021</t>
  </si>
  <si>
    <t>Eden Medical Group</t>
  </si>
  <si>
    <t>A82020</t>
  </si>
  <si>
    <t>Fusehill Medical Practice</t>
  </si>
  <si>
    <t>A82019</t>
  </si>
  <si>
    <t>Spencer St Surgery</t>
  </si>
  <si>
    <t>A82018</t>
  </si>
  <si>
    <t>Carlisle Healthcare</t>
  </si>
  <si>
    <t>A82016</t>
  </si>
  <si>
    <t>Warwick Road Surgery</t>
  </si>
  <si>
    <t>A82015</t>
  </si>
  <si>
    <t>Caldbeck Surgery</t>
  </si>
  <si>
    <t>A82014</t>
  </si>
  <si>
    <t>Upper Eden Medical Practice</t>
  </si>
  <si>
    <t>A82013</t>
  </si>
  <si>
    <t>Brampton Medical Practice</t>
  </si>
  <si>
    <t>A82012</t>
  </si>
  <si>
    <t>Appleby Medical Practice</t>
  </si>
  <si>
    <t>A82006</t>
  </si>
  <si>
    <t>Alston Medical Practice</t>
  </si>
  <si>
    <t>A82004</t>
  </si>
  <si>
    <t>The Height General Practice</t>
  </si>
  <si>
    <t>Y02767</t>
  </si>
  <si>
    <t>Care Homes Medical Practice</t>
  </si>
  <si>
    <t>Y02625</t>
  </si>
  <si>
    <t>Blackfriars</t>
  </si>
  <si>
    <t>Y02622</t>
  </si>
  <si>
    <t>Spct Gp Practices</t>
  </si>
  <si>
    <t>Y00445</t>
  </si>
  <si>
    <t>Manchester Road East Medical Practice</t>
  </si>
  <si>
    <t>P87661</t>
  </si>
  <si>
    <t>Eccles Gateway Medical Centre</t>
  </si>
  <si>
    <t>P87660</t>
  </si>
  <si>
    <t>3/St Andrews Medical Centre</t>
  </si>
  <si>
    <t>P87659</t>
  </si>
  <si>
    <t>The Willows Medical Practice</t>
  </si>
  <si>
    <t>P87658</t>
  </si>
  <si>
    <t>(Irlam) Salford Care Ctrs Medical Practi</t>
  </si>
  <si>
    <t>P87657</t>
  </si>
  <si>
    <t>3/Lower Broughton Medical Practice</t>
  </si>
  <si>
    <t>P87654</t>
  </si>
  <si>
    <t>1/Lower Broughton Medical Practice</t>
  </si>
  <si>
    <t>P87652</t>
  </si>
  <si>
    <t>Limefield Road Medical Practice</t>
  </si>
  <si>
    <t>P87651</t>
  </si>
  <si>
    <t>Chapel Medical Centre</t>
  </si>
  <si>
    <t>P87649</t>
  </si>
  <si>
    <t>Dr Davis's Medical Practice</t>
  </si>
  <si>
    <t>P87648</t>
  </si>
  <si>
    <t>Cornerstone Medical Practice</t>
  </si>
  <si>
    <t>P87639</t>
  </si>
  <si>
    <t>Clarendon Medical Practice</t>
  </si>
  <si>
    <t>P87634</t>
  </si>
  <si>
    <t>Cherry Medical Practice</t>
  </si>
  <si>
    <t>P87630</t>
  </si>
  <si>
    <t>P87627</t>
  </si>
  <si>
    <t>Dearden Avenue Medical Practice</t>
  </si>
  <si>
    <t>P87625</t>
  </si>
  <si>
    <t>Ellenbrook Medical Centre</t>
  </si>
  <si>
    <t>P87624</t>
  </si>
  <si>
    <t>1/Monton Medical Practice</t>
  </si>
  <si>
    <t>P87620</t>
  </si>
  <si>
    <t>Dr Loomba And Partners</t>
  </si>
  <si>
    <t>P87618</t>
  </si>
  <si>
    <t>Cleggs Lane Medical Practice/129</t>
  </si>
  <si>
    <t>P87613</t>
  </si>
  <si>
    <t>The Mosslands Medical Practice</t>
  </si>
  <si>
    <t>P87610</t>
  </si>
  <si>
    <t>Sorrel Bank Medical Practice</t>
  </si>
  <si>
    <t>P87040</t>
  </si>
  <si>
    <t>2/Irlam Medical Practice</t>
  </si>
  <si>
    <t>P87039</t>
  </si>
  <si>
    <t>4/Lower Broughton Medical Practice</t>
  </si>
  <si>
    <t>P87036</t>
  </si>
  <si>
    <t>Ordsall Health Surgery</t>
  </si>
  <si>
    <t>P87035</t>
  </si>
  <si>
    <t>Orient Road Medical Practice</t>
  </si>
  <si>
    <t>P87032</t>
  </si>
  <si>
    <t>The Gill Medical Practice</t>
  </si>
  <si>
    <t>P87028</t>
  </si>
  <si>
    <t>Langworthy Medical Practice</t>
  </si>
  <si>
    <t>P87027</t>
  </si>
  <si>
    <t>Newbury Green Medical Practice</t>
  </si>
  <si>
    <t>P87026</t>
  </si>
  <si>
    <t>P87025</t>
  </si>
  <si>
    <t>3/Springfield House Medical Practice</t>
  </si>
  <si>
    <t>P87024</t>
  </si>
  <si>
    <t>Mocha Parade Medical Practice</t>
  </si>
  <si>
    <t>P87022</t>
  </si>
  <si>
    <t>2/St Andrews Medical Practice</t>
  </si>
  <si>
    <t>P87020</t>
  </si>
  <si>
    <t>Silverdale Medical Practice</t>
  </si>
  <si>
    <t>P87019</t>
  </si>
  <si>
    <t>The Limes Medical Practice</t>
  </si>
  <si>
    <t>P87017</t>
  </si>
  <si>
    <t>The Sides Medical Practice</t>
  </si>
  <si>
    <t>P87016</t>
  </si>
  <si>
    <t>Pendleton Medical Centre</t>
  </si>
  <si>
    <t>P87015</t>
  </si>
  <si>
    <t>Irlam Group Practice</t>
  </si>
  <si>
    <t>P87014</t>
  </si>
  <si>
    <t>Walkden Medical Centre</t>
  </si>
  <si>
    <t>P87008</t>
  </si>
  <si>
    <t>1/Salford Medical Practice</t>
  </si>
  <si>
    <t>P87004</t>
  </si>
  <si>
    <t>4/St Andrews Medical Practice</t>
  </si>
  <si>
    <t>P87003</t>
  </si>
  <si>
    <t>The Poplars Medical Practice</t>
  </si>
  <si>
    <t>P87002</t>
  </si>
  <si>
    <t>Upton Rocks Primary Care</t>
  </si>
  <si>
    <t>N81651</t>
  </si>
  <si>
    <t>Oaks Place Surgery</t>
  </si>
  <si>
    <t>N81619</t>
  </si>
  <si>
    <t>Hough Green Health Park</t>
  </si>
  <si>
    <t>N81119</t>
  </si>
  <si>
    <t>Brookvale Practice</t>
  </si>
  <si>
    <t>N81096</t>
  </si>
  <si>
    <t>Murdishaw</t>
  </si>
  <si>
    <t>N81072</t>
  </si>
  <si>
    <t>Grove House Practice</t>
  </si>
  <si>
    <t>N81066</t>
  </si>
  <si>
    <t>Newtown Surgery</t>
  </si>
  <si>
    <t>N81064</t>
  </si>
  <si>
    <t>Tower House Practice</t>
  </si>
  <si>
    <t>N81057</t>
  </si>
  <si>
    <t>Weaver Vale Practice</t>
  </si>
  <si>
    <t>N81054</t>
  </si>
  <si>
    <t>Peelhouse Medical Plaza</t>
  </si>
  <si>
    <t>N81045</t>
  </si>
  <si>
    <t>The Beeches Medical Ctr</t>
  </si>
  <si>
    <t>N81037</t>
  </si>
  <si>
    <t>Appleton Village Surgery</t>
  </si>
  <si>
    <t>N81035</t>
  </si>
  <si>
    <t>Castlefields Health Centre</t>
  </si>
  <si>
    <t>N81019</t>
  </si>
  <si>
    <t>Bevan Group Practice</t>
  </si>
  <si>
    <t>N81011</t>
  </si>
  <si>
    <t>Medicom Ltd</t>
  </si>
  <si>
    <t>P81785</t>
  </si>
  <si>
    <t>Avenham Lane Practice</t>
  </si>
  <si>
    <t>P81770</t>
  </si>
  <si>
    <t>Dr Hp Chakrabarti</t>
  </si>
  <si>
    <t>P81763</t>
  </si>
  <si>
    <t>Frenchwood Surgery</t>
  </si>
  <si>
    <t>P81750</t>
  </si>
  <si>
    <t>Briarwood Medical Centre</t>
  </si>
  <si>
    <t>P81748</t>
  </si>
  <si>
    <t>Dr A Hussain</t>
  </si>
  <si>
    <t>P81735</t>
  </si>
  <si>
    <t>Dr Sz Shahid</t>
  </si>
  <si>
    <t>P81685</t>
  </si>
  <si>
    <t>St Walburge's Medical Practice</t>
  </si>
  <si>
    <t>P81667</t>
  </si>
  <si>
    <t>P81664</t>
  </si>
  <si>
    <t>Dr Jha &amp; Dr Yerra Surgery</t>
  </si>
  <si>
    <t>P81647</t>
  </si>
  <si>
    <t>St. Mary's Health Centre</t>
  </si>
  <si>
    <t>P81213</t>
  </si>
  <si>
    <t>Issa Medical Centre - Patel</t>
  </si>
  <si>
    <t>P81196</t>
  </si>
  <si>
    <t>P81185</t>
  </si>
  <si>
    <t>Ribbleton Medical Centre</t>
  </si>
  <si>
    <t>P81184</t>
  </si>
  <si>
    <t>Lostock Hall Medical Ctr.</t>
  </si>
  <si>
    <t>P81179</t>
  </si>
  <si>
    <t>Fishergate Hill Surgery</t>
  </si>
  <si>
    <t>P81169</t>
  </si>
  <si>
    <t>The St Pauls Surgery</t>
  </si>
  <si>
    <t>P81163</t>
  </si>
  <si>
    <t>P81152</t>
  </si>
  <si>
    <t>Doclands Medical Centre</t>
  </si>
  <si>
    <t>P81119</t>
  </si>
  <si>
    <t>Stonebridge Surgery</t>
  </si>
  <si>
    <t>P81107</t>
  </si>
  <si>
    <t>North Preston Medical Practice</t>
  </si>
  <si>
    <t>P81103</t>
  </si>
  <si>
    <t>The Geoffrey Street Surgery</t>
  </si>
  <si>
    <t>P81093</t>
  </si>
  <si>
    <t>The New Hall Lane Practice</t>
  </si>
  <si>
    <t>P81071</t>
  </si>
  <si>
    <t>The Healthcare Centre</t>
  </si>
  <si>
    <t>P81067</t>
  </si>
  <si>
    <t>Berry Lane Medical Centre</t>
  </si>
  <si>
    <t>P81055</t>
  </si>
  <si>
    <t>P81046</t>
  </si>
  <si>
    <t>Longton Health Centre</t>
  </si>
  <si>
    <t>P81040</t>
  </si>
  <si>
    <t>St Fillan's Medical Ctre</t>
  </si>
  <si>
    <t>P81018</t>
  </si>
  <si>
    <t>Lytham Road Surgery</t>
  </si>
  <si>
    <t>P81015</t>
  </si>
  <si>
    <t>Middleton Health Centre</t>
  </si>
  <si>
    <t>Y02795</t>
  </si>
  <si>
    <t>Kirkholt Medical Practice</t>
  </si>
  <si>
    <t>Y02721</t>
  </si>
  <si>
    <t>The Kingsway Practice</t>
  </si>
  <si>
    <t>Y02720</t>
  </si>
  <si>
    <t>Birtle View Medical Practice</t>
  </si>
  <si>
    <t>Y02718</t>
  </si>
  <si>
    <t>Doctors' Surgery</t>
  </si>
  <si>
    <t>Y00726</t>
  </si>
  <si>
    <t>P86624</t>
  </si>
  <si>
    <t>Windermere Surgery</t>
  </si>
  <si>
    <t>P86620</t>
  </si>
  <si>
    <t>Dr Mb Ghafoor &amp; Partners</t>
  </si>
  <si>
    <t>P86619</t>
  </si>
  <si>
    <t>Dr A Hamid</t>
  </si>
  <si>
    <t>P86614</t>
  </si>
  <si>
    <t>The Dale Medical Practice</t>
  </si>
  <si>
    <t>P86609</t>
  </si>
  <si>
    <t>The Village Medical Ctr.</t>
  </si>
  <si>
    <t>P86608</t>
  </si>
  <si>
    <t>Family Practice</t>
  </si>
  <si>
    <t>P86606</t>
  </si>
  <si>
    <t>Heady Hill Surgery</t>
  </si>
  <si>
    <t>P86602</t>
  </si>
  <si>
    <t>The Dawes Family Practice</t>
  </si>
  <si>
    <t>P86026</t>
  </si>
  <si>
    <t>Hopwood Medical Centre</t>
  </si>
  <si>
    <t>P86023</t>
  </si>
  <si>
    <t>Stonefield Street Surgery</t>
  </si>
  <si>
    <t>P86022</t>
  </si>
  <si>
    <t>Pennine Surgery</t>
  </si>
  <si>
    <t>P86021</t>
  </si>
  <si>
    <t>Durnford Medical Centre</t>
  </si>
  <si>
    <t>P86019</t>
  </si>
  <si>
    <t>Littleborough Group Practice</t>
  </si>
  <si>
    <t>P86018</t>
  </si>
  <si>
    <t>Inspire Medical Centre</t>
  </si>
  <si>
    <t>P86017</t>
  </si>
  <si>
    <t>Heywood Health</t>
  </si>
  <si>
    <t>P86016</t>
  </si>
  <si>
    <t>Rochdale Road Medical Centre</t>
  </si>
  <si>
    <t>P86015</t>
  </si>
  <si>
    <t>Croft Shifa Health Centre</t>
  </si>
  <si>
    <t>P86014</t>
  </si>
  <si>
    <t>Healey Surgery</t>
  </si>
  <si>
    <t>P86013</t>
  </si>
  <si>
    <t>P86012</t>
  </si>
  <si>
    <t>Longford Street Medical Centre</t>
  </si>
  <si>
    <t>P86011</t>
  </si>
  <si>
    <t>P86010</t>
  </si>
  <si>
    <t>Castleton Health Centre</t>
  </si>
  <si>
    <t>P86009</t>
  </si>
  <si>
    <t>Mark Street Surgery</t>
  </si>
  <si>
    <t>P86008</t>
  </si>
  <si>
    <t>Wellfield Health Centre</t>
  </si>
  <si>
    <t>P86007</t>
  </si>
  <si>
    <t>Ashworth Street Surgery</t>
  </si>
  <si>
    <t>P86006</t>
  </si>
  <si>
    <t>Yorkshire St Surgery</t>
  </si>
  <si>
    <t>P86005</t>
  </si>
  <si>
    <t>Peterloo Medical Centre</t>
  </si>
  <si>
    <t>P86004</t>
  </si>
  <si>
    <t>Edenfield Road Surgery</t>
  </si>
  <si>
    <t>P86003</t>
  </si>
  <si>
    <t>Dr Gwd Bhima</t>
  </si>
  <si>
    <t>P86002</t>
  </si>
  <si>
    <t>Milnrow Village Practice</t>
  </si>
  <si>
    <t>P86001</t>
  </si>
  <si>
    <t>David Lewis Medical Practice</t>
  </si>
  <si>
    <t>Y05750</t>
  </si>
  <si>
    <t>Vernova Healthcare Cic</t>
  </si>
  <si>
    <t>Y02045</t>
  </si>
  <si>
    <t>Broken Cross Surgery</t>
  </si>
  <si>
    <t>N81632</t>
  </si>
  <si>
    <t>Meadowside Medical Centre</t>
  </si>
  <si>
    <t>N81118</t>
  </si>
  <si>
    <t>The Schoolhouse Surgery</t>
  </si>
  <si>
    <t>N81112</t>
  </si>
  <si>
    <t>Park Green Surgery</t>
  </si>
  <si>
    <t>N81088</t>
  </si>
  <si>
    <t>Wilmslow Health Centre</t>
  </si>
  <si>
    <t>N81086</t>
  </si>
  <si>
    <t>N81085</t>
  </si>
  <si>
    <t>The Health Centre (Holmes Chapel)</t>
  </si>
  <si>
    <t>N81077</t>
  </si>
  <si>
    <t>Priorslegh Medical Centre</t>
  </si>
  <si>
    <t>N81073</t>
  </si>
  <si>
    <t>Handforth Health Centre</t>
  </si>
  <si>
    <t>N81070</t>
  </si>
  <si>
    <t>Chelford Surgery</t>
  </si>
  <si>
    <t>N81069</t>
  </si>
  <si>
    <t>N81062</t>
  </si>
  <si>
    <t>Lawton House Surgery</t>
  </si>
  <si>
    <t>N81052</t>
  </si>
  <si>
    <t>N81049</t>
  </si>
  <si>
    <t>Manchester Road Medical Centre</t>
  </si>
  <si>
    <t>N81042</t>
  </si>
  <si>
    <t>Alderley Edge Medical Centre</t>
  </si>
  <si>
    <t>N81033</t>
  </si>
  <si>
    <t>N81029</t>
  </si>
  <si>
    <t>Readesmoor Medical Group Practice</t>
  </si>
  <si>
    <t>N81027</t>
  </si>
  <si>
    <t>Toft Road Surgery</t>
  </si>
  <si>
    <t>N81026</t>
  </si>
  <si>
    <t>Waterhouse Surgery</t>
  </si>
  <si>
    <t>N81022</t>
  </si>
  <si>
    <t>Mcilvride Medical Practice</t>
  </si>
  <si>
    <t>N81021</t>
  </si>
  <si>
    <t>N81013</t>
  </si>
  <si>
    <t>Kenmore Medical Centre</t>
  </si>
  <si>
    <t>N81002</t>
  </si>
  <si>
    <t>Fairmore Medical Practice</t>
  </si>
  <si>
    <t>Y02606</t>
  </si>
  <si>
    <t>Avhac Registered Patients</t>
  </si>
  <si>
    <t>Y02605</t>
  </si>
  <si>
    <t>Riverside Family Practice</t>
  </si>
  <si>
    <t>P81780</t>
  </si>
  <si>
    <t>Dr A K Jha (Sh)</t>
  </si>
  <si>
    <t>P81778</t>
  </si>
  <si>
    <t>Barrowford Surgery</t>
  </si>
  <si>
    <t>P81757</t>
  </si>
  <si>
    <t>Daneshouse Medical Centre - Ssp Health</t>
  </si>
  <si>
    <t>P81756</t>
  </si>
  <si>
    <t>Cabin Surgery</t>
  </si>
  <si>
    <t>P81755</t>
  </si>
  <si>
    <t>P81749</t>
  </si>
  <si>
    <t>Rishton &amp; Great Harwood Surgery</t>
  </si>
  <si>
    <t>P81738</t>
  </si>
  <si>
    <t>Whitefield Healthcare</t>
  </si>
  <si>
    <t>P81736</t>
  </si>
  <si>
    <t>Harambee Surgery</t>
  </si>
  <si>
    <t>P81732</t>
  </si>
  <si>
    <t>Dr Jehangir (Sh)</t>
  </si>
  <si>
    <t>P81731</t>
  </si>
  <si>
    <t>Great Harwood Medical Group</t>
  </si>
  <si>
    <t>P81730</t>
  </si>
  <si>
    <t>King Street Medical Ctr</t>
  </si>
  <si>
    <t>P81726</t>
  </si>
  <si>
    <t>Dill Hall Surgery</t>
  </si>
  <si>
    <t>P81711</t>
  </si>
  <si>
    <t>Higher Heys Surgery</t>
  </si>
  <si>
    <t>P81699</t>
  </si>
  <si>
    <t>Rossendale Valley Medical Practice</t>
  </si>
  <si>
    <t>P81686</t>
  </si>
  <si>
    <t>The Royle</t>
  </si>
  <si>
    <t>P81659</t>
  </si>
  <si>
    <t>Slaidburn Health Centre</t>
  </si>
  <si>
    <t>P81620</t>
  </si>
  <si>
    <t>The Clayton Medical Ctr.</t>
  </si>
  <si>
    <t>P81218</t>
  </si>
  <si>
    <t>Rosehill Surgery</t>
  </si>
  <si>
    <t>P81215</t>
  </si>
  <si>
    <t>Dr Moujaes</t>
  </si>
  <si>
    <t>P81212</t>
  </si>
  <si>
    <t>Rosegrove Surgery</t>
  </si>
  <si>
    <t>P81197</t>
  </si>
  <si>
    <t>P81182</t>
  </si>
  <si>
    <t>Dr Malik &amp; Partner</t>
  </si>
  <si>
    <t>P81170</t>
  </si>
  <si>
    <t>Dr Bello's Surgery</t>
  </si>
  <si>
    <t>P81166</t>
  </si>
  <si>
    <t>Ightenhill Medical Centre</t>
  </si>
  <si>
    <t>P81165</t>
  </si>
  <si>
    <t>Oswald Medical Centre</t>
  </si>
  <si>
    <t>P81160</t>
  </si>
  <si>
    <t>Blackburn Rd Medical Centre</t>
  </si>
  <si>
    <t>P81147</t>
  </si>
  <si>
    <t>Myrtle House</t>
  </si>
  <si>
    <t>P81146</t>
  </si>
  <si>
    <t>Burnley Wood Medical Centre</t>
  </si>
  <si>
    <t>P81137</t>
  </si>
  <si>
    <t>Kiddrow Medical Practice</t>
  </si>
  <si>
    <t>P81134</t>
  </si>
  <si>
    <t>Dr Dm Doherty &amp; Partners</t>
  </si>
  <si>
    <t>P81132</t>
  </si>
  <si>
    <t>Padiham Group Practice</t>
  </si>
  <si>
    <t>P81130</t>
  </si>
  <si>
    <t>Elms Federated Practice</t>
  </si>
  <si>
    <t>P81123</t>
  </si>
  <si>
    <t>Ilex View Medical Practice</t>
  </si>
  <si>
    <t>P81118</t>
  </si>
  <si>
    <t>Oxford Road Medical Ctre</t>
  </si>
  <si>
    <t>P81104</t>
  </si>
  <si>
    <t>The Castle Medical Group</t>
  </si>
  <si>
    <t>P81100</t>
  </si>
  <si>
    <t>Dr Thm Mackenzie &amp; Partners</t>
  </si>
  <si>
    <t>P81099</t>
  </si>
  <si>
    <t>Thursby Surgery</t>
  </si>
  <si>
    <t>P81095</t>
  </si>
  <si>
    <t>Whitworth Medical Centre</t>
  </si>
  <si>
    <t>P81088</t>
  </si>
  <si>
    <t>Barnoldswick Med Ctr</t>
  </si>
  <si>
    <t>P81078</t>
  </si>
  <si>
    <t>Pendle View Medical Ctre</t>
  </si>
  <si>
    <t>P81070</t>
  </si>
  <si>
    <t>Pendleside Medical Pract</t>
  </si>
  <si>
    <t>P81069</t>
  </si>
  <si>
    <t>The Pendle Medical Partnership</t>
  </si>
  <si>
    <t>P81065</t>
  </si>
  <si>
    <t>Briercliffe Surgery</t>
  </si>
  <si>
    <t>P81053</t>
  </si>
  <si>
    <t>P81047</t>
  </si>
  <si>
    <t>Peel House Medical Practice</t>
  </si>
  <si>
    <t>P81036</t>
  </si>
  <si>
    <t>Colne Road Surgery</t>
  </si>
  <si>
    <t>P81035</t>
  </si>
  <si>
    <t>Reedyford Hlth Care Group</t>
  </si>
  <si>
    <t>P81032</t>
  </si>
  <si>
    <t>P81028</t>
  </si>
  <si>
    <t>Irwell Medical Practice</t>
  </si>
  <si>
    <t>P81027</t>
  </si>
  <si>
    <t>The Richmond Hill Practice</t>
  </si>
  <si>
    <t>P81025</t>
  </si>
  <si>
    <t>Burnley Group Practice</t>
  </si>
  <si>
    <t>P81020</t>
  </si>
  <si>
    <t>Whalley Medical Centre</t>
  </si>
  <si>
    <t>P81017</t>
  </si>
  <si>
    <t>Yorkshire Street Medical Centre</t>
  </si>
  <si>
    <t>P81008</t>
  </si>
  <si>
    <t>St James' Medical Centre</t>
  </si>
  <si>
    <t>P81003</t>
  </si>
  <si>
    <t>Hollinwood Medical Practice</t>
  </si>
  <si>
    <t>Y02933</t>
  </si>
  <si>
    <t>Lindley House Health Centre</t>
  </si>
  <si>
    <t>Y02875</t>
  </si>
  <si>
    <t>John Street Medical Practice</t>
  </si>
  <si>
    <t>Y02827</t>
  </si>
  <si>
    <t>Hill Top Surgery</t>
  </si>
  <si>
    <t>Y02753</t>
  </si>
  <si>
    <t>The Duru Practice</t>
  </si>
  <si>
    <t>Y01124</t>
  </si>
  <si>
    <t>Pennine Medical Centre</t>
  </si>
  <si>
    <t>P89006</t>
  </si>
  <si>
    <t>Jarvis Medical Practice</t>
  </si>
  <si>
    <t>P85622</t>
  </si>
  <si>
    <t>Mach Healthcare Limited</t>
  </si>
  <si>
    <t>P85621</t>
  </si>
  <si>
    <t>St Chads Medical Practice</t>
  </si>
  <si>
    <t>P85620</t>
  </si>
  <si>
    <t>Kapur Family Care</t>
  </si>
  <si>
    <t>P85615</t>
  </si>
  <si>
    <t>Village Medical Practice</t>
  </si>
  <si>
    <t>P85614</t>
  </si>
  <si>
    <t>Mohanty Practice</t>
  </si>
  <si>
    <t>P85613</t>
  </si>
  <si>
    <t>Werneth Medical Practice</t>
  </si>
  <si>
    <t>P85612</t>
  </si>
  <si>
    <t>Hossain Practice</t>
  </si>
  <si>
    <t>P85610</t>
  </si>
  <si>
    <t>Perkins Practice</t>
  </si>
  <si>
    <t>P85608</t>
  </si>
  <si>
    <t>Chadderton South Health Centre</t>
  </si>
  <si>
    <t>P85607</t>
  </si>
  <si>
    <t>Moorside Medical Practice</t>
  </si>
  <si>
    <t>P85606</t>
  </si>
  <si>
    <t>Littletown Family Med Pract</t>
  </si>
  <si>
    <t>P85605</t>
  </si>
  <si>
    <t>Saraf Medical Practice</t>
  </si>
  <si>
    <t>P85602</t>
  </si>
  <si>
    <t>Jalal Practice</t>
  </si>
  <si>
    <t>P85601</t>
  </si>
  <si>
    <t>Block Lane Surgery</t>
  </si>
  <si>
    <t>P85028</t>
  </si>
  <si>
    <t>P85026</t>
  </si>
  <si>
    <t>P85025</t>
  </si>
  <si>
    <t>Lees Medical Practice</t>
  </si>
  <si>
    <t>P85022</t>
  </si>
  <si>
    <t>Greenbank Medical Practice</t>
  </si>
  <si>
    <t>P85021</t>
  </si>
  <si>
    <t>Springfield House</t>
  </si>
  <si>
    <t>P85020</t>
  </si>
  <si>
    <t>Royton Medical Centre</t>
  </si>
  <si>
    <t>P85019</t>
  </si>
  <si>
    <t>Danson Family Practice P85018</t>
  </si>
  <si>
    <t>P85018</t>
  </si>
  <si>
    <t>Oak Gables Medical Practice</t>
  </si>
  <si>
    <t>P85017</t>
  </si>
  <si>
    <t>Saddleworth Medical Practice</t>
  </si>
  <si>
    <t>P85016</t>
  </si>
  <si>
    <t>Alexandra Group Med Pract</t>
  </si>
  <si>
    <t>P85015</t>
  </si>
  <si>
    <t>Hopwood House Medical Practice</t>
  </si>
  <si>
    <t>P85014</t>
  </si>
  <si>
    <t>The Royton &amp; Crompton Family Practice</t>
  </si>
  <si>
    <t>P85013</t>
  </si>
  <si>
    <t>Oldham Medical Services</t>
  </si>
  <si>
    <t>P85012</t>
  </si>
  <si>
    <t>Ch Medical Practice</t>
  </si>
  <si>
    <t>P85011</t>
  </si>
  <si>
    <t>P85010</t>
  </si>
  <si>
    <t>Failsworth Group Practice</t>
  </si>
  <si>
    <t>P85008</t>
  </si>
  <si>
    <t>Oldham Family Practice</t>
  </si>
  <si>
    <t>P85007</t>
  </si>
  <si>
    <t>P85006</t>
  </si>
  <si>
    <t>Leesbrook Surgery</t>
  </si>
  <si>
    <t>P85005</t>
  </si>
  <si>
    <t>Chadderton Medical Practice</t>
  </si>
  <si>
    <t>P85004</t>
  </si>
  <si>
    <t>The Chowdhury Practice</t>
  </si>
  <si>
    <t>P85003</t>
  </si>
  <si>
    <t>St Mary's Medical Centre</t>
  </si>
  <si>
    <t>P85002</t>
  </si>
  <si>
    <t>Donald Wilde Medical Centre</t>
  </si>
  <si>
    <t>P85001</t>
  </si>
  <si>
    <t>Leyland Surgery</t>
  </si>
  <si>
    <t>Y03656</t>
  </si>
  <si>
    <t>Buckshaw Village Health Centre</t>
  </si>
  <si>
    <t>Y02466</t>
  </si>
  <si>
    <t>Dr R Baghdjian Surgery</t>
  </si>
  <si>
    <t>Y00347</t>
  </si>
  <si>
    <t>Lostock Hall Village Surgery</t>
  </si>
  <si>
    <t>P81769</t>
  </si>
  <si>
    <t>Station Surgery</t>
  </si>
  <si>
    <t>P81741</t>
  </si>
  <si>
    <t>Adlington Medical Centre</t>
  </si>
  <si>
    <t>P81740</t>
  </si>
  <si>
    <t>P81701</t>
  </si>
  <si>
    <t>Beeches Medical Centre</t>
  </si>
  <si>
    <t>P81692</t>
  </si>
  <si>
    <t>Eaves Lane Surgery</t>
  </si>
  <si>
    <t>P81689</t>
  </si>
  <si>
    <t>New Longton Surgery</t>
  </si>
  <si>
    <t>P81687</t>
  </si>
  <si>
    <t>The Village Surgeries Croston&amp;Eccleston</t>
  </si>
  <si>
    <t>P81655</t>
  </si>
  <si>
    <t>Medicare Unit Surgery</t>
  </si>
  <si>
    <t>P81642</t>
  </si>
  <si>
    <t>Moss Side Medical Centre</t>
  </si>
  <si>
    <t>P81186</t>
  </si>
  <si>
    <t>Kingsfold Medical Centre</t>
  </si>
  <si>
    <t>P81181</t>
  </si>
  <si>
    <t>Clayton Brook Surgery</t>
  </si>
  <si>
    <t>P81180</t>
  </si>
  <si>
    <t>Croston Medical Centre</t>
  </si>
  <si>
    <t>P81173</t>
  </si>
  <si>
    <t>The Euxton Medical Centre</t>
  </si>
  <si>
    <t>P81171</t>
  </si>
  <si>
    <t>Granville House Med Ctre</t>
  </si>
  <si>
    <t>P81154</t>
  </si>
  <si>
    <t>Whittle Surgery</t>
  </si>
  <si>
    <t>P81143</t>
  </si>
  <si>
    <t>The Surgery Chorley</t>
  </si>
  <si>
    <t>P81127</t>
  </si>
  <si>
    <t>P81117</t>
  </si>
  <si>
    <t>Roslea Surgery</t>
  </si>
  <si>
    <t>P81083</t>
  </si>
  <si>
    <t>The Ryan Medical Centre</t>
  </si>
  <si>
    <t>P81082</t>
  </si>
  <si>
    <t>P81076</t>
  </si>
  <si>
    <t>Regent House Surgery</t>
  </si>
  <si>
    <t>P81062</t>
  </si>
  <si>
    <t>Worden Medical Centre</t>
  </si>
  <si>
    <t>P81057</t>
  </si>
  <si>
    <t>Library House Surgery</t>
  </si>
  <si>
    <t>P81044</t>
  </si>
  <si>
    <t>The Chorley Surgery</t>
  </si>
  <si>
    <t>P81038</t>
  </si>
  <si>
    <t>Coppull Medical Practice</t>
  </si>
  <si>
    <t>P81033</t>
  </si>
  <si>
    <t>Withnell Health Centre</t>
  </si>
  <si>
    <t>P81010</t>
  </si>
  <si>
    <t>Rock Healthcare Limited</t>
  </si>
  <si>
    <t>Y02755</t>
  </si>
  <si>
    <t>Longfield Medical Practice</t>
  </si>
  <si>
    <t>P83623</t>
  </si>
  <si>
    <t>Huntley Mount Medical Centre</t>
  </si>
  <si>
    <t>P83621</t>
  </si>
  <si>
    <t>Garden City Medical Centre</t>
  </si>
  <si>
    <t>P83620</t>
  </si>
  <si>
    <t>Mile Lane Health Centre</t>
  </si>
  <si>
    <t>P83612</t>
  </si>
  <si>
    <t>Walmersley Road Medical Practice</t>
  </si>
  <si>
    <t>P83611</t>
  </si>
  <si>
    <t>P83609</t>
  </si>
  <si>
    <t>P83608</t>
  </si>
  <si>
    <t>Whittaker Lane Med Centre</t>
  </si>
  <si>
    <t>P83605</t>
  </si>
  <si>
    <t>Red Bank Group Practice</t>
  </si>
  <si>
    <t>P83603</t>
  </si>
  <si>
    <t>Spring Lane Surgery</t>
  </si>
  <si>
    <t>P83029</t>
  </si>
  <si>
    <t>Greyland Medical Centre</t>
  </si>
  <si>
    <t>P83027</t>
  </si>
  <si>
    <t>St Gabriel's Medical Centre</t>
  </si>
  <si>
    <t>P83025</t>
  </si>
  <si>
    <t>Knowsley Medical Centre</t>
  </si>
  <si>
    <t>P83024</t>
  </si>
  <si>
    <t>Greenmount Medical Centre</t>
  </si>
  <si>
    <t>P83023</t>
  </si>
  <si>
    <t>Peel Gps</t>
  </si>
  <si>
    <t>P83021</t>
  </si>
  <si>
    <t>Minden Family Practices - Dr Saxena</t>
  </si>
  <si>
    <t>P83020</t>
  </si>
  <si>
    <t>Minden Family Practices - Dr Norman</t>
  </si>
  <si>
    <t>P83019</t>
  </si>
  <si>
    <t>Woodbank Surgery</t>
  </si>
  <si>
    <t>P83017</t>
  </si>
  <si>
    <t>Ribblesdale Medical Practice</t>
  </si>
  <si>
    <t>P83015</t>
  </si>
  <si>
    <t>Tower Family Healthcare</t>
  </si>
  <si>
    <t>P83012</t>
  </si>
  <si>
    <t>Unsworth Medical Centre</t>
  </si>
  <si>
    <t>P83011</t>
  </si>
  <si>
    <t>Monarch Medical Centre</t>
  </si>
  <si>
    <t>P83010</t>
  </si>
  <si>
    <t>Blackford House Medical Centre</t>
  </si>
  <si>
    <t>P83009</t>
  </si>
  <si>
    <t>Dr S De Vial &amp; Partners</t>
  </si>
  <si>
    <t>P83008</t>
  </si>
  <si>
    <t>Radcliffe Medical Practice</t>
  </si>
  <si>
    <t>P83007</t>
  </si>
  <si>
    <t>Ramsbottom Medical Practice</t>
  </si>
  <si>
    <t>P83006</t>
  </si>
  <si>
    <t>Townside Surgery</t>
  </si>
  <si>
    <t>P83005</t>
  </si>
  <si>
    <t>The Uplands Medical Practice</t>
  </si>
  <si>
    <t>P83004</t>
  </si>
  <si>
    <t>Fairfax Group Practice</t>
  </si>
  <si>
    <t>P83001</t>
  </si>
  <si>
    <t>Olive Family Practice</t>
  </si>
  <si>
    <t>Y03366</t>
  </si>
  <si>
    <t>Bolton Community Practice</t>
  </si>
  <si>
    <t>Y03079</t>
  </si>
  <si>
    <t>Bolton Medical Centre</t>
  </si>
  <si>
    <t>Y02790</t>
  </si>
  <si>
    <t>Bolton General Practice</t>
  </si>
  <si>
    <t>Y02319</t>
  </si>
  <si>
    <t>3D Medical Centre</t>
  </si>
  <si>
    <t>Y00186</t>
  </si>
  <si>
    <t>Deane Clinic 1</t>
  </si>
  <si>
    <t>P82660</t>
  </si>
  <si>
    <t>Farnworth Family Practice</t>
  </si>
  <si>
    <t>P82652</t>
  </si>
  <si>
    <t>Egerton/Dunscar Health Centre</t>
  </si>
  <si>
    <t>P82643</t>
  </si>
  <si>
    <t>Al Fal Medical Group</t>
  </si>
  <si>
    <t>P82640</t>
  </si>
  <si>
    <t>Wyresdale Road Surgery</t>
  </si>
  <si>
    <t>P82634</t>
  </si>
  <si>
    <t>Great Lever Health Centre 1</t>
  </si>
  <si>
    <t>P82633</t>
  </si>
  <si>
    <t>Pikes Lane 2</t>
  </si>
  <si>
    <t>P82629</t>
  </si>
  <si>
    <t>P82627</t>
  </si>
  <si>
    <t>Halliwell Surgery 3</t>
  </si>
  <si>
    <t>P82626</t>
  </si>
  <si>
    <t>Charlotte Street Surgery</t>
  </si>
  <si>
    <t>P82625</t>
  </si>
  <si>
    <t>Orient House Medical Centre</t>
  </si>
  <si>
    <t>P82624</t>
  </si>
  <si>
    <t>Beehive Surgery</t>
  </si>
  <si>
    <t>P82616</t>
  </si>
  <si>
    <t>Spring View Medical Centre</t>
  </si>
  <si>
    <t>P82613</t>
  </si>
  <si>
    <t>Shanti Medical Centre</t>
  </si>
  <si>
    <t>P82609</t>
  </si>
  <si>
    <t>Crompton View Surgery</t>
  </si>
  <si>
    <t>P82607</t>
  </si>
  <si>
    <t>Fig Tree Medical Practice</t>
  </si>
  <si>
    <t>P82037</t>
  </si>
  <si>
    <t>Little Lever Health Centre 2</t>
  </si>
  <si>
    <t>P82036</t>
  </si>
  <si>
    <t>Edgworth Medical Centre</t>
  </si>
  <si>
    <t>P82034</t>
  </si>
  <si>
    <t>Bradford Street Surgery</t>
  </si>
  <si>
    <t>P82033</t>
  </si>
  <si>
    <t>Heaton Medical Centre</t>
  </si>
  <si>
    <t>P82031</t>
  </si>
  <si>
    <t>Deane Medical Centre</t>
  </si>
  <si>
    <t>P82030</t>
  </si>
  <si>
    <t>Halliwell Surgery 2</t>
  </si>
  <si>
    <t>P82029</t>
  </si>
  <si>
    <t>Burnside Surgery</t>
  </si>
  <si>
    <t>P82025</t>
  </si>
  <si>
    <t>Mandalay Medical Centre</t>
  </si>
  <si>
    <t>P82023</t>
  </si>
  <si>
    <t>Halliwell Surgery 1</t>
  </si>
  <si>
    <t>P82022</t>
  </si>
  <si>
    <t>Kirby-Crompton Health Centre</t>
  </si>
  <si>
    <t>P82021</t>
  </si>
  <si>
    <t>Little Lever Health Centre 1</t>
  </si>
  <si>
    <t>P82020</t>
  </si>
  <si>
    <t>The Alastair Ross Medical Practice</t>
  </si>
  <si>
    <t>P82018</t>
  </si>
  <si>
    <t>Harwood Medical Centre</t>
  </si>
  <si>
    <t>P82016</t>
  </si>
  <si>
    <t>Unsworth Group Practice</t>
  </si>
  <si>
    <t>P82015</t>
  </si>
  <si>
    <t>Spring House Surgery</t>
  </si>
  <si>
    <t>P82014</t>
  </si>
  <si>
    <t>Lever Chambers 2</t>
  </si>
  <si>
    <t>P82013</t>
  </si>
  <si>
    <t>Lever Chambers 1</t>
  </si>
  <si>
    <t>P82012</t>
  </si>
  <si>
    <t>Tonge Fold Health Centre</t>
  </si>
  <si>
    <t>P82011</t>
  </si>
  <si>
    <t>Dalefield Surgery</t>
  </si>
  <si>
    <t>P82010</t>
  </si>
  <si>
    <t>St Helens Road Practice</t>
  </si>
  <si>
    <t>P82009</t>
  </si>
  <si>
    <t>Stonehill Medical Centre</t>
  </si>
  <si>
    <t>P82008</t>
  </si>
  <si>
    <t>Kearsley Medical Centre</t>
  </si>
  <si>
    <t>P82007</t>
  </si>
  <si>
    <t>Dr Malhotra &amp; Partners</t>
  </si>
  <si>
    <t>P82006</t>
  </si>
  <si>
    <t>Stable Fold Surgery</t>
  </si>
  <si>
    <t>P82005</t>
  </si>
  <si>
    <t>Swan Lane Medical Centre</t>
  </si>
  <si>
    <t>P82004</t>
  </si>
  <si>
    <t>Kildonan House</t>
  </si>
  <si>
    <t>P82003</t>
  </si>
  <si>
    <t>Pikes Lane 1</t>
  </si>
  <si>
    <t>P82002</t>
  </si>
  <si>
    <t>The Dunstan Partnership</t>
  </si>
  <si>
    <t>P82001</t>
  </si>
  <si>
    <t>Pds Medical Ltd</t>
  </si>
  <si>
    <t>Y05788</t>
  </si>
  <si>
    <t>Pier Scheme</t>
  </si>
  <si>
    <t>Y02157</t>
  </si>
  <si>
    <t>P81760</t>
  </si>
  <si>
    <t>Abbey Dale Medical Centre</t>
  </si>
  <si>
    <t>P81714</t>
  </si>
  <si>
    <t>The Surgery Dinmore</t>
  </si>
  <si>
    <t>P81713</t>
  </si>
  <si>
    <t>Harrowside Medical Centre</t>
  </si>
  <si>
    <t>P81684</t>
  </si>
  <si>
    <t>North Shore Surgery</t>
  </si>
  <si>
    <t>P81681</t>
  </si>
  <si>
    <t>Newton Drive Health Centre</t>
  </si>
  <si>
    <t>P81172</t>
  </si>
  <si>
    <t>Stonyhill Medical Practice</t>
  </si>
  <si>
    <t>P81159</t>
  </si>
  <si>
    <t>Bloomfield Medical Centre</t>
  </si>
  <si>
    <t>P81115</t>
  </si>
  <si>
    <t>The Crescent Surgery</t>
  </si>
  <si>
    <t>P81092</t>
  </si>
  <si>
    <t>Arnold Medical Centre</t>
  </si>
  <si>
    <t>P81081</t>
  </si>
  <si>
    <t>P81074</t>
  </si>
  <si>
    <t>Cleveleys Group Practice</t>
  </si>
  <si>
    <t>P81073</t>
  </si>
  <si>
    <t>Glenroyd Medical Centre</t>
  </si>
  <si>
    <t>P81072</t>
  </si>
  <si>
    <t>Layton Medical Centre</t>
  </si>
  <si>
    <t>P81066</t>
  </si>
  <si>
    <t>St Pauls Medical Centre</t>
  </si>
  <si>
    <t>P81063</t>
  </si>
  <si>
    <t>Marton Medical Practice</t>
  </si>
  <si>
    <t>P81054</t>
  </si>
  <si>
    <t>South King Street Medical Centre</t>
  </si>
  <si>
    <t>P81043</t>
  </si>
  <si>
    <t>P81042</t>
  </si>
  <si>
    <t>P81016</t>
  </si>
  <si>
    <t>Elizabeth Street Surgery</t>
  </si>
  <si>
    <t>P81004</t>
  </si>
  <si>
    <t>The Waterside Surgery</t>
  </si>
  <si>
    <t>Y03362</t>
  </si>
  <si>
    <t>Bentham Road Health Centre</t>
  </si>
  <si>
    <t>Y02657</t>
  </si>
  <si>
    <t>Dr Rc Rautray's Practice</t>
  </si>
  <si>
    <t>P81771</t>
  </si>
  <si>
    <t>The Cornerstone Practice</t>
  </si>
  <si>
    <t>P81734</t>
  </si>
  <si>
    <t>Pringle Street Surgery</t>
  </si>
  <si>
    <t>P81724</t>
  </si>
  <si>
    <t>Hollins Grove Surgery</t>
  </si>
  <si>
    <t>P81721</t>
  </si>
  <si>
    <t>Roman Road Health Centre</t>
  </si>
  <si>
    <t>P81709</t>
  </si>
  <si>
    <t>Dr N Nagpal's Practice</t>
  </si>
  <si>
    <t>P81707</t>
  </si>
  <si>
    <t>Blakewater Health Centre</t>
  </si>
  <si>
    <t>P81704</t>
  </si>
  <si>
    <t>P81694</t>
  </si>
  <si>
    <t>Dr A Alam's Practice</t>
  </si>
  <si>
    <t>P81683</t>
  </si>
  <si>
    <t>Brookhouse Medical Centre</t>
  </si>
  <si>
    <t>P81643</t>
  </si>
  <si>
    <t>Spring-Fenisco Healthlink</t>
  </si>
  <si>
    <t>P81633</t>
  </si>
  <si>
    <t>Shifa Surgery</t>
  </si>
  <si>
    <t>P81622</t>
  </si>
  <si>
    <t>Limefield Surgery</t>
  </si>
  <si>
    <t>P81214</t>
  </si>
  <si>
    <t>Dr Dc Mathur &amp; Ptnr</t>
  </si>
  <si>
    <t>P81204</t>
  </si>
  <si>
    <t>Stepping Stone Practice</t>
  </si>
  <si>
    <t>P81167</t>
  </si>
  <si>
    <t>Brownhill Surgery</t>
  </si>
  <si>
    <t>P81155</t>
  </si>
  <si>
    <t>Darwen Healthlink</t>
  </si>
  <si>
    <t>P81140</t>
  </si>
  <si>
    <t>Oakenhurst Medical Practice</t>
  </si>
  <si>
    <t>P81125</t>
  </si>
  <si>
    <t>Dr A Calow's Practice</t>
  </si>
  <si>
    <t>P81061</t>
  </si>
  <si>
    <t>St Georges Surgery</t>
  </si>
  <si>
    <t>P81058</t>
  </si>
  <si>
    <t>Darwen Healthcare</t>
  </si>
  <si>
    <t>P81051</t>
  </si>
  <si>
    <t>Witton Medical Centre</t>
  </si>
  <si>
    <t>P81022</t>
  </si>
  <si>
    <t>Little Harwood Health Centre</t>
  </si>
  <si>
    <t>P81005</t>
  </si>
  <si>
    <t>Pallion Primary Care Services</t>
  </si>
  <si>
    <t>Y01262</t>
  </si>
  <si>
    <t>Dr. N.J. Bhatt &amp; Dr. H.M. Benn</t>
  </si>
  <si>
    <t>A89624</t>
  </si>
  <si>
    <t>Chester Surgery</t>
  </si>
  <si>
    <t>A89623</t>
  </si>
  <si>
    <t>Dr Thomas</t>
  </si>
  <si>
    <t>A89620</t>
  </si>
  <si>
    <t>I J Healthcare</t>
  </si>
  <si>
    <t>A89617</t>
  </si>
  <si>
    <t>Rickleton Medical Centre</t>
  </si>
  <si>
    <t>A89616</t>
  </si>
  <si>
    <t>South Hylton Surgery</t>
  </si>
  <si>
    <t>A89614</t>
  </si>
  <si>
    <t>Nathan Jr</t>
  </si>
  <si>
    <t>A89612</t>
  </si>
  <si>
    <t>Conishead Medical Group</t>
  </si>
  <si>
    <t>A89610</t>
  </si>
  <si>
    <t>Dr Weatherhead &amp; Associates</t>
  </si>
  <si>
    <t>A89604</t>
  </si>
  <si>
    <t>Dr. R. Obonna</t>
  </si>
  <si>
    <t>A89603</t>
  </si>
  <si>
    <t>Happy House Surgery</t>
  </si>
  <si>
    <t>A89041</t>
  </si>
  <si>
    <t>Monkwearmouth Health Centre</t>
  </si>
  <si>
    <t>A89040</t>
  </si>
  <si>
    <t>Castletown Medical Centre</t>
  </si>
  <si>
    <t>A89036</t>
  </si>
  <si>
    <t>Southlands Medical Group</t>
  </si>
  <si>
    <t>A89035</t>
  </si>
  <si>
    <t>A89034</t>
  </si>
  <si>
    <t>New Silksworth Medical Practice</t>
  </si>
  <si>
    <t>A89032</t>
  </si>
  <si>
    <t>Hylton Medical Group</t>
  </si>
  <si>
    <t>A89031</t>
  </si>
  <si>
    <t>Westbourne Medical Group</t>
  </si>
  <si>
    <t>A89030</t>
  </si>
  <si>
    <t>Grangewood Surgery</t>
  </si>
  <si>
    <t>A89028</t>
  </si>
  <si>
    <t>Springwell Medical Group</t>
  </si>
  <si>
    <t>A89027</t>
  </si>
  <si>
    <t>New Washington Medical Group</t>
  </si>
  <si>
    <t>A89026</t>
  </si>
  <si>
    <t>Sunderland Gp Alliance Medical Practice</t>
  </si>
  <si>
    <t>A89025</t>
  </si>
  <si>
    <t>The Broadway Medical Practice</t>
  </si>
  <si>
    <t>A89024</t>
  </si>
  <si>
    <t>Houghton Medical Group,</t>
  </si>
  <si>
    <t>A89023</t>
  </si>
  <si>
    <t>Concord Medical Practice</t>
  </si>
  <si>
    <t>A89022</t>
  </si>
  <si>
    <t>Kepier Medical Practice</t>
  </si>
  <si>
    <t>A89021</t>
  </si>
  <si>
    <t>The Old Forge Surgery</t>
  </si>
  <si>
    <t>A89020</t>
  </si>
  <si>
    <t>Bridge View Medical Group</t>
  </si>
  <si>
    <t>A89019</t>
  </si>
  <si>
    <t>Ashburn Medical Centre</t>
  </si>
  <si>
    <t>A89018</t>
  </si>
  <si>
    <t>Millfield Medical Group</t>
  </si>
  <si>
    <t>A89017</t>
  </si>
  <si>
    <t>St Bede Medical Centre</t>
  </si>
  <si>
    <t>A89016</t>
  </si>
  <si>
    <t>Fulwell Medical Centre,</t>
  </si>
  <si>
    <t>A89015</t>
  </si>
  <si>
    <t>The New City Medical Group</t>
  </si>
  <si>
    <t>A89013</t>
  </si>
  <si>
    <t>Galleries Medical Practice</t>
  </si>
  <si>
    <t>A89012</t>
  </si>
  <si>
    <t>Joshi Na</t>
  </si>
  <si>
    <t>A89011</t>
  </si>
  <si>
    <t>Dr Stephenson &amp; Partners</t>
  </si>
  <si>
    <t>A89010</t>
  </si>
  <si>
    <t>Herrington Medical Centre</t>
  </si>
  <si>
    <t>A89009</t>
  </si>
  <si>
    <t>Red House Medical Centre</t>
  </si>
  <si>
    <t>A89008</t>
  </si>
  <si>
    <t>Pallion Family Practice</t>
  </si>
  <si>
    <t>A89007</t>
  </si>
  <si>
    <t>Wearside Medical Practice - Pallion</t>
  </si>
  <si>
    <t>A89006</t>
  </si>
  <si>
    <t>Villette Surgery</t>
  </si>
  <si>
    <t>A89005</t>
  </si>
  <si>
    <t>Hetton Group Practice</t>
  </si>
  <si>
    <t>A89004</t>
  </si>
  <si>
    <t>Dr Bhate Surgery</t>
  </si>
  <si>
    <t>A89002</t>
  </si>
  <si>
    <t>Deerness Park Medical Group</t>
  </si>
  <si>
    <t>A89001</t>
  </si>
  <si>
    <t>East Wing Practice</t>
  </si>
  <si>
    <t>A88613</t>
  </si>
  <si>
    <t>Ravensworth Surgery</t>
  </si>
  <si>
    <t>A88608</t>
  </si>
  <si>
    <t>A88603</t>
  </si>
  <si>
    <t>Imeary Street Practice</t>
  </si>
  <si>
    <t>A88601</t>
  </si>
  <si>
    <t>The G.P.Suite</t>
  </si>
  <si>
    <t>A88025</t>
  </si>
  <si>
    <t>Whitburn Surgery</t>
  </si>
  <si>
    <t>A88023</t>
  </si>
  <si>
    <t>The Glen Medical Group</t>
  </si>
  <si>
    <t>A88022</t>
  </si>
  <si>
    <t>Colliery Court Medical Group</t>
  </si>
  <si>
    <t>A88016</t>
  </si>
  <si>
    <t>St George &amp; Riverside Medical Practice</t>
  </si>
  <si>
    <t>A88015</t>
  </si>
  <si>
    <t>Stanhope Parade Health Centre</t>
  </si>
  <si>
    <t>A88014</t>
  </si>
  <si>
    <t>A88013</t>
  </si>
  <si>
    <t>Ellison View Surgery</t>
  </si>
  <si>
    <t>A88012</t>
  </si>
  <si>
    <t>Albert Road Surgery</t>
  </si>
  <si>
    <t>A88010</t>
  </si>
  <si>
    <t>Dr Thorniley-Walker &amp; Partners</t>
  </si>
  <si>
    <t>A88009</t>
  </si>
  <si>
    <t>A88008</t>
  </si>
  <si>
    <t>Wawn Street Surgery</t>
  </si>
  <si>
    <t>A88007</t>
  </si>
  <si>
    <t>A88006</t>
  </si>
  <si>
    <t>Wenlock Road Surgery</t>
  </si>
  <si>
    <t>A88005</t>
  </si>
  <si>
    <t>Mayfield Medical Group</t>
  </si>
  <si>
    <t>A88004</t>
  </si>
  <si>
    <t>Marsden Rd. Health Centre</t>
  </si>
  <si>
    <t>A88003</t>
  </si>
  <si>
    <t>Farnham Medical Ctr.</t>
  </si>
  <si>
    <t>A88002</t>
  </si>
  <si>
    <t>A88001</t>
  </si>
  <si>
    <t>The Ridgeway Health Centre</t>
  </si>
  <si>
    <t>Y03303</t>
  </si>
  <si>
    <t>Resolution Health Centre</t>
  </si>
  <si>
    <t>Y02483</t>
  </si>
  <si>
    <t>The Ravenscar Surgery</t>
  </si>
  <si>
    <t>Y00286</t>
  </si>
  <si>
    <t>Foundations -Harris Street</t>
  </si>
  <si>
    <t>A81633</t>
  </si>
  <si>
    <t>Foundations</t>
  </si>
  <si>
    <t>A81630</t>
  </si>
  <si>
    <t>Thorntree Surgery</t>
  </si>
  <si>
    <t>A81621</t>
  </si>
  <si>
    <t>Huntcliff Surgery</t>
  </si>
  <si>
    <t>A81618</t>
  </si>
  <si>
    <t>Parkway Medical Centre</t>
  </si>
  <si>
    <t>A81611</t>
  </si>
  <si>
    <t>The Eston Surgery</t>
  </si>
  <si>
    <t>A81065</t>
  </si>
  <si>
    <t>The Discovery Practice</t>
  </si>
  <si>
    <t>A81064</t>
  </si>
  <si>
    <t>Coulby Medical Practice</t>
  </si>
  <si>
    <t>A81058</t>
  </si>
  <si>
    <t>The Saltscar Surgery</t>
  </si>
  <si>
    <t>A81054</t>
  </si>
  <si>
    <t>Woodside Surgery</t>
  </si>
  <si>
    <t>A81053</t>
  </si>
  <si>
    <t>The Green House Surgery</t>
  </si>
  <si>
    <t>A81052</t>
  </si>
  <si>
    <t>Cambridge Medical Group</t>
  </si>
  <si>
    <t>A81051</t>
  </si>
  <si>
    <t>A81049</t>
  </si>
  <si>
    <t>Zetland Medical Practice</t>
  </si>
  <si>
    <t>A81048</t>
  </si>
  <si>
    <t>Marske Medical Centre</t>
  </si>
  <si>
    <t>A81047</t>
  </si>
  <si>
    <t>The Coatham Road Surgery</t>
  </si>
  <si>
    <t>A81045</t>
  </si>
  <si>
    <t>The Manor House Surgery</t>
  </si>
  <si>
    <t>A81043</t>
  </si>
  <si>
    <t>South Grange Medical Group Practice</t>
  </si>
  <si>
    <t>A81042</t>
  </si>
  <si>
    <t>Hirsel Medical Centre</t>
  </si>
  <si>
    <t>A81038</t>
  </si>
  <si>
    <t>The Erimus Practice</t>
  </si>
  <si>
    <t>A81037</t>
  </si>
  <si>
    <t>Newlands Medical Centre</t>
  </si>
  <si>
    <t>A81035</t>
  </si>
  <si>
    <t>Oakfield Medical Practice</t>
  </si>
  <si>
    <t>A81033</t>
  </si>
  <si>
    <t>The Garth</t>
  </si>
  <si>
    <t>A81032</t>
  </si>
  <si>
    <t>Borough Road &amp; Nunthorpe Medical Group</t>
  </si>
  <si>
    <t>A81030</t>
  </si>
  <si>
    <t>A81029</t>
  </si>
  <si>
    <t>Linthorpe Surgery</t>
  </si>
  <si>
    <t>A81026</t>
  </si>
  <si>
    <t>The Endeavour Practice</t>
  </si>
  <si>
    <t>A81023</t>
  </si>
  <si>
    <t>Hillside Practice</t>
  </si>
  <si>
    <t>A81022</t>
  </si>
  <si>
    <t>Normanby Medical Centre</t>
  </si>
  <si>
    <t>A81021</t>
  </si>
  <si>
    <t>Martonside Medical Centre</t>
  </si>
  <si>
    <t>A81020</t>
  </si>
  <si>
    <t>Crossfell Health Centre</t>
  </si>
  <si>
    <t>A81019</t>
  </si>
  <si>
    <t>Bentley Medical Practice</t>
  </si>
  <si>
    <t>A81018</t>
  </si>
  <si>
    <t>A81016</t>
  </si>
  <si>
    <t>Lagan Surgery</t>
  </si>
  <si>
    <t>A81015</t>
  </si>
  <si>
    <t>Brotton Surgery</t>
  </si>
  <si>
    <t>A81013</t>
  </si>
  <si>
    <t>A81012</t>
  </si>
  <si>
    <t>Village Medical Centre</t>
  </si>
  <si>
    <t>A81009</t>
  </si>
  <si>
    <t>Springwood Surgery</t>
  </si>
  <si>
    <t>A81005</t>
  </si>
  <si>
    <t>Bluebell Medical Centre</t>
  </si>
  <si>
    <t>A81004</t>
  </si>
  <si>
    <t>Collingwood Medical Group</t>
  </si>
  <si>
    <t>Y00151</t>
  </si>
  <si>
    <t>Elsdon Avenue Surgery</t>
  </si>
  <si>
    <t>A84619</t>
  </si>
  <si>
    <t>The Adderlane Surgery</t>
  </si>
  <si>
    <t>A84614</t>
  </si>
  <si>
    <t>Felton Surgery</t>
  </si>
  <si>
    <t>A84609</t>
  </si>
  <si>
    <t>The Glendale Surgery</t>
  </si>
  <si>
    <t>A84604</t>
  </si>
  <si>
    <t>Branch End Surgery</t>
  </si>
  <si>
    <t>A84047</t>
  </si>
  <si>
    <t>Haydon Bridge &amp; Allendale Medical Pract</t>
  </si>
  <si>
    <t>A84045</t>
  </si>
  <si>
    <t>Union Brae &amp; Norham Prac</t>
  </si>
  <si>
    <t>A84044</t>
  </si>
  <si>
    <t>Brockwell Medical Group</t>
  </si>
  <si>
    <t>A84043</t>
  </si>
  <si>
    <t>Scots Gap Medical Group</t>
  </si>
  <si>
    <t>A84042</t>
  </si>
  <si>
    <t>Humshaugh &amp; Wark Med Grp</t>
  </si>
  <si>
    <t>A84040</t>
  </si>
  <si>
    <t>Gas House Lane Surgery</t>
  </si>
  <si>
    <t>A84039</t>
  </si>
  <si>
    <t>Forum Family Practice</t>
  </si>
  <si>
    <t>A84038</t>
  </si>
  <si>
    <t>Netherfield House</t>
  </si>
  <si>
    <t>A84037</t>
  </si>
  <si>
    <t>Wellway Medical Group</t>
  </si>
  <si>
    <t>A84036</t>
  </si>
  <si>
    <t>A84035</t>
  </si>
  <si>
    <t>Haltwhistle Medical Group</t>
  </si>
  <si>
    <t>A84034</t>
  </si>
  <si>
    <t>The Sele Medical Practice</t>
  </si>
  <si>
    <t>A84033</t>
  </si>
  <si>
    <t>Cheviot Medical Group</t>
  </si>
  <si>
    <t>A84032</t>
  </si>
  <si>
    <t>Greystoke Surgery</t>
  </si>
  <si>
    <t>A84031</t>
  </si>
  <si>
    <t>Village Medical Group</t>
  </si>
  <si>
    <t>A84030</t>
  </si>
  <si>
    <t>Widdrington Surgery</t>
  </si>
  <si>
    <t>A84029</t>
  </si>
  <si>
    <t>Seaton Park Medical Group</t>
  </si>
  <si>
    <t>A84028</t>
  </si>
  <si>
    <t>Bellingham Practice</t>
  </si>
  <si>
    <t>A84027</t>
  </si>
  <si>
    <t>Well Close Medical Group</t>
  </si>
  <si>
    <t>A84026</t>
  </si>
  <si>
    <t>Cramlington Medical Group</t>
  </si>
  <si>
    <t>A84025</t>
  </si>
  <si>
    <t>Burn Brae Medical Group</t>
  </si>
  <si>
    <t>A84024</t>
  </si>
  <si>
    <t>Coquet Medical Group</t>
  </si>
  <si>
    <t>A84022</t>
  </si>
  <si>
    <t>Infirmary Drive Medical Group</t>
  </si>
  <si>
    <t>A84021</t>
  </si>
  <si>
    <t>Guidepost Medical Group</t>
  </si>
  <si>
    <t>A84020</t>
  </si>
  <si>
    <t>Corbridge Health Centre</t>
  </si>
  <si>
    <t>A84018</t>
  </si>
  <si>
    <t>Prudhoe Medical Group</t>
  </si>
  <si>
    <t>A84016</t>
  </si>
  <si>
    <t>Laburnum Surgery</t>
  </si>
  <si>
    <t>A84015</t>
  </si>
  <si>
    <t>Marine Medical Group</t>
  </si>
  <si>
    <t>A84014</t>
  </si>
  <si>
    <t>The Gables Medical Group</t>
  </si>
  <si>
    <t>A84013</t>
  </si>
  <si>
    <t>White Medical Group</t>
  </si>
  <si>
    <t>A84011</t>
  </si>
  <si>
    <t>Railway Medical Group</t>
  </si>
  <si>
    <t>A84009</t>
  </si>
  <si>
    <t>Belford Medical Practice</t>
  </si>
  <si>
    <t>A84008</t>
  </si>
  <si>
    <t>Ponteland Medical Group</t>
  </si>
  <si>
    <t>A84007</t>
  </si>
  <si>
    <t>Alnwick Medical Group</t>
  </si>
  <si>
    <t>A84006</t>
  </si>
  <si>
    <t>Bedlingtonshire Med.Group</t>
  </si>
  <si>
    <t>A84005</t>
  </si>
  <si>
    <t>Lintonville Medical Group</t>
  </si>
  <si>
    <t>A84003</t>
  </si>
  <si>
    <t>The Rothbury Practice</t>
  </si>
  <si>
    <t>A84002</t>
  </si>
  <si>
    <t>The Fens Medical Centre</t>
  </si>
  <si>
    <t>Y02597</t>
  </si>
  <si>
    <t>Hartfields Medical Practice</t>
  </si>
  <si>
    <t>Y02501</t>
  </si>
  <si>
    <t>Stockton Nhs Health Care Centre</t>
  </si>
  <si>
    <t>Y00527</t>
  </si>
  <si>
    <t>The Arrival Practice</t>
  </si>
  <si>
    <t>A81634</t>
  </si>
  <si>
    <t>Lawson Street Practice</t>
  </si>
  <si>
    <t>A81632</t>
  </si>
  <si>
    <t>West View Millenium Surgery A</t>
  </si>
  <si>
    <t>A81631</t>
  </si>
  <si>
    <t>A81629</t>
  </si>
  <si>
    <t>A81622</t>
  </si>
  <si>
    <t>The Patel Practice</t>
  </si>
  <si>
    <t>A81612</t>
  </si>
  <si>
    <t>The Roseberry Practice</t>
  </si>
  <si>
    <t>A81610</t>
  </si>
  <si>
    <t>A81608</t>
  </si>
  <si>
    <t>Dr Rasool</t>
  </si>
  <si>
    <t>A81602</t>
  </si>
  <si>
    <t>Mckenzie Group Practice</t>
  </si>
  <si>
    <t>A81070</t>
  </si>
  <si>
    <t>Alma Medical Centre</t>
  </si>
  <si>
    <t>A81067</t>
  </si>
  <si>
    <t>A81066</t>
  </si>
  <si>
    <t>The Headland Medical Centre</t>
  </si>
  <si>
    <t>A81063</t>
  </si>
  <si>
    <t>The Koh Practice</t>
  </si>
  <si>
    <t>A81060</t>
  </si>
  <si>
    <t>Kingsway Medical Centre</t>
  </si>
  <si>
    <t>A81057</t>
  </si>
  <si>
    <t>A81056</t>
  </si>
  <si>
    <t>Woodlands Family Medical Centre</t>
  </si>
  <si>
    <t>A81046</t>
  </si>
  <si>
    <t>Mckenzie House Surgery</t>
  </si>
  <si>
    <t>A81044</t>
  </si>
  <si>
    <t>Hart Medical Practice</t>
  </si>
  <si>
    <t>A81041</t>
  </si>
  <si>
    <t>Marsh House Medical Practice</t>
  </si>
  <si>
    <t>A81040</t>
  </si>
  <si>
    <t>Eaglescliffe Medical Practice</t>
  </si>
  <si>
    <t>A81039</t>
  </si>
  <si>
    <t>Norton Medical Centre</t>
  </si>
  <si>
    <t>A81036</t>
  </si>
  <si>
    <t>Thornaby &amp; Barwick Medical Group</t>
  </si>
  <si>
    <t>A81034</t>
  </si>
  <si>
    <t>Havelock Grange Practice</t>
  </si>
  <si>
    <t>A81031</t>
  </si>
  <si>
    <t>Yarm Medical Practice</t>
  </si>
  <si>
    <t>A81027</t>
  </si>
  <si>
    <t>The Dovecot Surgery</t>
  </si>
  <si>
    <t>A81025</t>
  </si>
  <si>
    <t>Woodbridge Practice</t>
  </si>
  <si>
    <t>A81017</t>
  </si>
  <si>
    <t>Queenstree Practice</t>
  </si>
  <si>
    <t>A81014</t>
  </si>
  <si>
    <t>Chadwick Practice</t>
  </si>
  <si>
    <t>A81011</t>
  </si>
  <si>
    <t>Bankhouse Surgery</t>
  </si>
  <si>
    <t>A81007</t>
  </si>
  <si>
    <t>Tennant Street Medical Practice</t>
  </si>
  <si>
    <t>A81006</t>
  </si>
  <si>
    <t>Queens Park Medical Centre</t>
  </si>
  <si>
    <t>A81002</t>
  </si>
  <si>
    <t>The Densham Surgery</t>
  </si>
  <si>
    <t>A81001</t>
  </si>
  <si>
    <t>Annfield Plain Surgery</t>
  </si>
  <si>
    <t>A83644</t>
  </si>
  <si>
    <t>Gardiner Crescent</t>
  </si>
  <si>
    <t>A83637</t>
  </si>
  <si>
    <t>Leadgate Surgery</t>
  </si>
  <si>
    <t>A83636</t>
  </si>
  <si>
    <t>Bowburn Medical Centre</t>
  </si>
  <si>
    <t>A83635</t>
  </si>
  <si>
    <t>Craghead Medical Centre</t>
  </si>
  <si>
    <t>A83632</t>
  </si>
  <si>
    <t>Denholm House</t>
  </si>
  <si>
    <t>A83630</t>
  </si>
  <si>
    <t>The Haven Surgery</t>
  </si>
  <si>
    <t>A83622</t>
  </si>
  <si>
    <t>Oakfields Health Group</t>
  </si>
  <si>
    <t>A83618</t>
  </si>
  <si>
    <t>Browney House Surgery</t>
  </si>
  <si>
    <t>A83617</t>
  </si>
  <si>
    <t>Dipton Surgery</t>
  </si>
  <si>
    <t>A83076</t>
  </si>
  <si>
    <t>Drs Lambert &amp; Ng</t>
  </si>
  <si>
    <t>A83073</t>
  </si>
  <si>
    <t>Lanchester Medical Centre</t>
  </si>
  <si>
    <t>A83072</t>
  </si>
  <si>
    <t>Cheveley Park Medical Ctr</t>
  </si>
  <si>
    <t>A83055</t>
  </si>
  <si>
    <t>Cestria Health Centre</t>
  </si>
  <si>
    <t>A83050</t>
  </si>
  <si>
    <t>A83049</t>
  </si>
  <si>
    <t>Cedars Medical Group</t>
  </si>
  <si>
    <t>A83038</t>
  </si>
  <si>
    <t>Chastleton Medical Group</t>
  </si>
  <si>
    <t>A83036</t>
  </si>
  <si>
    <t>Pelton &amp; Fellrose Medical Group</t>
  </si>
  <si>
    <t>A83033</t>
  </si>
  <si>
    <t>Dunelm Medical Practice</t>
  </si>
  <si>
    <t>A83030</t>
  </si>
  <si>
    <t>Great Lumley Surgery</t>
  </si>
  <si>
    <t>A83029</t>
  </si>
  <si>
    <t>Middle Chare Medical Group</t>
  </si>
  <si>
    <t>A83028</t>
  </si>
  <si>
    <t>Coxhoe Medical Practice</t>
  </si>
  <si>
    <t>A83027</t>
  </si>
  <si>
    <t>Sacriston Medical Centre</t>
  </si>
  <si>
    <t>A83026</t>
  </si>
  <si>
    <t>West Rainton Surgery</t>
  </si>
  <si>
    <t>A83024</t>
  </si>
  <si>
    <t>Stanley Medical Group</t>
  </si>
  <si>
    <t>A83023</t>
  </si>
  <si>
    <t>The Medical Group</t>
  </si>
  <si>
    <t>A83022</t>
  </si>
  <si>
    <t>Consett Medical Centre</t>
  </si>
  <si>
    <t>A83018</t>
  </si>
  <si>
    <t>Tanfield View Medical Group</t>
  </si>
  <si>
    <t>A83016</t>
  </si>
  <si>
    <t>Belmont &amp; Sherburn Medical Group</t>
  </si>
  <si>
    <t>A83014</t>
  </si>
  <si>
    <t>Claypath &amp; University Medical Group</t>
  </si>
  <si>
    <t>A83011</t>
  </si>
  <si>
    <t>Bridge End Surgery</t>
  </si>
  <si>
    <t>A83009</t>
  </si>
  <si>
    <t>West Cornforth Medical Centre</t>
  </si>
  <si>
    <t>A83634</t>
  </si>
  <si>
    <t>Silverdale Family Practice</t>
  </si>
  <si>
    <t>A83627</t>
  </si>
  <si>
    <t>Evenwood Medical Practice</t>
  </si>
  <si>
    <t>A83626</t>
  </si>
  <si>
    <t>Southdene Medical Centre</t>
  </si>
  <si>
    <t>A83619</t>
  </si>
  <si>
    <t>Shotton Medical Practice</t>
  </si>
  <si>
    <t>A83616</t>
  </si>
  <si>
    <t>Wingate Medical Practice Intrahealth</t>
  </si>
  <si>
    <t>A83610</t>
  </si>
  <si>
    <t>Oxford Road Medical Practice</t>
  </si>
  <si>
    <t>A83603</t>
  </si>
  <si>
    <t>Deneside Medical Centre</t>
  </si>
  <si>
    <t>A83075</t>
  </si>
  <si>
    <t>Pease Way Medical Centre</t>
  </si>
  <si>
    <t>A83074</t>
  </si>
  <si>
    <t>The New Seaham Medical Group</t>
  </si>
  <si>
    <t>A83071</t>
  </si>
  <si>
    <t>Jubilee Medical Group</t>
  </si>
  <si>
    <t>A83066</t>
  </si>
  <si>
    <t>Gainford Surgery</t>
  </si>
  <si>
    <t>A83061</t>
  </si>
  <si>
    <t>A83060</t>
  </si>
  <si>
    <t>East Durham Medical Group</t>
  </si>
  <si>
    <t>A83057</t>
  </si>
  <si>
    <t>Skerne Medical Group</t>
  </si>
  <si>
    <t>A83054</t>
  </si>
  <si>
    <t>Bishops Close Medical Practice</t>
  </si>
  <si>
    <t>A83052</t>
  </si>
  <si>
    <t>Marlborough Surgery</t>
  </si>
  <si>
    <t>A83051</t>
  </si>
  <si>
    <t>Barnard Castle Surgery</t>
  </si>
  <si>
    <t>A83046</t>
  </si>
  <si>
    <t>Ferryhill And Chilton Medical Practice</t>
  </si>
  <si>
    <t>A83045</t>
  </si>
  <si>
    <t>The Horden Group Practice</t>
  </si>
  <si>
    <t>A83044</t>
  </si>
  <si>
    <t>Old Forge Surgery</t>
  </si>
  <si>
    <t>A83043</t>
  </si>
  <si>
    <t>Dr Simpson &amp; Partners</t>
  </si>
  <si>
    <t>A83042</t>
  </si>
  <si>
    <t>Murton Medical Centre</t>
  </si>
  <si>
    <t>A83041</t>
  </si>
  <si>
    <t>Bewick Crescent Surgery</t>
  </si>
  <si>
    <t>A83037</t>
  </si>
  <si>
    <t>The Weardale Practice</t>
  </si>
  <si>
    <t>A83035</t>
  </si>
  <si>
    <t>Woodview Medical Practice</t>
  </si>
  <si>
    <t>A83032</t>
  </si>
  <si>
    <t>Bishopgate Medical Centre</t>
  </si>
  <si>
    <t>A83025</t>
  </si>
  <si>
    <t>Auckland Medical Group</t>
  </si>
  <si>
    <t>A83021</t>
  </si>
  <si>
    <t>A83020</t>
  </si>
  <si>
    <t>A83019</t>
  </si>
  <si>
    <t>A83017</t>
  </si>
  <si>
    <t>Station View Medical Centre</t>
  </si>
  <si>
    <t>A83015</t>
  </si>
  <si>
    <t>William Brown Centre</t>
  </si>
  <si>
    <t>A83012</t>
  </si>
  <si>
    <t>Hallgarth Surgery</t>
  </si>
  <si>
    <t>A83008</t>
  </si>
  <si>
    <t>Blackhall And Peterlee Practice</t>
  </si>
  <si>
    <t>A83007</t>
  </si>
  <si>
    <t>Avenue Family Practice</t>
  </si>
  <si>
    <t>A83004</t>
  </si>
  <si>
    <t>Willington Medical Group</t>
  </si>
  <si>
    <t>A83003</t>
  </si>
  <si>
    <t>St Andrew's Medical Practice</t>
  </si>
  <si>
    <t>A83001</t>
  </si>
  <si>
    <t>A83641</t>
  </si>
  <si>
    <t>St George's Medical Practice</t>
  </si>
  <si>
    <t>A83070</t>
  </si>
  <si>
    <t>Rockliffe Court Surgery</t>
  </si>
  <si>
    <t>A83048</t>
  </si>
  <si>
    <t>Denmark Street Surgery</t>
  </si>
  <si>
    <t>A83047</t>
  </si>
  <si>
    <t>Clifton Court Medical Practice</t>
  </si>
  <si>
    <t>A83040</t>
  </si>
  <si>
    <t>Blacketts Medical Practice</t>
  </si>
  <si>
    <t>A83034</t>
  </si>
  <si>
    <t>Carmel Medical Practice</t>
  </si>
  <si>
    <t>A83031</t>
  </si>
  <si>
    <t>Neasham Road Surgery</t>
  </si>
  <si>
    <t>A83013</t>
  </si>
  <si>
    <t>Moorlands Surgery</t>
  </si>
  <si>
    <t>A83010</t>
  </si>
  <si>
    <t>Orchard Court Surgery</t>
  </si>
  <si>
    <t>A83006</t>
  </si>
  <si>
    <t>Whinfield Medical Practice</t>
  </si>
  <si>
    <t>A83005</t>
  </si>
  <si>
    <t>Summary of weighted population for each component of the allocations model</t>
  </si>
  <si>
    <t>Estimate of weighted population for each component of the allocations model</t>
  </si>
  <si>
    <t>Calculations are now performed using this Stata code (comments describe process)</t>
  </si>
  <si>
    <t>Maternity</t>
  </si>
  <si>
    <t>Final weighted populations for all components at CCG level for 2018/19 to 2023/24</t>
  </si>
  <si>
    <t>Final weighted populations recalculated at GP practice level for 2018/19</t>
  </si>
  <si>
    <t>Practice</t>
  </si>
  <si>
    <t>Clinical Commissioning Group (192)</t>
  </si>
  <si>
    <t>CCG weighted population (all years)</t>
  </si>
  <si>
    <t>CCG need index (all years)</t>
  </si>
  <si>
    <t>Stata code</t>
  </si>
  <si>
    <t>CCG weighted population</t>
  </si>
  <si>
    <t>GP practice weighted population</t>
  </si>
  <si>
    <t>Maternity need index</t>
  </si>
  <si>
    <t>Prescribing need index</t>
  </si>
  <si>
    <t>SMR&lt;75 need index</t>
  </si>
  <si>
    <t>GP registered population</t>
  </si>
  <si>
    <t>Community services need index</t>
  </si>
  <si>
    <t>General &amp; acute need index</t>
  </si>
  <si>
    <t>Community services weighted population</t>
  </si>
  <si>
    <t>General &amp; acute weighted population</t>
  </si>
  <si>
    <t>Mental health weighted population</t>
  </si>
  <si>
    <t>Mental health need index</t>
  </si>
  <si>
    <t>Prescribing need weighted population</t>
  </si>
  <si>
    <t>GP practice name</t>
  </si>
  <si>
    <t>General &amp; acute</t>
  </si>
  <si>
    <t>Community services</t>
  </si>
  <si>
    <t>Mental health</t>
  </si>
  <si>
    <t xml:space="preserve">Prescribing need </t>
  </si>
  <si>
    <t xml:space="preserve">SMR&lt;75 </t>
  </si>
  <si>
    <t>Need index = weighted population / GP registered population</t>
  </si>
  <si>
    <t>Final need index for all components at CCG level for 2018/19 to 2023/24</t>
  </si>
  <si>
    <t>MFF index</t>
  </si>
  <si>
    <t>EACA index</t>
  </si>
  <si>
    <t xml:space="preserve">MFF index </t>
  </si>
  <si>
    <t>C1 - General &amp; acute need</t>
  </si>
  <si>
    <t>D - Mental health need</t>
  </si>
  <si>
    <t>C2 - Community services need</t>
  </si>
  <si>
    <t>E - Maternity need</t>
  </si>
  <si>
    <t>F - Prescribing need</t>
  </si>
  <si>
    <t>G - SMR unmet need</t>
  </si>
  <si>
    <t>H - Market forces factor (MFF) - final (glide-path)</t>
  </si>
  <si>
    <t>I - Emergency ambulance cost adjustment (EACA)</t>
  </si>
  <si>
    <t>B1 - Population projections (CCG)</t>
  </si>
  <si>
    <t>Weighted populations are taken from the following spreadsheets:</t>
  </si>
  <si>
    <t>Same components as for CCGs</t>
  </si>
  <si>
    <t>CCG registered population
2018/19</t>
  </si>
  <si>
    <t>GP practice registered population
2018/19</t>
  </si>
  <si>
    <t>2018/19 quantum, £000, excluding and including remoteness adjustment</t>
  </si>
  <si>
    <t>Prescribing weighted population including SMR&lt;75 adjustment</t>
  </si>
  <si>
    <t>Total weighted population excluding remoteness adjustment</t>
  </si>
  <si>
    <t>Cartogram maps</t>
  </si>
  <si>
    <t xml:space="preserve">          DATA VISUALISATION</t>
  </si>
  <si>
    <t xml:space="preserve">Population cartograms - GP registrations by CCG and % of population aged 65+ </t>
  </si>
  <si>
    <t>CCG Cartogram templates available on request (for plotting your own data)</t>
  </si>
  <si>
    <t xml:space="preserve">Cartograms overcome some limitations of normal maps, which often lose the detail of </t>
  </si>
  <si>
    <t xml:space="preserve">densely populated urban centres, while giving prominence to large, more sparsely </t>
  </si>
  <si>
    <t xml:space="preserve">populated rural areas. Each CCG is given the same visual space, regardless of </t>
  </si>
  <si>
    <t xml:space="preserve">geographical spread or population size. Selecting a cell reveals a pop-up to identify </t>
  </si>
  <si>
    <t>the underlying geographies.</t>
  </si>
  <si>
    <t>Overall CCG need index</t>
  </si>
  <si>
    <t>Overall GP practice need index</t>
  </si>
  <si>
    <t xml:space="preserve">Overall CCG weighted population 2018/19 </t>
  </si>
  <si>
    <t xml:space="preserve">Overall GP practice weighted population 2018/19 </t>
  </si>
  <si>
    <t>CCG registered populations 2018/19</t>
  </si>
  <si>
    <t>CCG component weighted populations 2018/19</t>
  </si>
  <si>
    <t>CCG final weighted populations 2018/19</t>
  </si>
  <si>
    <t>CCG Cartograms with DCO and NHS Region boundaries</t>
  </si>
  <si>
    <t xml:space="preserve"> </t>
  </si>
  <si>
    <t>Patients registered with a GP Practice (Nov17-Oct18)</t>
  </si>
  <si>
    <t>Age-sex growth estimated from ONS 2016 SNPP</t>
  </si>
  <si>
    <t xml:space="preserve">CCG Allocations 2019/20 to 2023/24 </t>
  </si>
  <si>
    <t>Average GP Populations by CCG  (thousands)</t>
  </si>
  <si>
    <t>Average GP Populations by CCG - % Aged 65+</t>
  </si>
  <si>
    <t>Projected % Population Growth 2017-18</t>
  </si>
  <si>
    <t>General &amp; acute need index 2018/19</t>
  </si>
  <si>
    <t>Community services need index 2018/19</t>
  </si>
  <si>
    <t>Mental health need index 2018/19</t>
  </si>
  <si>
    <t>Maternity need index 2018/19</t>
  </si>
  <si>
    <t>Prescribing need index 2018/19</t>
  </si>
  <si>
    <t>SMR&lt;75 need index 2018/19</t>
  </si>
  <si>
    <t>MFF index 2018/19</t>
  </si>
  <si>
    <t>EACA index 2018/19</t>
  </si>
  <si>
    <t>Overall CCG need index 2018/19</t>
  </si>
  <si>
    <t>Borders</t>
  </si>
  <si>
    <t>Region</t>
  </si>
  <si>
    <t xml:space="preserve">  Region</t>
  </si>
  <si>
    <t>DCO</t>
  </si>
  <si>
    <t xml:space="preserve">  DCO</t>
  </si>
  <si>
    <t xml:space="preserve">  CCG</t>
  </si>
  <si>
    <t>Low</t>
  </si>
  <si>
    <t>Med</t>
  </si>
  <si>
    <t>High</t>
  </si>
  <si>
    <t>CCG Cartogram v7-0</t>
  </si>
  <si>
    <t>192 CCGs</t>
  </si>
  <si>
    <t>CCG Cartograms with STP and NHS Region boundaries</t>
  </si>
  <si>
    <t>STP</t>
  </si>
  <si>
    <t xml:space="preserve">   STP</t>
  </si>
  <si>
    <t xml:space="preserve">  STP</t>
  </si>
  <si>
    <t>A - GP Practice Populations</t>
  </si>
  <si>
    <t>J - Overall weighted populations</t>
  </si>
  <si>
    <t>CCG component need index</t>
  </si>
  <si>
    <t>CCG component weighted population</t>
  </si>
  <si>
    <t>CCG overall weighted population 2018/19</t>
  </si>
  <si>
    <t>GP practice overall weighted population 2018/19</t>
  </si>
  <si>
    <t>GP practice registered population 2018/19</t>
  </si>
  <si>
    <t>HCHS weighted population including SMR&lt;75 adjustment, MFF, EACA</t>
  </si>
  <si>
    <t>Normalised HCHS weighted population including SMR&lt;75 adjustment, MFF, EACA</t>
  </si>
  <si>
    <t>Stata code used to automate data calculations in this workbook</t>
  </si>
  <si>
    <t>Overall weighted Populations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</si>
</sst>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#,##0.000"/>
    <numFmt numFmtId="166" formatCode="0.000"/>
  </numFmts>
  <fonts count="4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color theme="5"/>
      <name val="Arial"/>
      <family val="2"/>
    </font>
    <font>
      <u/>
      <sz val="10"/>
      <color indexed="12"/>
      <name val="Arial"/>
      <family val="2"/>
    </font>
    <font>
      <b/>
      <sz val="10"/>
      <color rgb="FF005EB8"/>
      <name val="Arial"/>
      <family val="2"/>
    </font>
    <font>
      <sz val="10"/>
      <color rgb="FF00B050"/>
      <name val="Arial"/>
      <family val="2"/>
    </font>
    <font>
      <b/>
      <sz val="10"/>
      <color indexed="8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7030A0"/>
      <name val="Arial"/>
      <family val="2"/>
    </font>
    <font>
      <sz val="10"/>
      <color rgb="FF005EB8"/>
      <name val="Arial"/>
      <family val="2"/>
    </font>
    <font>
      <sz val="18"/>
      <color rgb="FF7C2855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4"/>
      <color theme="6" tint="-0.249977111117893"/>
      <name val="Arial"/>
      <family val="2"/>
    </font>
    <font>
      <sz val="14"/>
      <color theme="6" tint="-0.249977111117893"/>
      <name val="Arial"/>
      <family val="2"/>
    </font>
    <font>
      <b/>
      <sz val="14"/>
      <color theme="7"/>
      <name val="Arial"/>
      <family val="2"/>
    </font>
    <font>
      <sz val="14"/>
      <color theme="7"/>
      <name val="Arial"/>
      <family val="2"/>
    </font>
    <font>
      <sz val="14"/>
      <color theme="1"/>
      <name val="Arial"/>
      <family val="2"/>
    </font>
    <font>
      <b/>
      <sz val="14"/>
      <color theme="5"/>
      <name val="Arial"/>
      <family val="2"/>
    </font>
    <font>
      <sz val="14"/>
      <color theme="5"/>
      <name val="Arial"/>
      <family val="2"/>
    </font>
    <font>
      <b/>
      <sz val="14"/>
      <color theme="4" tint="-0.249977111117893"/>
      <name val="Arial"/>
      <family val="2"/>
    </font>
    <font>
      <sz val="14"/>
      <color theme="4" tint="-0.249977111117893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 Narrow"/>
      <family val="2"/>
    </font>
    <font>
      <sz val="10"/>
      <color theme="1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theme="0"/>
      </left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 style="thick">
        <color indexed="64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indexed="64"/>
      </left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indexed="64"/>
      </left>
      <right style="thick">
        <color theme="0"/>
      </right>
      <top/>
      <bottom/>
      <diagonal/>
    </border>
    <border>
      <left/>
      <right style="thick">
        <color indexed="64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indexed="64"/>
      </left>
      <right style="thick">
        <color theme="0"/>
      </right>
      <top style="thick">
        <color indexed="64"/>
      </top>
      <bottom style="thick">
        <color theme="0"/>
      </bottom>
      <diagonal/>
    </border>
    <border>
      <left/>
      <right/>
      <top style="thick">
        <color indexed="64"/>
      </top>
      <bottom style="thick">
        <color theme="0"/>
      </bottom>
      <diagonal/>
    </border>
    <border>
      <left style="thick">
        <color indexed="64"/>
      </left>
      <right style="thick">
        <color theme="0"/>
      </right>
      <top style="thick">
        <color indexed="64"/>
      </top>
      <bottom/>
      <diagonal/>
    </border>
    <border>
      <left style="thick">
        <color theme="0"/>
      </left>
      <right/>
      <top/>
      <bottom style="thick">
        <color indexed="64"/>
      </bottom>
      <diagonal/>
    </border>
    <border>
      <left/>
      <right style="thick">
        <color theme="0"/>
      </right>
      <top/>
      <bottom style="thick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indexed="64"/>
      </left>
      <right style="thick">
        <color theme="0"/>
      </right>
      <top style="thick">
        <color theme="0"/>
      </top>
      <bottom/>
      <diagonal/>
    </border>
    <border>
      <left/>
      <right style="thick">
        <color indexed="64"/>
      </right>
      <top style="thick">
        <color indexed="64"/>
      </top>
      <bottom style="thick">
        <color theme="0"/>
      </bottom>
      <diagonal/>
    </border>
    <border>
      <left style="thick">
        <color indexed="64"/>
      </left>
      <right/>
      <top style="thick">
        <color theme="0"/>
      </top>
      <bottom style="thick">
        <color indexed="64"/>
      </bottom>
      <diagonal/>
    </border>
    <border>
      <left/>
      <right style="thick">
        <color indexed="64"/>
      </right>
      <top style="thick">
        <color theme="0"/>
      </top>
      <bottom style="thick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theme="0"/>
      </top>
      <bottom/>
      <diagonal/>
    </border>
    <border>
      <left style="thick">
        <color indexed="64"/>
      </left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 style="thick">
        <color indexed="64"/>
      </top>
      <bottom style="thick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indexed="64"/>
      </bottom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indexed="64"/>
      </bottom>
      <diagonal/>
    </border>
    <border>
      <left style="thick">
        <color indexed="64"/>
      </left>
      <right style="thick">
        <color theme="0"/>
      </right>
      <top/>
      <bottom style="thick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indexed="64"/>
      </left>
      <right style="thick">
        <color theme="0"/>
      </right>
      <top style="thick">
        <color indexed="64"/>
      </top>
      <bottom style="thick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theme="0"/>
      </bottom>
      <diagonal/>
    </border>
  </borders>
  <cellStyleXfs count="13">
    <xf numFmtId="0" fontId="0" fillId="0" borderId="0"/>
    <xf numFmtId="0" fontId="1" fillId="0" borderId="0"/>
    <xf numFmtId="0" fontId="3" fillId="0" borderId="0"/>
    <xf numFmtId="0" fontId="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/>
    <xf numFmtId="0" fontId="11" fillId="0" borderId="0"/>
    <xf numFmtId="0" fontId="5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0" fontId="10" fillId="0" borderId="0"/>
  </cellStyleXfs>
  <cellXfs count="588">
    <xf numFmtId="0" fontId="0" fillId="0" borderId="0" xfId="0"/>
    <xf numFmtId="0" fontId="5" fillId="2" borderId="0" xfId="1" applyFont="1" applyFill="1"/>
    <xf numFmtId="0" fontId="5" fillId="0" borderId="0" xfId="1" applyFont="1"/>
    <xf numFmtId="0" fontId="12" fillId="2" borderId="0" xfId="1" applyFont="1" applyFill="1"/>
    <xf numFmtId="0" fontId="7" fillId="3" borderId="0" xfId="1" applyFont="1" applyFill="1"/>
    <xf numFmtId="0" fontId="5" fillId="3" borderId="0" xfId="1" applyFont="1" applyFill="1"/>
    <xf numFmtId="0" fontId="5" fillId="3" borderId="0" xfId="1" applyFont="1" applyFill="1" applyAlignment="1">
      <alignment horizontal="right"/>
    </xf>
    <xf numFmtId="0" fontId="8" fillId="4" borderId="0" xfId="1" applyFont="1" applyFill="1"/>
    <xf numFmtId="0" fontId="9" fillId="4" borderId="0" xfId="1" applyFont="1" applyFill="1"/>
    <xf numFmtId="0" fontId="9" fillId="4" borderId="0" xfId="1" applyFont="1" applyFill="1" applyAlignment="1">
      <alignment horizontal="right"/>
    </xf>
    <xf numFmtId="0" fontId="12" fillId="5" borderId="0" xfId="1" applyFont="1" applyFill="1"/>
    <xf numFmtId="0" fontId="5" fillId="5" borderId="0" xfId="1" applyFont="1" applyFill="1"/>
    <xf numFmtId="0" fontId="13" fillId="5" borderId="0" xfId="3" applyFont="1" applyFill="1"/>
    <xf numFmtId="0" fontId="8" fillId="6" borderId="0" xfId="1" applyFont="1" applyFill="1"/>
    <xf numFmtId="0" fontId="9" fillId="6" borderId="0" xfId="1" applyFont="1" applyFill="1"/>
    <xf numFmtId="0" fontId="8" fillId="8" borderId="0" xfId="1" applyFont="1" applyFill="1"/>
    <xf numFmtId="0" fontId="9" fillId="8" borderId="0" xfId="1" applyFont="1" applyFill="1"/>
    <xf numFmtId="0" fontId="9" fillId="8" borderId="0" xfId="1" applyFont="1" applyFill="1" applyAlignment="1">
      <alignment horizontal="right"/>
    </xf>
    <xf numFmtId="0" fontId="5" fillId="9" borderId="0" xfId="1" applyFont="1" applyFill="1"/>
    <xf numFmtId="2" fontId="12" fillId="9" borderId="0" xfId="1" applyNumberFormat="1" applyFont="1" applyFill="1" applyBorder="1" applyAlignment="1">
      <alignment horizontal="left"/>
    </xf>
    <xf numFmtId="2" fontId="5" fillId="9" borderId="0" xfId="1" applyNumberFormat="1" applyFont="1" applyFill="1" applyBorder="1" applyAlignment="1">
      <alignment horizontal="left"/>
    </xf>
    <xf numFmtId="2" fontId="14" fillId="0" borderId="0" xfId="1" applyNumberFormat="1" applyFont="1" applyFill="1" applyAlignment="1">
      <alignment horizontal="left"/>
    </xf>
    <xf numFmtId="0" fontId="13" fillId="2" borderId="0" xfId="9" applyFont="1" applyFill="1" applyAlignment="1" applyProtection="1"/>
    <xf numFmtId="0" fontId="5" fillId="2" borderId="0" xfId="8" applyFont="1" applyFill="1"/>
    <xf numFmtId="0" fontId="13" fillId="2" borderId="0" xfId="4" applyFont="1" applyFill="1"/>
    <xf numFmtId="0" fontId="5" fillId="0" borderId="0" xfId="10" applyFont="1"/>
    <xf numFmtId="0" fontId="11" fillId="0" borderId="0" xfId="0" applyFont="1"/>
    <xf numFmtId="3" fontId="5" fillId="0" borderId="0" xfId="10" applyNumberFormat="1" applyFont="1"/>
    <xf numFmtId="4" fontId="5" fillId="0" borderId="0" xfId="10" applyNumberFormat="1" applyFont="1"/>
    <xf numFmtId="0" fontId="11" fillId="0" borderId="1" xfId="0" applyFont="1" applyBorder="1"/>
    <xf numFmtId="0" fontId="16" fillId="0" borderId="0" xfId="0" applyFont="1"/>
    <xf numFmtId="0" fontId="16" fillId="0" borderId="0" xfId="10" applyFont="1"/>
    <xf numFmtId="3" fontId="16" fillId="0" borderId="1" xfId="10" applyNumberFormat="1" applyFont="1" applyBorder="1" applyAlignment="1">
      <alignment horizontal="right"/>
    </xf>
    <xf numFmtId="3" fontId="16" fillId="0" borderId="0" xfId="10" applyNumberFormat="1" applyFont="1" applyAlignment="1">
      <alignment horizontal="right"/>
    </xf>
    <xf numFmtId="0" fontId="16" fillId="0" borderId="1" xfId="0" applyFont="1" applyBorder="1"/>
    <xf numFmtId="3" fontId="16" fillId="0" borderId="1" xfId="10" applyNumberFormat="1" applyFont="1" applyBorder="1"/>
    <xf numFmtId="0" fontId="11" fillId="0" borderId="0" xfId="6"/>
    <xf numFmtId="0" fontId="17" fillId="0" borderId="0" xfId="6" applyFont="1"/>
    <xf numFmtId="0" fontId="18" fillId="0" borderId="0" xfId="6" applyFont="1"/>
    <xf numFmtId="0" fontId="19" fillId="0" borderId="0" xfId="6" applyFont="1"/>
    <xf numFmtId="3" fontId="20" fillId="0" borderId="0" xfId="6" applyNumberFormat="1" applyFont="1" applyAlignment="1">
      <alignment horizontal="left"/>
    </xf>
    <xf numFmtId="0" fontId="4" fillId="0" borderId="0" xfId="6" applyFont="1"/>
    <xf numFmtId="0" fontId="21" fillId="0" borderId="0" xfId="6" applyFont="1"/>
    <xf numFmtId="4" fontId="16" fillId="0" borderId="1" xfId="10" applyNumberFormat="1" applyFont="1" applyFill="1" applyBorder="1"/>
    <xf numFmtId="4" fontId="16" fillId="0" borderId="0" xfId="10" applyNumberFormat="1" applyFont="1" applyFill="1"/>
    <xf numFmtId="4" fontId="16" fillId="0" borderId="1" xfId="10" applyNumberFormat="1" applyFont="1" applyFill="1" applyBorder="1" applyAlignment="1">
      <alignment horizontal="right"/>
    </xf>
    <xf numFmtId="4" fontId="16" fillId="0" borderId="0" xfId="10" applyNumberFormat="1" applyFont="1" applyFill="1" applyAlignment="1">
      <alignment horizontal="right"/>
    </xf>
    <xf numFmtId="165" fontId="16" fillId="0" borderId="1" xfId="10" applyNumberFormat="1" applyFont="1" applyFill="1" applyBorder="1" applyAlignment="1">
      <alignment horizontal="right"/>
    </xf>
    <xf numFmtId="165" fontId="16" fillId="0" borderId="0" xfId="10" applyNumberFormat="1" applyFont="1" applyFill="1" applyAlignment="1">
      <alignment horizontal="right"/>
    </xf>
    <xf numFmtId="4" fontId="5" fillId="0" borderId="0" xfId="10" applyNumberFormat="1" applyFont="1" applyFill="1"/>
    <xf numFmtId="165" fontId="5" fillId="0" borderId="0" xfId="10" applyNumberFormat="1" applyFont="1" applyFill="1"/>
    <xf numFmtId="4" fontId="12" fillId="0" borderId="1" xfId="10" applyNumberFormat="1" applyFont="1" applyFill="1" applyBorder="1"/>
    <xf numFmtId="165" fontId="12" fillId="0" borderId="1" xfId="10" applyNumberFormat="1" applyFont="1" applyFill="1" applyBorder="1"/>
    <xf numFmtId="0" fontId="22" fillId="0" borderId="0" xfId="10" applyFont="1"/>
    <xf numFmtId="4" fontId="22" fillId="0" borderId="0" xfId="10" applyNumberFormat="1" applyFont="1" applyFill="1"/>
    <xf numFmtId="0" fontId="22" fillId="0" borderId="1" xfId="0" applyFont="1" applyBorder="1"/>
    <xf numFmtId="0" fontId="22" fillId="0" borderId="0" xfId="0" applyFont="1"/>
    <xf numFmtId="3" fontId="12" fillId="0" borderId="1" xfId="10" applyNumberFormat="1" applyFont="1" applyBorder="1"/>
    <xf numFmtId="0" fontId="5" fillId="0" borderId="1" xfId="0" applyFont="1" applyBorder="1"/>
    <xf numFmtId="0" fontId="5" fillId="0" borderId="0" xfId="0" applyFont="1"/>
    <xf numFmtId="3" fontId="22" fillId="0" borderId="0" xfId="10" applyNumberFormat="1" applyFont="1"/>
    <xf numFmtId="3" fontId="16" fillId="0" borderId="1" xfId="10" applyNumberFormat="1" applyFont="1" applyFill="1" applyBorder="1"/>
    <xf numFmtId="3" fontId="22" fillId="0" borderId="0" xfId="10" applyNumberFormat="1" applyFont="1" applyFill="1"/>
    <xf numFmtId="3" fontId="16" fillId="0" borderId="1" xfId="10" applyNumberFormat="1" applyFont="1" applyFill="1" applyBorder="1" applyAlignment="1">
      <alignment horizontal="right"/>
    </xf>
    <xf numFmtId="3" fontId="16" fillId="0" borderId="0" xfId="10" applyNumberFormat="1" applyFont="1" applyFill="1" applyAlignment="1">
      <alignment horizontal="right"/>
    </xf>
    <xf numFmtId="3" fontId="12" fillId="0" borderId="1" xfId="10" applyNumberFormat="1" applyFont="1" applyFill="1" applyBorder="1"/>
    <xf numFmtId="3" fontId="5" fillId="0" borderId="0" xfId="10" applyNumberFormat="1" applyFont="1" applyFill="1"/>
    <xf numFmtId="164" fontId="5" fillId="0" borderId="0" xfId="11" applyNumberFormat="1" applyFont="1"/>
    <xf numFmtId="165" fontId="5" fillId="0" borderId="0" xfId="10" applyNumberFormat="1" applyFont="1"/>
    <xf numFmtId="0" fontId="16" fillId="0" borderId="0" xfId="10" applyFont="1" applyAlignment="1">
      <alignment wrapText="1"/>
    </xf>
    <xf numFmtId="0" fontId="16" fillId="0" borderId="0" xfId="10" applyFont="1" applyAlignment="1">
      <alignment horizontal="right" wrapText="1"/>
    </xf>
    <xf numFmtId="0" fontId="12" fillId="0" borderId="0" xfId="10" applyFont="1"/>
    <xf numFmtId="0" fontId="12" fillId="7" borderId="0" xfId="10" applyFont="1" applyFill="1"/>
    <xf numFmtId="0" fontId="5" fillId="7" borderId="0" xfId="10" applyFont="1" applyFill="1"/>
    <xf numFmtId="0" fontId="12" fillId="9" borderId="0" xfId="1" applyFont="1" applyFill="1"/>
    <xf numFmtId="0" fontId="13" fillId="9" borderId="0" xfId="3" applyFont="1" applyFill="1"/>
    <xf numFmtId="4" fontId="5" fillId="3" borderId="0" xfId="10" applyNumberFormat="1" applyFont="1" applyFill="1" applyBorder="1"/>
    <xf numFmtId="3" fontId="12" fillId="3" borderId="0" xfId="10" applyNumberFormat="1" applyFont="1" applyFill="1" applyBorder="1"/>
    <xf numFmtId="2" fontId="12" fillId="3" borderId="0" xfId="10" applyNumberFormat="1" applyFont="1" applyFill="1" applyBorder="1" applyAlignment="1">
      <alignment horizontal="right"/>
    </xf>
    <xf numFmtId="43" fontId="12" fillId="3" borderId="0" xfId="11" applyFont="1" applyFill="1" applyBorder="1"/>
    <xf numFmtId="4" fontId="12" fillId="3" borderId="0" xfId="10" applyNumberFormat="1" applyFont="1" applyFill="1" applyBorder="1"/>
    <xf numFmtId="3" fontId="12" fillId="0" borderId="0" xfId="10" applyNumberFormat="1" applyFont="1" applyFill="1"/>
    <xf numFmtId="0" fontId="20" fillId="0" borderId="0" xfId="0" applyFont="1"/>
    <xf numFmtId="3" fontId="20" fillId="0" borderId="1" xfId="10" applyNumberFormat="1" applyFont="1" applyFill="1" applyBorder="1"/>
    <xf numFmtId="3" fontId="20" fillId="0" borderId="0" xfId="10" applyNumberFormat="1" applyFont="1" applyFill="1"/>
    <xf numFmtId="3" fontId="20" fillId="0" borderId="1" xfId="10" applyNumberFormat="1" applyFont="1" applyBorder="1"/>
    <xf numFmtId="3" fontId="20" fillId="0" borderId="0" xfId="10" applyNumberFormat="1" applyFont="1"/>
    <xf numFmtId="4" fontId="20" fillId="0" borderId="1" xfId="10" applyNumberFormat="1" applyFont="1" applyFill="1" applyBorder="1"/>
    <xf numFmtId="4" fontId="20" fillId="0" borderId="0" xfId="10" applyNumberFormat="1" applyFont="1" applyFill="1"/>
    <xf numFmtId="0" fontId="20" fillId="0" borderId="1" xfId="0" applyFont="1" applyBorder="1"/>
    <xf numFmtId="0" fontId="20" fillId="0" borderId="0" xfId="10" applyFont="1" applyFill="1"/>
    <xf numFmtId="0" fontId="20" fillId="0" borderId="0" xfId="10" applyFont="1" applyFill="1" applyAlignment="1">
      <alignment horizontal="right"/>
    </xf>
    <xf numFmtId="0" fontId="20" fillId="0" borderId="0" xfId="10" applyFont="1"/>
    <xf numFmtId="0" fontId="20" fillId="0" borderId="0" xfId="10" applyFont="1" applyAlignment="1">
      <alignment horizontal="right"/>
    </xf>
    <xf numFmtId="4" fontId="20" fillId="5" borderId="0" xfId="10" applyNumberFormat="1" applyFont="1" applyFill="1" applyBorder="1"/>
    <xf numFmtId="3" fontId="12" fillId="5" borderId="0" xfId="10" applyNumberFormat="1" applyFont="1" applyFill="1" applyBorder="1"/>
    <xf numFmtId="4" fontId="12" fillId="5" borderId="0" xfId="10" applyNumberFormat="1" applyFont="1" applyFill="1" applyBorder="1"/>
    <xf numFmtId="3" fontId="12" fillId="0" borderId="0" xfId="10" applyNumberFormat="1" applyFont="1"/>
    <xf numFmtId="3" fontId="16" fillId="0" borderId="0" xfId="10" applyNumberFormat="1" applyFont="1" applyFill="1"/>
    <xf numFmtId="3" fontId="16" fillId="0" borderId="0" xfId="10" applyNumberFormat="1" applyFont="1"/>
    <xf numFmtId="0" fontId="8" fillId="8" borderId="0" xfId="0" applyFont="1" applyFill="1"/>
    <xf numFmtId="0" fontId="9" fillId="8" borderId="0" xfId="0" applyFont="1" applyFill="1"/>
    <xf numFmtId="0" fontId="9" fillId="8" borderId="0" xfId="0" applyFont="1" applyFill="1" applyAlignment="1">
      <alignment horizontal="right"/>
    </xf>
    <xf numFmtId="0" fontId="12" fillId="9" borderId="0" xfId="7" applyFont="1" applyFill="1"/>
    <xf numFmtId="0" fontId="5" fillId="9" borderId="0" xfId="0" applyFont="1" applyFill="1"/>
    <xf numFmtId="0" fontId="5" fillId="9" borderId="0" xfId="0" applyFont="1" applyFill="1" applyAlignment="1">
      <alignment horizontal="right"/>
    </xf>
    <xf numFmtId="0" fontId="5" fillId="9" borderId="0" xfId="8" applyFont="1" applyFill="1"/>
    <xf numFmtId="0" fontId="5" fillId="9" borderId="0" xfId="1" applyFont="1" applyFill="1" applyBorder="1"/>
    <xf numFmtId="0" fontId="5" fillId="9" borderId="0" xfId="7" applyFont="1" applyFill="1"/>
    <xf numFmtId="0" fontId="5" fillId="9" borderId="0" xfId="7" applyFont="1" applyFill="1" applyAlignment="1">
      <alignment horizontal="right"/>
    </xf>
    <xf numFmtId="2" fontId="5" fillId="0" borderId="0" xfId="10" applyNumberFormat="1" applyFont="1"/>
    <xf numFmtId="4" fontId="16" fillId="0" borderId="0" xfId="10" applyNumberFormat="1" applyFont="1"/>
    <xf numFmtId="0" fontId="20" fillId="0" borderId="0" xfId="10" applyFont="1" applyAlignment="1">
      <alignment horizontal="right" wrapText="1"/>
    </xf>
    <xf numFmtId="2" fontId="12" fillId="0" borderId="0" xfId="10" applyNumberFormat="1" applyFont="1"/>
    <xf numFmtId="0" fontId="23" fillId="0" borderId="0" xfId="0" applyFont="1" applyFill="1" applyBorder="1" applyAlignment="1">
      <alignment horizontal="left" vertical="center"/>
    </xf>
    <xf numFmtId="0" fontId="19" fillId="0" borderId="0" xfId="0" applyFont="1" applyFill="1"/>
    <xf numFmtId="0" fontId="24" fillId="0" borderId="0" xfId="0" applyFont="1"/>
    <xf numFmtId="0" fontId="24" fillId="0" borderId="0" xfId="0" applyFont="1" applyBorder="1"/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>
      <alignment horizontal="right"/>
    </xf>
    <xf numFmtId="0" fontId="24" fillId="10" borderId="0" xfId="0" applyFont="1" applyFill="1" applyBorder="1" applyAlignment="1">
      <alignment vertical="center"/>
    </xf>
    <xf numFmtId="0" fontId="11" fillId="10" borderId="0" xfId="0" applyFont="1" applyFill="1" applyBorder="1" applyAlignment="1">
      <alignment vertical="center"/>
    </xf>
    <xf numFmtId="0" fontId="11" fillId="10" borderId="0" xfId="0" applyFont="1" applyFill="1" applyBorder="1" applyAlignment="1">
      <alignment horizontal="right" vertical="center"/>
    </xf>
    <xf numFmtId="0" fontId="24" fillId="11" borderId="0" xfId="0" applyFont="1" applyFill="1" applyBorder="1" applyAlignment="1">
      <alignment vertical="center"/>
    </xf>
    <xf numFmtId="0" fontId="11" fillId="11" borderId="0" xfId="0" applyFont="1" applyFill="1" applyBorder="1" applyAlignment="1">
      <alignment vertical="center"/>
    </xf>
    <xf numFmtId="0" fontId="11" fillId="11" borderId="0" xfId="0" applyFont="1" applyFill="1" applyBorder="1" applyAlignment="1">
      <alignment horizontal="right" vertical="center"/>
    </xf>
    <xf numFmtId="0" fontId="24" fillId="12" borderId="0" xfId="0" applyFont="1" applyFill="1" applyBorder="1" applyAlignment="1">
      <alignment vertical="center"/>
    </xf>
    <xf numFmtId="0" fontId="11" fillId="12" borderId="0" xfId="0" applyFont="1" applyFill="1" applyBorder="1" applyAlignment="1">
      <alignment vertical="center"/>
    </xf>
    <xf numFmtId="0" fontId="11" fillId="12" borderId="0" xfId="0" applyFont="1" applyFill="1" applyBorder="1" applyAlignment="1">
      <alignment horizontal="right" vertical="center"/>
    </xf>
    <xf numFmtId="0" fontId="11" fillId="0" borderId="0" xfId="0" applyFont="1" applyBorder="1"/>
    <xf numFmtId="0" fontId="24" fillId="13" borderId="0" xfId="0" applyFont="1" applyFill="1" applyBorder="1" applyAlignment="1">
      <alignment vertical="center"/>
    </xf>
    <xf numFmtId="0" fontId="11" fillId="13" borderId="0" xfId="0" applyFont="1" applyFill="1" applyBorder="1" applyAlignment="1">
      <alignment vertical="center"/>
    </xf>
    <xf numFmtId="0" fontId="11" fillId="13" borderId="0" xfId="0" applyFont="1" applyFill="1" applyBorder="1" applyAlignment="1">
      <alignment horizontal="right" vertical="center"/>
    </xf>
    <xf numFmtId="0" fontId="24" fillId="14" borderId="0" xfId="0" applyFont="1" applyFill="1" applyBorder="1" applyAlignment="1">
      <alignment vertical="center"/>
    </xf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>
      <alignment horizontal="right" vertical="center"/>
    </xf>
    <xf numFmtId="166" fontId="24" fillId="13" borderId="0" xfId="0" applyNumberFormat="1" applyFont="1" applyFill="1" applyBorder="1" applyAlignment="1">
      <alignment vertical="center"/>
    </xf>
    <xf numFmtId="166" fontId="11" fillId="13" borderId="0" xfId="0" applyNumberFormat="1" applyFont="1" applyFill="1" applyBorder="1" applyAlignment="1">
      <alignment vertical="center"/>
    </xf>
    <xf numFmtId="166" fontId="11" fillId="13" borderId="0" xfId="0" applyNumberFormat="1" applyFont="1" applyFill="1" applyBorder="1" applyAlignment="1">
      <alignment horizontal="right" vertical="center"/>
    </xf>
    <xf numFmtId="0" fontId="26" fillId="15" borderId="0" xfId="0" applyFont="1" applyFill="1" applyBorder="1" applyAlignment="1">
      <alignment vertical="center"/>
    </xf>
    <xf numFmtId="0" fontId="27" fillId="15" borderId="0" xfId="0" applyFont="1" applyFill="1" applyBorder="1" applyAlignment="1">
      <alignment vertical="center"/>
    </xf>
    <xf numFmtId="0" fontId="27" fillId="15" borderId="0" xfId="0" applyFont="1" applyFill="1" applyBorder="1" applyAlignment="1">
      <alignment horizontal="center" vertical="center"/>
    </xf>
    <xf numFmtId="0" fontId="27" fillId="15" borderId="0" xfId="0" applyFont="1" applyFill="1" applyBorder="1" applyAlignment="1">
      <alignment horizontal="right" vertical="center"/>
    </xf>
    <xf numFmtId="0" fontId="28" fillId="16" borderId="0" xfId="0" applyFont="1" applyFill="1" applyBorder="1" applyAlignment="1">
      <alignment vertical="center"/>
    </xf>
    <xf numFmtId="0" fontId="29" fillId="16" borderId="0" xfId="0" applyFont="1" applyFill="1" applyBorder="1" applyAlignment="1">
      <alignment vertical="center"/>
    </xf>
    <xf numFmtId="0" fontId="29" fillId="16" borderId="0" xfId="0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right" vertical="center"/>
    </xf>
    <xf numFmtId="0" fontId="26" fillId="10" borderId="0" xfId="0" applyFont="1" applyFill="1" applyBorder="1" applyAlignment="1">
      <alignment vertical="center"/>
    </xf>
    <xf numFmtId="0" fontId="27" fillId="10" borderId="0" xfId="0" applyFont="1" applyFill="1" applyBorder="1" applyAlignment="1">
      <alignment vertical="center"/>
    </xf>
    <xf numFmtId="0" fontId="27" fillId="10" borderId="0" xfId="0" applyFont="1" applyFill="1" applyBorder="1" applyAlignment="1">
      <alignment horizontal="center" vertical="center"/>
    </xf>
    <xf numFmtId="0" fontId="27" fillId="10" borderId="0" xfId="0" applyFont="1" applyFill="1" applyBorder="1" applyAlignment="1">
      <alignment horizontal="right" vertical="center"/>
    </xf>
    <xf numFmtId="0" fontId="30" fillId="0" borderId="0" xfId="0" applyFont="1" applyBorder="1"/>
    <xf numFmtId="0" fontId="31" fillId="17" borderId="0" xfId="0" applyFont="1" applyFill="1" applyBorder="1" applyAlignment="1">
      <alignment vertical="center"/>
    </xf>
    <xf numFmtId="0" fontId="32" fillId="17" borderId="0" xfId="0" applyFont="1" applyFill="1" applyBorder="1" applyAlignment="1">
      <alignment vertical="center"/>
    </xf>
    <xf numFmtId="0" fontId="32" fillId="17" borderId="0" xfId="0" applyFont="1" applyFill="1" applyBorder="1" applyAlignment="1">
      <alignment horizontal="center" vertical="center"/>
    </xf>
    <xf numFmtId="0" fontId="32" fillId="17" borderId="0" xfId="0" applyFont="1" applyFill="1" applyBorder="1" applyAlignment="1">
      <alignment horizontal="right" vertical="center"/>
    </xf>
    <xf numFmtId="0" fontId="33" fillId="18" borderId="0" xfId="0" applyFont="1" applyFill="1" applyBorder="1" applyAlignment="1">
      <alignment vertical="center"/>
    </xf>
    <xf numFmtId="0" fontId="34" fillId="18" borderId="0" xfId="0" applyFont="1" applyFill="1" applyBorder="1" applyAlignment="1">
      <alignment vertical="center"/>
    </xf>
    <xf numFmtId="0" fontId="34" fillId="18" borderId="0" xfId="0" applyFont="1" applyFill="1" applyBorder="1" applyAlignment="1">
      <alignment horizontal="center" vertical="center"/>
    </xf>
    <xf numFmtId="0" fontId="34" fillId="18" borderId="0" xfId="0" applyFont="1" applyFill="1" applyBorder="1" applyAlignment="1">
      <alignment horizontal="right" vertical="center"/>
    </xf>
    <xf numFmtId="166" fontId="31" fillId="17" borderId="0" xfId="0" applyNumberFormat="1" applyFont="1" applyFill="1" applyBorder="1" applyAlignment="1">
      <alignment vertical="center"/>
    </xf>
    <xf numFmtId="166" fontId="32" fillId="17" borderId="0" xfId="0" applyNumberFormat="1" applyFont="1" applyFill="1" applyBorder="1" applyAlignment="1">
      <alignment vertical="center"/>
    </xf>
    <xf numFmtId="166" fontId="32" fillId="17" borderId="0" xfId="0" applyNumberFormat="1" applyFont="1" applyFill="1" applyBorder="1" applyAlignment="1">
      <alignment horizontal="center" vertical="center"/>
    </xf>
    <xf numFmtId="166" fontId="32" fillId="17" borderId="0" xfId="0" applyNumberFormat="1" applyFont="1" applyFill="1" applyBorder="1" applyAlignment="1">
      <alignment horizontal="right" vertical="center"/>
    </xf>
    <xf numFmtId="0" fontId="35" fillId="0" borderId="0" xfId="0" applyFont="1"/>
    <xf numFmtId="0" fontId="36" fillId="15" borderId="0" xfId="0" applyFont="1" applyFill="1" applyBorder="1" applyAlignment="1">
      <alignment vertical="center"/>
    </xf>
    <xf numFmtId="0" fontId="37" fillId="15" borderId="0" xfId="0" applyFont="1" applyFill="1" applyBorder="1" applyAlignment="1">
      <alignment vertical="center"/>
    </xf>
    <xf numFmtId="0" fontId="37" fillId="15" borderId="0" xfId="12" applyFont="1" applyFill="1" applyBorder="1" applyAlignment="1">
      <alignment vertical="center"/>
    </xf>
    <xf numFmtId="0" fontId="37" fillId="15" borderId="0" xfId="0" applyFont="1" applyFill="1" applyBorder="1" applyAlignment="1">
      <alignment horizontal="center" vertical="center"/>
    </xf>
    <xf numFmtId="0" fontId="37" fillId="15" borderId="0" xfId="0" applyFont="1" applyFill="1" applyBorder="1" applyAlignment="1">
      <alignment horizontal="right" vertical="center"/>
    </xf>
    <xf numFmtId="0" fontId="36" fillId="16" borderId="0" xfId="0" applyFont="1" applyFill="1" applyBorder="1" applyAlignment="1">
      <alignment vertical="center"/>
    </xf>
    <xf numFmtId="0" fontId="37" fillId="16" borderId="0" xfId="0" applyFont="1" applyFill="1" applyBorder="1" applyAlignment="1">
      <alignment vertical="center"/>
    </xf>
    <xf numFmtId="0" fontId="37" fillId="16" borderId="0" xfId="12" applyFont="1" applyFill="1" applyBorder="1" applyAlignment="1">
      <alignment vertical="center"/>
    </xf>
    <xf numFmtId="0" fontId="37" fillId="16" borderId="0" xfId="0" applyFont="1" applyFill="1" applyBorder="1" applyAlignment="1">
      <alignment horizontal="center" vertical="center"/>
    </xf>
    <xf numFmtId="0" fontId="37" fillId="16" borderId="0" xfId="0" applyFont="1" applyFill="1" applyBorder="1" applyAlignment="1">
      <alignment horizontal="right" vertical="center"/>
    </xf>
    <xf numFmtId="0" fontId="36" fillId="10" borderId="0" xfId="0" applyFont="1" applyFill="1" applyBorder="1" applyAlignment="1">
      <alignment vertical="center"/>
    </xf>
    <xf numFmtId="0" fontId="37" fillId="10" borderId="0" xfId="0" applyFont="1" applyFill="1" applyBorder="1" applyAlignment="1">
      <alignment vertical="center"/>
    </xf>
    <xf numFmtId="0" fontId="37" fillId="10" borderId="0" xfId="12" applyFont="1" applyFill="1" applyBorder="1" applyAlignment="1">
      <alignment vertical="center"/>
    </xf>
    <xf numFmtId="0" fontId="37" fillId="10" borderId="0" xfId="0" applyFont="1" applyFill="1" applyBorder="1" applyAlignment="1">
      <alignment horizontal="center" vertical="center"/>
    </xf>
    <xf numFmtId="0" fontId="37" fillId="10" borderId="0" xfId="0" applyFont="1" applyFill="1" applyBorder="1" applyAlignment="1">
      <alignment horizontal="right" vertical="center"/>
    </xf>
    <xf numFmtId="0" fontId="37" fillId="0" borderId="0" xfId="0" applyFont="1" applyBorder="1"/>
    <xf numFmtId="0" fontId="36" fillId="17" borderId="0" xfId="0" applyFont="1" applyFill="1" applyBorder="1" applyAlignment="1">
      <alignment vertical="center"/>
    </xf>
    <xf numFmtId="0" fontId="37" fillId="17" borderId="0" xfId="0" applyFont="1" applyFill="1" applyBorder="1" applyAlignment="1">
      <alignment vertical="center"/>
    </xf>
    <xf numFmtId="0" fontId="37" fillId="17" borderId="0" xfId="12" applyFont="1" applyFill="1" applyBorder="1" applyAlignment="1">
      <alignment vertical="center"/>
    </xf>
    <xf numFmtId="0" fontId="37" fillId="17" borderId="0" xfId="0" applyFont="1" applyFill="1" applyBorder="1" applyAlignment="1">
      <alignment horizontal="center" vertical="center"/>
    </xf>
    <xf numFmtId="0" fontId="37" fillId="17" borderId="0" xfId="0" applyFont="1" applyFill="1" applyBorder="1" applyAlignment="1">
      <alignment horizontal="right" vertical="center"/>
    </xf>
    <xf numFmtId="0" fontId="36" fillId="18" borderId="0" xfId="0" applyFont="1" applyFill="1" applyBorder="1" applyAlignment="1">
      <alignment vertical="center"/>
    </xf>
    <xf numFmtId="0" fontId="37" fillId="18" borderId="0" xfId="0" applyFont="1" applyFill="1" applyBorder="1" applyAlignment="1">
      <alignment vertical="center"/>
    </xf>
    <xf numFmtId="0" fontId="37" fillId="18" borderId="0" xfId="12" applyFont="1" applyFill="1" applyBorder="1" applyAlignment="1">
      <alignment vertical="center"/>
    </xf>
    <xf numFmtId="0" fontId="37" fillId="18" borderId="0" xfId="0" applyFont="1" applyFill="1" applyBorder="1" applyAlignment="1">
      <alignment horizontal="center" vertical="center"/>
    </xf>
    <xf numFmtId="0" fontId="37" fillId="18" borderId="0" xfId="0" applyFont="1" applyFill="1" applyBorder="1" applyAlignment="1">
      <alignment horizontal="right" vertical="center"/>
    </xf>
    <xf numFmtId="166" fontId="36" fillId="17" borderId="0" xfId="0" applyNumberFormat="1" applyFont="1" applyFill="1" applyBorder="1" applyAlignment="1">
      <alignment vertical="center"/>
    </xf>
    <xf numFmtId="166" fontId="37" fillId="17" borderId="0" xfId="0" applyNumberFormat="1" applyFont="1" applyFill="1" applyBorder="1" applyAlignment="1">
      <alignment vertical="center"/>
    </xf>
    <xf numFmtId="166" fontId="37" fillId="17" borderId="0" xfId="12" applyNumberFormat="1" applyFont="1" applyFill="1" applyBorder="1" applyAlignment="1">
      <alignment vertical="center"/>
    </xf>
    <xf numFmtId="166" fontId="37" fillId="17" borderId="0" xfId="0" applyNumberFormat="1" applyFont="1" applyFill="1" applyBorder="1" applyAlignment="1">
      <alignment horizontal="center" vertical="center"/>
    </xf>
    <xf numFmtId="166" fontId="37" fillId="17" borderId="0" xfId="0" applyNumberFormat="1" applyFont="1" applyFill="1" applyBorder="1" applyAlignment="1">
      <alignment horizontal="right" vertical="center"/>
    </xf>
    <xf numFmtId="0" fontId="37" fillId="0" borderId="0" xfId="0" applyFont="1"/>
    <xf numFmtId="0" fontId="4" fillId="10" borderId="0" xfId="0" applyFont="1" applyFill="1" applyBorder="1" applyAlignment="1">
      <alignment horizontal="left"/>
    </xf>
    <xf numFmtId="0" fontId="4" fillId="10" borderId="0" xfId="0" applyFont="1" applyFill="1" applyBorder="1"/>
    <xf numFmtId="0" fontId="11" fillId="10" borderId="0" xfId="0" applyFont="1" applyFill="1" applyBorder="1"/>
    <xf numFmtId="0" fontId="11" fillId="10" borderId="0" xfId="0" applyFont="1" applyFill="1" applyBorder="1" applyAlignment="1">
      <alignment horizontal="right"/>
    </xf>
    <xf numFmtId="0" fontId="24" fillId="11" borderId="0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vertical="center"/>
    </xf>
    <xf numFmtId="0" fontId="24" fillId="12" borderId="0" xfId="0" applyFont="1" applyFill="1" applyBorder="1" applyAlignment="1">
      <alignment horizontal="left" vertical="center"/>
    </xf>
    <xf numFmtId="0" fontId="4" fillId="12" borderId="0" xfId="0" applyFont="1" applyFill="1" applyBorder="1" applyAlignment="1">
      <alignment vertical="center"/>
    </xf>
    <xf numFmtId="0" fontId="24" fillId="13" borderId="0" xfId="0" applyFont="1" applyFill="1" applyBorder="1" applyAlignment="1">
      <alignment horizontal="left" vertical="center"/>
    </xf>
    <xf numFmtId="0" fontId="4" fillId="13" borderId="0" xfId="0" applyFont="1" applyFill="1" applyBorder="1" applyAlignment="1">
      <alignment vertical="center"/>
    </xf>
    <xf numFmtId="0" fontId="24" fillId="14" borderId="0" xfId="0" applyFont="1" applyFill="1" applyBorder="1" applyAlignment="1">
      <alignment horizontal="left" vertical="center"/>
    </xf>
    <xf numFmtId="0" fontId="4" fillId="14" borderId="0" xfId="0" applyFont="1" applyFill="1" applyBorder="1" applyAlignment="1">
      <alignment vertical="center"/>
    </xf>
    <xf numFmtId="166" fontId="24" fillId="13" borderId="0" xfId="0" applyNumberFormat="1" applyFont="1" applyFill="1" applyBorder="1" applyAlignment="1">
      <alignment horizontal="left" vertical="center"/>
    </xf>
    <xf numFmtId="166" fontId="4" fillId="13" borderId="0" xfId="0" applyNumberFormat="1" applyFont="1" applyFill="1" applyBorder="1" applyAlignment="1">
      <alignment vertical="center"/>
    </xf>
    <xf numFmtId="0" fontId="11" fillId="10" borderId="0" xfId="0" applyFont="1" applyFill="1" applyBorder="1" applyAlignment="1">
      <alignment horizontal="center"/>
    </xf>
    <xf numFmtId="0" fontId="11" fillId="10" borderId="2" xfId="12" applyFont="1" applyFill="1" applyBorder="1" applyAlignment="1">
      <alignment horizontal="center"/>
    </xf>
    <xf numFmtId="0" fontId="11" fillId="10" borderId="3" xfId="12" applyFont="1" applyFill="1" applyBorder="1" applyAlignment="1">
      <alignment horizontal="center"/>
    </xf>
    <xf numFmtId="0" fontId="11" fillId="10" borderId="4" xfId="0" applyFont="1" applyFill="1" applyBorder="1"/>
    <xf numFmtId="0" fontId="38" fillId="10" borderId="4" xfId="0" applyFont="1" applyFill="1" applyBorder="1" applyAlignment="1">
      <alignment vertical="center"/>
    </xf>
    <xf numFmtId="0" fontId="4" fillId="11" borderId="0" xfId="0" applyFont="1" applyFill="1" applyBorder="1"/>
    <xf numFmtId="0" fontId="11" fillId="11" borderId="0" xfId="0" applyFont="1" applyFill="1" applyBorder="1" applyAlignment="1">
      <alignment horizontal="center"/>
    </xf>
    <xf numFmtId="0" fontId="11" fillId="11" borderId="4" xfId="0" applyFont="1" applyFill="1" applyBorder="1"/>
    <xf numFmtId="0" fontId="11" fillId="11" borderId="0" xfId="0" applyFont="1" applyFill="1" applyBorder="1"/>
    <xf numFmtId="0" fontId="38" fillId="11" borderId="4" xfId="0" applyFont="1" applyFill="1" applyBorder="1" applyAlignment="1">
      <alignment vertical="center"/>
    </xf>
    <xf numFmtId="0" fontId="11" fillId="11" borderId="0" xfId="0" applyFont="1" applyFill="1" applyBorder="1" applyAlignment="1">
      <alignment horizontal="right"/>
    </xf>
    <xf numFmtId="0" fontId="4" fillId="12" borderId="0" xfId="0" applyFont="1" applyFill="1" applyBorder="1"/>
    <xf numFmtId="0" fontId="11" fillId="12" borderId="0" xfId="0" applyFont="1" applyFill="1" applyBorder="1" applyAlignment="1">
      <alignment horizontal="center"/>
    </xf>
    <xf numFmtId="0" fontId="11" fillId="12" borderId="4" xfId="0" applyFont="1" applyFill="1" applyBorder="1"/>
    <xf numFmtId="0" fontId="11" fillId="12" borderId="0" xfId="0" applyFont="1" applyFill="1" applyBorder="1"/>
    <xf numFmtId="0" fontId="38" fillId="12" borderId="4" xfId="0" applyFont="1" applyFill="1" applyBorder="1" applyAlignment="1">
      <alignment vertical="center"/>
    </xf>
    <xf numFmtId="0" fontId="11" fillId="12" borderId="0" xfId="0" applyFont="1" applyFill="1" applyBorder="1" applyAlignment="1">
      <alignment horizontal="right"/>
    </xf>
    <xf numFmtId="0" fontId="4" fillId="13" borderId="0" xfId="0" applyFont="1" applyFill="1" applyBorder="1"/>
    <xf numFmtId="0" fontId="11" fillId="13" borderId="0" xfId="0" applyFont="1" applyFill="1" applyBorder="1" applyAlignment="1">
      <alignment horizontal="center"/>
    </xf>
    <xf numFmtId="0" fontId="11" fillId="13" borderId="4" xfId="0" applyFont="1" applyFill="1" applyBorder="1"/>
    <xf numFmtId="0" fontId="11" fillId="13" borderId="0" xfId="0" applyFont="1" applyFill="1" applyBorder="1"/>
    <xf numFmtId="0" fontId="38" fillId="13" borderId="4" xfId="0" applyFont="1" applyFill="1" applyBorder="1" applyAlignment="1">
      <alignment vertical="center"/>
    </xf>
    <xf numFmtId="0" fontId="11" fillId="13" borderId="0" xfId="0" applyFont="1" applyFill="1" applyBorder="1" applyAlignment="1">
      <alignment horizontal="right"/>
    </xf>
    <xf numFmtId="0" fontId="4" fillId="14" borderId="0" xfId="0" applyFont="1" applyFill="1" applyBorder="1"/>
    <xf numFmtId="0" fontId="11" fillId="14" borderId="0" xfId="0" applyFont="1" applyFill="1" applyBorder="1" applyAlignment="1">
      <alignment horizontal="center"/>
    </xf>
    <xf numFmtId="0" fontId="11" fillId="14" borderId="2" xfId="12" applyFont="1" applyFill="1" applyBorder="1" applyAlignment="1">
      <alignment horizontal="center"/>
    </xf>
    <xf numFmtId="0" fontId="11" fillId="14" borderId="3" xfId="12" applyFont="1" applyFill="1" applyBorder="1" applyAlignment="1">
      <alignment horizontal="center"/>
    </xf>
    <xf numFmtId="0" fontId="11" fillId="14" borderId="4" xfId="0" applyFont="1" applyFill="1" applyBorder="1"/>
    <xf numFmtId="0" fontId="11" fillId="14" borderId="0" xfId="0" applyFont="1" applyFill="1" applyBorder="1"/>
    <xf numFmtId="0" fontId="38" fillId="14" borderId="4" xfId="0" applyFont="1" applyFill="1" applyBorder="1" applyAlignment="1">
      <alignment vertical="center"/>
    </xf>
    <xf numFmtId="0" fontId="11" fillId="14" borderId="0" xfId="0" applyFont="1" applyFill="1" applyBorder="1" applyAlignment="1">
      <alignment horizontal="right"/>
    </xf>
    <xf numFmtId="166" fontId="39" fillId="13" borderId="0" xfId="0" applyNumberFormat="1" applyFont="1" applyFill="1" applyBorder="1"/>
    <xf numFmtId="166" fontId="40" fillId="13" borderId="0" xfId="0" applyNumberFormat="1" applyFont="1" applyFill="1" applyBorder="1" applyAlignment="1">
      <alignment horizontal="center"/>
    </xf>
    <xf numFmtId="166" fontId="40" fillId="10" borderId="2" xfId="12" applyNumberFormat="1" applyFont="1" applyFill="1" applyBorder="1" applyAlignment="1">
      <alignment horizontal="center"/>
    </xf>
    <xf numFmtId="166" fontId="40" fillId="10" borderId="3" xfId="12" applyNumberFormat="1" applyFont="1" applyFill="1" applyBorder="1" applyAlignment="1">
      <alignment horizontal="center"/>
    </xf>
    <xf numFmtId="166" fontId="40" fillId="13" borderId="4" xfId="0" applyNumberFormat="1" applyFont="1" applyFill="1" applyBorder="1"/>
    <xf numFmtId="166" fontId="40" fillId="13" borderId="0" xfId="0" applyNumberFormat="1" applyFont="1" applyFill="1" applyBorder="1"/>
    <xf numFmtId="166" fontId="38" fillId="13" borderId="4" xfId="0" applyNumberFormat="1" applyFont="1" applyFill="1" applyBorder="1" applyAlignment="1">
      <alignment vertical="center"/>
    </xf>
    <xf numFmtId="166" fontId="40" fillId="13" borderId="0" xfId="0" applyNumberFormat="1" applyFont="1" applyFill="1" applyBorder="1" applyAlignment="1">
      <alignment horizontal="right"/>
    </xf>
    <xf numFmtId="0" fontId="11" fillId="10" borderId="5" xfId="0" applyFont="1" applyFill="1" applyBorder="1" applyAlignment="1">
      <alignment horizontal="center"/>
    </xf>
    <xf numFmtId="0" fontId="11" fillId="10" borderId="0" xfId="12" applyFont="1" applyFill="1" applyBorder="1" applyAlignment="1">
      <alignment horizontal="center"/>
    </xf>
    <xf numFmtId="0" fontId="11" fillId="15" borderId="6" xfId="0" applyFont="1" applyFill="1" applyBorder="1" applyAlignment="1">
      <alignment horizontal="left" vertical="center" indent="1"/>
    </xf>
    <xf numFmtId="0" fontId="11" fillId="15" borderId="7" xfId="0" applyFont="1" applyFill="1" applyBorder="1" applyAlignment="1">
      <alignment vertical="center"/>
    </xf>
    <xf numFmtId="0" fontId="11" fillId="11" borderId="5" xfId="0" applyFont="1" applyFill="1" applyBorder="1" applyAlignment="1">
      <alignment horizontal="center"/>
    </xf>
    <xf numFmtId="0" fontId="11" fillId="16" borderId="6" xfId="0" applyFont="1" applyFill="1" applyBorder="1" applyAlignment="1">
      <alignment vertical="center"/>
    </xf>
    <xf numFmtId="0" fontId="11" fillId="16" borderId="7" xfId="0" applyFont="1" applyFill="1" applyBorder="1" applyAlignment="1">
      <alignment vertical="center"/>
    </xf>
    <xf numFmtId="0" fontId="11" fillId="12" borderId="5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left" vertical="center" indent="1"/>
    </xf>
    <xf numFmtId="0" fontId="11" fillId="10" borderId="7" xfId="0" applyFont="1" applyFill="1" applyBorder="1" applyAlignment="1">
      <alignment vertical="center"/>
    </xf>
    <xf numFmtId="0" fontId="11" fillId="13" borderId="5" xfId="0" applyFont="1" applyFill="1" applyBorder="1" applyAlignment="1">
      <alignment horizontal="center"/>
    </xf>
    <xf numFmtId="0" fontId="11" fillId="17" borderId="6" xfId="0" applyFont="1" applyFill="1" applyBorder="1" applyAlignment="1">
      <alignment vertical="center"/>
    </xf>
    <xf numFmtId="0" fontId="11" fillId="17" borderId="7" xfId="0" applyFont="1" applyFill="1" applyBorder="1" applyAlignment="1">
      <alignment vertical="center"/>
    </xf>
    <xf numFmtId="0" fontId="11" fillId="14" borderId="5" xfId="0" applyFont="1" applyFill="1" applyBorder="1" applyAlignment="1">
      <alignment horizontal="center"/>
    </xf>
    <xf numFmtId="0" fontId="11" fillId="14" borderId="0" xfId="12" applyFont="1" applyFill="1" applyBorder="1" applyAlignment="1">
      <alignment horizontal="center"/>
    </xf>
    <xf numFmtId="0" fontId="11" fillId="14" borderId="6" xfId="0" applyFont="1" applyFill="1" applyBorder="1" applyAlignment="1">
      <alignment vertical="center"/>
    </xf>
    <xf numFmtId="0" fontId="11" fillId="14" borderId="7" xfId="0" applyFont="1" applyFill="1" applyBorder="1" applyAlignment="1">
      <alignment vertical="center"/>
    </xf>
    <xf numFmtId="0" fontId="11" fillId="10" borderId="6" xfId="0" applyFont="1" applyFill="1" applyBorder="1" applyAlignment="1">
      <alignment vertical="center"/>
    </xf>
    <xf numFmtId="166" fontId="40" fillId="13" borderId="5" xfId="0" applyNumberFormat="1" applyFont="1" applyFill="1" applyBorder="1" applyAlignment="1">
      <alignment horizontal="center"/>
    </xf>
    <xf numFmtId="166" fontId="40" fillId="10" borderId="0" xfId="12" applyNumberFormat="1" applyFont="1" applyFill="1" applyBorder="1" applyAlignment="1">
      <alignment horizontal="center"/>
    </xf>
    <xf numFmtId="166" fontId="11" fillId="17" borderId="6" xfId="0" applyNumberFormat="1" applyFont="1" applyFill="1" applyBorder="1" applyAlignment="1">
      <alignment vertical="center"/>
    </xf>
    <xf numFmtId="166" fontId="11" fillId="17" borderId="7" xfId="0" applyNumberFormat="1" applyFont="1" applyFill="1" applyBorder="1" applyAlignment="1">
      <alignment vertical="center"/>
    </xf>
    <xf numFmtId="0" fontId="11" fillId="10" borderId="8" xfId="12" applyFont="1" applyFill="1" applyBorder="1" applyAlignment="1">
      <alignment horizontal="center"/>
    </xf>
    <xf numFmtId="0" fontId="11" fillId="10" borderId="5" xfId="12" applyFont="1" applyFill="1" applyBorder="1" applyAlignment="1">
      <alignment horizontal="center"/>
    </xf>
    <xf numFmtId="0" fontId="11" fillId="10" borderId="9" xfId="0" applyFont="1" applyFill="1" applyBorder="1"/>
    <xf numFmtId="0" fontId="11" fillId="15" borderId="10" xfId="0" applyFont="1" applyFill="1" applyBorder="1" applyAlignment="1">
      <alignment horizontal="left" vertical="center" indent="1"/>
    </xf>
    <xf numFmtId="0" fontId="11" fillId="15" borderId="11" xfId="0" applyFont="1" applyFill="1" applyBorder="1" applyAlignment="1">
      <alignment horizontal="left" vertical="center"/>
    </xf>
    <xf numFmtId="0" fontId="11" fillId="11" borderId="9" xfId="0" applyFont="1" applyFill="1" applyBorder="1"/>
    <xf numFmtId="0" fontId="11" fillId="16" borderId="10" xfId="0" applyFont="1" applyFill="1" applyBorder="1" applyAlignment="1">
      <alignment vertical="center"/>
    </xf>
    <xf numFmtId="0" fontId="11" fillId="16" borderId="11" xfId="0" applyFont="1" applyFill="1" applyBorder="1" applyAlignment="1">
      <alignment horizontal="left" vertical="center"/>
    </xf>
    <xf numFmtId="0" fontId="11" fillId="12" borderId="9" xfId="0" applyFont="1" applyFill="1" applyBorder="1"/>
    <xf numFmtId="0" fontId="11" fillId="10" borderId="10" xfId="0" applyFont="1" applyFill="1" applyBorder="1" applyAlignment="1">
      <alignment horizontal="left" vertical="center" indent="1"/>
    </xf>
    <xf numFmtId="0" fontId="11" fillId="10" borderId="11" xfId="0" applyFont="1" applyFill="1" applyBorder="1" applyAlignment="1">
      <alignment horizontal="left" vertical="center"/>
    </xf>
    <xf numFmtId="0" fontId="11" fillId="13" borderId="9" xfId="0" applyFont="1" applyFill="1" applyBorder="1"/>
    <xf numFmtId="0" fontId="11" fillId="17" borderId="10" xfId="0" applyFont="1" applyFill="1" applyBorder="1" applyAlignment="1">
      <alignment vertical="center"/>
    </xf>
    <xf numFmtId="0" fontId="11" fillId="17" borderId="11" xfId="0" applyFont="1" applyFill="1" applyBorder="1" applyAlignment="1">
      <alignment horizontal="left" vertical="center"/>
    </xf>
    <xf numFmtId="0" fontId="11" fillId="14" borderId="8" xfId="12" applyFont="1" applyFill="1" applyBorder="1" applyAlignment="1">
      <alignment horizontal="center"/>
    </xf>
    <xf numFmtId="0" fontId="11" fillId="14" borderId="5" xfId="12" applyFont="1" applyFill="1" applyBorder="1" applyAlignment="1">
      <alignment horizontal="center"/>
    </xf>
    <xf numFmtId="0" fontId="11" fillId="14" borderId="9" xfId="0" applyFont="1" applyFill="1" applyBorder="1"/>
    <xf numFmtId="0" fontId="11" fillId="14" borderId="10" xfId="0" applyFont="1" applyFill="1" applyBorder="1" applyAlignment="1">
      <alignment vertical="center"/>
    </xf>
    <xf numFmtId="0" fontId="11" fillId="14" borderId="11" xfId="0" applyFont="1" applyFill="1" applyBorder="1" applyAlignment="1">
      <alignment horizontal="left" vertical="center"/>
    </xf>
    <xf numFmtId="0" fontId="11" fillId="10" borderId="10" xfId="0" applyFont="1" applyFill="1" applyBorder="1" applyAlignment="1">
      <alignment vertical="center"/>
    </xf>
    <xf numFmtId="166" fontId="40" fillId="10" borderId="8" xfId="12" applyNumberFormat="1" applyFont="1" applyFill="1" applyBorder="1" applyAlignment="1">
      <alignment horizontal="center"/>
    </xf>
    <xf numFmtId="166" fontId="40" fillId="10" borderId="5" xfId="12" applyNumberFormat="1" applyFont="1" applyFill="1" applyBorder="1" applyAlignment="1">
      <alignment horizontal="center"/>
    </xf>
    <xf numFmtId="166" fontId="40" fillId="13" borderId="9" xfId="0" applyNumberFormat="1" applyFont="1" applyFill="1" applyBorder="1"/>
    <xf numFmtId="166" fontId="11" fillId="17" borderId="10" xfId="0" applyNumberFormat="1" applyFont="1" applyFill="1" applyBorder="1" applyAlignment="1">
      <alignment vertical="center"/>
    </xf>
    <xf numFmtId="166" fontId="11" fillId="17" borderId="11" xfId="0" applyNumberFormat="1" applyFont="1" applyFill="1" applyBorder="1" applyAlignment="1">
      <alignment horizontal="left" vertical="center"/>
    </xf>
    <xf numFmtId="0" fontId="11" fillId="10" borderId="12" xfId="12" applyFont="1" applyFill="1" applyBorder="1" applyAlignment="1">
      <alignment horizontal="center"/>
    </xf>
    <xf numFmtId="0" fontId="11" fillId="10" borderId="13" xfId="12" applyFont="1" applyFill="1" applyBorder="1" applyAlignment="1">
      <alignment horizontal="center"/>
    </xf>
    <xf numFmtId="0" fontId="11" fillId="10" borderId="8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left" vertical="center" indent="1"/>
    </xf>
    <xf numFmtId="0" fontId="11" fillId="15" borderId="14" xfId="0" applyFont="1" applyFill="1" applyBorder="1" applyAlignment="1">
      <alignment horizontal="left" vertical="center"/>
    </xf>
    <xf numFmtId="0" fontId="11" fillId="11" borderId="8" xfId="0" applyFont="1" applyFill="1" applyBorder="1" applyAlignment="1">
      <alignment horizontal="center"/>
    </xf>
    <xf numFmtId="0" fontId="11" fillId="16" borderId="14" xfId="0" applyFont="1" applyFill="1" applyBorder="1" applyAlignment="1">
      <alignment vertical="center"/>
    </xf>
    <xf numFmtId="0" fontId="11" fillId="16" borderId="14" xfId="0" applyFont="1" applyFill="1" applyBorder="1" applyAlignment="1">
      <alignment horizontal="left" vertical="center"/>
    </xf>
    <xf numFmtId="0" fontId="11" fillId="12" borderId="8" xfId="0" applyFont="1" applyFill="1" applyBorder="1" applyAlignment="1">
      <alignment horizontal="center"/>
    </xf>
    <xf numFmtId="0" fontId="11" fillId="10" borderId="14" xfId="0" applyFont="1" applyFill="1" applyBorder="1" applyAlignment="1">
      <alignment horizontal="left" vertical="center" indent="1"/>
    </xf>
    <xf numFmtId="0" fontId="11" fillId="10" borderId="14" xfId="0" applyFont="1" applyFill="1" applyBorder="1" applyAlignment="1">
      <alignment horizontal="left" vertical="center"/>
    </xf>
    <xf numFmtId="0" fontId="11" fillId="13" borderId="8" xfId="0" applyFont="1" applyFill="1" applyBorder="1" applyAlignment="1">
      <alignment horizontal="center"/>
    </xf>
    <xf numFmtId="0" fontId="11" fillId="17" borderId="14" xfId="0" applyFont="1" applyFill="1" applyBorder="1" applyAlignment="1">
      <alignment vertical="center"/>
    </xf>
    <xf numFmtId="0" fontId="11" fillId="17" borderId="14" xfId="0" applyFont="1" applyFill="1" applyBorder="1" applyAlignment="1">
      <alignment horizontal="left" vertical="center"/>
    </xf>
    <xf numFmtId="0" fontId="11" fillId="14" borderId="12" xfId="12" applyFont="1" applyFill="1" applyBorder="1" applyAlignment="1">
      <alignment horizontal="center"/>
    </xf>
    <xf numFmtId="0" fontId="11" fillId="14" borderId="13" xfId="12" applyFont="1" applyFill="1" applyBorder="1" applyAlignment="1">
      <alignment horizontal="center"/>
    </xf>
    <xf numFmtId="0" fontId="11" fillId="14" borderId="8" xfId="0" applyFont="1" applyFill="1" applyBorder="1" applyAlignment="1">
      <alignment horizontal="center"/>
    </xf>
    <xf numFmtId="0" fontId="11" fillId="14" borderId="14" xfId="0" applyFont="1" applyFill="1" applyBorder="1" applyAlignment="1">
      <alignment vertical="center"/>
    </xf>
    <xf numFmtId="0" fontId="11" fillId="14" borderId="14" xfId="0" applyFont="1" applyFill="1" applyBorder="1" applyAlignment="1">
      <alignment horizontal="left" vertical="center"/>
    </xf>
    <xf numFmtId="0" fontId="11" fillId="10" borderId="14" xfId="0" applyFont="1" applyFill="1" applyBorder="1" applyAlignment="1">
      <alignment vertical="center"/>
    </xf>
    <xf numFmtId="166" fontId="40" fillId="10" borderId="12" xfId="12" applyNumberFormat="1" applyFont="1" applyFill="1" applyBorder="1" applyAlignment="1">
      <alignment horizontal="center"/>
    </xf>
    <xf numFmtId="166" fontId="40" fillId="10" borderId="13" xfId="12" applyNumberFormat="1" applyFont="1" applyFill="1" applyBorder="1" applyAlignment="1">
      <alignment horizontal="center"/>
    </xf>
    <xf numFmtId="166" fontId="40" fillId="13" borderId="8" xfId="0" applyNumberFormat="1" applyFont="1" applyFill="1" applyBorder="1" applyAlignment="1">
      <alignment horizontal="center"/>
    </xf>
    <xf numFmtId="166" fontId="11" fillId="17" borderId="14" xfId="0" applyNumberFormat="1" applyFont="1" applyFill="1" applyBorder="1" applyAlignment="1">
      <alignment vertical="center"/>
    </xf>
    <xf numFmtId="166" fontId="11" fillId="17" borderId="14" xfId="0" applyNumberFormat="1" applyFont="1" applyFill="1" applyBorder="1" applyAlignment="1">
      <alignment horizontal="left" vertical="center"/>
    </xf>
    <xf numFmtId="0" fontId="11" fillId="10" borderId="15" xfId="0" applyFont="1" applyFill="1" applyBorder="1" applyAlignment="1">
      <alignment horizontal="center"/>
    </xf>
    <xf numFmtId="0" fontId="11" fillId="11" borderId="15" xfId="0" applyFont="1" applyFill="1" applyBorder="1" applyAlignment="1">
      <alignment horizontal="center"/>
    </xf>
    <xf numFmtId="0" fontId="11" fillId="12" borderId="15" xfId="0" applyFont="1" applyFill="1" applyBorder="1" applyAlignment="1">
      <alignment horizontal="center"/>
    </xf>
    <xf numFmtId="0" fontId="11" fillId="13" borderId="15" xfId="0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166" fontId="40" fillId="13" borderId="15" xfId="0" applyNumberFormat="1" applyFont="1" applyFill="1" applyBorder="1" applyAlignment="1">
      <alignment horizontal="center"/>
    </xf>
    <xf numFmtId="0" fontId="11" fillId="10" borderId="16" xfId="12" applyFont="1" applyFill="1" applyBorder="1" applyAlignment="1">
      <alignment horizontal="center"/>
    </xf>
    <xf numFmtId="0" fontId="11" fillId="14" borderId="16" xfId="12" applyFont="1" applyFill="1" applyBorder="1" applyAlignment="1">
      <alignment horizontal="center"/>
    </xf>
    <xf numFmtId="166" fontId="40" fillId="10" borderId="16" xfId="12" applyNumberFormat="1" applyFont="1" applyFill="1" applyBorder="1" applyAlignment="1">
      <alignment horizontal="center"/>
    </xf>
    <xf numFmtId="0" fontId="11" fillId="10" borderId="17" xfId="12" applyFont="1" applyFill="1" applyBorder="1" applyAlignment="1">
      <alignment horizontal="center"/>
    </xf>
    <xf numFmtId="0" fontId="11" fillId="10" borderId="18" xfId="12" applyFont="1" applyFill="1" applyBorder="1" applyAlignment="1">
      <alignment horizontal="center"/>
    </xf>
    <xf numFmtId="0" fontId="11" fillId="10" borderId="19" xfId="12" applyFont="1" applyFill="1" applyBorder="1" applyAlignment="1">
      <alignment horizontal="center"/>
    </xf>
    <xf numFmtId="0" fontId="11" fillId="14" borderId="17" xfId="12" applyFont="1" applyFill="1" applyBorder="1" applyAlignment="1">
      <alignment horizontal="center"/>
    </xf>
    <xf numFmtId="0" fontId="11" fillId="14" borderId="18" xfId="12" applyFont="1" applyFill="1" applyBorder="1" applyAlignment="1">
      <alignment horizontal="center"/>
    </xf>
    <xf numFmtId="0" fontId="11" fillId="14" borderId="19" xfId="12" applyFont="1" applyFill="1" applyBorder="1" applyAlignment="1">
      <alignment horizontal="center"/>
    </xf>
    <xf numFmtId="166" fontId="40" fillId="10" borderId="17" xfId="12" applyNumberFormat="1" applyFont="1" applyFill="1" applyBorder="1" applyAlignment="1">
      <alignment horizontal="center"/>
    </xf>
    <xf numFmtId="166" fontId="40" fillId="10" borderId="18" xfId="12" applyNumberFormat="1" applyFont="1" applyFill="1" applyBorder="1" applyAlignment="1">
      <alignment horizontal="center"/>
    </xf>
    <xf numFmtId="166" fontId="40" fillId="10" borderId="19" xfId="12" applyNumberFormat="1" applyFont="1" applyFill="1" applyBorder="1" applyAlignment="1">
      <alignment horizontal="center"/>
    </xf>
    <xf numFmtId="0" fontId="11" fillId="10" borderId="5" xfId="0" applyFont="1" applyFill="1" applyBorder="1"/>
    <xf numFmtId="0" fontId="11" fillId="10" borderId="20" xfId="12" applyFont="1" applyFill="1" applyBorder="1" applyAlignment="1">
      <alignment horizontal="center"/>
    </xf>
    <xf numFmtId="0" fontId="11" fillId="10" borderId="15" xfId="12" applyFont="1" applyFill="1" applyBorder="1" applyAlignment="1">
      <alignment horizontal="center"/>
    </xf>
    <xf numFmtId="0" fontId="11" fillId="11" borderId="5" xfId="0" applyFont="1" applyFill="1" applyBorder="1"/>
    <xf numFmtId="0" fontId="11" fillId="12" borderId="5" xfId="0" applyFont="1" applyFill="1" applyBorder="1"/>
    <xf numFmtId="0" fontId="11" fillId="13" borderId="5" xfId="0" applyFont="1" applyFill="1" applyBorder="1"/>
    <xf numFmtId="0" fontId="11" fillId="14" borderId="5" xfId="0" applyFont="1" applyFill="1" applyBorder="1"/>
    <xf numFmtId="0" fontId="11" fillId="14" borderId="20" xfId="12" applyFont="1" applyFill="1" applyBorder="1" applyAlignment="1">
      <alignment horizontal="center"/>
    </xf>
    <xf numFmtId="0" fontId="11" fillId="14" borderId="15" xfId="12" applyFont="1" applyFill="1" applyBorder="1" applyAlignment="1">
      <alignment horizontal="center"/>
    </xf>
    <xf numFmtId="166" fontId="40" fillId="13" borderId="5" xfId="0" applyNumberFormat="1" applyFont="1" applyFill="1" applyBorder="1"/>
    <xf numFmtId="166" fontId="40" fillId="10" borderId="20" xfId="12" applyNumberFormat="1" applyFont="1" applyFill="1" applyBorder="1" applyAlignment="1">
      <alignment horizontal="center"/>
    </xf>
    <xf numFmtId="166" fontId="40" fillId="10" borderId="15" xfId="12" applyNumberFormat="1" applyFont="1" applyFill="1" applyBorder="1" applyAlignment="1">
      <alignment horizontal="center"/>
    </xf>
    <xf numFmtId="0" fontId="11" fillId="10" borderId="21" xfId="12" applyFont="1" applyFill="1" applyBorder="1" applyAlignment="1">
      <alignment horizontal="center"/>
    </xf>
    <xf numFmtId="0" fontId="11" fillId="10" borderId="22" xfId="0" applyFont="1" applyFill="1" applyBorder="1" applyAlignment="1">
      <alignment horizontal="center"/>
    </xf>
    <xf numFmtId="0" fontId="11" fillId="11" borderId="22" xfId="0" applyFont="1" applyFill="1" applyBorder="1" applyAlignment="1">
      <alignment horizontal="center"/>
    </xf>
    <xf numFmtId="0" fontId="11" fillId="12" borderId="22" xfId="0" applyFont="1" applyFill="1" applyBorder="1" applyAlignment="1">
      <alignment horizontal="center"/>
    </xf>
    <xf numFmtId="0" fontId="11" fillId="13" borderId="22" xfId="0" applyFont="1" applyFill="1" applyBorder="1" applyAlignment="1">
      <alignment horizontal="center"/>
    </xf>
    <xf numFmtId="0" fontId="11" fillId="14" borderId="21" xfId="12" applyFont="1" applyFill="1" applyBorder="1" applyAlignment="1">
      <alignment horizontal="center"/>
    </xf>
    <xf numFmtId="0" fontId="11" fillId="14" borderId="22" xfId="0" applyFont="1" applyFill="1" applyBorder="1" applyAlignment="1">
      <alignment horizontal="center"/>
    </xf>
    <xf numFmtId="166" fontId="40" fillId="10" borderId="21" xfId="12" applyNumberFormat="1" applyFont="1" applyFill="1" applyBorder="1" applyAlignment="1">
      <alignment horizontal="center"/>
    </xf>
    <xf numFmtId="166" fontId="40" fillId="13" borderId="22" xfId="0" applyNumberFormat="1" applyFont="1" applyFill="1" applyBorder="1" applyAlignment="1">
      <alignment horizontal="center"/>
    </xf>
    <xf numFmtId="0" fontId="11" fillId="11" borderId="8" xfId="0" applyFont="1" applyFill="1" applyBorder="1"/>
    <xf numFmtId="0" fontId="11" fillId="12" borderId="8" xfId="0" applyFont="1" applyFill="1" applyBorder="1"/>
    <xf numFmtId="0" fontId="11" fillId="13" borderId="8" xfId="0" applyFont="1" applyFill="1" applyBorder="1"/>
    <xf numFmtId="166" fontId="40" fillId="13" borderId="8" xfId="0" applyNumberFormat="1" applyFont="1" applyFill="1" applyBorder="1"/>
    <xf numFmtId="0" fontId="11" fillId="10" borderId="14" xfId="12" applyFont="1" applyFill="1" applyBorder="1" applyAlignment="1">
      <alignment horizontal="center"/>
    </xf>
    <xf numFmtId="0" fontId="11" fillId="10" borderId="23" xfId="12" applyFont="1" applyFill="1" applyBorder="1" applyAlignment="1">
      <alignment horizontal="center"/>
    </xf>
    <xf numFmtId="0" fontId="11" fillId="10" borderId="4" xfId="12" applyFont="1" applyFill="1" applyBorder="1" applyAlignment="1">
      <alignment horizontal="center"/>
    </xf>
    <xf numFmtId="0" fontId="11" fillId="10" borderId="24" xfId="12" applyFont="1" applyFill="1" applyBorder="1" applyAlignment="1">
      <alignment horizontal="center"/>
    </xf>
    <xf numFmtId="0" fontId="11" fillId="14" borderId="14" xfId="12" applyFont="1" applyFill="1" applyBorder="1" applyAlignment="1">
      <alignment horizontal="center"/>
    </xf>
    <xf numFmtId="0" fontId="11" fillId="14" borderId="23" xfId="12" applyFont="1" applyFill="1" applyBorder="1" applyAlignment="1">
      <alignment horizontal="center"/>
    </xf>
    <xf numFmtId="0" fontId="11" fillId="14" borderId="4" xfId="12" applyFont="1" applyFill="1" applyBorder="1" applyAlignment="1">
      <alignment horizontal="center"/>
    </xf>
    <xf numFmtId="0" fontId="11" fillId="14" borderId="24" xfId="12" applyFont="1" applyFill="1" applyBorder="1" applyAlignment="1">
      <alignment horizontal="center"/>
    </xf>
    <xf numFmtId="166" fontId="40" fillId="10" borderId="14" xfId="12" applyNumberFormat="1" applyFont="1" applyFill="1" applyBorder="1" applyAlignment="1">
      <alignment horizontal="center"/>
    </xf>
    <xf numFmtId="166" fontId="40" fillId="10" borderId="23" xfId="12" applyNumberFormat="1" applyFont="1" applyFill="1" applyBorder="1" applyAlignment="1">
      <alignment horizontal="center"/>
    </xf>
    <xf numFmtId="166" fontId="40" fillId="10" borderId="4" xfId="12" applyNumberFormat="1" applyFont="1" applyFill="1" applyBorder="1" applyAlignment="1">
      <alignment horizontal="center"/>
    </xf>
    <xf numFmtId="166" fontId="40" fillId="10" borderId="24" xfId="12" applyNumberFormat="1" applyFont="1" applyFill="1" applyBorder="1" applyAlignment="1">
      <alignment horizontal="center"/>
    </xf>
    <xf numFmtId="0" fontId="11" fillId="10" borderId="9" xfId="12" applyFont="1" applyFill="1" applyBorder="1" applyAlignment="1">
      <alignment horizontal="center"/>
    </xf>
    <xf numFmtId="0" fontId="11" fillId="10" borderId="25" xfId="12" applyFont="1" applyFill="1" applyBorder="1" applyAlignment="1">
      <alignment horizontal="center"/>
    </xf>
    <xf numFmtId="0" fontId="11" fillId="10" borderId="26" xfId="12" applyFont="1" applyFill="1" applyBorder="1" applyAlignment="1">
      <alignment horizontal="center"/>
    </xf>
    <xf numFmtId="0" fontId="11" fillId="10" borderId="27" xfId="12" applyFont="1" applyFill="1" applyBorder="1" applyAlignment="1">
      <alignment horizontal="center"/>
    </xf>
    <xf numFmtId="0" fontId="11" fillId="14" borderId="9" xfId="12" applyFont="1" applyFill="1" applyBorder="1" applyAlignment="1">
      <alignment horizontal="center"/>
    </xf>
    <xf numFmtId="0" fontId="11" fillId="14" borderId="25" xfId="12" applyFont="1" applyFill="1" applyBorder="1" applyAlignment="1">
      <alignment horizontal="center"/>
    </xf>
    <xf numFmtId="0" fontId="11" fillId="14" borderId="26" xfId="12" applyFont="1" applyFill="1" applyBorder="1" applyAlignment="1">
      <alignment horizontal="center"/>
    </xf>
    <xf numFmtId="0" fontId="11" fillId="14" borderId="27" xfId="12" applyFont="1" applyFill="1" applyBorder="1" applyAlignment="1">
      <alignment horizontal="center"/>
    </xf>
    <xf numFmtId="166" fontId="40" fillId="10" borderId="9" xfId="12" applyNumberFormat="1" applyFont="1" applyFill="1" applyBorder="1" applyAlignment="1">
      <alignment horizontal="center"/>
    </xf>
    <xf numFmtId="166" fontId="40" fillId="10" borderId="25" xfId="12" applyNumberFormat="1" applyFont="1" applyFill="1" applyBorder="1" applyAlignment="1">
      <alignment horizontal="center"/>
    </xf>
    <xf numFmtId="166" fontId="40" fillId="10" borderId="26" xfId="12" applyNumberFormat="1" applyFont="1" applyFill="1" applyBorder="1" applyAlignment="1">
      <alignment horizontal="center"/>
    </xf>
    <xf numFmtId="166" fontId="40" fillId="10" borderId="27" xfId="12" applyNumberFormat="1" applyFont="1" applyFill="1" applyBorder="1" applyAlignment="1">
      <alignment horizontal="center"/>
    </xf>
    <xf numFmtId="0" fontId="11" fillId="10" borderId="7" xfId="0" applyFont="1" applyFill="1" applyBorder="1"/>
    <xf numFmtId="0" fontId="11" fillId="10" borderId="22" xfId="12" applyFont="1" applyFill="1" applyBorder="1" applyAlignment="1">
      <alignment horizontal="center"/>
    </xf>
    <xf numFmtId="0" fontId="11" fillId="10" borderId="28" xfId="12" applyFont="1" applyFill="1" applyBorder="1" applyAlignment="1">
      <alignment horizontal="center"/>
    </xf>
    <xf numFmtId="0" fontId="11" fillId="11" borderId="7" xfId="0" applyFont="1" applyFill="1" applyBorder="1"/>
    <xf numFmtId="0" fontId="11" fillId="13" borderId="7" xfId="0" applyFont="1" applyFill="1" applyBorder="1"/>
    <xf numFmtId="0" fontId="11" fillId="14" borderId="7" xfId="0" applyFont="1" applyFill="1" applyBorder="1"/>
    <xf numFmtId="0" fontId="11" fillId="14" borderId="22" xfId="12" applyFont="1" applyFill="1" applyBorder="1" applyAlignment="1">
      <alignment horizontal="center"/>
    </xf>
    <xf numFmtId="0" fontId="11" fillId="14" borderId="28" xfId="12" applyFont="1" applyFill="1" applyBorder="1" applyAlignment="1">
      <alignment horizontal="center"/>
    </xf>
    <xf numFmtId="166" fontId="40" fillId="13" borderId="7" xfId="0" applyNumberFormat="1" applyFont="1" applyFill="1" applyBorder="1"/>
    <xf numFmtId="166" fontId="40" fillId="10" borderId="22" xfId="12" applyNumberFormat="1" applyFont="1" applyFill="1" applyBorder="1" applyAlignment="1">
      <alignment horizontal="center"/>
    </xf>
    <xf numFmtId="166" fontId="40" fillId="10" borderId="28" xfId="12" applyNumberFormat="1" applyFont="1" applyFill="1" applyBorder="1" applyAlignment="1">
      <alignment horizontal="center"/>
    </xf>
    <xf numFmtId="0" fontId="11" fillId="10" borderId="29" xfId="12" applyFont="1" applyFill="1" applyBorder="1" applyAlignment="1">
      <alignment horizontal="center"/>
    </xf>
    <xf numFmtId="0" fontId="11" fillId="14" borderId="29" xfId="12" applyFont="1" applyFill="1" applyBorder="1" applyAlignment="1">
      <alignment horizontal="center"/>
    </xf>
    <xf numFmtId="166" fontId="40" fillId="10" borderId="29" xfId="12" applyNumberFormat="1" applyFont="1" applyFill="1" applyBorder="1" applyAlignment="1">
      <alignment horizontal="center"/>
    </xf>
    <xf numFmtId="0" fontId="11" fillId="10" borderId="30" xfId="12" applyFont="1" applyFill="1" applyBorder="1" applyAlignment="1">
      <alignment horizontal="center"/>
    </xf>
    <xf numFmtId="0" fontId="11" fillId="10" borderId="31" xfId="12" applyFont="1" applyFill="1" applyBorder="1" applyAlignment="1">
      <alignment horizontal="center"/>
    </xf>
    <xf numFmtId="0" fontId="11" fillId="10" borderId="32" xfId="12" applyFont="1" applyFill="1" applyBorder="1" applyAlignment="1">
      <alignment horizontal="center"/>
    </xf>
    <xf numFmtId="0" fontId="11" fillId="14" borderId="30" xfId="12" applyFont="1" applyFill="1" applyBorder="1" applyAlignment="1">
      <alignment horizontal="center"/>
    </xf>
    <xf numFmtId="0" fontId="11" fillId="14" borderId="31" xfId="12" applyFont="1" applyFill="1" applyBorder="1" applyAlignment="1">
      <alignment horizontal="center"/>
    </xf>
    <xf numFmtId="0" fontId="11" fillId="14" borderId="32" xfId="12" applyFont="1" applyFill="1" applyBorder="1" applyAlignment="1">
      <alignment horizontal="center"/>
    </xf>
    <xf numFmtId="166" fontId="40" fillId="10" borderId="30" xfId="12" applyNumberFormat="1" applyFont="1" applyFill="1" applyBorder="1" applyAlignment="1">
      <alignment horizontal="center"/>
    </xf>
    <xf numFmtId="166" fontId="40" fillId="10" borderId="31" xfId="12" applyNumberFormat="1" applyFont="1" applyFill="1" applyBorder="1" applyAlignment="1">
      <alignment horizontal="center"/>
    </xf>
    <xf numFmtId="166" fontId="40" fillId="10" borderId="32" xfId="12" applyNumberFormat="1" applyFont="1" applyFill="1" applyBorder="1" applyAlignment="1">
      <alignment horizontal="center"/>
    </xf>
    <xf numFmtId="166" fontId="11" fillId="13" borderId="0" xfId="0" applyNumberFormat="1" applyFont="1" applyFill="1" applyBorder="1"/>
    <xf numFmtId="166" fontId="11" fillId="13" borderId="0" xfId="0" applyNumberFormat="1" applyFont="1" applyFill="1" applyBorder="1" applyAlignment="1">
      <alignment horizontal="center"/>
    </xf>
    <xf numFmtId="0" fontId="11" fillId="10" borderId="1" xfId="12" applyFont="1" applyFill="1" applyBorder="1" applyAlignment="1">
      <alignment horizontal="center"/>
    </xf>
    <xf numFmtId="0" fontId="11" fillId="14" borderId="1" xfId="12" applyFont="1" applyFill="1" applyBorder="1" applyAlignment="1">
      <alignment horizontal="center"/>
    </xf>
    <xf numFmtId="166" fontId="40" fillId="10" borderId="0" xfId="0" applyNumberFormat="1" applyFont="1" applyFill="1" applyBorder="1" applyAlignment="1">
      <alignment horizontal="center"/>
    </xf>
    <xf numFmtId="166" fontId="40" fillId="10" borderId="1" xfId="12" applyNumberFormat="1" applyFont="1" applyFill="1" applyBorder="1" applyAlignment="1">
      <alignment horizontal="center"/>
    </xf>
    <xf numFmtId="0" fontId="11" fillId="10" borderId="15" xfId="0" applyFont="1" applyFill="1" applyBorder="1"/>
    <xf numFmtId="0" fontId="11" fillId="10" borderId="33" xfId="12" applyFont="1" applyFill="1" applyBorder="1" applyAlignment="1">
      <alignment horizontal="center"/>
    </xf>
    <xf numFmtId="0" fontId="11" fillId="11" borderId="15" xfId="0" applyFont="1" applyFill="1" applyBorder="1"/>
    <xf numFmtId="0" fontId="11" fillId="13" borderId="15" xfId="0" applyFont="1" applyFill="1" applyBorder="1"/>
    <xf numFmtId="0" fontId="11" fillId="14" borderId="33" xfId="12" applyFont="1" applyFill="1" applyBorder="1" applyAlignment="1">
      <alignment horizontal="center"/>
    </xf>
    <xf numFmtId="0" fontId="11" fillId="12" borderId="15" xfId="0" applyFont="1" applyFill="1" applyBorder="1"/>
    <xf numFmtId="166" fontId="40" fillId="13" borderId="15" xfId="0" applyNumberFormat="1" applyFont="1" applyFill="1" applyBorder="1"/>
    <xf numFmtId="166" fontId="40" fillId="10" borderId="33" xfId="12" applyNumberFormat="1" applyFont="1" applyFill="1" applyBorder="1" applyAlignment="1">
      <alignment horizontal="center"/>
    </xf>
    <xf numFmtId="0" fontId="11" fillId="10" borderId="8" xfId="0" applyFont="1" applyFill="1" applyBorder="1" applyAlignment="1">
      <alignment horizontal="right"/>
    </xf>
    <xf numFmtId="0" fontId="11" fillId="11" borderId="8" xfId="0" applyFont="1" applyFill="1" applyBorder="1" applyAlignment="1">
      <alignment horizontal="right"/>
    </xf>
    <xf numFmtId="0" fontId="11" fillId="12" borderId="8" xfId="0" applyFont="1" applyFill="1" applyBorder="1" applyAlignment="1">
      <alignment horizontal="right"/>
    </xf>
    <xf numFmtId="0" fontId="11" fillId="13" borderId="8" xfId="0" applyFont="1" applyFill="1" applyBorder="1" applyAlignment="1">
      <alignment horizontal="right"/>
    </xf>
    <xf numFmtId="0" fontId="11" fillId="14" borderId="8" xfId="0" applyFont="1" applyFill="1" applyBorder="1" applyAlignment="1">
      <alignment horizontal="right"/>
    </xf>
    <xf numFmtId="166" fontId="40" fillId="13" borderId="8" xfId="0" applyNumberFormat="1" applyFont="1" applyFill="1" applyBorder="1" applyAlignment="1">
      <alignment horizontal="right"/>
    </xf>
    <xf numFmtId="0" fontId="11" fillId="10" borderId="34" xfId="12" applyFont="1" applyFill="1" applyBorder="1" applyAlignment="1">
      <alignment horizontal="center"/>
    </xf>
    <xf numFmtId="0" fontId="11" fillId="14" borderId="34" xfId="12" applyFont="1" applyFill="1" applyBorder="1" applyAlignment="1">
      <alignment horizontal="center"/>
    </xf>
    <xf numFmtId="166" fontId="40" fillId="10" borderId="34" xfId="12" applyNumberFormat="1" applyFont="1" applyFill="1" applyBorder="1" applyAlignment="1">
      <alignment horizontal="center"/>
    </xf>
    <xf numFmtId="0" fontId="11" fillId="10" borderId="2" xfId="0" applyFont="1" applyFill="1" applyBorder="1"/>
    <xf numFmtId="0" fontId="11" fillId="11" borderId="2" xfId="0" applyFont="1" applyFill="1" applyBorder="1"/>
    <xf numFmtId="0" fontId="11" fillId="12" borderId="2" xfId="0" applyFont="1" applyFill="1" applyBorder="1"/>
    <xf numFmtId="0" fontId="11" fillId="13" borderId="2" xfId="0" applyFont="1" applyFill="1" applyBorder="1"/>
    <xf numFmtId="0" fontId="11" fillId="14" borderId="2" xfId="0" applyFont="1" applyFill="1" applyBorder="1"/>
    <xf numFmtId="166" fontId="40" fillId="13" borderId="2" xfId="0" applyNumberFormat="1" applyFont="1" applyFill="1" applyBorder="1"/>
    <xf numFmtId="0" fontId="11" fillId="12" borderId="7" xfId="0" applyFont="1" applyFill="1" applyBorder="1"/>
    <xf numFmtId="0" fontId="11" fillId="10" borderId="35" xfId="12" applyFont="1" applyFill="1" applyBorder="1" applyAlignment="1">
      <alignment horizontal="center"/>
    </xf>
    <xf numFmtId="0" fontId="11" fillId="10" borderId="3" xfId="0" applyFont="1" applyFill="1" applyBorder="1"/>
    <xf numFmtId="0" fontId="11" fillId="11" borderId="3" xfId="0" applyFont="1" applyFill="1" applyBorder="1"/>
    <xf numFmtId="0" fontId="11" fillId="12" borderId="3" xfId="0" applyFont="1" applyFill="1" applyBorder="1"/>
    <xf numFmtId="0" fontId="11" fillId="13" borderId="3" xfId="0" applyFont="1" applyFill="1" applyBorder="1"/>
    <xf numFmtId="0" fontId="11" fillId="14" borderId="35" xfId="12" applyFont="1" applyFill="1" applyBorder="1" applyAlignment="1">
      <alignment horizontal="center"/>
    </xf>
    <xf numFmtId="0" fontId="11" fillId="14" borderId="3" xfId="0" applyFont="1" applyFill="1" applyBorder="1"/>
    <xf numFmtId="166" fontId="40" fillId="10" borderId="35" xfId="12" applyNumberFormat="1" applyFont="1" applyFill="1" applyBorder="1" applyAlignment="1">
      <alignment horizontal="center"/>
    </xf>
    <xf numFmtId="166" fontId="40" fillId="13" borderId="3" xfId="0" applyNumberFormat="1" applyFont="1" applyFill="1" applyBorder="1"/>
    <xf numFmtId="0" fontId="11" fillId="10" borderId="0" xfId="0" quotePrefix="1" applyFont="1" applyFill="1" applyBorder="1" applyAlignment="1">
      <alignment horizontal="right"/>
    </xf>
    <xf numFmtId="166" fontId="11" fillId="13" borderId="0" xfId="0" applyNumberFormat="1" applyFont="1" applyFill="1" applyBorder="1" applyAlignment="1">
      <alignment horizontal="right"/>
    </xf>
    <xf numFmtId="0" fontId="24" fillId="0" borderId="0" xfId="0" applyFont="1" applyBorder="1" applyAlignment="1">
      <alignment horizontal="right"/>
    </xf>
    <xf numFmtId="0" fontId="11" fillId="15" borderId="36" xfId="0" applyFont="1" applyFill="1" applyBorder="1" applyAlignment="1">
      <alignment horizontal="left" vertical="center" indent="1"/>
    </xf>
    <xf numFmtId="0" fontId="11" fillId="15" borderId="37" xfId="0" applyFont="1" applyFill="1" applyBorder="1" applyAlignment="1">
      <alignment horizontal="left" vertical="center"/>
    </xf>
    <xf numFmtId="0" fontId="11" fillId="16" borderId="36" xfId="0" applyFont="1" applyFill="1" applyBorder="1" applyAlignment="1">
      <alignment horizontal="center" vertical="center"/>
    </xf>
    <xf numFmtId="0" fontId="11" fillId="16" borderId="37" xfId="0" applyFont="1" applyFill="1" applyBorder="1" applyAlignment="1">
      <alignment horizontal="left" vertical="center"/>
    </xf>
    <xf numFmtId="0" fontId="11" fillId="10" borderId="36" xfId="0" applyFont="1" applyFill="1" applyBorder="1" applyAlignment="1">
      <alignment vertical="center"/>
    </xf>
    <xf numFmtId="0" fontId="11" fillId="10" borderId="37" xfId="0" applyFont="1" applyFill="1" applyBorder="1" applyAlignment="1">
      <alignment horizontal="left" vertical="center"/>
    </xf>
    <xf numFmtId="0" fontId="11" fillId="17" borderId="36" xfId="0" applyFont="1" applyFill="1" applyBorder="1" applyAlignment="1">
      <alignment vertical="center"/>
    </xf>
    <xf numFmtId="0" fontId="11" fillId="17" borderId="37" xfId="0" applyFont="1" applyFill="1" applyBorder="1" applyAlignment="1">
      <alignment horizontal="left" vertical="center"/>
    </xf>
    <xf numFmtId="0" fontId="11" fillId="14" borderId="36" xfId="0" applyFont="1" applyFill="1" applyBorder="1" applyAlignment="1">
      <alignment vertical="center"/>
    </xf>
    <xf numFmtId="0" fontId="11" fillId="14" borderId="37" xfId="0" applyFont="1" applyFill="1" applyBorder="1" applyAlignment="1">
      <alignment horizontal="left" vertical="center"/>
    </xf>
    <xf numFmtId="0" fontId="11" fillId="10" borderId="37" xfId="0" applyFont="1" applyFill="1" applyBorder="1" applyAlignment="1">
      <alignment vertical="center"/>
    </xf>
    <xf numFmtId="166" fontId="11" fillId="17" borderId="36" xfId="0" applyNumberFormat="1" applyFont="1" applyFill="1" applyBorder="1" applyAlignment="1">
      <alignment vertical="center"/>
    </xf>
    <xf numFmtId="166" fontId="11" fillId="17" borderId="37" xfId="0" applyNumberFormat="1" applyFont="1" applyFill="1" applyBorder="1" applyAlignment="1">
      <alignment horizontal="left" vertical="center"/>
    </xf>
    <xf numFmtId="0" fontId="11" fillId="10" borderId="38" xfId="12" applyFont="1" applyFill="1" applyBorder="1" applyAlignment="1">
      <alignment horizontal="center"/>
    </xf>
    <xf numFmtId="0" fontId="11" fillId="10" borderId="14" xfId="0" applyFont="1" applyFill="1" applyBorder="1" applyAlignment="1">
      <alignment horizontal="center" vertical="center"/>
    </xf>
    <xf numFmtId="0" fontId="11" fillId="14" borderId="38" xfId="12" applyFont="1" applyFill="1" applyBorder="1" applyAlignment="1">
      <alignment horizontal="center"/>
    </xf>
    <xf numFmtId="166" fontId="40" fillId="10" borderId="38" xfId="12" applyNumberFormat="1" applyFont="1" applyFill="1" applyBorder="1" applyAlignment="1">
      <alignment horizontal="center"/>
    </xf>
    <xf numFmtId="0" fontId="11" fillId="10" borderId="39" xfId="12" applyFont="1" applyFill="1" applyBorder="1" applyAlignment="1">
      <alignment horizontal="center"/>
    </xf>
    <xf numFmtId="0" fontId="11" fillId="10" borderId="40" xfId="12" applyFont="1" applyFill="1" applyBorder="1" applyAlignment="1">
      <alignment horizontal="center"/>
    </xf>
    <xf numFmtId="0" fontId="11" fillId="14" borderId="39" xfId="12" applyFont="1" applyFill="1" applyBorder="1" applyAlignment="1">
      <alignment horizontal="center"/>
    </xf>
    <xf numFmtId="0" fontId="11" fillId="14" borderId="40" xfId="12" applyFont="1" applyFill="1" applyBorder="1" applyAlignment="1">
      <alignment horizontal="center"/>
    </xf>
    <xf numFmtId="166" fontId="40" fillId="10" borderId="39" xfId="12" applyNumberFormat="1" applyFont="1" applyFill="1" applyBorder="1" applyAlignment="1">
      <alignment horizontal="center"/>
    </xf>
    <xf numFmtId="166" fontId="40" fillId="10" borderId="40" xfId="12" applyNumberFormat="1" applyFont="1" applyFill="1" applyBorder="1" applyAlignment="1">
      <alignment horizontal="center"/>
    </xf>
    <xf numFmtId="0" fontId="11" fillId="10" borderId="41" xfId="12" applyFont="1" applyFill="1" applyBorder="1" applyAlignment="1">
      <alignment horizontal="center"/>
    </xf>
    <xf numFmtId="0" fontId="11" fillId="10" borderId="42" xfId="12" applyFont="1" applyFill="1" applyBorder="1" applyAlignment="1">
      <alignment horizontal="center"/>
    </xf>
    <xf numFmtId="0" fontId="11" fillId="14" borderId="41" xfId="12" applyFont="1" applyFill="1" applyBorder="1" applyAlignment="1">
      <alignment horizontal="center"/>
    </xf>
    <xf numFmtId="0" fontId="11" fillId="14" borderId="42" xfId="12" applyFont="1" applyFill="1" applyBorder="1" applyAlignment="1">
      <alignment horizontal="center"/>
    </xf>
    <xf numFmtId="166" fontId="40" fillId="10" borderId="41" xfId="12" applyNumberFormat="1" applyFont="1" applyFill="1" applyBorder="1" applyAlignment="1">
      <alignment horizontal="center"/>
    </xf>
    <xf numFmtId="166" fontId="40" fillId="10" borderId="42" xfId="12" applyNumberFormat="1" applyFont="1" applyFill="1" applyBorder="1" applyAlignment="1">
      <alignment horizontal="center"/>
    </xf>
    <xf numFmtId="0" fontId="11" fillId="10" borderId="43" xfId="12" applyFont="1" applyFill="1" applyBorder="1" applyAlignment="1">
      <alignment horizontal="center"/>
    </xf>
    <xf numFmtId="0" fontId="11" fillId="10" borderId="44" xfId="12" applyFont="1" applyFill="1" applyBorder="1" applyAlignment="1">
      <alignment horizontal="center"/>
    </xf>
    <xf numFmtId="0" fontId="11" fillId="10" borderId="45" xfId="12" applyFont="1" applyFill="1" applyBorder="1" applyAlignment="1">
      <alignment horizontal="center"/>
    </xf>
    <xf numFmtId="0" fontId="11" fillId="14" borderId="43" xfId="12" applyFont="1" applyFill="1" applyBorder="1" applyAlignment="1">
      <alignment horizontal="center"/>
    </xf>
    <xf numFmtId="0" fontId="11" fillId="14" borderId="44" xfId="12" applyFont="1" applyFill="1" applyBorder="1" applyAlignment="1">
      <alignment horizontal="center"/>
    </xf>
    <xf numFmtId="0" fontId="11" fillId="14" borderId="45" xfId="12" applyFont="1" applyFill="1" applyBorder="1" applyAlignment="1">
      <alignment horizontal="center"/>
    </xf>
    <xf numFmtId="166" fontId="40" fillId="10" borderId="43" xfId="12" applyNumberFormat="1" applyFont="1" applyFill="1" applyBorder="1" applyAlignment="1">
      <alignment horizontal="center"/>
    </xf>
    <xf numFmtId="166" fontId="40" fillId="10" borderId="44" xfId="12" applyNumberFormat="1" applyFont="1" applyFill="1" applyBorder="1" applyAlignment="1">
      <alignment horizontal="center"/>
    </xf>
    <xf numFmtId="166" fontId="40" fillId="10" borderId="45" xfId="12" applyNumberFormat="1" applyFont="1" applyFill="1" applyBorder="1" applyAlignment="1">
      <alignment horizontal="center"/>
    </xf>
    <xf numFmtId="0" fontId="11" fillId="10" borderId="46" xfId="12" applyFont="1" applyFill="1" applyBorder="1" applyAlignment="1">
      <alignment horizontal="center"/>
    </xf>
    <xf numFmtId="0" fontId="11" fillId="10" borderId="47" xfId="12" applyFont="1" applyFill="1" applyBorder="1" applyAlignment="1">
      <alignment horizontal="center"/>
    </xf>
    <xf numFmtId="0" fontId="11" fillId="10" borderId="48" xfId="12" applyFont="1" applyFill="1" applyBorder="1" applyAlignment="1">
      <alignment horizontal="center"/>
    </xf>
    <xf numFmtId="0" fontId="11" fillId="14" borderId="46" xfId="12" applyFont="1" applyFill="1" applyBorder="1" applyAlignment="1">
      <alignment horizontal="center"/>
    </xf>
    <xf numFmtId="0" fontId="11" fillId="14" borderId="47" xfId="12" applyFont="1" applyFill="1" applyBorder="1" applyAlignment="1">
      <alignment horizontal="center"/>
    </xf>
    <xf numFmtId="0" fontId="11" fillId="14" borderId="48" xfId="12" applyFont="1" applyFill="1" applyBorder="1" applyAlignment="1">
      <alignment horizontal="center"/>
    </xf>
    <xf numFmtId="166" fontId="40" fillId="10" borderId="46" xfId="12" applyNumberFormat="1" applyFont="1" applyFill="1" applyBorder="1" applyAlignment="1">
      <alignment horizontal="center"/>
    </xf>
    <xf numFmtId="166" fontId="40" fillId="10" borderId="47" xfId="12" applyNumberFormat="1" applyFont="1" applyFill="1" applyBorder="1" applyAlignment="1">
      <alignment horizontal="center"/>
    </xf>
    <xf numFmtId="166" fontId="40" fillId="10" borderId="48" xfId="12" applyNumberFormat="1" applyFont="1" applyFill="1" applyBorder="1" applyAlignment="1">
      <alignment horizontal="center"/>
    </xf>
    <xf numFmtId="0" fontId="11" fillId="10" borderId="49" xfId="12" applyFont="1" applyFill="1" applyBorder="1" applyAlignment="1">
      <alignment horizontal="center"/>
    </xf>
    <xf numFmtId="0" fontId="11" fillId="10" borderId="8" xfId="0" applyFont="1" applyFill="1" applyBorder="1"/>
    <xf numFmtId="0" fontId="11" fillId="14" borderId="49" xfId="12" applyFont="1" applyFill="1" applyBorder="1" applyAlignment="1">
      <alignment horizontal="center"/>
    </xf>
    <xf numFmtId="166" fontId="40" fillId="10" borderId="49" xfId="12" applyNumberFormat="1" applyFont="1" applyFill="1" applyBorder="1" applyAlignment="1">
      <alignment horizontal="center"/>
    </xf>
    <xf numFmtId="0" fontId="11" fillId="10" borderId="50" xfId="12" applyFont="1" applyFill="1" applyBorder="1" applyAlignment="1">
      <alignment horizontal="center"/>
    </xf>
    <xf numFmtId="0" fontId="11" fillId="10" borderId="51" xfId="12" applyFont="1" applyFill="1" applyBorder="1" applyAlignment="1">
      <alignment horizontal="center"/>
    </xf>
    <xf numFmtId="0" fontId="11" fillId="14" borderId="50" xfId="12" applyFont="1" applyFill="1" applyBorder="1" applyAlignment="1">
      <alignment horizontal="center"/>
    </xf>
    <xf numFmtId="0" fontId="11" fillId="14" borderId="51" xfId="12" applyFont="1" applyFill="1" applyBorder="1" applyAlignment="1">
      <alignment horizontal="center"/>
    </xf>
    <xf numFmtId="166" fontId="40" fillId="10" borderId="50" xfId="12" applyNumberFormat="1" applyFont="1" applyFill="1" applyBorder="1" applyAlignment="1">
      <alignment horizontal="center"/>
    </xf>
    <xf numFmtId="166" fontId="40" fillId="10" borderId="51" xfId="12" applyNumberFormat="1" applyFont="1" applyFill="1" applyBorder="1" applyAlignment="1">
      <alignment horizontal="center"/>
    </xf>
    <xf numFmtId="0" fontId="11" fillId="11" borderId="7" xfId="0" applyFont="1" applyFill="1" applyBorder="1" applyAlignment="1">
      <alignment horizontal="center"/>
    </xf>
    <xf numFmtId="0" fontId="11" fillId="10" borderId="52" xfId="12" applyFont="1" applyFill="1" applyBorder="1" applyAlignment="1">
      <alignment horizontal="center"/>
    </xf>
    <xf numFmtId="0" fontId="11" fillId="14" borderId="52" xfId="12" applyFont="1" applyFill="1" applyBorder="1" applyAlignment="1">
      <alignment horizontal="center"/>
    </xf>
    <xf numFmtId="166" fontId="40" fillId="10" borderId="52" xfId="12" applyNumberFormat="1" applyFont="1" applyFill="1" applyBorder="1" applyAlignment="1">
      <alignment horizontal="center"/>
    </xf>
    <xf numFmtId="0" fontId="11" fillId="10" borderId="53" xfId="12" applyFont="1" applyFill="1" applyBorder="1" applyAlignment="1">
      <alignment horizontal="center"/>
    </xf>
    <xf numFmtId="0" fontId="11" fillId="10" borderId="54" xfId="12" applyFont="1" applyFill="1" applyBorder="1" applyAlignment="1">
      <alignment horizontal="center"/>
    </xf>
    <xf numFmtId="0" fontId="11" fillId="10" borderId="55" xfId="12" applyFont="1" applyFill="1" applyBorder="1" applyAlignment="1">
      <alignment horizontal="center"/>
    </xf>
    <xf numFmtId="0" fontId="11" fillId="14" borderId="53" xfId="12" applyFont="1" applyFill="1" applyBorder="1" applyAlignment="1">
      <alignment horizontal="center"/>
    </xf>
    <xf numFmtId="0" fontId="11" fillId="14" borderId="54" xfId="12" applyFont="1" applyFill="1" applyBorder="1" applyAlignment="1">
      <alignment horizontal="center"/>
    </xf>
    <xf numFmtId="0" fontId="11" fillId="14" borderId="55" xfId="12" applyFont="1" applyFill="1" applyBorder="1" applyAlignment="1">
      <alignment horizontal="center"/>
    </xf>
    <xf numFmtId="166" fontId="40" fillId="10" borderId="53" xfId="12" applyNumberFormat="1" applyFont="1" applyFill="1" applyBorder="1" applyAlignment="1">
      <alignment horizontal="center"/>
    </xf>
    <xf numFmtId="166" fontId="40" fillId="10" borderId="54" xfId="12" applyNumberFormat="1" applyFont="1" applyFill="1" applyBorder="1" applyAlignment="1">
      <alignment horizontal="center"/>
    </xf>
    <xf numFmtId="166" fontId="40" fillId="10" borderId="55" xfId="12" applyNumberFormat="1" applyFont="1" applyFill="1" applyBorder="1" applyAlignment="1">
      <alignment horizontal="center"/>
    </xf>
    <xf numFmtId="0" fontId="11" fillId="10" borderId="56" xfId="12" applyFont="1" applyFill="1" applyBorder="1" applyAlignment="1">
      <alignment horizontal="center"/>
    </xf>
    <xf numFmtId="0" fontId="11" fillId="10" borderId="57" xfId="12" applyFont="1" applyFill="1" applyBorder="1" applyAlignment="1">
      <alignment horizontal="center"/>
    </xf>
    <xf numFmtId="0" fontId="11" fillId="10" borderId="58" xfId="12" applyFont="1" applyFill="1" applyBorder="1" applyAlignment="1">
      <alignment horizontal="center"/>
    </xf>
    <xf numFmtId="0" fontId="11" fillId="10" borderId="59" xfId="12" applyFont="1" applyFill="1" applyBorder="1" applyAlignment="1">
      <alignment horizontal="center"/>
    </xf>
    <xf numFmtId="0" fontId="11" fillId="14" borderId="56" xfId="12" applyFont="1" applyFill="1" applyBorder="1" applyAlignment="1">
      <alignment horizontal="center"/>
    </xf>
    <xf numFmtId="0" fontId="11" fillId="14" borderId="57" xfId="12" applyFont="1" applyFill="1" applyBorder="1" applyAlignment="1">
      <alignment horizontal="center"/>
    </xf>
    <xf numFmtId="0" fontId="11" fillId="14" borderId="58" xfId="12" applyFont="1" applyFill="1" applyBorder="1" applyAlignment="1">
      <alignment horizontal="center"/>
    </xf>
    <xf numFmtId="0" fontId="11" fillId="14" borderId="59" xfId="12" applyFont="1" applyFill="1" applyBorder="1" applyAlignment="1">
      <alignment horizontal="center"/>
    </xf>
    <xf numFmtId="166" fontId="40" fillId="10" borderId="56" xfId="12" applyNumberFormat="1" applyFont="1" applyFill="1" applyBorder="1" applyAlignment="1">
      <alignment horizontal="center"/>
    </xf>
    <xf numFmtId="166" fontId="40" fillId="10" borderId="57" xfId="12" applyNumberFormat="1" applyFont="1" applyFill="1" applyBorder="1" applyAlignment="1">
      <alignment horizontal="center"/>
    </xf>
    <xf numFmtId="166" fontId="40" fillId="10" borderId="58" xfId="12" applyNumberFormat="1" applyFont="1" applyFill="1" applyBorder="1" applyAlignment="1">
      <alignment horizontal="center"/>
    </xf>
    <xf numFmtId="166" fontId="40" fillId="10" borderId="59" xfId="12" applyNumberFormat="1" applyFont="1" applyFill="1" applyBorder="1" applyAlignment="1">
      <alignment horizontal="center"/>
    </xf>
    <xf numFmtId="0" fontId="11" fillId="10" borderId="60" xfId="12" applyFont="1" applyFill="1" applyBorder="1" applyAlignment="1">
      <alignment horizontal="center"/>
    </xf>
    <xf numFmtId="0" fontId="11" fillId="10" borderId="61" xfId="12" applyFont="1" applyFill="1" applyBorder="1" applyAlignment="1">
      <alignment horizontal="center"/>
    </xf>
    <xf numFmtId="0" fontId="11" fillId="14" borderId="60" xfId="12" applyFont="1" applyFill="1" applyBorder="1" applyAlignment="1">
      <alignment horizontal="center"/>
    </xf>
    <xf numFmtId="0" fontId="11" fillId="14" borderId="61" xfId="12" applyFont="1" applyFill="1" applyBorder="1" applyAlignment="1">
      <alignment horizontal="center"/>
    </xf>
    <xf numFmtId="166" fontId="40" fillId="10" borderId="60" xfId="12" applyNumberFormat="1" applyFont="1" applyFill="1" applyBorder="1" applyAlignment="1">
      <alignment horizontal="center"/>
    </xf>
    <xf numFmtId="166" fontId="40" fillId="10" borderId="61" xfId="12" applyNumberFormat="1" applyFont="1" applyFill="1" applyBorder="1" applyAlignment="1">
      <alignment horizontal="center"/>
    </xf>
    <xf numFmtId="0" fontId="11" fillId="10" borderId="62" xfId="12" applyFont="1" applyFill="1" applyBorder="1" applyAlignment="1">
      <alignment horizontal="center"/>
    </xf>
    <xf numFmtId="0" fontId="11" fillId="14" borderId="62" xfId="12" applyFont="1" applyFill="1" applyBorder="1" applyAlignment="1">
      <alignment horizontal="center"/>
    </xf>
    <xf numFmtId="166" fontId="40" fillId="10" borderId="62" xfId="12" applyNumberFormat="1" applyFont="1" applyFill="1" applyBorder="1" applyAlignment="1">
      <alignment horizontal="center"/>
    </xf>
    <xf numFmtId="0" fontId="11" fillId="10" borderId="63" xfId="12" applyFont="1" applyFill="1" applyBorder="1" applyAlignment="1">
      <alignment horizontal="center"/>
    </xf>
    <xf numFmtId="0" fontId="11" fillId="14" borderId="63" xfId="12" applyFont="1" applyFill="1" applyBorder="1" applyAlignment="1">
      <alignment horizontal="center"/>
    </xf>
    <xf numFmtId="166" fontId="40" fillId="10" borderId="63" xfId="12" applyNumberFormat="1" applyFont="1" applyFill="1" applyBorder="1" applyAlignment="1">
      <alignment horizontal="center"/>
    </xf>
    <xf numFmtId="0" fontId="11" fillId="10" borderId="64" xfId="12" applyFont="1" applyFill="1" applyBorder="1" applyAlignment="1">
      <alignment horizontal="center"/>
    </xf>
    <xf numFmtId="0" fontId="11" fillId="10" borderId="65" xfId="12" applyFont="1" applyFill="1" applyBorder="1" applyAlignment="1">
      <alignment horizontal="center"/>
    </xf>
    <xf numFmtId="0" fontId="11" fillId="10" borderId="66" xfId="12" applyFont="1" applyFill="1" applyBorder="1" applyAlignment="1">
      <alignment horizontal="center"/>
    </xf>
    <xf numFmtId="0" fontId="11" fillId="14" borderId="15" xfId="0" applyFont="1" applyFill="1" applyBorder="1"/>
    <xf numFmtId="0" fontId="11" fillId="14" borderId="64" xfId="12" applyFont="1" applyFill="1" applyBorder="1" applyAlignment="1">
      <alignment horizontal="center"/>
    </xf>
    <xf numFmtId="0" fontId="11" fillId="14" borderId="65" xfId="12" applyFont="1" applyFill="1" applyBorder="1" applyAlignment="1">
      <alignment horizontal="center"/>
    </xf>
    <xf numFmtId="0" fontId="11" fillId="14" borderId="66" xfId="12" applyFont="1" applyFill="1" applyBorder="1" applyAlignment="1">
      <alignment horizontal="center"/>
    </xf>
    <xf numFmtId="166" fontId="40" fillId="10" borderId="64" xfId="12" applyNumberFormat="1" applyFont="1" applyFill="1" applyBorder="1" applyAlignment="1">
      <alignment horizontal="center"/>
    </xf>
    <xf numFmtId="166" fontId="40" fillId="10" borderId="65" xfId="12" applyNumberFormat="1" applyFont="1" applyFill="1" applyBorder="1" applyAlignment="1">
      <alignment horizontal="center"/>
    </xf>
    <xf numFmtId="166" fontId="40" fillId="10" borderId="66" xfId="12" applyNumberFormat="1" applyFont="1" applyFill="1" applyBorder="1" applyAlignment="1">
      <alignment horizontal="center"/>
    </xf>
    <xf numFmtId="0" fontId="11" fillId="10" borderId="67" xfId="12" applyFont="1" applyFill="1" applyBorder="1" applyAlignment="1">
      <alignment horizontal="center"/>
    </xf>
    <xf numFmtId="0" fontId="11" fillId="10" borderId="68" xfId="12" applyFont="1" applyFill="1" applyBorder="1" applyAlignment="1">
      <alignment horizontal="center"/>
    </xf>
    <xf numFmtId="0" fontId="11" fillId="14" borderId="67" xfId="12" applyFont="1" applyFill="1" applyBorder="1" applyAlignment="1">
      <alignment horizontal="center"/>
    </xf>
    <xf numFmtId="0" fontId="11" fillId="14" borderId="68" xfId="12" applyFont="1" applyFill="1" applyBorder="1" applyAlignment="1">
      <alignment horizontal="center"/>
    </xf>
    <xf numFmtId="166" fontId="40" fillId="10" borderId="67" xfId="12" applyNumberFormat="1" applyFont="1" applyFill="1" applyBorder="1" applyAlignment="1">
      <alignment horizontal="center"/>
    </xf>
    <xf numFmtId="166" fontId="40" fillId="10" borderId="68" xfId="12" applyNumberFormat="1" applyFont="1" applyFill="1" applyBorder="1" applyAlignment="1">
      <alignment horizontal="center"/>
    </xf>
    <xf numFmtId="0" fontId="11" fillId="10" borderId="69" xfId="12" applyFont="1" applyFill="1" applyBorder="1" applyAlignment="1">
      <alignment horizontal="center"/>
    </xf>
    <xf numFmtId="0" fontId="11" fillId="10" borderId="70" xfId="12" applyFont="1" applyFill="1" applyBorder="1" applyAlignment="1">
      <alignment horizontal="center"/>
    </xf>
    <xf numFmtId="0" fontId="11" fillId="10" borderId="71" xfId="12" applyFont="1" applyFill="1" applyBorder="1" applyAlignment="1">
      <alignment horizontal="center"/>
    </xf>
    <xf numFmtId="0" fontId="11" fillId="14" borderId="69" xfId="12" applyFont="1" applyFill="1" applyBorder="1" applyAlignment="1">
      <alignment horizontal="center"/>
    </xf>
    <xf numFmtId="0" fontId="11" fillId="14" borderId="70" xfId="12" applyFont="1" applyFill="1" applyBorder="1" applyAlignment="1">
      <alignment horizontal="center"/>
    </xf>
    <xf numFmtId="0" fontId="11" fillId="14" borderId="71" xfId="12" applyFont="1" applyFill="1" applyBorder="1" applyAlignment="1">
      <alignment horizontal="center"/>
    </xf>
    <xf numFmtId="166" fontId="40" fillId="10" borderId="69" xfId="12" applyNumberFormat="1" applyFont="1" applyFill="1" applyBorder="1" applyAlignment="1">
      <alignment horizontal="center"/>
    </xf>
    <xf numFmtId="166" fontId="40" fillId="10" borderId="70" xfId="12" applyNumberFormat="1" applyFont="1" applyFill="1" applyBorder="1" applyAlignment="1">
      <alignment horizontal="center"/>
    </xf>
    <xf numFmtId="166" fontId="40" fillId="10" borderId="71" xfId="12" applyNumberFormat="1" applyFont="1" applyFill="1" applyBorder="1" applyAlignment="1">
      <alignment horizontal="center"/>
    </xf>
    <xf numFmtId="0" fontId="11" fillId="10" borderId="72" xfId="12" applyFont="1" applyFill="1" applyBorder="1" applyAlignment="1">
      <alignment horizontal="center"/>
    </xf>
    <xf numFmtId="0" fontId="11" fillId="10" borderId="73" xfId="12" applyFont="1" applyFill="1" applyBorder="1" applyAlignment="1">
      <alignment horizontal="center"/>
    </xf>
    <xf numFmtId="0" fontId="11" fillId="14" borderId="72" xfId="12" applyFont="1" applyFill="1" applyBorder="1" applyAlignment="1">
      <alignment horizontal="center"/>
    </xf>
    <xf numFmtId="0" fontId="11" fillId="14" borderId="73" xfId="12" applyFont="1" applyFill="1" applyBorder="1" applyAlignment="1">
      <alignment horizontal="center"/>
    </xf>
    <xf numFmtId="166" fontId="40" fillId="10" borderId="72" xfId="12" applyNumberFormat="1" applyFont="1" applyFill="1" applyBorder="1" applyAlignment="1">
      <alignment horizontal="center"/>
    </xf>
    <xf numFmtId="166" fontId="40" fillId="10" borderId="73" xfId="12" applyNumberFormat="1" applyFont="1" applyFill="1" applyBorder="1" applyAlignment="1">
      <alignment horizontal="center"/>
    </xf>
    <xf numFmtId="0" fontId="11" fillId="10" borderId="7" xfId="12" applyFont="1" applyFill="1" applyBorder="1" applyAlignment="1">
      <alignment horizontal="center"/>
    </xf>
    <xf numFmtId="0" fontId="11" fillId="10" borderId="74" xfId="12" applyFont="1" applyFill="1" applyBorder="1" applyAlignment="1">
      <alignment horizontal="center"/>
    </xf>
    <xf numFmtId="0" fontId="11" fillId="10" borderId="75" xfId="12" applyFont="1" applyFill="1" applyBorder="1" applyAlignment="1">
      <alignment horizontal="center"/>
    </xf>
    <xf numFmtId="0" fontId="11" fillId="14" borderId="74" xfId="12" applyFont="1" applyFill="1" applyBorder="1" applyAlignment="1">
      <alignment horizontal="center"/>
    </xf>
    <xf numFmtId="0" fontId="11" fillId="14" borderId="75" xfId="12" applyFont="1" applyFill="1" applyBorder="1" applyAlignment="1">
      <alignment horizontal="center"/>
    </xf>
    <xf numFmtId="166" fontId="40" fillId="10" borderId="74" xfId="12" applyNumberFormat="1" applyFont="1" applyFill="1" applyBorder="1" applyAlignment="1">
      <alignment horizontal="center"/>
    </xf>
    <xf numFmtId="166" fontId="40" fillId="10" borderId="75" xfId="12" applyNumberFormat="1" applyFont="1" applyFill="1" applyBorder="1" applyAlignment="1">
      <alignment horizontal="center"/>
    </xf>
    <xf numFmtId="0" fontId="12" fillId="9" borderId="0" xfId="10" applyFont="1" applyFill="1" applyAlignment="1">
      <alignment horizontal="left"/>
    </xf>
  </cellXfs>
  <cellStyles count="13">
    <cellStyle name="Comma 2" xfId="11" xr:uid="{00000000-0005-0000-0000-000000000000}"/>
    <cellStyle name="Hyperlink 2" xfId="3" xr:uid="{00000000-0005-0000-0000-000001000000}"/>
    <cellStyle name="Hyperlink 2 2" xfId="9" xr:uid="{00000000-0005-0000-0000-000002000000}"/>
    <cellStyle name="Hyperlink 6" xfId="4" xr:uid="{00000000-0005-0000-0000-000003000000}"/>
    <cellStyle name="Normal" xfId="0" builtinId="0"/>
    <cellStyle name="Normal 14" xfId="10" xr:uid="{00000000-0005-0000-0000-000005000000}"/>
    <cellStyle name="Normal 18" xfId="5" xr:uid="{00000000-0005-0000-0000-000006000000}"/>
    <cellStyle name="Normal 2" xfId="1" xr:uid="{00000000-0005-0000-0000-000007000000}"/>
    <cellStyle name="Normal 2 2" xfId="2" xr:uid="{00000000-0005-0000-0000-000008000000}"/>
    <cellStyle name="Normal 2 3" xfId="12" xr:uid="{00000000-0005-0000-0000-000009000000}"/>
    <cellStyle name="Normal 2 7" xfId="8" xr:uid="{00000000-0005-0000-0000-00000A000000}"/>
    <cellStyle name="Normal 3" xfId="6" xr:uid="{00000000-0005-0000-0000-00000B000000}"/>
    <cellStyle name="Normal 5" xfId="7" xr:uid="{00000000-0005-0000-0000-00000C000000}"/>
  </cellStyles>
  <dxfs count="0"/>
  <tableStyles count="0" defaultTableStyle="TableStyleMedium2" defaultPivotStyle="PivotStyleLight16"/>
  <colors>
    <mruColors>
      <color rgb="FF7C2855"/>
      <color rgb="FFE5F2FF"/>
      <color rgb="FF005EB8"/>
      <color rgb="FFF9EBF2"/>
      <color rgb="FF009639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3497375328084"/>
          <c:y val="2.357586630785076E-2"/>
          <c:w val="0.62097583955851665"/>
          <c:h val="0.9528482673842985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152704"/>
        <c:axId val="234154240"/>
      </c:barChart>
      <c:catAx>
        <c:axId val="23415270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effectLst/>
        </c:spPr>
        <c:crossAx val="234154240"/>
        <c:crosses val="autoZero"/>
        <c:auto val="1"/>
        <c:lblAlgn val="ctr"/>
        <c:lblOffset val="100"/>
        <c:noMultiLvlLbl val="0"/>
      </c:catAx>
      <c:valAx>
        <c:axId val="234154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23415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3497375328084"/>
          <c:y val="2.357586630785076E-2"/>
          <c:w val="0.62097583955851665"/>
          <c:h val="0.9528482673842985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185472"/>
        <c:axId val="234187008"/>
      </c:barChart>
      <c:catAx>
        <c:axId val="23418547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effectLst/>
        </c:spPr>
        <c:crossAx val="234187008"/>
        <c:crosses val="autoZero"/>
        <c:auto val="1"/>
        <c:lblAlgn val="ctr"/>
        <c:lblOffset val="100"/>
        <c:noMultiLvlLbl val="0"/>
      </c:catAx>
      <c:valAx>
        <c:axId val="234187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23418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3497375328084"/>
          <c:y val="2.357586630785076E-2"/>
          <c:w val="0.67503014825849461"/>
          <c:h val="0.9528482673842985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678144"/>
        <c:axId val="236692224"/>
      </c:barChart>
      <c:catAx>
        <c:axId val="23667814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effectLst/>
        </c:spPr>
        <c:crossAx val="236692224"/>
        <c:crosses val="autoZero"/>
        <c:auto val="1"/>
        <c:lblAlgn val="ctr"/>
        <c:lblOffset val="100"/>
        <c:noMultiLvlLbl val="0"/>
      </c:catAx>
      <c:valAx>
        <c:axId val="236692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23667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1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emf"/><Relationship Id="rId11" Type="http://schemas.openxmlformats.org/officeDocument/2006/relationships/chart" Target="../charts/chart3.xml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586774</xdr:colOff>
      <xdr:row>0</xdr:row>
      <xdr:rowOff>0</xdr:rowOff>
    </xdr:from>
    <xdr:to>
      <xdr:col>7</xdr:col>
      <xdr:colOff>665744</xdr:colOff>
      <xdr:row>1</xdr:row>
      <xdr:rowOff>133350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37D6FAA3-C550-4A9E-9C04-251A746C0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643"/>
        <a:stretch/>
      </xdr:blipFill>
      <xdr:spPr>
        <a:xfrm>
          <a:off x="4244374" y="0"/>
          <a:ext cx="688570" cy="295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66</xdr:row>
      <xdr:rowOff>0</xdr:rowOff>
    </xdr:from>
    <xdr:ext cx="1362075" cy="3248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24DDBB-401D-436F-B53C-66F4E722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0</xdr:colOff>
      <xdr:row>66</xdr:row>
      <xdr:rowOff>0</xdr:rowOff>
    </xdr:from>
    <xdr:ext cx="1362075" cy="32480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555588-34D7-49F5-A630-BD7E9CB8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1</xdr:col>
      <xdr:colOff>209550</xdr:colOff>
      <xdr:row>6</xdr:row>
      <xdr:rowOff>152400</xdr:rowOff>
    </xdr:from>
    <xdr:to>
      <xdr:col>5</xdr:col>
      <xdr:colOff>304799</xdr:colOff>
      <xdr:row>22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39FACC-7EB5-4A0D-BEA3-1B6672A03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00200"/>
          <a:ext cx="1352549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38</xdr:row>
      <xdr:rowOff>161925</xdr:rowOff>
    </xdr:from>
    <xdr:to>
      <xdr:col>6</xdr:col>
      <xdr:colOff>413</xdr:colOff>
      <xdr:row>54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27F9F8-F47E-4F4C-9516-043C8869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420100"/>
          <a:ext cx="1352963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9525</xdr:colOff>
      <xdr:row>6</xdr:row>
      <xdr:rowOff>142875</xdr:rowOff>
    </xdr:from>
    <xdr:to>
      <xdr:col>24</xdr:col>
      <xdr:colOff>142876</xdr:colOff>
      <xdr:row>22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524763-D712-42E9-A7BF-8308A4083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90675"/>
          <a:ext cx="1390651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304800</xdr:colOff>
      <xdr:row>38</xdr:row>
      <xdr:rowOff>142875</xdr:rowOff>
    </xdr:from>
    <xdr:to>
      <xdr:col>24</xdr:col>
      <xdr:colOff>123825</xdr:colOff>
      <xdr:row>54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04FE7A-3FD7-4484-8033-497F395B0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8401050"/>
          <a:ext cx="1390650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304800</xdr:colOff>
      <xdr:row>6</xdr:row>
      <xdr:rowOff>161925</xdr:rowOff>
    </xdr:from>
    <xdr:to>
      <xdr:col>42</xdr:col>
      <xdr:colOff>76200</xdr:colOff>
      <xdr:row>22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216710-A092-4306-8530-DEBAF5E90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1609725"/>
          <a:ext cx="134302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247650</xdr:colOff>
      <xdr:row>38</xdr:row>
      <xdr:rowOff>142875</xdr:rowOff>
    </xdr:from>
    <xdr:to>
      <xdr:col>42</xdr:col>
      <xdr:colOff>19050</xdr:colOff>
      <xdr:row>54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6583815-312A-4BE4-A177-B986D00A0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8401050"/>
          <a:ext cx="134302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36857</xdr:colOff>
      <xdr:row>6</xdr:row>
      <xdr:rowOff>147844</xdr:rowOff>
    </xdr:from>
    <xdr:to>
      <xdr:col>61</xdr:col>
      <xdr:colOff>179732</xdr:colOff>
      <xdr:row>22</xdr:row>
      <xdr:rowOff>33544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B987D32-D6F9-435E-B9B0-719C75F8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3382" y="1595644"/>
          <a:ext cx="1400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9525</xdr:colOff>
      <xdr:row>38</xdr:row>
      <xdr:rowOff>161925</xdr:rowOff>
    </xdr:from>
    <xdr:to>
      <xdr:col>61</xdr:col>
      <xdr:colOff>152400</xdr:colOff>
      <xdr:row>54</xdr:row>
      <xdr:rowOff>47625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336240C-47BF-4E16-9DC6-66B3A7C8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8420100"/>
          <a:ext cx="1400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19050</xdr:colOff>
      <xdr:row>6</xdr:row>
      <xdr:rowOff>123825</xdr:rowOff>
    </xdr:from>
    <xdr:to>
      <xdr:col>79</xdr:col>
      <xdr:colOff>152400</xdr:colOff>
      <xdr:row>22</xdr:row>
      <xdr:rowOff>38100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98136C3-A770-4175-8185-90C1846B2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93425" y="1571625"/>
          <a:ext cx="1390650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9525</xdr:colOff>
      <xdr:row>38</xdr:row>
      <xdr:rowOff>123825</xdr:rowOff>
    </xdr:from>
    <xdr:to>
      <xdr:col>79</xdr:col>
      <xdr:colOff>142875</xdr:colOff>
      <xdr:row>54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067C9D7-104C-487F-AD73-11412D63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3900" y="8382000"/>
          <a:ext cx="1390650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</xdr:colOff>
      <xdr:row>6</xdr:row>
      <xdr:rowOff>142875</xdr:rowOff>
    </xdr:from>
    <xdr:to>
      <xdr:col>97</xdr:col>
      <xdr:colOff>152400</xdr:colOff>
      <xdr:row>22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D94D7AA-B8F0-4E40-978E-F08FC701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0" y="1590675"/>
          <a:ext cx="1400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295275</xdr:colOff>
      <xdr:row>38</xdr:row>
      <xdr:rowOff>152400</xdr:rowOff>
    </xdr:from>
    <xdr:to>
      <xdr:col>97</xdr:col>
      <xdr:colOff>123825</xdr:colOff>
      <xdr:row>54</xdr:row>
      <xdr:rowOff>47625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274600-50A7-4463-90C0-EC32D76D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3175" y="8410575"/>
          <a:ext cx="1400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129</xdr:col>
      <xdr:colOff>28575</xdr:colOff>
      <xdr:row>6</xdr:row>
      <xdr:rowOff>142875</xdr:rowOff>
    </xdr:from>
    <xdr:to>
      <xdr:col>133</xdr:col>
      <xdr:colOff>161926</xdr:colOff>
      <xdr:row>22</xdr:row>
      <xdr:rowOff>57150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90E5A62-2524-45AD-8297-6CC0AEF92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0" y="1590675"/>
          <a:ext cx="1390651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129</xdr:col>
      <xdr:colOff>9525</xdr:colOff>
      <xdr:row>38</xdr:row>
      <xdr:rowOff>123825</xdr:rowOff>
    </xdr:from>
    <xdr:to>
      <xdr:col>133</xdr:col>
      <xdr:colOff>142876</xdr:colOff>
      <xdr:row>54</xdr:row>
      <xdr:rowOff>38100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74494D-C3BF-4EC6-8FA8-27E8E45B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7450" y="8382000"/>
          <a:ext cx="1390651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111</xdr:col>
      <xdr:colOff>17808</xdr:colOff>
      <xdr:row>6</xdr:row>
      <xdr:rowOff>135835</xdr:rowOff>
    </xdr:from>
    <xdr:to>
      <xdr:col>115</xdr:col>
      <xdr:colOff>160682</xdr:colOff>
      <xdr:row>22</xdr:row>
      <xdr:rowOff>21535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CED1B2C-2A21-4517-B7F1-ACAA03F75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07883" y="1583635"/>
          <a:ext cx="1400174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111</xdr:col>
      <xdr:colOff>0</xdr:colOff>
      <xdr:row>38</xdr:row>
      <xdr:rowOff>171450</xdr:rowOff>
    </xdr:from>
    <xdr:to>
      <xdr:col>115</xdr:col>
      <xdr:colOff>142874</xdr:colOff>
      <xdr:row>54</xdr:row>
      <xdr:rowOff>57150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C310E97-51D5-426A-83C0-094467CCB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0075" y="8429625"/>
          <a:ext cx="1400174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146</xdr:col>
      <xdr:colOff>252205</xdr:colOff>
      <xdr:row>6</xdr:row>
      <xdr:rowOff>170622</xdr:rowOff>
    </xdr:from>
    <xdr:ext cx="1409700" cy="3248024"/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6B4AC8B-0A24-4490-B65E-781D9955E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 editAs="oneCell">
    <xdr:from>
      <xdr:col>147</xdr:col>
      <xdr:colOff>17319</xdr:colOff>
      <xdr:row>6</xdr:row>
      <xdr:rowOff>138545</xdr:rowOff>
    </xdr:from>
    <xdr:to>
      <xdr:col>151</xdr:col>
      <xdr:colOff>169718</xdr:colOff>
      <xdr:row>22</xdr:row>
      <xdr:rowOff>25976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9AEDBB-8868-4715-A36A-801EA7CC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3094" y="1586345"/>
          <a:ext cx="1409699" cy="324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294410</xdr:colOff>
      <xdr:row>38</xdr:row>
      <xdr:rowOff>155863</xdr:rowOff>
    </xdr:from>
    <xdr:to>
      <xdr:col>151</xdr:col>
      <xdr:colOff>135083</xdr:colOff>
      <xdr:row>54</xdr:row>
      <xdr:rowOff>43295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05127EF-3DDA-494A-92E4-C8F503303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5860" y="8414038"/>
          <a:ext cx="1412298" cy="3240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165</xdr:col>
      <xdr:colOff>0</xdr:colOff>
      <xdr:row>6</xdr:row>
      <xdr:rowOff>132521</xdr:rowOff>
    </xdr:from>
    <xdr:to>
      <xdr:col>169</xdr:col>
      <xdr:colOff>114299</xdr:colOff>
      <xdr:row>22</xdr:row>
      <xdr:rowOff>30231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5911157-2773-4828-B4D6-89158E3B3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625" y="1580321"/>
          <a:ext cx="1371599" cy="325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165</xdr:col>
      <xdr:colOff>0</xdr:colOff>
      <xdr:row>38</xdr:row>
      <xdr:rowOff>124239</xdr:rowOff>
    </xdr:from>
    <xdr:to>
      <xdr:col>169</xdr:col>
      <xdr:colOff>114299</xdr:colOff>
      <xdr:row>54</xdr:row>
      <xdr:rowOff>21948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5011143-AA7E-46B5-ADDC-4841C49E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625" y="8382414"/>
          <a:ext cx="1371599" cy="325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215349</xdr:colOff>
      <xdr:row>6</xdr:row>
      <xdr:rowOff>149087</xdr:rowOff>
    </xdr:from>
    <xdr:to>
      <xdr:col>187</xdr:col>
      <xdr:colOff>43485</xdr:colOff>
      <xdr:row>22</xdr:row>
      <xdr:rowOff>37272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C595336-0AE2-4C91-A26E-6E2D9736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22499" y="1596887"/>
          <a:ext cx="1399761" cy="324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190501</xdr:colOff>
      <xdr:row>38</xdr:row>
      <xdr:rowOff>132522</xdr:rowOff>
    </xdr:from>
    <xdr:to>
      <xdr:col>187</xdr:col>
      <xdr:colOff>18637</xdr:colOff>
      <xdr:row>54</xdr:row>
      <xdr:rowOff>20706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D5B4250-E53C-4B2A-90D7-B02C48CF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97651" y="8390697"/>
          <a:ext cx="1399761" cy="3240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202</xdr:col>
      <xdr:colOff>49696</xdr:colOff>
      <xdr:row>6</xdr:row>
      <xdr:rowOff>157370</xdr:rowOff>
    </xdr:from>
    <xdr:to>
      <xdr:col>206</xdr:col>
      <xdr:colOff>144945</xdr:colOff>
      <xdr:row>22</xdr:row>
      <xdr:rowOff>7455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59C9EFF-AA68-49F8-8DB5-0F71CA568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3346" y="1605170"/>
          <a:ext cx="1352549" cy="320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202</xdr:col>
      <xdr:colOff>16566</xdr:colOff>
      <xdr:row>38</xdr:row>
      <xdr:rowOff>173935</xdr:rowOff>
    </xdr:from>
    <xdr:to>
      <xdr:col>206</xdr:col>
      <xdr:colOff>111815</xdr:colOff>
      <xdr:row>54</xdr:row>
      <xdr:rowOff>24019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1A93C98-53E3-4FC8-9E9D-FF593AF4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10216" y="8432110"/>
          <a:ext cx="1352549" cy="320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Final%20version%2008%20January%202019/PaceOfChangeModel1920%2020190104%20v28%20revis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Publications\Exposition%20Books\2012-13\2012-13%20PCT%20Revenue%20Allocations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E9" t="str">
            <v>North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B10" t="str">
            <v>00D</v>
          </cell>
          <cell r="E10" t="str">
            <v>North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B11" t="str">
            <v>00J</v>
          </cell>
          <cell r="E11" t="str">
            <v>North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B12" t="str">
            <v>00K</v>
          </cell>
          <cell r="E12" t="str">
            <v>North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B13" t="str">
            <v>00L</v>
          </cell>
          <cell r="E13" t="str">
            <v>North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B14" t="str">
            <v>00M</v>
          </cell>
          <cell r="E14" t="str">
            <v>North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B15" t="str">
            <v>00N</v>
          </cell>
          <cell r="E15" t="str">
            <v>North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B16" t="str">
            <v>00P</v>
          </cell>
          <cell r="E16" t="str">
            <v>North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B17" t="str">
            <v>00Q</v>
          </cell>
          <cell r="E17" t="str">
            <v>North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B18" t="str">
            <v>00R</v>
          </cell>
          <cell r="E18" t="str">
            <v>North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B19" t="str">
            <v>00T</v>
          </cell>
          <cell r="E19" t="str">
            <v>North</v>
          </cell>
          <cell r="F19"/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B20" t="str">
            <v>00V</v>
          </cell>
          <cell r="E20" t="str">
            <v>North</v>
          </cell>
          <cell r="F20"/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B21" t="str">
            <v>00X</v>
          </cell>
          <cell r="E21" t="str">
            <v>North</v>
          </cell>
          <cell r="F21"/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B22" t="str">
            <v>00Y</v>
          </cell>
          <cell r="E22" t="str">
            <v>North</v>
          </cell>
          <cell r="F22"/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B23" t="str">
            <v>01A</v>
          </cell>
          <cell r="E23" t="str">
            <v>North</v>
          </cell>
          <cell r="F23"/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B24" t="str">
            <v>01C</v>
          </cell>
          <cell r="E24" t="str">
            <v>North</v>
          </cell>
          <cell r="F24"/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B25" t="str">
            <v>01D</v>
          </cell>
          <cell r="E25" t="str">
            <v>North</v>
          </cell>
          <cell r="F25"/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B26" t="str">
            <v>01E</v>
          </cell>
          <cell r="E26" t="str">
            <v>North</v>
          </cell>
          <cell r="F26"/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B27" t="str">
            <v>01F</v>
          </cell>
          <cell r="E27" t="str">
            <v>North</v>
          </cell>
          <cell r="F27"/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B28" t="str">
            <v>01G</v>
          </cell>
          <cell r="E28" t="str">
            <v>North</v>
          </cell>
          <cell r="F28"/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B29" t="str">
            <v>01H</v>
          </cell>
          <cell r="E29" t="str">
            <v>North</v>
          </cell>
          <cell r="F29"/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B30" t="str">
            <v>01J</v>
          </cell>
          <cell r="E30" t="str">
            <v>North</v>
          </cell>
          <cell r="F30"/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B31" t="str">
            <v>01K</v>
          </cell>
          <cell r="E31" t="str">
            <v>North</v>
          </cell>
          <cell r="F31"/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B32" t="str">
            <v>01R</v>
          </cell>
          <cell r="E32" t="str">
            <v>North</v>
          </cell>
          <cell r="F32"/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B33" t="str">
            <v>01T</v>
          </cell>
          <cell r="E33" t="str">
            <v>North</v>
          </cell>
          <cell r="F33"/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B34" t="str">
            <v>01V</v>
          </cell>
          <cell r="E34" t="str">
            <v>North</v>
          </cell>
          <cell r="F34"/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B35" t="str">
            <v>01W</v>
          </cell>
          <cell r="E35" t="str">
            <v>North</v>
          </cell>
          <cell r="F35"/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B36" t="str">
            <v>01X</v>
          </cell>
          <cell r="E36" t="str">
            <v>North</v>
          </cell>
          <cell r="F36"/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B37" t="str">
            <v>01Y</v>
          </cell>
          <cell r="E37" t="str">
            <v>North</v>
          </cell>
          <cell r="F37"/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B38" t="str">
            <v>02A</v>
          </cell>
          <cell r="E38" t="str">
            <v>North</v>
          </cell>
          <cell r="F38"/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B39" t="str">
            <v>02D</v>
          </cell>
          <cell r="E39" t="str">
            <v>North</v>
          </cell>
          <cell r="F39"/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B40" t="str">
            <v>02E</v>
          </cell>
          <cell r="E40" t="str">
            <v>North</v>
          </cell>
          <cell r="F40"/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B41" t="str">
            <v>02F</v>
          </cell>
          <cell r="E41" t="str">
            <v>North</v>
          </cell>
          <cell r="F41"/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B42" t="str">
            <v>02G</v>
          </cell>
          <cell r="E42" t="str">
            <v>North</v>
          </cell>
          <cell r="F42"/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B43" t="str">
            <v>02H</v>
          </cell>
          <cell r="E43" t="str">
            <v>North</v>
          </cell>
          <cell r="F43"/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B44" t="str">
            <v>02M</v>
          </cell>
          <cell r="E44" t="str">
            <v>North</v>
          </cell>
          <cell r="F44"/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B45" t="str">
            <v>02N</v>
          </cell>
          <cell r="E45" t="str">
            <v>North</v>
          </cell>
          <cell r="F45"/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B46" t="str">
            <v>02P</v>
          </cell>
          <cell r="E46" t="str">
            <v>North</v>
          </cell>
          <cell r="F46"/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B47" t="str">
            <v>02Q</v>
          </cell>
          <cell r="E47" t="str">
            <v>North</v>
          </cell>
          <cell r="F47"/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B48" t="str">
            <v>02R</v>
          </cell>
          <cell r="E48" t="str">
            <v>North</v>
          </cell>
          <cell r="F48"/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B49" t="str">
            <v>02T</v>
          </cell>
          <cell r="E49" t="str">
            <v>North</v>
          </cell>
          <cell r="F49"/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B50" t="str">
            <v>02W</v>
          </cell>
          <cell r="E50" t="str">
            <v>North</v>
          </cell>
          <cell r="F50"/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B51" t="str">
            <v>02X</v>
          </cell>
          <cell r="E51" t="str">
            <v>North</v>
          </cell>
          <cell r="F51"/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B52" t="str">
            <v>02Y</v>
          </cell>
          <cell r="E52" t="str">
            <v>North</v>
          </cell>
          <cell r="F52"/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B53" t="str">
            <v>03A</v>
          </cell>
          <cell r="E53" t="str">
            <v>North</v>
          </cell>
          <cell r="F53"/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B54" t="str">
            <v>03D</v>
          </cell>
          <cell r="E54" t="str">
            <v>North</v>
          </cell>
          <cell r="F54"/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B55" t="str">
            <v>03E</v>
          </cell>
          <cell r="E55" t="str">
            <v>North</v>
          </cell>
          <cell r="F55"/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B56" t="str">
            <v>03F</v>
          </cell>
          <cell r="E56" t="str">
            <v>North</v>
          </cell>
          <cell r="F56"/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B57" t="str">
            <v>03H</v>
          </cell>
          <cell r="E57" t="str">
            <v>North</v>
          </cell>
          <cell r="F57"/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B58" t="str">
            <v>03J</v>
          </cell>
          <cell r="E58" t="str">
            <v>North</v>
          </cell>
          <cell r="F58"/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B59" t="str">
            <v>03K</v>
          </cell>
          <cell r="E59" t="str">
            <v>North</v>
          </cell>
          <cell r="F59"/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B60" t="str">
            <v>03L</v>
          </cell>
          <cell r="E60" t="str">
            <v>North</v>
          </cell>
          <cell r="F60"/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B61" t="str">
            <v>03M</v>
          </cell>
          <cell r="E61" t="str">
            <v>North</v>
          </cell>
          <cell r="F61"/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B62" t="str">
            <v>03N</v>
          </cell>
          <cell r="E62" t="str">
            <v>North</v>
          </cell>
          <cell r="F62"/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B63" t="str">
            <v>03Q</v>
          </cell>
          <cell r="E63" t="str">
            <v>North</v>
          </cell>
          <cell r="F63"/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B64" t="str">
            <v>03R</v>
          </cell>
          <cell r="E64" t="str">
            <v>North</v>
          </cell>
          <cell r="F64"/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B65" t="str">
            <v>03T</v>
          </cell>
          <cell r="E65" t="str">
            <v>Midlands and East</v>
          </cell>
          <cell r="F65"/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B66" t="str">
            <v>03V</v>
          </cell>
          <cell r="E66" t="str">
            <v>Midlands and East</v>
          </cell>
          <cell r="F66"/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B67" t="str">
            <v>03W</v>
          </cell>
          <cell r="E67" t="str">
            <v>Midlands and East</v>
          </cell>
          <cell r="F67"/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B68" t="str">
            <v>04C</v>
          </cell>
          <cell r="E68" t="str">
            <v>Midlands and East</v>
          </cell>
          <cell r="F68"/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B69" t="str">
            <v>04D</v>
          </cell>
          <cell r="E69" t="str">
            <v>Midlands and East</v>
          </cell>
          <cell r="F69"/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B70" t="str">
            <v>04E</v>
          </cell>
          <cell r="E70" t="str">
            <v>Midlands and East</v>
          </cell>
          <cell r="F70"/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B71" t="str">
            <v>04F</v>
          </cell>
          <cell r="E71" t="str">
            <v>Midlands and East</v>
          </cell>
          <cell r="F71"/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B72" t="str">
            <v>04G</v>
          </cell>
          <cell r="E72" t="str">
            <v>Midlands and East</v>
          </cell>
          <cell r="F72"/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B73" t="str">
            <v>04H</v>
          </cell>
          <cell r="E73" t="str">
            <v>Midlands and East</v>
          </cell>
          <cell r="F73"/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B74" t="str">
            <v>04K</v>
          </cell>
          <cell r="E74" t="str">
            <v>Midlands and East</v>
          </cell>
          <cell r="F74"/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B75" t="str">
            <v>04L</v>
          </cell>
          <cell r="E75" t="str">
            <v>Midlands and East</v>
          </cell>
          <cell r="F75"/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B76" t="str">
            <v>04M</v>
          </cell>
          <cell r="E76" t="str">
            <v>Midlands and East</v>
          </cell>
          <cell r="F76"/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B77" t="str">
            <v>04N</v>
          </cell>
          <cell r="E77" t="str">
            <v>Midlands and East</v>
          </cell>
          <cell r="F77"/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B78" t="str">
            <v>04Q</v>
          </cell>
          <cell r="E78" t="str">
            <v>Midlands and East</v>
          </cell>
          <cell r="F78"/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B79" t="str">
            <v>04V</v>
          </cell>
          <cell r="E79" t="str">
            <v>Midlands and East</v>
          </cell>
          <cell r="F79"/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B80" t="str">
            <v>04Y</v>
          </cell>
          <cell r="E80" t="str">
            <v>Midlands and East</v>
          </cell>
          <cell r="F80"/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B81" t="str">
            <v>05A</v>
          </cell>
          <cell r="E81" t="str">
            <v>Midlands and East</v>
          </cell>
          <cell r="F81"/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B82" t="str">
            <v>05C</v>
          </cell>
          <cell r="E82" t="str">
            <v>Midlands and East</v>
          </cell>
          <cell r="F82"/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B83" t="str">
            <v>05D</v>
          </cell>
          <cell r="E83" t="str">
            <v>Midlands and East</v>
          </cell>
          <cell r="F83"/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B84" t="str">
            <v>05F</v>
          </cell>
          <cell r="E84" t="str">
            <v>Midlands and East</v>
          </cell>
          <cell r="F84"/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B85" t="str">
            <v>05G</v>
          </cell>
          <cell r="E85" t="str">
            <v>Midlands and East</v>
          </cell>
          <cell r="F85"/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B86" t="str">
            <v>05H</v>
          </cell>
          <cell r="E86" t="str">
            <v>Midlands and East</v>
          </cell>
          <cell r="F86"/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B87" t="str">
            <v>05J</v>
          </cell>
          <cell r="E87" t="str">
            <v>Midlands and East</v>
          </cell>
          <cell r="F87"/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B88" t="str">
            <v>05L</v>
          </cell>
          <cell r="E88" t="str">
            <v>Midlands and East</v>
          </cell>
          <cell r="F88"/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B89" t="str">
            <v>05N</v>
          </cell>
          <cell r="E89" t="str">
            <v>Midlands and East</v>
          </cell>
          <cell r="F89"/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B90" t="str">
            <v>05Q</v>
          </cell>
          <cell r="E90" t="str">
            <v>Midlands and East</v>
          </cell>
          <cell r="F90"/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B91" t="str">
            <v>05R</v>
          </cell>
          <cell r="E91" t="str">
            <v>Midlands and East</v>
          </cell>
          <cell r="F91"/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B92" t="str">
            <v>05T</v>
          </cell>
          <cell r="E92" t="str">
            <v>Midlands and East</v>
          </cell>
          <cell r="F92"/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B93" t="str">
            <v>05V</v>
          </cell>
          <cell r="E93" t="str">
            <v>Midlands and East</v>
          </cell>
          <cell r="F93"/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B94" t="str">
            <v>05W</v>
          </cell>
          <cell r="E94" t="str">
            <v>Midlands and East</v>
          </cell>
          <cell r="F94"/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B95" t="str">
            <v>05X</v>
          </cell>
          <cell r="E95" t="str">
            <v>Midlands and East</v>
          </cell>
          <cell r="F95"/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B96" t="str">
            <v>05Y</v>
          </cell>
          <cell r="E96" t="str">
            <v>Midlands and East</v>
          </cell>
          <cell r="F96"/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B97" t="str">
            <v>06A</v>
          </cell>
          <cell r="E97" t="str">
            <v>Midlands and East</v>
          </cell>
          <cell r="F97"/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B98" t="str">
            <v>06D</v>
          </cell>
          <cell r="E98" t="str">
            <v>Midlands and East</v>
          </cell>
          <cell r="F98"/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B99" t="str">
            <v>06F</v>
          </cell>
          <cell r="E99" t="str">
            <v>Midlands and East</v>
          </cell>
          <cell r="F99"/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B100" t="str">
            <v>06H</v>
          </cell>
          <cell r="E100" t="str">
            <v>Midlands and East</v>
          </cell>
          <cell r="F100"/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B101" t="str">
            <v>06K</v>
          </cell>
          <cell r="E101" t="str">
            <v>Midlands and East</v>
          </cell>
          <cell r="F101"/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B102" t="str">
            <v>06L</v>
          </cell>
          <cell r="E102" t="str">
            <v>Midlands and East</v>
          </cell>
          <cell r="F102"/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B103" t="str">
            <v>06M</v>
          </cell>
          <cell r="E103" t="str">
            <v>Midlands and East</v>
          </cell>
          <cell r="F103"/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B104" t="str">
            <v>06N</v>
          </cell>
          <cell r="E104" t="str">
            <v>Midlands and East</v>
          </cell>
          <cell r="F104"/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B105" t="str">
            <v>06P</v>
          </cell>
          <cell r="E105" t="str">
            <v>Midlands and East</v>
          </cell>
          <cell r="F105"/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B106" t="str">
            <v>06Q</v>
          </cell>
          <cell r="E106" t="str">
            <v>Midlands and East</v>
          </cell>
          <cell r="F106"/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B107" t="str">
            <v>06T</v>
          </cell>
          <cell r="E107" t="str">
            <v>Midlands and East</v>
          </cell>
          <cell r="F107"/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B108" t="str">
            <v>06V</v>
          </cell>
          <cell r="E108" t="str">
            <v>Midlands and East</v>
          </cell>
          <cell r="F108"/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B109" t="str">
            <v>06W</v>
          </cell>
          <cell r="E109" t="str">
            <v>Midlands and East</v>
          </cell>
          <cell r="F109"/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B110" t="str">
            <v>06Y</v>
          </cell>
          <cell r="E110" t="str">
            <v>Midlands and East</v>
          </cell>
          <cell r="F110"/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B111" t="str">
            <v>07G</v>
          </cell>
          <cell r="E111" t="str">
            <v>Midlands and East</v>
          </cell>
          <cell r="F111"/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B112" t="str">
            <v>07H</v>
          </cell>
          <cell r="E112" t="str">
            <v>Midlands and East</v>
          </cell>
          <cell r="F112"/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B113" t="str">
            <v>07J</v>
          </cell>
          <cell r="E113" t="str">
            <v>Midlands and East</v>
          </cell>
          <cell r="F113"/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B114" t="str">
            <v>07K</v>
          </cell>
          <cell r="E114" t="str">
            <v>Midlands and East</v>
          </cell>
          <cell r="F114"/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B115" t="str">
            <v>07L</v>
          </cell>
          <cell r="E115" t="str">
            <v>London</v>
          </cell>
          <cell r="F115" t="str">
            <v>Outer London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B116" t="str">
            <v>07M</v>
          </cell>
          <cell r="E116" t="str">
            <v>London</v>
          </cell>
          <cell r="F116" t="str">
            <v>Outer London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B117" t="str">
            <v>07N</v>
          </cell>
          <cell r="E117" t="str">
            <v>London</v>
          </cell>
          <cell r="F117" t="str">
            <v>Outer London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B118" t="str">
            <v>07P</v>
          </cell>
          <cell r="E118" t="str">
            <v>London</v>
          </cell>
          <cell r="F118" t="str">
            <v>Outer London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B119" t="str">
            <v>07Q</v>
          </cell>
          <cell r="E119" t="str">
            <v>London</v>
          </cell>
          <cell r="F119" t="str">
            <v>Outer London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B120" t="str">
            <v>07R</v>
          </cell>
          <cell r="E120" t="str">
            <v>London</v>
          </cell>
          <cell r="F120" t="str">
            <v>Inner London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B121" t="str">
            <v>07T</v>
          </cell>
          <cell r="E121" t="str">
            <v>London</v>
          </cell>
          <cell r="F121" t="str">
            <v>Inner London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B122" t="str">
            <v>07V</v>
          </cell>
          <cell r="E122" t="str">
            <v>London</v>
          </cell>
          <cell r="F122" t="str">
            <v>Outer London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B123" t="str">
            <v>07W</v>
          </cell>
          <cell r="E123" t="str">
            <v>London</v>
          </cell>
          <cell r="F123" t="str">
            <v>Outer London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B124" t="str">
            <v>07X</v>
          </cell>
          <cell r="E124" t="str">
            <v>London</v>
          </cell>
          <cell r="F124" t="str">
            <v>Outer London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B125" t="str">
            <v>07Y</v>
          </cell>
          <cell r="E125" t="str">
            <v>London</v>
          </cell>
          <cell r="F125" t="str">
            <v>Outer London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B126" t="str">
            <v>08A</v>
          </cell>
          <cell r="E126" t="str">
            <v>London</v>
          </cell>
          <cell r="F126" t="str">
            <v>Inner London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B127" t="str">
            <v>08C</v>
          </cell>
          <cell r="E127" t="str">
            <v>London</v>
          </cell>
          <cell r="F127" t="str">
            <v>Inner London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B128" t="str">
            <v>08D</v>
          </cell>
          <cell r="E128" t="str">
            <v>London</v>
          </cell>
          <cell r="F128" t="str">
            <v>Outer London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B129" t="str">
            <v>08E</v>
          </cell>
          <cell r="E129" t="str">
            <v>London</v>
          </cell>
          <cell r="F129" t="str">
            <v>Outer London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B130" t="str">
            <v>08F</v>
          </cell>
          <cell r="E130" t="str">
            <v>London</v>
          </cell>
          <cell r="F130" t="str">
            <v>Outer London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B131" t="str">
            <v>08G</v>
          </cell>
          <cell r="E131" t="str">
            <v>London</v>
          </cell>
          <cell r="F131" t="str">
            <v>Outer London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B132" t="str">
            <v>08H</v>
          </cell>
          <cell r="E132" t="str">
            <v>London</v>
          </cell>
          <cell r="F132" t="str">
            <v>Inner London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B133" t="str">
            <v>08J</v>
          </cell>
          <cell r="E133" t="str">
            <v>London</v>
          </cell>
          <cell r="F133" t="str">
            <v>Outer London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B134" t="str">
            <v>08K</v>
          </cell>
          <cell r="E134" t="str">
            <v>London</v>
          </cell>
          <cell r="F134" t="str">
            <v>Inner London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B135" t="str">
            <v>08L</v>
          </cell>
          <cell r="E135" t="str">
            <v>London</v>
          </cell>
          <cell r="F135" t="str">
            <v>Inner London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B136" t="str">
            <v>08M</v>
          </cell>
          <cell r="E136" t="str">
            <v>London</v>
          </cell>
          <cell r="F136" t="str">
            <v>Inner London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B137" t="str">
            <v>08N</v>
          </cell>
          <cell r="E137" t="str">
            <v>London</v>
          </cell>
          <cell r="F137" t="str">
            <v>Outer London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B138" t="str">
            <v>08P</v>
          </cell>
          <cell r="E138" t="str">
            <v>London</v>
          </cell>
          <cell r="F138" t="str">
            <v>Outer London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B139" t="str">
            <v>08Q</v>
          </cell>
          <cell r="E139" t="str">
            <v>London</v>
          </cell>
          <cell r="F139" t="str">
            <v>Inner London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B140" t="str">
            <v>08R</v>
          </cell>
          <cell r="E140" t="str">
            <v>London</v>
          </cell>
          <cell r="F140" t="str">
            <v>Outer London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B141" t="str">
            <v>08T</v>
          </cell>
          <cell r="E141" t="str">
            <v>London</v>
          </cell>
          <cell r="F141" t="str">
            <v>Outer London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B142" t="str">
            <v>08V</v>
          </cell>
          <cell r="E142" t="str">
            <v>London</v>
          </cell>
          <cell r="F142" t="str">
            <v>Inner London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B143" t="str">
            <v>08W</v>
          </cell>
          <cell r="E143" t="str">
            <v>London</v>
          </cell>
          <cell r="F143" t="str">
            <v>Outer London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B144" t="str">
            <v>08X</v>
          </cell>
          <cell r="E144" t="str">
            <v>London</v>
          </cell>
          <cell r="F144" t="str">
            <v>Inner London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B145" t="str">
            <v>08Y</v>
          </cell>
          <cell r="E145" t="str">
            <v>London</v>
          </cell>
          <cell r="F145" t="str">
            <v>Inner London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B146" t="str">
            <v>09A</v>
          </cell>
          <cell r="E146" t="str">
            <v>London</v>
          </cell>
          <cell r="F146" t="str">
            <v>Inner London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B147" t="str">
            <v>09C</v>
          </cell>
          <cell r="E147" t="str">
            <v>South East</v>
          </cell>
          <cell r="F147"/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B148" t="str">
            <v>09D</v>
          </cell>
          <cell r="E148" t="str">
            <v>South East</v>
          </cell>
          <cell r="F148"/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B149" t="str">
            <v>09E</v>
          </cell>
          <cell r="E149" t="str">
            <v>South East</v>
          </cell>
          <cell r="F149"/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B150" t="str">
            <v>09F</v>
          </cell>
          <cell r="E150" t="str">
            <v>South East</v>
          </cell>
          <cell r="F150"/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B151" t="str">
            <v>09G</v>
          </cell>
          <cell r="E151" t="str">
            <v>South East</v>
          </cell>
          <cell r="F151"/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B152" t="str">
            <v>09H</v>
          </cell>
          <cell r="E152" t="str">
            <v>South East</v>
          </cell>
          <cell r="F152"/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B153" t="str">
            <v>09J</v>
          </cell>
          <cell r="E153" t="str">
            <v>South East</v>
          </cell>
          <cell r="F153"/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B154" t="str">
            <v>09L</v>
          </cell>
          <cell r="E154" t="str">
            <v>South East</v>
          </cell>
          <cell r="F154"/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B155" t="str">
            <v>09N</v>
          </cell>
          <cell r="E155" t="str">
            <v>South East</v>
          </cell>
          <cell r="F155"/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B156" t="str">
            <v>09P</v>
          </cell>
          <cell r="E156" t="str">
            <v>South East</v>
          </cell>
          <cell r="F156"/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B157" t="str">
            <v>09W</v>
          </cell>
          <cell r="E157" t="str">
            <v>South East</v>
          </cell>
          <cell r="F157"/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B158" t="str">
            <v>09X</v>
          </cell>
          <cell r="E158" t="str">
            <v>South East</v>
          </cell>
          <cell r="F158"/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B159" t="str">
            <v>09Y</v>
          </cell>
          <cell r="E159" t="str">
            <v>South East</v>
          </cell>
          <cell r="F159"/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B160" t="str">
            <v>10A</v>
          </cell>
          <cell r="E160" t="str">
            <v>South East</v>
          </cell>
          <cell r="F160"/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B161" t="str">
            <v>10C</v>
          </cell>
          <cell r="E161" t="str">
            <v>South East</v>
          </cell>
          <cell r="F161"/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B162" t="str">
            <v>10D</v>
          </cell>
          <cell r="E162" t="str">
            <v>South East</v>
          </cell>
          <cell r="F162"/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B163" t="str">
            <v>10E</v>
          </cell>
          <cell r="E163" t="str">
            <v>South East</v>
          </cell>
          <cell r="F163"/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B164" t="str">
            <v>10J</v>
          </cell>
          <cell r="E164" t="str">
            <v>South East</v>
          </cell>
          <cell r="F164"/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B165" t="str">
            <v>10K</v>
          </cell>
          <cell r="E165" t="str">
            <v>South East</v>
          </cell>
          <cell r="F165"/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B166" t="str">
            <v>10L</v>
          </cell>
          <cell r="E166" t="str">
            <v>South East</v>
          </cell>
          <cell r="F166"/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B167" t="str">
            <v>10Q</v>
          </cell>
          <cell r="E167" t="str">
            <v>South East</v>
          </cell>
          <cell r="F167"/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B168" t="str">
            <v>10R</v>
          </cell>
          <cell r="E168" t="str">
            <v>South East</v>
          </cell>
          <cell r="F168"/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B169" t="str">
            <v>10V</v>
          </cell>
          <cell r="E169" t="str">
            <v>South East</v>
          </cell>
          <cell r="F169"/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B170" t="str">
            <v>10X</v>
          </cell>
          <cell r="E170" t="str">
            <v>South East</v>
          </cell>
          <cell r="F170"/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B171" t="str">
            <v>11A</v>
          </cell>
          <cell r="E171" t="str">
            <v>South East</v>
          </cell>
          <cell r="F171"/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B172" t="str">
            <v>11E</v>
          </cell>
          <cell r="E172" t="str">
            <v>South West</v>
          </cell>
          <cell r="F172"/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B173" t="str">
            <v>11J</v>
          </cell>
          <cell r="E173" t="str">
            <v>South West</v>
          </cell>
          <cell r="F173"/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B174" t="str">
            <v>11M</v>
          </cell>
          <cell r="E174" t="str">
            <v>South West</v>
          </cell>
          <cell r="F174"/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B175" t="str">
            <v>11N</v>
          </cell>
          <cell r="E175" t="str">
            <v>South West</v>
          </cell>
          <cell r="F175"/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B176" t="str">
            <v>11X</v>
          </cell>
          <cell r="E176" t="str">
            <v>South West</v>
          </cell>
          <cell r="F176"/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B177" t="str">
            <v>12D</v>
          </cell>
          <cell r="E177" t="str">
            <v>South West</v>
          </cell>
          <cell r="F177"/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B178" t="str">
            <v>12F</v>
          </cell>
          <cell r="E178" t="str">
            <v>North</v>
          </cell>
          <cell r="F178"/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B179" t="str">
            <v>13T</v>
          </cell>
          <cell r="E179" t="str">
            <v>North</v>
          </cell>
          <cell r="F179"/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B180" t="str">
            <v>14L</v>
          </cell>
          <cell r="E180" t="str">
            <v>North</v>
          </cell>
          <cell r="F180"/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B181" t="str">
            <v>14Y</v>
          </cell>
          <cell r="E181" t="str">
            <v>South East</v>
          </cell>
          <cell r="F181"/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B182" t="str">
            <v>15A</v>
          </cell>
          <cell r="E182" t="str">
            <v>South East</v>
          </cell>
          <cell r="F182"/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B183" t="str">
            <v>15C</v>
          </cell>
          <cell r="E183" t="str">
            <v>South West</v>
          </cell>
          <cell r="F183"/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B184" t="str">
            <v>15D</v>
          </cell>
          <cell r="E184" t="str">
            <v>South East</v>
          </cell>
          <cell r="F184"/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B185" t="str">
            <v>15E</v>
          </cell>
          <cell r="E185" t="str">
            <v>Midlands and East</v>
          </cell>
          <cell r="F185"/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B186" t="str">
            <v>15F</v>
          </cell>
          <cell r="E186" t="str">
            <v>North</v>
          </cell>
          <cell r="F186"/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B187" t="str">
            <v>15M</v>
          </cell>
          <cell r="E187" t="str">
            <v>Midlands and East</v>
          </cell>
          <cell r="F187"/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B188" t="str">
            <v>99A</v>
          </cell>
          <cell r="E188" t="str">
            <v>North</v>
          </cell>
          <cell r="F188"/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B189" t="str">
            <v>99C</v>
          </cell>
          <cell r="E189" t="str">
            <v>North</v>
          </cell>
          <cell r="F189"/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B190" t="str">
            <v>99D</v>
          </cell>
          <cell r="E190" t="str">
            <v>Midlands and East</v>
          </cell>
          <cell r="F190"/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B191" t="str">
            <v>99E</v>
          </cell>
          <cell r="E191" t="str">
            <v>Midlands and East</v>
          </cell>
          <cell r="F191"/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B192" t="str">
            <v>99F</v>
          </cell>
          <cell r="E192" t="str">
            <v>Midlands and East</v>
          </cell>
          <cell r="F192"/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B193" t="str">
            <v>99G</v>
          </cell>
          <cell r="E193" t="str">
            <v>Midlands and East</v>
          </cell>
          <cell r="F193"/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B194" t="str">
            <v>99H</v>
          </cell>
          <cell r="E194" t="str">
            <v>South East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B195" t="str">
            <v>99J</v>
          </cell>
          <cell r="E195" t="str">
            <v>South East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B196" t="str">
            <v>99K</v>
          </cell>
          <cell r="E196" t="str">
            <v>South East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B197" t="str">
            <v>99M</v>
          </cell>
          <cell r="E197" t="str">
            <v>South East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B198" t="str">
            <v>99N</v>
          </cell>
          <cell r="E198" t="str">
            <v>South West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B199" t="str">
            <v>99P</v>
          </cell>
          <cell r="E199" t="str">
            <v>South West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B200" t="str">
            <v>99Q</v>
          </cell>
          <cell r="E200" t="str">
            <v>South West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>
        <row r="9">
          <cell r="E9">
            <v>108354.66748046875</v>
          </cell>
          <cell r="F9">
            <v>108392.1875</v>
          </cell>
          <cell r="G9">
            <v>108449.640625</v>
          </cell>
          <cell r="H9">
            <v>108477.078125</v>
          </cell>
          <cell r="I9">
            <v>108490.84375</v>
          </cell>
          <cell r="J9">
            <v>108475.96875</v>
          </cell>
        </row>
        <row r="10">
          <cell r="E10">
            <v>292189.83605957031</v>
          </cell>
          <cell r="F10">
            <v>293122.5</v>
          </cell>
          <cell r="G10">
            <v>294087.8125</v>
          </cell>
          <cell r="H10">
            <v>295084.125</v>
          </cell>
          <cell r="I10">
            <v>296002.53125</v>
          </cell>
          <cell r="J10">
            <v>296842.9375</v>
          </cell>
        </row>
        <row r="11">
          <cell r="E11">
            <v>259367.9208984375</v>
          </cell>
          <cell r="F11">
            <v>260056.4375</v>
          </cell>
          <cell r="G11">
            <v>260704.78125</v>
          </cell>
          <cell r="H11">
            <v>261174</v>
          </cell>
          <cell r="I11">
            <v>261762.296875</v>
          </cell>
          <cell r="J11">
            <v>262460.8125</v>
          </cell>
        </row>
        <row r="12">
          <cell r="E12">
            <v>297298.9188079834</v>
          </cell>
          <cell r="F12">
            <v>298132.21875</v>
          </cell>
          <cell r="G12">
            <v>298891.875</v>
          </cell>
          <cell r="H12">
            <v>299587.75</v>
          </cell>
          <cell r="I12">
            <v>300221.375</v>
          </cell>
          <cell r="J12">
            <v>300764.21875</v>
          </cell>
        </row>
        <row r="13">
          <cell r="E13">
            <v>325418</v>
          </cell>
          <cell r="F13">
            <v>325474.59375</v>
          </cell>
          <cell r="G13">
            <v>325564.0625</v>
          </cell>
          <cell r="H13">
            <v>325652.125</v>
          </cell>
          <cell r="I13">
            <v>325740.3125</v>
          </cell>
          <cell r="J13">
            <v>325781.3125</v>
          </cell>
        </row>
        <row r="14">
          <cell r="E14">
            <v>296987.75262069702</v>
          </cell>
          <cell r="F14">
            <v>297279.8125</v>
          </cell>
          <cell r="G14">
            <v>297414.375</v>
          </cell>
          <cell r="H14">
            <v>297457.03125</v>
          </cell>
          <cell r="I14">
            <v>297528.96875</v>
          </cell>
          <cell r="J14">
            <v>297502.90625</v>
          </cell>
        </row>
        <row r="15">
          <cell r="E15">
            <v>157204.24853515625</v>
          </cell>
          <cell r="F15">
            <v>157356.140625</v>
          </cell>
          <cell r="G15">
            <v>157527.421875</v>
          </cell>
          <cell r="H15">
            <v>157706.65625</v>
          </cell>
          <cell r="I15">
            <v>157875.640625</v>
          </cell>
          <cell r="J15">
            <v>158029.90625</v>
          </cell>
        </row>
        <row r="16">
          <cell r="E16">
            <v>284072.08127784729</v>
          </cell>
          <cell r="F16">
            <v>284309.3125</v>
          </cell>
          <cell r="G16">
            <v>284521.125</v>
          </cell>
          <cell r="H16">
            <v>284736.65625</v>
          </cell>
          <cell r="I16">
            <v>284950.625</v>
          </cell>
          <cell r="J16">
            <v>285102.71875</v>
          </cell>
        </row>
        <row r="17">
          <cell r="E17">
            <v>175120.75170898438</v>
          </cell>
          <cell r="F17">
            <v>175157.515625</v>
          </cell>
          <cell r="G17">
            <v>175171.625</v>
          </cell>
          <cell r="H17">
            <v>175123.546875</v>
          </cell>
          <cell r="I17">
            <v>175059.828125</v>
          </cell>
          <cell r="J17">
            <v>174947.40625</v>
          </cell>
        </row>
        <row r="18">
          <cell r="E18">
            <v>173468.50117397308</v>
          </cell>
          <cell r="F18">
            <v>173096.546875</v>
          </cell>
          <cell r="G18">
            <v>172778.25</v>
          </cell>
          <cell r="H18">
            <v>172451.375</v>
          </cell>
          <cell r="I18">
            <v>172164.8125</v>
          </cell>
          <cell r="J18">
            <v>171872.28125</v>
          </cell>
        </row>
        <row r="19">
          <cell r="E19">
            <v>309358.24694824219</v>
          </cell>
          <cell r="F19">
            <v>310601.6875</v>
          </cell>
          <cell r="G19">
            <v>311766.75</v>
          </cell>
          <cell r="H19">
            <v>312848.8125</v>
          </cell>
          <cell r="I19">
            <v>313833.6875</v>
          </cell>
          <cell r="J19">
            <v>314693.71875</v>
          </cell>
        </row>
        <row r="20">
          <cell r="E20">
            <v>204179.50073242188</v>
          </cell>
          <cell r="F20">
            <v>204868.28125</v>
          </cell>
          <cell r="G20">
            <v>205557.65625</v>
          </cell>
          <cell r="H20">
            <v>206201.6875</v>
          </cell>
          <cell r="I20">
            <v>206811.75</v>
          </cell>
          <cell r="J20">
            <v>207373.1875</v>
          </cell>
        </row>
        <row r="21">
          <cell r="E21">
            <v>183604.58435058594</v>
          </cell>
          <cell r="F21">
            <v>184909.5625</v>
          </cell>
          <cell r="G21">
            <v>186178.53125</v>
          </cell>
          <cell r="H21">
            <v>187455.0625</v>
          </cell>
          <cell r="I21">
            <v>188646.0625</v>
          </cell>
          <cell r="J21">
            <v>189732.125</v>
          </cell>
        </row>
        <row r="22">
          <cell r="E22">
            <v>255302.4150390625</v>
          </cell>
          <cell r="F22">
            <v>256758.234375</v>
          </cell>
          <cell r="G22">
            <v>258134.734375</v>
          </cell>
          <cell r="H22">
            <v>259393.0625</v>
          </cell>
          <cell r="I22">
            <v>260564.6875</v>
          </cell>
          <cell r="J22">
            <v>261632.890625</v>
          </cell>
        </row>
        <row r="23">
          <cell r="E23">
            <v>382164.08624267578</v>
          </cell>
          <cell r="F23">
            <v>382499.5625</v>
          </cell>
          <cell r="G23">
            <v>382833.375</v>
          </cell>
          <cell r="H23">
            <v>383179.65625</v>
          </cell>
          <cell r="I23">
            <v>383372.625</v>
          </cell>
          <cell r="J23">
            <v>383509.125</v>
          </cell>
        </row>
        <row r="24">
          <cell r="E24">
            <v>208597.41194677353</v>
          </cell>
          <cell r="F24">
            <v>209256.765625</v>
          </cell>
          <cell r="G24">
            <v>209983.75</v>
          </cell>
          <cell r="H24">
            <v>210671.90625</v>
          </cell>
          <cell r="I24">
            <v>211367.828125</v>
          </cell>
          <cell r="J24">
            <v>211983.75</v>
          </cell>
        </row>
        <row r="25">
          <cell r="E25">
            <v>233537.333984375</v>
          </cell>
          <cell r="F25">
            <v>234477.703125</v>
          </cell>
          <cell r="G25">
            <v>235364.390625</v>
          </cell>
          <cell r="H25">
            <v>236209.796875</v>
          </cell>
          <cell r="I25">
            <v>236985.09375</v>
          </cell>
          <cell r="J25">
            <v>237655.25</v>
          </cell>
        </row>
        <row r="26">
          <cell r="E26">
            <v>209211.58392333984</v>
          </cell>
          <cell r="F26">
            <v>209249.015625</v>
          </cell>
          <cell r="G26">
            <v>209231.71875</v>
          </cell>
          <cell r="H26">
            <v>209111.484375</v>
          </cell>
          <cell r="I26">
            <v>209021.90625</v>
          </cell>
          <cell r="J26">
            <v>208953.40625</v>
          </cell>
        </row>
        <row r="27">
          <cell r="E27">
            <v>131379.166015625</v>
          </cell>
          <cell r="F27">
            <v>131605.6875</v>
          </cell>
          <cell r="G27">
            <v>131833.640625</v>
          </cell>
          <cell r="H27">
            <v>132053.203125</v>
          </cell>
          <cell r="I27">
            <v>132256.265625</v>
          </cell>
          <cell r="J27">
            <v>132445.78125</v>
          </cell>
        </row>
        <row r="28">
          <cell r="E28">
            <v>272953.16479492188</v>
          </cell>
          <cell r="F28">
            <v>275610.5</v>
          </cell>
          <cell r="G28">
            <v>278114.5</v>
          </cell>
          <cell r="H28">
            <v>280451.75</v>
          </cell>
          <cell r="I28">
            <v>282634.25</v>
          </cell>
          <cell r="J28">
            <v>284661.875</v>
          </cell>
        </row>
        <row r="29">
          <cell r="E29">
            <v>324183.16345214844</v>
          </cell>
          <cell r="F29">
            <v>323764.0625</v>
          </cell>
          <cell r="G29">
            <v>323354.90625</v>
          </cell>
          <cell r="H29">
            <v>322940.9375</v>
          </cell>
          <cell r="I29">
            <v>322521.5</v>
          </cell>
          <cell r="J29">
            <v>322059.09375</v>
          </cell>
        </row>
        <row r="30">
          <cell r="E30">
            <v>165151.58276367188</v>
          </cell>
          <cell r="F30">
            <v>165618.96875</v>
          </cell>
          <cell r="G30">
            <v>166135.671875</v>
          </cell>
          <cell r="H30">
            <v>166636.78125</v>
          </cell>
          <cell r="I30">
            <v>167131.125</v>
          </cell>
          <cell r="J30">
            <v>167623.1875</v>
          </cell>
        </row>
        <row r="31">
          <cell r="E31">
            <v>345955.67114257813</v>
          </cell>
          <cell r="F31">
            <v>346843</v>
          </cell>
          <cell r="G31">
            <v>347573.9375</v>
          </cell>
          <cell r="H31">
            <v>348167.625</v>
          </cell>
          <cell r="I31">
            <v>348893.9375</v>
          </cell>
          <cell r="J31">
            <v>349661.28125</v>
          </cell>
        </row>
        <row r="32">
          <cell r="E32">
            <v>185925.41552734375</v>
          </cell>
          <cell r="F32">
            <v>186311.0625</v>
          </cell>
          <cell r="G32">
            <v>186706.96875</v>
          </cell>
          <cell r="H32">
            <v>187151.71875</v>
          </cell>
          <cell r="I32">
            <v>187566.8125</v>
          </cell>
          <cell r="J32">
            <v>187958.15625</v>
          </cell>
        </row>
        <row r="33">
          <cell r="E33">
            <v>155093.08374023438</v>
          </cell>
          <cell r="F33">
            <v>155182.25</v>
          </cell>
          <cell r="G33">
            <v>155277.4375</v>
          </cell>
          <cell r="H33">
            <v>155438.515625</v>
          </cell>
          <cell r="I33">
            <v>155548.953125</v>
          </cell>
          <cell r="J33">
            <v>155685.9375</v>
          </cell>
        </row>
        <row r="34">
          <cell r="E34">
            <v>125038.33166503906</v>
          </cell>
          <cell r="F34">
            <v>125268.4765625</v>
          </cell>
          <cell r="G34">
            <v>125542.484375</v>
          </cell>
          <cell r="H34">
            <v>125805.15625</v>
          </cell>
          <cell r="I34">
            <v>126104.796875</v>
          </cell>
          <cell r="J34">
            <v>126395.96875</v>
          </cell>
        </row>
        <row r="35">
          <cell r="E35">
            <v>312021.74751663208</v>
          </cell>
          <cell r="F35">
            <v>313465.75</v>
          </cell>
          <cell r="G35">
            <v>314968.75</v>
          </cell>
          <cell r="H35">
            <v>316512.0625</v>
          </cell>
          <cell r="I35">
            <v>318037.1875</v>
          </cell>
          <cell r="J35">
            <v>319476.125</v>
          </cell>
        </row>
        <row r="36">
          <cell r="E36">
            <v>197589.50048828125</v>
          </cell>
          <cell r="F36">
            <v>198154.4375</v>
          </cell>
          <cell r="G36">
            <v>198715.859375</v>
          </cell>
          <cell r="H36">
            <v>199263.546875</v>
          </cell>
          <cell r="I36">
            <v>199834.59375</v>
          </cell>
          <cell r="J36">
            <v>200353.046875</v>
          </cell>
        </row>
        <row r="37">
          <cell r="E37">
            <v>247904.74877929688</v>
          </cell>
          <cell r="F37">
            <v>248556.28125</v>
          </cell>
          <cell r="G37">
            <v>249223.8125</v>
          </cell>
          <cell r="H37">
            <v>249879.5625</v>
          </cell>
          <cell r="I37">
            <v>250518.5625</v>
          </cell>
          <cell r="J37">
            <v>251105.359375</v>
          </cell>
        </row>
        <row r="38">
          <cell r="E38">
            <v>242027.00146484375</v>
          </cell>
          <cell r="F38">
            <v>243556.875</v>
          </cell>
          <cell r="G38">
            <v>245133.5625</v>
          </cell>
          <cell r="H38">
            <v>246695.3125</v>
          </cell>
          <cell r="I38">
            <v>248209.3125</v>
          </cell>
          <cell r="J38">
            <v>249686.25</v>
          </cell>
        </row>
        <row r="39">
          <cell r="E39">
            <v>107018.25</v>
          </cell>
          <cell r="F39">
            <v>107292.4375</v>
          </cell>
          <cell r="G39">
            <v>107566.421875</v>
          </cell>
          <cell r="H39">
            <v>107859.390625</v>
          </cell>
          <cell r="I39">
            <v>108122.484375</v>
          </cell>
          <cell r="J39">
            <v>108345.4375</v>
          </cell>
        </row>
        <row r="40">
          <cell r="E40">
            <v>218209.00561523438</v>
          </cell>
          <cell r="F40">
            <v>219281.65625</v>
          </cell>
          <cell r="G40">
            <v>220369.640625</v>
          </cell>
          <cell r="H40">
            <v>221421.6875</v>
          </cell>
          <cell r="I40">
            <v>222454</v>
          </cell>
          <cell r="J40">
            <v>223407.53125</v>
          </cell>
        </row>
        <row r="41">
          <cell r="E41">
            <v>263907.41619873047</v>
          </cell>
          <cell r="F41">
            <v>264776.84375</v>
          </cell>
          <cell r="G41">
            <v>265597.6875</v>
          </cell>
          <cell r="H41">
            <v>266357.6875</v>
          </cell>
          <cell r="I41">
            <v>267133.375</v>
          </cell>
          <cell r="J41">
            <v>267887.4375</v>
          </cell>
        </row>
        <row r="42">
          <cell r="E42">
            <v>113598.50024414063</v>
          </cell>
          <cell r="F42">
            <v>113720.625</v>
          </cell>
          <cell r="G42">
            <v>113877.375</v>
          </cell>
          <cell r="H42">
            <v>114012.53125</v>
          </cell>
          <cell r="I42">
            <v>114212.703125</v>
          </cell>
          <cell r="J42">
            <v>114388.2109375</v>
          </cell>
        </row>
        <row r="43">
          <cell r="E43">
            <v>327903.66906738281</v>
          </cell>
          <cell r="F43">
            <v>328789.4375</v>
          </cell>
          <cell r="G43">
            <v>329583.8125</v>
          </cell>
          <cell r="H43">
            <v>330294.3125</v>
          </cell>
          <cell r="I43">
            <v>330954.25</v>
          </cell>
          <cell r="J43">
            <v>331514.75</v>
          </cell>
        </row>
        <row r="44">
          <cell r="E44">
            <v>177596.66862010956</v>
          </cell>
          <cell r="F44">
            <v>178249.3125</v>
          </cell>
          <cell r="G44">
            <v>178955.03125</v>
          </cell>
          <cell r="H44">
            <v>179679.0625</v>
          </cell>
          <cell r="I44">
            <v>180360.34375</v>
          </cell>
          <cell r="J44">
            <v>181031.734375</v>
          </cell>
        </row>
        <row r="45">
          <cell r="E45">
            <v>159178.16723632813</v>
          </cell>
          <cell r="F45">
            <v>159702.5</v>
          </cell>
          <cell r="G45">
            <v>160223.21875</v>
          </cell>
          <cell r="H45">
            <v>160710.53125</v>
          </cell>
          <cell r="I45">
            <v>161179.25</v>
          </cell>
          <cell r="J45">
            <v>161620.40625</v>
          </cell>
        </row>
        <row r="46">
          <cell r="E46">
            <v>260349.66607666016</v>
          </cell>
          <cell r="F46">
            <v>262230.9375</v>
          </cell>
          <cell r="G46">
            <v>264060.15625</v>
          </cell>
          <cell r="H46">
            <v>265800.34375</v>
          </cell>
          <cell r="I46">
            <v>267480.9375</v>
          </cell>
          <cell r="J46">
            <v>269068.4375</v>
          </cell>
        </row>
        <row r="47">
          <cell r="E47">
            <v>117382.6669921875</v>
          </cell>
          <cell r="F47">
            <v>117732.3671875</v>
          </cell>
          <cell r="G47">
            <v>118099.2578125</v>
          </cell>
          <cell r="H47">
            <v>118456.671875</v>
          </cell>
          <cell r="I47">
            <v>118797.6484375</v>
          </cell>
          <cell r="J47">
            <v>119119.7421875</v>
          </cell>
        </row>
        <row r="48">
          <cell r="E48">
            <v>333179.24963378906</v>
          </cell>
          <cell r="F48">
            <v>334130.3125</v>
          </cell>
          <cell r="G48">
            <v>334984.21875</v>
          </cell>
          <cell r="H48">
            <v>335719.3125</v>
          </cell>
          <cell r="I48">
            <v>336312.5</v>
          </cell>
          <cell r="J48">
            <v>336869.125</v>
          </cell>
        </row>
        <row r="49">
          <cell r="E49">
            <v>220614.66503953934</v>
          </cell>
          <cell r="F49">
            <v>221396.0625</v>
          </cell>
          <cell r="G49">
            <v>222195.15625</v>
          </cell>
          <cell r="H49">
            <v>222935.90625</v>
          </cell>
          <cell r="I49">
            <v>223652.9375</v>
          </cell>
          <cell r="J49">
            <v>224282.46875</v>
          </cell>
        </row>
        <row r="50">
          <cell r="E50">
            <v>140422.67003250122</v>
          </cell>
          <cell r="F50">
            <v>140352.578125</v>
          </cell>
          <cell r="G50">
            <v>140252.546875</v>
          </cell>
          <cell r="H50">
            <v>140106.984375</v>
          </cell>
          <cell r="I50">
            <v>139954.5</v>
          </cell>
          <cell r="J50">
            <v>139737.625</v>
          </cell>
        </row>
        <row r="51">
          <cell r="E51">
            <v>320731.41687011719</v>
          </cell>
          <cell r="F51">
            <v>321430.5625</v>
          </cell>
          <cell r="G51">
            <v>322119.46875</v>
          </cell>
          <cell r="H51">
            <v>322742.1875</v>
          </cell>
          <cell r="I51">
            <v>323321.6875</v>
          </cell>
          <cell r="J51">
            <v>323822.3125</v>
          </cell>
        </row>
        <row r="52">
          <cell r="E52">
            <v>304284.99792480469</v>
          </cell>
          <cell r="F52">
            <v>304863.65625</v>
          </cell>
          <cell r="G52">
            <v>305466.34375</v>
          </cell>
          <cell r="H52">
            <v>306030.75</v>
          </cell>
          <cell r="I52">
            <v>306600.3125</v>
          </cell>
          <cell r="J52">
            <v>307151.28125</v>
          </cell>
        </row>
        <row r="53">
          <cell r="E53">
            <v>248802.74963378906</v>
          </cell>
          <cell r="F53">
            <v>249965.9375</v>
          </cell>
          <cell r="G53">
            <v>251006.78125</v>
          </cell>
          <cell r="H53">
            <v>251959.515625</v>
          </cell>
          <cell r="I53">
            <v>252882.71875</v>
          </cell>
          <cell r="J53">
            <v>253765.15625</v>
          </cell>
        </row>
        <row r="54">
          <cell r="E54">
            <v>144071.99926757813</v>
          </cell>
          <cell r="F54">
            <v>144023.375</v>
          </cell>
          <cell r="G54">
            <v>144107.09375</v>
          </cell>
          <cell r="H54">
            <v>144141.25</v>
          </cell>
          <cell r="I54">
            <v>144168.25</v>
          </cell>
          <cell r="J54">
            <v>144181.875</v>
          </cell>
        </row>
        <row r="55">
          <cell r="E55">
            <v>163132.0810546875</v>
          </cell>
          <cell r="F55">
            <v>163245.0625</v>
          </cell>
          <cell r="G55">
            <v>163361.4375</v>
          </cell>
          <cell r="H55">
            <v>163420</v>
          </cell>
          <cell r="I55">
            <v>163457.59375</v>
          </cell>
          <cell r="J55">
            <v>163536.34375</v>
          </cell>
        </row>
        <row r="56">
          <cell r="E56">
            <v>299081.3346862793</v>
          </cell>
          <cell r="F56">
            <v>299668.03125</v>
          </cell>
          <cell r="G56">
            <v>300221.8125</v>
          </cell>
          <cell r="H56">
            <v>300771.90625</v>
          </cell>
          <cell r="I56">
            <v>301211.5</v>
          </cell>
          <cell r="J56">
            <v>301602.59375</v>
          </cell>
        </row>
        <row r="57">
          <cell r="E57">
            <v>169648.75170898438</v>
          </cell>
          <cell r="F57">
            <v>169562.078125</v>
          </cell>
          <cell r="G57">
            <v>169500.15625</v>
          </cell>
          <cell r="H57">
            <v>169391.1875</v>
          </cell>
          <cell r="I57">
            <v>169266.1875</v>
          </cell>
          <cell r="J57">
            <v>169122.828125</v>
          </cell>
        </row>
        <row r="58">
          <cell r="E58">
            <v>193733.75102114677</v>
          </cell>
          <cell r="F58">
            <v>194611.96875</v>
          </cell>
          <cell r="G58">
            <v>195498.4375</v>
          </cell>
          <cell r="H58">
            <v>196266.046875</v>
          </cell>
          <cell r="I58">
            <v>196989.609375</v>
          </cell>
          <cell r="J58">
            <v>197670.6875</v>
          </cell>
        </row>
        <row r="59">
          <cell r="E59">
            <v>177178.1650390625</v>
          </cell>
          <cell r="F59">
            <v>177652.984375</v>
          </cell>
          <cell r="G59">
            <v>178117.21875</v>
          </cell>
          <cell r="H59">
            <v>178564.71875</v>
          </cell>
          <cell r="I59">
            <v>178958.21875</v>
          </cell>
          <cell r="J59">
            <v>179307.4375</v>
          </cell>
        </row>
        <row r="60">
          <cell r="E60">
            <v>263162.83093261719</v>
          </cell>
          <cell r="F60">
            <v>263993.09375</v>
          </cell>
          <cell r="G60">
            <v>264819.25</v>
          </cell>
          <cell r="H60">
            <v>265637.28125</v>
          </cell>
          <cell r="I60">
            <v>266398.0625</v>
          </cell>
          <cell r="J60">
            <v>267122.5625</v>
          </cell>
        </row>
        <row r="61">
          <cell r="E61">
            <v>120479.5810546875</v>
          </cell>
          <cell r="F61">
            <v>120626.71875</v>
          </cell>
          <cell r="G61">
            <v>120801.65625</v>
          </cell>
          <cell r="H61">
            <v>120953.375</v>
          </cell>
          <cell r="I61">
            <v>121109.2734375</v>
          </cell>
          <cell r="J61">
            <v>121247.1875</v>
          </cell>
        </row>
        <row r="62">
          <cell r="E62">
            <v>601173.15856933594</v>
          </cell>
          <cell r="F62">
            <v>604647.125</v>
          </cell>
          <cell r="G62">
            <v>607792.6875</v>
          </cell>
          <cell r="H62">
            <v>610593</v>
          </cell>
          <cell r="I62">
            <v>613445.25</v>
          </cell>
          <cell r="J62">
            <v>616304.875</v>
          </cell>
        </row>
        <row r="63">
          <cell r="E63">
            <v>357151.74291992188</v>
          </cell>
          <cell r="F63">
            <v>358916.4375</v>
          </cell>
          <cell r="G63">
            <v>360500</v>
          </cell>
          <cell r="H63">
            <v>361942.90625</v>
          </cell>
          <cell r="I63">
            <v>363417.84375</v>
          </cell>
          <cell r="J63">
            <v>364988.4375</v>
          </cell>
        </row>
        <row r="64">
          <cell r="E64">
            <v>373747.33666992188</v>
          </cell>
          <cell r="F64">
            <v>375745.53125</v>
          </cell>
          <cell r="G64">
            <v>377694.125</v>
          </cell>
          <cell r="H64">
            <v>379592.1875</v>
          </cell>
          <cell r="I64">
            <v>381399.6875</v>
          </cell>
          <cell r="J64">
            <v>383065.875</v>
          </cell>
        </row>
        <row r="65">
          <cell r="E65">
            <v>250451.33483886719</v>
          </cell>
          <cell r="F65">
            <v>251486.8125</v>
          </cell>
          <cell r="G65">
            <v>252526.296875</v>
          </cell>
          <cell r="H65">
            <v>253605.703125</v>
          </cell>
          <cell r="I65">
            <v>254547.03125</v>
          </cell>
          <cell r="J65">
            <v>255466.890625</v>
          </cell>
        </row>
        <row r="66">
          <cell r="E66">
            <v>78638.086181640625</v>
          </cell>
          <cell r="F66">
            <v>79913.375</v>
          </cell>
          <cell r="G66">
            <v>81145.171875</v>
          </cell>
          <cell r="H66">
            <v>82345.015625</v>
          </cell>
          <cell r="I66">
            <v>83501.453125</v>
          </cell>
          <cell r="J66">
            <v>84600.1171875</v>
          </cell>
        </row>
        <row r="67">
          <cell r="E67">
            <v>331537.58283996582</v>
          </cell>
          <cell r="F67">
            <v>333199</v>
          </cell>
          <cell r="G67">
            <v>335015.1875</v>
          </cell>
          <cell r="H67">
            <v>336898.34375</v>
          </cell>
          <cell r="I67">
            <v>338844.3125</v>
          </cell>
          <cell r="J67">
            <v>340758.125</v>
          </cell>
        </row>
        <row r="68">
          <cell r="E68">
            <v>406178.91770935059</v>
          </cell>
          <cell r="F68">
            <v>409607.5625</v>
          </cell>
          <cell r="G68">
            <v>412727.875</v>
          </cell>
          <cell r="H68">
            <v>415521.0625</v>
          </cell>
          <cell r="I68">
            <v>418147.4375</v>
          </cell>
          <cell r="J68">
            <v>420660.6875</v>
          </cell>
        </row>
        <row r="69">
          <cell r="E69">
            <v>237516.33752441406</v>
          </cell>
          <cell r="F69">
            <v>238697.65625</v>
          </cell>
          <cell r="G69">
            <v>239817.171875</v>
          </cell>
          <cell r="H69">
            <v>240844.4375</v>
          </cell>
          <cell r="I69">
            <v>241950.1875</v>
          </cell>
          <cell r="J69">
            <v>243125.265625</v>
          </cell>
        </row>
        <row r="70">
          <cell r="E70">
            <v>193960.4169921875</v>
          </cell>
          <cell r="F70">
            <v>195172.625</v>
          </cell>
          <cell r="G70">
            <v>196347.5</v>
          </cell>
          <cell r="H70">
            <v>197463.0625</v>
          </cell>
          <cell r="I70">
            <v>198553.5625</v>
          </cell>
          <cell r="J70">
            <v>199596.0625</v>
          </cell>
        </row>
        <row r="71">
          <cell r="E71">
            <v>294316.6708984375</v>
          </cell>
          <cell r="F71">
            <v>297252.1875</v>
          </cell>
          <cell r="G71">
            <v>300121.75</v>
          </cell>
          <cell r="H71">
            <v>302910.25</v>
          </cell>
          <cell r="I71">
            <v>305531.875</v>
          </cell>
          <cell r="J71">
            <v>308021.09375</v>
          </cell>
        </row>
        <row r="72">
          <cell r="E72">
            <v>685994.91723632813</v>
          </cell>
          <cell r="F72">
            <v>691032.875</v>
          </cell>
          <cell r="G72">
            <v>695931.1875</v>
          </cell>
          <cell r="H72">
            <v>700670.125</v>
          </cell>
          <cell r="I72">
            <v>705242.9375</v>
          </cell>
          <cell r="J72">
            <v>709528.375</v>
          </cell>
        </row>
        <row r="73">
          <cell r="E73">
            <v>135028.08618164063</v>
          </cell>
          <cell r="F73">
            <v>136000.96875</v>
          </cell>
          <cell r="G73">
            <v>136950.875</v>
          </cell>
          <cell r="H73">
            <v>137881.5625</v>
          </cell>
          <cell r="I73">
            <v>138786.6875</v>
          </cell>
          <cell r="J73">
            <v>139660.3125</v>
          </cell>
        </row>
        <row r="74">
          <cell r="E74">
            <v>379334.08333206177</v>
          </cell>
          <cell r="F74">
            <v>381504.375</v>
          </cell>
          <cell r="G74">
            <v>383184.875</v>
          </cell>
          <cell r="H74">
            <v>384540.0625</v>
          </cell>
          <cell r="I74">
            <v>386002.6875</v>
          </cell>
          <cell r="J74">
            <v>387657.1875</v>
          </cell>
        </row>
        <row r="75">
          <cell r="E75">
            <v>152471.7529296875</v>
          </cell>
          <cell r="F75">
            <v>153479.546875</v>
          </cell>
          <cell r="G75">
            <v>154496.78125</v>
          </cell>
          <cell r="H75">
            <v>155536.734375</v>
          </cell>
          <cell r="I75">
            <v>156546.078125</v>
          </cell>
          <cell r="J75">
            <v>157520.875</v>
          </cell>
        </row>
        <row r="76">
          <cell r="E76">
            <v>94123.332763671875</v>
          </cell>
          <cell r="F76">
            <v>94623.328125</v>
          </cell>
          <cell r="G76">
            <v>95121.6640625</v>
          </cell>
          <cell r="H76">
            <v>95606.65625</v>
          </cell>
          <cell r="I76">
            <v>96096.2890625</v>
          </cell>
          <cell r="J76">
            <v>96553.703125</v>
          </cell>
        </row>
        <row r="77">
          <cell r="E77">
            <v>127118.41943359375</v>
          </cell>
          <cell r="F77">
            <v>128001.953125</v>
          </cell>
          <cell r="G77">
            <v>128916.765625</v>
          </cell>
          <cell r="H77">
            <v>129817.625</v>
          </cell>
          <cell r="I77">
            <v>130702.5</v>
          </cell>
          <cell r="J77">
            <v>131573.6875</v>
          </cell>
        </row>
        <row r="78">
          <cell r="E78">
            <v>133650.33349609375</v>
          </cell>
          <cell r="F78">
            <v>134597.28125</v>
          </cell>
          <cell r="G78">
            <v>135580.46875</v>
          </cell>
          <cell r="H78">
            <v>136527.40625</v>
          </cell>
          <cell r="I78">
            <v>137420.75</v>
          </cell>
          <cell r="J78">
            <v>138313.15625</v>
          </cell>
        </row>
        <row r="79">
          <cell r="E79">
            <v>392938.00183105469</v>
          </cell>
          <cell r="F79">
            <v>396364.25</v>
          </cell>
          <cell r="G79">
            <v>399689.625</v>
          </cell>
          <cell r="H79">
            <v>402919.5625</v>
          </cell>
          <cell r="I79">
            <v>406123.09375</v>
          </cell>
          <cell r="J79">
            <v>409296.0625</v>
          </cell>
        </row>
        <row r="80">
          <cell r="E80">
            <v>133195.41455078125</v>
          </cell>
          <cell r="F80">
            <v>133391.125</v>
          </cell>
          <cell r="G80">
            <v>133519.90625</v>
          </cell>
          <cell r="H80">
            <v>133701.59375</v>
          </cell>
          <cell r="I80">
            <v>133863.078125</v>
          </cell>
          <cell r="J80">
            <v>133985.1875</v>
          </cell>
        </row>
        <row r="81">
          <cell r="E81">
            <v>514597.92022705078</v>
          </cell>
          <cell r="F81">
            <v>521674.40625</v>
          </cell>
          <cell r="G81">
            <v>528344.125</v>
          </cell>
          <cell r="H81">
            <v>534572.25</v>
          </cell>
          <cell r="I81">
            <v>540727.25</v>
          </cell>
          <cell r="J81">
            <v>546703.125</v>
          </cell>
        </row>
        <row r="82">
          <cell r="E82">
            <v>319480.24545288086</v>
          </cell>
          <cell r="F82">
            <v>320331.8125</v>
          </cell>
          <cell r="G82">
            <v>321186.375</v>
          </cell>
          <cell r="H82">
            <v>322034.875</v>
          </cell>
          <cell r="I82">
            <v>322859.25</v>
          </cell>
          <cell r="J82">
            <v>323657.90625</v>
          </cell>
        </row>
        <row r="83">
          <cell r="E83">
            <v>142069.916015625</v>
          </cell>
          <cell r="F83">
            <v>142623.875</v>
          </cell>
          <cell r="G83">
            <v>143146.21875</v>
          </cell>
          <cell r="H83">
            <v>143672.5</v>
          </cell>
          <cell r="I83">
            <v>144150.78125</v>
          </cell>
          <cell r="J83">
            <v>144588.703125</v>
          </cell>
        </row>
        <row r="84">
          <cell r="E84">
            <v>187473.50024414063</v>
          </cell>
          <cell r="F84">
            <v>188340.4375</v>
          </cell>
          <cell r="G84">
            <v>189233.078125</v>
          </cell>
          <cell r="H84">
            <v>190084.8125</v>
          </cell>
          <cell r="I84">
            <v>190942.375</v>
          </cell>
          <cell r="J84">
            <v>191742.015625</v>
          </cell>
        </row>
        <row r="85">
          <cell r="E85">
            <v>218066.25219726563</v>
          </cell>
          <cell r="F85">
            <v>218799.09375</v>
          </cell>
          <cell r="G85">
            <v>219545.28125</v>
          </cell>
          <cell r="H85">
            <v>220264.125</v>
          </cell>
          <cell r="I85">
            <v>220962.984375</v>
          </cell>
          <cell r="J85">
            <v>221690.71875</v>
          </cell>
        </row>
        <row r="86">
          <cell r="E86">
            <v>191658.75146484375</v>
          </cell>
          <cell r="F86">
            <v>192349.4375</v>
          </cell>
          <cell r="G86">
            <v>193056.65625</v>
          </cell>
          <cell r="H86">
            <v>193794.265625</v>
          </cell>
          <cell r="I86">
            <v>194543.78125</v>
          </cell>
          <cell r="J86">
            <v>195284.375</v>
          </cell>
        </row>
        <row r="87">
          <cell r="E87">
            <v>177842.75146484375</v>
          </cell>
          <cell r="F87">
            <v>178487.765625</v>
          </cell>
          <cell r="G87">
            <v>179143.15625</v>
          </cell>
          <cell r="H87">
            <v>179792.78125</v>
          </cell>
          <cell r="I87">
            <v>180447.46875</v>
          </cell>
          <cell r="J87">
            <v>181022.609375</v>
          </cell>
        </row>
        <row r="88">
          <cell r="E88">
            <v>571256.65789794922</v>
          </cell>
          <cell r="F88">
            <v>575628.9375</v>
          </cell>
          <cell r="G88">
            <v>579789.375</v>
          </cell>
          <cell r="H88">
            <v>583751.6875</v>
          </cell>
          <cell r="I88">
            <v>587474.25</v>
          </cell>
          <cell r="J88">
            <v>591023.0625</v>
          </cell>
        </row>
        <row r="89">
          <cell r="E89">
            <v>310001.58166503906</v>
          </cell>
          <cell r="F89">
            <v>311223.875</v>
          </cell>
          <cell r="G89">
            <v>312527.375</v>
          </cell>
          <cell r="H89">
            <v>313786.34375</v>
          </cell>
          <cell r="I89">
            <v>315019.0625</v>
          </cell>
          <cell r="J89">
            <v>316252.9375</v>
          </cell>
        </row>
        <row r="90">
          <cell r="E90">
            <v>217891.49946594238</v>
          </cell>
          <cell r="F90">
            <v>218123.328125</v>
          </cell>
          <cell r="G90">
            <v>218447.40625</v>
          </cell>
          <cell r="H90">
            <v>218756.5625</v>
          </cell>
          <cell r="I90">
            <v>219024.84375</v>
          </cell>
          <cell r="J90">
            <v>219228.71875</v>
          </cell>
        </row>
        <row r="91">
          <cell r="E91">
            <v>287548.66461181641</v>
          </cell>
          <cell r="F91">
            <v>288329.125</v>
          </cell>
          <cell r="G91">
            <v>289400.875</v>
          </cell>
          <cell r="H91">
            <v>290531.75</v>
          </cell>
          <cell r="I91">
            <v>291609.40625</v>
          </cell>
          <cell r="J91">
            <v>292492.1875</v>
          </cell>
        </row>
        <row r="92">
          <cell r="E92">
            <v>311742.33544921875</v>
          </cell>
          <cell r="F92">
            <v>313593.1875</v>
          </cell>
          <cell r="G92">
            <v>315466.28125</v>
          </cell>
          <cell r="H92">
            <v>317283.6875</v>
          </cell>
          <cell r="I92">
            <v>319072.6875</v>
          </cell>
          <cell r="J92">
            <v>320802.53125</v>
          </cell>
        </row>
        <row r="93">
          <cell r="E93">
            <v>149033.412109375</v>
          </cell>
          <cell r="F93">
            <v>149500.5</v>
          </cell>
          <cell r="G93">
            <v>150004.234375</v>
          </cell>
          <cell r="H93">
            <v>150473.53125</v>
          </cell>
          <cell r="I93">
            <v>150934</v>
          </cell>
          <cell r="J93">
            <v>151357.890625</v>
          </cell>
        </row>
        <row r="94">
          <cell r="E94">
            <v>291168.83239746094</v>
          </cell>
          <cell r="F94">
            <v>292240</v>
          </cell>
          <cell r="G94">
            <v>293148.125</v>
          </cell>
          <cell r="H94">
            <v>293995</v>
          </cell>
          <cell r="I94">
            <v>294842.5</v>
          </cell>
          <cell r="J94">
            <v>295589</v>
          </cell>
        </row>
        <row r="95">
          <cell r="E95">
            <v>186593.41552734375</v>
          </cell>
          <cell r="F95">
            <v>187726.609375</v>
          </cell>
          <cell r="G95">
            <v>188812.21875</v>
          </cell>
          <cell r="H95">
            <v>189833.40625</v>
          </cell>
          <cell r="I95">
            <v>190842.6875</v>
          </cell>
          <cell r="J95">
            <v>191801.03125</v>
          </cell>
        </row>
        <row r="96">
          <cell r="E96">
            <v>285891.33435058594</v>
          </cell>
          <cell r="F96">
            <v>287643.6875</v>
          </cell>
          <cell r="G96">
            <v>289358.9375</v>
          </cell>
          <cell r="H96">
            <v>291028.75</v>
          </cell>
          <cell r="I96">
            <v>292661.875</v>
          </cell>
          <cell r="J96">
            <v>294240.34375</v>
          </cell>
        </row>
        <row r="97">
          <cell r="E97">
            <v>280643.16400146484</v>
          </cell>
          <cell r="F97">
            <v>282238.0625</v>
          </cell>
          <cell r="G97">
            <v>283758.125</v>
          </cell>
          <cell r="H97">
            <v>285175.65625</v>
          </cell>
          <cell r="I97">
            <v>286551.59375</v>
          </cell>
          <cell r="J97">
            <v>287812.9375</v>
          </cell>
        </row>
        <row r="98">
          <cell r="E98">
            <v>116333.33471679688</v>
          </cell>
          <cell r="F98">
            <v>116725.796875</v>
          </cell>
          <cell r="G98">
            <v>117143.3125</v>
          </cell>
          <cell r="H98">
            <v>117548.75</v>
          </cell>
          <cell r="I98">
            <v>117911.875</v>
          </cell>
          <cell r="J98">
            <v>118259.265625</v>
          </cell>
        </row>
        <row r="99">
          <cell r="E99">
            <v>480292.08276367188</v>
          </cell>
          <cell r="F99">
            <v>486320.96875</v>
          </cell>
          <cell r="G99">
            <v>492199.875</v>
          </cell>
          <cell r="H99">
            <v>497931.125</v>
          </cell>
          <cell r="I99">
            <v>503442.40625</v>
          </cell>
          <cell r="J99">
            <v>508753.4375</v>
          </cell>
        </row>
        <row r="100">
          <cell r="E100">
            <v>967901.83978271484</v>
          </cell>
          <cell r="F100">
            <v>973472.4375</v>
          </cell>
          <cell r="G100">
            <v>978624.0625</v>
          </cell>
          <cell r="H100">
            <v>983454</v>
          </cell>
          <cell r="I100">
            <v>988083.5</v>
          </cell>
          <cell r="J100">
            <v>992432.125</v>
          </cell>
        </row>
        <row r="101">
          <cell r="E101">
            <v>598378.24904632568</v>
          </cell>
          <cell r="F101">
            <v>603318.875</v>
          </cell>
          <cell r="G101">
            <v>608245.0625</v>
          </cell>
          <cell r="H101">
            <v>613067.4375</v>
          </cell>
          <cell r="I101">
            <v>617798</v>
          </cell>
          <cell r="J101">
            <v>622377.375</v>
          </cell>
        </row>
        <row r="102">
          <cell r="E102">
            <v>407773.1640625</v>
          </cell>
          <cell r="F102">
            <v>409731.90625</v>
          </cell>
          <cell r="G102">
            <v>411776.53125</v>
          </cell>
          <cell r="H102">
            <v>413861.6875</v>
          </cell>
          <cell r="I102">
            <v>415892.8125</v>
          </cell>
          <cell r="J102">
            <v>417783.125</v>
          </cell>
        </row>
        <row r="103">
          <cell r="E103">
            <v>239834.41975784302</v>
          </cell>
          <cell r="F103">
            <v>240583.375</v>
          </cell>
          <cell r="G103">
            <v>241371.125</v>
          </cell>
          <cell r="H103">
            <v>242140.625</v>
          </cell>
          <cell r="I103">
            <v>242885.5625</v>
          </cell>
          <cell r="J103">
            <v>243632.0625</v>
          </cell>
        </row>
        <row r="104">
          <cell r="E104">
            <v>646355.75421142578</v>
          </cell>
          <cell r="F104">
            <v>651355.75</v>
          </cell>
          <cell r="G104">
            <v>656279.25</v>
          </cell>
          <cell r="H104">
            <v>661256.5</v>
          </cell>
          <cell r="I104">
            <v>665965.0625</v>
          </cell>
          <cell r="J104">
            <v>670354.25</v>
          </cell>
        </row>
        <row r="105">
          <cell r="E105">
            <v>234034.251953125</v>
          </cell>
          <cell r="F105">
            <v>236174.59375</v>
          </cell>
          <cell r="G105">
            <v>238103.296875</v>
          </cell>
          <cell r="H105">
            <v>239908.109375</v>
          </cell>
          <cell r="I105">
            <v>241516.59375</v>
          </cell>
          <cell r="J105">
            <v>242997.84375</v>
          </cell>
        </row>
        <row r="106">
          <cell r="E106">
            <v>391510.001953125</v>
          </cell>
          <cell r="F106">
            <v>393605.25</v>
          </cell>
          <cell r="G106">
            <v>395722.8125</v>
          </cell>
          <cell r="H106">
            <v>397889.4375</v>
          </cell>
          <cell r="I106">
            <v>399975.65625</v>
          </cell>
          <cell r="J106">
            <v>402065.0625</v>
          </cell>
        </row>
        <row r="107">
          <cell r="E107">
            <v>351813.58211326599</v>
          </cell>
          <cell r="F107">
            <v>355431.3125</v>
          </cell>
          <cell r="G107">
            <v>359002.8125</v>
          </cell>
          <cell r="H107">
            <v>362455.78125</v>
          </cell>
          <cell r="I107">
            <v>365919.3125</v>
          </cell>
          <cell r="J107">
            <v>369316.75</v>
          </cell>
        </row>
        <row r="108">
          <cell r="E108">
            <v>173764.16845703125</v>
          </cell>
          <cell r="F108">
            <v>174474.546875</v>
          </cell>
          <cell r="G108">
            <v>175179.875</v>
          </cell>
          <cell r="H108">
            <v>175923.09375</v>
          </cell>
          <cell r="I108">
            <v>176687.609375</v>
          </cell>
          <cell r="J108">
            <v>177440.375</v>
          </cell>
        </row>
        <row r="109">
          <cell r="E109">
            <v>235861.92057037354</v>
          </cell>
          <cell r="F109">
            <v>237093.515625</v>
          </cell>
          <cell r="G109">
            <v>238141.71875</v>
          </cell>
          <cell r="H109">
            <v>239075.65625</v>
          </cell>
          <cell r="I109">
            <v>240052.09375</v>
          </cell>
          <cell r="J109">
            <v>241057.828125</v>
          </cell>
        </row>
        <row r="110">
          <cell r="E110">
            <v>228211.0830078125</v>
          </cell>
          <cell r="F110">
            <v>230298.28125</v>
          </cell>
          <cell r="G110">
            <v>232384.46875</v>
          </cell>
          <cell r="H110">
            <v>234526.75</v>
          </cell>
          <cell r="I110">
            <v>236620.125</v>
          </cell>
          <cell r="J110">
            <v>238623.671875</v>
          </cell>
        </row>
        <row r="111">
          <cell r="E111">
            <v>176522.3330078125</v>
          </cell>
          <cell r="F111">
            <v>178554.9375</v>
          </cell>
          <cell r="G111">
            <v>180604.5625</v>
          </cell>
          <cell r="H111">
            <v>182607.109375</v>
          </cell>
          <cell r="I111">
            <v>184554.375</v>
          </cell>
          <cell r="J111">
            <v>186438.09375</v>
          </cell>
        </row>
        <row r="112">
          <cell r="E112">
            <v>313283.41552734375</v>
          </cell>
          <cell r="F112">
            <v>316014.28125</v>
          </cell>
          <cell r="G112">
            <v>318751.09375</v>
          </cell>
          <cell r="H112">
            <v>321457</v>
          </cell>
          <cell r="I112">
            <v>324123.21875</v>
          </cell>
          <cell r="J112">
            <v>326655.53125</v>
          </cell>
        </row>
        <row r="113">
          <cell r="E113">
            <v>175842.08203125</v>
          </cell>
          <cell r="F113">
            <v>176762.8125</v>
          </cell>
          <cell r="G113">
            <v>177701.8125</v>
          </cell>
          <cell r="H113">
            <v>178607.328125</v>
          </cell>
          <cell r="I113">
            <v>179520.9375</v>
          </cell>
          <cell r="J113">
            <v>180433.140625</v>
          </cell>
        </row>
        <row r="114">
          <cell r="E114">
            <v>250879.66259765625</v>
          </cell>
          <cell r="F114">
            <v>252258.15625</v>
          </cell>
          <cell r="G114">
            <v>253729.046875</v>
          </cell>
          <cell r="H114">
            <v>255215.78125</v>
          </cell>
          <cell r="I114">
            <v>256610.453125</v>
          </cell>
          <cell r="J114">
            <v>257935.40625</v>
          </cell>
        </row>
        <row r="115">
          <cell r="E115">
            <v>224031.66444396973</v>
          </cell>
          <cell r="F115">
            <v>227890.296875</v>
          </cell>
          <cell r="G115">
            <v>231530.3125</v>
          </cell>
          <cell r="H115">
            <v>235011.34375</v>
          </cell>
          <cell r="I115">
            <v>238261.5625</v>
          </cell>
          <cell r="J115">
            <v>241310.453125</v>
          </cell>
        </row>
        <row r="116">
          <cell r="E116">
            <v>423732.57261180878</v>
          </cell>
          <cell r="F116">
            <v>428645.75</v>
          </cell>
          <cell r="G116">
            <v>433326.53125</v>
          </cell>
          <cell r="H116">
            <v>437661.96875</v>
          </cell>
          <cell r="I116">
            <v>441642.9375</v>
          </cell>
          <cell r="J116">
            <v>445286.75</v>
          </cell>
        </row>
        <row r="117">
          <cell r="E117">
            <v>241442.50463867188</v>
          </cell>
          <cell r="F117">
            <v>243943.6875</v>
          </cell>
          <cell r="G117">
            <v>246476.640625</v>
          </cell>
          <cell r="H117">
            <v>248993.375</v>
          </cell>
          <cell r="I117">
            <v>251494.125</v>
          </cell>
          <cell r="J117">
            <v>253957.0625</v>
          </cell>
        </row>
        <row r="118">
          <cell r="E118">
            <v>381905.08129882813</v>
          </cell>
          <cell r="F118">
            <v>383764.34375</v>
          </cell>
          <cell r="G118">
            <v>385367</v>
          </cell>
          <cell r="H118">
            <v>386772.15625</v>
          </cell>
          <cell r="I118">
            <v>387949.21875</v>
          </cell>
          <cell r="J118">
            <v>388845.3125</v>
          </cell>
        </row>
        <row r="119">
          <cell r="E119">
            <v>349360.75073242188</v>
          </cell>
          <cell r="F119">
            <v>353043.375</v>
          </cell>
          <cell r="G119">
            <v>356784.1875</v>
          </cell>
          <cell r="H119">
            <v>360567.53125</v>
          </cell>
          <cell r="I119">
            <v>364165.25</v>
          </cell>
          <cell r="J119">
            <v>367658.8125</v>
          </cell>
        </row>
        <row r="120">
          <cell r="E120">
            <v>284025.75010299683</v>
          </cell>
          <cell r="F120">
            <v>287746.65625</v>
          </cell>
          <cell r="G120">
            <v>290829.90625</v>
          </cell>
          <cell r="H120">
            <v>293392.75</v>
          </cell>
          <cell r="I120">
            <v>295595.875</v>
          </cell>
          <cell r="J120">
            <v>297470.6875</v>
          </cell>
        </row>
        <row r="121">
          <cell r="E121">
            <v>319028.99714660645</v>
          </cell>
          <cell r="F121">
            <v>323519.0625</v>
          </cell>
          <cell r="G121">
            <v>327826.5</v>
          </cell>
          <cell r="H121">
            <v>331951.25</v>
          </cell>
          <cell r="I121">
            <v>335825.71875</v>
          </cell>
          <cell r="J121">
            <v>339441.25</v>
          </cell>
        </row>
        <row r="122">
          <cell r="E122">
            <v>412238.41619873047</v>
          </cell>
          <cell r="F122">
            <v>415648.125</v>
          </cell>
          <cell r="G122">
            <v>418991.6875</v>
          </cell>
          <cell r="H122">
            <v>422190.90625</v>
          </cell>
          <cell r="I122">
            <v>425217.75</v>
          </cell>
          <cell r="J122">
            <v>428077.25</v>
          </cell>
        </row>
        <row r="123">
          <cell r="E123">
            <v>437491.41586303711</v>
          </cell>
          <cell r="F123">
            <v>438184.875</v>
          </cell>
          <cell r="G123">
            <v>438781.71875</v>
          </cell>
          <cell r="H123">
            <v>439261.75</v>
          </cell>
          <cell r="I123">
            <v>439611</v>
          </cell>
          <cell r="J123">
            <v>439834.375</v>
          </cell>
        </row>
        <row r="124">
          <cell r="E124">
            <v>339923.580078125</v>
          </cell>
          <cell r="F124">
            <v>343347.5625</v>
          </cell>
          <cell r="G124">
            <v>346657</v>
          </cell>
          <cell r="H124">
            <v>349809.375</v>
          </cell>
          <cell r="I124">
            <v>352776.875</v>
          </cell>
          <cell r="J124">
            <v>355528.28125</v>
          </cell>
        </row>
        <row r="125">
          <cell r="E125">
            <v>316827.41741943359</v>
          </cell>
          <cell r="F125">
            <v>318917.875</v>
          </cell>
          <cell r="G125">
            <v>320845.8125</v>
          </cell>
          <cell r="H125">
            <v>322603.25</v>
          </cell>
          <cell r="I125">
            <v>324125.59375</v>
          </cell>
          <cell r="J125">
            <v>325430.625</v>
          </cell>
        </row>
        <row r="126">
          <cell r="E126">
            <v>296353.24816131592</v>
          </cell>
          <cell r="F126">
            <v>300540.5</v>
          </cell>
          <cell r="G126">
            <v>304522.375</v>
          </cell>
          <cell r="H126">
            <v>308253.96875</v>
          </cell>
          <cell r="I126">
            <v>311805.4375</v>
          </cell>
          <cell r="J126">
            <v>315172.125</v>
          </cell>
        </row>
        <row r="127">
          <cell r="E127">
            <v>239940.24328613281</v>
          </cell>
          <cell r="F127">
            <v>239545.84375</v>
          </cell>
          <cell r="G127">
            <v>239128.890625</v>
          </cell>
          <cell r="H127">
            <v>238742.609375</v>
          </cell>
          <cell r="I127">
            <v>238384.3125</v>
          </cell>
          <cell r="J127">
            <v>237964.484375</v>
          </cell>
        </row>
        <row r="128">
          <cell r="E128">
            <v>318493.83821725845</v>
          </cell>
          <cell r="F128">
            <v>321680.5625</v>
          </cell>
          <cell r="G128">
            <v>324594.0625</v>
          </cell>
          <cell r="H128">
            <v>327288.625</v>
          </cell>
          <cell r="I128">
            <v>329761.8125</v>
          </cell>
          <cell r="J128">
            <v>331944.4375</v>
          </cell>
        </row>
        <row r="129">
          <cell r="E129">
            <v>267267.66491699219</v>
          </cell>
          <cell r="F129">
            <v>268365.625</v>
          </cell>
          <cell r="G129">
            <v>269424.5</v>
          </cell>
          <cell r="H129">
            <v>270413.25</v>
          </cell>
          <cell r="I129">
            <v>271209.5625</v>
          </cell>
          <cell r="J129">
            <v>271902.1875</v>
          </cell>
        </row>
        <row r="130">
          <cell r="E130">
            <v>278062.16650390625</v>
          </cell>
          <cell r="F130">
            <v>281514.65625</v>
          </cell>
          <cell r="G130">
            <v>284984.5</v>
          </cell>
          <cell r="H130">
            <v>288470.59375</v>
          </cell>
          <cell r="I130">
            <v>291887.28125</v>
          </cell>
          <cell r="J130">
            <v>295243.6875</v>
          </cell>
        </row>
        <row r="131">
          <cell r="E131">
            <v>312904.00268554688</v>
          </cell>
          <cell r="F131">
            <v>316898.25</v>
          </cell>
          <cell r="G131">
            <v>320584.9375</v>
          </cell>
          <cell r="H131">
            <v>324011.6875</v>
          </cell>
          <cell r="I131">
            <v>327147.875</v>
          </cell>
          <cell r="J131">
            <v>330050.9375</v>
          </cell>
        </row>
        <row r="132">
          <cell r="E132">
            <v>252448.00146484375</v>
          </cell>
          <cell r="F132">
            <v>255947.1875</v>
          </cell>
          <cell r="G132">
            <v>259082.28125</v>
          </cell>
          <cell r="H132">
            <v>261858.03125</v>
          </cell>
          <cell r="I132">
            <v>264313.28125</v>
          </cell>
          <cell r="J132">
            <v>266425.03125</v>
          </cell>
        </row>
        <row r="133">
          <cell r="E133">
            <v>209554.50017547607</v>
          </cell>
          <cell r="F133">
            <v>212189.8125</v>
          </cell>
          <cell r="G133">
            <v>214617.5625</v>
          </cell>
          <cell r="H133">
            <v>216840.5625</v>
          </cell>
          <cell r="I133">
            <v>218864.765625</v>
          </cell>
          <cell r="J133">
            <v>220785.3125</v>
          </cell>
        </row>
        <row r="134">
          <cell r="E134">
            <v>413713.32934570313</v>
          </cell>
          <cell r="F134">
            <v>416706.75</v>
          </cell>
          <cell r="G134">
            <v>419431.375</v>
          </cell>
          <cell r="H134">
            <v>421847.875</v>
          </cell>
          <cell r="I134">
            <v>423982.5</v>
          </cell>
          <cell r="J134">
            <v>425801.40625</v>
          </cell>
        </row>
        <row r="135">
          <cell r="E135">
            <v>330341.75537109375</v>
          </cell>
          <cell r="F135">
            <v>334478.84375</v>
          </cell>
          <cell r="G135">
            <v>338397.0625</v>
          </cell>
          <cell r="H135">
            <v>342115.71875</v>
          </cell>
          <cell r="I135">
            <v>345633.59375</v>
          </cell>
          <cell r="J135">
            <v>348871.53125</v>
          </cell>
        </row>
        <row r="136">
          <cell r="E136">
            <v>400514.66493988037</v>
          </cell>
          <cell r="F136">
            <v>405949.8125</v>
          </cell>
          <cell r="G136">
            <v>410601.9375</v>
          </cell>
          <cell r="H136">
            <v>414677.0625</v>
          </cell>
          <cell r="I136">
            <v>418245.5625</v>
          </cell>
          <cell r="J136">
            <v>421277.5</v>
          </cell>
        </row>
        <row r="137">
          <cell r="E137">
            <v>320670.83752441406</v>
          </cell>
          <cell r="F137">
            <v>324502.875</v>
          </cell>
          <cell r="G137">
            <v>328112.09375</v>
          </cell>
          <cell r="H137">
            <v>331471.375</v>
          </cell>
          <cell r="I137">
            <v>334617.5</v>
          </cell>
          <cell r="J137">
            <v>337490.875</v>
          </cell>
        </row>
        <row r="138">
          <cell r="E138">
            <v>217734.17114257813</v>
          </cell>
          <cell r="F138">
            <v>219498.4375</v>
          </cell>
          <cell r="G138">
            <v>221206</v>
          </cell>
          <cell r="H138">
            <v>222806.078125</v>
          </cell>
          <cell r="I138">
            <v>224239.25</v>
          </cell>
          <cell r="J138">
            <v>225585.265625</v>
          </cell>
        </row>
        <row r="139">
          <cell r="E139">
            <v>330855.16479873657</v>
          </cell>
          <cell r="F139">
            <v>334416.6875</v>
          </cell>
          <cell r="G139">
            <v>337654.8125</v>
          </cell>
          <cell r="H139">
            <v>340549.5</v>
          </cell>
          <cell r="I139">
            <v>343179.9375</v>
          </cell>
          <cell r="J139">
            <v>345556.84375</v>
          </cell>
        </row>
        <row r="140">
          <cell r="E140">
            <v>225435.25415039063</v>
          </cell>
          <cell r="F140">
            <v>226818.96875</v>
          </cell>
          <cell r="G140">
            <v>228194.5625</v>
          </cell>
          <cell r="H140">
            <v>229528.40625</v>
          </cell>
          <cell r="I140">
            <v>230764.5</v>
          </cell>
          <cell r="J140">
            <v>231862.03125</v>
          </cell>
        </row>
        <row r="141">
          <cell r="E141">
            <v>196403.9951171875</v>
          </cell>
          <cell r="F141">
            <v>198247.3125</v>
          </cell>
          <cell r="G141">
            <v>200119.25</v>
          </cell>
          <cell r="H141">
            <v>201969.25</v>
          </cell>
          <cell r="I141">
            <v>203703.515625</v>
          </cell>
          <cell r="J141">
            <v>205355.390625</v>
          </cell>
        </row>
        <row r="142">
          <cell r="E142">
            <v>324833.74938964844</v>
          </cell>
          <cell r="F142">
            <v>331104.6875</v>
          </cell>
          <cell r="G142">
            <v>336755.5625</v>
          </cell>
          <cell r="H142">
            <v>341834.90625</v>
          </cell>
          <cell r="I142">
            <v>346486.375</v>
          </cell>
          <cell r="J142">
            <v>350654.96875</v>
          </cell>
        </row>
        <row r="143">
          <cell r="E143">
            <v>311576.33331298828</v>
          </cell>
          <cell r="F143">
            <v>314321.09375</v>
          </cell>
          <cell r="G143">
            <v>316882.375</v>
          </cell>
          <cell r="H143">
            <v>319246.5625</v>
          </cell>
          <cell r="I143">
            <v>321376.71875</v>
          </cell>
          <cell r="J143">
            <v>323262.1875</v>
          </cell>
        </row>
        <row r="144">
          <cell r="E144">
            <v>403858.760597229</v>
          </cell>
          <cell r="F144">
            <v>406574.1875</v>
          </cell>
          <cell r="G144">
            <v>408998</v>
          </cell>
          <cell r="H144">
            <v>411126.6875</v>
          </cell>
          <cell r="I144">
            <v>413009.53125</v>
          </cell>
          <cell r="J144">
            <v>414588.75</v>
          </cell>
        </row>
        <row r="145">
          <cell r="E145">
            <v>250220.58605957031</v>
          </cell>
          <cell r="F145">
            <v>250446.09375</v>
          </cell>
          <cell r="G145">
            <v>250522.5625</v>
          </cell>
          <cell r="H145">
            <v>250546.515625</v>
          </cell>
          <cell r="I145">
            <v>250463.65625</v>
          </cell>
          <cell r="J145">
            <v>250286.03125</v>
          </cell>
        </row>
        <row r="146">
          <cell r="E146">
            <v>229468.58055114746</v>
          </cell>
          <cell r="F146">
            <v>231308.875</v>
          </cell>
          <cell r="G146">
            <v>232909.40625</v>
          </cell>
          <cell r="H146">
            <v>234253.84375</v>
          </cell>
          <cell r="I146">
            <v>235275.015625</v>
          </cell>
          <cell r="J146">
            <v>236045.09375</v>
          </cell>
        </row>
        <row r="147">
          <cell r="E147">
            <v>133545.91546630859</v>
          </cell>
          <cell r="F147">
            <v>134913.28125</v>
          </cell>
          <cell r="G147">
            <v>136241.84375</v>
          </cell>
          <cell r="H147">
            <v>137529.625</v>
          </cell>
          <cell r="I147">
            <v>138788.390625</v>
          </cell>
          <cell r="J147">
            <v>140016.703125</v>
          </cell>
        </row>
        <row r="148">
          <cell r="E148">
            <v>317709.16668701172</v>
          </cell>
          <cell r="F148">
            <v>319712.5625</v>
          </cell>
          <cell r="G148">
            <v>321566</v>
          </cell>
          <cell r="H148">
            <v>323240.625</v>
          </cell>
          <cell r="I148">
            <v>324853.5625</v>
          </cell>
          <cell r="J148">
            <v>326410.09375</v>
          </cell>
        </row>
        <row r="149">
          <cell r="E149">
            <v>225725.25122070313</v>
          </cell>
          <cell r="F149">
            <v>227708.875</v>
          </cell>
          <cell r="G149">
            <v>229538.9375</v>
          </cell>
          <cell r="H149">
            <v>231243.75</v>
          </cell>
          <cell r="I149">
            <v>233047.328125</v>
          </cell>
          <cell r="J149">
            <v>234968.34375</v>
          </cell>
        </row>
        <row r="150">
          <cell r="E150">
            <v>196420.08024120331</v>
          </cell>
          <cell r="F150">
            <v>198129.109375</v>
          </cell>
          <cell r="G150">
            <v>199789.375</v>
          </cell>
          <cell r="H150">
            <v>201453.15625</v>
          </cell>
          <cell r="I150">
            <v>203103.09375</v>
          </cell>
          <cell r="J150">
            <v>204745.75</v>
          </cell>
        </row>
        <row r="151">
          <cell r="E151">
            <v>515159.169921875</v>
          </cell>
          <cell r="F151">
            <v>519346.125</v>
          </cell>
          <cell r="G151">
            <v>523524.96875</v>
          </cell>
          <cell r="H151">
            <v>527714.875</v>
          </cell>
          <cell r="I151">
            <v>531866.75</v>
          </cell>
          <cell r="J151">
            <v>535956.875</v>
          </cell>
        </row>
        <row r="152">
          <cell r="E152">
            <v>133480.74755859375</v>
          </cell>
          <cell r="F152">
            <v>134315.828125</v>
          </cell>
          <cell r="G152">
            <v>135115.515625</v>
          </cell>
          <cell r="H152">
            <v>135874.75</v>
          </cell>
          <cell r="I152">
            <v>136575.90625</v>
          </cell>
          <cell r="J152">
            <v>137233.96875</v>
          </cell>
        </row>
        <row r="153">
          <cell r="E153">
            <v>269110.24731445313</v>
          </cell>
          <cell r="F153">
            <v>271700.1875</v>
          </cell>
          <cell r="G153">
            <v>274235.25</v>
          </cell>
          <cell r="H153">
            <v>276750.8125</v>
          </cell>
          <cell r="I153">
            <v>279204.625</v>
          </cell>
          <cell r="J153">
            <v>281594.625</v>
          </cell>
        </row>
        <row r="154">
          <cell r="E154">
            <v>182620.41571044922</v>
          </cell>
          <cell r="F154">
            <v>183940.03125</v>
          </cell>
          <cell r="G154">
            <v>185280.125</v>
          </cell>
          <cell r="H154">
            <v>186638.5</v>
          </cell>
          <cell r="I154">
            <v>187932.59375</v>
          </cell>
          <cell r="J154">
            <v>189173.8125</v>
          </cell>
        </row>
        <row r="155">
          <cell r="E155">
            <v>225634.0859375</v>
          </cell>
          <cell r="F155">
            <v>226834.03125</v>
          </cell>
          <cell r="G155">
            <v>227948</v>
          </cell>
          <cell r="H155">
            <v>229021.34375</v>
          </cell>
          <cell r="I155">
            <v>230016.984375</v>
          </cell>
          <cell r="J155">
            <v>230922</v>
          </cell>
        </row>
        <row r="156">
          <cell r="E156">
            <v>188683.99951267242</v>
          </cell>
          <cell r="F156">
            <v>189923.25</v>
          </cell>
          <cell r="G156">
            <v>191177.5625</v>
          </cell>
          <cell r="H156">
            <v>192509.03125</v>
          </cell>
          <cell r="I156">
            <v>193872.28125</v>
          </cell>
          <cell r="J156">
            <v>195219.4375</v>
          </cell>
        </row>
        <row r="157">
          <cell r="E157">
            <v>299528.00341796875</v>
          </cell>
          <cell r="F157">
            <v>302095.9375</v>
          </cell>
          <cell r="G157">
            <v>304682.5625</v>
          </cell>
          <cell r="H157">
            <v>307258.8125</v>
          </cell>
          <cell r="I157">
            <v>309786.53125</v>
          </cell>
          <cell r="J157">
            <v>312239.15625</v>
          </cell>
        </row>
        <row r="158">
          <cell r="E158">
            <v>240990.58837890625</v>
          </cell>
          <cell r="F158">
            <v>242897.75</v>
          </cell>
          <cell r="G158">
            <v>244893.84375</v>
          </cell>
          <cell r="H158">
            <v>246907.328125</v>
          </cell>
          <cell r="I158">
            <v>248844.328125</v>
          </cell>
          <cell r="J158">
            <v>250708.53125</v>
          </cell>
        </row>
        <row r="159">
          <cell r="E159">
            <v>372157.24578857422</v>
          </cell>
          <cell r="F159">
            <v>374092.875</v>
          </cell>
          <cell r="G159">
            <v>375978.375</v>
          </cell>
          <cell r="H159">
            <v>377786.0625</v>
          </cell>
          <cell r="I159">
            <v>379443.6875</v>
          </cell>
          <cell r="J159">
            <v>381001.59375</v>
          </cell>
        </row>
        <row r="160">
          <cell r="E160">
            <v>206477.25146484375</v>
          </cell>
          <cell r="F160">
            <v>207538.234375</v>
          </cell>
          <cell r="G160">
            <v>208628.875</v>
          </cell>
          <cell r="H160">
            <v>209772.328125</v>
          </cell>
          <cell r="I160">
            <v>210935</v>
          </cell>
          <cell r="J160">
            <v>212064.75</v>
          </cell>
        </row>
        <row r="161">
          <cell r="E161">
            <v>96804.16748046875</v>
          </cell>
          <cell r="F161">
            <v>97135.1953125</v>
          </cell>
          <cell r="G161">
            <v>97507.046875</v>
          </cell>
          <cell r="H161">
            <v>97835.65625</v>
          </cell>
          <cell r="I161">
            <v>98114.6796875</v>
          </cell>
          <cell r="J161">
            <v>98375.65625</v>
          </cell>
        </row>
        <row r="162">
          <cell r="E162">
            <v>113167.08203125</v>
          </cell>
          <cell r="F162">
            <v>114335.75</v>
          </cell>
          <cell r="G162">
            <v>115515.53125</v>
          </cell>
          <cell r="H162">
            <v>116668.421875</v>
          </cell>
          <cell r="I162">
            <v>117802.734375</v>
          </cell>
          <cell r="J162">
            <v>118892.546875</v>
          </cell>
        </row>
        <row r="163">
          <cell r="E163">
            <v>145493.9150390625</v>
          </cell>
          <cell r="F163">
            <v>146794.5625</v>
          </cell>
          <cell r="G163">
            <v>148125.171875</v>
          </cell>
          <cell r="H163">
            <v>149464.4375</v>
          </cell>
          <cell r="I163">
            <v>150796.78125</v>
          </cell>
          <cell r="J163">
            <v>152111.375</v>
          </cell>
        </row>
        <row r="164">
          <cell r="E164">
            <v>226201.33227539063</v>
          </cell>
          <cell r="F164">
            <v>227382.6875</v>
          </cell>
          <cell r="G164">
            <v>228530.703125</v>
          </cell>
          <cell r="H164">
            <v>229643.46875</v>
          </cell>
          <cell r="I164">
            <v>230728.5625</v>
          </cell>
          <cell r="J164">
            <v>231693.875</v>
          </cell>
        </row>
        <row r="165">
          <cell r="E165">
            <v>204854.00341796875</v>
          </cell>
          <cell r="F165">
            <v>205878.6875</v>
          </cell>
          <cell r="G165">
            <v>206927.46875</v>
          </cell>
          <cell r="H165">
            <v>207959.96875</v>
          </cell>
          <cell r="I165">
            <v>208981.4375</v>
          </cell>
          <cell r="J165">
            <v>209961.46875</v>
          </cell>
        </row>
        <row r="166">
          <cell r="E166">
            <v>144499.16479492188</v>
          </cell>
          <cell r="F166">
            <v>145043.375</v>
          </cell>
          <cell r="G166">
            <v>145597.15625</v>
          </cell>
          <cell r="H166">
            <v>146175.921875</v>
          </cell>
          <cell r="I166">
            <v>146765.703125</v>
          </cell>
          <cell r="J166">
            <v>147338.4375</v>
          </cell>
        </row>
        <row r="167">
          <cell r="E167">
            <v>745291.42082214355</v>
          </cell>
          <cell r="F167">
            <v>747848.3125</v>
          </cell>
          <cell r="G167">
            <v>750273.75</v>
          </cell>
          <cell r="H167">
            <v>752421.75</v>
          </cell>
          <cell r="I167">
            <v>754489.25</v>
          </cell>
          <cell r="J167">
            <v>756511.25</v>
          </cell>
        </row>
        <row r="168">
          <cell r="E168">
            <v>230173.17480659485</v>
          </cell>
          <cell r="F168">
            <v>231311.25</v>
          </cell>
          <cell r="G168">
            <v>232324.75</v>
          </cell>
          <cell r="H168">
            <v>233199.9375</v>
          </cell>
          <cell r="I168">
            <v>234095.46875</v>
          </cell>
          <cell r="J168">
            <v>235042.1875</v>
          </cell>
        </row>
        <row r="169">
          <cell r="E169">
            <v>215319.83740234375</v>
          </cell>
          <cell r="F169">
            <v>216374.59375</v>
          </cell>
          <cell r="G169">
            <v>217457.140625</v>
          </cell>
          <cell r="H169">
            <v>218521.34375</v>
          </cell>
          <cell r="I169">
            <v>219544.90625</v>
          </cell>
          <cell r="J169">
            <v>220557.125</v>
          </cell>
        </row>
        <row r="170">
          <cell r="E170">
            <v>286630.24725341797</v>
          </cell>
          <cell r="F170">
            <v>288342.1875</v>
          </cell>
          <cell r="G170">
            <v>289813.3125</v>
          </cell>
          <cell r="H170">
            <v>290995.65625</v>
          </cell>
          <cell r="I170">
            <v>292276.1875</v>
          </cell>
          <cell r="J170">
            <v>293606.125</v>
          </cell>
        </row>
        <row r="171">
          <cell r="E171">
            <v>563241.33819580078</v>
          </cell>
          <cell r="F171">
            <v>566415.25</v>
          </cell>
          <cell r="G171">
            <v>569597.25</v>
          </cell>
          <cell r="H171">
            <v>572752.5</v>
          </cell>
          <cell r="I171">
            <v>575823.25</v>
          </cell>
          <cell r="J171">
            <v>578809.9375</v>
          </cell>
        </row>
        <row r="172">
          <cell r="E172">
            <v>207664.99959182739</v>
          </cell>
          <cell r="F172">
            <v>209078.46875</v>
          </cell>
          <cell r="G172">
            <v>210293.578125</v>
          </cell>
          <cell r="H172">
            <v>211439</v>
          </cell>
          <cell r="I172">
            <v>212651.703125</v>
          </cell>
          <cell r="J172">
            <v>213944.1875</v>
          </cell>
        </row>
        <row r="173">
          <cell r="E173">
            <v>801319.58154296875</v>
          </cell>
          <cell r="F173">
            <v>804863.5625</v>
          </cell>
          <cell r="G173">
            <v>808390.5625</v>
          </cell>
          <cell r="H173">
            <v>811920.5</v>
          </cell>
          <cell r="I173">
            <v>815512.25</v>
          </cell>
          <cell r="J173">
            <v>819186.4375</v>
          </cell>
        </row>
        <row r="174">
          <cell r="E174">
            <v>647166.6636505127</v>
          </cell>
          <cell r="F174">
            <v>651781.125</v>
          </cell>
          <cell r="G174">
            <v>656479.25</v>
          </cell>
          <cell r="H174">
            <v>660995.375</v>
          </cell>
          <cell r="I174">
            <v>665453.4375</v>
          </cell>
          <cell r="J174">
            <v>669808.625</v>
          </cell>
        </row>
        <row r="175">
          <cell r="E175">
            <v>575386.83755493164</v>
          </cell>
          <cell r="F175">
            <v>579195.75</v>
          </cell>
          <cell r="G175">
            <v>583022.5625</v>
          </cell>
          <cell r="H175">
            <v>586774.5</v>
          </cell>
          <cell r="I175">
            <v>590534.5625</v>
          </cell>
          <cell r="J175">
            <v>594219.5</v>
          </cell>
        </row>
        <row r="176">
          <cell r="E176">
            <v>575240.8369140625</v>
          </cell>
          <cell r="F176">
            <v>578764.8125</v>
          </cell>
          <cell r="G176">
            <v>582469.875</v>
          </cell>
          <cell r="H176">
            <v>586146.75</v>
          </cell>
          <cell r="I176">
            <v>589769.875</v>
          </cell>
          <cell r="J176">
            <v>593350.0625</v>
          </cell>
        </row>
        <row r="177">
          <cell r="E177">
            <v>237659.91450500488</v>
          </cell>
          <cell r="F177">
            <v>239149.65625</v>
          </cell>
          <cell r="G177">
            <v>240568.46875</v>
          </cell>
          <cell r="H177">
            <v>241927.0625</v>
          </cell>
          <cell r="I177">
            <v>243210.375</v>
          </cell>
          <cell r="J177">
            <v>244411.71875</v>
          </cell>
        </row>
        <row r="178">
          <cell r="E178">
            <v>336408.41870117188</v>
          </cell>
          <cell r="F178">
            <v>336757.8125</v>
          </cell>
          <cell r="G178">
            <v>337197.96875</v>
          </cell>
          <cell r="H178">
            <v>337632.40625</v>
          </cell>
          <cell r="I178">
            <v>338052.3125</v>
          </cell>
          <cell r="J178">
            <v>338424.6875</v>
          </cell>
        </row>
        <row r="179">
          <cell r="E179">
            <v>525567.0029296875</v>
          </cell>
          <cell r="F179">
            <v>527745.75</v>
          </cell>
          <cell r="G179">
            <v>529457.6875</v>
          </cell>
          <cell r="H179">
            <v>530687.3125</v>
          </cell>
          <cell r="I179">
            <v>531883.9375</v>
          </cell>
          <cell r="J179">
            <v>533125</v>
          </cell>
        </row>
        <row r="180">
          <cell r="E180">
            <v>641324.16796875</v>
          </cell>
          <cell r="F180">
            <v>647873.9375</v>
          </cell>
          <cell r="G180">
            <v>653890.9375</v>
          </cell>
          <cell r="H180">
            <v>659284.125</v>
          </cell>
          <cell r="I180">
            <v>664160.875</v>
          </cell>
          <cell r="J180">
            <v>668885.75</v>
          </cell>
        </row>
        <row r="181">
          <cell r="E181">
            <v>559494.6708984375</v>
          </cell>
          <cell r="F181">
            <v>563792.625</v>
          </cell>
          <cell r="G181">
            <v>568164.25</v>
          </cell>
          <cell r="H181">
            <v>572417.625</v>
          </cell>
          <cell r="I181">
            <v>576432.375</v>
          </cell>
          <cell r="J181">
            <v>580103.125</v>
          </cell>
        </row>
        <row r="182">
          <cell r="E182">
            <v>544245.25732421875</v>
          </cell>
          <cell r="F182">
            <v>547396.375</v>
          </cell>
          <cell r="G182">
            <v>550345.9375</v>
          </cell>
          <cell r="H182">
            <v>553094.125</v>
          </cell>
          <cell r="I182">
            <v>555635</v>
          </cell>
          <cell r="J182">
            <v>558034.875</v>
          </cell>
        </row>
        <row r="183">
          <cell r="E183">
            <v>1008377.1599116325</v>
          </cell>
          <cell r="F183">
            <v>1017741.5</v>
          </cell>
          <cell r="G183">
            <v>1026830</v>
          </cell>
          <cell r="H183">
            <v>1035613.5</v>
          </cell>
          <cell r="I183">
            <v>1044295.375</v>
          </cell>
          <cell r="J183">
            <v>1052867.75</v>
          </cell>
        </row>
        <row r="184">
          <cell r="E184">
            <v>460081.74780273438</v>
          </cell>
          <cell r="F184">
            <v>462630.34375</v>
          </cell>
          <cell r="G184">
            <v>465062.5</v>
          </cell>
          <cell r="H184">
            <v>467395.375</v>
          </cell>
          <cell r="I184">
            <v>469647.59375</v>
          </cell>
          <cell r="J184">
            <v>471660.34375</v>
          </cell>
        </row>
        <row r="185">
          <cell r="E185">
            <v>1310470.4106941223</v>
          </cell>
          <cell r="F185">
            <v>1320167.625</v>
          </cell>
          <cell r="G185">
            <v>1329445</v>
          </cell>
          <cell r="H185">
            <v>1338521.875</v>
          </cell>
          <cell r="I185">
            <v>1347418.625</v>
          </cell>
          <cell r="J185">
            <v>1355927.75</v>
          </cell>
        </row>
        <row r="186">
          <cell r="E186">
            <v>879777.00818443298</v>
          </cell>
          <cell r="F186">
            <v>884667.0625</v>
          </cell>
          <cell r="G186">
            <v>888936.5</v>
          </cell>
          <cell r="H186">
            <v>892733.0625</v>
          </cell>
          <cell r="I186">
            <v>896551.5625</v>
          </cell>
          <cell r="J186">
            <v>900528.75</v>
          </cell>
        </row>
        <row r="187">
          <cell r="E187">
            <v>1049689.4992675781</v>
          </cell>
          <cell r="F187">
            <v>1053807.5</v>
          </cell>
          <cell r="G187">
            <v>1058006.75</v>
          </cell>
          <cell r="H187">
            <v>1062176.125</v>
          </cell>
          <cell r="I187">
            <v>1066289</v>
          </cell>
          <cell r="J187">
            <v>1070236.75</v>
          </cell>
        </row>
        <row r="188">
          <cell r="E188">
            <v>532851.00036621094</v>
          </cell>
          <cell r="F188">
            <v>536622.875</v>
          </cell>
          <cell r="G188">
            <v>540072.5</v>
          </cell>
          <cell r="H188">
            <v>543229</v>
          </cell>
          <cell r="I188">
            <v>546268.6875</v>
          </cell>
          <cell r="J188">
            <v>549220.25</v>
          </cell>
        </row>
        <row r="189">
          <cell r="E189">
            <v>219095.58532714844</v>
          </cell>
          <cell r="F189">
            <v>219720.4375</v>
          </cell>
          <cell r="G189">
            <v>220334</v>
          </cell>
          <cell r="H189">
            <v>220946.0625</v>
          </cell>
          <cell r="I189">
            <v>221540.53125</v>
          </cell>
          <cell r="J189">
            <v>222102.78125</v>
          </cell>
        </row>
        <row r="190">
          <cell r="E190">
            <v>167158.00299072266</v>
          </cell>
          <cell r="F190">
            <v>168384.8125</v>
          </cell>
          <cell r="G190">
            <v>169595.8125</v>
          </cell>
          <cell r="H190">
            <v>170773.859375</v>
          </cell>
          <cell r="I190">
            <v>171979.453125</v>
          </cell>
          <cell r="J190">
            <v>173062.6875</v>
          </cell>
        </row>
        <row r="191">
          <cell r="E191">
            <v>279038.83349609375</v>
          </cell>
          <cell r="F191">
            <v>281462.125</v>
          </cell>
          <cell r="G191">
            <v>283903.5</v>
          </cell>
          <cell r="H191">
            <v>286350.625</v>
          </cell>
          <cell r="I191">
            <v>288745.1875</v>
          </cell>
          <cell r="J191">
            <v>291053.34375</v>
          </cell>
        </row>
        <row r="192">
          <cell r="E192">
            <v>185222.16552734375</v>
          </cell>
          <cell r="F192">
            <v>186162.3125</v>
          </cell>
          <cell r="G192">
            <v>187122.96875</v>
          </cell>
          <cell r="H192">
            <v>188116.6875</v>
          </cell>
          <cell r="I192">
            <v>189104.8125</v>
          </cell>
          <cell r="J192">
            <v>190091.625</v>
          </cell>
        </row>
        <row r="193">
          <cell r="E193">
            <v>188323.41461181641</v>
          </cell>
          <cell r="F193">
            <v>189659.28125</v>
          </cell>
          <cell r="G193">
            <v>191002.90625</v>
          </cell>
          <cell r="H193">
            <v>192351.65625</v>
          </cell>
          <cell r="I193">
            <v>193696.15625</v>
          </cell>
          <cell r="J193">
            <v>195016.71875</v>
          </cell>
        </row>
        <row r="194">
          <cell r="E194">
            <v>307646.0830078125</v>
          </cell>
          <cell r="F194">
            <v>309493.5</v>
          </cell>
          <cell r="G194">
            <v>311412.78125</v>
          </cell>
          <cell r="H194">
            <v>313306.78125</v>
          </cell>
          <cell r="I194">
            <v>315180.0625</v>
          </cell>
          <cell r="J194">
            <v>317002.625</v>
          </cell>
        </row>
        <row r="195">
          <cell r="E195">
            <v>492969.25390625</v>
          </cell>
          <cell r="F195">
            <v>496486.1875</v>
          </cell>
          <cell r="G195">
            <v>500118.6875</v>
          </cell>
          <cell r="H195">
            <v>503703.3125</v>
          </cell>
          <cell r="I195">
            <v>507223.9375</v>
          </cell>
          <cell r="J195">
            <v>510581.8125</v>
          </cell>
        </row>
        <row r="196">
          <cell r="E196">
            <v>170506.7529296875</v>
          </cell>
          <cell r="F196">
            <v>171932.03125</v>
          </cell>
          <cell r="G196">
            <v>173388.34375</v>
          </cell>
          <cell r="H196">
            <v>174816.46875</v>
          </cell>
          <cell r="I196">
            <v>176239.15625</v>
          </cell>
          <cell r="J196">
            <v>177635.71875</v>
          </cell>
        </row>
        <row r="197">
          <cell r="E197">
            <v>227496.57934570313</v>
          </cell>
          <cell r="F197">
            <v>227991</v>
          </cell>
          <cell r="G197">
            <v>228523.125</v>
          </cell>
          <cell r="H197">
            <v>229046.4375</v>
          </cell>
          <cell r="I197">
            <v>229549.03125</v>
          </cell>
          <cell r="J197">
            <v>230019.28125</v>
          </cell>
        </row>
        <row r="198">
          <cell r="E198">
            <v>490466.50248241425</v>
          </cell>
          <cell r="F198">
            <v>495483.46875</v>
          </cell>
          <cell r="G198">
            <v>501744.03125</v>
          </cell>
          <cell r="H198">
            <v>504448.25</v>
          </cell>
          <cell r="I198">
            <v>507042.25</v>
          </cell>
          <cell r="J198">
            <v>509541.90625</v>
          </cell>
        </row>
        <row r="199">
          <cell r="E199">
            <v>931441.84112548828</v>
          </cell>
          <cell r="F199">
            <v>936391.5</v>
          </cell>
          <cell r="G199">
            <v>941125.25</v>
          </cell>
          <cell r="H199">
            <v>945570</v>
          </cell>
          <cell r="I199">
            <v>950072.3125</v>
          </cell>
          <cell r="J199">
            <v>954728.75</v>
          </cell>
        </row>
        <row r="200">
          <cell r="E200">
            <v>293831.33325195313</v>
          </cell>
          <cell r="F200">
            <v>295595.9375</v>
          </cell>
          <cell r="G200">
            <v>297486.0625</v>
          </cell>
          <cell r="H200">
            <v>299367.25</v>
          </cell>
          <cell r="I200">
            <v>301288.5</v>
          </cell>
          <cell r="J200">
            <v>303171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Summary"/>
      <sheetName val="Details"/>
      <sheetName val="Baselines"/>
      <sheetName val="Glossary"/>
      <sheetName val="Org_Lookups"/>
    </sheetNames>
    <sheetDataSet>
      <sheetData sheetId="0">
        <row r="1">
          <cell r="B1" t="str">
            <v>[2012-13 PCT Revenue Allocations Final.xls]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99"/>
  <sheetViews>
    <sheetView tabSelected="1" zoomScaleNormal="100" workbookViewId="0"/>
  </sheetViews>
  <sheetFormatPr defaultColWidth="9.140625" defaultRowHeight="12.75" x14ac:dyDescent="0.2"/>
  <cols>
    <col min="1" max="7" width="9.140625" style="2"/>
    <col min="8" max="8" width="10" style="2" customWidth="1"/>
    <col min="9" max="16384" width="9.140625" style="2"/>
  </cols>
  <sheetData>
    <row r="1" spans="1:13" x14ac:dyDescent="0.2">
      <c r="A1" s="1" t="s">
        <v>4</v>
      </c>
      <c r="B1" s="1"/>
      <c r="C1" s="1"/>
      <c r="D1" s="1"/>
      <c r="E1" s="1"/>
      <c r="F1" s="1"/>
      <c r="G1" s="1"/>
      <c r="H1" s="1"/>
    </row>
    <row r="2" spans="1:13" x14ac:dyDescent="0.2">
      <c r="A2" s="1" t="s">
        <v>5</v>
      </c>
      <c r="B2" s="1"/>
      <c r="C2" s="1"/>
      <c r="D2" s="1"/>
      <c r="E2" s="1"/>
      <c r="F2" s="1"/>
      <c r="G2" s="1"/>
      <c r="H2" s="1"/>
    </row>
    <row r="3" spans="1:13" x14ac:dyDescent="0.2">
      <c r="A3" s="3" t="s">
        <v>14907</v>
      </c>
      <c r="B3" s="1"/>
      <c r="C3" s="1"/>
      <c r="D3" s="1"/>
      <c r="E3" s="1"/>
      <c r="F3" s="1"/>
      <c r="G3" s="1"/>
      <c r="H3" s="1"/>
    </row>
    <row r="4" spans="1:13" x14ac:dyDescent="0.2">
      <c r="A4" s="1"/>
      <c r="B4" s="1"/>
      <c r="C4" s="1"/>
      <c r="D4" s="1"/>
      <c r="E4" s="1"/>
      <c r="F4" s="1"/>
      <c r="G4" s="1"/>
      <c r="H4" s="1"/>
    </row>
    <row r="5" spans="1:13" x14ac:dyDescent="0.2">
      <c r="A5" s="1"/>
      <c r="B5" s="1"/>
      <c r="C5" s="1"/>
      <c r="D5" s="1"/>
      <c r="E5" s="1"/>
      <c r="F5" s="1"/>
      <c r="G5" s="1"/>
      <c r="H5" s="1"/>
    </row>
    <row r="6" spans="1:13" ht="23.25" x14ac:dyDescent="0.35">
      <c r="A6" s="4" t="s">
        <v>14898</v>
      </c>
      <c r="B6" s="5"/>
      <c r="C6" s="5"/>
      <c r="D6" s="5"/>
      <c r="E6" s="5"/>
      <c r="F6" s="5"/>
      <c r="G6" s="5"/>
      <c r="H6" s="6" t="s">
        <v>0</v>
      </c>
    </row>
    <row r="7" spans="1:13" x14ac:dyDescent="0.2">
      <c r="A7" s="1" t="s">
        <v>1</v>
      </c>
      <c r="B7" s="1"/>
      <c r="C7" s="1"/>
      <c r="D7" s="1"/>
      <c r="E7" s="1"/>
      <c r="F7" s="1"/>
      <c r="G7" s="1"/>
      <c r="H7" s="1"/>
    </row>
    <row r="8" spans="1:13" x14ac:dyDescent="0.2">
      <c r="A8" s="1"/>
      <c r="B8" s="1"/>
      <c r="C8" s="1"/>
      <c r="D8" s="1"/>
      <c r="E8" s="1"/>
      <c r="F8" s="1"/>
      <c r="G8" s="1"/>
      <c r="H8" s="1"/>
    </row>
    <row r="9" spans="1:13" x14ac:dyDescent="0.2">
      <c r="A9" s="7" t="s">
        <v>14806</v>
      </c>
      <c r="B9" s="8"/>
      <c r="C9" s="8"/>
      <c r="D9" s="8"/>
      <c r="E9" s="8"/>
      <c r="F9" s="8"/>
      <c r="G9" s="8"/>
      <c r="H9" s="9" t="s">
        <v>2</v>
      </c>
      <c r="M9" s="44"/>
    </row>
    <row r="10" spans="1:13" x14ac:dyDescent="0.2">
      <c r="A10" s="10" t="s">
        <v>14798</v>
      </c>
      <c r="B10" s="11"/>
      <c r="C10" s="11"/>
      <c r="D10" s="11"/>
      <c r="E10" s="11"/>
      <c r="F10" s="11"/>
      <c r="G10" s="11"/>
      <c r="H10" s="11"/>
      <c r="M10" s="44"/>
    </row>
    <row r="11" spans="1:13" x14ac:dyDescent="0.2">
      <c r="A11" s="11" t="s">
        <v>14802</v>
      </c>
      <c r="B11" s="11"/>
      <c r="C11" s="11"/>
      <c r="D11" s="11"/>
      <c r="E11" s="11"/>
      <c r="F11" s="11"/>
      <c r="G11" s="11"/>
      <c r="H11" s="11"/>
      <c r="M11" s="44"/>
    </row>
    <row r="12" spans="1:13" x14ac:dyDescent="0.2">
      <c r="A12" s="11"/>
      <c r="B12" s="11"/>
      <c r="C12" s="11"/>
      <c r="D12" s="11"/>
      <c r="E12" s="11"/>
      <c r="F12" s="11"/>
      <c r="G12" s="11"/>
      <c r="H12" s="11"/>
      <c r="M12" s="44"/>
    </row>
    <row r="13" spans="1:13" x14ac:dyDescent="0.2">
      <c r="A13" s="10" t="s">
        <v>14842</v>
      </c>
      <c r="B13" s="11"/>
      <c r="C13" s="11"/>
      <c r="D13" s="11"/>
      <c r="E13" s="11"/>
      <c r="F13" s="11"/>
      <c r="G13" s="11"/>
      <c r="H13" s="11"/>
      <c r="M13" s="44"/>
    </row>
    <row r="14" spans="1:13" x14ac:dyDescent="0.2">
      <c r="A14" s="11"/>
      <c r="B14" s="11"/>
      <c r="C14" s="11"/>
      <c r="D14" s="11"/>
      <c r="E14" s="11"/>
      <c r="F14" s="11"/>
      <c r="G14" s="11"/>
      <c r="H14" s="11"/>
      <c r="M14" s="44"/>
    </row>
    <row r="15" spans="1:13" x14ac:dyDescent="0.2">
      <c r="A15" s="95" t="s">
        <v>14814</v>
      </c>
      <c r="B15" s="11"/>
      <c r="C15" s="11"/>
      <c r="D15" s="11" t="s">
        <v>14897</v>
      </c>
      <c r="E15" s="11"/>
      <c r="F15" s="11"/>
      <c r="G15" s="11"/>
      <c r="H15" s="11"/>
      <c r="M15" s="44"/>
    </row>
    <row r="16" spans="1:13" x14ac:dyDescent="0.2">
      <c r="A16" s="95"/>
      <c r="B16" s="11"/>
      <c r="C16" s="11"/>
      <c r="D16" s="11" t="s">
        <v>14841</v>
      </c>
      <c r="E16" s="11"/>
      <c r="F16" s="11"/>
      <c r="G16" s="11"/>
      <c r="H16" s="11"/>
      <c r="M16" s="44"/>
    </row>
    <row r="17" spans="1:15" x14ac:dyDescent="0.2">
      <c r="A17" s="95" t="s">
        <v>14823</v>
      </c>
      <c r="B17" s="11"/>
      <c r="C17" s="11"/>
      <c r="D17" s="11" t="s">
        <v>14833</v>
      </c>
      <c r="E17" s="11"/>
      <c r="F17" s="11"/>
      <c r="G17" s="11"/>
      <c r="H17" s="11"/>
      <c r="M17" s="44"/>
    </row>
    <row r="18" spans="1:15" x14ac:dyDescent="0.2">
      <c r="A18" s="95" t="s">
        <v>14824</v>
      </c>
      <c r="B18" s="11"/>
      <c r="C18" s="11"/>
      <c r="D18" s="11" t="s">
        <v>14835</v>
      </c>
      <c r="E18" s="11"/>
      <c r="F18" s="11"/>
      <c r="G18" s="11"/>
      <c r="H18" s="11"/>
      <c r="M18" s="44"/>
    </row>
    <row r="19" spans="1:15" x14ac:dyDescent="0.2">
      <c r="A19" s="95" t="s">
        <v>14825</v>
      </c>
      <c r="B19" s="11"/>
      <c r="C19" s="11"/>
      <c r="D19" s="11" t="s">
        <v>14834</v>
      </c>
      <c r="E19" s="11"/>
      <c r="F19" s="11"/>
      <c r="G19" s="11"/>
      <c r="H19" s="11"/>
      <c r="M19" s="44"/>
    </row>
    <row r="20" spans="1:15" x14ac:dyDescent="0.2">
      <c r="A20" s="95" t="s">
        <v>14801</v>
      </c>
      <c r="B20" s="11"/>
      <c r="C20" s="11"/>
      <c r="D20" s="11" t="s">
        <v>14836</v>
      </c>
      <c r="E20" s="11"/>
      <c r="F20" s="11"/>
      <c r="G20" s="11"/>
      <c r="H20" s="11"/>
      <c r="M20" s="44"/>
    </row>
    <row r="21" spans="1:15" x14ac:dyDescent="0.2">
      <c r="A21" s="95" t="s">
        <v>14826</v>
      </c>
      <c r="B21" s="11"/>
      <c r="C21" s="11"/>
      <c r="D21" s="11" t="s">
        <v>14837</v>
      </c>
      <c r="E21" s="11"/>
      <c r="F21" s="11"/>
      <c r="G21" s="11"/>
      <c r="H21" s="11"/>
      <c r="J21" s="88"/>
      <c r="M21" s="44"/>
    </row>
    <row r="22" spans="1:15" x14ac:dyDescent="0.2">
      <c r="A22" s="95" t="s">
        <v>14827</v>
      </c>
      <c r="B22" s="11"/>
      <c r="C22" s="11"/>
      <c r="D22" s="11" t="s">
        <v>14838</v>
      </c>
      <c r="E22" s="11"/>
      <c r="F22" s="11"/>
      <c r="G22" s="11"/>
      <c r="H22" s="11"/>
      <c r="J22" s="88"/>
      <c r="M22" s="44"/>
    </row>
    <row r="23" spans="1:15" x14ac:dyDescent="0.2">
      <c r="A23" s="96" t="s">
        <v>14832</v>
      </c>
      <c r="B23" s="11"/>
      <c r="C23" s="11"/>
      <c r="D23" s="11" t="s">
        <v>14839</v>
      </c>
      <c r="E23" s="11"/>
      <c r="F23" s="11"/>
      <c r="G23" s="11"/>
      <c r="H23" s="11"/>
      <c r="J23" s="88"/>
      <c r="M23" s="44"/>
    </row>
    <row r="24" spans="1:15" x14ac:dyDescent="0.2">
      <c r="A24" s="96" t="s">
        <v>14831</v>
      </c>
      <c r="B24" s="11"/>
      <c r="C24" s="11"/>
      <c r="D24" s="11" t="s">
        <v>14840</v>
      </c>
      <c r="E24" s="11"/>
      <c r="F24" s="11"/>
      <c r="G24" s="11"/>
      <c r="H24" s="11"/>
      <c r="J24" s="88"/>
      <c r="M24" s="44"/>
    </row>
    <row r="25" spans="1:15" x14ac:dyDescent="0.2">
      <c r="A25" s="12"/>
      <c r="B25" s="11"/>
      <c r="C25" s="11"/>
      <c r="D25" s="11"/>
      <c r="E25" s="11"/>
      <c r="F25" s="11"/>
      <c r="G25" s="11"/>
      <c r="H25" s="11"/>
      <c r="M25" s="44"/>
    </row>
    <row r="26" spans="1:15" x14ac:dyDescent="0.2">
      <c r="A26" s="7" t="s">
        <v>14807</v>
      </c>
      <c r="B26" s="8"/>
      <c r="C26" s="8"/>
      <c r="D26" s="8"/>
      <c r="E26" s="8"/>
      <c r="F26" s="8"/>
      <c r="G26" s="8"/>
      <c r="H26" s="9" t="s">
        <v>2</v>
      </c>
      <c r="J26" s="88"/>
      <c r="M26" s="44"/>
    </row>
    <row r="27" spans="1:15" x14ac:dyDescent="0.2">
      <c r="A27" s="10" t="s">
        <v>14798</v>
      </c>
      <c r="B27" s="11"/>
      <c r="C27" s="11"/>
      <c r="D27" s="11"/>
      <c r="E27" s="11"/>
      <c r="F27" s="11"/>
      <c r="G27" s="11"/>
      <c r="H27" s="11"/>
      <c r="J27" s="88"/>
    </row>
    <row r="28" spans="1:15" x14ac:dyDescent="0.2">
      <c r="A28" s="11" t="s">
        <v>14829</v>
      </c>
      <c r="B28" s="11"/>
      <c r="C28" s="11"/>
      <c r="D28" s="11"/>
      <c r="E28" s="11"/>
      <c r="F28" s="11"/>
      <c r="G28" s="11"/>
      <c r="H28" s="11"/>
      <c r="J28" s="88"/>
      <c r="M28" s="44"/>
    </row>
    <row r="29" spans="1:15" x14ac:dyDescent="0.2">
      <c r="A29" s="11"/>
      <c r="B29" s="11"/>
      <c r="C29" s="11"/>
      <c r="D29" s="11"/>
      <c r="E29" s="11"/>
      <c r="F29" s="11"/>
      <c r="G29" s="11"/>
      <c r="H29" s="11"/>
      <c r="J29" s="88"/>
      <c r="M29" s="44"/>
    </row>
    <row r="30" spans="1:15" x14ac:dyDescent="0.2">
      <c r="A30" s="10" t="s">
        <v>14828</v>
      </c>
      <c r="B30" s="11"/>
      <c r="C30" s="11"/>
      <c r="D30" s="11"/>
      <c r="E30" s="11"/>
      <c r="F30" s="11"/>
      <c r="G30" s="11"/>
      <c r="H30" s="11"/>
      <c r="J30" s="88"/>
      <c r="M30" s="44"/>
    </row>
    <row r="31" spans="1:15" x14ac:dyDescent="0.2">
      <c r="A31" s="94"/>
      <c r="B31" s="11"/>
      <c r="C31" s="11"/>
      <c r="D31" s="11"/>
      <c r="E31" s="11"/>
      <c r="F31" s="11"/>
      <c r="G31" s="11"/>
      <c r="H31" s="11"/>
      <c r="J31" s="88"/>
      <c r="M31" s="44"/>
    </row>
    <row r="32" spans="1:15" s="25" customFormat="1" x14ac:dyDescent="0.2">
      <c r="A32" s="13" t="s">
        <v>14808</v>
      </c>
      <c r="B32" s="14"/>
      <c r="C32" s="14"/>
      <c r="D32" s="14"/>
      <c r="E32" s="14"/>
      <c r="F32" s="14"/>
      <c r="G32" s="14"/>
      <c r="H32" s="14" t="s">
        <v>3</v>
      </c>
      <c r="J32" s="88"/>
      <c r="L32" s="2"/>
      <c r="M32" s="2"/>
      <c r="N32" s="2"/>
      <c r="O32" s="2"/>
    </row>
    <row r="33" spans="1:15" s="25" customFormat="1" x14ac:dyDescent="0.2">
      <c r="A33" s="72" t="s">
        <v>14906</v>
      </c>
      <c r="B33" s="73"/>
      <c r="C33" s="73"/>
      <c r="D33" s="73"/>
      <c r="E33" s="73"/>
      <c r="F33" s="73"/>
      <c r="G33" s="73"/>
      <c r="H33" s="73"/>
      <c r="L33" s="2"/>
      <c r="M33" s="2"/>
      <c r="N33" s="2"/>
      <c r="O33" s="2"/>
    </row>
    <row r="34" spans="1:15" s="25" customFormat="1" x14ac:dyDescent="0.2">
      <c r="A34" s="73" t="s">
        <v>14800</v>
      </c>
      <c r="B34" s="73"/>
      <c r="C34" s="73"/>
      <c r="D34" s="73"/>
      <c r="E34" s="73"/>
      <c r="F34" s="73"/>
      <c r="G34" s="73"/>
      <c r="H34" s="73"/>
      <c r="J34" s="88"/>
      <c r="K34" s="2"/>
      <c r="L34" s="2"/>
      <c r="M34" s="2"/>
      <c r="N34" s="2"/>
      <c r="O34" s="2"/>
    </row>
    <row r="35" spans="1:15" s="25" customFormat="1" x14ac:dyDescent="0.2">
      <c r="A35" s="73"/>
      <c r="B35" s="73"/>
      <c r="C35" s="73"/>
      <c r="D35" s="73"/>
      <c r="E35" s="73"/>
      <c r="F35" s="73"/>
      <c r="G35" s="73"/>
      <c r="H35" s="73"/>
      <c r="J35" s="88"/>
      <c r="K35" s="2"/>
      <c r="L35" s="2"/>
      <c r="M35" s="2"/>
      <c r="N35" s="2"/>
      <c r="O35" s="2"/>
    </row>
    <row r="36" spans="1:15" x14ac:dyDescent="0.2">
      <c r="A36" s="15" t="s">
        <v>14809</v>
      </c>
      <c r="B36" s="16"/>
      <c r="C36" s="16"/>
      <c r="D36" s="16"/>
      <c r="E36" s="16"/>
      <c r="F36" s="16"/>
      <c r="G36" s="16"/>
      <c r="H36" s="17" t="s">
        <v>6</v>
      </c>
      <c r="J36" s="88"/>
    </row>
    <row r="37" spans="1:15" x14ac:dyDescent="0.2">
      <c r="A37" s="74" t="s">
        <v>14798</v>
      </c>
      <c r="B37" s="18"/>
      <c r="C37" s="18"/>
      <c r="D37" s="18"/>
      <c r="E37" s="18"/>
      <c r="F37" s="18"/>
      <c r="G37" s="18"/>
      <c r="H37" s="18"/>
      <c r="J37" s="88"/>
    </row>
    <row r="38" spans="1:15" x14ac:dyDescent="0.2">
      <c r="A38" s="18" t="s">
        <v>466</v>
      </c>
      <c r="B38" s="18"/>
      <c r="C38" s="18"/>
      <c r="D38" s="18"/>
      <c r="E38" s="18"/>
      <c r="F38" s="18"/>
      <c r="G38" s="18"/>
      <c r="H38" s="18"/>
      <c r="J38" s="88"/>
    </row>
    <row r="39" spans="1:15" x14ac:dyDescent="0.2">
      <c r="A39" s="18"/>
      <c r="B39" s="18"/>
      <c r="C39" s="18"/>
      <c r="D39" s="18"/>
      <c r="E39" s="18"/>
      <c r="F39" s="18"/>
      <c r="G39" s="18"/>
      <c r="H39" s="18"/>
      <c r="J39" s="88"/>
    </row>
    <row r="40" spans="1:15" x14ac:dyDescent="0.2">
      <c r="A40" s="587" t="s">
        <v>14903</v>
      </c>
      <c r="B40" s="18"/>
      <c r="C40" s="18"/>
      <c r="D40" s="18"/>
      <c r="E40" s="18"/>
      <c r="F40" s="18"/>
      <c r="G40" s="18"/>
      <c r="H40" s="18"/>
      <c r="J40" s="88"/>
    </row>
    <row r="41" spans="1:15" x14ac:dyDescent="0.2">
      <c r="A41" s="587" t="s">
        <v>568</v>
      </c>
      <c r="B41" s="18"/>
      <c r="C41" s="18"/>
      <c r="D41" s="18"/>
      <c r="E41" s="18"/>
      <c r="F41" s="18"/>
      <c r="G41" s="18"/>
      <c r="H41" s="18"/>
      <c r="J41" s="88"/>
    </row>
    <row r="42" spans="1:15" x14ac:dyDescent="0.2">
      <c r="A42" s="587" t="s">
        <v>567</v>
      </c>
      <c r="B42" s="18"/>
      <c r="C42" s="18"/>
      <c r="D42" s="18"/>
      <c r="E42" s="18"/>
      <c r="F42" s="18"/>
      <c r="G42" s="18"/>
      <c r="H42" s="18"/>
      <c r="J42" s="88"/>
    </row>
    <row r="43" spans="1:15" x14ac:dyDescent="0.2">
      <c r="A43" s="587" t="s">
        <v>566</v>
      </c>
      <c r="B43" s="18"/>
      <c r="C43" s="18"/>
      <c r="D43" s="18"/>
      <c r="E43" s="18"/>
      <c r="F43" s="18"/>
      <c r="G43" s="18"/>
      <c r="H43" s="18"/>
      <c r="J43" s="88"/>
    </row>
    <row r="44" spans="1:15" x14ac:dyDescent="0.2">
      <c r="A44" s="587" t="s">
        <v>565</v>
      </c>
      <c r="B44" s="18"/>
      <c r="C44" s="18"/>
      <c r="D44" s="18"/>
      <c r="E44" s="18"/>
      <c r="F44" s="18"/>
      <c r="G44" s="18"/>
      <c r="H44" s="18"/>
      <c r="J44" s="88"/>
    </row>
    <row r="45" spans="1:15" x14ac:dyDescent="0.2">
      <c r="A45" s="587" t="s">
        <v>564</v>
      </c>
      <c r="B45" s="18"/>
      <c r="C45" s="18"/>
      <c r="D45" s="18"/>
      <c r="E45" s="18"/>
      <c r="F45" s="18"/>
      <c r="G45" s="18"/>
      <c r="H45" s="18"/>
      <c r="J45" s="88"/>
    </row>
    <row r="46" spans="1:15" x14ac:dyDescent="0.2">
      <c r="A46" s="587" t="s">
        <v>14830</v>
      </c>
      <c r="B46" s="18"/>
      <c r="C46" s="18"/>
      <c r="D46" s="18"/>
      <c r="E46" s="18"/>
      <c r="F46" s="18"/>
      <c r="G46" s="18"/>
      <c r="H46" s="18"/>
      <c r="J46" s="88"/>
    </row>
    <row r="47" spans="1:15" x14ac:dyDescent="0.2">
      <c r="A47" s="587" t="s">
        <v>14831</v>
      </c>
      <c r="B47" s="18"/>
      <c r="C47" s="18"/>
      <c r="D47" s="18"/>
      <c r="E47" s="18"/>
      <c r="F47" s="18"/>
      <c r="G47" s="18"/>
      <c r="H47" s="18"/>
      <c r="J47" s="88"/>
    </row>
    <row r="48" spans="1:15" x14ac:dyDescent="0.2">
      <c r="A48" s="587" t="s">
        <v>563</v>
      </c>
      <c r="B48" s="18"/>
      <c r="C48" s="18"/>
      <c r="D48" s="18"/>
      <c r="E48" s="18"/>
      <c r="F48" s="18"/>
      <c r="G48" s="18"/>
      <c r="H48" s="18"/>
      <c r="J48" s="88"/>
    </row>
    <row r="49" spans="1:10" x14ac:dyDescent="0.2">
      <c r="A49" s="587" t="s">
        <v>562</v>
      </c>
      <c r="B49" s="18"/>
      <c r="C49" s="18"/>
      <c r="D49" s="18"/>
      <c r="E49" s="18"/>
      <c r="F49" s="18"/>
      <c r="G49" s="18"/>
      <c r="H49" s="18"/>
      <c r="J49" s="88"/>
    </row>
    <row r="50" spans="1:10" x14ac:dyDescent="0.2">
      <c r="A50" s="587" t="s">
        <v>14904</v>
      </c>
      <c r="B50" s="18"/>
      <c r="C50" s="18"/>
      <c r="D50" s="18"/>
      <c r="E50" s="18"/>
      <c r="F50" s="18"/>
      <c r="G50" s="18"/>
      <c r="H50" s="18"/>
      <c r="J50" s="88"/>
    </row>
    <row r="51" spans="1:10" x14ac:dyDescent="0.2">
      <c r="A51" s="587" t="s">
        <v>14905</v>
      </c>
      <c r="B51" s="18"/>
      <c r="C51" s="18"/>
      <c r="D51" s="18"/>
      <c r="E51" s="18"/>
      <c r="F51" s="18"/>
      <c r="G51" s="18"/>
      <c r="H51" s="18"/>
      <c r="J51" s="88"/>
    </row>
    <row r="52" spans="1:10" x14ac:dyDescent="0.2">
      <c r="A52" s="587" t="s">
        <v>14847</v>
      </c>
      <c r="B52" s="18"/>
      <c r="C52" s="18"/>
      <c r="D52" s="18"/>
      <c r="E52" s="18"/>
      <c r="F52" s="18"/>
      <c r="G52" s="18"/>
      <c r="H52" s="18"/>
      <c r="J52" s="88"/>
    </row>
    <row r="53" spans="1:10" x14ac:dyDescent="0.2">
      <c r="A53" s="587" t="s">
        <v>14848</v>
      </c>
      <c r="B53" s="18"/>
      <c r="C53" s="18"/>
      <c r="D53" s="18"/>
      <c r="E53" s="18"/>
      <c r="F53" s="18"/>
      <c r="G53" s="18"/>
      <c r="H53" s="18"/>
      <c r="J53" s="88"/>
    </row>
    <row r="54" spans="1:10" x14ac:dyDescent="0.2">
      <c r="A54" s="587" t="s">
        <v>561</v>
      </c>
      <c r="B54" s="18"/>
      <c r="C54" s="18"/>
      <c r="D54" s="18"/>
      <c r="E54" s="18"/>
      <c r="F54" s="18"/>
      <c r="G54" s="18"/>
      <c r="H54" s="18"/>
      <c r="J54" s="88"/>
    </row>
    <row r="55" spans="1:10" x14ac:dyDescent="0.2">
      <c r="A55" s="587" t="s">
        <v>560</v>
      </c>
      <c r="B55" s="18"/>
      <c r="C55" s="18"/>
      <c r="D55" s="18"/>
      <c r="E55" s="18"/>
      <c r="F55" s="18"/>
      <c r="G55" s="18"/>
      <c r="H55" s="18"/>
      <c r="J55" s="88"/>
    </row>
    <row r="56" spans="1:10" x14ac:dyDescent="0.2">
      <c r="A56" s="587" t="s">
        <v>559</v>
      </c>
      <c r="B56" s="18"/>
      <c r="C56" s="18"/>
      <c r="D56" s="18"/>
      <c r="E56" s="18"/>
      <c r="F56" s="18"/>
      <c r="G56" s="18"/>
      <c r="H56" s="18"/>
      <c r="J56" s="88"/>
    </row>
    <row r="57" spans="1:10" x14ac:dyDescent="0.2">
      <c r="A57" s="587" t="s">
        <v>14860</v>
      </c>
      <c r="B57" s="18"/>
      <c r="C57" s="18"/>
      <c r="D57" s="18"/>
      <c r="E57" s="18"/>
      <c r="F57" s="18"/>
      <c r="G57" s="18"/>
      <c r="H57" s="18"/>
      <c r="J57" s="88"/>
    </row>
    <row r="58" spans="1:10" x14ac:dyDescent="0.2">
      <c r="A58" s="587" t="s">
        <v>14858</v>
      </c>
      <c r="B58" s="18"/>
      <c r="C58" s="18"/>
      <c r="D58" s="18"/>
      <c r="E58" s="18"/>
      <c r="F58" s="18"/>
      <c r="G58" s="18"/>
      <c r="H58" s="18"/>
      <c r="J58" s="88"/>
    </row>
    <row r="59" spans="1:10" x14ac:dyDescent="0.2">
      <c r="A59" s="75"/>
      <c r="B59" s="18"/>
      <c r="C59" s="18"/>
      <c r="D59" s="18"/>
      <c r="E59" s="18"/>
      <c r="F59" s="18"/>
      <c r="G59" s="18"/>
      <c r="H59" s="18"/>
      <c r="J59" s="88"/>
    </row>
    <row r="60" spans="1:10" x14ac:dyDescent="0.2">
      <c r="A60" s="15" t="s">
        <v>14810</v>
      </c>
      <c r="B60" s="16"/>
      <c r="C60" s="16"/>
      <c r="D60" s="16"/>
      <c r="E60" s="16"/>
      <c r="F60" s="16"/>
      <c r="G60" s="16"/>
      <c r="H60" s="17" t="s">
        <v>6</v>
      </c>
      <c r="J60" s="88"/>
    </row>
    <row r="61" spans="1:10" x14ac:dyDescent="0.2">
      <c r="A61" s="74" t="s">
        <v>14799</v>
      </c>
      <c r="B61" s="18"/>
      <c r="C61" s="18"/>
      <c r="D61" s="18"/>
      <c r="E61" s="18"/>
      <c r="F61" s="18"/>
      <c r="G61" s="18"/>
      <c r="H61" s="18"/>
      <c r="J61" s="88"/>
    </row>
    <row r="62" spans="1:10" x14ac:dyDescent="0.2">
      <c r="A62" s="18" t="s">
        <v>14803</v>
      </c>
      <c r="B62" s="18"/>
      <c r="C62" s="18"/>
      <c r="D62" s="18"/>
      <c r="E62" s="18"/>
      <c r="F62" s="18"/>
      <c r="G62" s="18"/>
      <c r="H62" s="18"/>
      <c r="J62" s="88"/>
    </row>
    <row r="63" spans="1:10" x14ac:dyDescent="0.2">
      <c r="A63" s="74" t="s">
        <v>14843</v>
      </c>
      <c r="B63" s="18"/>
      <c r="C63" s="18"/>
      <c r="D63" s="18"/>
      <c r="E63" s="18"/>
      <c r="F63" s="18"/>
      <c r="G63" s="18"/>
      <c r="H63" s="18"/>
      <c r="J63" s="88"/>
    </row>
    <row r="64" spans="1:10" x14ac:dyDescent="0.2">
      <c r="A64" s="74"/>
      <c r="B64" s="18"/>
      <c r="C64" s="18"/>
      <c r="D64" s="18"/>
      <c r="E64" s="18"/>
      <c r="F64" s="18"/>
      <c r="G64" s="18"/>
      <c r="H64" s="18"/>
      <c r="J64" s="88"/>
    </row>
    <row r="65" spans="1:15" s="59" customFormat="1" ht="14.25" customHeight="1" x14ac:dyDescent="0.2">
      <c r="A65" s="100" t="s">
        <v>14849</v>
      </c>
      <c r="B65" s="101"/>
      <c r="C65" s="101"/>
      <c r="D65" s="100" t="s">
        <v>14850</v>
      </c>
      <c r="E65" s="101"/>
      <c r="F65" s="101"/>
      <c r="G65" s="101"/>
      <c r="H65" s="102" t="s">
        <v>6</v>
      </c>
    </row>
    <row r="66" spans="1:15" s="59" customFormat="1" x14ac:dyDescent="0.2">
      <c r="A66" s="103" t="s">
        <v>14851</v>
      </c>
      <c r="B66" s="104"/>
      <c r="C66" s="104"/>
      <c r="D66" s="104"/>
      <c r="E66" s="104"/>
      <c r="F66" s="104"/>
      <c r="G66" s="104"/>
      <c r="H66" s="105"/>
    </row>
    <row r="67" spans="1:15" s="59" customFormat="1" x14ac:dyDescent="0.2">
      <c r="A67" s="106" t="s">
        <v>14852</v>
      </c>
      <c r="B67" s="104"/>
      <c r="C67" s="104"/>
      <c r="D67" s="104"/>
      <c r="E67" s="104"/>
      <c r="F67" s="104"/>
      <c r="G67" s="104"/>
      <c r="H67" s="105"/>
    </row>
    <row r="68" spans="1:15" s="59" customFormat="1" x14ac:dyDescent="0.2">
      <c r="A68" s="104"/>
      <c r="B68" s="104"/>
      <c r="C68" s="104"/>
      <c r="D68" s="104"/>
      <c r="E68" s="104"/>
      <c r="F68" s="104"/>
      <c r="G68" s="104"/>
      <c r="H68" s="105"/>
    </row>
    <row r="69" spans="1:15" s="59" customFormat="1" x14ac:dyDescent="0.2">
      <c r="A69" s="107" t="s">
        <v>14853</v>
      </c>
      <c r="B69" s="108"/>
      <c r="C69" s="108"/>
      <c r="D69" s="108"/>
      <c r="E69" s="109"/>
      <c r="F69" s="104"/>
      <c r="G69" s="104"/>
      <c r="H69" s="104"/>
    </row>
    <row r="70" spans="1:15" s="59" customFormat="1" x14ac:dyDescent="0.2">
      <c r="A70" s="108" t="s">
        <v>14854</v>
      </c>
      <c r="B70" s="108"/>
      <c r="C70" s="108"/>
      <c r="D70" s="108"/>
      <c r="E70" s="109"/>
      <c r="F70" s="104"/>
      <c r="G70" s="104"/>
      <c r="H70" s="104"/>
    </row>
    <row r="71" spans="1:15" s="59" customFormat="1" x14ac:dyDescent="0.2">
      <c r="A71" s="108" t="s">
        <v>14855</v>
      </c>
      <c r="B71" s="108"/>
      <c r="C71" s="108"/>
      <c r="D71" s="108"/>
      <c r="E71" s="109"/>
      <c r="F71" s="104"/>
      <c r="G71" s="104"/>
      <c r="H71" s="104"/>
    </row>
    <row r="72" spans="1:15" s="59" customFormat="1" x14ac:dyDescent="0.2">
      <c r="A72" s="107" t="s">
        <v>14856</v>
      </c>
      <c r="B72" s="108"/>
      <c r="C72" s="108"/>
      <c r="D72" s="108"/>
      <c r="E72" s="109"/>
      <c r="F72" s="104"/>
      <c r="G72" s="104"/>
      <c r="H72" s="104"/>
    </row>
    <row r="73" spans="1:15" s="59" customFormat="1" x14ac:dyDescent="0.2">
      <c r="A73" s="104" t="s">
        <v>14857</v>
      </c>
      <c r="B73" s="104"/>
      <c r="C73" s="104"/>
      <c r="D73" s="104"/>
      <c r="E73" s="104"/>
      <c r="F73" s="104"/>
      <c r="G73" s="104"/>
      <c r="H73" s="104"/>
    </row>
    <row r="74" spans="1:15" s="59" customFormat="1" x14ac:dyDescent="0.2">
      <c r="A74" s="104"/>
      <c r="B74" s="104"/>
      <c r="C74" s="104"/>
      <c r="D74" s="104"/>
      <c r="E74" s="104"/>
      <c r="F74" s="104"/>
      <c r="G74" s="104"/>
      <c r="H74" s="104"/>
    </row>
    <row r="75" spans="1:15" x14ac:dyDescent="0.2">
      <c r="A75" s="19"/>
      <c r="B75" s="18"/>
      <c r="C75" s="18"/>
      <c r="D75" s="18"/>
      <c r="E75" s="18"/>
      <c r="F75" s="20"/>
      <c r="G75" s="18"/>
      <c r="H75" s="18"/>
      <c r="J75" s="88"/>
      <c r="O75" s="21"/>
    </row>
    <row r="76" spans="1:15" x14ac:dyDescent="0.2">
      <c r="A76" s="1"/>
      <c r="B76" s="1"/>
      <c r="C76" s="1"/>
      <c r="D76" s="1"/>
      <c r="E76" s="1"/>
      <c r="F76" s="1"/>
      <c r="G76" s="1"/>
      <c r="H76" s="1"/>
    </row>
    <row r="77" spans="1:15" x14ac:dyDescent="0.2">
      <c r="A77" s="1" t="s">
        <v>7</v>
      </c>
      <c r="B77" s="1"/>
      <c r="C77" s="1"/>
      <c r="D77" s="1"/>
      <c r="E77" s="1"/>
      <c r="F77" s="1"/>
      <c r="G77" s="1"/>
      <c r="H77" s="1"/>
      <c r="J77" s="88"/>
    </row>
    <row r="78" spans="1:15" x14ac:dyDescent="0.2">
      <c r="A78" s="22" t="s">
        <v>8</v>
      </c>
      <c r="B78" s="1"/>
      <c r="C78" s="1"/>
      <c r="D78" s="1"/>
      <c r="E78" s="1"/>
      <c r="F78" s="1"/>
      <c r="G78" s="1"/>
      <c r="H78" s="1"/>
      <c r="J78" s="88"/>
    </row>
    <row r="79" spans="1:15" x14ac:dyDescent="0.2">
      <c r="A79" s="23"/>
      <c r="B79" s="1"/>
      <c r="C79" s="1"/>
      <c r="D79" s="1"/>
      <c r="E79" s="1"/>
      <c r="F79" s="1"/>
      <c r="G79" s="1"/>
      <c r="H79" s="1"/>
      <c r="J79" s="88"/>
    </row>
    <row r="80" spans="1:15" x14ac:dyDescent="0.2">
      <c r="A80" s="23" t="s">
        <v>9</v>
      </c>
      <c r="B80" s="1"/>
      <c r="C80" s="1"/>
      <c r="D80" s="1"/>
      <c r="E80" s="1"/>
      <c r="F80" s="1"/>
      <c r="G80" s="1"/>
      <c r="H80" s="1"/>
      <c r="J80" s="88"/>
    </row>
    <row r="81" spans="1:10" x14ac:dyDescent="0.2">
      <c r="A81" s="24" t="s">
        <v>10</v>
      </c>
      <c r="B81" s="1"/>
      <c r="C81" s="1"/>
      <c r="D81" s="1"/>
      <c r="E81" s="1"/>
      <c r="F81" s="1"/>
      <c r="G81" s="1"/>
      <c r="H81" s="1"/>
      <c r="J81" s="88"/>
    </row>
    <row r="82" spans="1:10" x14ac:dyDescent="0.2">
      <c r="A82" s="24"/>
      <c r="B82" s="1"/>
      <c r="C82" s="1"/>
      <c r="D82" s="1"/>
      <c r="E82" s="1"/>
      <c r="F82" s="1"/>
      <c r="G82" s="1"/>
      <c r="H82" s="1"/>
    </row>
    <row r="83" spans="1:10" x14ac:dyDescent="0.2">
      <c r="J83" s="88"/>
    </row>
    <row r="84" spans="1:10" x14ac:dyDescent="0.2">
      <c r="J84" s="88"/>
    </row>
    <row r="85" spans="1:10" x14ac:dyDescent="0.2">
      <c r="J85" s="88"/>
    </row>
    <row r="86" spans="1:10" x14ac:dyDescent="0.2">
      <c r="J86" s="88"/>
    </row>
    <row r="87" spans="1:10" x14ac:dyDescent="0.2">
      <c r="J87" s="88"/>
    </row>
    <row r="89" spans="1:10" x14ac:dyDescent="0.2">
      <c r="J89" s="88"/>
    </row>
    <row r="90" spans="1:10" x14ac:dyDescent="0.2">
      <c r="J90" s="88"/>
    </row>
    <row r="91" spans="1:10" x14ac:dyDescent="0.2">
      <c r="J91" s="88"/>
    </row>
    <row r="92" spans="1:10" x14ac:dyDescent="0.2">
      <c r="J92" s="88"/>
    </row>
    <row r="93" spans="1:10" x14ac:dyDescent="0.2">
      <c r="J93" s="88"/>
    </row>
    <row r="95" spans="1:10" x14ac:dyDescent="0.2">
      <c r="J95" s="86"/>
    </row>
    <row r="96" spans="1:10" x14ac:dyDescent="0.2">
      <c r="J96" s="86"/>
    </row>
    <row r="97" spans="10:10" x14ac:dyDescent="0.2">
      <c r="J97" s="86"/>
    </row>
    <row r="98" spans="10:10" x14ac:dyDescent="0.2">
      <c r="J98" s="86"/>
    </row>
    <row r="99" spans="10:10" x14ac:dyDescent="0.2">
      <c r="J99" s="86"/>
    </row>
  </sheetData>
  <hyperlinks>
    <hyperlink ref="A81" r:id="rId1" xr:uid="{00000000-0004-0000-0000-000000000000}"/>
    <hyperlink ref="A78" r:id="rId2" display="See also Technical Guidance Documentation 2015/16 to 2019/20" xr:uid="{00000000-0004-0000-0000-000001000000}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C2855"/>
  </sheetPr>
  <dimension ref="A1:BK1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.28515625" style="31" customWidth="1"/>
    <col min="2" max="2" width="53.140625" style="25" customWidth="1"/>
    <col min="3" max="3" width="9.140625" style="65"/>
    <col min="4" max="8" width="9.140625" style="66"/>
    <col min="9" max="9" width="9.140625" style="57"/>
    <col min="10" max="14" width="9.140625" style="27"/>
    <col min="15" max="15" width="9.140625" style="57"/>
    <col min="16" max="20" width="9.140625" style="27"/>
    <col min="21" max="21" width="9.140625" style="57"/>
    <col min="22" max="26" width="9.140625" style="27"/>
    <col min="27" max="27" width="9.140625" style="57"/>
    <col min="28" max="32" width="9.140625" style="27"/>
    <col min="33" max="33" width="9.140625" style="57"/>
    <col min="34" max="38" width="9.140625" style="27"/>
    <col min="39" max="39" width="9.140625" style="57"/>
    <col min="40" max="44" width="9.140625" style="27"/>
    <col min="45" max="45" width="6.5703125" style="51" customWidth="1"/>
    <col min="46" max="50" width="6.5703125" style="49" customWidth="1"/>
    <col min="51" max="51" width="6.5703125" style="51" customWidth="1"/>
    <col min="52" max="56" width="6.5703125" style="49" customWidth="1"/>
    <col min="57" max="57" width="9.140625" style="29"/>
    <col min="58" max="62" width="9.140625" style="26"/>
    <col min="63" max="63" width="9.140625" style="58"/>
    <col min="64" max="16384" width="9.140625" style="59"/>
  </cols>
  <sheetData>
    <row r="1" spans="1:63" s="82" customFormat="1" x14ac:dyDescent="0.2">
      <c r="A1" s="82" t="s">
        <v>14900</v>
      </c>
      <c r="C1" s="83" t="s">
        <v>14814</v>
      </c>
      <c r="D1" s="84"/>
      <c r="E1" s="84"/>
      <c r="F1" s="84"/>
      <c r="G1" s="84"/>
      <c r="H1" s="84"/>
      <c r="I1" s="85" t="s">
        <v>14818</v>
      </c>
      <c r="J1" s="86"/>
      <c r="K1" s="86"/>
      <c r="L1" s="86"/>
      <c r="M1" s="86"/>
      <c r="N1" s="86"/>
      <c r="O1" s="85" t="s">
        <v>14817</v>
      </c>
      <c r="P1" s="86"/>
      <c r="Q1" s="86"/>
      <c r="R1" s="86"/>
      <c r="S1" s="86"/>
      <c r="T1" s="86"/>
      <c r="U1" s="85" t="s">
        <v>14819</v>
      </c>
      <c r="V1" s="86"/>
      <c r="W1" s="86"/>
      <c r="X1" s="86"/>
      <c r="Y1" s="86"/>
      <c r="Z1" s="86"/>
      <c r="AA1" s="85" t="s">
        <v>565</v>
      </c>
      <c r="AB1" s="86"/>
      <c r="AC1" s="86"/>
      <c r="AD1" s="86"/>
      <c r="AE1" s="86"/>
      <c r="AF1" s="86"/>
      <c r="AG1" s="85" t="s">
        <v>14821</v>
      </c>
      <c r="AH1" s="86"/>
      <c r="AI1" s="86"/>
      <c r="AJ1" s="86"/>
      <c r="AK1" s="86"/>
      <c r="AL1" s="86"/>
      <c r="AM1" s="85" t="s">
        <v>562</v>
      </c>
      <c r="AN1" s="86"/>
      <c r="AO1" s="86"/>
      <c r="AP1" s="86"/>
      <c r="AQ1" s="86"/>
      <c r="AR1" s="86"/>
      <c r="AS1" s="87" t="s">
        <v>14830</v>
      </c>
      <c r="AT1" s="88"/>
      <c r="AU1" s="88"/>
      <c r="AV1" s="88"/>
      <c r="AW1" s="88"/>
      <c r="AX1" s="88"/>
      <c r="AY1" s="87" t="s">
        <v>14831</v>
      </c>
      <c r="AZ1" s="88"/>
      <c r="BA1" s="88"/>
      <c r="BB1" s="88"/>
      <c r="BC1" s="88"/>
      <c r="BD1" s="88"/>
      <c r="BE1" s="89"/>
      <c r="BK1" s="89"/>
    </row>
    <row r="2" spans="1:63" s="56" customFormat="1" x14ac:dyDescent="0.2">
      <c r="A2" s="31"/>
      <c r="B2" s="53"/>
      <c r="C2" s="61"/>
      <c r="D2" s="62"/>
      <c r="E2" s="62"/>
      <c r="F2" s="62"/>
      <c r="G2" s="62"/>
      <c r="H2" s="62"/>
      <c r="I2" s="35"/>
      <c r="J2" s="60"/>
      <c r="K2" s="60"/>
      <c r="L2" s="60"/>
      <c r="M2" s="60"/>
      <c r="N2" s="60"/>
      <c r="O2" s="35"/>
      <c r="P2" s="60"/>
      <c r="Q2" s="60"/>
      <c r="R2" s="60"/>
      <c r="S2" s="60"/>
      <c r="T2" s="60"/>
      <c r="U2" s="35"/>
      <c r="V2" s="60"/>
      <c r="W2" s="60"/>
      <c r="X2" s="60"/>
      <c r="Y2" s="60"/>
      <c r="Z2" s="60"/>
      <c r="AA2" s="35"/>
      <c r="AB2" s="60"/>
      <c r="AC2" s="60"/>
      <c r="AD2" s="60"/>
      <c r="AE2" s="60"/>
      <c r="AF2" s="60"/>
      <c r="AG2" s="35"/>
      <c r="AH2" s="60"/>
      <c r="AI2" s="60"/>
      <c r="AJ2" s="60"/>
      <c r="AK2" s="60"/>
      <c r="AL2" s="60"/>
      <c r="AM2" s="35"/>
      <c r="AN2" s="60"/>
      <c r="AO2" s="60"/>
      <c r="AP2" s="60"/>
      <c r="AQ2" s="60"/>
      <c r="AR2" s="60"/>
      <c r="AS2" s="43"/>
      <c r="AT2" s="54"/>
      <c r="AU2" s="54"/>
      <c r="AV2" s="54"/>
      <c r="AW2" s="54"/>
      <c r="AX2" s="54"/>
      <c r="AY2" s="43"/>
      <c r="AZ2" s="54"/>
      <c r="BA2" s="54"/>
      <c r="BB2" s="54"/>
      <c r="BC2" s="54"/>
      <c r="BD2" s="54"/>
      <c r="BE2" s="55"/>
      <c r="BK2" s="55"/>
    </row>
    <row r="3" spans="1:63" s="30" customFormat="1" x14ac:dyDescent="0.2">
      <c r="A3" s="31" t="s">
        <v>209</v>
      </c>
      <c r="B3" s="31" t="s">
        <v>14805</v>
      </c>
      <c r="C3" s="63" t="s">
        <v>203</v>
      </c>
      <c r="D3" s="64" t="s">
        <v>204</v>
      </c>
      <c r="E3" s="64" t="s">
        <v>205</v>
      </c>
      <c r="F3" s="64" t="s">
        <v>206</v>
      </c>
      <c r="G3" s="64" t="s">
        <v>207</v>
      </c>
      <c r="H3" s="64" t="s">
        <v>208</v>
      </c>
      <c r="I3" s="32" t="s">
        <v>203</v>
      </c>
      <c r="J3" s="33" t="s">
        <v>204</v>
      </c>
      <c r="K3" s="33" t="s">
        <v>205</v>
      </c>
      <c r="L3" s="33" t="s">
        <v>206</v>
      </c>
      <c r="M3" s="33" t="s">
        <v>207</v>
      </c>
      <c r="N3" s="33" t="s">
        <v>208</v>
      </c>
      <c r="O3" s="32" t="s">
        <v>203</v>
      </c>
      <c r="P3" s="33" t="s">
        <v>204</v>
      </c>
      <c r="Q3" s="33" t="s">
        <v>205</v>
      </c>
      <c r="R3" s="33" t="s">
        <v>206</v>
      </c>
      <c r="S3" s="33" t="s">
        <v>207</v>
      </c>
      <c r="T3" s="33" t="s">
        <v>208</v>
      </c>
      <c r="U3" s="32" t="s">
        <v>203</v>
      </c>
      <c r="V3" s="33" t="s">
        <v>204</v>
      </c>
      <c r="W3" s="33" t="s">
        <v>205</v>
      </c>
      <c r="X3" s="33" t="s">
        <v>206</v>
      </c>
      <c r="Y3" s="33" t="s">
        <v>207</v>
      </c>
      <c r="Z3" s="33" t="s">
        <v>208</v>
      </c>
      <c r="AA3" s="32" t="s">
        <v>203</v>
      </c>
      <c r="AB3" s="33" t="s">
        <v>204</v>
      </c>
      <c r="AC3" s="33" t="s">
        <v>205</v>
      </c>
      <c r="AD3" s="33" t="s">
        <v>206</v>
      </c>
      <c r="AE3" s="33" t="s">
        <v>207</v>
      </c>
      <c r="AF3" s="33" t="s">
        <v>208</v>
      </c>
      <c r="AG3" s="32" t="s">
        <v>203</v>
      </c>
      <c r="AH3" s="33" t="s">
        <v>204</v>
      </c>
      <c r="AI3" s="33" t="s">
        <v>205</v>
      </c>
      <c r="AJ3" s="33" t="s">
        <v>206</v>
      </c>
      <c r="AK3" s="33" t="s">
        <v>207</v>
      </c>
      <c r="AL3" s="33" t="s">
        <v>208</v>
      </c>
      <c r="AM3" s="32" t="s">
        <v>203</v>
      </c>
      <c r="AN3" s="33" t="s">
        <v>204</v>
      </c>
      <c r="AO3" s="33" t="s">
        <v>205</v>
      </c>
      <c r="AP3" s="33" t="s">
        <v>206</v>
      </c>
      <c r="AQ3" s="33" t="s">
        <v>207</v>
      </c>
      <c r="AR3" s="33" t="s">
        <v>208</v>
      </c>
      <c r="AS3" s="45" t="s">
        <v>402</v>
      </c>
      <c r="AT3" s="46" t="s">
        <v>403</v>
      </c>
      <c r="AU3" s="46" t="s">
        <v>404</v>
      </c>
      <c r="AV3" s="46" t="s">
        <v>405</v>
      </c>
      <c r="AW3" s="46" t="s">
        <v>406</v>
      </c>
      <c r="AX3" s="46" t="s">
        <v>407</v>
      </c>
      <c r="AY3" s="47" t="s">
        <v>402</v>
      </c>
      <c r="AZ3" s="48" t="s">
        <v>403</v>
      </c>
      <c r="BA3" s="48" t="s">
        <v>404</v>
      </c>
      <c r="BB3" s="48" t="s">
        <v>405</v>
      </c>
      <c r="BC3" s="48" t="s">
        <v>406</v>
      </c>
      <c r="BD3" s="48" t="s">
        <v>407</v>
      </c>
      <c r="BE3" s="34"/>
      <c r="BK3" s="34"/>
    </row>
    <row r="4" spans="1:63" x14ac:dyDescent="0.2">
      <c r="A4" s="31" t="s">
        <v>11</v>
      </c>
      <c r="B4" s="25" t="s">
        <v>247</v>
      </c>
      <c r="C4" s="65">
        <v>108354.66748046875</v>
      </c>
      <c r="D4" s="66">
        <v>108392.1875</v>
      </c>
      <c r="E4" s="66">
        <v>108449.640625</v>
      </c>
      <c r="F4" s="66">
        <v>108477.078125</v>
      </c>
      <c r="G4" s="66">
        <v>108490.84375</v>
      </c>
      <c r="H4" s="66">
        <v>108475.96875</v>
      </c>
      <c r="I4" s="57">
        <v>123921.0703125</v>
      </c>
      <c r="J4" s="27">
        <v>124226.0390625</v>
      </c>
      <c r="K4" s="27">
        <v>124514.53125</v>
      </c>
      <c r="L4" s="27">
        <v>124825.0234375</v>
      </c>
      <c r="M4" s="27">
        <v>125001.3125</v>
      </c>
      <c r="N4" s="27">
        <v>125118.828125</v>
      </c>
      <c r="O4" s="57">
        <v>122689.77685546875</v>
      </c>
      <c r="P4" s="27">
        <v>123452.6591796875</v>
      </c>
      <c r="Q4" s="27">
        <v>124349.76513671875</v>
      </c>
      <c r="R4" s="27">
        <v>125257.4228515625</v>
      </c>
      <c r="S4" s="27">
        <v>125823.72412109375</v>
      </c>
      <c r="T4" s="27">
        <v>126149.90234375</v>
      </c>
      <c r="U4" s="57">
        <v>121736.71875</v>
      </c>
      <c r="V4" s="27">
        <v>121902.375</v>
      </c>
      <c r="W4" s="27">
        <v>122053.0859375</v>
      </c>
      <c r="X4" s="27">
        <v>122191.984375</v>
      </c>
      <c r="Y4" s="27">
        <v>122320.4453125</v>
      </c>
      <c r="Z4" s="27">
        <v>122410.2265625</v>
      </c>
      <c r="AA4" s="57">
        <v>100346.671875</v>
      </c>
      <c r="AB4" s="27">
        <v>100970.890625</v>
      </c>
      <c r="AC4" s="27">
        <v>101574.3984375</v>
      </c>
      <c r="AD4" s="27">
        <v>102143.1875</v>
      </c>
      <c r="AE4" s="27">
        <v>102689.2578125</v>
      </c>
      <c r="AF4" s="27">
        <v>103208.4765625</v>
      </c>
      <c r="AG4" s="57">
        <v>121441.35595703125</v>
      </c>
      <c r="AH4" s="27">
        <v>121722.35986328125</v>
      </c>
      <c r="AI4" s="27">
        <v>122069.052734375</v>
      </c>
      <c r="AJ4" s="27">
        <v>122442.39697265625</v>
      </c>
      <c r="AK4" s="27">
        <v>122694.0888671875</v>
      </c>
      <c r="AL4" s="27">
        <v>122904.7734375</v>
      </c>
      <c r="AM4" s="57">
        <v>129137.7890625</v>
      </c>
      <c r="AN4" s="27">
        <v>129207.4296875</v>
      </c>
      <c r="AO4" s="27">
        <v>129305.0078125</v>
      </c>
      <c r="AP4" s="27">
        <v>129366.859375</v>
      </c>
      <c r="AQ4" s="27">
        <v>129411.4296875</v>
      </c>
      <c r="AR4" s="27">
        <v>129420.3359375</v>
      </c>
      <c r="AS4" s="51">
        <v>0.94463902711868286</v>
      </c>
      <c r="AT4" s="49">
        <v>0.95008224248886108</v>
      </c>
      <c r="AU4" s="49">
        <v>0.95558983087539673</v>
      </c>
      <c r="AV4" s="49">
        <v>0.9611583948135376</v>
      </c>
      <c r="AW4" s="49">
        <v>0.96679145097732544</v>
      </c>
      <c r="AX4" s="49">
        <v>0.97248679399490356</v>
      </c>
      <c r="AY4" s="52">
        <v>0.99795424938201904</v>
      </c>
      <c r="AZ4" s="50">
        <v>0.99795424938201904</v>
      </c>
      <c r="BA4" s="50">
        <v>0.99795424938201904</v>
      </c>
      <c r="BB4" s="50">
        <v>0.99795424938201904</v>
      </c>
      <c r="BC4" s="50">
        <v>0.99795424938201904</v>
      </c>
      <c r="BD4" s="50">
        <v>0.99795424938201904</v>
      </c>
    </row>
    <row r="5" spans="1:63" x14ac:dyDescent="0.2">
      <c r="A5" s="31" t="s">
        <v>12</v>
      </c>
      <c r="B5" s="25" t="s">
        <v>253</v>
      </c>
      <c r="C5" s="65">
        <v>292189.83605957031</v>
      </c>
      <c r="D5" s="66">
        <v>293122.5</v>
      </c>
      <c r="E5" s="66">
        <v>294087.8125</v>
      </c>
      <c r="F5" s="66">
        <v>295084.125</v>
      </c>
      <c r="G5" s="66">
        <v>296002.53125</v>
      </c>
      <c r="H5" s="66">
        <v>296842.9375</v>
      </c>
      <c r="I5" s="57">
        <v>372957.34375</v>
      </c>
      <c r="J5" s="27">
        <v>374269.15625</v>
      </c>
      <c r="K5" s="27">
        <v>375588.15625</v>
      </c>
      <c r="L5" s="27">
        <v>376940.40625</v>
      </c>
      <c r="M5" s="27">
        <v>378057.84375</v>
      </c>
      <c r="N5" s="27">
        <v>378904.84375</v>
      </c>
      <c r="O5" s="57">
        <v>375246.83569335938</v>
      </c>
      <c r="P5" s="27">
        <v>377905.39892578125</v>
      </c>
      <c r="Q5" s="27">
        <v>380854.92944335938</v>
      </c>
      <c r="R5" s="27">
        <v>383132.24682617188</v>
      </c>
      <c r="S5" s="27">
        <v>385559.60571289063</v>
      </c>
      <c r="T5" s="27">
        <v>387133.0556640625</v>
      </c>
      <c r="U5" s="57">
        <v>359373.71875</v>
      </c>
      <c r="V5" s="27">
        <v>360676.9375</v>
      </c>
      <c r="W5" s="27">
        <v>362202.125</v>
      </c>
      <c r="X5" s="27">
        <v>363773.65625</v>
      </c>
      <c r="Y5" s="27">
        <v>365114.125</v>
      </c>
      <c r="Z5" s="27">
        <v>366339.65625</v>
      </c>
      <c r="AA5" s="57">
        <v>244355.09375</v>
      </c>
      <c r="AB5" s="27">
        <v>245875.125</v>
      </c>
      <c r="AC5" s="27">
        <v>247344.75</v>
      </c>
      <c r="AD5" s="27">
        <v>248729.8125</v>
      </c>
      <c r="AE5" s="27">
        <v>250059.5625</v>
      </c>
      <c r="AF5" s="27">
        <v>251323.90625</v>
      </c>
      <c r="AG5" s="57">
        <v>366050.02416992188</v>
      </c>
      <c r="AH5" s="27">
        <v>367299.74487304688</v>
      </c>
      <c r="AI5" s="27">
        <v>368697.92529296875</v>
      </c>
      <c r="AJ5" s="27">
        <v>370025.1708984375</v>
      </c>
      <c r="AK5" s="27">
        <v>371179.03442382813</v>
      </c>
      <c r="AL5" s="27">
        <v>372072.71752929688</v>
      </c>
      <c r="AM5" s="57">
        <v>361935.28125</v>
      </c>
      <c r="AN5" s="27">
        <v>363160.625</v>
      </c>
      <c r="AO5" s="27">
        <v>364438.59375</v>
      </c>
      <c r="AP5" s="27">
        <v>365755.59375</v>
      </c>
      <c r="AQ5" s="27">
        <v>366973.78125</v>
      </c>
      <c r="AR5" s="27">
        <v>368091.53125</v>
      </c>
      <c r="AS5" s="51">
        <v>0.94383639097213745</v>
      </c>
      <c r="AT5" s="49">
        <v>0.94861501455307007</v>
      </c>
      <c r="AU5" s="49">
        <v>0.95345288515090942</v>
      </c>
      <c r="AV5" s="49">
        <v>0.95834660530090332</v>
      </c>
      <c r="AW5" s="49">
        <v>0.96329951286315918</v>
      </c>
      <c r="AX5" s="49">
        <v>0.96830940246582031</v>
      </c>
      <c r="AY5" s="52">
        <v>1.0030871629714966</v>
      </c>
      <c r="AZ5" s="50">
        <v>1.0030871629714966</v>
      </c>
      <c r="BA5" s="50">
        <v>1.0030871629714966</v>
      </c>
      <c r="BB5" s="50">
        <v>1.0030871629714966</v>
      </c>
      <c r="BC5" s="50">
        <v>1.0030871629714966</v>
      </c>
      <c r="BD5" s="50">
        <v>1.0030871629714966</v>
      </c>
    </row>
    <row r="6" spans="1:63" x14ac:dyDescent="0.2">
      <c r="A6" s="31" t="s">
        <v>13</v>
      </c>
      <c r="B6" s="25" t="s">
        <v>316</v>
      </c>
      <c r="C6" s="65">
        <v>259367.9208984375</v>
      </c>
      <c r="D6" s="66">
        <v>260056.4375</v>
      </c>
      <c r="E6" s="66">
        <v>260704.78125</v>
      </c>
      <c r="F6" s="66">
        <v>261174</v>
      </c>
      <c r="G6" s="66">
        <v>261762.296875</v>
      </c>
      <c r="H6" s="66">
        <v>262460.8125</v>
      </c>
      <c r="I6" s="57">
        <v>292697.25</v>
      </c>
      <c r="J6" s="27">
        <v>293750.6875</v>
      </c>
      <c r="K6" s="27">
        <v>294787.1875</v>
      </c>
      <c r="L6" s="27">
        <v>295491.375</v>
      </c>
      <c r="M6" s="27">
        <v>296365.28125</v>
      </c>
      <c r="N6" s="27">
        <v>297135.53125</v>
      </c>
      <c r="O6" s="57">
        <v>274965.80529785156</v>
      </c>
      <c r="P6" s="27">
        <v>276947.08923339844</v>
      </c>
      <c r="Q6" s="27">
        <v>279081.46875</v>
      </c>
      <c r="R6" s="27">
        <v>280389.74291992188</v>
      </c>
      <c r="S6" s="27">
        <v>282230.51098632813</v>
      </c>
      <c r="T6" s="27">
        <v>283487.18566894531</v>
      </c>
      <c r="U6" s="57">
        <v>260806.6875</v>
      </c>
      <c r="V6" s="27">
        <v>261678.515625</v>
      </c>
      <c r="W6" s="27">
        <v>262607.09375</v>
      </c>
      <c r="X6" s="27">
        <v>263341.90625</v>
      </c>
      <c r="Y6" s="27">
        <v>264155.34375</v>
      </c>
      <c r="Z6" s="27">
        <v>265079.375</v>
      </c>
      <c r="AA6" s="57">
        <v>199585.421875</v>
      </c>
      <c r="AB6" s="27">
        <v>200826.953125</v>
      </c>
      <c r="AC6" s="27">
        <v>202027.328125</v>
      </c>
      <c r="AD6" s="27">
        <v>203158.625</v>
      </c>
      <c r="AE6" s="27">
        <v>204244.734375</v>
      </c>
      <c r="AF6" s="27">
        <v>205277.4375</v>
      </c>
      <c r="AG6" s="57">
        <v>274203.25573730469</v>
      </c>
      <c r="AH6" s="27">
        <v>275120.99072265625</v>
      </c>
      <c r="AI6" s="27">
        <v>276118.17028808594</v>
      </c>
      <c r="AJ6" s="27">
        <v>276735.31701660156</v>
      </c>
      <c r="AK6" s="27">
        <v>277508.39855957031</v>
      </c>
      <c r="AL6" s="27">
        <v>278202.67907714844</v>
      </c>
      <c r="AM6" s="57">
        <v>276962.46875</v>
      </c>
      <c r="AN6" s="27">
        <v>277751.3125</v>
      </c>
      <c r="AO6" s="27">
        <v>278506.40625</v>
      </c>
      <c r="AP6" s="27">
        <v>279070.53125</v>
      </c>
      <c r="AQ6" s="27">
        <v>279760</v>
      </c>
      <c r="AR6" s="27">
        <v>280564.34375</v>
      </c>
      <c r="AS6" s="51">
        <v>0.94512325525283813</v>
      </c>
      <c r="AT6" s="49">
        <v>0.95039427280426025</v>
      </c>
      <c r="AU6" s="49">
        <v>0.95572835206985474</v>
      </c>
      <c r="AV6" s="49">
        <v>0.96112221479415894</v>
      </c>
      <c r="AW6" s="49">
        <v>0.9665791392326355</v>
      </c>
      <c r="AX6" s="49">
        <v>0.97209686040878296</v>
      </c>
      <c r="AY6" s="52">
        <v>1.0008066892623901</v>
      </c>
      <c r="AZ6" s="50">
        <v>1.0008066892623901</v>
      </c>
      <c r="BA6" s="50">
        <v>1.0008066892623901</v>
      </c>
      <c r="BB6" s="50">
        <v>1.0008066892623901</v>
      </c>
      <c r="BC6" s="50">
        <v>1.0008066892623901</v>
      </c>
      <c r="BD6" s="50">
        <v>1.0008066892623901</v>
      </c>
    </row>
    <row r="7" spans="1:63" x14ac:dyDescent="0.2">
      <c r="A7" s="31" t="s">
        <v>14</v>
      </c>
      <c r="B7" s="25" t="s">
        <v>279</v>
      </c>
      <c r="C7" s="65">
        <v>297298.9188079834</v>
      </c>
      <c r="D7" s="66">
        <v>298132.21875</v>
      </c>
      <c r="E7" s="66">
        <v>298891.875</v>
      </c>
      <c r="F7" s="66">
        <v>299587.75</v>
      </c>
      <c r="G7" s="66">
        <v>300221.375</v>
      </c>
      <c r="H7" s="66">
        <v>300764.21875</v>
      </c>
      <c r="I7" s="57">
        <v>349390.09375</v>
      </c>
      <c r="J7" s="27">
        <v>350396.125</v>
      </c>
      <c r="K7" s="27">
        <v>351286.78125</v>
      </c>
      <c r="L7" s="27">
        <v>352106.9375</v>
      </c>
      <c r="M7" s="27">
        <v>352968.25</v>
      </c>
      <c r="N7" s="27">
        <v>353485.8125</v>
      </c>
      <c r="O7" s="57">
        <v>318755.22999191284</v>
      </c>
      <c r="P7" s="27">
        <v>320371.06069374084</v>
      </c>
      <c r="Q7" s="27">
        <v>321633.69339752197</v>
      </c>
      <c r="R7" s="27">
        <v>322433.14218711853</v>
      </c>
      <c r="S7" s="27">
        <v>323889.24878501892</v>
      </c>
      <c r="T7" s="27">
        <v>324556.11766815186</v>
      </c>
      <c r="U7" s="57">
        <v>328291</v>
      </c>
      <c r="V7" s="27">
        <v>329344.875</v>
      </c>
      <c r="W7" s="27">
        <v>330349.78125</v>
      </c>
      <c r="X7" s="27">
        <v>331397.5625</v>
      </c>
      <c r="Y7" s="27">
        <v>332369.09375</v>
      </c>
      <c r="Z7" s="27">
        <v>333222.71875</v>
      </c>
      <c r="AA7" s="57">
        <v>280769.8125</v>
      </c>
      <c r="AB7" s="27">
        <v>282516.375</v>
      </c>
      <c r="AC7" s="27">
        <v>284205</v>
      </c>
      <c r="AD7" s="27">
        <v>285796.46875</v>
      </c>
      <c r="AE7" s="27">
        <v>287324.375</v>
      </c>
      <c r="AF7" s="27">
        <v>288777.15625</v>
      </c>
      <c r="AG7" s="57">
        <v>330534.27259063721</v>
      </c>
      <c r="AH7" s="27">
        <v>331476.60163116455</v>
      </c>
      <c r="AI7" s="27">
        <v>332378.56921386719</v>
      </c>
      <c r="AJ7" s="27">
        <v>333297.86547851563</v>
      </c>
      <c r="AK7" s="27">
        <v>334271.04357147217</v>
      </c>
      <c r="AL7" s="27">
        <v>335011.32975769043</v>
      </c>
      <c r="AM7" s="57">
        <v>455175</v>
      </c>
      <c r="AN7" s="27">
        <v>456538.84375</v>
      </c>
      <c r="AO7" s="27">
        <v>457805.1875</v>
      </c>
      <c r="AP7" s="27">
        <v>458974.40625</v>
      </c>
      <c r="AQ7" s="27">
        <v>460045.1875</v>
      </c>
      <c r="AR7" s="27">
        <v>460971.9375</v>
      </c>
      <c r="AS7" s="51">
        <v>0.9425702691078186</v>
      </c>
      <c r="AT7" s="49">
        <v>0.94551610946655273</v>
      </c>
      <c r="AU7" s="49">
        <v>0.94850701093673706</v>
      </c>
      <c r="AV7" s="49">
        <v>0.95153963565826416</v>
      </c>
      <c r="AW7" s="49">
        <v>0.95461684465408325</v>
      </c>
      <c r="AX7" s="49">
        <v>0.95773601531982422</v>
      </c>
      <c r="AY7" s="52">
        <v>1.0001838207244873</v>
      </c>
      <c r="AZ7" s="50">
        <v>1.0001838207244873</v>
      </c>
      <c r="BA7" s="50">
        <v>1.0001838207244873</v>
      </c>
      <c r="BB7" s="50">
        <v>1.0001838207244873</v>
      </c>
      <c r="BC7" s="50">
        <v>1.0001838207244873</v>
      </c>
      <c r="BD7" s="50">
        <v>1.0001838207244873</v>
      </c>
    </row>
    <row r="8" spans="1:63" x14ac:dyDescent="0.2">
      <c r="A8" s="31" t="s">
        <v>15</v>
      </c>
      <c r="B8" s="25" t="s">
        <v>328</v>
      </c>
      <c r="C8" s="65">
        <v>325418</v>
      </c>
      <c r="D8" s="66">
        <v>325474.59375</v>
      </c>
      <c r="E8" s="66">
        <v>325564.0625</v>
      </c>
      <c r="F8" s="66">
        <v>325652.125</v>
      </c>
      <c r="G8" s="66">
        <v>325740.3125</v>
      </c>
      <c r="H8" s="66">
        <v>325781.3125</v>
      </c>
      <c r="I8" s="57">
        <v>411651.84375</v>
      </c>
      <c r="J8" s="27">
        <v>413749.90625</v>
      </c>
      <c r="K8" s="27">
        <v>415802.53125</v>
      </c>
      <c r="L8" s="27">
        <v>417564.40625</v>
      </c>
      <c r="M8" s="27">
        <v>419168.40625</v>
      </c>
      <c r="N8" s="27">
        <v>420725.125</v>
      </c>
      <c r="O8" s="57">
        <v>403136.369140625</v>
      </c>
      <c r="P8" s="27">
        <v>407266.10571289063</v>
      </c>
      <c r="Q8" s="27">
        <v>411911.22180175781</v>
      </c>
      <c r="R8" s="27">
        <v>415602.04150390625</v>
      </c>
      <c r="S8" s="27">
        <v>419154.36169433594</v>
      </c>
      <c r="T8" s="27">
        <v>422578.9462890625</v>
      </c>
      <c r="U8" s="57">
        <v>337737.15625</v>
      </c>
      <c r="V8" s="27">
        <v>338314.4375</v>
      </c>
      <c r="W8" s="27">
        <v>338839.75</v>
      </c>
      <c r="X8" s="27">
        <v>339403.75</v>
      </c>
      <c r="Y8" s="27">
        <v>339834.1875</v>
      </c>
      <c r="Z8" s="27">
        <v>340433.3125</v>
      </c>
      <c r="AA8" s="57">
        <v>248143.03125</v>
      </c>
      <c r="AB8" s="27">
        <v>249686.625</v>
      </c>
      <c r="AC8" s="27">
        <v>251179.03125</v>
      </c>
      <c r="AD8" s="27">
        <v>252585.5625</v>
      </c>
      <c r="AE8" s="27">
        <v>253935.921875</v>
      </c>
      <c r="AF8" s="27">
        <v>255219.875</v>
      </c>
      <c r="AG8" s="57">
        <v>385559.39306640625</v>
      </c>
      <c r="AH8" s="27">
        <v>387365.07116699219</v>
      </c>
      <c r="AI8" s="27">
        <v>389082.60571289063</v>
      </c>
      <c r="AJ8" s="27">
        <v>390556.82568359375</v>
      </c>
      <c r="AK8" s="27">
        <v>391952.01293945313</v>
      </c>
      <c r="AL8" s="27">
        <v>393363.46044921875</v>
      </c>
      <c r="AM8" s="57">
        <v>314152.3125</v>
      </c>
      <c r="AN8" s="27">
        <v>314267.59375</v>
      </c>
      <c r="AO8" s="27">
        <v>314424.71875</v>
      </c>
      <c r="AP8" s="27">
        <v>314580.59375</v>
      </c>
      <c r="AQ8" s="27">
        <v>314734.25</v>
      </c>
      <c r="AR8" s="27">
        <v>314838.71875</v>
      </c>
      <c r="AS8" s="51">
        <v>0.9474979043006897</v>
      </c>
      <c r="AT8" s="49">
        <v>0.95095950365066528</v>
      </c>
      <c r="AU8" s="49">
        <v>0.95447039604187012</v>
      </c>
      <c r="AV8" s="49">
        <v>0.95802700519561768</v>
      </c>
      <c r="AW8" s="49">
        <v>0.9616323709487915</v>
      </c>
      <c r="AX8" s="49">
        <v>0.96528410911560059</v>
      </c>
      <c r="AY8" s="52">
        <v>1.0026712417602539</v>
      </c>
      <c r="AZ8" s="50">
        <v>1.0026712417602539</v>
      </c>
      <c r="BA8" s="50">
        <v>1.0026712417602539</v>
      </c>
      <c r="BB8" s="50">
        <v>1.0026712417602539</v>
      </c>
      <c r="BC8" s="50">
        <v>1.0026712417602539</v>
      </c>
      <c r="BD8" s="50">
        <v>1.0026712417602539</v>
      </c>
    </row>
    <row r="9" spans="1:63" x14ac:dyDescent="0.2">
      <c r="A9" s="31" t="s">
        <v>16</v>
      </c>
      <c r="B9" s="25" t="s">
        <v>355</v>
      </c>
      <c r="C9" s="65">
        <v>296987.75262069702</v>
      </c>
      <c r="D9" s="66">
        <v>297279.8125</v>
      </c>
      <c r="E9" s="66">
        <v>297414.375</v>
      </c>
      <c r="F9" s="66">
        <v>297457.03125</v>
      </c>
      <c r="G9" s="66">
        <v>297528.96875</v>
      </c>
      <c r="H9" s="66">
        <v>297502.90625</v>
      </c>
      <c r="I9" s="57">
        <v>348167.34375</v>
      </c>
      <c r="J9" s="27">
        <v>348201.46875</v>
      </c>
      <c r="K9" s="27">
        <v>348104.21875</v>
      </c>
      <c r="L9" s="27">
        <v>348096.125</v>
      </c>
      <c r="M9" s="27">
        <v>348077.25</v>
      </c>
      <c r="N9" s="27">
        <v>347859.96875</v>
      </c>
      <c r="O9" s="57">
        <v>342304.84391021729</v>
      </c>
      <c r="P9" s="27">
        <v>342706.86395645142</v>
      </c>
      <c r="Q9" s="27">
        <v>343033.2011680603</v>
      </c>
      <c r="R9" s="27">
        <v>343473.15033912659</v>
      </c>
      <c r="S9" s="27">
        <v>344213.00364685059</v>
      </c>
      <c r="T9" s="27">
        <v>344373.11647987366</v>
      </c>
      <c r="U9" s="57">
        <v>376877.59375</v>
      </c>
      <c r="V9" s="27">
        <v>377172.71875</v>
      </c>
      <c r="W9" s="27">
        <v>377327.59375</v>
      </c>
      <c r="X9" s="27">
        <v>377781.78125</v>
      </c>
      <c r="Y9" s="27">
        <v>378022.71875</v>
      </c>
      <c r="Z9" s="27">
        <v>378061.875</v>
      </c>
      <c r="AA9" s="57">
        <v>270881.0625</v>
      </c>
      <c r="AB9" s="27">
        <v>272566.09375</v>
      </c>
      <c r="AC9" s="27">
        <v>274195.25</v>
      </c>
      <c r="AD9" s="27">
        <v>275730.65625</v>
      </c>
      <c r="AE9" s="27">
        <v>277204.75</v>
      </c>
      <c r="AF9" s="27">
        <v>278606.375</v>
      </c>
      <c r="AG9" s="57">
        <v>348394.3694190979</v>
      </c>
      <c r="AH9" s="27">
        <v>348509.59621047974</v>
      </c>
      <c r="AI9" s="27">
        <v>348491.44731903076</v>
      </c>
      <c r="AJ9" s="27">
        <v>348649.04249954224</v>
      </c>
      <c r="AK9" s="27">
        <v>348570.8496055603</v>
      </c>
      <c r="AL9" s="27">
        <v>348454.68637084961</v>
      </c>
      <c r="AM9" s="57">
        <v>494351.1875</v>
      </c>
      <c r="AN9" s="27">
        <v>494932.8125</v>
      </c>
      <c r="AO9" s="27">
        <v>495268.3125</v>
      </c>
      <c r="AP9" s="27">
        <v>495450.90625</v>
      </c>
      <c r="AQ9" s="27">
        <v>495678.53125</v>
      </c>
      <c r="AR9" s="27">
        <v>495737.1875</v>
      </c>
      <c r="AS9" s="51">
        <v>0.94553667306900024</v>
      </c>
      <c r="AT9" s="49">
        <v>0.94849294424057007</v>
      </c>
      <c r="AU9" s="49">
        <v>0.95149463415145874</v>
      </c>
      <c r="AV9" s="49">
        <v>0.95453816652297974</v>
      </c>
      <c r="AW9" s="49">
        <v>0.95762640237808228</v>
      </c>
      <c r="AX9" s="49">
        <v>0.96075677871704102</v>
      </c>
      <c r="AY9" s="52">
        <v>0.99978005886077881</v>
      </c>
      <c r="AZ9" s="50">
        <v>0.99978005886077881</v>
      </c>
      <c r="BA9" s="50">
        <v>0.99978005886077881</v>
      </c>
      <c r="BB9" s="50">
        <v>0.99978005886077881</v>
      </c>
      <c r="BC9" s="50">
        <v>0.99978005886077881</v>
      </c>
      <c r="BD9" s="50">
        <v>0.99978005886077881</v>
      </c>
    </row>
    <row r="10" spans="1:63" x14ac:dyDescent="0.2">
      <c r="A10" s="31" t="s">
        <v>17</v>
      </c>
      <c r="B10" s="25" t="s">
        <v>356</v>
      </c>
      <c r="C10" s="65">
        <v>157204.24853515625</v>
      </c>
      <c r="D10" s="66">
        <v>157356.140625</v>
      </c>
      <c r="E10" s="66">
        <v>157527.421875</v>
      </c>
      <c r="F10" s="66">
        <v>157706.65625</v>
      </c>
      <c r="G10" s="66">
        <v>157875.640625</v>
      </c>
      <c r="H10" s="66">
        <v>158029.90625</v>
      </c>
      <c r="I10" s="57">
        <v>203895.796875</v>
      </c>
      <c r="J10" s="27">
        <v>204092.265625</v>
      </c>
      <c r="K10" s="27">
        <v>204271.90625</v>
      </c>
      <c r="L10" s="27">
        <v>204421.359375</v>
      </c>
      <c r="M10" s="27">
        <v>204555.625</v>
      </c>
      <c r="N10" s="27">
        <v>204730.09375</v>
      </c>
      <c r="O10" s="57">
        <v>203490.45556640625</v>
      </c>
      <c r="P10" s="27">
        <v>203163.75390625</v>
      </c>
      <c r="Q10" s="27">
        <v>202601.0341796875</v>
      </c>
      <c r="R10" s="27">
        <v>201550.28271484375</v>
      </c>
      <c r="S10" s="27">
        <v>201437.12670898438</v>
      </c>
      <c r="T10" s="27">
        <v>201329.6982421875</v>
      </c>
      <c r="U10" s="57">
        <v>198959.046875</v>
      </c>
      <c r="V10" s="27">
        <v>199033.078125</v>
      </c>
      <c r="W10" s="27">
        <v>199197.59375</v>
      </c>
      <c r="X10" s="27">
        <v>199380.609375</v>
      </c>
      <c r="Y10" s="27">
        <v>199546.6875</v>
      </c>
      <c r="Z10" s="27">
        <v>199810.71875</v>
      </c>
      <c r="AA10" s="57">
        <v>155091.984375</v>
      </c>
      <c r="AB10" s="27">
        <v>156056.734375</v>
      </c>
      <c r="AC10" s="27">
        <v>156989.515625</v>
      </c>
      <c r="AD10" s="27">
        <v>157868.609375</v>
      </c>
      <c r="AE10" s="27">
        <v>158712.59375</v>
      </c>
      <c r="AF10" s="27">
        <v>159515.078125</v>
      </c>
      <c r="AG10" s="57">
        <v>192723.14208984375</v>
      </c>
      <c r="AH10" s="27">
        <v>192921.880859375</v>
      </c>
      <c r="AI10" s="27">
        <v>193179.5966796875</v>
      </c>
      <c r="AJ10" s="27">
        <v>193536.18334960938</v>
      </c>
      <c r="AK10" s="27">
        <v>193835.5537109375</v>
      </c>
      <c r="AL10" s="27">
        <v>194162.65014648438</v>
      </c>
      <c r="AM10" s="57">
        <v>203823.8125</v>
      </c>
      <c r="AN10" s="27">
        <v>204060.109375</v>
      </c>
      <c r="AO10" s="27">
        <v>204328.21875</v>
      </c>
      <c r="AP10" s="27">
        <v>204606.78125</v>
      </c>
      <c r="AQ10" s="27">
        <v>204870.578125</v>
      </c>
      <c r="AR10" s="27">
        <v>205113.015625</v>
      </c>
      <c r="AS10" s="51">
        <v>0.94560611248016357</v>
      </c>
      <c r="AT10" s="49">
        <v>0.94946873188018799</v>
      </c>
      <c r="AU10" s="49">
        <v>0.95338350534439087</v>
      </c>
      <c r="AV10" s="49">
        <v>0.95734721422195435</v>
      </c>
      <c r="AW10" s="49">
        <v>0.96136289834976196</v>
      </c>
      <c r="AX10" s="49">
        <v>0.9654279351234436</v>
      </c>
      <c r="AY10" s="52">
        <v>0.99818742275238037</v>
      </c>
      <c r="AZ10" s="50">
        <v>0.99818742275238037</v>
      </c>
      <c r="BA10" s="50">
        <v>0.99818742275238037</v>
      </c>
      <c r="BB10" s="50">
        <v>0.99818742275238037</v>
      </c>
      <c r="BC10" s="50">
        <v>0.99818742275238037</v>
      </c>
      <c r="BD10" s="50">
        <v>0.99818742275238037</v>
      </c>
    </row>
    <row r="11" spans="1:63" x14ac:dyDescent="0.2">
      <c r="A11" s="31" t="s">
        <v>18</v>
      </c>
      <c r="B11" s="25" t="s">
        <v>368</v>
      </c>
      <c r="C11" s="65">
        <v>284072.08127784729</v>
      </c>
      <c r="D11" s="66">
        <v>284309.3125</v>
      </c>
      <c r="E11" s="66">
        <v>284521.125</v>
      </c>
      <c r="F11" s="66">
        <v>284736.65625</v>
      </c>
      <c r="G11" s="66">
        <v>284950.625</v>
      </c>
      <c r="H11" s="66">
        <v>285102.71875</v>
      </c>
      <c r="I11" s="57">
        <v>355771.40625</v>
      </c>
      <c r="J11" s="27">
        <v>356068.125</v>
      </c>
      <c r="K11" s="27">
        <v>356332.34375</v>
      </c>
      <c r="L11" s="27">
        <v>356602</v>
      </c>
      <c r="M11" s="27">
        <v>356869.5625</v>
      </c>
      <c r="N11" s="27">
        <v>357059.375</v>
      </c>
      <c r="O11" s="57">
        <v>345012.06086444855</v>
      </c>
      <c r="P11" s="27">
        <v>345766.45776081085</v>
      </c>
      <c r="Q11" s="27">
        <v>345519.35596847534</v>
      </c>
      <c r="R11" s="27">
        <v>345920.40734481812</v>
      </c>
      <c r="S11" s="27">
        <v>346303.90754795074</v>
      </c>
      <c r="T11" s="27">
        <v>346795.62805366516</v>
      </c>
      <c r="U11" s="57">
        <v>321554.875</v>
      </c>
      <c r="V11" s="27">
        <v>321806.5625</v>
      </c>
      <c r="W11" s="27">
        <v>322032.40625</v>
      </c>
      <c r="X11" s="27">
        <v>322298.21875</v>
      </c>
      <c r="Y11" s="27">
        <v>322740.78125</v>
      </c>
      <c r="Z11" s="27">
        <v>322924.28125</v>
      </c>
      <c r="AA11" s="57">
        <v>235207</v>
      </c>
      <c r="AB11" s="27">
        <v>236670.125</v>
      </c>
      <c r="AC11" s="27">
        <v>238084.734375</v>
      </c>
      <c r="AD11" s="27">
        <v>239417.9375</v>
      </c>
      <c r="AE11" s="27">
        <v>240697.90625</v>
      </c>
      <c r="AF11" s="27">
        <v>241914.921875</v>
      </c>
      <c r="AG11" s="57">
        <v>334410.70024108887</v>
      </c>
      <c r="AH11" s="27">
        <v>334506.71173858643</v>
      </c>
      <c r="AI11" s="27">
        <v>334630.77121925354</v>
      </c>
      <c r="AJ11" s="27">
        <v>334755.03270149231</v>
      </c>
      <c r="AK11" s="27">
        <v>335120.49520874023</v>
      </c>
      <c r="AL11" s="27">
        <v>335451.33527183533</v>
      </c>
      <c r="AM11" s="57">
        <v>391149.9375</v>
      </c>
      <c r="AN11" s="27">
        <v>391552.15625</v>
      </c>
      <c r="AO11" s="27">
        <v>391932.03125</v>
      </c>
      <c r="AP11" s="27">
        <v>392317.28125</v>
      </c>
      <c r="AQ11" s="27">
        <v>392697.53125</v>
      </c>
      <c r="AR11" s="27">
        <v>392988.0625</v>
      </c>
      <c r="AS11" s="51">
        <v>0.94337928295135498</v>
      </c>
      <c r="AT11" s="49">
        <v>0.94743585586547852</v>
      </c>
      <c r="AU11" s="49">
        <v>0.95154619216918945</v>
      </c>
      <c r="AV11" s="49">
        <v>0.95570677518844604</v>
      </c>
      <c r="AW11" s="49">
        <v>0.95992082357406616</v>
      </c>
      <c r="AX11" s="49">
        <v>0.96418583393096924</v>
      </c>
      <c r="AY11" s="52">
        <v>0.99891364574432373</v>
      </c>
      <c r="AZ11" s="50">
        <v>0.99891364574432373</v>
      </c>
      <c r="BA11" s="50">
        <v>0.99891364574432373</v>
      </c>
      <c r="BB11" s="50">
        <v>0.99891364574432373</v>
      </c>
      <c r="BC11" s="50">
        <v>0.99891364574432373</v>
      </c>
      <c r="BD11" s="50">
        <v>0.99891364574432373</v>
      </c>
    </row>
    <row r="12" spans="1:63" x14ac:dyDescent="0.2">
      <c r="A12" s="31" t="s">
        <v>19</v>
      </c>
      <c r="B12" s="25" t="s">
        <v>222</v>
      </c>
      <c r="C12" s="65">
        <v>175120.75170898438</v>
      </c>
      <c r="D12" s="66">
        <v>175157.515625</v>
      </c>
      <c r="E12" s="66">
        <v>175171.625</v>
      </c>
      <c r="F12" s="66">
        <v>175123.546875</v>
      </c>
      <c r="G12" s="66">
        <v>175059.828125</v>
      </c>
      <c r="H12" s="66">
        <v>174947.40625</v>
      </c>
      <c r="I12" s="57">
        <v>191284.125</v>
      </c>
      <c r="J12" s="27">
        <v>191218.015625</v>
      </c>
      <c r="K12" s="27">
        <v>191134.203125</v>
      </c>
      <c r="L12" s="27">
        <v>190970.078125</v>
      </c>
      <c r="M12" s="27">
        <v>190893.953125</v>
      </c>
      <c r="N12" s="27">
        <v>190769.109375</v>
      </c>
      <c r="O12" s="57">
        <v>167171.98590087891</v>
      </c>
      <c r="P12" s="27">
        <v>166662.21734619141</v>
      </c>
      <c r="Q12" s="27">
        <v>166005.66009521484</v>
      </c>
      <c r="R12" s="27">
        <v>165687.73999023438</v>
      </c>
      <c r="S12" s="27">
        <v>165570.08520507813</v>
      </c>
      <c r="T12" s="27">
        <v>165662.9501953125</v>
      </c>
      <c r="U12" s="57">
        <v>210902.25</v>
      </c>
      <c r="V12" s="27">
        <v>211120.375</v>
      </c>
      <c r="W12" s="27">
        <v>211319.71875</v>
      </c>
      <c r="X12" s="27">
        <v>211317.28125</v>
      </c>
      <c r="Y12" s="27">
        <v>211436.625</v>
      </c>
      <c r="Z12" s="27">
        <v>211429.703125</v>
      </c>
      <c r="AA12" s="57">
        <v>181014.75</v>
      </c>
      <c r="AB12" s="27">
        <v>182140.765625</v>
      </c>
      <c r="AC12" s="27">
        <v>183229.4375</v>
      </c>
      <c r="AD12" s="27">
        <v>184255.484375</v>
      </c>
      <c r="AE12" s="27">
        <v>185240.53125</v>
      </c>
      <c r="AF12" s="27">
        <v>186177.140625</v>
      </c>
      <c r="AG12" s="57">
        <v>184150.85705566406</v>
      </c>
      <c r="AH12" s="27">
        <v>184122.36187744141</v>
      </c>
      <c r="AI12" s="27">
        <v>184166.77136230469</v>
      </c>
      <c r="AJ12" s="27">
        <v>184160.21435546875</v>
      </c>
      <c r="AK12" s="27">
        <v>184267.34161376953</v>
      </c>
      <c r="AL12" s="27">
        <v>184337.10607910156</v>
      </c>
      <c r="AM12" s="57">
        <v>266967.6875</v>
      </c>
      <c r="AN12" s="27">
        <v>267075.28125</v>
      </c>
      <c r="AO12" s="27">
        <v>267156.90625</v>
      </c>
      <c r="AP12" s="27">
        <v>267143.71875</v>
      </c>
      <c r="AQ12" s="27">
        <v>267104.65625</v>
      </c>
      <c r="AR12" s="27">
        <v>266988.09375</v>
      </c>
      <c r="AS12" s="51">
        <v>0.94924330711364746</v>
      </c>
      <c r="AT12" s="49">
        <v>0.95143890380859375</v>
      </c>
      <c r="AU12" s="49">
        <v>0.95367419719696045</v>
      </c>
      <c r="AV12" s="49">
        <v>0.95594537258148193</v>
      </c>
      <c r="AW12" s="49">
        <v>0.9582553505897522</v>
      </c>
      <c r="AX12" s="49">
        <v>0.96060138940811157</v>
      </c>
      <c r="AY12" s="52">
        <v>0.99785107374191284</v>
      </c>
      <c r="AZ12" s="50">
        <v>0.99785107374191284</v>
      </c>
      <c r="BA12" s="50">
        <v>0.99785107374191284</v>
      </c>
      <c r="BB12" s="50">
        <v>0.99785107374191284</v>
      </c>
      <c r="BC12" s="50">
        <v>0.99785107374191284</v>
      </c>
      <c r="BD12" s="50">
        <v>0.99785107374191284</v>
      </c>
    </row>
    <row r="13" spans="1:63" x14ac:dyDescent="0.2">
      <c r="A13" s="31" t="s">
        <v>20</v>
      </c>
      <c r="B13" s="25" t="s">
        <v>223</v>
      </c>
      <c r="C13" s="65">
        <v>173468.50117397308</v>
      </c>
      <c r="D13" s="66">
        <v>173096.546875</v>
      </c>
      <c r="E13" s="66">
        <v>172778.25</v>
      </c>
      <c r="F13" s="66">
        <v>172451.375</v>
      </c>
      <c r="G13" s="66">
        <v>172164.8125</v>
      </c>
      <c r="H13" s="66">
        <v>171872.28125</v>
      </c>
      <c r="I13" s="57">
        <v>216753.34375</v>
      </c>
      <c r="J13" s="27">
        <v>215813.9375</v>
      </c>
      <c r="K13" s="27">
        <v>214854.328125</v>
      </c>
      <c r="L13" s="27">
        <v>214132.828125</v>
      </c>
      <c r="M13" s="27">
        <v>213286.953125</v>
      </c>
      <c r="N13" s="27">
        <v>212474.921875</v>
      </c>
      <c r="O13" s="57">
        <v>241713.10831785202</v>
      </c>
      <c r="P13" s="27">
        <v>239703.64986252785</v>
      </c>
      <c r="Q13" s="27">
        <v>238009.96909022331</v>
      </c>
      <c r="R13" s="27">
        <v>237371.08598470688</v>
      </c>
      <c r="S13" s="27">
        <v>235824.25956702232</v>
      </c>
      <c r="T13" s="27">
        <v>234323.14758467674</v>
      </c>
      <c r="U13" s="57">
        <v>265298.53125</v>
      </c>
      <c r="V13" s="27">
        <v>264438.90625</v>
      </c>
      <c r="W13" s="27">
        <v>263897.59375</v>
      </c>
      <c r="X13" s="27">
        <v>263138.875</v>
      </c>
      <c r="Y13" s="27">
        <v>262466.875</v>
      </c>
      <c r="Z13" s="27">
        <v>261777.921875</v>
      </c>
      <c r="AA13" s="57">
        <v>179575.921875</v>
      </c>
      <c r="AB13" s="27">
        <v>180692.984375</v>
      </c>
      <c r="AC13" s="27">
        <v>181773</v>
      </c>
      <c r="AD13" s="27">
        <v>182790.890625</v>
      </c>
      <c r="AE13" s="27">
        <v>183768.109375</v>
      </c>
      <c r="AF13" s="27">
        <v>184697.28125</v>
      </c>
      <c r="AG13" s="57">
        <v>225606.07363700867</v>
      </c>
      <c r="AH13" s="27">
        <v>224691.71793556213</v>
      </c>
      <c r="AI13" s="27">
        <v>223858.79806613922</v>
      </c>
      <c r="AJ13" s="27">
        <v>223298.93375110626</v>
      </c>
      <c r="AK13" s="27">
        <v>222648.71874237061</v>
      </c>
      <c r="AL13" s="27">
        <v>222039.63399982452</v>
      </c>
      <c r="AM13" s="57">
        <v>461205.9375</v>
      </c>
      <c r="AN13" s="27">
        <v>460305.8125</v>
      </c>
      <c r="AO13" s="27">
        <v>459562.84375</v>
      </c>
      <c r="AP13" s="27">
        <v>458796.6875</v>
      </c>
      <c r="AQ13" s="27">
        <v>458133.96875</v>
      </c>
      <c r="AR13" s="27">
        <v>457449.75</v>
      </c>
      <c r="AS13" s="51">
        <v>0.9443245530128479</v>
      </c>
      <c r="AT13" s="49">
        <v>0.94627529382705688</v>
      </c>
      <c r="AU13" s="49">
        <v>0.94826364517211914</v>
      </c>
      <c r="AV13" s="49">
        <v>0.95028591156005859</v>
      </c>
      <c r="AW13" s="49">
        <v>0.95234489440917969</v>
      </c>
      <c r="AX13" s="49">
        <v>0.95443791151046753</v>
      </c>
      <c r="AY13" s="52">
        <v>0.9978289008140564</v>
      </c>
      <c r="AZ13" s="50">
        <v>0.9978289008140564</v>
      </c>
      <c r="BA13" s="50">
        <v>0.9978289008140564</v>
      </c>
      <c r="BB13" s="50">
        <v>0.9978289008140564</v>
      </c>
      <c r="BC13" s="50">
        <v>0.9978289008140564</v>
      </c>
      <c r="BD13" s="50">
        <v>0.9978289008140564</v>
      </c>
    </row>
    <row r="14" spans="1:63" x14ac:dyDescent="0.2">
      <c r="A14" s="31" t="s">
        <v>21</v>
      </c>
      <c r="B14" s="25" t="s">
        <v>224</v>
      </c>
      <c r="C14" s="65">
        <v>309358.24694824219</v>
      </c>
      <c r="D14" s="66">
        <v>310601.6875</v>
      </c>
      <c r="E14" s="66">
        <v>311766.75</v>
      </c>
      <c r="F14" s="66">
        <v>312848.8125</v>
      </c>
      <c r="G14" s="66">
        <v>313833.6875</v>
      </c>
      <c r="H14" s="66">
        <v>314693.71875</v>
      </c>
      <c r="I14" s="57">
        <v>330351.1875</v>
      </c>
      <c r="J14" s="27">
        <v>331279.4375</v>
      </c>
      <c r="K14" s="27">
        <v>332043.8125</v>
      </c>
      <c r="L14" s="27">
        <v>332669.65625</v>
      </c>
      <c r="M14" s="27">
        <v>333150.875</v>
      </c>
      <c r="N14" s="27">
        <v>333591.34375</v>
      </c>
      <c r="O14" s="57">
        <v>304145.15618896484</v>
      </c>
      <c r="P14" s="27">
        <v>305013.15869140625</v>
      </c>
      <c r="Q14" s="27">
        <v>305834.92962646484</v>
      </c>
      <c r="R14" s="27">
        <v>306651.20770263672</v>
      </c>
      <c r="S14" s="27">
        <v>307163.7529296875</v>
      </c>
      <c r="T14" s="27">
        <v>308383.46337890625</v>
      </c>
      <c r="U14" s="57">
        <v>323502.375</v>
      </c>
      <c r="V14" s="27">
        <v>324727.59375</v>
      </c>
      <c r="W14" s="27">
        <v>325889.65625</v>
      </c>
      <c r="X14" s="27">
        <v>326994.5625</v>
      </c>
      <c r="Y14" s="27">
        <v>328038.5</v>
      </c>
      <c r="Z14" s="27">
        <v>328904.46875</v>
      </c>
      <c r="AA14" s="57">
        <v>369903.65625</v>
      </c>
      <c r="AB14" s="27">
        <v>372204.6875</v>
      </c>
      <c r="AC14" s="27">
        <v>374429.375</v>
      </c>
      <c r="AD14" s="27">
        <v>376526.09375</v>
      </c>
      <c r="AE14" s="27">
        <v>378539.03125</v>
      </c>
      <c r="AF14" s="27">
        <v>380453</v>
      </c>
      <c r="AG14" s="57">
        <v>328199.73120117188</v>
      </c>
      <c r="AH14" s="27">
        <v>329167.06640625</v>
      </c>
      <c r="AI14" s="27">
        <v>329960.64208984375</v>
      </c>
      <c r="AJ14" s="27">
        <v>330641.52416992188</v>
      </c>
      <c r="AK14" s="27">
        <v>331375.81311035156</v>
      </c>
      <c r="AL14" s="27">
        <v>332089.53662109375</v>
      </c>
      <c r="AM14" s="57">
        <v>448306.96875</v>
      </c>
      <c r="AN14" s="27">
        <v>450195.75</v>
      </c>
      <c r="AO14" s="27">
        <v>451986.15625</v>
      </c>
      <c r="AP14" s="27">
        <v>453657.03125</v>
      </c>
      <c r="AQ14" s="27">
        <v>455184.1875</v>
      </c>
      <c r="AR14" s="27">
        <v>456525.65625</v>
      </c>
      <c r="AS14" s="51">
        <v>0.9633108377456665</v>
      </c>
      <c r="AT14" s="49">
        <v>0.96527355909347534</v>
      </c>
      <c r="AU14" s="49">
        <v>0.96727448701858521</v>
      </c>
      <c r="AV14" s="49">
        <v>0.96930986642837524</v>
      </c>
      <c r="AW14" s="49">
        <v>0.97138243913650513</v>
      </c>
      <c r="AX14" s="49">
        <v>0.97348940372467041</v>
      </c>
      <c r="AY14" s="52">
        <v>0.998740553855896</v>
      </c>
      <c r="AZ14" s="50">
        <v>0.998740553855896</v>
      </c>
      <c r="BA14" s="50">
        <v>0.998740553855896</v>
      </c>
      <c r="BB14" s="50">
        <v>0.998740553855896</v>
      </c>
      <c r="BC14" s="50">
        <v>0.998740553855896</v>
      </c>
      <c r="BD14" s="50">
        <v>0.998740553855896</v>
      </c>
    </row>
    <row r="15" spans="1:63" x14ac:dyDescent="0.2">
      <c r="A15" s="31" t="s">
        <v>22</v>
      </c>
      <c r="B15" s="25" t="s">
        <v>232</v>
      </c>
      <c r="C15" s="65">
        <v>204179.50073242188</v>
      </c>
      <c r="D15" s="66">
        <v>204868.28125</v>
      </c>
      <c r="E15" s="66">
        <v>205557.65625</v>
      </c>
      <c r="F15" s="66">
        <v>206201.6875</v>
      </c>
      <c r="G15" s="66">
        <v>206811.75</v>
      </c>
      <c r="H15" s="66">
        <v>207373.1875</v>
      </c>
      <c r="I15" s="57">
        <v>219483.234375</v>
      </c>
      <c r="J15" s="27">
        <v>220249.375</v>
      </c>
      <c r="K15" s="27">
        <v>220851.296875</v>
      </c>
      <c r="L15" s="27">
        <v>221348.46875</v>
      </c>
      <c r="M15" s="27">
        <v>221967.015625</v>
      </c>
      <c r="N15" s="27">
        <v>222415.921875</v>
      </c>
      <c r="O15" s="57">
        <v>197591.50830078125</v>
      </c>
      <c r="P15" s="27">
        <v>198647.90539550781</v>
      </c>
      <c r="Q15" s="27">
        <v>199574.23901367188</v>
      </c>
      <c r="R15" s="27">
        <v>200532.98840332031</v>
      </c>
      <c r="S15" s="27">
        <v>201992.19689941406</v>
      </c>
      <c r="T15" s="27">
        <v>202695.72155761719</v>
      </c>
      <c r="U15" s="57">
        <v>203042</v>
      </c>
      <c r="V15" s="27">
        <v>203681.546875</v>
      </c>
      <c r="W15" s="27">
        <v>204296.015625</v>
      </c>
      <c r="X15" s="27">
        <v>204869.34375</v>
      </c>
      <c r="Y15" s="27">
        <v>205423.1875</v>
      </c>
      <c r="Z15" s="27">
        <v>205986.5625</v>
      </c>
      <c r="AA15" s="57">
        <v>224824.40625</v>
      </c>
      <c r="AB15" s="27">
        <v>226222.953125</v>
      </c>
      <c r="AC15" s="27">
        <v>227575.109375</v>
      </c>
      <c r="AD15" s="27">
        <v>228849.46875</v>
      </c>
      <c r="AE15" s="27">
        <v>230072.921875</v>
      </c>
      <c r="AF15" s="27">
        <v>231236.21875</v>
      </c>
      <c r="AG15" s="57">
        <v>211499.0927734375</v>
      </c>
      <c r="AH15" s="27">
        <v>212130.98583984375</v>
      </c>
      <c r="AI15" s="27">
        <v>212590.81494140625</v>
      </c>
      <c r="AJ15" s="27">
        <v>213044.52270507813</v>
      </c>
      <c r="AK15" s="27">
        <v>213591.10986328125</v>
      </c>
      <c r="AL15" s="27">
        <v>214063.38891601563</v>
      </c>
      <c r="AM15" s="57">
        <v>264973.90625</v>
      </c>
      <c r="AN15" s="27">
        <v>265919.09375</v>
      </c>
      <c r="AO15" s="27">
        <v>266873.96875</v>
      </c>
      <c r="AP15" s="27">
        <v>267770.40625</v>
      </c>
      <c r="AQ15" s="27">
        <v>268621.0625</v>
      </c>
      <c r="AR15" s="27">
        <v>269405.75</v>
      </c>
      <c r="AS15" s="51">
        <v>0.96467119455337524</v>
      </c>
      <c r="AT15" s="49">
        <v>0.96667593717575073</v>
      </c>
      <c r="AU15" s="49">
        <v>0.96871918439865112</v>
      </c>
      <c r="AV15" s="49">
        <v>0.97079724073410034</v>
      </c>
      <c r="AW15" s="49">
        <v>0.97291284799575806</v>
      </c>
      <c r="AX15" s="49">
        <v>0.97506332397460938</v>
      </c>
      <c r="AY15" s="52">
        <v>0.99900263547897339</v>
      </c>
      <c r="AZ15" s="50">
        <v>0.99900263547897339</v>
      </c>
      <c r="BA15" s="50">
        <v>0.99900263547897339</v>
      </c>
      <c r="BB15" s="50">
        <v>0.99900263547897339</v>
      </c>
      <c r="BC15" s="50">
        <v>0.99900263547897339</v>
      </c>
      <c r="BD15" s="50">
        <v>0.99900263547897339</v>
      </c>
    </row>
    <row r="16" spans="1:63" x14ac:dyDescent="0.2">
      <c r="A16" s="31" t="s">
        <v>23</v>
      </c>
      <c r="B16" s="25" t="s">
        <v>240</v>
      </c>
      <c r="C16" s="65">
        <v>183604.58435058594</v>
      </c>
      <c r="D16" s="66">
        <v>184909.5625</v>
      </c>
      <c r="E16" s="66">
        <v>186178.53125</v>
      </c>
      <c r="F16" s="66">
        <v>187455.0625</v>
      </c>
      <c r="G16" s="66">
        <v>188646.0625</v>
      </c>
      <c r="H16" s="66">
        <v>189732.125</v>
      </c>
      <c r="I16" s="57">
        <v>210594.734375</v>
      </c>
      <c r="J16" s="27">
        <v>212616.25</v>
      </c>
      <c r="K16" s="27">
        <v>214557.453125</v>
      </c>
      <c r="L16" s="27">
        <v>216415.5625</v>
      </c>
      <c r="M16" s="27">
        <v>218127.328125</v>
      </c>
      <c r="N16" s="27">
        <v>219751.46875</v>
      </c>
      <c r="O16" s="57">
        <v>175525.63256835938</v>
      </c>
      <c r="P16" s="27">
        <v>178381.453125</v>
      </c>
      <c r="Q16" s="27">
        <v>181425.20373535156</v>
      </c>
      <c r="R16" s="27">
        <v>183833.74243164063</v>
      </c>
      <c r="S16" s="27">
        <v>186499.7734375</v>
      </c>
      <c r="T16" s="27">
        <v>189311.47253417969</v>
      </c>
      <c r="U16" s="57">
        <v>163774.84375</v>
      </c>
      <c r="V16" s="27">
        <v>165220.4375</v>
      </c>
      <c r="W16" s="27">
        <v>166587.109375</v>
      </c>
      <c r="X16" s="27">
        <v>168001.890625</v>
      </c>
      <c r="Y16" s="27">
        <v>169343.140625</v>
      </c>
      <c r="Z16" s="27">
        <v>170529.21875</v>
      </c>
      <c r="AA16" s="57">
        <v>179967.875</v>
      </c>
      <c r="AB16" s="27">
        <v>181087.390625</v>
      </c>
      <c r="AC16" s="27">
        <v>182169.765625</v>
      </c>
      <c r="AD16" s="27">
        <v>183189.859375</v>
      </c>
      <c r="AE16" s="27">
        <v>184169.21875</v>
      </c>
      <c r="AF16" s="27">
        <v>185100.421875</v>
      </c>
      <c r="AG16" s="57">
        <v>189862.76147460938</v>
      </c>
      <c r="AH16" s="27">
        <v>191751.794921875</v>
      </c>
      <c r="AI16" s="27">
        <v>193417.91394042969</v>
      </c>
      <c r="AJ16" s="27">
        <v>195016.00512695313</v>
      </c>
      <c r="AK16" s="27">
        <v>196600.73034667969</v>
      </c>
      <c r="AL16" s="27">
        <v>198061.57995605469</v>
      </c>
      <c r="AM16" s="57">
        <v>175339.25</v>
      </c>
      <c r="AN16" s="27">
        <v>176619.5625</v>
      </c>
      <c r="AO16" s="27">
        <v>177871.65625</v>
      </c>
      <c r="AP16" s="27">
        <v>179131.578125</v>
      </c>
      <c r="AQ16" s="27">
        <v>180308.90625</v>
      </c>
      <c r="AR16" s="27">
        <v>181384.328125</v>
      </c>
      <c r="AS16" s="51">
        <v>0.95188665390014648</v>
      </c>
      <c r="AT16" s="49">
        <v>0.95397454500198364</v>
      </c>
      <c r="AU16" s="49">
        <v>0.95610141754150391</v>
      </c>
      <c r="AV16" s="49">
        <v>0.95826339721679688</v>
      </c>
      <c r="AW16" s="49">
        <v>0.96046346426010132</v>
      </c>
      <c r="AX16" s="49">
        <v>0.96269869804382324</v>
      </c>
      <c r="AY16" s="52">
        <v>0.99946194887161255</v>
      </c>
      <c r="AZ16" s="50">
        <v>0.99946194887161255</v>
      </c>
      <c r="BA16" s="50">
        <v>0.99946194887161255</v>
      </c>
      <c r="BB16" s="50">
        <v>0.99946194887161255</v>
      </c>
      <c r="BC16" s="50">
        <v>0.99946194887161255</v>
      </c>
      <c r="BD16" s="50">
        <v>0.99946194887161255</v>
      </c>
    </row>
    <row r="17" spans="1:56" x14ac:dyDescent="0.2">
      <c r="A17" s="31" t="s">
        <v>24</v>
      </c>
      <c r="B17" s="25" t="s">
        <v>333</v>
      </c>
      <c r="C17" s="65">
        <v>255302.4150390625</v>
      </c>
      <c r="D17" s="66">
        <v>256758.234375</v>
      </c>
      <c r="E17" s="66">
        <v>258134.734375</v>
      </c>
      <c r="F17" s="66">
        <v>259393.0625</v>
      </c>
      <c r="G17" s="66">
        <v>260564.6875</v>
      </c>
      <c r="H17" s="66">
        <v>261632.890625</v>
      </c>
      <c r="I17" s="57">
        <v>262033.484375</v>
      </c>
      <c r="J17" s="27">
        <v>262980.03125</v>
      </c>
      <c r="K17" s="27">
        <v>263889.0625</v>
      </c>
      <c r="L17" s="27">
        <v>264580.84375</v>
      </c>
      <c r="M17" s="27">
        <v>265257.90625</v>
      </c>
      <c r="N17" s="27">
        <v>265826.875</v>
      </c>
      <c r="O17" s="57">
        <v>241755.95690917969</v>
      </c>
      <c r="P17" s="27">
        <v>242569.73669433594</v>
      </c>
      <c r="Q17" s="27">
        <v>242988.98461914063</v>
      </c>
      <c r="R17" s="27">
        <v>243338.38848876953</v>
      </c>
      <c r="S17" s="27">
        <v>244310.24578857422</v>
      </c>
      <c r="T17" s="27">
        <v>245325.25250244141</v>
      </c>
      <c r="U17" s="57">
        <v>258814.25</v>
      </c>
      <c r="V17" s="27">
        <v>260277.296875</v>
      </c>
      <c r="W17" s="27">
        <v>261755.703125</v>
      </c>
      <c r="X17" s="27">
        <v>263058.3125</v>
      </c>
      <c r="Y17" s="27">
        <v>264295.21875</v>
      </c>
      <c r="Z17" s="27">
        <v>265492.25</v>
      </c>
      <c r="AA17" s="57">
        <v>310279.65625</v>
      </c>
      <c r="AB17" s="27">
        <v>312209.78125</v>
      </c>
      <c r="AC17" s="27">
        <v>314075.90625</v>
      </c>
      <c r="AD17" s="27">
        <v>315834.625</v>
      </c>
      <c r="AE17" s="27">
        <v>317523.125</v>
      </c>
      <c r="AF17" s="27">
        <v>319128.59375</v>
      </c>
      <c r="AG17" s="57">
        <v>264608.65002441406</v>
      </c>
      <c r="AH17" s="27">
        <v>265646.80944824219</v>
      </c>
      <c r="AI17" s="27">
        <v>266575.08081054688</v>
      </c>
      <c r="AJ17" s="27">
        <v>267296.67956542969</v>
      </c>
      <c r="AK17" s="27">
        <v>268112.76953125</v>
      </c>
      <c r="AL17" s="27">
        <v>268855.39233398438</v>
      </c>
      <c r="AM17" s="57">
        <v>402585.28125</v>
      </c>
      <c r="AN17" s="27">
        <v>404959.09375</v>
      </c>
      <c r="AO17" s="27">
        <v>407221.75</v>
      </c>
      <c r="AP17" s="27">
        <v>409299</v>
      </c>
      <c r="AQ17" s="27">
        <v>411237.15625</v>
      </c>
      <c r="AR17" s="27">
        <v>413008.125</v>
      </c>
      <c r="AS17" s="51">
        <v>0.96441829204559326</v>
      </c>
      <c r="AT17" s="49">
        <v>0.96650558710098267</v>
      </c>
      <c r="AU17" s="49">
        <v>0.96863216161727905</v>
      </c>
      <c r="AV17" s="49">
        <v>0.97079426050186157</v>
      </c>
      <c r="AW17" s="49">
        <v>0.97299444675445557</v>
      </c>
      <c r="AX17" s="49">
        <v>0.97523015737533569</v>
      </c>
      <c r="AY17" s="52">
        <v>0.99798107147216797</v>
      </c>
      <c r="AZ17" s="50">
        <v>0.99798107147216797</v>
      </c>
      <c r="BA17" s="50">
        <v>0.99798107147216797</v>
      </c>
      <c r="BB17" s="50">
        <v>0.99798107147216797</v>
      </c>
      <c r="BC17" s="50">
        <v>0.99798107147216797</v>
      </c>
      <c r="BD17" s="50">
        <v>0.99798107147216797</v>
      </c>
    </row>
    <row r="18" spans="1:56" x14ac:dyDescent="0.2">
      <c r="A18" s="31" t="s">
        <v>25</v>
      </c>
      <c r="B18" s="25" t="s">
        <v>257</v>
      </c>
      <c r="C18" s="65">
        <v>382164.08624267578</v>
      </c>
      <c r="D18" s="66">
        <v>382499.5625</v>
      </c>
      <c r="E18" s="66">
        <v>382833.375</v>
      </c>
      <c r="F18" s="66">
        <v>383179.65625</v>
      </c>
      <c r="G18" s="66">
        <v>383372.625</v>
      </c>
      <c r="H18" s="66">
        <v>383509.125</v>
      </c>
      <c r="I18" s="57">
        <v>444374.1875</v>
      </c>
      <c r="J18" s="27">
        <v>445277.40625</v>
      </c>
      <c r="K18" s="27">
        <v>446043.21875</v>
      </c>
      <c r="L18" s="27">
        <v>446991.0625</v>
      </c>
      <c r="M18" s="27">
        <v>447715.9375</v>
      </c>
      <c r="N18" s="27">
        <v>448327.5625</v>
      </c>
      <c r="O18" s="57">
        <v>418152.05090332031</v>
      </c>
      <c r="P18" s="27">
        <v>420053.60131835938</v>
      </c>
      <c r="Q18" s="27">
        <v>421356.04052734375</v>
      </c>
      <c r="R18" s="27">
        <v>424242.78961181641</v>
      </c>
      <c r="S18" s="27">
        <v>426186.07403564453</v>
      </c>
      <c r="T18" s="27">
        <v>427817.96984863281</v>
      </c>
      <c r="U18" s="57">
        <v>419786.84375</v>
      </c>
      <c r="V18" s="27">
        <v>420327.65625</v>
      </c>
      <c r="W18" s="27">
        <v>421045.96875</v>
      </c>
      <c r="X18" s="27">
        <v>421871.3125</v>
      </c>
      <c r="Y18" s="27">
        <v>422518.53125</v>
      </c>
      <c r="Z18" s="27">
        <v>423275.59375</v>
      </c>
      <c r="AA18" s="57">
        <v>377440.03125</v>
      </c>
      <c r="AB18" s="27">
        <v>379787.9375</v>
      </c>
      <c r="AC18" s="27">
        <v>382057.96875</v>
      </c>
      <c r="AD18" s="27">
        <v>384197.375</v>
      </c>
      <c r="AE18" s="27">
        <v>386251.34375</v>
      </c>
      <c r="AF18" s="27">
        <v>388204.3125</v>
      </c>
      <c r="AG18" s="57">
        <v>424505.87091064453</v>
      </c>
      <c r="AH18" s="27">
        <v>425363.91412353516</v>
      </c>
      <c r="AI18" s="27">
        <v>426202.97222900391</v>
      </c>
      <c r="AJ18" s="27">
        <v>427080.81115722656</v>
      </c>
      <c r="AK18" s="27">
        <v>427952.61682128906</v>
      </c>
      <c r="AL18" s="27">
        <v>428838.27673339844</v>
      </c>
      <c r="AM18" s="57">
        <v>509712.5625</v>
      </c>
      <c r="AN18" s="27">
        <v>510258.4375</v>
      </c>
      <c r="AO18" s="27">
        <v>510818.6875</v>
      </c>
      <c r="AP18" s="27">
        <v>511395.90625</v>
      </c>
      <c r="AQ18" s="27">
        <v>511764.78125</v>
      </c>
      <c r="AR18" s="27">
        <v>512052.4375</v>
      </c>
      <c r="AS18" s="51">
        <v>0.94949954748153687</v>
      </c>
      <c r="AT18" s="49">
        <v>0.95160573720932007</v>
      </c>
      <c r="AU18" s="49">
        <v>0.95375090837478638</v>
      </c>
      <c r="AV18" s="49">
        <v>0.95593130588531494</v>
      </c>
      <c r="AW18" s="49">
        <v>0.95814979076385498</v>
      </c>
      <c r="AX18" s="49">
        <v>0.96040362119674683</v>
      </c>
      <c r="AY18" s="52">
        <v>1.002469539642334</v>
      </c>
      <c r="AZ18" s="50">
        <v>1.002469539642334</v>
      </c>
      <c r="BA18" s="50">
        <v>1.002469539642334</v>
      </c>
      <c r="BB18" s="50">
        <v>1.002469539642334</v>
      </c>
      <c r="BC18" s="50">
        <v>1.002469539642334</v>
      </c>
      <c r="BD18" s="50">
        <v>1.002469539642334</v>
      </c>
    </row>
    <row r="19" spans="1:56" x14ac:dyDescent="0.2">
      <c r="A19" s="31" t="s">
        <v>26</v>
      </c>
      <c r="B19" s="25" t="s">
        <v>263</v>
      </c>
      <c r="C19" s="65">
        <v>208597.41194677353</v>
      </c>
      <c r="D19" s="66">
        <v>209256.765625</v>
      </c>
      <c r="E19" s="66">
        <v>209983.75</v>
      </c>
      <c r="F19" s="66">
        <v>210671.90625</v>
      </c>
      <c r="G19" s="66">
        <v>211367.828125</v>
      </c>
      <c r="H19" s="66">
        <v>211983.75</v>
      </c>
      <c r="I19" s="57">
        <v>226535.625</v>
      </c>
      <c r="J19" s="27">
        <v>228180.890625</v>
      </c>
      <c r="K19" s="27">
        <v>229759.921875</v>
      </c>
      <c r="L19" s="27">
        <v>231204.421875</v>
      </c>
      <c r="M19" s="27">
        <v>232649.671875</v>
      </c>
      <c r="N19" s="27">
        <v>234030.34375</v>
      </c>
      <c r="O19" s="57">
        <v>225064.99388086796</v>
      </c>
      <c r="P19" s="27">
        <v>227786.20858454704</v>
      </c>
      <c r="Q19" s="27">
        <v>230558.63500916958</v>
      </c>
      <c r="R19" s="27">
        <v>233399.00502204895</v>
      </c>
      <c r="S19" s="27">
        <v>235904.11302685738</v>
      </c>
      <c r="T19" s="27">
        <v>238576.41777038574</v>
      </c>
      <c r="U19" s="57">
        <v>167963.9375</v>
      </c>
      <c r="V19" s="27">
        <v>168781.4375</v>
      </c>
      <c r="W19" s="27">
        <v>169611.28125</v>
      </c>
      <c r="X19" s="27">
        <v>170371.28125</v>
      </c>
      <c r="Y19" s="27">
        <v>171229.625</v>
      </c>
      <c r="Z19" s="27">
        <v>172017.21875</v>
      </c>
      <c r="AA19" s="57">
        <v>171191.5</v>
      </c>
      <c r="AB19" s="27">
        <v>172256.40625</v>
      </c>
      <c r="AC19" s="27">
        <v>173286</v>
      </c>
      <c r="AD19" s="27">
        <v>174256.359375</v>
      </c>
      <c r="AE19" s="27">
        <v>175187.953125</v>
      </c>
      <c r="AF19" s="27">
        <v>176073.734375</v>
      </c>
      <c r="AG19" s="57">
        <v>218778.16626405716</v>
      </c>
      <c r="AH19" s="27">
        <v>220101.85806274414</v>
      </c>
      <c r="AI19" s="27">
        <v>221400.90765786171</v>
      </c>
      <c r="AJ19" s="27">
        <v>222488.55754756927</v>
      </c>
      <c r="AK19" s="27">
        <v>223589.32730984688</v>
      </c>
      <c r="AL19" s="27">
        <v>224631.03813910484</v>
      </c>
      <c r="AM19" s="57">
        <v>149276.3125</v>
      </c>
      <c r="AN19" s="27">
        <v>149777.0625</v>
      </c>
      <c r="AO19" s="27">
        <v>150331.21875</v>
      </c>
      <c r="AP19" s="27">
        <v>150857.875</v>
      </c>
      <c r="AQ19" s="27">
        <v>151389.140625</v>
      </c>
      <c r="AR19" s="27">
        <v>151861.5625</v>
      </c>
      <c r="AS19" s="51">
        <v>0.96554994583129883</v>
      </c>
      <c r="AT19" s="49">
        <v>0.96718817949295044</v>
      </c>
      <c r="AU19" s="49">
        <v>0.96886229515075684</v>
      </c>
      <c r="AV19" s="49">
        <v>0.97056835889816284</v>
      </c>
      <c r="AW19" s="49">
        <v>0.97230899333953857</v>
      </c>
      <c r="AX19" s="49">
        <v>0.97408151626586914</v>
      </c>
      <c r="AY19" s="52">
        <v>1.0004870891571045</v>
      </c>
      <c r="AZ19" s="50">
        <v>1.0004870891571045</v>
      </c>
      <c r="BA19" s="50">
        <v>1.0004870891571045</v>
      </c>
      <c r="BB19" s="50">
        <v>1.0004870891571045</v>
      </c>
      <c r="BC19" s="50">
        <v>1.0004870891571045</v>
      </c>
      <c r="BD19" s="50">
        <v>1.0004870891571045</v>
      </c>
    </row>
    <row r="20" spans="1:56" x14ac:dyDescent="0.2">
      <c r="A20" s="31" t="s">
        <v>27</v>
      </c>
      <c r="B20" s="25" t="s">
        <v>284</v>
      </c>
      <c r="C20" s="65">
        <v>233537.333984375</v>
      </c>
      <c r="D20" s="66">
        <v>234477.703125</v>
      </c>
      <c r="E20" s="66">
        <v>235364.390625</v>
      </c>
      <c r="F20" s="66">
        <v>236209.796875</v>
      </c>
      <c r="G20" s="66">
        <v>236985.09375</v>
      </c>
      <c r="H20" s="66">
        <v>237655.25</v>
      </c>
      <c r="I20" s="57">
        <v>263422.9375</v>
      </c>
      <c r="J20" s="27">
        <v>264169.34375</v>
      </c>
      <c r="K20" s="27">
        <v>264963.71875</v>
      </c>
      <c r="L20" s="27">
        <v>265598.0625</v>
      </c>
      <c r="M20" s="27">
        <v>266301.09375</v>
      </c>
      <c r="N20" s="27">
        <v>266843.28125</v>
      </c>
      <c r="O20" s="57">
        <v>240692.45385742188</v>
      </c>
      <c r="P20" s="27">
        <v>240984.45629882813</v>
      </c>
      <c r="Q20" s="27">
        <v>241861.72155761719</v>
      </c>
      <c r="R20" s="27">
        <v>242239.68505859375</v>
      </c>
      <c r="S20" s="27">
        <v>243050.98034667969</v>
      </c>
      <c r="T20" s="27">
        <v>243349.90112304688</v>
      </c>
      <c r="U20" s="57">
        <v>260347.078125</v>
      </c>
      <c r="V20" s="27">
        <v>261386.8125</v>
      </c>
      <c r="W20" s="27">
        <v>262378.65625</v>
      </c>
      <c r="X20" s="27">
        <v>263404.90625</v>
      </c>
      <c r="Y20" s="27">
        <v>264323.0625</v>
      </c>
      <c r="Z20" s="27">
        <v>265066.375</v>
      </c>
      <c r="AA20" s="57">
        <v>275006.125</v>
      </c>
      <c r="AB20" s="27">
        <v>276716.8125</v>
      </c>
      <c r="AC20" s="27">
        <v>278370.78125</v>
      </c>
      <c r="AD20" s="27">
        <v>279929.59375</v>
      </c>
      <c r="AE20" s="27">
        <v>281426.125</v>
      </c>
      <c r="AF20" s="27">
        <v>282849.0625</v>
      </c>
      <c r="AG20" s="57">
        <v>255373.72119140625</v>
      </c>
      <c r="AH20" s="27">
        <v>256241.7138671875</v>
      </c>
      <c r="AI20" s="27">
        <v>257049.70678710938</v>
      </c>
      <c r="AJ20" s="27">
        <v>257780.30932617188</v>
      </c>
      <c r="AK20" s="27">
        <v>258658.07421875</v>
      </c>
      <c r="AL20" s="27">
        <v>259418.59155273438</v>
      </c>
      <c r="AM20" s="57">
        <v>355332.46875</v>
      </c>
      <c r="AN20" s="27">
        <v>356832.09375</v>
      </c>
      <c r="AO20" s="27">
        <v>358262.09375</v>
      </c>
      <c r="AP20" s="27">
        <v>359629.90625</v>
      </c>
      <c r="AQ20" s="27">
        <v>360888.8125</v>
      </c>
      <c r="AR20" s="27">
        <v>361983.90625</v>
      </c>
      <c r="AS20" s="51">
        <v>0.96405357122421265</v>
      </c>
      <c r="AT20" s="49">
        <v>0.96618497371673584</v>
      </c>
      <c r="AU20" s="49">
        <v>0.96835583448410034</v>
      </c>
      <c r="AV20" s="49">
        <v>0.97056251764297485</v>
      </c>
      <c r="AW20" s="49">
        <v>0.97280782461166382</v>
      </c>
      <c r="AX20" s="49">
        <v>0.97508889436721802</v>
      </c>
      <c r="AY20" s="52">
        <v>0.99950432777404785</v>
      </c>
      <c r="AZ20" s="50">
        <v>0.99950432777404785</v>
      </c>
      <c r="BA20" s="50">
        <v>0.99950432777404785</v>
      </c>
      <c r="BB20" s="50">
        <v>0.99950432777404785</v>
      </c>
      <c r="BC20" s="50">
        <v>0.99950432777404785</v>
      </c>
      <c r="BD20" s="50">
        <v>0.99950432777404785</v>
      </c>
    </row>
    <row r="21" spans="1:56" x14ac:dyDescent="0.2">
      <c r="A21" s="31" t="s">
        <v>28</v>
      </c>
      <c r="B21" s="25" t="s">
        <v>270</v>
      </c>
      <c r="C21" s="65">
        <v>209211.58392333984</v>
      </c>
      <c r="D21" s="66">
        <v>209249.015625</v>
      </c>
      <c r="E21" s="66">
        <v>209231.71875</v>
      </c>
      <c r="F21" s="66">
        <v>209111.484375</v>
      </c>
      <c r="G21" s="66">
        <v>209021.90625</v>
      </c>
      <c r="H21" s="66">
        <v>208953.40625</v>
      </c>
      <c r="I21" s="57">
        <v>222001.953125</v>
      </c>
      <c r="J21" s="27">
        <v>222098.484375</v>
      </c>
      <c r="K21" s="27">
        <v>222148.34375</v>
      </c>
      <c r="L21" s="27">
        <v>222105.90625</v>
      </c>
      <c r="M21" s="27">
        <v>222014.375</v>
      </c>
      <c r="N21" s="27">
        <v>221945.578125</v>
      </c>
      <c r="O21" s="57">
        <v>191716.38000488281</v>
      </c>
      <c r="P21" s="27">
        <v>192055.5500793457</v>
      </c>
      <c r="Q21" s="27">
        <v>192520.88641357422</v>
      </c>
      <c r="R21" s="27">
        <v>192857.0334777832</v>
      </c>
      <c r="S21" s="27">
        <v>192939.21188354492</v>
      </c>
      <c r="T21" s="27">
        <v>193217.716796875</v>
      </c>
      <c r="U21" s="57">
        <v>205214.15625</v>
      </c>
      <c r="V21" s="27">
        <v>205251.25</v>
      </c>
      <c r="W21" s="27">
        <v>205155.765625</v>
      </c>
      <c r="X21" s="27">
        <v>205051.125</v>
      </c>
      <c r="Y21" s="27">
        <v>204877.296875</v>
      </c>
      <c r="Z21" s="27">
        <v>204764.015625</v>
      </c>
      <c r="AA21" s="57">
        <v>222918.875</v>
      </c>
      <c r="AB21" s="27">
        <v>224305.5625</v>
      </c>
      <c r="AC21" s="27">
        <v>225646.265625</v>
      </c>
      <c r="AD21" s="27">
        <v>226909.828125</v>
      </c>
      <c r="AE21" s="27">
        <v>228122.90625</v>
      </c>
      <c r="AF21" s="27">
        <v>229276.34375</v>
      </c>
      <c r="AG21" s="57">
        <v>201480.00955200195</v>
      </c>
      <c r="AH21" s="27">
        <v>201590.91790771484</v>
      </c>
      <c r="AI21" s="27">
        <v>201556.01821899414</v>
      </c>
      <c r="AJ21" s="27">
        <v>201476.68545532227</v>
      </c>
      <c r="AK21" s="27">
        <v>201390.4137878418</v>
      </c>
      <c r="AL21" s="27">
        <v>201346.80972290039</v>
      </c>
      <c r="AM21" s="57">
        <v>276326.0625</v>
      </c>
      <c r="AN21" s="27">
        <v>276428.8125</v>
      </c>
      <c r="AO21" s="27">
        <v>276468.1875</v>
      </c>
      <c r="AP21" s="27">
        <v>276371.5625</v>
      </c>
      <c r="AQ21" s="27">
        <v>276313.25</v>
      </c>
      <c r="AR21" s="27">
        <v>276279.625</v>
      </c>
      <c r="AS21" s="51">
        <v>0.95148330926895142</v>
      </c>
      <c r="AT21" s="49">
        <v>0.95355606079101563</v>
      </c>
      <c r="AU21" s="49">
        <v>0.95566767454147339</v>
      </c>
      <c r="AV21" s="49">
        <v>0.95781427621841431</v>
      </c>
      <c r="AW21" s="49">
        <v>0.9599987268447876</v>
      </c>
      <c r="AX21" s="49">
        <v>0.96221834421157837</v>
      </c>
      <c r="AY21" s="52">
        <v>0.99890702962875366</v>
      </c>
      <c r="AZ21" s="50">
        <v>0.99890702962875366</v>
      </c>
      <c r="BA21" s="50">
        <v>0.99890702962875366</v>
      </c>
      <c r="BB21" s="50">
        <v>0.99890702962875366</v>
      </c>
      <c r="BC21" s="50">
        <v>0.99890702962875366</v>
      </c>
      <c r="BD21" s="50">
        <v>0.99890702962875366</v>
      </c>
    </row>
    <row r="22" spans="1:56" x14ac:dyDescent="0.2">
      <c r="A22" s="31" t="s">
        <v>29</v>
      </c>
      <c r="B22" s="25" t="s">
        <v>273</v>
      </c>
      <c r="C22" s="65">
        <v>131379.166015625</v>
      </c>
      <c r="D22" s="66">
        <v>131605.6875</v>
      </c>
      <c r="E22" s="66">
        <v>131833.640625</v>
      </c>
      <c r="F22" s="66">
        <v>132053.203125</v>
      </c>
      <c r="G22" s="66">
        <v>132256.265625</v>
      </c>
      <c r="H22" s="66">
        <v>132445.78125</v>
      </c>
      <c r="I22" s="57">
        <v>159495.859375</v>
      </c>
      <c r="J22" s="27">
        <v>160041.109375</v>
      </c>
      <c r="K22" s="27">
        <v>160493.609375</v>
      </c>
      <c r="L22" s="27">
        <v>161090.21875</v>
      </c>
      <c r="M22" s="27">
        <v>161579.3125</v>
      </c>
      <c r="N22" s="27">
        <v>161882.28125</v>
      </c>
      <c r="O22" s="57">
        <v>139361.72119140625</v>
      </c>
      <c r="P22" s="27">
        <v>140738.71435546875</v>
      </c>
      <c r="Q22" s="27">
        <v>141973.69848632813</v>
      </c>
      <c r="R22" s="27">
        <v>143458.90747070313</v>
      </c>
      <c r="S22" s="27">
        <v>144640.92700195313</v>
      </c>
      <c r="T22" s="27">
        <v>145498.73852539063</v>
      </c>
      <c r="U22" s="57">
        <v>149112.109375</v>
      </c>
      <c r="V22" s="27">
        <v>149526.8125</v>
      </c>
      <c r="W22" s="27">
        <v>149991.625</v>
      </c>
      <c r="X22" s="27">
        <v>150482.140625</v>
      </c>
      <c r="Y22" s="27">
        <v>150841.265625</v>
      </c>
      <c r="Z22" s="27">
        <v>151285.53125</v>
      </c>
      <c r="AA22" s="57">
        <v>137604.859375</v>
      </c>
      <c r="AB22" s="27">
        <v>138460.84375</v>
      </c>
      <c r="AC22" s="27">
        <v>139288.4375</v>
      </c>
      <c r="AD22" s="27">
        <v>140068.40625</v>
      </c>
      <c r="AE22" s="27">
        <v>140817.234375</v>
      </c>
      <c r="AF22" s="27">
        <v>141529.234375</v>
      </c>
      <c r="AG22" s="57">
        <v>153797.9560546875</v>
      </c>
      <c r="AH22" s="27">
        <v>154378.92041015625</v>
      </c>
      <c r="AI22" s="27">
        <v>154854.0390625</v>
      </c>
      <c r="AJ22" s="27">
        <v>155442.82958984375</v>
      </c>
      <c r="AK22" s="27">
        <v>155970.50415039063</v>
      </c>
      <c r="AL22" s="27">
        <v>156418.689453125</v>
      </c>
      <c r="AM22" s="57">
        <v>191683.9375</v>
      </c>
      <c r="AN22" s="27">
        <v>192051.484375</v>
      </c>
      <c r="AO22" s="27">
        <v>192427.4375</v>
      </c>
      <c r="AP22" s="27">
        <v>192791.328125</v>
      </c>
      <c r="AQ22" s="27">
        <v>193129.8125</v>
      </c>
      <c r="AR22" s="27">
        <v>193446.390625</v>
      </c>
      <c r="AS22" s="51">
        <v>0.96077585220336914</v>
      </c>
      <c r="AT22" s="49">
        <v>0.96250265836715698</v>
      </c>
      <c r="AU22" s="49">
        <v>0.96426582336425781</v>
      </c>
      <c r="AV22" s="49">
        <v>0.96606141328811646</v>
      </c>
      <c r="AW22" s="49">
        <v>0.9678923487663269</v>
      </c>
      <c r="AX22" s="49">
        <v>0.96975576877593994</v>
      </c>
      <c r="AY22" s="52">
        <v>1.0005991458892822</v>
      </c>
      <c r="AZ22" s="50">
        <v>1.0005991458892822</v>
      </c>
      <c r="BA22" s="50">
        <v>1.0005991458892822</v>
      </c>
      <c r="BB22" s="50">
        <v>1.0005991458892822</v>
      </c>
      <c r="BC22" s="50">
        <v>1.0005991458892822</v>
      </c>
      <c r="BD22" s="50">
        <v>1.0005991458892822</v>
      </c>
    </row>
    <row r="23" spans="1:56" x14ac:dyDescent="0.2">
      <c r="A23" s="31" t="s">
        <v>30</v>
      </c>
      <c r="B23" s="25" t="s">
        <v>341</v>
      </c>
      <c r="C23" s="65">
        <v>272953.16479492188</v>
      </c>
      <c r="D23" s="66">
        <v>275610.5</v>
      </c>
      <c r="E23" s="66">
        <v>278114.5</v>
      </c>
      <c r="F23" s="66">
        <v>280451.75</v>
      </c>
      <c r="G23" s="66">
        <v>282634.25</v>
      </c>
      <c r="H23" s="66">
        <v>284661.875</v>
      </c>
      <c r="I23" s="57">
        <v>292067.84375</v>
      </c>
      <c r="J23" s="27">
        <v>293548.875</v>
      </c>
      <c r="K23" s="27">
        <v>294956.625</v>
      </c>
      <c r="L23" s="27">
        <v>296396.5625</v>
      </c>
      <c r="M23" s="27">
        <v>297685.46875</v>
      </c>
      <c r="N23" s="27">
        <v>298773.0625</v>
      </c>
      <c r="O23" s="57">
        <v>261464.77331542969</v>
      </c>
      <c r="P23" s="27">
        <v>261246.17993164063</v>
      </c>
      <c r="Q23" s="27">
        <v>260921.021484375</v>
      </c>
      <c r="R23" s="27">
        <v>261394.54724121094</v>
      </c>
      <c r="S23" s="27">
        <v>261382.60144042969</v>
      </c>
      <c r="T23" s="27">
        <v>261228.52136230469</v>
      </c>
      <c r="U23" s="57">
        <v>346187</v>
      </c>
      <c r="V23" s="27">
        <v>349081.0625</v>
      </c>
      <c r="W23" s="27">
        <v>351915.03125</v>
      </c>
      <c r="X23" s="27">
        <v>354679.21875</v>
      </c>
      <c r="Y23" s="27">
        <v>357175.25</v>
      </c>
      <c r="Z23" s="27">
        <v>359466.5625</v>
      </c>
      <c r="AA23" s="57">
        <v>337474.65625</v>
      </c>
      <c r="AB23" s="27">
        <v>339573.9375</v>
      </c>
      <c r="AC23" s="27">
        <v>341603.625</v>
      </c>
      <c r="AD23" s="27">
        <v>343516.5</v>
      </c>
      <c r="AE23" s="27">
        <v>345353</v>
      </c>
      <c r="AF23" s="27">
        <v>347099.15625</v>
      </c>
      <c r="AG23" s="57">
        <v>286073.533203125</v>
      </c>
      <c r="AH23" s="27">
        <v>287530.57849121094</v>
      </c>
      <c r="AI23" s="27">
        <v>289015.08813476563</v>
      </c>
      <c r="AJ23" s="27">
        <v>290436.42700195313</v>
      </c>
      <c r="AK23" s="27">
        <v>291818.17749023438</v>
      </c>
      <c r="AL23" s="27">
        <v>293122.72607421875</v>
      </c>
      <c r="AM23" s="57">
        <v>472088.28125</v>
      </c>
      <c r="AN23" s="27">
        <v>476776.28125</v>
      </c>
      <c r="AO23" s="27">
        <v>481216.21875</v>
      </c>
      <c r="AP23" s="27">
        <v>485369.625</v>
      </c>
      <c r="AQ23" s="27">
        <v>489253.21875</v>
      </c>
      <c r="AR23" s="27">
        <v>492864.65625</v>
      </c>
      <c r="AS23" s="51">
        <v>0.96914392709732056</v>
      </c>
      <c r="AT23" s="49">
        <v>0.97032856941223145</v>
      </c>
      <c r="AU23" s="49">
        <v>0.9715457558631897</v>
      </c>
      <c r="AV23" s="49">
        <v>0.97279131412506104</v>
      </c>
      <c r="AW23" s="49">
        <v>0.97406810522079468</v>
      </c>
      <c r="AX23" s="49">
        <v>0.97537308931350708</v>
      </c>
      <c r="AY23" s="52">
        <v>0.9982454776763916</v>
      </c>
      <c r="AZ23" s="50">
        <v>0.9982454776763916</v>
      </c>
      <c r="BA23" s="50">
        <v>0.9982454776763916</v>
      </c>
      <c r="BB23" s="50">
        <v>0.9982454776763916</v>
      </c>
      <c r="BC23" s="50">
        <v>0.9982454776763916</v>
      </c>
      <c r="BD23" s="50">
        <v>0.9982454776763916</v>
      </c>
    </row>
    <row r="24" spans="1:56" x14ac:dyDescent="0.2">
      <c r="A24" s="31" t="s">
        <v>31</v>
      </c>
      <c r="B24" s="25" t="s">
        <v>315</v>
      </c>
      <c r="C24" s="65">
        <v>324183.16345214844</v>
      </c>
      <c r="D24" s="66">
        <v>323764.0625</v>
      </c>
      <c r="E24" s="66">
        <v>323354.90625</v>
      </c>
      <c r="F24" s="66">
        <v>322940.9375</v>
      </c>
      <c r="G24" s="66">
        <v>322521.5</v>
      </c>
      <c r="H24" s="66">
        <v>322059.09375</v>
      </c>
      <c r="I24" s="57">
        <v>382408.15625</v>
      </c>
      <c r="J24" s="27">
        <v>382938.40625</v>
      </c>
      <c r="K24" s="27">
        <v>383262.03125</v>
      </c>
      <c r="L24" s="27">
        <v>383549.34375</v>
      </c>
      <c r="M24" s="27">
        <v>383742.5</v>
      </c>
      <c r="N24" s="27">
        <v>383902.8125</v>
      </c>
      <c r="O24" s="57">
        <v>404287.64001464844</v>
      </c>
      <c r="P24" s="27">
        <v>406478.70294189453</v>
      </c>
      <c r="Q24" s="27">
        <v>408140.48089599609</v>
      </c>
      <c r="R24" s="27">
        <v>410150.55364990234</v>
      </c>
      <c r="S24" s="27">
        <v>411966.62902832031</v>
      </c>
      <c r="T24" s="27">
        <v>414323.44384765625</v>
      </c>
      <c r="U24" s="57">
        <v>326013.90625</v>
      </c>
      <c r="V24" s="27">
        <v>325783.34375</v>
      </c>
      <c r="W24" s="27">
        <v>325546.34375</v>
      </c>
      <c r="X24" s="27">
        <v>325315.25</v>
      </c>
      <c r="Y24" s="27">
        <v>325080.53125</v>
      </c>
      <c r="Z24" s="27">
        <v>324763.125</v>
      </c>
      <c r="AA24" s="57">
        <v>270132.9375</v>
      </c>
      <c r="AB24" s="27">
        <v>271813.3125</v>
      </c>
      <c r="AC24" s="27">
        <v>273437.96875</v>
      </c>
      <c r="AD24" s="27">
        <v>274969.15625</v>
      </c>
      <c r="AE24" s="27">
        <v>276439.1875</v>
      </c>
      <c r="AF24" s="27">
        <v>277836.90625</v>
      </c>
      <c r="AG24" s="57">
        <v>379764.47650146484</v>
      </c>
      <c r="AH24" s="27">
        <v>380201.77069091797</v>
      </c>
      <c r="AI24" s="27">
        <v>380397.31915283203</v>
      </c>
      <c r="AJ24" s="27">
        <v>380506.74774169922</v>
      </c>
      <c r="AK24" s="27">
        <v>380711.6640625</v>
      </c>
      <c r="AL24" s="27">
        <v>380795.05841064453</v>
      </c>
      <c r="AM24" s="57">
        <v>323392.75</v>
      </c>
      <c r="AN24" s="27">
        <v>323037</v>
      </c>
      <c r="AO24" s="27">
        <v>322701.375</v>
      </c>
      <c r="AP24" s="27">
        <v>322360.84375</v>
      </c>
      <c r="AQ24" s="27">
        <v>322012.1875</v>
      </c>
      <c r="AR24" s="27">
        <v>321616.75</v>
      </c>
      <c r="AS24" s="51">
        <v>0.94554716348648071</v>
      </c>
      <c r="AT24" s="49">
        <v>0.95089626312255859</v>
      </c>
      <c r="AU24" s="49">
        <v>0.95630913972854614</v>
      </c>
      <c r="AV24" s="49">
        <v>0.96178239583969116</v>
      </c>
      <c r="AW24" s="49">
        <v>0.96731925010681152</v>
      </c>
      <c r="AX24" s="49">
        <v>0.97291773557662964</v>
      </c>
      <c r="AY24" s="52">
        <v>1.0027307271957397</v>
      </c>
      <c r="AZ24" s="50">
        <v>1.0027307271957397</v>
      </c>
      <c r="BA24" s="50">
        <v>1.0027307271957397</v>
      </c>
      <c r="BB24" s="50">
        <v>1.0027307271957397</v>
      </c>
      <c r="BC24" s="50">
        <v>1.0027307271957397</v>
      </c>
      <c r="BD24" s="50">
        <v>1.0027307271957397</v>
      </c>
    </row>
    <row r="25" spans="1:56" x14ac:dyDescent="0.2">
      <c r="A25" s="31" t="s">
        <v>32</v>
      </c>
      <c r="B25" s="25" t="s">
        <v>295</v>
      </c>
      <c r="C25" s="65">
        <v>165151.58276367188</v>
      </c>
      <c r="D25" s="66">
        <v>165618.96875</v>
      </c>
      <c r="E25" s="66">
        <v>166135.671875</v>
      </c>
      <c r="F25" s="66">
        <v>166636.78125</v>
      </c>
      <c r="G25" s="66">
        <v>167131.125</v>
      </c>
      <c r="H25" s="66">
        <v>167623.1875</v>
      </c>
      <c r="I25" s="57">
        <v>214720.515625</v>
      </c>
      <c r="J25" s="27">
        <v>214880.515625</v>
      </c>
      <c r="K25" s="27">
        <v>215002.125</v>
      </c>
      <c r="L25" s="27">
        <v>215175.5625</v>
      </c>
      <c r="M25" s="27">
        <v>215275.484375</v>
      </c>
      <c r="N25" s="27">
        <v>215306</v>
      </c>
      <c r="O25" s="57">
        <v>198375.19653320313</v>
      </c>
      <c r="P25" s="27">
        <v>198315.1875</v>
      </c>
      <c r="Q25" s="27">
        <v>198198.53564453125</v>
      </c>
      <c r="R25" s="27">
        <v>198186.76330566406</v>
      </c>
      <c r="S25" s="27">
        <v>197459.3701171875</v>
      </c>
      <c r="T25" s="27">
        <v>196767.51599121094</v>
      </c>
      <c r="U25" s="57">
        <v>204735.796875</v>
      </c>
      <c r="V25" s="27">
        <v>204862.296875</v>
      </c>
      <c r="W25" s="27">
        <v>205222.453125</v>
      </c>
      <c r="X25" s="27">
        <v>205627.6875</v>
      </c>
      <c r="Y25" s="27">
        <v>205885.65625</v>
      </c>
      <c r="Z25" s="27">
        <v>206207.203125</v>
      </c>
      <c r="AA25" s="57">
        <v>160076.96875</v>
      </c>
      <c r="AB25" s="27">
        <v>161072.75</v>
      </c>
      <c r="AC25" s="27">
        <v>162035.5</v>
      </c>
      <c r="AD25" s="27">
        <v>162942.859375</v>
      </c>
      <c r="AE25" s="27">
        <v>163813.96875</v>
      </c>
      <c r="AF25" s="27">
        <v>164642.25</v>
      </c>
      <c r="AG25" s="57">
        <v>210060.95849609375</v>
      </c>
      <c r="AH25" s="27">
        <v>210373.20556640625</v>
      </c>
      <c r="AI25" s="27">
        <v>210625.9208984375</v>
      </c>
      <c r="AJ25" s="27">
        <v>210742.4521484375</v>
      </c>
      <c r="AK25" s="27">
        <v>211086.81909179688</v>
      </c>
      <c r="AL25" s="27">
        <v>211293.53955078125</v>
      </c>
      <c r="AM25" s="57">
        <v>266574.65625</v>
      </c>
      <c r="AN25" s="27">
        <v>267380.65625</v>
      </c>
      <c r="AO25" s="27">
        <v>268275.21875</v>
      </c>
      <c r="AP25" s="27">
        <v>269145</v>
      </c>
      <c r="AQ25" s="27">
        <v>270002.1875</v>
      </c>
      <c r="AR25" s="27">
        <v>270852.875</v>
      </c>
      <c r="AS25" s="51">
        <v>0.95673292875289917</v>
      </c>
      <c r="AT25" s="49">
        <v>0.95893394947052002</v>
      </c>
      <c r="AU25" s="49">
        <v>0.96117508411407471</v>
      </c>
      <c r="AV25" s="49">
        <v>0.96345216035842896</v>
      </c>
      <c r="AW25" s="49">
        <v>0.96576815843582153</v>
      </c>
      <c r="AX25" s="49">
        <v>0.96812057495117188</v>
      </c>
      <c r="AY25" s="52">
        <v>0.99866002798080444</v>
      </c>
      <c r="AZ25" s="50">
        <v>0.99866002798080444</v>
      </c>
      <c r="BA25" s="50">
        <v>0.99866002798080444</v>
      </c>
      <c r="BB25" s="50">
        <v>0.99866002798080444</v>
      </c>
      <c r="BC25" s="50">
        <v>0.99866002798080444</v>
      </c>
      <c r="BD25" s="50">
        <v>0.99866002798080444</v>
      </c>
    </row>
    <row r="26" spans="1:56" x14ac:dyDescent="0.2">
      <c r="A26" s="31" t="s">
        <v>33</v>
      </c>
      <c r="B26" s="25" t="s">
        <v>310</v>
      </c>
      <c r="C26" s="65">
        <v>345955.67114257813</v>
      </c>
      <c r="D26" s="66">
        <v>346843</v>
      </c>
      <c r="E26" s="66">
        <v>347573.9375</v>
      </c>
      <c r="F26" s="66">
        <v>348167.625</v>
      </c>
      <c r="G26" s="66">
        <v>348893.9375</v>
      </c>
      <c r="H26" s="66">
        <v>349661.28125</v>
      </c>
      <c r="I26" s="57">
        <v>422405.6875</v>
      </c>
      <c r="J26" s="27">
        <v>423171.5</v>
      </c>
      <c r="K26" s="27">
        <v>423913.03125</v>
      </c>
      <c r="L26" s="27">
        <v>424512.59375</v>
      </c>
      <c r="M26" s="27">
        <v>425143.90625</v>
      </c>
      <c r="N26" s="27">
        <v>425467.46875</v>
      </c>
      <c r="O26" s="57">
        <v>408976.31848144531</v>
      </c>
      <c r="P26" s="27">
        <v>409083.49304199219</v>
      </c>
      <c r="Q26" s="27">
        <v>408840.76049804688</v>
      </c>
      <c r="R26" s="27">
        <v>409827.36938476563</v>
      </c>
      <c r="S26" s="27">
        <v>410919.81262207031</v>
      </c>
      <c r="T26" s="27">
        <v>410991.69873046875</v>
      </c>
      <c r="U26" s="57">
        <v>367141.5</v>
      </c>
      <c r="V26" s="27">
        <v>367525.53125</v>
      </c>
      <c r="W26" s="27">
        <v>367877.28125</v>
      </c>
      <c r="X26" s="27">
        <v>368277.75</v>
      </c>
      <c r="Y26" s="27">
        <v>368889.90625</v>
      </c>
      <c r="Z26" s="27">
        <v>369665.125</v>
      </c>
      <c r="AA26" s="57">
        <v>273942.40625</v>
      </c>
      <c r="AB26" s="27">
        <v>275646.46875</v>
      </c>
      <c r="AC26" s="27">
        <v>277294.0625</v>
      </c>
      <c r="AD26" s="27">
        <v>278846.8125</v>
      </c>
      <c r="AE26" s="27">
        <v>280337.5625</v>
      </c>
      <c r="AF26" s="27">
        <v>281755.03125</v>
      </c>
      <c r="AG26" s="57">
        <v>378887.39294433594</v>
      </c>
      <c r="AH26" s="27">
        <v>379389.74475097656</v>
      </c>
      <c r="AI26" s="27">
        <v>380162.35412597656</v>
      </c>
      <c r="AJ26" s="27">
        <v>380612.08520507813</v>
      </c>
      <c r="AK26" s="27">
        <v>381101.47509765625</v>
      </c>
      <c r="AL26" s="27">
        <v>381480.34582519531</v>
      </c>
      <c r="AM26" s="57">
        <v>378815.96875</v>
      </c>
      <c r="AN26" s="27">
        <v>379860.875</v>
      </c>
      <c r="AO26" s="27">
        <v>380747.09375</v>
      </c>
      <c r="AP26" s="27">
        <v>381483.3125</v>
      </c>
      <c r="AQ26" s="27">
        <v>382362.3125</v>
      </c>
      <c r="AR26" s="27">
        <v>383282.21875</v>
      </c>
      <c r="AS26" s="51">
        <v>0.94677889347076416</v>
      </c>
      <c r="AT26" s="49">
        <v>0.94935840368270874</v>
      </c>
      <c r="AU26" s="49">
        <v>0.95198053121566772</v>
      </c>
      <c r="AV26" s="49">
        <v>0.95464152097702026</v>
      </c>
      <c r="AW26" s="49">
        <v>0.95734423398971558</v>
      </c>
      <c r="AX26" s="49">
        <v>0.96008598804473877</v>
      </c>
      <c r="AY26" s="52">
        <v>1.0019776821136475</v>
      </c>
      <c r="AZ26" s="50">
        <v>1.0019776821136475</v>
      </c>
      <c r="BA26" s="50">
        <v>1.0019776821136475</v>
      </c>
      <c r="BB26" s="50">
        <v>1.0019776821136475</v>
      </c>
      <c r="BC26" s="50">
        <v>1.0019776821136475</v>
      </c>
      <c r="BD26" s="50">
        <v>1.0019776821136475</v>
      </c>
    </row>
    <row r="27" spans="1:56" x14ac:dyDescent="0.2">
      <c r="A27" s="31" t="s">
        <v>34</v>
      </c>
      <c r="B27" s="25" t="s">
        <v>347</v>
      </c>
      <c r="C27" s="65">
        <v>185925.41552734375</v>
      </c>
      <c r="D27" s="66">
        <v>186311.0625</v>
      </c>
      <c r="E27" s="66">
        <v>186706.96875</v>
      </c>
      <c r="F27" s="66">
        <v>187151.71875</v>
      </c>
      <c r="G27" s="66">
        <v>187566.8125</v>
      </c>
      <c r="H27" s="66">
        <v>187958.15625</v>
      </c>
      <c r="I27" s="57">
        <v>209561.671875</v>
      </c>
      <c r="J27" s="27">
        <v>210758.65625</v>
      </c>
      <c r="K27" s="27">
        <v>211800.875</v>
      </c>
      <c r="L27" s="27">
        <v>212892.734375</v>
      </c>
      <c r="M27" s="27">
        <v>213846.84375</v>
      </c>
      <c r="N27" s="27">
        <v>214786.53125</v>
      </c>
      <c r="O27" s="57">
        <v>186270.66577148438</v>
      </c>
      <c r="P27" s="27">
        <v>188396.58666992188</v>
      </c>
      <c r="Q27" s="27">
        <v>190322.92333984375</v>
      </c>
      <c r="R27" s="27">
        <v>192376.30346679688</v>
      </c>
      <c r="S27" s="27">
        <v>194153.11108398438</v>
      </c>
      <c r="T27" s="27">
        <v>196130.37280273438</v>
      </c>
      <c r="U27" s="57">
        <v>166370.046875</v>
      </c>
      <c r="V27" s="27">
        <v>166829.203125</v>
      </c>
      <c r="W27" s="27">
        <v>167244.109375</v>
      </c>
      <c r="X27" s="27">
        <v>167699.078125</v>
      </c>
      <c r="Y27" s="27">
        <v>168181.125</v>
      </c>
      <c r="Z27" s="27">
        <v>168650.59375</v>
      </c>
      <c r="AA27" s="57">
        <v>173460.140625</v>
      </c>
      <c r="AB27" s="27">
        <v>174539.171875</v>
      </c>
      <c r="AC27" s="27">
        <v>175582.40625</v>
      </c>
      <c r="AD27" s="27">
        <v>176565.625</v>
      </c>
      <c r="AE27" s="27">
        <v>177509.5625</v>
      </c>
      <c r="AF27" s="27">
        <v>178407.09375</v>
      </c>
      <c r="AG27" s="57">
        <v>184720.806640625</v>
      </c>
      <c r="AH27" s="27">
        <v>185657.3984375</v>
      </c>
      <c r="AI27" s="27">
        <v>186493.63525390625</v>
      </c>
      <c r="AJ27" s="27">
        <v>187291.552734375</v>
      </c>
      <c r="AK27" s="27">
        <v>188001.66015625</v>
      </c>
      <c r="AL27" s="27">
        <v>188720.6259765625</v>
      </c>
      <c r="AM27" s="57">
        <v>184202.8125</v>
      </c>
      <c r="AN27" s="27">
        <v>184620.5</v>
      </c>
      <c r="AO27" s="27">
        <v>185054.453125</v>
      </c>
      <c r="AP27" s="27">
        <v>185537.046875</v>
      </c>
      <c r="AQ27" s="27">
        <v>185989.03125</v>
      </c>
      <c r="AR27" s="27">
        <v>186415.46875</v>
      </c>
      <c r="AS27" s="51">
        <v>0.95769107341766357</v>
      </c>
      <c r="AT27" s="49">
        <v>0.95891666412353516</v>
      </c>
      <c r="AU27" s="49">
        <v>0.96017462015151978</v>
      </c>
      <c r="AV27" s="49">
        <v>0.96146124601364136</v>
      </c>
      <c r="AW27" s="49">
        <v>0.96277898550033569</v>
      </c>
      <c r="AX27" s="49">
        <v>0.96412515640258789</v>
      </c>
      <c r="AY27" s="52">
        <v>1.0000832080841064</v>
      </c>
      <c r="AZ27" s="50">
        <v>1.0000832080841064</v>
      </c>
      <c r="BA27" s="50">
        <v>1.0000832080841064</v>
      </c>
      <c r="BB27" s="50">
        <v>1.0000832080841064</v>
      </c>
      <c r="BC27" s="50">
        <v>1.0000832080841064</v>
      </c>
      <c r="BD27" s="50">
        <v>1.0000832080841064</v>
      </c>
    </row>
    <row r="28" spans="1:56" x14ac:dyDescent="0.2">
      <c r="A28" s="31" t="s">
        <v>35</v>
      </c>
      <c r="B28" s="25" t="s">
        <v>354</v>
      </c>
      <c r="C28" s="65">
        <v>155093.08374023438</v>
      </c>
      <c r="D28" s="66">
        <v>155182.25</v>
      </c>
      <c r="E28" s="66">
        <v>155277.4375</v>
      </c>
      <c r="F28" s="66">
        <v>155438.515625</v>
      </c>
      <c r="G28" s="66">
        <v>155548.953125</v>
      </c>
      <c r="H28" s="66">
        <v>155685.9375</v>
      </c>
      <c r="I28" s="57">
        <v>190329.578125</v>
      </c>
      <c r="J28" s="27">
        <v>190352.265625</v>
      </c>
      <c r="K28" s="27">
        <v>190262.171875</v>
      </c>
      <c r="L28" s="27">
        <v>190341.46875</v>
      </c>
      <c r="M28" s="27">
        <v>190273.46875</v>
      </c>
      <c r="N28" s="27">
        <v>190146.96875</v>
      </c>
      <c r="O28" s="57">
        <v>190469.53723144531</v>
      </c>
      <c r="P28" s="27">
        <v>190952.76599121094</v>
      </c>
      <c r="Q28" s="27">
        <v>190686.248046875</v>
      </c>
      <c r="R28" s="27">
        <v>190902.59765625</v>
      </c>
      <c r="S28" s="27">
        <v>190923.88732910156</v>
      </c>
      <c r="T28" s="27">
        <v>190776.42639160156</v>
      </c>
      <c r="U28" s="57">
        <v>185142.515625</v>
      </c>
      <c r="V28" s="27">
        <v>185052.53125</v>
      </c>
      <c r="W28" s="27">
        <v>184948.875</v>
      </c>
      <c r="X28" s="27">
        <v>185015.5</v>
      </c>
      <c r="Y28" s="27">
        <v>184992.03125</v>
      </c>
      <c r="Z28" s="27">
        <v>184927.453125</v>
      </c>
      <c r="AA28" s="57">
        <v>145147.890625</v>
      </c>
      <c r="AB28" s="27">
        <v>146050.796875</v>
      </c>
      <c r="AC28" s="27">
        <v>146923.765625</v>
      </c>
      <c r="AD28" s="27">
        <v>147746.5</v>
      </c>
      <c r="AE28" s="27">
        <v>148536.359375</v>
      </c>
      <c r="AF28" s="27">
        <v>149287.390625</v>
      </c>
      <c r="AG28" s="57">
        <v>191675.34765625</v>
      </c>
      <c r="AH28" s="27">
        <v>191817.72265625</v>
      </c>
      <c r="AI28" s="27">
        <v>191770.93884277344</v>
      </c>
      <c r="AJ28" s="27">
        <v>191748.98559570313</v>
      </c>
      <c r="AK28" s="27">
        <v>191722.51879882813</v>
      </c>
      <c r="AL28" s="27">
        <v>191606.99462890625</v>
      </c>
      <c r="AM28" s="57">
        <v>228318.203125</v>
      </c>
      <c r="AN28" s="27">
        <v>228493.546875</v>
      </c>
      <c r="AO28" s="27">
        <v>228685.171875</v>
      </c>
      <c r="AP28" s="27">
        <v>228973.953125</v>
      </c>
      <c r="AQ28" s="27">
        <v>229186.5</v>
      </c>
      <c r="AR28" s="27">
        <v>229435.578125</v>
      </c>
      <c r="AS28" s="51">
        <v>0.95455217361450195</v>
      </c>
      <c r="AT28" s="49">
        <v>0.95704805850982666</v>
      </c>
      <c r="AU28" s="49">
        <v>0.95958614349365234</v>
      </c>
      <c r="AV28" s="49">
        <v>0.96216249465942383</v>
      </c>
      <c r="AW28" s="49">
        <v>0.96478015184402466</v>
      </c>
      <c r="AX28" s="49">
        <v>0.96743637323379517</v>
      </c>
      <c r="AY28" s="52">
        <v>0.99920308589935303</v>
      </c>
      <c r="AZ28" s="50">
        <v>0.99920308589935303</v>
      </c>
      <c r="BA28" s="50">
        <v>0.99920308589935303</v>
      </c>
      <c r="BB28" s="50">
        <v>0.99920308589935303</v>
      </c>
      <c r="BC28" s="50">
        <v>0.99920308589935303</v>
      </c>
      <c r="BD28" s="50">
        <v>0.99920308589935303</v>
      </c>
    </row>
    <row r="29" spans="1:56" x14ac:dyDescent="0.2">
      <c r="A29" s="31" t="s">
        <v>36</v>
      </c>
      <c r="B29" s="25" t="s">
        <v>362</v>
      </c>
      <c r="C29" s="65">
        <v>125038.33166503906</v>
      </c>
      <c r="D29" s="66">
        <v>125268.4765625</v>
      </c>
      <c r="E29" s="66">
        <v>125542.484375</v>
      </c>
      <c r="F29" s="66">
        <v>125805.15625</v>
      </c>
      <c r="G29" s="66">
        <v>126104.796875</v>
      </c>
      <c r="H29" s="66">
        <v>126395.96875</v>
      </c>
      <c r="I29" s="57">
        <v>159210.828125</v>
      </c>
      <c r="J29" s="27">
        <v>159558.40625</v>
      </c>
      <c r="K29" s="27">
        <v>159841.765625</v>
      </c>
      <c r="L29" s="27">
        <v>160156.5</v>
      </c>
      <c r="M29" s="27">
        <v>160504.84375</v>
      </c>
      <c r="N29" s="27">
        <v>160733.171875</v>
      </c>
      <c r="O29" s="57">
        <v>176948.52368164063</v>
      </c>
      <c r="P29" s="27">
        <v>177801.08837890625</v>
      </c>
      <c r="Q29" s="27">
        <v>178025.82250976563</v>
      </c>
      <c r="R29" s="27">
        <v>178504.49084472656</v>
      </c>
      <c r="S29" s="27">
        <v>178947.39990234375</v>
      </c>
      <c r="T29" s="27">
        <v>179159.22619628906</v>
      </c>
      <c r="U29" s="57">
        <v>132692.140625</v>
      </c>
      <c r="V29" s="27">
        <v>132862.78125</v>
      </c>
      <c r="W29" s="27">
        <v>133053.0625</v>
      </c>
      <c r="X29" s="27">
        <v>133284.53125</v>
      </c>
      <c r="Y29" s="27">
        <v>133560.78125</v>
      </c>
      <c r="Z29" s="27">
        <v>133802.390625</v>
      </c>
      <c r="AA29" s="57">
        <v>86323.9765625</v>
      </c>
      <c r="AB29" s="27">
        <v>86860.9609375</v>
      </c>
      <c r="AC29" s="27">
        <v>87380.140625</v>
      </c>
      <c r="AD29" s="27">
        <v>87869.4453125</v>
      </c>
      <c r="AE29" s="27">
        <v>88339.203125</v>
      </c>
      <c r="AF29" s="27">
        <v>88785.8671875</v>
      </c>
      <c r="AG29" s="57">
        <v>148093.99645996094</v>
      </c>
      <c r="AH29" s="27">
        <v>148484.08764648438</v>
      </c>
      <c r="AI29" s="27">
        <v>148746.59204101563</v>
      </c>
      <c r="AJ29" s="27">
        <v>148948.2041015625</v>
      </c>
      <c r="AK29" s="27">
        <v>149297.85510253906</v>
      </c>
      <c r="AL29" s="27">
        <v>149526.76623535156</v>
      </c>
      <c r="AM29" s="57">
        <v>124934.296875</v>
      </c>
      <c r="AN29" s="27">
        <v>125188.3984375</v>
      </c>
      <c r="AO29" s="27">
        <v>125490.46875</v>
      </c>
      <c r="AP29" s="27">
        <v>125781.359375</v>
      </c>
      <c r="AQ29" s="27">
        <v>126108.3671875</v>
      </c>
      <c r="AR29" s="27">
        <v>126425.59375</v>
      </c>
      <c r="AS29" s="51">
        <v>0.9530302882194519</v>
      </c>
      <c r="AT29" s="49">
        <v>0.95580863952636719</v>
      </c>
      <c r="AU29" s="49">
        <v>0.95863121747970581</v>
      </c>
      <c r="AV29" s="49">
        <v>0.9614943265914917</v>
      </c>
      <c r="AW29" s="49">
        <v>0.96440088748931885</v>
      </c>
      <c r="AX29" s="49">
        <v>0.96734833717346191</v>
      </c>
      <c r="AY29" s="52">
        <v>0.99935346841812134</v>
      </c>
      <c r="AZ29" s="50">
        <v>0.99935346841812134</v>
      </c>
      <c r="BA29" s="50">
        <v>0.99935346841812134</v>
      </c>
      <c r="BB29" s="50">
        <v>0.99935346841812134</v>
      </c>
      <c r="BC29" s="50">
        <v>0.99935346841812134</v>
      </c>
      <c r="BD29" s="50">
        <v>0.99935346841812134</v>
      </c>
    </row>
    <row r="30" spans="1:56" x14ac:dyDescent="0.2">
      <c r="A30" s="31" t="s">
        <v>37</v>
      </c>
      <c r="B30" s="25" t="s">
        <v>366</v>
      </c>
      <c r="C30" s="65">
        <v>312021.74751663208</v>
      </c>
      <c r="D30" s="66">
        <v>313465.75</v>
      </c>
      <c r="E30" s="66">
        <v>314968.75</v>
      </c>
      <c r="F30" s="66">
        <v>316512.0625</v>
      </c>
      <c r="G30" s="66">
        <v>318037.1875</v>
      </c>
      <c r="H30" s="66">
        <v>319476.125</v>
      </c>
      <c r="I30" s="57">
        <v>360571.09375</v>
      </c>
      <c r="J30" s="27">
        <v>361628.5</v>
      </c>
      <c r="K30" s="27">
        <v>362934.84375</v>
      </c>
      <c r="L30" s="27">
        <v>363958.3125</v>
      </c>
      <c r="M30" s="27">
        <v>365047.84375</v>
      </c>
      <c r="N30" s="27">
        <v>365914.625</v>
      </c>
      <c r="O30" s="57">
        <v>322762.12883377075</v>
      </c>
      <c r="P30" s="27">
        <v>323483.80638122559</v>
      </c>
      <c r="Q30" s="27">
        <v>325133.04109954834</v>
      </c>
      <c r="R30" s="27">
        <v>326024.06937026978</v>
      </c>
      <c r="S30" s="27">
        <v>327052.05408096313</v>
      </c>
      <c r="T30" s="27">
        <v>327871.57223129272</v>
      </c>
      <c r="U30" s="57">
        <v>291342.28125</v>
      </c>
      <c r="V30" s="27">
        <v>292502</v>
      </c>
      <c r="W30" s="27">
        <v>293711.6875</v>
      </c>
      <c r="X30" s="27">
        <v>294995.25</v>
      </c>
      <c r="Y30" s="27">
        <v>296352.5625</v>
      </c>
      <c r="Z30" s="27">
        <v>297546.3125</v>
      </c>
      <c r="AA30" s="57">
        <v>337994.09375</v>
      </c>
      <c r="AB30" s="27">
        <v>340096.59375</v>
      </c>
      <c r="AC30" s="27">
        <v>342129.40625</v>
      </c>
      <c r="AD30" s="27">
        <v>344045.21875</v>
      </c>
      <c r="AE30" s="27">
        <v>345884.53125</v>
      </c>
      <c r="AF30" s="27">
        <v>347633.40625</v>
      </c>
      <c r="AG30" s="57">
        <v>321998.41522216797</v>
      </c>
      <c r="AH30" s="27">
        <v>322851.13827133179</v>
      </c>
      <c r="AI30" s="27">
        <v>323993.8821182251</v>
      </c>
      <c r="AJ30" s="27">
        <v>324838.37442016602</v>
      </c>
      <c r="AK30" s="27">
        <v>325774.59817504883</v>
      </c>
      <c r="AL30" s="27">
        <v>326546.56656646729</v>
      </c>
      <c r="AM30" s="57">
        <v>335190.84375</v>
      </c>
      <c r="AN30" s="27">
        <v>336807.0625</v>
      </c>
      <c r="AO30" s="27">
        <v>338498.125</v>
      </c>
      <c r="AP30" s="27">
        <v>340233.375</v>
      </c>
      <c r="AQ30" s="27">
        <v>341947.15625</v>
      </c>
      <c r="AR30" s="27">
        <v>343565.03125</v>
      </c>
      <c r="AS30" s="51">
        <v>0.97102165222167969</v>
      </c>
      <c r="AT30" s="49">
        <v>0.97195041179656982</v>
      </c>
      <c r="AU30" s="49">
        <v>0.97290968894958496</v>
      </c>
      <c r="AV30" s="49">
        <v>0.97389554977416992</v>
      </c>
      <c r="AW30" s="49">
        <v>0.9749104380607605</v>
      </c>
      <c r="AX30" s="49">
        <v>0.97595173120498657</v>
      </c>
      <c r="AY30" s="52">
        <v>0.99882233142852783</v>
      </c>
      <c r="AZ30" s="50">
        <v>0.99882233142852783</v>
      </c>
      <c r="BA30" s="50">
        <v>0.99882233142852783</v>
      </c>
      <c r="BB30" s="50">
        <v>0.99882233142852783</v>
      </c>
      <c r="BC30" s="50">
        <v>0.99882233142852783</v>
      </c>
      <c r="BD30" s="50">
        <v>0.99882233142852783</v>
      </c>
    </row>
    <row r="31" spans="1:56" x14ac:dyDescent="0.2">
      <c r="A31" s="31" t="s">
        <v>38</v>
      </c>
      <c r="B31" s="25" t="s">
        <v>364</v>
      </c>
      <c r="C31" s="65">
        <v>197589.50048828125</v>
      </c>
      <c r="D31" s="66">
        <v>198154.4375</v>
      </c>
      <c r="E31" s="66">
        <v>198715.859375</v>
      </c>
      <c r="F31" s="66">
        <v>199263.546875</v>
      </c>
      <c r="G31" s="66">
        <v>199834.59375</v>
      </c>
      <c r="H31" s="66">
        <v>200353.046875</v>
      </c>
      <c r="I31" s="57">
        <v>251849.4375</v>
      </c>
      <c r="J31" s="27">
        <v>252613.265625</v>
      </c>
      <c r="K31" s="27">
        <v>253215.15625</v>
      </c>
      <c r="L31" s="27">
        <v>253892.609375</v>
      </c>
      <c r="M31" s="27">
        <v>254580.171875</v>
      </c>
      <c r="N31" s="27">
        <v>255025.8125</v>
      </c>
      <c r="O31" s="57">
        <v>237301.6533203125</v>
      </c>
      <c r="P31" s="27">
        <v>239145.30590820313</v>
      </c>
      <c r="Q31" s="27">
        <v>240530.19311523438</v>
      </c>
      <c r="R31" s="27">
        <v>242150.7734375</v>
      </c>
      <c r="S31" s="27">
        <v>243964.14013671875</v>
      </c>
      <c r="T31" s="27">
        <v>245428.587890625</v>
      </c>
      <c r="U31" s="57">
        <v>232520</v>
      </c>
      <c r="V31" s="27">
        <v>233279.734375</v>
      </c>
      <c r="W31" s="27">
        <v>233887.75</v>
      </c>
      <c r="X31" s="27">
        <v>234542.09375</v>
      </c>
      <c r="Y31" s="27">
        <v>235297.71875</v>
      </c>
      <c r="Z31" s="27">
        <v>235886.046875</v>
      </c>
      <c r="AA31" s="57">
        <v>186331.359375</v>
      </c>
      <c r="AB31" s="27">
        <v>187490.453125</v>
      </c>
      <c r="AC31" s="27">
        <v>188611.109375</v>
      </c>
      <c r="AD31" s="27">
        <v>189667.28125</v>
      </c>
      <c r="AE31" s="27">
        <v>190681.265625</v>
      </c>
      <c r="AF31" s="27">
        <v>191645.390625</v>
      </c>
      <c r="AG31" s="57">
        <v>240295.974609375</v>
      </c>
      <c r="AH31" s="27">
        <v>241069.33935546875</v>
      </c>
      <c r="AI31" s="27">
        <v>241693.30883789063</v>
      </c>
      <c r="AJ31" s="27">
        <v>242224.58203125</v>
      </c>
      <c r="AK31" s="27">
        <v>242887.888671875</v>
      </c>
      <c r="AL31" s="27">
        <v>243305.72705078125</v>
      </c>
      <c r="AM31" s="57">
        <v>253255.71875</v>
      </c>
      <c r="AN31" s="27">
        <v>254028.828125</v>
      </c>
      <c r="AO31" s="27">
        <v>254805.890625</v>
      </c>
      <c r="AP31" s="27">
        <v>255565.71875</v>
      </c>
      <c r="AQ31" s="27">
        <v>256353.875</v>
      </c>
      <c r="AR31" s="27">
        <v>257071.921875</v>
      </c>
      <c r="AS31" s="51">
        <v>0.95828640460968018</v>
      </c>
      <c r="AT31" s="49">
        <v>0.96029764413833618</v>
      </c>
      <c r="AU31" s="49">
        <v>0.96234732866287231</v>
      </c>
      <c r="AV31" s="49">
        <v>0.96443170309066772</v>
      </c>
      <c r="AW31" s="49">
        <v>0.96655350923538208</v>
      </c>
      <c r="AX31" s="49">
        <v>0.96871006488800049</v>
      </c>
      <c r="AY31" s="52">
        <v>0.99967676401138306</v>
      </c>
      <c r="AZ31" s="50">
        <v>0.99967676401138306</v>
      </c>
      <c r="BA31" s="50">
        <v>0.99967676401138306</v>
      </c>
      <c r="BB31" s="50">
        <v>0.99967676401138306</v>
      </c>
      <c r="BC31" s="50">
        <v>0.99967676401138306</v>
      </c>
      <c r="BD31" s="50">
        <v>0.99967676401138306</v>
      </c>
    </row>
    <row r="32" spans="1:56" x14ac:dyDescent="0.2">
      <c r="A32" s="31" t="s">
        <v>39</v>
      </c>
      <c r="B32" s="25" t="s">
        <v>374</v>
      </c>
      <c r="C32" s="65">
        <v>247904.74877929688</v>
      </c>
      <c r="D32" s="66">
        <v>248556.28125</v>
      </c>
      <c r="E32" s="66">
        <v>249223.8125</v>
      </c>
      <c r="F32" s="66">
        <v>249879.5625</v>
      </c>
      <c r="G32" s="66">
        <v>250518.5625</v>
      </c>
      <c r="H32" s="66">
        <v>251105.359375</v>
      </c>
      <c r="I32" s="57">
        <v>286479.40625</v>
      </c>
      <c r="J32" s="27">
        <v>287255.8125</v>
      </c>
      <c r="K32" s="27">
        <v>288037.03125</v>
      </c>
      <c r="L32" s="27">
        <v>288831.96875</v>
      </c>
      <c r="M32" s="27">
        <v>289659.59375</v>
      </c>
      <c r="N32" s="27">
        <v>290368.65625</v>
      </c>
      <c r="O32" s="57">
        <v>264695.4833984375</v>
      </c>
      <c r="P32" s="27">
        <v>265533.28100585938</v>
      </c>
      <c r="Q32" s="27">
        <v>266870.53491210938</v>
      </c>
      <c r="R32" s="27">
        <v>267959.5029296875</v>
      </c>
      <c r="S32" s="27">
        <v>269646.95336914063</v>
      </c>
      <c r="T32" s="27">
        <v>271724.67163085938</v>
      </c>
      <c r="U32" s="57">
        <v>264600.625</v>
      </c>
      <c r="V32" s="27">
        <v>265242.8125</v>
      </c>
      <c r="W32" s="27">
        <v>266019.96875</v>
      </c>
      <c r="X32" s="27">
        <v>266739</v>
      </c>
      <c r="Y32" s="27">
        <v>267483.1875</v>
      </c>
      <c r="Z32" s="27">
        <v>268237.96875</v>
      </c>
      <c r="AA32" s="57">
        <v>261521.75</v>
      </c>
      <c r="AB32" s="27">
        <v>263148.5625</v>
      </c>
      <c r="AC32" s="27">
        <v>264721.4375</v>
      </c>
      <c r="AD32" s="27">
        <v>266203.8125</v>
      </c>
      <c r="AE32" s="27">
        <v>267626.96875</v>
      </c>
      <c r="AF32" s="27">
        <v>268980.15625</v>
      </c>
      <c r="AG32" s="57">
        <v>273876.57287597656</v>
      </c>
      <c r="AH32" s="27">
        <v>274756.81420898438</v>
      </c>
      <c r="AI32" s="27">
        <v>275575.43701171875</v>
      </c>
      <c r="AJ32" s="27">
        <v>276429.34716796875</v>
      </c>
      <c r="AK32" s="27">
        <v>277384.22595214844</v>
      </c>
      <c r="AL32" s="27">
        <v>278269.88525390625</v>
      </c>
      <c r="AM32" s="57">
        <v>360421.4375</v>
      </c>
      <c r="AN32" s="27">
        <v>361438.4375</v>
      </c>
      <c r="AO32" s="27">
        <v>362490.6875</v>
      </c>
      <c r="AP32" s="27">
        <v>363526.34375</v>
      </c>
      <c r="AQ32" s="27">
        <v>364535.25</v>
      </c>
      <c r="AR32" s="27">
        <v>365464.375</v>
      </c>
      <c r="AS32" s="51">
        <v>0.9675142765045166</v>
      </c>
      <c r="AT32" s="49">
        <v>0.9689909815788269</v>
      </c>
      <c r="AU32" s="49">
        <v>0.97050225734710693</v>
      </c>
      <c r="AV32" s="49">
        <v>0.97204422950744629</v>
      </c>
      <c r="AW32" s="49">
        <v>0.97361963987350464</v>
      </c>
      <c r="AX32" s="49">
        <v>0.97522568702697754</v>
      </c>
      <c r="AY32" s="52">
        <v>0.99887168407440186</v>
      </c>
      <c r="AZ32" s="50">
        <v>0.99887168407440186</v>
      </c>
      <c r="BA32" s="50">
        <v>0.99887168407440186</v>
      </c>
      <c r="BB32" s="50">
        <v>0.99887168407440186</v>
      </c>
      <c r="BC32" s="50">
        <v>0.99887168407440186</v>
      </c>
      <c r="BD32" s="50">
        <v>0.99887168407440186</v>
      </c>
    </row>
    <row r="33" spans="1:56" x14ac:dyDescent="0.2">
      <c r="A33" s="31" t="s">
        <v>40</v>
      </c>
      <c r="B33" s="25" t="s">
        <v>379</v>
      </c>
      <c r="C33" s="65">
        <v>242027.00146484375</v>
      </c>
      <c r="D33" s="66">
        <v>243556.875</v>
      </c>
      <c r="E33" s="66">
        <v>245133.5625</v>
      </c>
      <c r="F33" s="66">
        <v>246695.3125</v>
      </c>
      <c r="G33" s="66">
        <v>248209.3125</v>
      </c>
      <c r="H33" s="66">
        <v>249686.25</v>
      </c>
      <c r="I33" s="57">
        <v>256423.515625</v>
      </c>
      <c r="J33" s="27">
        <v>257712.546875</v>
      </c>
      <c r="K33" s="27">
        <v>258955.578125</v>
      </c>
      <c r="L33" s="27">
        <v>260080.109375</v>
      </c>
      <c r="M33" s="27">
        <v>261079</v>
      </c>
      <c r="N33" s="27">
        <v>262190.1875</v>
      </c>
      <c r="O33" s="57">
        <v>215092.46704101563</v>
      </c>
      <c r="P33" s="27">
        <v>216257.46435546875</v>
      </c>
      <c r="Q33" s="27">
        <v>216936.0205078125</v>
      </c>
      <c r="R33" s="27">
        <v>217570.75158691406</v>
      </c>
      <c r="S33" s="27">
        <v>217531.54296875</v>
      </c>
      <c r="T33" s="27">
        <v>217880.21630859375</v>
      </c>
      <c r="U33" s="57">
        <v>212955.0625</v>
      </c>
      <c r="V33" s="27">
        <v>214207.125</v>
      </c>
      <c r="W33" s="27">
        <v>215589</v>
      </c>
      <c r="X33" s="27">
        <v>216885.28125</v>
      </c>
      <c r="Y33" s="27">
        <v>218090.171875</v>
      </c>
      <c r="Z33" s="27">
        <v>219298.234375</v>
      </c>
      <c r="AA33" s="57">
        <v>255768.34375</v>
      </c>
      <c r="AB33" s="27">
        <v>257359.390625</v>
      </c>
      <c r="AC33" s="27">
        <v>258897.640625</v>
      </c>
      <c r="AD33" s="27">
        <v>260347.40625</v>
      </c>
      <c r="AE33" s="27">
        <v>261739.25</v>
      </c>
      <c r="AF33" s="27">
        <v>263062.65625</v>
      </c>
      <c r="AG33" s="57">
        <v>230293.07373046875</v>
      </c>
      <c r="AH33" s="27">
        <v>231486.81311035156</v>
      </c>
      <c r="AI33" s="27">
        <v>232710.02038574219</v>
      </c>
      <c r="AJ33" s="27">
        <v>233785.84033203125</v>
      </c>
      <c r="AK33" s="27">
        <v>234722.49658203125</v>
      </c>
      <c r="AL33" s="27">
        <v>235863.83325195313</v>
      </c>
      <c r="AM33" s="57">
        <v>222542.125</v>
      </c>
      <c r="AN33" s="27">
        <v>223992.0625</v>
      </c>
      <c r="AO33" s="27">
        <v>225492.8125</v>
      </c>
      <c r="AP33" s="27">
        <v>226980.5625</v>
      </c>
      <c r="AQ33" s="27">
        <v>228423.25</v>
      </c>
      <c r="AR33" s="27">
        <v>229829.78125</v>
      </c>
      <c r="AS33" s="51">
        <v>0.97133713960647583</v>
      </c>
      <c r="AT33" s="49">
        <v>0.97244280576705933</v>
      </c>
      <c r="AU33" s="49">
        <v>0.97358036041259766</v>
      </c>
      <c r="AV33" s="49">
        <v>0.97474581003189087</v>
      </c>
      <c r="AW33" s="49">
        <v>0.97594183683395386</v>
      </c>
      <c r="AX33" s="49">
        <v>0.97716563940048218</v>
      </c>
      <c r="AY33" s="52">
        <v>0.9996417760848999</v>
      </c>
      <c r="AZ33" s="50">
        <v>0.9996417760848999</v>
      </c>
      <c r="BA33" s="50">
        <v>0.9996417760848999</v>
      </c>
      <c r="BB33" s="50">
        <v>0.9996417760848999</v>
      </c>
      <c r="BC33" s="50">
        <v>0.9996417760848999</v>
      </c>
      <c r="BD33" s="50">
        <v>0.9996417760848999</v>
      </c>
    </row>
    <row r="34" spans="1:56" x14ac:dyDescent="0.2">
      <c r="A34" s="31" t="s">
        <v>41</v>
      </c>
      <c r="B34" s="25" t="s">
        <v>381</v>
      </c>
      <c r="C34" s="65">
        <v>107018.25</v>
      </c>
      <c r="D34" s="66">
        <v>107292.4375</v>
      </c>
      <c r="E34" s="66">
        <v>107566.421875</v>
      </c>
      <c r="F34" s="66">
        <v>107859.390625</v>
      </c>
      <c r="G34" s="66">
        <v>108122.484375</v>
      </c>
      <c r="H34" s="66">
        <v>108345.4375</v>
      </c>
      <c r="I34" s="57">
        <v>119975.046875</v>
      </c>
      <c r="J34" s="27">
        <v>120383.7265625</v>
      </c>
      <c r="K34" s="27">
        <v>120768.7578125</v>
      </c>
      <c r="L34" s="27">
        <v>121189.09375</v>
      </c>
      <c r="M34" s="27">
        <v>121468.3046875</v>
      </c>
      <c r="N34" s="27">
        <v>121735.40625</v>
      </c>
      <c r="O34" s="57">
        <v>106345.55517578125</v>
      </c>
      <c r="P34" s="27">
        <v>107035.24267578125</v>
      </c>
      <c r="Q34" s="27">
        <v>107762.607421875</v>
      </c>
      <c r="R34" s="27">
        <v>108601.341796875</v>
      </c>
      <c r="S34" s="27">
        <v>109328.22998046875</v>
      </c>
      <c r="T34" s="27">
        <v>110016.263671875</v>
      </c>
      <c r="U34" s="57">
        <v>93800.046875</v>
      </c>
      <c r="V34" s="27">
        <v>94077.3515625</v>
      </c>
      <c r="W34" s="27">
        <v>94355.28125</v>
      </c>
      <c r="X34" s="27">
        <v>94628.234375</v>
      </c>
      <c r="Y34" s="27">
        <v>94892.9609375</v>
      </c>
      <c r="Z34" s="27">
        <v>95102.8984375</v>
      </c>
      <c r="AA34" s="57">
        <v>105858.1015625</v>
      </c>
      <c r="AB34" s="27">
        <v>106516.6015625</v>
      </c>
      <c r="AC34" s="27">
        <v>107153.2578125</v>
      </c>
      <c r="AD34" s="27">
        <v>107753.2890625</v>
      </c>
      <c r="AE34" s="27">
        <v>108329.3515625</v>
      </c>
      <c r="AF34" s="27">
        <v>108877.0859375</v>
      </c>
      <c r="AG34" s="57">
        <v>109676.52685546875</v>
      </c>
      <c r="AH34" s="27">
        <v>110038.6201171875</v>
      </c>
      <c r="AI34" s="27">
        <v>110345.1923828125</v>
      </c>
      <c r="AJ34" s="27">
        <v>110633.140625</v>
      </c>
      <c r="AK34" s="27">
        <v>110870.2705078125</v>
      </c>
      <c r="AL34" s="27">
        <v>111078.55029296875</v>
      </c>
      <c r="AM34" s="57">
        <v>107516.546875</v>
      </c>
      <c r="AN34" s="27">
        <v>107812.8125</v>
      </c>
      <c r="AO34" s="27">
        <v>108112.453125</v>
      </c>
      <c r="AP34" s="27">
        <v>108431.328125</v>
      </c>
      <c r="AQ34" s="27">
        <v>108719.4609375</v>
      </c>
      <c r="AR34" s="27">
        <v>108966.0859375</v>
      </c>
      <c r="AS34" s="51">
        <v>0.95877450704574585</v>
      </c>
      <c r="AT34" s="49">
        <v>0.95995581150054932</v>
      </c>
      <c r="AU34" s="49">
        <v>0.96116936206817627</v>
      </c>
      <c r="AV34" s="49">
        <v>0.96241104602813721</v>
      </c>
      <c r="AW34" s="49">
        <v>0.96368378400802612</v>
      </c>
      <c r="AX34" s="49">
        <v>0.96498453617095947</v>
      </c>
      <c r="AY34" s="52">
        <v>1.0025678873062134</v>
      </c>
      <c r="AZ34" s="50">
        <v>1.0025678873062134</v>
      </c>
      <c r="BA34" s="50">
        <v>1.0025678873062134</v>
      </c>
      <c r="BB34" s="50">
        <v>1.0025678873062134</v>
      </c>
      <c r="BC34" s="50">
        <v>1.0025678873062134</v>
      </c>
      <c r="BD34" s="50">
        <v>1.0025678873062134</v>
      </c>
    </row>
    <row r="35" spans="1:56" x14ac:dyDescent="0.2">
      <c r="A35" s="31" t="s">
        <v>42</v>
      </c>
      <c r="B35" s="25" t="s">
        <v>386</v>
      </c>
      <c r="C35" s="65">
        <v>218209.00561523438</v>
      </c>
      <c r="D35" s="66">
        <v>219281.65625</v>
      </c>
      <c r="E35" s="66">
        <v>220369.640625</v>
      </c>
      <c r="F35" s="66">
        <v>221421.6875</v>
      </c>
      <c r="G35" s="66">
        <v>222454</v>
      </c>
      <c r="H35" s="66">
        <v>223407.53125</v>
      </c>
      <c r="I35" s="57">
        <v>242221.46875</v>
      </c>
      <c r="J35" s="27">
        <v>244043.5625</v>
      </c>
      <c r="K35" s="27">
        <v>245728.0625</v>
      </c>
      <c r="L35" s="27">
        <v>247368.46875</v>
      </c>
      <c r="M35" s="27">
        <v>249012.28125</v>
      </c>
      <c r="N35" s="27">
        <v>250405.5</v>
      </c>
      <c r="O35" s="57">
        <v>200637.95031738281</v>
      </c>
      <c r="P35" s="27">
        <v>203469.11083984375</v>
      </c>
      <c r="Q35" s="27">
        <v>205807.25</v>
      </c>
      <c r="R35" s="27">
        <v>208337.49169921875</v>
      </c>
      <c r="S35" s="27">
        <v>211112.03674316406</v>
      </c>
      <c r="T35" s="27">
        <v>213222.51953125</v>
      </c>
      <c r="U35" s="57">
        <v>205261.03125</v>
      </c>
      <c r="V35" s="27">
        <v>206487.5625</v>
      </c>
      <c r="W35" s="27">
        <v>207716.84375</v>
      </c>
      <c r="X35" s="27">
        <v>208815.96875</v>
      </c>
      <c r="Y35" s="27">
        <v>209942.109375</v>
      </c>
      <c r="Z35" s="27">
        <v>210851.609375</v>
      </c>
      <c r="AA35" s="57">
        <v>209712.40625</v>
      </c>
      <c r="AB35" s="27">
        <v>211016.953125</v>
      </c>
      <c r="AC35" s="27">
        <v>212278.21875</v>
      </c>
      <c r="AD35" s="27">
        <v>213466.921875</v>
      </c>
      <c r="AE35" s="27">
        <v>214608.140625</v>
      </c>
      <c r="AF35" s="27">
        <v>215693.25</v>
      </c>
      <c r="AG35" s="57">
        <v>226616.138671875</v>
      </c>
      <c r="AH35" s="27">
        <v>228219.44384765625</v>
      </c>
      <c r="AI35" s="27">
        <v>229746.9970703125</v>
      </c>
      <c r="AJ35" s="27">
        <v>231185.36083984375</v>
      </c>
      <c r="AK35" s="27">
        <v>232510.90869140625</v>
      </c>
      <c r="AL35" s="27">
        <v>233617.64672851563</v>
      </c>
      <c r="AM35" s="57">
        <v>250959.234375</v>
      </c>
      <c r="AN35" s="27">
        <v>252241.515625</v>
      </c>
      <c r="AO35" s="27">
        <v>253550.109375</v>
      </c>
      <c r="AP35" s="27">
        <v>254817.9375</v>
      </c>
      <c r="AQ35" s="27">
        <v>256061.65625</v>
      </c>
      <c r="AR35" s="27">
        <v>257212.203125</v>
      </c>
      <c r="AS35" s="51">
        <v>0.9637332558631897</v>
      </c>
      <c r="AT35" s="49">
        <v>0.96515625715255737</v>
      </c>
      <c r="AU35" s="49">
        <v>0.96661341190338135</v>
      </c>
      <c r="AV35" s="49">
        <v>0.96810072660446167</v>
      </c>
      <c r="AW35" s="49">
        <v>0.96962106227874756</v>
      </c>
      <c r="AX35" s="49">
        <v>0.97117137908935547</v>
      </c>
      <c r="AY35" s="52">
        <v>0.99905723333358765</v>
      </c>
      <c r="AZ35" s="50">
        <v>0.99905723333358765</v>
      </c>
      <c r="BA35" s="50">
        <v>0.99905723333358765</v>
      </c>
      <c r="BB35" s="50">
        <v>0.99905723333358765</v>
      </c>
      <c r="BC35" s="50">
        <v>0.99905723333358765</v>
      </c>
      <c r="BD35" s="50">
        <v>0.99905723333358765</v>
      </c>
    </row>
    <row r="36" spans="1:56" x14ac:dyDescent="0.2">
      <c r="A36" s="31" t="s">
        <v>43</v>
      </c>
      <c r="B36" s="25" t="s">
        <v>388</v>
      </c>
      <c r="C36" s="65">
        <v>263907.41619873047</v>
      </c>
      <c r="D36" s="66">
        <v>264776.84375</v>
      </c>
      <c r="E36" s="66">
        <v>265597.6875</v>
      </c>
      <c r="F36" s="66">
        <v>266357.6875</v>
      </c>
      <c r="G36" s="66">
        <v>267133.375</v>
      </c>
      <c r="H36" s="66">
        <v>267887.4375</v>
      </c>
      <c r="I36" s="57">
        <v>299062.1875</v>
      </c>
      <c r="J36" s="27">
        <v>300639.46875</v>
      </c>
      <c r="K36" s="27">
        <v>302090.15625</v>
      </c>
      <c r="L36" s="27">
        <v>303422.5</v>
      </c>
      <c r="M36" s="27">
        <v>304690.21875</v>
      </c>
      <c r="N36" s="27">
        <v>306021.25</v>
      </c>
      <c r="O36" s="57">
        <v>282034.75592803955</v>
      </c>
      <c r="P36" s="27">
        <v>284242.73815155029</v>
      </c>
      <c r="Q36" s="27">
        <v>286567.76963043213</v>
      </c>
      <c r="R36" s="27">
        <v>288966.34101867676</v>
      </c>
      <c r="S36" s="27">
        <v>291206.28134155273</v>
      </c>
      <c r="T36" s="27">
        <v>293538.87310028076</v>
      </c>
      <c r="U36" s="57">
        <v>243555.328125</v>
      </c>
      <c r="V36" s="27">
        <v>244560.421875</v>
      </c>
      <c r="W36" s="27">
        <v>245510.3125</v>
      </c>
      <c r="X36" s="27">
        <v>246338.578125</v>
      </c>
      <c r="Y36" s="27">
        <v>247272.015625</v>
      </c>
      <c r="Z36" s="27">
        <v>248177.453125</v>
      </c>
      <c r="AA36" s="57">
        <v>235284.15625</v>
      </c>
      <c r="AB36" s="27">
        <v>236747.765625</v>
      </c>
      <c r="AC36" s="27">
        <v>238162.828125</v>
      </c>
      <c r="AD36" s="27">
        <v>239496.484375</v>
      </c>
      <c r="AE36" s="27">
        <v>240776.859375</v>
      </c>
      <c r="AF36" s="27">
        <v>241994.28125</v>
      </c>
      <c r="AG36" s="57">
        <v>275043.71832275391</v>
      </c>
      <c r="AH36" s="27">
        <v>276328.33587646484</v>
      </c>
      <c r="AI36" s="27">
        <v>277421.89599609375</v>
      </c>
      <c r="AJ36" s="27">
        <v>278328.35733032227</v>
      </c>
      <c r="AK36" s="27">
        <v>279265.32220458984</v>
      </c>
      <c r="AL36" s="27">
        <v>280216.14749145508</v>
      </c>
      <c r="AM36" s="57">
        <v>247866.625</v>
      </c>
      <c r="AN36" s="27">
        <v>248731.1875</v>
      </c>
      <c r="AO36" s="27">
        <v>249558.453125</v>
      </c>
      <c r="AP36" s="27">
        <v>250328.90625</v>
      </c>
      <c r="AQ36" s="27">
        <v>251112.546875</v>
      </c>
      <c r="AR36" s="27">
        <v>251873.265625</v>
      </c>
      <c r="AS36" s="51">
        <v>0.95639050006866455</v>
      </c>
      <c r="AT36" s="49">
        <v>0.95901048183441162</v>
      </c>
      <c r="AU36" s="49">
        <v>0.9616735577583313</v>
      </c>
      <c r="AV36" s="49">
        <v>0.96437597274780273</v>
      </c>
      <c r="AW36" s="49">
        <v>0.9671207070350647</v>
      </c>
      <c r="AX36" s="49">
        <v>0.96990501880645752</v>
      </c>
      <c r="AY36" s="52">
        <v>1.0004390478134155</v>
      </c>
      <c r="AZ36" s="50">
        <v>1.0004390478134155</v>
      </c>
      <c r="BA36" s="50">
        <v>1.0004390478134155</v>
      </c>
      <c r="BB36" s="50">
        <v>1.0004390478134155</v>
      </c>
      <c r="BC36" s="50">
        <v>1.0004390478134155</v>
      </c>
      <c r="BD36" s="50">
        <v>1.0004390478134155</v>
      </c>
    </row>
    <row r="37" spans="1:56" x14ac:dyDescent="0.2">
      <c r="A37" s="31" t="s">
        <v>44</v>
      </c>
      <c r="B37" s="25" t="s">
        <v>392</v>
      </c>
      <c r="C37" s="65">
        <v>113598.50024414063</v>
      </c>
      <c r="D37" s="66">
        <v>113720.625</v>
      </c>
      <c r="E37" s="66">
        <v>113877.375</v>
      </c>
      <c r="F37" s="66">
        <v>114012.53125</v>
      </c>
      <c r="G37" s="66">
        <v>114212.703125</v>
      </c>
      <c r="H37" s="66">
        <v>114388.2109375</v>
      </c>
      <c r="I37" s="57">
        <v>134374.03125</v>
      </c>
      <c r="J37" s="27">
        <v>134814.328125</v>
      </c>
      <c r="K37" s="27">
        <v>135208.734375</v>
      </c>
      <c r="L37" s="27">
        <v>135540.90625</v>
      </c>
      <c r="M37" s="27">
        <v>135879.078125</v>
      </c>
      <c r="N37" s="27">
        <v>136185.140625</v>
      </c>
      <c r="O37" s="57">
        <v>122153.33996582031</v>
      </c>
      <c r="P37" s="27">
        <v>123830.3623046875</v>
      </c>
      <c r="Q37" s="27">
        <v>125180.30908203125</v>
      </c>
      <c r="R37" s="27">
        <v>126558.4326171875</v>
      </c>
      <c r="S37" s="27">
        <v>127939.80883789063</v>
      </c>
      <c r="T37" s="27">
        <v>128974.52294921875</v>
      </c>
      <c r="U37" s="57">
        <v>106214.421875</v>
      </c>
      <c r="V37" s="27">
        <v>106550.046875</v>
      </c>
      <c r="W37" s="27">
        <v>106784.9921875</v>
      </c>
      <c r="X37" s="27">
        <v>107025.8828125</v>
      </c>
      <c r="Y37" s="27">
        <v>107305.28125</v>
      </c>
      <c r="Z37" s="27">
        <v>107644.09375</v>
      </c>
      <c r="AA37" s="57">
        <v>87086.140625</v>
      </c>
      <c r="AB37" s="27">
        <v>87627.875</v>
      </c>
      <c r="AC37" s="27">
        <v>88151.6328125</v>
      </c>
      <c r="AD37" s="27">
        <v>88645.2578125</v>
      </c>
      <c r="AE37" s="27">
        <v>89119.1640625</v>
      </c>
      <c r="AF37" s="27">
        <v>89569.7734375</v>
      </c>
      <c r="AG37" s="57">
        <v>127974.10888671875</v>
      </c>
      <c r="AH37" s="27">
        <v>128212.02270507813</v>
      </c>
      <c r="AI37" s="27">
        <v>128480.93334960938</v>
      </c>
      <c r="AJ37" s="27">
        <v>128673.74365234375</v>
      </c>
      <c r="AK37" s="27">
        <v>128802.28466796875</v>
      </c>
      <c r="AL37" s="27">
        <v>128956.4091796875</v>
      </c>
      <c r="AM37" s="57">
        <v>113603.15625</v>
      </c>
      <c r="AN37" s="27">
        <v>113747.234375</v>
      </c>
      <c r="AO37" s="27">
        <v>113929.65625</v>
      </c>
      <c r="AP37" s="27">
        <v>114090.5625</v>
      </c>
      <c r="AQ37" s="27">
        <v>114315.734375</v>
      </c>
      <c r="AR37" s="27">
        <v>114514.984375</v>
      </c>
      <c r="AS37" s="51">
        <v>0.95350950956344604</v>
      </c>
      <c r="AT37" s="49">
        <v>0.95622158050537109</v>
      </c>
      <c r="AU37" s="49">
        <v>0.95897746086120605</v>
      </c>
      <c r="AV37" s="49">
        <v>0.96177327632904053</v>
      </c>
      <c r="AW37" s="49">
        <v>0.96461206674575806</v>
      </c>
      <c r="AX37" s="49">
        <v>0.96749120950698853</v>
      </c>
      <c r="AY37" s="52">
        <v>1.0018961429595947</v>
      </c>
      <c r="AZ37" s="50">
        <v>1.0018961429595947</v>
      </c>
      <c r="BA37" s="50">
        <v>1.0018961429595947</v>
      </c>
      <c r="BB37" s="50">
        <v>1.0018961429595947</v>
      </c>
      <c r="BC37" s="50">
        <v>1.0018961429595947</v>
      </c>
      <c r="BD37" s="50">
        <v>1.0018961429595947</v>
      </c>
    </row>
    <row r="38" spans="1:56" x14ac:dyDescent="0.2">
      <c r="A38" s="31" t="s">
        <v>45</v>
      </c>
      <c r="B38" s="25" t="s">
        <v>397</v>
      </c>
      <c r="C38" s="65">
        <v>327903.66906738281</v>
      </c>
      <c r="D38" s="66">
        <v>328789.4375</v>
      </c>
      <c r="E38" s="66">
        <v>329583.8125</v>
      </c>
      <c r="F38" s="66">
        <v>330294.3125</v>
      </c>
      <c r="G38" s="66">
        <v>330954.25</v>
      </c>
      <c r="H38" s="66">
        <v>331514.75</v>
      </c>
      <c r="I38" s="57">
        <v>393941.9375</v>
      </c>
      <c r="J38" s="27">
        <v>396059.59375</v>
      </c>
      <c r="K38" s="27">
        <v>397914.625</v>
      </c>
      <c r="L38" s="27">
        <v>399411.71875</v>
      </c>
      <c r="M38" s="27">
        <v>400959.3125</v>
      </c>
      <c r="N38" s="27">
        <v>402209.4375</v>
      </c>
      <c r="O38" s="57">
        <v>341073.26751708984</v>
      </c>
      <c r="P38" s="27">
        <v>344874.17364501953</v>
      </c>
      <c r="Q38" s="27">
        <v>348936.09985351563</v>
      </c>
      <c r="R38" s="27">
        <v>351375.40191650391</v>
      </c>
      <c r="S38" s="27">
        <v>354747.50323486328</v>
      </c>
      <c r="T38" s="27">
        <v>358214.28289794922</v>
      </c>
      <c r="U38" s="57">
        <v>330323.21875</v>
      </c>
      <c r="V38" s="27">
        <v>331756.46875</v>
      </c>
      <c r="W38" s="27">
        <v>333109.65625</v>
      </c>
      <c r="X38" s="27">
        <v>334282.6875</v>
      </c>
      <c r="Y38" s="27">
        <v>335498.8125</v>
      </c>
      <c r="Z38" s="27">
        <v>336609.5625</v>
      </c>
      <c r="AA38" s="57">
        <v>341889.8125</v>
      </c>
      <c r="AB38" s="27">
        <v>344016.59375</v>
      </c>
      <c r="AC38" s="27">
        <v>346072.8125</v>
      </c>
      <c r="AD38" s="27">
        <v>348010.71875</v>
      </c>
      <c r="AE38" s="27">
        <v>349871.21875</v>
      </c>
      <c r="AF38" s="27">
        <v>351640.25</v>
      </c>
      <c r="AG38" s="57">
        <v>369525.72985839844</v>
      </c>
      <c r="AH38" s="27">
        <v>371518.05053710938</v>
      </c>
      <c r="AI38" s="27">
        <v>373138.19104003906</v>
      </c>
      <c r="AJ38" s="27">
        <v>374466.19970703125</v>
      </c>
      <c r="AK38" s="27">
        <v>375902.59252929688</v>
      </c>
      <c r="AL38" s="27">
        <v>377191.2275390625</v>
      </c>
      <c r="AM38" s="57">
        <v>445622.03125</v>
      </c>
      <c r="AN38" s="27">
        <v>446912</v>
      </c>
      <c r="AO38" s="27">
        <v>448092.625</v>
      </c>
      <c r="AP38" s="27">
        <v>449159.75</v>
      </c>
      <c r="AQ38" s="27">
        <v>450155.125</v>
      </c>
      <c r="AR38" s="27">
        <v>451010.34375</v>
      </c>
      <c r="AS38" s="51">
        <v>0.95875930786132813</v>
      </c>
      <c r="AT38" s="49">
        <v>0.96102035045623779</v>
      </c>
      <c r="AU38" s="49">
        <v>0.96332162618637085</v>
      </c>
      <c r="AV38" s="49">
        <v>0.96565961837768555</v>
      </c>
      <c r="AW38" s="49">
        <v>0.96803712844848633</v>
      </c>
      <c r="AX38" s="49">
        <v>0.97045135498046875</v>
      </c>
      <c r="AY38" s="52">
        <v>0.99927568435668945</v>
      </c>
      <c r="AZ38" s="50">
        <v>0.99927568435668945</v>
      </c>
      <c r="BA38" s="50">
        <v>0.99927568435668945</v>
      </c>
      <c r="BB38" s="50">
        <v>0.99927568435668945</v>
      </c>
      <c r="BC38" s="50">
        <v>0.99927568435668945</v>
      </c>
      <c r="BD38" s="50">
        <v>0.99927568435668945</v>
      </c>
    </row>
    <row r="39" spans="1:56" x14ac:dyDescent="0.2">
      <c r="A39" s="31" t="s">
        <v>46</v>
      </c>
      <c r="B39" s="25" t="s">
        <v>266</v>
      </c>
      <c r="C39" s="65">
        <v>177596.66862010956</v>
      </c>
      <c r="D39" s="66">
        <v>178249.3125</v>
      </c>
      <c r="E39" s="66">
        <v>178955.03125</v>
      </c>
      <c r="F39" s="66">
        <v>179679.0625</v>
      </c>
      <c r="G39" s="66">
        <v>180360.34375</v>
      </c>
      <c r="H39" s="66">
        <v>181031.734375</v>
      </c>
      <c r="I39" s="57">
        <v>230175.765625</v>
      </c>
      <c r="J39" s="27">
        <v>231367.84375</v>
      </c>
      <c r="K39" s="27">
        <v>232713.671875</v>
      </c>
      <c r="L39" s="27">
        <v>233879.296875</v>
      </c>
      <c r="M39" s="27">
        <v>235113.015625</v>
      </c>
      <c r="N39" s="27">
        <v>236275.03125</v>
      </c>
      <c r="O39" s="57">
        <v>242077.08006727695</v>
      </c>
      <c r="P39" s="27">
        <v>243532.32669830322</v>
      </c>
      <c r="Q39" s="27">
        <v>244934.50242114067</v>
      </c>
      <c r="R39" s="27">
        <v>246105.27681279182</v>
      </c>
      <c r="S39" s="27">
        <v>247604.03338217735</v>
      </c>
      <c r="T39" s="27">
        <v>248832.78453075886</v>
      </c>
      <c r="U39" s="57">
        <v>175499.734375</v>
      </c>
      <c r="V39" s="27">
        <v>176192.125</v>
      </c>
      <c r="W39" s="27">
        <v>177037.421875</v>
      </c>
      <c r="X39" s="27">
        <v>177800.171875</v>
      </c>
      <c r="Y39" s="27">
        <v>178593.34375</v>
      </c>
      <c r="Z39" s="27">
        <v>179397.0625</v>
      </c>
      <c r="AA39" s="57">
        <v>128267.5234375</v>
      </c>
      <c r="AB39" s="27">
        <v>129065.421875</v>
      </c>
      <c r="AC39" s="27">
        <v>129836.859375</v>
      </c>
      <c r="AD39" s="27">
        <v>130563.9140625</v>
      </c>
      <c r="AE39" s="27">
        <v>131261.921875</v>
      </c>
      <c r="AF39" s="27">
        <v>131925.609375</v>
      </c>
      <c r="AG39" s="57">
        <v>214579.87222862244</v>
      </c>
      <c r="AH39" s="27">
        <v>215662.78074979782</v>
      </c>
      <c r="AI39" s="27">
        <v>216887.84804534912</v>
      </c>
      <c r="AJ39" s="27">
        <v>218002.02923536301</v>
      </c>
      <c r="AK39" s="27">
        <v>219233.74058294296</v>
      </c>
      <c r="AL39" s="27">
        <v>220287.19947814941</v>
      </c>
      <c r="AM39" s="57">
        <v>177593.71875</v>
      </c>
      <c r="AN39" s="27">
        <v>178280.75</v>
      </c>
      <c r="AO39" s="27">
        <v>179026.875</v>
      </c>
      <c r="AP39" s="27">
        <v>179791.6875</v>
      </c>
      <c r="AQ39" s="27">
        <v>180512.671875</v>
      </c>
      <c r="AR39" s="27">
        <v>181221.953125</v>
      </c>
      <c r="AS39" s="51">
        <v>0.94512498378753662</v>
      </c>
      <c r="AT39" s="49">
        <v>0.94712865352630615</v>
      </c>
      <c r="AU39" s="49">
        <v>0.94917047023773193</v>
      </c>
      <c r="AV39" s="49">
        <v>0.95124655961990356</v>
      </c>
      <c r="AW39" s="49">
        <v>0.95335984230041504</v>
      </c>
      <c r="AX39" s="49">
        <v>0.95550763607025146</v>
      </c>
      <c r="AY39" s="52">
        <v>1.0010418891906738</v>
      </c>
      <c r="AZ39" s="50">
        <v>1.0010418891906738</v>
      </c>
      <c r="BA39" s="50">
        <v>1.0010418891906738</v>
      </c>
      <c r="BB39" s="50">
        <v>1.0010418891906738</v>
      </c>
      <c r="BC39" s="50">
        <v>1.0010418891906738</v>
      </c>
      <c r="BD39" s="50">
        <v>1.0010418891906738</v>
      </c>
    </row>
    <row r="40" spans="1:56" x14ac:dyDescent="0.2">
      <c r="A40" s="31" t="s">
        <v>47</v>
      </c>
      <c r="B40" s="25" t="s">
        <v>210</v>
      </c>
      <c r="C40" s="65">
        <v>159178.16723632813</v>
      </c>
      <c r="D40" s="66">
        <v>159702.5</v>
      </c>
      <c r="E40" s="66">
        <v>160223.21875</v>
      </c>
      <c r="F40" s="66">
        <v>160710.53125</v>
      </c>
      <c r="G40" s="66">
        <v>161179.25</v>
      </c>
      <c r="H40" s="66">
        <v>161620.40625</v>
      </c>
      <c r="I40" s="57">
        <v>185060.765625</v>
      </c>
      <c r="J40" s="27">
        <v>185888.984375</v>
      </c>
      <c r="K40" s="27">
        <v>186690.046875</v>
      </c>
      <c r="L40" s="27">
        <v>187403.65625</v>
      </c>
      <c r="M40" s="27">
        <v>188252.453125</v>
      </c>
      <c r="N40" s="27">
        <v>188979.25</v>
      </c>
      <c r="O40" s="57">
        <v>179120.99389648438</v>
      </c>
      <c r="P40" s="27">
        <v>179918.1826171875</v>
      </c>
      <c r="Q40" s="27">
        <v>180681.71362304688</v>
      </c>
      <c r="R40" s="27">
        <v>181426.73461914063</v>
      </c>
      <c r="S40" s="27">
        <v>182220.86962890625</v>
      </c>
      <c r="T40" s="27">
        <v>182757.55322265625</v>
      </c>
      <c r="U40" s="57">
        <v>152108.53125</v>
      </c>
      <c r="V40" s="27">
        <v>152620.953125</v>
      </c>
      <c r="W40" s="27">
        <v>153105.625</v>
      </c>
      <c r="X40" s="27">
        <v>153648.03125</v>
      </c>
      <c r="Y40" s="27">
        <v>154189.609375</v>
      </c>
      <c r="Z40" s="27">
        <v>154750.5</v>
      </c>
      <c r="AA40" s="57">
        <v>154977.375</v>
      </c>
      <c r="AB40" s="27">
        <v>155941.421875</v>
      </c>
      <c r="AC40" s="27">
        <v>156873.5</v>
      </c>
      <c r="AD40" s="27">
        <v>157751.953125</v>
      </c>
      <c r="AE40" s="27">
        <v>158595.3125</v>
      </c>
      <c r="AF40" s="27">
        <v>159397.203125</v>
      </c>
      <c r="AG40" s="57">
        <v>170674.37963867188</v>
      </c>
      <c r="AH40" s="27">
        <v>171548.29077148438</v>
      </c>
      <c r="AI40" s="27">
        <v>172314.564453125</v>
      </c>
      <c r="AJ40" s="27">
        <v>173052.74682617188</v>
      </c>
      <c r="AK40" s="27">
        <v>173880.15844726563</v>
      </c>
      <c r="AL40" s="27">
        <v>174627.26049804688</v>
      </c>
      <c r="AM40" s="57">
        <v>151270.25</v>
      </c>
      <c r="AN40" s="27">
        <v>151797.828125</v>
      </c>
      <c r="AO40" s="27">
        <v>152327.03125</v>
      </c>
      <c r="AP40" s="27">
        <v>152824.75</v>
      </c>
      <c r="AQ40" s="27">
        <v>153303.8125</v>
      </c>
      <c r="AR40" s="27">
        <v>153755.09375</v>
      </c>
      <c r="AS40" s="51">
        <v>0.94812554121017456</v>
      </c>
      <c r="AT40" s="49">
        <v>0.94887751340866089</v>
      </c>
      <c r="AU40" s="49">
        <v>0.9496580958366394</v>
      </c>
      <c r="AV40" s="49">
        <v>0.95046353340148926</v>
      </c>
      <c r="AW40" s="49">
        <v>0.95129609107971191</v>
      </c>
      <c r="AX40" s="49">
        <v>0.95215314626693726</v>
      </c>
      <c r="AY40" s="52">
        <v>1.0013197660446167</v>
      </c>
      <c r="AZ40" s="50">
        <v>1.0013197660446167</v>
      </c>
      <c r="BA40" s="50">
        <v>1.0013197660446167</v>
      </c>
      <c r="BB40" s="50">
        <v>1.0013197660446167</v>
      </c>
      <c r="BC40" s="50">
        <v>1.0013197660446167</v>
      </c>
      <c r="BD40" s="50">
        <v>1.0013197660446167</v>
      </c>
    </row>
    <row r="41" spans="1:56" x14ac:dyDescent="0.2">
      <c r="A41" s="31" t="s">
        <v>48</v>
      </c>
      <c r="B41" s="25" t="s">
        <v>214</v>
      </c>
      <c r="C41" s="65">
        <v>260349.66607666016</v>
      </c>
      <c r="D41" s="66">
        <v>262230.9375</v>
      </c>
      <c r="E41" s="66">
        <v>264060.15625</v>
      </c>
      <c r="F41" s="66">
        <v>265800.34375</v>
      </c>
      <c r="G41" s="66">
        <v>267480.9375</v>
      </c>
      <c r="H41" s="66">
        <v>269068.4375</v>
      </c>
      <c r="I41" s="57">
        <v>309023.84375</v>
      </c>
      <c r="J41" s="27">
        <v>311205.3125</v>
      </c>
      <c r="K41" s="27">
        <v>313251.34375</v>
      </c>
      <c r="L41" s="27">
        <v>315315.625</v>
      </c>
      <c r="M41" s="27">
        <v>316948</v>
      </c>
      <c r="N41" s="27">
        <v>318655.71875</v>
      </c>
      <c r="O41" s="57">
        <v>301419.61932373047</v>
      </c>
      <c r="P41" s="27">
        <v>304109.13238525391</v>
      </c>
      <c r="Q41" s="27">
        <v>306534.919921875</v>
      </c>
      <c r="R41" s="27">
        <v>309293.63055419922</v>
      </c>
      <c r="S41" s="27">
        <v>310720.16809082031</v>
      </c>
      <c r="T41" s="27">
        <v>312730.01098632813</v>
      </c>
      <c r="U41" s="57">
        <v>281771.96875</v>
      </c>
      <c r="V41" s="27">
        <v>283985.5</v>
      </c>
      <c r="W41" s="27">
        <v>286189.53125</v>
      </c>
      <c r="X41" s="27">
        <v>288270.96875</v>
      </c>
      <c r="Y41" s="27">
        <v>290298.5</v>
      </c>
      <c r="Z41" s="27">
        <v>292242.5</v>
      </c>
      <c r="AA41" s="57">
        <v>244311.59375</v>
      </c>
      <c r="AB41" s="27">
        <v>245831.359375</v>
      </c>
      <c r="AC41" s="27">
        <v>247300.71875</v>
      </c>
      <c r="AD41" s="27">
        <v>248685.53125</v>
      </c>
      <c r="AE41" s="27">
        <v>250015.03125</v>
      </c>
      <c r="AF41" s="27">
        <v>251279.171875</v>
      </c>
      <c r="AG41" s="57">
        <v>304728.60424804688</v>
      </c>
      <c r="AH41" s="27">
        <v>307024.34252929688</v>
      </c>
      <c r="AI41" s="27">
        <v>309206.29217529297</v>
      </c>
      <c r="AJ41" s="27">
        <v>311193.72076416016</v>
      </c>
      <c r="AK41" s="27">
        <v>313017.45263671875</v>
      </c>
      <c r="AL41" s="27">
        <v>314852.47039794922</v>
      </c>
      <c r="AM41" s="57">
        <v>284336.65625</v>
      </c>
      <c r="AN41" s="27">
        <v>286446.5</v>
      </c>
      <c r="AO41" s="27">
        <v>288509.59375</v>
      </c>
      <c r="AP41" s="27">
        <v>290476.28125</v>
      </c>
      <c r="AQ41" s="27">
        <v>292376.5</v>
      </c>
      <c r="AR41" s="27">
        <v>294172.34375</v>
      </c>
      <c r="AS41" s="51">
        <v>0.94820064306259155</v>
      </c>
      <c r="AT41" s="49">
        <v>0.95005619525909424</v>
      </c>
      <c r="AU41" s="49">
        <v>0.95194882154464722</v>
      </c>
      <c r="AV41" s="49">
        <v>0.95387470722198486</v>
      </c>
      <c r="AW41" s="49">
        <v>0.9558367133140564</v>
      </c>
      <c r="AX41" s="49">
        <v>0.95783179998397827</v>
      </c>
      <c r="AY41" s="52">
        <v>0.99965971708297729</v>
      </c>
      <c r="AZ41" s="50">
        <v>0.99965971708297729</v>
      </c>
      <c r="BA41" s="50">
        <v>0.99965971708297729</v>
      </c>
      <c r="BB41" s="50">
        <v>0.99965971708297729</v>
      </c>
      <c r="BC41" s="50">
        <v>0.99965971708297729</v>
      </c>
      <c r="BD41" s="50">
        <v>0.99965971708297729</v>
      </c>
    </row>
    <row r="42" spans="1:56" x14ac:dyDescent="0.2">
      <c r="A42" s="31" t="s">
        <v>49</v>
      </c>
      <c r="B42" s="25" t="s">
        <v>216</v>
      </c>
      <c r="C42" s="65">
        <v>117382.6669921875</v>
      </c>
      <c r="D42" s="66">
        <v>117732.3671875</v>
      </c>
      <c r="E42" s="66">
        <v>118099.2578125</v>
      </c>
      <c r="F42" s="66">
        <v>118456.671875</v>
      </c>
      <c r="G42" s="66">
        <v>118797.6484375</v>
      </c>
      <c r="H42" s="66">
        <v>119119.7421875</v>
      </c>
      <c r="I42" s="57">
        <v>136982.765625</v>
      </c>
      <c r="J42" s="27">
        <v>137847.234375</v>
      </c>
      <c r="K42" s="27">
        <v>138661.0625</v>
      </c>
      <c r="L42" s="27">
        <v>139344.3125</v>
      </c>
      <c r="M42" s="27">
        <v>139968.15625</v>
      </c>
      <c r="N42" s="27">
        <v>140633.984375</v>
      </c>
      <c r="O42" s="57">
        <v>136248.44262695313</v>
      </c>
      <c r="P42" s="27">
        <v>138054.50671386719</v>
      </c>
      <c r="Q42" s="27">
        <v>139633.21203613281</v>
      </c>
      <c r="R42" s="27">
        <v>140799.20983886719</v>
      </c>
      <c r="S42" s="27">
        <v>141886.75463867188</v>
      </c>
      <c r="T42" s="27">
        <v>143247.63061523438</v>
      </c>
      <c r="U42" s="57">
        <v>113104.234375</v>
      </c>
      <c r="V42" s="27">
        <v>113559.046875</v>
      </c>
      <c r="W42" s="27">
        <v>114002.8203125</v>
      </c>
      <c r="X42" s="27">
        <v>114404.2109375</v>
      </c>
      <c r="Y42" s="27">
        <v>114809.6640625</v>
      </c>
      <c r="Z42" s="27">
        <v>115216.3359375</v>
      </c>
      <c r="AA42" s="57">
        <v>111913.421875</v>
      </c>
      <c r="AB42" s="27">
        <v>112609.59375</v>
      </c>
      <c r="AC42" s="27">
        <v>113282.671875</v>
      </c>
      <c r="AD42" s="27">
        <v>113917.0234375</v>
      </c>
      <c r="AE42" s="27">
        <v>114526.0390625</v>
      </c>
      <c r="AF42" s="27">
        <v>115105.109375</v>
      </c>
      <c r="AG42" s="57">
        <v>135107.21923828125</v>
      </c>
      <c r="AH42" s="27">
        <v>136029.56298828125</v>
      </c>
      <c r="AI42" s="27">
        <v>136914.42114257813</v>
      </c>
      <c r="AJ42" s="27">
        <v>137579.59692382813</v>
      </c>
      <c r="AK42" s="27">
        <v>138233.8857421875</v>
      </c>
      <c r="AL42" s="27">
        <v>138919.30908203125</v>
      </c>
      <c r="AM42" s="57">
        <v>120711.2265625</v>
      </c>
      <c r="AN42" s="27">
        <v>121094.2109375</v>
      </c>
      <c r="AO42" s="27">
        <v>121498.921875</v>
      </c>
      <c r="AP42" s="27">
        <v>121894.0703125</v>
      </c>
      <c r="AQ42" s="27">
        <v>122271.546875</v>
      </c>
      <c r="AR42" s="27">
        <v>122628.3046875</v>
      </c>
      <c r="AS42" s="51">
        <v>0.95117050409317017</v>
      </c>
      <c r="AT42" s="49">
        <v>0.95425564050674438</v>
      </c>
      <c r="AU42" s="49">
        <v>0.95738720893859863</v>
      </c>
      <c r="AV42" s="49">
        <v>0.96056175231933594</v>
      </c>
      <c r="AW42" s="49">
        <v>0.96378219127655029</v>
      </c>
      <c r="AX42" s="49">
        <v>0.96704584360122681</v>
      </c>
      <c r="AY42" s="52">
        <v>1.0008813142776489</v>
      </c>
      <c r="AZ42" s="50">
        <v>1.0008813142776489</v>
      </c>
      <c r="BA42" s="50">
        <v>1.0008813142776489</v>
      </c>
      <c r="BB42" s="50">
        <v>1.0008813142776489</v>
      </c>
      <c r="BC42" s="50">
        <v>1.0008813142776489</v>
      </c>
      <c r="BD42" s="50">
        <v>1.0008813142776489</v>
      </c>
    </row>
    <row r="43" spans="1:56" x14ac:dyDescent="0.2">
      <c r="A43" s="31" t="s">
        <v>50</v>
      </c>
      <c r="B43" s="25" t="s">
        <v>226</v>
      </c>
      <c r="C43" s="65">
        <v>333179.24963378906</v>
      </c>
      <c r="D43" s="66">
        <v>334130.3125</v>
      </c>
      <c r="E43" s="66">
        <v>334984.21875</v>
      </c>
      <c r="F43" s="66">
        <v>335719.3125</v>
      </c>
      <c r="G43" s="66">
        <v>336312.5</v>
      </c>
      <c r="H43" s="66">
        <v>336869.125</v>
      </c>
      <c r="I43" s="57">
        <v>361109.59375</v>
      </c>
      <c r="J43" s="27">
        <v>361967.4375</v>
      </c>
      <c r="K43" s="27">
        <v>362848.0625</v>
      </c>
      <c r="L43" s="27">
        <v>363547.9375</v>
      </c>
      <c r="M43" s="27">
        <v>364199.625</v>
      </c>
      <c r="N43" s="27">
        <v>364792.6875</v>
      </c>
      <c r="O43" s="57">
        <v>343495.98073005676</v>
      </c>
      <c r="P43" s="27">
        <v>343854.69704437256</v>
      </c>
      <c r="Q43" s="27">
        <v>344377.54609680176</v>
      </c>
      <c r="R43" s="27">
        <v>344388.43524551392</v>
      </c>
      <c r="S43" s="27">
        <v>344894.69964027405</v>
      </c>
      <c r="T43" s="27">
        <v>345023.2790222168</v>
      </c>
      <c r="U43" s="57">
        <v>364669.5625</v>
      </c>
      <c r="V43" s="27">
        <v>365792.375</v>
      </c>
      <c r="W43" s="27">
        <v>366899.09375</v>
      </c>
      <c r="X43" s="27">
        <v>368059.09375</v>
      </c>
      <c r="Y43" s="27">
        <v>369013.84375</v>
      </c>
      <c r="Z43" s="27">
        <v>369985.875</v>
      </c>
      <c r="AA43" s="57">
        <v>376504.59375</v>
      </c>
      <c r="AB43" s="27">
        <v>378846.65625</v>
      </c>
      <c r="AC43" s="27">
        <v>381111.0625</v>
      </c>
      <c r="AD43" s="27">
        <v>383245.1875</v>
      </c>
      <c r="AE43" s="27">
        <v>385294.0625</v>
      </c>
      <c r="AF43" s="27">
        <v>387242.1875</v>
      </c>
      <c r="AG43" s="57">
        <v>332755.38042831421</v>
      </c>
      <c r="AH43" s="27">
        <v>333926.59471702576</v>
      </c>
      <c r="AI43" s="27">
        <v>334906.14970397949</v>
      </c>
      <c r="AJ43" s="27">
        <v>335852.80129051208</v>
      </c>
      <c r="AK43" s="27">
        <v>336863.34496116638</v>
      </c>
      <c r="AL43" s="27">
        <v>337882.07780265808</v>
      </c>
      <c r="AM43" s="57">
        <v>429328</v>
      </c>
      <c r="AN43" s="27">
        <v>430636.59375</v>
      </c>
      <c r="AO43" s="27">
        <v>431834.28125</v>
      </c>
      <c r="AP43" s="27">
        <v>432879.40625</v>
      </c>
      <c r="AQ43" s="27">
        <v>433738.625</v>
      </c>
      <c r="AR43" s="27">
        <v>434546</v>
      </c>
      <c r="AS43" s="51">
        <v>0.95017737150192261</v>
      </c>
      <c r="AT43" s="49">
        <v>0.95087873935699463</v>
      </c>
      <c r="AU43" s="49">
        <v>0.95160824060440063</v>
      </c>
      <c r="AV43" s="49">
        <v>0.95236223936080933</v>
      </c>
      <c r="AW43" s="49">
        <v>0.95314311981201172</v>
      </c>
      <c r="AX43" s="49">
        <v>0.95394796133041382</v>
      </c>
      <c r="AY43" s="52">
        <v>0.99839723110198975</v>
      </c>
      <c r="AZ43" s="50">
        <v>0.99839723110198975</v>
      </c>
      <c r="BA43" s="50">
        <v>0.99839723110198975</v>
      </c>
      <c r="BB43" s="50">
        <v>0.99839723110198975</v>
      </c>
      <c r="BC43" s="50">
        <v>0.99839723110198975</v>
      </c>
      <c r="BD43" s="50">
        <v>0.99839723110198975</v>
      </c>
    </row>
    <row r="44" spans="1:56" x14ac:dyDescent="0.2">
      <c r="A44" s="31" t="s">
        <v>51</v>
      </c>
      <c r="B44" s="25" t="s">
        <v>233</v>
      </c>
      <c r="C44" s="65">
        <v>220614.66503953934</v>
      </c>
      <c r="D44" s="66">
        <v>221396.0625</v>
      </c>
      <c r="E44" s="66">
        <v>222195.15625</v>
      </c>
      <c r="F44" s="66">
        <v>222935.90625</v>
      </c>
      <c r="G44" s="66">
        <v>223652.9375</v>
      </c>
      <c r="H44" s="66">
        <v>224282.46875</v>
      </c>
      <c r="I44" s="57">
        <v>221645</v>
      </c>
      <c r="J44" s="27">
        <v>222739.65625</v>
      </c>
      <c r="K44" s="27">
        <v>223796.109375</v>
      </c>
      <c r="L44" s="27">
        <v>224840.3125</v>
      </c>
      <c r="M44" s="27">
        <v>225775.3125</v>
      </c>
      <c r="N44" s="27">
        <v>226733.75</v>
      </c>
      <c r="O44" s="57">
        <v>223914.42250466347</v>
      </c>
      <c r="P44" s="27">
        <v>225128.22163915634</v>
      </c>
      <c r="Q44" s="27">
        <v>226289.43397855759</v>
      </c>
      <c r="R44" s="27">
        <v>227785.56734538078</v>
      </c>
      <c r="S44" s="27">
        <v>229350.84791994095</v>
      </c>
      <c r="T44" s="27">
        <v>230985.69376373291</v>
      </c>
      <c r="U44" s="57">
        <v>228911.109375</v>
      </c>
      <c r="V44" s="27">
        <v>229909.265625</v>
      </c>
      <c r="W44" s="27">
        <v>230997.703125</v>
      </c>
      <c r="X44" s="27">
        <v>231984.90625</v>
      </c>
      <c r="Y44" s="27">
        <v>232912.171875</v>
      </c>
      <c r="Z44" s="27">
        <v>233776.6875</v>
      </c>
      <c r="AA44" s="57">
        <v>225636.71875</v>
      </c>
      <c r="AB44" s="27">
        <v>227040.3125</v>
      </c>
      <c r="AC44" s="27">
        <v>228397.359375</v>
      </c>
      <c r="AD44" s="27">
        <v>229676.328125</v>
      </c>
      <c r="AE44" s="27">
        <v>230904.203125</v>
      </c>
      <c r="AF44" s="27">
        <v>232071.703125</v>
      </c>
      <c r="AG44" s="57">
        <v>233243.86199951172</v>
      </c>
      <c r="AH44" s="27">
        <v>234604.77757883072</v>
      </c>
      <c r="AI44" s="27">
        <v>235753.18143367767</v>
      </c>
      <c r="AJ44" s="27">
        <v>236947.55585336685</v>
      </c>
      <c r="AK44" s="27">
        <v>238089.36919355392</v>
      </c>
      <c r="AL44" s="27">
        <v>239220.22964096069</v>
      </c>
      <c r="AM44" s="57">
        <v>254272.984375</v>
      </c>
      <c r="AN44" s="27">
        <v>255222.84375</v>
      </c>
      <c r="AO44" s="27">
        <v>256201.671875</v>
      </c>
      <c r="AP44" s="27">
        <v>257113.703125</v>
      </c>
      <c r="AQ44" s="27">
        <v>257996.765625</v>
      </c>
      <c r="AR44" s="27">
        <v>258776.28125</v>
      </c>
      <c r="AS44" s="51">
        <v>0.95454955101013184</v>
      </c>
      <c r="AT44" s="49">
        <v>0.95503020286560059</v>
      </c>
      <c r="AU44" s="49">
        <v>0.95553755760192871</v>
      </c>
      <c r="AV44" s="49">
        <v>0.95606762170791626</v>
      </c>
      <c r="AW44" s="49">
        <v>0.95662295818328857</v>
      </c>
      <c r="AX44" s="49">
        <v>0.95720052719116211</v>
      </c>
      <c r="AY44" s="52">
        <v>0.99930065870285034</v>
      </c>
      <c r="AZ44" s="50">
        <v>0.99930065870285034</v>
      </c>
      <c r="BA44" s="50">
        <v>0.99930065870285034</v>
      </c>
      <c r="BB44" s="50">
        <v>0.99930065870285034</v>
      </c>
      <c r="BC44" s="50">
        <v>0.99930065870285034</v>
      </c>
      <c r="BD44" s="50">
        <v>0.99930065870285034</v>
      </c>
    </row>
    <row r="45" spans="1:56" x14ac:dyDescent="0.2">
      <c r="A45" s="31" t="s">
        <v>52</v>
      </c>
      <c r="B45" s="25" t="s">
        <v>225</v>
      </c>
      <c r="C45" s="65">
        <v>140422.67003250122</v>
      </c>
      <c r="D45" s="66">
        <v>140352.578125</v>
      </c>
      <c r="E45" s="66">
        <v>140252.546875</v>
      </c>
      <c r="F45" s="66">
        <v>140106.984375</v>
      </c>
      <c r="G45" s="66">
        <v>139954.5</v>
      </c>
      <c r="H45" s="66">
        <v>139737.625</v>
      </c>
      <c r="I45" s="57">
        <v>111601.53125</v>
      </c>
      <c r="J45" s="27">
        <v>111398.2109375</v>
      </c>
      <c r="K45" s="27">
        <v>111228.046875</v>
      </c>
      <c r="L45" s="27">
        <v>111016.1484375</v>
      </c>
      <c r="M45" s="27">
        <v>110799.015625</v>
      </c>
      <c r="N45" s="27">
        <v>110478.171875</v>
      </c>
      <c r="O45" s="57">
        <v>93587.716749191284</v>
      </c>
      <c r="P45" s="27">
        <v>93379.493359565735</v>
      </c>
      <c r="Q45" s="27">
        <v>93170.941511154175</v>
      </c>
      <c r="R45" s="27">
        <v>92924.979146003723</v>
      </c>
      <c r="S45" s="27">
        <v>92822.463346481323</v>
      </c>
      <c r="T45" s="27">
        <v>92560.750810623169</v>
      </c>
      <c r="U45" s="57">
        <v>173073.390625</v>
      </c>
      <c r="V45" s="27">
        <v>172925.671875</v>
      </c>
      <c r="W45" s="27">
        <v>172777.34375</v>
      </c>
      <c r="X45" s="27">
        <v>172715.28125</v>
      </c>
      <c r="Y45" s="27">
        <v>172556.75</v>
      </c>
      <c r="Z45" s="27">
        <v>172336.09375</v>
      </c>
      <c r="AA45" s="57">
        <v>206890.71875</v>
      </c>
      <c r="AB45" s="27">
        <v>208177.703125</v>
      </c>
      <c r="AC45" s="27">
        <v>209422</v>
      </c>
      <c r="AD45" s="27">
        <v>210594.71875</v>
      </c>
      <c r="AE45" s="27">
        <v>211720.578125</v>
      </c>
      <c r="AF45" s="27">
        <v>212791.078125</v>
      </c>
      <c r="AG45" s="57">
        <v>109761.85012054443</v>
      </c>
      <c r="AH45" s="27">
        <v>109635.63551712036</v>
      </c>
      <c r="AI45" s="27">
        <v>109481.62164115906</v>
      </c>
      <c r="AJ45" s="27">
        <v>109323.37059783936</v>
      </c>
      <c r="AK45" s="27">
        <v>109206.06081771851</v>
      </c>
      <c r="AL45" s="27">
        <v>109036.00183486938</v>
      </c>
      <c r="AM45" s="57">
        <v>295954.40625</v>
      </c>
      <c r="AN45" s="27">
        <v>295863.75</v>
      </c>
      <c r="AO45" s="27">
        <v>295719.4375</v>
      </c>
      <c r="AP45" s="27">
        <v>295479.0625</v>
      </c>
      <c r="AQ45" s="27">
        <v>295221.6875</v>
      </c>
      <c r="AR45" s="27">
        <v>294824.9375</v>
      </c>
      <c r="AS45" s="51">
        <v>0.95049756765365601</v>
      </c>
      <c r="AT45" s="49">
        <v>0.95120245218276978</v>
      </c>
      <c r="AU45" s="49">
        <v>0.95193582773208618</v>
      </c>
      <c r="AV45" s="49">
        <v>0.9526936411857605</v>
      </c>
      <c r="AW45" s="49">
        <v>0.95347815752029419</v>
      </c>
      <c r="AX45" s="49">
        <v>0.95428699254989624</v>
      </c>
      <c r="AY45" s="52">
        <v>0.99668014049530029</v>
      </c>
      <c r="AZ45" s="50">
        <v>0.99668014049530029</v>
      </c>
      <c r="BA45" s="50">
        <v>0.99668014049530029</v>
      </c>
      <c r="BB45" s="50">
        <v>0.99668014049530029</v>
      </c>
      <c r="BC45" s="50">
        <v>0.99668014049530029</v>
      </c>
      <c r="BD45" s="50">
        <v>0.99668014049530029</v>
      </c>
    </row>
    <row r="46" spans="1:56" x14ac:dyDescent="0.2">
      <c r="A46" s="31" t="s">
        <v>53</v>
      </c>
      <c r="B46" s="25" t="s">
        <v>250</v>
      </c>
      <c r="C46" s="65">
        <v>320731.41687011719</v>
      </c>
      <c r="D46" s="66">
        <v>321430.5625</v>
      </c>
      <c r="E46" s="66">
        <v>322119.46875</v>
      </c>
      <c r="F46" s="66">
        <v>322742.1875</v>
      </c>
      <c r="G46" s="66">
        <v>323321.6875</v>
      </c>
      <c r="H46" s="66">
        <v>323822.3125</v>
      </c>
      <c r="I46" s="57">
        <v>362543.8125</v>
      </c>
      <c r="J46" s="27">
        <v>363349.0625</v>
      </c>
      <c r="K46" s="27">
        <v>364169.5</v>
      </c>
      <c r="L46" s="27">
        <v>364907.59375</v>
      </c>
      <c r="M46" s="27">
        <v>365457.125</v>
      </c>
      <c r="N46" s="27">
        <v>365964.75</v>
      </c>
      <c r="O46" s="57">
        <v>377112.26525878906</v>
      </c>
      <c r="P46" s="27">
        <v>378397.31030273438</v>
      </c>
      <c r="Q46" s="27">
        <v>379772.4130859375</v>
      </c>
      <c r="R46" s="27">
        <v>380849.20446777344</v>
      </c>
      <c r="S46" s="27">
        <v>381511.31018066406</v>
      </c>
      <c r="T46" s="27">
        <v>381592.84594726563</v>
      </c>
      <c r="U46" s="57">
        <v>334087.5625</v>
      </c>
      <c r="V46" s="27">
        <v>335074.8125</v>
      </c>
      <c r="W46" s="27">
        <v>336044.96875</v>
      </c>
      <c r="X46" s="27">
        <v>336980.90625</v>
      </c>
      <c r="Y46" s="27">
        <v>337867.96875</v>
      </c>
      <c r="Z46" s="27">
        <v>338772.90625</v>
      </c>
      <c r="AA46" s="57">
        <v>336040.3125</v>
      </c>
      <c r="AB46" s="27">
        <v>338130.6875</v>
      </c>
      <c r="AC46" s="27">
        <v>340151.71875</v>
      </c>
      <c r="AD46" s="27">
        <v>342056.5</v>
      </c>
      <c r="AE46" s="27">
        <v>343885.15625</v>
      </c>
      <c r="AF46" s="27">
        <v>345623.90625</v>
      </c>
      <c r="AG46" s="57">
        <v>368642.78601074219</v>
      </c>
      <c r="AH46" s="27">
        <v>369803.66094970703</v>
      </c>
      <c r="AI46" s="27">
        <v>370956.88494873047</v>
      </c>
      <c r="AJ46" s="27">
        <v>371939.07391357422</v>
      </c>
      <c r="AK46" s="27">
        <v>372860.92425537109</v>
      </c>
      <c r="AL46" s="27">
        <v>373782.71606445313</v>
      </c>
      <c r="AM46" s="57">
        <v>395650.375</v>
      </c>
      <c r="AN46" s="27">
        <v>396589.34375</v>
      </c>
      <c r="AO46" s="27">
        <v>397528.78125</v>
      </c>
      <c r="AP46" s="27">
        <v>398387</v>
      </c>
      <c r="AQ46" s="27">
        <v>399189.15625</v>
      </c>
      <c r="AR46" s="27">
        <v>399889.625</v>
      </c>
      <c r="AS46" s="51">
        <v>0.95120984315872192</v>
      </c>
      <c r="AT46" s="49">
        <v>0.95429283380508423</v>
      </c>
      <c r="AU46" s="49">
        <v>0.95742201805114746</v>
      </c>
      <c r="AV46" s="49">
        <v>0.9605942964553833</v>
      </c>
      <c r="AW46" s="49">
        <v>0.96381247043609619</v>
      </c>
      <c r="AX46" s="49">
        <v>0.96707385778427124</v>
      </c>
      <c r="AY46" s="52">
        <v>1.0000592470169067</v>
      </c>
      <c r="AZ46" s="50">
        <v>1.0000592470169067</v>
      </c>
      <c r="BA46" s="50">
        <v>1.0000592470169067</v>
      </c>
      <c r="BB46" s="50">
        <v>1.0000592470169067</v>
      </c>
      <c r="BC46" s="50">
        <v>1.0000592470169067</v>
      </c>
      <c r="BD46" s="50">
        <v>1.0000592470169067</v>
      </c>
    </row>
    <row r="47" spans="1:56" x14ac:dyDescent="0.2">
      <c r="A47" s="31" t="s">
        <v>54</v>
      </c>
      <c r="B47" s="25" t="s">
        <v>259</v>
      </c>
      <c r="C47" s="65">
        <v>304284.99792480469</v>
      </c>
      <c r="D47" s="66">
        <v>304863.65625</v>
      </c>
      <c r="E47" s="66">
        <v>305466.34375</v>
      </c>
      <c r="F47" s="66">
        <v>306030.75</v>
      </c>
      <c r="G47" s="66">
        <v>306600.3125</v>
      </c>
      <c r="H47" s="66">
        <v>307151.28125</v>
      </c>
      <c r="I47" s="57">
        <v>359504</v>
      </c>
      <c r="J47" s="27">
        <v>361672.1875</v>
      </c>
      <c r="K47" s="27">
        <v>363754.6875</v>
      </c>
      <c r="L47" s="27">
        <v>365649.90625</v>
      </c>
      <c r="M47" s="27">
        <v>367695.28125</v>
      </c>
      <c r="N47" s="27">
        <v>369474.34375</v>
      </c>
      <c r="O47" s="57">
        <v>379336.19384765625</v>
      </c>
      <c r="P47" s="27">
        <v>383709.62408447266</v>
      </c>
      <c r="Q47" s="27">
        <v>388116.90118408203</v>
      </c>
      <c r="R47" s="27">
        <v>392256.29418945313</v>
      </c>
      <c r="S47" s="27">
        <v>397174.056640625</v>
      </c>
      <c r="T47" s="27">
        <v>400861.11517333984</v>
      </c>
      <c r="U47" s="57">
        <v>262292.90625</v>
      </c>
      <c r="V47" s="27">
        <v>263433.125</v>
      </c>
      <c r="W47" s="27">
        <v>264600.375</v>
      </c>
      <c r="X47" s="27">
        <v>265586.625</v>
      </c>
      <c r="Y47" s="27">
        <v>266747.875</v>
      </c>
      <c r="Z47" s="27">
        <v>267855.4375</v>
      </c>
      <c r="AA47" s="57">
        <v>235699.75</v>
      </c>
      <c r="AB47" s="27">
        <v>237165.9375</v>
      </c>
      <c r="AC47" s="27">
        <v>238583.5</v>
      </c>
      <c r="AD47" s="27">
        <v>239919.5</v>
      </c>
      <c r="AE47" s="27">
        <v>241202.140625</v>
      </c>
      <c r="AF47" s="27">
        <v>242421.71875</v>
      </c>
      <c r="AG47" s="57">
        <v>350860.68273925781</v>
      </c>
      <c r="AH47" s="27">
        <v>352630.31262207031</v>
      </c>
      <c r="AI47" s="27">
        <v>354337.40942382813</v>
      </c>
      <c r="AJ47" s="27">
        <v>355991.58306884766</v>
      </c>
      <c r="AK47" s="27">
        <v>357708.29174804688</v>
      </c>
      <c r="AL47" s="27">
        <v>359251.48327636719</v>
      </c>
      <c r="AM47" s="57">
        <v>255470.359375</v>
      </c>
      <c r="AN47" s="27">
        <v>256005.59375</v>
      </c>
      <c r="AO47" s="27">
        <v>256569.40625</v>
      </c>
      <c r="AP47" s="27">
        <v>257101.390625</v>
      </c>
      <c r="AQ47" s="27">
        <v>257635.90625</v>
      </c>
      <c r="AR47" s="27">
        <v>258152.078125</v>
      </c>
      <c r="AS47" s="51">
        <v>0.93838977813720703</v>
      </c>
      <c r="AT47" s="49">
        <v>0.94111520051956177</v>
      </c>
      <c r="AU47" s="49">
        <v>0.94388395547866821</v>
      </c>
      <c r="AV47" s="49">
        <v>0.94669264554977417</v>
      </c>
      <c r="AW47" s="49">
        <v>0.94954395294189453</v>
      </c>
      <c r="AX47" s="49">
        <v>0.95243549346923828</v>
      </c>
      <c r="AY47" s="52">
        <v>1.0040770769119263</v>
      </c>
      <c r="AZ47" s="50">
        <v>1.0040770769119263</v>
      </c>
      <c r="BA47" s="50">
        <v>1.0040770769119263</v>
      </c>
      <c r="BB47" s="50">
        <v>1.0040770769119263</v>
      </c>
      <c r="BC47" s="50">
        <v>1.0040770769119263</v>
      </c>
      <c r="BD47" s="50">
        <v>1.0040770769119263</v>
      </c>
    </row>
    <row r="48" spans="1:56" x14ac:dyDescent="0.2">
      <c r="A48" s="31" t="s">
        <v>55</v>
      </c>
      <c r="B48" s="25" t="s">
        <v>269</v>
      </c>
      <c r="C48" s="65">
        <v>248802.74963378906</v>
      </c>
      <c r="D48" s="66">
        <v>249965.9375</v>
      </c>
      <c r="E48" s="66">
        <v>251006.78125</v>
      </c>
      <c r="F48" s="66">
        <v>251959.515625</v>
      </c>
      <c r="G48" s="66">
        <v>252882.71875</v>
      </c>
      <c r="H48" s="66">
        <v>253765.15625</v>
      </c>
      <c r="I48" s="57">
        <v>240118.34375</v>
      </c>
      <c r="J48" s="27">
        <v>241368.609375</v>
      </c>
      <c r="K48" s="27">
        <v>242534.25</v>
      </c>
      <c r="L48" s="27">
        <v>243613.0625</v>
      </c>
      <c r="M48" s="27">
        <v>244744.15625</v>
      </c>
      <c r="N48" s="27">
        <v>245805.421875</v>
      </c>
      <c r="O48" s="57">
        <v>241124.99346923828</v>
      </c>
      <c r="P48" s="27">
        <v>243001.31838989258</v>
      </c>
      <c r="Q48" s="27">
        <v>244529.15097045898</v>
      </c>
      <c r="R48" s="27">
        <v>246084.21737670898</v>
      </c>
      <c r="S48" s="27">
        <v>248372.49325561523</v>
      </c>
      <c r="T48" s="27">
        <v>250545.82864379883</v>
      </c>
      <c r="U48" s="57">
        <v>257732.3125</v>
      </c>
      <c r="V48" s="27">
        <v>259018.140625</v>
      </c>
      <c r="W48" s="27">
        <v>260116.859375</v>
      </c>
      <c r="X48" s="27">
        <v>261187.859375</v>
      </c>
      <c r="Y48" s="27">
        <v>262237.59375</v>
      </c>
      <c r="Z48" s="27">
        <v>263190.75</v>
      </c>
      <c r="AA48" s="57">
        <v>243780.90625</v>
      </c>
      <c r="AB48" s="27">
        <v>245297.375</v>
      </c>
      <c r="AC48" s="27">
        <v>246763.53125</v>
      </c>
      <c r="AD48" s="27">
        <v>248145.34375</v>
      </c>
      <c r="AE48" s="27">
        <v>249471.96875</v>
      </c>
      <c r="AF48" s="27">
        <v>250733.34375</v>
      </c>
      <c r="AG48" s="57">
        <v>249295.06237792969</v>
      </c>
      <c r="AH48" s="27">
        <v>250557.97119140625</v>
      </c>
      <c r="AI48" s="27">
        <v>251682.23809814453</v>
      </c>
      <c r="AJ48" s="27">
        <v>252728.82757568359</v>
      </c>
      <c r="AK48" s="27">
        <v>253895.86761474609</v>
      </c>
      <c r="AL48" s="27">
        <v>255059.54998779297</v>
      </c>
      <c r="AM48" s="57">
        <v>253180.09375</v>
      </c>
      <c r="AN48" s="27">
        <v>254412.828125</v>
      </c>
      <c r="AO48" s="27">
        <v>255529.6875</v>
      </c>
      <c r="AP48" s="27">
        <v>256557.359375</v>
      </c>
      <c r="AQ48" s="27">
        <v>257553.4375</v>
      </c>
      <c r="AR48" s="27">
        <v>258505.40625</v>
      </c>
      <c r="AS48" s="51">
        <v>0.95443487167358398</v>
      </c>
      <c r="AT48" s="49">
        <v>0.95496749877929688</v>
      </c>
      <c r="AU48" s="49">
        <v>0.95552730560302734</v>
      </c>
      <c r="AV48" s="49">
        <v>0.95611011981964111</v>
      </c>
      <c r="AW48" s="49">
        <v>0.95671862363815308</v>
      </c>
      <c r="AX48" s="49">
        <v>0.95734989643096924</v>
      </c>
      <c r="AY48" s="52">
        <v>0.99929791688919067</v>
      </c>
      <c r="AZ48" s="50">
        <v>0.99929791688919067</v>
      </c>
      <c r="BA48" s="50">
        <v>0.99929791688919067</v>
      </c>
      <c r="BB48" s="50">
        <v>0.99929791688919067</v>
      </c>
      <c r="BC48" s="50">
        <v>0.99929791688919067</v>
      </c>
      <c r="BD48" s="50">
        <v>0.99929791688919067</v>
      </c>
    </row>
    <row r="49" spans="1:56" x14ac:dyDescent="0.2">
      <c r="A49" s="31" t="s">
        <v>56</v>
      </c>
      <c r="B49" s="25" t="s">
        <v>274</v>
      </c>
      <c r="C49" s="65">
        <v>144071.99926757813</v>
      </c>
      <c r="D49" s="66">
        <v>144023.375</v>
      </c>
      <c r="E49" s="66">
        <v>144107.09375</v>
      </c>
      <c r="F49" s="66">
        <v>144141.25</v>
      </c>
      <c r="G49" s="66">
        <v>144168.25</v>
      </c>
      <c r="H49" s="66">
        <v>144181.875</v>
      </c>
      <c r="I49" s="57">
        <v>162131.4375</v>
      </c>
      <c r="J49" s="27">
        <v>163017</v>
      </c>
      <c r="K49" s="27">
        <v>163876.515625</v>
      </c>
      <c r="L49" s="27">
        <v>164637.984375</v>
      </c>
      <c r="M49" s="27">
        <v>165349.21875</v>
      </c>
      <c r="N49" s="27">
        <v>166130.46875</v>
      </c>
      <c r="O49" s="57">
        <v>173057.19970703125</v>
      </c>
      <c r="P49" s="27">
        <v>175233.66589355469</v>
      </c>
      <c r="Q49" s="27">
        <v>177223.30847167969</v>
      </c>
      <c r="R49" s="27">
        <v>179044.1962890625</v>
      </c>
      <c r="S49" s="27">
        <v>180700.70471191406</v>
      </c>
      <c r="T49" s="27">
        <v>182541.25732421875</v>
      </c>
      <c r="U49" s="57">
        <v>115623.6171875</v>
      </c>
      <c r="V49" s="27">
        <v>115816.5625</v>
      </c>
      <c r="W49" s="27">
        <v>116038.140625</v>
      </c>
      <c r="X49" s="27">
        <v>116202.625</v>
      </c>
      <c r="Y49" s="27">
        <v>116439.1875</v>
      </c>
      <c r="Z49" s="27">
        <v>116682.890625</v>
      </c>
      <c r="AA49" s="57">
        <v>113293.9296875</v>
      </c>
      <c r="AB49" s="27">
        <v>113998.6875</v>
      </c>
      <c r="AC49" s="27">
        <v>114680.0703125</v>
      </c>
      <c r="AD49" s="27">
        <v>115322.25</v>
      </c>
      <c r="AE49" s="27">
        <v>115938.7734375</v>
      </c>
      <c r="AF49" s="27">
        <v>116524.984375</v>
      </c>
      <c r="AG49" s="57">
        <v>159698.19079589844</v>
      </c>
      <c r="AH49" s="27">
        <v>160370.7314453125</v>
      </c>
      <c r="AI49" s="27">
        <v>161115.27868652344</v>
      </c>
      <c r="AJ49" s="27">
        <v>161729.25207519531</v>
      </c>
      <c r="AK49" s="27">
        <v>162313.71997070313</v>
      </c>
      <c r="AL49" s="27">
        <v>162877.63427734375</v>
      </c>
      <c r="AM49" s="57">
        <v>106976.890625</v>
      </c>
      <c r="AN49" s="27">
        <v>106961.421875</v>
      </c>
      <c r="AO49" s="27">
        <v>107047.6875</v>
      </c>
      <c r="AP49" s="27">
        <v>107097.171875</v>
      </c>
      <c r="AQ49" s="27">
        <v>107140.5390625</v>
      </c>
      <c r="AR49" s="27">
        <v>107172.7421875</v>
      </c>
      <c r="AS49" s="51">
        <v>0.9461439847946167</v>
      </c>
      <c r="AT49" s="49">
        <v>0.94908356666564941</v>
      </c>
      <c r="AU49" s="49">
        <v>0.9520685076713562</v>
      </c>
      <c r="AV49" s="49">
        <v>0.95509517192840576</v>
      </c>
      <c r="AW49" s="49">
        <v>0.95816630125045776</v>
      </c>
      <c r="AX49" s="49">
        <v>0.96127939224243164</v>
      </c>
      <c r="AY49" s="52">
        <v>1.0038988590240479</v>
      </c>
      <c r="AZ49" s="50">
        <v>1.0038988590240479</v>
      </c>
      <c r="BA49" s="50">
        <v>1.0038988590240479</v>
      </c>
      <c r="BB49" s="50">
        <v>1.0038988590240479</v>
      </c>
      <c r="BC49" s="50">
        <v>1.0038988590240479</v>
      </c>
      <c r="BD49" s="50">
        <v>1.0038988590240479</v>
      </c>
    </row>
    <row r="50" spans="1:56" x14ac:dyDescent="0.2">
      <c r="A50" s="31" t="s">
        <v>57</v>
      </c>
      <c r="B50" s="25" t="s">
        <v>277</v>
      </c>
      <c r="C50" s="65">
        <v>163132.0810546875</v>
      </c>
      <c r="D50" s="66">
        <v>163245.0625</v>
      </c>
      <c r="E50" s="66">
        <v>163361.4375</v>
      </c>
      <c r="F50" s="66">
        <v>163420</v>
      </c>
      <c r="G50" s="66">
        <v>163457.59375</v>
      </c>
      <c r="H50" s="66">
        <v>163536.34375</v>
      </c>
      <c r="I50" s="57">
        <v>170321.265625</v>
      </c>
      <c r="J50" s="27">
        <v>171529.6875</v>
      </c>
      <c r="K50" s="27">
        <v>172675.171875</v>
      </c>
      <c r="L50" s="27">
        <v>173749.90625</v>
      </c>
      <c r="M50" s="27">
        <v>174774.125</v>
      </c>
      <c r="N50" s="27">
        <v>175711.53125</v>
      </c>
      <c r="O50" s="57">
        <v>169847.94921875</v>
      </c>
      <c r="P50" s="27">
        <v>172063.658203125</v>
      </c>
      <c r="Q50" s="27">
        <v>174123.19140625</v>
      </c>
      <c r="R50" s="27">
        <v>176215.34423828125</v>
      </c>
      <c r="S50" s="27">
        <v>177974.46875</v>
      </c>
      <c r="T50" s="27">
        <v>179876.2958984375</v>
      </c>
      <c r="U50" s="57">
        <v>128588.046875</v>
      </c>
      <c r="V50" s="27">
        <v>128836.5390625</v>
      </c>
      <c r="W50" s="27">
        <v>129140.578125</v>
      </c>
      <c r="X50" s="27">
        <v>129311.4296875</v>
      </c>
      <c r="Y50" s="27">
        <v>129506.21875</v>
      </c>
      <c r="Z50" s="27">
        <v>129679.859375</v>
      </c>
      <c r="AA50" s="57">
        <v>127214.0546875</v>
      </c>
      <c r="AB50" s="27">
        <v>128005.3984375</v>
      </c>
      <c r="AC50" s="27">
        <v>128770.5</v>
      </c>
      <c r="AD50" s="27">
        <v>129491.578125</v>
      </c>
      <c r="AE50" s="27">
        <v>130183.859375</v>
      </c>
      <c r="AF50" s="27">
        <v>130842.09375</v>
      </c>
      <c r="AG50" s="57">
        <v>166344.484375</v>
      </c>
      <c r="AH50" s="27">
        <v>167368.92822265625</v>
      </c>
      <c r="AI50" s="27">
        <v>168417.96484375</v>
      </c>
      <c r="AJ50" s="27">
        <v>169333.24853515625</v>
      </c>
      <c r="AK50" s="27">
        <v>170285.984375</v>
      </c>
      <c r="AL50" s="27">
        <v>171036.345703125</v>
      </c>
      <c r="AM50" s="57">
        <v>116045.171875</v>
      </c>
      <c r="AN50" s="27">
        <v>116147.953125</v>
      </c>
      <c r="AO50" s="27">
        <v>116256.90625</v>
      </c>
      <c r="AP50" s="27">
        <v>116324.78125</v>
      </c>
      <c r="AQ50" s="27">
        <v>116376.8515625</v>
      </c>
      <c r="AR50" s="27">
        <v>116456.8984375</v>
      </c>
      <c r="AS50" s="51">
        <v>0.95480167865753174</v>
      </c>
      <c r="AT50" s="49">
        <v>0.95664322376251221</v>
      </c>
      <c r="AU50" s="49">
        <v>0.95852190256118774</v>
      </c>
      <c r="AV50" s="49">
        <v>0.96043401956558228</v>
      </c>
      <c r="AW50" s="49">
        <v>0.96238207817077637</v>
      </c>
      <c r="AX50" s="49">
        <v>0.9643634557723999</v>
      </c>
      <c r="AY50" s="52">
        <v>1.000388503074646</v>
      </c>
      <c r="AZ50" s="50">
        <v>1.000388503074646</v>
      </c>
      <c r="BA50" s="50">
        <v>1.000388503074646</v>
      </c>
      <c r="BB50" s="50">
        <v>1.000388503074646</v>
      </c>
      <c r="BC50" s="50">
        <v>1.000388503074646</v>
      </c>
      <c r="BD50" s="50">
        <v>1.000388503074646</v>
      </c>
    </row>
    <row r="51" spans="1:56" x14ac:dyDescent="0.2">
      <c r="A51" s="31" t="s">
        <v>58</v>
      </c>
      <c r="B51" s="25" t="s">
        <v>289</v>
      </c>
      <c r="C51" s="65">
        <v>299081.3346862793</v>
      </c>
      <c r="D51" s="66">
        <v>299668.03125</v>
      </c>
      <c r="E51" s="66">
        <v>300221.8125</v>
      </c>
      <c r="F51" s="66">
        <v>300771.90625</v>
      </c>
      <c r="G51" s="66">
        <v>301211.5</v>
      </c>
      <c r="H51" s="66">
        <v>301602.59375</v>
      </c>
      <c r="I51" s="57">
        <v>313977.625</v>
      </c>
      <c r="J51" s="27">
        <v>313527.125</v>
      </c>
      <c r="K51" s="27">
        <v>313058.5625</v>
      </c>
      <c r="L51" s="27">
        <v>312973.90625</v>
      </c>
      <c r="M51" s="27">
        <v>312843.625</v>
      </c>
      <c r="N51" s="27">
        <v>312714.03125</v>
      </c>
      <c r="O51" s="57">
        <v>325608.19036865234</v>
      </c>
      <c r="P51" s="27">
        <v>323318.17893981934</v>
      </c>
      <c r="Q51" s="27">
        <v>320515.98359680176</v>
      </c>
      <c r="R51" s="27">
        <v>319079.31282043457</v>
      </c>
      <c r="S51" s="27">
        <v>317819.7244720459</v>
      </c>
      <c r="T51" s="27">
        <v>316405.33752441406</v>
      </c>
      <c r="U51" s="57">
        <v>369164.09375</v>
      </c>
      <c r="V51" s="27">
        <v>369656.71875</v>
      </c>
      <c r="W51" s="27">
        <v>370012.59375</v>
      </c>
      <c r="X51" s="27">
        <v>370613.59375</v>
      </c>
      <c r="Y51" s="27">
        <v>371043.125</v>
      </c>
      <c r="Z51" s="27">
        <v>371592.25</v>
      </c>
      <c r="AA51" s="57">
        <v>338520.46875</v>
      </c>
      <c r="AB51" s="27">
        <v>340626.25</v>
      </c>
      <c r="AC51" s="27">
        <v>342662.21875</v>
      </c>
      <c r="AD51" s="27">
        <v>344581.03125</v>
      </c>
      <c r="AE51" s="27">
        <v>346423.21875</v>
      </c>
      <c r="AF51" s="27">
        <v>348174.8125</v>
      </c>
      <c r="AG51" s="57">
        <v>340045.18730163574</v>
      </c>
      <c r="AH51" s="27">
        <v>339764.53022766113</v>
      </c>
      <c r="AI51" s="27">
        <v>339487.97468566895</v>
      </c>
      <c r="AJ51" s="27">
        <v>339494.3833770752</v>
      </c>
      <c r="AK51" s="27">
        <v>339616.6884765625</v>
      </c>
      <c r="AL51" s="27">
        <v>339664.11058044434</v>
      </c>
      <c r="AM51" s="57">
        <v>483345.21875</v>
      </c>
      <c r="AN51" s="27">
        <v>484386.84375</v>
      </c>
      <c r="AO51" s="27">
        <v>485391.1875</v>
      </c>
      <c r="AP51" s="27">
        <v>486390.0625</v>
      </c>
      <c r="AQ51" s="27">
        <v>487206.96875</v>
      </c>
      <c r="AR51" s="27">
        <v>487940.0625</v>
      </c>
      <c r="AS51" s="51">
        <v>0.93324542045593262</v>
      </c>
      <c r="AT51" s="49">
        <v>0.93662875890731812</v>
      </c>
      <c r="AU51" s="49">
        <v>0.94006055593490601</v>
      </c>
      <c r="AV51" s="49">
        <v>0.94353723526000977</v>
      </c>
      <c r="AW51" s="49">
        <v>0.94706171751022339</v>
      </c>
      <c r="AX51" s="49">
        <v>0.95063143968582153</v>
      </c>
      <c r="AY51" s="52">
        <v>0.99747961759567261</v>
      </c>
      <c r="AZ51" s="50">
        <v>0.99747961759567261</v>
      </c>
      <c r="BA51" s="50">
        <v>0.99747961759567261</v>
      </c>
      <c r="BB51" s="50">
        <v>0.99747961759567261</v>
      </c>
      <c r="BC51" s="50">
        <v>0.99747961759567261</v>
      </c>
      <c r="BD51" s="50">
        <v>0.99747961759567261</v>
      </c>
    </row>
    <row r="52" spans="1:56" x14ac:dyDescent="0.2">
      <c r="A52" s="31" t="s">
        <v>59</v>
      </c>
      <c r="B52" s="25" t="s">
        <v>319</v>
      </c>
      <c r="C52" s="65">
        <v>169648.75170898438</v>
      </c>
      <c r="D52" s="66">
        <v>169562.078125</v>
      </c>
      <c r="E52" s="66">
        <v>169500.15625</v>
      </c>
      <c r="F52" s="66">
        <v>169391.1875</v>
      </c>
      <c r="G52" s="66">
        <v>169266.1875</v>
      </c>
      <c r="H52" s="66">
        <v>169122.828125</v>
      </c>
      <c r="I52" s="57">
        <v>183911.609375</v>
      </c>
      <c r="J52" s="27">
        <v>183988.171875</v>
      </c>
      <c r="K52" s="27">
        <v>184075.96875</v>
      </c>
      <c r="L52" s="27">
        <v>184061.828125</v>
      </c>
      <c r="M52" s="27">
        <v>184042.078125</v>
      </c>
      <c r="N52" s="27">
        <v>183920.578125</v>
      </c>
      <c r="O52" s="57">
        <v>199310.97546386719</v>
      </c>
      <c r="P52" s="27">
        <v>200316.74822998047</v>
      </c>
      <c r="Q52" s="27">
        <v>201238.83032226563</v>
      </c>
      <c r="R52" s="27">
        <v>201356.17333984375</v>
      </c>
      <c r="S52" s="27">
        <v>201770.38055419922</v>
      </c>
      <c r="T52" s="27">
        <v>201774.28918457031</v>
      </c>
      <c r="U52" s="57">
        <v>178864.515625</v>
      </c>
      <c r="V52" s="27">
        <v>178682.40625</v>
      </c>
      <c r="W52" s="27">
        <v>178757.5</v>
      </c>
      <c r="X52" s="27">
        <v>178653.15625</v>
      </c>
      <c r="Y52" s="27">
        <v>178574.421875</v>
      </c>
      <c r="Z52" s="27">
        <v>178384.59375</v>
      </c>
      <c r="AA52" s="57">
        <v>189336.109375</v>
      </c>
      <c r="AB52" s="27">
        <v>190513.890625</v>
      </c>
      <c r="AC52" s="27">
        <v>191652.609375</v>
      </c>
      <c r="AD52" s="27">
        <v>192725.8125</v>
      </c>
      <c r="AE52" s="27">
        <v>193756.15625</v>
      </c>
      <c r="AF52" s="27">
        <v>194735.828125</v>
      </c>
      <c r="AG52" s="57">
        <v>195593.84240722656</v>
      </c>
      <c r="AH52" s="27">
        <v>195696.18273925781</v>
      </c>
      <c r="AI52" s="27">
        <v>195751.56384277344</v>
      </c>
      <c r="AJ52" s="27">
        <v>195788.69384765625</v>
      </c>
      <c r="AK52" s="27">
        <v>195767.93518066406</v>
      </c>
      <c r="AL52" s="27">
        <v>195708.95129394531</v>
      </c>
      <c r="AM52" s="57">
        <v>244441.53125</v>
      </c>
      <c r="AN52" s="27">
        <v>244363.796875</v>
      </c>
      <c r="AO52" s="27">
        <v>244329.53125</v>
      </c>
      <c r="AP52" s="27">
        <v>244227.453125</v>
      </c>
      <c r="AQ52" s="27">
        <v>244100.328125</v>
      </c>
      <c r="AR52" s="27">
        <v>243943.828125</v>
      </c>
      <c r="AS52" s="51">
        <v>0.94153827428817749</v>
      </c>
      <c r="AT52" s="49">
        <v>0.94494181871414185</v>
      </c>
      <c r="AU52" s="49">
        <v>0.9483940601348877</v>
      </c>
      <c r="AV52" s="49">
        <v>0.95189142227172852</v>
      </c>
      <c r="AW52" s="49">
        <v>0.95543694496154785</v>
      </c>
      <c r="AX52" s="49">
        <v>0.95902818441390991</v>
      </c>
      <c r="AY52" s="52">
        <v>0.99857431650161743</v>
      </c>
      <c r="AZ52" s="50">
        <v>0.99857431650161743</v>
      </c>
      <c r="BA52" s="50">
        <v>0.99857431650161743</v>
      </c>
      <c r="BB52" s="50">
        <v>0.99857431650161743</v>
      </c>
      <c r="BC52" s="50">
        <v>0.99857431650161743</v>
      </c>
      <c r="BD52" s="50">
        <v>0.99857431650161743</v>
      </c>
    </row>
    <row r="53" spans="1:56" x14ac:dyDescent="0.2">
      <c r="A53" s="31" t="s">
        <v>60</v>
      </c>
      <c r="B53" s="25" t="s">
        <v>321</v>
      </c>
      <c r="C53" s="65">
        <v>193733.75102114677</v>
      </c>
      <c r="D53" s="66">
        <v>194611.96875</v>
      </c>
      <c r="E53" s="66">
        <v>195498.4375</v>
      </c>
      <c r="F53" s="66">
        <v>196266.046875</v>
      </c>
      <c r="G53" s="66">
        <v>196989.609375</v>
      </c>
      <c r="H53" s="66">
        <v>197670.6875</v>
      </c>
      <c r="I53" s="57">
        <v>197293.390625</v>
      </c>
      <c r="J53" s="27">
        <v>198210.390625</v>
      </c>
      <c r="K53" s="27">
        <v>199207.640625</v>
      </c>
      <c r="L53" s="27">
        <v>200039.71875</v>
      </c>
      <c r="M53" s="27">
        <v>200864.203125</v>
      </c>
      <c r="N53" s="27">
        <v>201640.1875</v>
      </c>
      <c r="O53" s="57">
        <v>188429.89785224199</v>
      </c>
      <c r="P53" s="27">
        <v>189851.49869418144</v>
      </c>
      <c r="Q53" s="27">
        <v>191114.34343278408</v>
      </c>
      <c r="R53" s="27">
        <v>192169.39843696356</v>
      </c>
      <c r="S53" s="27">
        <v>193744.68586182594</v>
      </c>
      <c r="T53" s="27">
        <v>195302.14614486694</v>
      </c>
      <c r="U53" s="57">
        <v>194013.734375</v>
      </c>
      <c r="V53" s="27">
        <v>195011.78125</v>
      </c>
      <c r="W53" s="27">
        <v>196049.5</v>
      </c>
      <c r="X53" s="27">
        <v>196988.921875</v>
      </c>
      <c r="Y53" s="27">
        <v>197894.859375</v>
      </c>
      <c r="Z53" s="27">
        <v>198748.859375</v>
      </c>
      <c r="AA53" s="57">
        <v>254480.96875</v>
      </c>
      <c r="AB53" s="27">
        <v>256064</v>
      </c>
      <c r="AC53" s="27">
        <v>257594.515625</v>
      </c>
      <c r="AD53" s="27">
        <v>259036.984375</v>
      </c>
      <c r="AE53" s="27">
        <v>260421.828125</v>
      </c>
      <c r="AF53" s="27">
        <v>261738.578125</v>
      </c>
      <c r="AG53" s="57">
        <v>194601.97604203224</v>
      </c>
      <c r="AH53" s="27">
        <v>195496.81725180149</v>
      </c>
      <c r="AI53" s="27">
        <v>196439.51509988308</v>
      </c>
      <c r="AJ53" s="27">
        <v>197235.96573972702</v>
      </c>
      <c r="AK53" s="27">
        <v>198107.83825027943</v>
      </c>
      <c r="AL53" s="27">
        <v>198988.93150115013</v>
      </c>
      <c r="AM53" s="57">
        <v>204029.9375</v>
      </c>
      <c r="AN53" s="27">
        <v>204994.390625</v>
      </c>
      <c r="AO53" s="27">
        <v>205974.5</v>
      </c>
      <c r="AP53" s="27">
        <v>206829.8125</v>
      </c>
      <c r="AQ53" s="27">
        <v>207637.5</v>
      </c>
      <c r="AR53" s="27">
        <v>208398.3125</v>
      </c>
      <c r="AS53" s="51">
        <v>0.95591336488723755</v>
      </c>
      <c r="AT53" s="49">
        <v>0.95732390880584717</v>
      </c>
      <c r="AU53" s="49">
        <v>0.95876830816268921</v>
      </c>
      <c r="AV53" s="49">
        <v>0.96024268865585327</v>
      </c>
      <c r="AW53" s="49">
        <v>0.96174967288970947</v>
      </c>
      <c r="AX53" s="49">
        <v>0.96328645944595337</v>
      </c>
      <c r="AY53" s="52">
        <v>0.99806171655654907</v>
      </c>
      <c r="AZ53" s="50">
        <v>0.99806171655654907</v>
      </c>
      <c r="BA53" s="50">
        <v>0.99806171655654907</v>
      </c>
      <c r="BB53" s="50">
        <v>0.99806171655654907</v>
      </c>
      <c r="BC53" s="50">
        <v>0.99806171655654907</v>
      </c>
      <c r="BD53" s="50">
        <v>0.99806171655654907</v>
      </c>
    </row>
    <row r="54" spans="1:56" x14ac:dyDescent="0.2">
      <c r="A54" s="31" t="s">
        <v>61</v>
      </c>
      <c r="B54" s="25" t="s">
        <v>322</v>
      </c>
      <c r="C54" s="65">
        <v>177178.1650390625</v>
      </c>
      <c r="D54" s="66">
        <v>177652.984375</v>
      </c>
      <c r="E54" s="66">
        <v>178117.21875</v>
      </c>
      <c r="F54" s="66">
        <v>178564.71875</v>
      </c>
      <c r="G54" s="66">
        <v>178958.21875</v>
      </c>
      <c r="H54" s="66">
        <v>179307.4375</v>
      </c>
      <c r="I54" s="57">
        <v>196004.75</v>
      </c>
      <c r="J54" s="27">
        <v>196961.390625</v>
      </c>
      <c r="K54" s="27">
        <v>197984.0625</v>
      </c>
      <c r="L54" s="27">
        <v>198838.109375</v>
      </c>
      <c r="M54" s="27">
        <v>199582.796875</v>
      </c>
      <c r="N54" s="27">
        <v>200274.203125</v>
      </c>
      <c r="O54" s="57">
        <v>195175.84558105469</v>
      </c>
      <c r="P54" s="27">
        <v>196591.14086914063</v>
      </c>
      <c r="Q54" s="27">
        <v>198580.98022460938</v>
      </c>
      <c r="R54" s="27">
        <v>200126.15979003906</v>
      </c>
      <c r="S54" s="27">
        <v>201579.66687011719</v>
      </c>
      <c r="T54" s="27">
        <v>202769.69885253906</v>
      </c>
      <c r="U54" s="57">
        <v>160124.546875</v>
      </c>
      <c r="V54" s="27">
        <v>160731.828125</v>
      </c>
      <c r="W54" s="27">
        <v>161384</v>
      </c>
      <c r="X54" s="27">
        <v>162033.140625</v>
      </c>
      <c r="Y54" s="27">
        <v>162638.578125</v>
      </c>
      <c r="Z54" s="27">
        <v>163220.21875</v>
      </c>
      <c r="AA54" s="57">
        <v>158915.953125</v>
      </c>
      <c r="AB54" s="27">
        <v>159904.5</v>
      </c>
      <c r="AC54" s="27">
        <v>160860.265625</v>
      </c>
      <c r="AD54" s="27">
        <v>161761.046875</v>
      </c>
      <c r="AE54" s="27">
        <v>162625.828125</v>
      </c>
      <c r="AF54" s="27">
        <v>163448.109375</v>
      </c>
      <c r="AG54" s="57">
        <v>195121.27258300781</v>
      </c>
      <c r="AH54" s="27">
        <v>196054.74011230469</v>
      </c>
      <c r="AI54" s="27">
        <v>197061.94201660156</v>
      </c>
      <c r="AJ54" s="27">
        <v>197927.91613769531</v>
      </c>
      <c r="AK54" s="27">
        <v>198685.45532226563</v>
      </c>
      <c r="AL54" s="27">
        <v>199392.87243652344</v>
      </c>
      <c r="AM54" s="57">
        <v>207281.296875</v>
      </c>
      <c r="AN54" s="27">
        <v>207876.90625</v>
      </c>
      <c r="AO54" s="27">
        <v>208467.03125</v>
      </c>
      <c r="AP54" s="27">
        <v>209037.859375</v>
      </c>
      <c r="AQ54" s="27">
        <v>209544.09375</v>
      </c>
      <c r="AR54" s="27">
        <v>209996.25</v>
      </c>
      <c r="AS54" s="51">
        <v>0.94156908988952637</v>
      </c>
      <c r="AT54" s="49">
        <v>0.94496160745620728</v>
      </c>
      <c r="AU54" s="49">
        <v>0.94840282201766968</v>
      </c>
      <c r="AV54" s="49">
        <v>0.95188909769058228</v>
      </c>
      <c r="AW54" s="49">
        <v>0.95542341470718384</v>
      </c>
      <c r="AX54" s="49">
        <v>0.95900338888168335</v>
      </c>
      <c r="AY54" s="52">
        <v>1.0007071495056152</v>
      </c>
      <c r="AZ54" s="50">
        <v>1.0007071495056152</v>
      </c>
      <c r="BA54" s="50">
        <v>1.0007071495056152</v>
      </c>
      <c r="BB54" s="50">
        <v>1.0007071495056152</v>
      </c>
      <c r="BC54" s="50">
        <v>1.0007071495056152</v>
      </c>
      <c r="BD54" s="50">
        <v>1.0007071495056152</v>
      </c>
    </row>
    <row r="55" spans="1:56" x14ac:dyDescent="0.2">
      <c r="A55" s="31" t="s">
        <v>62</v>
      </c>
      <c r="B55" s="25" t="s">
        <v>339</v>
      </c>
      <c r="C55" s="65">
        <v>263162.83093261719</v>
      </c>
      <c r="D55" s="66">
        <v>263993.09375</v>
      </c>
      <c r="E55" s="66">
        <v>264819.25</v>
      </c>
      <c r="F55" s="66">
        <v>265637.28125</v>
      </c>
      <c r="G55" s="66">
        <v>266398.0625</v>
      </c>
      <c r="H55" s="66">
        <v>267122.5625</v>
      </c>
      <c r="I55" s="57">
        <v>292141.28125</v>
      </c>
      <c r="J55" s="27">
        <v>293074.40625</v>
      </c>
      <c r="K55" s="27">
        <v>294067.75</v>
      </c>
      <c r="L55" s="27">
        <v>294876.375</v>
      </c>
      <c r="M55" s="27">
        <v>295357.375</v>
      </c>
      <c r="N55" s="27">
        <v>295891.375</v>
      </c>
      <c r="O55" s="57">
        <v>303586.31481933594</v>
      </c>
      <c r="P55" s="27">
        <v>305883.94616699219</v>
      </c>
      <c r="Q55" s="27">
        <v>308112.65051269531</v>
      </c>
      <c r="R55" s="27">
        <v>309921.93432617188</v>
      </c>
      <c r="S55" s="27">
        <v>310948.92236328125</v>
      </c>
      <c r="T55" s="27">
        <v>312562.421875</v>
      </c>
      <c r="U55" s="57">
        <v>271029.4375</v>
      </c>
      <c r="V55" s="27">
        <v>271929.875</v>
      </c>
      <c r="W55" s="27">
        <v>272973.34375</v>
      </c>
      <c r="X55" s="27">
        <v>273883.0625</v>
      </c>
      <c r="Y55" s="27">
        <v>274746.0625</v>
      </c>
      <c r="Z55" s="27">
        <v>275551.03125</v>
      </c>
      <c r="AA55" s="57">
        <v>262173.46875</v>
      </c>
      <c r="AB55" s="27">
        <v>263804.34375</v>
      </c>
      <c r="AC55" s="27">
        <v>265381.125</v>
      </c>
      <c r="AD55" s="27">
        <v>266867.1875</v>
      </c>
      <c r="AE55" s="27">
        <v>268293.90625</v>
      </c>
      <c r="AF55" s="27">
        <v>269650.4375</v>
      </c>
      <c r="AG55" s="57">
        <v>306466.34619140625</v>
      </c>
      <c r="AH55" s="27">
        <v>307481.505859375</v>
      </c>
      <c r="AI55" s="27">
        <v>308465.19018554688</v>
      </c>
      <c r="AJ55" s="27">
        <v>309288.91345214844</v>
      </c>
      <c r="AK55" s="27">
        <v>309914.52221679688</v>
      </c>
      <c r="AL55" s="27">
        <v>310643.69714355469</v>
      </c>
      <c r="AM55" s="57">
        <v>315072.71875</v>
      </c>
      <c r="AN55" s="27">
        <v>316127.71875</v>
      </c>
      <c r="AO55" s="27">
        <v>317188.4375</v>
      </c>
      <c r="AP55" s="27">
        <v>318239.875</v>
      </c>
      <c r="AQ55" s="27">
        <v>319220.75</v>
      </c>
      <c r="AR55" s="27">
        <v>320154.84375</v>
      </c>
      <c r="AS55" s="51">
        <v>0.94446408748626709</v>
      </c>
      <c r="AT55" s="49">
        <v>0.94746536016464233</v>
      </c>
      <c r="AU55" s="49">
        <v>0.95051229000091553</v>
      </c>
      <c r="AV55" s="49">
        <v>0.9536014199256897</v>
      </c>
      <c r="AW55" s="49">
        <v>0.95673567056655884</v>
      </c>
      <c r="AX55" s="49">
        <v>0.95991230010986328</v>
      </c>
      <c r="AY55" s="52">
        <v>0.99974727630615234</v>
      </c>
      <c r="AZ55" s="50">
        <v>0.99974727630615234</v>
      </c>
      <c r="BA55" s="50">
        <v>0.99974727630615234</v>
      </c>
      <c r="BB55" s="50">
        <v>0.99974727630615234</v>
      </c>
      <c r="BC55" s="50">
        <v>0.99974727630615234</v>
      </c>
      <c r="BD55" s="50">
        <v>0.99974727630615234</v>
      </c>
    </row>
    <row r="56" spans="1:56" x14ac:dyDescent="0.2">
      <c r="A56" s="31" t="s">
        <v>63</v>
      </c>
      <c r="B56" s="25" t="s">
        <v>343</v>
      </c>
      <c r="C56" s="65">
        <v>120479.5810546875</v>
      </c>
      <c r="D56" s="66">
        <v>120626.71875</v>
      </c>
      <c r="E56" s="66">
        <v>120801.65625</v>
      </c>
      <c r="F56" s="66">
        <v>120953.375</v>
      </c>
      <c r="G56" s="66">
        <v>121109.2734375</v>
      </c>
      <c r="H56" s="66">
        <v>121247.1875</v>
      </c>
      <c r="I56" s="57">
        <v>139249.125</v>
      </c>
      <c r="J56" s="27">
        <v>139784.15625</v>
      </c>
      <c r="K56" s="27">
        <v>140151.1875</v>
      </c>
      <c r="L56" s="27">
        <v>140569.78125</v>
      </c>
      <c r="M56" s="27">
        <v>140980.28125</v>
      </c>
      <c r="N56" s="27">
        <v>141304.390625</v>
      </c>
      <c r="O56" s="57">
        <v>163232.56701660156</v>
      </c>
      <c r="P56" s="27">
        <v>164379.73266601563</v>
      </c>
      <c r="Q56" s="27">
        <v>165028.92224121094</v>
      </c>
      <c r="R56" s="27">
        <v>165834.38110351563</v>
      </c>
      <c r="S56" s="27">
        <v>166531.39807128906</v>
      </c>
      <c r="T56" s="27">
        <v>167204.76318359375</v>
      </c>
      <c r="U56" s="57">
        <v>128543.9609375</v>
      </c>
      <c r="V56" s="27">
        <v>128726.1484375</v>
      </c>
      <c r="W56" s="27">
        <v>128935.7265625</v>
      </c>
      <c r="X56" s="27">
        <v>129124.921875</v>
      </c>
      <c r="Y56" s="27">
        <v>129332.40625</v>
      </c>
      <c r="Z56" s="27">
        <v>129484.5390625</v>
      </c>
      <c r="AA56" s="57">
        <v>100529.4921875</v>
      </c>
      <c r="AB56" s="27">
        <v>101154.84375</v>
      </c>
      <c r="AC56" s="27">
        <v>101759.4609375</v>
      </c>
      <c r="AD56" s="27">
        <v>102329.28125</v>
      </c>
      <c r="AE56" s="27">
        <v>102876.3515625</v>
      </c>
      <c r="AF56" s="27">
        <v>103396.515625</v>
      </c>
      <c r="AG56" s="57">
        <v>142255.48486328125</v>
      </c>
      <c r="AH56" s="27">
        <v>142783.265625</v>
      </c>
      <c r="AI56" s="27">
        <v>143138.31567382813</v>
      </c>
      <c r="AJ56" s="27">
        <v>143506.8291015625</v>
      </c>
      <c r="AK56" s="27">
        <v>143957.60278320313</v>
      </c>
      <c r="AL56" s="27">
        <v>144205.36083984375</v>
      </c>
      <c r="AM56" s="57">
        <v>113094.359375</v>
      </c>
      <c r="AN56" s="27">
        <v>113254.3359375</v>
      </c>
      <c r="AO56" s="27">
        <v>113444.109375</v>
      </c>
      <c r="AP56" s="27">
        <v>113612.1640625</v>
      </c>
      <c r="AQ56" s="27">
        <v>113783.359375</v>
      </c>
      <c r="AR56" s="27">
        <v>113936.3984375</v>
      </c>
      <c r="AS56" s="51">
        <v>0.94935774803161621</v>
      </c>
      <c r="AT56" s="49">
        <v>0.95013326406478882</v>
      </c>
      <c r="AU56" s="49">
        <v>0.95093774795532227</v>
      </c>
      <c r="AV56" s="49">
        <v>0.9517669677734375</v>
      </c>
      <c r="AW56" s="49">
        <v>0.95262384414672852</v>
      </c>
      <c r="AX56" s="49">
        <v>0.95350515842437744</v>
      </c>
      <c r="AY56" s="52">
        <v>1.0015649795532227</v>
      </c>
      <c r="AZ56" s="50">
        <v>1.0015649795532227</v>
      </c>
      <c r="BA56" s="50">
        <v>1.0015649795532227</v>
      </c>
      <c r="BB56" s="50">
        <v>1.0015649795532227</v>
      </c>
      <c r="BC56" s="50">
        <v>1.0015649795532227</v>
      </c>
      <c r="BD56" s="50">
        <v>1.0015649795532227</v>
      </c>
    </row>
    <row r="57" spans="1:56" x14ac:dyDescent="0.2">
      <c r="A57" s="31" t="s">
        <v>64</v>
      </c>
      <c r="B57" s="25" t="s">
        <v>344</v>
      </c>
      <c r="C57" s="65">
        <v>601173.15856933594</v>
      </c>
      <c r="D57" s="66">
        <v>604647.125</v>
      </c>
      <c r="E57" s="66">
        <v>607792.6875</v>
      </c>
      <c r="F57" s="66">
        <v>610593</v>
      </c>
      <c r="G57" s="66">
        <v>613445.25</v>
      </c>
      <c r="H57" s="66">
        <v>616304.875</v>
      </c>
      <c r="I57" s="57">
        <v>589367.0625</v>
      </c>
      <c r="J57" s="27">
        <v>591262.75</v>
      </c>
      <c r="K57" s="27">
        <v>592992.75</v>
      </c>
      <c r="L57" s="27">
        <v>594319.0625</v>
      </c>
      <c r="M57" s="27">
        <v>595560.75</v>
      </c>
      <c r="N57" s="27">
        <v>596827.6875</v>
      </c>
      <c r="O57" s="57">
        <v>625253.22326660156</v>
      </c>
      <c r="P57" s="27">
        <v>627663.455078125</v>
      </c>
      <c r="Q57" s="27">
        <v>629031.20043945313</v>
      </c>
      <c r="R57" s="27">
        <v>629580.70349121094</v>
      </c>
      <c r="S57" s="27">
        <v>629093.57006835938</v>
      </c>
      <c r="T57" s="27">
        <v>628971.994140625</v>
      </c>
      <c r="U57" s="57">
        <v>651422.9375</v>
      </c>
      <c r="V57" s="27">
        <v>655333.375</v>
      </c>
      <c r="W57" s="27">
        <v>658694.6875</v>
      </c>
      <c r="X57" s="27">
        <v>661359.75</v>
      </c>
      <c r="Y57" s="27">
        <v>664030.625</v>
      </c>
      <c r="Z57" s="27">
        <v>666592.8125</v>
      </c>
      <c r="AA57" s="57">
        <v>572248.5625</v>
      </c>
      <c r="AB57" s="27">
        <v>575808.3125</v>
      </c>
      <c r="AC57" s="27">
        <v>579250</v>
      </c>
      <c r="AD57" s="27">
        <v>582493.625</v>
      </c>
      <c r="AE57" s="27">
        <v>585607.6875</v>
      </c>
      <c r="AF57" s="27">
        <v>588568.6875</v>
      </c>
      <c r="AG57" s="57">
        <v>608108.46875</v>
      </c>
      <c r="AH57" s="27">
        <v>609832.28381347656</v>
      </c>
      <c r="AI57" s="27">
        <v>611400.4169921875</v>
      </c>
      <c r="AJ57" s="27">
        <v>612727.39367675781</v>
      </c>
      <c r="AK57" s="27">
        <v>614194.00622558594</v>
      </c>
      <c r="AL57" s="27">
        <v>615816.55090332031</v>
      </c>
      <c r="AM57" s="57">
        <v>639824.5</v>
      </c>
      <c r="AN57" s="27">
        <v>643646</v>
      </c>
      <c r="AO57" s="27">
        <v>647140.0625</v>
      </c>
      <c r="AP57" s="27">
        <v>650268.125</v>
      </c>
      <c r="AQ57" s="27">
        <v>653447.8125</v>
      </c>
      <c r="AR57" s="27">
        <v>656629.1875</v>
      </c>
      <c r="AS57" s="51">
        <v>0.94607216119766235</v>
      </c>
      <c r="AT57" s="49">
        <v>0.94909882545471191</v>
      </c>
      <c r="AU57" s="49">
        <v>0.95217138528823853</v>
      </c>
      <c r="AV57" s="49">
        <v>0.95528620481491089</v>
      </c>
      <c r="AW57" s="49">
        <v>0.95844650268554688</v>
      </c>
      <c r="AX57" s="49">
        <v>0.96164923906326294</v>
      </c>
      <c r="AY57" s="52">
        <v>0.99916708469390869</v>
      </c>
      <c r="AZ57" s="50">
        <v>0.99916708469390869</v>
      </c>
      <c r="BA57" s="50">
        <v>0.99916708469390869</v>
      </c>
      <c r="BB57" s="50">
        <v>0.99916708469390869</v>
      </c>
      <c r="BC57" s="50">
        <v>0.99916708469390869</v>
      </c>
      <c r="BD57" s="50">
        <v>0.99916708469390869</v>
      </c>
    </row>
    <row r="58" spans="1:56" x14ac:dyDescent="0.2">
      <c r="A58" s="31" t="s">
        <v>65</v>
      </c>
      <c r="B58" s="25" t="s">
        <v>380</v>
      </c>
      <c r="C58" s="65">
        <v>357151.74291992188</v>
      </c>
      <c r="D58" s="66">
        <v>358916.4375</v>
      </c>
      <c r="E58" s="66">
        <v>360500</v>
      </c>
      <c r="F58" s="66">
        <v>361942.90625</v>
      </c>
      <c r="G58" s="66">
        <v>363417.84375</v>
      </c>
      <c r="H58" s="66">
        <v>364988.4375</v>
      </c>
      <c r="I58" s="57">
        <v>348810.15625</v>
      </c>
      <c r="J58" s="27">
        <v>350988.8125</v>
      </c>
      <c r="K58" s="27">
        <v>353183.5625</v>
      </c>
      <c r="L58" s="27">
        <v>355066.59375</v>
      </c>
      <c r="M58" s="27">
        <v>356994.59375</v>
      </c>
      <c r="N58" s="27">
        <v>358830.28125</v>
      </c>
      <c r="O58" s="57">
        <v>331939.29016113281</v>
      </c>
      <c r="P58" s="27">
        <v>334437.40966796875</v>
      </c>
      <c r="Q58" s="27">
        <v>337777.72644042969</v>
      </c>
      <c r="R58" s="27">
        <v>340503.83227539063</v>
      </c>
      <c r="S58" s="27">
        <v>343383.8095703125</v>
      </c>
      <c r="T58" s="27">
        <v>345909.0322265625</v>
      </c>
      <c r="U58" s="57">
        <v>284685.6875</v>
      </c>
      <c r="V58" s="27">
        <v>286222.90625</v>
      </c>
      <c r="W58" s="27">
        <v>287616.375</v>
      </c>
      <c r="X58" s="27">
        <v>288679.625</v>
      </c>
      <c r="Y58" s="27">
        <v>290001.96875</v>
      </c>
      <c r="Z58" s="27">
        <v>291353</v>
      </c>
      <c r="AA58" s="57">
        <v>295384.09375</v>
      </c>
      <c r="AB58" s="27">
        <v>297221.5625</v>
      </c>
      <c r="AC58" s="27">
        <v>298998.09375</v>
      </c>
      <c r="AD58" s="27">
        <v>300672.40625</v>
      </c>
      <c r="AE58" s="27">
        <v>302279.84375</v>
      </c>
      <c r="AF58" s="27">
        <v>303808.21875</v>
      </c>
      <c r="AG58" s="57">
        <v>340145.58312988281</v>
      </c>
      <c r="AH58" s="27">
        <v>342107.83581542969</v>
      </c>
      <c r="AI58" s="27">
        <v>343951.11218261719</v>
      </c>
      <c r="AJ58" s="27">
        <v>345434.42297363281</v>
      </c>
      <c r="AK58" s="27">
        <v>347018.49145507813</v>
      </c>
      <c r="AL58" s="27">
        <v>348571.77124023438</v>
      </c>
      <c r="AM58" s="57">
        <v>301043.4375</v>
      </c>
      <c r="AN58" s="27">
        <v>302589.28125</v>
      </c>
      <c r="AO58" s="27">
        <v>303992.71875</v>
      </c>
      <c r="AP58" s="27">
        <v>305278.1875</v>
      </c>
      <c r="AQ58" s="27">
        <v>306588.90625</v>
      </c>
      <c r="AR58" s="27">
        <v>307977.34375</v>
      </c>
      <c r="AS58" s="51">
        <v>0.95037519931793213</v>
      </c>
      <c r="AT58" s="49">
        <v>0.95112788677215576</v>
      </c>
      <c r="AU58" s="49">
        <v>0.95190942287445068</v>
      </c>
      <c r="AV58" s="49">
        <v>0.95271551609039307</v>
      </c>
      <c r="AW58" s="49">
        <v>0.95354896783828735</v>
      </c>
      <c r="AX58" s="49">
        <v>0.95440685749053955</v>
      </c>
      <c r="AY58" s="52">
        <v>1.0012681484222412</v>
      </c>
      <c r="AZ58" s="50">
        <v>1.0012681484222412</v>
      </c>
      <c r="BA58" s="50">
        <v>1.0012681484222412</v>
      </c>
      <c r="BB58" s="50">
        <v>1.0012681484222412</v>
      </c>
      <c r="BC58" s="50">
        <v>1.0012681484222412</v>
      </c>
      <c r="BD58" s="50">
        <v>1.0012681484222412</v>
      </c>
    </row>
    <row r="59" spans="1:56" x14ac:dyDescent="0.2">
      <c r="A59" s="31" t="s">
        <v>66</v>
      </c>
      <c r="B59" s="25" t="s">
        <v>382</v>
      </c>
      <c r="C59" s="65">
        <v>373747.33666992188</v>
      </c>
      <c r="D59" s="66">
        <v>375745.53125</v>
      </c>
      <c r="E59" s="66">
        <v>377694.125</v>
      </c>
      <c r="F59" s="66">
        <v>379592.1875</v>
      </c>
      <c r="G59" s="66">
        <v>381399.6875</v>
      </c>
      <c r="H59" s="66">
        <v>383065.875</v>
      </c>
      <c r="I59" s="57">
        <v>427401.46875</v>
      </c>
      <c r="J59" s="27">
        <v>429959.5625</v>
      </c>
      <c r="K59" s="27">
        <v>432164.8125</v>
      </c>
      <c r="L59" s="27">
        <v>434253.375</v>
      </c>
      <c r="M59" s="27">
        <v>436009.375</v>
      </c>
      <c r="N59" s="27">
        <v>437729.8125</v>
      </c>
      <c r="O59" s="57">
        <v>405751.56198120117</v>
      </c>
      <c r="P59" s="27">
        <v>410405.80060958862</v>
      </c>
      <c r="Q59" s="27">
        <v>413167.39154052734</v>
      </c>
      <c r="R59" s="27">
        <v>415830.44651031494</v>
      </c>
      <c r="S59" s="27">
        <v>417679.18182373047</v>
      </c>
      <c r="T59" s="27">
        <v>420184.22261428833</v>
      </c>
      <c r="U59" s="57">
        <v>388306.8125</v>
      </c>
      <c r="V59" s="27">
        <v>390431.90625</v>
      </c>
      <c r="W59" s="27">
        <v>392484.90625</v>
      </c>
      <c r="X59" s="27">
        <v>394478.78125</v>
      </c>
      <c r="Y59" s="27">
        <v>396359.96875</v>
      </c>
      <c r="Z59" s="27">
        <v>398130.09375</v>
      </c>
      <c r="AA59" s="57">
        <v>404810.5625</v>
      </c>
      <c r="AB59" s="27">
        <v>407328.75</v>
      </c>
      <c r="AC59" s="27">
        <v>409763.375</v>
      </c>
      <c r="AD59" s="27">
        <v>412057.9375</v>
      </c>
      <c r="AE59" s="27">
        <v>414260.875</v>
      </c>
      <c r="AF59" s="27">
        <v>416355.4375</v>
      </c>
      <c r="AG59" s="57">
        <v>415136.51875305176</v>
      </c>
      <c r="AH59" s="27">
        <v>417621.27798461914</v>
      </c>
      <c r="AI59" s="27">
        <v>419834.18027496338</v>
      </c>
      <c r="AJ59" s="27">
        <v>422116.51689147949</v>
      </c>
      <c r="AK59" s="27">
        <v>424030.40994262695</v>
      </c>
      <c r="AL59" s="27">
        <v>425845.67253875732</v>
      </c>
      <c r="AM59" s="57">
        <v>437475.96875</v>
      </c>
      <c r="AN59" s="27">
        <v>439899.78125</v>
      </c>
      <c r="AO59" s="27">
        <v>442280.59375</v>
      </c>
      <c r="AP59" s="27">
        <v>444603.3125</v>
      </c>
      <c r="AQ59" s="27">
        <v>446817.59375</v>
      </c>
      <c r="AR59" s="27">
        <v>448862.03125</v>
      </c>
      <c r="AS59" s="51">
        <v>0.95581501722335815</v>
      </c>
      <c r="AT59" s="49">
        <v>0.95732569694519043</v>
      </c>
      <c r="AU59" s="49">
        <v>0.95887088775634766</v>
      </c>
      <c r="AV59" s="49">
        <v>0.96044695377349854</v>
      </c>
      <c r="AW59" s="49">
        <v>0.96205627918243408</v>
      </c>
      <c r="AX59" s="49">
        <v>0.96369642019271851</v>
      </c>
      <c r="AY59" s="52">
        <v>1.0005056858062744</v>
      </c>
      <c r="AZ59" s="50">
        <v>1.0005056858062744</v>
      </c>
      <c r="BA59" s="50">
        <v>1.0005056858062744</v>
      </c>
      <c r="BB59" s="50">
        <v>1.0005056858062744</v>
      </c>
      <c r="BC59" s="50">
        <v>1.0005056858062744</v>
      </c>
      <c r="BD59" s="50">
        <v>1.0005056858062744</v>
      </c>
    </row>
    <row r="60" spans="1:56" x14ac:dyDescent="0.2">
      <c r="A60" s="31" t="s">
        <v>67</v>
      </c>
      <c r="B60" s="25" t="s">
        <v>300</v>
      </c>
      <c r="C60" s="65">
        <v>250451.33483886719</v>
      </c>
      <c r="D60" s="66">
        <v>251486.8125</v>
      </c>
      <c r="E60" s="66">
        <v>252526.296875</v>
      </c>
      <c r="F60" s="66">
        <v>253605.703125</v>
      </c>
      <c r="G60" s="66">
        <v>254547.03125</v>
      </c>
      <c r="H60" s="66">
        <v>255466.890625</v>
      </c>
      <c r="I60" s="57">
        <v>310315.84375</v>
      </c>
      <c r="J60" s="27">
        <v>311684.3125</v>
      </c>
      <c r="K60" s="27">
        <v>313155.25</v>
      </c>
      <c r="L60" s="27">
        <v>314588.71875</v>
      </c>
      <c r="M60" s="27">
        <v>315863.15625</v>
      </c>
      <c r="N60" s="27">
        <v>316984.34375</v>
      </c>
      <c r="O60" s="57">
        <v>384165.08984375</v>
      </c>
      <c r="P60" s="27">
        <v>386265.00927734375</v>
      </c>
      <c r="Q60" s="27">
        <v>389197.36401367188</v>
      </c>
      <c r="R60" s="27">
        <v>391805.4609375</v>
      </c>
      <c r="S60" s="27">
        <v>393979.70727539063</v>
      </c>
      <c r="T60" s="27">
        <v>395817.57568359375</v>
      </c>
      <c r="U60" s="57">
        <v>248839.078125</v>
      </c>
      <c r="V60" s="27">
        <v>249951.59375</v>
      </c>
      <c r="W60" s="27">
        <v>251118.125</v>
      </c>
      <c r="X60" s="27">
        <v>252370.640625</v>
      </c>
      <c r="Y60" s="27">
        <v>253450.75</v>
      </c>
      <c r="Z60" s="27">
        <v>254602.046875</v>
      </c>
      <c r="AA60" s="57">
        <v>206562.859375</v>
      </c>
      <c r="AB60" s="27">
        <v>207847.8125</v>
      </c>
      <c r="AC60" s="27">
        <v>209090.140625</v>
      </c>
      <c r="AD60" s="27">
        <v>210260.984375</v>
      </c>
      <c r="AE60" s="27">
        <v>211385.0625</v>
      </c>
      <c r="AF60" s="27">
        <v>212453.875</v>
      </c>
      <c r="AG60" s="57">
        <v>316123.71728515625</v>
      </c>
      <c r="AH60" s="27">
        <v>317564.6240234375</v>
      </c>
      <c r="AI60" s="27">
        <v>319030.3046875</v>
      </c>
      <c r="AJ60" s="27">
        <v>320421.82592773438</v>
      </c>
      <c r="AK60" s="27">
        <v>321669.00830078125</v>
      </c>
      <c r="AL60" s="27">
        <v>322826.28515625</v>
      </c>
      <c r="AM60" s="57">
        <v>245654.921875</v>
      </c>
      <c r="AN60" s="27">
        <v>246718.171875</v>
      </c>
      <c r="AO60" s="27">
        <v>247793.71875</v>
      </c>
      <c r="AP60" s="27">
        <v>248908.921875</v>
      </c>
      <c r="AQ60" s="27">
        <v>249887.1875</v>
      </c>
      <c r="AR60" s="27">
        <v>250841.859375</v>
      </c>
      <c r="AS60" s="51">
        <v>0.93572843074798584</v>
      </c>
      <c r="AT60" s="49">
        <v>0.93947774171829224</v>
      </c>
      <c r="AU60" s="49">
        <v>0.94327813386917114</v>
      </c>
      <c r="AV60" s="49">
        <v>0.94712632894515991</v>
      </c>
      <c r="AW60" s="49">
        <v>0.95102524757385254</v>
      </c>
      <c r="AX60" s="49">
        <v>0.95497256517410278</v>
      </c>
      <c r="AY60" s="52">
        <v>1.0043742656707764</v>
      </c>
      <c r="AZ60" s="50">
        <v>1.0043742656707764</v>
      </c>
      <c r="BA60" s="50">
        <v>1.0043742656707764</v>
      </c>
      <c r="BB60" s="50">
        <v>1.0043742656707764</v>
      </c>
      <c r="BC60" s="50">
        <v>1.0043742656707764</v>
      </c>
      <c r="BD60" s="50">
        <v>1.0043742656707764</v>
      </c>
    </row>
    <row r="61" spans="1:56" x14ac:dyDescent="0.2">
      <c r="A61" s="31" t="s">
        <v>68</v>
      </c>
      <c r="B61" s="25" t="s">
        <v>243</v>
      </c>
      <c r="C61" s="65">
        <v>78638.086181640625</v>
      </c>
      <c r="D61" s="66">
        <v>79913.375</v>
      </c>
      <c r="E61" s="66">
        <v>81145.171875</v>
      </c>
      <c r="F61" s="66">
        <v>82345.015625</v>
      </c>
      <c r="G61" s="66">
        <v>83501.453125</v>
      </c>
      <c r="H61" s="66">
        <v>84600.1171875</v>
      </c>
      <c r="I61" s="57">
        <v>77087.5625</v>
      </c>
      <c r="J61" s="27">
        <v>78168.625</v>
      </c>
      <c r="K61" s="27">
        <v>79242.171875</v>
      </c>
      <c r="L61" s="27">
        <v>80344.796875</v>
      </c>
      <c r="M61" s="27">
        <v>81341.7734375</v>
      </c>
      <c r="N61" s="27">
        <v>82372.703125</v>
      </c>
      <c r="O61" s="57">
        <v>69197.735595703125</v>
      </c>
      <c r="P61" s="27">
        <v>69929.093017578125</v>
      </c>
      <c r="Q61" s="27">
        <v>70553.797607421875</v>
      </c>
      <c r="R61" s="27">
        <v>71594.195068359375</v>
      </c>
      <c r="S61" s="27">
        <v>72420.273193359375</v>
      </c>
      <c r="T61" s="27">
        <v>73183.512939453125</v>
      </c>
      <c r="U61" s="57">
        <v>76721.7265625</v>
      </c>
      <c r="V61" s="27">
        <v>77942.5546875</v>
      </c>
      <c r="W61" s="27">
        <v>79088.8046875</v>
      </c>
      <c r="X61" s="27">
        <v>80290.3515625</v>
      </c>
      <c r="Y61" s="27">
        <v>81535.7578125</v>
      </c>
      <c r="Z61" s="27">
        <v>82664.3984375</v>
      </c>
      <c r="AA61" s="57">
        <v>79061.7109375</v>
      </c>
      <c r="AB61" s="27">
        <v>79553.515625</v>
      </c>
      <c r="AC61" s="27">
        <v>80029.015625</v>
      </c>
      <c r="AD61" s="27">
        <v>80477.1640625</v>
      </c>
      <c r="AE61" s="27">
        <v>80907.3984375</v>
      </c>
      <c r="AF61" s="27">
        <v>81316.484375</v>
      </c>
      <c r="AG61" s="57">
        <v>79148.0498046875</v>
      </c>
      <c r="AH61" s="27">
        <v>80319.891845703125</v>
      </c>
      <c r="AI61" s="27">
        <v>81566.3740234375</v>
      </c>
      <c r="AJ61" s="27">
        <v>82750.75732421875</v>
      </c>
      <c r="AK61" s="27">
        <v>83861.0673828125</v>
      </c>
      <c r="AL61" s="27">
        <v>84929.1533203125</v>
      </c>
      <c r="AM61" s="57">
        <v>116366.7421875</v>
      </c>
      <c r="AN61" s="27">
        <v>118276.6953125</v>
      </c>
      <c r="AO61" s="27">
        <v>120126.8671875</v>
      </c>
      <c r="AP61" s="27">
        <v>121930.5703125</v>
      </c>
      <c r="AQ61" s="27">
        <v>123669.8359375</v>
      </c>
      <c r="AR61" s="27">
        <v>125322.828125</v>
      </c>
      <c r="AS61" s="51">
        <v>0.96952664852142334</v>
      </c>
      <c r="AT61" s="49">
        <v>0.97198480367660522</v>
      </c>
      <c r="AU61" s="49">
        <v>0.97448515892028809</v>
      </c>
      <c r="AV61" s="49">
        <v>0.97702395915985107</v>
      </c>
      <c r="AW61" s="49">
        <v>0.97960394620895386</v>
      </c>
      <c r="AX61" s="49">
        <v>0.98222261667251587</v>
      </c>
      <c r="AY61" s="52">
        <v>1.0005733966827393</v>
      </c>
      <c r="AZ61" s="50">
        <v>1.0005733966827393</v>
      </c>
      <c r="BA61" s="50">
        <v>1.0005733966827393</v>
      </c>
      <c r="BB61" s="50">
        <v>1.0005733966827393</v>
      </c>
      <c r="BC61" s="50">
        <v>1.0005733966827393</v>
      </c>
      <c r="BD61" s="50">
        <v>1.0005733966827393</v>
      </c>
    </row>
    <row r="62" spans="1:56" x14ac:dyDescent="0.2">
      <c r="A62" s="31" t="s">
        <v>69</v>
      </c>
      <c r="B62" s="25" t="s">
        <v>258</v>
      </c>
      <c r="C62" s="65">
        <v>331537.58283996582</v>
      </c>
      <c r="D62" s="66">
        <v>333199</v>
      </c>
      <c r="E62" s="66">
        <v>335015.1875</v>
      </c>
      <c r="F62" s="66">
        <v>336898.34375</v>
      </c>
      <c r="G62" s="66">
        <v>338844.3125</v>
      </c>
      <c r="H62" s="66">
        <v>340758.125</v>
      </c>
      <c r="I62" s="57">
        <v>334635.5625</v>
      </c>
      <c r="J62" s="27">
        <v>337566.34375</v>
      </c>
      <c r="K62" s="27">
        <v>340340.5</v>
      </c>
      <c r="L62" s="27">
        <v>342954.3125</v>
      </c>
      <c r="M62" s="27">
        <v>345570.84375</v>
      </c>
      <c r="N62" s="27">
        <v>348319.3125</v>
      </c>
      <c r="O62" s="57">
        <v>332843.99087524414</v>
      </c>
      <c r="P62" s="27">
        <v>337626.23320770264</v>
      </c>
      <c r="Q62" s="27">
        <v>341591.85492801666</v>
      </c>
      <c r="R62" s="27">
        <v>345157.22596740723</v>
      </c>
      <c r="S62" s="27">
        <v>348768.27279567719</v>
      </c>
      <c r="T62" s="27">
        <v>353329.42515277863</v>
      </c>
      <c r="U62" s="57">
        <v>229183.78125</v>
      </c>
      <c r="V62" s="27">
        <v>230568.65625</v>
      </c>
      <c r="W62" s="27">
        <v>231999.203125</v>
      </c>
      <c r="X62" s="27">
        <v>233459.84375</v>
      </c>
      <c r="Y62" s="27">
        <v>235066.546875</v>
      </c>
      <c r="Z62" s="27">
        <v>236696.109375</v>
      </c>
      <c r="AA62" s="57">
        <v>262575.96875</v>
      </c>
      <c r="AB62" s="27">
        <v>264209.34375</v>
      </c>
      <c r="AC62" s="27">
        <v>265788.53125</v>
      </c>
      <c r="AD62" s="27">
        <v>267276.875</v>
      </c>
      <c r="AE62" s="27">
        <v>268705.78125</v>
      </c>
      <c r="AF62" s="27">
        <v>270064.40625</v>
      </c>
      <c r="AG62" s="57">
        <v>332513.40636253357</v>
      </c>
      <c r="AH62" s="27">
        <v>335044.6746673584</v>
      </c>
      <c r="AI62" s="27">
        <v>337569.1618347168</v>
      </c>
      <c r="AJ62" s="27">
        <v>339856.54820251465</v>
      </c>
      <c r="AK62" s="27">
        <v>342168.40940284729</v>
      </c>
      <c r="AL62" s="27">
        <v>344460.96445465088</v>
      </c>
      <c r="AM62" s="57">
        <v>235484.09375</v>
      </c>
      <c r="AN62" s="27">
        <v>236709.828125</v>
      </c>
      <c r="AO62" s="27">
        <v>238053.65625</v>
      </c>
      <c r="AP62" s="27">
        <v>239445.703125</v>
      </c>
      <c r="AQ62" s="27">
        <v>240881.1875</v>
      </c>
      <c r="AR62" s="27">
        <v>242291.59375</v>
      </c>
      <c r="AS62" s="51">
        <v>0.96108412742614746</v>
      </c>
      <c r="AT62" s="49">
        <v>0.9628027081489563</v>
      </c>
      <c r="AU62" s="49">
        <v>0.96455788612365723</v>
      </c>
      <c r="AV62" s="49">
        <v>0.96634536981582642</v>
      </c>
      <c r="AW62" s="49">
        <v>0.96816807985305786</v>
      </c>
      <c r="AX62" s="49">
        <v>0.97002315521240234</v>
      </c>
      <c r="AY62" s="52">
        <v>1.0021680593490601</v>
      </c>
      <c r="AZ62" s="50">
        <v>1.0021680593490601</v>
      </c>
      <c r="BA62" s="50">
        <v>1.0021680593490601</v>
      </c>
      <c r="BB62" s="50">
        <v>1.0021680593490601</v>
      </c>
      <c r="BC62" s="50">
        <v>1.0021680593490601</v>
      </c>
      <c r="BD62" s="50">
        <v>1.0021680593490601</v>
      </c>
    </row>
    <row r="63" spans="1:56" x14ac:dyDescent="0.2">
      <c r="A63" s="31" t="s">
        <v>70</v>
      </c>
      <c r="B63" s="25" t="s">
        <v>298</v>
      </c>
      <c r="C63" s="65">
        <v>406178.91770935059</v>
      </c>
      <c r="D63" s="66">
        <v>409607.5625</v>
      </c>
      <c r="E63" s="66">
        <v>412727.875</v>
      </c>
      <c r="F63" s="66">
        <v>415521.0625</v>
      </c>
      <c r="G63" s="66">
        <v>418147.4375</v>
      </c>
      <c r="H63" s="66">
        <v>420660.6875</v>
      </c>
      <c r="I63" s="57">
        <v>333531.71875</v>
      </c>
      <c r="J63" s="27">
        <v>335256.90625</v>
      </c>
      <c r="K63" s="27">
        <v>336923.3125</v>
      </c>
      <c r="L63" s="27">
        <v>338549.96875</v>
      </c>
      <c r="M63" s="27">
        <v>339851.96875</v>
      </c>
      <c r="N63" s="27">
        <v>341253.625</v>
      </c>
      <c r="O63" s="57">
        <v>346078.72360229492</v>
      </c>
      <c r="P63" s="27">
        <v>346250.6453704834</v>
      </c>
      <c r="Q63" s="27">
        <v>346353.56954956055</v>
      </c>
      <c r="R63" s="27">
        <v>346447.98793029785</v>
      </c>
      <c r="S63" s="27">
        <v>346191.04837036133</v>
      </c>
      <c r="T63" s="27">
        <v>346187.21565246582</v>
      </c>
      <c r="U63" s="57">
        <v>454417.3125</v>
      </c>
      <c r="V63" s="27">
        <v>458071.96875</v>
      </c>
      <c r="W63" s="27">
        <v>461334.09375</v>
      </c>
      <c r="X63" s="27">
        <v>464368.53125</v>
      </c>
      <c r="Y63" s="27">
        <v>467025.21875</v>
      </c>
      <c r="Z63" s="27">
        <v>469818.875</v>
      </c>
      <c r="AA63" s="57">
        <v>430062.53125</v>
      </c>
      <c r="AB63" s="27">
        <v>432737.78125</v>
      </c>
      <c r="AC63" s="27">
        <v>435324.28125</v>
      </c>
      <c r="AD63" s="27">
        <v>437762</v>
      </c>
      <c r="AE63" s="27">
        <v>440102.3125</v>
      </c>
      <c r="AF63" s="27">
        <v>442327.5625</v>
      </c>
      <c r="AG63" s="57">
        <v>370288.13348388672</v>
      </c>
      <c r="AH63" s="27">
        <v>372425.71733093262</v>
      </c>
      <c r="AI63" s="27">
        <v>374388.10389709473</v>
      </c>
      <c r="AJ63" s="27">
        <v>376197.30703735352</v>
      </c>
      <c r="AK63" s="27">
        <v>377584.72807312012</v>
      </c>
      <c r="AL63" s="27">
        <v>379245.3556060791</v>
      </c>
      <c r="AM63" s="57">
        <v>506732.875</v>
      </c>
      <c r="AN63" s="27">
        <v>511108.90625</v>
      </c>
      <c r="AO63" s="27">
        <v>515118.375</v>
      </c>
      <c r="AP63" s="27">
        <v>518721.3125</v>
      </c>
      <c r="AQ63" s="27">
        <v>522113.5625</v>
      </c>
      <c r="AR63" s="27">
        <v>525359.875</v>
      </c>
      <c r="AS63" s="51">
        <v>0.95946502685546875</v>
      </c>
      <c r="AT63" s="49">
        <v>0.96127843856811523</v>
      </c>
      <c r="AU63" s="49">
        <v>0.96312886476516724</v>
      </c>
      <c r="AV63" s="49">
        <v>0.96501255035400391</v>
      </c>
      <c r="AW63" s="49">
        <v>0.96693205833435059</v>
      </c>
      <c r="AX63" s="49">
        <v>0.96888470649719238</v>
      </c>
      <c r="AY63" s="52">
        <v>0.99721992015838623</v>
      </c>
      <c r="AZ63" s="50">
        <v>0.99721992015838623</v>
      </c>
      <c r="BA63" s="50">
        <v>0.99721992015838623</v>
      </c>
      <c r="BB63" s="50">
        <v>0.99721992015838623</v>
      </c>
      <c r="BC63" s="50">
        <v>0.99721992015838623</v>
      </c>
      <c r="BD63" s="50">
        <v>0.99721992015838623</v>
      </c>
    </row>
    <row r="64" spans="1:56" x14ac:dyDescent="0.2">
      <c r="A64" s="31" t="s">
        <v>71</v>
      </c>
      <c r="B64" s="25" t="s">
        <v>301</v>
      </c>
      <c r="C64" s="65">
        <v>237516.33752441406</v>
      </c>
      <c r="D64" s="66">
        <v>238697.65625</v>
      </c>
      <c r="E64" s="66">
        <v>239817.171875</v>
      </c>
      <c r="F64" s="66">
        <v>240844.4375</v>
      </c>
      <c r="G64" s="66">
        <v>241950.1875</v>
      </c>
      <c r="H64" s="66">
        <v>243125.265625</v>
      </c>
      <c r="I64" s="57">
        <v>241921.84375</v>
      </c>
      <c r="J64" s="27">
        <v>243392.703125</v>
      </c>
      <c r="K64" s="27">
        <v>244820.203125</v>
      </c>
      <c r="L64" s="27">
        <v>246002.921875</v>
      </c>
      <c r="M64" s="27">
        <v>247219.0625</v>
      </c>
      <c r="N64" s="27">
        <v>248545.5</v>
      </c>
      <c r="O64" s="57">
        <v>251033.27160644531</v>
      </c>
      <c r="P64" s="27">
        <v>253546.095703125</v>
      </c>
      <c r="Q64" s="27">
        <v>255990.88134765625</v>
      </c>
      <c r="R64" s="27">
        <v>257852.10571289063</v>
      </c>
      <c r="S64" s="27">
        <v>259882.96875</v>
      </c>
      <c r="T64" s="27">
        <v>262424.05200195313</v>
      </c>
      <c r="U64" s="57">
        <v>231462</v>
      </c>
      <c r="V64" s="27">
        <v>232558.625</v>
      </c>
      <c r="W64" s="27">
        <v>233564.71875</v>
      </c>
      <c r="X64" s="27">
        <v>234427.8125</v>
      </c>
      <c r="Y64" s="27">
        <v>235354.21875</v>
      </c>
      <c r="Z64" s="27">
        <v>236459.765625</v>
      </c>
      <c r="AA64" s="57">
        <v>217299.421875</v>
      </c>
      <c r="AB64" s="27">
        <v>218651.15625</v>
      </c>
      <c r="AC64" s="27">
        <v>219958.0625</v>
      </c>
      <c r="AD64" s="27">
        <v>221189.765625</v>
      </c>
      <c r="AE64" s="27">
        <v>222372.265625</v>
      </c>
      <c r="AF64" s="27">
        <v>223496.625</v>
      </c>
      <c r="AG64" s="57">
        <v>241257.75335693359</v>
      </c>
      <c r="AH64" s="27">
        <v>242745.01324462891</v>
      </c>
      <c r="AI64" s="27">
        <v>244111.24359130859</v>
      </c>
      <c r="AJ64" s="27">
        <v>245265.72497558594</v>
      </c>
      <c r="AK64" s="27">
        <v>246498.55706787109</v>
      </c>
      <c r="AL64" s="27">
        <v>247727.25219726563</v>
      </c>
      <c r="AM64" s="57">
        <v>242589.3125</v>
      </c>
      <c r="AN64" s="27">
        <v>243842.90625</v>
      </c>
      <c r="AO64" s="27">
        <v>245041.6875</v>
      </c>
      <c r="AP64" s="27">
        <v>246146.765625</v>
      </c>
      <c r="AQ64" s="27">
        <v>247330.65625</v>
      </c>
      <c r="AR64" s="27">
        <v>248583.078125</v>
      </c>
      <c r="AS64" s="51">
        <v>0.93541854619979858</v>
      </c>
      <c r="AT64" s="49">
        <v>0.93918043375015259</v>
      </c>
      <c r="AU64" s="49">
        <v>0.94299376010894775</v>
      </c>
      <c r="AV64" s="49">
        <v>0.94685482978820801</v>
      </c>
      <c r="AW64" s="49">
        <v>0.95076680183410645</v>
      </c>
      <c r="AX64" s="49">
        <v>0.95472723245620728</v>
      </c>
      <c r="AY64" s="52">
        <v>1.000693678855896</v>
      </c>
      <c r="AZ64" s="50">
        <v>1.000693678855896</v>
      </c>
      <c r="BA64" s="50">
        <v>1.000693678855896</v>
      </c>
      <c r="BB64" s="50">
        <v>1.000693678855896</v>
      </c>
      <c r="BC64" s="50">
        <v>1.000693678855896</v>
      </c>
      <c r="BD64" s="50">
        <v>1.000693678855896</v>
      </c>
    </row>
    <row r="65" spans="1:56" x14ac:dyDescent="0.2">
      <c r="A65" s="31" t="s">
        <v>72</v>
      </c>
      <c r="B65" s="25" t="s">
        <v>305</v>
      </c>
      <c r="C65" s="65">
        <v>193960.4169921875</v>
      </c>
      <c r="D65" s="66">
        <v>195172.625</v>
      </c>
      <c r="E65" s="66">
        <v>196347.5</v>
      </c>
      <c r="F65" s="66">
        <v>197463.0625</v>
      </c>
      <c r="G65" s="66">
        <v>198553.5625</v>
      </c>
      <c r="H65" s="66">
        <v>199596.0625</v>
      </c>
      <c r="I65" s="57">
        <v>226463.796875</v>
      </c>
      <c r="J65" s="27">
        <v>227948.09375</v>
      </c>
      <c r="K65" s="27">
        <v>229364.359375</v>
      </c>
      <c r="L65" s="27">
        <v>230654.28125</v>
      </c>
      <c r="M65" s="27">
        <v>231804.46875</v>
      </c>
      <c r="N65" s="27">
        <v>233059.8125</v>
      </c>
      <c r="O65" s="57">
        <v>222038.34699201584</v>
      </c>
      <c r="P65" s="27">
        <v>223882.64034080505</v>
      </c>
      <c r="Q65" s="27">
        <v>225525.63256585598</v>
      </c>
      <c r="R65" s="27">
        <v>227223.54946315289</v>
      </c>
      <c r="S65" s="27">
        <v>228420.65051746368</v>
      </c>
      <c r="T65" s="27">
        <v>230158.54420721531</v>
      </c>
      <c r="U65" s="57">
        <v>203315.859375</v>
      </c>
      <c r="V65" s="27">
        <v>204659.96875</v>
      </c>
      <c r="W65" s="27">
        <v>205970.5</v>
      </c>
      <c r="X65" s="27">
        <v>207245.65625</v>
      </c>
      <c r="Y65" s="27">
        <v>208326.015625</v>
      </c>
      <c r="Z65" s="27">
        <v>209500.625</v>
      </c>
      <c r="AA65" s="57">
        <v>208166.6875</v>
      </c>
      <c r="AB65" s="27">
        <v>209461.609375</v>
      </c>
      <c r="AC65" s="27">
        <v>210713.578125</v>
      </c>
      <c r="AD65" s="27">
        <v>211893.515625</v>
      </c>
      <c r="AE65" s="27">
        <v>213026.328125</v>
      </c>
      <c r="AF65" s="27">
        <v>214103.4375</v>
      </c>
      <c r="AG65" s="57">
        <v>219964.5211827755</v>
      </c>
      <c r="AH65" s="27">
        <v>221511.72830057144</v>
      </c>
      <c r="AI65" s="27">
        <v>223015.90040063858</v>
      </c>
      <c r="AJ65" s="27">
        <v>224286.4336874485</v>
      </c>
      <c r="AK65" s="27">
        <v>225495.14465379715</v>
      </c>
      <c r="AL65" s="27">
        <v>226691.7771499157</v>
      </c>
      <c r="AM65" s="57">
        <v>230907.0625</v>
      </c>
      <c r="AN65" s="27">
        <v>232395.015625</v>
      </c>
      <c r="AO65" s="27">
        <v>233846.5625</v>
      </c>
      <c r="AP65" s="27">
        <v>235228.171875</v>
      </c>
      <c r="AQ65" s="27">
        <v>236578.671875</v>
      </c>
      <c r="AR65" s="27">
        <v>237869.828125</v>
      </c>
      <c r="AS65" s="51">
        <v>0.94813770055770874</v>
      </c>
      <c r="AT65" s="49">
        <v>0.950722336769104</v>
      </c>
      <c r="AU65" s="49">
        <v>0.9533495306968689</v>
      </c>
      <c r="AV65" s="49">
        <v>0.95601564645767212</v>
      </c>
      <c r="AW65" s="49">
        <v>0.95872366428375244</v>
      </c>
      <c r="AX65" s="49">
        <v>0.96147078275680542</v>
      </c>
      <c r="AY65" s="52">
        <v>0.99895501136779785</v>
      </c>
      <c r="AZ65" s="50">
        <v>0.99895501136779785</v>
      </c>
      <c r="BA65" s="50">
        <v>0.99895501136779785</v>
      </c>
      <c r="BB65" s="50">
        <v>0.99895501136779785</v>
      </c>
      <c r="BC65" s="50">
        <v>0.99895501136779785</v>
      </c>
      <c r="BD65" s="50">
        <v>0.99895501136779785</v>
      </c>
    </row>
    <row r="66" spans="1:56" x14ac:dyDescent="0.2">
      <c r="A66" s="31" t="s">
        <v>73</v>
      </c>
      <c r="B66" s="25" t="s">
        <v>309</v>
      </c>
      <c r="C66" s="65">
        <v>294316.6708984375</v>
      </c>
      <c r="D66" s="66">
        <v>297252.1875</v>
      </c>
      <c r="E66" s="66">
        <v>300121.75</v>
      </c>
      <c r="F66" s="66">
        <v>302910.25</v>
      </c>
      <c r="G66" s="66">
        <v>305531.875</v>
      </c>
      <c r="H66" s="66">
        <v>308021.09375</v>
      </c>
      <c r="I66" s="57">
        <v>256198.09375</v>
      </c>
      <c r="J66" s="27">
        <v>259541.28125</v>
      </c>
      <c r="K66" s="27">
        <v>262600.46875</v>
      </c>
      <c r="L66" s="27">
        <v>265729.3125</v>
      </c>
      <c r="M66" s="27">
        <v>268586.34375</v>
      </c>
      <c r="N66" s="27">
        <v>271344.625</v>
      </c>
      <c r="O66" s="57">
        <v>201968.60620117188</v>
      </c>
      <c r="P66" s="27">
        <v>205340.9912109375</v>
      </c>
      <c r="Q66" s="27">
        <v>208084.8193359375</v>
      </c>
      <c r="R66" s="27">
        <v>211953.58325195313</v>
      </c>
      <c r="S66" s="27">
        <v>215731.42358398438</v>
      </c>
      <c r="T66" s="27">
        <v>218974.51025390625</v>
      </c>
      <c r="U66" s="57">
        <v>249358.140625</v>
      </c>
      <c r="V66" s="27">
        <v>252108.390625</v>
      </c>
      <c r="W66" s="27">
        <v>254790.921875</v>
      </c>
      <c r="X66" s="27">
        <v>257621.828125</v>
      </c>
      <c r="Y66" s="27">
        <v>260296.265625</v>
      </c>
      <c r="Z66" s="27">
        <v>262884.9375</v>
      </c>
      <c r="AA66" s="57">
        <v>339484.84375</v>
      </c>
      <c r="AB66" s="27">
        <v>341596.625</v>
      </c>
      <c r="AC66" s="27">
        <v>343638.40625</v>
      </c>
      <c r="AD66" s="27">
        <v>345562.6875</v>
      </c>
      <c r="AE66" s="27">
        <v>347410.09375</v>
      </c>
      <c r="AF66" s="27">
        <v>349166.6875</v>
      </c>
      <c r="AG66" s="57">
        <v>256456.54272460938</v>
      </c>
      <c r="AH66" s="27">
        <v>259830.36108398438</v>
      </c>
      <c r="AI66" s="27">
        <v>262998.59643554688</v>
      </c>
      <c r="AJ66" s="27">
        <v>266142.57202148438</v>
      </c>
      <c r="AK66" s="27">
        <v>269073.47265625</v>
      </c>
      <c r="AL66" s="27">
        <v>271929.29956054688</v>
      </c>
      <c r="AM66" s="57">
        <v>276899.875</v>
      </c>
      <c r="AN66" s="27">
        <v>279715.625</v>
      </c>
      <c r="AO66" s="27">
        <v>282479.46875</v>
      </c>
      <c r="AP66" s="27">
        <v>285168.25</v>
      </c>
      <c r="AQ66" s="27">
        <v>287698.90625</v>
      </c>
      <c r="AR66" s="27">
        <v>290102.59375</v>
      </c>
      <c r="AS66" s="51">
        <v>1.0168994665145874</v>
      </c>
      <c r="AT66" s="49">
        <v>1.0164990425109863</v>
      </c>
      <c r="AU66" s="49">
        <v>1.0161200761795044</v>
      </c>
      <c r="AV66" s="49">
        <v>1.0157581567764282</v>
      </c>
      <c r="AW66" s="49">
        <v>1.0154159069061279</v>
      </c>
      <c r="AX66" s="49">
        <v>1.0150902271270752</v>
      </c>
      <c r="AY66" s="52">
        <v>0.99866980314254761</v>
      </c>
      <c r="AZ66" s="50">
        <v>0.99866980314254761</v>
      </c>
      <c r="BA66" s="50">
        <v>0.99866980314254761</v>
      </c>
      <c r="BB66" s="50">
        <v>0.99866980314254761</v>
      </c>
      <c r="BC66" s="50">
        <v>0.99866980314254761</v>
      </c>
      <c r="BD66" s="50">
        <v>0.99866980314254761</v>
      </c>
    </row>
    <row r="67" spans="1:56" x14ac:dyDescent="0.2">
      <c r="A67" s="31" t="s">
        <v>74</v>
      </c>
      <c r="B67" s="25" t="s">
        <v>311</v>
      </c>
      <c r="C67" s="65">
        <v>685994.91723632813</v>
      </c>
      <c r="D67" s="66">
        <v>691032.875</v>
      </c>
      <c r="E67" s="66">
        <v>695931.1875</v>
      </c>
      <c r="F67" s="66">
        <v>700670.125</v>
      </c>
      <c r="G67" s="66">
        <v>705242.9375</v>
      </c>
      <c r="H67" s="66">
        <v>709528.375</v>
      </c>
      <c r="I67" s="57">
        <v>656778.25</v>
      </c>
      <c r="J67" s="27">
        <v>663385.375</v>
      </c>
      <c r="K67" s="27">
        <v>669633.0625</v>
      </c>
      <c r="L67" s="27">
        <v>675685.375</v>
      </c>
      <c r="M67" s="27">
        <v>681704.375</v>
      </c>
      <c r="N67" s="27">
        <v>687334.5625</v>
      </c>
      <c r="O67" s="57">
        <v>613467.9326171875</v>
      </c>
      <c r="P67" s="27">
        <v>621866.11376953125</v>
      </c>
      <c r="Q67" s="27">
        <v>628755.53796386719</v>
      </c>
      <c r="R67" s="27">
        <v>636659.09289550781</v>
      </c>
      <c r="S67" s="27">
        <v>644957.240234375</v>
      </c>
      <c r="T67" s="27">
        <v>653289.89758300781</v>
      </c>
      <c r="U67" s="57">
        <v>611368.3125</v>
      </c>
      <c r="V67" s="27">
        <v>616214.6875</v>
      </c>
      <c r="W67" s="27">
        <v>620991.8125</v>
      </c>
      <c r="X67" s="27">
        <v>625653.0625</v>
      </c>
      <c r="Y67" s="27">
        <v>630271.8125</v>
      </c>
      <c r="Z67" s="27">
        <v>634610.5625</v>
      </c>
      <c r="AA67" s="57">
        <v>663086</v>
      </c>
      <c r="AB67" s="27">
        <v>667210.8125</v>
      </c>
      <c r="AC67" s="27">
        <v>671198.8125</v>
      </c>
      <c r="AD67" s="27">
        <v>674957.3125</v>
      </c>
      <c r="AE67" s="27">
        <v>678565.75</v>
      </c>
      <c r="AF67" s="27">
        <v>681996.75</v>
      </c>
      <c r="AG67" s="57">
        <v>661564.81628417969</v>
      </c>
      <c r="AH67" s="27">
        <v>668344.11975097656</v>
      </c>
      <c r="AI67" s="27">
        <v>674804.07836914063</v>
      </c>
      <c r="AJ67" s="27">
        <v>680830.26684570313</v>
      </c>
      <c r="AK67" s="27">
        <v>686755.22802734375</v>
      </c>
      <c r="AL67" s="27">
        <v>692374.31787109375</v>
      </c>
      <c r="AM67" s="57">
        <v>668979.4375</v>
      </c>
      <c r="AN67" s="27">
        <v>674022.5</v>
      </c>
      <c r="AO67" s="27">
        <v>678953</v>
      </c>
      <c r="AP67" s="27">
        <v>683730.3125</v>
      </c>
      <c r="AQ67" s="27">
        <v>688342.25</v>
      </c>
      <c r="AR67" s="27">
        <v>692667.6875</v>
      </c>
      <c r="AS67" s="51">
        <v>0.9754214882850647</v>
      </c>
      <c r="AT67" s="49">
        <v>0.97702336311340332</v>
      </c>
      <c r="AU67" s="49">
        <v>0.97866106033325195</v>
      </c>
      <c r="AV67" s="49">
        <v>0.98033058643341064</v>
      </c>
      <c r="AW67" s="49">
        <v>0.98203474283218384</v>
      </c>
      <c r="AX67" s="49">
        <v>0.98377072811126709</v>
      </c>
      <c r="AY67" s="52">
        <v>1.0006183385848999</v>
      </c>
      <c r="AZ67" s="50">
        <v>1.0006183385848999</v>
      </c>
      <c r="BA67" s="50">
        <v>1.0006183385848999</v>
      </c>
      <c r="BB67" s="50">
        <v>1.0006183385848999</v>
      </c>
      <c r="BC67" s="50">
        <v>1.0006183385848999</v>
      </c>
      <c r="BD67" s="50">
        <v>1.0006183385848999</v>
      </c>
    </row>
    <row r="68" spans="1:56" x14ac:dyDescent="0.2">
      <c r="A68" s="31" t="s">
        <v>75</v>
      </c>
      <c r="B68" s="25" t="s">
        <v>312</v>
      </c>
      <c r="C68" s="65">
        <v>135028.08618164063</v>
      </c>
      <c r="D68" s="66">
        <v>136000.96875</v>
      </c>
      <c r="E68" s="66">
        <v>136950.875</v>
      </c>
      <c r="F68" s="66">
        <v>137881.5625</v>
      </c>
      <c r="G68" s="66">
        <v>138786.6875</v>
      </c>
      <c r="H68" s="66">
        <v>139660.3125</v>
      </c>
      <c r="I68" s="57">
        <v>154593.25</v>
      </c>
      <c r="J68" s="27">
        <v>156001.296875</v>
      </c>
      <c r="K68" s="27">
        <v>157197.640625</v>
      </c>
      <c r="L68" s="27">
        <v>158373.015625</v>
      </c>
      <c r="M68" s="27">
        <v>159540.203125</v>
      </c>
      <c r="N68" s="27">
        <v>160673.4375</v>
      </c>
      <c r="O68" s="57">
        <v>149673.54272460938</v>
      </c>
      <c r="P68" s="27">
        <v>151563.5791015625</v>
      </c>
      <c r="Q68" s="27">
        <v>152948.427734375</v>
      </c>
      <c r="R68" s="27">
        <v>154445.55029296875</v>
      </c>
      <c r="S68" s="27">
        <v>156127.2001953125</v>
      </c>
      <c r="T68" s="27">
        <v>157735.021484375</v>
      </c>
      <c r="U68" s="57">
        <v>118809.5859375</v>
      </c>
      <c r="V68" s="27">
        <v>119744.8984375</v>
      </c>
      <c r="W68" s="27">
        <v>120622.1015625</v>
      </c>
      <c r="X68" s="27">
        <v>121487.75</v>
      </c>
      <c r="Y68" s="27">
        <v>122357.078125</v>
      </c>
      <c r="Z68" s="27">
        <v>123184.1953125</v>
      </c>
      <c r="AA68" s="57">
        <v>121944.515625</v>
      </c>
      <c r="AB68" s="27">
        <v>122703.0859375</v>
      </c>
      <c r="AC68" s="27">
        <v>123436.4921875</v>
      </c>
      <c r="AD68" s="27">
        <v>124127.703125</v>
      </c>
      <c r="AE68" s="27">
        <v>124791.3046875</v>
      </c>
      <c r="AF68" s="27">
        <v>125422.2734375</v>
      </c>
      <c r="AG68" s="57">
        <v>147832.75219726563</v>
      </c>
      <c r="AH68" s="27">
        <v>149103.33911132813</v>
      </c>
      <c r="AI68" s="27">
        <v>150206.61669921875</v>
      </c>
      <c r="AJ68" s="27">
        <v>151301.5849609375</v>
      </c>
      <c r="AK68" s="27">
        <v>152357.09716796875</v>
      </c>
      <c r="AL68" s="27">
        <v>153409.07202148438</v>
      </c>
      <c r="AM68" s="57">
        <v>118237.125</v>
      </c>
      <c r="AN68" s="27">
        <v>119112.0234375</v>
      </c>
      <c r="AO68" s="27">
        <v>119970.9609375</v>
      </c>
      <c r="AP68" s="27">
        <v>120813.453125</v>
      </c>
      <c r="AQ68" s="27">
        <v>121633</v>
      </c>
      <c r="AR68" s="27">
        <v>122423.8671875</v>
      </c>
      <c r="AS68" s="51">
        <v>0.94825392961502075</v>
      </c>
      <c r="AT68" s="49">
        <v>0.95095533132553101</v>
      </c>
      <c r="AU68" s="49">
        <v>0.95370006561279297</v>
      </c>
      <c r="AV68" s="49">
        <v>0.95648473501205444</v>
      </c>
      <c r="AW68" s="49">
        <v>0.9593120813369751</v>
      </c>
      <c r="AX68" s="49">
        <v>0.96217966079711914</v>
      </c>
      <c r="AY68" s="52">
        <v>1.0041687488555908</v>
      </c>
      <c r="AZ68" s="50">
        <v>1.0041687488555908</v>
      </c>
      <c r="BA68" s="50">
        <v>1.0041687488555908</v>
      </c>
      <c r="BB68" s="50">
        <v>1.0041687488555908</v>
      </c>
      <c r="BC68" s="50">
        <v>1.0041687488555908</v>
      </c>
      <c r="BD68" s="50">
        <v>1.0041687488555908</v>
      </c>
    </row>
    <row r="69" spans="1:56" x14ac:dyDescent="0.2">
      <c r="A69" s="31" t="s">
        <v>76</v>
      </c>
      <c r="B69" s="25" t="s">
        <v>330</v>
      </c>
      <c r="C69" s="65">
        <v>379334.08333206177</v>
      </c>
      <c r="D69" s="66">
        <v>381504.375</v>
      </c>
      <c r="E69" s="66">
        <v>383184.875</v>
      </c>
      <c r="F69" s="66">
        <v>384540.0625</v>
      </c>
      <c r="G69" s="66">
        <v>386002.6875</v>
      </c>
      <c r="H69" s="66">
        <v>387657.1875</v>
      </c>
      <c r="I69" s="57">
        <v>335645</v>
      </c>
      <c r="J69" s="27">
        <v>336208.8125</v>
      </c>
      <c r="K69" s="27">
        <v>336758.0625</v>
      </c>
      <c r="L69" s="27">
        <v>337132.5</v>
      </c>
      <c r="M69" s="27">
        <v>337392.8125</v>
      </c>
      <c r="N69" s="27">
        <v>337902.40625</v>
      </c>
      <c r="O69" s="57">
        <v>340084.14050102234</v>
      </c>
      <c r="P69" s="27">
        <v>338127.95949840546</v>
      </c>
      <c r="Q69" s="27">
        <v>336191.25586700439</v>
      </c>
      <c r="R69" s="27">
        <v>333871.90348529816</v>
      </c>
      <c r="S69" s="27">
        <v>331497.5302772522</v>
      </c>
      <c r="T69" s="27">
        <v>329769.18072319031</v>
      </c>
      <c r="U69" s="57">
        <v>477400.28125</v>
      </c>
      <c r="V69" s="27">
        <v>479458.03125</v>
      </c>
      <c r="W69" s="27">
        <v>481017.15625</v>
      </c>
      <c r="X69" s="27">
        <v>482306.0625</v>
      </c>
      <c r="Y69" s="27">
        <v>483629.3125</v>
      </c>
      <c r="Z69" s="27">
        <v>485267.65625</v>
      </c>
      <c r="AA69" s="57">
        <v>390830.96875</v>
      </c>
      <c r="AB69" s="27">
        <v>393262.15625</v>
      </c>
      <c r="AC69" s="27">
        <v>395612.75</v>
      </c>
      <c r="AD69" s="27">
        <v>397828.0625</v>
      </c>
      <c r="AE69" s="27">
        <v>399954.90625</v>
      </c>
      <c r="AF69" s="27">
        <v>401977.15625</v>
      </c>
      <c r="AG69" s="57">
        <v>345282.55977249146</v>
      </c>
      <c r="AH69" s="27">
        <v>346224.36443710327</v>
      </c>
      <c r="AI69" s="27">
        <v>346862.51003646851</v>
      </c>
      <c r="AJ69" s="27">
        <v>347434.36149406433</v>
      </c>
      <c r="AK69" s="27">
        <v>347942.41800880432</v>
      </c>
      <c r="AL69" s="27">
        <v>348686.77990913391</v>
      </c>
      <c r="AM69" s="57">
        <v>545530.375</v>
      </c>
      <c r="AN69" s="27">
        <v>548757.4375</v>
      </c>
      <c r="AO69" s="27">
        <v>551298.6875</v>
      </c>
      <c r="AP69" s="27">
        <v>553373.0625</v>
      </c>
      <c r="AQ69" s="27">
        <v>555598.6875</v>
      </c>
      <c r="AR69" s="27">
        <v>558095.125</v>
      </c>
      <c r="AS69" s="51">
        <v>0.95538896322250366</v>
      </c>
      <c r="AT69" s="49">
        <v>0.95855134725570679</v>
      </c>
      <c r="AU69" s="49">
        <v>0.96176105737686157</v>
      </c>
      <c r="AV69" s="49">
        <v>0.96501427888870239</v>
      </c>
      <c r="AW69" s="49">
        <v>0.96831411123275757</v>
      </c>
      <c r="AX69" s="49">
        <v>0.97165787220001221</v>
      </c>
      <c r="AY69" s="52">
        <v>0.9976496696472168</v>
      </c>
      <c r="AZ69" s="50">
        <v>0.9976496696472168</v>
      </c>
      <c r="BA69" s="50">
        <v>0.9976496696472168</v>
      </c>
      <c r="BB69" s="50">
        <v>0.9976496696472168</v>
      </c>
      <c r="BC69" s="50">
        <v>0.9976496696472168</v>
      </c>
      <c r="BD69" s="50">
        <v>0.9976496696472168</v>
      </c>
    </row>
    <row r="70" spans="1:56" x14ac:dyDescent="0.2">
      <c r="A70" s="31" t="s">
        <v>77</v>
      </c>
      <c r="B70" s="25" t="s">
        <v>331</v>
      </c>
      <c r="C70" s="65">
        <v>152471.7529296875</v>
      </c>
      <c r="D70" s="66">
        <v>153479.546875</v>
      </c>
      <c r="E70" s="66">
        <v>154496.78125</v>
      </c>
      <c r="F70" s="66">
        <v>155536.734375</v>
      </c>
      <c r="G70" s="66">
        <v>156546.078125</v>
      </c>
      <c r="H70" s="66">
        <v>157520.875</v>
      </c>
      <c r="I70" s="57">
        <v>171057.046875</v>
      </c>
      <c r="J70" s="27">
        <v>172146.390625</v>
      </c>
      <c r="K70" s="27">
        <v>173087.25</v>
      </c>
      <c r="L70" s="27">
        <v>173990.21875</v>
      </c>
      <c r="M70" s="27">
        <v>175021.453125</v>
      </c>
      <c r="N70" s="27">
        <v>175964.390625</v>
      </c>
      <c r="O70" s="57">
        <v>164226.96752929688</v>
      </c>
      <c r="P70" s="27">
        <v>165583.498046875</v>
      </c>
      <c r="Q70" s="27">
        <v>166308.95166015625</v>
      </c>
      <c r="R70" s="27">
        <v>167218.98986816406</v>
      </c>
      <c r="S70" s="27">
        <v>168603.63903808594</v>
      </c>
      <c r="T70" s="27">
        <v>169719.81469726563</v>
      </c>
      <c r="U70" s="57">
        <v>132692.703125</v>
      </c>
      <c r="V70" s="27">
        <v>133582.171875</v>
      </c>
      <c r="W70" s="27">
        <v>134420.234375</v>
      </c>
      <c r="X70" s="27">
        <v>135280.046875</v>
      </c>
      <c r="Y70" s="27">
        <v>136145.4375</v>
      </c>
      <c r="Z70" s="27">
        <v>137004.234375</v>
      </c>
      <c r="AA70" s="57">
        <v>145926.171875</v>
      </c>
      <c r="AB70" s="27">
        <v>146833.921875</v>
      </c>
      <c r="AC70" s="27">
        <v>147711.5625</v>
      </c>
      <c r="AD70" s="27">
        <v>148538.703125</v>
      </c>
      <c r="AE70" s="27">
        <v>149332.8125</v>
      </c>
      <c r="AF70" s="27">
        <v>150087.875</v>
      </c>
      <c r="AG70" s="57">
        <v>160204.04028320313</v>
      </c>
      <c r="AH70" s="27">
        <v>161119.56787109375</v>
      </c>
      <c r="AI70" s="27">
        <v>161953.69970703125</v>
      </c>
      <c r="AJ70" s="27">
        <v>162655.79187011719</v>
      </c>
      <c r="AK70" s="27">
        <v>163511.89965820313</v>
      </c>
      <c r="AL70" s="27">
        <v>164332.10656738281</v>
      </c>
      <c r="AM70" s="57">
        <v>132753.859375</v>
      </c>
      <c r="AN70" s="27">
        <v>133657.109375</v>
      </c>
      <c r="AO70" s="27">
        <v>134573.25</v>
      </c>
      <c r="AP70" s="27">
        <v>135509.59375</v>
      </c>
      <c r="AQ70" s="27">
        <v>136418.65625</v>
      </c>
      <c r="AR70" s="27">
        <v>137296.40625</v>
      </c>
      <c r="AS70" s="51">
        <v>0.95372265577316284</v>
      </c>
      <c r="AT70" s="49">
        <v>0.95693016052246094</v>
      </c>
      <c r="AU70" s="49">
        <v>0.96018505096435547</v>
      </c>
      <c r="AV70" s="49">
        <v>0.96348392963409424</v>
      </c>
      <c r="AW70" s="49">
        <v>0.96682965755462646</v>
      </c>
      <c r="AX70" s="49">
        <v>0.97021973133087158</v>
      </c>
      <c r="AY70" s="52">
        <v>1.0004595518112183</v>
      </c>
      <c r="AZ70" s="50">
        <v>1.0004595518112183</v>
      </c>
      <c r="BA70" s="50">
        <v>1.0004595518112183</v>
      </c>
      <c r="BB70" s="50">
        <v>1.0004595518112183</v>
      </c>
      <c r="BC70" s="50">
        <v>1.0004595518112183</v>
      </c>
      <c r="BD70" s="50">
        <v>1.0004595518112183</v>
      </c>
    </row>
    <row r="71" spans="1:56" x14ac:dyDescent="0.2">
      <c r="A71" s="31" t="s">
        <v>78</v>
      </c>
      <c r="B71" s="25" t="s">
        <v>332</v>
      </c>
      <c r="C71" s="65">
        <v>94123.332763671875</v>
      </c>
      <c r="D71" s="66">
        <v>94623.328125</v>
      </c>
      <c r="E71" s="66">
        <v>95121.6640625</v>
      </c>
      <c r="F71" s="66">
        <v>95606.65625</v>
      </c>
      <c r="G71" s="66">
        <v>96096.2890625</v>
      </c>
      <c r="H71" s="66">
        <v>96553.703125</v>
      </c>
      <c r="I71" s="57">
        <v>102735.5078125</v>
      </c>
      <c r="J71" s="27">
        <v>103191.640625</v>
      </c>
      <c r="K71" s="27">
        <v>103707.2265625</v>
      </c>
      <c r="L71" s="27">
        <v>104154.6015625</v>
      </c>
      <c r="M71" s="27">
        <v>104624.484375</v>
      </c>
      <c r="N71" s="27">
        <v>105015.609375</v>
      </c>
      <c r="O71" s="57">
        <v>101260.83349609375</v>
      </c>
      <c r="P71" s="27">
        <v>101676.115234375</v>
      </c>
      <c r="Q71" s="27">
        <v>102498.98266601563</v>
      </c>
      <c r="R71" s="27">
        <v>103023.70385742188</v>
      </c>
      <c r="S71" s="27">
        <v>103713.98413085938</v>
      </c>
      <c r="T71" s="27">
        <v>104167.9287109375</v>
      </c>
      <c r="U71" s="57">
        <v>83723.2734375</v>
      </c>
      <c r="V71" s="27">
        <v>84193.8125</v>
      </c>
      <c r="W71" s="27">
        <v>84622.921875</v>
      </c>
      <c r="X71" s="27">
        <v>85037.7265625</v>
      </c>
      <c r="Y71" s="27">
        <v>85448.9375</v>
      </c>
      <c r="Z71" s="27">
        <v>85852.5859375</v>
      </c>
      <c r="AA71" s="57">
        <v>86862.28125</v>
      </c>
      <c r="AB71" s="27">
        <v>87402.6171875</v>
      </c>
      <c r="AC71" s="27">
        <v>87925.03125</v>
      </c>
      <c r="AD71" s="27">
        <v>88417.390625</v>
      </c>
      <c r="AE71" s="27">
        <v>88890.078125</v>
      </c>
      <c r="AF71" s="27">
        <v>89339.5234375</v>
      </c>
      <c r="AG71" s="57">
        <v>96839.715087890625</v>
      </c>
      <c r="AH71" s="27">
        <v>97180.98486328125</v>
      </c>
      <c r="AI71" s="27">
        <v>97553.27587890625</v>
      </c>
      <c r="AJ71" s="27">
        <v>97922.026123046875</v>
      </c>
      <c r="AK71" s="27">
        <v>98351.02001953125</v>
      </c>
      <c r="AL71" s="27">
        <v>98637.35693359375</v>
      </c>
      <c r="AM71" s="57">
        <v>76045.1953125</v>
      </c>
      <c r="AN71" s="27">
        <v>76463.90625</v>
      </c>
      <c r="AO71" s="27">
        <v>76883.8984375</v>
      </c>
      <c r="AP71" s="27">
        <v>77293.3125</v>
      </c>
      <c r="AQ71" s="27">
        <v>77706.0625</v>
      </c>
      <c r="AR71" s="27">
        <v>78092.0234375</v>
      </c>
      <c r="AS71" s="51">
        <v>0.95400106906890869</v>
      </c>
      <c r="AT71" s="49">
        <v>0.95725452899932861</v>
      </c>
      <c r="AU71" s="49">
        <v>0.96055585145950317</v>
      </c>
      <c r="AV71" s="49">
        <v>0.96390140056610107</v>
      </c>
      <c r="AW71" s="49">
        <v>0.96729427576065063</v>
      </c>
      <c r="AX71" s="49">
        <v>0.97073179483413696</v>
      </c>
      <c r="AY71" s="52">
        <v>0.99984902143478394</v>
      </c>
      <c r="AZ71" s="50">
        <v>0.99984902143478394</v>
      </c>
      <c r="BA71" s="50">
        <v>0.99984902143478394</v>
      </c>
      <c r="BB71" s="50">
        <v>0.99984902143478394</v>
      </c>
      <c r="BC71" s="50">
        <v>0.99984902143478394</v>
      </c>
      <c r="BD71" s="50">
        <v>0.99984902143478394</v>
      </c>
    </row>
    <row r="72" spans="1:56" x14ac:dyDescent="0.2">
      <c r="A72" s="31" t="s">
        <v>79</v>
      </c>
      <c r="B72" s="25" t="s">
        <v>340</v>
      </c>
      <c r="C72" s="65">
        <v>127118.41943359375</v>
      </c>
      <c r="D72" s="66">
        <v>128001.953125</v>
      </c>
      <c r="E72" s="66">
        <v>128916.765625</v>
      </c>
      <c r="F72" s="66">
        <v>129817.625</v>
      </c>
      <c r="G72" s="66">
        <v>130702.5</v>
      </c>
      <c r="H72" s="66">
        <v>131573.6875</v>
      </c>
      <c r="I72" s="57">
        <v>128932.015625</v>
      </c>
      <c r="J72" s="27">
        <v>130069.1640625</v>
      </c>
      <c r="K72" s="27">
        <v>131192.234375</v>
      </c>
      <c r="L72" s="27">
        <v>132208.078125</v>
      </c>
      <c r="M72" s="27">
        <v>133265.5</v>
      </c>
      <c r="N72" s="27">
        <v>134175.9375</v>
      </c>
      <c r="O72" s="57">
        <v>117410.69580078125</v>
      </c>
      <c r="P72" s="27">
        <v>118841.96606445313</v>
      </c>
      <c r="Q72" s="27">
        <v>120188.63208007813</v>
      </c>
      <c r="R72" s="27">
        <v>121027.28735351563</v>
      </c>
      <c r="S72" s="27">
        <v>122239.66333007813</v>
      </c>
      <c r="T72" s="27">
        <v>123002.37377929688</v>
      </c>
      <c r="U72" s="57">
        <v>86965.4765625</v>
      </c>
      <c r="V72" s="27">
        <v>87728.65625</v>
      </c>
      <c r="W72" s="27">
        <v>88472.578125</v>
      </c>
      <c r="X72" s="27">
        <v>89159.53125</v>
      </c>
      <c r="Y72" s="27">
        <v>89955.9765625</v>
      </c>
      <c r="Z72" s="27">
        <v>90687.21875</v>
      </c>
      <c r="AA72" s="57">
        <v>105512.109375</v>
      </c>
      <c r="AB72" s="27">
        <v>106168.453125</v>
      </c>
      <c r="AC72" s="27">
        <v>106803.03125</v>
      </c>
      <c r="AD72" s="27">
        <v>107401.1015625</v>
      </c>
      <c r="AE72" s="27">
        <v>107975.28125</v>
      </c>
      <c r="AF72" s="27">
        <v>108521.2265625</v>
      </c>
      <c r="AG72" s="57">
        <v>119442.16528320313</v>
      </c>
      <c r="AH72" s="27">
        <v>120374.791015625</v>
      </c>
      <c r="AI72" s="27">
        <v>121245.75903320313</v>
      </c>
      <c r="AJ72" s="27">
        <v>122122.35498046875</v>
      </c>
      <c r="AK72" s="27">
        <v>122881.5751953125</v>
      </c>
      <c r="AL72" s="27">
        <v>123603.57592773438</v>
      </c>
      <c r="AM72" s="57">
        <v>84714.7421875</v>
      </c>
      <c r="AN72" s="27">
        <v>85320.0078125</v>
      </c>
      <c r="AO72" s="27">
        <v>85949.1171875</v>
      </c>
      <c r="AP72" s="27">
        <v>86569.21875</v>
      </c>
      <c r="AQ72" s="27">
        <v>87178.265625</v>
      </c>
      <c r="AR72" s="27">
        <v>87777.421875</v>
      </c>
      <c r="AS72" s="51">
        <v>0.95448565483093262</v>
      </c>
      <c r="AT72" s="49">
        <v>0.95769160985946655</v>
      </c>
      <c r="AU72" s="49">
        <v>0.9609452486038208</v>
      </c>
      <c r="AV72" s="49">
        <v>0.96424257755279541</v>
      </c>
      <c r="AW72" s="49">
        <v>0.9675869345664978</v>
      </c>
      <c r="AX72" s="49">
        <v>0.97097557783126831</v>
      </c>
      <c r="AY72" s="52">
        <v>1.0016814470291138</v>
      </c>
      <c r="AZ72" s="50">
        <v>1.0016814470291138</v>
      </c>
      <c r="BA72" s="50">
        <v>1.0016814470291138</v>
      </c>
      <c r="BB72" s="50">
        <v>1.0016814470291138</v>
      </c>
      <c r="BC72" s="50">
        <v>1.0016814470291138</v>
      </c>
      <c r="BD72" s="50">
        <v>1.0016814470291138</v>
      </c>
    </row>
    <row r="73" spans="1:56" x14ac:dyDescent="0.2">
      <c r="A73" s="31" t="s">
        <v>80</v>
      </c>
      <c r="B73" s="25" t="s">
        <v>358</v>
      </c>
      <c r="C73" s="65">
        <v>133650.33349609375</v>
      </c>
      <c r="D73" s="66">
        <v>134597.28125</v>
      </c>
      <c r="E73" s="66">
        <v>135580.46875</v>
      </c>
      <c r="F73" s="66">
        <v>136527.40625</v>
      </c>
      <c r="G73" s="66">
        <v>137420.75</v>
      </c>
      <c r="H73" s="66">
        <v>138313.15625</v>
      </c>
      <c r="I73" s="57">
        <v>145294.734375</v>
      </c>
      <c r="J73" s="27">
        <v>146870.578125</v>
      </c>
      <c r="K73" s="27">
        <v>148373.421875</v>
      </c>
      <c r="L73" s="27">
        <v>149761.46875</v>
      </c>
      <c r="M73" s="27">
        <v>151148.546875</v>
      </c>
      <c r="N73" s="27">
        <v>152456.015625</v>
      </c>
      <c r="O73" s="57">
        <v>146929.88189697266</v>
      </c>
      <c r="P73" s="27">
        <v>149558.70892333984</v>
      </c>
      <c r="Q73" s="27">
        <v>151549.38330078125</v>
      </c>
      <c r="R73" s="27">
        <v>153644.83508300781</v>
      </c>
      <c r="S73" s="27">
        <v>156012.53454589844</v>
      </c>
      <c r="T73" s="27">
        <v>157986.39642333984</v>
      </c>
      <c r="U73" s="57">
        <v>103717.0234375</v>
      </c>
      <c r="V73" s="27">
        <v>104533.046875</v>
      </c>
      <c r="W73" s="27">
        <v>105343.9453125</v>
      </c>
      <c r="X73" s="27">
        <v>106140.5546875</v>
      </c>
      <c r="Y73" s="27">
        <v>106950.7734375</v>
      </c>
      <c r="Z73" s="27">
        <v>107749.3125</v>
      </c>
      <c r="AA73" s="57">
        <v>107890.5859375</v>
      </c>
      <c r="AB73" s="27">
        <v>108561.734375</v>
      </c>
      <c r="AC73" s="27">
        <v>109210.6171875</v>
      </c>
      <c r="AD73" s="27">
        <v>109822.1640625</v>
      </c>
      <c r="AE73" s="27">
        <v>110409.2890625</v>
      </c>
      <c r="AF73" s="27">
        <v>110967.546875</v>
      </c>
      <c r="AG73" s="57">
        <v>141112.93975830078</v>
      </c>
      <c r="AH73" s="27">
        <v>142546.97497558594</v>
      </c>
      <c r="AI73" s="27">
        <v>143872.47387695313</v>
      </c>
      <c r="AJ73" s="27">
        <v>145090.28210449219</v>
      </c>
      <c r="AK73" s="27">
        <v>146307.26062011719</v>
      </c>
      <c r="AL73" s="27">
        <v>147453.60620117188</v>
      </c>
      <c r="AM73" s="57">
        <v>110809.421875</v>
      </c>
      <c r="AN73" s="27">
        <v>111616.0703125</v>
      </c>
      <c r="AO73" s="27">
        <v>112456.7109375</v>
      </c>
      <c r="AP73" s="27">
        <v>113267.6484375</v>
      </c>
      <c r="AQ73" s="27">
        <v>114033.59375</v>
      </c>
      <c r="AR73" s="27">
        <v>114797.765625</v>
      </c>
      <c r="AS73" s="51">
        <v>0.93941777944564819</v>
      </c>
      <c r="AT73" s="49">
        <v>0.94281291961669922</v>
      </c>
      <c r="AU73" s="49">
        <v>0.94625663757324219</v>
      </c>
      <c r="AV73" s="49">
        <v>0.94974541664123535</v>
      </c>
      <c r="AW73" s="49">
        <v>0.95328241586685181</v>
      </c>
      <c r="AX73" s="49">
        <v>0.95686477422714233</v>
      </c>
      <c r="AY73" s="52">
        <v>1.0016380548477173</v>
      </c>
      <c r="AZ73" s="50">
        <v>1.0016380548477173</v>
      </c>
      <c r="BA73" s="50">
        <v>1.0016380548477173</v>
      </c>
      <c r="BB73" s="50">
        <v>1.0016380548477173</v>
      </c>
      <c r="BC73" s="50">
        <v>1.0016380548477173</v>
      </c>
      <c r="BD73" s="50">
        <v>1.0016380548477173</v>
      </c>
    </row>
    <row r="74" spans="1:56" x14ac:dyDescent="0.2">
      <c r="A74" s="31" t="s">
        <v>81</v>
      </c>
      <c r="B74" s="25" t="s">
        <v>393</v>
      </c>
      <c r="C74" s="65">
        <v>392938.00183105469</v>
      </c>
      <c r="D74" s="66">
        <v>396364.25</v>
      </c>
      <c r="E74" s="66">
        <v>399689.625</v>
      </c>
      <c r="F74" s="66">
        <v>402919.5625</v>
      </c>
      <c r="G74" s="66">
        <v>406123.09375</v>
      </c>
      <c r="H74" s="66">
        <v>409296.0625</v>
      </c>
      <c r="I74" s="57">
        <v>376852.3125</v>
      </c>
      <c r="J74" s="27">
        <v>380560.96875</v>
      </c>
      <c r="K74" s="27">
        <v>384079.40625</v>
      </c>
      <c r="L74" s="27">
        <v>387454.375</v>
      </c>
      <c r="M74" s="27">
        <v>390777.21875</v>
      </c>
      <c r="N74" s="27">
        <v>394150.34375</v>
      </c>
      <c r="O74" s="57">
        <v>359687.23901367188</v>
      </c>
      <c r="P74" s="27">
        <v>363387.56921386719</v>
      </c>
      <c r="Q74" s="27">
        <v>367285.63562011719</v>
      </c>
      <c r="R74" s="27">
        <v>370719.80810546875</v>
      </c>
      <c r="S74" s="27">
        <v>374263.4111328125</v>
      </c>
      <c r="T74" s="27">
        <v>378535.47644042969</v>
      </c>
      <c r="U74" s="57">
        <v>309938.21875</v>
      </c>
      <c r="V74" s="27">
        <v>312996.125</v>
      </c>
      <c r="W74" s="27">
        <v>315745.90625</v>
      </c>
      <c r="X74" s="27">
        <v>318321.21875</v>
      </c>
      <c r="Y74" s="27">
        <v>320934.5625</v>
      </c>
      <c r="Z74" s="27">
        <v>323643.84375</v>
      </c>
      <c r="AA74" s="57">
        <v>329199.5625</v>
      </c>
      <c r="AB74" s="27">
        <v>331247.40625</v>
      </c>
      <c r="AC74" s="27">
        <v>333227.28125</v>
      </c>
      <c r="AD74" s="27">
        <v>335093.28125</v>
      </c>
      <c r="AE74" s="27">
        <v>336884.71875</v>
      </c>
      <c r="AF74" s="27">
        <v>338588.09375</v>
      </c>
      <c r="AG74" s="57">
        <v>380290.85498046875</v>
      </c>
      <c r="AH74" s="27">
        <v>383780.91271972656</v>
      </c>
      <c r="AI74" s="27">
        <v>387119.89270019531</v>
      </c>
      <c r="AJ74" s="27">
        <v>390260.69311523438</v>
      </c>
      <c r="AK74" s="27">
        <v>393200.81799316406</v>
      </c>
      <c r="AL74" s="27">
        <v>396188.79211425781</v>
      </c>
      <c r="AM74" s="57">
        <v>311188.28125</v>
      </c>
      <c r="AN74" s="27">
        <v>313962.28125</v>
      </c>
      <c r="AO74" s="27">
        <v>316667.59375</v>
      </c>
      <c r="AP74" s="27">
        <v>319298.53125</v>
      </c>
      <c r="AQ74" s="27">
        <v>321907.21875</v>
      </c>
      <c r="AR74" s="27">
        <v>324489.0625</v>
      </c>
      <c r="AS74" s="51">
        <v>0.95948189496994019</v>
      </c>
      <c r="AT74" s="49">
        <v>0.96159911155700684</v>
      </c>
      <c r="AU74" s="49">
        <v>0.96375536918640137</v>
      </c>
      <c r="AV74" s="49">
        <v>0.96594727039337158</v>
      </c>
      <c r="AW74" s="49">
        <v>0.96817761659622192</v>
      </c>
      <c r="AX74" s="49">
        <v>0.9704434871673584</v>
      </c>
      <c r="AY74" s="52">
        <v>1.0027496814727783</v>
      </c>
      <c r="AZ74" s="50">
        <v>1.0027496814727783</v>
      </c>
      <c r="BA74" s="50">
        <v>1.0027496814727783</v>
      </c>
      <c r="BB74" s="50">
        <v>1.0027496814727783</v>
      </c>
      <c r="BC74" s="50">
        <v>1.0027496814727783</v>
      </c>
      <c r="BD74" s="50">
        <v>1.0027496814727783</v>
      </c>
    </row>
    <row r="75" spans="1:56" x14ac:dyDescent="0.2">
      <c r="A75" s="31" t="s">
        <v>82</v>
      </c>
      <c r="B75" s="25" t="s">
        <v>236</v>
      </c>
      <c r="C75" s="65">
        <v>133195.41455078125</v>
      </c>
      <c r="D75" s="66">
        <v>133391.125</v>
      </c>
      <c r="E75" s="66">
        <v>133519.90625</v>
      </c>
      <c r="F75" s="66">
        <v>133701.59375</v>
      </c>
      <c r="G75" s="66">
        <v>133863.078125</v>
      </c>
      <c r="H75" s="66">
        <v>133985.1875</v>
      </c>
      <c r="I75" s="57">
        <v>156366.15625</v>
      </c>
      <c r="J75" s="27">
        <v>157198.296875</v>
      </c>
      <c r="K75" s="27">
        <v>157806.078125</v>
      </c>
      <c r="L75" s="27">
        <v>158428.28125</v>
      </c>
      <c r="M75" s="27">
        <v>159012.765625</v>
      </c>
      <c r="N75" s="27">
        <v>159471.234375</v>
      </c>
      <c r="O75" s="57">
        <v>141435.02368164063</v>
      </c>
      <c r="P75" s="27">
        <v>143124.16552734375</v>
      </c>
      <c r="Q75" s="27">
        <v>144628.28393554688</v>
      </c>
      <c r="R75" s="27">
        <v>145977.01391601563</v>
      </c>
      <c r="S75" s="27">
        <v>147971.61108398438</v>
      </c>
      <c r="T75" s="27">
        <v>149394.04418945313</v>
      </c>
      <c r="U75" s="57">
        <v>108150.40625</v>
      </c>
      <c r="V75" s="27">
        <v>108552.4765625</v>
      </c>
      <c r="W75" s="27">
        <v>108844.59375</v>
      </c>
      <c r="X75" s="27">
        <v>109137.140625</v>
      </c>
      <c r="Y75" s="27">
        <v>109433.546875</v>
      </c>
      <c r="Z75" s="27">
        <v>109714.328125</v>
      </c>
      <c r="AA75" s="57">
        <v>138856.015625</v>
      </c>
      <c r="AB75" s="27">
        <v>139719.78125</v>
      </c>
      <c r="AC75" s="27">
        <v>140554.90625</v>
      </c>
      <c r="AD75" s="27">
        <v>141341.984375</v>
      </c>
      <c r="AE75" s="27">
        <v>142097.609375</v>
      </c>
      <c r="AF75" s="27">
        <v>142816.078125</v>
      </c>
      <c r="AG75" s="57">
        <v>143795.5703125</v>
      </c>
      <c r="AH75" s="27">
        <v>144624.59228515625</v>
      </c>
      <c r="AI75" s="27">
        <v>145168.96899414063</v>
      </c>
      <c r="AJ75" s="27">
        <v>145781.45727539063</v>
      </c>
      <c r="AK75" s="27">
        <v>146267.02001953125</v>
      </c>
      <c r="AL75" s="27">
        <v>146603.35986328125</v>
      </c>
      <c r="AM75" s="57">
        <v>122658.7421875</v>
      </c>
      <c r="AN75" s="27">
        <v>122862.671875</v>
      </c>
      <c r="AO75" s="27">
        <v>123008.9609375</v>
      </c>
      <c r="AP75" s="27">
        <v>123204.09375</v>
      </c>
      <c r="AQ75" s="27">
        <v>123379.7421875</v>
      </c>
      <c r="AR75" s="27">
        <v>123517.7265625</v>
      </c>
      <c r="AS75" s="51">
        <v>0.94945526123046875</v>
      </c>
      <c r="AT75" s="49">
        <v>0.95207840204238892</v>
      </c>
      <c r="AU75" s="49">
        <v>0.95474457740783691</v>
      </c>
      <c r="AV75" s="49">
        <v>0.95744997262954712</v>
      </c>
      <c r="AW75" s="49">
        <v>0.96019744873046875</v>
      </c>
      <c r="AX75" s="49">
        <v>0.96298450231552124</v>
      </c>
      <c r="AY75" s="52">
        <v>1.0023922920227051</v>
      </c>
      <c r="AZ75" s="50">
        <v>1.0023922920227051</v>
      </c>
      <c r="BA75" s="50">
        <v>1.0023922920227051</v>
      </c>
      <c r="BB75" s="50">
        <v>1.0023922920227051</v>
      </c>
      <c r="BC75" s="50">
        <v>1.0023922920227051</v>
      </c>
      <c r="BD75" s="50">
        <v>1.0023922920227051</v>
      </c>
    </row>
    <row r="76" spans="1:56" x14ac:dyDescent="0.2">
      <c r="A76" s="31" t="s">
        <v>83</v>
      </c>
      <c r="B76" s="25" t="s">
        <v>244</v>
      </c>
      <c r="C76" s="65">
        <v>514597.92022705078</v>
      </c>
      <c r="D76" s="66">
        <v>521674.40625</v>
      </c>
      <c r="E76" s="66">
        <v>528344.125</v>
      </c>
      <c r="F76" s="66">
        <v>534572.25</v>
      </c>
      <c r="G76" s="66">
        <v>540727.25</v>
      </c>
      <c r="H76" s="66">
        <v>546703.125</v>
      </c>
      <c r="I76" s="57">
        <v>482460.71875</v>
      </c>
      <c r="J76" s="27">
        <v>486517.53125</v>
      </c>
      <c r="K76" s="27">
        <v>490404</v>
      </c>
      <c r="L76" s="27">
        <v>494045.78125</v>
      </c>
      <c r="M76" s="27">
        <v>497110.34375</v>
      </c>
      <c r="N76" s="27">
        <v>500406.84375</v>
      </c>
      <c r="O76" s="57">
        <v>474791.21449279785</v>
      </c>
      <c r="P76" s="27">
        <v>476868.07708740234</v>
      </c>
      <c r="Q76" s="27">
        <v>479060.92127990723</v>
      </c>
      <c r="R76" s="27">
        <v>481829.32522583008</v>
      </c>
      <c r="S76" s="27">
        <v>482537.32713317871</v>
      </c>
      <c r="T76" s="27">
        <v>484130.71260070801</v>
      </c>
      <c r="U76" s="57">
        <v>507392.21875</v>
      </c>
      <c r="V76" s="27">
        <v>514223.1875</v>
      </c>
      <c r="W76" s="27">
        <v>520494.59375</v>
      </c>
      <c r="X76" s="27">
        <v>526211</v>
      </c>
      <c r="Y76" s="27">
        <v>531749.8125</v>
      </c>
      <c r="Z76" s="27">
        <v>537190.5</v>
      </c>
      <c r="AA76" s="57">
        <v>555454.125</v>
      </c>
      <c r="AB76" s="27">
        <v>558909.375</v>
      </c>
      <c r="AC76" s="27">
        <v>562250</v>
      </c>
      <c r="AD76" s="27">
        <v>565398.4375</v>
      </c>
      <c r="AE76" s="27">
        <v>568421.1875</v>
      </c>
      <c r="AF76" s="27">
        <v>571295.1875</v>
      </c>
      <c r="AG76" s="57">
        <v>480484.21368408203</v>
      </c>
      <c r="AH76" s="27">
        <v>484492.69921875</v>
      </c>
      <c r="AI76" s="27">
        <v>488274.42181396484</v>
      </c>
      <c r="AJ76" s="27">
        <v>491676.93017578125</v>
      </c>
      <c r="AK76" s="27">
        <v>494613.43676757813</v>
      </c>
      <c r="AL76" s="27">
        <v>497790.9853515625</v>
      </c>
      <c r="AM76" s="57">
        <v>597069.8125</v>
      </c>
      <c r="AN76" s="27">
        <v>605397.1875</v>
      </c>
      <c r="AO76" s="27">
        <v>613275.3125</v>
      </c>
      <c r="AP76" s="27">
        <v>620644.4375</v>
      </c>
      <c r="AQ76" s="27">
        <v>627927</v>
      </c>
      <c r="AR76" s="27">
        <v>634997.375</v>
      </c>
      <c r="AS76" s="51">
        <v>0.97260355949401855</v>
      </c>
      <c r="AT76" s="49">
        <v>0.97385680675506592</v>
      </c>
      <c r="AU76" s="49">
        <v>0.97514301538467407</v>
      </c>
      <c r="AV76" s="49">
        <v>0.97645843029022217</v>
      </c>
      <c r="AW76" s="49">
        <v>0.97780561447143555</v>
      </c>
      <c r="AX76" s="49">
        <v>0.97918158769607544</v>
      </c>
      <c r="AY76" s="52">
        <v>0.99962621927261353</v>
      </c>
      <c r="AZ76" s="50">
        <v>0.99962621927261353</v>
      </c>
      <c r="BA76" s="50">
        <v>0.99962621927261353</v>
      </c>
      <c r="BB76" s="50">
        <v>0.99962621927261353</v>
      </c>
      <c r="BC76" s="50">
        <v>0.99962621927261353</v>
      </c>
      <c r="BD76" s="50">
        <v>0.99962621927261353</v>
      </c>
    </row>
    <row r="77" spans="1:56" x14ac:dyDescent="0.2">
      <c r="A77" s="31" t="s">
        <v>84</v>
      </c>
      <c r="B77" s="25" t="s">
        <v>252</v>
      </c>
      <c r="C77" s="65">
        <v>319480.24545288086</v>
      </c>
      <c r="D77" s="66">
        <v>320331.8125</v>
      </c>
      <c r="E77" s="66">
        <v>321186.375</v>
      </c>
      <c r="F77" s="66">
        <v>322034.875</v>
      </c>
      <c r="G77" s="66">
        <v>322859.25</v>
      </c>
      <c r="H77" s="66">
        <v>323657.90625</v>
      </c>
      <c r="I77" s="57">
        <v>372412.75</v>
      </c>
      <c r="J77" s="27">
        <v>372982.84375</v>
      </c>
      <c r="K77" s="27">
        <v>373580.0625</v>
      </c>
      <c r="L77" s="27">
        <v>374085.125</v>
      </c>
      <c r="M77" s="27">
        <v>374448.15625</v>
      </c>
      <c r="N77" s="27">
        <v>374725.90625</v>
      </c>
      <c r="O77" s="57">
        <v>379102.67833709717</v>
      </c>
      <c r="P77" s="27">
        <v>380153.67901611328</v>
      </c>
      <c r="Q77" s="27">
        <v>381836.60237884521</v>
      </c>
      <c r="R77" s="27">
        <v>383306.50419616699</v>
      </c>
      <c r="S77" s="27">
        <v>383930.0446472168</v>
      </c>
      <c r="T77" s="27">
        <v>384763.34638214111</v>
      </c>
      <c r="U77" s="57">
        <v>314759</v>
      </c>
      <c r="V77" s="27">
        <v>315638.875</v>
      </c>
      <c r="W77" s="27">
        <v>316506</v>
      </c>
      <c r="X77" s="27">
        <v>317276.21875</v>
      </c>
      <c r="Y77" s="27">
        <v>317898.90625</v>
      </c>
      <c r="Z77" s="27">
        <v>318537.0625</v>
      </c>
      <c r="AA77" s="57">
        <v>361047.03125</v>
      </c>
      <c r="AB77" s="27">
        <v>363292.9375</v>
      </c>
      <c r="AC77" s="27">
        <v>365464.375</v>
      </c>
      <c r="AD77" s="27">
        <v>367510.90625</v>
      </c>
      <c r="AE77" s="27">
        <v>369475.65625</v>
      </c>
      <c r="AF77" s="27">
        <v>371343.8125</v>
      </c>
      <c r="AG77" s="57">
        <v>355460.10719299316</v>
      </c>
      <c r="AH77" s="27">
        <v>356102.67262268066</v>
      </c>
      <c r="AI77" s="27">
        <v>356670.95713806152</v>
      </c>
      <c r="AJ77" s="27">
        <v>357006.72813415527</v>
      </c>
      <c r="AK77" s="27">
        <v>357238.18547058105</v>
      </c>
      <c r="AL77" s="27">
        <v>357354.68394470215</v>
      </c>
      <c r="AM77" s="57">
        <v>315670.5</v>
      </c>
      <c r="AN77" s="27">
        <v>316572.96875</v>
      </c>
      <c r="AO77" s="27">
        <v>317488.9375</v>
      </c>
      <c r="AP77" s="27">
        <v>318399.375</v>
      </c>
      <c r="AQ77" s="27">
        <v>319283.90625</v>
      </c>
      <c r="AR77" s="27">
        <v>320139.65625</v>
      </c>
      <c r="AS77" s="51">
        <v>0.95224982500076294</v>
      </c>
      <c r="AT77" s="49">
        <v>0.95404607057571411</v>
      </c>
      <c r="AU77" s="49">
        <v>0.95587927103042603</v>
      </c>
      <c r="AV77" s="49">
        <v>0.9577452540397644</v>
      </c>
      <c r="AW77" s="49">
        <v>0.95964688062667847</v>
      </c>
      <c r="AX77" s="49">
        <v>0.96158146858215332</v>
      </c>
      <c r="AY77" s="52">
        <v>0.99882322549819946</v>
      </c>
      <c r="AZ77" s="50">
        <v>0.99882322549819946</v>
      </c>
      <c r="BA77" s="50">
        <v>0.99882322549819946</v>
      </c>
      <c r="BB77" s="50">
        <v>0.99882322549819946</v>
      </c>
      <c r="BC77" s="50">
        <v>0.99882322549819946</v>
      </c>
      <c r="BD77" s="50">
        <v>0.99882322549819946</v>
      </c>
    </row>
    <row r="78" spans="1:56" x14ac:dyDescent="0.2">
      <c r="A78" s="31" t="s">
        <v>85</v>
      </c>
      <c r="B78" s="25" t="s">
        <v>260</v>
      </c>
      <c r="C78" s="65">
        <v>142069.916015625</v>
      </c>
      <c r="D78" s="66">
        <v>142623.875</v>
      </c>
      <c r="E78" s="66">
        <v>143146.21875</v>
      </c>
      <c r="F78" s="66">
        <v>143672.5</v>
      </c>
      <c r="G78" s="66">
        <v>144150.78125</v>
      </c>
      <c r="H78" s="66">
        <v>144588.703125</v>
      </c>
      <c r="I78" s="57">
        <v>147461.484375</v>
      </c>
      <c r="J78" s="27">
        <v>148317.953125</v>
      </c>
      <c r="K78" s="27">
        <v>149163.78125</v>
      </c>
      <c r="L78" s="27">
        <v>149977.859375</v>
      </c>
      <c r="M78" s="27">
        <v>150745.984375</v>
      </c>
      <c r="N78" s="27">
        <v>151431.15625</v>
      </c>
      <c r="O78" s="57">
        <v>139924.91772460938</v>
      </c>
      <c r="P78" s="27">
        <v>141153.4638671875</v>
      </c>
      <c r="Q78" s="27">
        <v>142197.37890625</v>
      </c>
      <c r="R78" s="27">
        <v>143301.38208007813</v>
      </c>
      <c r="S78" s="27">
        <v>144541.90673828125</v>
      </c>
      <c r="T78" s="27">
        <v>145467.48608398438</v>
      </c>
      <c r="U78" s="57">
        <v>113901.1953125</v>
      </c>
      <c r="V78" s="27">
        <v>114407.359375</v>
      </c>
      <c r="W78" s="27">
        <v>114877.484375</v>
      </c>
      <c r="X78" s="27">
        <v>115301.359375</v>
      </c>
      <c r="Y78" s="27">
        <v>115748.9765625</v>
      </c>
      <c r="Z78" s="27">
        <v>116198.6953125</v>
      </c>
      <c r="AA78" s="57">
        <v>137582.84375</v>
      </c>
      <c r="AB78" s="27">
        <v>138438.6875</v>
      </c>
      <c r="AC78" s="27">
        <v>139266.15625</v>
      </c>
      <c r="AD78" s="27">
        <v>140046.015625</v>
      </c>
      <c r="AE78" s="27">
        <v>140794.71875</v>
      </c>
      <c r="AF78" s="27">
        <v>141506.59375</v>
      </c>
      <c r="AG78" s="57">
        <v>144382.47631835938</v>
      </c>
      <c r="AH78" s="27">
        <v>145194.96997070313</v>
      </c>
      <c r="AI78" s="27">
        <v>146023.62084960938</v>
      </c>
      <c r="AJ78" s="27">
        <v>146717.98071289063</v>
      </c>
      <c r="AK78" s="27">
        <v>147432.93505859375</v>
      </c>
      <c r="AL78" s="27">
        <v>148052.8388671875</v>
      </c>
      <c r="AM78" s="57">
        <v>134095.65625</v>
      </c>
      <c r="AN78" s="27">
        <v>134644.484375</v>
      </c>
      <c r="AO78" s="27">
        <v>135168.015625</v>
      </c>
      <c r="AP78" s="27">
        <v>135695.53125</v>
      </c>
      <c r="AQ78" s="27">
        <v>136176.875</v>
      </c>
      <c r="AR78" s="27">
        <v>136618.71875</v>
      </c>
      <c r="AS78" s="51">
        <v>0.95486950874328613</v>
      </c>
      <c r="AT78" s="49">
        <v>0.95876652002334595</v>
      </c>
      <c r="AU78" s="49">
        <v>0.96271622180938721</v>
      </c>
      <c r="AV78" s="49">
        <v>0.96671521663665771</v>
      </c>
      <c r="AW78" s="49">
        <v>0.97076660394668579</v>
      </c>
      <c r="AX78" s="49">
        <v>0.97486793994903564</v>
      </c>
      <c r="AY78" s="52">
        <v>1.0002574920654297</v>
      </c>
      <c r="AZ78" s="50">
        <v>1.0002574920654297</v>
      </c>
      <c r="BA78" s="50">
        <v>1.0002574920654297</v>
      </c>
      <c r="BB78" s="50">
        <v>1.0002574920654297</v>
      </c>
      <c r="BC78" s="50">
        <v>1.0002574920654297</v>
      </c>
      <c r="BD78" s="50">
        <v>1.0002574920654297</v>
      </c>
    </row>
    <row r="79" spans="1:56" x14ac:dyDescent="0.2">
      <c r="A79" s="31" t="s">
        <v>86</v>
      </c>
      <c r="B79" s="25" t="s">
        <v>282</v>
      </c>
      <c r="C79" s="65">
        <v>187473.50024414063</v>
      </c>
      <c r="D79" s="66">
        <v>188340.4375</v>
      </c>
      <c r="E79" s="66">
        <v>189233.078125</v>
      </c>
      <c r="F79" s="66">
        <v>190084.8125</v>
      </c>
      <c r="G79" s="66">
        <v>190942.375</v>
      </c>
      <c r="H79" s="66">
        <v>191742.015625</v>
      </c>
      <c r="I79" s="57">
        <v>203157.375</v>
      </c>
      <c r="J79" s="27">
        <v>204517.015625</v>
      </c>
      <c r="K79" s="27">
        <v>205722.125</v>
      </c>
      <c r="L79" s="27">
        <v>206900.984375</v>
      </c>
      <c r="M79" s="27">
        <v>208080.984375</v>
      </c>
      <c r="N79" s="27">
        <v>209196.015625</v>
      </c>
      <c r="O79" s="57">
        <v>250929.443359375</v>
      </c>
      <c r="P79" s="27">
        <v>253488.53515625</v>
      </c>
      <c r="Q79" s="27">
        <v>255560.54638671875</v>
      </c>
      <c r="R79" s="27">
        <v>257104.7783203125</v>
      </c>
      <c r="S79" s="27">
        <v>259088.8671875</v>
      </c>
      <c r="T79" s="27">
        <v>260489.09326171875</v>
      </c>
      <c r="U79" s="57">
        <v>162918.046875</v>
      </c>
      <c r="V79" s="27">
        <v>163834.625</v>
      </c>
      <c r="W79" s="27">
        <v>164689.21875</v>
      </c>
      <c r="X79" s="27">
        <v>165410.125</v>
      </c>
      <c r="Y79" s="27">
        <v>166194.484375</v>
      </c>
      <c r="Z79" s="27">
        <v>166975.875</v>
      </c>
      <c r="AA79" s="57">
        <v>140153.265625</v>
      </c>
      <c r="AB79" s="27">
        <v>141025.09375</v>
      </c>
      <c r="AC79" s="27">
        <v>141868.015625</v>
      </c>
      <c r="AD79" s="27">
        <v>142662.453125</v>
      </c>
      <c r="AE79" s="27">
        <v>143425.140625</v>
      </c>
      <c r="AF79" s="27">
        <v>144150.328125</v>
      </c>
      <c r="AG79" s="57">
        <v>218216.04174804688</v>
      </c>
      <c r="AH79" s="27">
        <v>219571.10522460938</v>
      </c>
      <c r="AI79" s="27">
        <v>220907.68920898438</v>
      </c>
      <c r="AJ79" s="27">
        <v>222220.5244140625</v>
      </c>
      <c r="AK79" s="27">
        <v>223390.11865234375</v>
      </c>
      <c r="AL79" s="27">
        <v>224551.416015625</v>
      </c>
      <c r="AM79" s="57">
        <v>147589.8125</v>
      </c>
      <c r="AN79" s="27">
        <v>148300.921875</v>
      </c>
      <c r="AO79" s="27">
        <v>149037.328125</v>
      </c>
      <c r="AP79" s="27">
        <v>149741.875</v>
      </c>
      <c r="AQ79" s="27">
        <v>150450.140625</v>
      </c>
      <c r="AR79" s="27">
        <v>151111.328125</v>
      </c>
      <c r="AS79" s="51">
        <v>0.9440382719039917</v>
      </c>
      <c r="AT79" s="49">
        <v>0.94537532329559326</v>
      </c>
      <c r="AU79" s="49">
        <v>0.94674557447433472</v>
      </c>
      <c r="AV79" s="49">
        <v>0.94814485311508179</v>
      </c>
      <c r="AW79" s="49">
        <v>0.94957602024078369</v>
      </c>
      <c r="AX79" s="49">
        <v>0.95103609561920166</v>
      </c>
      <c r="AY79" s="52">
        <v>1.0027008056640625</v>
      </c>
      <c r="AZ79" s="50">
        <v>1.0027008056640625</v>
      </c>
      <c r="BA79" s="50">
        <v>1.0027008056640625</v>
      </c>
      <c r="BB79" s="50">
        <v>1.0027008056640625</v>
      </c>
      <c r="BC79" s="50">
        <v>1.0027008056640625</v>
      </c>
      <c r="BD79" s="50">
        <v>1.0027008056640625</v>
      </c>
    </row>
    <row r="80" spans="1:56" x14ac:dyDescent="0.2">
      <c r="A80" s="31" t="s">
        <v>87</v>
      </c>
      <c r="B80" s="25" t="s">
        <v>324</v>
      </c>
      <c r="C80" s="65">
        <v>218066.25219726563</v>
      </c>
      <c r="D80" s="66">
        <v>218799.09375</v>
      </c>
      <c r="E80" s="66">
        <v>219545.28125</v>
      </c>
      <c r="F80" s="66">
        <v>220264.125</v>
      </c>
      <c r="G80" s="66">
        <v>220962.984375</v>
      </c>
      <c r="H80" s="66">
        <v>221690.71875</v>
      </c>
      <c r="I80" s="57">
        <v>243496.5625</v>
      </c>
      <c r="J80" s="27">
        <v>244577.921875</v>
      </c>
      <c r="K80" s="27">
        <v>245455.84375</v>
      </c>
      <c r="L80" s="27">
        <v>246359.734375</v>
      </c>
      <c r="M80" s="27">
        <v>247239.828125</v>
      </c>
      <c r="N80" s="27">
        <v>248091.140625</v>
      </c>
      <c r="O80" s="57">
        <v>247156.55236816406</v>
      </c>
      <c r="P80" s="27">
        <v>249480.77416992188</v>
      </c>
      <c r="Q80" s="27">
        <v>250718.56921386719</v>
      </c>
      <c r="R80" s="27">
        <v>252467.48229980469</v>
      </c>
      <c r="S80" s="27">
        <v>254442.85522460938</v>
      </c>
      <c r="T80" s="27">
        <v>256289.4501953125</v>
      </c>
      <c r="U80" s="57">
        <v>206328.4375</v>
      </c>
      <c r="V80" s="27">
        <v>207285.984375</v>
      </c>
      <c r="W80" s="27">
        <v>208301.5625</v>
      </c>
      <c r="X80" s="27">
        <v>209114.28125</v>
      </c>
      <c r="Y80" s="27">
        <v>209933.875</v>
      </c>
      <c r="Z80" s="27">
        <v>210862.953125</v>
      </c>
      <c r="AA80" s="57">
        <v>180484.109375</v>
      </c>
      <c r="AB80" s="27">
        <v>181606.828125</v>
      </c>
      <c r="AC80" s="27">
        <v>182692.3125</v>
      </c>
      <c r="AD80" s="27">
        <v>183715.34375</v>
      </c>
      <c r="AE80" s="27">
        <v>184697.515625</v>
      </c>
      <c r="AF80" s="27">
        <v>185631.375</v>
      </c>
      <c r="AG80" s="57">
        <v>239293.37329101563</v>
      </c>
      <c r="AH80" s="27">
        <v>240266.94140625</v>
      </c>
      <c r="AI80" s="27">
        <v>241017.89331054688</v>
      </c>
      <c r="AJ80" s="27">
        <v>241706.40014648438</v>
      </c>
      <c r="AK80" s="27">
        <v>242381.412109375</v>
      </c>
      <c r="AL80" s="27">
        <v>243157.66577148438</v>
      </c>
      <c r="AM80" s="57">
        <v>205030.421875</v>
      </c>
      <c r="AN80" s="27">
        <v>205759.15625</v>
      </c>
      <c r="AO80" s="27">
        <v>206507.34375</v>
      </c>
      <c r="AP80" s="27">
        <v>207230.171875</v>
      </c>
      <c r="AQ80" s="27">
        <v>207932.90625</v>
      </c>
      <c r="AR80" s="27">
        <v>208660.6875</v>
      </c>
      <c r="AS80" s="51">
        <v>0.94503253698348999</v>
      </c>
      <c r="AT80" s="49">
        <v>0.94769543409347534</v>
      </c>
      <c r="AU80" s="49">
        <v>0.95040136575698853</v>
      </c>
      <c r="AV80" s="49">
        <v>0.95314687490463257</v>
      </c>
      <c r="AW80" s="49">
        <v>0.95593470335006714</v>
      </c>
      <c r="AX80" s="49">
        <v>0.95876228809356689</v>
      </c>
      <c r="AY80" s="52">
        <v>1.0013864040374756</v>
      </c>
      <c r="AZ80" s="50">
        <v>1.0013864040374756</v>
      </c>
      <c r="BA80" s="50">
        <v>1.0013864040374756</v>
      </c>
      <c r="BB80" s="50">
        <v>1.0013864040374756</v>
      </c>
      <c r="BC80" s="50">
        <v>1.0013864040374756</v>
      </c>
      <c r="BD80" s="50">
        <v>1.0013864040374756</v>
      </c>
    </row>
    <row r="81" spans="1:56" x14ac:dyDescent="0.2">
      <c r="A81" s="31" t="s">
        <v>88</v>
      </c>
      <c r="B81" s="25" t="s">
        <v>387</v>
      </c>
      <c r="C81" s="65">
        <v>191658.75146484375</v>
      </c>
      <c r="D81" s="66">
        <v>192349.4375</v>
      </c>
      <c r="E81" s="66">
        <v>193056.65625</v>
      </c>
      <c r="F81" s="66">
        <v>193794.265625</v>
      </c>
      <c r="G81" s="66">
        <v>194543.78125</v>
      </c>
      <c r="H81" s="66">
        <v>195284.375</v>
      </c>
      <c r="I81" s="57">
        <v>205431.484375</v>
      </c>
      <c r="J81" s="27">
        <v>206520.421875</v>
      </c>
      <c r="K81" s="27">
        <v>207509.796875</v>
      </c>
      <c r="L81" s="27">
        <v>208397.84375</v>
      </c>
      <c r="M81" s="27">
        <v>209278.890625</v>
      </c>
      <c r="N81" s="27">
        <v>210122.953125</v>
      </c>
      <c r="O81" s="57">
        <v>204937.73046875</v>
      </c>
      <c r="P81" s="27">
        <v>207266.34143066406</v>
      </c>
      <c r="Q81" s="27">
        <v>208922.36169433594</v>
      </c>
      <c r="R81" s="27">
        <v>210381.38488769531</v>
      </c>
      <c r="S81" s="27">
        <v>212455.14660644531</v>
      </c>
      <c r="T81" s="27">
        <v>214574.82055664063</v>
      </c>
      <c r="U81" s="57">
        <v>163444.0625</v>
      </c>
      <c r="V81" s="27">
        <v>164151.875</v>
      </c>
      <c r="W81" s="27">
        <v>164932.03125</v>
      </c>
      <c r="X81" s="27">
        <v>165597.484375</v>
      </c>
      <c r="Y81" s="27">
        <v>166361.1875</v>
      </c>
      <c r="Z81" s="27">
        <v>167082.203125</v>
      </c>
      <c r="AA81" s="57">
        <v>183207.46875</v>
      </c>
      <c r="AB81" s="27">
        <v>184347.125</v>
      </c>
      <c r="AC81" s="27">
        <v>185448.984375</v>
      </c>
      <c r="AD81" s="27">
        <v>186487.453125</v>
      </c>
      <c r="AE81" s="27">
        <v>187484.4375</v>
      </c>
      <c r="AF81" s="27">
        <v>188432.390625</v>
      </c>
      <c r="AG81" s="57">
        <v>205404.68835449219</v>
      </c>
      <c r="AH81" s="27">
        <v>206543.86364746094</v>
      </c>
      <c r="AI81" s="27">
        <v>207563.64453125</v>
      </c>
      <c r="AJ81" s="27">
        <v>208472.18640136719</v>
      </c>
      <c r="AK81" s="27">
        <v>209355.25048828125</v>
      </c>
      <c r="AL81" s="27">
        <v>210104.99230957031</v>
      </c>
      <c r="AM81" s="57">
        <v>188629.53125</v>
      </c>
      <c r="AN81" s="27">
        <v>189345.828125</v>
      </c>
      <c r="AO81" s="27">
        <v>190084.78125</v>
      </c>
      <c r="AP81" s="27">
        <v>190854</v>
      </c>
      <c r="AQ81" s="27">
        <v>191633.84375</v>
      </c>
      <c r="AR81" s="27">
        <v>192402.984375</v>
      </c>
      <c r="AS81" s="51">
        <v>0.96654152870178223</v>
      </c>
      <c r="AT81" s="49">
        <v>0.96872198581695557</v>
      </c>
      <c r="AU81" s="49">
        <v>0.97094249725341797</v>
      </c>
      <c r="AV81" s="49">
        <v>0.97319900989532471</v>
      </c>
      <c r="AW81" s="49">
        <v>0.97549474239349365</v>
      </c>
      <c r="AX81" s="49">
        <v>0.97782665491104126</v>
      </c>
      <c r="AY81" s="52">
        <v>0.99960178136825562</v>
      </c>
      <c r="AZ81" s="50">
        <v>0.99960178136825562</v>
      </c>
      <c r="BA81" s="50">
        <v>0.99960178136825562</v>
      </c>
      <c r="BB81" s="50">
        <v>0.99960178136825562</v>
      </c>
      <c r="BC81" s="50">
        <v>0.99960178136825562</v>
      </c>
      <c r="BD81" s="50">
        <v>0.99960178136825562</v>
      </c>
    </row>
    <row r="82" spans="1:56" x14ac:dyDescent="0.2">
      <c r="A82" s="31" t="s">
        <v>89</v>
      </c>
      <c r="B82" s="25" t="s">
        <v>337</v>
      </c>
      <c r="C82" s="65">
        <v>177842.75146484375</v>
      </c>
      <c r="D82" s="66">
        <v>178487.765625</v>
      </c>
      <c r="E82" s="66">
        <v>179143.15625</v>
      </c>
      <c r="F82" s="66">
        <v>179792.78125</v>
      </c>
      <c r="G82" s="66">
        <v>180447.46875</v>
      </c>
      <c r="H82" s="66">
        <v>181022.609375</v>
      </c>
      <c r="I82" s="57">
        <v>184266.640625</v>
      </c>
      <c r="J82" s="27">
        <v>185351.46875</v>
      </c>
      <c r="K82" s="27">
        <v>186279.234375</v>
      </c>
      <c r="L82" s="27">
        <v>187135.140625</v>
      </c>
      <c r="M82" s="27">
        <v>187919.015625</v>
      </c>
      <c r="N82" s="27">
        <v>188629.8125</v>
      </c>
      <c r="O82" s="57">
        <v>175771.7587890625</v>
      </c>
      <c r="P82" s="27">
        <v>177879.05419921875</v>
      </c>
      <c r="Q82" s="27">
        <v>179169.05590820313</v>
      </c>
      <c r="R82" s="27">
        <v>180556.08227539063</v>
      </c>
      <c r="S82" s="27">
        <v>182048.236328125</v>
      </c>
      <c r="T82" s="27">
        <v>183266.32666015625</v>
      </c>
      <c r="U82" s="57">
        <v>148188.3125</v>
      </c>
      <c r="V82" s="27">
        <v>148887.65625</v>
      </c>
      <c r="W82" s="27">
        <v>149614.4375</v>
      </c>
      <c r="X82" s="27">
        <v>150268.625</v>
      </c>
      <c r="Y82" s="27">
        <v>150933.125</v>
      </c>
      <c r="Z82" s="27">
        <v>151452.171875</v>
      </c>
      <c r="AA82" s="57">
        <v>188998.171875</v>
      </c>
      <c r="AB82" s="27">
        <v>190173.84375</v>
      </c>
      <c r="AC82" s="27">
        <v>191310.53125</v>
      </c>
      <c r="AD82" s="27">
        <v>192381.828125</v>
      </c>
      <c r="AE82" s="27">
        <v>193410.328125</v>
      </c>
      <c r="AF82" s="27">
        <v>194388.25</v>
      </c>
      <c r="AG82" s="57">
        <v>183366.87036132813</v>
      </c>
      <c r="AH82" s="27">
        <v>184426.03833007813</v>
      </c>
      <c r="AI82" s="27">
        <v>185315.95751953125</v>
      </c>
      <c r="AJ82" s="27">
        <v>186134.1728515625</v>
      </c>
      <c r="AK82" s="27">
        <v>186733.42358398438</v>
      </c>
      <c r="AL82" s="27">
        <v>187298.2060546875</v>
      </c>
      <c r="AM82" s="57">
        <v>158229.296875</v>
      </c>
      <c r="AN82" s="27">
        <v>158833.8125</v>
      </c>
      <c r="AO82" s="27">
        <v>159452.921875</v>
      </c>
      <c r="AP82" s="27">
        <v>160067.171875</v>
      </c>
      <c r="AQ82" s="27">
        <v>160684.984375</v>
      </c>
      <c r="AR82" s="27">
        <v>161230.359375</v>
      </c>
      <c r="AS82" s="51">
        <v>0.95510554313659668</v>
      </c>
      <c r="AT82" s="49">
        <v>0.95876246690750122</v>
      </c>
      <c r="AU82" s="49">
        <v>0.96247047185897827</v>
      </c>
      <c r="AV82" s="49">
        <v>0.96622586250305176</v>
      </c>
      <c r="AW82" s="49">
        <v>0.97003179788589478</v>
      </c>
      <c r="AX82" s="49">
        <v>0.97388559579849243</v>
      </c>
      <c r="AY82" s="52">
        <v>1.0007425546646118</v>
      </c>
      <c r="AZ82" s="50">
        <v>1.0007425546646118</v>
      </c>
      <c r="BA82" s="50">
        <v>1.0007425546646118</v>
      </c>
      <c r="BB82" s="50">
        <v>1.0007425546646118</v>
      </c>
      <c r="BC82" s="50">
        <v>1.0007425546646118</v>
      </c>
      <c r="BD82" s="50">
        <v>1.0007425546646118</v>
      </c>
    </row>
    <row r="83" spans="1:56" x14ac:dyDescent="0.2">
      <c r="A83" s="31" t="s">
        <v>90</v>
      </c>
      <c r="B83" s="25" t="s">
        <v>342</v>
      </c>
      <c r="C83" s="65">
        <v>571256.65789794922</v>
      </c>
      <c r="D83" s="66">
        <v>575628.9375</v>
      </c>
      <c r="E83" s="66">
        <v>579789.375</v>
      </c>
      <c r="F83" s="66">
        <v>583751.6875</v>
      </c>
      <c r="G83" s="66">
        <v>587474.25</v>
      </c>
      <c r="H83" s="66">
        <v>591023.0625</v>
      </c>
      <c r="I83" s="57">
        <v>539974.9375</v>
      </c>
      <c r="J83" s="27">
        <v>541857.4375</v>
      </c>
      <c r="K83" s="27">
        <v>543708.375</v>
      </c>
      <c r="L83" s="27">
        <v>545302.5625</v>
      </c>
      <c r="M83" s="27">
        <v>546579.9375</v>
      </c>
      <c r="N83" s="27">
        <v>547966</v>
      </c>
      <c r="O83" s="57">
        <v>569289.17797851563</v>
      </c>
      <c r="P83" s="27">
        <v>567385.46340942383</v>
      </c>
      <c r="Q83" s="27">
        <v>566458.75796508789</v>
      </c>
      <c r="R83" s="27">
        <v>564731.04415893555</v>
      </c>
      <c r="S83" s="27">
        <v>562419.34048461914</v>
      </c>
      <c r="T83" s="27">
        <v>560705.63174438477</v>
      </c>
      <c r="U83" s="57">
        <v>781605.625</v>
      </c>
      <c r="V83" s="27">
        <v>787192.25</v>
      </c>
      <c r="W83" s="27">
        <v>792589.625</v>
      </c>
      <c r="X83" s="27">
        <v>797590.8125</v>
      </c>
      <c r="Y83" s="27">
        <v>801965.875</v>
      </c>
      <c r="Z83" s="27">
        <v>806204.1875</v>
      </c>
      <c r="AA83" s="57">
        <v>724516.0625</v>
      </c>
      <c r="AB83" s="27">
        <v>729023</v>
      </c>
      <c r="AC83" s="27">
        <v>733380.4375</v>
      </c>
      <c r="AD83" s="27">
        <v>737487.1875</v>
      </c>
      <c r="AE83" s="27">
        <v>741429.875</v>
      </c>
      <c r="AF83" s="27">
        <v>745178.6875</v>
      </c>
      <c r="AG83" s="57">
        <v>575687.37606811523</v>
      </c>
      <c r="AH83" s="27">
        <v>578252.60424804688</v>
      </c>
      <c r="AI83" s="27">
        <v>580699.3779296875</v>
      </c>
      <c r="AJ83" s="27">
        <v>582677.43115234375</v>
      </c>
      <c r="AK83" s="27">
        <v>584268.02359008789</v>
      </c>
      <c r="AL83" s="27">
        <v>586058.09716796875</v>
      </c>
      <c r="AM83" s="57">
        <v>771309.375</v>
      </c>
      <c r="AN83" s="27">
        <v>777362.8125</v>
      </c>
      <c r="AO83" s="27">
        <v>783157.5</v>
      </c>
      <c r="AP83" s="27">
        <v>788687.25</v>
      </c>
      <c r="AQ83" s="27">
        <v>793889.375</v>
      </c>
      <c r="AR83" s="27">
        <v>798849.6875</v>
      </c>
      <c r="AS83" s="51">
        <v>0.95675987005233765</v>
      </c>
      <c r="AT83" s="49">
        <v>0.96027201414108276</v>
      </c>
      <c r="AU83" s="49">
        <v>0.96383416652679443</v>
      </c>
      <c r="AV83" s="49">
        <v>0.96744257211685181</v>
      </c>
      <c r="AW83" s="49">
        <v>0.97110044956207275</v>
      </c>
      <c r="AX83" s="49">
        <v>0.97480511665344238</v>
      </c>
      <c r="AY83" s="52">
        <v>0.9976736307144165</v>
      </c>
      <c r="AZ83" s="50">
        <v>0.9976736307144165</v>
      </c>
      <c r="BA83" s="50">
        <v>0.9976736307144165</v>
      </c>
      <c r="BB83" s="50">
        <v>0.9976736307144165</v>
      </c>
      <c r="BC83" s="50">
        <v>0.9976736307144165</v>
      </c>
      <c r="BD83" s="50">
        <v>0.9976736307144165</v>
      </c>
    </row>
    <row r="84" spans="1:56" x14ac:dyDescent="0.2">
      <c r="A84" s="31" t="s">
        <v>91</v>
      </c>
      <c r="B84" s="25" t="s">
        <v>345</v>
      </c>
      <c r="C84" s="65">
        <v>310001.58166503906</v>
      </c>
      <c r="D84" s="66">
        <v>311223.875</v>
      </c>
      <c r="E84" s="66">
        <v>312527.375</v>
      </c>
      <c r="F84" s="66">
        <v>313786.34375</v>
      </c>
      <c r="G84" s="66">
        <v>315019.0625</v>
      </c>
      <c r="H84" s="66">
        <v>316252.9375</v>
      </c>
      <c r="I84" s="57">
        <v>360838.46875</v>
      </c>
      <c r="J84" s="27">
        <v>363974.90625</v>
      </c>
      <c r="K84" s="27">
        <v>367031.03125</v>
      </c>
      <c r="L84" s="27">
        <v>369809.09375</v>
      </c>
      <c r="M84" s="27">
        <v>372615</v>
      </c>
      <c r="N84" s="27">
        <v>375432.125</v>
      </c>
      <c r="O84" s="57">
        <v>390794.189453125</v>
      </c>
      <c r="P84" s="27">
        <v>396343.80358886719</v>
      </c>
      <c r="Q84" s="27">
        <v>401617.52478027344</v>
      </c>
      <c r="R84" s="27">
        <v>405787.18200683594</v>
      </c>
      <c r="S84" s="27">
        <v>411128.12414550781</v>
      </c>
      <c r="T84" s="27">
        <v>416389.85009765625</v>
      </c>
      <c r="U84" s="57">
        <v>272890.84375</v>
      </c>
      <c r="V84" s="27">
        <v>274384.375</v>
      </c>
      <c r="W84" s="27">
        <v>275938.84375</v>
      </c>
      <c r="X84" s="27">
        <v>277327.8125</v>
      </c>
      <c r="Y84" s="27">
        <v>278741.15625</v>
      </c>
      <c r="Z84" s="27">
        <v>280290.9375</v>
      </c>
      <c r="AA84" s="57">
        <v>253029.265625</v>
      </c>
      <c r="AB84" s="27">
        <v>254603.25</v>
      </c>
      <c r="AC84" s="27">
        <v>256125.046875</v>
      </c>
      <c r="AD84" s="27">
        <v>257559.28125</v>
      </c>
      <c r="AE84" s="27">
        <v>258936.21875</v>
      </c>
      <c r="AF84" s="27">
        <v>260245.453125</v>
      </c>
      <c r="AG84" s="57">
        <v>349151.90307617188</v>
      </c>
      <c r="AH84" s="27">
        <v>352123.20703125</v>
      </c>
      <c r="AI84" s="27">
        <v>355007.04443359375</v>
      </c>
      <c r="AJ84" s="27">
        <v>357602.04956054688</v>
      </c>
      <c r="AK84" s="27">
        <v>360063.38012695313</v>
      </c>
      <c r="AL84" s="27">
        <v>362486.70776367188</v>
      </c>
      <c r="AM84" s="57">
        <v>236219.328125</v>
      </c>
      <c r="AN84" s="27">
        <v>237196.5</v>
      </c>
      <c r="AO84" s="27">
        <v>238243.546875</v>
      </c>
      <c r="AP84" s="27">
        <v>239257.15625</v>
      </c>
      <c r="AQ84" s="27">
        <v>240249.328125</v>
      </c>
      <c r="AR84" s="27">
        <v>241240.046875</v>
      </c>
      <c r="AS84" s="51">
        <v>0.94477450847625732</v>
      </c>
      <c r="AT84" s="49">
        <v>0.94832545518875122</v>
      </c>
      <c r="AU84" s="49">
        <v>0.95192623138427734</v>
      </c>
      <c r="AV84" s="49">
        <v>0.95557349920272827</v>
      </c>
      <c r="AW84" s="49">
        <v>0.95927011966705322</v>
      </c>
      <c r="AX84" s="49">
        <v>0.96301370859146118</v>
      </c>
      <c r="AY84" s="52">
        <v>1.0039031505584717</v>
      </c>
      <c r="AZ84" s="50">
        <v>1.0039031505584717</v>
      </c>
      <c r="BA84" s="50">
        <v>1.0039031505584717</v>
      </c>
      <c r="BB84" s="50">
        <v>1.0039031505584717</v>
      </c>
      <c r="BC84" s="50">
        <v>1.0039031505584717</v>
      </c>
      <c r="BD84" s="50">
        <v>1.0039031505584717</v>
      </c>
    </row>
    <row r="85" spans="1:56" x14ac:dyDescent="0.2">
      <c r="A85" s="31" t="s">
        <v>92</v>
      </c>
      <c r="B85" s="25" t="s">
        <v>349</v>
      </c>
      <c r="C85" s="65">
        <v>217891.49946594238</v>
      </c>
      <c r="D85" s="66">
        <v>218123.328125</v>
      </c>
      <c r="E85" s="66">
        <v>218447.40625</v>
      </c>
      <c r="F85" s="66">
        <v>218756.5625</v>
      </c>
      <c r="G85" s="66">
        <v>219024.84375</v>
      </c>
      <c r="H85" s="66">
        <v>219228.71875</v>
      </c>
      <c r="I85" s="57">
        <v>243974.03125</v>
      </c>
      <c r="J85" s="27">
        <v>245452.609375</v>
      </c>
      <c r="K85" s="27">
        <v>246966.65625</v>
      </c>
      <c r="L85" s="27">
        <v>248216.890625</v>
      </c>
      <c r="M85" s="27">
        <v>249317.53125</v>
      </c>
      <c r="N85" s="27">
        <v>250351.671875</v>
      </c>
      <c r="O85" s="57">
        <v>224517.74301147461</v>
      </c>
      <c r="P85" s="27">
        <v>228383.35621643066</v>
      </c>
      <c r="Q85" s="27">
        <v>232290.78720092773</v>
      </c>
      <c r="R85" s="27">
        <v>235392.23330688477</v>
      </c>
      <c r="S85" s="27">
        <v>238979.7717590332</v>
      </c>
      <c r="T85" s="27">
        <v>242192.13468933105</v>
      </c>
      <c r="U85" s="57">
        <v>175246.171875</v>
      </c>
      <c r="V85" s="27">
        <v>175955.671875</v>
      </c>
      <c r="W85" s="27">
        <v>176633.515625</v>
      </c>
      <c r="X85" s="27">
        <v>177271.21875</v>
      </c>
      <c r="Y85" s="27">
        <v>177915.84375</v>
      </c>
      <c r="Z85" s="27">
        <v>178493.578125</v>
      </c>
      <c r="AA85" s="57">
        <v>204283.703125</v>
      </c>
      <c r="AB85" s="27">
        <v>205554.46875</v>
      </c>
      <c r="AC85" s="27">
        <v>206783.09375</v>
      </c>
      <c r="AD85" s="27">
        <v>207941.03125</v>
      </c>
      <c r="AE85" s="27">
        <v>209052.703125</v>
      </c>
      <c r="AF85" s="27">
        <v>210109.71875</v>
      </c>
      <c r="AG85" s="57">
        <v>226385.78826904297</v>
      </c>
      <c r="AH85" s="27">
        <v>227566.97119140625</v>
      </c>
      <c r="AI85" s="27">
        <v>228734.84910583496</v>
      </c>
      <c r="AJ85" s="27">
        <v>229603.17704772949</v>
      </c>
      <c r="AK85" s="27">
        <v>230295.28730773926</v>
      </c>
      <c r="AL85" s="27">
        <v>230892.38981628418</v>
      </c>
      <c r="AM85" s="57">
        <v>173510.78125</v>
      </c>
      <c r="AN85" s="27">
        <v>173728.90625</v>
      </c>
      <c r="AO85" s="27">
        <v>174026.171875</v>
      </c>
      <c r="AP85" s="27">
        <v>174311.734375</v>
      </c>
      <c r="AQ85" s="27">
        <v>174563.46875</v>
      </c>
      <c r="AR85" s="27">
        <v>174761.96875</v>
      </c>
      <c r="AS85" s="51">
        <v>0.95619744062423706</v>
      </c>
      <c r="AT85" s="49">
        <v>0.95975244045257568</v>
      </c>
      <c r="AU85" s="49">
        <v>0.96335750818252563</v>
      </c>
      <c r="AV85" s="49">
        <v>0.96700924634933472</v>
      </c>
      <c r="AW85" s="49">
        <v>0.97071081399917603</v>
      </c>
      <c r="AX85" s="49">
        <v>0.97445946931838989</v>
      </c>
      <c r="AY85" s="52">
        <v>1.0019192695617676</v>
      </c>
      <c r="AZ85" s="50">
        <v>1.0019192695617676</v>
      </c>
      <c r="BA85" s="50">
        <v>1.0019192695617676</v>
      </c>
      <c r="BB85" s="50">
        <v>1.0019192695617676</v>
      </c>
      <c r="BC85" s="50">
        <v>1.0019192695617676</v>
      </c>
      <c r="BD85" s="50">
        <v>1.0019192695617676</v>
      </c>
    </row>
    <row r="86" spans="1:56" x14ac:dyDescent="0.2">
      <c r="A86" s="31" t="s">
        <v>93</v>
      </c>
      <c r="B86" s="25" t="s">
        <v>357</v>
      </c>
      <c r="C86" s="65">
        <v>287548.66461181641</v>
      </c>
      <c r="D86" s="66">
        <v>288329.125</v>
      </c>
      <c r="E86" s="66">
        <v>289400.875</v>
      </c>
      <c r="F86" s="66">
        <v>290531.75</v>
      </c>
      <c r="G86" s="66">
        <v>291609.40625</v>
      </c>
      <c r="H86" s="66">
        <v>292492.1875</v>
      </c>
      <c r="I86" s="57">
        <v>299192.90625</v>
      </c>
      <c r="J86" s="27">
        <v>300669.46875</v>
      </c>
      <c r="K86" s="27">
        <v>302111.46875</v>
      </c>
      <c r="L86" s="27">
        <v>303624.625</v>
      </c>
      <c r="M86" s="27">
        <v>304971.90625</v>
      </c>
      <c r="N86" s="27">
        <v>306193.65625</v>
      </c>
      <c r="O86" s="57">
        <v>288104.86138916016</v>
      </c>
      <c r="P86" s="27">
        <v>290380.10534667969</v>
      </c>
      <c r="Q86" s="27">
        <v>293087.19500732422</v>
      </c>
      <c r="R86" s="27">
        <v>295701.74389648438</v>
      </c>
      <c r="S86" s="27">
        <v>298514.03930664063</v>
      </c>
      <c r="T86" s="27">
        <v>301152.84417724609</v>
      </c>
      <c r="U86" s="57">
        <v>223610.84375</v>
      </c>
      <c r="V86" s="27">
        <v>224667.9375</v>
      </c>
      <c r="W86" s="27">
        <v>225845.078125</v>
      </c>
      <c r="X86" s="27">
        <v>226993.859375</v>
      </c>
      <c r="Y86" s="27">
        <v>228141.328125</v>
      </c>
      <c r="Z86" s="27">
        <v>229081.890625</v>
      </c>
      <c r="AA86" s="57">
        <v>241903.265625</v>
      </c>
      <c r="AB86" s="27">
        <v>243408.046875</v>
      </c>
      <c r="AC86" s="27">
        <v>244862.921875</v>
      </c>
      <c r="AD86" s="27">
        <v>246234.09375</v>
      </c>
      <c r="AE86" s="27">
        <v>247550.5</v>
      </c>
      <c r="AF86" s="27">
        <v>248802.15625</v>
      </c>
      <c r="AG86" s="57">
        <v>285238.48822021484</v>
      </c>
      <c r="AH86" s="27">
        <v>286456.66662597656</v>
      </c>
      <c r="AI86" s="27">
        <v>287559.35040283203</v>
      </c>
      <c r="AJ86" s="27">
        <v>288674.3408203125</v>
      </c>
      <c r="AK86" s="27">
        <v>289529.40545654297</v>
      </c>
      <c r="AL86" s="27">
        <v>290225.41003417969</v>
      </c>
      <c r="AM86" s="57">
        <v>210335.375</v>
      </c>
      <c r="AN86" s="27">
        <v>210946.953125</v>
      </c>
      <c r="AO86" s="27">
        <v>211778.71875</v>
      </c>
      <c r="AP86" s="27">
        <v>212654.171875</v>
      </c>
      <c r="AQ86" s="27">
        <v>213489.390625</v>
      </c>
      <c r="AR86" s="27">
        <v>214179.8125</v>
      </c>
      <c r="AS86" s="51">
        <v>0.97080665826797485</v>
      </c>
      <c r="AT86" s="49">
        <v>0.97441434860229492</v>
      </c>
      <c r="AU86" s="49">
        <v>0.9780731201171875</v>
      </c>
      <c r="AV86" s="49">
        <v>0.98177921772003174</v>
      </c>
      <c r="AW86" s="49">
        <v>0.98553568124771118</v>
      </c>
      <c r="AX86" s="49">
        <v>0.98934012651443481</v>
      </c>
      <c r="AY86" s="52">
        <v>1.0010343790054321</v>
      </c>
      <c r="AZ86" s="50">
        <v>1.0010343790054321</v>
      </c>
      <c r="BA86" s="50">
        <v>1.0010343790054321</v>
      </c>
      <c r="BB86" s="50">
        <v>1.0010343790054321</v>
      </c>
      <c r="BC86" s="50">
        <v>1.0010343790054321</v>
      </c>
      <c r="BD86" s="50">
        <v>1.0010343790054321</v>
      </c>
    </row>
    <row r="87" spans="1:56" x14ac:dyDescent="0.2">
      <c r="A87" s="31" t="s">
        <v>94</v>
      </c>
      <c r="B87" s="25" t="s">
        <v>359</v>
      </c>
      <c r="C87" s="65">
        <v>311742.33544921875</v>
      </c>
      <c r="D87" s="66">
        <v>313593.1875</v>
      </c>
      <c r="E87" s="66">
        <v>315466.28125</v>
      </c>
      <c r="F87" s="66">
        <v>317283.6875</v>
      </c>
      <c r="G87" s="66">
        <v>319072.6875</v>
      </c>
      <c r="H87" s="66">
        <v>320802.53125</v>
      </c>
      <c r="I87" s="57">
        <v>328857.5</v>
      </c>
      <c r="J87" s="27">
        <v>331688.5625</v>
      </c>
      <c r="K87" s="27">
        <v>334262.5625</v>
      </c>
      <c r="L87" s="27">
        <v>336652.15625</v>
      </c>
      <c r="M87" s="27">
        <v>339073.78125</v>
      </c>
      <c r="N87" s="27">
        <v>341390</v>
      </c>
      <c r="O87" s="57">
        <v>354978.67272949219</v>
      </c>
      <c r="P87" s="27">
        <v>359418.34069824219</v>
      </c>
      <c r="Q87" s="27">
        <v>363143.08447265625</v>
      </c>
      <c r="R87" s="27">
        <v>366798.57861328125</v>
      </c>
      <c r="S87" s="27">
        <v>370692.236328125</v>
      </c>
      <c r="T87" s="27">
        <v>374420.56433105469</v>
      </c>
      <c r="U87" s="57">
        <v>255133.5625</v>
      </c>
      <c r="V87" s="27">
        <v>256827.75</v>
      </c>
      <c r="W87" s="27">
        <v>258508.421875</v>
      </c>
      <c r="X87" s="27">
        <v>260088.53125</v>
      </c>
      <c r="Y87" s="27">
        <v>261626.078125</v>
      </c>
      <c r="Z87" s="27">
        <v>263159.96875</v>
      </c>
      <c r="AA87" s="57">
        <v>263273.46875</v>
      </c>
      <c r="AB87" s="27">
        <v>264911.1875</v>
      </c>
      <c r="AC87" s="27">
        <v>266494.59375</v>
      </c>
      <c r="AD87" s="27">
        <v>267986.875</v>
      </c>
      <c r="AE87" s="27">
        <v>269419.59375</v>
      </c>
      <c r="AF87" s="27">
        <v>270781.8125</v>
      </c>
      <c r="AG87" s="57">
        <v>336598.78393554688</v>
      </c>
      <c r="AH87" s="27">
        <v>339391.14404296875</v>
      </c>
      <c r="AI87" s="27">
        <v>341856.19140625</v>
      </c>
      <c r="AJ87" s="27">
        <v>344122.80200195313</v>
      </c>
      <c r="AK87" s="27">
        <v>346357.19506835938</v>
      </c>
      <c r="AL87" s="27">
        <v>348460.3310546875</v>
      </c>
      <c r="AM87" s="57">
        <v>259617.6875</v>
      </c>
      <c r="AN87" s="27">
        <v>261209.484375</v>
      </c>
      <c r="AO87" s="27">
        <v>262828.84375</v>
      </c>
      <c r="AP87" s="27">
        <v>264402.53125</v>
      </c>
      <c r="AQ87" s="27">
        <v>265951.21875</v>
      </c>
      <c r="AR87" s="27">
        <v>267448.15625</v>
      </c>
      <c r="AS87" s="51">
        <v>0.95499318838119507</v>
      </c>
      <c r="AT87" s="49">
        <v>0.95844048261642456</v>
      </c>
      <c r="AU87" s="49">
        <v>0.96193718910217285</v>
      </c>
      <c r="AV87" s="49">
        <v>0.96547961235046387</v>
      </c>
      <c r="AW87" s="49">
        <v>0.9690709114074707</v>
      </c>
      <c r="AX87" s="49">
        <v>0.97270846366882324</v>
      </c>
      <c r="AY87" s="52">
        <v>1.0016423463821411</v>
      </c>
      <c r="AZ87" s="50">
        <v>1.0016423463821411</v>
      </c>
      <c r="BA87" s="50">
        <v>1.0016423463821411</v>
      </c>
      <c r="BB87" s="50">
        <v>1.0016423463821411</v>
      </c>
      <c r="BC87" s="50">
        <v>1.0016423463821411</v>
      </c>
      <c r="BD87" s="50">
        <v>1.0016423463821411</v>
      </c>
    </row>
    <row r="88" spans="1:56" x14ac:dyDescent="0.2">
      <c r="A88" s="31" t="s">
        <v>95</v>
      </c>
      <c r="B88" s="25" t="s">
        <v>365</v>
      </c>
      <c r="C88" s="65">
        <v>149033.412109375</v>
      </c>
      <c r="D88" s="66">
        <v>149500.5</v>
      </c>
      <c r="E88" s="66">
        <v>150004.234375</v>
      </c>
      <c r="F88" s="66">
        <v>150473.53125</v>
      </c>
      <c r="G88" s="66">
        <v>150934</v>
      </c>
      <c r="H88" s="66">
        <v>151357.890625</v>
      </c>
      <c r="I88" s="57">
        <v>168091.546875</v>
      </c>
      <c r="J88" s="27">
        <v>169098.890625</v>
      </c>
      <c r="K88" s="27">
        <v>170001.171875</v>
      </c>
      <c r="L88" s="27">
        <v>170748.109375</v>
      </c>
      <c r="M88" s="27">
        <v>171510.15625</v>
      </c>
      <c r="N88" s="27">
        <v>172264.046875</v>
      </c>
      <c r="O88" s="57">
        <v>153457.759765625</v>
      </c>
      <c r="P88" s="27">
        <v>155475.02685546875</v>
      </c>
      <c r="Q88" s="27">
        <v>157092.0712890625</v>
      </c>
      <c r="R88" s="27">
        <v>158687.15869140625</v>
      </c>
      <c r="S88" s="27">
        <v>160566.71435546875</v>
      </c>
      <c r="T88" s="27">
        <v>162578.28759765625</v>
      </c>
      <c r="U88" s="57">
        <v>119025.015625</v>
      </c>
      <c r="V88" s="27">
        <v>119562.7578125</v>
      </c>
      <c r="W88" s="27">
        <v>120075.6171875</v>
      </c>
      <c r="X88" s="27">
        <v>120524.8046875</v>
      </c>
      <c r="Y88" s="27">
        <v>120998.3671875</v>
      </c>
      <c r="Z88" s="27">
        <v>121474.546875</v>
      </c>
      <c r="AA88" s="57">
        <v>128373.5390625</v>
      </c>
      <c r="AB88" s="27">
        <v>129172.09375</v>
      </c>
      <c r="AC88" s="27">
        <v>129944.171875</v>
      </c>
      <c r="AD88" s="27">
        <v>130671.8203125</v>
      </c>
      <c r="AE88" s="27">
        <v>131370.40625</v>
      </c>
      <c r="AF88" s="27">
        <v>132034.640625</v>
      </c>
      <c r="AG88" s="57">
        <v>152653.20361328125</v>
      </c>
      <c r="AH88" s="27">
        <v>153441.2998046875</v>
      </c>
      <c r="AI88" s="27">
        <v>154196.79248046875</v>
      </c>
      <c r="AJ88" s="27">
        <v>154729.51904296875</v>
      </c>
      <c r="AK88" s="27">
        <v>155312.63427734375</v>
      </c>
      <c r="AL88" s="27">
        <v>155857.15185546875</v>
      </c>
      <c r="AM88" s="57">
        <v>116289.5390625</v>
      </c>
      <c r="AN88" s="27">
        <v>116676.5078125</v>
      </c>
      <c r="AO88" s="27">
        <v>117095.9921875</v>
      </c>
      <c r="AP88" s="27">
        <v>117488.78125</v>
      </c>
      <c r="AQ88" s="27">
        <v>117873.9609375</v>
      </c>
      <c r="AR88" s="27">
        <v>118229.3515625</v>
      </c>
      <c r="AS88" s="51">
        <v>0.94510966539382935</v>
      </c>
      <c r="AT88" s="49">
        <v>0.94770294427871704</v>
      </c>
      <c r="AU88" s="49">
        <v>0.95033890008926392</v>
      </c>
      <c r="AV88" s="49">
        <v>0.95301371812820435</v>
      </c>
      <c r="AW88" s="49">
        <v>0.95573043823242188</v>
      </c>
      <c r="AX88" s="49">
        <v>0.95848631858825684</v>
      </c>
      <c r="AY88" s="52">
        <v>1.0006816387176514</v>
      </c>
      <c r="AZ88" s="50">
        <v>1.0006816387176514</v>
      </c>
      <c r="BA88" s="50">
        <v>1.0006816387176514</v>
      </c>
      <c r="BB88" s="50">
        <v>1.0006816387176514</v>
      </c>
      <c r="BC88" s="50">
        <v>1.0006816387176514</v>
      </c>
      <c r="BD88" s="50">
        <v>1.0006816387176514</v>
      </c>
    </row>
    <row r="89" spans="1:56" x14ac:dyDescent="0.2">
      <c r="A89" s="31" t="s">
        <v>96</v>
      </c>
      <c r="B89" s="25" t="s">
        <v>367</v>
      </c>
      <c r="C89" s="65">
        <v>291168.83239746094</v>
      </c>
      <c r="D89" s="66">
        <v>292240</v>
      </c>
      <c r="E89" s="66">
        <v>293148.125</v>
      </c>
      <c r="F89" s="66">
        <v>293995</v>
      </c>
      <c r="G89" s="66">
        <v>294842.5</v>
      </c>
      <c r="H89" s="66">
        <v>295589</v>
      </c>
      <c r="I89" s="57">
        <v>314622.25</v>
      </c>
      <c r="J89" s="27">
        <v>314994.59375</v>
      </c>
      <c r="K89" s="27">
        <v>315469.09375</v>
      </c>
      <c r="L89" s="27">
        <v>315843.03125</v>
      </c>
      <c r="M89" s="27">
        <v>316278.4375</v>
      </c>
      <c r="N89" s="27">
        <v>316609.84375</v>
      </c>
      <c r="O89" s="57">
        <v>330775.87182617188</v>
      </c>
      <c r="P89" s="27">
        <v>329969.57308959961</v>
      </c>
      <c r="Q89" s="27">
        <v>330042.41030883789</v>
      </c>
      <c r="R89" s="27">
        <v>330248.71392822266</v>
      </c>
      <c r="S89" s="27">
        <v>330580.24069213867</v>
      </c>
      <c r="T89" s="27">
        <v>331357.28073120117</v>
      </c>
      <c r="U89" s="57">
        <v>344580.5</v>
      </c>
      <c r="V89" s="27">
        <v>345648.03125</v>
      </c>
      <c r="W89" s="27">
        <v>346663.9375</v>
      </c>
      <c r="X89" s="27">
        <v>347530.5</v>
      </c>
      <c r="Y89" s="27">
        <v>348489.9375</v>
      </c>
      <c r="Z89" s="27">
        <v>349550.34375</v>
      </c>
      <c r="AA89" s="57">
        <v>329200.3125</v>
      </c>
      <c r="AB89" s="27">
        <v>331248.125</v>
      </c>
      <c r="AC89" s="27">
        <v>333228.03125</v>
      </c>
      <c r="AD89" s="27">
        <v>335094.03125</v>
      </c>
      <c r="AE89" s="27">
        <v>336885.46875</v>
      </c>
      <c r="AF89" s="27">
        <v>338588.84375</v>
      </c>
      <c r="AG89" s="57">
        <v>335676.23492431641</v>
      </c>
      <c r="AH89" s="27">
        <v>336411.09045410156</v>
      </c>
      <c r="AI89" s="27">
        <v>337152.31869506836</v>
      </c>
      <c r="AJ89" s="27">
        <v>337672.57467651367</v>
      </c>
      <c r="AK89" s="27">
        <v>338251.12814331055</v>
      </c>
      <c r="AL89" s="27">
        <v>338654.74743652344</v>
      </c>
      <c r="AM89" s="57">
        <v>425878.78125</v>
      </c>
      <c r="AN89" s="27">
        <v>427527.96875</v>
      </c>
      <c r="AO89" s="27">
        <v>428953.03125</v>
      </c>
      <c r="AP89" s="27">
        <v>430289.125</v>
      </c>
      <c r="AQ89" s="27">
        <v>431623.40625</v>
      </c>
      <c r="AR89" s="27">
        <v>432805.375</v>
      </c>
      <c r="AS89" s="51">
        <v>0.94355440139770508</v>
      </c>
      <c r="AT89" s="49">
        <v>0.94624698162078857</v>
      </c>
      <c r="AU89" s="49">
        <v>0.94898289442062378</v>
      </c>
      <c r="AV89" s="49">
        <v>0.95175850391387939</v>
      </c>
      <c r="AW89" s="49">
        <v>0.95457673072814941</v>
      </c>
      <c r="AX89" s="49">
        <v>0.95743477344512939</v>
      </c>
      <c r="AY89" s="52">
        <v>0.99893605709075928</v>
      </c>
      <c r="AZ89" s="50">
        <v>0.99893605709075928</v>
      </c>
      <c r="BA89" s="50">
        <v>0.99893605709075928</v>
      </c>
      <c r="BB89" s="50">
        <v>0.99893605709075928</v>
      </c>
      <c r="BC89" s="50">
        <v>0.99893605709075928</v>
      </c>
      <c r="BD89" s="50">
        <v>0.99893605709075928</v>
      </c>
    </row>
    <row r="90" spans="1:56" x14ac:dyDescent="0.2">
      <c r="A90" s="31" t="s">
        <v>97</v>
      </c>
      <c r="B90" s="25" t="s">
        <v>375</v>
      </c>
      <c r="C90" s="65">
        <v>186593.41552734375</v>
      </c>
      <c r="D90" s="66">
        <v>187726.609375</v>
      </c>
      <c r="E90" s="66">
        <v>188812.21875</v>
      </c>
      <c r="F90" s="66">
        <v>189833.40625</v>
      </c>
      <c r="G90" s="66">
        <v>190842.6875</v>
      </c>
      <c r="H90" s="66">
        <v>191801.03125</v>
      </c>
      <c r="I90" s="57">
        <v>187681.640625</v>
      </c>
      <c r="J90" s="27">
        <v>189310.890625</v>
      </c>
      <c r="K90" s="27">
        <v>190837.359375</v>
      </c>
      <c r="L90" s="27">
        <v>192197.46875</v>
      </c>
      <c r="M90" s="27">
        <v>193525.515625</v>
      </c>
      <c r="N90" s="27">
        <v>194701.578125</v>
      </c>
      <c r="O90" s="57">
        <v>180149.04400253296</v>
      </c>
      <c r="P90" s="27">
        <v>182928.40766143799</v>
      </c>
      <c r="Q90" s="27">
        <v>185662.59260368347</v>
      </c>
      <c r="R90" s="27">
        <v>187918.93104553223</v>
      </c>
      <c r="S90" s="27">
        <v>190474.94570350647</v>
      </c>
      <c r="T90" s="27">
        <v>192537.32320022583</v>
      </c>
      <c r="U90" s="57">
        <v>187244.375</v>
      </c>
      <c r="V90" s="27">
        <v>188563.203125</v>
      </c>
      <c r="W90" s="27">
        <v>189885.890625</v>
      </c>
      <c r="X90" s="27">
        <v>191181.8125</v>
      </c>
      <c r="Y90" s="27">
        <v>192386.375</v>
      </c>
      <c r="Z90" s="27">
        <v>193425</v>
      </c>
      <c r="AA90" s="57">
        <v>173791.0625</v>
      </c>
      <c r="AB90" s="27">
        <v>174872.15625</v>
      </c>
      <c r="AC90" s="27">
        <v>175917.375</v>
      </c>
      <c r="AD90" s="27">
        <v>176902.46875</v>
      </c>
      <c r="AE90" s="27">
        <v>177848.21875</v>
      </c>
      <c r="AF90" s="27">
        <v>178747.453125</v>
      </c>
      <c r="AG90" s="57">
        <v>196806.450340271</v>
      </c>
      <c r="AH90" s="27">
        <v>198553.94009017944</v>
      </c>
      <c r="AI90" s="27">
        <v>200216.27858352661</v>
      </c>
      <c r="AJ90" s="27">
        <v>201626.67454910278</v>
      </c>
      <c r="AK90" s="27">
        <v>202840.27970123291</v>
      </c>
      <c r="AL90" s="27">
        <v>204073.90198135376</v>
      </c>
      <c r="AM90" s="57">
        <v>196781.234375</v>
      </c>
      <c r="AN90" s="27">
        <v>198014.5</v>
      </c>
      <c r="AO90" s="27">
        <v>199204.4375</v>
      </c>
      <c r="AP90" s="27">
        <v>200326.9375</v>
      </c>
      <c r="AQ90" s="27">
        <v>201435.828125</v>
      </c>
      <c r="AR90" s="27">
        <v>202489.0625</v>
      </c>
      <c r="AS90" s="51">
        <v>0.94369781017303467</v>
      </c>
      <c r="AT90" s="49">
        <v>0.94775521755218506</v>
      </c>
      <c r="AU90" s="49">
        <v>0.9518665075302124</v>
      </c>
      <c r="AV90" s="49">
        <v>0.95602816343307495</v>
      </c>
      <c r="AW90" s="49">
        <v>0.96024304628372192</v>
      </c>
      <c r="AX90" s="49">
        <v>0.96450901031494141</v>
      </c>
      <c r="AY90" s="52">
        <v>0.9994235634803772</v>
      </c>
      <c r="AZ90" s="50">
        <v>0.9994235634803772</v>
      </c>
      <c r="BA90" s="50">
        <v>0.9994235634803772</v>
      </c>
      <c r="BB90" s="50">
        <v>0.9994235634803772</v>
      </c>
      <c r="BC90" s="50">
        <v>0.9994235634803772</v>
      </c>
      <c r="BD90" s="50">
        <v>0.9994235634803772</v>
      </c>
    </row>
    <row r="91" spans="1:56" x14ac:dyDescent="0.2">
      <c r="A91" s="31" t="s">
        <v>98</v>
      </c>
      <c r="B91" s="25" t="s">
        <v>383</v>
      </c>
      <c r="C91" s="65">
        <v>285891.33435058594</v>
      </c>
      <c r="D91" s="66">
        <v>287643.6875</v>
      </c>
      <c r="E91" s="66">
        <v>289358.9375</v>
      </c>
      <c r="F91" s="66">
        <v>291028.75</v>
      </c>
      <c r="G91" s="66">
        <v>292661.875</v>
      </c>
      <c r="H91" s="66">
        <v>294240.34375</v>
      </c>
      <c r="I91" s="57">
        <v>307276.90625</v>
      </c>
      <c r="J91" s="27">
        <v>308067.5</v>
      </c>
      <c r="K91" s="27">
        <v>308723.4375</v>
      </c>
      <c r="L91" s="27">
        <v>309450.15625</v>
      </c>
      <c r="M91" s="27">
        <v>310002.4375</v>
      </c>
      <c r="N91" s="27">
        <v>310542</v>
      </c>
      <c r="O91" s="57">
        <v>330745.72320556641</v>
      </c>
      <c r="P91" s="27">
        <v>331188.95324707031</v>
      </c>
      <c r="Q91" s="27">
        <v>331353.33551025391</v>
      </c>
      <c r="R91" s="27">
        <v>332038.53887939453</v>
      </c>
      <c r="S91" s="27">
        <v>331688.5009765625</v>
      </c>
      <c r="T91" s="27">
        <v>331710.2060546875</v>
      </c>
      <c r="U91" s="57">
        <v>299524.53125</v>
      </c>
      <c r="V91" s="27">
        <v>301190.71875</v>
      </c>
      <c r="W91" s="27">
        <v>302705.125</v>
      </c>
      <c r="X91" s="27">
        <v>304271.15625</v>
      </c>
      <c r="Y91" s="27">
        <v>305588.46875</v>
      </c>
      <c r="Z91" s="27">
        <v>306984.625</v>
      </c>
      <c r="AA91" s="57">
        <v>325066.53125</v>
      </c>
      <c r="AB91" s="27">
        <v>327088.625</v>
      </c>
      <c r="AC91" s="27">
        <v>329043.6875</v>
      </c>
      <c r="AD91" s="27">
        <v>330886.25</v>
      </c>
      <c r="AE91" s="27">
        <v>332655.1875</v>
      </c>
      <c r="AF91" s="27">
        <v>334337.1875</v>
      </c>
      <c r="AG91" s="57">
        <v>315303.53393554688</v>
      </c>
      <c r="AH91" s="27">
        <v>316150.58032226563</v>
      </c>
      <c r="AI91" s="27">
        <v>316768.14727783203</v>
      </c>
      <c r="AJ91" s="27">
        <v>317386.58154296875</v>
      </c>
      <c r="AK91" s="27">
        <v>317802.89422607422</v>
      </c>
      <c r="AL91" s="27">
        <v>318335.58337402344</v>
      </c>
      <c r="AM91" s="57">
        <v>374874.46875</v>
      </c>
      <c r="AN91" s="27">
        <v>377245.03125</v>
      </c>
      <c r="AO91" s="27">
        <v>379580</v>
      </c>
      <c r="AP91" s="27">
        <v>381856.4375</v>
      </c>
      <c r="AQ91" s="27">
        <v>384082.8125</v>
      </c>
      <c r="AR91" s="27">
        <v>386233.875</v>
      </c>
      <c r="AS91" s="51">
        <v>0.951404869556427</v>
      </c>
      <c r="AT91" s="49">
        <v>0.95440351963043213</v>
      </c>
      <c r="AU91" s="49">
        <v>0.95744842290878296</v>
      </c>
      <c r="AV91" s="49">
        <v>0.96053522825241089</v>
      </c>
      <c r="AW91" s="49">
        <v>0.96366733312606812</v>
      </c>
      <c r="AX91" s="49">
        <v>0.9668419361114502</v>
      </c>
      <c r="AY91" s="52">
        <v>0.9986196756362915</v>
      </c>
      <c r="AZ91" s="50">
        <v>0.9986196756362915</v>
      </c>
      <c r="BA91" s="50">
        <v>0.9986196756362915</v>
      </c>
      <c r="BB91" s="50">
        <v>0.9986196756362915</v>
      </c>
      <c r="BC91" s="50">
        <v>0.9986196756362915</v>
      </c>
      <c r="BD91" s="50">
        <v>0.9986196756362915</v>
      </c>
    </row>
    <row r="92" spans="1:56" x14ac:dyDescent="0.2">
      <c r="A92" s="31" t="s">
        <v>99</v>
      </c>
      <c r="B92" s="25" t="s">
        <v>400</v>
      </c>
      <c r="C92" s="65">
        <v>280643.16400146484</v>
      </c>
      <c r="D92" s="66">
        <v>282238.0625</v>
      </c>
      <c r="E92" s="66">
        <v>283758.125</v>
      </c>
      <c r="F92" s="66">
        <v>285175.65625</v>
      </c>
      <c r="G92" s="66">
        <v>286551.59375</v>
      </c>
      <c r="H92" s="66">
        <v>287812.9375</v>
      </c>
      <c r="I92" s="57">
        <v>298978.71875</v>
      </c>
      <c r="J92" s="27">
        <v>299614.9375</v>
      </c>
      <c r="K92" s="27">
        <v>300154.40625</v>
      </c>
      <c r="L92" s="27">
        <v>300846.84375</v>
      </c>
      <c r="M92" s="27">
        <v>301236.375</v>
      </c>
      <c r="N92" s="27">
        <v>301675.3125</v>
      </c>
      <c r="O92" s="57">
        <v>326595.06716918945</v>
      </c>
      <c r="P92" s="27">
        <v>326299.88586425781</v>
      </c>
      <c r="Q92" s="27">
        <v>325482.31350708008</v>
      </c>
      <c r="R92" s="27">
        <v>324952.80157470703</v>
      </c>
      <c r="S92" s="27">
        <v>323647.21444702148</v>
      </c>
      <c r="T92" s="27">
        <v>322667.08895874023</v>
      </c>
      <c r="U92" s="57">
        <v>351829.1875</v>
      </c>
      <c r="V92" s="27">
        <v>353248.5625</v>
      </c>
      <c r="W92" s="27">
        <v>354690.75</v>
      </c>
      <c r="X92" s="27">
        <v>356031.15625</v>
      </c>
      <c r="Y92" s="27">
        <v>357202.59375</v>
      </c>
      <c r="Z92" s="27">
        <v>358353.3125</v>
      </c>
      <c r="AA92" s="57">
        <v>319305.53125</v>
      </c>
      <c r="AB92" s="27">
        <v>321291.8125</v>
      </c>
      <c r="AC92" s="27">
        <v>323212.1875</v>
      </c>
      <c r="AD92" s="27">
        <v>325022.09375</v>
      </c>
      <c r="AE92" s="27">
        <v>326759.71875</v>
      </c>
      <c r="AF92" s="27">
        <v>328411.875</v>
      </c>
      <c r="AG92" s="57">
        <v>307230.21960449219</v>
      </c>
      <c r="AH92" s="27">
        <v>308117.45275878906</v>
      </c>
      <c r="AI92" s="27">
        <v>308685.83813476563</v>
      </c>
      <c r="AJ92" s="27">
        <v>309388.39703369141</v>
      </c>
      <c r="AK92" s="27">
        <v>309767.62573242188</v>
      </c>
      <c r="AL92" s="27">
        <v>310297.66247558594</v>
      </c>
      <c r="AM92" s="57">
        <v>365913.34375</v>
      </c>
      <c r="AN92" s="27">
        <v>368063.84375</v>
      </c>
      <c r="AO92" s="27">
        <v>370129.4375</v>
      </c>
      <c r="AP92" s="27">
        <v>372062.25</v>
      </c>
      <c r="AQ92" s="27">
        <v>373938.71875</v>
      </c>
      <c r="AR92" s="27">
        <v>375662.09375</v>
      </c>
      <c r="AS92" s="51">
        <v>0.95077919960021973</v>
      </c>
      <c r="AT92" s="49">
        <v>0.95303022861480713</v>
      </c>
      <c r="AU92" s="49">
        <v>0.95532131195068359</v>
      </c>
      <c r="AV92" s="49">
        <v>0.95764881372451782</v>
      </c>
      <c r="AW92" s="49">
        <v>0.96001559495925903</v>
      </c>
      <c r="AX92" s="49">
        <v>0.96241885423660278</v>
      </c>
      <c r="AY92" s="52">
        <v>0.99789655208587646</v>
      </c>
      <c r="AZ92" s="50">
        <v>0.99789655208587646</v>
      </c>
      <c r="BA92" s="50">
        <v>0.99789655208587646</v>
      </c>
      <c r="BB92" s="50">
        <v>0.99789655208587646</v>
      </c>
      <c r="BC92" s="50">
        <v>0.99789655208587646</v>
      </c>
      <c r="BD92" s="50">
        <v>0.99789655208587646</v>
      </c>
    </row>
    <row r="93" spans="1:56" x14ac:dyDescent="0.2">
      <c r="A93" s="31" t="s">
        <v>100</v>
      </c>
      <c r="B93" s="25" t="s">
        <v>401</v>
      </c>
      <c r="C93" s="65">
        <v>116333.33471679688</v>
      </c>
      <c r="D93" s="66">
        <v>116725.796875</v>
      </c>
      <c r="E93" s="66">
        <v>117143.3125</v>
      </c>
      <c r="F93" s="66">
        <v>117548.75</v>
      </c>
      <c r="G93" s="66">
        <v>117911.875</v>
      </c>
      <c r="H93" s="66">
        <v>118259.265625</v>
      </c>
      <c r="I93" s="57">
        <v>131645.640625</v>
      </c>
      <c r="J93" s="27">
        <v>132543.203125</v>
      </c>
      <c r="K93" s="27">
        <v>133217.640625</v>
      </c>
      <c r="L93" s="27">
        <v>133813.015625</v>
      </c>
      <c r="M93" s="27">
        <v>134473.65625</v>
      </c>
      <c r="N93" s="27">
        <v>135021.828125</v>
      </c>
      <c r="O93" s="57">
        <v>145799.69482421875</v>
      </c>
      <c r="P93" s="27">
        <v>148268.62890625</v>
      </c>
      <c r="Q93" s="27">
        <v>149804.8955078125</v>
      </c>
      <c r="R93" s="27">
        <v>151338.34619140625</v>
      </c>
      <c r="S93" s="27">
        <v>153337.54833984375</v>
      </c>
      <c r="T93" s="27">
        <v>155128.177734375</v>
      </c>
      <c r="U93" s="57">
        <v>104720.59375</v>
      </c>
      <c r="V93" s="27">
        <v>105186.5625</v>
      </c>
      <c r="W93" s="27">
        <v>105591.6171875</v>
      </c>
      <c r="X93" s="27">
        <v>105978.1875</v>
      </c>
      <c r="Y93" s="27">
        <v>106383.5703125</v>
      </c>
      <c r="Z93" s="27">
        <v>106748.375</v>
      </c>
      <c r="AA93" s="57">
        <v>108790.9609375</v>
      </c>
      <c r="AB93" s="27">
        <v>109467.703125</v>
      </c>
      <c r="AC93" s="27">
        <v>110122.0078125</v>
      </c>
      <c r="AD93" s="27">
        <v>110738.65625</v>
      </c>
      <c r="AE93" s="27">
        <v>111330.6796875</v>
      </c>
      <c r="AF93" s="27">
        <v>111893.59375</v>
      </c>
      <c r="AG93" s="57">
        <v>136283.27978515625</v>
      </c>
      <c r="AH93" s="27">
        <v>137056.63330078125</v>
      </c>
      <c r="AI93" s="27">
        <v>137713.5869140625</v>
      </c>
      <c r="AJ93" s="27">
        <v>138179.8955078125</v>
      </c>
      <c r="AK93" s="27">
        <v>138786.1044921875</v>
      </c>
      <c r="AL93" s="27">
        <v>139142.89990234375</v>
      </c>
      <c r="AM93" s="57">
        <v>106320.0546875</v>
      </c>
      <c r="AN93" s="27">
        <v>106699.3203125</v>
      </c>
      <c r="AO93" s="27">
        <v>107105.0703125</v>
      </c>
      <c r="AP93" s="27">
        <v>107499.9765625</v>
      </c>
      <c r="AQ93" s="27">
        <v>107855.5234375</v>
      </c>
      <c r="AR93" s="27">
        <v>108195.5625</v>
      </c>
      <c r="AS93" s="51">
        <v>0.95378977060317993</v>
      </c>
      <c r="AT93" s="49">
        <v>0.9571768045425415</v>
      </c>
      <c r="AU93" s="49">
        <v>0.96061277389526367</v>
      </c>
      <c r="AV93" s="49">
        <v>0.96409386396408081</v>
      </c>
      <c r="AW93" s="49">
        <v>0.96762341260910034</v>
      </c>
      <c r="AX93" s="49">
        <v>0.9711986780166626</v>
      </c>
      <c r="AY93" s="52">
        <v>1.0041158199310303</v>
      </c>
      <c r="AZ93" s="50">
        <v>1.0041158199310303</v>
      </c>
      <c r="BA93" s="50">
        <v>1.0041158199310303</v>
      </c>
      <c r="BB93" s="50">
        <v>1.0041158199310303</v>
      </c>
      <c r="BC93" s="50">
        <v>1.0041158199310303</v>
      </c>
      <c r="BD93" s="50">
        <v>1.0041158199310303</v>
      </c>
    </row>
    <row r="94" spans="1:56" x14ac:dyDescent="0.2">
      <c r="A94" s="31" t="s">
        <v>101</v>
      </c>
      <c r="B94" s="25" t="s">
        <v>218</v>
      </c>
      <c r="C94" s="65">
        <v>480292.08276367188</v>
      </c>
      <c r="D94" s="66">
        <v>486320.96875</v>
      </c>
      <c r="E94" s="66">
        <v>492199.875</v>
      </c>
      <c r="F94" s="66">
        <v>497931.125</v>
      </c>
      <c r="G94" s="66">
        <v>503442.40625</v>
      </c>
      <c r="H94" s="66">
        <v>508753.4375</v>
      </c>
      <c r="I94" s="57">
        <v>462034.75</v>
      </c>
      <c r="J94" s="27">
        <v>468127.28125</v>
      </c>
      <c r="K94" s="27">
        <v>473959.375</v>
      </c>
      <c r="L94" s="27">
        <v>479583.15625</v>
      </c>
      <c r="M94" s="27">
        <v>485022.59375</v>
      </c>
      <c r="N94" s="27">
        <v>490432.0625</v>
      </c>
      <c r="O94" s="57">
        <v>415112.40637207031</v>
      </c>
      <c r="P94" s="27">
        <v>421142.07482910156</v>
      </c>
      <c r="Q94" s="27">
        <v>427503.41088867188</v>
      </c>
      <c r="R94" s="27">
        <v>433319.0078125</v>
      </c>
      <c r="S94" s="27">
        <v>438338.88793945313</v>
      </c>
      <c r="T94" s="27">
        <v>443610.02197265625</v>
      </c>
      <c r="U94" s="57">
        <v>392332</v>
      </c>
      <c r="V94" s="27">
        <v>397192.25</v>
      </c>
      <c r="W94" s="27">
        <v>401850.1875</v>
      </c>
      <c r="X94" s="27">
        <v>406452.09375</v>
      </c>
      <c r="Y94" s="27">
        <v>410844.96875</v>
      </c>
      <c r="Z94" s="27">
        <v>415300.09375</v>
      </c>
      <c r="AA94" s="57">
        <v>506790.71875</v>
      </c>
      <c r="AB94" s="27">
        <v>509943.25</v>
      </c>
      <c r="AC94" s="27">
        <v>512991.25</v>
      </c>
      <c r="AD94" s="27">
        <v>515863.875</v>
      </c>
      <c r="AE94" s="27">
        <v>518621.71875</v>
      </c>
      <c r="AF94" s="27">
        <v>521244</v>
      </c>
      <c r="AG94" s="57">
        <v>450444.00048828125</v>
      </c>
      <c r="AH94" s="27">
        <v>456284.3701171875</v>
      </c>
      <c r="AI94" s="27">
        <v>461925.88989257813</v>
      </c>
      <c r="AJ94" s="27">
        <v>467431.38549804688</v>
      </c>
      <c r="AK94" s="27">
        <v>472777.41772460938</v>
      </c>
      <c r="AL94" s="27">
        <v>477997.39770507813</v>
      </c>
      <c r="AM94" s="57">
        <v>388562.09375</v>
      </c>
      <c r="AN94" s="27">
        <v>393515.4375</v>
      </c>
      <c r="AO94" s="27">
        <v>398362.09375</v>
      </c>
      <c r="AP94" s="27">
        <v>403091.46875</v>
      </c>
      <c r="AQ94" s="27">
        <v>407641.6875</v>
      </c>
      <c r="AR94" s="27">
        <v>412026.9375</v>
      </c>
      <c r="AS94" s="51">
        <v>1.017858624458313</v>
      </c>
      <c r="AT94" s="49">
        <v>1.0156693458557129</v>
      </c>
      <c r="AU94" s="49">
        <v>1.0134879350662231</v>
      </c>
      <c r="AV94" s="49">
        <v>1.0113096237182617</v>
      </c>
      <c r="AW94" s="49">
        <v>1.0091369152069092</v>
      </c>
      <c r="AX94" s="49">
        <v>1.0069659948348999</v>
      </c>
      <c r="AY94" s="52">
        <v>1.00038743019104</v>
      </c>
      <c r="AZ94" s="50">
        <v>1.00038743019104</v>
      </c>
      <c r="BA94" s="50">
        <v>1.00038743019104</v>
      </c>
      <c r="BB94" s="50">
        <v>1.00038743019104</v>
      </c>
      <c r="BC94" s="50">
        <v>1.00038743019104</v>
      </c>
      <c r="BD94" s="50">
        <v>1.00038743019104</v>
      </c>
    </row>
    <row r="95" spans="1:56" x14ac:dyDescent="0.2">
      <c r="A95" s="31" t="s">
        <v>102</v>
      </c>
      <c r="B95" s="25" t="s">
        <v>234</v>
      </c>
      <c r="C95" s="65">
        <v>967901.83978271484</v>
      </c>
      <c r="D95" s="66">
        <v>973472.4375</v>
      </c>
      <c r="E95" s="66">
        <v>978624.0625</v>
      </c>
      <c r="F95" s="66">
        <v>983454</v>
      </c>
      <c r="G95" s="66">
        <v>988083.5</v>
      </c>
      <c r="H95" s="66">
        <v>992432.125</v>
      </c>
      <c r="I95" s="57">
        <v>864312.25</v>
      </c>
      <c r="J95" s="27">
        <v>870967.9375</v>
      </c>
      <c r="K95" s="27">
        <v>877355</v>
      </c>
      <c r="L95" s="27">
        <v>883404.875</v>
      </c>
      <c r="M95" s="27">
        <v>889350.25</v>
      </c>
      <c r="N95" s="27">
        <v>894769.4375</v>
      </c>
      <c r="O95" s="57">
        <v>850926.72703552246</v>
      </c>
      <c r="P95" s="27">
        <v>859064.80400085449</v>
      </c>
      <c r="Q95" s="27">
        <v>866916.16957092285</v>
      </c>
      <c r="R95" s="27">
        <v>874062.54940795898</v>
      </c>
      <c r="S95" s="27">
        <v>881483.02891540527</v>
      </c>
      <c r="T95" s="27">
        <v>888187.58706665039</v>
      </c>
      <c r="U95" s="57">
        <v>854743.8125</v>
      </c>
      <c r="V95" s="27">
        <v>859188.6875</v>
      </c>
      <c r="W95" s="27">
        <v>863063.0625</v>
      </c>
      <c r="X95" s="27">
        <v>866578.125</v>
      </c>
      <c r="Y95" s="27">
        <v>870535</v>
      </c>
      <c r="Z95" s="27">
        <v>874182.375</v>
      </c>
      <c r="AA95" s="57">
        <v>898127.625</v>
      </c>
      <c r="AB95" s="27">
        <v>903714.5</v>
      </c>
      <c r="AC95" s="27">
        <v>909116.125</v>
      </c>
      <c r="AD95" s="27">
        <v>914206.875</v>
      </c>
      <c r="AE95" s="27">
        <v>919094.375</v>
      </c>
      <c r="AF95" s="27">
        <v>923741.5</v>
      </c>
      <c r="AG95" s="57">
        <v>887593.82220458984</v>
      </c>
      <c r="AH95" s="27">
        <v>893981.08343505859</v>
      </c>
      <c r="AI95" s="27">
        <v>900131.65753173828</v>
      </c>
      <c r="AJ95" s="27">
        <v>906074.42276000977</v>
      </c>
      <c r="AK95" s="27">
        <v>911726.60186767578</v>
      </c>
      <c r="AL95" s="27">
        <v>916968.18667602539</v>
      </c>
      <c r="AM95" s="57">
        <v>784616.8125</v>
      </c>
      <c r="AN95" s="27">
        <v>789284.875</v>
      </c>
      <c r="AO95" s="27">
        <v>793640.375</v>
      </c>
      <c r="AP95" s="27">
        <v>797736.9375</v>
      </c>
      <c r="AQ95" s="27">
        <v>801666.625</v>
      </c>
      <c r="AR95" s="27">
        <v>805360.625</v>
      </c>
      <c r="AS95" s="51">
        <v>0.98720300197601318</v>
      </c>
      <c r="AT95" s="49">
        <v>0.98799419403076172</v>
      </c>
      <c r="AU95" s="49">
        <v>0.9888153076171875</v>
      </c>
      <c r="AV95" s="49">
        <v>0.98966211080551147</v>
      </c>
      <c r="AW95" s="49">
        <v>0.99053740501403809</v>
      </c>
      <c r="AX95" s="49">
        <v>0.99143815040588379</v>
      </c>
      <c r="AY95" s="52">
        <v>1.0016542673110962</v>
      </c>
      <c r="AZ95" s="50">
        <v>1.0016542673110962</v>
      </c>
      <c r="BA95" s="50">
        <v>1.0016542673110962</v>
      </c>
      <c r="BB95" s="50">
        <v>1.0016542673110962</v>
      </c>
      <c r="BC95" s="50">
        <v>1.0016542673110962</v>
      </c>
      <c r="BD95" s="50">
        <v>1.0016542673110962</v>
      </c>
    </row>
    <row r="96" spans="1:56" x14ac:dyDescent="0.2">
      <c r="A96" s="31" t="s">
        <v>103</v>
      </c>
      <c r="B96" s="25" t="s">
        <v>255</v>
      </c>
      <c r="C96" s="65">
        <v>598378.24904632568</v>
      </c>
      <c r="D96" s="66">
        <v>603318.875</v>
      </c>
      <c r="E96" s="66">
        <v>608245.0625</v>
      </c>
      <c r="F96" s="66">
        <v>613067.4375</v>
      </c>
      <c r="G96" s="66">
        <v>617798</v>
      </c>
      <c r="H96" s="66">
        <v>622377.375</v>
      </c>
      <c r="I96" s="57">
        <v>560156.9375</v>
      </c>
      <c r="J96" s="27">
        <v>564856.1875</v>
      </c>
      <c r="K96" s="27">
        <v>569491.6875</v>
      </c>
      <c r="L96" s="27">
        <v>573750.0625</v>
      </c>
      <c r="M96" s="27">
        <v>578034.5</v>
      </c>
      <c r="N96" s="27">
        <v>582116.3125</v>
      </c>
      <c r="O96" s="57">
        <v>531712.3115234375</v>
      </c>
      <c r="P96" s="27">
        <v>536857.12027740479</v>
      </c>
      <c r="Q96" s="27">
        <v>541877.38497161865</v>
      </c>
      <c r="R96" s="27">
        <v>545120.17757415771</v>
      </c>
      <c r="S96" s="27">
        <v>548577.36131286621</v>
      </c>
      <c r="T96" s="27">
        <v>551550.97492980957</v>
      </c>
      <c r="U96" s="57">
        <v>480356.15625</v>
      </c>
      <c r="V96" s="27">
        <v>484193.71875</v>
      </c>
      <c r="W96" s="27">
        <v>488001.25</v>
      </c>
      <c r="X96" s="27">
        <v>491623.84375</v>
      </c>
      <c r="Y96" s="27">
        <v>495428.71875</v>
      </c>
      <c r="Z96" s="27">
        <v>499032.09375</v>
      </c>
      <c r="AA96" s="57">
        <v>599495.5625</v>
      </c>
      <c r="AB96" s="27">
        <v>603224.75</v>
      </c>
      <c r="AC96" s="27">
        <v>606830.3125</v>
      </c>
      <c r="AD96" s="27">
        <v>610228.375</v>
      </c>
      <c r="AE96" s="27">
        <v>613490.75</v>
      </c>
      <c r="AF96" s="27">
        <v>616592.6875</v>
      </c>
      <c r="AG96" s="57">
        <v>546827.39184570313</v>
      </c>
      <c r="AH96" s="27">
        <v>551236.46830749512</v>
      </c>
      <c r="AI96" s="27">
        <v>555705.3151550293</v>
      </c>
      <c r="AJ96" s="27">
        <v>560114.87966918945</v>
      </c>
      <c r="AK96" s="27">
        <v>564362.9676361084</v>
      </c>
      <c r="AL96" s="27">
        <v>568373.74931335449</v>
      </c>
      <c r="AM96" s="57">
        <v>467790.78125</v>
      </c>
      <c r="AN96" s="27">
        <v>471744.21875</v>
      </c>
      <c r="AO96" s="27">
        <v>475703.15625</v>
      </c>
      <c r="AP96" s="27">
        <v>479582.625</v>
      </c>
      <c r="AQ96" s="27">
        <v>483388.375</v>
      </c>
      <c r="AR96" s="27">
        <v>487071.75</v>
      </c>
      <c r="AS96" s="51">
        <v>1.0586597919464111</v>
      </c>
      <c r="AT96" s="49">
        <v>1.0537843704223633</v>
      </c>
      <c r="AU96" s="49">
        <v>1.048897385597229</v>
      </c>
      <c r="AV96" s="49">
        <v>1.043993353843689</v>
      </c>
      <c r="AW96" s="49">
        <v>1.0390745401382446</v>
      </c>
      <c r="AX96" s="49">
        <v>1.0341367721557617</v>
      </c>
      <c r="AY96" s="52">
        <v>1.0008323192596436</v>
      </c>
      <c r="AZ96" s="50">
        <v>1.0008323192596436</v>
      </c>
      <c r="BA96" s="50">
        <v>1.0008323192596436</v>
      </c>
      <c r="BB96" s="50">
        <v>1.0008323192596436</v>
      </c>
      <c r="BC96" s="50">
        <v>1.0008323192596436</v>
      </c>
      <c r="BD96" s="50">
        <v>1.0008323192596436</v>
      </c>
    </row>
    <row r="97" spans="1:56" x14ac:dyDescent="0.2">
      <c r="A97" s="31" t="s">
        <v>104</v>
      </c>
      <c r="B97" s="25" t="s">
        <v>290</v>
      </c>
      <c r="C97" s="65">
        <v>407773.1640625</v>
      </c>
      <c r="D97" s="66">
        <v>409731.90625</v>
      </c>
      <c r="E97" s="66">
        <v>411776.53125</v>
      </c>
      <c r="F97" s="66">
        <v>413861.6875</v>
      </c>
      <c r="G97" s="66">
        <v>415892.8125</v>
      </c>
      <c r="H97" s="66">
        <v>417783.125</v>
      </c>
      <c r="I97" s="57">
        <v>427032.75</v>
      </c>
      <c r="J97" s="27">
        <v>430481.96875</v>
      </c>
      <c r="K97" s="27">
        <v>433809.03125</v>
      </c>
      <c r="L97" s="27">
        <v>437049.15625</v>
      </c>
      <c r="M97" s="27">
        <v>440521.15625</v>
      </c>
      <c r="N97" s="27">
        <v>443553</v>
      </c>
      <c r="O97" s="57">
        <v>465678.63500976563</v>
      </c>
      <c r="P97" s="27">
        <v>471008.34130859375</v>
      </c>
      <c r="Q97" s="27">
        <v>475989.94775390625</v>
      </c>
      <c r="R97" s="27">
        <v>480366.53588867188</v>
      </c>
      <c r="S97" s="27">
        <v>485833.1474609375</v>
      </c>
      <c r="T97" s="27">
        <v>490100.40893554688</v>
      </c>
      <c r="U97" s="57">
        <v>344356.5</v>
      </c>
      <c r="V97" s="27">
        <v>346372.53125</v>
      </c>
      <c r="W97" s="27">
        <v>348434.875</v>
      </c>
      <c r="X97" s="27">
        <v>350463.59375</v>
      </c>
      <c r="Y97" s="27">
        <v>352591.34375</v>
      </c>
      <c r="Z97" s="27">
        <v>354430.65625</v>
      </c>
      <c r="AA97" s="57">
        <v>347636.25</v>
      </c>
      <c r="AB97" s="27">
        <v>349798.75</v>
      </c>
      <c r="AC97" s="27">
        <v>351889.5625</v>
      </c>
      <c r="AD97" s="27">
        <v>353860.03125</v>
      </c>
      <c r="AE97" s="27">
        <v>355751.8125</v>
      </c>
      <c r="AF97" s="27">
        <v>357550.5625</v>
      </c>
      <c r="AG97" s="57">
        <v>432815.16088867188</v>
      </c>
      <c r="AH97" s="27">
        <v>436251.1103515625</v>
      </c>
      <c r="AI97" s="27">
        <v>439542.32348632813</v>
      </c>
      <c r="AJ97" s="27">
        <v>442699.58422851563</v>
      </c>
      <c r="AK97" s="27">
        <v>446203.57885742188</v>
      </c>
      <c r="AL97" s="27">
        <v>449249.56689453125</v>
      </c>
      <c r="AM97" s="57">
        <v>311352.90625</v>
      </c>
      <c r="AN97" s="27">
        <v>312908.90625</v>
      </c>
      <c r="AO97" s="27">
        <v>314541.125</v>
      </c>
      <c r="AP97" s="27">
        <v>316205.125</v>
      </c>
      <c r="AQ97" s="27">
        <v>317826.09375</v>
      </c>
      <c r="AR97" s="27">
        <v>319336.4375</v>
      </c>
      <c r="AS97" s="51">
        <v>0.96562778949737549</v>
      </c>
      <c r="AT97" s="49">
        <v>0.96743357181549072</v>
      </c>
      <c r="AU97" s="49">
        <v>0.96927648782730103</v>
      </c>
      <c r="AV97" s="49">
        <v>0.971152663230896</v>
      </c>
      <c r="AW97" s="49">
        <v>0.97306489944458008</v>
      </c>
      <c r="AX97" s="49">
        <v>0.97501027584075928</v>
      </c>
      <c r="AY97" s="52">
        <v>1.0023485422134399</v>
      </c>
      <c r="AZ97" s="50">
        <v>1.0023485422134399</v>
      </c>
      <c r="BA97" s="50">
        <v>1.0023485422134399</v>
      </c>
      <c r="BB97" s="50">
        <v>1.0023485422134399</v>
      </c>
      <c r="BC97" s="50">
        <v>1.0023485422134399</v>
      </c>
      <c r="BD97" s="50">
        <v>1.0023485422134399</v>
      </c>
    </row>
    <row r="98" spans="1:56" x14ac:dyDescent="0.2">
      <c r="A98" s="31" t="s">
        <v>105</v>
      </c>
      <c r="B98" s="25" t="s">
        <v>268</v>
      </c>
      <c r="C98" s="65">
        <v>239834.41975784302</v>
      </c>
      <c r="D98" s="66">
        <v>240583.375</v>
      </c>
      <c r="E98" s="66">
        <v>241371.125</v>
      </c>
      <c r="F98" s="66">
        <v>242140.625</v>
      </c>
      <c r="G98" s="66">
        <v>242885.5625</v>
      </c>
      <c r="H98" s="66">
        <v>243632.0625</v>
      </c>
      <c r="I98" s="57">
        <v>288066.09375</v>
      </c>
      <c r="J98" s="27">
        <v>289119.8125</v>
      </c>
      <c r="K98" s="27">
        <v>290213.375</v>
      </c>
      <c r="L98" s="27">
        <v>291298.375</v>
      </c>
      <c r="M98" s="27">
        <v>292566.625</v>
      </c>
      <c r="N98" s="27">
        <v>293598.3125</v>
      </c>
      <c r="O98" s="57">
        <v>349690.16976819932</v>
      </c>
      <c r="P98" s="27">
        <v>350996.38953655958</v>
      </c>
      <c r="Q98" s="27">
        <v>352503.96007397771</v>
      </c>
      <c r="R98" s="27">
        <v>353853.57159657776</v>
      </c>
      <c r="S98" s="27">
        <v>356168.08918873966</v>
      </c>
      <c r="T98" s="27">
        <v>357849.09334143996</v>
      </c>
      <c r="U98" s="57">
        <v>251693.234375</v>
      </c>
      <c r="V98" s="27">
        <v>252634.4375</v>
      </c>
      <c r="W98" s="27">
        <v>253631.65625</v>
      </c>
      <c r="X98" s="27">
        <v>254490.3125</v>
      </c>
      <c r="Y98" s="27">
        <v>255587.34375</v>
      </c>
      <c r="Z98" s="27">
        <v>256627</v>
      </c>
      <c r="AA98" s="57">
        <v>182652.296875</v>
      </c>
      <c r="AB98" s="27">
        <v>183788.515625</v>
      </c>
      <c r="AC98" s="27">
        <v>184887.03125</v>
      </c>
      <c r="AD98" s="27">
        <v>185922.359375</v>
      </c>
      <c r="AE98" s="27">
        <v>186916.3125</v>
      </c>
      <c r="AF98" s="27">
        <v>187861.40625</v>
      </c>
      <c r="AG98" s="57">
        <v>296244.22464078665</v>
      </c>
      <c r="AH98" s="27">
        <v>297474.62208533287</v>
      </c>
      <c r="AI98" s="27">
        <v>298554.56908607483</v>
      </c>
      <c r="AJ98" s="27">
        <v>299688.32413631678</v>
      </c>
      <c r="AK98" s="27">
        <v>300984.66283762455</v>
      </c>
      <c r="AL98" s="27">
        <v>301977.35934823751</v>
      </c>
      <c r="AM98" s="57">
        <v>261317.28125</v>
      </c>
      <c r="AN98" s="27">
        <v>262183.90625</v>
      </c>
      <c r="AO98" s="27">
        <v>263101.59375</v>
      </c>
      <c r="AP98" s="27">
        <v>263999.8125</v>
      </c>
      <c r="AQ98" s="27">
        <v>264869.625</v>
      </c>
      <c r="AR98" s="27">
        <v>265738.4375</v>
      </c>
      <c r="AS98" s="51">
        <v>0.93781274557113647</v>
      </c>
      <c r="AT98" s="49">
        <v>0.94233185052871704</v>
      </c>
      <c r="AU98" s="49">
        <v>0.94690805673599243</v>
      </c>
      <c r="AV98" s="49">
        <v>0.95153796672821045</v>
      </c>
      <c r="AW98" s="49">
        <v>0.95622485876083374</v>
      </c>
      <c r="AX98" s="49">
        <v>0.96096640825271606</v>
      </c>
      <c r="AY98" s="52">
        <v>1.0016590356826782</v>
      </c>
      <c r="AZ98" s="50">
        <v>1.0016590356826782</v>
      </c>
      <c r="BA98" s="50">
        <v>1.0016590356826782</v>
      </c>
      <c r="BB98" s="50">
        <v>1.0016590356826782</v>
      </c>
      <c r="BC98" s="50">
        <v>1.0016590356826782</v>
      </c>
      <c r="BD98" s="50">
        <v>1.0016590356826782</v>
      </c>
    </row>
    <row r="99" spans="1:56" x14ac:dyDescent="0.2">
      <c r="A99" s="31" t="s">
        <v>106</v>
      </c>
      <c r="B99" s="25" t="s">
        <v>283</v>
      </c>
      <c r="C99" s="65">
        <v>646355.75421142578</v>
      </c>
      <c r="D99" s="66">
        <v>651355.75</v>
      </c>
      <c r="E99" s="66">
        <v>656279.25</v>
      </c>
      <c r="F99" s="66">
        <v>661256.5</v>
      </c>
      <c r="G99" s="66">
        <v>665965.0625</v>
      </c>
      <c r="H99" s="66">
        <v>670354.25</v>
      </c>
      <c r="I99" s="57">
        <v>583856.75</v>
      </c>
      <c r="J99" s="27">
        <v>588001.1875</v>
      </c>
      <c r="K99" s="27">
        <v>591821.75</v>
      </c>
      <c r="L99" s="27">
        <v>595752.9375</v>
      </c>
      <c r="M99" s="27">
        <v>599405.25</v>
      </c>
      <c r="N99" s="27">
        <v>603014</v>
      </c>
      <c r="O99" s="57">
        <v>529920.69650268555</v>
      </c>
      <c r="P99" s="27">
        <v>533558.22590637207</v>
      </c>
      <c r="Q99" s="27">
        <v>535831.59275817871</v>
      </c>
      <c r="R99" s="27">
        <v>538383.07127380371</v>
      </c>
      <c r="S99" s="27">
        <v>541193.60314178467</v>
      </c>
      <c r="T99" s="27">
        <v>543458.13627624512</v>
      </c>
      <c r="U99" s="57">
        <v>496721.125</v>
      </c>
      <c r="V99" s="27">
        <v>500381.59375</v>
      </c>
      <c r="W99" s="27">
        <v>503920.59375</v>
      </c>
      <c r="X99" s="27">
        <v>507651.625</v>
      </c>
      <c r="Y99" s="27">
        <v>511162.3125</v>
      </c>
      <c r="Z99" s="27">
        <v>514613.21875</v>
      </c>
      <c r="AA99" s="57">
        <v>730460.125</v>
      </c>
      <c r="AB99" s="27">
        <v>735004.0625</v>
      </c>
      <c r="AC99" s="27">
        <v>739397.25</v>
      </c>
      <c r="AD99" s="27">
        <v>743537.6875</v>
      </c>
      <c r="AE99" s="27">
        <v>747512.6875</v>
      </c>
      <c r="AF99" s="27">
        <v>751292.3125</v>
      </c>
      <c r="AG99" s="57">
        <v>573681.71035766602</v>
      </c>
      <c r="AH99" s="27">
        <v>577778.33309936523</v>
      </c>
      <c r="AI99" s="27">
        <v>581731.19085693359</v>
      </c>
      <c r="AJ99" s="27">
        <v>585819.447265625</v>
      </c>
      <c r="AK99" s="27">
        <v>589496.82534790039</v>
      </c>
      <c r="AL99" s="27">
        <v>593059.65396118164</v>
      </c>
      <c r="AM99" s="57">
        <v>480756.375</v>
      </c>
      <c r="AN99" s="27">
        <v>484568.8125</v>
      </c>
      <c r="AO99" s="27">
        <v>488341.5</v>
      </c>
      <c r="AP99" s="27">
        <v>492155.90625</v>
      </c>
      <c r="AQ99" s="27">
        <v>495768.21875</v>
      </c>
      <c r="AR99" s="27">
        <v>499138.5</v>
      </c>
      <c r="AS99" s="51">
        <v>1.0804877281188965</v>
      </c>
      <c r="AT99" s="49">
        <v>1.0741100311279297</v>
      </c>
      <c r="AU99" s="49">
        <v>1.0677098035812378</v>
      </c>
      <c r="AV99" s="49">
        <v>1.0612813234329224</v>
      </c>
      <c r="AW99" s="49">
        <v>1.0548266172409058</v>
      </c>
      <c r="AX99" s="49">
        <v>1.0483412742614746</v>
      </c>
      <c r="AY99" s="52">
        <v>1.0002717971801758</v>
      </c>
      <c r="AZ99" s="50">
        <v>1.0002717971801758</v>
      </c>
      <c r="BA99" s="50">
        <v>1.0002717971801758</v>
      </c>
      <c r="BB99" s="50">
        <v>1.0002717971801758</v>
      </c>
      <c r="BC99" s="50">
        <v>1.0002717971801758</v>
      </c>
      <c r="BD99" s="50">
        <v>1.0002717971801758</v>
      </c>
    </row>
    <row r="100" spans="1:56" x14ac:dyDescent="0.2">
      <c r="A100" s="31" t="s">
        <v>107</v>
      </c>
      <c r="B100" s="25" t="s">
        <v>303</v>
      </c>
      <c r="C100" s="65">
        <v>234034.251953125</v>
      </c>
      <c r="D100" s="66">
        <v>236174.59375</v>
      </c>
      <c r="E100" s="66">
        <v>238103.296875</v>
      </c>
      <c r="F100" s="66">
        <v>239908.109375</v>
      </c>
      <c r="G100" s="66">
        <v>241516.59375</v>
      </c>
      <c r="H100" s="66">
        <v>242997.84375</v>
      </c>
      <c r="I100" s="57">
        <v>205334.71875</v>
      </c>
      <c r="J100" s="27">
        <v>206692.703125</v>
      </c>
      <c r="K100" s="27">
        <v>208118.703125</v>
      </c>
      <c r="L100" s="27">
        <v>209292.09375</v>
      </c>
      <c r="M100" s="27">
        <v>210289.375</v>
      </c>
      <c r="N100" s="27">
        <v>211220.671875</v>
      </c>
      <c r="O100" s="57">
        <v>187556.802734375</v>
      </c>
      <c r="P100" s="27">
        <v>188681.11999511719</v>
      </c>
      <c r="Q100" s="27">
        <v>190107.75427246094</v>
      </c>
      <c r="R100" s="27">
        <v>191219.07556152344</v>
      </c>
      <c r="S100" s="27">
        <v>191608.65295410156</v>
      </c>
      <c r="T100" s="27">
        <v>191679.87365722656</v>
      </c>
      <c r="U100" s="57">
        <v>245531.875</v>
      </c>
      <c r="V100" s="27">
        <v>247420.296875</v>
      </c>
      <c r="W100" s="27">
        <v>249299.9375</v>
      </c>
      <c r="X100" s="27">
        <v>251040.953125</v>
      </c>
      <c r="Y100" s="27">
        <v>252553.453125</v>
      </c>
      <c r="Z100" s="27">
        <v>254078.328125</v>
      </c>
      <c r="AA100" s="57">
        <v>348818.09375</v>
      </c>
      <c r="AB100" s="27">
        <v>350987.96875</v>
      </c>
      <c r="AC100" s="27">
        <v>353085.84375</v>
      </c>
      <c r="AD100" s="27">
        <v>355063.03125</v>
      </c>
      <c r="AE100" s="27">
        <v>356961.25</v>
      </c>
      <c r="AF100" s="27">
        <v>358766.125</v>
      </c>
      <c r="AG100" s="57">
        <v>204826.91748046875</v>
      </c>
      <c r="AH100" s="27">
        <v>206242.74438476563</v>
      </c>
      <c r="AI100" s="27">
        <v>207739.50708007813</v>
      </c>
      <c r="AJ100" s="27">
        <v>209029.24877929688</v>
      </c>
      <c r="AK100" s="27">
        <v>210019.49560546875</v>
      </c>
      <c r="AL100" s="27">
        <v>211111.32958984375</v>
      </c>
      <c r="AM100" s="57">
        <v>279967.6875</v>
      </c>
      <c r="AN100" s="27">
        <v>282582.625</v>
      </c>
      <c r="AO100" s="27">
        <v>284954.40625</v>
      </c>
      <c r="AP100" s="27">
        <v>287179.0625</v>
      </c>
      <c r="AQ100" s="27">
        <v>289167.34375</v>
      </c>
      <c r="AR100" s="27">
        <v>291000.8125</v>
      </c>
      <c r="AS100" s="51">
        <v>1.0336062908172607</v>
      </c>
      <c r="AT100" s="49">
        <v>1.0308351516723633</v>
      </c>
      <c r="AU100" s="49">
        <v>1.028067946434021</v>
      </c>
      <c r="AV100" s="49">
        <v>1.0252995491027832</v>
      </c>
      <c r="AW100" s="49">
        <v>1.02253258228302</v>
      </c>
      <c r="AX100" s="49">
        <v>1.0197631120681763</v>
      </c>
      <c r="AY100" s="52">
        <v>0.99781554937362671</v>
      </c>
      <c r="AZ100" s="50">
        <v>0.99781554937362671</v>
      </c>
      <c r="BA100" s="50">
        <v>0.99781554937362671</v>
      </c>
      <c r="BB100" s="50">
        <v>0.99781554937362671</v>
      </c>
      <c r="BC100" s="50">
        <v>0.99781554937362671</v>
      </c>
      <c r="BD100" s="50">
        <v>0.99781554937362671</v>
      </c>
    </row>
    <row r="101" spans="1:56" x14ac:dyDescent="0.2">
      <c r="A101" s="31" t="s">
        <v>108</v>
      </c>
      <c r="B101" s="25" t="s">
        <v>308</v>
      </c>
      <c r="C101" s="65">
        <v>391510.001953125</v>
      </c>
      <c r="D101" s="66">
        <v>393605.25</v>
      </c>
      <c r="E101" s="66">
        <v>395722.8125</v>
      </c>
      <c r="F101" s="66">
        <v>397889.4375</v>
      </c>
      <c r="G101" s="66">
        <v>399975.65625</v>
      </c>
      <c r="H101" s="66">
        <v>402065.0625</v>
      </c>
      <c r="I101" s="57">
        <v>384095.96875</v>
      </c>
      <c r="J101" s="27">
        <v>387344.34375</v>
      </c>
      <c r="K101" s="27">
        <v>390298.59375</v>
      </c>
      <c r="L101" s="27">
        <v>393478.53125</v>
      </c>
      <c r="M101" s="27">
        <v>396652.125</v>
      </c>
      <c r="N101" s="27">
        <v>399605.75</v>
      </c>
      <c r="O101" s="57">
        <v>383053.78930664063</v>
      </c>
      <c r="P101" s="27">
        <v>387506.26000976563</v>
      </c>
      <c r="Q101" s="27">
        <v>391859.59777832031</v>
      </c>
      <c r="R101" s="27">
        <v>397254.15966796875</v>
      </c>
      <c r="S101" s="27">
        <v>402615.9130859375</v>
      </c>
      <c r="T101" s="27">
        <v>407261.76513671875</v>
      </c>
      <c r="U101" s="57">
        <v>290389.75</v>
      </c>
      <c r="V101" s="27">
        <v>292536.28125</v>
      </c>
      <c r="W101" s="27">
        <v>294614</v>
      </c>
      <c r="X101" s="27">
        <v>296740.1875</v>
      </c>
      <c r="Y101" s="27">
        <v>298910.125</v>
      </c>
      <c r="Z101" s="27">
        <v>301118.28125</v>
      </c>
      <c r="AA101" s="57">
        <v>368348.375</v>
      </c>
      <c r="AB101" s="27">
        <v>370639.71875</v>
      </c>
      <c r="AC101" s="27">
        <v>372855.0625</v>
      </c>
      <c r="AD101" s="27">
        <v>374942.96875</v>
      </c>
      <c r="AE101" s="27">
        <v>376947.4375</v>
      </c>
      <c r="AF101" s="27">
        <v>378853.375</v>
      </c>
      <c r="AG101" s="57">
        <v>385695.56591796875</v>
      </c>
      <c r="AH101" s="27">
        <v>388776.15356445313</v>
      </c>
      <c r="AI101" s="27">
        <v>391654.04711914063</v>
      </c>
      <c r="AJ101" s="27">
        <v>394708.85864257813</v>
      </c>
      <c r="AK101" s="27">
        <v>397668.30004882813</v>
      </c>
      <c r="AL101" s="27">
        <v>400435.92724609375</v>
      </c>
      <c r="AM101" s="57">
        <v>281635.78125</v>
      </c>
      <c r="AN101" s="27">
        <v>283197.65625</v>
      </c>
      <c r="AO101" s="27">
        <v>284785.34375</v>
      </c>
      <c r="AP101" s="27">
        <v>286409.0625</v>
      </c>
      <c r="AQ101" s="27">
        <v>287973.375</v>
      </c>
      <c r="AR101" s="27">
        <v>289537.375</v>
      </c>
      <c r="AS101" s="51">
        <v>1.0101661682128906</v>
      </c>
      <c r="AT101" s="49">
        <v>1.0066119432449341</v>
      </c>
      <c r="AU101" s="49">
        <v>1.0030549764633179</v>
      </c>
      <c r="AV101" s="49">
        <v>0.99949043989181519</v>
      </c>
      <c r="AW101" s="49">
        <v>0.99592036008834839</v>
      </c>
      <c r="AX101" s="49">
        <v>0.99234110116958618</v>
      </c>
      <c r="AY101" s="52">
        <v>1.0023072957992554</v>
      </c>
      <c r="AZ101" s="50">
        <v>1.0023072957992554</v>
      </c>
      <c r="BA101" s="50">
        <v>1.0023072957992554</v>
      </c>
      <c r="BB101" s="50">
        <v>1.0023072957992554</v>
      </c>
      <c r="BC101" s="50">
        <v>1.0023072957992554</v>
      </c>
      <c r="BD101" s="50">
        <v>1.0023072957992554</v>
      </c>
    </row>
    <row r="102" spans="1:56" x14ac:dyDescent="0.2">
      <c r="A102" s="31" t="s">
        <v>109</v>
      </c>
      <c r="B102" s="25" t="s">
        <v>317</v>
      </c>
      <c r="C102" s="65">
        <v>351813.58211326599</v>
      </c>
      <c r="D102" s="66">
        <v>355431.3125</v>
      </c>
      <c r="E102" s="66">
        <v>359002.8125</v>
      </c>
      <c r="F102" s="66">
        <v>362455.78125</v>
      </c>
      <c r="G102" s="66">
        <v>365919.3125</v>
      </c>
      <c r="H102" s="66">
        <v>369316.75</v>
      </c>
      <c r="I102" s="57">
        <v>391014.28125</v>
      </c>
      <c r="J102" s="27">
        <v>394608.34375</v>
      </c>
      <c r="K102" s="27">
        <v>398067.0625</v>
      </c>
      <c r="L102" s="27">
        <v>401289.34375</v>
      </c>
      <c r="M102" s="27">
        <v>404957.65625</v>
      </c>
      <c r="N102" s="27">
        <v>408413.46875</v>
      </c>
      <c r="O102" s="57">
        <v>452318.78341579437</v>
      </c>
      <c r="P102" s="27">
        <v>455737.03348112106</v>
      </c>
      <c r="Q102" s="27">
        <v>459488.21339273453</v>
      </c>
      <c r="R102" s="27">
        <v>461794.61891794205</v>
      </c>
      <c r="S102" s="27">
        <v>465887.0922627449</v>
      </c>
      <c r="T102" s="27">
        <v>469445.8351392746</v>
      </c>
      <c r="U102" s="57">
        <v>352858.84375</v>
      </c>
      <c r="V102" s="27">
        <v>356611.9375</v>
      </c>
      <c r="W102" s="27">
        <v>360202.96875</v>
      </c>
      <c r="X102" s="27">
        <v>363620.40625</v>
      </c>
      <c r="Y102" s="27">
        <v>367222.375</v>
      </c>
      <c r="Z102" s="27">
        <v>370672.8125</v>
      </c>
      <c r="AA102" s="57">
        <v>315022.375</v>
      </c>
      <c r="AB102" s="27">
        <v>316982</v>
      </c>
      <c r="AC102" s="27">
        <v>318876.65625</v>
      </c>
      <c r="AD102" s="27">
        <v>320662.28125</v>
      </c>
      <c r="AE102" s="27">
        <v>322376.5625</v>
      </c>
      <c r="AF102" s="27">
        <v>324006.5625</v>
      </c>
      <c r="AG102" s="57">
        <v>394279.49526786804</v>
      </c>
      <c r="AH102" s="27">
        <v>397858.65560150146</v>
      </c>
      <c r="AI102" s="27">
        <v>401353.86649417877</v>
      </c>
      <c r="AJ102" s="27">
        <v>404773.83144950867</v>
      </c>
      <c r="AK102" s="27">
        <v>408595.00242328644</v>
      </c>
      <c r="AL102" s="27">
        <v>412188.04745101929</v>
      </c>
      <c r="AM102" s="57">
        <v>350038.75</v>
      </c>
      <c r="AN102" s="27">
        <v>353706.46875</v>
      </c>
      <c r="AO102" s="27">
        <v>357341.0625</v>
      </c>
      <c r="AP102" s="27">
        <v>360859.28125</v>
      </c>
      <c r="AQ102" s="27">
        <v>364386.8125</v>
      </c>
      <c r="AR102" s="27">
        <v>367845.8125</v>
      </c>
      <c r="AS102" s="51">
        <v>0.97097021341323853</v>
      </c>
      <c r="AT102" s="49">
        <v>0.97227758169174194</v>
      </c>
      <c r="AU102" s="49">
        <v>0.97361850738525391</v>
      </c>
      <c r="AV102" s="49">
        <v>0.97498875856399536</v>
      </c>
      <c r="AW102" s="49">
        <v>0.97639131546020508</v>
      </c>
      <c r="AX102" s="49">
        <v>0.97782313823699951</v>
      </c>
      <c r="AY102" s="52">
        <v>1.0019018650054932</v>
      </c>
      <c r="AZ102" s="50">
        <v>1.0019018650054932</v>
      </c>
      <c r="BA102" s="50">
        <v>1.0019018650054932</v>
      </c>
      <c r="BB102" s="50">
        <v>1.0019018650054932</v>
      </c>
      <c r="BC102" s="50">
        <v>1.0019018650054932</v>
      </c>
      <c r="BD102" s="50">
        <v>1.0019018650054932</v>
      </c>
    </row>
    <row r="103" spans="1:56" x14ac:dyDescent="0.2">
      <c r="A103" s="31" t="s">
        <v>110</v>
      </c>
      <c r="B103" s="25" t="s">
        <v>323</v>
      </c>
      <c r="C103" s="65">
        <v>173764.16845703125</v>
      </c>
      <c r="D103" s="66">
        <v>174474.546875</v>
      </c>
      <c r="E103" s="66">
        <v>175179.875</v>
      </c>
      <c r="F103" s="66">
        <v>175923.09375</v>
      </c>
      <c r="G103" s="66">
        <v>176687.609375</v>
      </c>
      <c r="H103" s="66">
        <v>177440.375</v>
      </c>
      <c r="I103" s="57">
        <v>212360.75</v>
      </c>
      <c r="J103" s="27">
        <v>213546.359375</v>
      </c>
      <c r="K103" s="27">
        <v>214612.5</v>
      </c>
      <c r="L103" s="27">
        <v>215680.1875</v>
      </c>
      <c r="M103" s="27">
        <v>216845.15625</v>
      </c>
      <c r="N103" s="27">
        <v>217907.171875</v>
      </c>
      <c r="O103" s="57">
        <v>273260.72509765625</v>
      </c>
      <c r="P103" s="27">
        <v>274949.70556640625</v>
      </c>
      <c r="Q103" s="27">
        <v>276819.07373046875</v>
      </c>
      <c r="R103" s="27">
        <v>278453.115234375</v>
      </c>
      <c r="S103" s="27">
        <v>280283.0205078125</v>
      </c>
      <c r="T103" s="27">
        <v>282076.53271484375</v>
      </c>
      <c r="U103" s="57">
        <v>155787.109375</v>
      </c>
      <c r="V103" s="27">
        <v>156570.875</v>
      </c>
      <c r="W103" s="27">
        <v>157311.671875</v>
      </c>
      <c r="X103" s="27">
        <v>158093.671875</v>
      </c>
      <c r="Y103" s="27">
        <v>159015.390625</v>
      </c>
      <c r="Z103" s="27">
        <v>159893.625</v>
      </c>
      <c r="AA103" s="57">
        <v>113574.4921875</v>
      </c>
      <c r="AB103" s="27">
        <v>114280.9921875</v>
      </c>
      <c r="AC103" s="27">
        <v>114964.0625</v>
      </c>
      <c r="AD103" s="27">
        <v>115607.828125</v>
      </c>
      <c r="AE103" s="27">
        <v>116225.8828125</v>
      </c>
      <c r="AF103" s="27">
        <v>116813.546875</v>
      </c>
      <c r="AG103" s="57">
        <v>219988.033203125</v>
      </c>
      <c r="AH103" s="27">
        <v>221116.89990234375</v>
      </c>
      <c r="AI103" s="27">
        <v>222119.232421875</v>
      </c>
      <c r="AJ103" s="27">
        <v>223177.83447265625</v>
      </c>
      <c r="AK103" s="27">
        <v>224368.03955078125</v>
      </c>
      <c r="AL103" s="27">
        <v>225300.06982421875</v>
      </c>
      <c r="AM103" s="57">
        <v>117992.8671875</v>
      </c>
      <c r="AN103" s="27">
        <v>118498.1015625</v>
      </c>
      <c r="AO103" s="27">
        <v>119003.921875</v>
      </c>
      <c r="AP103" s="27">
        <v>119535.71875</v>
      </c>
      <c r="AQ103" s="27">
        <v>120081.3125</v>
      </c>
      <c r="AR103" s="27">
        <v>120617.75</v>
      </c>
      <c r="AS103" s="51">
        <v>0.9356081485748291</v>
      </c>
      <c r="AT103" s="49">
        <v>0.94042712450027466</v>
      </c>
      <c r="AU103" s="49">
        <v>0.94530534744262695</v>
      </c>
      <c r="AV103" s="49">
        <v>0.95023959875106812</v>
      </c>
      <c r="AW103" s="49">
        <v>0.95523315668106079</v>
      </c>
      <c r="AX103" s="49">
        <v>0.96028375625610352</v>
      </c>
      <c r="AY103" s="52">
        <v>1.0065598487854004</v>
      </c>
      <c r="AZ103" s="50">
        <v>1.0065598487854004</v>
      </c>
      <c r="BA103" s="50">
        <v>1.0065598487854004</v>
      </c>
      <c r="BB103" s="50">
        <v>1.0065598487854004</v>
      </c>
      <c r="BC103" s="50">
        <v>1.0065598487854004</v>
      </c>
      <c r="BD103" s="50">
        <v>1.0065598487854004</v>
      </c>
    </row>
    <row r="104" spans="1:56" x14ac:dyDescent="0.2">
      <c r="A104" s="31" t="s">
        <v>111</v>
      </c>
      <c r="B104" s="25" t="s">
        <v>329</v>
      </c>
      <c r="C104" s="65">
        <v>235861.92057037354</v>
      </c>
      <c r="D104" s="66">
        <v>237093.515625</v>
      </c>
      <c r="E104" s="66">
        <v>238141.71875</v>
      </c>
      <c r="F104" s="66">
        <v>239075.65625</v>
      </c>
      <c r="G104" s="66">
        <v>240052.09375</v>
      </c>
      <c r="H104" s="66">
        <v>241057.828125</v>
      </c>
      <c r="I104" s="57">
        <v>220868.84375</v>
      </c>
      <c r="J104" s="27">
        <v>221451.171875</v>
      </c>
      <c r="K104" s="27">
        <v>222030.25</v>
      </c>
      <c r="L104" s="27">
        <v>222600.109375</v>
      </c>
      <c r="M104" s="27">
        <v>223152.234375</v>
      </c>
      <c r="N104" s="27">
        <v>223726.765625</v>
      </c>
      <c r="O104" s="57">
        <v>247101.94934082031</v>
      </c>
      <c r="P104" s="27">
        <v>246864.70422363281</v>
      </c>
      <c r="Q104" s="27">
        <v>246685.810546875</v>
      </c>
      <c r="R104" s="27">
        <v>246692.71472167969</v>
      </c>
      <c r="S104" s="27">
        <v>246509.93518066406</v>
      </c>
      <c r="T104" s="27">
        <v>246624.92041015625</v>
      </c>
      <c r="U104" s="57">
        <v>253139.375</v>
      </c>
      <c r="V104" s="27">
        <v>254407.203125</v>
      </c>
      <c r="W104" s="27">
        <v>255512.984375</v>
      </c>
      <c r="X104" s="27">
        <v>256416.015625</v>
      </c>
      <c r="Y104" s="27">
        <v>257510.078125</v>
      </c>
      <c r="Z104" s="27">
        <v>258467.625</v>
      </c>
      <c r="AA104" s="57">
        <v>207428.265625</v>
      </c>
      <c r="AB104" s="27">
        <v>208718.59375</v>
      </c>
      <c r="AC104" s="27">
        <v>209966.125</v>
      </c>
      <c r="AD104" s="27">
        <v>211141.875</v>
      </c>
      <c r="AE104" s="27">
        <v>212270.65625</v>
      </c>
      <c r="AF104" s="27">
        <v>213343.953125</v>
      </c>
      <c r="AG104" s="57">
        <v>231450.82397460938</v>
      </c>
      <c r="AH104" s="27">
        <v>232118.66711425781</v>
      </c>
      <c r="AI104" s="27">
        <v>232757.0202331543</v>
      </c>
      <c r="AJ104" s="27">
        <v>233300.69219970703</v>
      </c>
      <c r="AK104" s="27">
        <v>233926.02188110352</v>
      </c>
      <c r="AL104" s="27">
        <v>234551.45184326172</v>
      </c>
      <c r="AM104" s="57">
        <v>198019.421875</v>
      </c>
      <c r="AN104" s="27">
        <v>199091.828125</v>
      </c>
      <c r="AO104" s="27">
        <v>200017.03125</v>
      </c>
      <c r="AP104" s="27">
        <v>200846.671875</v>
      </c>
      <c r="AQ104" s="27">
        <v>201710.859375</v>
      </c>
      <c r="AR104" s="27">
        <v>202597.6875</v>
      </c>
      <c r="AS104" s="51">
        <v>0.93499690294265747</v>
      </c>
      <c r="AT104" s="49">
        <v>0.939899742603302</v>
      </c>
      <c r="AU104" s="49">
        <v>0.94486260414123535</v>
      </c>
      <c r="AV104" s="49">
        <v>0.94988220930099487</v>
      </c>
      <c r="AW104" s="49">
        <v>0.95496165752410889</v>
      </c>
      <c r="AX104" s="49">
        <v>0.96009886264801025</v>
      </c>
      <c r="AY104" s="52">
        <v>0.99910438060760498</v>
      </c>
      <c r="AZ104" s="50">
        <v>0.99910438060760498</v>
      </c>
      <c r="BA104" s="50">
        <v>0.99910438060760498</v>
      </c>
      <c r="BB104" s="50">
        <v>0.99910438060760498</v>
      </c>
      <c r="BC104" s="50">
        <v>0.99910438060760498</v>
      </c>
      <c r="BD104" s="50">
        <v>0.99910438060760498</v>
      </c>
    </row>
    <row r="105" spans="1:56" x14ac:dyDescent="0.2">
      <c r="A105" s="31" t="s">
        <v>112</v>
      </c>
      <c r="B105" s="25" t="s">
        <v>353</v>
      </c>
      <c r="C105" s="65">
        <v>228211.0830078125</v>
      </c>
      <c r="D105" s="66">
        <v>230298.28125</v>
      </c>
      <c r="E105" s="66">
        <v>232384.46875</v>
      </c>
      <c r="F105" s="66">
        <v>234526.75</v>
      </c>
      <c r="G105" s="66">
        <v>236620.125</v>
      </c>
      <c r="H105" s="66">
        <v>238623.671875</v>
      </c>
      <c r="I105" s="57">
        <v>241839.734375</v>
      </c>
      <c r="J105" s="27">
        <v>244435.25</v>
      </c>
      <c r="K105" s="27">
        <v>246894.109375</v>
      </c>
      <c r="L105" s="27">
        <v>249425.703125</v>
      </c>
      <c r="M105" s="27">
        <v>251959.078125</v>
      </c>
      <c r="N105" s="27">
        <v>254260.84375</v>
      </c>
      <c r="O105" s="57">
        <v>270931.72875976563</v>
      </c>
      <c r="P105" s="27">
        <v>274668.86669921875</v>
      </c>
      <c r="Q105" s="27">
        <v>278047.46899414063</v>
      </c>
      <c r="R105" s="27">
        <v>281647.39038085938</v>
      </c>
      <c r="S105" s="27">
        <v>285711.06079101563</v>
      </c>
      <c r="T105" s="27">
        <v>289222.05346679688</v>
      </c>
      <c r="U105" s="57">
        <v>173022.390625</v>
      </c>
      <c r="V105" s="27">
        <v>174718.171875</v>
      </c>
      <c r="W105" s="27">
        <v>176367.03125</v>
      </c>
      <c r="X105" s="27">
        <v>178053.46875</v>
      </c>
      <c r="Y105" s="27">
        <v>179883.78125</v>
      </c>
      <c r="Z105" s="27">
        <v>181653.859375</v>
      </c>
      <c r="AA105" s="57">
        <v>182625.78125</v>
      </c>
      <c r="AB105" s="27">
        <v>183761.8125</v>
      </c>
      <c r="AC105" s="27">
        <v>184860.1875</v>
      </c>
      <c r="AD105" s="27">
        <v>185895.34375</v>
      </c>
      <c r="AE105" s="27">
        <v>186889.171875</v>
      </c>
      <c r="AF105" s="27">
        <v>187834.125</v>
      </c>
      <c r="AG105" s="57">
        <v>249700.71606445313</v>
      </c>
      <c r="AH105" s="27">
        <v>252260.92333984375</v>
      </c>
      <c r="AI105" s="27">
        <v>254638.37475585938</v>
      </c>
      <c r="AJ105" s="27">
        <v>257118.22192382813</v>
      </c>
      <c r="AK105" s="27">
        <v>259535.95727539063</v>
      </c>
      <c r="AL105" s="27">
        <v>261736.03125</v>
      </c>
      <c r="AM105" s="57">
        <v>160306.078125</v>
      </c>
      <c r="AN105" s="27">
        <v>161803.4375</v>
      </c>
      <c r="AO105" s="27">
        <v>163305.90625</v>
      </c>
      <c r="AP105" s="27">
        <v>164848.484375</v>
      </c>
      <c r="AQ105" s="27">
        <v>166356.109375</v>
      </c>
      <c r="AR105" s="27">
        <v>167799.265625</v>
      </c>
      <c r="AS105" s="51">
        <v>0.93888640403747559</v>
      </c>
      <c r="AT105" s="49">
        <v>0.94344538450241089</v>
      </c>
      <c r="AU105" s="49">
        <v>0.94806182384490967</v>
      </c>
      <c r="AV105" s="49">
        <v>0.9527323842048645</v>
      </c>
      <c r="AW105" s="49">
        <v>0.95746028423309326</v>
      </c>
      <c r="AX105" s="49">
        <v>0.96224313974380493</v>
      </c>
      <c r="AY105" s="52">
        <v>1.0049866437911987</v>
      </c>
      <c r="AZ105" s="50">
        <v>1.0049866437911987</v>
      </c>
      <c r="BA105" s="50">
        <v>1.0049866437911987</v>
      </c>
      <c r="BB105" s="50">
        <v>1.0049866437911987</v>
      </c>
      <c r="BC105" s="50">
        <v>1.0049866437911987</v>
      </c>
      <c r="BD105" s="50">
        <v>1.0049866437911987</v>
      </c>
    </row>
    <row r="106" spans="1:56" x14ac:dyDescent="0.2">
      <c r="A106" s="31" t="s">
        <v>113</v>
      </c>
      <c r="B106" s="25" t="s">
        <v>377</v>
      </c>
      <c r="C106" s="65">
        <v>176522.3330078125</v>
      </c>
      <c r="D106" s="66">
        <v>178554.9375</v>
      </c>
      <c r="E106" s="66">
        <v>180604.5625</v>
      </c>
      <c r="F106" s="66">
        <v>182607.109375</v>
      </c>
      <c r="G106" s="66">
        <v>184554.375</v>
      </c>
      <c r="H106" s="66">
        <v>186438.09375</v>
      </c>
      <c r="I106" s="57">
        <v>159934.671875</v>
      </c>
      <c r="J106" s="27">
        <v>161427.6875</v>
      </c>
      <c r="K106" s="27">
        <v>162906.546875</v>
      </c>
      <c r="L106" s="27">
        <v>164454.15625</v>
      </c>
      <c r="M106" s="27">
        <v>165996.203125</v>
      </c>
      <c r="N106" s="27">
        <v>167431.046875</v>
      </c>
      <c r="O106" s="57">
        <v>147020.87573242188</v>
      </c>
      <c r="P106" s="27">
        <v>147429.21374511719</v>
      </c>
      <c r="Q106" s="27">
        <v>147871.13403320313</v>
      </c>
      <c r="R106" s="27">
        <v>148765.73229980469</v>
      </c>
      <c r="S106" s="27">
        <v>149855.23840332031</v>
      </c>
      <c r="T106" s="27">
        <v>150697.27551269531</v>
      </c>
      <c r="U106" s="57">
        <v>137235.6875</v>
      </c>
      <c r="V106" s="27">
        <v>138747.140625</v>
      </c>
      <c r="W106" s="27">
        <v>140308.546875</v>
      </c>
      <c r="X106" s="27">
        <v>141838.84375</v>
      </c>
      <c r="Y106" s="27">
        <v>143352.203125</v>
      </c>
      <c r="Z106" s="27">
        <v>144915.390625</v>
      </c>
      <c r="AA106" s="57">
        <v>225755.984375</v>
      </c>
      <c r="AB106" s="27">
        <v>227160.3125</v>
      </c>
      <c r="AC106" s="27">
        <v>228518.078125</v>
      </c>
      <c r="AD106" s="27">
        <v>229797.71875</v>
      </c>
      <c r="AE106" s="27">
        <v>231026.25</v>
      </c>
      <c r="AF106" s="27">
        <v>232194.359375</v>
      </c>
      <c r="AG106" s="57">
        <v>156775.84301757813</v>
      </c>
      <c r="AH106" s="27">
        <v>158311.81286621094</v>
      </c>
      <c r="AI106" s="27">
        <v>159907.392578125</v>
      </c>
      <c r="AJ106" s="27">
        <v>161573.39038085938</v>
      </c>
      <c r="AK106" s="27">
        <v>163139.39208984375</v>
      </c>
      <c r="AL106" s="27">
        <v>164583.21240234375</v>
      </c>
      <c r="AM106" s="57">
        <v>167246.515625</v>
      </c>
      <c r="AN106" s="27">
        <v>169204.953125</v>
      </c>
      <c r="AO106" s="27">
        <v>171185.78125</v>
      </c>
      <c r="AP106" s="27">
        <v>173122.859375</v>
      </c>
      <c r="AQ106" s="27">
        <v>175007.0625</v>
      </c>
      <c r="AR106" s="27">
        <v>176829.75</v>
      </c>
      <c r="AS106" s="51">
        <v>1.0395339727401733</v>
      </c>
      <c r="AT106" s="49">
        <v>1.0348048210144043</v>
      </c>
      <c r="AU106" s="49">
        <v>1.0300648212432861</v>
      </c>
      <c r="AV106" s="49">
        <v>1.0253086090087891</v>
      </c>
      <c r="AW106" s="49">
        <v>1.0205382108688354</v>
      </c>
      <c r="AX106" s="49">
        <v>1.0157495737075806</v>
      </c>
      <c r="AY106" s="52">
        <v>1.0003677606582642</v>
      </c>
      <c r="AZ106" s="50">
        <v>1.0003677606582642</v>
      </c>
      <c r="BA106" s="50">
        <v>1.0003677606582642</v>
      </c>
      <c r="BB106" s="50">
        <v>1.0003677606582642</v>
      </c>
      <c r="BC106" s="50">
        <v>1.0003677606582642</v>
      </c>
      <c r="BD106" s="50">
        <v>1.0003677606582642</v>
      </c>
    </row>
    <row r="107" spans="1:56" x14ac:dyDescent="0.2">
      <c r="A107" s="31" t="s">
        <v>114</v>
      </c>
      <c r="B107" s="25" t="s">
        <v>389</v>
      </c>
      <c r="C107" s="65">
        <v>313283.41552734375</v>
      </c>
      <c r="D107" s="66">
        <v>316014.28125</v>
      </c>
      <c r="E107" s="66">
        <v>318751.09375</v>
      </c>
      <c r="F107" s="66">
        <v>321457</v>
      </c>
      <c r="G107" s="66">
        <v>324123.21875</v>
      </c>
      <c r="H107" s="66">
        <v>326655.53125</v>
      </c>
      <c r="I107" s="57">
        <v>306691.25</v>
      </c>
      <c r="J107" s="27">
        <v>309040.34375</v>
      </c>
      <c r="K107" s="27">
        <v>311372.46875</v>
      </c>
      <c r="L107" s="27">
        <v>313465.09375</v>
      </c>
      <c r="M107" s="27">
        <v>315726.5</v>
      </c>
      <c r="N107" s="27">
        <v>317948.59375</v>
      </c>
      <c r="O107" s="57">
        <v>307689.28393554688</v>
      </c>
      <c r="P107" s="27">
        <v>310472.47485351563</v>
      </c>
      <c r="Q107" s="27">
        <v>312334.89709472656</v>
      </c>
      <c r="R107" s="27">
        <v>313396.95983886719</v>
      </c>
      <c r="S107" s="27">
        <v>314760.56994628906</v>
      </c>
      <c r="T107" s="27">
        <v>316577.18103027344</v>
      </c>
      <c r="U107" s="57">
        <v>244743.59375</v>
      </c>
      <c r="V107" s="27">
        <v>246811.96875</v>
      </c>
      <c r="W107" s="27">
        <v>248730.765625</v>
      </c>
      <c r="X107" s="27">
        <v>250597.9375</v>
      </c>
      <c r="Y107" s="27">
        <v>252634.078125</v>
      </c>
      <c r="Z107" s="27">
        <v>254510.859375</v>
      </c>
      <c r="AA107" s="57">
        <v>327726.09375</v>
      </c>
      <c r="AB107" s="27">
        <v>329764.75</v>
      </c>
      <c r="AC107" s="27">
        <v>331735.8125</v>
      </c>
      <c r="AD107" s="27">
        <v>333593.4375</v>
      </c>
      <c r="AE107" s="27">
        <v>335376.875</v>
      </c>
      <c r="AF107" s="27">
        <v>337072.59375</v>
      </c>
      <c r="AG107" s="57">
        <v>306048.6025390625</v>
      </c>
      <c r="AH107" s="27">
        <v>308285.09802246094</v>
      </c>
      <c r="AI107" s="27">
        <v>310656.70043945313</v>
      </c>
      <c r="AJ107" s="27">
        <v>312908.70263671875</v>
      </c>
      <c r="AK107" s="27">
        <v>315240.88745117188</v>
      </c>
      <c r="AL107" s="27">
        <v>317420.30285644531</v>
      </c>
      <c r="AM107" s="57">
        <v>246355</v>
      </c>
      <c r="AN107" s="27">
        <v>248550.421875</v>
      </c>
      <c r="AO107" s="27">
        <v>250759.390625</v>
      </c>
      <c r="AP107" s="27">
        <v>252945.078125</v>
      </c>
      <c r="AQ107" s="27">
        <v>255098.53125</v>
      </c>
      <c r="AR107" s="27">
        <v>257144.53125</v>
      </c>
      <c r="AS107" s="51">
        <v>1.0590064525604248</v>
      </c>
      <c r="AT107" s="49">
        <v>1.0550483465194702</v>
      </c>
      <c r="AU107" s="49">
        <v>1.0510854721069336</v>
      </c>
      <c r="AV107" s="49">
        <v>1.0471129417419434</v>
      </c>
      <c r="AW107" s="49">
        <v>1.0431327819824219</v>
      </c>
      <c r="AX107" s="49">
        <v>1.039141058921814</v>
      </c>
      <c r="AY107" s="52">
        <v>1.0013042688369751</v>
      </c>
      <c r="AZ107" s="50">
        <v>1.0013042688369751</v>
      </c>
      <c r="BA107" s="50">
        <v>1.0013042688369751</v>
      </c>
      <c r="BB107" s="50">
        <v>1.0013042688369751</v>
      </c>
      <c r="BC107" s="50">
        <v>1.0013042688369751</v>
      </c>
      <c r="BD107" s="50">
        <v>1.0013042688369751</v>
      </c>
    </row>
    <row r="108" spans="1:56" x14ac:dyDescent="0.2">
      <c r="A108" s="31" t="s">
        <v>115</v>
      </c>
      <c r="B108" s="25" t="s">
        <v>395</v>
      </c>
      <c r="C108" s="65">
        <v>175842.08203125</v>
      </c>
      <c r="D108" s="66">
        <v>176762.8125</v>
      </c>
      <c r="E108" s="66">
        <v>177701.8125</v>
      </c>
      <c r="F108" s="66">
        <v>178607.328125</v>
      </c>
      <c r="G108" s="66">
        <v>179520.9375</v>
      </c>
      <c r="H108" s="66">
        <v>180433.140625</v>
      </c>
      <c r="I108" s="57">
        <v>224495.625</v>
      </c>
      <c r="J108" s="27">
        <v>225809.734375</v>
      </c>
      <c r="K108" s="27">
        <v>227092.734375</v>
      </c>
      <c r="L108" s="27">
        <v>228194.734375</v>
      </c>
      <c r="M108" s="27">
        <v>229510.40625</v>
      </c>
      <c r="N108" s="27">
        <v>230769.78125</v>
      </c>
      <c r="O108" s="57">
        <v>263193.36376953125</v>
      </c>
      <c r="P108" s="27">
        <v>264918.1279296875</v>
      </c>
      <c r="Q108" s="27">
        <v>266654.6123046875</v>
      </c>
      <c r="R108" s="27">
        <v>268167.6162109375</v>
      </c>
      <c r="S108" s="27">
        <v>269960.958984375</v>
      </c>
      <c r="T108" s="27">
        <v>271737.98046875</v>
      </c>
      <c r="U108" s="57">
        <v>167846.609375</v>
      </c>
      <c r="V108" s="27">
        <v>168760.921875</v>
      </c>
      <c r="W108" s="27">
        <v>169692</v>
      </c>
      <c r="X108" s="27">
        <v>170561.40625</v>
      </c>
      <c r="Y108" s="27">
        <v>171613.859375</v>
      </c>
      <c r="Z108" s="27">
        <v>172666.46875</v>
      </c>
      <c r="AA108" s="57">
        <v>147653.734375</v>
      </c>
      <c r="AB108" s="27">
        <v>148572.234375</v>
      </c>
      <c r="AC108" s="27">
        <v>149460.265625</v>
      </c>
      <c r="AD108" s="27">
        <v>150297.203125</v>
      </c>
      <c r="AE108" s="27">
        <v>151100.71875</v>
      </c>
      <c r="AF108" s="27">
        <v>151864.703125</v>
      </c>
      <c r="AG108" s="57">
        <v>216647.591796875</v>
      </c>
      <c r="AH108" s="27">
        <v>217944.40185546875</v>
      </c>
      <c r="AI108" s="27">
        <v>219176.40307617188</v>
      </c>
      <c r="AJ108" s="27">
        <v>220321.28564453125</v>
      </c>
      <c r="AK108" s="27">
        <v>221575.87622070313</v>
      </c>
      <c r="AL108" s="27">
        <v>222766.3173828125</v>
      </c>
      <c r="AM108" s="57">
        <v>149627.875</v>
      </c>
      <c r="AN108" s="27">
        <v>150440.359375</v>
      </c>
      <c r="AO108" s="27">
        <v>151273.578125</v>
      </c>
      <c r="AP108" s="27">
        <v>152078.671875</v>
      </c>
      <c r="AQ108" s="27">
        <v>152889.84375</v>
      </c>
      <c r="AR108" s="27">
        <v>153698.390625</v>
      </c>
      <c r="AS108" s="51">
        <v>0.9466288685798645</v>
      </c>
      <c r="AT108" s="49">
        <v>0.95029091835021973</v>
      </c>
      <c r="AU108" s="49">
        <v>0.95400369167327881</v>
      </c>
      <c r="AV108" s="49">
        <v>0.95776385068893433</v>
      </c>
      <c r="AW108" s="49">
        <v>0.96157431602478027</v>
      </c>
      <c r="AX108" s="49">
        <v>0.96543258428573608</v>
      </c>
      <c r="AY108" s="52">
        <v>1.0032603740692139</v>
      </c>
      <c r="AZ108" s="50">
        <v>1.0032603740692139</v>
      </c>
      <c r="BA108" s="50">
        <v>1.0032603740692139</v>
      </c>
      <c r="BB108" s="50">
        <v>1.0032603740692139</v>
      </c>
      <c r="BC108" s="50">
        <v>1.0032603740692139</v>
      </c>
      <c r="BD108" s="50">
        <v>1.0032603740692139</v>
      </c>
    </row>
    <row r="109" spans="1:56" x14ac:dyDescent="0.2">
      <c r="A109" s="31" t="s">
        <v>116</v>
      </c>
      <c r="B109" s="25" t="s">
        <v>396</v>
      </c>
      <c r="C109" s="65">
        <v>250879.66259765625</v>
      </c>
      <c r="D109" s="66">
        <v>252258.15625</v>
      </c>
      <c r="E109" s="66">
        <v>253729.046875</v>
      </c>
      <c r="F109" s="66">
        <v>255215.78125</v>
      </c>
      <c r="G109" s="66">
        <v>256610.453125</v>
      </c>
      <c r="H109" s="66">
        <v>257935.40625</v>
      </c>
      <c r="I109" s="57">
        <v>275059.40625</v>
      </c>
      <c r="J109" s="27">
        <v>277575.75</v>
      </c>
      <c r="K109" s="27">
        <v>279916.28125</v>
      </c>
      <c r="L109" s="27">
        <v>282196.96875</v>
      </c>
      <c r="M109" s="27">
        <v>284490.15625</v>
      </c>
      <c r="N109" s="27">
        <v>286554.3125</v>
      </c>
      <c r="O109" s="57">
        <v>286223.3037109375</v>
      </c>
      <c r="P109" s="27">
        <v>290403.34814453125</v>
      </c>
      <c r="Q109" s="27">
        <v>294115.50146484375</v>
      </c>
      <c r="R109" s="27">
        <v>298053.2451171875</v>
      </c>
      <c r="S109" s="27">
        <v>302094.40478515625</v>
      </c>
      <c r="T109" s="27">
        <v>305820.06494140625</v>
      </c>
      <c r="U109" s="57">
        <v>199426.65625</v>
      </c>
      <c r="V109" s="27">
        <v>200770.421875</v>
      </c>
      <c r="W109" s="27">
        <v>202067.65625</v>
      </c>
      <c r="X109" s="27">
        <v>203328.78125</v>
      </c>
      <c r="Y109" s="27">
        <v>204692.09375</v>
      </c>
      <c r="Z109" s="27">
        <v>205938.1875</v>
      </c>
      <c r="AA109" s="57">
        <v>226465.953125</v>
      </c>
      <c r="AB109" s="27">
        <v>227874.71875</v>
      </c>
      <c r="AC109" s="27">
        <v>229236.75</v>
      </c>
      <c r="AD109" s="27">
        <v>230520.40625</v>
      </c>
      <c r="AE109" s="27">
        <v>231752.796875</v>
      </c>
      <c r="AF109" s="27">
        <v>232924.59375</v>
      </c>
      <c r="AG109" s="57">
        <v>267264.9345703125</v>
      </c>
      <c r="AH109" s="27">
        <v>269509.80126953125</v>
      </c>
      <c r="AI109" s="27">
        <v>271569.1240234375</v>
      </c>
      <c r="AJ109" s="27">
        <v>273595.62646484375</v>
      </c>
      <c r="AK109" s="27">
        <v>275686.091796875</v>
      </c>
      <c r="AL109" s="27">
        <v>277478.34619140625</v>
      </c>
      <c r="AM109" s="57">
        <v>170405.65625</v>
      </c>
      <c r="AN109" s="27">
        <v>171375.03125</v>
      </c>
      <c r="AO109" s="27">
        <v>172413.109375</v>
      </c>
      <c r="AP109" s="27">
        <v>173462.421875</v>
      </c>
      <c r="AQ109" s="27">
        <v>174448.28125</v>
      </c>
      <c r="AR109" s="27">
        <v>175385.140625</v>
      </c>
      <c r="AS109" s="51">
        <v>0.96783018112182617</v>
      </c>
      <c r="AT109" s="49">
        <v>0.97039377689361572</v>
      </c>
      <c r="AU109" s="49">
        <v>0.97300022840499878</v>
      </c>
      <c r="AV109" s="49">
        <v>0.97564595937728882</v>
      </c>
      <c r="AW109" s="49">
        <v>0.97833371162414551</v>
      </c>
      <c r="AX109" s="49">
        <v>0.98106086254119873</v>
      </c>
      <c r="AY109" s="52">
        <v>1.0070549249649048</v>
      </c>
      <c r="AZ109" s="50">
        <v>1.0070549249649048</v>
      </c>
      <c r="BA109" s="50">
        <v>1.0070549249649048</v>
      </c>
      <c r="BB109" s="50">
        <v>1.0070549249649048</v>
      </c>
      <c r="BC109" s="50">
        <v>1.0070549249649048</v>
      </c>
      <c r="BD109" s="50">
        <v>1.0070549249649048</v>
      </c>
    </row>
    <row r="110" spans="1:56" x14ac:dyDescent="0.2">
      <c r="A110" s="31" t="s">
        <v>117</v>
      </c>
      <c r="B110" s="25" t="s">
        <v>212</v>
      </c>
      <c r="C110" s="65">
        <v>224031.66444396973</v>
      </c>
      <c r="D110" s="66">
        <v>227890.296875</v>
      </c>
      <c r="E110" s="66">
        <v>231530.3125</v>
      </c>
      <c r="F110" s="66">
        <v>235011.34375</v>
      </c>
      <c r="G110" s="66">
        <v>238261.5625</v>
      </c>
      <c r="H110" s="66">
        <v>241310.453125</v>
      </c>
      <c r="I110" s="57">
        <v>179564.9375</v>
      </c>
      <c r="J110" s="27">
        <v>181431.84375</v>
      </c>
      <c r="K110" s="27">
        <v>183418.734375</v>
      </c>
      <c r="L110" s="27">
        <v>185349.640625</v>
      </c>
      <c r="M110" s="27">
        <v>187055.3125</v>
      </c>
      <c r="N110" s="27">
        <v>188769.484375</v>
      </c>
      <c r="O110" s="57">
        <v>170940.68356323242</v>
      </c>
      <c r="P110" s="27">
        <v>169574.47744750977</v>
      </c>
      <c r="Q110" s="27">
        <v>168765.05661010742</v>
      </c>
      <c r="R110" s="27">
        <v>168076.48857116699</v>
      </c>
      <c r="S110" s="27">
        <v>167068.44689941406</v>
      </c>
      <c r="T110" s="27">
        <v>166632.99877929688</v>
      </c>
      <c r="U110" s="57">
        <v>225606.75</v>
      </c>
      <c r="V110" s="27">
        <v>229182.953125</v>
      </c>
      <c r="W110" s="27">
        <v>232787.71875</v>
      </c>
      <c r="X110" s="27">
        <v>236315.09375</v>
      </c>
      <c r="Y110" s="27">
        <v>239662.953125</v>
      </c>
      <c r="Z110" s="27">
        <v>242819.484375</v>
      </c>
      <c r="AA110" s="57">
        <v>340581.28125</v>
      </c>
      <c r="AB110" s="27">
        <v>342699.90625</v>
      </c>
      <c r="AC110" s="27">
        <v>344748.25</v>
      </c>
      <c r="AD110" s="27">
        <v>346678.75</v>
      </c>
      <c r="AE110" s="27">
        <v>348532.15625</v>
      </c>
      <c r="AF110" s="27">
        <v>350294.40625</v>
      </c>
      <c r="AG110" s="57">
        <v>200024.17906188965</v>
      </c>
      <c r="AH110" s="27">
        <v>202422.07231140137</v>
      </c>
      <c r="AI110" s="27">
        <v>204936.8268737793</v>
      </c>
      <c r="AJ110" s="27">
        <v>207368.2092590332</v>
      </c>
      <c r="AK110" s="27">
        <v>209607.97854614258</v>
      </c>
      <c r="AL110" s="27">
        <v>211803.75035095215</v>
      </c>
      <c r="AM110" s="57">
        <v>259315.3125</v>
      </c>
      <c r="AN110" s="27">
        <v>263832.5625</v>
      </c>
      <c r="AO110" s="27">
        <v>268107</v>
      </c>
      <c r="AP110" s="27">
        <v>272199.25</v>
      </c>
      <c r="AQ110" s="27">
        <v>276023.8125</v>
      </c>
      <c r="AR110" s="27">
        <v>279613.53125</v>
      </c>
      <c r="AS110" s="51">
        <v>1.0875061750411987</v>
      </c>
      <c r="AT110" s="49">
        <v>1.0847792625427246</v>
      </c>
      <c r="AU110" s="49">
        <v>1.0820575952529907</v>
      </c>
      <c r="AV110" s="49">
        <v>1.079336404800415</v>
      </c>
      <c r="AW110" s="49">
        <v>1.076617956161499</v>
      </c>
      <c r="AX110" s="49">
        <v>1.0738985538482666</v>
      </c>
      <c r="AY110" s="52">
        <v>0.99745607376098633</v>
      </c>
      <c r="AZ110" s="50">
        <v>0.99745607376098633</v>
      </c>
      <c r="BA110" s="50">
        <v>0.99745607376098633</v>
      </c>
      <c r="BB110" s="50">
        <v>0.99745607376098633</v>
      </c>
      <c r="BC110" s="50">
        <v>0.99745607376098633</v>
      </c>
      <c r="BD110" s="50">
        <v>0.99745607376098633</v>
      </c>
    </row>
    <row r="111" spans="1:56" x14ac:dyDescent="0.2">
      <c r="A111" s="31" t="s">
        <v>118</v>
      </c>
      <c r="B111" s="25" t="s">
        <v>213</v>
      </c>
      <c r="C111" s="65">
        <v>423732.57261180878</v>
      </c>
      <c r="D111" s="66">
        <v>428645.75</v>
      </c>
      <c r="E111" s="66">
        <v>433326.53125</v>
      </c>
      <c r="F111" s="66">
        <v>437661.96875</v>
      </c>
      <c r="G111" s="66">
        <v>441642.9375</v>
      </c>
      <c r="H111" s="66">
        <v>445286.75</v>
      </c>
      <c r="I111" s="57">
        <v>341240.28125</v>
      </c>
      <c r="J111" s="27">
        <v>345292.40625</v>
      </c>
      <c r="K111" s="27">
        <v>349368.3125</v>
      </c>
      <c r="L111" s="27">
        <v>353271.84375</v>
      </c>
      <c r="M111" s="27">
        <v>356608.84375</v>
      </c>
      <c r="N111" s="27">
        <v>359981.9375</v>
      </c>
      <c r="O111" s="57">
        <v>350011.47455537319</v>
      </c>
      <c r="P111" s="27">
        <v>353299.43693292141</v>
      </c>
      <c r="Q111" s="27">
        <v>356352.6641985178</v>
      </c>
      <c r="R111" s="27">
        <v>359746.27364528179</v>
      </c>
      <c r="S111" s="27">
        <v>361160.81911969185</v>
      </c>
      <c r="T111" s="27">
        <v>362945.11313426495</v>
      </c>
      <c r="U111" s="57">
        <v>393115.25</v>
      </c>
      <c r="V111" s="27">
        <v>397496</v>
      </c>
      <c r="W111" s="27">
        <v>401895.03125</v>
      </c>
      <c r="X111" s="27">
        <v>405962.25</v>
      </c>
      <c r="Y111" s="27">
        <v>409622</v>
      </c>
      <c r="Z111" s="27">
        <v>412835.4375</v>
      </c>
      <c r="AA111" s="57">
        <v>476063.84375</v>
      </c>
      <c r="AB111" s="27">
        <v>479025.25</v>
      </c>
      <c r="AC111" s="27">
        <v>481888.4375</v>
      </c>
      <c r="AD111" s="27">
        <v>484586.875</v>
      </c>
      <c r="AE111" s="27">
        <v>487177.53125</v>
      </c>
      <c r="AF111" s="27">
        <v>489640.8125</v>
      </c>
      <c r="AG111" s="57">
        <v>354828.87068462372</v>
      </c>
      <c r="AH111" s="27">
        <v>358964.72425985336</v>
      </c>
      <c r="AI111" s="27">
        <v>363107.48099136353</v>
      </c>
      <c r="AJ111" s="27">
        <v>367246.45843601227</v>
      </c>
      <c r="AK111" s="27">
        <v>370808.03660535812</v>
      </c>
      <c r="AL111" s="27">
        <v>374467.47750711441</v>
      </c>
      <c r="AM111" s="57">
        <v>280873.8125</v>
      </c>
      <c r="AN111" s="27">
        <v>284185.34375</v>
      </c>
      <c r="AO111" s="27">
        <v>287353.28125</v>
      </c>
      <c r="AP111" s="27">
        <v>290293.625</v>
      </c>
      <c r="AQ111" s="27">
        <v>292997.875</v>
      </c>
      <c r="AR111" s="27">
        <v>295476.15625</v>
      </c>
      <c r="AS111" s="51">
        <v>1.1246490478515625</v>
      </c>
      <c r="AT111" s="49">
        <v>1.1172012090682983</v>
      </c>
      <c r="AU111" s="49">
        <v>1.1097238063812256</v>
      </c>
      <c r="AV111" s="49">
        <v>1.1022108793258667</v>
      </c>
      <c r="AW111" s="49">
        <v>1.0946639776229858</v>
      </c>
      <c r="AX111" s="49">
        <v>1.0870786905288696</v>
      </c>
      <c r="AY111" s="52">
        <v>0.99806404113769531</v>
      </c>
      <c r="AZ111" s="50">
        <v>0.99806404113769531</v>
      </c>
      <c r="BA111" s="50">
        <v>0.99806404113769531</v>
      </c>
      <c r="BB111" s="50">
        <v>0.99806404113769531</v>
      </c>
      <c r="BC111" s="50">
        <v>0.99806404113769531</v>
      </c>
      <c r="BD111" s="50">
        <v>0.99806404113769531</v>
      </c>
    </row>
    <row r="112" spans="1:56" x14ac:dyDescent="0.2">
      <c r="A112" s="31" t="s">
        <v>119</v>
      </c>
      <c r="B112" s="25" t="s">
        <v>220</v>
      </c>
      <c r="C112" s="65">
        <v>241442.50463867188</v>
      </c>
      <c r="D112" s="66">
        <v>243943.6875</v>
      </c>
      <c r="E112" s="66">
        <v>246476.640625</v>
      </c>
      <c r="F112" s="66">
        <v>248993.375</v>
      </c>
      <c r="G112" s="66">
        <v>251494.125</v>
      </c>
      <c r="H112" s="66">
        <v>253957.0625</v>
      </c>
      <c r="I112" s="57">
        <v>232901.671875</v>
      </c>
      <c r="J112" s="27">
        <v>234312.875</v>
      </c>
      <c r="K112" s="27">
        <v>235655.71875</v>
      </c>
      <c r="L112" s="27">
        <v>237050.890625</v>
      </c>
      <c r="M112" s="27">
        <v>238371.125</v>
      </c>
      <c r="N112" s="27">
        <v>239699.59375</v>
      </c>
      <c r="O112" s="57">
        <v>221447.99356079102</v>
      </c>
      <c r="P112" s="27">
        <v>221955.38632202148</v>
      </c>
      <c r="Q112" s="27">
        <v>221890.11053466797</v>
      </c>
      <c r="R112" s="27">
        <v>221990.49398803711</v>
      </c>
      <c r="S112" s="27">
        <v>221876.71447753906</v>
      </c>
      <c r="T112" s="27">
        <v>221851.71627807617</v>
      </c>
      <c r="U112" s="57">
        <v>195014.09375</v>
      </c>
      <c r="V112" s="27">
        <v>196729.359375</v>
      </c>
      <c r="W112" s="27">
        <v>198417.0625</v>
      </c>
      <c r="X112" s="27">
        <v>200138.421875</v>
      </c>
      <c r="Y112" s="27">
        <v>201862.90625</v>
      </c>
      <c r="Z112" s="27">
        <v>203567.5</v>
      </c>
      <c r="AA112" s="57">
        <v>254500.53125</v>
      </c>
      <c r="AB112" s="27">
        <v>256083.671875</v>
      </c>
      <c r="AC112" s="27">
        <v>257614.3125</v>
      </c>
      <c r="AD112" s="27">
        <v>259056.875</v>
      </c>
      <c r="AE112" s="27">
        <v>260441.828125</v>
      </c>
      <c r="AF112" s="27">
        <v>261758.6875</v>
      </c>
      <c r="AG112" s="57">
        <v>224823.29357910156</v>
      </c>
      <c r="AH112" s="27">
        <v>226012.84338378906</v>
      </c>
      <c r="AI112" s="27">
        <v>227329.52545166016</v>
      </c>
      <c r="AJ112" s="27">
        <v>228734.72900390625</v>
      </c>
      <c r="AK112" s="27">
        <v>230170.79754638672</v>
      </c>
      <c r="AL112" s="27">
        <v>231613.39605712891</v>
      </c>
      <c r="AM112" s="57">
        <v>198034.65625</v>
      </c>
      <c r="AN112" s="27">
        <v>200124.765625</v>
      </c>
      <c r="AO112" s="27">
        <v>202248.25</v>
      </c>
      <c r="AP112" s="27">
        <v>204359.40625</v>
      </c>
      <c r="AQ112" s="27">
        <v>206456.78125</v>
      </c>
      <c r="AR112" s="27">
        <v>208521.59375</v>
      </c>
      <c r="AS112" s="51">
        <v>1.1029553413391113</v>
      </c>
      <c r="AT112" s="49">
        <v>1.0985580682754517</v>
      </c>
      <c r="AU112" s="49">
        <v>1.0941540002822876</v>
      </c>
      <c r="AV112" s="49">
        <v>1.0897374153137207</v>
      </c>
      <c r="AW112" s="49">
        <v>1.0853109359741211</v>
      </c>
      <c r="AX112" s="49">
        <v>1.0808699131011963</v>
      </c>
      <c r="AY112" s="52">
        <v>1.0006172657012939</v>
      </c>
      <c r="AZ112" s="50">
        <v>1.0006172657012939</v>
      </c>
      <c r="BA112" s="50">
        <v>1.0006172657012939</v>
      </c>
      <c r="BB112" s="50">
        <v>1.0006172657012939</v>
      </c>
      <c r="BC112" s="50">
        <v>1.0006172657012939</v>
      </c>
      <c r="BD112" s="50">
        <v>1.0006172657012939</v>
      </c>
    </row>
    <row r="113" spans="1:56" x14ac:dyDescent="0.2">
      <c r="A113" s="31" t="s">
        <v>120</v>
      </c>
      <c r="B113" s="25" t="s">
        <v>227</v>
      </c>
      <c r="C113" s="65">
        <v>381905.08129882813</v>
      </c>
      <c r="D113" s="66">
        <v>383764.34375</v>
      </c>
      <c r="E113" s="66">
        <v>385367</v>
      </c>
      <c r="F113" s="66">
        <v>386772.15625</v>
      </c>
      <c r="G113" s="66">
        <v>387949.21875</v>
      </c>
      <c r="H113" s="66">
        <v>388845.3125</v>
      </c>
      <c r="I113" s="57">
        <v>288744.71875</v>
      </c>
      <c r="J113" s="27">
        <v>291380.40625</v>
      </c>
      <c r="K113" s="27">
        <v>294076.90625</v>
      </c>
      <c r="L113" s="27">
        <v>296418.90625</v>
      </c>
      <c r="M113" s="27">
        <v>298248.84375</v>
      </c>
      <c r="N113" s="27">
        <v>300080.09375</v>
      </c>
      <c r="O113" s="57">
        <v>292769.15797424316</v>
      </c>
      <c r="P113" s="27">
        <v>295639.57894897461</v>
      </c>
      <c r="Q113" s="27">
        <v>299046.38307189941</v>
      </c>
      <c r="R113" s="27">
        <v>301385.05839538574</v>
      </c>
      <c r="S113" s="27">
        <v>302676.39848327637</v>
      </c>
      <c r="T113" s="27">
        <v>303133.40170288086</v>
      </c>
      <c r="U113" s="57">
        <v>498387.75</v>
      </c>
      <c r="V113" s="27">
        <v>500194.46875</v>
      </c>
      <c r="W113" s="27">
        <v>501818.75</v>
      </c>
      <c r="X113" s="27">
        <v>503502.5625</v>
      </c>
      <c r="Y113" s="27">
        <v>504685.21875</v>
      </c>
      <c r="Z113" s="27">
        <v>505483.125</v>
      </c>
      <c r="AA113" s="57">
        <v>448418.40625</v>
      </c>
      <c r="AB113" s="27">
        <v>451207.84375</v>
      </c>
      <c r="AC113" s="27">
        <v>453904.75</v>
      </c>
      <c r="AD113" s="27">
        <v>456446.5</v>
      </c>
      <c r="AE113" s="27">
        <v>458886.71875</v>
      </c>
      <c r="AF113" s="27">
        <v>461206.9375</v>
      </c>
      <c r="AG113" s="57">
        <v>313482.12726593018</v>
      </c>
      <c r="AH113" s="27">
        <v>316029.06787872314</v>
      </c>
      <c r="AI113" s="27">
        <v>318457.34575653076</v>
      </c>
      <c r="AJ113" s="27">
        <v>320891.4234161377</v>
      </c>
      <c r="AK113" s="27">
        <v>322504.52899932861</v>
      </c>
      <c r="AL113" s="27">
        <v>324327.58359527588</v>
      </c>
      <c r="AM113" s="57">
        <v>320602</v>
      </c>
      <c r="AN113" s="27">
        <v>322224.96875</v>
      </c>
      <c r="AO113" s="27">
        <v>323643.46875</v>
      </c>
      <c r="AP113" s="27">
        <v>324896.71875</v>
      </c>
      <c r="AQ113" s="27">
        <v>325956.375</v>
      </c>
      <c r="AR113" s="27">
        <v>326776.59375</v>
      </c>
      <c r="AS113" s="51">
        <v>1.116543173789978</v>
      </c>
      <c r="AT113" s="49">
        <v>1.1096987724304199</v>
      </c>
      <c r="AU113" s="49">
        <v>1.1028292179107666</v>
      </c>
      <c r="AV113" s="49">
        <v>1.0959285497665405</v>
      </c>
      <c r="AW113" s="49">
        <v>1.0889986753463745</v>
      </c>
      <c r="AX113" s="49">
        <v>1.0820350646972656</v>
      </c>
      <c r="AY113" s="52">
        <v>0.99731862545013428</v>
      </c>
      <c r="AZ113" s="50">
        <v>0.99731862545013428</v>
      </c>
      <c r="BA113" s="50">
        <v>0.99731862545013428</v>
      </c>
      <c r="BB113" s="50">
        <v>0.99731862545013428</v>
      </c>
      <c r="BC113" s="50">
        <v>0.99731862545013428</v>
      </c>
      <c r="BD113" s="50">
        <v>0.99731862545013428</v>
      </c>
    </row>
    <row r="114" spans="1:56" x14ac:dyDescent="0.2">
      <c r="A114" s="31" t="s">
        <v>121</v>
      </c>
      <c r="B114" s="25" t="s">
        <v>230</v>
      </c>
      <c r="C114" s="65">
        <v>349360.75073242188</v>
      </c>
      <c r="D114" s="66">
        <v>353043.375</v>
      </c>
      <c r="E114" s="66">
        <v>356784.1875</v>
      </c>
      <c r="F114" s="66">
        <v>360567.53125</v>
      </c>
      <c r="G114" s="66">
        <v>364165.25</v>
      </c>
      <c r="H114" s="66">
        <v>367658.8125</v>
      </c>
      <c r="I114" s="57">
        <v>326651.9375</v>
      </c>
      <c r="J114" s="27">
        <v>328754.625</v>
      </c>
      <c r="K114" s="27">
        <v>330874.3125</v>
      </c>
      <c r="L114" s="27">
        <v>333069.78125</v>
      </c>
      <c r="M114" s="27">
        <v>335184.0625</v>
      </c>
      <c r="N114" s="27">
        <v>337187.3125</v>
      </c>
      <c r="O114" s="57">
        <v>325547.87939453125</v>
      </c>
      <c r="P114" s="27">
        <v>325298.857421875</v>
      </c>
      <c r="Q114" s="27">
        <v>324773.49816894531</v>
      </c>
      <c r="R114" s="27">
        <v>325080.45727539063</v>
      </c>
      <c r="S114" s="27">
        <v>325251.60107421875</v>
      </c>
      <c r="T114" s="27">
        <v>325502.63000488281</v>
      </c>
      <c r="U114" s="57">
        <v>281988.0625</v>
      </c>
      <c r="V114" s="27">
        <v>284645.09375</v>
      </c>
      <c r="W114" s="27">
        <v>287247.6875</v>
      </c>
      <c r="X114" s="27">
        <v>289917</v>
      </c>
      <c r="Y114" s="27">
        <v>292473.1875</v>
      </c>
      <c r="Z114" s="27">
        <v>294835.65625</v>
      </c>
      <c r="AA114" s="57">
        <v>332325.25</v>
      </c>
      <c r="AB114" s="27">
        <v>334392.5</v>
      </c>
      <c r="AC114" s="27">
        <v>336391.1875</v>
      </c>
      <c r="AD114" s="27">
        <v>338274.90625</v>
      </c>
      <c r="AE114" s="27">
        <v>340083.34375</v>
      </c>
      <c r="AF114" s="27">
        <v>341802.875</v>
      </c>
      <c r="AG114" s="57">
        <v>317493.58959960938</v>
      </c>
      <c r="AH114" s="27">
        <v>319551.61865234375</v>
      </c>
      <c r="AI114" s="27">
        <v>321782.48168945313</v>
      </c>
      <c r="AJ114" s="27">
        <v>324050.20263671875</v>
      </c>
      <c r="AK114" s="27">
        <v>326383.40747070313</v>
      </c>
      <c r="AL114" s="27">
        <v>328586.3369140625</v>
      </c>
      <c r="AM114" s="57">
        <v>249848.515625</v>
      </c>
      <c r="AN114" s="27">
        <v>252530.875</v>
      </c>
      <c r="AO114" s="27">
        <v>255264.125</v>
      </c>
      <c r="AP114" s="27">
        <v>258029.046875</v>
      </c>
      <c r="AQ114" s="27">
        <v>260660.34375</v>
      </c>
      <c r="AR114" s="27">
        <v>263215.15625</v>
      </c>
      <c r="AS114" s="51">
        <v>1.1161155700683594</v>
      </c>
      <c r="AT114" s="49">
        <v>1.1097739934921265</v>
      </c>
      <c r="AU114" s="49">
        <v>1.103411078453064</v>
      </c>
      <c r="AV114" s="49">
        <v>1.0970208644866943</v>
      </c>
      <c r="AW114" s="49">
        <v>1.090605616569519</v>
      </c>
      <c r="AX114" s="49">
        <v>1.0841605663299561</v>
      </c>
      <c r="AY114" s="52">
        <v>0.99863171577453613</v>
      </c>
      <c r="AZ114" s="50">
        <v>0.99863171577453613</v>
      </c>
      <c r="BA114" s="50">
        <v>0.99863171577453613</v>
      </c>
      <c r="BB114" s="50">
        <v>0.99863171577453613</v>
      </c>
      <c r="BC114" s="50">
        <v>0.99863171577453613</v>
      </c>
      <c r="BD114" s="50">
        <v>0.99863171577453613</v>
      </c>
    </row>
    <row r="115" spans="1:56" x14ac:dyDescent="0.2">
      <c r="A115" s="31" t="s">
        <v>122</v>
      </c>
      <c r="B115" s="25" t="s">
        <v>235</v>
      </c>
      <c r="C115" s="65">
        <v>284025.75010299683</v>
      </c>
      <c r="D115" s="66">
        <v>287746.65625</v>
      </c>
      <c r="E115" s="66">
        <v>290829.90625</v>
      </c>
      <c r="F115" s="66">
        <v>293392.75</v>
      </c>
      <c r="G115" s="66">
        <v>295595.875</v>
      </c>
      <c r="H115" s="66">
        <v>297470.6875</v>
      </c>
      <c r="I115" s="57">
        <v>197975.09375</v>
      </c>
      <c r="J115" s="27">
        <v>201192.53125</v>
      </c>
      <c r="K115" s="27">
        <v>204132.203125</v>
      </c>
      <c r="L115" s="27">
        <v>206800.0625</v>
      </c>
      <c r="M115" s="27">
        <v>208991.59375</v>
      </c>
      <c r="N115" s="27">
        <v>211127.65625</v>
      </c>
      <c r="O115" s="57">
        <v>193084.95800304413</v>
      </c>
      <c r="P115" s="27">
        <v>196215.60292387009</v>
      </c>
      <c r="Q115" s="27">
        <v>198750.5943312645</v>
      </c>
      <c r="R115" s="27">
        <v>201200.61010837555</v>
      </c>
      <c r="S115" s="27">
        <v>202359.6272726059</v>
      </c>
      <c r="T115" s="27">
        <v>203801.13212394714</v>
      </c>
      <c r="U115" s="57">
        <v>400142.96875</v>
      </c>
      <c r="V115" s="27">
        <v>405319.625</v>
      </c>
      <c r="W115" s="27">
        <v>409647.28125</v>
      </c>
      <c r="X115" s="27">
        <v>413146.96875</v>
      </c>
      <c r="Y115" s="27">
        <v>416044.78125</v>
      </c>
      <c r="Z115" s="27">
        <v>418321.5</v>
      </c>
      <c r="AA115" s="57">
        <v>268272.9375</v>
      </c>
      <c r="AB115" s="27">
        <v>269941.75</v>
      </c>
      <c r="AC115" s="27">
        <v>271555.21875</v>
      </c>
      <c r="AD115" s="27">
        <v>273075.875</v>
      </c>
      <c r="AE115" s="27">
        <v>274535.75</v>
      </c>
      <c r="AF115" s="27">
        <v>275923.875</v>
      </c>
      <c r="AG115" s="57">
        <v>206564.74245834351</v>
      </c>
      <c r="AH115" s="27">
        <v>209491.7519493103</v>
      </c>
      <c r="AI115" s="27">
        <v>212226.45532989502</v>
      </c>
      <c r="AJ115" s="27">
        <v>214709.41003990173</v>
      </c>
      <c r="AK115" s="27">
        <v>216641.81684303284</v>
      </c>
      <c r="AL115" s="27">
        <v>218592.08191299438</v>
      </c>
      <c r="AM115" s="57">
        <v>233795.625</v>
      </c>
      <c r="AN115" s="27">
        <v>236904.1875</v>
      </c>
      <c r="AO115" s="27">
        <v>239496.546875</v>
      </c>
      <c r="AP115" s="27">
        <v>241661.4375</v>
      </c>
      <c r="AQ115" s="27">
        <v>243529.09375</v>
      </c>
      <c r="AR115" s="27">
        <v>245124.171875</v>
      </c>
      <c r="AS115" s="51">
        <v>1.1486607789993286</v>
      </c>
      <c r="AT115" s="49">
        <v>1.1386528015136719</v>
      </c>
      <c r="AU115" s="49">
        <v>1.1285959482192993</v>
      </c>
      <c r="AV115" s="49">
        <v>1.1184842586517334</v>
      </c>
      <c r="AW115" s="49">
        <v>1.1083189249038696</v>
      </c>
      <c r="AX115" s="49">
        <v>1.0980947017669678</v>
      </c>
      <c r="AY115" s="52">
        <v>0.99619370698928833</v>
      </c>
      <c r="AZ115" s="50">
        <v>0.99619370698928833</v>
      </c>
      <c r="BA115" s="50">
        <v>0.99619370698928833</v>
      </c>
      <c r="BB115" s="50">
        <v>0.99619370698928833</v>
      </c>
      <c r="BC115" s="50">
        <v>0.99619370698928833</v>
      </c>
      <c r="BD115" s="50">
        <v>0.99619370698928833</v>
      </c>
    </row>
    <row r="116" spans="1:56" x14ac:dyDescent="0.2">
      <c r="A116" s="31" t="s">
        <v>123</v>
      </c>
      <c r="B116" s="25" t="s">
        <v>241</v>
      </c>
      <c r="C116" s="65">
        <v>319028.99714660645</v>
      </c>
      <c r="D116" s="66">
        <v>323519.0625</v>
      </c>
      <c r="E116" s="66">
        <v>327826.5</v>
      </c>
      <c r="F116" s="66">
        <v>331951.25</v>
      </c>
      <c r="G116" s="66">
        <v>335825.71875</v>
      </c>
      <c r="H116" s="66">
        <v>339441.25</v>
      </c>
      <c r="I116" s="57">
        <v>219656.84375</v>
      </c>
      <c r="J116" s="27">
        <v>222622.3125</v>
      </c>
      <c r="K116" s="27">
        <v>225682.234375</v>
      </c>
      <c r="L116" s="27">
        <v>228583.203125</v>
      </c>
      <c r="M116" s="27">
        <v>231185.8125</v>
      </c>
      <c r="N116" s="27">
        <v>233692.421875</v>
      </c>
      <c r="O116" s="57">
        <v>212757.27318954468</v>
      </c>
      <c r="P116" s="27">
        <v>214584.94449615479</v>
      </c>
      <c r="Q116" s="27">
        <v>216862.9144859314</v>
      </c>
      <c r="R116" s="27">
        <v>218875.19172477722</v>
      </c>
      <c r="S116" s="27">
        <v>219819.56880569458</v>
      </c>
      <c r="T116" s="27">
        <v>220428.04764175415</v>
      </c>
      <c r="U116" s="57">
        <v>496887.34375</v>
      </c>
      <c r="V116" s="27">
        <v>503811.71875</v>
      </c>
      <c r="W116" s="27">
        <v>510675.875</v>
      </c>
      <c r="X116" s="27">
        <v>517388.96875</v>
      </c>
      <c r="Y116" s="27">
        <v>523139.78125</v>
      </c>
      <c r="Z116" s="27">
        <v>528664.625</v>
      </c>
      <c r="AA116" s="57">
        <v>378704.1875</v>
      </c>
      <c r="AB116" s="27">
        <v>381059.96875</v>
      </c>
      <c r="AC116" s="27">
        <v>383337.59375</v>
      </c>
      <c r="AD116" s="27">
        <v>385484.1875</v>
      </c>
      <c r="AE116" s="27">
        <v>387545.03125</v>
      </c>
      <c r="AF116" s="27">
        <v>389504.53125</v>
      </c>
      <c r="AG116" s="57">
        <v>260333.53861999512</v>
      </c>
      <c r="AH116" s="27">
        <v>264049.61373901367</v>
      </c>
      <c r="AI116" s="27">
        <v>267921.57958221436</v>
      </c>
      <c r="AJ116" s="27">
        <v>271619.23094940186</v>
      </c>
      <c r="AK116" s="27">
        <v>274837.51686859131</v>
      </c>
      <c r="AL116" s="27">
        <v>278023.14926147461</v>
      </c>
      <c r="AM116" s="57">
        <v>343240.65625</v>
      </c>
      <c r="AN116" s="27">
        <v>348138.65625</v>
      </c>
      <c r="AO116" s="27">
        <v>352853.28125</v>
      </c>
      <c r="AP116" s="27">
        <v>357373.40625</v>
      </c>
      <c r="AQ116" s="27">
        <v>361623.25</v>
      </c>
      <c r="AR116" s="27">
        <v>365591.8125</v>
      </c>
      <c r="AS116" s="51">
        <v>1.1162887811660767</v>
      </c>
      <c r="AT116" s="49">
        <v>1.1104429960250854</v>
      </c>
      <c r="AU116" s="49">
        <v>1.1045794486999512</v>
      </c>
      <c r="AV116" s="49">
        <v>1.0986926555633545</v>
      </c>
      <c r="AW116" s="49">
        <v>1.0927845239639282</v>
      </c>
      <c r="AX116" s="49">
        <v>1.086850643157959</v>
      </c>
      <c r="AY116" s="52">
        <v>0.99621212482452393</v>
      </c>
      <c r="AZ116" s="50">
        <v>0.99621212482452393</v>
      </c>
      <c r="BA116" s="50">
        <v>0.99621212482452393</v>
      </c>
      <c r="BB116" s="50">
        <v>0.99621212482452393</v>
      </c>
      <c r="BC116" s="50">
        <v>0.99621212482452393</v>
      </c>
      <c r="BD116" s="50">
        <v>0.99621212482452393</v>
      </c>
    </row>
    <row r="117" spans="1:56" x14ac:dyDescent="0.2">
      <c r="A117" s="31" t="s">
        <v>124</v>
      </c>
      <c r="B117" s="25" t="s">
        <v>246</v>
      </c>
      <c r="C117" s="65">
        <v>412238.41619873047</v>
      </c>
      <c r="D117" s="66">
        <v>415648.125</v>
      </c>
      <c r="E117" s="66">
        <v>418991.6875</v>
      </c>
      <c r="F117" s="66">
        <v>422190.90625</v>
      </c>
      <c r="G117" s="66">
        <v>425217.75</v>
      </c>
      <c r="H117" s="66">
        <v>428077.25</v>
      </c>
      <c r="I117" s="57">
        <v>347423.875</v>
      </c>
      <c r="J117" s="27">
        <v>350510.25</v>
      </c>
      <c r="K117" s="27">
        <v>353579.8125</v>
      </c>
      <c r="L117" s="27">
        <v>356641.125</v>
      </c>
      <c r="M117" s="27">
        <v>359470.625</v>
      </c>
      <c r="N117" s="27">
        <v>362112.34375</v>
      </c>
      <c r="O117" s="57">
        <v>343288.28849601746</v>
      </c>
      <c r="P117" s="27">
        <v>345715.01500415802</v>
      </c>
      <c r="Q117" s="27">
        <v>347750.31419658661</v>
      </c>
      <c r="R117" s="27">
        <v>349869.3082408905</v>
      </c>
      <c r="S117" s="27">
        <v>351631.65346813202</v>
      </c>
      <c r="T117" s="27">
        <v>353085.16460609436</v>
      </c>
      <c r="U117" s="57">
        <v>500426.34375</v>
      </c>
      <c r="V117" s="27">
        <v>504003.625</v>
      </c>
      <c r="W117" s="27">
        <v>507805.625</v>
      </c>
      <c r="X117" s="27">
        <v>511412.4375</v>
      </c>
      <c r="Y117" s="27">
        <v>514848.96875</v>
      </c>
      <c r="Z117" s="27">
        <v>518081.84375</v>
      </c>
      <c r="AA117" s="57">
        <v>523162.875</v>
      </c>
      <c r="AB117" s="27">
        <v>526417.25</v>
      </c>
      <c r="AC117" s="27">
        <v>529563.6875</v>
      </c>
      <c r="AD117" s="27">
        <v>532529.125</v>
      </c>
      <c r="AE117" s="27">
        <v>535376.0625</v>
      </c>
      <c r="AF117" s="27">
        <v>538083.0625</v>
      </c>
      <c r="AG117" s="57">
        <v>366169.37962341309</v>
      </c>
      <c r="AH117" s="27">
        <v>369556.05801773071</v>
      </c>
      <c r="AI117" s="27">
        <v>373031.18007278442</v>
      </c>
      <c r="AJ117" s="27">
        <v>376544.11435699463</v>
      </c>
      <c r="AK117" s="27">
        <v>379421.05730819702</v>
      </c>
      <c r="AL117" s="27">
        <v>382297.51503372192</v>
      </c>
      <c r="AM117" s="57">
        <v>389316.625</v>
      </c>
      <c r="AN117" s="27">
        <v>392612.5</v>
      </c>
      <c r="AO117" s="27">
        <v>395859.84375</v>
      </c>
      <c r="AP117" s="27">
        <v>398972.28125</v>
      </c>
      <c r="AQ117" s="27">
        <v>401920.0625</v>
      </c>
      <c r="AR117" s="27">
        <v>404706.25</v>
      </c>
      <c r="AS117" s="51">
        <v>1.109017014503479</v>
      </c>
      <c r="AT117" s="49">
        <v>1.1037788391113281</v>
      </c>
      <c r="AU117" s="49">
        <v>1.0985273122787476</v>
      </c>
      <c r="AV117" s="49">
        <v>1.0932571887969971</v>
      </c>
      <c r="AW117" s="49">
        <v>1.0879703760147095</v>
      </c>
      <c r="AX117" s="49">
        <v>1.0826625823974609</v>
      </c>
      <c r="AY117" s="52">
        <v>0.99895596504211426</v>
      </c>
      <c r="AZ117" s="50">
        <v>0.99895596504211426</v>
      </c>
      <c r="BA117" s="50">
        <v>0.99895596504211426</v>
      </c>
      <c r="BB117" s="50">
        <v>0.99895596504211426</v>
      </c>
      <c r="BC117" s="50">
        <v>0.99895596504211426</v>
      </c>
      <c r="BD117" s="50">
        <v>0.99895596504211426</v>
      </c>
    </row>
    <row r="118" spans="1:56" x14ac:dyDescent="0.2">
      <c r="A118" s="31" t="s">
        <v>125</v>
      </c>
      <c r="B118" s="25" t="s">
        <v>254</v>
      </c>
      <c r="C118" s="65">
        <v>437491.41586303711</v>
      </c>
      <c r="D118" s="66">
        <v>438184.875</v>
      </c>
      <c r="E118" s="66">
        <v>438781.71875</v>
      </c>
      <c r="F118" s="66">
        <v>439261.75</v>
      </c>
      <c r="G118" s="66">
        <v>439611</v>
      </c>
      <c r="H118" s="66">
        <v>439834.375</v>
      </c>
      <c r="I118" s="57">
        <v>338283.90625</v>
      </c>
      <c r="J118" s="27">
        <v>340556.5625</v>
      </c>
      <c r="K118" s="27">
        <v>342678.625</v>
      </c>
      <c r="L118" s="27">
        <v>344683.21875</v>
      </c>
      <c r="M118" s="27">
        <v>346221.75</v>
      </c>
      <c r="N118" s="27">
        <v>347754.15625</v>
      </c>
      <c r="O118" s="57">
        <v>324158.515625</v>
      </c>
      <c r="P118" s="27">
        <v>327244.52787780762</v>
      </c>
      <c r="Q118" s="27">
        <v>329730.63012695313</v>
      </c>
      <c r="R118" s="27">
        <v>332167.85424804688</v>
      </c>
      <c r="S118" s="27">
        <v>332812.15975952148</v>
      </c>
      <c r="T118" s="27">
        <v>334014.87342834473</v>
      </c>
      <c r="U118" s="57">
        <v>505644.5</v>
      </c>
      <c r="V118" s="27">
        <v>505836.84375</v>
      </c>
      <c r="W118" s="27">
        <v>506246.6875</v>
      </c>
      <c r="X118" s="27">
        <v>506743.5625</v>
      </c>
      <c r="Y118" s="27">
        <v>506929.9375</v>
      </c>
      <c r="Z118" s="27">
        <v>507248.625</v>
      </c>
      <c r="AA118" s="57">
        <v>495993.71875</v>
      </c>
      <c r="AB118" s="27">
        <v>499079.09375</v>
      </c>
      <c r="AC118" s="27">
        <v>502062.15625</v>
      </c>
      <c r="AD118" s="27">
        <v>504873.5625</v>
      </c>
      <c r="AE118" s="27">
        <v>507572.6875</v>
      </c>
      <c r="AF118" s="27">
        <v>510139.09375</v>
      </c>
      <c r="AG118" s="57">
        <v>361999.63639831543</v>
      </c>
      <c r="AH118" s="27">
        <v>363961.95042419434</v>
      </c>
      <c r="AI118" s="27">
        <v>365855.57484436035</v>
      </c>
      <c r="AJ118" s="27">
        <v>367751.44567871094</v>
      </c>
      <c r="AK118" s="27">
        <v>368992.16595458984</v>
      </c>
      <c r="AL118" s="27">
        <v>370313.02879333496</v>
      </c>
      <c r="AM118" s="57">
        <v>366031.8125</v>
      </c>
      <c r="AN118" s="27">
        <v>366682.75</v>
      </c>
      <c r="AO118" s="27">
        <v>367264.84375</v>
      </c>
      <c r="AP118" s="27">
        <v>367749.4375</v>
      </c>
      <c r="AQ118" s="27">
        <v>368121.90625</v>
      </c>
      <c r="AR118" s="27">
        <v>368384.84375</v>
      </c>
      <c r="AS118" s="51">
        <v>1.1161086559295654</v>
      </c>
      <c r="AT118" s="49">
        <v>1.1091901063919067</v>
      </c>
      <c r="AU118" s="49">
        <v>1.1022460460662842</v>
      </c>
      <c r="AV118" s="49">
        <v>1.0952701568603516</v>
      </c>
      <c r="AW118" s="49">
        <v>1.0882644653320313</v>
      </c>
      <c r="AX118" s="49">
        <v>1.0812244415283203</v>
      </c>
      <c r="AY118" s="52">
        <v>0.99709349870681763</v>
      </c>
      <c r="AZ118" s="50">
        <v>0.99709349870681763</v>
      </c>
      <c r="BA118" s="50">
        <v>0.99709349870681763</v>
      </c>
      <c r="BB118" s="50">
        <v>0.99709349870681763</v>
      </c>
      <c r="BC118" s="50">
        <v>0.99709349870681763</v>
      </c>
      <c r="BD118" s="50">
        <v>0.99709349870681763</v>
      </c>
    </row>
    <row r="119" spans="1:56" x14ac:dyDescent="0.2">
      <c r="A119" s="31" t="s">
        <v>126</v>
      </c>
      <c r="B119" s="25" t="s">
        <v>264</v>
      </c>
      <c r="C119" s="65">
        <v>339923.580078125</v>
      </c>
      <c r="D119" s="66">
        <v>343347.5625</v>
      </c>
      <c r="E119" s="66">
        <v>346657</v>
      </c>
      <c r="F119" s="66">
        <v>349809.375</v>
      </c>
      <c r="G119" s="66">
        <v>352776.875</v>
      </c>
      <c r="H119" s="66">
        <v>355528.28125</v>
      </c>
      <c r="I119" s="57">
        <v>288536.65625</v>
      </c>
      <c r="J119" s="27">
        <v>291129.25</v>
      </c>
      <c r="K119" s="27">
        <v>293650.46875</v>
      </c>
      <c r="L119" s="27">
        <v>296116.75</v>
      </c>
      <c r="M119" s="27">
        <v>298249.34375</v>
      </c>
      <c r="N119" s="27">
        <v>300431.03125</v>
      </c>
      <c r="O119" s="57">
        <v>299174.04455566406</v>
      </c>
      <c r="P119" s="27">
        <v>301348.74096679688</v>
      </c>
      <c r="Q119" s="27">
        <v>303245.88793945313</v>
      </c>
      <c r="R119" s="27">
        <v>304688.88146972656</v>
      </c>
      <c r="S119" s="27">
        <v>305527.25024414063</v>
      </c>
      <c r="T119" s="27">
        <v>306602.85302734375</v>
      </c>
      <c r="U119" s="57">
        <v>371149.8125</v>
      </c>
      <c r="V119" s="27">
        <v>374762.875</v>
      </c>
      <c r="W119" s="27">
        <v>378251.65625</v>
      </c>
      <c r="X119" s="27">
        <v>381697.90625</v>
      </c>
      <c r="Y119" s="27">
        <v>384740.40625</v>
      </c>
      <c r="Z119" s="27">
        <v>387595.96875</v>
      </c>
      <c r="AA119" s="57">
        <v>420628.375</v>
      </c>
      <c r="AB119" s="27">
        <v>423244.9375</v>
      </c>
      <c r="AC119" s="27">
        <v>425774.71875</v>
      </c>
      <c r="AD119" s="27">
        <v>428158.9375</v>
      </c>
      <c r="AE119" s="27">
        <v>430447.9375</v>
      </c>
      <c r="AF119" s="27">
        <v>432624.375</v>
      </c>
      <c r="AG119" s="57">
        <v>305701.05493164063</v>
      </c>
      <c r="AH119" s="27">
        <v>308629.77978515625</v>
      </c>
      <c r="AI119" s="27">
        <v>311401.30517578125</v>
      </c>
      <c r="AJ119" s="27">
        <v>314283.44799804688</v>
      </c>
      <c r="AK119" s="27">
        <v>316810.91333007813</v>
      </c>
      <c r="AL119" s="27">
        <v>319367.22802734375</v>
      </c>
      <c r="AM119" s="57">
        <v>261109.015625</v>
      </c>
      <c r="AN119" s="27">
        <v>263790</v>
      </c>
      <c r="AO119" s="27">
        <v>266392.53125</v>
      </c>
      <c r="AP119" s="27">
        <v>268875.5625</v>
      </c>
      <c r="AQ119" s="27">
        <v>271215.5</v>
      </c>
      <c r="AR119" s="27">
        <v>273387.09375</v>
      </c>
      <c r="AS119" s="51">
        <v>1.114946722984314</v>
      </c>
      <c r="AT119" s="49">
        <v>1.108694314956665</v>
      </c>
      <c r="AU119" s="49">
        <v>1.1024211645126343</v>
      </c>
      <c r="AV119" s="49">
        <v>1.0961215496063232</v>
      </c>
      <c r="AW119" s="49">
        <v>1.0897973775863647</v>
      </c>
      <c r="AX119" s="49">
        <v>1.0834442377090454</v>
      </c>
      <c r="AY119" s="52">
        <v>0.99764126539230347</v>
      </c>
      <c r="AZ119" s="50">
        <v>0.99764126539230347</v>
      </c>
      <c r="BA119" s="50">
        <v>0.99764126539230347</v>
      </c>
      <c r="BB119" s="50">
        <v>0.99764126539230347</v>
      </c>
      <c r="BC119" s="50">
        <v>0.99764126539230347</v>
      </c>
      <c r="BD119" s="50">
        <v>0.99764126539230347</v>
      </c>
    </row>
    <row r="120" spans="1:56" x14ac:dyDescent="0.2">
      <c r="A120" s="31" t="s">
        <v>127</v>
      </c>
      <c r="B120" s="25" t="s">
        <v>288</v>
      </c>
      <c r="C120" s="65">
        <v>316827.41741943359</v>
      </c>
      <c r="D120" s="66">
        <v>318917.875</v>
      </c>
      <c r="E120" s="66">
        <v>320845.8125</v>
      </c>
      <c r="F120" s="66">
        <v>322603.25</v>
      </c>
      <c r="G120" s="66">
        <v>324125.59375</v>
      </c>
      <c r="H120" s="66">
        <v>325430.625</v>
      </c>
      <c r="I120" s="57">
        <v>237920</v>
      </c>
      <c r="J120" s="27">
        <v>240193.34375</v>
      </c>
      <c r="K120" s="27">
        <v>242484.78125</v>
      </c>
      <c r="L120" s="27">
        <v>244517.984375</v>
      </c>
      <c r="M120" s="27">
        <v>246341.84375</v>
      </c>
      <c r="N120" s="27">
        <v>248083.359375</v>
      </c>
      <c r="O120" s="57">
        <v>223872.56109619141</v>
      </c>
      <c r="P120" s="27">
        <v>225741.04396057129</v>
      </c>
      <c r="Q120" s="27">
        <v>227623.35606384277</v>
      </c>
      <c r="R120" s="27">
        <v>229066.67712402344</v>
      </c>
      <c r="S120" s="27">
        <v>230075.68647003174</v>
      </c>
      <c r="T120" s="27">
        <v>231357.32487487793</v>
      </c>
      <c r="U120" s="57">
        <v>304792.15625</v>
      </c>
      <c r="V120" s="27">
        <v>306592.40625</v>
      </c>
      <c r="W120" s="27">
        <v>308330.15625</v>
      </c>
      <c r="X120" s="27">
        <v>309981.09375</v>
      </c>
      <c r="Y120" s="27">
        <v>311478.34375</v>
      </c>
      <c r="Z120" s="27">
        <v>312754.46875</v>
      </c>
      <c r="AA120" s="57">
        <v>378529.9375</v>
      </c>
      <c r="AB120" s="27">
        <v>380884.625</v>
      </c>
      <c r="AC120" s="27">
        <v>383161.21875</v>
      </c>
      <c r="AD120" s="27">
        <v>385306.8125</v>
      </c>
      <c r="AE120" s="27">
        <v>387366.6875</v>
      </c>
      <c r="AF120" s="27">
        <v>389325.3125</v>
      </c>
      <c r="AG120" s="57">
        <v>261781.06593322754</v>
      </c>
      <c r="AH120" s="27">
        <v>264102.64628601074</v>
      </c>
      <c r="AI120" s="27">
        <v>266519.93530273438</v>
      </c>
      <c r="AJ120" s="27">
        <v>268715.13468933105</v>
      </c>
      <c r="AK120" s="27">
        <v>270465.66275024414</v>
      </c>
      <c r="AL120" s="27">
        <v>272258.4439239502</v>
      </c>
      <c r="AM120" s="57">
        <v>262541.84375</v>
      </c>
      <c r="AN120" s="27">
        <v>264325.125</v>
      </c>
      <c r="AO120" s="27">
        <v>265982.875</v>
      </c>
      <c r="AP120" s="27">
        <v>267500.0625</v>
      </c>
      <c r="AQ120" s="27">
        <v>268820.8125</v>
      </c>
      <c r="AR120" s="27">
        <v>269958.78125</v>
      </c>
      <c r="AS120" s="51">
        <v>1.1346418857574463</v>
      </c>
      <c r="AT120" s="49">
        <v>1.1257885694503784</v>
      </c>
      <c r="AU120" s="49">
        <v>1.1168950796127319</v>
      </c>
      <c r="AV120" s="49">
        <v>1.1079553365707397</v>
      </c>
      <c r="AW120" s="49">
        <v>1.098970890045166</v>
      </c>
      <c r="AX120" s="49">
        <v>1.0899367332458496</v>
      </c>
      <c r="AY120" s="52">
        <v>0.99780839681625366</v>
      </c>
      <c r="AZ120" s="50">
        <v>0.99780839681625366</v>
      </c>
      <c r="BA120" s="50">
        <v>0.99780839681625366</v>
      </c>
      <c r="BB120" s="50">
        <v>0.99780839681625366</v>
      </c>
      <c r="BC120" s="50">
        <v>0.99780839681625366</v>
      </c>
      <c r="BD120" s="50">
        <v>0.99780839681625366</v>
      </c>
    </row>
    <row r="121" spans="1:56" x14ac:dyDescent="0.2">
      <c r="A121" s="31" t="s">
        <v>128</v>
      </c>
      <c r="B121" s="25" t="s">
        <v>271</v>
      </c>
      <c r="C121" s="65">
        <v>296353.24816131592</v>
      </c>
      <c r="D121" s="66">
        <v>300540.5</v>
      </c>
      <c r="E121" s="66">
        <v>304522.375</v>
      </c>
      <c r="F121" s="66">
        <v>308253.96875</v>
      </c>
      <c r="G121" s="66">
        <v>311805.4375</v>
      </c>
      <c r="H121" s="66">
        <v>315172.125</v>
      </c>
      <c r="I121" s="57">
        <v>240500.390625</v>
      </c>
      <c r="J121" s="27">
        <v>243419.953125</v>
      </c>
      <c r="K121" s="27">
        <v>246463.6875</v>
      </c>
      <c r="L121" s="27">
        <v>249357.765625</v>
      </c>
      <c r="M121" s="27">
        <v>251945.328125</v>
      </c>
      <c r="N121" s="27">
        <v>254474.140625</v>
      </c>
      <c r="O121" s="57">
        <v>210953.77508735657</v>
      </c>
      <c r="P121" s="27">
        <v>211635.82225799561</v>
      </c>
      <c r="Q121" s="27">
        <v>212925.91426849365</v>
      </c>
      <c r="R121" s="27">
        <v>214240.30520057678</v>
      </c>
      <c r="S121" s="27">
        <v>214628.83952903748</v>
      </c>
      <c r="T121" s="27">
        <v>215025.06208229065</v>
      </c>
      <c r="U121" s="57">
        <v>349730.375</v>
      </c>
      <c r="V121" s="27">
        <v>354507</v>
      </c>
      <c r="W121" s="27">
        <v>359219.5625</v>
      </c>
      <c r="X121" s="27">
        <v>363751.5625</v>
      </c>
      <c r="Y121" s="27">
        <v>367718.03125</v>
      </c>
      <c r="Z121" s="27">
        <v>371536.6875</v>
      </c>
      <c r="AA121" s="57">
        <v>423735.78125</v>
      </c>
      <c r="AB121" s="27">
        <v>426371.65625</v>
      </c>
      <c r="AC121" s="27">
        <v>428920.125</v>
      </c>
      <c r="AD121" s="27">
        <v>431321.96875</v>
      </c>
      <c r="AE121" s="27">
        <v>433627.875</v>
      </c>
      <c r="AF121" s="27">
        <v>435820.375</v>
      </c>
      <c r="AG121" s="57">
        <v>257177.608253479</v>
      </c>
      <c r="AH121" s="27">
        <v>260431.76683807373</v>
      </c>
      <c r="AI121" s="27">
        <v>263854.25856971741</v>
      </c>
      <c r="AJ121" s="27">
        <v>267153.33532905579</v>
      </c>
      <c r="AK121" s="27">
        <v>270248.54868888855</v>
      </c>
      <c r="AL121" s="27">
        <v>273344.39277076721</v>
      </c>
      <c r="AM121" s="57">
        <v>297149.25</v>
      </c>
      <c r="AN121" s="27">
        <v>301405.90625</v>
      </c>
      <c r="AO121" s="27">
        <v>305467.96875</v>
      </c>
      <c r="AP121" s="27">
        <v>309280.8125</v>
      </c>
      <c r="AQ121" s="27">
        <v>312912.1875</v>
      </c>
      <c r="AR121" s="27">
        <v>316355.96875</v>
      </c>
      <c r="AS121" s="51">
        <v>1.1134229898452759</v>
      </c>
      <c r="AT121" s="49">
        <v>1.1074334383010864</v>
      </c>
      <c r="AU121" s="49">
        <v>1.1014251708984375</v>
      </c>
      <c r="AV121" s="49">
        <v>1.0953922271728516</v>
      </c>
      <c r="AW121" s="49">
        <v>1.0893369913101196</v>
      </c>
      <c r="AX121" s="49">
        <v>1.0832545757293701</v>
      </c>
      <c r="AY121" s="52">
        <v>0.99823170900344849</v>
      </c>
      <c r="AZ121" s="50">
        <v>0.99823170900344849</v>
      </c>
      <c r="BA121" s="50">
        <v>0.99823170900344849</v>
      </c>
      <c r="BB121" s="50">
        <v>0.99823170900344849</v>
      </c>
      <c r="BC121" s="50">
        <v>0.99823170900344849</v>
      </c>
      <c r="BD121" s="50">
        <v>0.99823170900344849</v>
      </c>
    </row>
    <row r="122" spans="1:56" x14ac:dyDescent="0.2">
      <c r="A122" s="31" t="s">
        <v>129</v>
      </c>
      <c r="B122" s="25" t="s">
        <v>275</v>
      </c>
      <c r="C122" s="65">
        <v>239940.24328613281</v>
      </c>
      <c r="D122" s="66">
        <v>239545.84375</v>
      </c>
      <c r="E122" s="66">
        <v>239128.890625</v>
      </c>
      <c r="F122" s="66">
        <v>238742.609375</v>
      </c>
      <c r="G122" s="66">
        <v>238384.3125</v>
      </c>
      <c r="H122" s="66">
        <v>237964.484375</v>
      </c>
      <c r="I122" s="57">
        <v>166743.390625</v>
      </c>
      <c r="J122" s="27">
        <v>167464.28125</v>
      </c>
      <c r="K122" s="27">
        <v>168186.578125</v>
      </c>
      <c r="L122" s="27">
        <v>168866.53125</v>
      </c>
      <c r="M122" s="27">
        <v>169364.96875</v>
      </c>
      <c r="N122" s="27">
        <v>169897.53125</v>
      </c>
      <c r="O122" s="57">
        <v>158876.74267578125</v>
      </c>
      <c r="P122" s="27">
        <v>159433.3798828125</v>
      </c>
      <c r="Q122" s="27">
        <v>159778.36584472656</v>
      </c>
      <c r="R122" s="27">
        <v>160412.72991943359</v>
      </c>
      <c r="S122" s="27">
        <v>160295.71057128906</v>
      </c>
      <c r="T122" s="27">
        <v>160430.85137939453</v>
      </c>
      <c r="U122" s="57">
        <v>336023.0625</v>
      </c>
      <c r="V122" s="27">
        <v>335310.5</v>
      </c>
      <c r="W122" s="27">
        <v>334684.09375</v>
      </c>
      <c r="X122" s="27">
        <v>334142.40625</v>
      </c>
      <c r="Y122" s="27">
        <v>333569.28125</v>
      </c>
      <c r="Z122" s="27">
        <v>332761.96875</v>
      </c>
      <c r="AA122" s="57">
        <v>209032.015625</v>
      </c>
      <c r="AB122" s="27">
        <v>210332.3125</v>
      </c>
      <c r="AC122" s="27">
        <v>211589.484375</v>
      </c>
      <c r="AD122" s="27">
        <v>212774.328125</v>
      </c>
      <c r="AE122" s="27">
        <v>213911.859375</v>
      </c>
      <c r="AF122" s="27">
        <v>214993.4375</v>
      </c>
      <c r="AG122" s="57">
        <v>184524.12878417969</v>
      </c>
      <c r="AH122" s="27">
        <v>185081.24298095703</v>
      </c>
      <c r="AI122" s="27">
        <v>185618.54699707031</v>
      </c>
      <c r="AJ122" s="27">
        <v>186064.47735595703</v>
      </c>
      <c r="AK122" s="27">
        <v>186327.4453125</v>
      </c>
      <c r="AL122" s="27">
        <v>186670.07348632813</v>
      </c>
      <c r="AM122" s="57">
        <v>223732.53125</v>
      </c>
      <c r="AN122" s="27">
        <v>223407.859375</v>
      </c>
      <c r="AO122" s="27">
        <v>223069.203125</v>
      </c>
      <c r="AP122" s="27">
        <v>222759.03125</v>
      </c>
      <c r="AQ122" s="27">
        <v>222473.125</v>
      </c>
      <c r="AR122" s="27">
        <v>222127.046875</v>
      </c>
      <c r="AS122" s="51">
        <v>1.1391842365264893</v>
      </c>
      <c r="AT122" s="49">
        <v>1.1297851800918579</v>
      </c>
      <c r="AU122" s="49">
        <v>1.1203420162200928</v>
      </c>
      <c r="AV122" s="49">
        <v>1.1108485460281372</v>
      </c>
      <c r="AW122" s="49">
        <v>1.1013059616088867</v>
      </c>
      <c r="AX122" s="49">
        <v>1.0917093753814697</v>
      </c>
      <c r="AY122" s="52">
        <v>0.9961247444152832</v>
      </c>
      <c r="AZ122" s="50">
        <v>0.9961247444152832</v>
      </c>
      <c r="BA122" s="50">
        <v>0.9961247444152832</v>
      </c>
      <c r="BB122" s="50">
        <v>0.9961247444152832</v>
      </c>
      <c r="BC122" s="50">
        <v>0.9961247444152832</v>
      </c>
      <c r="BD122" s="50">
        <v>0.9961247444152832</v>
      </c>
    </row>
    <row r="123" spans="1:56" x14ac:dyDescent="0.2">
      <c r="A123" s="31" t="s">
        <v>130</v>
      </c>
      <c r="B123" s="25" t="s">
        <v>276</v>
      </c>
      <c r="C123" s="65">
        <v>318493.83821725845</v>
      </c>
      <c r="D123" s="66">
        <v>321680.5625</v>
      </c>
      <c r="E123" s="66">
        <v>324594.0625</v>
      </c>
      <c r="F123" s="66">
        <v>327288.625</v>
      </c>
      <c r="G123" s="66">
        <v>329761.8125</v>
      </c>
      <c r="H123" s="66">
        <v>331944.4375</v>
      </c>
      <c r="I123" s="57">
        <v>242384.703125</v>
      </c>
      <c r="J123" s="27">
        <v>245140.296875</v>
      </c>
      <c r="K123" s="27">
        <v>247855.03125</v>
      </c>
      <c r="L123" s="27">
        <v>250402</v>
      </c>
      <c r="M123" s="27">
        <v>252658.84375</v>
      </c>
      <c r="N123" s="27">
        <v>254746.0625</v>
      </c>
      <c r="O123" s="57">
        <v>237739.67983090878</v>
      </c>
      <c r="P123" s="27">
        <v>239624.44311487675</v>
      </c>
      <c r="Q123" s="27">
        <v>241296.8431558609</v>
      </c>
      <c r="R123" s="27">
        <v>243324.3132866621</v>
      </c>
      <c r="S123" s="27">
        <v>244303.24001705647</v>
      </c>
      <c r="T123" s="27">
        <v>244624.46873366833</v>
      </c>
      <c r="U123" s="57">
        <v>426245.65625</v>
      </c>
      <c r="V123" s="27">
        <v>430677.09375</v>
      </c>
      <c r="W123" s="27">
        <v>434545.875</v>
      </c>
      <c r="X123" s="27">
        <v>438314.96875</v>
      </c>
      <c r="Y123" s="27">
        <v>441270.34375</v>
      </c>
      <c r="Z123" s="27">
        <v>443856.34375</v>
      </c>
      <c r="AA123" s="57">
        <v>372560</v>
      </c>
      <c r="AB123" s="27">
        <v>374877.53125</v>
      </c>
      <c r="AC123" s="27">
        <v>377118.21875</v>
      </c>
      <c r="AD123" s="27">
        <v>379229.96875</v>
      </c>
      <c r="AE123" s="27">
        <v>381257.40625</v>
      </c>
      <c r="AF123" s="27">
        <v>383185.09375</v>
      </c>
      <c r="AG123" s="57">
        <v>266862.03821480274</v>
      </c>
      <c r="AH123" s="27">
        <v>270006.90341091156</v>
      </c>
      <c r="AI123" s="27">
        <v>273170.36260342598</v>
      </c>
      <c r="AJ123" s="27">
        <v>276137.35030841827</v>
      </c>
      <c r="AK123" s="27">
        <v>278656.52090954781</v>
      </c>
      <c r="AL123" s="27">
        <v>281024.29422855377</v>
      </c>
      <c r="AM123" s="57">
        <v>285433.71875</v>
      </c>
      <c r="AN123" s="27">
        <v>288345.28125</v>
      </c>
      <c r="AO123" s="27">
        <v>291022.34375</v>
      </c>
      <c r="AP123" s="27">
        <v>293504.3125</v>
      </c>
      <c r="AQ123" s="27">
        <v>295786.53125</v>
      </c>
      <c r="AR123" s="27">
        <v>297805.625</v>
      </c>
      <c r="AS123" s="51">
        <v>1.1181836128234863</v>
      </c>
      <c r="AT123" s="49">
        <v>1.1120198965072632</v>
      </c>
      <c r="AU123" s="49">
        <v>1.1058362722396851</v>
      </c>
      <c r="AV123" s="49">
        <v>1.0996266603469849</v>
      </c>
      <c r="AW123" s="49">
        <v>1.0933934450149536</v>
      </c>
      <c r="AX123" s="49">
        <v>1.0871319770812988</v>
      </c>
      <c r="AY123" s="52">
        <v>0.99683529138565063</v>
      </c>
      <c r="AZ123" s="50">
        <v>0.99683529138565063</v>
      </c>
      <c r="BA123" s="50">
        <v>0.99683529138565063</v>
      </c>
      <c r="BB123" s="50">
        <v>0.99683529138565063</v>
      </c>
      <c r="BC123" s="50">
        <v>0.99683529138565063</v>
      </c>
      <c r="BD123" s="50">
        <v>0.99683529138565063</v>
      </c>
    </row>
    <row r="124" spans="1:56" x14ac:dyDescent="0.2">
      <c r="A124" s="31" t="s">
        <v>131</v>
      </c>
      <c r="B124" s="25" t="s">
        <v>278</v>
      </c>
      <c r="C124" s="65">
        <v>267267.66491699219</v>
      </c>
      <c r="D124" s="66">
        <v>268365.625</v>
      </c>
      <c r="E124" s="66">
        <v>269424.5</v>
      </c>
      <c r="F124" s="66">
        <v>270413.25</v>
      </c>
      <c r="G124" s="66">
        <v>271209.5625</v>
      </c>
      <c r="H124" s="66">
        <v>271902.1875</v>
      </c>
      <c r="I124" s="57">
        <v>222194.671875</v>
      </c>
      <c r="J124" s="27">
        <v>223518.484375</v>
      </c>
      <c r="K124" s="27">
        <v>224846.953125</v>
      </c>
      <c r="L124" s="27">
        <v>226039.421875</v>
      </c>
      <c r="M124" s="27">
        <v>226988.25</v>
      </c>
      <c r="N124" s="27">
        <v>227853.359375</v>
      </c>
      <c r="O124" s="57">
        <v>210346.95415186882</v>
      </c>
      <c r="P124" s="27">
        <v>212067.41775333881</v>
      </c>
      <c r="Q124" s="27">
        <v>213709.89226257801</v>
      </c>
      <c r="R124" s="27">
        <v>214727.26086091995</v>
      </c>
      <c r="S124" s="27">
        <v>214899.34730267525</v>
      </c>
      <c r="T124" s="27">
        <v>214917.78796708584</v>
      </c>
      <c r="U124" s="57">
        <v>234263.078125</v>
      </c>
      <c r="V124" s="27">
        <v>234934.21875</v>
      </c>
      <c r="W124" s="27">
        <v>235599.453125</v>
      </c>
      <c r="X124" s="27">
        <v>236238.046875</v>
      </c>
      <c r="Y124" s="27">
        <v>236663.21875</v>
      </c>
      <c r="Z124" s="27">
        <v>237061.140625</v>
      </c>
      <c r="AA124" s="57">
        <v>318343.65625</v>
      </c>
      <c r="AB124" s="27">
        <v>320323.96875</v>
      </c>
      <c r="AC124" s="27">
        <v>322238.5625</v>
      </c>
      <c r="AD124" s="27">
        <v>324043.03125</v>
      </c>
      <c r="AE124" s="27">
        <v>325775.40625</v>
      </c>
      <c r="AF124" s="27">
        <v>327422.59375</v>
      </c>
      <c r="AG124" s="57">
        <v>215403.7198882103</v>
      </c>
      <c r="AH124" s="27">
        <v>216454.78017759323</v>
      </c>
      <c r="AI124" s="27">
        <v>217566.97343063354</v>
      </c>
      <c r="AJ124" s="27">
        <v>218704.38897132874</v>
      </c>
      <c r="AK124" s="27">
        <v>219507.1853146553</v>
      </c>
      <c r="AL124" s="27">
        <v>220248.54720568657</v>
      </c>
      <c r="AM124" s="57">
        <v>174747.828125</v>
      </c>
      <c r="AN124" s="27">
        <v>175499.5625</v>
      </c>
      <c r="AO124" s="27">
        <v>176231.6875</v>
      </c>
      <c r="AP124" s="27">
        <v>176918.28125</v>
      </c>
      <c r="AQ124" s="27">
        <v>177477.859375</v>
      </c>
      <c r="AR124" s="27">
        <v>177967.765625</v>
      </c>
      <c r="AS124" s="51">
        <v>1.105785608291626</v>
      </c>
      <c r="AT124" s="49">
        <v>1.0999659299850464</v>
      </c>
      <c r="AU124" s="49">
        <v>1.0941284894943237</v>
      </c>
      <c r="AV124" s="49">
        <v>1.0882676839828491</v>
      </c>
      <c r="AW124" s="49">
        <v>1.0823855400085449</v>
      </c>
      <c r="AX124" s="49">
        <v>1.0764778852462769</v>
      </c>
      <c r="AY124" s="52">
        <v>0.99771034717559814</v>
      </c>
      <c r="AZ124" s="50">
        <v>0.99771034717559814</v>
      </c>
      <c r="BA124" s="50">
        <v>0.99771034717559814</v>
      </c>
      <c r="BB124" s="50">
        <v>0.99771034717559814</v>
      </c>
      <c r="BC124" s="50">
        <v>0.99771034717559814</v>
      </c>
      <c r="BD124" s="50">
        <v>0.99771034717559814</v>
      </c>
    </row>
    <row r="125" spans="1:56" x14ac:dyDescent="0.2">
      <c r="A125" s="31" t="s">
        <v>132</v>
      </c>
      <c r="B125" s="25" t="s">
        <v>281</v>
      </c>
      <c r="C125" s="65">
        <v>278062.16650390625</v>
      </c>
      <c r="D125" s="66">
        <v>281514.65625</v>
      </c>
      <c r="E125" s="66">
        <v>284984.5</v>
      </c>
      <c r="F125" s="66">
        <v>288470.59375</v>
      </c>
      <c r="G125" s="66">
        <v>291887.28125</v>
      </c>
      <c r="H125" s="66">
        <v>295243.6875</v>
      </c>
      <c r="I125" s="57">
        <v>284471.5</v>
      </c>
      <c r="J125" s="27">
        <v>286232.03125</v>
      </c>
      <c r="K125" s="27">
        <v>287919</v>
      </c>
      <c r="L125" s="27">
        <v>289712.625</v>
      </c>
      <c r="M125" s="27">
        <v>291499.375</v>
      </c>
      <c r="N125" s="27">
        <v>293146.9375</v>
      </c>
      <c r="O125" s="57">
        <v>290927.48999023438</v>
      </c>
      <c r="P125" s="27">
        <v>290853.02648925781</v>
      </c>
      <c r="Q125" s="27">
        <v>290590.61315917969</v>
      </c>
      <c r="R125" s="27">
        <v>290262.05346679688</v>
      </c>
      <c r="S125" s="27">
        <v>290229.2109375</v>
      </c>
      <c r="T125" s="27">
        <v>289356.31103515625</v>
      </c>
      <c r="U125" s="57">
        <v>218091.6875</v>
      </c>
      <c r="V125" s="27">
        <v>220252.640625</v>
      </c>
      <c r="W125" s="27">
        <v>222417.453125</v>
      </c>
      <c r="X125" s="27">
        <v>224559.953125</v>
      </c>
      <c r="Y125" s="27">
        <v>226840.75</v>
      </c>
      <c r="Z125" s="27">
        <v>229045.640625</v>
      </c>
      <c r="AA125" s="57">
        <v>318030.96875</v>
      </c>
      <c r="AB125" s="27">
        <v>320009.3125</v>
      </c>
      <c r="AC125" s="27">
        <v>321922.03125</v>
      </c>
      <c r="AD125" s="27">
        <v>323724.71875</v>
      </c>
      <c r="AE125" s="27">
        <v>325455.375</v>
      </c>
      <c r="AF125" s="27">
        <v>327100.9375</v>
      </c>
      <c r="AG125" s="57">
        <v>275385.42016601563</v>
      </c>
      <c r="AH125" s="27">
        <v>277024.10302734375</v>
      </c>
      <c r="AI125" s="27">
        <v>278657.36328125</v>
      </c>
      <c r="AJ125" s="27">
        <v>280476.34741210938</v>
      </c>
      <c r="AK125" s="27">
        <v>282382.470703125</v>
      </c>
      <c r="AL125" s="27">
        <v>284294.943359375</v>
      </c>
      <c r="AM125" s="57">
        <v>226736.625</v>
      </c>
      <c r="AN125" s="27">
        <v>229596.171875</v>
      </c>
      <c r="AO125" s="27">
        <v>232478.390625</v>
      </c>
      <c r="AP125" s="27">
        <v>235375.203125</v>
      </c>
      <c r="AQ125" s="27">
        <v>238214.828125</v>
      </c>
      <c r="AR125" s="27">
        <v>241003.703125</v>
      </c>
      <c r="AS125" s="51">
        <v>1.0813871622085571</v>
      </c>
      <c r="AT125" s="49">
        <v>1.0791995525360107</v>
      </c>
      <c r="AU125" s="49">
        <v>1.0770213603973389</v>
      </c>
      <c r="AV125" s="49">
        <v>1.0748476982116699</v>
      </c>
      <c r="AW125" s="49">
        <v>1.0726809501647949</v>
      </c>
      <c r="AX125" s="49">
        <v>1.0705175399780273</v>
      </c>
      <c r="AY125" s="52">
        <v>0.99831390380859375</v>
      </c>
      <c r="AZ125" s="50">
        <v>0.99831390380859375</v>
      </c>
      <c r="BA125" s="50">
        <v>0.99831390380859375</v>
      </c>
      <c r="BB125" s="50">
        <v>0.99831390380859375</v>
      </c>
      <c r="BC125" s="50">
        <v>0.99831390380859375</v>
      </c>
      <c r="BD125" s="50">
        <v>0.99831390380859375</v>
      </c>
    </row>
    <row r="126" spans="1:56" x14ac:dyDescent="0.2">
      <c r="A126" s="31" t="s">
        <v>133</v>
      </c>
      <c r="B126" s="25" t="s">
        <v>286</v>
      </c>
      <c r="C126" s="65">
        <v>312904.00268554688</v>
      </c>
      <c r="D126" s="66">
        <v>316898.25</v>
      </c>
      <c r="E126" s="66">
        <v>320584.9375</v>
      </c>
      <c r="F126" s="66">
        <v>324011.6875</v>
      </c>
      <c r="G126" s="66">
        <v>327147.875</v>
      </c>
      <c r="H126" s="66">
        <v>330050.9375</v>
      </c>
      <c r="I126" s="57">
        <v>276003.375</v>
      </c>
      <c r="J126" s="27">
        <v>278899.90625</v>
      </c>
      <c r="K126" s="27">
        <v>281733.25</v>
      </c>
      <c r="L126" s="27">
        <v>284427.15625</v>
      </c>
      <c r="M126" s="27">
        <v>286844.15625</v>
      </c>
      <c r="N126" s="27">
        <v>289149.78125</v>
      </c>
      <c r="O126" s="57">
        <v>246247.09460449219</v>
      </c>
      <c r="P126" s="27">
        <v>248004.49401855469</v>
      </c>
      <c r="Q126" s="27">
        <v>249961.39624023438</v>
      </c>
      <c r="R126" s="27">
        <v>251992.01416015625</v>
      </c>
      <c r="S126" s="27">
        <v>253135.34375</v>
      </c>
      <c r="T126" s="27">
        <v>253978.07116699219</v>
      </c>
      <c r="U126" s="57">
        <v>268899.75</v>
      </c>
      <c r="V126" s="27">
        <v>271956.1875</v>
      </c>
      <c r="W126" s="27">
        <v>274843.875</v>
      </c>
      <c r="X126" s="27">
        <v>277489.34375</v>
      </c>
      <c r="Y126" s="27">
        <v>279935.65625</v>
      </c>
      <c r="Z126" s="27">
        <v>282286.8125</v>
      </c>
      <c r="AA126" s="57">
        <v>397764</v>
      </c>
      <c r="AB126" s="27">
        <v>400238.34375</v>
      </c>
      <c r="AC126" s="27">
        <v>402630.59375</v>
      </c>
      <c r="AD126" s="27">
        <v>404885.21875</v>
      </c>
      <c r="AE126" s="27">
        <v>407049.78125</v>
      </c>
      <c r="AF126" s="27">
        <v>409107.9375</v>
      </c>
      <c r="AG126" s="57">
        <v>265072.12927246094</v>
      </c>
      <c r="AH126" s="27">
        <v>267878.12585449219</v>
      </c>
      <c r="AI126" s="27">
        <v>270634.58459472656</v>
      </c>
      <c r="AJ126" s="27">
        <v>273333.03662109375</v>
      </c>
      <c r="AK126" s="27">
        <v>275731.34765625</v>
      </c>
      <c r="AL126" s="27">
        <v>278099.96203613281</v>
      </c>
      <c r="AM126" s="57">
        <v>261111.53125</v>
      </c>
      <c r="AN126" s="27">
        <v>264495.65625</v>
      </c>
      <c r="AO126" s="27">
        <v>267632.96875</v>
      </c>
      <c r="AP126" s="27">
        <v>270554.625</v>
      </c>
      <c r="AQ126" s="27">
        <v>273232.8125</v>
      </c>
      <c r="AR126" s="27">
        <v>275714.25</v>
      </c>
      <c r="AS126" s="51">
        <v>1.0950278043746948</v>
      </c>
      <c r="AT126" s="49">
        <v>1.0895508527755737</v>
      </c>
      <c r="AU126" s="49">
        <v>1.0840585231781006</v>
      </c>
      <c r="AV126" s="49">
        <v>1.0785454511642456</v>
      </c>
      <c r="AW126" s="49">
        <v>1.0730134248733521</v>
      </c>
      <c r="AX126" s="49">
        <v>1.0674583911895752</v>
      </c>
      <c r="AY126" s="52">
        <v>0.99801987409591675</v>
      </c>
      <c r="AZ126" s="50">
        <v>0.99801987409591675</v>
      </c>
      <c r="BA126" s="50">
        <v>0.99801987409591675</v>
      </c>
      <c r="BB126" s="50">
        <v>0.99801987409591675</v>
      </c>
      <c r="BC126" s="50">
        <v>0.99801987409591675</v>
      </c>
      <c r="BD126" s="50">
        <v>0.99801987409591675</v>
      </c>
    </row>
    <row r="127" spans="1:56" x14ac:dyDescent="0.2">
      <c r="A127" s="31" t="s">
        <v>134</v>
      </c>
      <c r="B127" s="25" t="s">
        <v>292</v>
      </c>
      <c r="C127" s="65">
        <v>252448.00146484375</v>
      </c>
      <c r="D127" s="66">
        <v>255947.1875</v>
      </c>
      <c r="E127" s="66">
        <v>259082.28125</v>
      </c>
      <c r="F127" s="66">
        <v>261858.03125</v>
      </c>
      <c r="G127" s="66">
        <v>264313.28125</v>
      </c>
      <c r="H127" s="66">
        <v>266425.03125</v>
      </c>
      <c r="I127" s="57">
        <v>198029.109375</v>
      </c>
      <c r="J127" s="27">
        <v>200482.171875</v>
      </c>
      <c r="K127" s="27">
        <v>202743.46875</v>
      </c>
      <c r="L127" s="27">
        <v>204950.203125</v>
      </c>
      <c r="M127" s="27">
        <v>206683.1875</v>
      </c>
      <c r="N127" s="27">
        <v>208361.625</v>
      </c>
      <c r="O127" s="57">
        <v>189210.51794433594</v>
      </c>
      <c r="P127" s="27">
        <v>191031.9638671875</v>
      </c>
      <c r="Q127" s="27">
        <v>192090.47570800781</v>
      </c>
      <c r="R127" s="27">
        <v>193068.060546875</v>
      </c>
      <c r="S127" s="27">
        <v>193531.59350585938</v>
      </c>
      <c r="T127" s="27">
        <v>193942.49780273438</v>
      </c>
      <c r="U127" s="57">
        <v>408149.59375</v>
      </c>
      <c r="V127" s="27">
        <v>413590</v>
      </c>
      <c r="W127" s="27">
        <v>418522.125</v>
      </c>
      <c r="X127" s="27">
        <v>422775.46875</v>
      </c>
      <c r="Y127" s="27">
        <v>426238.125</v>
      </c>
      <c r="Z127" s="27">
        <v>429125.75</v>
      </c>
      <c r="AA127" s="57">
        <v>260807.328125</v>
      </c>
      <c r="AB127" s="27">
        <v>262429.71875</v>
      </c>
      <c r="AC127" s="27">
        <v>263998.28125</v>
      </c>
      <c r="AD127" s="27">
        <v>265476.59375</v>
      </c>
      <c r="AE127" s="27">
        <v>266895.875</v>
      </c>
      <c r="AF127" s="27">
        <v>268245.34375</v>
      </c>
      <c r="AG127" s="57">
        <v>208158.15686035156</v>
      </c>
      <c r="AH127" s="27">
        <v>210730.44189453125</v>
      </c>
      <c r="AI127" s="27">
        <v>213164.86633300781</v>
      </c>
      <c r="AJ127" s="27">
        <v>215635.36096191406</v>
      </c>
      <c r="AK127" s="27">
        <v>217359.35070800781</v>
      </c>
      <c r="AL127" s="27">
        <v>219113.17858886719</v>
      </c>
      <c r="AM127" s="57">
        <v>249006.15625</v>
      </c>
      <c r="AN127" s="27">
        <v>252506.359375</v>
      </c>
      <c r="AO127" s="27">
        <v>255656.828125</v>
      </c>
      <c r="AP127" s="27">
        <v>258454.09375</v>
      </c>
      <c r="AQ127" s="27">
        <v>260934.1875</v>
      </c>
      <c r="AR127" s="27">
        <v>263073.125</v>
      </c>
      <c r="AS127" s="51">
        <v>1.1461197137832642</v>
      </c>
      <c r="AT127" s="49">
        <v>1.1369873285293579</v>
      </c>
      <c r="AU127" s="49">
        <v>1.1278129816055298</v>
      </c>
      <c r="AV127" s="49">
        <v>1.1185905933380127</v>
      </c>
      <c r="AW127" s="49">
        <v>1.1093213558197021</v>
      </c>
      <c r="AX127" s="49">
        <v>1.1000006198883057</v>
      </c>
      <c r="AY127" s="52">
        <v>0.99633896350860596</v>
      </c>
      <c r="AZ127" s="50">
        <v>0.99633896350860596</v>
      </c>
      <c r="BA127" s="50">
        <v>0.99633896350860596</v>
      </c>
      <c r="BB127" s="50">
        <v>0.99633896350860596</v>
      </c>
      <c r="BC127" s="50">
        <v>0.99633896350860596</v>
      </c>
      <c r="BD127" s="50">
        <v>0.99633896350860596</v>
      </c>
    </row>
    <row r="128" spans="1:56" x14ac:dyDescent="0.2">
      <c r="A128" s="31" t="s">
        <v>135</v>
      </c>
      <c r="B128" s="25" t="s">
        <v>294</v>
      </c>
      <c r="C128" s="65">
        <v>209554.50017547607</v>
      </c>
      <c r="D128" s="66">
        <v>212189.8125</v>
      </c>
      <c r="E128" s="66">
        <v>214617.5625</v>
      </c>
      <c r="F128" s="66">
        <v>216840.5625</v>
      </c>
      <c r="G128" s="66">
        <v>218864.765625</v>
      </c>
      <c r="H128" s="66">
        <v>220785.3125</v>
      </c>
      <c r="I128" s="57">
        <v>156986.625</v>
      </c>
      <c r="J128" s="27">
        <v>158870.234375</v>
      </c>
      <c r="K128" s="27">
        <v>160533.671875</v>
      </c>
      <c r="L128" s="27">
        <v>162200.28125</v>
      </c>
      <c r="M128" s="27">
        <v>163731.34375</v>
      </c>
      <c r="N128" s="27">
        <v>165232.234375</v>
      </c>
      <c r="O128" s="57">
        <v>136930.7489528656</v>
      </c>
      <c r="P128" s="27">
        <v>137687.39285469055</v>
      </c>
      <c r="Q128" s="27">
        <v>138270.6515007019</v>
      </c>
      <c r="R128" s="27">
        <v>138948.92687416077</v>
      </c>
      <c r="S128" s="27">
        <v>139851.09451293945</v>
      </c>
      <c r="T128" s="27">
        <v>140281.24501037598</v>
      </c>
      <c r="U128" s="57">
        <v>157275.25</v>
      </c>
      <c r="V128" s="27">
        <v>159210.234375</v>
      </c>
      <c r="W128" s="27">
        <v>160896.75</v>
      </c>
      <c r="X128" s="27">
        <v>162479.984375</v>
      </c>
      <c r="Y128" s="27">
        <v>163903.125</v>
      </c>
      <c r="Z128" s="27">
        <v>165343.296875</v>
      </c>
      <c r="AA128" s="57">
        <v>220922.65625</v>
      </c>
      <c r="AB128" s="27">
        <v>222296.9375</v>
      </c>
      <c r="AC128" s="27">
        <v>223625.625</v>
      </c>
      <c r="AD128" s="27">
        <v>224877.859375</v>
      </c>
      <c r="AE128" s="27">
        <v>226080.09375</v>
      </c>
      <c r="AF128" s="27">
        <v>227223.203125</v>
      </c>
      <c r="AG128" s="57">
        <v>159458.03815078735</v>
      </c>
      <c r="AH128" s="27">
        <v>161239.79717254639</v>
      </c>
      <c r="AI128" s="27">
        <v>162926.42681884766</v>
      </c>
      <c r="AJ128" s="27">
        <v>164556.58740234375</v>
      </c>
      <c r="AK128" s="27">
        <v>166015.08422088623</v>
      </c>
      <c r="AL128" s="27">
        <v>167457.51175689697</v>
      </c>
      <c r="AM128" s="57">
        <v>142670.640625</v>
      </c>
      <c r="AN128" s="27">
        <v>144492.71875</v>
      </c>
      <c r="AO128" s="27">
        <v>146178.8125</v>
      </c>
      <c r="AP128" s="27">
        <v>147726.1875</v>
      </c>
      <c r="AQ128" s="27">
        <v>149137.65625</v>
      </c>
      <c r="AR128" s="27">
        <v>150477.328125</v>
      </c>
      <c r="AS128" s="51">
        <v>1.1090234518051147</v>
      </c>
      <c r="AT128" s="49">
        <v>1.1031183004379272</v>
      </c>
      <c r="AU128" s="49">
        <v>1.0971949100494385</v>
      </c>
      <c r="AV128" s="49">
        <v>1.09124755859375</v>
      </c>
      <c r="AW128" s="49">
        <v>1.0852782726287842</v>
      </c>
      <c r="AX128" s="49">
        <v>1.0792826414108276</v>
      </c>
      <c r="AY128" s="52">
        <v>0.99754804372787476</v>
      </c>
      <c r="AZ128" s="50">
        <v>0.99754804372787476</v>
      </c>
      <c r="BA128" s="50">
        <v>0.99754804372787476</v>
      </c>
      <c r="BB128" s="50">
        <v>0.99754804372787476</v>
      </c>
      <c r="BC128" s="50">
        <v>0.99754804372787476</v>
      </c>
      <c r="BD128" s="50">
        <v>0.99754804372787476</v>
      </c>
    </row>
    <row r="129" spans="1:56" x14ac:dyDescent="0.2">
      <c r="A129" s="31" t="s">
        <v>136</v>
      </c>
      <c r="B129" s="25" t="s">
        <v>296</v>
      </c>
      <c r="C129" s="65">
        <v>413713.32934570313</v>
      </c>
      <c r="D129" s="66">
        <v>416706.75</v>
      </c>
      <c r="E129" s="66">
        <v>419431.375</v>
      </c>
      <c r="F129" s="66">
        <v>421847.875</v>
      </c>
      <c r="G129" s="66">
        <v>423982.5</v>
      </c>
      <c r="H129" s="66">
        <v>425801.40625</v>
      </c>
      <c r="I129" s="57">
        <v>283733.25</v>
      </c>
      <c r="J129" s="27">
        <v>285887.9375</v>
      </c>
      <c r="K129" s="27">
        <v>288119.09375</v>
      </c>
      <c r="L129" s="27">
        <v>290190.25</v>
      </c>
      <c r="M129" s="27">
        <v>291726.90625</v>
      </c>
      <c r="N129" s="27">
        <v>293335.9375</v>
      </c>
      <c r="O129" s="57">
        <v>270007.03164672852</v>
      </c>
      <c r="P129" s="27">
        <v>270298.57867431641</v>
      </c>
      <c r="Q129" s="27">
        <v>271533.44470214844</v>
      </c>
      <c r="R129" s="27">
        <v>272711.75436401367</v>
      </c>
      <c r="S129" s="27">
        <v>272300.02395629883</v>
      </c>
      <c r="T129" s="27">
        <v>272051.68942260742</v>
      </c>
      <c r="U129" s="57">
        <v>644741.5</v>
      </c>
      <c r="V129" s="27">
        <v>649395.125</v>
      </c>
      <c r="W129" s="27">
        <v>653752.4375</v>
      </c>
      <c r="X129" s="27">
        <v>657684.125</v>
      </c>
      <c r="Y129" s="27">
        <v>660458.25</v>
      </c>
      <c r="Z129" s="27">
        <v>662675</v>
      </c>
      <c r="AA129" s="57">
        <v>452991.5</v>
      </c>
      <c r="AB129" s="27">
        <v>455809.375</v>
      </c>
      <c r="AC129" s="27">
        <v>458533.78125</v>
      </c>
      <c r="AD129" s="27">
        <v>461101.4375</v>
      </c>
      <c r="AE129" s="27">
        <v>463566.5625</v>
      </c>
      <c r="AF129" s="27">
        <v>465910.4375</v>
      </c>
      <c r="AG129" s="57">
        <v>326869.53442382813</v>
      </c>
      <c r="AH129" s="27">
        <v>329704.78631591797</v>
      </c>
      <c r="AI129" s="27">
        <v>332360.68255615234</v>
      </c>
      <c r="AJ129" s="27">
        <v>334758.91583251953</v>
      </c>
      <c r="AK129" s="27">
        <v>336555.92156982422</v>
      </c>
      <c r="AL129" s="27">
        <v>338395.27868652344</v>
      </c>
      <c r="AM129" s="57">
        <v>414870.9375</v>
      </c>
      <c r="AN129" s="27">
        <v>417953.375</v>
      </c>
      <c r="AO129" s="27">
        <v>420780.8125</v>
      </c>
      <c r="AP129" s="27">
        <v>423300.4375</v>
      </c>
      <c r="AQ129" s="27">
        <v>425534.96875</v>
      </c>
      <c r="AR129" s="27">
        <v>427448.5625</v>
      </c>
      <c r="AS129" s="51">
        <v>1.1397329568862915</v>
      </c>
      <c r="AT129" s="49">
        <v>1.1304028034210205</v>
      </c>
      <c r="AU129" s="49">
        <v>1.121029257774353</v>
      </c>
      <c r="AV129" s="49">
        <v>1.1116056442260742</v>
      </c>
      <c r="AW129" s="49">
        <v>1.1021335124969482</v>
      </c>
      <c r="AX129" s="49">
        <v>1.0926080942153931</v>
      </c>
      <c r="AY129" s="52">
        <v>0.99663132429122925</v>
      </c>
      <c r="AZ129" s="50">
        <v>0.99663132429122925</v>
      </c>
      <c r="BA129" s="50">
        <v>0.99663132429122925</v>
      </c>
      <c r="BB129" s="50">
        <v>0.99663132429122925</v>
      </c>
      <c r="BC129" s="50">
        <v>0.99663132429122925</v>
      </c>
      <c r="BD129" s="50">
        <v>0.99663132429122925</v>
      </c>
    </row>
    <row r="130" spans="1:56" x14ac:dyDescent="0.2">
      <c r="A130" s="31" t="s">
        <v>137</v>
      </c>
      <c r="B130" s="25" t="s">
        <v>299</v>
      </c>
      <c r="C130" s="65">
        <v>330341.75537109375</v>
      </c>
      <c r="D130" s="66">
        <v>334478.84375</v>
      </c>
      <c r="E130" s="66">
        <v>338397.0625</v>
      </c>
      <c r="F130" s="66">
        <v>342115.71875</v>
      </c>
      <c r="G130" s="66">
        <v>345633.59375</v>
      </c>
      <c r="H130" s="66">
        <v>348871.53125</v>
      </c>
      <c r="I130" s="57">
        <v>252851.875</v>
      </c>
      <c r="J130" s="27">
        <v>255324.359375</v>
      </c>
      <c r="K130" s="27">
        <v>257730.75</v>
      </c>
      <c r="L130" s="27">
        <v>260270.59375</v>
      </c>
      <c r="M130" s="27">
        <v>262529.46875</v>
      </c>
      <c r="N130" s="27">
        <v>264660.4375</v>
      </c>
      <c r="O130" s="57">
        <v>245692.28387451172</v>
      </c>
      <c r="P130" s="27">
        <v>245709.96752929688</v>
      </c>
      <c r="Q130" s="27">
        <v>245837.07257080078</v>
      </c>
      <c r="R130" s="27">
        <v>246051.91162109375</v>
      </c>
      <c r="S130" s="27">
        <v>245598.31011962891</v>
      </c>
      <c r="T130" s="27">
        <v>245498.22393798828</v>
      </c>
      <c r="U130" s="57">
        <v>502185.78125</v>
      </c>
      <c r="V130" s="27">
        <v>508191.625</v>
      </c>
      <c r="W130" s="27">
        <v>514027.53125</v>
      </c>
      <c r="X130" s="27">
        <v>519703.8125</v>
      </c>
      <c r="Y130" s="27">
        <v>524652.4375</v>
      </c>
      <c r="Z130" s="27">
        <v>529105.1875</v>
      </c>
      <c r="AA130" s="57">
        <v>443834.84375</v>
      </c>
      <c r="AB130" s="27">
        <v>446595.75</v>
      </c>
      <c r="AC130" s="27">
        <v>449265.125</v>
      </c>
      <c r="AD130" s="27">
        <v>451780.875</v>
      </c>
      <c r="AE130" s="27">
        <v>454196.15625</v>
      </c>
      <c r="AF130" s="27">
        <v>456492.65625</v>
      </c>
      <c r="AG130" s="57">
        <v>280756.23803710938</v>
      </c>
      <c r="AH130" s="27">
        <v>283810.68566894531</v>
      </c>
      <c r="AI130" s="27">
        <v>286781.66650390625</v>
      </c>
      <c r="AJ130" s="27">
        <v>289901.19445800781</v>
      </c>
      <c r="AK130" s="27">
        <v>292685.56311035156</v>
      </c>
      <c r="AL130" s="27">
        <v>295378.45874023438</v>
      </c>
      <c r="AM130" s="57">
        <v>335790.1875</v>
      </c>
      <c r="AN130" s="27">
        <v>340061.125</v>
      </c>
      <c r="AO130" s="27">
        <v>344122.15625</v>
      </c>
      <c r="AP130" s="27">
        <v>347982.125</v>
      </c>
      <c r="AQ130" s="27">
        <v>351636.8125</v>
      </c>
      <c r="AR130" s="27">
        <v>355004.09375</v>
      </c>
      <c r="AS130" s="51">
        <v>1.1184834241867065</v>
      </c>
      <c r="AT130" s="49">
        <v>1.1118190288543701</v>
      </c>
      <c r="AU130" s="49">
        <v>1.1051307916641235</v>
      </c>
      <c r="AV130" s="49">
        <v>1.0984131097793579</v>
      </c>
      <c r="AW130" s="49">
        <v>1.0916674137115479</v>
      </c>
      <c r="AX130" s="49">
        <v>1.0848896503448486</v>
      </c>
      <c r="AY130" s="52">
        <v>0.99680399894714355</v>
      </c>
      <c r="AZ130" s="50">
        <v>0.99680399894714355</v>
      </c>
      <c r="BA130" s="50">
        <v>0.99680399894714355</v>
      </c>
      <c r="BB130" s="50">
        <v>0.99680399894714355</v>
      </c>
      <c r="BC130" s="50">
        <v>0.99680399894714355</v>
      </c>
      <c r="BD130" s="50">
        <v>0.99680399894714355</v>
      </c>
    </row>
    <row r="131" spans="1:56" x14ac:dyDescent="0.2">
      <c r="A131" s="31" t="s">
        <v>138</v>
      </c>
      <c r="B131" s="25" t="s">
        <v>314</v>
      </c>
      <c r="C131" s="65">
        <v>400514.66493988037</v>
      </c>
      <c r="D131" s="66">
        <v>405949.8125</v>
      </c>
      <c r="E131" s="66">
        <v>410601.9375</v>
      </c>
      <c r="F131" s="66">
        <v>414677.0625</v>
      </c>
      <c r="G131" s="66">
        <v>418245.5625</v>
      </c>
      <c r="H131" s="66">
        <v>421277.5</v>
      </c>
      <c r="I131" s="57">
        <v>267537.75</v>
      </c>
      <c r="J131" s="27">
        <v>271760.21875</v>
      </c>
      <c r="K131" s="27">
        <v>275798.5</v>
      </c>
      <c r="L131" s="27">
        <v>279613.09375</v>
      </c>
      <c r="M131" s="27">
        <v>282873.34375</v>
      </c>
      <c r="N131" s="27">
        <v>285824.125</v>
      </c>
      <c r="O131" s="57">
        <v>242234.23320102692</v>
      </c>
      <c r="P131" s="27">
        <v>245141.55383968353</v>
      </c>
      <c r="Q131" s="27">
        <v>247922.15754890442</v>
      </c>
      <c r="R131" s="27">
        <v>250556.26696062088</v>
      </c>
      <c r="S131" s="27">
        <v>252610.74227809906</v>
      </c>
      <c r="T131" s="27">
        <v>253780.384973526</v>
      </c>
      <c r="U131" s="57">
        <v>497749.6875</v>
      </c>
      <c r="V131" s="27">
        <v>504304.03125</v>
      </c>
      <c r="W131" s="27">
        <v>510242.1875</v>
      </c>
      <c r="X131" s="27">
        <v>515429.4375</v>
      </c>
      <c r="Y131" s="27">
        <v>519845.59375</v>
      </c>
      <c r="Z131" s="27">
        <v>523447.59375</v>
      </c>
      <c r="AA131" s="57">
        <v>505319.0625</v>
      </c>
      <c r="AB131" s="27">
        <v>508462.46875</v>
      </c>
      <c r="AC131" s="27">
        <v>511501.59375</v>
      </c>
      <c r="AD131" s="27">
        <v>514365.875</v>
      </c>
      <c r="AE131" s="27">
        <v>517115.71875</v>
      </c>
      <c r="AF131" s="27">
        <v>519730.375</v>
      </c>
      <c r="AG131" s="57">
        <v>316108.67528247833</v>
      </c>
      <c r="AH131" s="27">
        <v>321286.77349758148</v>
      </c>
      <c r="AI131" s="27">
        <v>326050.60462856293</v>
      </c>
      <c r="AJ131" s="27">
        <v>330651.63317680359</v>
      </c>
      <c r="AK131" s="27">
        <v>334462.79944896698</v>
      </c>
      <c r="AL131" s="27">
        <v>338119.14963436127</v>
      </c>
      <c r="AM131" s="57">
        <v>393253.375</v>
      </c>
      <c r="AN131" s="27">
        <v>398666.90625</v>
      </c>
      <c r="AO131" s="27">
        <v>403326.3125</v>
      </c>
      <c r="AP131" s="27">
        <v>407420.96875</v>
      </c>
      <c r="AQ131" s="27">
        <v>411016.4375</v>
      </c>
      <c r="AR131" s="27">
        <v>414081.25</v>
      </c>
      <c r="AS131" s="51">
        <v>1.1144977807998657</v>
      </c>
      <c r="AT131" s="49">
        <v>1.1088311672210693</v>
      </c>
      <c r="AU131" s="49">
        <v>1.1031481027603149</v>
      </c>
      <c r="AV131" s="49">
        <v>1.0974431037902832</v>
      </c>
      <c r="AW131" s="49">
        <v>1.0917181968688965</v>
      </c>
      <c r="AX131" s="49">
        <v>1.085969090461731</v>
      </c>
      <c r="AY131" s="52">
        <v>0.99624854326248169</v>
      </c>
      <c r="AZ131" s="50">
        <v>0.99624854326248169</v>
      </c>
      <c r="BA131" s="50">
        <v>0.99624854326248169</v>
      </c>
      <c r="BB131" s="50">
        <v>0.99624854326248169</v>
      </c>
      <c r="BC131" s="50">
        <v>0.99624854326248169</v>
      </c>
      <c r="BD131" s="50">
        <v>0.99624854326248169</v>
      </c>
    </row>
    <row r="132" spans="1:56" x14ac:dyDescent="0.2">
      <c r="A132" s="31" t="s">
        <v>139</v>
      </c>
      <c r="B132" s="25" t="s">
        <v>336</v>
      </c>
      <c r="C132" s="65">
        <v>320670.83752441406</v>
      </c>
      <c r="D132" s="66">
        <v>324502.875</v>
      </c>
      <c r="E132" s="66">
        <v>328112.09375</v>
      </c>
      <c r="F132" s="66">
        <v>331471.375</v>
      </c>
      <c r="G132" s="66">
        <v>334617.5</v>
      </c>
      <c r="H132" s="66">
        <v>337490.875</v>
      </c>
      <c r="I132" s="57">
        <v>254834.875</v>
      </c>
      <c r="J132" s="27">
        <v>257280.6875</v>
      </c>
      <c r="K132" s="27">
        <v>259786.625</v>
      </c>
      <c r="L132" s="27">
        <v>262069.234375</v>
      </c>
      <c r="M132" s="27">
        <v>264102.59375</v>
      </c>
      <c r="N132" s="27">
        <v>266211.1875</v>
      </c>
      <c r="O132" s="57">
        <v>240657.25927734375</v>
      </c>
      <c r="P132" s="27">
        <v>241718.79254150391</v>
      </c>
      <c r="Q132" s="27">
        <v>242484.76528930664</v>
      </c>
      <c r="R132" s="27">
        <v>242748.16949462891</v>
      </c>
      <c r="S132" s="27">
        <v>242120.66253662109</v>
      </c>
      <c r="T132" s="27">
        <v>242757.24758911133</v>
      </c>
      <c r="U132" s="57">
        <v>282682.5</v>
      </c>
      <c r="V132" s="27">
        <v>285955.03125</v>
      </c>
      <c r="W132" s="27">
        <v>289071.75</v>
      </c>
      <c r="X132" s="27">
        <v>292036.3125</v>
      </c>
      <c r="Y132" s="27">
        <v>294710.40625</v>
      </c>
      <c r="Z132" s="27">
        <v>297147.75</v>
      </c>
      <c r="AA132" s="57">
        <v>404901.15625</v>
      </c>
      <c r="AB132" s="27">
        <v>407419.875</v>
      </c>
      <c r="AC132" s="27">
        <v>409855.0625</v>
      </c>
      <c r="AD132" s="27">
        <v>412150.15625</v>
      </c>
      <c r="AE132" s="27">
        <v>414353.5625</v>
      </c>
      <c r="AF132" s="27">
        <v>416448.625</v>
      </c>
      <c r="AG132" s="57">
        <v>265295.26715087891</v>
      </c>
      <c r="AH132" s="27">
        <v>268044.30511474609</v>
      </c>
      <c r="AI132" s="27">
        <v>270695.83569335938</v>
      </c>
      <c r="AJ132" s="27">
        <v>273160.21179199219</v>
      </c>
      <c r="AK132" s="27">
        <v>275452.26718139648</v>
      </c>
      <c r="AL132" s="27">
        <v>277778.25274658203</v>
      </c>
      <c r="AM132" s="57">
        <v>241594.6875</v>
      </c>
      <c r="AN132" s="27">
        <v>244528.953125</v>
      </c>
      <c r="AO132" s="27">
        <v>247304.3125</v>
      </c>
      <c r="AP132" s="27">
        <v>249892.546875</v>
      </c>
      <c r="AQ132" s="27">
        <v>252319.265625</v>
      </c>
      <c r="AR132" s="27">
        <v>254538.375</v>
      </c>
      <c r="AS132" s="51">
        <v>1.0963603258132935</v>
      </c>
      <c r="AT132" s="49">
        <v>1.0926445722579956</v>
      </c>
      <c r="AU132" s="49">
        <v>1.0889269113540649</v>
      </c>
      <c r="AV132" s="49">
        <v>1.0852022171020508</v>
      </c>
      <c r="AW132" s="49">
        <v>1.0814725160598755</v>
      </c>
      <c r="AX132" s="49">
        <v>1.0777339935302734</v>
      </c>
      <c r="AY132" s="52">
        <v>0.9973752498626709</v>
      </c>
      <c r="AZ132" s="50">
        <v>0.9973752498626709</v>
      </c>
      <c r="BA132" s="50">
        <v>0.9973752498626709</v>
      </c>
      <c r="BB132" s="50">
        <v>0.9973752498626709</v>
      </c>
      <c r="BC132" s="50">
        <v>0.9973752498626709</v>
      </c>
      <c r="BD132" s="50">
        <v>0.9973752498626709</v>
      </c>
    </row>
    <row r="133" spans="1:56" x14ac:dyDescent="0.2">
      <c r="A133" s="31" t="s">
        <v>140</v>
      </c>
      <c r="B133" s="25" t="s">
        <v>338</v>
      </c>
      <c r="C133" s="65">
        <v>217734.17114257813</v>
      </c>
      <c r="D133" s="66">
        <v>219498.4375</v>
      </c>
      <c r="E133" s="66">
        <v>221206</v>
      </c>
      <c r="F133" s="66">
        <v>222806.078125</v>
      </c>
      <c r="G133" s="66">
        <v>224239.25</v>
      </c>
      <c r="H133" s="66">
        <v>225585.265625</v>
      </c>
      <c r="I133" s="57">
        <v>160740.5</v>
      </c>
      <c r="J133" s="27">
        <v>162440.296875</v>
      </c>
      <c r="K133" s="27">
        <v>164011.671875</v>
      </c>
      <c r="L133" s="27">
        <v>165582.484375</v>
      </c>
      <c r="M133" s="27">
        <v>167066.921875</v>
      </c>
      <c r="N133" s="27">
        <v>168502.078125</v>
      </c>
      <c r="O133" s="57">
        <v>149766.55688476563</v>
      </c>
      <c r="P133" s="27">
        <v>150884.08679199219</v>
      </c>
      <c r="Q133" s="27">
        <v>151855.80712890625</v>
      </c>
      <c r="R133" s="27">
        <v>153069.72009277344</v>
      </c>
      <c r="S133" s="27">
        <v>153556.68310546875</v>
      </c>
      <c r="T133" s="27">
        <v>154584.08911132813</v>
      </c>
      <c r="U133" s="57">
        <v>168859.015625</v>
      </c>
      <c r="V133" s="27">
        <v>170343.71875</v>
      </c>
      <c r="W133" s="27">
        <v>171814.609375</v>
      </c>
      <c r="X133" s="27">
        <v>173208.6875</v>
      </c>
      <c r="Y133" s="27">
        <v>174520.34375</v>
      </c>
      <c r="Z133" s="27">
        <v>175786.5</v>
      </c>
      <c r="AA133" s="57">
        <v>216470.703125</v>
      </c>
      <c r="AB133" s="27">
        <v>217817.28125</v>
      </c>
      <c r="AC133" s="27">
        <v>219119.203125</v>
      </c>
      <c r="AD133" s="27">
        <v>220346.21875</v>
      </c>
      <c r="AE133" s="27">
        <v>221524.203125</v>
      </c>
      <c r="AF133" s="27">
        <v>222644.28125</v>
      </c>
      <c r="AG133" s="57">
        <v>178660.59228515625</v>
      </c>
      <c r="AH133" s="27">
        <v>180494.22973632813</v>
      </c>
      <c r="AI133" s="27">
        <v>182233.20068359375</v>
      </c>
      <c r="AJ133" s="27">
        <v>183820.798828125</v>
      </c>
      <c r="AK133" s="27">
        <v>185358.76879882813</v>
      </c>
      <c r="AL133" s="27">
        <v>186848.33239746094</v>
      </c>
      <c r="AM133" s="57">
        <v>138566.234375</v>
      </c>
      <c r="AN133" s="27">
        <v>139715.984375</v>
      </c>
      <c r="AO133" s="27">
        <v>140834.5625</v>
      </c>
      <c r="AP133" s="27">
        <v>141885.234375</v>
      </c>
      <c r="AQ133" s="27">
        <v>142828.96875</v>
      </c>
      <c r="AR133" s="27">
        <v>143715.90625</v>
      </c>
      <c r="AS133" s="51">
        <v>1.122950553894043</v>
      </c>
      <c r="AT133" s="49">
        <v>1.1154495477676392</v>
      </c>
      <c r="AU133" s="49">
        <v>1.107918381690979</v>
      </c>
      <c r="AV133" s="49">
        <v>1.1003513336181641</v>
      </c>
      <c r="AW133" s="49">
        <v>1.0927498340606689</v>
      </c>
      <c r="AX133" s="49">
        <v>1.0851094722747803</v>
      </c>
      <c r="AY133" s="52">
        <v>0.99801719188690186</v>
      </c>
      <c r="AZ133" s="50">
        <v>0.99801719188690186</v>
      </c>
      <c r="BA133" s="50">
        <v>0.99801719188690186</v>
      </c>
      <c r="BB133" s="50">
        <v>0.99801719188690186</v>
      </c>
      <c r="BC133" s="50">
        <v>0.99801719188690186</v>
      </c>
      <c r="BD133" s="50">
        <v>0.99801719188690186</v>
      </c>
    </row>
    <row r="134" spans="1:56" x14ac:dyDescent="0.2">
      <c r="A134" s="31" t="s">
        <v>141</v>
      </c>
      <c r="B134" s="25" t="s">
        <v>363</v>
      </c>
      <c r="C134" s="65">
        <v>330855.16479873657</v>
      </c>
      <c r="D134" s="66">
        <v>334416.6875</v>
      </c>
      <c r="E134" s="66">
        <v>337654.8125</v>
      </c>
      <c r="F134" s="66">
        <v>340549.5</v>
      </c>
      <c r="G134" s="66">
        <v>343179.9375</v>
      </c>
      <c r="H134" s="66">
        <v>345556.84375</v>
      </c>
      <c r="I134" s="57">
        <v>237506.703125</v>
      </c>
      <c r="J134" s="27">
        <v>240084.296875</v>
      </c>
      <c r="K134" s="27">
        <v>242748.8125</v>
      </c>
      <c r="L134" s="27">
        <v>245234.359375</v>
      </c>
      <c r="M134" s="27">
        <v>247321.796875</v>
      </c>
      <c r="N134" s="27">
        <v>249391.671875</v>
      </c>
      <c r="O134" s="57">
        <v>225489.25447586179</v>
      </c>
      <c r="P134" s="27">
        <v>226124.32734042406</v>
      </c>
      <c r="Q134" s="27">
        <v>227298.43706312776</v>
      </c>
      <c r="R134" s="27">
        <v>228852.88980564475</v>
      </c>
      <c r="S134" s="27">
        <v>229106.03358930349</v>
      </c>
      <c r="T134" s="27">
        <v>229262.47977185249</v>
      </c>
      <c r="U134" s="57">
        <v>536152.6875</v>
      </c>
      <c r="V134" s="27">
        <v>541612.0625</v>
      </c>
      <c r="W134" s="27">
        <v>546885.5</v>
      </c>
      <c r="X134" s="27">
        <v>551473.9375</v>
      </c>
      <c r="Y134" s="27">
        <v>555420.9375</v>
      </c>
      <c r="Z134" s="27">
        <v>558805.4375</v>
      </c>
      <c r="AA134" s="57">
        <v>382209.9375</v>
      </c>
      <c r="AB134" s="27">
        <v>384587.5</v>
      </c>
      <c r="AC134" s="27">
        <v>386886.21875</v>
      </c>
      <c r="AD134" s="27">
        <v>389052.6875</v>
      </c>
      <c r="AE134" s="27">
        <v>391132.625</v>
      </c>
      <c r="AF134" s="27">
        <v>393110.28125</v>
      </c>
      <c r="AG134" s="57">
        <v>276093.21627312899</v>
      </c>
      <c r="AH134" s="27">
        <v>279152.70338210464</v>
      </c>
      <c r="AI134" s="27">
        <v>282298.24365466833</v>
      </c>
      <c r="AJ134" s="27">
        <v>285126.90002882481</v>
      </c>
      <c r="AK134" s="27">
        <v>287651.94868052006</v>
      </c>
      <c r="AL134" s="27">
        <v>290165.52942681313</v>
      </c>
      <c r="AM134" s="57">
        <v>325111.875</v>
      </c>
      <c r="AN134" s="27">
        <v>328675</v>
      </c>
      <c r="AO134" s="27">
        <v>331932.21875</v>
      </c>
      <c r="AP134" s="27">
        <v>334853.25</v>
      </c>
      <c r="AQ134" s="27">
        <v>337513.125</v>
      </c>
      <c r="AR134" s="27">
        <v>339920.78125</v>
      </c>
      <c r="AS134" s="51">
        <v>1.1422394514083862</v>
      </c>
      <c r="AT134" s="49">
        <v>1.1325685977935791</v>
      </c>
      <c r="AU134" s="49">
        <v>1.1228517293930054</v>
      </c>
      <c r="AV134" s="49">
        <v>1.1130821704864502</v>
      </c>
      <c r="AW134" s="49">
        <v>1.1032615900039673</v>
      </c>
      <c r="AX134" s="49">
        <v>1.0933849811553955</v>
      </c>
      <c r="AY134" s="52">
        <v>0.99636411666870117</v>
      </c>
      <c r="AZ134" s="50">
        <v>0.99636411666870117</v>
      </c>
      <c r="BA134" s="50">
        <v>0.99636411666870117</v>
      </c>
      <c r="BB134" s="50">
        <v>0.99636411666870117</v>
      </c>
      <c r="BC134" s="50">
        <v>0.99636411666870117</v>
      </c>
      <c r="BD134" s="50">
        <v>0.99636411666870117</v>
      </c>
    </row>
    <row r="135" spans="1:56" x14ac:dyDescent="0.2">
      <c r="A135" s="31" t="s">
        <v>142</v>
      </c>
      <c r="B135" s="25" t="s">
        <v>307</v>
      </c>
      <c r="C135" s="65">
        <v>225435.25415039063</v>
      </c>
      <c r="D135" s="66">
        <v>226818.96875</v>
      </c>
      <c r="E135" s="66">
        <v>228194.5625</v>
      </c>
      <c r="F135" s="66">
        <v>229528.40625</v>
      </c>
      <c r="G135" s="66">
        <v>230764.5</v>
      </c>
      <c r="H135" s="66">
        <v>231862.03125</v>
      </c>
      <c r="I135" s="57">
        <v>169411.15625</v>
      </c>
      <c r="J135" s="27">
        <v>170319.203125</v>
      </c>
      <c r="K135" s="27">
        <v>171310.5</v>
      </c>
      <c r="L135" s="27">
        <v>172374.015625</v>
      </c>
      <c r="M135" s="27">
        <v>173245.5625</v>
      </c>
      <c r="N135" s="27">
        <v>174067.0625</v>
      </c>
      <c r="O135" s="57">
        <v>153756.23461914063</v>
      </c>
      <c r="P135" s="27">
        <v>153276.40768432617</v>
      </c>
      <c r="Q135" s="27">
        <v>153081.74154663086</v>
      </c>
      <c r="R135" s="27">
        <v>153428.60855102539</v>
      </c>
      <c r="S135" s="27">
        <v>153060.88842773438</v>
      </c>
      <c r="T135" s="27">
        <v>152603.16900634766</v>
      </c>
      <c r="U135" s="57">
        <v>205867.125</v>
      </c>
      <c r="V135" s="27">
        <v>206955.765625</v>
      </c>
      <c r="W135" s="27">
        <v>208059.296875</v>
      </c>
      <c r="X135" s="27">
        <v>209145.25</v>
      </c>
      <c r="Y135" s="27">
        <v>210134.03125</v>
      </c>
      <c r="Z135" s="27">
        <v>210898.765625</v>
      </c>
      <c r="AA135" s="57">
        <v>259026.109375</v>
      </c>
      <c r="AB135" s="27">
        <v>260637.40625</v>
      </c>
      <c r="AC135" s="27">
        <v>262195.28125</v>
      </c>
      <c r="AD135" s="27">
        <v>263663.5</v>
      </c>
      <c r="AE135" s="27">
        <v>265073.0625</v>
      </c>
      <c r="AF135" s="27">
        <v>266413.34375</v>
      </c>
      <c r="AG135" s="57">
        <v>178177.19982910156</v>
      </c>
      <c r="AH135" s="27">
        <v>179134.46032714844</v>
      </c>
      <c r="AI135" s="27">
        <v>180243.64584350586</v>
      </c>
      <c r="AJ135" s="27">
        <v>181329.28854370117</v>
      </c>
      <c r="AK135" s="27">
        <v>182332.23443603516</v>
      </c>
      <c r="AL135" s="27">
        <v>183221.00302124023</v>
      </c>
      <c r="AM135" s="57">
        <v>173079.234375</v>
      </c>
      <c r="AN135" s="27">
        <v>174175.203125</v>
      </c>
      <c r="AO135" s="27">
        <v>175270.96875</v>
      </c>
      <c r="AP135" s="27">
        <v>176335.171875</v>
      </c>
      <c r="AQ135" s="27">
        <v>177323.375</v>
      </c>
      <c r="AR135" s="27">
        <v>178203.4375</v>
      </c>
      <c r="AS135" s="51">
        <v>1.1100102663040161</v>
      </c>
      <c r="AT135" s="49">
        <v>1.1043428182601929</v>
      </c>
      <c r="AU135" s="49">
        <v>1.0986590385437012</v>
      </c>
      <c r="AV135" s="49">
        <v>1.0929533243179321</v>
      </c>
      <c r="AW135" s="49">
        <v>1.0872273445129395</v>
      </c>
      <c r="AX135" s="49">
        <v>1.0814770460128784</v>
      </c>
      <c r="AY135" s="52">
        <v>0.9971996545791626</v>
      </c>
      <c r="AZ135" s="50">
        <v>0.9971996545791626</v>
      </c>
      <c r="BA135" s="50">
        <v>0.9971996545791626</v>
      </c>
      <c r="BB135" s="50">
        <v>0.9971996545791626</v>
      </c>
      <c r="BC135" s="50">
        <v>0.9971996545791626</v>
      </c>
      <c r="BD135" s="50">
        <v>0.9971996545791626</v>
      </c>
    </row>
    <row r="136" spans="1:56" x14ac:dyDescent="0.2">
      <c r="A136" s="31" t="s">
        <v>143</v>
      </c>
      <c r="B136" s="25" t="s">
        <v>371</v>
      </c>
      <c r="C136" s="65">
        <v>196403.9951171875</v>
      </c>
      <c r="D136" s="66">
        <v>198247.3125</v>
      </c>
      <c r="E136" s="66">
        <v>200119.25</v>
      </c>
      <c r="F136" s="66">
        <v>201969.25</v>
      </c>
      <c r="G136" s="66">
        <v>203703.515625</v>
      </c>
      <c r="H136" s="66">
        <v>205355.390625</v>
      </c>
      <c r="I136" s="57">
        <v>179820.875</v>
      </c>
      <c r="J136" s="27">
        <v>181098.09375</v>
      </c>
      <c r="K136" s="27">
        <v>182492.828125</v>
      </c>
      <c r="L136" s="27">
        <v>183892.84375</v>
      </c>
      <c r="M136" s="27">
        <v>185203.890625</v>
      </c>
      <c r="N136" s="27">
        <v>186419.0625</v>
      </c>
      <c r="O136" s="57">
        <v>162936.78015136719</v>
      </c>
      <c r="P136" s="27">
        <v>163121.42980957031</v>
      </c>
      <c r="Q136" s="27">
        <v>163874.416015625</v>
      </c>
      <c r="R136" s="27">
        <v>164537.18725585938</v>
      </c>
      <c r="S136" s="27">
        <v>164893.35925292969</v>
      </c>
      <c r="T136" s="27">
        <v>165038.79187011719</v>
      </c>
      <c r="U136" s="57">
        <v>169504.984375</v>
      </c>
      <c r="V136" s="27">
        <v>170919.15625</v>
      </c>
      <c r="W136" s="27">
        <v>172319.15625</v>
      </c>
      <c r="X136" s="27">
        <v>173770.796875</v>
      </c>
      <c r="Y136" s="27">
        <v>175250.578125</v>
      </c>
      <c r="Z136" s="27">
        <v>176493.796875</v>
      </c>
      <c r="AA136" s="57">
        <v>198196.25</v>
      </c>
      <c r="AB136" s="27">
        <v>199429.15625</v>
      </c>
      <c r="AC136" s="27">
        <v>200621.15625</v>
      </c>
      <c r="AD136" s="27">
        <v>201744.578125</v>
      </c>
      <c r="AE136" s="27">
        <v>202823.140625</v>
      </c>
      <c r="AF136" s="27">
        <v>203848.65625</v>
      </c>
      <c r="AG136" s="57">
        <v>173452.40258789063</v>
      </c>
      <c r="AH136" s="27">
        <v>174835.45971679688</v>
      </c>
      <c r="AI136" s="27">
        <v>176278.74438476563</v>
      </c>
      <c r="AJ136" s="27">
        <v>177764.11376953125</v>
      </c>
      <c r="AK136" s="27">
        <v>179164.03686523438</v>
      </c>
      <c r="AL136" s="27">
        <v>180449.50634765625</v>
      </c>
      <c r="AM136" s="57">
        <v>158017.46875</v>
      </c>
      <c r="AN136" s="27">
        <v>159531.296875</v>
      </c>
      <c r="AO136" s="27">
        <v>161073.890625</v>
      </c>
      <c r="AP136" s="27">
        <v>162599.5625</v>
      </c>
      <c r="AQ136" s="27">
        <v>164031.453125</v>
      </c>
      <c r="AR136" s="27">
        <v>165395.671875</v>
      </c>
      <c r="AS136" s="51">
        <v>1.099091649055481</v>
      </c>
      <c r="AT136" s="49">
        <v>1.0944128036499023</v>
      </c>
      <c r="AU136" s="49">
        <v>1.0897247791290283</v>
      </c>
      <c r="AV136" s="49">
        <v>1.0850220918655396</v>
      </c>
      <c r="AW136" s="49">
        <v>1.0803071260452271</v>
      </c>
      <c r="AX136" s="49">
        <v>1.075575590133667</v>
      </c>
      <c r="AY136" s="52">
        <v>0.99744659662246704</v>
      </c>
      <c r="AZ136" s="50">
        <v>0.99744659662246704</v>
      </c>
      <c r="BA136" s="50">
        <v>0.99744659662246704</v>
      </c>
      <c r="BB136" s="50">
        <v>0.99744659662246704</v>
      </c>
      <c r="BC136" s="50">
        <v>0.99744659662246704</v>
      </c>
      <c r="BD136" s="50">
        <v>0.99744659662246704</v>
      </c>
    </row>
    <row r="137" spans="1:56" x14ac:dyDescent="0.2">
      <c r="A137" s="31" t="s">
        <v>144</v>
      </c>
      <c r="B137" s="25" t="s">
        <v>378</v>
      </c>
      <c r="C137" s="65">
        <v>324833.74938964844</v>
      </c>
      <c r="D137" s="66">
        <v>331104.6875</v>
      </c>
      <c r="E137" s="66">
        <v>336755.5625</v>
      </c>
      <c r="F137" s="66">
        <v>341834.90625</v>
      </c>
      <c r="G137" s="66">
        <v>346486.375</v>
      </c>
      <c r="H137" s="66">
        <v>350654.96875</v>
      </c>
      <c r="I137" s="57">
        <v>207237.828125</v>
      </c>
      <c r="J137" s="27">
        <v>211510.953125</v>
      </c>
      <c r="K137" s="27">
        <v>215658.109375</v>
      </c>
      <c r="L137" s="27">
        <v>219577.640625</v>
      </c>
      <c r="M137" s="27">
        <v>223180.046875</v>
      </c>
      <c r="N137" s="27">
        <v>226520.34375</v>
      </c>
      <c r="O137" s="57">
        <v>198283.39245605469</v>
      </c>
      <c r="P137" s="27">
        <v>200505.56799316406</v>
      </c>
      <c r="Q137" s="27">
        <v>202766.89013671875</v>
      </c>
      <c r="R137" s="27">
        <v>205076.13696289063</v>
      </c>
      <c r="S137" s="27">
        <v>206159.81616210938</v>
      </c>
      <c r="T137" s="27">
        <v>206653.07104492188</v>
      </c>
      <c r="U137" s="57">
        <v>415305.875</v>
      </c>
      <c r="V137" s="27">
        <v>423370</v>
      </c>
      <c r="W137" s="27">
        <v>430645.875</v>
      </c>
      <c r="X137" s="27">
        <v>437372.59375</v>
      </c>
      <c r="Y137" s="27">
        <v>443296.25</v>
      </c>
      <c r="Z137" s="27">
        <v>448527.71875</v>
      </c>
      <c r="AA137" s="57">
        <v>372242.28125</v>
      </c>
      <c r="AB137" s="27">
        <v>374557.875</v>
      </c>
      <c r="AC137" s="27">
        <v>376796.625</v>
      </c>
      <c r="AD137" s="27">
        <v>378906.59375</v>
      </c>
      <c r="AE137" s="27">
        <v>380932.28125</v>
      </c>
      <c r="AF137" s="27">
        <v>382858.34375</v>
      </c>
      <c r="AG137" s="57">
        <v>242617.7958984375</v>
      </c>
      <c r="AH137" s="27">
        <v>247742.9619140625</v>
      </c>
      <c r="AI137" s="27">
        <v>252644.12780761719</v>
      </c>
      <c r="AJ137" s="27">
        <v>257173.69128417969</v>
      </c>
      <c r="AK137" s="27">
        <v>261369.02331542969</v>
      </c>
      <c r="AL137" s="27">
        <v>265335.98950195313</v>
      </c>
      <c r="AM137" s="57">
        <v>348155.09375</v>
      </c>
      <c r="AN137" s="27">
        <v>354944.71875</v>
      </c>
      <c r="AO137" s="27">
        <v>361083.6875</v>
      </c>
      <c r="AP137" s="27">
        <v>366612.5625</v>
      </c>
      <c r="AQ137" s="27">
        <v>371682.03125</v>
      </c>
      <c r="AR137" s="27">
        <v>376231.25</v>
      </c>
      <c r="AS137" s="51">
        <v>1.116454005241394</v>
      </c>
      <c r="AT137" s="49">
        <v>1.1105679273605347</v>
      </c>
      <c r="AU137" s="49">
        <v>1.1046638488769531</v>
      </c>
      <c r="AV137" s="49">
        <v>1.0987362861633301</v>
      </c>
      <c r="AW137" s="49">
        <v>1.0927869081497192</v>
      </c>
      <c r="AX137" s="49">
        <v>1.0868116617202759</v>
      </c>
      <c r="AY137" s="52">
        <v>0.99594563245773315</v>
      </c>
      <c r="AZ137" s="50">
        <v>0.99594563245773315</v>
      </c>
      <c r="BA137" s="50">
        <v>0.99594563245773315</v>
      </c>
      <c r="BB137" s="50">
        <v>0.99594563245773315</v>
      </c>
      <c r="BC137" s="50">
        <v>0.99594563245773315</v>
      </c>
      <c r="BD137" s="50">
        <v>0.99594563245773315</v>
      </c>
    </row>
    <row r="138" spans="1:56" x14ac:dyDescent="0.2">
      <c r="A138" s="31" t="s">
        <v>145</v>
      </c>
      <c r="B138" s="25" t="s">
        <v>384</v>
      </c>
      <c r="C138" s="65">
        <v>311576.33331298828</v>
      </c>
      <c r="D138" s="66">
        <v>314321.09375</v>
      </c>
      <c r="E138" s="66">
        <v>316882.375</v>
      </c>
      <c r="F138" s="66">
        <v>319246.5625</v>
      </c>
      <c r="G138" s="66">
        <v>321376.71875</v>
      </c>
      <c r="H138" s="66">
        <v>323262.1875</v>
      </c>
      <c r="I138" s="57">
        <v>244078.171875</v>
      </c>
      <c r="J138" s="27">
        <v>246327.40625</v>
      </c>
      <c r="K138" s="27">
        <v>248318.625</v>
      </c>
      <c r="L138" s="27">
        <v>250404.265625</v>
      </c>
      <c r="M138" s="27">
        <v>252173.765625</v>
      </c>
      <c r="N138" s="27">
        <v>253888.328125</v>
      </c>
      <c r="O138" s="57">
        <v>240939.57415771484</v>
      </c>
      <c r="P138" s="27">
        <v>241839.87335205078</v>
      </c>
      <c r="Q138" s="27">
        <v>242339.01335144043</v>
      </c>
      <c r="R138" s="27">
        <v>243314.65505981445</v>
      </c>
      <c r="S138" s="27">
        <v>243703.91839599609</v>
      </c>
      <c r="T138" s="27">
        <v>244052.19143676758</v>
      </c>
      <c r="U138" s="57">
        <v>386188.3125</v>
      </c>
      <c r="V138" s="27">
        <v>389461.78125</v>
      </c>
      <c r="W138" s="27">
        <v>392408.03125</v>
      </c>
      <c r="X138" s="27">
        <v>395354.3125</v>
      </c>
      <c r="Y138" s="27">
        <v>397960.40625</v>
      </c>
      <c r="Z138" s="27">
        <v>400198.75</v>
      </c>
      <c r="AA138" s="57">
        <v>425598.625</v>
      </c>
      <c r="AB138" s="27">
        <v>428246.09375</v>
      </c>
      <c r="AC138" s="27">
        <v>430805.75</v>
      </c>
      <c r="AD138" s="27">
        <v>433218.15625</v>
      </c>
      <c r="AE138" s="27">
        <v>435534.1875</v>
      </c>
      <c r="AF138" s="27">
        <v>437736.34375</v>
      </c>
      <c r="AG138" s="57">
        <v>268163.58776855469</v>
      </c>
      <c r="AH138" s="27">
        <v>270726.58218383789</v>
      </c>
      <c r="AI138" s="27">
        <v>273083.80395507813</v>
      </c>
      <c r="AJ138" s="27">
        <v>275523.70986938477</v>
      </c>
      <c r="AK138" s="27">
        <v>277515.77243041992</v>
      </c>
      <c r="AL138" s="27">
        <v>279576.01641845703</v>
      </c>
      <c r="AM138" s="57">
        <v>276715.5</v>
      </c>
      <c r="AN138" s="27">
        <v>279207.03125</v>
      </c>
      <c r="AO138" s="27">
        <v>281545.53125</v>
      </c>
      <c r="AP138" s="27">
        <v>283709.96875</v>
      </c>
      <c r="AQ138" s="27">
        <v>285665.15625</v>
      </c>
      <c r="AR138" s="27">
        <v>287400.28125</v>
      </c>
      <c r="AS138" s="51">
        <v>1.1143859624862671</v>
      </c>
      <c r="AT138" s="49">
        <v>1.1087168455123901</v>
      </c>
      <c r="AU138" s="49">
        <v>1.1030316352844238</v>
      </c>
      <c r="AV138" s="49">
        <v>1.0973242521286011</v>
      </c>
      <c r="AW138" s="49">
        <v>1.0915970802307129</v>
      </c>
      <c r="AX138" s="49">
        <v>1.0858454704284668</v>
      </c>
      <c r="AY138" s="52">
        <v>0.99688887596130371</v>
      </c>
      <c r="AZ138" s="50">
        <v>0.99688887596130371</v>
      </c>
      <c r="BA138" s="50">
        <v>0.99688887596130371</v>
      </c>
      <c r="BB138" s="50">
        <v>0.99688887596130371</v>
      </c>
      <c r="BC138" s="50">
        <v>0.99688887596130371</v>
      </c>
      <c r="BD138" s="50">
        <v>0.99688887596130371</v>
      </c>
    </row>
    <row r="139" spans="1:56" x14ac:dyDescent="0.2">
      <c r="A139" s="31" t="s">
        <v>146</v>
      </c>
      <c r="B139" s="25" t="s">
        <v>385</v>
      </c>
      <c r="C139" s="65">
        <v>403858.760597229</v>
      </c>
      <c r="D139" s="66">
        <v>406574.1875</v>
      </c>
      <c r="E139" s="66">
        <v>408998</v>
      </c>
      <c r="F139" s="66">
        <v>411126.6875</v>
      </c>
      <c r="G139" s="66">
        <v>413009.53125</v>
      </c>
      <c r="H139" s="66">
        <v>414588.75</v>
      </c>
      <c r="I139" s="57">
        <v>259349.9375</v>
      </c>
      <c r="J139" s="27">
        <v>261183.203125</v>
      </c>
      <c r="K139" s="27">
        <v>262967.21875</v>
      </c>
      <c r="L139" s="27">
        <v>264712.875</v>
      </c>
      <c r="M139" s="27">
        <v>266024.09375</v>
      </c>
      <c r="N139" s="27">
        <v>267222.5</v>
      </c>
      <c r="O139" s="57">
        <v>232707.53970527649</v>
      </c>
      <c r="P139" s="27">
        <v>233147.49701023102</v>
      </c>
      <c r="Q139" s="27">
        <v>233524.10349178314</v>
      </c>
      <c r="R139" s="27">
        <v>234084.92733383179</v>
      </c>
      <c r="S139" s="27">
        <v>234180.49465656281</v>
      </c>
      <c r="T139" s="27">
        <v>233663.1525554657</v>
      </c>
      <c r="U139" s="57">
        <v>443356.5</v>
      </c>
      <c r="V139" s="27">
        <v>445824.6875</v>
      </c>
      <c r="W139" s="27">
        <v>448131.0625</v>
      </c>
      <c r="X139" s="27">
        <v>450248.65625</v>
      </c>
      <c r="Y139" s="27">
        <v>451991.46875</v>
      </c>
      <c r="Z139" s="27">
        <v>453153.3125</v>
      </c>
      <c r="AA139" s="57">
        <v>471162.8125</v>
      </c>
      <c r="AB139" s="27">
        <v>474093.75</v>
      </c>
      <c r="AC139" s="27">
        <v>476927.4375</v>
      </c>
      <c r="AD139" s="27">
        <v>479598.125</v>
      </c>
      <c r="AE139" s="27">
        <v>482162.09375</v>
      </c>
      <c r="AF139" s="27">
        <v>484600.03125</v>
      </c>
      <c r="AG139" s="57">
        <v>284132.36149024963</v>
      </c>
      <c r="AH139" s="27">
        <v>285905.07718086243</v>
      </c>
      <c r="AI139" s="27">
        <v>287581.34433174133</v>
      </c>
      <c r="AJ139" s="27">
        <v>289246.99941253662</v>
      </c>
      <c r="AK139" s="27">
        <v>290421.82306861877</v>
      </c>
      <c r="AL139" s="27">
        <v>291485.83622169495</v>
      </c>
      <c r="AM139" s="57">
        <v>336304.125</v>
      </c>
      <c r="AN139" s="27">
        <v>338630.6875</v>
      </c>
      <c r="AO139" s="27">
        <v>340726.09375</v>
      </c>
      <c r="AP139" s="27">
        <v>342576.625</v>
      </c>
      <c r="AQ139" s="27">
        <v>344220.40625</v>
      </c>
      <c r="AR139" s="27">
        <v>345607.75</v>
      </c>
      <c r="AS139" s="51">
        <v>1.1222063302993774</v>
      </c>
      <c r="AT139" s="49">
        <v>1.1150867938995361</v>
      </c>
      <c r="AU139" s="49">
        <v>1.1079399585723877</v>
      </c>
      <c r="AV139" s="49">
        <v>1.1007602214813232</v>
      </c>
      <c r="AW139" s="49">
        <v>1.0935491323471069</v>
      </c>
      <c r="AX139" s="49">
        <v>1.0863021612167358</v>
      </c>
      <c r="AY139" s="52">
        <v>0.99671924114227295</v>
      </c>
      <c r="AZ139" s="50">
        <v>0.99671924114227295</v>
      </c>
      <c r="BA139" s="50">
        <v>0.99671924114227295</v>
      </c>
      <c r="BB139" s="50">
        <v>0.99671924114227295</v>
      </c>
      <c r="BC139" s="50">
        <v>0.99671924114227295</v>
      </c>
      <c r="BD139" s="50">
        <v>0.99671924114227295</v>
      </c>
    </row>
    <row r="140" spans="1:56" x14ac:dyDescent="0.2">
      <c r="A140" s="31" t="s">
        <v>147</v>
      </c>
      <c r="B140" s="25" t="s">
        <v>394</v>
      </c>
      <c r="C140" s="65">
        <v>250220.58605957031</v>
      </c>
      <c r="D140" s="66">
        <v>250446.09375</v>
      </c>
      <c r="E140" s="66">
        <v>250522.5625</v>
      </c>
      <c r="F140" s="66">
        <v>250546.515625</v>
      </c>
      <c r="G140" s="66">
        <v>250463.65625</v>
      </c>
      <c r="H140" s="66">
        <v>250286.03125</v>
      </c>
      <c r="I140" s="57">
        <v>183413.703125</v>
      </c>
      <c r="J140" s="27">
        <v>184907.40625</v>
      </c>
      <c r="K140" s="27">
        <v>186336.34375</v>
      </c>
      <c r="L140" s="27">
        <v>187616.75</v>
      </c>
      <c r="M140" s="27">
        <v>188695.796875</v>
      </c>
      <c r="N140" s="27">
        <v>189752.078125</v>
      </c>
      <c r="O140" s="57">
        <v>205075.56970214844</v>
      </c>
      <c r="P140" s="27">
        <v>207325.03198242188</v>
      </c>
      <c r="Q140" s="27">
        <v>209911.30053710938</v>
      </c>
      <c r="R140" s="27">
        <v>212126.40539550781</v>
      </c>
      <c r="S140" s="27">
        <v>214005.29754638672</v>
      </c>
      <c r="T140" s="27">
        <v>215779.28198242188</v>
      </c>
      <c r="U140" s="57">
        <v>370410.9375</v>
      </c>
      <c r="V140" s="27">
        <v>370671.96875</v>
      </c>
      <c r="W140" s="27">
        <v>370746.84375</v>
      </c>
      <c r="X140" s="27">
        <v>370811.65625</v>
      </c>
      <c r="Y140" s="27">
        <v>370581.46875</v>
      </c>
      <c r="Z140" s="27">
        <v>370097.5</v>
      </c>
      <c r="AA140" s="57">
        <v>216266.515625</v>
      </c>
      <c r="AB140" s="27">
        <v>217611.8125</v>
      </c>
      <c r="AC140" s="27">
        <v>218912.515625</v>
      </c>
      <c r="AD140" s="27">
        <v>220138.359375</v>
      </c>
      <c r="AE140" s="27">
        <v>221315.25</v>
      </c>
      <c r="AF140" s="27">
        <v>222434.265625</v>
      </c>
      <c r="AG140" s="57">
        <v>220116.33685302734</v>
      </c>
      <c r="AH140" s="27">
        <v>221372.00708007813</v>
      </c>
      <c r="AI140" s="27">
        <v>222469.05615234375</v>
      </c>
      <c r="AJ140" s="27">
        <v>223528.04943847656</v>
      </c>
      <c r="AK140" s="27">
        <v>224232.2802734375</v>
      </c>
      <c r="AL140" s="27">
        <v>225061.38439941406</v>
      </c>
      <c r="AM140" s="57">
        <v>182622.296875</v>
      </c>
      <c r="AN140" s="27">
        <v>182822.15625</v>
      </c>
      <c r="AO140" s="27">
        <v>182919.140625</v>
      </c>
      <c r="AP140" s="27">
        <v>182977.84375</v>
      </c>
      <c r="AQ140" s="27">
        <v>182957.125</v>
      </c>
      <c r="AR140" s="27">
        <v>182865.046875</v>
      </c>
      <c r="AS140" s="51">
        <v>1.1408112049102783</v>
      </c>
      <c r="AT140" s="49">
        <v>1.1312097311019897</v>
      </c>
      <c r="AU140" s="49">
        <v>1.1215627193450928</v>
      </c>
      <c r="AV140" s="49">
        <v>1.1118636131286621</v>
      </c>
      <c r="AW140" s="49">
        <v>1.1021139621734619</v>
      </c>
      <c r="AX140" s="49">
        <v>1.0923087596893311</v>
      </c>
      <c r="AY140" s="52">
        <v>0.99638605117797852</v>
      </c>
      <c r="AZ140" s="50">
        <v>0.99638605117797852</v>
      </c>
      <c r="BA140" s="50">
        <v>0.99638605117797852</v>
      </c>
      <c r="BB140" s="50">
        <v>0.99638605117797852</v>
      </c>
      <c r="BC140" s="50">
        <v>0.99638605117797852</v>
      </c>
      <c r="BD140" s="50">
        <v>0.99638605117797852</v>
      </c>
    </row>
    <row r="141" spans="1:56" x14ac:dyDescent="0.2">
      <c r="A141" s="31" t="s">
        <v>148</v>
      </c>
      <c r="B141" s="25" t="s">
        <v>239</v>
      </c>
      <c r="C141" s="65">
        <v>229468.58055114746</v>
      </c>
      <c r="D141" s="66">
        <v>231308.875</v>
      </c>
      <c r="E141" s="66">
        <v>232909.40625</v>
      </c>
      <c r="F141" s="66">
        <v>234253.84375</v>
      </c>
      <c r="G141" s="66">
        <v>235275.015625</v>
      </c>
      <c r="H141" s="66">
        <v>236045.09375</v>
      </c>
      <c r="I141" s="57">
        <v>148961.6875</v>
      </c>
      <c r="J141" s="27">
        <v>150877.375</v>
      </c>
      <c r="K141" s="27">
        <v>152812.5</v>
      </c>
      <c r="L141" s="27">
        <v>154522.3125</v>
      </c>
      <c r="M141" s="27">
        <v>155955.953125</v>
      </c>
      <c r="N141" s="27">
        <v>157250.765625</v>
      </c>
      <c r="O141" s="57">
        <v>173690.76401376724</v>
      </c>
      <c r="P141" s="27">
        <v>175435.76898741722</v>
      </c>
      <c r="Q141" s="27">
        <v>177352.41915750504</v>
      </c>
      <c r="R141" s="27">
        <v>179322.36624526978</v>
      </c>
      <c r="S141" s="27">
        <v>180185.45813727379</v>
      </c>
      <c r="T141" s="27">
        <v>180885.2101764679</v>
      </c>
      <c r="U141" s="57">
        <v>320096.09375</v>
      </c>
      <c r="V141" s="27">
        <v>322530.8125</v>
      </c>
      <c r="W141" s="27">
        <v>324659.34375</v>
      </c>
      <c r="X141" s="27">
        <v>326435.5625</v>
      </c>
      <c r="Y141" s="27">
        <v>327564.15625</v>
      </c>
      <c r="Z141" s="27">
        <v>328274.46875</v>
      </c>
      <c r="AA141" s="57">
        <v>193574.734375</v>
      </c>
      <c r="AB141" s="27">
        <v>194778.890625</v>
      </c>
      <c r="AC141" s="27">
        <v>195943.09375</v>
      </c>
      <c r="AD141" s="27">
        <v>197040.328125</v>
      </c>
      <c r="AE141" s="27">
        <v>198093.734375</v>
      </c>
      <c r="AF141" s="27">
        <v>199095.328125</v>
      </c>
      <c r="AG141" s="57">
        <v>180344.61280250549</v>
      </c>
      <c r="AH141" s="27">
        <v>182410.64610719681</v>
      </c>
      <c r="AI141" s="27">
        <v>184418.57769870758</v>
      </c>
      <c r="AJ141" s="27">
        <v>186224.74812507629</v>
      </c>
      <c r="AK141" s="27">
        <v>187589.29036617279</v>
      </c>
      <c r="AL141" s="27">
        <v>188804.2956738472</v>
      </c>
      <c r="AM141" s="57">
        <v>170692</v>
      </c>
      <c r="AN141" s="27">
        <v>172094.109375</v>
      </c>
      <c r="AO141" s="27">
        <v>173323.90625</v>
      </c>
      <c r="AP141" s="27">
        <v>174363.671875</v>
      </c>
      <c r="AQ141" s="27">
        <v>175161.859375</v>
      </c>
      <c r="AR141" s="27">
        <v>175771.390625</v>
      </c>
      <c r="AS141" s="51">
        <v>1.148506760597229</v>
      </c>
      <c r="AT141" s="49">
        <v>1.1380819082260132</v>
      </c>
      <c r="AU141" s="49">
        <v>1.1276049613952637</v>
      </c>
      <c r="AV141" s="49">
        <v>1.1170698404312134</v>
      </c>
      <c r="AW141" s="49">
        <v>1.1064777374267578</v>
      </c>
      <c r="AX141" s="49">
        <v>1.0958237648010254</v>
      </c>
      <c r="AY141" s="52">
        <v>0.99646413326263428</v>
      </c>
      <c r="AZ141" s="50">
        <v>0.99646413326263428</v>
      </c>
      <c r="BA141" s="50">
        <v>0.99646413326263428</v>
      </c>
      <c r="BB141" s="50">
        <v>0.99646413326263428</v>
      </c>
      <c r="BC141" s="50">
        <v>0.99646413326263428</v>
      </c>
      <c r="BD141" s="50">
        <v>0.99646413326263428</v>
      </c>
    </row>
    <row r="142" spans="1:56" x14ac:dyDescent="0.2">
      <c r="A142" s="31" t="s">
        <v>149</v>
      </c>
      <c r="B142" s="25" t="s">
        <v>211</v>
      </c>
      <c r="C142" s="65">
        <v>133545.91546630859</v>
      </c>
      <c r="D142" s="66">
        <v>134913.28125</v>
      </c>
      <c r="E142" s="66">
        <v>136241.84375</v>
      </c>
      <c r="F142" s="66">
        <v>137529.625</v>
      </c>
      <c r="G142" s="66">
        <v>138788.390625</v>
      </c>
      <c r="H142" s="66">
        <v>140016.703125</v>
      </c>
      <c r="I142" s="57">
        <v>124963.7109375</v>
      </c>
      <c r="J142" s="27">
        <v>126447.7578125</v>
      </c>
      <c r="K142" s="27">
        <v>127893.9609375</v>
      </c>
      <c r="L142" s="27">
        <v>129223.5703125</v>
      </c>
      <c r="M142" s="27">
        <v>130639.8984375</v>
      </c>
      <c r="N142" s="27">
        <v>132014.140625</v>
      </c>
      <c r="O142" s="57">
        <v>129847.42405700684</v>
      </c>
      <c r="P142" s="27">
        <v>131607.23245239258</v>
      </c>
      <c r="Q142" s="27">
        <v>133428.64379882813</v>
      </c>
      <c r="R142" s="27">
        <v>134775.81767272949</v>
      </c>
      <c r="S142" s="27">
        <v>136554.90713500977</v>
      </c>
      <c r="T142" s="27">
        <v>138361.51957702637</v>
      </c>
      <c r="U142" s="57">
        <v>109194.421875</v>
      </c>
      <c r="V142" s="27">
        <v>110429.4140625</v>
      </c>
      <c r="W142" s="27">
        <v>111660.3828125</v>
      </c>
      <c r="X142" s="27">
        <v>112798.9375</v>
      </c>
      <c r="Y142" s="27">
        <v>114057.6640625</v>
      </c>
      <c r="Z142" s="27">
        <v>115286.4140625</v>
      </c>
      <c r="AA142" s="57">
        <v>126155.5625</v>
      </c>
      <c r="AB142" s="27">
        <v>126940.328125</v>
      </c>
      <c r="AC142" s="27">
        <v>127699.0625</v>
      </c>
      <c r="AD142" s="27">
        <v>128414.140625</v>
      </c>
      <c r="AE142" s="27">
        <v>129100.65625</v>
      </c>
      <c r="AF142" s="27">
        <v>129753.421875</v>
      </c>
      <c r="AG142" s="57">
        <v>129985.06600952148</v>
      </c>
      <c r="AH142" s="27">
        <v>131478.27906799316</v>
      </c>
      <c r="AI142" s="27">
        <v>132965.32456970215</v>
      </c>
      <c r="AJ142" s="27">
        <v>134384.11546325684</v>
      </c>
      <c r="AK142" s="27">
        <v>135813.58491516113</v>
      </c>
      <c r="AL142" s="27">
        <v>137192.91734313965</v>
      </c>
      <c r="AM142" s="57">
        <v>99869.234375</v>
      </c>
      <c r="AN142" s="27">
        <v>100911.2578125</v>
      </c>
      <c r="AO142" s="27">
        <v>101927.921875</v>
      </c>
      <c r="AP142" s="27">
        <v>102914.53125</v>
      </c>
      <c r="AQ142" s="27">
        <v>103879.078125</v>
      </c>
      <c r="AR142" s="27">
        <v>104820.0234375</v>
      </c>
      <c r="AS142" s="51">
        <v>0.97266793251037598</v>
      </c>
      <c r="AT142" s="49">
        <v>0.9736512303352356</v>
      </c>
      <c r="AU142" s="49">
        <v>0.97466570138931274</v>
      </c>
      <c r="AV142" s="49">
        <v>0.97570693492889404</v>
      </c>
      <c r="AW142" s="49">
        <v>0.97677791118621826</v>
      </c>
      <c r="AX142" s="49">
        <v>0.97787564992904663</v>
      </c>
      <c r="AY142" s="52">
        <v>1.0001224279403687</v>
      </c>
      <c r="AZ142" s="50">
        <v>1.0001224279403687</v>
      </c>
      <c r="BA142" s="50">
        <v>1.0001224279403687</v>
      </c>
      <c r="BB142" s="50">
        <v>1.0001224279403687</v>
      </c>
      <c r="BC142" s="50">
        <v>1.0001224279403687</v>
      </c>
      <c r="BD142" s="50">
        <v>1.0001224279403687</v>
      </c>
    </row>
    <row r="143" spans="1:56" x14ac:dyDescent="0.2">
      <c r="A143" s="31" t="s">
        <v>150</v>
      </c>
      <c r="B143" s="25" t="s">
        <v>228</v>
      </c>
      <c r="C143" s="65">
        <v>317709.16668701172</v>
      </c>
      <c r="D143" s="66">
        <v>319712.5625</v>
      </c>
      <c r="E143" s="66">
        <v>321566</v>
      </c>
      <c r="F143" s="66">
        <v>323240.625</v>
      </c>
      <c r="G143" s="66">
        <v>324853.5625</v>
      </c>
      <c r="H143" s="66">
        <v>326410.09375</v>
      </c>
      <c r="I143" s="57">
        <v>259188.28125</v>
      </c>
      <c r="J143" s="27">
        <v>260161.546875</v>
      </c>
      <c r="K143" s="27">
        <v>261082.375</v>
      </c>
      <c r="L143" s="27">
        <v>262013.265625</v>
      </c>
      <c r="M143" s="27">
        <v>262816.75</v>
      </c>
      <c r="N143" s="27">
        <v>263743.03125</v>
      </c>
      <c r="O143" s="57">
        <v>277677.87355804443</v>
      </c>
      <c r="P143" s="27">
        <v>276261.13765716553</v>
      </c>
      <c r="Q143" s="27">
        <v>274721.14199829102</v>
      </c>
      <c r="R143" s="27">
        <v>273538.84499359131</v>
      </c>
      <c r="S143" s="27">
        <v>272109.31645965576</v>
      </c>
      <c r="T143" s="27">
        <v>271263.07488250732</v>
      </c>
      <c r="U143" s="57">
        <v>389487.96875</v>
      </c>
      <c r="V143" s="27">
        <v>391929.8125</v>
      </c>
      <c r="W143" s="27">
        <v>394123.125</v>
      </c>
      <c r="X143" s="27">
        <v>396132.625</v>
      </c>
      <c r="Y143" s="27">
        <v>397792.1875</v>
      </c>
      <c r="Z143" s="27">
        <v>399298.5625</v>
      </c>
      <c r="AA143" s="57">
        <v>261306.28125</v>
      </c>
      <c r="AB143" s="27">
        <v>262931.75</v>
      </c>
      <c r="AC143" s="27">
        <v>264503.34375</v>
      </c>
      <c r="AD143" s="27">
        <v>265984.46875</v>
      </c>
      <c r="AE143" s="27">
        <v>267406.46875</v>
      </c>
      <c r="AF143" s="27">
        <v>268758.53125</v>
      </c>
      <c r="AG143" s="57">
        <v>283575.62460327148</v>
      </c>
      <c r="AH143" s="27">
        <v>284993.32635498047</v>
      </c>
      <c r="AI143" s="27">
        <v>286280.41619873047</v>
      </c>
      <c r="AJ143" s="27">
        <v>287567.09051513672</v>
      </c>
      <c r="AK143" s="27">
        <v>288659.0583190918</v>
      </c>
      <c r="AL143" s="27">
        <v>289798.17514038086</v>
      </c>
      <c r="AM143" s="57">
        <v>331008.15625</v>
      </c>
      <c r="AN143" s="27">
        <v>333159.6875</v>
      </c>
      <c r="AO143" s="27">
        <v>335166.5</v>
      </c>
      <c r="AP143" s="27">
        <v>336987.84375</v>
      </c>
      <c r="AQ143" s="27">
        <v>338743.0625</v>
      </c>
      <c r="AR143" s="27">
        <v>340436.25</v>
      </c>
      <c r="AS143" s="51">
        <v>0.99246889352798462</v>
      </c>
      <c r="AT143" s="49">
        <v>0.99315178394317627</v>
      </c>
      <c r="AU143" s="49">
        <v>0.99386370182037354</v>
      </c>
      <c r="AV143" s="49">
        <v>0.99460065364837646</v>
      </c>
      <c r="AW143" s="49">
        <v>0.9953654408454895</v>
      </c>
      <c r="AX143" s="49">
        <v>0.99615478515625</v>
      </c>
      <c r="AY143" s="52">
        <v>0.99780917167663574</v>
      </c>
      <c r="AZ143" s="50">
        <v>0.99780917167663574</v>
      </c>
      <c r="BA143" s="50">
        <v>0.99780917167663574</v>
      </c>
      <c r="BB143" s="50">
        <v>0.99780917167663574</v>
      </c>
      <c r="BC143" s="50">
        <v>0.99780917167663574</v>
      </c>
      <c r="BD143" s="50">
        <v>0.99780917167663574</v>
      </c>
    </row>
    <row r="144" spans="1:56" x14ac:dyDescent="0.2">
      <c r="A144" s="31" t="s">
        <v>151</v>
      </c>
      <c r="B144" s="25" t="s">
        <v>237</v>
      </c>
      <c r="C144" s="65">
        <v>225725.25122070313</v>
      </c>
      <c r="D144" s="66">
        <v>227708.875</v>
      </c>
      <c r="E144" s="66">
        <v>229538.9375</v>
      </c>
      <c r="F144" s="66">
        <v>231243.75</v>
      </c>
      <c r="G144" s="66">
        <v>233047.328125</v>
      </c>
      <c r="H144" s="66">
        <v>234968.34375</v>
      </c>
      <c r="I144" s="57">
        <v>224406.078125</v>
      </c>
      <c r="J144" s="27">
        <v>226486.125</v>
      </c>
      <c r="K144" s="27">
        <v>228434.96875</v>
      </c>
      <c r="L144" s="27">
        <v>230390.75</v>
      </c>
      <c r="M144" s="27">
        <v>232452.375</v>
      </c>
      <c r="N144" s="27">
        <v>234387.53125</v>
      </c>
      <c r="O144" s="57">
        <v>245210.12072753906</v>
      </c>
      <c r="P144" s="27">
        <v>247297.41229248047</v>
      </c>
      <c r="Q144" s="27">
        <v>248804.32855224609</v>
      </c>
      <c r="R144" s="27">
        <v>250873.69744873047</v>
      </c>
      <c r="S144" s="27">
        <v>253119.71105957031</v>
      </c>
      <c r="T144" s="27">
        <v>254915.31091308594</v>
      </c>
      <c r="U144" s="57">
        <v>220202.59375</v>
      </c>
      <c r="V144" s="27">
        <v>222404.015625</v>
      </c>
      <c r="W144" s="27">
        <v>224403.15625</v>
      </c>
      <c r="X144" s="27">
        <v>226230.421875</v>
      </c>
      <c r="Y144" s="27">
        <v>228200.734375</v>
      </c>
      <c r="Z144" s="27">
        <v>230204.90625</v>
      </c>
      <c r="AA144" s="57">
        <v>155946.25</v>
      </c>
      <c r="AB144" s="27">
        <v>156916.328125</v>
      </c>
      <c r="AC144" s="27">
        <v>157854.234375</v>
      </c>
      <c r="AD144" s="27">
        <v>158738.171875</v>
      </c>
      <c r="AE144" s="27">
        <v>159586.8125</v>
      </c>
      <c r="AF144" s="27">
        <v>160393.71875</v>
      </c>
      <c r="AG144" s="57">
        <v>226135.80578613281</v>
      </c>
      <c r="AH144" s="27">
        <v>228156.25054931641</v>
      </c>
      <c r="AI144" s="27">
        <v>230160.48687744141</v>
      </c>
      <c r="AJ144" s="27">
        <v>232149.88702392578</v>
      </c>
      <c r="AK144" s="27">
        <v>234211.21472167969</v>
      </c>
      <c r="AL144" s="27">
        <v>236140.06622314453</v>
      </c>
      <c r="AM144" s="57">
        <v>179294.765625</v>
      </c>
      <c r="AN144" s="27">
        <v>180905.28125</v>
      </c>
      <c r="AO144" s="27">
        <v>182400.21875</v>
      </c>
      <c r="AP144" s="27">
        <v>183796.328125</v>
      </c>
      <c r="AQ144" s="27">
        <v>185270.125</v>
      </c>
      <c r="AR144" s="27">
        <v>186835.8125</v>
      </c>
      <c r="AS144" s="51">
        <v>0.97200936079025269</v>
      </c>
      <c r="AT144" s="49">
        <v>0.97306513786315918</v>
      </c>
      <c r="AU144" s="49">
        <v>0.97415244579315186</v>
      </c>
      <c r="AV144" s="49">
        <v>0.97526729106903076</v>
      </c>
      <c r="AW144" s="49">
        <v>0.97641235589981079</v>
      </c>
      <c r="AX144" s="49">
        <v>0.97758466005325317</v>
      </c>
      <c r="AY144" s="52">
        <v>1.0045763254165649</v>
      </c>
      <c r="AZ144" s="50">
        <v>1.0045763254165649</v>
      </c>
      <c r="BA144" s="50">
        <v>1.0045763254165649</v>
      </c>
      <c r="BB144" s="50">
        <v>1.0045763254165649</v>
      </c>
      <c r="BC144" s="50">
        <v>1.0045763254165649</v>
      </c>
      <c r="BD144" s="50">
        <v>1.0045763254165649</v>
      </c>
    </row>
    <row r="145" spans="1:56" x14ac:dyDescent="0.2">
      <c r="A145" s="31" t="s">
        <v>152</v>
      </c>
      <c r="B145" s="25" t="s">
        <v>262</v>
      </c>
      <c r="C145" s="65">
        <v>196420.08024120331</v>
      </c>
      <c r="D145" s="66">
        <v>198129.109375</v>
      </c>
      <c r="E145" s="66">
        <v>199789.375</v>
      </c>
      <c r="F145" s="66">
        <v>201453.15625</v>
      </c>
      <c r="G145" s="66">
        <v>203103.09375</v>
      </c>
      <c r="H145" s="66">
        <v>204745.75</v>
      </c>
      <c r="I145" s="57">
        <v>230573.734375</v>
      </c>
      <c r="J145" s="27">
        <v>232880.40625</v>
      </c>
      <c r="K145" s="27">
        <v>235030.96875</v>
      </c>
      <c r="L145" s="27">
        <v>237249.28125</v>
      </c>
      <c r="M145" s="27">
        <v>239632.421875</v>
      </c>
      <c r="N145" s="27">
        <v>241933.578125</v>
      </c>
      <c r="O145" s="57">
        <v>286742.99142313004</v>
      </c>
      <c r="P145" s="27">
        <v>288677.47372436523</v>
      </c>
      <c r="Q145" s="27">
        <v>290504.51424837112</v>
      </c>
      <c r="R145" s="27">
        <v>292495.46939992905</v>
      </c>
      <c r="S145" s="27">
        <v>295068.33178806305</v>
      </c>
      <c r="T145" s="27">
        <v>297597.64252853394</v>
      </c>
      <c r="U145" s="57">
        <v>205579.484375</v>
      </c>
      <c r="V145" s="27">
        <v>207527.03125</v>
      </c>
      <c r="W145" s="27">
        <v>209355.6875</v>
      </c>
      <c r="X145" s="27">
        <v>211227.96875</v>
      </c>
      <c r="Y145" s="27">
        <v>213164.984375</v>
      </c>
      <c r="Z145" s="27">
        <v>215059.828125</v>
      </c>
      <c r="AA145" s="57">
        <v>161900.015625</v>
      </c>
      <c r="AB145" s="27">
        <v>162907.125</v>
      </c>
      <c r="AC145" s="27">
        <v>163880.84375</v>
      </c>
      <c r="AD145" s="27">
        <v>164798.53125</v>
      </c>
      <c r="AE145" s="27">
        <v>165679.5625</v>
      </c>
      <c r="AF145" s="27">
        <v>166517.28125</v>
      </c>
      <c r="AG145" s="57">
        <v>231101.10339641571</v>
      </c>
      <c r="AH145" s="27">
        <v>233508.36585903168</v>
      </c>
      <c r="AI145" s="27">
        <v>235776.51597213745</v>
      </c>
      <c r="AJ145" s="27">
        <v>238169.60625934601</v>
      </c>
      <c r="AK145" s="27">
        <v>240645.00256061554</v>
      </c>
      <c r="AL145" s="27">
        <v>242980.05148506165</v>
      </c>
      <c r="AM145" s="57">
        <v>164802.53125</v>
      </c>
      <c r="AN145" s="27">
        <v>166268.53125</v>
      </c>
      <c r="AO145" s="27">
        <v>167699.546875</v>
      </c>
      <c r="AP145" s="27">
        <v>169134.203125</v>
      </c>
      <c r="AQ145" s="27">
        <v>170556.53125</v>
      </c>
      <c r="AR145" s="27">
        <v>171971.375</v>
      </c>
      <c r="AS145" s="51">
        <v>0.96824914216995239</v>
      </c>
      <c r="AT145" s="49">
        <v>0.96915686130523682</v>
      </c>
      <c r="AU145" s="49">
        <v>0.97009491920471191</v>
      </c>
      <c r="AV145" s="49">
        <v>0.97105920314788818</v>
      </c>
      <c r="AW145" s="49">
        <v>0.97205239534378052</v>
      </c>
      <c r="AX145" s="49">
        <v>0.97307169437408447</v>
      </c>
      <c r="AY145" s="52">
        <v>0.99971801042556763</v>
      </c>
      <c r="AZ145" s="50">
        <v>0.99971801042556763</v>
      </c>
      <c r="BA145" s="50">
        <v>0.99971801042556763</v>
      </c>
      <c r="BB145" s="50">
        <v>0.99971801042556763</v>
      </c>
      <c r="BC145" s="50">
        <v>0.99971801042556763</v>
      </c>
      <c r="BD145" s="50">
        <v>0.99971801042556763</v>
      </c>
    </row>
    <row r="146" spans="1:56" x14ac:dyDescent="0.2">
      <c r="A146" s="31" t="s">
        <v>153</v>
      </c>
      <c r="B146" s="25" t="s">
        <v>242</v>
      </c>
      <c r="C146" s="65">
        <v>515159.169921875</v>
      </c>
      <c r="D146" s="66">
        <v>519346.125</v>
      </c>
      <c r="E146" s="66">
        <v>523524.96875</v>
      </c>
      <c r="F146" s="66">
        <v>527714.875</v>
      </c>
      <c r="G146" s="66">
        <v>531866.75</v>
      </c>
      <c r="H146" s="66">
        <v>535956.875</v>
      </c>
      <c r="I146" s="57">
        <v>604252.0625</v>
      </c>
      <c r="J146" s="27">
        <v>609425.5</v>
      </c>
      <c r="K146" s="27">
        <v>614457.125</v>
      </c>
      <c r="L146" s="27">
        <v>619403.125</v>
      </c>
      <c r="M146" s="27">
        <v>624684.6875</v>
      </c>
      <c r="N146" s="27">
        <v>629943.8125</v>
      </c>
      <c r="O146" s="57">
        <v>692033.0380859375</v>
      </c>
      <c r="P146" s="27">
        <v>696017.873046875</v>
      </c>
      <c r="Q146" s="27">
        <v>700721.4912109375</v>
      </c>
      <c r="R146" s="27">
        <v>704574.81982421875</v>
      </c>
      <c r="S146" s="27">
        <v>709834.38525390625</v>
      </c>
      <c r="T146" s="27">
        <v>715452.19140625</v>
      </c>
      <c r="U146" s="57">
        <v>485235.59375</v>
      </c>
      <c r="V146" s="27">
        <v>489350.46875</v>
      </c>
      <c r="W146" s="27">
        <v>493401.25</v>
      </c>
      <c r="X146" s="27">
        <v>497461.875</v>
      </c>
      <c r="Y146" s="27">
        <v>501801.40625</v>
      </c>
      <c r="Z146" s="27">
        <v>506108.59375</v>
      </c>
      <c r="AA146" s="57">
        <v>411858.9375</v>
      </c>
      <c r="AB146" s="27">
        <v>414420.9375</v>
      </c>
      <c r="AC146" s="27">
        <v>416897.96875</v>
      </c>
      <c r="AD146" s="27">
        <v>419232.5</v>
      </c>
      <c r="AE146" s="27">
        <v>421473.75</v>
      </c>
      <c r="AF146" s="27">
        <v>423604.8125</v>
      </c>
      <c r="AG146" s="57">
        <v>586738.1025390625</v>
      </c>
      <c r="AH146" s="27">
        <v>591831.07177734375</v>
      </c>
      <c r="AI146" s="27">
        <v>597006.47045898438</v>
      </c>
      <c r="AJ146" s="27">
        <v>602152.00537109375</v>
      </c>
      <c r="AK146" s="27">
        <v>607624.74169921875</v>
      </c>
      <c r="AL146" s="27">
        <v>612855.75830078125</v>
      </c>
      <c r="AM146" s="57">
        <v>440694.625</v>
      </c>
      <c r="AN146" s="27">
        <v>444362.125</v>
      </c>
      <c r="AO146" s="27">
        <v>448038.4375</v>
      </c>
      <c r="AP146" s="27">
        <v>451725.9375</v>
      </c>
      <c r="AQ146" s="27">
        <v>455379.0625</v>
      </c>
      <c r="AR146" s="27">
        <v>458975.46875</v>
      </c>
      <c r="AS146" s="51">
        <v>0.99727225303649902</v>
      </c>
      <c r="AT146" s="49">
        <v>0.99294400215148926</v>
      </c>
      <c r="AU146" s="49">
        <v>0.98860687017440796</v>
      </c>
      <c r="AV146" s="49">
        <v>0.98425590991973877</v>
      </c>
      <c r="AW146" s="49">
        <v>0.97989284992218018</v>
      </c>
      <c r="AX146" s="49">
        <v>0.97551417350769043</v>
      </c>
      <c r="AY146" s="52">
        <v>1.0009169578552246</v>
      </c>
      <c r="AZ146" s="50">
        <v>1.0009169578552246</v>
      </c>
      <c r="BA146" s="50">
        <v>1.0009169578552246</v>
      </c>
      <c r="BB146" s="50">
        <v>1.0009169578552246</v>
      </c>
      <c r="BC146" s="50">
        <v>1.0009169578552246</v>
      </c>
      <c r="BD146" s="50">
        <v>1.0009169578552246</v>
      </c>
    </row>
    <row r="147" spans="1:56" x14ac:dyDescent="0.2">
      <c r="A147" s="31" t="s">
        <v>154</v>
      </c>
      <c r="B147" s="25" t="s">
        <v>245</v>
      </c>
      <c r="C147" s="65">
        <v>133480.74755859375</v>
      </c>
      <c r="D147" s="66">
        <v>134315.828125</v>
      </c>
      <c r="E147" s="66">
        <v>135115.515625</v>
      </c>
      <c r="F147" s="66">
        <v>135874.75</v>
      </c>
      <c r="G147" s="66">
        <v>136575.90625</v>
      </c>
      <c r="H147" s="66">
        <v>137233.96875</v>
      </c>
      <c r="I147" s="57">
        <v>122424.4921875</v>
      </c>
      <c r="J147" s="27">
        <v>122974.4921875</v>
      </c>
      <c r="K147" s="27">
        <v>123501.8515625</v>
      </c>
      <c r="L147" s="27">
        <v>124043.765625</v>
      </c>
      <c r="M147" s="27">
        <v>124442.171875</v>
      </c>
      <c r="N147" s="27">
        <v>124951.4140625</v>
      </c>
      <c r="O147" s="57">
        <v>108943.08618164063</v>
      </c>
      <c r="P147" s="27">
        <v>108240.84912109375</v>
      </c>
      <c r="Q147" s="27">
        <v>107264.42626953125</v>
      </c>
      <c r="R147" s="27">
        <v>106418.3505859375</v>
      </c>
      <c r="S147" s="27">
        <v>105490.7333984375</v>
      </c>
      <c r="T147" s="27">
        <v>104958.4482421875</v>
      </c>
      <c r="U147" s="57">
        <v>104327.0234375</v>
      </c>
      <c r="V147" s="27">
        <v>104919.2734375</v>
      </c>
      <c r="W147" s="27">
        <v>105529.1875</v>
      </c>
      <c r="X147" s="27">
        <v>106162.6953125</v>
      </c>
      <c r="Y147" s="27">
        <v>106764.109375</v>
      </c>
      <c r="Z147" s="27">
        <v>107335.6015625</v>
      </c>
      <c r="AA147" s="57">
        <v>163266.3125</v>
      </c>
      <c r="AB147" s="27">
        <v>164281.921875</v>
      </c>
      <c r="AC147" s="27">
        <v>165263.859375</v>
      </c>
      <c r="AD147" s="27">
        <v>166189.296875</v>
      </c>
      <c r="AE147" s="27">
        <v>167077.765625</v>
      </c>
      <c r="AF147" s="27">
        <v>167922.546875</v>
      </c>
      <c r="AG147" s="57">
        <v>112813.541015625</v>
      </c>
      <c r="AH147" s="27">
        <v>113464.0791015625</v>
      </c>
      <c r="AI147" s="27">
        <v>114157.93603515625</v>
      </c>
      <c r="AJ147" s="27">
        <v>114799.0126953125</v>
      </c>
      <c r="AK147" s="27">
        <v>115345.4033203125</v>
      </c>
      <c r="AL147" s="27">
        <v>116035.15087890625</v>
      </c>
      <c r="AM147" s="57">
        <v>112584.1875</v>
      </c>
      <c r="AN147" s="27">
        <v>113310.390625</v>
      </c>
      <c r="AO147" s="27">
        <v>114010.671875</v>
      </c>
      <c r="AP147" s="27">
        <v>114677.1484375</v>
      </c>
      <c r="AQ147" s="27">
        <v>115293.9921875</v>
      </c>
      <c r="AR147" s="27">
        <v>115873.3828125</v>
      </c>
      <c r="AS147" s="51">
        <v>1.0645033121109009</v>
      </c>
      <c r="AT147" s="49">
        <v>1.0600904226303101</v>
      </c>
      <c r="AU147" s="49">
        <v>1.0556696653366089</v>
      </c>
      <c r="AV147" s="49">
        <v>1.051235556602478</v>
      </c>
      <c r="AW147" s="49">
        <v>1.0467904806137085</v>
      </c>
      <c r="AX147" s="49">
        <v>1.042330265045166</v>
      </c>
      <c r="AY147" s="52">
        <v>1.001254677772522</v>
      </c>
      <c r="AZ147" s="50">
        <v>1.001254677772522</v>
      </c>
      <c r="BA147" s="50">
        <v>1.001254677772522</v>
      </c>
      <c r="BB147" s="50">
        <v>1.001254677772522</v>
      </c>
      <c r="BC147" s="50">
        <v>1.001254677772522</v>
      </c>
      <c r="BD147" s="50">
        <v>1.001254677772522</v>
      </c>
    </row>
    <row r="148" spans="1:56" x14ac:dyDescent="0.2">
      <c r="A148" s="31" t="s">
        <v>155</v>
      </c>
      <c r="B148" s="25" t="s">
        <v>248</v>
      </c>
      <c r="C148" s="65">
        <v>269110.24731445313</v>
      </c>
      <c r="D148" s="66">
        <v>271700.1875</v>
      </c>
      <c r="E148" s="66">
        <v>274235.25</v>
      </c>
      <c r="F148" s="66">
        <v>276750.8125</v>
      </c>
      <c r="G148" s="66">
        <v>279204.625</v>
      </c>
      <c r="H148" s="66">
        <v>281594.625</v>
      </c>
      <c r="I148" s="57">
        <v>255110.875</v>
      </c>
      <c r="J148" s="27">
        <v>256953.734375</v>
      </c>
      <c r="K148" s="27">
        <v>258736.359375</v>
      </c>
      <c r="L148" s="27">
        <v>260617.328125</v>
      </c>
      <c r="M148" s="27">
        <v>262221.9375</v>
      </c>
      <c r="N148" s="27">
        <v>263871.90625</v>
      </c>
      <c r="O148" s="57">
        <v>257327.56860351563</v>
      </c>
      <c r="P148" s="27">
        <v>259198.28857421875</v>
      </c>
      <c r="Q148" s="27">
        <v>260368.779296875</v>
      </c>
      <c r="R148" s="27">
        <v>261766.11352539063</v>
      </c>
      <c r="S148" s="27">
        <v>262713.9453125</v>
      </c>
      <c r="T148" s="27">
        <v>263631.69165039063</v>
      </c>
      <c r="U148" s="57">
        <v>226714.984375</v>
      </c>
      <c r="V148" s="27">
        <v>228612.578125</v>
      </c>
      <c r="W148" s="27">
        <v>230585.390625</v>
      </c>
      <c r="X148" s="27">
        <v>232602.671875</v>
      </c>
      <c r="Y148" s="27">
        <v>234506.28125</v>
      </c>
      <c r="Z148" s="27">
        <v>236411.578125</v>
      </c>
      <c r="AA148" s="57">
        <v>292082.59375</v>
      </c>
      <c r="AB148" s="27">
        <v>293899.53125</v>
      </c>
      <c r="AC148" s="27">
        <v>295656.1875</v>
      </c>
      <c r="AD148" s="27">
        <v>297311.78125</v>
      </c>
      <c r="AE148" s="27">
        <v>298901.25</v>
      </c>
      <c r="AF148" s="27">
        <v>300412.5625</v>
      </c>
      <c r="AG148" s="57">
        <v>261947.66088867188</v>
      </c>
      <c r="AH148" s="27">
        <v>263832.16625976563</v>
      </c>
      <c r="AI148" s="27">
        <v>265719.08203125</v>
      </c>
      <c r="AJ148" s="27">
        <v>267795.82885742188</v>
      </c>
      <c r="AK148" s="27">
        <v>269672.61547851563</v>
      </c>
      <c r="AL148" s="27">
        <v>271493.13305664063</v>
      </c>
      <c r="AM148" s="57">
        <v>254063.828125</v>
      </c>
      <c r="AN148" s="27">
        <v>256558.46875</v>
      </c>
      <c r="AO148" s="27">
        <v>259010.53125</v>
      </c>
      <c r="AP148" s="27">
        <v>261445.3125</v>
      </c>
      <c r="AQ148" s="27">
        <v>263820.78125</v>
      </c>
      <c r="AR148" s="27">
        <v>266133.9375</v>
      </c>
      <c r="AS148" s="51">
        <v>1.0686564445495605</v>
      </c>
      <c r="AT148" s="49">
        <v>1.0687832832336426</v>
      </c>
      <c r="AU148" s="49">
        <v>1.0689367055892944</v>
      </c>
      <c r="AV148" s="49">
        <v>1.0691124200820923</v>
      </c>
      <c r="AW148" s="49">
        <v>1.0693131685256958</v>
      </c>
      <c r="AX148" s="49">
        <v>1.0695356130599976</v>
      </c>
      <c r="AY148" s="52">
        <v>0.99973255395889282</v>
      </c>
      <c r="AZ148" s="50">
        <v>0.99973255395889282</v>
      </c>
      <c r="BA148" s="50">
        <v>0.99973255395889282</v>
      </c>
      <c r="BB148" s="50">
        <v>0.99973255395889282</v>
      </c>
      <c r="BC148" s="50">
        <v>0.99973255395889282</v>
      </c>
      <c r="BD148" s="50">
        <v>0.99973255395889282</v>
      </c>
    </row>
    <row r="149" spans="1:56" x14ac:dyDescent="0.2">
      <c r="A149" s="31" t="s">
        <v>156</v>
      </c>
      <c r="B149" s="25" t="s">
        <v>261</v>
      </c>
      <c r="C149" s="65">
        <v>182620.41571044922</v>
      </c>
      <c r="D149" s="66">
        <v>183940.03125</v>
      </c>
      <c r="E149" s="66">
        <v>185280.125</v>
      </c>
      <c r="F149" s="66">
        <v>186638.5</v>
      </c>
      <c r="G149" s="66">
        <v>187932.59375</v>
      </c>
      <c r="H149" s="66">
        <v>189173.8125</v>
      </c>
      <c r="I149" s="57">
        <v>177998.203125</v>
      </c>
      <c r="J149" s="27">
        <v>179436.640625</v>
      </c>
      <c r="K149" s="27">
        <v>180776.765625</v>
      </c>
      <c r="L149" s="27">
        <v>182169.75</v>
      </c>
      <c r="M149" s="27">
        <v>183535.21875</v>
      </c>
      <c r="N149" s="27">
        <v>184859.546875</v>
      </c>
      <c r="O149" s="57">
        <v>160248.86030578613</v>
      </c>
      <c r="P149" s="27">
        <v>161719.02157592773</v>
      </c>
      <c r="Q149" s="27">
        <v>162704.08540344238</v>
      </c>
      <c r="R149" s="27">
        <v>164022.28921508789</v>
      </c>
      <c r="S149" s="27">
        <v>165025.41410827637</v>
      </c>
      <c r="T149" s="27">
        <v>166234.72822570801</v>
      </c>
      <c r="U149" s="57">
        <v>140010.78125</v>
      </c>
      <c r="V149" s="27">
        <v>140983.203125</v>
      </c>
      <c r="W149" s="27">
        <v>141931.609375</v>
      </c>
      <c r="X149" s="27">
        <v>142963.578125</v>
      </c>
      <c r="Y149" s="27">
        <v>143962.015625</v>
      </c>
      <c r="Z149" s="27">
        <v>144980.59375</v>
      </c>
      <c r="AA149" s="57">
        <v>195678.21875</v>
      </c>
      <c r="AB149" s="27">
        <v>196895.453125</v>
      </c>
      <c r="AC149" s="27">
        <v>198072.328125</v>
      </c>
      <c r="AD149" s="27">
        <v>199181.46875</v>
      </c>
      <c r="AE149" s="27">
        <v>200246.328125</v>
      </c>
      <c r="AF149" s="27">
        <v>201258.8125</v>
      </c>
      <c r="AG149" s="57">
        <v>160770.85006713867</v>
      </c>
      <c r="AH149" s="27">
        <v>162052.90203857422</v>
      </c>
      <c r="AI149" s="27">
        <v>163281.85552978516</v>
      </c>
      <c r="AJ149" s="27">
        <v>164570.57781982422</v>
      </c>
      <c r="AK149" s="27">
        <v>165777.9201965332</v>
      </c>
      <c r="AL149" s="27">
        <v>166964.67950439453</v>
      </c>
      <c r="AM149" s="57">
        <v>128147.4765625</v>
      </c>
      <c r="AN149" s="27">
        <v>129098.375</v>
      </c>
      <c r="AO149" s="27">
        <v>130068.1953125</v>
      </c>
      <c r="AP149" s="27">
        <v>131051.296875</v>
      </c>
      <c r="AQ149" s="27">
        <v>131988.6875</v>
      </c>
      <c r="AR149" s="27">
        <v>132887.78125</v>
      </c>
      <c r="AS149" s="51">
        <v>1.0726402997970581</v>
      </c>
      <c r="AT149" s="49">
        <v>1.0677064657211304</v>
      </c>
      <c r="AU149" s="49">
        <v>1.0627609491348267</v>
      </c>
      <c r="AV149" s="49">
        <v>1.0577982664108276</v>
      </c>
      <c r="AW149" s="49">
        <v>1.0528206825256348</v>
      </c>
      <c r="AX149" s="49">
        <v>1.0478236675262451</v>
      </c>
      <c r="AY149" s="52">
        <v>1.0003489255905151</v>
      </c>
      <c r="AZ149" s="50">
        <v>1.0003489255905151</v>
      </c>
      <c r="BA149" s="50">
        <v>1.0003489255905151</v>
      </c>
      <c r="BB149" s="50">
        <v>1.0003489255905151</v>
      </c>
      <c r="BC149" s="50">
        <v>1.0003489255905151</v>
      </c>
      <c r="BD149" s="50">
        <v>1.0003489255905151</v>
      </c>
    </row>
    <row r="150" spans="1:56" x14ac:dyDescent="0.2">
      <c r="A150" s="31" t="s">
        <v>157</v>
      </c>
      <c r="B150" s="25" t="s">
        <v>272</v>
      </c>
      <c r="C150" s="65">
        <v>225634.0859375</v>
      </c>
      <c r="D150" s="66">
        <v>226834.03125</v>
      </c>
      <c r="E150" s="66">
        <v>227948</v>
      </c>
      <c r="F150" s="66">
        <v>229021.34375</v>
      </c>
      <c r="G150" s="66">
        <v>230016.984375</v>
      </c>
      <c r="H150" s="66">
        <v>230922</v>
      </c>
      <c r="I150" s="57">
        <v>198876.34375</v>
      </c>
      <c r="J150" s="27">
        <v>199971.703125</v>
      </c>
      <c r="K150" s="27">
        <v>200922.9375</v>
      </c>
      <c r="L150" s="27">
        <v>201828.859375</v>
      </c>
      <c r="M150" s="27">
        <v>202685.96875</v>
      </c>
      <c r="N150" s="27">
        <v>203428.390625</v>
      </c>
      <c r="O150" s="57">
        <v>199240.869140625</v>
      </c>
      <c r="P150" s="27">
        <v>200754.03125</v>
      </c>
      <c r="Q150" s="27">
        <v>202070.80773925781</v>
      </c>
      <c r="R150" s="27">
        <v>203234.20825195313</v>
      </c>
      <c r="S150" s="27">
        <v>204373.17309570313</v>
      </c>
      <c r="T150" s="27">
        <v>205013.01110839844</v>
      </c>
      <c r="U150" s="57">
        <v>163271.75</v>
      </c>
      <c r="V150" s="27">
        <v>164301.734375</v>
      </c>
      <c r="W150" s="27">
        <v>165179.53125</v>
      </c>
      <c r="X150" s="27">
        <v>166011.78125</v>
      </c>
      <c r="Y150" s="27">
        <v>166804.359375</v>
      </c>
      <c r="Z150" s="27">
        <v>167502.671875</v>
      </c>
      <c r="AA150" s="57">
        <v>182883.375</v>
      </c>
      <c r="AB150" s="27">
        <v>184021.015625</v>
      </c>
      <c r="AC150" s="27">
        <v>185120.9375</v>
      </c>
      <c r="AD150" s="27">
        <v>186157.5625</v>
      </c>
      <c r="AE150" s="27">
        <v>187152.78125</v>
      </c>
      <c r="AF150" s="27">
        <v>188099.0625</v>
      </c>
      <c r="AG150" s="57">
        <v>202673.62121582031</v>
      </c>
      <c r="AH150" s="27">
        <v>203651.30969238281</v>
      </c>
      <c r="AI150" s="27">
        <v>204554.11010742188</v>
      </c>
      <c r="AJ150" s="27">
        <v>205331.60595703125</v>
      </c>
      <c r="AK150" s="27">
        <v>206034.9560546875</v>
      </c>
      <c r="AL150" s="27">
        <v>206663.68859863281</v>
      </c>
      <c r="AM150" s="57">
        <v>139411.5</v>
      </c>
      <c r="AN150" s="27">
        <v>140179.953125</v>
      </c>
      <c r="AO150" s="27">
        <v>140900.0625</v>
      </c>
      <c r="AP150" s="27">
        <v>141595.40625</v>
      </c>
      <c r="AQ150" s="27">
        <v>142241.921875</v>
      </c>
      <c r="AR150" s="27">
        <v>142831</v>
      </c>
      <c r="AS150" s="51">
        <v>1.0671662092208862</v>
      </c>
      <c r="AT150" s="49">
        <v>1.0621813535690308</v>
      </c>
      <c r="AU150" s="49">
        <v>1.0571844577789307</v>
      </c>
      <c r="AV150" s="49">
        <v>1.0521699190139771</v>
      </c>
      <c r="AW150" s="49">
        <v>1.0471396446228027</v>
      </c>
      <c r="AX150" s="49">
        <v>1.0420899391174316</v>
      </c>
      <c r="AY150" s="52">
        <v>1.0007131099700928</v>
      </c>
      <c r="AZ150" s="50">
        <v>1.0007131099700928</v>
      </c>
      <c r="BA150" s="50">
        <v>1.0007131099700928</v>
      </c>
      <c r="BB150" s="50">
        <v>1.0007131099700928</v>
      </c>
      <c r="BC150" s="50">
        <v>1.0007131099700928</v>
      </c>
      <c r="BD150" s="50">
        <v>1.0007131099700928</v>
      </c>
    </row>
    <row r="151" spans="1:56" x14ac:dyDescent="0.2">
      <c r="A151" s="31" t="s">
        <v>158</v>
      </c>
      <c r="B151" s="25" t="s">
        <v>280</v>
      </c>
      <c r="C151" s="65">
        <v>188683.99951267242</v>
      </c>
      <c r="D151" s="66">
        <v>189923.25</v>
      </c>
      <c r="E151" s="66">
        <v>191177.5625</v>
      </c>
      <c r="F151" s="66">
        <v>192509.03125</v>
      </c>
      <c r="G151" s="66">
        <v>193872.28125</v>
      </c>
      <c r="H151" s="66">
        <v>195219.4375</v>
      </c>
      <c r="I151" s="57">
        <v>214596.484375</v>
      </c>
      <c r="J151" s="27">
        <v>216192.515625</v>
      </c>
      <c r="K151" s="27">
        <v>217829.921875</v>
      </c>
      <c r="L151" s="27">
        <v>219525.578125</v>
      </c>
      <c r="M151" s="27">
        <v>221474.421875</v>
      </c>
      <c r="N151" s="27">
        <v>223289.6875</v>
      </c>
      <c r="O151" s="57">
        <v>278599.47736740112</v>
      </c>
      <c r="P151" s="27">
        <v>279398.02388215065</v>
      </c>
      <c r="Q151" s="27">
        <v>280804.90780353546</v>
      </c>
      <c r="R151" s="27">
        <v>282337.13475966454</v>
      </c>
      <c r="S151" s="27">
        <v>284714.82232618332</v>
      </c>
      <c r="T151" s="27">
        <v>286586.20599579811</v>
      </c>
      <c r="U151" s="57">
        <v>232516.84375</v>
      </c>
      <c r="V151" s="27">
        <v>233989.125</v>
      </c>
      <c r="W151" s="27">
        <v>235513.15625</v>
      </c>
      <c r="X151" s="27">
        <v>237200.84375</v>
      </c>
      <c r="Y151" s="27">
        <v>238969.828125</v>
      </c>
      <c r="Z151" s="27">
        <v>240786.625</v>
      </c>
      <c r="AA151" s="57">
        <v>164194.78125</v>
      </c>
      <c r="AB151" s="27">
        <v>165216.15625</v>
      </c>
      <c r="AC151" s="27">
        <v>166203.671875</v>
      </c>
      <c r="AD151" s="27">
        <v>167134.375</v>
      </c>
      <c r="AE151" s="27">
        <v>168027.890625</v>
      </c>
      <c r="AF151" s="27">
        <v>168877.484375</v>
      </c>
      <c r="AG151" s="57">
        <v>234260.45297145844</v>
      </c>
      <c r="AH151" s="27">
        <v>236180.02070331573</v>
      </c>
      <c r="AI151" s="27">
        <v>238065.82820510864</v>
      </c>
      <c r="AJ151" s="27">
        <v>240053.88473320007</v>
      </c>
      <c r="AK151" s="27">
        <v>242338.40328407288</v>
      </c>
      <c r="AL151" s="27">
        <v>244355.58465862274</v>
      </c>
      <c r="AM151" s="57">
        <v>199699.734375</v>
      </c>
      <c r="AN151" s="27">
        <v>201050.109375</v>
      </c>
      <c r="AO151" s="27">
        <v>202423.46875</v>
      </c>
      <c r="AP151" s="27">
        <v>203879.15625</v>
      </c>
      <c r="AQ151" s="27">
        <v>205367.609375</v>
      </c>
      <c r="AR151" s="27">
        <v>206837.234375</v>
      </c>
      <c r="AS151" s="51">
        <v>0.96762967109680176</v>
      </c>
      <c r="AT151" s="49">
        <v>0.96847254037857056</v>
      </c>
      <c r="AU151" s="49">
        <v>0.96934527158737183</v>
      </c>
      <c r="AV151" s="49">
        <v>0.97024369239807129</v>
      </c>
      <c r="AW151" s="49">
        <v>0.97117060422897339</v>
      </c>
      <c r="AX151" s="49">
        <v>0.97212302684783936</v>
      </c>
      <c r="AY151" s="52">
        <v>1.0003525018692017</v>
      </c>
      <c r="AZ151" s="50">
        <v>1.0003525018692017</v>
      </c>
      <c r="BA151" s="50">
        <v>1.0003525018692017</v>
      </c>
      <c r="BB151" s="50">
        <v>1.0003525018692017</v>
      </c>
      <c r="BC151" s="50">
        <v>1.0003525018692017</v>
      </c>
      <c r="BD151" s="50">
        <v>1.0003525018692017</v>
      </c>
    </row>
    <row r="152" spans="1:56" x14ac:dyDescent="0.2">
      <c r="A152" s="31" t="s">
        <v>159</v>
      </c>
      <c r="B152" s="25" t="s">
        <v>306</v>
      </c>
      <c r="C152" s="65">
        <v>299528.00341796875</v>
      </c>
      <c r="D152" s="66">
        <v>302095.9375</v>
      </c>
      <c r="E152" s="66">
        <v>304682.5625</v>
      </c>
      <c r="F152" s="66">
        <v>307258.8125</v>
      </c>
      <c r="G152" s="66">
        <v>309786.53125</v>
      </c>
      <c r="H152" s="66">
        <v>312239.15625</v>
      </c>
      <c r="I152" s="57">
        <v>293779.59375</v>
      </c>
      <c r="J152" s="27">
        <v>296166.25</v>
      </c>
      <c r="K152" s="27">
        <v>298338.25</v>
      </c>
      <c r="L152" s="27">
        <v>300611.1875</v>
      </c>
      <c r="M152" s="27">
        <v>302855.875</v>
      </c>
      <c r="N152" s="27">
        <v>304947.3125</v>
      </c>
      <c r="O152" s="57">
        <v>268260.91070556641</v>
      </c>
      <c r="P152" s="27">
        <v>270497</v>
      </c>
      <c r="Q152" s="27">
        <v>272282.16400146484</v>
      </c>
      <c r="R152" s="27">
        <v>274939.01428222656</v>
      </c>
      <c r="S152" s="27">
        <v>277546.82830810547</v>
      </c>
      <c r="T152" s="27">
        <v>279969.42901611328</v>
      </c>
      <c r="U152" s="57">
        <v>247766.328125</v>
      </c>
      <c r="V152" s="27">
        <v>249957</v>
      </c>
      <c r="W152" s="27">
        <v>251990.8125</v>
      </c>
      <c r="X152" s="27">
        <v>254112.46875</v>
      </c>
      <c r="Y152" s="27">
        <v>256113.515625</v>
      </c>
      <c r="Z152" s="27">
        <v>258043.5625</v>
      </c>
      <c r="AA152" s="57">
        <v>333605.5625</v>
      </c>
      <c r="AB152" s="27">
        <v>335680.78125</v>
      </c>
      <c r="AC152" s="27">
        <v>337687.1875</v>
      </c>
      <c r="AD152" s="27">
        <v>339578.15625</v>
      </c>
      <c r="AE152" s="27">
        <v>341393.59375</v>
      </c>
      <c r="AF152" s="27">
        <v>343119.75</v>
      </c>
      <c r="AG152" s="57">
        <v>276442.05029296875</v>
      </c>
      <c r="AH152" s="27">
        <v>278625.08728027344</v>
      </c>
      <c r="AI152" s="27">
        <v>280710.90478515625</v>
      </c>
      <c r="AJ152" s="27">
        <v>282866.7529296875</v>
      </c>
      <c r="AK152" s="27">
        <v>285167.896484375</v>
      </c>
      <c r="AL152" s="27">
        <v>287226.64294433594</v>
      </c>
      <c r="AM152" s="57">
        <v>326124.78125</v>
      </c>
      <c r="AN152" s="27">
        <v>328984.1875</v>
      </c>
      <c r="AO152" s="27">
        <v>331875.71875</v>
      </c>
      <c r="AP152" s="27">
        <v>334757.28125</v>
      </c>
      <c r="AQ152" s="27">
        <v>337584.65625</v>
      </c>
      <c r="AR152" s="27">
        <v>340327.46875</v>
      </c>
      <c r="AS152" s="51">
        <v>1.0207120180130005</v>
      </c>
      <c r="AT152" s="49">
        <v>1.017071008682251</v>
      </c>
      <c r="AU152" s="49">
        <v>1.0134270191192627</v>
      </c>
      <c r="AV152" s="49">
        <v>1.009774923324585</v>
      </c>
      <c r="AW152" s="49">
        <v>1.0061168670654297</v>
      </c>
      <c r="AX152" s="49">
        <v>1.0024490356445313</v>
      </c>
      <c r="AY152" s="52">
        <v>0.99841982126235962</v>
      </c>
      <c r="AZ152" s="50">
        <v>0.99841982126235962</v>
      </c>
      <c r="BA152" s="50">
        <v>0.99841982126235962</v>
      </c>
      <c r="BB152" s="50">
        <v>0.99841982126235962</v>
      </c>
      <c r="BC152" s="50">
        <v>0.99841982126235962</v>
      </c>
      <c r="BD152" s="50">
        <v>0.99841982126235962</v>
      </c>
    </row>
    <row r="153" spans="1:56" x14ac:dyDescent="0.2">
      <c r="A153" s="31" t="s">
        <v>160</v>
      </c>
      <c r="B153" s="25" t="s">
        <v>287</v>
      </c>
      <c r="C153" s="65">
        <v>240990.58837890625</v>
      </c>
      <c r="D153" s="66">
        <v>242897.75</v>
      </c>
      <c r="E153" s="66">
        <v>244893.84375</v>
      </c>
      <c r="F153" s="66">
        <v>246907.328125</v>
      </c>
      <c r="G153" s="66">
        <v>248844.328125</v>
      </c>
      <c r="H153" s="66">
        <v>250708.53125</v>
      </c>
      <c r="I153" s="57">
        <v>229989.046875</v>
      </c>
      <c r="J153" s="27">
        <v>232274.296875</v>
      </c>
      <c r="K153" s="27">
        <v>234542.796875</v>
      </c>
      <c r="L153" s="27">
        <v>236742.125</v>
      </c>
      <c r="M153" s="27">
        <v>238937.671875</v>
      </c>
      <c r="N153" s="27">
        <v>241133.984375</v>
      </c>
      <c r="O153" s="57">
        <v>223720.67749023438</v>
      </c>
      <c r="P153" s="27">
        <v>226125.228515625</v>
      </c>
      <c r="Q153" s="27">
        <v>228578.30688476563</v>
      </c>
      <c r="R153" s="27">
        <v>230966.69653320313</v>
      </c>
      <c r="S153" s="27">
        <v>233041.283203125</v>
      </c>
      <c r="T153" s="27">
        <v>235825.99243164063</v>
      </c>
      <c r="U153" s="57">
        <v>168136.703125</v>
      </c>
      <c r="V153" s="27">
        <v>169563.578125</v>
      </c>
      <c r="W153" s="27">
        <v>171101.84375</v>
      </c>
      <c r="X153" s="27">
        <v>172590.6875</v>
      </c>
      <c r="Y153" s="27">
        <v>174138.265625</v>
      </c>
      <c r="Z153" s="27">
        <v>175687.109375</v>
      </c>
      <c r="AA153" s="57">
        <v>216659.828125</v>
      </c>
      <c r="AB153" s="27">
        <v>218007.59375</v>
      </c>
      <c r="AC153" s="27">
        <v>219310.640625</v>
      </c>
      <c r="AD153" s="27">
        <v>220538.71875</v>
      </c>
      <c r="AE153" s="27">
        <v>221717.75</v>
      </c>
      <c r="AF153" s="27">
        <v>222838.796875</v>
      </c>
      <c r="AG153" s="57">
        <v>223945.8740234375</v>
      </c>
      <c r="AH153" s="27">
        <v>226126.12060546875</v>
      </c>
      <c r="AI153" s="27">
        <v>228297.0322265625</v>
      </c>
      <c r="AJ153" s="27">
        <v>230363.9345703125</v>
      </c>
      <c r="AK153" s="27">
        <v>232356.42211914063</v>
      </c>
      <c r="AL153" s="27">
        <v>234298.59423828125</v>
      </c>
      <c r="AM153" s="57">
        <v>151163.46875</v>
      </c>
      <c r="AN153" s="27">
        <v>152389.15625</v>
      </c>
      <c r="AO153" s="27">
        <v>153676.046875</v>
      </c>
      <c r="AP153" s="27">
        <v>154974.4375</v>
      </c>
      <c r="AQ153" s="27">
        <v>156224.203125</v>
      </c>
      <c r="AR153" s="27">
        <v>157426.96875</v>
      </c>
      <c r="AS153" s="51">
        <v>1.0266128778457642</v>
      </c>
      <c r="AT153" s="49">
        <v>1.0247364044189453</v>
      </c>
      <c r="AU153" s="49">
        <v>1.0228705406188965</v>
      </c>
      <c r="AV153" s="49">
        <v>1.0210106372833252</v>
      </c>
      <c r="AW153" s="49">
        <v>1.0191587209701538</v>
      </c>
      <c r="AX153" s="49">
        <v>1.0173114538192749</v>
      </c>
      <c r="AY153" s="52">
        <v>1.0045892000198364</v>
      </c>
      <c r="AZ153" s="50">
        <v>1.0045892000198364</v>
      </c>
      <c r="BA153" s="50">
        <v>1.0045892000198364</v>
      </c>
      <c r="BB153" s="50">
        <v>1.0045892000198364</v>
      </c>
      <c r="BC153" s="50">
        <v>1.0045892000198364</v>
      </c>
      <c r="BD153" s="50">
        <v>1.0045892000198364</v>
      </c>
    </row>
    <row r="154" spans="1:56" x14ac:dyDescent="0.2">
      <c r="A154" s="31" t="s">
        <v>161</v>
      </c>
      <c r="B154" s="25" t="s">
        <v>326</v>
      </c>
      <c r="C154" s="65">
        <v>372157.24578857422</v>
      </c>
      <c r="D154" s="66">
        <v>374092.875</v>
      </c>
      <c r="E154" s="66">
        <v>375978.375</v>
      </c>
      <c r="F154" s="66">
        <v>377786.0625</v>
      </c>
      <c r="G154" s="66">
        <v>379443.6875</v>
      </c>
      <c r="H154" s="66">
        <v>381001.59375</v>
      </c>
      <c r="I154" s="57">
        <v>345443.875</v>
      </c>
      <c r="J154" s="27">
        <v>347142.21875</v>
      </c>
      <c r="K154" s="27">
        <v>348832.96875</v>
      </c>
      <c r="L154" s="27">
        <v>350498.09375</v>
      </c>
      <c r="M154" s="27">
        <v>351999.6875</v>
      </c>
      <c r="N154" s="27">
        <v>353483.25</v>
      </c>
      <c r="O154" s="57">
        <v>320591.36883544922</v>
      </c>
      <c r="P154" s="27">
        <v>321933.44325256348</v>
      </c>
      <c r="Q154" s="27">
        <v>323092.57293701172</v>
      </c>
      <c r="R154" s="27">
        <v>325121.70370483398</v>
      </c>
      <c r="S154" s="27">
        <v>325836.10366821289</v>
      </c>
      <c r="T154" s="27">
        <v>326573.73468017578</v>
      </c>
      <c r="U154" s="57">
        <v>256530.359375</v>
      </c>
      <c r="V154" s="27">
        <v>257819.015625</v>
      </c>
      <c r="W154" s="27">
        <v>259068.6875</v>
      </c>
      <c r="X154" s="27">
        <v>260264.859375</v>
      </c>
      <c r="Y154" s="27">
        <v>261481.8125</v>
      </c>
      <c r="Z154" s="27">
        <v>262609.03125</v>
      </c>
      <c r="AA154" s="57">
        <v>412562.875</v>
      </c>
      <c r="AB154" s="27">
        <v>415129.28125</v>
      </c>
      <c r="AC154" s="27">
        <v>417610.53125</v>
      </c>
      <c r="AD154" s="27">
        <v>419949.03125</v>
      </c>
      <c r="AE154" s="27">
        <v>422194.15625</v>
      </c>
      <c r="AF154" s="27">
        <v>424328.84375</v>
      </c>
      <c r="AG154" s="57">
        <v>335964.86218261719</v>
      </c>
      <c r="AH154" s="27">
        <v>337482.01110839844</v>
      </c>
      <c r="AI154" s="27">
        <v>339121.54150390625</v>
      </c>
      <c r="AJ154" s="27">
        <v>340638.26806640625</v>
      </c>
      <c r="AK154" s="27">
        <v>342007.10601806641</v>
      </c>
      <c r="AL154" s="27">
        <v>343344.09405517578</v>
      </c>
      <c r="AM154" s="57">
        <v>268428.78125</v>
      </c>
      <c r="AN154" s="27">
        <v>269877</v>
      </c>
      <c r="AO154" s="27">
        <v>271298.25</v>
      </c>
      <c r="AP154" s="27">
        <v>272664.03125</v>
      </c>
      <c r="AQ154" s="27">
        <v>273920</v>
      </c>
      <c r="AR154" s="27">
        <v>275101.3125</v>
      </c>
      <c r="AS154" s="51">
        <v>1.0769129991531372</v>
      </c>
      <c r="AT154" s="49">
        <v>1.0738136768341064</v>
      </c>
      <c r="AU154" s="49">
        <v>1.0707168579101563</v>
      </c>
      <c r="AV154" s="49">
        <v>1.0676171779632568</v>
      </c>
      <c r="AW154" s="49">
        <v>1.0645172595977783</v>
      </c>
      <c r="AX154" s="49">
        <v>1.0614129304885864</v>
      </c>
      <c r="AY154" s="52">
        <v>1.0000905990600586</v>
      </c>
      <c r="AZ154" s="50">
        <v>1.0000905990600586</v>
      </c>
      <c r="BA154" s="50">
        <v>1.0000905990600586</v>
      </c>
      <c r="BB154" s="50">
        <v>1.0000905990600586</v>
      </c>
      <c r="BC154" s="50">
        <v>1.0000905990600586</v>
      </c>
      <c r="BD154" s="50">
        <v>1.0000905990600586</v>
      </c>
    </row>
    <row r="155" spans="1:56" x14ac:dyDescent="0.2">
      <c r="A155" s="31" t="s">
        <v>162</v>
      </c>
      <c r="B155" s="25" t="s">
        <v>351</v>
      </c>
      <c r="C155" s="65">
        <v>206477.25146484375</v>
      </c>
      <c r="D155" s="66">
        <v>207538.234375</v>
      </c>
      <c r="E155" s="66">
        <v>208628.875</v>
      </c>
      <c r="F155" s="66">
        <v>209772.328125</v>
      </c>
      <c r="G155" s="66">
        <v>210935</v>
      </c>
      <c r="H155" s="66">
        <v>212064.75</v>
      </c>
      <c r="I155" s="57">
        <v>229243.84375</v>
      </c>
      <c r="J155" s="27">
        <v>231143.75</v>
      </c>
      <c r="K155" s="27">
        <v>232949.015625</v>
      </c>
      <c r="L155" s="27">
        <v>234891.90625</v>
      </c>
      <c r="M155" s="27">
        <v>237000.5625</v>
      </c>
      <c r="N155" s="27">
        <v>238858.9375</v>
      </c>
      <c r="O155" s="57">
        <v>266113.59033203125</v>
      </c>
      <c r="P155" s="27">
        <v>267769.92315673828</v>
      </c>
      <c r="Q155" s="27">
        <v>269986.84136962891</v>
      </c>
      <c r="R155" s="27">
        <v>272314.677734375</v>
      </c>
      <c r="S155" s="27">
        <v>275359.41479492188</v>
      </c>
      <c r="T155" s="27">
        <v>277664.84973144531</v>
      </c>
      <c r="U155" s="57">
        <v>215625.78125</v>
      </c>
      <c r="V155" s="27">
        <v>216965.53125</v>
      </c>
      <c r="W155" s="27">
        <v>218311.21875</v>
      </c>
      <c r="X155" s="27">
        <v>219805.609375</v>
      </c>
      <c r="Y155" s="27">
        <v>221374.078125</v>
      </c>
      <c r="Z155" s="27">
        <v>222878.4375</v>
      </c>
      <c r="AA155" s="57">
        <v>169214.328125</v>
      </c>
      <c r="AB155" s="27">
        <v>170266.953125</v>
      </c>
      <c r="AC155" s="27">
        <v>171284.65625</v>
      </c>
      <c r="AD155" s="27">
        <v>172243.796875</v>
      </c>
      <c r="AE155" s="27">
        <v>173164.640625</v>
      </c>
      <c r="AF155" s="27">
        <v>174040.1875</v>
      </c>
      <c r="AG155" s="57">
        <v>238423.75006103516</v>
      </c>
      <c r="AH155" s="27">
        <v>240462.09478759766</v>
      </c>
      <c r="AI155" s="27">
        <v>242372.96209716797</v>
      </c>
      <c r="AJ155" s="27">
        <v>244508.95837402344</v>
      </c>
      <c r="AK155" s="27">
        <v>246810.89434814453</v>
      </c>
      <c r="AL155" s="27">
        <v>248834.54516601563</v>
      </c>
      <c r="AM155" s="57">
        <v>208744.25</v>
      </c>
      <c r="AN155" s="27">
        <v>209857.359375</v>
      </c>
      <c r="AO155" s="27">
        <v>211007.671875</v>
      </c>
      <c r="AP155" s="27">
        <v>212211.953125</v>
      </c>
      <c r="AQ155" s="27">
        <v>213434.578125</v>
      </c>
      <c r="AR155" s="27">
        <v>214621.90625</v>
      </c>
      <c r="AS155" s="51">
        <v>0.9707787036895752</v>
      </c>
      <c r="AT155" s="49">
        <v>0.97197264432907104</v>
      </c>
      <c r="AU155" s="49">
        <v>0.97319912910461426</v>
      </c>
      <c r="AV155" s="49">
        <v>0.97445422410964966</v>
      </c>
      <c r="AW155" s="49">
        <v>0.97574055194854736</v>
      </c>
      <c r="AX155" s="49">
        <v>0.97705531120300293</v>
      </c>
      <c r="AY155" s="52">
        <v>1.0045443773269653</v>
      </c>
      <c r="AZ155" s="50">
        <v>1.0045443773269653</v>
      </c>
      <c r="BA155" s="50">
        <v>1.0045443773269653</v>
      </c>
      <c r="BB155" s="50">
        <v>1.0045443773269653</v>
      </c>
      <c r="BC155" s="50">
        <v>1.0045443773269653</v>
      </c>
      <c r="BD155" s="50">
        <v>1.0045443773269653</v>
      </c>
    </row>
    <row r="156" spans="1:56" x14ac:dyDescent="0.2">
      <c r="A156" s="31" t="s">
        <v>163</v>
      </c>
      <c r="B156" s="25" t="s">
        <v>370</v>
      </c>
      <c r="C156" s="65">
        <v>96804.16748046875</v>
      </c>
      <c r="D156" s="66">
        <v>97135.1953125</v>
      </c>
      <c r="E156" s="66">
        <v>97507.046875</v>
      </c>
      <c r="F156" s="66">
        <v>97835.65625</v>
      </c>
      <c r="G156" s="66">
        <v>98114.6796875</v>
      </c>
      <c r="H156" s="66">
        <v>98375.65625</v>
      </c>
      <c r="I156" s="57">
        <v>95495.9765625</v>
      </c>
      <c r="J156" s="27">
        <v>96173.65625</v>
      </c>
      <c r="K156" s="27">
        <v>96812.09375</v>
      </c>
      <c r="L156" s="27">
        <v>97398.9140625</v>
      </c>
      <c r="M156" s="27">
        <v>97891.5625</v>
      </c>
      <c r="N156" s="27">
        <v>98398.4609375</v>
      </c>
      <c r="O156" s="57">
        <v>82009.402587890625</v>
      </c>
      <c r="P156" s="27">
        <v>83447.60888671875</v>
      </c>
      <c r="Q156" s="27">
        <v>84577.724853515625</v>
      </c>
      <c r="R156" s="27">
        <v>85914.558837890625</v>
      </c>
      <c r="S156" s="27">
        <v>86674.7236328125</v>
      </c>
      <c r="T156" s="27">
        <v>87337.056396484375</v>
      </c>
      <c r="U156" s="57">
        <v>62896.22265625</v>
      </c>
      <c r="V156" s="27">
        <v>63217.171875</v>
      </c>
      <c r="W156" s="27">
        <v>63533.9296875</v>
      </c>
      <c r="X156" s="27">
        <v>63792.55859375</v>
      </c>
      <c r="Y156" s="27">
        <v>64060.0234375</v>
      </c>
      <c r="Z156" s="27">
        <v>64301.984375</v>
      </c>
      <c r="AA156" s="57">
        <v>89735.9765625</v>
      </c>
      <c r="AB156" s="27">
        <v>90294.1953125</v>
      </c>
      <c r="AC156" s="27">
        <v>90833.890625</v>
      </c>
      <c r="AD156" s="27">
        <v>91342.5390625</v>
      </c>
      <c r="AE156" s="27">
        <v>91830.8671875</v>
      </c>
      <c r="AF156" s="27">
        <v>92295.1796875</v>
      </c>
      <c r="AG156" s="57">
        <v>86986.632568359375</v>
      </c>
      <c r="AH156" s="27">
        <v>87481.239501953125</v>
      </c>
      <c r="AI156" s="27">
        <v>88005.716796875</v>
      </c>
      <c r="AJ156" s="27">
        <v>88451.5927734375</v>
      </c>
      <c r="AK156" s="27">
        <v>88804.966552734375</v>
      </c>
      <c r="AL156" s="27">
        <v>89186.872314453125</v>
      </c>
      <c r="AM156" s="57">
        <v>64078.70703125</v>
      </c>
      <c r="AN156" s="27">
        <v>64310.234375</v>
      </c>
      <c r="AO156" s="27">
        <v>64570.9609375</v>
      </c>
      <c r="AP156" s="27">
        <v>64803.1640625</v>
      </c>
      <c r="AQ156" s="27">
        <v>65002.1171875</v>
      </c>
      <c r="AR156" s="27">
        <v>65188.4453125</v>
      </c>
      <c r="AS156" s="51">
        <v>1.0710535049438477</v>
      </c>
      <c r="AT156" s="49">
        <v>1.0672944784164429</v>
      </c>
      <c r="AU156" s="49">
        <v>1.063532829284668</v>
      </c>
      <c r="AV156" s="49">
        <v>1.0597631931304932</v>
      </c>
      <c r="AW156" s="49">
        <v>1.0559875965118408</v>
      </c>
      <c r="AX156" s="49">
        <v>1.052202582359314</v>
      </c>
      <c r="AY156" s="52">
        <v>0.99880748987197876</v>
      </c>
      <c r="AZ156" s="50">
        <v>0.99880748987197876</v>
      </c>
      <c r="BA156" s="50">
        <v>0.99880748987197876</v>
      </c>
      <c r="BB156" s="50">
        <v>0.99880748987197876</v>
      </c>
      <c r="BC156" s="50">
        <v>0.99880748987197876</v>
      </c>
      <c r="BD156" s="50">
        <v>0.99880748987197876</v>
      </c>
    </row>
    <row r="157" spans="1:56" x14ac:dyDescent="0.2">
      <c r="A157" s="31" t="s">
        <v>164</v>
      </c>
      <c r="B157" s="25" t="s">
        <v>372</v>
      </c>
      <c r="C157" s="65">
        <v>113167.08203125</v>
      </c>
      <c r="D157" s="66">
        <v>114335.75</v>
      </c>
      <c r="E157" s="66">
        <v>115515.53125</v>
      </c>
      <c r="F157" s="66">
        <v>116668.421875</v>
      </c>
      <c r="G157" s="66">
        <v>117802.734375</v>
      </c>
      <c r="H157" s="66">
        <v>118892.546875</v>
      </c>
      <c r="I157" s="57">
        <v>115913.0546875</v>
      </c>
      <c r="J157" s="27">
        <v>117271.96875</v>
      </c>
      <c r="K157" s="27">
        <v>118658.171875</v>
      </c>
      <c r="L157" s="27">
        <v>119935.515625</v>
      </c>
      <c r="M157" s="27">
        <v>121159.0390625</v>
      </c>
      <c r="N157" s="27">
        <v>122317.09375</v>
      </c>
      <c r="O157" s="57">
        <v>121985.51037597656</v>
      </c>
      <c r="P157" s="27">
        <v>123715.69934082031</v>
      </c>
      <c r="Q157" s="27">
        <v>125644.0693359375</v>
      </c>
      <c r="R157" s="27">
        <v>127327.48400878906</v>
      </c>
      <c r="S157" s="27">
        <v>128779.71887207031</v>
      </c>
      <c r="T157" s="27">
        <v>130341.32861328125</v>
      </c>
      <c r="U157" s="57">
        <v>104237.09375</v>
      </c>
      <c r="V157" s="27">
        <v>105410.375</v>
      </c>
      <c r="W157" s="27">
        <v>106594.8125</v>
      </c>
      <c r="X157" s="27">
        <v>107741.859375</v>
      </c>
      <c r="Y157" s="27">
        <v>108871.859375</v>
      </c>
      <c r="Z157" s="27">
        <v>109946.7265625</v>
      </c>
      <c r="AA157" s="57">
        <v>124764.9375</v>
      </c>
      <c r="AB157" s="27">
        <v>125541.046875</v>
      </c>
      <c r="AC157" s="27">
        <v>126291.421875</v>
      </c>
      <c r="AD157" s="27">
        <v>126998.6171875</v>
      </c>
      <c r="AE157" s="27">
        <v>127677.5703125</v>
      </c>
      <c r="AF157" s="27">
        <v>128323.1328125</v>
      </c>
      <c r="AG157" s="57">
        <v>117230.95617675781</v>
      </c>
      <c r="AH157" s="27">
        <v>118668.65966796875</v>
      </c>
      <c r="AI157" s="27">
        <v>120113.82592773438</v>
      </c>
      <c r="AJ157" s="27">
        <v>121508.6826171875</v>
      </c>
      <c r="AK157" s="27">
        <v>122888.67102050781</v>
      </c>
      <c r="AL157" s="27">
        <v>124146.09936523438</v>
      </c>
      <c r="AM157" s="57">
        <v>115578.6015625</v>
      </c>
      <c r="AN157" s="27">
        <v>116794.7109375</v>
      </c>
      <c r="AO157" s="27">
        <v>118026.421875</v>
      </c>
      <c r="AP157" s="27">
        <v>119231.2265625</v>
      </c>
      <c r="AQ157" s="27">
        <v>120416.6484375</v>
      </c>
      <c r="AR157" s="27">
        <v>121555.6796875</v>
      </c>
      <c r="AS157" s="51">
        <v>1.016801118850708</v>
      </c>
      <c r="AT157" s="49">
        <v>1.0134613513946533</v>
      </c>
      <c r="AU157" s="49">
        <v>1.0101206302642822</v>
      </c>
      <c r="AV157" s="49">
        <v>1.0067741870880127</v>
      </c>
      <c r="AW157" s="49">
        <v>1.0034240484237671</v>
      </c>
      <c r="AX157" s="49">
        <v>1.0000665187835693</v>
      </c>
      <c r="AY157" s="52">
        <v>1.0036923885345459</v>
      </c>
      <c r="AZ157" s="50">
        <v>1.0036923885345459</v>
      </c>
      <c r="BA157" s="50">
        <v>1.0036923885345459</v>
      </c>
      <c r="BB157" s="50">
        <v>1.0036923885345459</v>
      </c>
      <c r="BC157" s="50">
        <v>1.0036923885345459</v>
      </c>
      <c r="BD157" s="50">
        <v>1.0036923885345459</v>
      </c>
    </row>
    <row r="158" spans="1:56" x14ac:dyDescent="0.2">
      <c r="A158" s="31" t="s">
        <v>165</v>
      </c>
      <c r="B158" s="25" t="s">
        <v>376</v>
      </c>
      <c r="C158" s="65">
        <v>145493.9150390625</v>
      </c>
      <c r="D158" s="66">
        <v>146794.5625</v>
      </c>
      <c r="E158" s="66">
        <v>148125.171875</v>
      </c>
      <c r="F158" s="66">
        <v>149464.4375</v>
      </c>
      <c r="G158" s="66">
        <v>150796.78125</v>
      </c>
      <c r="H158" s="66">
        <v>152111.375</v>
      </c>
      <c r="I158" s="57">
        <v>167172.109375</v>
      </c>
      <c r="J158" s="27">
        <v>168638</v>
      </c>
      <c r="K158" s="27">
        <v>170126.390625</v>
      </c>
      <c r="L158" s="27">
        <v>171682.90625</v>
      </c>
      <c r="M158" s="27">
        <v>173335.546875</v>
      </c>
      <c r="N158" s="27">
        <v>174901.65625</v>
      </c>
      <c r="O158" s="57">
        <v>203417.740234375</v>
      </c>
      <c r="P158" s="27">
        <v>204165.50634765625</v>
      </c>
      <c r="Q158" s="27">
        <v>205158.14501953125</v>
      </c>
      <c r="R158" s="27">
        <v>206480.41455078125</v>
      </c>
      <c r="S158" s="27">
        <v>208094.75244140625</v>
      </c>
      <c r="T158" s="27">
        <v>209492.93359375</v>
      </c>
      <c r="U158" s="57">
        <v>184047.5625</v>
      </c>
      <c r="V158" s="27">
        <v>185766.765625</v>
      </c>
      <c r="W158" s="27">
        <v>187554.046875</v>
      </c>
      <c r="X158" s="27">
        <v>189366.3125</v>
      </c>
      <c r="Y158" s="27">
        <v>191303.28125</v>
      </c>
      <c r="Z158" s="27">
        <v>193189.28125</v>
      </c>
      <c r="AA158" s="57">
        <v>132866.5625</v>
      </c>
      <c r="AB158" s="27">
        <v>133693.078125</v>
      </c>
      <c r="AC158" s="27">
        <v>134492.171875</v>
      </c>
      <c r="AD158" s="27">
        <v>135245.296875</v>
      </c>
      <c r="AE158" s="27">
        <v>135968.328125</v>
      </c>
      <c r="AF158" s="27">
        <v>136655.8125</v>
      </c>
      <c r="AG158" s="57">
        <v>181964.22998046875</v>
      </c>
      <c r="AH158" s="27">
        <v>183706.6181640625</v>
      </c>
      <c r="AI158" s="27">
        <v>185531.04345703125</v>
      </c>
      <c r="AJ158" s="27">
        <v>187266.8154296875</v>
      </c>
      <c r="AK158" s="27">
        <v>189221.01318359375</v>
      </c>
      <c r="AL158" s="27">
        <v>191000.30908203125</v>
      </c>
      <c r="AM158" s="57">
        <v>190966.65625</v>
      </c>
      <c r="AN158" s="27">
        <v>192710.984375</v>
      </c>
      <c r="AO158" s="27">
        <v>194501.578125</v>
      </c>
      <c r="AP158" s="27">
        <v>196304.34375</v>
      </c>
      <c r="AQ158" s="27">
        <v>198097.328125</v>
      </c>
      <c r="AR158" s="27">
        <v>199865.4375</v>
      </c>
      <c r="AS158" s="51">
        <v>0.96983075141906738</v>
      </c>
      <c r="AT158" s="49">
        <v>0.97103667259216309</v>
      </c>
      <c r="AU158" s="49">
        <v>0.97227543592453003</v>
      </c>
      <c r="AV158" s="49">
        <v>0.97354263067245483</v>
      </c>
      <c r="AW158" s="49">
        <v>0.97484123706817627</v>
      </c>
      <c r="AX158" s="49">
        <v>0.97616839408874512</v>
      </c>
      <c r="AY158" s="52">
        <v>0.99832820892333984</v>
      </c>
      <c r="AZ158" s="50">
        <v>0.99832820892333984</v>
      </c>
      <c r="BA158" s="50">
        <v>0.99832820892333984</v>
      </c>
      <c r="BB158" s="50">
        <v>0.99832820892333984</v>
      </c>
      <c r="BC158" s="50">
        <v>0.99832820892333984</v>
      </c>
      <c r="BD158" s="50">
        <v>0.99832820892333984</v>
      </c>
    </row>
    <row r="159" spans="1:56" x14ac:dyDescent="0.2">
      <c r="A159" s="31" t="s">
        <v>166</v>
      </c>
      <c r="B159" s="25" t="s">
        <v>320</v>
      </c>
      <c r="C159" s="65">
        <v>226201.33227539063</v>
      </c>
      <c r="D159" s="66">
        <v>227382.6875</v>
      </c>
      <c r="E159" s="66">
        <v>228530.703125</v>
      </c>
      <c r="F159" s="66">
        <v>229643.46875</v>
      </c>
      <c r="G159" s="66">
        <v>230728.5625</v>
      </c>
      <c r="H159" s="66">
        <v>231693.875</v>
      </c>
      <c r="I159" s="57">
        <v>220493.78125</v>
      </c>
      <c r="J159" s="27">
        <v>222541.1875</v>
      </c>
      <c r="K159" s="27">
        <v>224345.28125</v>
      </c>
      <c r="L159" s="27">
        <v>226134.84375</v>
      </c>
      <c r="M159" s="27">
        <v>227909.90625</v>
      </c>
      <c r="N159" s="27">
        <v>229475.46875</v>
      </c>
      <c r="O159" s="57">
        <v>181260.70336914063</v>
      </c>
      <c r="P159" s="27">
        <v>184457.95581054688</v>
      </c>
      <c r="Q159" s="27">
        <v>187122.40625</v>
      </c>
      <c r="R159" s="27">
        <v>190117.56982421875</v>
      </c>
      <c r="S159" s="27">
        <v>192983.7568359375</v>
      </c>
      <c r="T159" s="27">
        <v>195753.86083984375</v>
      </c>
      <c r="U159" s="57">
        <v>160161.78125</v>
      </c>
      <c r="V159" s="27">
        <v>161223.28125</v>
      </c>
      <c r="W159" s="27">
        <v>162168.9375</v>
      </c>
      <c r="X159" s="27">
        <v>163120.78125</v>
      </c>
      <c r="Y159" s="27">
        <v>164135.921875</v>
      </c>
      <c r="Z159" s="27">
        <v>165021.125</v>
      </c>
      <c r="AA159" s="57">
        <v>199308.875</v>
      </c>
      <c r="AB159" s="27">
        <v>200548.6875</v>
      </c>
      <c r="AC159" s="27">
        <v>201747.390625</v>
      </c>
      <c r="AD159" s="27">
        <v>202877.125</v>
      </c>
      <c r="AE159" s="27">
        <v>203961.734375</v>
      </c>
      <c r="AF159" s="27">
        <v>204993</v>
      </c>
      <c r="AG159" s="57">
        <v>203090.46337890625</v>
      </c>
      <c r="AH159" s="27">
        <v>204859.740234375</v>
      </c>
      <c r="AI159" s="27">
        <v>206418.42065429688</v>
      </c>
      <c r="AJ159" s="27">
        <v>207962.5537109375</v>
      </c>
      <c r="AK159" s="27">
        <v>209511.50708007813</v>
      </c>
      <c r="AL159" s="27">
        <v>210830.03393554688</v>
      </c>
      <c r="AM159" s="57">
        <v>167174.4375</v>
      </c>
      <c r="AN159" s="27">
        <v>168079.953125</v>
      </c>
      <c r="AO159" s="27">
        <v>168966.5625</v>
      </c>
      <c r="AP159" s="27">
        <v>169827.5625</v>
      </c>
      <c r="AQ159" s="27">
        <v>170667.140625</v>
      </c>
      <c r="AR159" s="27">
        <v>171416.46875</v>
      </c>
      <c r="AS159" s="51">
        <v>1.0225459337234497</v>
      </c>
      <c r="AT159" s="49">
        <v>1.0230034589767456</v>
      </c>
      <c r="AU159" s="49">
        <v>1.023489236831665</v>
      </c>
      <c r="AV159" s="49">
        <v>1.0239989757537842</v>
      </c>
      <c r="AW159" s="49">
        <v>1.0245351791381836</v>
      </c>
      <c r="AX159" s="49">
        <v>1.0250949859619141</v>
      </c>
      <c r="AY159" s="52">
        <v>1.0009611845016479</v>
      </c>
      <c r="AZ159" s="50">
        <v>1.0009611845016479</v>
      </c>
      <c r="BA159" s="50">
        <v>1.0009611845016479</v>
      </c>
      <c r="BB159" s="50">
        <v>1.0009611845016479</v>
      </c>
      <c r="BC159" s="50">
        <v>1.0009611845016479</v>
      </c>
      <c r="BD159" s="50">
        <v>1.0009611845016479</v>
      </c>
    </row>
    <row r="160" spans="1:56" x14ac:dyDescent="0.2">
      <c r="A160" s="31" t="s">
        <v>167</v>
      </c>
      <c r="B160" s="25" t="s">
        <v>265</v>
      </c>
      <c r="C160" s="65">
        <v>204854.00341796875</v>
      </c>
      <c r="D160" s="66">
        <v>205878.6875</v>
      </c>
      <c r="E160" s="66">
        <v>206927.46875</v>
      </c>
      <c r="F160" s="66">
        <v>207959.96875</v>
      </c>
      <c r="G160" s="66">
        <v>208981.4375</v>
      </c>
      <c r="H160" s="66">
        <v>209961.46875</v>
      </c>
      <c r="I160" s="57">
        <v>215467.609375</v>
      </c>
      <c r="J160" s="27">
        <v>217149.1875</v>
      </c>
      <c r="K160" s="27">
        <v>218714.859375</v>
      </c>
      <c r="L160" s="27">
        <v>220190.9375</v>
      </c>
      <c r="M160" s="27">
        <v>221659.21875</v>
      </c>
      <c r="N160" s="27">
        <v>223068.875</v>
      </c>
      <c r="O160" s="57">
        <v>218132.552734375</v>
      </c>
      <c r="P160" s="27">
        <v>220678.35888671875</v>
      </c>
      <c r="Q160" s="27">
        <v>222738.31640625</v>
      </c>
      <c r="R160" s="27">
        <v>224632.5244140625</v>
      </c>
      <c r="S160" s="27">
        <v>226779.00439453125</v>
      </c>
      <c r="T160" s="27">
        <v>228620.2802734375</v>
      </c>
      <c r="U160" s="57">
        <v>160041.640625</v>
      </c>
      <c r="V160" s="27">
        <v>161056.1875</v>
      </c>
      <c r="W160" s="27">
        <v>162038.671875</v>
      </c>
      <c r="X160" s="27">
        <v>162900.328125</v>
      </c>
      <c r="Y160" s="27">
        <v>163885.59375</v>
      </c>
      <c r="Z160" s="27">
        <v>164840.421875</v>
      </c>
      <c r="AA160" s="57">
        <v>186105.1875</v>
      </c>
      <c r="AB160" s="27">
        <v>187262.875</v>
      </c>
      <c r="AC160" s="27">
        <v>188382.15625</v>
      </c>
      <c r="AD160" s="27">
        <v>189437.046875</v>
      </c>
      <c r="AE160" s="27">
        <v>190449.8125</v>
      </c>
      <c r="AF160" s="27">
        <v>191412.765625</v>
      </c>
      <c r="AG160" s="57">
        <v>211780.9736328125</v>
      </c>
      <c r="AH160" s="27">
        <v>213283.87109375</v>
      </c>
      <c r="AI160" s="27">
        <v>214881.5537109375</v>
      </c>
      <c r="AJ160" s="27">
        <v>216437.1181640625</v>
      </c>
      <c r="AK160" s="27">
        <v>217931.4775390625</v>
      </c>
      <c r="AL160" s="27">
        <v>219315.71435546875</v>
      </c>
      <c r="AM160" s="57">
        <v>166844.546875</v>
      </c>
      <c r="AN160" s="27">
        <v>167711.484375</v>
      </c>
      <c r="AO160" s="27">
        <v>168603.765625</v>
      </c>
      <c r="AP160" s="27">
        <v>169483.203125</v>
      </c>
      <c r="AQ160" s="27">
        <v>170352.75</v>
      </c>
      <c r="AR160" s="27">
        <v>171186.875</v>
      </c>
      <c r="AS160" s="51">
        <v>1.0007611513137817</v>
      </c>
      <c r="AT160" s="49">
        <v>0.99846392869949341</v>
      </c>
      <c r="AU160" s="49">
        <v>0.99617326259613037</v>
      </c>
      <c r="AV160" s="49">
        <v>0.9938846230506897</v>
      </c>
      <c r="AW160" s="49">
        <v>0.99160033464431763</v>
      </c>
      <c r="AX160" s="49">
        <v>0.98931670188903809</v>
      </c>
      <c r="AY160" s="52">
        <v>1.0012593269348145</v>
      </c>
      <c r="AZ160" s="50">
        <v>1.0012593269348145</v>
      </c>
      <c r="BA160" s="50">
        <v>1.0012593269348145</v>
      </c>
      <c r="BB160" s="50">
        <v>1.0012593269348145</v>
      </c>
      <c r="BC160" s="50">
        <v>1.0012593269348145</v>
      </c>
      <c r="BD160" s="50">
        <v>1.0012593269348145</v>
      </c>
    </row>
    <row r="161" spans="1:56" x14ac:dyDescent="0.2">
      <c r="A161" s="31" t="s">
        <v>168</v>
      </c>
      <c r="B161" s="25" t="s">
        <v>291</v>
      </c>
      <c r="C161" s="65">
        <v>144499.16479492188</v>
      </c>
      <c r="D161" s="66">
        <v>145043.375</v>
      </c>
      <c r="E161" s="66">
        <v>145597.15625</v>
      </c>
      <c r="F161" s="66">
        <v>146175.921875</v>
      </c>
      <c r="G161" s="66">
        <v>146765.703125</v>
      </c>
      <c r="H161" s="66">
        <v>147338.4375</v>
      </c>
      <c r="I161" s="57">
        <v>164248.875</v>
      </c>
      <c r="J161" s="27">
        <v>165387.28125</v>
      </c>
      <c r="K161" s="27">
        <v>166494.8125</v>
      </c>
      <c r="L161" s="27">
        <v>167551.28125</v>
      </c>
      <c r="M161" s="27">
        <v>168655.953125</v>
      </c>
      <c r="N161" s="27">
        <v>169695.515625</v>
      </c>
      <c r="O161" s="57">
        <v>224109.08203125</v>
      </c>
      <c r="P161" s="27">
        <v>225690.28564453125</v>
      </c>
      <c r="Q161" s="27">
        <v>227489.64794921875</v>
      </c>
      <c r="R161" s="27">
        <v>229049.11083984375</v>
      </c>
      <c r="S161" s="27">
        <v>230821.86181640625</v>
      </c>
      <c r="T161" s="27">
        <v>232868.818359375</v>
      </c>
      <c r="U161" s="57">
        <v>154373.9375</v>
      </c>
      <c r="V161" s="27">
        <v>155014.609375</v>
      </c>
      <c r="W161" s="27">
        <v>155690.96875</v>
      </c>
      <c r="X161" s="27">
        <v>156418.3125</v>
      </c>
      <c r="Y161" s="27">
        <v>157136.953125</v>
      </c>
      <c r="Z161" s="27">
        <v>157738.921875</v>
      </c>
      <c r="AA161" s="57">
        <v>122084.3671875</v>
      </c>
      <c r="AB161" s="27">
        <v>122843.8046875</v>
      </c>
      <c r="AC161" s="27">
        <v>123578.0546875</v>
      </c>
      <c r="AD161" s="27">
        <v>124270.0625</v>
      </c>
      <c r="AE161" s="27">
        <v>124934.421875</v>
      </c>
      <c r="AF161" s="27">
        <v>125566.1171875</v>
      </c>
      <c r="AG161" s="57">
        <v>184173.69677734375</v>
      </c>
      <c r="AH161" s="27">
        <v>185577.38427734375</v>
      </c>
      <c r="AI161" s="27">
        <v>186960.8056640625</v>
      </c>
      <c r="AJ161" s="27">
        <v>188344.5595703125</v>
      </c>
      <c r="AK161" s="27">
        <v>189688.4072265625</v>
      </c>
      <c r="AL161" s="27">
        <v>190867.6533203125</v>
      </c>
      <c r="AM161" s="57">
        <v>114813.625</v>
      </c>
      <c r="AN161" s="27">
        <v>115268.2578125</v>
      </c>
      <c r="AO161" s="27">
        <v>115734.4140625</v>
      </c>
      <c r="AP161" s="27">
        <v>116220.640625</v>
      </c>
      <c r="AQ161" s="27">
        <v>116714.953125</v>
      </c>
      <c r="AR161" s="27">
        <v>117194.5546875</v>
      </c>
      <c r="AS161" s="51">
        <v>0.97073191404342651</v>
      </c>
      <c r="AT161" s="49">
        <v>0.96992558240890503</v>
      </c>
      <c r="AU161" s="49">
        <v>0.96913635730743408</v>
      </c>
      <c r="AV161" s="49">
        <v>0.96836036443710327</v>
      </c>
      <c r="AW161" s="49">
        <v>0.96759968996047974</v>
      </c>
      <c r="AX161" s="49">
        <v>0.96685117483139038</v>
      </c>
      <c r="AY161" s="52">
        <v>1.0013421773910522</v>
      </c>
      <c r="AZ161" s="50">
        <v>1.0013421773910522</v>
      </c>
      <c r="BA161" s="50">
        <v>1.0013421773910522</v>
      </c>
      <c r="BB161" s="50">
        <v>1.0013421773910522</v>
      </c>
      <c r="BC161" s="50">
        <v>1.0013421773910522</v>
      </c>
      <c r="BD161" s="50">
        <v>1.0013421773910522</v>
      </c>
    </row>
    <row r="162" spans="1:56" x14ac:dyDescent="0.2">
      <c r="A162" s="31" t="s">
        <v>169</v>
      </c>
      <c r="B162" s="25" t="s">
        <v>334</v>
      </c>
      <c r="C162" s="65">
        <v>745291.42082214355</v>
      </c>
      <c r="D162" s="66">
        <v>747848.3125</v>
      </c>
      <c r="E162" s="66">
        <v>750273.75</v>
      </c>
      <c r="F162" s="66">
        <v>752421.75</v>
      </c>
      <c r="G162" s="66">
        <v>754489.25</v>
      </c>
      <c r="H162" s="66">
        <v>756511.25</v>
      </c>
      <c r="I162" s="57">
        <v>640372.5625</v>
      </c>
      <c r="J162" s="27">
        <v>644650.5625</v>
      </c>
      <c r="K162" s="27">
        <v>649097.5625</v>
      </c>
      <c r="L162" s="27">
        <v>652884.625</v>
      </c>
      <c r="M162" s="27">
        <v>656371</v>
      </c>
      <c r="N162" s="27">
        <v>659891</v>
      </c>
      <c r="O162" s="57">
        <v>613105.95292472839</v>
      </c>
      <c r="P162" s="27">
        <v>619490.88914680481</v>
      </c>
      <c r="Q162" s="27">
        <v>626833.04419517517</v>
      </c>
      <c r="R162" s="27">
        <v>633337.83523750305</v>
      </c>
      <c r="S162" s="27">
        <v>639244.76569366455</v>
      </c>
      <c r="T162" s="27">
        <v>645112.08493041992</v>
      </c>
      <c r="U162" s="57">
        <v>611264.25</v>
      </c>
      <c r="V162" s="27">
        <v>613292</v>
      </c>
      <c r="W162" s="27">
        <v>615302.125</v>
      </c>
      <c r="X162" s="27">
        <v>617040.625</v>
      </c>
      <c r="Y162" s="27">
        <v>618758.125</v>
      </c>
      <c r="Z162" s="27">
        <v>620563.1875</v>
      </c>
      <c r="AA162" s="57">
        <v>676528.5</v>
      </c>
      <c r="AB162" s="27">
        <v>680736.9375</v>
      </c>
      <c r="AC162" s="27">
        <v>684805.75</v>
      </c>
      <c r="AD162" s="27">
        <v>688640.5</v>
      </c>
      <c r="AE162" s="27">
        <v>692322.0625</v>
      </c>
      <c r="AF162" s="27">
        <v>695822.5625</v>
      </c>
      <c r="AG162" s="57">
        <v>649201.00301361084</v>
      </c>
      <c r="AH162" s="27">
        <v>653184.11646270752</v>
      </c>
      <c r="AI162" s="27">
        <v>657124.4542388916</v>
      </c>
      <c r="AJ162" s="27">
        <v>660398.18321990967</v>
      </c>
      <c r="AK162" s="27">
        <v>663477.92972564697</v>
      </c>
      <c r="AL162" s="27">
        <v>666450.787109375</v>
      </c>
      <c r="AM162" s="57">
        <v>549476.25</v>
      </c>
      <c r="AN162" s="27">
        <v>551467.8125</v>
      </c>
      <c r="AO162" s="27">
        <v>553380.8125</v>
      </c>
      <c r="AP162" s="27">
        <v>555090.1875</v>
      </c>
      <c r="AQ162" s="27">
        <v>556736.5625</v>
      </c>
      <c r="AR162" s="27">
        <v>558343.5625</v>
      </c>
      <c r="AS162" s="51">
        <v>1.0141681432723999</v>
      </c>
      <c r="AT162" s="49">
        <v>1.015339732170105</v>
      </c>
      <c r="AU162" s="49">
        <v>1.0165448188781738</v>
      </c>
      <c r="AV162" s="49">
        <v>1.0177792310714722</v>
      </c>
      <c r="AW162" s="49">
        <v>1.0190455913543701</v>
      </c>
      <c r="AX162" s="49">
        <v>1.0203410387039185</v>
      </c>
      <c r="AY162" s="52">
        <v>1.0015689134597778</v>
      </c>
      <c r="AZ162" s="50">
        <v>1.0015689134597778</v>
      </c>
      <c r="BA162" s="50">
        <v>1.0015689134597778</v>
      </c>
      <c r="BB162" s="50">
        <v>1.0015689134597778</v>
      </c>
      <c r="BC162" s="50">
        <v>1.0015689134597778</v>
      </c>
      <c r="BD162" s="50">
        <v>1.0015689134597778</v>
      </c>
    </row>
    <row r="163" spans="1:56" x14ac:dyDescent="0.2">
      <c r="A163" s="31" t="s">
        <v>170</v>
      </c>
      <c r="B163" s="25" t="s">
        <v>335</v>
      </c>
      <c r="C163" s="65">
        <v>230173.17480659485</v>
      </c>
      <c r="D163" s="66">
        <v>231311.25</v>
      </c>
      <c r="E163" s="66">
        <v>232324.75</v>
      </c>
      <c r="F163" s="66">
        <v>233199.9375</v>
      </c>
      <c r="G163" s="66">
        <v>234095.46875</v>
      </c>
      <c r="H163" s="66">
        <v>235042.1875</v>
      </c>
      <c r="I163" s="57">
        <v>204227.890625</v>
      </c>
      <c r="J163" s="27">
        <v>204839.71875</v>
      </c>
      <c r="K163" s="27">
        <v>205490.96875</v>
      </c>
      <c r="L163" s="27">
        <v>206067.71875</v>
      </c>
      <c r="M163" s="27">
        <v>206621.53125</v>
      </c>
      <c r="N163" s="27">
        <v>207171.640625</v>
      </c>
      <c r="O163" s="57">
        <v>221166.09794712067</v>
      </c>
      <c r="P163" s="27">
        <v>220685.74407434464</v>
      </c>
      <c r="Q163" s="27">
        <v>220509.36168003082</v>
      </c>
      <c r="R163" s="27">
        <v>220373.20309686661</v>
      </c>
      <c r="S163" s="27">
        <v>220365.67251348495</v>
      </c>
      <c r="T163" s="27">
        <v>220196.24281263351</v>
      </c>
      <c r="U163" s="57">
        <v>229285.828125</v>
      </c>
      <c r="V163" s="27">
        <v>230447.59375</v>
      </c>
      <c r="W163" s="27">
        <v>231410.921875</v>
      </c>
      <c r="X163" s="27">
        <v>232252.109375</v>
      </c>
      <c r="Y163" s="27">
        <v>233164.875</v>
      </c>
      <c r="Z163" s="27">
        <v>234038.5625</v>
      </c>
      <c r="AA163" s="57">
        <v>236821.140625</v>
      </c>
      <c r="AB163" s="27">
        <v>238294.3125</v>
      </c>
      <c r="AC163" s="27">
        <v>239718.609375</v>
      </c>
      <c r="AD163" s="27">
        <v>241060.96875</v>
      </c>
      <c r="AE163" s="27">
        <v>242349.71875</v>
      </c>
      <c r="AF163" s="27">
        <v>243575.09375</v>
      </c>
      <c r="AG163" s="57">
        <v>219836.40676307678</v>
      </c>
      <c r="AH163" s="27">
        <v>220600.40525341034</v>
      </c>
      <c r="AI163" s="27">
        <v>221387.92558860779</v>
      </c>
      <c r="AJ163" s="27">
        <v>222213.09560966492</v>
      </c>
      <c r="AK163" s="27">
        <v>223002.58569526672</v>
      </c>
      <c r="AL163" s="27">
        <v>223719.28372859955</v>
      </c>
      <c r="AM163" s="57">
        <v>317299.1875</v>
      </c>
      <c r="AN163" s="27">
        <v>318929.59375</v>
      </c>
      <c r="AO163" s="27">
        <v>320399.09375</v>
      </c>
      <c r="AP163" s="27">
        <v>321678.5</v>
      </c>
      <c r="AQ163" s="27">
        <v>322984.0625</v>
      </c>
      <c r="AR163" s="27">
        <v>324357.0625</v>
      </c>
      <c r="AS163" s="51">
        <v>1.0013326406478882</v>
      </c>
      <c r="AT163" s="49">
        <v>0.99875915050506592</v>
      </c>
      <c r="AU163" s="49">
        <v>0.99619042873382568</v>
      </c>
      <c r="AV163" s="49">
        <v>0.99362140893936157</v>
      </c>
      <c r="AW163" s="49">
        <v>0.99105459451675415</v>
      </c>
      <c r="AX163" s="49">
        <v>0.98848617076873779</v>
      </c>
      <c r="AY163" s="52">
        <v>0.99810111522674561</v>
      </c>
      <c r="AZ163" s="50">
        <v>0.99810111522674561</v>
      </c>
      <c r="BA163" s="50">
        <v>0.99810111522674561</v>
      </c>
      <c r="BB163" s="50">
        <v>0.99810111522674561</v>
      </c>
      <c r="BC163" s="50">
        <v>0.99810111522674561</v>
      </c>
      <c r="BD163" s="50">
        <v>0.99810111522674561</v>
      </c>
    </row>
    <row r="164" spans="1:56" x14ac:dyDescent="0.2">
      <c r="A164" s="31" t="s">
        <v>171</v>
      </c>
      <c r="B164" s="25" t="s">
        <v>350</v>
      </c>
      <c r="C164" s="65">
        <v>215319.83740234375</v>
      </c>
      <c r="D164" s="66">
        <v>216374.59375</v>
      </c>
      <c r="E164" s="66">
        <v>217457.140625</v>
      </c>
      <c r="F164" s="66">
        <v>218521.34375</v>
      </c>
      <c r="G164" s="66">
        <v>219544.90625</v>
      </c>
      <c r="H164" s="66">
        <v>220557.125</v>
      </c>
      <c r="I164" s="57">
        <v>227699.765625</v>
      </c>
      <c r="J164" s="27">
        <v>229325.046875</v>
      </c>
      <c r="K164" s="27">
        <v>230944.46875</v>
      </c>
      <c r="L164" s="27">
        <v>232329.8125</v>
      </c>
      <c r="M164" s="27">
        <v>233661.78125</v>
      </c>
      <c r="N164" s="27">
        <v>234993.765625</v>
      </c>
      <c r="O164" s="57">
        <v>247713.92700195313</v>
      </c>
      <c r="P164" s="27">
        <v>250330.64379882813</v>
      </c>
      <c r="Q164" s="27">
        <v>253142.45263671875</v>
      </c>
      <c r="R164" s="27">
        <v>255156.50805664063</v>
      </c>
      <c r="S164" s="27">
        <v>257430.68432617188</v>
      </c>
      <c r="T164" s="27">
        <v>259344.7470703125</v>
      </c>
      <c r="U164" s="57">
        <v>176978.953125</v>
      </c>
      <c r="V164" s="27">
        <v>177971.78125</v>
      </c>
      <c r="W164" s="27">
        <v>179019.859375</v>
      </c>
      <c r="X164" s="27">
        <v>179945.046875</v>
      </c>
      <c r="Y164" s="27">
        <v>180858.765625</v>
      </c>
      <c r="Z164" s="27">
        <v>181784.4375</v>
      </c>
      <c r="AA164" s="57">
        <v>184638.171875</v>
      </c>
      <c r="AB164" s="27">
        <v>185786.734375</v>
      </c>
      <c r="AC164" s="27">
        <v>186897.203125</v>
      </c>
      <c r="AD164" s="27">
        <v>187943.78125</v>
      </c>
      <c r="AE164" s="27">
        <v>188948.546875</v>
      </c>
      <c r="AF164" s="27">
        <v>189903.90625</v>
      </c>
      <c r="AG164" s="57">
        <v>233038.431640625</v>
      </c>
      <c r="AH164" s="27">
        <v>234626.29467773438</v>
      </c>
      <c r="AI164" s="27">
        <v>236307.64916992188</v>
      </c>
      <c r="AJ164" s="27">
        <v>237796.14624023438</v>
      </c>
      <c r="AK164" s="27">
        <v>239294.35961914063</v>
      </c>
      <c r="AL164" s="27">
        <v>240665.29174804688</v>
      </c>
      <c r="AM164" s="57">
        <v>176031.734375</v>
      </c>
      <c r="AN164" s="27">
        <v>176928.171875</v>
      </c>
      <c r="AO164" s="27">
        <v>177853.375</v>
      </c>
      <c r="AP164" s="27">
        <v>178764.015625</v>
      </c>
      <c r="AQ164" s="27">
        <v>179640.453125</v>
      </c>
      <c r="AR164" s="27">
        <v>180505.859375</v>
      </c>
      <c r="AS164" s="51">
        <v>1.0092316865921021</v>
      </c>
      <c r="AT164" s="49">
        <v>1.0063928365707397</v>
      </c>
      <c r="AU164" s="49">
        <v>1.0035567283630371</v>
      </c>
      <c r="AV164" s="49">
        <v>1.0007185935974121</v>
      </c>
      <c r="AW164" s="49">
        <v>0.99788057804107666</v>
      </c>
      <c r="AX164" s="49">
        <v>0.99503904581069946</v>
      </c>
      <c r="AY164" s="52">
        <v>1.0019776821136475</v>
      </c>
      <c r="AZ164" s="50">
        <v>1.0019776821136475</v>
      </c>
      <c r="BA164" s="50">
        <v>1.0019776821136475</v>
      </c>
      <c r="BB164" s="50">
        <v>1.0019776821136475</v>
      </c>
      <c r="BC164" s="50">
        <v>1.0019776821136475</v>
      </c>
      <c r="BD164" s="50">
        <v>1.0019776821136475</v>
      </c>
    </row>
    <row r="165" spans="1:56" x14ac:dyDescent="0.2">
      <c r="A165" s="31" t="s">
        <v>172</v>
      </c>
      <c r="B165" s="25" t="s">
        <v>360</v>
      </c>
      <c r="C165" s="65">
        <v>286630.24725341797</v>
      </c>
      <c r="D165" s="66">
        <v>288342.1875</v>
      </c>
      <c r="E165" s="66">
        <v>289813.3125</v>
      </c>
      <c r="F165" s="66">
        <v>290995.65625</v>
      </c>
      <c r="G165" s="66">
        <v>292276.1875</v>
      </c>
      <c r="H165" s="66">
        <v>293606.125</v>
      </c>
      <c r="I165" s="57">
        <v>265726.34375</v>
      </c>
      <c r="J165" s="27">
        <v>266339.4375</v>
      </c>
      <c r="K165" s="27">
        <v>267090.15625</v>
      </c>
      <c r="L165" s="27">
        <v>267686.90625</v>
      </c>
      <c r="M165" s="27">
        <v>268156.375</v>
      </c>
      <c r="N165" s="27">
        <v>268761.21875</v>
      </c>
      <c r="O165" s="57">
        <v>255350.67962646484</v>
      </c>
      <c r="P165" s="27">
        <v>253959.91511535645</v>
      </c>
      <c r="Q165" s="27">
        <v>252684.92933654785</v>
      </c>
      <c r="R165" s="27">
        <v>251942.66108703613</v>
      </c>
      <c r="S165" s="27">
        <v>250702.72749328613</v>
      </c>
      <c r="T165" s="27">
        <v>250136.51582336426</v>
      </c>
      <c r="U165" s="57">
        <v>309023.25</v>
      </c>
      <c r="V165" s="27">
        <v>310521.53125</v>
      </c>
      <c r="W165" s="27">
        <v>311843.25</v>
      </c>
      <c r="X165" s="27">
        <v>312854.53125</v>
      </c>
      <c r="Y165" s="27">
        <v>314040.90625</v>
      </c>
      <c r="Z165" s="27">
        <v>315238.84375</v>
      </c>
      <c r="AA165" s="57">
        <v>290904.75</v>
      </c>
      <c r="AB165" s="27">
        <v>292714.34375</v>
      </c>
      <c r="AC165" s="27">
        <v>294463.9375</v>
      </c>
      <c r="AD165" s="27">
        <v>296112.84375</v>
      </c>
      <c r="AE165" s="27">
        <v>297695.90625</v>
      </c>
      <c r="AF165" s="27">
        <v>299201.125</v>
      </c>
      <c r="AG165" s="57">
        <v>257062.76678466797</v>
      </c>
      <c r="AH165" s="27">
        <v>257866.8649597168</v>
      </c>
      <c r="AI165" s="27">
        <v>258833.07977294922</v>
      </c>
      <c r="AJ165" s="27">
        <v>259498.99105834961</v>
      </c>
      <c r="AK165" s="27">
        <v>260132.32302856445</v>
      </c>
      <c r="AL165" s="27">
        <v>260824.83676147461</v>
      </c>
      <c r="AM165" s="57">
        <v>332744.4375</v>
      </c>
      <c r="AN165" s="27">
        <v>334796.40625</v>
      </c>
      <c r="AO165" s="27">
        <v>336580.28125</v>
      </c>
      <c r="AP165" s="27">
        <v>338029.53125</v>
      </c>
      <c r="AQ165" s="27">
        <v>339590.90625</v>
      </c>
      <c r="AR165" s="27">
        <v>341206.4375</v>
      </c>
      <c r="AS165" s="51">
        <v>0.99995684623718262</v>
      </c>
      <c r="AT165" s="49">
        <v>1.0020987987518311</v>
      </c>
      <c r="AU165" s="49">
        <v>1.0042811632156372</v>
      </c>
      <c r="AV165" s="49">
        <v>1.0065000057220459</v>
      </c>
      <c r="AW165" s="49">
        <v>1.0087584257125854</v>
      </c>
      <c r="AX165" s="49">
        <v>1.0110534429550171</v>
      </c>
      <c r="AY165" s="52">
        <v>0.99789237976074219</v>
      </c>
      <c r="AZ165" s="50">
        <v>0.99789237976074219</v>
      </c>
      <c r="BA165" s="50">
        <v>0.99789237976074219</v>
      </c>
      <c r="BB165" s="50">
        <v>0.99789237976074219</v>
      </c>
      <c r="BC165" s="50">
        <v>0.99789237976074219</v>
      </c>
      <c r="BD165" s="50">
        <v>0.99789237976074219</v>
      </c>
    </row>
    <row r="166" spans="1:56" x14ac:dyDescent="0.2">
      <c r="A166" s="31" t="s">
        <v>173</v>
      </c>
      <c r="B166" s="25" t="s">
        <v>390</v>
      </c>
      <c r="C166" s="65">
        <v>563241.33819580078</v>
      </c>
      <c r="D166" s="66">
        <v>566415.25</v>
      </c>
      <c r="E166" s="66">
        <v>569597.25</v>
      </c>
      <c r="F166" s="66">
        <v>572752.5</v>
      </c>
      <c r="G166" s="66">
        <v>575823.25</v>
      </c>
      <c r="H166" s="66">
        <v>578809.9375</v>
      </c>
      <c r="I166" s="57">
        <v>605108.5625</v>
      </c>
      <c r="J166" s="27">
        <v>609801.9375</v>
      </c>
      <c r="K166" s="27">
        <v>614536.5</v>
      </c>
      <c r="L166" s="27">
        <v>618887.375</v>
      </c>
      <c r="M166" s="27">
        <v>623337.4375</v>
      </c>
      <c r="N166" s="27">
        <v>627543.6875</v>
      </c>
      <c r="O166" s="57">
        <v>603613.87475585938</v>
      </c>
      <c r="P166" s="27">
        <v>609218.49926757813</v>
      </c>
      <c r="Q166" s="27">
        <v>616139.37719726563</v>
      </c>
      <c r="R166" s="27">
        <v>622535.60925292969</v>
      </c>
      <c r="S166" s="27">
        <v>629337.45642089844</v>
      </c>
      <c r="T166" s="27">
        <v>635685.36474609375</v>
      </c>
      <c r="U166" s="57">
        <v>419520</v>
      </c>
      <c r="V166" s="27">
        <v>422252.96875</v>
      </c>
      <c r="W166" s="27">
        <v>424890.5625</v>
      </c>
      <c r="X166" s="27">
        <v>427514.34375</v>
      </c>
      <c r="Y166" s="27">
        <v>430313.21875</v>
      </c>
      <c r="Z166" s="27">
        <v>432995.6875</v>
      </c>
      <c r="AA166" s="57">
        <v>458837.65625</v>
      </c>
      <c r="AB166" s="27">
        <v>461691.90625</v>
      </c>
      <c r="AC166" s="27">
        <v>464451.46875</v>
      </c>
      <c r="AD166" s="27">
        <v>467052.28125</v>
      </c>
      <c r="AE166" s="27">
        <v>469549.1875</v>
      </c>
      <c r="AF166" s="27">
        <v>471923.34375</v>
      </c>
      <c r="AG166" s="57">
        <v>572058.96600341797</v>
      </c>
      <c r="AH166" s="27">
        <v>576199.39630126953</v>
      </c>
      <c r="AI166" s="27">
        <v>580402.10400390625</v>
      </c>
      <c r="AJ166" s="27">
        <v>584168.73498535156</v>
      </c>
      <c r="AK166" s="27">
        <v>588019.08178710938</v>
      </c>
      <c r="AL166" s="27">
        <v>591416.18951416016</v>
      </c>
      <c r="AM166" s="57">
        <v>365588.0625</v>
      </c>
      <c r="AN166" s="27">
        <v>367719.125</v>
      </c>
      <c r="AO166" s="27">
        <v>369868.125</v>
      </c>
      <c r="AP166" s="27">
        <v>372000.75</v>
      </c>
      <c r="AQ166" s="27">
        <v>374076.59375</v>
      </c>
      <c r="AR166" s="27">
        <v>376094.3125</v>
      </c>
      <c r="AS166" s="51">
        <v>1.0050613880157471</v>
      </c>
      <c r="AT166" s="49">
        <v>1.0061829090118408</v>
      </c>
      <c r="AU166" s="49">
        <v>1.007337212562561</v>
      </c>
      <c r="AV166" s="49">
        <v>1.0085201263427734</v>
      </c>
      <c r="AW166" s="49">
        <v>1.0097346305847168</v>
      </c>
      <c r="AX166" s="49">
        <v>1.0109775066375732</v>
      </c>
      <c r="AY166" s="52">
        <v>1.0020074844360352</v>
      </c>
      <c r="AZ166" s="50">
        <v>1.0020074844360352</v>
      </c>
      <c r="BA166" s="50">
        <v>1.0020074844360352</v>
      </c>
      <c r="BB166" s="50">
        <v>1.0020074844360352</v>
      </c>
      <c r="BC166" s="50">
        <v>1.0020074844360352</v>
      </c>
      <c r="BD166" s="50">
        <v>1.0020074844360352</v>
      </c>
    </row>
    <row r="167" spans="1:56" x14ac:dyDescent="0.2">
      <c r="A167" s="31" t="s">
        <v>174</v>
      </c>
      <c r="B167" s="25" t="s">
        <v>217</v>
      </c>
      <c r="C167" s="65">
        <v>207664.99959182739</v>
      </c>
      <c r="D167" s="66">
        <v>209078.46875</v>
      </c>
      <c r="E167" s="66">
        <v>210293.578125</v>
      </c>
      <c r="F167" s="66">
        <v>211439</v>
      </c>
      <c r="G167" s="66">
        <v>212651.703125</v>
      </c>
      <c r="H167" s="66">
        <v>213944.1875</v>
      </c>
      <c r="I167" s="57">
        <v>200886.4375</v>
      </c>
      <c r="J167" s="27">
        <v>201856.734375</v>
      </c>
      <c r="K167" s="27">
        <v>202676.484375</v>
      </c>
      <c r="L167" s="27">
        <v>203515.046875</v>
      </c>
      <c r="M167" s="27">
        <v>204490.734375</v>
      </c>
      <c r="N167" s="27">
        <v>205437.0625</v>
      </c>
      <c r="O167" s="57">
        <v>195104.55032253265</v>
      </c>
      <c r="P167" s="27">
        <v>195289.29392528534</v>
      </c>
      <c r="Q167" s="27">
        <v>195454.34996318817</v>
      </c>
      <c r="R167" s="27">
        <v>195979.84356689453</v>
      </c>
      <c r="S167" s="27">
        <v>196731.69093704224</v>
      </c>
      <c r="T167" s="27">
        <v>197520.1138715744</v>
      </c>
      <c r="U167" s="57">
        <v>168136.9375</v>
      </c>
      <c r="V167" s="27">
        <v>169253</v>
      </c>
      <c r="W167" s="27">
        <v>170077.78125</v>
      </c>
      <c r="X167" s="27">
        <v>170921.15625</v>
      </c>
      <c r="Y167" s="27">
        <v>171925.15625</v>
      </c>
      <c r="Z167" s="27">
        <v>172892.4375</v>
      </c>
      <c r="AA167" s="57">
        <v>159729.796875</v>
      </c>
      <c r="AB167" s="27">
        <v>160723.40625</v>
      </c>
      <c r="AC167" s="27">
        <v>161684.0625</v>
      </c>
      <c r="AD167" s="27">
        <v>162589.453125</v>
      </c>
      <c r="AE167" s="27">
        <v>163458.671875</v>
      </c>
      <c r="AF167" s="27">
        <v>164285.15625</v>
      </c>
      <c r="AG167" s="57">
        <v>190763.84965515137</v>
      </c>
      <c r="AH167" s="27">
        <v>191610.7659072876</v>
      </c>
      <c r="AI167" s="27">
        <v>192371.92275619507</v>
      </c>
      <c r="AJ167" s="27">
        <v>193076.74532699585</v>
      </c>
      <c r="AK167" s="27">
        <v>193859.68864822388</v>
      </c>
      <c r="AL167" s="27">
        <v>194514.3394241333</v>
      </c>
      <c r="AM167" s="57">
        <v>145376.265625</v>
      </c>
      <c r="AN167" s="27">
        <v>146394</v>
      </c>
      <c r="AO167" s="27">
        <v>147277.953125</v>
      </c>
      <c r="AP167" s="27">
        <v>148113.5</v>
      </c>
      <c r="AQ167" s="27">
        <v>148995.40625</v>
      </c>
      <c r="AR167" s="27">
        <v>149931.875</v>
      </c>
      <c r="AS167" s="51">
        <v>0.99328631162643433</v>
      </c>
      <c r="AT167" s="49">
        <v>0.99313759803771973</v>
      </c>
      <c r="AU167" s="49">
        <v>0.99301177263259888</v>
      </c>
      <c r="AV167" s="49">
        <v>0.99290448427200317</v>
      </c>
      <c r="AW167" s="49">
        <v>0.99281841516494751</v>
      </c>
      <c r="AX167" s="49">
        <v>0.99275028705596924</v>
      </c>
      <c r="AY167" s="52">
        <v>0.99973851442337036</v>
      </c>
      <c r="AZ167" s="50">
        <v>0.99973851442337036</v>
      </c>
      <c r="BA167" s="50">
        <v>0.99973851442337036</v>
      </c>
      <c r="BB167" s="50">
        <v>0.99973851442337036</v>
      </c>
      <c r="BC167" s="50">
        <v>0.99973851442337036</v>
      </c>
      <c r="BD167" s="50">
        <v>0.99973851442337036</v>
      </c>
    </row>
    <row r="168" spans="1:56" x14ac:dyDescent="0.2">
      <c r="A168" s="31" t="s">
        <v>175</v>
      </c>
      <c r="B168" s="25" t="s">
        <v>251</v>
      </c>
      <c r="C168" s="65">
        <v>801319.58154296875</v>
      </c>
      <c r="D168" s="66">
        <v>804863.5625</v>
      </c>
      <c r="E168" s="66">
        <v>808390.5625</v>
      </c>
      <c r="F168" s="66">
        <v>811920.5</v>
      </c>
      <c r="G168" s="66">
        <v>815512.25</v>
      </c>
      <c r="H168" s="66">
        <v>819186.4375</v>
      </c>
      <c r="I168" s="57">
        <v>899699.625</v>
      </c>
      <c r="J168" s="27">
        <v>904201.375</v>
      </c>
      <c r="K168" s="27">
        <v>908840.875</v>
      </c>
      <c r="L168" s="27">
        <v>913314.0625</v>
      </c>
      <c r="M168" s="27">
        <v>918683.0625</v>
      </c>
      <c r="N168" s="27">
        <v>923833.9375</v>
      </c>
      <c r="O168" s="57">
        <v>1027550.3679504395</v>
      </c>
      <c r="P168" s="27">
        <v>1029410.4810791016</v>
      </c>
      <c r="Q168" s="27">
        <v>1032116.1262512207</v>
      </c>
      <c r="R168" s="27">
        <v>1033711.7410583496</v>
      </c>
      <c r="S168" s="27">
        <v>1038081.3843994141</v>
      </c>
      <c r="T168" s="27">
        <v>1043614.4402770996</v>
      </c>
      <c r="U168" s="57">
        <v>758864.4375</v>
      </c>
      <c r="V168" s="27">
        <v>761813.4375</v>
      </c>
      <c r="W168" s="27">
        <v>764913.0625</v>
      </c>
      <c r="X168" s="27">
        <v>767910.5</v>
      </c>
      <c r="Y168" s="27">
        <v>771482.6875</v>
      </c>
      <c r="Z168" s="27">
        <v>775114.1875</v>
      </c>
      <c r="AA168" s="57">
        <v>691133.5</v>
      </c>
      <c r="AB168" s="27">
        <v>695432.75</v>
      </c>
      <c r="AC168" s="27">
        <v>699589.4375</v>
      </c>
      <c r="AD168" s="27">
        <v>703506.9375</v>
      </c>
      <c r="AE168" s="27">
        <v>707268</v>
      </c>
      <c r="AF168" s="27">
        <v>710844.0625</v>
      </c>
      <c r="AG168" s="57">
        <v>882725.89840698242</v>
      </c>
      <c r="AH168" s="27">
        <v>887454.2712097168</v>
      </c>
      <c r="AI168" s="27">
        <v>892083.95208740234</v>
      </c>
      <c r="AJ168" s="27">
        <v>896590.51303100586</v>
      </c>
      <c r="AK168" s="27">
        <v>901897.79922485352</v>
      </c>
      <c r="AL168" s="27">
        <v>906893.80380249023</v>
      </c>
      <c r="AM168" s="57">
        <v>645243.0625</v>
      </c>
      <c r="AN168" s="27">
        <v>648221.8125</v>
      </c>
      <c r="AO168" s="27">
        <v>651209</v>
      </c>
      <c r="AP168" s="27">
        <v>654199.875</v>
      </c>
      <c r="AQ168" s="27">
        <v>657236.8125</v>
      </c>
      <c r="AR168" s="27">
        <v>660333.9375</v>
      </c>
      <c r="AS168" s="51">
        <v>0.97567909955978394</v>
      </c>
      <c r="AT168" s="49">
        <v>0.97582447528839111</v>
      </c>
      <c r="AU168" s="49">
        <v>0.97599464654922485</v>
      </c>
      <c r="AV168" s="49">
        <v>0.97618526220321655</v>
      </c>
      <c r="AW168" s="49">
        <v>0.97639894485473633</v>
      </c>
      <c r="AX168" s="49">
        <v>0.97663271427154541</v>
      </c>
      <c r="AY168" s="52">
        <v>1.0007716417312622</v>
      </c>
      <c r="AZ168" s="50">
        <v>1.0007716417312622</v>
      </c>
      <c r="BA168" s="50">
        <v>1.0007716417312622</v>
      </c>
      <c r="BB168" s="50">
        <v>1.0007716417312622</v>
      </c>
      <c r="BC168" s="50">
        <v>1.0007716417312622</v>
      </c>
      <c r="BD168" s="50">
        <v>1.0007716417312622</v>
      </c>
    </row>
    <row r="169" spans="1:56" x14ac:dyDescent="0.2">
      <c r="A169" s="31" t="s">
        <v>176</v>
      </c>
      <c r="B169" s="25" t="s">
        <v>267</v>
      </c>
      <c r="C169" s="65">
        <v>647166.6636505127</v>
      </c>
      <c r="D169" s="66">
        <v>651781.125</v>
      </c>
      <c r="E169" s="66">
        <v>656479.25</v>
      </c>
      <c r="F169" s="66">
        <v>660995.375</v>
      </c>
      <c r="G169" s="66">
        <v>665453.4375</v>
      </c>
      <c r="H169" s="66">
        <v>669808.625</v>
      </c>
      <c r="I169" s="57">
        <v>654478.5625</v>
      </c>
      <c r="J169" s="27">
        <v>660502.5625</v>
      </c>
      <c r="K169" s="27">
        <v>666296.6875</v>
      </c>
      <c r="L169" s="27">
        <v>671640.9375</v>
      </c>
      <c r="M169" s="27">
        <v>677403</v>
      </c>
      <c r="N169" s="27">
        <v>682983.5</v>
      </c>
      <c r="O169" s="57">
        <v>678446.851354599</v>
      </c>
      <c r="P169" s="27">
        <v>685201.37636566162</v>
      </c>
      <c r="Q169" s="27">
        <v>691565.42848968506</v>
      </c>
      <c r="R169" s="27">
        <v>696727.80149650574</v>
      </c>
      <c r="S169" s="27">
        <v>704273.024974823</v>
      </c>
      <c r="T169" s="27">
        <v>711645.44794273376</v>
      </c>
      <c r="U169" s="57">
        <v>561863.5</v>
      </c>
      <c r="V169" s="27">
        <v>565873.6875</v>
      </c>
      <c r="W169" s="27">
        <v>569636.9375</v>
      </c>
      <c r="X169" s="27">
        <v>573295.5625</v>
      </c>
      <c r="Y169" s="27">
        <v>577115.75</v>
      </c>
      <c r="Z169" s="27">
        <v>581082.4375</v>
      </c>
      <c r="AA169" s="57">
        <v>527984.6875</v>
      </c>
      <c r="AB169" s="27">
        <v>531269.125</v>
      </c>
      <c r="AC169" s="27">
        <v>534444.5625</v>
      </c>
      <c r="AD169" s="27">
        <v>537437.3125</v>
      </c>
      <c r="AE169" s="27">
        <v>540310.5</v>
      </c>
      <c r="AF169" s="27">
        <v>543042.4375</v>
      </c>
      <c r="AG169" s="57">
        <v>664413.06160736084</v>
      </c>
      <c r="AH169" s="27">
        <v>670291.2968788147</v>
      </c>
      <c r="AI169" s="27">
        <v>675943.10471725464</v>
      </c>
      <c r="AJ169" s="27">
        <v>681282.38229751587</v>
      </c>
      <c r="AK169" s="27">
        <v>686520.42445373535</v>
      </c>
      <c r="AL169" s="27">
        <v>691717.74120330811</v>
      </c>
      <c r="AM169" s="57">
        <v>524322.125</v>
      </c>
      <c r="AN169" s="27">
        <v>528162.625</v>
      </c>
      <c r="AO169" s="27">
        <v>532089.4375</v>
      </c>
      <c r="AP169" s="27">
        <v>535870.5</v>
      </c>
      <c r="AQ169" s="27">
        <v>539602.0625</v>
      </c>
      <c r="AR169" s="27">
        <v>543245.4375</v>
      </c>
      <c r="AS169" s="51">
        <v>0.97383415699005127</v>
      </c>
      <c r="AT169" s="49">
        <v>0.97600489854812622</v>
      </c>
      <c r="AU169" s="49">
        <v>0.97821569442749023</v>
      </c>
      <c r="AV169" s="49">
        <v>0.98046290874481201</v>
      </c>
      <c r="AW169" s="49">
        <v>0.98274910449981689</v>
      </c>
      <c r="AX169" s="49">
        <v>0.98507165908813477</v>
      </c>
      <c r="AY169" s="52">
        <v>1.0017321109771729</v>
      </c>
      <c r="AZ169" s="50">
        <v>1.0017321109771729</v>
      </c>
      <c r="BA169" s="50">
        <v>1.0017321109771729</v>
      </c>
      <c r="BB169" s="50">
        <v>1.0017321109771729</v>
      </c>
      <c r="BC169" s="50">
        <v>1.0017321109771729</v>
      </c>
      <c r="BD169" s="50">
        <v>1.0017321109771729</v>
      </c>
    </row>
    <row r="170" spans="1:56" x14ac:dyDescent="0.2">
      <c r="A170" s="31" t="s">
        <v>177</v>
      </c>
      <c r="B170" s="25" t="s">
        <v>293</v>
      </c>
      <c r="C170" s="65">
        <v>575386.83755493164</v>
      </c>
      <c r="D170" s="66">
        <v>579195.75</v>
      </c>
      <c r="E170" s="66">
        <v>583022.5625</v>
      </c>
      <c r="F170" s="66">
        <v>586774.5</v>
      </c>
      <c r="G170" s="66">
        <v>590534.5625</v>
      </c>
      <c r="H170" s="66">
        <v>594219.5</v>
      </c>
      <c r="I170" s="57">
        <v>700775</v>
      </c>
      <c r="J170" s="27">
        <v>705929.75</v>
      </c>
      <c r="K170" s="27">
        <v>710974.1875</v>
      </c>
      <c r="L170" s="27">
        <v>715901.625</v>
      </c>
      <c r="M170" s="27">
        <v>720939.0625</v>
      </c>
      <c r="N170" s="27">
        <v>725625.25</v>
      </c>
      <c r="O170" s="57">
        <v>803645.46147918701</v>
      </c>
      <c r="P170" s="27">
        <v>809258.03717041016</v>
      </c>
      <c r="Q170" s="27">
        <v>816622.58012008667</v>
      </c>
      <c r="R170" s="27">
        <v>823309.62567138672</v>
      </c>
      <c r="S170" s="27">
        <v>831101.13192367554</v>
      </c>
      <c r="T170" s="27">
        <v>837769.40132522583</v>
      </c>
      <c r="U170" s="57">
        <v>563027.875</v>
      </c>
      <c r="V170" s="27">
        <v>566834.8125</v>
      </c>
      <c r="W170" s="27">
        <v>570633.875</v>
      </c>
      <c r="X170" s="27">
        <v>574493.125</v>
      </c>
      <c r="Y170" s="27">
        <v>578310.375</v>
      </c>
      <c r="Z170" s="27">
        <v>581987.1875</v>
      </c>
      <c r="AA170" s="57">
        <v>484774.5</v>
      </c>
      <c r="AB170" s="27">
        <v>487790.0625</v>
      </c>
      <c r="AC170" s="27">
        <v>490705.65625</v>
      </c>
      <c r="AD170" s="27">
        <v>493453.46875</v>
      </c>
      <c r="AE170" s="27">
        <v>496091.53125</v>
      </c>
      <c r="AF170" s="27">
        <v>498599.875</v>
      </c>
      <c r="AG170" s="57">
        <v>690380.63403320313</v>
      </c>
      <c r="AH170" s="27">
        <v>695583.2576675415</v>
      </c>
      <c r="AI170" s="27">
        <v>700488.43055725098</v>
      </c>
      <c r="AJ170" s="27">
        <v>705440.60605621338</v>
      </c>
      <c r="AK170" s="27">
        <v>710648.20440673828</v>
      </c>
      <c r="AL170" s="27">
        <v>715251.13175964355</v>
      </c>
      <c r="AM170" s="57">
        <v>470225.90625</v>
      </c>
      <c r="AN170" s="27">
        <v>473430.03125</v>
      </c>
      <c r="AO170" s="27">
        <v>476665.28125</v>
      </c>
      <c r="AP170" s="27">
        <v>479840.8125</v>
      </c>
      <c r="AQ170" s="27">
        <v>483020.75</v>
      </c>
      <c r="AR170" s="27">
        <v>486134.90625</v>
      </c>
      <c r="AS170" s="51">
        <v>0.92547434568405151</v>
      </c>
      <c r="AT170" s="49">
        <v>0.93120425939559937</v>
      </c>
      <c r="AU170" s="49">
        <v>0.93700021505355835</v>
      </c>
      <c r="AV170" s="49">
        <v>0.94285911321640015</v>
      </c>
      <c r="AW170" s="49">
        <v>0.94878435134887695</v>
      </c>
      <c r="AX170" s="49">
        <v>0.9547736644744873</v>
      </c>
      <c r="AY170" s="52">
        <v>1.005709171295166</v>
      </c>
      <c r="AZ170" s="50">
        <v>1.005709171295166</v>
      </c>
      <c r="BA170" s="50">
        <v>1.005709171295166</v>
      </c>
      <c r="BB170" s="50">
        <v>1.005709171295166</v>
      </c>
      <c r="BC170" s="50">
        <v>1.005709171295166</v>
      </c>
      <c r="BD170" s="50">
        <v>1.005709171295166</v>
      </c>
    </row>
    <row r="171" spans="1:56" x14ac:dyDescent="0.2">
      <c r="A171" s="31" t="s">
        <v>178</v>
      </c>
      <c r="B171" s="25" t="s">
        <v>346</v>
      </c>
      <c r="C171" s="65">
        <v>575240.8369140625</v>
      </c>
      <c r="D171" s="66">
        <v>578764.8125</v>
      </c>
      <c r="E171" s="66">
        <v>582469.875</v>
      </c>
      <c r="F171" s="66">
        <v>586146.75</v>
      </c>
      <c r="G171" s="66">
        <v>589769.875</v>
      </c>
      <c r="H171" s="66">
        <v>593350.0625</v>
      </c>
      <c r="I171" s="57">
        <v>656826.6875</v>
      </c>
      <c r="J171" s="27">
        <v>662475.3125</v>
      </c>
      <c r="K171" s="27">
        <v>667983.1875</v>
      </c>
      <c r="L171" s="27">
        <v>673247.875</v>
      </c>
      <c r="M171" s="27">
        <v>678893.4375</v>
      </c>
      <c r="N171" s="27">
        <v>684355.8125</v>
      </c>
      <c r="O171" s="57">
        <v>724344.04370117188</v>
      </c>
      <c r="P171" s="27">
        <v>731528.86511230469</v>
      </c>
      <c r="Q171" s="27">
        <v>737936.07690429688</v>
      </c>
      <c r="R171" s="27">
        <v>743852.42224121094</v>
      </c>
      <c r="S171" s="27">
        <v>751890.05358886719</v>
      </c>
      <c r="T171" s="27">
        <v>759382.03247070313</v>
      </c>
      <c r="U171" s="57">
        <v>525553.8125</v>
      </c>
      <c r="V171" s="27">
        <v>528993.25</v>
      </c>
      <c r="W171" s="27">
        <v>532841.6875</v>
      </c>
      <c r="X171" s="27">
        <v>536554.4375</v>
      </c>
      <c r="Y171" s="27">
        <v>540567.5</v>
      </c>
      <c r="Z171" s="27">
        <v>544586.5</v>
      </c>
      <c r="AA171" s="57">
        <v>493049.96875</v>
      </c>
      <c r="AB171" s="27">
        <v>496117.03125</v>
      </c>
      <c r="AC171" s="27">
        <v>499082.375</v>
      </c>
      <c r="AD171" s="27">
        <v>501877.125</v>
      </c>
      <c r="AE171" s="27">
        <v>504560.21875</v>
      </c>
      <c r="AF171" s="27">
        <v>507111.375</v>
      </c>
      <c r="AG171" s="57">
        <v>645962.94860839844</v>
      </c>
      <c r="AH171" s="27">
        <v>651417.083984375</v>
      </c>
      <c r="AI171" s="27">
        <v>656782.43151855469</v>
      </c>
      <c r="AJ171" s="27">
        <v>661703.81665039063</v>
      </c>
      <c r="AK171" s="27">
        <v>666891.96813964844</v>
      </c>
      <c r="AL171" s="27">
        <v>671896.32775878906</v>
      </c>
      <c r="AM171" s="57">
        <v>439199.09375</v>
      </c>
      <c r="AN171" s="27">
        <v>441974.9375</v>
      </c>
      <c r="AO171" s="27">
        <v>444904.4375</v>
      </c>
      <c r="AP171" s="27">
        <v>447813.78125</v>
      </c>
      <c r="AQ171" s="27">
        <v>450679.84375</v>
      </c>
      <c r="AR171" s="27">
        <v>453509.09375</v>
      </c>
      <c r="AS171" s="51">
        <v>0.95547068119049072</v>
      </c>
      <c r="AT171" s="49">
        <v>0.96035081148147583</v>
      </c>
      <c r="AU171" s="49">
        <v>0.96529132127761841</v>
      </c>
      <c r="AV171" s="49">
        <v>0.97028857469558716</v>
      </c>
      <c r="AW171" s="49">
        <v>0.97534632682800293</v>
      </c>
      <c r="AX171" s="49">
        <v>0.98046177625656128</v>
      </c>
      <c r="AY171" s="52">
        <v>1.0031919479370117</v>
      </c>
      <c r="AZ171" s="50">
        <v>1.0031919479370117</v>
      </c>
      <c r="BA171" s="50">
        <v>1.0031919479370117</v>
      </c>
      <c r="BB171" s="50">
        <v>1.0031919479370117</v>
      </c>
      <c r="BC171" s="50">
        <v>1.0031919479370117</v>
      </c>
      <c r="BD171" s="50">
        <v>1.0031919479370117</v>
      </c>
    </row>
    <row r="172" spans="1:56" x14ac:dyDescent="0.2">
      <c r="A172" s="31" t="s">
        <v>179</v>
      </c>
      <c r="B172" s="25" t="s">
        <v>373</v>
      </c>
      <c r="C172" s="65">
        <v>237659.91450500488</v>
      </c>
      <c r="D172" s="66">
        <v>239149.65625</v>
      </c>
      <c r="E172" s="66">
        <v>240568.46875</v>
      </c>
      <c r="F172" s="66">
        <v>241927.0625</v>
      </c>
      <c r="G172" s="66">
        <v>243210.375</v>
      </c>
      <c r="H172" s="66">
        <v>244411.71875</v>
      </c>
      <c r="I172" s="57">
        <v>214512.890625</v>
      </c>
      <c r="J172" s="27">
        <v>216448.359375</v>
      </c>
      <c r="K172" s="27">
        <v>218385.46875</v>
      </c>
      <c r="L172" s="27">
        <v>220050.703125</v>
      </c>
      <c r="M172" s="27">
        <v>221793.640625</v>
      </c>
      <c r="N172" s="27">
        <v>223518.234375</v>
      </c>
      <c r="O172" s="57">
        <v>200984.00187683105</v>
      </c>
      <c r="P172" s="27">
        <v>203068.07888031006</v>
      </c>
      <c r="Q172" s="27">
        <v>205357.29496002197</v>
      </c>
      <c r="R172" s="27">
        <v>206792.0862121582</v>
      </c>
      <c r="S172" s="27">
        <v>208601.22312164307</v>
      </c>
      <c r="T172" s="27">
        <v>210238.33308410645</v>
      </c>
      <c r="U172" s="57">
        <v>211156.078125</v>
      </c>
      <c r="V172" s="27">
        <v>212305.1875</v>
      </c>
      <c r="W172" s="27">
        <v>213462.03125</v>
      </c>
      <c r="X172" s="27">
        <v>214643.921875</v>
      </c>
      <c r="Y172" s="27">
        <v>215823.5</v>
      </c>
      <c r="Z172" s="27">
        <v>217074.21875</v>
      </c>
      <c r="AA172" s="57">
        <v>263504.59375</v>
      </c>
      <c r="AB172" s="27">
        <v>265143.75</v>
      </c>
      <c r="AC172" s="27">
        <v>266728.53125</v>
      </c>
      <c r="AD172" s="27">
        <v>268222.15625</v>
      </c>
      <c r="AE172" s="27">
        <v>269656.09375</v>
      </c>
      <c r="AF172" s="27">
        <v>271019.53125</v>
      </c>
      <c r="AG172" s="57">
        <v>221900.02882385254</v>
      </c>
      <c r="AH172" s="27">
        <v>224136.34303283691</v>
      </c>
      <c r="AI172" s="27">
        <v>226289.48114013672</v>
      </c>
      <c r="AJ172" s="27">
        <v>228119.5418548584</v>
      </c>
      <c r="AK172" s="27">
        <v>230088.77326965332</v>
      </c>
      <c r="AL172" s="27">
        <v>231942.82313537598</v>
      </c>
      <c r="AM172" s="57">
        <v>221547.90625</v>
      </c>
      <c r="AN172" s="27">
        <v>222979.6875</v>
      </c>
      <c r="AO172" s="27">
        <v>224353.046875</v>
      </c>
      <c r="AP172" s="27">
        <v>225670.890625</v>
      </c>
      <c r="AQ172" s="27">
        <v>226917.34375</v>
      </c>
      <c r="AR172" s="27">
        <v>228085.1875</v>
      </c>
      <c r="AS172" s="51">
        <v>1.0059524774551392</v>
      </c>
      <c r="AT172" s="49">
        <v>1.0042933225631714</v>
      </c>
      <c r="AU172" s="49">
        <v>1.00264573097229</v>
      </c>
      <c r="AV172" s="49">
        <v>1.0010051727294922</v>
      </c>
      <c r="AW172" s="49">
        <v>0.99937409162521362</v>
      </c>
      <c r="AX172" s="49">
        <v>0.9977489709854126</v>
      </c>
      <c r="AY172" s="52">
        <v>0.99937695264816284</v>
      </c>
      <c r="AZ172" s="50">
        <v>0.99937695264816284</v>
      </c>
      <c r="BA172" s="50">
        <v>0.99937695264816284</v>
      </c>
      <c r="BB172" s="50">
        <v>0.99937695264816284</v>
      </c>
      <c r="BC172" s="50">
        <v>0.99937695264816284</v>
      </c>
      <c r="BD172" s="50">
        <v>0.99937695264816284</v>
      </c>
    </row>
    <row r="173" spans="1:56" x14ac:dyDescent="0.2">
      <c r="A173" s="31" t="s">
        <v>180</v>
      </c>
      <c r="B173" s="25" t="s">
        <v>399</v>
      </c>
      <c r="C173" s="65">
        <v>336408.41870117188</v>
      </c>
      <c r="D173" s="66">
        <v>336757.8125</v>
      </c>
      <c r="E173" s="66">
        <v>337197.96875</v>
      </c>
      <c r="F173" s="66">
        <v>337632.40625</v>
      </c>
      <c r="G173" s="66">
        <v>338052.3125</v>
      </c>
      <c r="H173" s="66">
        <v>338424.6875</v>
      </c>
      <c r="I173" s="57">
        <v>427817.6875</v>
      </c>
      <c r="J173" s="27">
        <v>428152.71875</v>
      </c>
      <c r="K173" s="27">
        <v>428673.53125</v>
      </c>
      <c r="L173" s="27">
        <v>429017.1875</v>
      </c>
      <c r="M173" s="27">
        <v>429355.15625</v>
      </c>
      <c r="N173" s="27">
        <v>429739.75</v>
      </c>
      <c r="O173" s="57">
        <v>409015.48645019531</v>
      </c>
      <c r="P173" s="27">
        <v>409559.09729003906</v>
      </c>
      <c r="Q173" s="27">
        <v>409958.59020996094</v>
      </c>
      <c r="R173" s="27">
        <v>410478.80847167969</v>
      </c>
      <c r="S173" s="27">
        <v>410315.19934082031</v>
      </c>
      <c r="T173" s="27">
        <v>410751.45434570313</v>
      </c>
      <c r="U173" s="57">
        <v>407762.90625</v>
      </c>
      <c r="V173" s="27">
        <v>408053.40625</v>
      </c>
      <c r="W173" s="27">
        <v>408467.9375</v>
      </c>
      <c r="X173" s="27">
        <v>408943.84375</v>
      </c>
      <c r="Y173" s="27">
        <v>409480.3125</v>
      </c>
      <c r="Z173" s="27">
        <v>409934.21875</v>
      </c>
      <c r="AA173" s="57">
        <v>317655.1875</v>
      </c>
      <c r="AB173" s="27">
        <v>319631.1875</v>
      </c>
      <c r="AC173" s="27">
        <v>321541.65625</v>
      </c>
      <c r="AD173" s="27">
        <v>323342.1875</v>
      </c>
      <c r="AE173" s="27">
        <v>325070.84375</v>
      </c>
      <c r="AF173" s="27">
        <v>326714.46875</v>
      </c>
      <c r="AG173" s="57">
        <v>399125.59594726563</v>
      </c>
      <c r="AH173" s="27">
        <v>399604.58422851563</v>
      </c>
      <c r="AI173" s="27">
        <v>400188.65502929688</v>
      </c>
      <c r="AJ173" s="27">
        <v>400442.98364257813</v>
      </c>
      <c r="AK173" s="27">
        <v>400882.1787109375</v>
      </c>
      <c r="AL173" s="27">
        <v>401351.33251953125</v>
      </c>
      <c r="AM173" s="57">
        <v>461139.09375</v>
      </c>
      <c r="AN173" s="27">
        <v>461707.09375</v>
      </c>
      <c r="AO173" s="27">
        <v>462414.625</v>
      </c>
      <c r="AP173" s="27">
        <v>463114.6875</v>
      </c>
      <c r="AQ173" s="27">
        <v>463791.53125</v>
      </c>
      <c r="AR173" s="27">
        <v>464398.03125</v>
      </c>
      <c r="AS173" s="51">
        <v>0.95447885990142822</v>
      </c>
      <c r="AT173" s="49">
        <v>0.95684194564819336</v>
      </c>
      <c r="AU173" s="49">
        <v>0.95924609899520874</v>
      </c>
      <c r="AV173" s="49">
        <v>0.96168774366378784</v>
      </c>
      <c r="AW173" s="49">
        <v>0.96416938304901123</v>
      </c>
      <c r="AX173" s="49">
        <v>0.96668857336044312</v>
      </c>
      <c r="AY173" s="52">
        <v>0.99896734952926636</v>
      </c>
      <c r="AZ173" s="50">
        <v>0.99896734952926636</v>
      </c>
      <c r="BA173" s="50">
        <v>0.99896734952926636</v>
      </c>
      <c r="BB173" s="50">
        <v>0.99896734952926636</v>
      </c>
      <c r="BC173" s="50">
        <v>0.99896734952926636</v>
      </c>
      <c r="BD173" s="50">
        <v>0.99896734952926636</v>
      </c>
    </row>
    <row r="174" spans="1:56" x14ac:dyDescent="0.2">
      <c r="A174" s="31" t="s">
        <v>181</v>
      </c>
      <c r="B174" s="25" t="s">
        <v>313</v>
      </c>
      <c r="C174" s="65">
        <v>525567.0029296875</v>
      </c>
      <c r="D174" s="66">
        <v>527745.75</v>
      </c>
      <c r="E174" s="66">
        <v>529457.6875</v>
      </c>
      <c r="F174" s="66">
        <v>530687.3125</v>
      </c>
      <c r="G174" s="66">
        <v>531883.9375</v>
      </c>
      <c r="H174" s="66">
        <v>533125</v>
      </c>
      <c r="I174" s="57">
        <v>575413.4375</v>
      </c>
      <c r="J174" s="27">
        <v>576337</v>
      </c>
      <c r="K174" s="27">
        <v>577135.3125</v>
      </c>
      <c r="L174" s="27">
        <v>577626.4375</v>
      </c>
      <c r="M174" s="27">
        <v>578063.6875</v>
      </c>
      <c r="N174" s="27">
        <v>578327.6875</v>
      </c>
      <c r="O174" s="57">
        <v>536154.47039794922</v>
      </c>
      <c r="P174" s="27">
        <v>536293.90374755859</v>
      </c>
      <c r="Q174" s="27">
        <v>536271.36730957031</v>
      </c>
      <c r="R174" s="27">
        <v>535303.52221679688</v>
      </c>
      <c r="S174" s="27">
        <v>534449.00299072266</v>
      </c>
      <c r="T174" s="27">
        <v>533488.08422851563</v>
      </c>
      <c r="U174" s="57">
        <v>630333.8125</v>
      </c>
      <c r="V174" s="27">
        <v>632652.3125</v>
      </c>
      <c r="W174" s="27">
        <v>634576.75</v>
      </c>
      <c r="X174" s="27">
        <v>635990.5</v>
      </c>
      <c r="Y174" s="27">
        <v>637287.6875</v>
      </c>
      <c r="Z174" s="27">
        <v>638531</v>
      </c>
      <c r="AA174" s="57">
        <v>462421.625</v>
      </c>
      <c r="AB174" s="27">
        <v>465298.15625</v>
      </c>
      <c r="AC174" s="27">
        <v>468079.28125</v>
      </c>
      <c r="AD174" s="27">
        <v>470700.40625</v>
      </c>
      <c r="AE174" s="27">
        <v>473216.84375</v>
      </c>
      <c r="AF174" s="27">
        <v>475609.5</v>
      </c>
      <c r="AG174" s="57">
        <v>537592.86047363281</v>
      </c>
      <c r="AH174" s="27">
        <v>538224.27770996094</v>
      </c>
      <c r="AI174" s="27">
        <v>538782.53698730469</v>
      </c>
      <c r="AJ174" s="27">
        <v>539294.208984375</v>
      </c>
      <c r="AK174" s="27">
        <v>539791.09326171875</v>
      </c>
      <c r="AL174" s="27">
        <v>540320.39306640625</v>
      </c>
      <c r="AM174" s="57">
        <v>764998.75</v>
      </c>
      <c r="AN174" s="27">
        <v>768318.375</v>
      </c>
      <c r="AO174" s="27">
        <v>770984.1875</v>
      </c>
      <c r="AP174" s="27">
        <v>772948.75</v>
      </c>
      <c r="AQ174" s="27">
        <v>774860.25</v>
      </c>
      <c r="AR174" s="27">
        <v>776828.1875</v>
      </c>
      <c r="AS174" s="51">
        <v>0.94906359910964966</v>
      </c>
      <c r="AT174" s="49">
        <v>0.95294016599655151</v>
      </c>
      <c r="AU174" s="49">
        <v>0.95686930418014526</v>
      </c>
      <c r="AV174" s="49">
        <v>0.96084749698638916</v>
      </c>
      <c r="AW174" s="49">
        <v>0.9648776650428772</v>
      </c>
      <c r="AX174" s="49">
        <v>0.96895748376846313</v>
      </c>
      <c r="AY174" s="52">
        <v>0.99885135889053345</v>
      </c>
      <c r="AZ174" s="50">
        <v>0.99885135889053345</v>
      </c>
      <c r="BA174" s="50">
        <v>0.99885135889053345</v>
      </c>
      <c r="BB174" s="50">
        <v>0.99885135889053345</v>
      </c>
      <c r="BC174" s="50">
        <v>0.99885135889053345</v>
      </c>
      <c r="BD174" s="50">
        <v>0.99885135889053345</v>
      </c>
    </row>
    <row r="175" spans="1:56" x14ac:dyDescent="0.2">
      <c r="A175" s="31" t="s">
        <v>182</v>
      </c>
      <c r="B175" s="25" t="s">
        <v>304</v>
      </c>
      <c r="C175" s="65">
        <v>641324.16796875</v>
      </c>
      <c r="D175" s="66">
        <v>647873.9375</v>
      </c>
      <c r="E175" s="66">
        <v>653890.9375</v>
      </c>
      <c r="F175" s="66">
        <v>659284.125</v>
      </c>
      <c r="G175" s="66">
        <v>664160.875</v>
      </c>
      <c r="H175" s="66">
        <v>668885.75</v>
      </c>
      <c r="I175" s="57">
        <v>574137.8125</v>
      </c>
      <c r="J175" s="27">
        <v>577260.75</v>
      </c>
      <c r="K175" s="27">
        <v>580489.375</v>
      </c>
      <c r="L175" s="27">
        <v>583520.3125</v>
      </c>
      <c r="M175" s="27">
        <v>586099.0625</v>
      </c>
      <c r="N175" s="27">
        <v>588473.875</v>
      </c>
      <c r="O175" s="57">
        <v>520998.38635253906</v>
      </c>
      <c r="P175" s="27">
        <v>517955.59375</v>
      </c>
      <c r="Q175" s="27">
        <v>516268.20886230469</v>
      </c>
      <c r="R175" s="27">
        <v>515594.1201171875</v>
      </c>
      <c r="S175" s="27">
        <v>513182.67224121094</v>
      </c>
      <c r="T175" s="27">
        <v>510727.78955078125</v>
      </c>
      <c r="U175" s="57">
        <v>854052.9375</v>
      </c>
      <c r="V175" s="27">
        <v>861629.1875</v>
      </c>
      <c r="W175" s="27">
        <v>869156.6875</v>
      </c>
      <c r="X175" s="27">
        <v>876028.625</v>
      </c>
      <c r="Y175" s="27">
        <v>881771.625</v>
      </c>
      <c r="Z175" s="27">
        <v>887159.5</v>
      </c>
      <c r="AA175" s="57">
        <v>792594.6875</v>
      </c>
      <c r="AB175" s="27">
        <v>797525.0625</v>
      </c>
      <c r="AC175" s="27">
        <v>802292</v>
      </c>
      <c r="AD175" s="27">
        <v>806784.5625</v>
      </c>
      <c r="AE175" s="27">
        <v>811097.75</v>
      </c>
      <c r="AF175" s="27">
        <v>815198.8125</v>
      </c>
      <c r="AG175" s="57">
        <v>607800.3759765625</v>
      </c>
      <c r="AH175" s="27">
        <v>611446.88806152344</v>
      </c>
      <c r="AI175" s="27">
        <v>615194.40051269531</v>
      </c>
      <c r="AJ175" s="27">
        <v>618525.71813964844</v>
      </c>
      <c r="AK175" s="27">
        <v>621826.06799316406</v>
      </c>
      <c r="AL175" s="27">
        <v>624971.5947265625</v>
      </c>
      <c r="AM175" s="57">
        <v>1192689</v>
      </c>
      <c r="AN175" s="27">
        <v>1205102.25</v>
      </c>
      <c r="AO175" s="27">
        <v>1216568.125</v>
      </c>
      <c r="AP175" s="27">
        <v>1226878.5</v>
      </c>
      <c r="AQ175" s="27">
        <v>1236222.75</v>
      </c>
      <c r="AR175" s="27">
        <v>1245273.75</v>
      </c>
      <c r="AS175" s="51">
        <v>0.97001099586486816</v>
      </c>
      <c r="AT175" s="49">
        <v>0.97135418653488159</v>
      </c>
      <c r="AU175" s="49">
        <v>0.97273099422454834</v>
      </c>
      <c r="AV175" s="49">
        <v>0.97413754463195801</v>
      </c>
      <c r="AW175" s="49">
        <v>0.97557669878005981</v>
      </c>
      <c r="AX175" s="49">
        <v>0.97704529762268066</v>
      </c>
      <c r="AY175" s="52">
        <v>0.99705034494400024</v>
      </c>
      <c r="AZ175" s="50">
        <v>0.99705034494400024</v>
      </c>
      <c r="BA175" s="50">
        <v>0.99705034494400024</v>
      </c>
      <c r="BB175" s="50">
        <v>0.99705034494400024</v>
      </c>
      <c r="BC175" s="50">
        <v>0.99705034494400024</v>
      </c>
      <c r="BD175" s="50">
        <v>0.99705034494400024</v>
      </c>
    </row>
    <row r="176" spans="1:56" x14ac:dyDescent="0.2">
      <c r="A176" s="31" t="s">
        <v>183</v>
      </c>
      <c r="B176" s="25" t="s">
        <v>231</v>
      </c>
      <c r="C176" s="65">
        <v>559494.6708984375</v>
      </c>
      <c r="D176" s="66">
        <v>563792.625</v>
      </c>
      <c r="E176" s="66">
        <v>568164.25</v>
      </c>
      <c r="F176" s="66">
        <v>572417.625</v>
      </c>
      <c r="G176" s="66">
        <v>576432.375</v>
      </c>
      <c r="H176" s="66">
        <v>580103.125</v>
      </c>
      <c r="I176" s="57">
        <v>499345.84375</v>
      </c>
      <c r="J176" s="27">
        <v>503858.59375</v>
      </c>
      <c r="K176" s="27">
        <v>508372.21875</v>
      </c>
      <c r="L176" s="27">
        <v>512411.25</v>
      </c>
      <c r="M176" s="27">
        <v>516251.1875</v>
      </c>
      <c r="N176" s="27">
        <v>519857</v>
      </c>
      <c r="O176" s="57">
        <v>472147.79833984375</v>
      </c>
      <c r="P176" s="27">
        <v>478319.2158203125</v>
      </c>
      <c r="Q176" s="27">
        <v>485478.83764648438</v>
      </c>
      <c r="R176" s="27">
        <v>491508.64819335938</v>
      </c>
      <c r="S176" s="27">
        <v>496742.79858398438</v>
      </c>
      <c r="T176" s="27">
        <v>501477.02099609375</v>
      </c>
      <c r="U176" s="57">
        <v>386433.375</v>
      </c>
      <c r="V176" s="27">
        <v>389422.4375</v>
      </c>
      <c r="W176" s="27">
        <v>392457.03125</v>
      </c>
      <c r="X176" s="27">
        <v>395273.90625</v>
      </c>
      <c r="Y176" s="27">
        <v>398116.125</v>
      </c>
      <c r="Z176" s="27">
        <v>400740.125</v>
      </c>
      <c r="AA176" s="57">
        <v>579420.3125</v>
      </c>
      <c r="AB176" s="27">
        <v>583024.625</v>
      </c>
      <c r="AC176" s="27">
        <v>586509.4375</v>
      </c>
      <c r="AD176" s="27">
        <v>589793.75</v>
      </c>
      <c r="AE176" s="27">
        <v>592946.875</v>
      </c>
      <c r="AF176" s="27">
        <v>595944.9375</v>
      </c>
      <c r="AG176" s="57">
        <v>498987.47680664063</v>
      </c>
      <c r="AH176" s="27">
        <v>503072.1806640625</v>
      </c>
      <c r="AI176" s="27">
        <v>507161.75927734375</v>
      </c>
      <c r="AJ176" s="27">
        <v>510843.4130859375</v>
      </c>
      <c r="AK176" s="27">
        <v>514432.22729492188</v>
      </c>
      <c r="AL176" s="27">
        <v>517664.66845703125</v>
      </c>
      <c r="AM176" s="57">
        <v>387885.75</v>
      </c>
      <c r="AN176" s="27">
        <v>390940.875</v>
      </c>
      <c r="AO176" s="27">
        <v>394060.875</v>
      </c>
      <c r="AP176" s="27">
        <v>397100.28125</v>
      </c>
      <c r="AQ176" s="27">
        <v>399972.4375</v>
      </c>
      <c r="AR176" s="27">
        <v>402602.40625</v>
      </c>
      <c r="AS176" s="51">
        <v>1.0532121658325195</v>
      </c>
      <c r="AT176" s="49">
        <v>1.0500891208648682</v>
      </c>
      <c r="AU176" s="49">
        <v>1.046967625617981</v>
      </c>
      <c r="AV176" s="49">
        <v>1.0438426733016968</v>
      </c>
      <c r="AW176" s="49">
        <v>1.0407166481018066</v>
      </c>
      <c r="AX176" s="49">
        <v>1.0375857353210449</v>
      </c>
      <c r="AY176" s="52">
        <v>1.0019991397857666</v>
      </c>
      <c r="AZ176" s="50">
        <v>1.0019991397857666</v>
      </c>
      <c r="BA176" s="50">
        <v>1.0019991397857666</v>
      </c>
      <c r="BB176" s="50">
        <v>1.0019991397857666</v>
      </c>
      <c r="BC176" s="50">
        <v>1.0019991397857666</v>
      </c>
      <c r="BD176" s="50">
        <v>1.0019991397857666</v>
      </c>
    </row>
    <row r="177" spans="1:56" x14ac:dyDescent="0.2">
      <c r="A177" s="31" t="s">
        <v>184</v>
      </c>
      <c r="B177" s="25" t="s">
        <v>219</v>
      </c>
      <c r="C177" s="65">
        <v>544245.25732421875</v>
      </c>
      <c r="D177" s="66">
        <v>547396.375</v>
      </c>
      <c r="E177" s="66">
        <v>550345.9375</v>
      </c>
      <c r="F177" s="66">
        <v>553094.125</v>
      </c>
      <c r="G177" s="66">
        <v>555635</v>
      </c>
      <c r="H177" s="66">
        <v>558034.875</v>
      </c>
      <c r="I177" s="57">
        <v>434959.125</v>
      </c>
      <c r="J177" s="27">
        <v>438516.65625</v>
      </c>
      <c r="K177" s="27">
        <v>441888.125</v>
      </c>
      <c r="L177" s="27">
        <v>444962.03125</v>
      </c>
      <c r="M177" s="27">
        <v>448027.15625</v>
      </c>
      <c r="N177" s="27">
        <v>450799.625</v>
      </c>
      <c r="O177" s="57">
        <v>405498.5205078125</v>
      </c>
      <c r="P177" s="27">
        <v>410307.77380371094</v>
      </c>
      <c r="Q177" s="27">
        <v>415098.99328613281</v>
      </c>
      <c r="R177" s="27">
        <v>419188.33166503906</v>
      </c>
      <c r="S177" s="27">
        <v>423545.54638671875</v>
      </c>
      <c r="T177" s="27">
        <v>427682.98645019531</v>
      </c>
      <c r="U177" s="57">
        <v>385107.40625</v>
      </c>
      <c r="V177" s="27">
        <v>387525.71875</v>
      </c>
      <c r="W177" s="27">
        <v>389757.375</v>
      </c>
      <c r="X177" s="27">
        <v>391915.78125</v>
      </c>
      <c r="Y177" s="27">
        <v>394073.9375</v>
      </c>
      <c r="Z177" s="27">
        <v>396211.375</v>
      </c>
      <c r="AA177" s="57">
        <v>525617.5</v>
      </c>
      <c r="AB177" s="27">
        <v>528887.125</v>
      </c>
      <c r="AC177" s="27">
        <v>532048.375</v>
      </c>
      <c r="AD177" s="27">
        <v>535027.6875</v>
      </c>
      <c r="AE177" s="27">
        <v>537888</v>
      </c>
      <c r="AF177" s="27">
        <v>540607.6875</v>
      </c>
      <c r="AG177" s="57">
        <v>454453.03637695313</v>
      </c>
      <c r="AH177" s="27">
        <v>457892.36572265625</v>
      </c>
      <c r="AI177" s="27">
        <v>461128.68444824219</v>
      </c>
      <c r="AJ177" s="27">
        <v>463984.62707519531</v>
      </c>
      <c r="AK177" s="27">
        <v>466864.90441894531</v>
      </c>
      <c r="AL177" s="27">
        <v>469568.72399902344</v>
      </c>
      <c r="AM177" s="57">
        <v>444139.125</v>
      </c>
      <c r="AN177" s="27">
        <v>446796.875</v>
      </c>
      <c r="AO177" s="27">
        <v>449305.46875</v>
      </c>
      <c r="AP177" s="27">
        <v>451650.8125</v>
      </c>
      <c r="AQ177" s="27">
        <v>453824.40625</v>
      </c>
      <c r="AR177" s="27">
        <v>455878.40625</v>
      </c>
      <c r="AS177" s="51">
        <v>1.0517681837081909</v>
      </c>
      <c r="AT177" s="49">
        <v>1.0515041351318359</v>
      </c>
      <c r="AU177" s="49">
        <v>1.051263689994812</v>
      </c>
      <c r="AV177" s="49">
        <v>1.0510419607162476</v>
      </c>
      <c r="AW177" s="49">
        <v>1.0508415699005127</v>
      </c>
      <c r="AX177" s="49">
        <v>1.0506595373153687</v>
      </c>
      <c r="AY177" s="52">
        <v>1.0003055334091187</v>
      </c>
      <c r="AZ177" s="50">
        <v>1.0003055334091187</v>
      </c>
      <c r="BA177" s="50">
        <v>1.0003055334091187</v>
      </c>
      <c r="BB177" s="50">
        <v>1.0003055334091187</v>
      </c>
      <c r="BC177" s="50">
        <v>1.0003055334091187</v>
      </c>
      <c r="BD177" s="50">
        <v>1.0003055334091187</v>
      </c>
    </row>
    <row r="178" spans="1:56" x14ac:dyDescent="0.2">
      <c r="A178" s="31" t="s">
        <v>185</v>
      </c>
      <c r="B178" s="25" t="s">
        <v>229</v>
      </c>
      <c r="C178" s="65">
        <v>1008377.1599116325</v>
      </c>
      <c r="D178" s="66">
        <v>1017741.5</v>
      </c>
      <c r="E178" s="66">
        <v>1026830</v>
      </c>
      <c r="F178" s="66">
        <v>1035613.5</v>
      </c>
      <c r="G178" s="66">
        <v>1044295.375</v>
      </c>
      <c r="H178" s="66">
        <v>1052867.75</v>
      </c>
      <c r="I178" s="57">
        <v>956394.5625</v>
      </c>
      <c r="J178" s="27">
        <v>962922.375</v>
      </c>
      <c r="K178" s="27">
        <v>969499.6875</v>
      </c>
      <c r="L178" s="27">
        <v>975381</v>
      </c>
      <c r="M178" s="27">
        <v>981059.125</v>
      </c>
      <c r="N178" s="27">
        <v>986615.5625</v>
      </c>
      <c r="O178" s="57">
        <v>953126.34344667196</v>
      </c>
      <c r="P178" s="27">
        <v>958745.50823247433</v>
      </c>
      <c r="Q178" s="27">
        <v>965129.0135936141</v>
      </c>
      <c r="R178" s="27">
        <v>970128.66214436293</v>
      </c>
      <c r="S178" s="27">
        <v>974167.45961785316</v>
      </c>
      <c r="T178" s="27">
        <v>977880.1053352952</v>
      </c>
      <c r="U178" s="57">
        <v>966070.5625</v>
      </c>
      <c r="V178" s="27">
        <v>974933.9375</v>
      </c>
      <c r="W178" s="27">
        <v>983392.1875</v>
      </c>
      <c r="X178" s="27">
        <v>991314.5</v>
      </c>
      <c r="Y178" s="27">
        <v>998847</v>
      </c>
      <c r="Z178" s="27">
        <v>1006425.5625</v>
      </c>
      <c r="AA178" s="57">
        <v>1031044.4375</v>
      </c>
      <c r="AB178" s="27">
        <v>1037458.125</v>
      </c>
      <c r="AC178" s="27">
        <v>1043659.125</v>
      </c>
      <c r="AD178" s="27">
        <v>1049503.375</v>
      </c>
      <c r="AE178" s="27">
        <v>1055114.125</v>
      </c>
      <c r="AF178" s="27">
        <v>1060449</v>
      </c>
      <c r="AG178" s="57">
        <v>942955.47122216225</v>
      </c>
      <c r="AH178" s="27">
        <v>949118.53778600693</v>
      </c>
      <c r="AI178" s="27">
        <v>955128.01112437248</v>
      </c>
      <c r="AJ178" s="27">
        <v>960488.84330701828</v>
      </c>
      <c r="AK178" s="27">
        <v>965727.56195545197</v>
      </c>
      <c r="AL178" s="27">
        <v>970514.6617398262</v>
      </c>
      <c r="AM178" s="57">
        <v>944102.5</v>
      </c>
      <c r="AN178" s="27">
        <v>953053.875</v>
      </c>
      <c r="AO178" s="27">
        <v>961781.125</v>
      </c>
      <c r="AP178" s="27">
        <v>970226.625</v>
      </c>
      <c r="AQ178" s="27">
        <v>978573.25</v>
      </c>
      <c r="AR178" s="27">
        <v>986809.3125</v>
      </c>
      <c r="AS178" s="51">
        <v>0.99009418487548828</v>
      </c>
      <c r="AT178" s="49">
        <v>0.99080324172973633</v>
      </c>
      <c r="AU178" s="49">
        <v>0.99154162406921387</v>
      </c>
      <c r="AV178" s="49">
        <v>0.99230515956878662</v>
      </c>
      <c r="AW178" s="49">
        <v>0.99309653043746948</v>
      </c>
      <c r="AX178" s="49">
        <v>0.99391269683837891</v>
      </c>
      <c r="AY178" s="52">
        <v>0.9995262622833252</v>
      </c>
      <c r="AZ178" s="50">
        <v>0.9995262622833252</v>
      </c>
      <c r="BA178" s="50">
        <v>0.9995262622833252</v>
      </c>
      <c r="BB178" s="50">
        <v>0.9995262622833252</v>
      </c>
      <c r="BC178" s="50">
        <v>0.9995262622833252</v>
      </c>
      <c r="BD178" s="50">
        <v>0.9995262622833252</v>
      </c>
    </row>
    <row r="179" spans="1:56" x14ac:dyDescent="0.2">
      <c r="A179" s="31" t="s">
        <v>186</v>
      </c>
      <c r="B179" s="25" t="s">
        <v>256</v>
      </c>
      <c r="C179" s="65">
        <v>460081.74780273438</v>
      </c>
      <c r="D179" s="66">
        <v>462630.34375</v>
      </c>
      <c r="E179" s="66">
        <v>465062.5</v>
      </c>
      <c r="F179" s="66">
        <v>467395.375</v>
      </c>
      <c r="G179" s="66">
        <v>469647.59375</v>
      </c>
      <c r="H179" s="66">
        <v>471660.34375</v>
      </c>
      <c r="I179" s="57">
        <v>381154.875</v>
      </c>
      <c r="J179" s="27">
        <v>383856.59375</v>
      </c>
      <c r="K179" s="27">
        <v>386566.125</v>
      </c>
      <c r="L179" s="27">
        <v>389121.84375</v>
      </c>
      <c r="M179" s="27">
        <v>391459.96875</v>
      </c>
      <c r="N179" s="27">
        <v>393677.75</v>
      </c>
      <c r="O179" s="57">
        <v>330358.32751464844</v>
      </c>
      <c r="P179" s="27">
        <v>332699.5693359375</v>
      </c>
      <c r="Q179" s="27">
        <v>335328.6201171875</v>
      </c>
      <c r="R179" s="27">
        <v>337143.73901367188</v>
      </c>
      <c r="S179" s="27">
        <v>338740.01647949219</v>
      </c>
      <c r="T179" s="27">
        <v>340380.95068359375</v>
      </c>
      <c r="U179" s="57">
        <v>347100.46875</v>
      </c>
      <c r="V179" s="27">
        <v>348898.875</v>
      </c>
      <c r="W179" s="27">
        <v>350710.09375</v>
      </c>
      <c r="X179" s="27">
        <v>352565.5625</v>
      </c>
      <c r="Y179" s="27">
        <v>354423.3125</v>
      </c>
      <c r="Z179" s="27">
        <v>355978.6875</v>
      </c>
      <c r="AA179" s="57">
        <v>512159</v>
      </c>
      <c r="AB179" s="27">
        <v>515344.9375</v>
      </c>
      <c r="AC179" s="27">
        <v>518425.21875</v>
      </c>
      <c r="AD179" s="27">
        <v>521328.25</v>
      </c>
      <c r="AE179" s="27">
        <v>524115.34375</v>
      </c>
      <c r="AF179" s="27">
        <v>526765.375</v>
      </c>
      <c r="AG179" s="57">
        <v>365603.05322265625</v>
      </c>
      <c r="AH179" s="27">
        <v>368103.24951171875</v>
      </c>
      <c r="AI179" s="27">
        <v>370758.98120117188</v>
      </c>
      <c r="AJ179" s="27">
        <v>373120.44702148438</v>
      </c>
      <c r="AK179" s="27">
        <v>375319.04614257813</v>
      </c>
      <c r="AL179" s="27">
        <v>377507.83251953125</v>
      </c>
      <c r="AM179" s="57">
        <v>368700.96875</v>
      </c>
      <c r="AN179" s="27">
        <v>370814.875</v>
      </c>
      <c r="AO179" s="27">
        <v>372848.25</v>
      </c>
      <c r="AP179" s="27">
        <v>374802.96875</v>
      </c>
      <c r="AQ179" s="27">
        <v>376690.9375</v>
      </c>
      <c r="AR179" s="27">
        <v>378383.25</v>
      </c>
      <c r="AS179" s="51">
        <v>1.0690546035766602</v>
      </c>
      <c r="AT179" s="49">
        <v>1.0657378435134888</v>
      </c>
      <c r="AU179" s="49">
        <v>1.0624216794967651</v>
      </c>
      <c r="AV179" s="49">
        <v>1.0591009855270386</v>
      </c>
      <c r="AW179" s="49">
        <v>1.055777907371521</v>
      </c>
      <c r="AX179" s="49">
        <v>1.0524487495422363</v>
      </c>
      <c r="AY179" s="52">
        <v>1.0001258850097656</v>
      </c>
      <c r="AZ179" s="50">
        <v>1.0001258850097656</v>
      </c>
      <c r="BA179" s="50">
        <v>1.0001258850097656</v>
      </c>
      <c r="BB179" s="50">
        <v>1.0001258850097656</v>
      </c>
      <c r="BC179" s="50">
        <v>1.0001258850097656</v>
      </c>
      <c r="BD179" s="50">
        <v>1.0001258850097656</v>
      </c>
    </row>
    <row r="180" spans="1:56" x14ac:dyDescent="0.2">
      <c r="A180" s="31" t="s">
        <v>187</v>
      </c>
      <c r="B180" s="25" t="s">
        <v>221</v>
      </c>
      <c r="C180" s="65">
        <v>1310470.4106941223</v>
      </c>
      <c r="D180" s="66">
        <v>1320167.625</v>
      </c>
      <c r="E180" s="66">
        <v>1329445</v>
      </c>
      <c r="F180" s="66">
        <v>1338521.875</v>
      </c>
      <c r="G180" s="66">
        <v>1347418.625</v>
      </c>
      <c r="H180" s="66">
        <v>1355927.75</v>
      </c>
      <c r="I180" s="57">
        <v>1271115.875</v>
      </c>
      <c r="J180" s="27">
        <v>1275480.375</v>
      </c>
      <c r="K180" s="27">
        <v>1280045.5</v>
      </c>
      <c r="L180" s="27">
        <v>1284028.5</v>
      </c>
      <c r="M180" s="27">
        <v>1287596.25</v>
      </c>
      <c r="N180" s="27">
        <v>1290964.5</v>
      </c>
      <c r="O180" s="57">
        <v>1353059.0210914612</v>
      </c>
      <c r="P180" s="27">
        <v>1352057.049287796</v>
      </c>
      <c r="Q180" s="27">
        <v>1352135.0215358734</v>
      </c>
      <c r="R180" s="27">
        <v>1350027.3304920197</v>
      </c>
      <c r="S180" s="27">
        <v>1346816.2095375061</v>
      </c>
      <c r="T180" s="27">
        <v>1343332.2331161499</v>
      </c>
      <c r="U180" s="57">
        <v>1537222.625</v>
      </c>
      <c r="V180" s="27">
        <v>1548068.875</v>
      </c>
      <c r="W180" s="27">
        <v>1558258.25</v>
      </c>
      <c r="X180" s="27">
        <v>1568070.625</v>
      </c>
      <c r="Y180" s="27">
        <v>1577076.625</v>
      </c>
      <c r="Z180" s="27">
        <v>1585697.125</v>
      </c>
      <c r="AA180" s="57">
        <v>1643669.625</v>
      </c>
      <c r="AB180" s="27">
        <v>1653894.125</v>
      </c>
      <c r="AC180" s="27">
        <v>1663779.625</v>
      </c>
      <c r="AD180" s="27">
        <v>1673096.375</v>
      </c>
      <c r="AE180" s="27">
        <v>1682041</v>
      </c>
      <c r="AF180" s="27">
        <v>1690545.75</v>
      </c>
      <c r="AG180" s="57">
        <v>1282195.6058883667</v>
      </c>
      <c r="AH180" s="27">
        <v>1287148.4383621216</v>
      </c>
      <c r="AI180" s="27">
        <v>1291986.4504432678</v>
      </c>
      <c r="AJ180" s="27">
        <v>1296272.0112380981</v>
      </c>
      <c r="AK180" s="27">
        <v>1299745.8580436707</v>
      </c>
      <c r="AL180" s="27">
        <v>1303478.8848152161</v>
      </c>
      <c r="AM180" s="57">
        <v>1616090.75</v>
      </c>
      <c r="AN180" s="27">
        <v>1628363.75</v>
      </c>
      <c r="AO180" s="27">
        <v>1640176</v>
      </c>
      <c r="AP180" s="27">
        <v>1651746.375</v>
      </c>
      <c r="AQ180" s="27">
        <v>1663086.75</v>
      </c>
      <c r="AR180" s="27">
        <v>1673934.125</v>
      </c>
      <c r="AS180" s="51">
        <v>0.96190649271011353</v>
      </c>
      <c r="AT180" s="49">
        <v>0.96613544225692749</v>
      </c>
      <c r="AU180" s="49">
        <v>0.97042000293731689</v>
      </c>
      <c r="AV180" s="49">
        <v>0.97475647926330566</v>
      </c>
      <c r="AW180" s="49">
        <v>0.97914820909500122</v>
      </c>
      <c r="AX180" s="49">
        <v>0.98359256982803345</v>
      </c>
      <c r="AY180" s="52">
        <v>0.99805432558059692</v>
      </c>
      <c r="AZ180" s="50">
        <v>0.99805432558059692</v>
      </c>
      <c r="BA180" s="50">
        <v>0.99805432558059692</v>
      </c>
      <c r="BB180" s="50">
        <v>0.99805432558059692</v>
      </c>
      <c r="BC180" s="50">
        <v>0.99805432558059692</v>
      </c>
      <c r="BD180" s="50">
        <v>0.99805432558059692</v>
      </c>
    </row>
    <row r="181" spans="1:56" x14ac:dyDescent="0.2">
      <c r="A181" s="31" t="s">
        <v>188</v>
      </c>
      <c r="B181" s="25" t="s">
        <v>297</v>
      </c>
      <c r="C181" s="65">
        <v>879777.00818443298</v>
      </c>
      <c r="D181" s="66">
        <v>884667.0625</v>
      </c>
      <c r="E181" s="66">
        <v>888936.5</v>
      </c>
      <c r="F181" s="66">
        <v>892733.0625</v>
      </c>
      <c r="G181" s="66">
        <v>896551.5625</v>
      </c>
      <c r="H181" s="66">
        <v>900528.75</v>
      </c>
      <c r="I181" s="57">
        <v>844068.625</v>
      </c>
      <c r="J181" s="27">
        <v>846214.5625</v>
      </c>
      <c r="K181" s="27">
        <v>848258.6875</v>
      </c>
      <c r="L181" s="27">
        <v>850093.3125</v>
      </c>
      <c r="M181" s="27">
        <v>851958.875</v>
      </c>
      <c r="N181" s="27">
        <v>853667.875</v>
      </c>
      <c r="O181" s="57">
        <v>810086.65375971794</v>
      </c>
      <c r="P181" s="27">
        <v>809427.80179834366</v>
      </c>
      <c r="Q181" s="27">
        <v>810216.08385229111</v>
      </c>
      <c r="R181" s="27">
        <v>810197.65109968185</v>
      </c>
      <c r="S181" s="27">
        <v>809513.86253833771</v>
      </c>
      <c r="T181" s="27">
        <v>808785.08958649635</v>
      </c>
      <c r="U181" s="57">
        <v>967799.125</v>
      </c>
      <c r="V181" s="27">
        <v>971798.6875</v>
      </c>
      <c r="W181" s="27">
        <v>975222.8125</v>
      </c>
      <c r="X181" s="27">
        <v>978003.125</v>
      </c>
      <c r="Y181" s="27">
        <v>980880.8125</v>
      </c>
      <c r="Z181" s="27">
        <v>983898.25</v>
      </c>
      <c r="AA181" s="57">
        <v>973031.375</v>
      </c>
      <c r="AB181" s="27">
        <v>979084.25</v>
      </c>
      <c r="AC181" s="27">
        <v>984936.3125</v>
      </c>
      <c r="AD181" s="27">
        <v>990451.6875</v>
      </c>
      <c r="AE181" s="27">
        <v>995746.75</v>
      </c>
      <c r="AF181" s="27">
        <v>1000781.5</v>
      </c>
      <c r="AG181" s="57">
        <v>849740.94235706329</v>
      </c>
      <c r="AH181" s="27">
        <v>851814.1500453949</v>
      </c>
      <c r="AI181" s="27">
        <v>853488.95161724091</v>
      </c>
      <c r="AJ181" s="27">
        <v>855070.89726638794</v>
      </c>
      <c r="AK181" s="27">
        <v>856850.61411190033</v>
      </c>
      <c r="AL181" s="27">
        <v>858312.17493247986</v>
      </c>
      <c r="AM181" s="57">
        <v>1155476.75</v>
      </c>
      <c r="AN181" s="27">
        <v>1162123.5</v>
      </c>
      <c r="AO181" s="27">
        <v>1167994.875</v>
      </c>
      <c r="AP181" s="27">
        <v>1173247.375</v>
      </c>
      <c r="AQ181" s="27">
        <v>1178522.125</v>
      </c>
      <c r="AR181" s="27">
        <v>1183994</v>
      </c>
      <c r="AS181" s="51">
        <v>0.96032142639160156</v>
      </c>
      <c r="AT181" s="49">
        <v>0.96225345134735107</v>
      </c>
      <c r="AU181" s="49">
        <v>0.96422344446182251</v>
      </c>
      <c r="AV181" s="49">
        <v>0.96622753143310547</v>
      </c>
      <c r="AW181" s="49">
        <v>0.96826857328414917</v>
      </c>
      <c r="AX181" s="49">
        <v>0.97034364938735962</v>
      </c>
      <c r="AY181" s="52">
        <v>0.99892944097518921</v>
      </c>
      <c r="AZ181" s="50">
        <v>0.99892944097518921</v>
      </c>
      <c r="BA181" s="50">
        <v>0.99892944097518921</v>
      </c>
      <c r="BB181" s="50">
        <v>0.99892944097518921</v>
      </c>
      <c r="BC181" s="50">
        <v>0.99892944097518921</v>
      </c>
      <c r="BD181" s="50">
        <v>0.99892944097518921</v>
      </c>
    </row>
    <row r="182" spans="1:56" x14ac:dyDescent="0.2">
      <c r="A182" s="31" t="s">
        <v>189</v>
      </c>
      <c r="B182" s="25" t="s">
        <v>249</v>
      </c>
      <c r="C182" s="65">
        <v>1049689.4992675781</v>
      </c>
      <c r="D182" s="66">
        <v>1053807.5</v>
      </c>
      <c r="E182" s="66">
        <v>1058006.75</v>
      </c>
      <c r="F182" s="66">
        <v>1062176.125</v>
      </c>
      <c r="G182" s="66">
        <v>1066289</v>
      </c>
      <c r="H182" s="66">
        <v>1070236.75</v>
      </c>
      <c r="I182" s="57">
        <v>1133255.875</v>
      </c>
      <c r="J182" s="27">
        <v>1139612</v>
      </c>
      <c r="K182" s="27">
        <v>1145409.5</v>
      </c>
      <c r="L182" s="27">
        <v>1151087.25</v>
      </c>
      <c r="M182" s="27">
        <v>1156583.25</v>
      </c>
      <c r="N182" s="27">
        <v>1162067.25</v>
      </c>
      <c r="O182" s="57">
        <v>1134548.0017089844</v>
      </c>
      <c r="P182" s="27">
        <v>1142823.7662353516</v>
      </c>
      <c r="Q182" s="27">
        <v>1149855.0473632813</v>
      </c>
      <c r="R182" s="27">
        <v>1156361.6748046875</v>
      </c>
      <c r="S182" s="27">
        <v>1162849.5153808594</v>
      </c>
      <c r="T182" s="27">
        <v>1170818.6669921875</v>
      </c>
      <c r="U182" s="57">
        <v>1021492.5625</v>
      </c>
      <c r="V182" s="27">
        <v>1026314.75</v>
      </c>
      <c r="W182" s="27">
        <v>1031054.4375</v>
      </c>
      <c r="X182" s="27">
        <v>1035632.6875</v>
      </c>
      <c r="Y182" s="27">
        <v>1040273.9375</v>
      </c>
      <c r="Z182" s="27">
        <v>1045033.625</v>
      </c>
      <c r="AA182" s="57">
        <v>944486.625</v>
      </c>
      <c r="AB182" s="27">
        <v>950361.875</v>
      </c>
      <c r="AC182" s="27">
        <v>956042.3125</v>
      </c>
      <c r="AD182" s="27">
        <v>961395.875</v>
      </c>
      <c r="AE182" s="27">
        <v>966535.625</v>
      </c>
      <c r="AF182" s="27">
        <v>971422.625</v>
      </c>
      <c r="AG182" s="57">
        <v>1125817.21875</v>
      </c>
      <c r="AH182" s="27">
        <v>1132119.6125488281</v>
      </c>
      <c r="AI182" s="27">
        <v>1137863.3935546875</v>
      </c>
      <c r="AJ182" s="27">
        <v>1143586.064453125</v>
      </c>
      <c r="AK182" s="27">
        <v>1148984.4958496094</v>
      </c>
      <c r="AL182" s="27">
        <v>1154086.0402832031</v>
      </c>
      <c r="AM182" s="57">
        <v>1038474.8125</v>
      </c>
      <c r="AN182" s="27">
        <v>1042750</v>
      </c>
      <c r="AO182" s="27">
        <v>1047140.875</v>
      </c>
      <c r="AP182" s="27">
        <v>1051504.125</v>
      </c>
      <c r="AQ182" s="27">
        <v>1055805.375</v>
      </c>
      <c r="AR182" s="27">
        <v>1059932.625</v>
      </c>
      <c r="AS182" s="51">
        <v>0.95239824056625366</v>
      </c>
      <c r="AT182" s="49">
        <v>0.9557155966758728</v>
      </c>
      <c r="AU182" s="49">
        <v>0.95908129215240479</v>
      </c>
      <c r="AV182" s="49">
        <v>0.96249169111251831</v>
      </c>
      <c r="AW182" s="49">
        <v>0.9659498929977417</v>
      </c>
      <c r="AX182" s="49">
        <v>0.96945321559906006</v>
      </c>
      <c r="AY182" s="52">
        <v>1.0008347034454346</v>
      </c>
      <c r="AZ182" s="50">
        <v>1.0008347034454346</v>
      </c>
      <c r="BA182" s="50">
        <v>1.0008347034454346</v>
      </c>
      <c r="BB182" s="50">
        <v>1.0008347034454346</v>
      </c>
      <c r="BC182" s="50">
        <v>1.0008347034454346</v>
      </c>
      <c r="BD182" s="50">
        <v>1.0008347034454346</v>
      </c>
    </row>
    <row r="183" spans="1:56" x14ac:dyDescent="0.2">
      <c r="A183" s="31" t="s">
        <v>190</v>
      </c>
      <c r="B183" s="25" t="s">
        <v>302</v>
      </c>
      <c r="C183" s="65">
        <v>532851.00036621094</v>
      </c>
      <c r="D183" s="66">
        <v>536622.875</v>
      </c>
      <c r="E183" s="66">
        <v>540072.5</v>
      </c>
      <c r="F183" s="66">
        <v>543229</v>
      </c>
      <c r="G183" s="66">
        <v>546268.6875</v>
      </c>
      <c r="H183" s="66">
        <v>549220.25</v>
      </c>
      <c r="I183" s="57">
        <v>590046.9375</v>
      </c>
      <c r="J183" s="27">
        <v>591801.9375</v>
      </c>
      <c r="K183" s="27">
        <v>593442.5</v>
      </c>
      <c r="L183" s="27">
        <v>595120.375</v>
      </c>
      <c r="M183" s="27">
        <v>596377.625</v>
      </c>
      <c r="N183" s="27">
        <v>597424.1875</v>
      </c>
      <c r="O183" s="57">
        <v>582149.66636657715</v>
      </c>
      <c r="P183" s="27">
        <v>581718.36971282959</v>
      </c>
      <c r="Q183" s="27">
        <v>581162.94743347168</v>
      </c>
      <c r="R183" s="27">
        <v>581218.97937774658</v>
      </c>
      <c r="S183" s="27">
        <v>578941.87618255615</v>
      </c>
      <c r="T183" s="27">
        <v>576726.39257049561</v>
      </c>
      <c r="U183" s="57">
        <v>779150.125</v>
      </c>
      <c r="V183" s="27">
        <v>783413.125</v>
      </c>
      <c r="W183" s="27">
        <v>787049.5</v>
      </c>
      <c r="X183" s="27">
        <v>790465.875</v>
      </c>
      <c r="Y183" s="27">
        <v>793540.5625</v>
      </c>
      <c r="Z183" s="27">
        <v>796436.625</v>
      </c>
      <c r="AA183" s="57">
        <v>516523.40625</v>
      </c>
      <c r="AB183" s="27">
        <v>519736.46875</v>
      </c>
      <c r="AC183" s="27">
        <v>522843</v>
      </c>
      <c r="AD183" s="27">
        <v>525770.75</v>
      </c>
      <c r="AE183" s="27">
        <v>528581.625</v>
      </c>
      <c r="AF183" s="27">
        <v>531254.25</v>
      </c>
      <c r="AG183" s="57">
        <v>619389.07109069824</v>
      </c>
      <c r="AH183" s="27">
        <v>621093.61891937256</v>
      </c>
      <c r="AI183" s="27">
        <v>622505.11414337158</v>
      </c>
      <c r="AJ183" s="27">
        <v>624055.15203857422</v>
      </c>
      <c r="AK183" s="27">
        <v>625445.82099914551</v>
      </c>
      <c r="AL183" s="27">
        <v>626798.65352630615</v>
      </c>
      <c r="AM183" s="57">
        <v>963400.0625</v>
      </c>
      <c r="AN183" s="27">
        <v>970406.875</v>
      </c>
      <c r="AO183" s="27">
        <v>976864.8125</v>
      </c>
      <c r="AP183" s="27">
        <v>982795.5</v>
      </c>
      <c r="AQ183" s="27">
        <v>988509.9375</v>
      </c>
      <c r="AR183" s="27">
        <v>994055.6875</v>
      </c>
      <c r="AS183" s="51">
        <v>0.95660459995269775</v>
      </c>
      <c r="AT183" s="49">
        <v>0.95883727073669434</v>
      </c>
      <c r="AU183" s="49">
        <v>0.96110999584197998</v>
      </c>
      <c r="AV183" s="49">
        <v>0.96341907978057861</v>
      </c>
      <c r="AW183" s="49">
        <v>0.96576744318008423</v>
      </c>
      <c r="AX183" s="49">
        <v>0.96815222501754761</v>
      </c>
      <c r="AY183" s="52">
        <v>0.99789732694625854</v>
      </c>
      <c r="AZ183" s="50">
        <v>0.99789732694625854</v>
      </c>
      <c r="BA183" s="50">
        <v>0.99789732694625854</v>
      </c>
      <c r="BB183" s="50">
        <v>0.99789732694625854</v>
      </c>
      <c r="BC183" s="50">
        <v>0.99789732694625854</v>
      </c>
      <c r="BD183" s="50">
        <v>0.99789732694625854</v>
      </c>
    </row>
    <row r="184" spans="1:56" x14ac:dyDescent="0.2">
      <c r="A184" s="31" t="s">
        <v>191</v>
      </c>
      <c r="B184" s="25" t="s">
        <v>325</v>
      </c>
      <c r="C184" s="65">
        <v>219095.58532714844</v>
      </c>
      <c r="D184" s="66">
        <v>219720.4375</v>
      </c>
      <c r="E184" s="66">
        <v>220334</v>
      </c>
      <c r="F184" s="66">
        <v>220946.0625</v>
      </c>
      <c r="G184" s="66">
        <v>221540.53125</v>
      </c>
      <c r="H184" s="66">
        <v>222102.78125</v>
      </c>
      <c r="I184" s="57">
        <v>270270.4375</v>
      </c>
      <c r="J184" s="27">
        <v>271051.8125</v>
      </c>
      <c r="K184" s="27">
        <v>271855.4375</v>
      </c>
      <c r="L184" s="27">
        <v>272596.21875</v>
      </c>
      <c r="M184" s="27">
        <v>273250.34375</v>
      </c>
      <c r="N184" s="27">
        <v>274065.6875</v>
      </c>
      <c r="O184" s="57">
        <v>242746.10900878906</v>
      </c>
      <c r="P184" s="27">
        <v>242987.13696289063</v>
      </c>
      <c r="Q184" s="27">
        <v>243444.32153320313</v>
      </c>
      <c r="R184" s="27">
        <v>243665.41967773438</v>
      </c>
      <c r="S184" s="27">
        <v>243757.26721191406</v>
      </c>
      <c r="T184" s="27">
        <v>244528.20007324219</v>
      </c>
      <c r="U184" s="57">
        <v>232868.828125</v>
      </c>
      <c r="V184" s="27">
        <v>233640.078125</v>
      </c>
      <c r="W184" s="27">
        <v>234455.671875</v>
      </c>
      <c r="X184" s="27">
        <v>235291.828125</v>
      </c>
      <c r="Y184" s="27">
        <v>235898.078125</v>
      </c>
      <c r="Z184" s="27">
        <v>236632.375</v>
      </c>
      <c r="AA184" s="57">
        <v>197227.578125</v>
      </c>
      <c r="AB184" s="27">
        <v>198454.453125</v>
      </c>
      <c r="AC184" s="27">
        <v>199640.640625</v>
      </c>
      <c r="AD184" s="27">
        <v>200758.5625</v>
      </c>
      <c r="AE184" s="27">
        <v>201831.84375</v>
      </c>
      <c r="AF184" s="27">
        <v>202852.359375</v>
      </c>
      <c r="AG184" s="57">
        <v>241162.65124511719</v>
      </c>
      <c r="AH184" s="27">
        <v>242084.93823242188</v>
      </c>
      <c r="AI184" s="27">
        <v>242959.40844726563</v>
      </c>
      <c r="AJ184" s="27">
        <v>243842.96374511719</v>
      </c>
      <c r="AK184" s="27">
        <v>244649.9921875</v>
      </c>
      <c r="AL184" s="27">
        <v>245493.87585449219</v>
      </c>
      <c r="AM184" s="57">
        <v>251852.375</v>
      </c>
      <c r="AN184" s="27">
        <v>252619.390625</v>
      </c>
      <c r="AO184" s="27">
        <v>253381.859375</v>
      </c>
      <c r="AP184" s="27">
        <v>254142.9375</v>
      </c>
      <c r="AQ184" s="27">
        <v>254882.171875</v>
      </c>
      <c r="AR184" s="27">
        <v>255581.671875</v>
      </c>
      <c r="AS184" s="51">
        <v>0.9482460618019104</v>
      </c>
      <c r="AT184" s="49">
        <v>0.95170879364013672</v>
      </c>
      <c r="AU184" s="49">
        <v>0.95522087812423706</v>
      </c>
      <c r="AV184" s="49">
        <v>0.9587787389755249</v>
      </c>
      <c r="AW184" s="49">
        <v>0.96238535642623901</v>
      </c>
      <c r="AX184" s="49">
        <v>0.96603822708129883</v>
      </c>
      <c r="AY184" s="52">
        <v>0.99861770868301392</v>
      </c>
      <c r="AZ184" s="50">
        <v>0.99861770868301392</v>
      </c>
      <c r="BA184" s="50">
        <v>0.99861770868301392</v>
      </c>
      <c r="BB184" s="50">
        <v>0.99861770868301392</v>
      </c>
      <c r="BC184" s="50">
        <v>0.99861770868301392</v>
      </c>
      <c r="BD184" s="50">
        <v>0.99861770868301392</v>
      </c>
    </row>
    <row r="185" spans="1:56" x14ac:dyDescent="0.2">
      <c r="A185" s="31" t="s">
        <v>192</v>
      </c>
      <c r="B185" s="25" t="s">
        <v>352</v>
      </c>
      <c r="C185" s="65">
        <v>167158.00299072266</v>
      </c>
      <c r="D185" s="66">
        <v>168384.8125</v>
      </c>
      <c r="E185" s="66">
        <v>169595.8125</v>
      </c>
      <c r="F185" s="66">
        <v>170773.859375</v>
      </c>
      <c r="G185" s="66">
        <v>171979.453125</v>
      </c>
      <c r="H185" s="66">
        <v>173062.6875</v>
      </c>
      <c r="I185" s="57">
        <v>186991.390625</v>
      </c>
      <c r="J185" s="27">
        <v>188480.421875</v>
      </c>
      <c r="K185" s="27">
        <v>189978.890625</v>
      </c>
      <c r="L185" s="27">
        <v>191394.4375</v>
      </c>
      <c r="M185" s="27">
        <v>192994.609375</v>
      </c>
      <c r="N185" s="27">
        <v>194363.21875</v>
      </c>
      <c r="O185" s="57">
        <v>191754.61279296875</v>
      </c>
      <c r="P185" s="27">
        <v>193414.2487487793</v>
      </c>
      <c r="Q185" s="27">
        <v>195149.54537963867</v>
      </c>
      <c r="R185" s="27">
        <v>196803.755859375</v>
      </c>
      <c r="S185" s="27">
        <v>199028.16134643555</v>
      </c>
      <c r="T185" s="27">
        <v>200738.34906005859</v>
      </c>
      <c r="U185" s="57">
        <v>124869.71875</v>
      </c>
      <c r="V185" s="27">
        <v>125780.8359375</v>
      </c>
      <c r="W185" s="27">
        <v>126674.984375</v>
      </c>
      <c r="X185" s="27">
        <v>127582.96875</v>
      </c>
      <c r="Y185" s="27">
        <v>128652.890625</v>
      </c>
      <c r="Z185" s="27">
        <v>129652.84375</v>
      </c>
      <c r="AA185" s="57">
        <v>141042.84375</v>
      </c>
      <c r="AB185" s="27">
        <v>141920.21875</v>
      </c>
      <c r="AC185" s="27">
        <v>142768.484375</v>
      </c>
      <c r="AD185" s="27">
        <v>143567.953125</v>
      </c>
      <c r="AE185" s="27">
        <v>144335.484375</v>
      </c>
      <c r="AF185" s="27">
        <v>145065.265625</v>
      </c>
      <c r="AG185" s="57">
        <v>178276.72482299805</v>
      </c>
      <c r="AH185" s="27">
        <v>179689.24508666992</v>
      </c>
      <c r="AI185" s="27">
        <v>181075.40942382813</v>
      </c>
      <c r="AJ185" s="27">
        <v>182379.19448852539</v>
      </c>
      <c r="AK185" s="27">
        <v>183829.54202270508</v>
      </c>
      <c r="AL185" s="27">
        <v>185071.60467529297</v>
      </c>
      <c r="AM185" s="57">
        <v>124392.1328125</v>
      </c>
      <c r="AN185" s="27">
        <v>125329.25</v>
      </c>
      <c r="AO185" s="27">
        <v>126259.0234375</v>
      </c>
      <c r="AP185" s="27">
        <v>127164.6796875</v>
      </c>
      <c r="AQ185" s="27">
        <v>128090.2734375</v>
      </c>
      <c r="AR185" s="27">
        <v>128923.625</v>
      </c>
      <c r="AS185" s="51">
        <v>0.96502888202667236</v>
      </c>
      <c r="AT185" s="49">
        <v>0.9654046893119812</v>
      </c>
      <c r="AU185" s="49">
        <v>0.96580648422241211</v>
      </c>
      <c r="AV185" s="49">
        <v>0.96623039245605469</v>
      </c>
      <c r="AW185" s="49">
        <v>0.96667909622192383</v>
      </c>
      <c r="AX185" s="49">
        <v>0.96714925765991211</v>
      </c>
      <c r="AY185" s="52">
        <v>1.0049053430557251</v>
      </c>
      <c r="AZ185" s="50">
        <v>1.0049053430557251</v>
      </c>
      <c r="BA185" s="50">
        <v>1.0049053430557251</v>
      </c>
      <c r="BB185" s="50">
        <v>1.0049053430557251</v>
      </c>
      <c r="BC185" s="50">
        <v>1.0049053430557251</v>
      </c>
      <c r="BD185" s="50">
        <v>1.0049053430557251</v>
      </c>
    </row>
    <row r="186" spans="1:56" x14ac:dyDescent="0.2">
      <c r="A186" s="31" t="s">
        <v>193</v>
      </c>
      <c r="B186" s="25" t="s">
        <v>215</v>
      </c>
      <c r="C186" s="65">
        <v>279038.83349609375</v>
      </c>
      <c r="D186" s="66">
        <v>281462.125</v>
      </c>
      <c r="E186" s="66">
        <v>283903.5</v>
      </c>
      <c r="F186" s="66">
        <v>286350.625</v>
      </c>
      <c r="G186" s="66">
        <v>288745.1875</v>
      </c>
      <c r="H186" s="66">
        <v>291053.34375</v>
      </c>
      <c r="I186" s="57">
        <v>272370.65625</v>
      </c>
      <c r="J186" s="27">
        <v>273951.5625</v>
      </c>
      <c r="K186" s="27">
        <v>275530.46875</v>
      </c>
      <c r="L186" s="27">
        <v>277228.625</v>
      </c>
      <c r="M186" s="27">
        <v>278881.0625</v>
      </c>
      <c r="N186" s="27">
        <v>280353.71875</v>
      </c>
      <c r="O186" s="57">
        <v>280155.79748535156</v>
      </c>
      <c r="P186" s="27">
        <v>281309.51275634766</v>
      </c>
      <c r="Q186" s="27">
        <v>281881.658203125</v>
      </c>
      <c r="R186" s="27">
        <v>282900.83288574219</v>
      </c>
      <c r="S186" s="27">
        <v>283988.01910400391</v>
      </c>
      <c r="T186" s="27">
        <v>284580.58990478516</v>
      </c>
      <c r="U186" s="57">
        <v>223153.609375</v>
      </c>
      <c r="V186" s="27">
        <v>224859.984375</v>
      </c>
      <c r="W186" s="27">
        <v>226507.234375</v>
      </c>
      <c r="X186" s="27">
        <v>228124.671875</v>
      </c>
      <c r="Y186" s="27">
        <v>229736.171875</v>
      </c>
      <c r="Z186" s="27">
        <v>231301.71875</v>
      </c>
      <c r="AA186" s="57">
        <v>310638.03125</v>
      </c>
      <c r="AB186" s="27">
        <v>312570.375</v>
      </c>
      <c r="AC186" s="27">
        <v>314438.65625</v>
      </c>
      <c r="AD186" s="27">
        <v>316199.4375</v>
      </c>
      <c r="AE186" s="27">
        <v>317889.875</v>
      </c>
      <c r="AF186" s="27">
        <v>319497.1875</v>
      </c>
      <c r="AG186" s="57">
        <v>270532.18225097656</v>
      </c>
      <c r="AH186" s="27">
        <v>272011.44970703125</v>
      </c>
      <c r="AI186" s="27">
        <v>273664.53210449219</v>
      </c>
      <c r="AJ186" s="27">
        <v>275415.54034423828</v>
      </c>
      <c r="AK186" s="27">
        <v>277163.93798828125</v>
      </c>
      <c r="AL186" s="27">
        <v>278716.90576171875</v>
      </c>
      <c r="AM186" s="57">
        <v>236356.40625</v>
      </c>
      <c r="AN186" s="27">
        <v>238455.046875</v>
      </c>
      <c r="AO186" s="27">
        <v>240577.5</v>
      </c>
      <c r="AP186" s="27">
        <v>242705.84375</v>
      </c>
      <c r="AQ186" s="27">
        <v>244788.671875</v>
      </c>
      <c r="AR186" s="27">
        <v>246796.28125</v>
      </c>
      <c r="AS186" s="51">
        <v>1.0383932590484619</v>
      </c>
      <c r="AT186" s="49">
        <v>1.0338671207427979</v>
      </c>
      <c r="AU186" s="49">
        <v>1.0293314456939697</v>
      </c>
      <c r="AV186" s="49">
        <v>1.0247814655303955</v>
      </c>
      <c r="AW186" s="49">
        <v>1.0202186107635498</v>
      </c>
      <c r="AX186" s="49">
        <v>1.0156394243240356</v>
      </c>
      <c r="AY186" s="52">
        <v>0.99973165988922119</v>
      </c>
      <c r="AZ186" s="50">
        <v>0.99973165988922119</v>
      </c>
      <c r="BA186" s="50">
        <v>0.99973165988922119</v>
      </c>
      <c r="BB186" s="50">
        <v>0.99973165988922119</v>
      </c>
      <c r="BC186" s="50">
        <v>0.99973165988922119</v>
      </c>
      <c r="BD186" s="50">
        <v>0.99973165988922119</v>
      </c>
    </row>
    <row r="187" spans="1:56" x14ac:dyDescent="0.2">
      <c r="A187" s="31" t="s">
        <v>194</v>
      </c>
      <c r="B187" s="25" t="s">
        <v>238</v>
      </c>
      <c r="C187" s="65">
        <v>185222.16552734375</v>
      </c>
      <c r="D187" s="66">
        <v>186162.3125</v>
      </c>
      <c r="E187" s="66">
        <v>187122.96875</v>
      </c>
      <c r="F187" s="66">
        <v>188116.6875</v>
      </c>
      <c r="G187" s="66">
        <v>189104.8125</v>
      </c>
      <c r="H187" s="66">
        <v>190091.625</v>
      </c>
      <c r="I187" s="57">
        <v>199634.4375</v>
      </c>
      <c r="J187" s="27">
        <v>201022.9375</v>
      </c>
      <c r="K187" s="27">
        <v>202112.359375</v>
      </c>
      <c r="L187" s="27">
        <v>203275.96875</v>
      </c>
      <c r="M187" s="27">
        <v>204613.234375</v>
      </c>
      <c r="N187" s="27">
        <v>205828.890625</v>
      </c>
      <c r="O187" s="57">
        <v>208722.13793945313</v>
      </c>
      <c r="P187" s="27">
        <v>211111.9765625</v>
      </c>
      <c r="Q187" s="27">
        <v>212516.96020507813</v>
      </c>
      <c r="R187" s="27">
        <v>214666.34582519531</v>
      </c>
      <c r="S187" s="27">
        <v>217328.71826171875</v>
      </c>
      <c r="T187" s="27">
        <v>219301.74572753906</v>
      </c>
      <c r="U187" s="57">
        <v>132776.8125</v>
      </c>
      <c r="V187" s="27">
        <v>133662.40625</v>
      </c>
      <c r="W187" s="27">
        <v>134452.203125</v>
      </c>
      <c r="X187" s="27">
        <v>135211.234375</v>
      </c>
      <c r="Y187" s="27">
        <v>135992.28125</v>
      </c>
      <c r="Z187" s="27">
        <v>136870.234375</v>
      </c>
      <c r="AA187" s="57">
        <v>145573.796875</v>
      </c>
      <c r="AB187" s="27">
        <v>146479.34375</v>
      </c>
      <c r="AC187" s="27">
        <v>147354.875</v>
      </c>
      <c r="AD187" s="27">
        <v>148180.015625</v>
      </c>
      <c r="AE187" s="27">
        <v>148972.203125</v>
      </c>
      <c r="AF187" s="27">
        <v>149725.4375</v>
      </c>
      <c r="AG187" s="57">
        <v>194708.79711914063</v>
      </c>
      <c r="AH187" s="27">
        <v>195800.1083984375</v>
      </c>
      <c r="AI187" s="27">
        <v>196770.53784179688</v>
      </c>
      <c r="AJ187" s="27">
        <v>197735.0537109375</v>
      </c>
      <c r="AK187" s="27">
        <v>198970.54711914063</v>
      </c>
      <c r="AL187" s="27">
        <v>199978.67041015625</v>
      </c>
      <c r="AM187" s="57">
        <v>136209.859375</v>
      </c>
      <c r="AN187" s="27">
        <v>136927.640625</v>
      </c>
      <c r="AO187" s="27">
        <v>137665.21875</v>
      </c>
      <c r="AP187" s="27">
        <v>138427.46875</v>
      </c>
      <c r="AQ187" s="27">
        <v>139184.875</v>
      </c>
      <c r="AR187" s="27">
        <v>139940</v>
      </c>
      <c r="AS187" s="51">
        <v>0.99945127964019775</v>
      </c>
      <c r="AT187" s="49">
        <v>0.99755454063415527</v>
      </c>
      <c r="AU187" s="49">
        <v>0.99566739797592163</v>
      </c>
      <c r="AV187" s="49">
        <v>0.99378538131713867</v>
      </c>
      <c r="AW187" s="49">
        <v>0.99191075563430786</v>
      </c>
      <c r="AX187" s="49">
        <v>0.99004000425338745</v>
      </c>
      <c r="AY187" s="52">
        <v>1.0006074905395508</v>
      </c>
      <c r="AZ187" s="50">
        <v>1.0006074905395508</v>
      </c>
      <c r="BA187" s="50">
        <v>1.0006074905395508</v>
      </c>
      <c r="BB187" s="50">
        <v>1.0006074905395508</v>
      </c>
      <c r="BC187" s="50">
        <v>1.0006074905395508</v>
      </c>
      <c r="BD187" s="50">
        <v>1.0006074905395508</v>
      </c>
    </row>
    <row r="188" spans="1:56" x14ac:dyDescent="0.2">
      <c r="A188" s="31" t="s">
        <v>195</v>
      </c>
      <c r="B188" s="25" t="s">
        <v>361</v>
      </c>
      <c r="C188" s="65">
        <v>188323.41461181641</v>
      </c>
      <c r="D188" s="66">
        <v>189659.28125</v>
      </c>
      <c r="E188" s="66">
        <v>191002.90625</v>
      </c>
      <c r="F188" s="66">
        <v>192351.65625</v>
      </c>
      <c r="G188" s="66">
        <v>193696.15625</v>
      </c>
      <c r="H188" s="66">
        <v>195016.71875</v>
      </c>
      <c r="I188" s="57">
        <v>193672.421875</v>
      </c>
      <c r="J188" s="27">
        <v>194988.5</v>
      </c>
      <c r="K188" s="27">
        <v>196351.09375</v>
      </c>
      <c r="L188" s="27">
        <v>197608.3125</v>
      </c>
      <c r="M188" s="27">
        <v>198977.234375</v>
      </c>
      <c r="N188" s="27">
        <v>200414.140625</v>
      </c>
      <c r="O188" s="57">
        <v>218268.69537353516</v>
      </c>
      <c r="P188" s="27">
        <v>218776.60464477539</v>
      </c>
      <c r="Q188" s="27">
        <v>219712.18542480469</v>
      </c>
      <c r="R188" s="27">
        <v>219997.32525634766</v>
      </c>
      <c r="S188" s="27">
        <v>220693.3493347168</v>
      </c>
      <c r="T188" s="27">
        <v>221827.1448059082</v>
      </c>
      <c r="U188" s="57">
        <v>215145.28125</v>
      </c>
      <c r="V188" s="27">
        <v>216588.546875</v>
      </c>
      <c r="W188" s="27">
        <v>218222.53125</v>
      </c>
      <c r="X188" s="27">
        <v>219646.765625</v>
      </c>
      <c r="Y188" s="27">
        <v>221284.3125</v>
      </c>
      <c r="Z188" s="27">
        <v>222829.109375</v>
      </c>
      <c r="AA188" s="57">
        <v>191488.078125</v>
      </c>
      <c r="AB188" s="27">
        <v>192679.25</v>
      </c>
      <c r="AC188" s="27">
        <v>193830.921875</v>
      </c>
      <c r="AD188" s="27">
        <v>194916.3125</v>
      </c>
      <c r="AE188" s="27">
        <v>195958.359375</v>
      </c>
      <c r="AF188" s="27">
        <v>196949.171875</v>
      </c>
      <c r="AG188" s="57">
        <v>200644.3078918457</v>
      </c>
      <c r="AH188" s="27">
        <v>202110.60797119141</v>
      </c>
      <c r="AI188" s="27">
        <v>203540.76083374023</v>
      </c>
      <c r="AJ188" s="27">
        <v>204979.97845458984</v>
      </c>
      <c r="AK188" s="27">
        <v>206389.26745605469</v>
      </c>
      <c r="AL188" s="27">
        <v>207940.16143798828</v>
      </c>
      <c r="AM188" s="57">
        <v>199300.140625</v>
      </c>
      <c r="AN188" s="27">
        <v>200752.609375</v>
      </c>
      <c r="AO188" s="27">
        <v>202220.3125</v>
      </c>
      <c r="AP188" s="27">
        <v>203694.140625</v>
      </c>
      <c r="AQ188" s="27">
        <v>205162.5625</v>
      </c>
      <c r="AR188" s="27">
        <v>206603.84375</v>
      </c>
      <c r="AS188" s="51">
        <v>0.99695879220962524</v>
      </c>
      <c r="AT188" s="49">
        <v>0.99526846408843994</v>
      </c>
      <c r="AU188" s="49">
        <v>0.99358928203582764</v>
      </c>
      <c r="AV188" s="49">
        <v>0.99191683530807495</v>
      </c>
      <c r="AW188" s="49">
        <v>0.9902532696723938</v>
      </c>
      <c r="AX188" s="49">
        <v>0.98859530687332153</v>
      </c>
      <c r="AY188" s="52">
        <v>0.99777108430862427</v>
      </c>
      <c r="AZ188" s="50">
        <v>0.99777108430862427</v>
      </c>
      <c r="BA188" s="50">
        <v>0.99777108430862427</v>
      </c>
      <c r="BB188" s="50">
        <v>0.99777108430862427</v>
      </c>
      <c r="BC188" s="50">
        <v>0.99777108430862427</v>
      </c>
      <c r="BD188" s="50">
        <v>0.99777108430862427</v>
      </c>
    </row>
    <row r="189" spans="1:56" x14ac:dyDescent="0.2">
      <c r="A189" s="31" t="s">
        <v>196</v>
      </c>
      <c r="B189" s="25" t="s">
        <v>369</v>
      </c>
      <c r="C189" s="65">
        <v>307646.0830078125</v>
      </c>
      <c r="D189" s="66">
        <v>309493.5</v>
      </c>
      <c r="E189" s="66">
        <v>311412.78125</v>
      </c>
      <c r="F189" s="66">
        <v>313306.78125</v>
      </c>
      <c r="G189" s="66">
        <v>315180.0625</v>
      </c>
      <c r="H189" s="66">
        <v>317002.625</v>
      </c>
      <c r="I189" s="57">
        <v>288162.25</v>
      </c>
      <c r="J189" s="27">
        <v>290103.03125</v>
      </c>
      <c r="K189" s="27">
        <v>291976.96875</v>
      </c>
      <c r="L189" s="27">
        <v>293838.40625</v>
      </c>
      <c r="M189" s="27">
        <v>295707.34375</v>
      </c>
      <c r="N189" s="27">
        <v>297593.1875</v>
      </c>
      <c r="O189" s="57">
        <v>282589.01336669922</v>
      </c>
      <c r="P189" s="27">
        <v>284155.87194824219</v>
      </c>
      <c r="Q189" s="27">
        <v>285854.43811035156</v>
      </c>
      <c r="R189" s="27">
        <v>287189.55770874023</v>
      </c>
      <c r="S189" s="27">
        <v>288982.52478027344</v>
      </c>
      <c r="T189" s="27">
        <v>290685.50436401367</v>
      </c>
      <c r="U189" s="57">
        <v>211207.359375</v>
      </c>
      <c r="V189" s="27">
        <v>212462.53125</v>
      </c>
      <c r="W189" s="27">
        <v>213779.84375</v>
      </c>
      <c r="X189" s="27">
        <v>215107.359375</v>
      </c>
      <c r="Y189" s="27">
        <v>216473.390625</v>
      </c>
      <c r="Z189" s="27">
        <v>217855.375</v>
      </c>
      <c r="AA189" s="57">
        <v>260596.265625</v>
      </c>
      <c r="AB189" s="27">
        <v>262217.3125</v>
      </c>
      <c r="AC189" s="27">
        <v>263784.625</v>
      </c>
      <c r="AD189" s="27">
        <v>265261.75</v>
      </c>
      <c r="AE189" s="27">
        <v>266679.875</v>
      </c>
      <c r="AF189" s="27">
        <v>268028.25</v>
      </c>
      <c r="AG189" s="57">
        <v>283963.73120117188</v>
      </c>
      <c r="AH189" s="27">
        <v>285726.67425537109</v>
      </c>
      <c r="AI189" s="27">
        <v>287522.39147949219</v>
      </c>
      <c r="AJ189" s="27">
        <v>289336.9162902832</v>
      </c>
      <c r="AK189" s="27">
        <v>291117.04779052734</v>
      </c>
      <c r="AL189" s="27">
        <v>292763.11337280273</v>
      </c>
      <c r="AM189" s="57">
        <v>196047.4375</v>
      </c>
      <c r="AN189" s="27">
        <v>197262.765625</v>
      </c>
      <c r="AO189" s="27">
        <v>198530.734375</v>
      </c>
      <c r="AP189" s="27">
        <v>199783.1875</v>
      </c>
      <c r="AQ189" s="27">
        <v>201021.421875</v>
      </c>
      <c r="AR189" s="27">
        <v>202225.5</v>
      </c>
      <c r="AS189" s="51">
        <v>1.0948057174682617</v>
      </c>
      <c r="AT189" s="49">
        <v>1.0900024175643921</v>
      </c>
      <c r="AU189" s="49">
        <v>1.0851888656616211</v>
      </c>
      <c r="AV189" s="49">
        <v>1.0803596973419189</v>
      </c>
      <c r="AW189" s="49">
        <v>1.0755170583724976</v>
      </c>
      <c r="AX189" s="49">
        <v>1.0706567764282227</v>
      </c>
      <c r="AY189" s="52">
        <v>0.99976950883865356</v>
      </c>
      <c r="AZ189" s="50">
        <v>0.99976950883865356</v>
      </c>
      <c r="BA189" s="50">
        <v>0.99976950883865356</v>
      </c>
      <c r="BB189" s="50">
        <v>0.99976950883865356</v>
      </c>
      <c r="BC189" s="50">
        <v>0.99976950883865356</v>
      </c>
      <c r="BD189" s="50">
        <v>0.99976950883865356</v>
      </c>
    </row>
    <row r="190" spans="1:56" x14ac:dyDescent="0.2">
      <c r="A190" s="31" t="s">
        <v>197</v>
      </c>
      <c r="B190" s="25" t="s">
        <v>391</v>
      </c>
      <c r="C190" s="65">
        <v>492969.25390625</v>
      </c>
      <c r="D190" s="66">
        <v>496486.1875</v>
      </c>
      <c r="E190" s="66">
        <v>500118.6875</v>
      </c>
      <c r="F190" s="66">
        <v>503703.3125</v>
      </c>
      <c r="G190" s="66">
        <v>507223.9375</v>
      </c>
      <c r="H190" s="66">
        <v>510581.8125</v>
      </c>
      <c r="I190" s="57">
        <v>469059.90625</v>
      </c>
      <c r="J190" s="27">
        <v>473201.03125</v>
      </c>
      <c r="K190" s="27">
        <v>476978.34375</v>
      </c>
      <c r="L190" s="27">
        <v>480476.125</v>
      </c>
      <c r="M190" s="27">
        <v>484222.53125</v>
      </c>
      <c r="N190" s="27">
        <v>487668.03125</v>
      </c>
      <c r="O190" s="57">
        <v>458346.58081054688</v>
      </c>
      <c r="P190" s="27">
        <v>464163.69592285156</v>
      </c>
      <c r="Q190" s="27">
        <v>468239.23828125</v>
      </c>
      <c r="R190" s="27">
        <v>472578.36730957031</v>
      </c>
      <c r="S190" s="27">
        <v>477333.76696777344</v>
      </c>
      <c r="T190" s="27">
        <v>481148.43505859375</v>
      </c>
      <c r="U190" s="57">
        <v>366738.84375</v>
      </c>
      <c r="V190" s="27">
        <v>369674.53125</v>
      </c>
      <c r="W190" s="27">
        <v>372446.4375</v>
      </c>
      <c r="X190" s="27">
        <v>375205.59375</v>
      </c>
      <c r="Y190" s="27">
        <v>378094.46875</v>
      </c>
      <c r="Z190" s="27">
        <v>380878.21875</v>
      </c>
      <c r="AA190" s="57">
        <v>477563.9375</v>
      </c>
      <c r="AB190" s="27">
        <v>480534.65625</v>
      </c>
      <c r="AC190" s="27">
        <v>483406.875</v>
      </c>
      <c r="AD190" s="27">
        <v>486113.8125</v>
      </c>
      <c r="AE190" s="27">
        <v>488712.625</v>
      </c>
      <c r="AF190" s="27">
        <v>491183.65625</v>
      </c>
      <c r="AG190" s="57">
        <v>470337.33605957031</v>
      </c>
      <c r="AH190" s="27">
        <v>474115.646484375</v>
      </c>
      <c r="AI190" s="27">
        <v>477932.29858398438</v>
      </c>
      <c r="AJ190" s="27">
        <v>481451.88830566406</v>
      </c>
      <c r="AK190" s="27">
        <v>485118.31689453125</v>
      </c>
      <c r="AL190" s="27">
        <v>488502.16345214844</v>
      </c>
      <c r="AM190" s="57">
        <v>346091.1875</v>
      </c>
      <c r="AN190" s="27">
        <v>348627.5625</v>
      </c>
      <c r="AO190" s="27">
        <v>351257.28125</v>
      </c>
      <c r="AP190" s="27">
        <v>353854.625</v>
      </c>
      <c r="AQ190" s="27">
        <v>356405.4375</v>
      </c>
      <c r="AR190" s="27">
        <v>358838.78125</v>
      </c>
      <c r="AS190" s="51">
        <v>1.0277482271194458</v>
      </c>
      <c r="AT190" s="49">
        <v>1.0234817266464233</v>
      </c>
      <c r="AU190" s="49">
        <v>1.0192073583602905</v>
      </c>
      <c r="AV190" s="49">
        <v>1.0149202346801758</v>
      </c>
      <c r="AW190" s="49">
        <v>1.0106222629547119</v>
      </c>
      <c r="AX190" s="49">
        <v>1.0063097476959229</v>
      </c>
      <c r="AY190" s="52">
        <v>1.0006862878799438</v>
      </c>
      <c r="AZ190" s="50">
        <v>1.0006862878799438</v>
      </c>
      <c r="BA190" s="50">
        <v>1.0006862878799438</v>
      </c>
      <c r="BB190" s="50">
        <v>1.0006862878799438</v>
      </c>
      <c r="BC190" s="50">
        <v>1.0006862878799438</v>
      </c>
      <c r="BD190" s="50">
        <v>1.0006862878799438</v>
      </c>
    </row>
    <row r="191" spans="1:56" x14ac:dyDescent="0.2">
      <c r="A191" s="31" t="s">
        <v>198</v>
      </c>
      <c r="B191" s="25" t="s">
        <v>285</v>
      </c>
      <c r="C191" s="65">
        <v>170506.7529296875</v>
      </c>
      <c r="D191" s="66">
        <v>171932.03125</v>
      </c>
      <c r="E191" s="66">
        <v>173388.34375</v>
      </c>
      <c r="F191" s="66">
        <v>174816.46875</v>
      </c>
      <c r="G191" s="66">
        <v>176239.15625</v>
      </c>
      <c r="H191" s="66">
        <v>177635.71875</v>
      </c>
      <c r="I191" s="57">
        <v>178436.78125</v>
      </c>
      <c r="J191" s="27">
        <v>180185.4375</v>
      </c>
      <c r="K191" s="27">
        <v>181872.25</v>
      </c>
      <c r="L191" s="27">
        <v>183454.03125</v>
      </c>
      <c r="M191" s="27">
        <v>185222.453125</v>
      </c>
      <c r="N191" s="27">
        <v>186962.71875</v>
      </c>
      <c r="O191" s="57">
        <v>185780.21899414063</v>
      </c>
      <c r="P191" s="27">
        <v>187714.0537109375</v>
      </c>
      <c r="Q191" s="27">
        <v>189663.24169921875</v>
      </c>
      <c r="R191" s="27">
        <v>191177.91381835938</v>
      </c>
      <c r="S191" s="27">
        <v>193134.54248046875</v>
      </c>
      <c r="T191" s="27">
        <v>195073.90234375</v>
      </c>
      <c r="U191" s="57">
        <v>137946.875</v>
      </c>
      <c r="V191" s="27">
        <v>139190.09375</v>
      </c>
      <c r="W191" s="27">
        <v>140451.3125</v>
      </c>
      <c r="X191" s="27">
        <v>141697.3125</v>
      </c>
      <c r="Y191" s="27">
        <v>142966.0625</v>
      </c>
      <c r="Z191" s="27">
        <v>144166.046875</v>
      </c>
      <c r="AA191" s="57">
        <v>133696.046875</v>
      </c>
      <c r="AB191" s="27">
        <v>134527.71875</v>
      </c>
      <c r="AC191" s="27">
        <v>135331.796875</v>
      </c>
      <c r="AD191" s="27">
        <v>136089.625</v>
      </c>
      <c r="AE191" s="27">
        <v>136817.171875</v>
      </c>
      <c r="AF191" s="27">
        <v>137508.953125</v>
      </c>
      <c r="AG191" s="57">
        <v>176426.38549804688</v>
      </c>
      <c r="AH191" s="27">
        <v>178085.1875</v>
      </c>
      <c r="AI191" s="27">
        <v>179763.2421875</v>
      </c>
      <c r="AJ191" s="27">
        <v>181347.11279296875</v>
      </c>
      <c r="AK191" s="27">
        <v>183029.68505859375</v>
      </c>
      <c r="AL191" s="27">
        <v>184583.59765625</v>
      </c>
      <c r="AM191" s="57">
        <v>109159.0625</v>
      </c>
      <c r="AN191" s="27">
        <v>110092.7734375</v>
      </c>
      <c r="AO191" s="27">
        <v>111050.2734375</v>
      </c>
      <c r="AP191" s="27">
        <v>111990.1640625</v>
      </c>
      <c r="AQ191" s="27">
        <v>112926.1328125</v>
      </c>
      <c r="AR191" s="27">
        <v>113844.4375</v>
      </c>
      <c r="AS191" s="51">
        <v>1.0012149810791016</v>
      </c>
      <c r="AT191" s="49">
        <v>1.0003610849380493</v>
      </c>
      <c r="AU191" s="49">
        <v>0.99952501058578491</v>
      </c>
      <c r="AV191" s="49">
        <v>0.99870204925537109</v>
      </c>
      <c r="AW191" s="49">
        <v>0.99789488315582275</v>
      </c>
      <c r="AX191" s="49">
        <v>0.9971001148223877</v>
      </c>
      <c r="AY191" s="52">
        <v>1.0033613443374634</v>
      </c>
      <c r="AZ191" s="50">
        <v>1.0033613443374634</v>
      </c>
      <c r="BA191" s="50">
        <v>1.0033613443374634</v>
      </c>
      <c r="BB191" s="50">
        <v>1.0033613443374634</v>
      </c>
      <c r="BC191" s="50">
        <v>1.0033613443374634</v>
      </c>
      <c r="BD191" s="50">
        <v>1.0033613443374634</v>
      </c>
    </row>
    <row r="192" spans="1:56" x14ac:dyDescent="0.2">
      <c r="A192" s="31" t="s">
        <v>199</v>
      </c>
      <c r="B192" s="25" t="s">
        <v>318</v>
      </c>
      <c r="C192" s="65">
        <v>227496.57934570313</v>
      </c>
      <c r="D192" s="66">
        <v>227991</v>
      </c>
      <c r="E192" s="66">
        <v>228523.125</v>
      </c>
      <c r="F192" s="66">
        <v>229046.4375</v>
      </c>
      <c r="G192" s="66">
        <v>229549.03125</v>
      </c>
      <c r="H192" s="66">
        <v>230019.28125</v>
      </c>
      <c r="I192" s="57">
        <v>220345.671875</v>
      </c>
      <c r="J192" s="27">
        <v>221871.21875</v>
      </c>
      <c r="K192" s="27">
        <v>223275.484375</v>
      </c>
      <c r="L192" s="27">
        <v>224643.546875</v>
      </c>
      <c r="M192" s="27">
        <v>225918.859375</v>
      </c>
      <c r="N192" s="27">
        <v>227176.921875</v>
      </c>
      <c r="O192" s="57">
        <v>182828.19311523438</v>
      </c>
      <c r="P192" s="27">
        <v>185603.56750488281</v>
      </c>
      <c r="Q192" s="27">
        <v>187711.77844238281</v>
      </c>
      <c r="R192" s="27">
        <v>189891.94311523438</v>
      </c>
      <c r="S192" s="27">
        <v>192400.77807617188</v>
      </c>
      <c r="T192" s="27">
        <v>194675.5732421875</v>
      </c>
      <c r="U192" s="57">
        <v>167103.25</v>
      </c>
      <c r="V192" s="27">
        <v>167636.640625</v>
      </c>
      <c r="W192" s="27">
        <v>168256.015625</v>
      </c>
      <c r="X192" s="27">
        <v>168847.671875</v>
      </c>
      <c r="Y192" s="27">
        <v>169463.953125</v>
      </c>
      <c r="Z192" s="27">
        <v>169973.703125</v>
      </c>
      <c r="AA192" s="57">
        <v>223887.328125</v>
      </c>
      <c r="AB192" s="27">
        <v>225280.046875</v>
      </c>
      <c r="AC192" s="27">
        <v>226626.5625</v>
      </c>
      <c r="AD192" s="27">
        <v>227895.609375</v>
      </c>
      <c r="AE192" s="27">
        <v>229113.96875</v>
      </c>
      <c r="AF192" s="27">
        <v>230272.421875</v>
      </c>
      <c r="AG192" s="57">
        <v>200440.84887695313</v>
      </c>
      <c r="AH192" s="27">
        <v>201609.23315429688</v>
      </c>
      <c r="AI192" s="27">
        <v>202812.65405273438</v>
      </c>
      <c r="AJ192" s="27">
        <v>203915.79858398438</v>
      </c>
      <c r="AK192" s="27">
        <v>204921.77856445313</v>
      </c>
      <c r="AL192" s="27">
        <v>205793.54614257813</v>
      </c>
      <c r="AM192" s="57">
        <v>151978.5625</v>
      </c>
      <c r="AN192" s="27">
        <v>152338.25</v>
      </c>
      <c r="AO192" s="27">
        <v>152728.15625</v>
      </c>
      <c r="AP192" s="27">
        <v>153112.390625</v>
      </c>
      <c r="AQ192" s="27">
        <v>153481.75</v>
      </c>
      <c r="AR192" s="27">
        <v>153827.859375</v>
      </c>
      <c r="AS192" s="51">
        <v>1.070132851600647</v>
      </c>
      <c r="AT192" s="49">
        <v>1.0664036273956299</v>
      </c>
      <c r="AU192" s="49">
        <v>1.0626720190048218</v>
      </c>
      <c r="AV192" s="49">
        <v>1.0589325428009033</v>
      </c>
      <c r="AW192" s="49">
        <v>1.055187463760376</v>
      </c>
      <c r="AX192" s="49">
        <v>1.0514329671859741</v>
      </c>
      <c r="AY192" s="52">
        <v>1.0000087022781372</v>
      </c>
      <c r="AZ192" s="50">
        <v>1.0000087022781372</v>
      </c>
      <c r="BA192" s="50">
        <v>1.0000087022781372</v>
      </c>
      <c r="BB192" s="50">
        <v>1.0000087022781372</v>
      </c>
      <c r="BC192" s="50">
        <v>1.0000087022781372</v>
      </c>
      <c r="BD192" s="50">
        <v>1.0000087022781372</v>
      </c>
    </row>
    <row r="193" spans="1:56" x14ac:dyDescent="0.2">
      <c r="A193" s="31" t="s">
        <v>200</v>
      </c>
      <c r="B193" s="25" t="s">
        <v>398</v>
      </c>
      <c r="C193" s="65">
        <v>490466.50248241425</v>
      </c>
      <c r="D193" s="66">
        <v>495483.46875</v>
      </c>
      <c r="E193" s="66">
        <v>501744.03125</v>
      </c>
      <c r="F193" s="66">
        <v>504448.25</v>
      </c>
      <c r="G193" s="66">
        <v>507042.25</v>
      </c>
      <c r="H193" s="66">
        <v>509541.90625</v>
      </c>
      <c r="I193" s="57">
        <v>525297.6875</v>
      </c>
      <c r="J193" s="27">
        <v>531603.6875</v>
      </c>
      <c r="K193" s="27">
        <v>538307.875</v>
      </c>
      <c r="L193" s="27">
        <v>543181.8125</v>
      </c>
      <c r="M193" s="27">
        <v>548137.9375</v>
      </c>
      <c r="N193" s="27">
        <v>552925.3125</v>
      </c>
      <c r="O193" s="57">
        <v>525763.37823116779</v>
      </c>
      <c r="P193" s="27">
        <v>533076.64642977715</v>
      </c>
      <c r="Q193" s="27">
        <v>541517.76661372185</v>
      </c>
      <c r="R193" s="27">
        <v>548459.11145401001</v>
      </c>
      <c r="S193" s="27">
        <v>555446.27071845531</v>
      </c>
      <c r="T193" s="27">
        <v>562487.87952017784</v>
      </c>
      <c r="U193" s="57">
        <v>393620.96875</v>
      </c>
      <c r="V193" s="27">
        <v>398067.03125</v>
      </c>
      <c r="W193" s="27">
        <v>403453.0625</v>
      </c>
      <c r="X193" s="27">
        <v>406113.0625</v>
      </c>
      <c r="Y193" s="27">
        <v>408918.78125</v>
      </c>
      <c r="Z193" s="27">
        <v>411690.3125</v>
      </c>
      <c r="AA193" s="57">
        <v>463036.8125</v>
      </c>
      <c r="AB193" s="27">
        <v>465917.15625</v>
      </c>
      <c r="AC193" s="27">
        <v>468702</v>
      </c>
      <c r="AD193" s="27">
        <v>471326.625</v>
      </c>
      <c r="AE193" s="27">
        <v>473846.375</v>
      </c>
      <c r="AF193" s="27">
        <v>476242.25</v>
      </c>
      <c r="AG193" s="57">
        <v>505387.46566009521</v>
      </c>
      <c r="AH193" s="27">
        <v>511279.61436367035</v>
      </c>
      <c r="AI193" s="27">
        <v>517376.62596416473</v>
      </c>
      <c r="AJ193" s="27">
        <v>521929.57865524292</v>
      </c>
      <c r="AK193" s="27">
        <v>526420.5621547699</v>
      </c>
      <c r="AL193" s="27">
        <v>530688.74139785767</v>
      </c>
      <c r="AM193" s="57">
        <v>355289.90625</v>
      </c>
      <c r="AN193" s="27">
        <v>358993.40625</v>
      </c>
      <c r="AO193" s="27">
        <v>363611.21875</v>
      </c>
      <c r="AP193" s="27">
        <v>365653.3125</v>
      </c>
      <c r="AQ193" s="27">
        <v>367613.5625</v>
      </c>
      <c r="AR193" s="27">
        <v>369501.9375</v>
      </c>
      <c r="AS193" s="51">
        <v>0.99347811937332153</v>
      </c>
      <c r="AT193" s="49">
        <v>0.9921601414680481</v>
      </c>
      <c r="AU193" s="49">
        <v>0.99085599184036255</v>
      </c>
      <c r="AV193" s="49">
        <v>0.98956143856048584</v>
      </c>
      <c r="AW193" s="49">
        <v>0.98827874660491943</v>
      </c>
      <c r="AX193" s="49">
        <v>0.98700457811355591</v>
      </c>
      <c r="AY193" s="52">
        <v>1.0042423009872437</v>
      </c>
      <c r="AZ193" s="50">
        <v>1.0042423009872437</v>
      </c>
      <c r="BA193" s="50">
        <v>1.0042423009872437</v>
      </c>
      <c r="BB193" s="50">
        <v>1.0042423009872437</v>
      </c>
      <c r="BC193" s="50">
        <v>1.0042423009872437</v>
      </c>
      <c r="BD193" s="50">
        <v>1.0042423009872437</v>
      </c>
    </row>
    <row r="194" spans="1:56" x14ac:dyDescent="0.2">
      <c r="A194" s="31" t="s">
        <v>201</v>
      </c>
      <c r="B194" s="25" t="s">
        <v>327</v>
      </c>
      <c r="C194" s="65">
        <v>931441.84112548828</v>
      </c>
      <c r="D194" s="66">
        <v>936391.5</v>
      </c>
      <c r="E194" s="66">
        <v>941125.25</v>
      </c>
      <c r="F194" s="66">
        <v>945570</v>
      </c>
      <c r="G194" s="66">
        <v>950072.3125</v>
      </c>
      <c r="H194" s="66">
        <v>954728.75</v>
      </c>
      <c r="I194" s="57">
        <v>1044771.125</v>
      </c>
      <c r="J194" s="27">
        <v>1050711.375</v>
      </c>
      <c r="K194" s="27">
        <v>1056470.625</v>
      </c>
      <c r="L194" s="27">
        <v>1061806.875</v>
      </c>
      <c r="M194" s="27">
        <v>1067408.75</v>
      </c>
      <c r="N194" s="27">
        <v>1072712.125</v>
      </c>
      <c r="O194" s="57">
        <v>1150594.5558776855</v>
      </c>
      <c r="P194" s="27">
        <v>1156728.5015411377</v>
      </c>
      <c r="Q194" s="27">
        <v>1163187.069442749</v>
      </c>
      <c r="R194" s="27">
        <v>1170067.0979003906</v>
      </c>
      <c r="S194" s="27">
        <v>1177587.7880401611</v>
      </c>
      <c r="T194" s="27">
        <v>1184639.9262542725</v>
      </c>
      <c r="U194" s="57">
        <v>883073.125</v>
      </c>
      <c r="V194" s="27">
        <v>887773.75</v>
      </c>
      <c r="W194" s="27">
        <v>892559.5</v>
      </c>
      <c r="X194" s="27">
        <v>897028.1875</v>
      </c>
      <c r="Y194" s="27">
        <v>901814.375</v>
      </c>
      <c r="Z194" s="27">
        <v>906645.125</v>
      </c>
      <c r="AA194" s="57">
        <v>776840.5625</v>
      </c>
      <c r="AB194" s="27">
        <v>781673</v>
      </c>
      <c r="AC194" s="27">
        <v>786345.125</v>
      </c>
      <c r="AD194" s="27">
        <v>790748.4375</v>
      </c>
      <c r="AE194" s="27">
        <v>794975.875</v>
      </c>
      <c r="AF194" s="27">
        <v>798995.4375</v>
      </c>
      <c r="AG194" s="57">
        <v>1024714.0049438477</v>
      </c>
      <c r="AH194" s="27">
        <v>1030442.5390014648</v>
      </c>
      <c r="AI194" s="27">
        <v>1035755.870513916</v>
      </c>
      <c r="AJ194" s="27">
        <v>1040731.218170166</v>
      </c>
      <c r="AK194" s="27">
        <v>1046119.9608764648</v>
      </c>
      <c r="AL194" s="27">
        <v>1050997.5407409668</v>
      </c>
      <c r="AM194" s="57">
        <v>805353.25</v>
      </c>
      <c r="AN194" s="27">
        <v>809789.0625</v>
      </c>
      <c r="AO194" s="27">
        <v>814066</v>
      </c>
      <c r="AP194" s="27">
        <v>818094.9375</v>
      </c>
      <c r="AQ194" s="27">
        <v>822169.0625</v>
      </c>
      <c r="AR194" s="27">
        <v>826368.875</v>
      </c>
      <c r="AS194" s="51">
        <v>0.93741047382354736</v>
      </c>
      <c r="AT194" s="49">
        <v>0.94047856330871582</v>
      </c>
      <c r="AU194" s="49">
        <v>0.94359284639358521</v>
      </c>
      <c r="AV194" s="49">
        <v>0.94674956798553467</v>
      </c>
      <c r="AW194" s="49">
        <v>0.9499516487121582</v>
      </c>
      <c r="AX194" s="49">
        <v>0.95319664478302002</v>
      </c>
      <c r="AY194" s="52">
        <v>1.0019757747650146</v>
      </c>
      <c r="AZ194" s="50">
        <v>1.0019757747650146</v>
      </c>
      <c r="BA194" s="50">
        <v>1.0019757747650146</v>
      </c>
      <c r="BB194" s="50">
        <v>1.0019757747650146</v>
      </c>
      <c r="BC194" s="50">
        <v>1.0019757747650146</v>
      </c>
      <c r="BD194" s="50">
        <v>1.0019757747650146</v>
      </c>
    </row>
    <row r="195" spans="1:56" x14ac:dyDescent="0.2">
      <c r="A195" s="31" t="s">
        <v>202</v>
      </c>
      <c r="B195" s="25" t="s">
        <v>348</v>
      </c>
      <c r="C195" s="65">
        <v>293831.33325195313</v>
      </c>
      <c r="D195" s="66">
        <v>295595.9375</v>
      </c>
      <c r="E195" s="66">
        <v>297486.0625</v>
      </c>
      <c r="F195" s="66">
        <v>299367.25</v>
      </c>
      <c r="G195" s="66">
        <v>301288.5</v>
      </c>
      <c r="H195" s="66">
        <v>303171</v>
      </c>
      <c r="I195" s="57">
        <v>353391.8125</v>
      </c>
      <c r="J195" s="27">
        <v>355757.4375</v>
      </c>
      <c r="K195" s="27">
        <v>358235.0625</v>
      </c>
      <c r="L195" s="27">
        <v>360482.4375</v>
      </c>
      <c r="M195" s="27">
        <v>363091.5</v>
      </c>
      <c r="N195" s="27">
        <v>365577.125</v>
      </c>
      <c r="O195" s="57">
        <v>432463.63955688477</v>
      </c>
      <c r="P195" s="27">
        <v>435177.55752563477</v>
      </c>
      <c r="Q195" s="27">
        <v>437668.51177978516</v>
      </c>
      <c r="R195" s="27">
        <v>439899.63650512695</v>
      </c>
      <c r="S195" s="27">
        <v>443385.62063598633</v>
      </c>
      <c r="T195" s="27">
        <v>446602.11029052734</v>
      </c>
      <c r="U195" s="57">
        <v>314746.1875</v>
      </c>
      <c r="V195" s="27">
        <v>316558.46875</v>
      </c>
      <c r="W195" s="27">
        <v>318602.90625</v>
      </c>
      <c r="X195" s="27">
        <v>320515</v>
      </c>
      <c r="Y195" s="27">
        <v>322586.09375</v>
      </c>
      <c r="Z195" s="27">
        <v>324748.71875</v>
      </c>
      <c r="AA195" s="57">
        <v>216021.125</v>
      </c>
      <c r="AB195" s="27">
        <v>217364.90625</v>
      </c>
      <c r="AC195" s="27">
        <v>218664.125</v>
      </c>
      <c r="AD195" s="27">
        <v>219888.578125</v>
      </c>
      <c r="AE195" s="27">
        <v>221064.140625</v>
      </c>
      <c r="AF195" s="27">
        <v>222181.890625</v>
      </c>
      <c r="AG195" s="57">
        <v>361320.85375976563</v>
      </c>
      <c r="AH195" s="27">
        <v>363852.17834472656</v>
      </c>
      <c r="AI195" s="27">
        <v>366583.49578857422</v>
      </c>
      <c r="AJ195" s="27">
        <v>369048.3772277832</v>
      </c>
      <c r="AK195" s="27">
        <v>371832.37872314453</v>
      </c>
      <c r="AL195" s="27">
        <v>374290.26452636719</v>
      </c>
      <c r="AM195" s="57">
        <v>245146.59375</v>
      </c>
      <c r="AN195" s="27">
        <v>246666.421875</v>
      </c>
      <c r="AO195" s="27">
        <v>248299.546875</v>
      </c>
      <c r="AP195" s="27">
        <v>249925.984375</v>
      </c>
      <c r="AQ195" s="27">
        <v>251584.65625</v>
      </c>
      <c r="AR195" s="27">
        <v>253208.75</v>
      </c>
      <c r="AS195" s="51">
        <v>0.93278002738952637</v>
      </c>
      <c r="AT195" s="49">
        <v>0.93404179811477661</v>
      </c>
      <c r="AU195" s="49">
        <v>0.93533575534820557</v>
      </c>
      <c r="AV195" s="49">
        <v>0.93665808439254761</v>
      </c>
      <c r="AW195" s="49">
        <v>0.93801122903823853</v>
      </c>
      <c r="AX195" s="49">
        <v>0.9393928050994873</v>
      </c>
      <c r="AY195" s="52">
        <v>1.0008672475814819</v>
      </c>
      <c r="AZ195" s="50">
        <v>1.0008672475814819</v>
      </c>
      <c r="BA195" s="50">
        <v>1.0008672475814819</v>
      </c>
      <c r="BB195" s="50">
        <v>1.0008672475814819</v>
      </c>
      <c r="BC195" s="50">
        <v>1.0008672475814819</v>
      </c>
      <c r="BD195" s="50">
        <v>1.0008672475814819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C2855"/>
  </sheetPr>
  <dimension ref="A1:AY1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.28515625" style="31" customWidth="1"/>
    <col min="2" max="2" width="53.140625" style="25" customWidth="1"/>
    <col min="3" max="3" width="5.85546875" style="51" customWidth="1"/>
    <col min="4" max="8" width="5.85546875" style="49" customWidth="1"/>
    <col min="9" max="9" width="5.85546875" style="51" customWidth="1"/>
    <col min="10" max="14" width="5.85546875" style="49" customWidth="1"/>
    <col min="15" max="15" width="5.85546875" style="51" customWidth="1"/>
    <col min="16" max="20" width="5.85546875" style="49" customWidth="1"/>
    <col min="21" max="21" width="5.85546875" style="51" customWidth="1"/>
    <col min="22" max="26" width="5.85546875" style="49" customWidth="1"/>
    <col min="27" max="27" width="5.85546875" style="51" customWidth="1"/>
    <col min="28" max="32" width="5.85546875" style="49" customWidth="1"/>
    <col min="33" max="33" width="5.85546875" style="51" customWidth="1"/>
    <col min="34" max="38" width="5.85546875" style="49" customWidth="1"/>
    <col min="39" max="39" width="5.85546875" style="51" customWidth="1"/>
    <col min="40" max="44" width="5.85546875" style="49" customWidth="1"/>
    <col min="45" max="45" width="6.7109375" style="51" customWidth="1"/>
    <col min="46" max="50" width="6.7109375" style="49" customWidth="1"/>
    <col min="51" max="51" width="9.140625" style="29"/>
    <col min="52" max="16384" width="9.140625" style="26"/>
  </cols>
  <sheetData>
    <row r="1" spans="1:51" s="82" customFormat="1" x14ac:dyDescent="0.2">
      <c r="A1" s="82" t="s">
        <v>14899</v>
      </c>
      <c r="C1" s="87" t="s">
        <v>14816</v>
      </c>
      <c r="D1" s="88"/>
      <c r="E1" s="88"/>
      <c r="F1" s="88"/>
      <c r="G1" s="88"/>
      <c r="H1" s="88"/>
      <c r="I1" s="87" t="s">
        <v>14815</v>
      </c>
      <c r="J1" s="88"/>
      <c r="K1" s="88"/>
      <c r="L1" s="88"/>
      <c r="M1" s="88"/>
      <c r="N1" s="88"/>
      <c r="O1" s="87" t="s">
        <v>14820</v>
      </c>
      <c r="P1" s="88"/>
      <c r="Q1" s="88"/>
      <c r="R1" s="88"/>
      <c r="S1" s="88"/>
      <c r="T1" s="88"/>
      <c r="U1" s="87" t="s">
        <v>14811</v>
      </c>
      <c r="V1" s="88"/>
      <c r="W1" s="88"/>
      <c r="X1" s="88"/>
      <c r="Y1" s="88"/>
      <c r="Z1" s="88"/>
      <c r="AA1" s="87" t="s">
        <v>14812</v>
      </c>
      <c r="AB1" s="88"/>
      <c r="AC1" s="88"/>
      <c r="AD1" s="88"/>
      <c r="AE1" s="88"/>
      <c r="AF1" s="88"/>
      <c r="AG1" s="87" t="s">
        <v>14813</v>
      </c>
      <c r="AH1" s="88"/>
      <c r="AI1" s="88"/>
      <c r="AJ1" s="88"/>
      <c r="AK1" s="88"/>
      <c r="AL1" s="88"/>
      <c r="AM1" s="87" t="s">
        <v>14830</v>
      </c>
      <c r="AN1" s="88"/>
      <c r="AO1" s="88"/>
      <c r="AP1" s="88"/>
      <c r="AQ1" s="88"/>
      <c r="AR1" s="88"/>
      <c r="AS1" s="87" t="s">
        <v>14831</v>
      </c>
      <c r="AT1" s="88"/>
      <c r="AU1" s="88"/>
      <c r="AV1" s="88"/>
      <c r="AW1" s="88"/>
      <c r="AX1" s="88"/>
      <c r="AY1" s="89"/>
    </row>
    <row r="2" spans="1:51" s="56" customFormat="1" x14ac:dyDescent="0.2">
      <c r="A2" s="31"/>
      <c r="B2" s="53"/>
      <c r="C2" s="43"/>
      <c r="D2" s="54"/>
      <c r="E2" s="54"/>
      <c r="F2" s="54"/>
      <c r="G2" s="54"/>
      <c r="H2" s="54"/>
      <c r="I2" s="43"/>
      <c r="J2" s="54"/>
      <c r="K2" s="54"/>
      <c r="L2" s="54"/>
      <c r="M2" s="54"/>
      <c r="N2" s="54"/>
      <c r="O2" s="43"/>
      <c r="P2" s="54"/>
      <c r="Q2" s="54"/>
      <c r="R2" s="54"/>
      <c r="S2" s="54"/>
      <c r="T2" s="54"/>
      <c r="U2" s="43"/>
      <c r="V2" s="54"/>
      <c r="W2" s="54"/>
      <c r="X2" s="54"/>
      <c r="Y2" s="54"/>
      <c r="Z2" s="54"/>
      <c r="AA2" s="43"/>
      <c r="AB2" s="54"/>
      <c r="AC2" s="54"/>
      <c r="AD2" s="54"/>
      <c r="AE2" s="54"/>
      <c r="AF2" s="54"/>
      <c r="AG2" s="43"/>
      <c r="AH2" s="54"/>
      <c r="AI2" s="54"/>
      <c r="AJ2" s="54"/>
      <c r="AK2" s="54"/>
      <c r="AL2" s="54"/>
      <c r="AM2" s="43"/>
      <c r="AN2" s="54"/>
      <c r="AO2" s="54"/>
      <c r="AP2" s="54"/>
      <c r="AQ2" s="54"/>
      <c r="AR2" s="54"/>
      <c r="AS2" s="43"/>
      <c r="AT2" s="54"/>
      <c r="AU2" s="54"/>
      <c r="AV2" s="54"/>
      <c r="AW2" s="54"/>
      <c r="AX2" s="54"/>
      <c r="AY2" s="55"/>
    </row>
    <row r="3" spans="1:51" s="30" customFormat="1" x14ac:dyDescent="0.2">
      <c r="A3" s="31" t="s">
        <v>209</v>
      </c>
      <c r="B3" s="31" t="s">
        <v>14805</v>
      </c>
      <c r="C3" s="45" t="s">
        <v>402</v>
      </c>
      <c r="D3" s="46" t="s">
        <v>403</v>
      </c>
      <c r="E3" s="46" t="s">
        <v>404</v>
      </c>
      <c r="F3" s="46" t="s">
        <v>405</v>
      </c>
      <c r="G3" s="46" t="s">
        <v>406</v>
      </c>
      <c r="H3" s="46" t="s">
        <v>407</v>
      </c>
      <c r="I3" s="45" t="s">
        <v>402</v>
      </c>
      <c r="J3" s="46" t="s">
        <v>403</v>
      </c>
      <c r="K3" s="46" t="s">
        <v>404</v>
      </c>
      <c r="L3" s="46" t="s">
        <v>405</v>
      </c>
      <c r="M3" s="46" t="s">
        <v>406</v>
      </c>
      <c r="N3" s="46" t="s">
        <v>407</v>
      </c>
      <c r="O3" s="45" t="s">
        <v>402</v>
      </c>
      <c r="P3" s="46" t="s">
        <v>403</v>
      </c>
      <c r="Q3" s="46" t="s">
        <v>404</v>
      </c>
      <c r="R3" s="46" t="s">
        <v>405</v>
      </c>
      <c r="S3" s="46" t="s">
        <v>406</v>
      </c>
      <c r="T3" s="46" t="s">
        <v>407</v>
      </c>
      <c r="U3" s="45" t="s">
        <v>402</v>
      </c>
      <c r="V3" s="46" t="s">
        <v>403</v>
      </c>
      <c r="W3" s="46" t="s">
        <v>404</v>
      </c>
      <c r="X3" s="46" t="s">
        <v>405</v>
      </c>
      <c r="Y3" s="46" t="s">
        <v>406</v>
      </c>
      <c r="Z3" s="46" t="s">
        <v>407</v>
      </c>
      <c r="AA3" s="45" t="s">
        <v>402</v>
      </c>
      <c r="AB3" s="46" t="s">
        <v>403</v>
      </c>
      <c r="AC3" s="46" t="s">
        <v>404</v>
      </c>
      <c r="AD3" s="46" t="s">
        <v>405</v>
      </c>
      <c r="AE3" s="46" t="s">
        <v>406</v>
      </c>
      <c r="AF3" s="46" t="s">
        <v>407</v>
      </c>
      <c r="AG3" s="45" t="s">
        <v>402</v>
      </c>
      <c r="AH3" s="46" t="s">
        <v>403</v>
      </c>
      <c r="AI3" s="46" t="s">
        <v>404</v>
      </c>
      <c r="AJ3" s="46" t="s">
        <v>405</v>
      </c>
      <c r="AK3" s="46" t="s">
        <v>406</v>
      </c>
      <c r="AL3" s="46" t="s">
        <v>407</v>
      </c>
      <c r="AM3" s="45" t="s">
        <v>402</v>
      </c>
      <c r="AN3" s="46" t="s">
        <v>403</v>
      </c>
      <c r="AO3" s="46" t="s">
        <v>404</v>
      </c>
      <c r="AP3" s="46" t="s">
        <v>405</v>
      </c>
      <c r="AQ3" s="46" t="s">
        <v>406</v>
      </c>
      <c r="AR3" s="46" t="s">
        <v>407</v>
      </c>
      <c r="AS3" s="47" t="s">
        <v>402</v>
      </c>
      <c r="AT3" s="48" t="s">
        <v>403</v>
      </c>
      <c r="AU3" s="48" t="s">
        <v>404</v>
      </c>
      <c r="AV3" s="48" t="s">
        <v>405</v>
      </c>
      <c r="AW3" s="48" t="s">
        <v>406</v>
      </c>
      <c r="AX3" s="48" t="s">
        <v>407</v>
      </c>
      <c r="AY3" s="34"/>
    </row>
    <row r="4" spans="1:51" x14ac:dyDescent="0.2">
      <c r="A4" s="31" t="s">
        <v>11</v>
      </c>
      <c r="B4" s="25" t="s">
        <v>247</v>
      </c>
      <c r="C4" s="51">
        <f>'CCG weighted population'!I4/'CCG weighted population'!$C4</f>
        <v>1.143661580935931</v>
      </c>
      <c r="D4" s="49">
        <f>'CCG weighted population'!J4/'CCG weighted population'!$D4</f>
        <v>1.1460792694353548</v>
      </c>
      <c r="E4" s="49">
        <f>'CCG weighted population'!K4/'CCG weighted population'!$E4</f>
        <v>1.148132262425374</v>
      </c>
      <c r="F4" s="49">
        <f>'CCG weighted population'!L4/'CCG weighted population'!$F4</f>
        <v>1.150704145014507</v>
      </c>
      <c r="G4" s="49">
        <f>'CCG weighted population'!M4/'CCG weighted population'!$G4</f>
        <v>1.1521830615314024</v>
      </c>
      <c r="H4" s="49">
        <f>'CCG weighted population'!N4/'CCG weighted population'!$H4</f>
        <v>1.1534243903675669</v>
      </c>
      <c r="I4" s="51">
        <f>'CCG weighted population'!O4/'CCG weighted population'!$C4</f>
        <v>1.1322980330089052</v>
      </c>
      <c r="J4" s="49">
        <f>'CCG weighted population'!P4/'CCG weighted population'!$D4</f>
        <v>1.1389442544434993</v>
      </c>
      <c r="K4" s="49">
        <f>'CCG weighted population'!Q4/'CCG weighted population'!$E4</f>
        <v>1.1466129755717551</v>
      </c>
      <c r="L4" s="49">
        <f>'CCG weighted population'!R4/'CCG weighted population'!$F4</f>
        <v>1.1546902351778523</v>
      </c>
      <c r="M4" s="49">
        <f>'CCG weighted population'!S4/'CCG weighted population'!$G4</f>
        <v>1.1597635318519104</v>
      </c>
      <c r="N4" s="49">
        <f>'CCG weighted population'!T4/'CCG weighted population'!$H4</f>
        <v>1.162929483805601</v>
      </c>
      <c r="O4" s="51">
        <f>'CCG weighted population'!U4/'CCG weighted population'!$C4</f>
        <v>1.1235023057215638</v>
      </c>
      <c r="P4" s="49">
        <f>'CCG weighted population'!V4/'CCG weighted population'!$D4</f>
        <v>1.124641709071514</v>
      </c>
      <c r="Q4" s="49">
        <f>'CCG weighted population'!W4/'CCG weighted population'!$E4</f>
        <v>1.1254355960434976</v>
      </c>
      <c r="R4" s="49">
        <f>'CCG weighted population'!X4/'CCG weighted population'!$F4</f>
        <v>1.1264313759833766</v>
      </c>
      <c r="S4" s="49">
        <f>'CCG weighted population'!Y4/'CCG weighted population'!$G4</f>
        <v>1.1274725228828355</v>
      </c>
      <c r="T4" s="49">
        <f>'CCG weighted population'!Z4/'CCG weighted population'!$H4</f>
        <v>1.128454790245881</v>
      </c>
      <c r="U4" s="51">
        <f>'CCG weighted population'!AA4/'CCG weighted population'!$C4</f>
        <v>0.92609459479987588</v>
      </c>
      <c r="V4" s="49">
        <f>'CCG weighted population'!AB4/'CCG weighted population'!$D4</f>
        <v>0.93153291721324472</v>
      </c>
      <c r="W4" s="49">
        <f>'CCG weighted population'!AC4/'CCG weighted population'!$E4</f>
        <v>0.93660428796372508</v>
      </c>
      <c r="X4" s="49">
        <f>'CCG weighted population'!AD4/'CCG weighted population'!$F4</f>
        <v>0.94161079248741053</v>
      </c>
      <c r="Y4" s="49">
        <f>'CCG weighted population'!AE4/'CCG weighted population'!$G4</f>
        <v>0.94652464911353407</v>
      </c>
      <c r="Z4" s="49">
        <f>'CCG weighted population'!AF4/'CCG weighted population'!$H4</f>
        <v>0.9514409297450962</v>
      </c>
      <c r="AA4" s="51">
        <f>'CCG weighted population'!AG4/'CCG weighted population'!$C4</f>
        <v>1.1207764167512342</v>
      </c>
      <c r="AB4" s="49">
        <f>'CCG weighted population'!AH4/'CCG weighted population'!$D4</f>
        <v>1.1229809331348835</v>
      </c>
      <c r="AC4" s="49">
        <f>'CCG weighted population'!AI4/'CCG weighted population'!$E4</f>
        <v>1.1255828237962406</v>
      </c>
      <c r="AD4" s="49">
        <f>'CCG weighted population'!AJ4/'CCG weighted population'!$F4</f>
        <v>1.1287398138762899</v>
      </c>
      <c r="AE4" s="49">
        <f>'CCG weighted population'!AK4/'CCG weighted population'!$G4</f>
        <v>1.1309165329188207</v>
      </c>
      <c r="AF4" s="49">
        <f>'CCG weighted population'!AL4/'CCG weighted population'!$H4</f>
        <v>1.1330138357257122</v>
      </c>
      <c r="AG4" s="51">
        <f>'CCG weighted population'!AM4/'CCG weighted population'!$C4</f>
        <v>1.1918064266661836</v>
      </c>
      <c r="AH4" s="49">
        <f>'CCG weighted population'!AN4/'CCG weighted population'!$D4</f>
        <v>1.1920363696645573</v>
      </c>
      <c r="AI4" s="49">
        <f>'CCG weighted population'!AO4/'CCG weighted population'!$E4</f>
        <v>1.1923046223787337</v>
      </c>
      <c r="AJ4" s="49">
        <f>'CCG weighted population'!AP4/'CCG weighted population'!$F4</f>
        <v>1.1925732293962448</v>
      </c>
      <c r="AK4" s="49">
        <f>'CCG weighted population'!AQ4/'CCG weighted population'!$G4</f>
        <v>1.1928327332922968</v>
      </c>
      <c r="AL4" s="49">
        <f>'CCG weighted population'!AR4/'CCG weighted population'!$H4</f>
        <v>1.1930784064788544</v>
      </c>
      <c r="AM4" s="51">
        <v>0.94463902711868286</v>
      </c>
      <c r="AN4" s="49">
        <v>0.95008224248886108</v>
      </c>
      <c r="AO4" s="49">
        <v>0.95558983087539673</v>
      </c>
      <c r="AP4" s="49">
        <v>0.9611583948135376</v>
      </c>
      <c r="AQ4" s="49">
        <v>0.96679145097732544</v>
      </c>
      <c r="AR4" s="49">
        <v>0.97248679399490356</v>
      </c>
      <c r="AS4" s="52">
        <v>0.99795424938201904</v>
      </c>
      <c r="AT4" s="50">
        <v>0.99795424938201904</v>
      </c>
      <c r="AU4" s="50">
        <v>0.99795424938201904</v>
      </c>
      <c r="AV4" s="50">
        <v>0.99795424938201904</v>
      </c>
      <c r="AW4" s="50">
        <v>0.99795424938201904</v>
      </c>
      <c r="AX4" s="50">
        <v>0.99795424938201904</v>
      </c>
    </row>
    <row r="5" spans="1:51" x14ac:dyDescent="0.2">
      <c r="A5" s="31" t="s">
        <v>12</v>
      </c>
      <c r="B5" s="25" t="s">
        <v>253</v>
      </c>
      <c r="C5" s="51">
        <f>'CCG weighted population'!I5/'CCG weighted population'!$C5</f>
        <v>1.2764213457238915</v>
      </c>
      <c r="D5" s="49">
        <f>'CCG weighted population'!J5/'CCG weighted population'!$D5</f>
        <v>1.2768353034993902</v>
      </c>
      <c r="E5" s="49">
        <f>'CCG weighted population'!K5/'CCG weighted population'!$E5</f>
        <v>1.2771292800513452</v>
      </c>
      <c r="F5" s="49">
        <f>'CCG weighted population'!L5/'CCG weighted population'!$F5</f>
        <v>1.2773998135277524</v>
      </c>
      <c r="G5" s="49">
        <f>'CCG weighted population'!M5/'CCG weighted population'!$G5</f>
        <v>1.277211523001123</v>
      </c>
      <c r="H5" s="49">
        <f>'CCG weighted population'!N5/'CCG weighted population'!$H5</f>
        <v>1.2764489091137632</v>
      </c>
      <c r="I5" s="51">
        <f>'CCG weighted population'!O5/'CCG weighted population'!$C5</f>
        <v>1.2842569774290704</v>
      </c>
      <c r="J5" s="49">
        <f>'CCG weighted population'!P5/'CCG weighted population'!$D5</f>
        <v>1.2892405015847683</v>
      </c>
      <c r="K5" s="49">
        <f>'CCG weighted population'!Q5/'CCG weighted population'!$E5</f>
        <v>1.2950381255372811</v>
      </c>
      <c r="L5" s="49">
        <f>'CCG weighted population'!R5/'CCG weighted population'!$F5</f>
        <v>1.2983831198176854</v>
      </c>
      <c r="M5" s="49">
        <f>'CCG weighted population'!S5/'CCG weighted population'!$G5</f>
        <v>1.30255509669021</v>
      </c>
      <c r="N5" s="49">
        <f>'CCG weighted population'!T5/'CCG weighted population'!$H5</f>
        <v>1.3041679850108021</v>
      </c>
      <c r="O5" s="51">
        <f>'CCG weighted population'!U5/'CCG weighted population'!$C5</f>
        <v>1.2299323056423241</v>
      </c>
      <c r="P5" s="49">
        <f>'CCG weighted population'!V5/'CCG weighted population'!$D5</f>
        <v>1.2304648653719861</v>
      </c>
      <c r="Q5" s="49">
        <f>'CCG weighted population'!W5/'CCG weighted population'!$E5</f>
        <v>1.2316121566581411</v>
      </c>
      <c r="R5" s="49">
        <f>'CCG weighted population'!X5/'CCG weighted population'!$F5</f>
        <v>1.2327794870361122</v>
      </c>
      <c r="S5" s="49">
        <f>'CCG weighted population'!Y5/'CCG weighted population'!$G5</f>
        <v>1.2334831173846592</v>
      </c>
      <c r="T5" s="49">
        <f>'CCG weighted population'!Z5/'CCG weighted population'!$H5</f>
        <v>1.2341194954318224</v>
      </c>
      <c r="U5" s="51">
        <f>'CCG weighted population'!AA5/'CCG weighted population'!$C5</f>
        <v>0.83628882183356312</v>
      </c>
      <c r="V5" s="49">
        <f>'CCG weighted population'!AB5/'CCG weighted population'!$D5</f>
        <v>0.83881355064861962</v>
      </c>
      <c r="W5" s="49">
        <f>'CCG weighted population'!AC5/'CCG weighted population'!$E5</f>
        <v>0.84105746476658227</v>
      </c>
      <c r="X5" s="49">
        <f>'CCG weighted population'!AD5/'CCG weighted population'!$F5</f>
        <v>0.84291153412607334</v>
      </c>
      <c r="Y5" s="49">
        <f>'CCG weighted population'!AE5/'CCG weighted population'!$G5</f>
        <v>0.84478859502996229</v>
      </c>
      <c r="Z5" s="49">
        <f>'CCG weighted population'!AF5/'CCG weighted population'!$H5</f>
        <v>0.8466561757090818</v>
      </c>
      <c r="AA5" s="51">
        <f>'CCG weighted population'!AG5/'CCG weighted population'!$C5</f>
        <v>1.25278151049475</v>
      </c>
      <c r="AB5" s="49">
        <f>'CCG weighted population'!AH5/'CCG weighted population'!$D5</f>
        <v>1.2530588572117354</v>
      </c>
      <c r="AC5" s="49">
        <f>'CCG weighted population'!AI5/'CCG weighted population'!$E5</f>
        <v>1.2537001182018339</v>
      </c>
      <c r="AD5" s="49">
        <f>'CCG weighted population'!AJ5/'CCG weighted population'!$F5</f>
        <v>1.2539650206477135</v>
      </c>
      <c r="AE5" s="49">
        <f>'CCG weighted population'!AK5/'CCG weighted population'!$G5</f>
        <v>1.2539725010335638</v>
      </c>
      <c r="AF5" s="49">
        <f>'CCG weighted population'!AL5/'CCG weighted population'!$H5</f>
        <v>1.2534329455936504</v>
      </c>
      <c r="AG5" s="51">
        <f>'CCG weighted population'!AM5/'CCG weighted population'!$C5</f>
        <v>1.2386990804711302</v>
      </c>
      <c r="AH5" s="49">
        <f>'CCG weighted population'!AN5/'CCG weighted population'!$D5</f>
        <v>1.2389380719664986</v>
      </c>
      <c r="AI5" s="49">
        <f>'CCG weighted population'!AO5/'CCG weighted population'!$E5</f>
        <v>1.2392169218165068</v>
      </c>
      <c r="AJ5" s="49">
        <f>'CCG weighted population'!AP5/'CCG weighted population'!$F5</f>
        <v>1.2394960038938048</v>
      </c>
      <c r="AK5" s="49">
        <f>'CCG weighted population'!AQ5/'CCG weighted population'!$G5</f>
        <v>1.2397656861253614</v>
      </c>
      <c r="AL5" s="49">
        <f>'CCG weighted population'!AR5/'CCG weighted population'!$H5</f>
        <v>1.2400211854459229</v>
      </c>
      <c r="AM5" s="51">
        <v>0.94383639097213745</v>
      </c>
      <c r="AN5" s="49">
        <v>0.94861501455307007</v>
      </c>
      <c r="AO5" s="49">
        <v>0.95345288515090942</v>
      </c>
      <c r="AP5" s="49">
        <v>0.95834660530090332</v>
      </c>
      <c r="AQ5" s="49">
        <v>0.96329951286315918</v>
      </c>
      <c r="AR5" s="49">
        <v>0.96830940246582031</v>
      </c>
      <c r="AS5" s="52">
        <v>1.0030871629714966</v>
      </c>
      <c r="AT5" s="50">
        <v>1.0030871629714966</v>
      </c>
      <c r="AU5" s="50">
        <v>1.0030871629714966</v>
      </c>
      <c r="AV5" s="50">
        <v>1.0030871629714966</v>
      </c>
      <c r="AW5" s="50">
        <v>1.0030871629714966</v>
      </c>
      <c r="AX5" s="50">
        <v>1.0030871629714966</v>
      </c>
    </row>
    <row r="6" spans="1:51" x14ac:dyDescent="0.2">
      <c r="A6" s="31" t="s">
        <v>13</v>
      </c>
      <c r="B6" s="25" t="s">
        <v>316</v>
      </c>
      <c r="C6" s="51">
        <f>'CCG weighted population'!I6/'CCG weighted population'!$C6</f>
        <v>1.1285021254213372</v>
      </c>
      <c r="D6" s="49">
        <f>'CCG weighted population'!J6/'CCG weighted population'!$D6</f>
        <v>1.1295651448736008</v>
      </c>
      <c r="E6" s="49">
        <f>'CCG weighted population'!K6/'CCG weighted population'!$E6</f>
        <v>1.1307318035618112</v>
      </c>
      <c r="F6" s="49">
        <f>'CCG weighted population'!L6/'CCG weighted population'!$F6</f>
        <v>1.1313965976705185</v>
      </c>
      <c r="G6" s="49">
        <f>'CCG weighted population'!M6/'CCG weighted population'!$G6</f>
        <v>1.1321923928239521</v>
      </c>
      <c r="H6" s="49">
        <f>'CCG weighted population'!N6/'CCG weighted population'!$H6</f>
        <v>1.1321138893830103</v>
      </c>
      <c r="I6" s="51">
        <f>'CCG weighted population'!O6/'CCG weighted population'!$C6</f>
        <v>1.0601380631243207</v>
      </c>
      <c r="J6" s="49">
        <f>'CCG weighted population'!P6/'CCG weighted population'!$D6</f>
        <v>1.0649499466184082</v>
      </c>
      <c r="K6" s="49">
        <f>'CCG weighted population'!Q6/'CCG weighted population'!$E6</f>
        <v>1.0704884943493915</v>
      </c>
      <c r="L6" s="49">
        <f>'CCG weighted population'!R6/'CCG weighted population'!$F6</f>
        <v>1.073574486434032</v>
      </c>
      <c r="M6" s="49">
        <f>'CCG weighted population'!S6/'CCG weighted population'!$G6</f>
        <v>1.0781938971184317</v>
      </c>
      <c r="N6" s="49">
        <f>'CCG weighted population'!T6/'CCG weighted population'!$H6</f>
        <v>1.0801124288561947</v>
      </c>
      <c r="O6" s="51">
        <f>'CCG weighted population'!U6/'CCG weighted population'!$C6</f>
        <v>1.0055472033572181</v>
      </c>
      <c r="P6" s="49">
        <f>'CCG weighted population'!V6/'CCG weighted population'!$D6</f>
        <v>1.0062374080818515</v>
      </c>
      <c r="Q6" s="49">
        <f>'CCG weighted population'!W6/'CCG weighted population'!$E6</f>
        <v>1.0072968071044919</v>
      </c>
      <c r="R6" s="49">
        <f>'CCG weighted population'!X6/'CCG weighted population'!$F6</f>
        <v>1.0083006204675811</v>
      </c>
      <c r="S6" s="49">
        <f>'CCG weighted population'!Y6/'CCG weighted population'!$G6</f>
        <v>1.0091420609597674</v>
      </c>
      <c r="T6" s="49">
        <f>'CCG weighted population'!Z6/'CCG weighted population'!$H6</f>
        <v>1.0099769656089135</v>
      </c>
      <c r="U6" s="51">
        <f>'CCG weighted population'!AA6/'CCG weighted population'!$C6</f>
        <v>0.76950696594878076</v>
      </c>
      <c r="V6" s="49">
        <f>'CCG weighted population'!AB6/'CCG weighted population'!$D6</f>
        <v>0.77224372930587426</v>
      </c>
      <c r="W6" s="49">
        <f>'CCG weighted population'!AC6/'CCG weighted population'!$E6</f>
        <v>0.77492759111029919</v>
      </c>
      <c r="X6" s="49">
        <f>'CCG weighted population'!AD6/'CCG weighted population'!$F6</f>
        <v>0.77786695842618336</v>
      </c>
      <c r="Y6" s="49">
        <f>'CCG weighted population'!AE6/'CCG weighted population'!$G6</f>
        <v>0.78026796377223684</v>
      </c>
      <c r="Z6" s="49">
        <f>'CCG weighted population'!AF6/'CCG weighted population'!$H6</f>
        <v>0.78212604595971824</v>
      </c>
      <c r="AA6" s="51">
        <f>'CCG weighted population'!AG6/'CCG weighted population'!$C6</f>
        <v>1.0571980327693506</v>
      </c>
      <c r="AB6" s="49">
        <f>'CCG weighted population'!AH6/'CCG weighted population'!$D6</f>
        <v>1.057928015039644</v>
      </c>
      <c r="AC6" s="49">
        <f>'CCG weighted population'!AI6/'CCG weighted population'!$E6</f>
        <v>1.0591220036862516</v>
      </c>
      <c r="AD6" s="49">
        <f>'CCG weighted population'!AJ6/'CCG weighted population'!$F6</f>
        <v>1.0595821828229517</v>
      </c>
      <c r="AE6" s="49">
        <f>'CCG weighted population'!AK6/'CCG weighted population'!$G6</f>
        <v>1.0601542004809408</v>
      </c>
      <c r="AF6" s="49">
        <f>'CCG weighted population'!AL6/'CCG weighted population'!$H6</f>
        <v>1.0599779693859952</v>
      </c>
      <c r="AG6" s="51">
        <f>'CCG weighted population'!AM6/'CCG weighted population'!$C6</f>
        <v>1.067836252804957</v>
      </c>
      <c r="AH6" s="49">
        <f>'CCG weighted population'!AN6/'CCG weighted population'!$D6</f>
        <v>1.0680424417488223</v>
      </c>
      <c r="AI6" s="49">
        <f>'CCG weighted population'!AO6/'CCG weighted population'!$E6</f>
        <v>1.0682826947578277</v>
      </c>
      <c r="AJ6" s="49">
        <f>'CCG weighted population'!AP6/'CCG weighted population'!$F6</f>
        <v>1.0685234029803885</v>
      </c>
      <c r="AK6" s="49">
        <f>'CCG weighted population'!AQ6/'CCG weighted population'!$G6</f>
        <v>1.0687559031222686</v>
      </c>
      <c r="AL6" s="49">
        <f>'CCG weighted population'!AR6/'CCG weighted population'!$H6</f>
        <v>1.0689761304842413</v>
      </c>
      <c r="AM6" s="51">
        <v>0.94512325525283813</v>
      </c>
      <c r="AN6" s="49">
        <v>0.95039427280426025</v>
      </c>
      <c r="AO6" s="49">
        <v>0.95572835206985474</v>
      </c>
      <c r="AP6" s="49">
        <v>0.96112221479415894</v>
      </c>
      <c r="AQ6" s="49">
        <v>0.9665791392326355</v>
      </c>
      <c r="AR6" s="49">
        <v>0.97209686040878296</v>
      </c>
      <c r="AS6" s="52">
        <v>1.0008066892623901</v>
      </c>
      <c r="AT6" s="50">
        <v>1.0008066892623901</v>
      </c>
      <c r="AU6" s="50">
        <v>1.0008066892623901</v>
      </c>
      <c r="AV6" s="50">
        <v>1.0008066892623901</v>
      </c>
      <c r="AW6" s="50">
        <v>1.0008066892623901</v>
      </c>
      <c r="AX6" s="50">
        <v>1.0008066892623901</v>
      </c>
    </row>
    <row r="7" spans="1:51" x14ac:dyDescent="0.2">
      <c r="A7" s="31" t="s">
        <v>14</v>
      </c>
      <c r="B7" s="25" t="s">
        <v>279</v>
      </c>
      <c r="C7" s="51">
        <f>'CCG weighted population'!I7/'CCG weighted population'!$C7</f>
        <v>1.1752148146077206</v>
      </c>
      <c r="D7" s="49">
        <f>'CCG weighted population'!J7/'CCG weighted population'!$D7</f>
        <v>1.1753044554162262</v>
      </c>
      <c r="E7" s="49">
        <f>'CCG weighted population'!K7/'CCG weighted population'!$E7</f>
        <v>1.1752971915011072</v>
      </c>
      <c r="F7" s="49">
        <f>'CCG weighted population'!L7/'CCG weighted population'!$F7</f>
        <v>1.1753048564235353</v>
      </c>
      <c r="G7" s="49">
        <f>'CCG weighted population'!M7/'CCG weighted population'!$G7</f>
        <v>1.1756932696747524</v>
      </c>
      <c r="H7" s="49">
        <f>'CCG weighted population'!N7/'CCG weighted population'!$H7</f>
        <v>1.1752921074492011</v>
      </c>
      <c r="I7" s="51">
        <f>'CCG weighted population'!O7/'CCG weighted population'!$C7</f>
        <v>1.0721708348955936</v>
      </c>
      <c r="J7" s="49">
        <f>'CCG weighted population'!P7/'CCG weighted population'!$D7</f>
        <v>1.0745938900430929</v>
      </c>
      <c r="K7" s="49">
        <f>'CCG weighted population'!Q7/'CCG weighted population'!$E7</f>
        <v>1.0760871080805459</v>
      </c>
      <c r="L7" s="49">
        <f>'CCG weighted population'!R7/'CCG weighted population'!$F7</f>
        <v>1.0762560958754772</v>
      </c>
      <c r="M7" s="49">
        <f>'CCG weighted population'!S7/'CCG weighted population'!$G7</f>
        <v>1.0788347391487996</v>
      </c>
      <c r="N7" s="49">
        <f>'CCG weighted population'!T7/'CCG weighted population'!$H7</f>
        <v>1.0791048184422765</v>
      </c>
      <c r="O7" s="51">
        <f>'CCG weighted population'!U7/'CCG weighted population'!$C7</f>
        <v>1.1042455227091945</v>
      </c>
      <c r="P7" s="49">
        <f>'CCG weighted population'!V7/'CCG weighted population'!$D7</f>
        <v>1.1046940058369656</v>
      </c>
      <c r="Q7" s="49">
        <f>'CCG weighted population'!W7/'CCG weighted population'!$E7</f>
        <v>1.1052484489583398</v>
      </c>
      <c r="R7" s="49">
        <f>'CCG weighted population'!X7/'CCG weighted population'!$F7</f>
        <v>1.106178615447394</v>
      </c>
      <c r="S7" s="49">
        <f>'CCG weighted population'!Y7/'CCG weighted population'!$G7</f>
        <v>1.1070800463491315</v>
      </c>
      <c r="T7" s="49">
        <f>'CCG weighted population'!Z7/'CCG weighted population'!$H7</f>
        <v>1.1079200848255824</v>
      </c>
      <c r="U7" s="51">
        <f>'CCG weighted population'!AA7/'CCG weighted population'!$C7</f>
        <v>0.94440240020294508</v>
      </c>
      <c r="V7" s="49">
        <f>'CCG weighted population'!AB7/'CCG weighted population'!$D7</f>
        <v>0.94762107961536779</v>
      </c>
      <c r="W7" s="49">
        <f>'CCG weighted population'!AC7/'CCG weighted population'!$E7</f>
        <v>0.95086224742643133</v>
      </c>
      <c r="X7" s="49">
        <f>'CCG weighted population'!AD7/'CCG weighted population'!$F7</f>
        <v>0.95396580384211305</v>
      </c>
      <c r="Y7" s="49">
        <f>'CCG weighted population'!AE7/'CCG weighted population'!$G7</f>
        <v>0.95704169964580299</v>
      </c>
      <c r="Z7" s="49">
        <f>'CCG weighted population'!AF7/'CCG weighted population'!$H7</f>
        <v>0.96014465234654844</v>
      </c>
      <c r="AA7" s="51">
        <f>'CCG weighted population'!AG7/'CCG weighted population'!$C7</f>
        <v>1.1117910348140874</v>
      </c>
      <c r="AB7" s="49">
        <f>'CCG weighted population'!AH7/'CCG weighted population'!$D7</f>
        <v>1.1118442784244182</v>
      </c>
      <c r="AC7" s="49">
        <f>'CCG weighted population'!AI7/'CCG weighted population'!$E7</f>
        <v>1.112036147566297</v>
      </c>
      <c r="AD7" s="49">
        <f>'CCG weighted population'!AJ7/'CCG weighted population'!$F7</f>
        <v>1.1125216751302935</v>
      </c>
      <c r="AE7" s="49">
        <f>'CCG weighted population'!AK7/'CCG weighted population'!$G7</f>
        <v>1.1134152042687573</v>
      </c>
      <c r="AF7" s="49">
        <f>'CCG weighted population'!AL7/'CCG weighted population'!$H7</f>
        <v>1.1138669724411505</v>
      </c>
      <c r="AG7" s="51">
        <f>'CCG weighted population'!AM7/'CCG weighted population'!$C7</f>
        <v>1.5310348312904027</v>
      </c>
      <c r="AH7" s="49">
        <f>'CCG weighted population'!AN7/'CCG weighted population'!$D7</f>
        <v>1.5313301113987701</v>
      </c>
      <c r="AI7" s="49">
        <f>'CCG weighted population'!AO7/'CCG weighted population'!$E7</f>
        <v>1.5316749158872252</v>
      </c>
      <c r="AJ7" s="49">
        <f>'CCG weighted population'!AP7/'CCG weighted population'!$F7</f>
        <v>1.5320199382317869</v>
      </c>
      <c r="AK7" s="49">
        <f>'CCG weighted population'!AQ7/'CCG weighted population'!$G7</f>
        <v>1.5323532093609258</v>
      </c>
      <c r="AL7" s="49">
        <f>'CCG weighted population'!AR7/'CCG weighted population'!$H7</f>
        <v>1.5326688108573421</v>
      </c>
      <c r="AM7" s="51">
        <v>0.9425702691078186</v>
      </c>
      <c r="AN7" s="49">
        <v>0.94551610946655273</v>
      </c>
      <c r="AO7" s="49">
        <v>0.94850701093673706</v>
      </c>
      <c r="AP7" s="49">
        <v>0.95153963565826416</v>
      </c>
      <c r="AQ7" s="49">
        <v>0.95461684465408325</v>
      </c>
      <c r="AR7" s="49">
        <v>0.95773601531982422</v>
      </c>
      <c r="AS7" s="52">
        <v>1.0001838207244873</v>
      </c>
      <c r="AT7" s="50">
        <v>1.0001838207244873</v>
      </c>
      <c r="AU7" s="50">
        <v>1.0001838207244873</v>
      </c>
      <c r="AV7" s="50">
        <v>1.0001838207244873</v>
      </c>
      <c r="AW7" s="50">
        <v>1.0001838207244873</v>
      </c>
      <c r="AX7" s="50">
        <v>1.0001838207244873</v>
      </c>
    </row>
    <row r="8" spans="1:51" x14ac:dyDescent="0.2">
      <c r="A8" s="31" t="s">
        <v>15</v>
      </c>
      <c r="B8" s="25" t="s">
        <v>328</v>
      </c>
      <c r="C8" s="51">
        <f>'CCG weighted population'!I8/'CCG weighted population'!$C8</f>
        <v>1.2649940806900664</v>
      </c>
      <c r="D8" s="49">
        <f>'CCG weighted population'!J8/'CCG weighted population'!$D8</f>
        <v>1.2712202862992283</v>
      </c>
      <c r="E8" s="49">
        <f>'CCG weighted population'!K8/'CCG weighted population'!$E8</f>
        <v>1.2771757670581347</v>
      </c>
      <c r="F8" s="49">
        <f>'CCG weighted population'!L8/'CCG weighted population'!$F8</f>
        <v>1.2822406924260052</v>
      </c>
      <c r="G8" s="49">
        <f>'CCG weighted population'!M8/'CCG weighted population'!$G8</f>
        <v>1.2868177200204534</v>
      </c>
      <c r="H8" s="49">
        <f>'CCG weighted population'!N8/'CCG weighted population'!$H8</f>
        <v>1.2914341886936809</v>
      </c>
      <c r="I8" s="51">
        <f>'CCG weighted population'!O8/'CCG weighted population'!$C8</f>
        <v>1.238826276175949</v>
      </c>
      <c r="J8" s="49">
        <f>'CCG weighted population'!P8/'CCG weighted population'!$D8</f>
        <v>1.2512992213017875</v>
      </c>
      <c r="K8" s="49">
        <f>'CCG weighted population'!Q8/'CCG weighted population'!$E8</f>
        <v>1.2652232517271707</v>
      </c>
      <c r="L8" s="49">
        <f>'CCG weighted population'!R8/'CCG weighted population'!$F8</f>
        <v>1.2762147383620059</v>
      </c>
      <c r="M8" s="49">
        <f>'CCG weighted population'!S8/'CCG weighted population'!$G8</f>
        <v>1.2867746042158534</v>
      </c>
      <c r="N8" s="49">
        <f>'CCG weighted population'!T8/'CCG weighted population'!$H8</f>
        <v>1.2971245742926476</v>
      </c>
      <c r="O8" s="51">
        <f>'CCG weighted population'!U8/'CCG weighted population'!$C8</f>
        <v>1.0378564069903939</v>
      </c>
      <c r="P8" s="49">
        <f>'CCG weighted population'!V8/'CCG weighted population'!$D8</f>
        <v>1.0394496037373118</v>
      </c>
      <c r="Q8" s="49">
        <f>'CCG weighted population'!W8/'CCG weighted population'!$E8</f>
        <v>1.0407774967484318</v>
      </c>
      <c r="R8" s="49">
        <f>'CCG weighted population'!X8/'CCG weighted population'!$F8</f>
        <v>1.0422279602812357</v>
      </c>
      <c r="S8" s="49">
        <f>'CCG weighted population'!Y8/'CCG weighted population'!$G8</f>
        <v>1.0432672115153079</v>
      </c>
      <c r="T8" s="49">
        <f>'CCG weighted population'!Z8/'CCG weighted population'!$H8</f>
        <v>1.0449749554004881</v>
      </c>
      <c r="U8" s="51">
        <f>'CCG weighted population'!AA8/'CCG weighted population'!$C8</f>
        <v>0.76253628026107956</v>
      </c>
      <c r="V8" s="49">
        <f>'CCG weighted population'!AB8/'CCG weighted population'!$D8</f>
        <v>0.76714628359529213</v>
      </c>
      <c r="W8" s="49">
        <f>'CCG weighted population'!AC8/'CCG weighted population'!$E8</f>
        <v>0.77151952620691977</v>
      </c>
      <c r="X8" s="49">
        <f>'CCG weighted population'!AD8/'CCG weighted population'!$F8</f>
        <v>0.77563001469743209</v>
      </c>
      <c r="Y8" s="49">
        <f>'CCG weighted population'!AE8/'CCG weighted population'!$G8</f>
        <v>0.77956553773183968</v>
      </c>
      <c r="Z8" s="49">
        <f>'CCG weighted population'!AF8/'CCG weighted population'!$H8</f>
        <v>0.78340857872257486</v>
      </c>
      <c r="AA8" s="51">
        <f>'CCG weighted population'!AG8/'CCG weighted population'!$C8</f>
        <v>1.1848127425846335</v>
      </c>
      <c r="AB8" s="49">
        <f>'CCG weighted population'!AH8/'CCG weighted population'!$D8</f>
        <v>1.1901545576996122</v>
      </c>
      <c r="AC8" s="49">
        <f>'CCG weighted population'!AI8/'CCG weighted population'!$E8</f>
        <v>1.1951030550642874</v>
      </c>
      <c r="AD8" s="49">
        <f>'CCG weighted population'!AJ8/'CCG weighted population'!$F8</f>
        <v>1.1993068544650023</v>
      </c>
      <c r="AE8" s="49">
        <f>'CCG weighted population'!AK8/'CCG weighted population'!$G8</f>
        <v>1.2032652941580668</v>
      </c>
      <c r="AF8" s="49">
        <f>'CCG weighted population'!AL8/'CCG weighted population'!$H8</f>
        <v>1.2074463615810338</v>
      </c>
      <c r="AG8" s="51">
        <f>'CCG weighted population'!AM8/'CCG weighted population'!$C8</f>
        <v>0.96538087167888686</v>
      </c>
      <c r="AH8" s="49">
        <f>'CCG weighted population'!AN8/'CCG weighted population'!$D8</f>
        <v>0.96556720489032022</v>
      </c>
      <c r="AI8" s="49">
        <f>'CCG weighted population'!AO8/'CCG weighted population'!$E8</f>
        <v>0.96578447982107973</v>
      </c>
      <c r="AJ8" s="49">
        <f>'CCG weighted population'!AP8/'CCG weighted population'!$F8</f>
        <v>0.96600196835810603</v>
      </c>
      <c r="AK8" s="49">
        <f>'CCG weighted population'!AQ8/'CCG weighted population'!$G8</f>
        <v>0.96621215711518671</v>
      </c>
      <c r="AL8" s="49">
        <f>'CCG weighted population'!AR8/'CCG weighted population'!$H8</f>
        <v>0.96641122946547153</v>
      </c>
      <c r="AM8" s="51">
        <v>0.9474979043006897</v>
      </c>
      <c r="AN8" s="49">
        <v>0.95095950365066528</v>
      </c>
      <c r="AO8" s="49">
        <v>0.95447039604187012</v>
      </c>
      <c r="AP8" s="49">
        <v>0.95802700519561768</v>
      </c>
      <c r="AQ8" s="49">
        <v>0.9616323709487915</v>
      </c>
      <c r="AR8" s="49">
        <v>0.96528410911560059</v>
      </c>
      <c r="AS8" s="52">
        <v>1.0026712417602539</v>
      </c>
      <c r="AT8" s="50">
        <v>1.0026712417602539</v>
      </c>
      <c r="AU8" s="50">
        <v>1.0026712417602539</v>
      </c>
      <c r="AV8" s="50">
        <v>1.0026712417602539</v>
      </c>
      <c r="AW8" s="50">
        <v>1.0026712417602539</v>
      </c>
      <c r="AX8" s="50">
        <v>1.0026712417602539</v>
      </c>
    </row>
    <row r="9" spans="1:51" x14ac:dyDescent="0.2">
      <c r="A9" s="31" t="s">
        <v>16</v>
      </c>
      <c r="B9" s="25" t="s">
        <v>355</v>
      </c>
      <c r="C9" s="51">
        <f>'CCG weighted population'!I9/'CCG weighted population'!$C9</f>
        <v>1.1723289619779973</v>
      </c>
      <c r="D9" s="49">
        <f>'CCG weighted population'!J9/'CCG weighted population'!$D9</f>
        <v>1.1712920087703567</v>
      </c>
      <c r="E9" s="49">
        <f>'CCG weighted population'!K9/'CCG weighted population'!$E9</f>
        <v>1.1704350832067212</v>
      </c>
      <c r="F9" s="49">
        <f>'CCG weighted population'!L9/'CCG weighted population'!$F9</f>
        <v>1.1702400294160133</v>
      </c>
      <c r="G9" s="49">
        <f>'CCG weighted population'!M9/'CCG weighted population'!$G9</f>
        <v>1.1698936458603244</v>
      </c>
      <c r="H9" s="49">
        <f>'CCG weighted population'!N9/'CCG weighted population'!$H9</f>
        <v>1.169265783432998</v>
      </c>
      <c r="I9" s="51">
        <f>'CCG weighted population'!O9/'CCG weighted population'!$C9</f>
        <v>1.1525890912659882</v>
      </c>
      <c r="J9" s="49">
        <f>'CCG weighted population'!P9/'CCG weighted population'!$D9</f>
        <v>1.1528090692550859</v>
      </c>
      <c r="K9" s="49">
        <f>'CCG weighted population'!Q9/'CCG weighted population'!$E9</f>
        <v>1.1533847386094243</v>
      </c>
      <c r="L9" s="49">
        <f>'CCG weighted population'!R9/'CCG weighted population'!$F9</f>
        <v>1.1546983740668479</v>
      </c>
      <c r="M9" s="49">
        <f>'CCG weighted population'!S9/'CCG weighted population'!$G9</f>
        <v>1.1569058471616491</v>
      </c>
      <c r="N9" s="49">
        <f>'CCG weighted population'!T9/'CCG weighted population'!$H9</f>
        <v>1.1575453860961187</v>
      </c>
      <c r="O9" s="51">
        <f>'CCG weighted population'!U9/'CCG weighted population'!$C9</f>
        <v>1.2690004568347828</v>
      </c>
      <c r="P9" s="49">
        <f>'CCG weighted population'!V9/'CCG weighted population'!$D9</f>
        <v>1.2687464903120524</v>
      </c>
      <c r="Q9" s="49">
        <f>'CCG weighted population'!W9/'CCG weighted population'!$E9</f>
        <v>1.268693195310415</v>
      </c>
      <c r="R9" s="49">
        <f>'CCG weighted population'!X9/'CCG weighted population'!$F9</f>
        <v>1.2700381620244521</v>
      </c>
      <c r="S9" s="49">
        <f>'CCG weighted population'!Y9/'CCG weighted population'!$G9</f>
        <v>1.2705408832564309</v>
      </c>
      <c r="T9" s="49">
        <f>'CCG weighted population'!Z9/'CCG weighted population'!$H9</f>
        <v>1.2707838043178781</v>
      </c>
      <c r="U9" s="51">
        <f>'CCG weighted population'!AA9/'CCG weighted population'!$C9</f>
        <v>0.91209506152922193</v>
      </c>
      <c r="V9" s="49">
        <f>'CCG weighted population'!AB9/'CCG weighted population'!$D9</f>
        <v>0.91686714768094113</v>
      </c>
      <c r="W9" s="49">
        <f>'CCG weighted population'!AC9/'CCG weighted population'!$E9</f>
        <v>0.92193005129627648</v>
      </c>
      <c r="X9" s="49">
        <f>'CCG weighted population'!AD9/'CCG weighted population'!$F9</f>
        <v>0.92695961864239851</v>
      </c>
      <c r="Y9" s="49">
        <f>'CCG weighted population'!AE9/'CCG weighted population'!$G9</f>
        <v>0.93168994993869825</v>
      </c>
      <c r="Z9" s="49">
        <f>'CCG weighted population'!AF9/'CCG weighted population'!$H9</f>
        <v>0.93648286839214701</v>
      </c>
      <c r="AA9" s="51">
        <f>'CCG weighted population'!AG9/'CCG weighted population'!$C9</f>
        <v>1.173093389692927</v>
      </c>
      <c r="AB9" s="49">
        <f>'CCG weighted population'!AH9/'CCG weighted population'!$D9</f>
        <v>1.1723284984596112</v>
      </c>
      <c r="AC9" s="49">
        <f>'CCG weighted population'!AI9/'CCG weighted population'!$E9</f>
        <v>1.1717370665726254</v>
      </c>
      <c r="AD9" s="49">
        <f>'CCG weighted population'!AJ9/'CCG weighted population'!$F9</f>
        <v>1.1720988441067226</v>
      </c>
      <c r="AE9" s="49">
        <f>'CCG weighted population'!AK9/'CCG weighted population'!$G9</f>
        <v>1.1715526426552718</v>
      </c>
      <c r="AF9" s="49">
        <f>'CCG weighted population'!AL9/'CCG weighted population'!$H9</f>
        <v>1.1712648147310312</v>
      </c>
      <c r="AG9" s="51">
        <f>'CCG weighted population'!AM9/'CCG weighted population'!$C9</f>
        <v>1.6645507538197006</v>
      </c>
      <c r="AH9" s="49">
        <f>'CCG weighted population'!AN9/'CCG weighted population'!$D9</f>
        <v>1.6648719209616698</v>
      </c>
      <c r="AI9" s="49">
        <f>'CCG weighted population'!AO9/'CCG weighted population'!$E9</f>
        <v>1.6652467201694605</v>
      </c>
      <c r="AJ9" s="49">
        <f>'CCG weighted population'!AP9/'CCG weighted population'!$F9</f>
        <v>1.6656217678498733</v>
      </c>
      <c r="AK9" s="49">
        <f>'CCG weighted population'!AQ9/'CCG weighted population'!$G9</f>
        <v>1.6659841000776501</v>
      </c>
      <c r="AL9" s="49">
        <f>'CCG weighted population'!AR9/'CCG weighted population'!$H9</f>
        <v>1.6663272091984815</v>
      </c>
      <c r="AM9" s="51">
        <v>0.94553667306900024</v>
      </c>
      <c r="AN9" s="49">
        <v>0.94849294424057007</v>
      </c>
      <c r="AO9" s="49">
        <v>0.95149463415145874</v>
      </c>
      <c r="AP9" s="49">
        <v>0.95453816652297974</v>
      </c>
      <c r="AQ9" s="49">
        <v>0.95762640237808228</v>
      </c>
      <c r="AR9" s="49">
        <v>0.96075677871704102</v>
      </c>
      <c r="AS9" s="52">
        <v>0.99978005886077881</v>
      </c>
      <c r="AT9" s="50">
        <v>0.99978005886077881</v>
      </c>
      <c r="AU9" s="50">
        <v>0.99978005886077881</v>
      </c>
      <c r="AV9" s="50">
        <v>0.99978005886077881</v>
      </c>
      <c r="AW9" s="50">
        <v>0.99978005886077881</v>
      </c>
      <c r="AX9" s="50">
        <v>0.99978005886077881</v>
      </c>
    </row>
    <row r="10" spans="1:51" x14ac:dyDescent="0.2">
      <c r="A10" s="31" t="s">
        <v>17</v>
      </c>
      <c r="B10" s="25" t="s">
        <v>356</v>
      </c>
      <c r="C10" s="51">
        <f>'CCG weighted population'!I10/'CCG weighted population'!$C10</f>
        <v>1.2970120004702157</v>
      </c>
      <c r="D10" s="49">
        <f>'CCG weighted population'!J10/'CCG weighted population'!$D10</f>
        <v>1.2970085871092774</v>
      </c>
      <c r="E10" s="49">
        <f>'CCG weighted population'!K10/'CCG weighted population'!$E10</f>
        <v>1.2967387126546916</v>
      </c>
      <c r="F10" s="49">
        <f>'CCG weighted population'!L10/'CCG weighted population'!$F10</f>
        <v>1.2962126281527828</v>
      </c>
      <c r="G10" s="49">
        <f>'CCG weighted population'!M10/'CCG weighted population'!$G10</f>
        <v>1.2956756608568789</v>
      </c>
      <c r="H10" s="49">
        <f>'CCG weighted population'!N10/'CCG weighted population'!$H10</f>
        <v>1.2955148718883709</v>
      </c>
      <c r="I10" s="51">
        <f>'CCG weighted population'!O10/'CCG weighted population'!$C10</f>
        <v>1.2944335631037276</v>
      </c>
      <c r="J10" s="49">
        <f>'CCG weighted population'!P10/'CCG weighted population'!$D10</f>
        <v>1.291107884950073</v>
      </c>
      <c r="K10" s="49">
        <f>'CCG weighted population'!Q10/'CCG weighted population'!$E10</f>
        <v>1.2861318478280814</v>
      </c>
      <c r="L10" s="49">
        <f>'CCG weighted population'!R10/'CCG weighted population'!$F10</f>
        <v>1.2780074570558511</v>
      </c>
      <c r="M10" s="49">
        <f>'CCG weighted population'!S10/'CCG weighted population'!$G10</f>
        <v>1.2759227827138666</v>
      </c>
      <c r="N10" s="49">
        <f>'CCG weighted population'!T10/'CCG weighted population'!$H10</f>
        <v>1.2739974541507868</v>
      </c>
      <c r="O10" s="51">
        <f>'CCG weighted population'!U10/'CCG weighted population'!$C10</f>
        <v>1.2656085871019316</v>
      </c>
      <c r="P10" s="49">
        <f>'CCG weighted population'!V10/'CCG weighted population'!$D10</f>
        <v>1.2648573950432702</v>
      </c>
      <c r="Q10" s="49">
        <f>'CCG weighted population'!W10/'CCG weighted population'!$E10</f>
        <v>1.2645264638944311</v>
      </c>
      <c r="R10" s="49">
        <f>'CCG weighted population'!X10/'CCG weighted population'!$F10</f>
        <v>1.2642498047700508</v>
      </c>
      <c r="S10" s="49">
        <f>'CCG weighted population'!Y10/'CCG weighted population'!$G10</f>
        <v>1.2639485528611771</v>
      </c>
      <c r="T10" s="49">
        <f>'CCG weighted population'!Z10/'CCG weighted population'!$H10</f>
        <v>1.2643854792516527</v>
      </c>
      <c r="U10" s="51">
        <f>'CCG weighted population'!AA10/'CCG weighted population'!$C10</f>
        <v>0.98656356822516866</v>
      </c>
      <c r="V10" s="49">
        <f>'CCG weighted population'!AB10/'CCG weighted population'!$D10</f>
        <v>0.99174225902567947</v>
      </c>
      <c r="W10" s="49">
        <f>'CCG weighted population'!AC10/'CCG weighted population'!$E10</f>
        <v>0.99658531674296791</v>
      </c>
      <c r="X10" s="49">
        <f>'CCG weighted population'!AD10/'CCG weighted population'!$F10</f>
        <v>1.0010269263761655</v>
      </c>
      <c r="Y10" s="49">
        <f>'CCG weighted population'!AE10/'CCG weighted population'!$G10</f>
        <v>1.0053013442839356</v>
      </c>
      <c r="Z10" s="49">
        <f>'CCG weighted population'!AF10/'CCG weighted population'!$H10</f>
        <v>1.0093980431314722</v>
      </c>
      <c r="AA10" s="51">
        <f>'CCG weighted population'!AG10/'CCG weighted population'!$C10</f>
        <v>1.2259410536652529</v>
      </c>
      <c r="AB10" s="49">
        <f>'CCG weighted population'!AH10/'CCG weighted population'!$D10</f>
        <v>1.2260206693752915</v>
      </c>
      <c r="AC10" s="49">
        <f>'CCG weighted population'!AI10/'CCG weighted population'!$E10</f>
        <v>1.226323610075825</v>
      </c>
      <c r="AD10" s="49">
        <f>'CCG weighted population'!AJ10/'CCG weighted population'!$F10</f>
        <v>1.2271909629661517</v>
      </c>
      <c r="AE10" s="49">
        <f>'CCG weighted population'!AK10/'CCG weighted population'!$G10</f>
        <v>1.2277736637747214</v>
      </c>
      <c r="AF10" s="49">
        <f>'CCG weighted population'!AL10/'CCG weighted population'!$H10</f>
        <v>1.2286449745741361</v>
      </c>
      <c r="AG10" s="51">
        <f>'CCG weighted population'!AM10/'CCG weighted population'!$C10</f>
        <v>1.296554096974154</v>
      </c>
      <c r="AH10" s="49">
        <f>'CCG weighted population'!AN10/'CCG weighted population'!$D10</f>
        <v>1.2968042337877463</v>
      </c>
      <c r="AI10" s="49">
        <f>'CCG weighted population'!AO10/'CCG weighted population'!$E10</f>
        <v>1.297096190097855</v>
      </c>
      <c r="AJ10" s="49">
        <f>'CCG weighted population'!AP10/'CCG weighted population'!$F10</f>
        <v>1.2973883672078679</v>
      </c>
      <c r="AK10" s="49">
        <f>'CCG weighted population'!AQ10/'CCG weighted population'!$G10</f>
        <v>1.2976706052558575</v>
      </c>
      <c r="AL10" s="49">
        <f>'CCG weighted population'!AR10/'CCG weighted population'!$H10</f>
        <v>1.2979379694152036</v>
      </c>
      <c r="AM10" s="51">
        <v>0.94560611248016357</v>
      </c>
      <c r="AN10" s="49">
        <v>0.94946873188018799</v>
      </c>
      <c r="AO10" s="49">
        <v>0.95338350534439087</v>
      </c>
      <c r="AP10" s="49">
        <v>0.95734721422195435</v>
      </c>
      <c r="AQ10" s="49">
        <v>0.96136289834976196</v>
      </c>
      <c r="AR10" s="49">
        <v>0.9654279351234436</v>
      </c>
      <c r="AS10" s="52">
        <v>0.99818742275238037</v>
      </c>
      <c r="AT10" s="50">
        <v>0.99818742275238037</v>
      </c>
      <c r="AU10" s="50">
        <v>0.99818742275238037</v>
      </c>
      <c r="AV10" s="50">
        <v>0.99818742275238037</v>
      </c>
      <c r="AW10" s="50">
        <v>0.99818742275238037</v>
      </c>
      <c r="AX10" s="50">
        <v>0.99818742275238037</v>
      </c>
    </row>
    <row r="11" spans="1:51" x14ac:dyDescent="0.2">
      <c r="A11" s="31" t="s">
        <v>18</v>
      </c>
      <c r="B11" s="25" t="s">
        <v>368</v>
      </c>
      <c r="C11" s="51">
        <f>'CCG weighted population'!I11/'CCG weighted population'!$C11</f>
        <v>1.2523983513255725</v>
      </c>
      <c r="D11" s="49">
        <f>'CCG weighted population'!J11/'CCG weighted population'!$D11</f>
        <v>1.2523969822479875</v>
      </c>
      <c r="E11" s="49">
        <f>'CCG weighted population'!K11/'CCG weighted population'!$E11</f>
        <v>1.2523932757189822</v>
      </c>
      <c r="F11" s="49">
        <f>'CCG weighted population'!L11/'CCG weighted population'!$F11</f>
        <v>1.2523923146969245</v>
      </c>
      <c r="G11" s="49">
        <f>'CCG weighted population'!M11/'CCG weighted population'!$G11</f>
        <v>1.2523908747348773</v>
      </c>
      <c r="H11" s="49">
        <f>'CCG weighted population'!N11/'CCG weighted population'!$H11</f>
        <v>1.2523885305811382</v>
      </c>
      <c r="I11" s="51">
        <f>'CCG weighted population'!O11/'CCG weighted population'!$C11</f>
        <v>1.2145229454174931</v>
      </c>
      <c r="J11" s="49">
        <f>'CCG weighted population'!P11/'CCG weighted population'!$D11</f>
        <v>1.2161629695503233</v>
      </c>
      <c r="K11" s="49">
        <f>'CCG weighted population'!Q11/'CCG weighted population'!$E11</f>
        <v>1.2143891107153304</v>
      </c>
      <c r="L11" s="49">
        <f>'CCG weighted population'!R11/'CCG weighted population'!$F11</f>
        <v>1.2148783788522772</v>
      </c>
      <c r="M11" s="49">
        <f>'CCG weighted population'!S11/'CCG weighted population'!$G11</f>
        <v>1.2153119774625893</v>
      </c>
      <c r="N11" s="49">
        <f>'CCG weighted population'!T11/'CCG weighted population'!$H11</f>
        <v>1.2163883584630502</v>
      </c>
      <c r="O11" s="51">
        <f>'CCG weighted population'!U11/'CCG weighted population'!$C11</f>
        <v>1.1319481786226337</v>
      </c>
      <c r="P11" s="49">
        <f>'CCG weighted population'!V11/'CCG weighted population'!$D11</f>
        <v>1.1318889264311383</v>
      </c>
      <c r="Q11" s="49">
        <f>'CCG weighted population'!W11/'CCG weighted population'!$E11</f>
        <v>1.1318400566917484</v>
      </c>
      <c r="R11" s="49">
        <f>'CCG weighted population'!X11/'CCG weighted population'!$F11</f>
        <v>1.1319168490446161</v>
      </c>
      <c r="S11" s="49">
        <f>'CCG weighted population'!Y11/'CCG weighted population'!$G11</f>
        <v>1.1326200153096699</v>
      </c>
      <c r="T11" s="49">
        <f>'CCG weighted population'!Z11/'CCG weighted population'!$H11</f>
        <v>1.1326594241746424</v>
      </c>
      <c r="U11" s="51">
        <f>'CCG weighted population'!AA11/'CCG weighted population'!$C11</f>
        <v>0.82798351369822587</v>
      </c>
      <c r="V11" s="49">
        <f>'CCG weighted population'!AB11/'CCG weighted population'!$D11</f>
        <v>0.83243887763964819</v>
      </c>
      <c r="W11" s="49">
        <f>'CCG weighted population'!AC11/'CCG weighted population'!$E11</f>
        <v>0.83679106208721765</v>
      </c>
      <c r="X11" s="49">
        <f>'CCG weighted population'!AD11/'CCG weighted population'!$F11</f>
        <v>0.84083988571457424</v>
      </c>
      <c r="Y11" s="49">
        <f>'CCG weighted population'!AE11/'CCG weighted population'!$G11</f>
        <v>0.84470039765661153</v>
      </c>
      <c r="Z11" s="49">
        <f>'CCG weighted population'!AF11/'CCG weighted population'!$H11</f>
        <v>0.84851846708319056</v>
      </c>
      <c r="AA11" s="51">
        <f>'CCG weighted population'!AG11/'CCG weighted population'!$C11</f>
        <v>1.1772036827301096</v>
      </c>
      <c r="AB11" s="49">
        <f>'CCG weighted population'!AH11/'CCG weighted population'!$D11</f>
        <v>1.1765591102070792</v>
      </c>
      <c r="AC11" s="49">
        <f>'CCG weighted population'!AI11/'CCG weighted population'!$E11</f>
        <v>1.1761192467492652</v>
      </c>
      <c r="AD11" s="49">
        <f>'CCG weighted population'!AJ11/'CCG weighted population'!$F11</f>
        <v>1.1756653924023606</v>
      </c>
      <c r="AE11" s="49">
        <f>'CCG weighted population'!AK11/'CCG weighted population'!$G11</f>
        <v>1.1760651348237618</v>
      </c>
      <c r="AF11" s="49">
        <f>'CCG weighted population'!AL11/'CCG weighted population'!$H11</f>
        <v>1.1765981634359119</v>
      </c>
      <c r="AG11" s="51">
        <f>'CCG weighted population'!AM11/'CCG weighted population'!$C11</f>
        <v>1.3769390351226427</v>
      </c>
      <c r="AH11" s="49">
        <f>'CCG weighted population'!AN11/'CCG weighted population'!$D11</f>
        <v>1.3772048224765765</v>
      </c>
      <c r="AI11" s="49">
        <f>'CCG weighted population'!AO11/'CCG weighted population'!$E11</f>
        <v>1.3775146968436878</v>
      </c>
      <c r="AJ11" s="49">
        <f>'CCG weighted population'!AP11/'CCG weighted population'!$F11</f>
        <v>1.3778249924573946</v>
      </c>
      <c r="AK11" s="49">
        <f>'CCG weighted population'!AQ11/'CCG weighted population'!$G11</f>
        <v>1.3781248286435588</v>
      </c>
      <c r="AL11" s="49">
        <f>'CCG weighted population'!AR11/'CCG weighted population'!$H11</f>
        <v>1.3784086809940321</v>
      </c>
      <c r="AM11" s="51">
        <v>0.94337928295135498</v>
      </c>
      <c r="AN11" s="49">
        <v>0.94743585586547852</v>
      </c>
      <c r="AO11" s="49">
        <v>0.95154619216918945</v>
      </c>
      <c r="AP11" s="49">
        <v>0.95570677518844604</v>
      </c>
      <c r="AQ11" s="49">
        <v>0.95992082357406616</v>
      </c>
      <c r="AR11" s="49">
        <v>0.96418583393096924</v>
      </c>
      <c r="AS11" s="52">
        <v>0.99891364574432373</v>
      </c>
      <c r="AT11" s="50">
        <v>0.99891364574432373</v>
      </c>
      <c r="AU11" s="50">
        <v>0.99891364574432373</v>
      </c>
      <c r="AV11" s="50">
        <v>0.99891364574432373</v>
      </c>
      <c r="AW11" s="50">
        <v>0.99891364574432373</v>
      </c>
      <c r="AX11" s="50">
        <v>0.99891364574432373</v>
      </c>
    </row>
    <row r="12" spans="1:51" x14ac:dyDescent="0.2">
      <c r="A12" s="31" t="s">
        <v>19</v>
      </c>
      <c r="B12" s="25" t="s">
        <v>222</v>
      </c>
      <c r="C12" s="51">
        <f>'CCG weighted population'!I12/'CCG weighted population'!$C12</f>
        <v>1.0922984462622449</v>
      </c>
      <c r="D12" s="49">
        <f>'CCG weighted population'!J12/'CCG weighted population'!$D12</f>
        <v>1.0916917549480687</v>
      </c>
      <c r="E12" s="49">
        <f>'CCG weighted population'!K12/'CCG weighted population'!$E12</f>
        <v>1.0911253641963987</v>
      </c>
      <c r="F12" s="49">
        <f>'CCG weighted population'!L12/'CCG weighted population'!$F12</f>
        <v>1.0904877244252651</v>
      </c>
      <c r="G12" s="49">
        <f>'CCG weighted population'!M12/'CCG weighted population'!$G12</f>
        <v>1.0904497917631553</v>
      </c>
      <c r="H12" s="49">
        <f>'CCG weighted population'!N12/'CCG weighted population'!$H12</f>
        <v>1.0904369116647021</v>
      </c>
      <c r="I12" s="51">
        <f>'CCG weighted population'!O12/'CCG weighted population'!$C12</f>
        <v>0.95460980077726754</v>
      </c>
      <c r="J12" s="49">
        <f>'CCG weighted population'!P12/'CCG weighted population'!$D12</f>
        <v>0.9514990935530484</v>
      </c>
      <c r="K12" s="49">
        <f>'CCG weighted population'!Q12/'CCG weighted population'!$E12</f>
        <v>0.94767437417569678</v>
      </c>
      <c r="L12" s="49">
        <f>'CCG weighted population'!R12/'CCG weighted population'!$F12</f>
        <v>0.94611914243890494</v>
      </c>
      <c r="M12" s="49">
        <f>'CCG weighted population'!S12/'CCG weighted population'!$G12</f>
        <v>0.94579143015526213</v>
      </c>
      <c r="N12" s="49">
        <f>'CCG weighted population'!T12/'CCG weighted population'!$H12</f>
        <v>0.94693001597622994</v>
      </c>
      <c r="O12" s="51">
        <f>'CCG weighted population'!U12/'CCG weighted population'!$C12</f>
        <v>1.2043247184689871</v>
      </c>
      <c r="P12" s="49">
        <f>'CCG weighted population'!V12/'CCG weighted population'!$D12</f>
        <v>1.2053172497147879</v>
      </c>
      <c r="Q12" s="49">
        <f>'CCG weighted population'!W12/'CCG weighted population'!$E12</f>
        <v>1.2063581573214268</v>
      </c>
      <c r="R12" s="49">
        <f>'CCG weighted population'!X12/'CCG weighted population'!$F12</f>
        <v>1.2066754301226803</v>
      </c>
      <c r="S12" s="49">
        <f>'CCG weighted population'!Y12/'CCG weighted population'!$G12</f>
        <v>1.2077963703301791</v>
      </c>
      <c r="T12" s="49">
        <f>'CCG weighted population'!Z12/'CCG weighted population'!$H12</f>
        <v>1.2085329394530535</v>
      </c>
      <c r="U12" s="51">
        <f>'CCG weighted population'!AA12/'CCG weighted population'!$C12</f>
        <v>1.0336567667366474</v>
      </c>
      <c r="V12" s="49">
        <f>'CCG weighted population'!AB12/'CCG weighted population'!$D12</f>
        <v>1.0398684005940724</v>
      </c>
      <c r="W12" s="49">
        <f>'CCG weighted population'!AC12/'CCG weighted population'!$E12</f>
        <v>1.0459995304604841</v>
      </c>
      <c r="X12" s="49">
        <f>'CCG weighted population'!AD12/'CCG weighted population'!$F12</f>
        <v>1.0521456860768028</v>
      </c>
      <c r="Y12" s="49">
        <f>'CCG weighted population'!AE12/'CCG weighted population'!$G12</f>
        <v>1.0581555644949596</v>
      </c>
      <c r="Z12" s="49">
        <f>'CCG weighted population'!AF12/'CCG weighted population'!$H12</f>
        <v>1.0641892018619168</v>
      </c>
      <c r="AA12" s="51">
        <f>'CCG weighted population'!AG12/'CCG weighted population'!$C12</f>
        <v>1.0515650216125494</v>
      </c>
      <c r="AB12" s="49">
        <f>'CCG weighted population'!AH12/'CCG weighted population'!$D12</f>
        <v>1.0511816248389507</v>
      </c>
      <c r="AC12" s="49">
        <f>'CCG weighted population'!AI12/'CCG weighted population'!$E12</f>
        <v>1.0513504762104291</v>
      </c>
      <c r="AD12" s="49">
        <f>'CCG weighted population'!AJ12/'CCG weighted population'!$F12</f>
        <v>1.0516016700308095</v>
      </c>
      <c r="AE12" s="49">
        <f>'CCG weighted population'!AK12/'CCG weighted population'!$G12</f>
        <v>1.0525963814050758</v>
      </c>
      <c r="AF12" s="49">
        <f>'CCG weighted population'!AL12/'CCG weighted population'!$H12</f>
        <v>1.0536715578148308</v>
      </c>
      <c r="AG12" s="51">
        <f>'CCG weighted population'!AM12/'CCG weighted population'!$C12</f>
        <v>1.524477738330217</v>
      </c>
      <c r="AH12" s="49">
        <f>'CCG weighted population'!AN12/'CCG weighted population'!$D12</f>
        <v>1.5247720333153703</v>
      </c>
      <c r="AI12" s="49">
        <f>'CCG weighted population'!AO12/'CCG weighted population'!$E12</f>
        <v>1.5251151906023592</v>
      </c>
      <c r="AJ12" s="49">
        <f>'CCG weighted population'!AP12/'CCG weighted population'!$F12</f>
        <v>1.5254585891906491</v>
      </c>
      <c r="AK12" s="49">
        <f>'CCG weighted population'!AQ12/'CCG weighted population'!$G12</f>
        <v>1.5257906917358341</v>
      </c>
      <c r="AL12" s="49">
        <f>'CCG weighted population'!AR12/'CCG weighted population'!$H12</f>
        <v>1.5261048990259036</v>
      </c>
      <c r="AM12" s="51">
        <v>0.94924330711364746</v>
      </c>
      <c r="AN12" s="49">
        <v>0.95143890380859375</v>
      </c>
      <c r="AO12" s="49">
        <v>0.95367419719696045</v>
      </c>
      <c r="AP12" s="49">
        <v>0.95594537258148193</v>
      </c>
      <c r="AQ12" s="49">
        <v>0.9582553505897522</v>
      </c>
      <c r="AR12" s="49">
        <v>0.96060138940811157</v>
      </c>
      <c r="AS12" s="52">
        <v>0.99785107374191284</v>
      </c>
      <c r="AT12" s="50">
        <v>0.99785107374191284</v>
      </c>
      <c r="AU12" s="50">
        <v>0.99785107374191284</v>
      </c>
      <c r="AV12" s="50">
        <v>0.99785107374191284</v>
      </c>
      <c r="AW12" s="50">
        <v>0.99785107374191284</v>
      </c>
      <c r="AX12" s="50">
        <v>0.99785107374191284</v>
      </c>
    </row>
    <row r="13" spans="1:51" x14ac:dyDescent="0.2">
      <c r="A13" s="31" t="s">
        <v>20</v>
      </c>
      <c r="B13" s="25" t="s">
        <v>223</v>
      </c>
      <c r="C13" s="51">
        <f>'CCG weighted population'!I13/'CCG weighted population'!$C13</f>
        <v>1.249525661910321</v>
      </c>
      <c r="D13" s="49">
        <f>'CCG weighted population'!J13/'CCG weighted population'!$D13</f>
        <v>1.2467836094722788</v>
      </c>
      <c r="E13" s="49">
        <f>'CCG weighted population'!K13/'CCG weighted population'!$E13</f>
        <v>1.243526474686484</v>
      </c>
      <c r="F13" s="49">
        <f>'CCG weighted population'!L13/'CCG weighted population'!$F13</f>
        <v>1.2416997436233836</v>
      </c>
      <c r="G13" s="49">
        <f>'CCG weighted population'!M13/'CCG weighted population'!$G13</f>
        <v>1.2388533407487083</v>
      </c>
      <c r="H13" s="49">
        <f>'CCG weighted population'!N13/'CCG weighted population'!$H13</f>
        <v>1.236237282298829</v>
      </c>
      <c r="I13" s="51">
        <f>'CCG weighted population'!O13/'CCG weighted population'!$C13</f>
        <v>1.3934120989229959</v>
      </c>
      <c r="J13" s="49">
        <f>'CCG weighted population'!P13/'CCG weighted population'!$D13</f>
        <v>1.3847974104048852</v>
      </c>
      <c r="K13" s="49">
        <f>'CCG weighted population'!Q13/'CCG weighted population'!$E13</f>
        <v>1.3775458953324466</v>
      </c>
      <c r="L13" s="49">
        <f>'CCG weighted population'!R13/'CCG weighted population'!$F13</f>
        <v>1.3764522665285033</v>
      </c>
      <c r="M13" s="49">
        <f>'CCG weighted population'!S13/'CCG weighted population'!$G13</f>
        <v>1.369758756987711</v>
      </c>
      <c r="N13" s="49">
        <f>'CCG weighted population'!T13/'CCG weighted population'!$H13</f>
        <v>1.3633562426732306</v>
      </c>
      <c r="O13" s="51">
        <f>'CCG weighted population'!U13/'CCG weighted population'!$C13</f>
        <v>1.5293758201319199</v>
      </c>
      <c r="P13" s="49">
        <f>'CCG weighted population'!V13/'CCG weighted population'!$D13</f>
        <v>1.5276960229655072</v>
      </c>
      <c r="Q13" s="49">
        <f>'CCG weighted population'!W13/'CCG weighted population'!$E13</f>
        <v>1.5273773970392686</v>
      </c>
      <c r="R13" s="49">
        <f>'CCG weighted population'!X13/'CCG weighted population'!$F13</f>
        <v>1.5258728728605382</v>
      </c>
      <c r="S13" s="49">
        <f>'CCG weighted population'!Y13/'CCG weighted population'!$G13</f>
        <v>1.5245093999681265</v>
      </c>
      <c r="T13" s="49">
        <f>'CCG weighted population'!Z13/'CCG weighted population'!$H13</f>
        <v>1.5230956380582747</v>
      </c>
      <c r="U13" s="51">
        <f>'CCG weighted population'!AA13/'CCG weighted population'!$C13</f>
        <v>1.0352076639833403</v>
      </c>
      <c r="V13" s="49">
        <f>'CCG weighted population'!AB13/'CCG weighted population'!$D13</f>
        <v>1.0438855519485648</v>
      </c>
      <c r="W13" s="49">
        <f>'CCG weighted population'!AC13/'CCG weighted population'!$E13</f>
        <v>1.0520595040174328</v>
      </c>
      <c r="X13" s="49">
        <f>'CCG weighted population'!AD13/'CCG weighted population'!$F13</f>
        <v>1.0599561216893747</v>
      </c>
      <c r="Y13" s="49">
        <f>'CCG weighted population'!AE13/'CCG weighted population'!$G13</f>
        <v>1.0673964482434528</v>
      </c>
      <c r="Z13" s="49">
        <f>'CCG weighted population'!AF13/'CCG weighted population'!$H13</f>
        <v>1.0746193621608195</v>
      </c>
      <c r="AA13" s="51">
        <f>'CCG weighted population'!AG13/'CCG weighted population'!$C13</f>
        <v>1.3005593067916483</v>
      </c>
      <c r="AB13" s="49">
        <f>'CCG weighted population'!AH13/'CCG weighted population'!$D13</f>
        <v>1.2980716368525889</v>
      </c>
      <c r="AC13" s="49">
        <f>'CCG weighted population'!AI13/'CCG weighted population'!$E13</f>
        <v>1.2956422354442136</v>
      </c>
      <c r="AD13" s="49">
        <f>'CCG weighted population'!AJ13/'CCG weighted population'!$F13</f>
        <v>1.2948515704853398</v>
      </c>
      <c r="AE13" s="49">
        <f>'CCG weighted population'!AK13/'CCG weighted population'!$G13</f>
        <v>1.2932301061366451</v>
      </c>
      <c r="AF13" s="49">
        <f>'CCG weighted population'!AL13/'CCG weighted population'!$H13</f>
        <v>1.2918873967632551</v>
      </c>
      <c r="AG13" s="51">
        <f>'CCG weighted population'!AM13/'CCG weighted population'!$C13</f>
        <v>2.6587301693317364</v>
      </c>
      <c r="AH13" s="49">
        <f>'CCG weighted population'!AN13/'CCG weighted population'!$D13</f>
        <v>2.6592431842814599</v>
      </c>
      <c r="AI13" s="49">
        <f>'CCG weighted population'!AO13/'CCG weighted population'!$E13</f>
        <v>2.6598419867662741</v>
      </c>
      <c r="AJ13" s="49">
        <f>'CCG weighted population'!AP13/'CCG weighted population'!$F13</f>
        <v>2.66044087789964</v>
      </c>
      <c r="AK13" s="49">
        <f>'CCG weighted population'!AQ13/'CCG weighted population'!$G13</f>
        <v>2.6610197641286311</v>
      </c>
      <c r="AL13" s="49">
        <f>'CCG weighted population'!AR13/'CCG weighted population'!$H13</f>
        <v>2.661567919347088</v>
      </c>
      <c r="AM13" s="51">
        <v>0.9443245530128479</v>
      </c>
      <c r="AN13" s="49">
        <v>0.94627529382705688</v>
      </c>
      <c r="AO13" s="49">
        <v>0.94826364517211914</v>
      </c>
      <c r="AP13" s="49">
        <v>0.95028591156005859</v>
      </c>
      <c r="AQ13" s="49">
        <v>0.95234489440917969</v>
      </c>
      <c r="AR13" s="49">
        <v>0.95443791151046753</v>
      </c>
      <c r="AS13" s="52">
        <v>0.9978289008140564</v>
      </c>
      <c r="AT13" s="50">
        <v>0.9978289008140564</v>
      </c>
      <c r="AU13" s="50">
        <v>0.9978289008140564</v>
      </c>
      <c r="AV13" s="50">
        <v>0.9978289008140564</v>
      </c>
      <c r="AW13" s="50">
        <v>0.9978289008140564</v>
      </c>
      <c r="AX13" s="50">
        <v>0.9978289008140564</v>
      </c>
    </row>
    <row r="14" spans="1:51" x14ac:dyDescent="0.2">
      <c r="A14" s="31" t="s">
        <v>21</v>
      </c>
      <c r="B14" s="25" t="s">
        <v>224</v>
      </c>
      <c r="C14" s="51">
        <f>'CCG weighted population'!I14/'CCG weighted population'!$C14</f>
        <v>1.0678596441467103</v>
      </c>
      <c r="D14" s="49">
        <f>'CCG weighted population'!J14/'CCG weighted population'!$D14</f>
        <v>1.0665732055947057</v>
      </c>
      <c r="E14" s="49">
        <f>'CCG weighted population'!K14/'CCG weighted population'!$E14</f>
        <v>1.0650392079976456</v>
      </c>
      <c r="F14" s="49">
        <f>'CCG weighted population'!L14/'CCG weighted population'!$F14</f>
        <v>1.0633559820528327</v>
      </c>
      <c r="G14" s="49">
        <f>'CCG weighted population'!M14/'CCG weighted population'!$G14</f>
        <v>1.0615523070639126</v>
      </c>
      <c r="H14" s="49">
        <f>'CCG weighted population'!N14/'CCG weighted population'!$H14</f>
        <v>1.0600508490447904</v>
      </c>
      <c r="I14" s="51">
        <f>'CCG weighted population'!O14/'CCG weighted population'!$C14</f>
        <v>0.98314869310676711</v>
      </c>
      <c r="J14" s="49">
        <f>'CCG weighted population'!P14/'CCG weighted population'!$D14</f>
        <v>0.98200741002544056</v>
      </c>
      <c r="K14" s="49">
        <f>'CCG weighted population'!Q14/'CCG weighted population'!$E14</f>
        <v>0.98097353109805596</v>
      </c>
      <c r="L14" s="49">
        <f>'CCG weighted population'!R14/'CCG weighted population'!$F14</f>
        <v>0.98018977681955155</v>
      </c>
      <c r="M14" s="49">
        <f>'CCG weighted population'!S14/'CCG weighted population'!$G14</f>
        <v>0.978746913298425</v>
      </c>
      <c r="N14" s="49">
        <f>'CCG weighted population'!T14/'CCG weighted population'!$H14</f>
        <v>0.97994794622479653</v>
      </c>
      <c r="O14" s="51">
        <f>'CCG weighted population'!U14/'CCG weighted population'!$C14</f>
        <v>1.0457208695461875</v>
      </c>
      <c r="P14" s="49">
        <f>'CCG weighted population'!V14/'CCG weighted population'!$D14</f>
        <v>1.0454791677524289</v>
      </c>
      <c r="Q14" s="49">
        <f>'CCG weighted population'!W14/'CCG weighted population'!$E14</f>
        <v>1.0452995909602292</v>
      </c>
      <c r="R14" s="49">
        <f>'CCG weighted population'!X14/'CCG weighted population'!$F14</f>
        <v>1.0452159299789574</v>
      </c>
      <c r="S14" s="49">
        <f>'CCG weighted population'!Y14/'CCG weighted population'!$G14</f>
        <v>1.0452622298554231</v>
      </c>
      <c r="T14" s="49">
        <f>'CCG weighted population'!Z14/'CCG weighted population'!$H14</f>
        <v>1.0451573995707533</v>
      </c>
      <c r="U14" s="51">
        <f>'CCG weighted population'!AA14/'CCG weighted population'!$C14</f>
        <v>1.1957129312020167</v>
      </c>
      <c r="V14" s="49">
        <f>'CCG weighted population'!AB14/'CCG weighted population'!$D14</f>
        <v>1.1983344021593572</v>
      </c>
      <c r="W14" s="49">
        <f>'CCG weighted population'!AC14/'CCG weighted population'!$E14</f>
        <v>1.2009920076467424</v>
      </c>
      <c r="X14" s="49">
        <f>'CCG weighted population'!AD14/'CCG weighted population'!$F14</f>
        <v>1.2035401085308579</v>
      </c>
      <c r="Y14" s="49">
        <f>'CCG weighted population'!AE14/'CCG weighted population'!$G14</f>
        <v>1.2061771770438123</v>
      </c>
      <c r="Z14" s="49">
        <f>'CCG weighted population'!AF14/'CCG weighted population'!$H14</f>
        <v>1.2089628020260572</v>
      </c>
      <c r="AA14" s="51">
        <f>'CCG weighted population'!AG14/'CCG weighted population'!$C14</f>
        <v>1.0609050653693484</v>
      </c>
      <c r="AB14" s="49">
        <f>'CCG weighted population'!AH14/'CCG weighted population'!$D14</f>
        <v>1.059772305346055</v>
      </c>
      <c r="AC14" s="49">
        <f>'CCG weighted population'!AI14/'CCG weighted population'!$E14</f>
        <v>1.0583573844543839</v>
      </c>
      <c r="AD14" s="49">
        <f>'CCG weighted population'!AJ14/'CCG weighted population'!$F14</f>
        <v>1.056873195482952</v>
      </c>
      <c r="AE14" s="49">
        <f>'CCG weighted population'!AK14/'CCG weighted population'!$G14</f>
        <v>1.0558962479461405</v>
      </c>
      <c r="AF14" s="49">
        <f>'CCG weighted population'!AL14/'CCG weighted population'!$H14</f>
        <v>1.0552785671737968</v>
      </c>
      <c r="AG14" s="51">
        <f>'CCG weighted population'!AM14/'CCG weighted population'!$C14</f>
        <v>1.4491515037095646</v>
      </c>
      <c r="AH14" s="49">
        <f>'CCG weighted population'!AN14/'CCG weighted population'!$D14</f>
        <v>1.4494311142466023</v>
      </c>
      <c r="AI14" s="49">
        <f>'CCG weighted population'!AO14/'CCG weighted population'!$E14</f>
        <v>1.4497574107886746</v>
      </c>
      <c r="AJ14" s="49">
        <f>'CCG weighted population'!AP14/'CCG weighted population'!$F14</f>
        <v>1.4500839163325896</v>
      </c>
      <c r="AK14" s="49">
        <f>'CCG weighted population'!AQ14/'CCG weighted population'!$G14</f>
        <v>1.4503993855025523</v>
      </c>
      <c r="AL14" s="49">
        <f>'CCG weighted population'!AR14/'CCG weighted population'!$H14</f>
        <v>1.4506983427040518</v>
      </c>
      <c r="AM14" s="51">
        <v>0.9633108377456665</v>
      </c>
      <c r="AN14" s="49">
        <v>0.96527355909347534</v>
      </c>
      <c r="AO14" s="49">
        <v>0.96727448701858521</v>
      </c>
      <c r="AP14" s="49">
        <v>0.96930986642837524</v>
      </c>
      <c r="AQ14" s="49">
        <v>0.97138243913650513</v>
      </c>
      <c r="AR14" s="49">
        <v>0.97348940372467041</v>
      </c>
      <c r="AS14" s="52">
        <v>0.998740553855896</v>
      </c>
      <c r="AT14" s="50">
        <v>0.998740553855896</v>
      </c>
      <c r="AU14" s="50">
        <v>0.998740553855896</v>
      </c>
      <c r="AV14" s="50">
        <v>0.998740553855896</v>
      </c>
      <c r="AW14" s="50">
        <v>0.998740553855896</v>
      </c>
      <c r="AX14" s="50">
        <v>0.998740553855896</v>
      </c>
    </row>
    <row r="15" spans="1:51" x14ac:dyDescent="0.2">
      <c r="A15" s="31" t="s">
        <v>22</v>
      </c>
      <c r="B15" s="25" t="s">
        <v>232</v>
      </c>
      <c r="C15" s="51">
        <f>'CCG weighted population'!I15/'CCG weighted population'!$C15</f>
        <v>1.0749523511796306</v>
      </c>
      <c r="D15" s="49">
        <f>'CCG weighted population'!J15/'CCG weighted population'!$D15</f>
        <v>1.0750779654915468</v>
      </c>
      <c r="E15" s="49">
        <f>'CCG weighted population'!K15/'CCG weighted population'!$E15</f>
        <v>1.0744007345870874</v>
      </c>
      <c r="F15" s="49">
        <f>'CCG weighted population'!L15/'CCG weighted population'!$F15</f>
        <v>1.0734561459396399</v>
      </c>
      <c r="G15" s="49">
        <f>'CCG weighted population'!M15/'CCG weighted population'!$G15</f>
        <v>1.0732804863601801</v>
      </c>
      <c r="H15" s="49">
        <f>'CCG weighted population'!N15/'CCG weighted population'!$H15</f>
        <v>1.0725394375056323</v>
      </c>
      <c r="I15" s="51">
        <f>'CCG weighted population'!O15/'CCG weighted population'!$C15</f>
        <v>0.96773431021229595</v>
      </c>
      <c r="J15" s="49">
        <f>'CCG weighted population'!P15/'CCG weighted population'!$D15</f>
        <v>0.96963719412034566</v>
      </c>
      <c r="K15" s="49">
        <f>'CCG weighted population'!Q15/'CCG weighted population'!$E15</f>
        <v>0.97089178118935604</v>
      </c>
      <c r="L15" s="49">
        <f>'CCG weighted population'!R15/'CCG weighted population'!$F15</f>
        <v>0.97250895875098164</v>
      </c>
      <c r="M15" s="49">
        <f>'CCG weighted population'!S15/'CCG weighted population'!$G15</f>
        <v>0.97669594159622974</v>
      </c>
      <c r="N15" s="49">
        <f>'CCG weighted population'!T15/'CCG weighted population'!$H15</f>
        <v>0.97744421061000086</v>
      </c>
      <c r="O15" s="51">
        <f>'CCG weighted population'!U15/'CCG weighted population'!$C15</f>
        <v>0.99442891804347888</v>
      </c>
      <c r="P15" s="49">
        <f>'CCG weighted population'!V15/'CCG weighted population'!$D15</f>
        <v>0.99420732986209892</v>
      </c>
      <c r="Q15" s="49">
        <f>'CCG weighted population'!W15/'CCG weighted population'!$E15</f>
        <v>0.99386235157562997</v>
      </c>
      <c r="R15" s="49">
        <f>'CCG weighted population'!X15/'CCG weighted population'!$F15</f>
        <v>0.99353863799005038</v>
      </c>
      <c r="S15" s="49">
        <f>'CCG weighted population'!Y15/'CCG weighted population'!$G15</f>
        <v>0.99328586262627727</v>
      </c>
      <c r="T15" s="49">
        <f>'CCG weighted population'!Z15/'CCG weighted population'!$H15</f>
        <v>0.99331338339002961</v>
      </c>
      <c r="U15" s="51">
        <f>'CCG weighted population'!AA15/'CCG weighted population'!$C15</f>
        <v>1.1011115486301113</v>
      </c>
      <c r="V15" s="49">
        <f>'CCG weighted population'!AB15/'CCG weighted population'!$D15</f>
        <v>1.104236105973579</v>
      </c>
      <c r="W15" s="49">
        <f>'CCG weighted population'!AC15/'CCG weighted population'!$E15</f>
        <v>1.1071108394922653</v>
      </c>
      <c r="X15" s="49">
        <f>'CCG weighted population'!AD15/'CCG weighted population'!$F15</f>
        <v>1.1098331518261702</v>
      </c>
      <c r="Y15" s="49">
        <f>'CCG weighted population'!AE15/'CCG weighted population'!$G15</f>
        <v>1.112475098126678</v>
      </c>
      <c r="Z15" s="49">
        <f>'CCG weighted population'!AF15/'CCG weighted population'!$H15</f>
        <v>1.1150728864116051</v>
      </c>
      <c r="AA15" s="51">
        <f>'CCG weighted population'!AG15/'CCG weighted population'!$C15</f>
        <v>1.0358488095756879</v>
      </c>
      <c r="AB15" s="49">
        <f>'CCG weighted population'!AH15/'CCG weighted population'!$D15</f>
        <v>1.0354506053622869</v>
      </c>
      <c r="AC15" s="49">
        <f>'CCG weighted population'!AI15/'CCG weighted population'!$E15</f>
        <v>1.0342150169432389</v>
      </c>
      <c r="AD15" s="49">
        <f>'CCG weighted population'!AJ15/'CCG weighted population'!$F15</f>
        <v>1.0331851561839334</v>
      </c>
      <c r="AE15" s="49">
        <f>'CCG weighted population'!AK15/'CCG weighted population'!$G15</f>
        <v>1.0327803418484744</v>
      </c>
      <c r="AF15" s="49">
        <f>'CCG weighted population'!AL15/'CCG weighted population'!$H15</f>
        <v>1.0322616510681528</v>
      </c>
      <c r="AG15" s="51">
        <f>'CCG weighted population'!AM15/'CCG weighted population'!$C15</f>
        <v>1.297749800050934</v>
      </c>
      <c r="AH15" s="49">
        <f>'CCG weighted population'!AN15/'CCG weighted population'!$D15</f>
        <v>1.2980003157516606</v>
      </c>
      <c r="AI15" s="49">
        <f>'CCG weighted population'!AO15/'CCG weighted population'!$E15</f>
        <v>1.298292525895639</v>
      </c>
      <c r="AJ15" s="49">
        <f>'CCG weighted population'!AP15/'CCG weighted population'!$F15</f>
        <v>1.2985849412604831</v>
      </c>
      <c r="AK15" s="49">
        <f>'CCG weighted population'!AQ15/'CCG weighted population'!$G15</f>
        <v>1.2988675087368102</v>
      </c>
      <c r="AL15" s="49">
        <f>'CCG weighted population'!AR15/'CCG weighted population'!$H15</f>
        <v>1.2991349231201841</v>
      </c>
      <c r="AM15" s="51">
        <v>0.96467119455337524</v>
      </c>
      <c r="AN15" s="49">
        <v>0.96667593717575073</v>
      </c>
      <c r="AO15" s="49">
        <v>0.96871918439865112</v>
      </c>
      <c r="AP15" s="49">
        <v>0.97079724073410034</v>
      </c>
      <c r="AQ15" s="49">
        <v>0.97291284799575806</v>
      </c>
      <c r="AR15" s="49">
        <v>0.97506332397460938</v>
      </c>
      <c r="AS15" s="52">
        <v>0.99900263547897339</v>
      </c>
      <c r="AT15" s="50">
        <v>0.99900263547897339</v>
      </c>
      <c r="AU15" s="50">
        <v>0.99900263547897339</v>
      </c>
      <c r="AV15" s="50">
        <v>0.99900263547897339</v>
      </c>
      <c r="AW15" s="50">
        <v>0.99900263547897339</v>
      </c>
      <c r="AX15" s="50">
        <v>0.99900263547897339</v>
      </c>
    </row>
    <row r="16" spans="1:51" x14ac:dyDescent="0.2">
      <c r="A16" s="31" t="s">
        <v>23</v>
      </c>
      <c r="B16" s="25" t="s">
        <v>240</v>
      </c>
      <c r="C16" s="51">
        <f>'CCG weighted population'!I16/'CCG weighted population'!$C16</f>
        <v>1.1470015039105854</v>
      </c>
      <c r="D16" s="49">
        <f>'CCG weighted population'!J16/'CCG weighted population'!$D16</f>
        <v>1.149839127438312</v>
      </c>
      <c r="E16" s="49">
        <f>'CCG weighted population'!K16/'CCG weighted population'!$E16</f>
        <v>1.152428540951872</v>
      </c>
      <c r="F16" s="49">
        <f>'CCG weighted population'!L16/'CCG weighted population'!$F16</f>
        <v>1.1544930268287632</v>
      </c>
      <c r="G16" s="49">
        <f>'CCG weighted population'!M16/'CCG weighted population'!$G16</f>
        <v>1.1562781922628256</v>
      </c>
      <c r="H16" s="49">
        <f>'CCG weighted population'!N16/'CCG weighted population'!$H16</f>
        <v>1.1582196148912578</v>
      </c>
      <c r="I16" s="51">
        <f>'CCG weighted population'!O16/'CCG weighted population'!$C16</f>
        <v>0.95599809334389974</v>
      </c>
      <c r="J16" s="49">
        <f>'CCG weighted population'!P16/'CCG weighted population'!$D16</f>
        <v>0.96469566372480064</v>
      </c>
      <c r="K16" s="49">
        <f>'CCG weighted population'!Q16/'CCG weighted population'!$E16</f>
        <v>0.97446898155907313</v>
      </c>
      <c r="L16" s="49">
        <f>'CCG weighted population'!R16/'CCG weighted population'!$F16</f>
        <v>0.98068166300731741</v>
      </c>
      <c r="M16" s="49">
        <f>'CCG weighted population'!S16/'CCG weighted population'!$G16</f>
        <v>0.98862266705142599</v>
      </c>
      <c r="N16" s="49">
        <f>'CCG weighted population'!T16/'CCG weighted population'!$H16</f>
        <v>0.99778291385383311</v>
      </c>
      <c r="O16" s="51">
        <f>'CCG weighted population'!U16/'CCG weighted population'!$C16</f>
        <v>0.89199757364052623</v>
      </c>
      <c r="P16" s="49">
        <f>'CCG weighted population'!V16/'CCG weighted population'!$D16</f>
        <v>0.89352024452494172</v>
      </c>
      <c r="Q16" s="49">
        <f>'CCG weighted population'!W16/'CCG weighted population'!$E16</f>
        <v>0.89477077865281529</v>
      </c>
      <c r="R16" s="49">
        <f>'CCG weighted population'!X16/'CCG weighted population'!$F16</f>
        <v>0.89622487856256217</v>
      </c>
      <c r="S16" s="49">
        <f>'CCG weighted population'!Y16/'CCG weighted population'!$G16</f>
        <v>0.89767651855972341</v>
      </c>
      <c r="T16" s="49">
        <f>'CCG weighted population'!Z16/'CCG weighted population'!$H16</f>
        <v>0.89878937870958864</v>
      </c>
      <c r="U16" s="51">
        <f>'CCG weighted population'!AA16/'CCG weighted population'!$C16</f>
        <v>0.98019270943887882</v>
      </c>
      <c r="V16" s="49">
        <f>'CCG weighted population'!AB16/'CCG weighted population'!$D16</f>
        <v>0.97932950668789776</v>
      </c>
      <c r="W16" s="49">
        <f>'CCG weighted population'!AC16/'CCG weighted population'!$E16</f>
        <v>0.97846816387429203</v>
      </c>
      <c r="X16" s="49">
        <f>'CCG weighted population'!AD16/'CCG weighted population'!$F16</f>
        <v>0.97724679681563686</v>
      </c>
      <c r="Y16" s="49">
        <f>'CCG weighted population'!AE16/'CCG weighted population'!$G16</f>
        <v>0.97626855450534511</v>
      </c>
      <c r="Z16" s="49">
        <f>'CCG weighted population'!AF16/'CCG weighted population'!$H16</f>
        <v>0.97558819770241856</v>
      </c>
      <c r="AA16" s="51">
        <f>'CCG weighted population'!AG16/'CCG weighted population'!$C16</f>
        <v>1.0340850809698394</v>
      </c>
      <c r="AB16" s="49">
        <f>'CCG weighted population'!AH16/'CCG weighted population'!$D16</f>
        <v>1.0370031291479314</v>
      </c>
      <c r="AC16" s="49">
        <f>'CCG weighted population'!AI16/'CCG weighted population'!$E16</f>
        <v>1.0388840895984333</v>
      </c>
      <c r="AD16" s="49">
        <f>'CCG weighted population'!AJ16/'CCG weighted population'!$F16</f>
        <v>1.0403346942254661</v>
      </c>
      <c r="AE16" s="49">
        <f>'CCG weighted population'!AK16/'CCG weighted population'!$G16</f>
        <v>1.0421671554723264</v>
      </c>
      <c r="AF16" s="49">
        <f>'CCG weighted population'!AL16/'CCG weighted population'!$H16</f>
        <v>1.0439011314296653</v>
      </c>
      <c r="AG16" s="51">
        <f>'CCG weighted population'!AM16/'CCG weighted population'!$C16</f>
        <v>0.95498296308983444</v>
      </c>
      <c r="AH16" s="49">
        <f>'CCG weighted population'!AN16/'CCG weighted population'!$D16</f>
        <v>0.95516727264983925</v>
      </c>
      <c r="AI16" s="49">
        <f>'CCG weighted population'!AO16/'CCG weighted population'!$E16</f>
        <v>0.95538220790427464</v>
      </c>
      <c r="AJ16" s="49">
        <f>'CCG weighted population'!AP16/'CCG weighted population'!$F16</f>
        <v>0.95559744152015103</v>
      </c>
      <c r="AK16" s="49">
        <f>'CCG weighted population'!AQ16/'CCG weighted population'!$G16</f>
        <v>0.95580529940825032</v>
      </c>
      <c r="AL16" s="49">
        <f>'CCG weighted population'!AR16/'CCG weighted population'!$H16</f>
        <v>0.95600219585903023</v>
      </c>
      <c r="AM16" s="51">
        <v>0.95188665390014648</v>
      </c>
      <c r="AN16" s="49">
        <v>0.95397454500198364</v>
      </c>
      <c r="AO16" s="49">
        <v>0.95610141754150391</v>
      </c>
      <c r="AP16" s="49">
        <v>0.95826339721679688</v>
      </c>
      <c r="AQ16" s="49">
        <v>0.96046346426010132</v>
      </c>
      <c r="AR16" s="49">
        <v>0.96269869804382324</v>
      </c>
      <c r="AS16" s="52">
        <v>0.99946194887161255</v>
      </c>
      <c r="AT16" s="50">
        <v>0.99946194887161255</v>
      </c>
      <c r="AU16" s="50">
        <v>0.99946194887161255</v>
      </c>
      <c r="AV16" s="50">
        <v>0.99946194887161255</v>
      </c>
      <c r="AW16" s="50">
        <v>0.99946194887161255</v>
      </c>
      <c r="AX16" s="50">
        <v>0.99946194887161255</v>
      </c>
    </row>
    <row r="17" spans="1:50" x14ac:dyDescent="0.2">
      <c r="A17" s="31" t="s">
        <v>24</v>
      </c>
      <c r="B17" s="25" t="s">
        <v>333</v>
      </c>
      <c r="C17" s="51">
        <f>'CCG weighted population'!I17/'CCG weighted population'!$C17</f>
        <v>1.0263650828955442</v>
      </c>
      <c r="D17" s="49">
        <f>'CCG weighted population'!J17/'CCG weighted population'!$D17</f>
        <v>1.0242321220588897</v>
      </c>
      <c r="E17" s="49">
        <f>'CCG weighted population'!K17/'CCG weighted population'!$E17</f>
        <v>1.0222919559389498</v>
      </c>
      <c r="F17" s="49">
        <f>'CCG weighted population'!L17/'CCG weighted population'!$F17</f>
        <v>1.0199996915877425</v>
      </c>
      <c r="G17" s="49">
        <f>'CCG weighted population'!M17/'CCG weighted population'!$G17</f>
        <v>1.0180117221371372</v>
      </c>
      <c r="H17" s="49">
        <f>'CCG weighted population'!N17/'CCG weighted population'!$H17</f>
        <v>1.0160300349278764</v>
      </c>
      <c r="I17" s="51">
        <f>'CCG weighted population'!O17/'CCG weighted population'!$C17</f>
        <v>0.9469395613519358</v>
      </c>
      <c r="J17" s="49">
        <f>'CCG weighted population'!P17/'CCG weighted population'!$D17</f>
        <v>0.94473985336750088</v>
      </c>
      <c r="K17" s="49">
        <f>'CCG weighted population'!Q17/'CCG weighted population'!$E17</f>
        <v>0.94132618458910422</v>
      </c>
      <c r="L17" s="49">
        <f>'CCG weighted population'!R17/'CCG weighted population'!$F17</f>
        <v>0.93810677179837654</v>
      </c>
      <c r="M17" s="49">
        <f>'CCG weighted population'!S17/'CCG weighted population'!$G17</f>
        <v>0.93761840152869613</v>
      </c>
      <c r="N17" s="49">
        <f>'CCG weighted population'!T17/'CCG weighted population'!$H17</f>
        <v>0.93766977048030087</v>
      </c>
      <c r="O17" s="51">
        <f>'CCG weighted population'!U17/'CCG weighted population'!$C17</f>
        <v>1.013755588486698</v>
      </c>
      <c r="P17" s="49">
        <f>'CCG weighted population'!V17/'CCG weighted population'!$D17</f>
        <v>1.013705743492769</v>
      </c>
      <c r="Q17" s="49">
        <f>'CCG weighted population'!W17/'CCG weighted population'!$E17</f>
        <v>1.0140274371008891</v>
      </c>
      <c r="R17" s="49">
        <f>'CCG weighted population'!X17/'CCG weighted population'!$F17</f>
        <v>1.0141301003375909</v>
      </c>
      <c r="S17" s="49">
        <f>'CCG weighted population'!Y17/'CCG weighted population'!$G17</f>
        <v>1.0143171021591328</v>
      </c>
      <c r="T17" s="49">
        <f>'CCG weighted population'!Z17/'CCG weighted population'!$H17</f>
        <v>1.0147510481796864</v>
      </c>
      <c r="U17" s="51">
        <f>'CCG weighted population'!AA17/'CCG weighted population'!$C17</f>
        <v>1.2153416418036065</v>
      </c>
      <c r="V17" s="49">
        <f>'CCG weighted population'!AB17/'CCG weighted population'!$D17</f>
        <v>1.2159679396845051</v>
      </c>
      <c r="W17" s="49">
        <f>'CCG weighted population'!AC17/'CCG weighted population'!$E17</f>
        <v>1.2167130743192918</v>
      </c>
      <c r="X17" s="49">
        <f>'CCG weighted population'!AD17/'CCG weighted population'!$F17</f>
        <v>1.2175908713826917</v>
      </c>
      <c r="Y17" s="49">
        <f>'CCG weighted population'!AE17/'CCG weighted population'!$G17</f>
        <v>1.2185961499483693</v>
      </c>
      <c r="Z17" s="49">
        <f>'CCG weighted population'!AF17/'CCG weighted population'!$H17</f>
        <v>1.2197571680978327</v>
      </c>
      <c r="AA17" s="51">
        <f>'CCG weighted population'!AG17/'CCG weighted population'!$C17</f>
        <v>1.0364518094508728</v>
      </c>
      <c r="AB17" s="49">
        <f>'CCG weighted population'!AH17/'CCG weighted population'!$D17</f>
        <v>1.0346184615846059</v>
      </c>
      <c r="AC17" s="49">
        <f>'CCG weighted population'!AI17/'CCG weighted population'!$E17</f>
        <v>1.0326974456032922</v>
      </c>
      <c r="AD17" s="49">
        <f>'CCG weighted population'!AJ17/'CCG weighted population'!$F17</f>
        <v>1.0304696547750951</v>
      </c>
      <c r="AE17" s="49">
        <f>'CCG weighted population'!AK17/'CCG weighted population'!$G17</f>
        <v>1.0289681694924604</v>
      </c>
      <c r="AF17" s="49">
        <f>'CCG weighted population'!AL17/'CCG weighted population'!$H17</f>
        <v>1.027605480686052</v>
      </c>
      <c r="AG17" s="51">
        <f>'CCG weighted population'!AM17/'CCG weighted population'!$C17</f>
        <v>1.5768957030367399</v>
      </c>
      <c r="AH17" s="49">
        <f>'CCG weighted population'!AN17/'CCG weighted population'!$D17</f>
        <v>1.5772000252913019</v>
      </c>
      <c r="AI17" s="49">
        <f>'CCG weighted population'!AO17/'CCG weighted population'!$E17</f>
        <v>1.5775550353034506</v>
      </c>
      <c r="AJ17" s="49">
        <f>'CCG weighted population'!AP17/'CCG weighted population'!$F17</f>
        <v>1.5779103575678706</v>
      </c>
      <c r="AK17" s="49">
        <f>'CCG weighted population'!AQ17/'CCG weighted population'!$G17</f>
        <v>1.5782536006533887</v>
      </c>
      <c r="AL17" s="49">
        <f>'CCG weighted population'!AR17/'CCG weighted population'!$H17</f>
        <v>1.5785787636003572</v>
      </c>
      <c r="AM17" s="51">
        <v>0.96441829204559326</v>
      </c>
      <c r="AN17" s="49">
        <v>0.96650558710098267</v>
      </c>
      <c r="AO17" s="49">
        <v>0.96863216161727905</v>
      </c>
      <c r="AP17" s="49">
        <v>0.97079426050186157</v>
      </c>
      <c r="AQ17" s="49">
        <v>0.97299444675445557</v>
      </c>
      <c r="AR17" s="49">
        <v>0.97523015737533569</v>
      </c>
      <c r="AS17" s="52">
        <v>0.99798107147216797</v>
      </c>
      <c r="AT17" s="50">
        <v>0.99798107147216797</v>
      </c>
      <c r="AU17" s="50">
        <v>0.99798107147216797</v>
      </c>
      <c r="AV17" s="50">
        <v>0.99798107147216797</v>
      </c>
      <c r="AW17" s="50">
        <v>0.99798107147216797</v>
      </c>
      <c r="AX17" s="50">
        <v>0.99798107147216797</v>
      </c>
    </row>
    <row r="18" spans="1:50" x14ac:dyDescent="0.2">
      <c r="A18" s="31" t="s">
        <v>25</v>
      </c>
      <c r="B18" s="25" t="s">
        <v>257</v>
      </c>
      <c r="C18" s="51">
        <f>'CCG weighted population'!I18/'CCG weighted population'!$C18</f>
        <v>1.1627837452465917</v>
      </c>
      <c r="D18" s="49">
        <f>'CCG weighted population'!J18/'CCG weighted population'!$D18</f>
        <v>1.1641252694243278</v>
      </c>
      <c r="E18" s="49">
        <f>'CCG weighted population'!K18/'CCG weighted population'!$E18</f>
        <v>1.165110588255269</v>
      </c>
      <c r="F18" s="49">
        <f>'CCG weighted population'!L18/'CCG weighted population'!$F18</f>
        <v>1.1665312998985709</v>
      </c>
      <c r="G18" s="49">
        <f>'CCG weighted population'!M18/'CCG weighted population'!$G18</f>
        <v>1.1678349164862776</v>
      </c>
      <c r="H18" s="49">
        <f>'CCG weighted population'!N18/'CCG weighted population'!$H18</f>
        <v>1.1690140684397015</v>
      </c>
      <c r="I18" s="51">
        <f>'CCG weighted population'!O18/'CCG weighted population'!$C18</f>
        <v>1.0941688817870552</v>
      </c>
      <c r="J18" s="49">
        <f>'CCG weighted population'!P18/'CCG weighted population'!$D18</f>
        <v>1.0981806059408483</v>
      </c>
      <c r="K18" s="49">
        <f>'CCG weighted population'!Q18/'CCG weighted population'!$E18</f>
        <v>1.1006251493285917</v>
      </c>
      <c r="L18" s="49">
        <f>'CCG weighted population'!R18/'CCG weighted population'!$F18</f>
        <v>1.1071641792356151</v>
      </c>
      <c r="M18" s="49">
        <f>'CCG weighted population'!S18/'CCG weighted population'!$G18</f>
        <v>1.111675811583168</v>
      </c>
      <c r="N18" s="49">
        <f>'CCG weighted population'!T18/'CCG weighted population'!$H18</f>
        <v>1.1155353079242452</v>
      </c>
      <c r="O18" s="51">
        <f>'CCG weighted population'!U18/'CCG weighted population'!$C18</f>
        <v>1.0984466067369649</v>
      </c>
      <c r="P18" s="49">
        <f>'CCG weighted population'!V18/'CCG weighted population'!$D18</f>
        <v>1.0988970902417698</v>
      </c>
      <c r="Q18" s="49">
        <f>'CCG weighted population'!W18/'CCG weighted population'!$E18</f>
        <v>1.0998152100767076</v>
      </c>
      <c r="R18" s="49">
        <f>'CCG weighted population'!X18/'CCG weighted population'!$F18</f>
        <v>1.100975236077659</v>
      </c>
      <c r="S18" s="49">
        <f>'CCG weighted population'!Y18/'CCG weighted population'!$G18</f>
        <v>1.1021092892326363</v>
      </c>
      <c r="T18" s="49">
        <f>'CCG weighted population'!Z18/'CCG weighted population'!$H18</f>
        <v>1.1036910627615444</v>
      </c>
      <c r="U18" s="51">
        <f>'CCG weighted population'!AA18/'CCG weighted population'!$C18</f>
        <v>0.98763867364115432</v>
      </c>
      <c r="V18" s="49">
        <f>'CCG weighted population'!AB18/'CCG weighted population'!$D18</f>
        <v>0.99291077620513624</v>
      </c>
      <c r="W18" s="49">
        <f>'CCG weighted population'!AC18/'CCG weighted population'!$E18</f>
        <v>0.99797455942810631</v>
      </c>
      <c r="X18" s="49">
        <f>'CCG weighted population'!AD18/'CCG weighted population'!$F18</f>
        <v>1.0026559832532862</v>
      </c>
      <c r="Y18" s="49">
        <f>'CCG weighted population'!AE18/'CCG weighted population'!$G18</f>
        <v>1.0075089314214858</v>
      </c>
      <c r="Z18" s="49">
        <f>'CCG weighted population'!AF18/'CCG weighted population'!$H18</f>
        <v>1.0122427008744577</v>
      </c>
      <c r="AA18" s="51">
        <f>'CCG weighted population'!AG18/'CCG weighted population'!$C18</f>
        <v>1.1107947768830417</v>
      </c>
      <c r="AB18" s="49">
        <f>'CCG weighted population'!AH18/'CCG weighted population'!$D18</f>
        <v>1.1120637925527959</v>
      </c>
      <c r="AC18" s="49">
        <f>'CCG weighted population'!AI18/'CCG weighted population'!$E18</f>
        <v>1.1132858315422576</v>
      </c>
      <c r="AD18" s="49">
        <f>'CCG weighted population'!AJ18/'CCG weighted population'!$F18</f>
        <v>1.1145706829450881</v>
      </c>
      <c r="AE18" s="49">
        <f>'CCG weighted population'!AK18/'CCG weighted population'!$G18</f>
        <v>1.1162837117576903</v>
      </c>
      <c r="AF18" s="49">
        <f>'CCG weighted population'!AL18/'CCG weighted population'!$H18</f>
        <v>1.1181957580107083</v>
      </c>
      <c r="AG18" s="51">
        <f>'CCG weighted population'!AM18/'CCG weighted population'!$C18</f>
        <v>1.3337531726524674</v>
      </c>
      <c r="AH18" s="49">
        <f>'CCG weighted population'!AN18/'CCG weighted population'!$D18</f>
        <v>1.3340105127571225</v>
      </c>
      <c r="AI18" s="49">
        <f>'CCG weighted population'!AO18/'CCG weighted population'!$E18</f>
        <v>1.3343107494219908</v>
      </c>
      <c r="AJ18" s="49">
        <f>'CCG weighted population'!AP18/'CCG weighted population'!$F18</f>
        <v>1.3346113184995061</v>
      </c>
      <c r="AK18" s="49">
        <f>'CCG weighted population'!AQ18/'CCG weighted population'!$G18</f>
        <v>1.3349017323550423</v>
      </c>
      <c r="AL18" s="49">
        <f>'CCG weighted population'!AR18/'CCG weighted population'!$H18</f>
        <v>1.3351766727845134</v>
      </c>
      <c r="AM18" s="51">
        <v>0.94949954748153687</v>
      </c>
      <c r="AN18" s="49">
        <v>0.95160573720932007</v>
      </c>
      <c r="AO18" s="49">
        <v>0.95375090837478638</v>
      </c>
      <c r="AP18" s="49">
        <v>0.95593130588531494</v>
      </c>
      <c r="AQ18" s="49">
        <v>0.95814979076385498</v>
      </c>
      <c r="AR18" s="49">
        <v>0.96040362119674683</v>
      </c>
      <c r="AS18" s="52">
        <v>1.002469539642334</v>
      </c>
      <c r="AT18" s="50">
        <v>1.002469539642334</v>
      </c>
      <c r="AU18" s="50">
        <v>1.002469539642334</v>
      </c>
      <c r="AV18" s="50">
        <v>1.002469539642334</v>
      </c>
      <c r="AW18" s="50">
        <v>1.002469539642334</v>
      </c>
      <c r="AX18" s="50">
        <v>1.002469539642334</v>
      </c>
    </row>
    <row r="19" spans="1:50" x14ac:dyDescent="0.2">
      <c r="A19" s="31" t="s">
        <v>26</v>
      </c>
      <c r="B19" s="25" t="s">
        <v>263</v>
      </c>
      <c r="C19" s="51">
        <f>'CCG weighted population'!I19/'CCG weighted population'!$C19</f>
        <v>1.085994418079375</v>
      </c>
      <c r="D19" s="49">
        <f>'CCG weighted population'!J19/'CCG weighted population'!$D19</f>
        <v>1.0904349493478893</v>
      </c>
      <c r="E19" s="49">
        <f>'CCG weighted population'!K19/'CCG weighted population'!$E19</f>
        <v>1.0941795347259013</v>
      </c>
      <c r="F19" s="49">
        <f>'CCG weighted population'!L19/'CCG weighted population'!$F19</f>
        <v>1.0974620488819924</v>
      </c>
      <c r="G19" s="49">
        <f>'CCG weighted population'!M19/'CCG weighted population'!$G19</f>
        <v>1.1006862962012092</v>
      </c>
      <c r="H19" s="49">
        <f>'CCG weighted population'!N19/'CCG weighted population'!$H19</f>
        <v>1.104001338545997</v>
      </c>
      <c r="I19" s="51">
        <f>'CCG weighted population'!O19/'CCG weighted population'!$C19</f>
        <v>1.0789443252454942</v>
      </c>
      <c r="J19" s="49">
        <f>'CCG weighted population'!P19/'CCG weighted population'!$D19</f>
        <v>1.088548835705283</v>
      </c>
      <c r="K19" s="49">
        <f>'CCG weighted population'!Q19/'CCG weighted population'!$E19</f>
        <v>1.0979832249360704</v>
      </c>
      <c r="L19" s="49">
        <f>'CCG weighted population'!R19/'CCG weighted population'!$F19</f>
        <v>1.1078791148596681</v>
      </c>
      <c r="M19" s="49">
        <f>'CCG weighted population'!S19/'CCG weighted population'!$G19</f>
        <v>1.1160833468343487</v>
      </c>
      <c r="N19" s="49">
        <f>'CCG weighted population'!T19/'CCG weighted population'!$H19</f>
        <v>1.125446727734488</v>
      </c>
      <c r="O19" s="51">
        <f>'CCG weighted population'!U19/'CCG weighted population'!$C19</f>
        <v>0.80520623881401887</v>
      </c>
      <c r="P19" s="49">
        <f>'CCG weighted population'!V19/'CCG weighted population'!$D19</f>
        <v>0.80657577305034867</v>
      </c>
      <c r="Q19" s="49">
        <f>'CCG weighted population'!W19/'CCG weighted population'!$E19</f>
        <v>0.80773527118169863</v>
      </c>
      <c r="R19" s="49">
        <f>'CCG weighted population'!X19/'CCG weighted population'!$F19</f>
        <v>0.80870432267235437</v>
      </c>
      <c r="S19" s="49">
        <f>'CCG weighted population'!Y19/'CCG weighted population'!$G19</f>
        <v>0.81010258996812501</v>
      </c>
      <c r="T19" s="49">
        <f>'CCG weighted population'!Z19/'CCG weighted population'!$H19</f>
        <v>0.81146417473037435</v>
      </c>
      <c r="U19" s="51">
        <f>'CCG weighted population'!AA19/'CCG weighted population'!$C19</f>
        <v>0.82067892598630054</v>
      </c>
      <c r="V19" s="49">
        <f>'CCG weighted population'!AB19/'CCG weighted population'!$D19</f>
        <v>0.82318201629233467</v>
      </c>
      <c r="W19" s="49">
        <f>'CCG weighted population'!AC19/'CCG weighted population'!$E19</f>
        <v>0.82523528606380259</v>
      </c>
      <c r="X19" s="49">
        <f>'CCG weighted population'!AD19/'CCG weighted population'!$F19</f>
        <v>0.82714569055170351</v>
      </c>
      <c r="Y19" s="49">
        <f>'CCG weighted population'!AE19/'CCG weighted population'!$G19</f>
        <v>0.82882979249517708</v>
      </c>
      <c r="Z19" s="49">
        <f>'CCG weighted population'!AF19/'CCG weighted population'!$H19</f>
        <v>0.83060014918596359</v>
      </c>
      <c r="AA19" s="51">
        <f>'CCG weighted population'!AG19/'CCG weighted population'!$C19</f>
        <v>1.0488057556528141</v>
      </c>
      <c r="AB19" s="49">
        <f>'CCG weighted population'!AH19/'CCG weighted population'!$D19</f>
        <v>1.0518267230469345</v>
      </c>
      <c r="AC19" s="49">
        <f>'CCG weighted population'!AI19/'CCG weighted population'!$E19</f>
        <v>1.0543716247464945</v>
      </c>
      <c r="AD19" s="49">
        <f>'CCG weighted population'!AJ19/'CCG weighted population'!$F19</f>
        <v>1.0560903041506953</v>
      </c>
      <c r="AE19" s="49">
        <f>'CCG weighted population'!AK19/'CCG weighted population'!$G19</f>
        <v>1.0578209999755461</v>
      </c>
      <c r="AF19" s="49">
        <f>'CCG weighted population'!AL19/'CCG weighted population'!$H19</f>
        <v>1.0596615926414399</v>
      </c>
      <c r="AG19" s="51">
        <f>'CCG weighted population'!AM19/'CCG weighted population'!$C19</f>
        <v>0.71561919731818091</v>
      </c>
      <c r="AH19" s="49">
        <f>'CCG weighted population'!AN19/'CCG weighted population'!$D19</f>
        <v>0.71575732355726551</v>
      </c>
      <c r="AI19" s="49">
        <f>'CCG weighted population'!AO19/'CCG weighted population'!$E19</f>
        <v>0.71591834487192463</v>
      </c>
      <c r="AJ19" s="49">
        <f>'CCG weighted population'!AP19/'CCG weighted population'!$F19</f>
        <v>0.71607969797823956</v>
      </c>
      <c r="AK19" s="49">
        <f>'CCG weighted population'!AQ19/'CCG weighted population'!$G19</f>
        <v>0.7162354932060454</v>
      </c>
      <c r="AL19" s="49">
        <f>'CCG weighted population'!AR19/'CCG weighted population'!$H19</f>
        <v>0.71638303643557588</v>
      </c>
      <c r="AM19" s="51">
        <v>0.96554994583129883</v>
      </c>
      <c r="AN19" s="49">
        <v>0.96718817949295044</v>
      </c>
      <c r="AO19" s="49">
        <v>0.96886229515075684</v>
      </c>
      <c r="AP19" s="49">
        <v>0.97056835889816284</v>
      </c>
      <c r="AQ19" s="49">
        <v>0.97230899333953857</v>
      </c>
      <c r="AR19" s="49">
        <v>0.97408151626586914</v>
      </c>
      <c r="AS19" s="52">
        <v>1.0004870891571045</v>
      </c>
      <c r="AT19" s="50">
        <v>1.0004870891571045</v>
      </c>
      <c r="AU19" s="50">
        <v>1.0004870891571045</v>
      </c>
      <c r="AV19" s="50">
        <v>1.0004870891571045</v>
      </c>
      <c r="AW19" s="50">
        <v>1.0004870891571045</v>
      </c>
      <c r="AX19" s="50">
        <v>1.0004870891571045</v>
      </c>
    </row>
    <row r="20" spans="1:50" x14ac:dyDescent="0.2">
      <c r="A20" s="31" t="s">
        <v>27</v>
      </c>
      <c r="B20" s="25" t="s">
        <v>284</v>
      </c>
      <c r="C20" s="51">
        <f>'CCG weighted population'!I20/'CCG weighted population'!$C20</f>
        <v>1.1279692758573006</v>
      </c>
      <c r="D20" s="49">
        <f>'CCG weighted population'!J20/'CCG weighted population'!$D20</f>
        <v>1.1266288445736412</v>
      </c>
      <c r="E20" s="49">
        <f>'CCG weighted population'!K20/'CCG weighted population'!$E20</f>
        <v>1.125759585153898</v>
      </c>
      <c r="F20" s="49">
        <f>'CCG weighted population'!L20/'CCG weighted population'!$F20</f>
        <v>1.1244159472375821</v>
      </c>
      <c r="G20" s="49">
        <f>'CCG weighted population'!M20/'CCG weighted population'!$G20</f>
        <v>1.1237039829641184</v>
      </c>
      <c r="H20" s="49">
        <f>'CCG weighted population'!N20/'CCG weighted population'!$H20</f>
        <v>1.1228166903529377</v>
      </c>
      <c r="I20" s="51">
        <f>'CCG weighted population'!O20/'CCG weighted population'!$C20</f>
        <v>1.0306380129933554</v>
      </c>
      <c r="J20" s="49">
        <f>'CCG weighted population'!P20/'CCG weighted population'!$D20</f>
        <v>1.0277499868307707</v>
      </c>
      <c r="K20" s="49">
        <f>'CCG weighted population'!Q20/'CCG weighted population'!$E20</f>
        <v>1.0276054118270135</v>
      </c>
      <c r="L20" s="49">
        <f>'CCG weighted population'!R20/'CCG weighted population'!$F20</f>
        <v>1.0255276803221871</v>
      </c>
      <c r="M20" s="49">
        <f>'CCG weighted population'!S20/'CCG weighted population'!$G20</f>
        <v>1.0255960680931211</v>
      </c>
      <c r="N20" s="49">
        <f>'CCG weighted population'!T20/'CCG weighted population'!$H20</f>
        <v>1.0239618149527387</v>
      </c>
      <c r="O20" s="51">
        <f>'CCG weighted population'!U20/'CCG weighted population'!$C20</f>
        <v>1.1147985364191009</v>
      </c>
      <c r="P20" s="49">
        <f>'CCG weighted population'!V20/'CCG weighted population'!$D20</f>
        <v>1.114761911330455</v>
      </c>
      <c r="Q20" s="49">
        <f>'CCG weighted population'!W20/'CCG weighted population'!$E20</f>
        <v>1.1147763497836898</v>
      </c>
      <c r="R20" s="49">
        <f>'CCG weighted population'!X20/'CCG weighted population'!$F20</f>
        <v>1.1151311661700103</v>
      </c>
      <c r="S20" s="49">
        <f>'CCG weighted population'!Y20/'CCG weighted population'!$G20</f>
        <v>1.1153573345791923</v>
      </c>
      <c r="T20" s="49">
        <f>'CCG weighted population'!Z20/'CCG weighted population'!$H20</f>
        <v>1.1153398673077914</v>
      </c>
      <c r="U20" s="51">
        <f>'CCG weighted population'!AA20/'CCG weighted population'!$C20</f>
        <v>1.1775681442796615</v>
      </c>
      <c r="V20" s="49">
        <f>'CCG weighted population'!AB20/'CCG weighted population'!$D20</f>
        <v>1.1801412620989482</v>
      </c>
      <c r="W20" s="49">
        <f>'CCG weighted population'!AC20/'CCG weighted population'!$E20</f>
        <v>1.182722588199508</v>
      </c>
      <c r="X20" s="49">
        <f>'CCG weighted population'!AD20/'CCG weighted population'!$F20</f>
        <v>1.1850888381997811</v>
      </c>
      <c r="Y20" s="49">
        <f>'CCG weighted population'!AE20/'CCG weighted population'!$G20</f>
        <v>1.187526694387292</v>
      </c>
      <c r="Z20" s="49">
        <f>'CCG weighted population'!AF20/'CCG weighted population'!$H20</f>
        <v>1.1901654287039736</v>
      </c>
      <c r="AA20" s="51">
        <f>'CCG weighted population'!AG20/'CCG weighted population'!$C20</f>
        <v>1.0935027682061842</v>
      </c>
      <c r="AB20" s="49">
        <f>'CCG weighted population'!AH20/'CCG weighted population'!$D20</f>
        <v>1.09281910583449</v>
      </c>
      <c r="AC20" s="49">
        <f>'CCG weighted population'!AI20/'CCG weighted population'!$E20</f>
        <v>1.0921350766125877</v>
      </c>
      <c r="AD20" s="49">
        <f>'CCG weighted population'!AJ20/'CCG weighted population'!$F20</f>
        <v>1.0913192963905167</v>
      </c>
      <c r="AE20" s="49">
        <f>'CCG weighted population'!AK20/'CCG weighted population'!$G20</f>
        <v>1.091452926957563</v>
      </c>
      <c r="AF20" s="49">
        <f>'CCG weighted population'!AL20/'CCG weighted population'!$H20</f>
        <v>1.0915752610250957</v>
      </c>
      <c r="AG20" s="51">
        <f>'CCG weighted population'!AM20/'CCG weighted population'!$C20</f>
        <v>1.5215231872680957</v>
      </c>
      <c r="AH20" s="49">
        <f>'CCG weighted population'!AN20/'CCG weighted population'!$D20</f>
        <v>1.5218167399045739</v>
      </c>
      <c r="AI20" s="49">
        <f>'CCG weighted population'!AO20/'CCG weighted population'!$E20</f>
        <v>1.5221592901060794</v>
      </c>
      <c r="AJ20" s="49">
        <f>'CCG weighted population'!AP20/'CCG weighted population'!$F20</f>
        <v>1.5225020765769202</v>
      </c>
      <c r="AK20" s="49">
        <f>'CCG weighted population'!AQ20/'CCG weighted population'!$G20</f>
        <v>1.5228333849584157</v>
      </c>
      <c r="AL20" s="49">
        <f>'CCG weighted population'!AR20/'CCG weighted population'!$H20</f>
        <v>1.5231471059444299</v>
      </c>
      <c r="AM20" s="51">
        <v>0.96405357122421265</v>
      </c>
      <c r="AN20" s="49">
        <v>0.96618497371673584</v>
      </c>
      <c r="AO20" s="49">
        <v>0.96835583448410034</v>
      </c>
      <c r="AP20" s="49">
        <v>0.97056251764297485</v>
      </c>
      <c r="AQ20" s="49">
        <v>0.97280782461166382</v>
      </c>
      <c r="AR20" s="49">
        <v>0.97508889436721802</v>
      </c>
      <c r="AS20" s="52">
        <v>0.99950432777404785</v>
      </c>
      <c r="AT20" s="50">
        <v>0.99950432777404785</v>
      </c>
      <c r="AU20" s="50">
        <v>0.99950432777404785</v>
      </c>
      <c r="AV20" s="50">
        <v>0.99950432777404785</v>
      </c>
      <c r="AW20" s="50">
        <v>0.99950432777404785</v>
      </c>
      <c r="AX20" s="50">
        <v>0.99950432777404785</v>
      </c>
    </row>
    <row r="21" spans="1:50" x14ac:dyDescent="0.2">
      <c r="A21" s="31" t="s">
        <v>28</v>
      </c>
      <c r="B21" s="25" t="s">
        <v>270</v>
      </c>
      <c r="C21" s="51">
        <f>'CCG weighted population'!I21/'CCG weighted population'!$C21</f>
        <v>1.0611360468756208</v>
      </c>
      <c r="D21" s="49">
        <f>'CCG weighted population'!J21/'CCG weighted population'!$D21</f>
        <v>1.0614075469441053</v>
      </c>
      <c r="E21" s="49">
        <f>'CCG weighted population'!K21/'CCG weighted population'!$E21</f>
        <v>1.0617335893294142</v>
      </c>
      <c r="F21" s="49">
        <f>'CCG weighted population'!L21/'CCG weighted population'!$F21</f>
        <v>1.0621411201486048</v>
      </c>
      <c r="G21" s="49">
        <f>'CCG weighted population'!M21/'CCG weighted population'!$G21</f>
        <v>1.0621584071406391</v>
      </c>
      <c r="H21" s="49">
        <f>'CCG weighted population'!N21/'CCG weighted population'!$H21</f>
        <v>1.0621773634044311</v>
      </c>
      <c r="I21" s="51">
        <f>'CCG weighted population'!O21/'CCG weighted population'!$C21</f>
        <v>0.91637554866527993</v>
      </c>
      <c r="J21" s="49">
        <f>'CCG weighted population'!P21/'CCG weighted population'!$D21</f>
        <v>0.91783251407754718</v>
      </c>
      <c r="K21" s="49">
        <f>'CCG weighted population'!Q21/'CCG weighted population'!$E21</f>
        <v>0.92013241378381694</v>
      </c>
      <c r="L21" s="49">
        <f>'CCG weighted population'!R21/'CCG weighted population'!$F21</f>
        <v>0.92226897080378589</v>
      </c>
      <c r="M21" s="49">
        <f>'CCG weighted population'!S21/'CCG weighted population'!$G21</f>
        <v>0.92305737396146692</v>
      </c>
      <c r="N21" s="49">
        <f>'CCG weighted population'!T21/'CCG weighted population'!$H21</f>
        <v>0.92469283111710465</v>
      </c>
      <c r="O21" s="51">
        <f>'CCG weighted population'!U21/'CCG weighted population'!$C21</f>
        <v>0.98089289513335653</v>
      </c>
      <c r="P21" s="49">
        <f>'CCG weighted population'!V21/'CCG weighted population'!$D21</f>
        <v>0.98089469805600193</v>
      </c>
      <c r="Q21" s="49">
        <f>'CCG weighted population'!W21/'CCG weighted population'!$E21</f>
        <v>0.98051943008760478</v>
      </c>
      <c r="R21" s="49">
        <f>'CCG weighted population'!X21/'CCG weighted population'!$F21</f>
        <v>0.98058280066665993</v>
      </c>
      <c r="S21" s="49">
        <f>'CCG weighted population'!Y21/'CCG weighted population'!$G21</f>
        <v>0.98017141145941489</v>
      </c>
      <c r="T21" s="49">
        <f>'CCG weighted population'!Z21/'CCG weighted population'!$H21</f>
        <v>0.9799505990345635</v>
      </c>
      <c r="U21" s="51">
        <f>'CCG weighted population'!AA21/'CCG weighted population'!$C21</f>
        <v>1.0655187959462264</v>
      </c>
      <c r="V21" s="49">
        <f>'CCG weighted population'!AB21/'CCG weighted population'!$D21</f>
        <v>1.0719551622741355</v>
      </c>
      <c r="W21" s="49">
        <f>'CCG weighted population'!AC21/'CCG weighted population'!$E21</f>
        <v>1.0784515224224338</v>
      </c>
      <c r="X21" s="49">
        <f>'CCG weighted population'!AD21/'CCG weighted population'!$F21</f>
        <v>1.085114138055097</v>
      </c>
      <c r="Y21" s="49">
        <f>'CCG weighted population'!AE21/'CCG weighted population'!$G21</f>
        <v>1.0913827662501283</v>
      </c>
      <c r="Z21" s="49">
        <f>'CCG weighted population'!AF21/'CCG weighted population'!$H21</f>
        <v>1.0972606183585485</v>
      </c>
      <c r="AA21" s="51">
        <f>'CCG weighted population'!AG21/'CCG weighted population'!$C21</f>
        <v>0.96304423385001992</v>
      </c>
      <c r="AB21" s="49">
        <f>'CCG weighted population'!AH21/'CCG weighted population'!$D21</f>
        <v>0.96340198927860476</v>
      </c>
      <c r="AC21" s="49">
        <f>'CCG weighted population'!AI21/'CCG weighted population'!$E21</f>
        <v>0.96331483306229893</v>
      </c>
      <c r="AD21" s="49">
        <f>'CCG weighted population'!AJ21/'CCG weighted population'!$F21</f>
        <v>0.96348933707540307</v>
      </c>
      <c r="AE21" s="49">
        <f>'CCG weighted population'!AK21/'CCG weighted population'!$G21</f>
        <v>0.96348950883152606</v>
      </c>
      <c r="AF21" s="49">
        <f>'CCG weighted population'!AL21/'CCG weighted population'!$H21</f>
        <v>0.96359668567451451</v>
      </c>
      <c r="AG21" s="51">
        <f>'CCG weighted population'!AM21/'CCG weighted population'!$C21</f>
        <v>1.3207971438199737</v>
      </c>
      <c r="AH21" s="49">
        <f>'CCG weighted population'!AN21/'CCG weighted population'!$D21</f>
        <v>1.3210519135506686</v>
      </c>
      <c r="AI21" s="49">
        <f>'CCG weighted population'!AO21/'CCG weighted population'!$E21</f>
        <v>1.3213493114317783</v>
      </c>
      <c r="AJ21" s="49">
        <f>'CCG weighted population'!AP21/'CCG weighted population'!$F21</f>
        <v>1.3216469833114588</v>
      </c>
      <c r="AK21" s="49">
        <f>'CCG weighted population'!AQ21/'CCG weighted population'!$G21</f>
        <v>1.3219344084897799</v>
      </c>
      <c r="AL21" s="49">
        <f>'CCG weighted population'!AR21/'CCG weighted population'!$H21</f>
        <v>1.3222068496430648</v>
      </c>
      <c r="AM21" s="51">
        <v>0.95148330926895142</v>
      </c>
      <c r="AN21" s="49">
        <v>0.95355606079101563</v>
      </c>
      <c r="AO21" s="49">
        <v>0.95566767454147339</v>
      </c>
      <c r="AP21" s="49">
        <v>0.95781427621841431</v>
      </c>
      <c r="AQ21" s="49">
        <v>0.9599987268447876</v>
      </c>
      <c r="AR21" s="49">
        <v>0.96221834421157837</v>
      </c>
      <c r="AS21" s="52">
        <v>0.99890702962875366</v>
      </c>
      <c r="AT21" s="50">
        <v>0.99890702962875366</v>
      </c>
      <c r="AU21" s="50">
        <v>0.99890702962875366</v>
      </c>
      <c r="AV21" s="50">
        <v>0.99890702962875366</v>
      </c>
      <c r="AW21" s="50">
        <v>0.99890702962875366</v>
      </c>
      <c r="AX21" s="50">
        <v>0.99890702962875366</v>
      </c>
    </row>
    <row r="22" spans="1:50" x14ac:dyDescent="0.2">
      <c r="A22" s="31" t="s">
        <v>29</v>
      </c>
      <c r="B22" s="25" t="s">
        <v>273</v>
      </c>
      <c r="C22" s="51">
        <f>'CCG weighted population'!I22/'CCG weighted population'!$C22</f>
        <v>1.2140118118578334</v>
      </c>
      <c r="D22" s="49">
        <f>'CCG weighted population'!J22/'CCG weighted population'!$D22</f>
        <v>1.216065296380143</v>
      </c>
      <c r="E22" s="49">
        <f>'CCG weighted population'!K22/'CCG weighted population'!$E22</f>
        <v>1.2173949578736365</v>
      </c>
      <c r="F22" s="49">
        <f>'CCG weighted population'!L22/'CCG weighted population'!$F22</f>
        <v>1.219888764057574</v>
      </c>
      <c r="G22" s="49">
        <f>'CCG weighted population'!M22/'CCG weighted population'!$G22</f>
        <v>1.2217138578382569</v>
      </c>
      <c r="H22" s="49">
        <f>'CCG weighted population'!N22/'CCG weighted population'!$H22</f>
        <v>1.2222532097450254</v>
      </c>
      <c r="I22" s="51">
        <f>'CCG weighted population'!O22/'CCG weighted population'!$C22</f>
        <v>1.0607596730735214</v>
      </c>
      <c r="J22" s="49">
        <f>'CCG weighted population'!P22/'CCG weighted population'!$D22</f>
        <v>1.0693969009163737</v>
      </c>
      <c r="K22" s="49">
        <f>'CCG weighted population'!Q22/'CCG weighted population'!$E22</f>
        <v>1.076915556706588</v>
      </c>
      <c r="L22" s="49">
        <f>'CCG weighted population'!R22/'CCG weighted population'!$F22</f>
        <v>1.086372038510165</v>
      </c>
      <c r="M22" s="49">
        <f>'CCG weighted population'!S22/'CCG weighted population'!$G22</f>
        <v>1.0936413962576914</v>
      </c>
      <c r="N22" s="49">
        <f>'CCG weighted population'!T22/'CCG weighted population'!$H22</f>
        <v>1.0985532128860513</v>
      </c>
      <c r="O22" s="51">
        <f>'CCG weighted population'!U22/'CCG weighted population'!$C22</f>
        <v>1.1349753077079665</v>
      </c>
      <c r="P22" s="49">
        <f>'CCG weighted population'!V22/'CCG weighted population'!$D22</f>
        <v>1.1361728762672205</v>
      </c>
      <c r="Q22" s="49">
        <f>'CCG weighted population'!W22/'CCG weighted population'!$E22</f>
        <v>1.1377340737077137</v>
      </c>
      <c r="R22" s="49">
        <f>'CCG weighted population'!X22/'CCG weighted population'!$F22</f>
        <v>1.1395569139095807</v>
      </c>
      <c r="S22" s="49">
        <f>'CCG weighted population'!Y22/'CCG weighted population'!$G22</f>
        <v>1.1405226430080522</v>
      </c>
      <c r="T22" s="49">
        <f>'CCG weighted population'!Z22/'CCG weighted population'!$H22</f>
        <v>1.1422449988379679</v>
      </c>
      <c r="U22" s="51">
        <f>'CCG weighted population'!AA22/'CCG weighted population'!$C22</f>
        <v>1.047387219360447</v>
      </c>
      <c r="V22" s="49">
        <f>'CCG weighted population'!AB22/'CCG weighted population'!$D22</f>
        <v>1.0520886017939004</v>
      </c>
      <c r="W22" s="49">
        <f>'CCG weighted population'!AC22/'CCG weighted population'!$E22</f>
        <v>1.0565469999892145</v>
      </c>
      <c r="X22" s="49">
        <f>'CCG weighted population'!AD22/'CCG weighted population'!$F22</f>
        <v>1.0606967717202052</v>
      </c>
      <c r="Y22" s="49">
        <f>'CCG weighted population'!AE22/'CCG weighted population'!$G22</f>
        <v>1.0647301563335669</v>
      </c>
      <c r="Z22" s="49">
        <f>'CCG weighted population'!AF22/'CCG weighted population'!$H22</f>
        <v>1.0685824270072777</v>
      </c>
      <c r="AA22" s="51">
        <f>'CCG weighted population'!AG22/'CCG weighted population'!$C22</f>
        <v>1.1706418964205956</v>
      </c>
      <c r="AB22" s="49">
        <f>'CCG weighted population'!AH22/'CCG weighted population'!$D22</f>
        <v>1.1730414037779047</v>
      </c>
      <c r="AC22" s="49">
        <f>'CCG weighted population'!AI22/'CCG weighted population'!$E22</f>
        <v>1.1746170274018404</v>
      </c>
      <c r="AD22" s="49">
        <f>'CCG weighted population'!AJ22/'CCG weighted population'!$F22</f>
        <v>1.1771227498563848</v>
      </c>
      <c r="AE22" s="49">
        <f>'CCG weighted population'!AK22/'CCG weighted population'!$G22</f>
        <v>1.1793052178913783</v>
      </c>
      <c r="AF22" s="49">
        <f>'CCG weighted population'!AL22/'CCG weighted population'!$H22</f>
        <v>1.1810016746239322</v>
      </c>
      <c r="AG22" s="51">
        <f>'CCG weighted population'!AM22/'CCG weighted population'!$C22</f>
        <v>1.4590132005953129</v>
      </c>
      <c r="AH22" s="49">
        <f>'CCG weighted population'!AN22/'CCG weighted population'!$D22</f>
        <v>1.4592947160813243</v>
      </c>
      <c r="AI22" s="49">
        <f>'CCG weighted population'!AO22/'CCG weighted population'!$E22</f>
        <v>1.4596231780275164</v>
      </c>
      <c r="AJ22" s="49">
        <f>'CCG weighted population'!AP22/'CCG weighted population'!$F22</f>
        <v>1.4599519251532733</v>
      </c>
      <c r="AK22" s="49">
        <f>'CCG weighted population'!AQ22/'CCG weighted population'!$G22</f>
        <v>1.4602696635001107</v>
      </c>
      <c r="AL22" s="49">
        <f>'CCG weighted population'!AR22/'CCG weighted population'!$H22</f>
        <v>1.4605704220948903</v>
      </c>
      <c r="AM22" s="51">
        <v>0.96077585220336914</v>
      </c>
      <c r="AN22" s="49">
        <v>0.96250265836715698</v>
      </c>
      <c r="AO22" s="49">
        <v>0.96426582336425781</v>
      </c>
      <c r="AP22" s="49">
        <v>0.96606141328811646</v>
      </c>
      <c r="AQ22" s="49">
        <v>0.9678923487663269</v>
      </c>
      <c r="AR22" s="49">
        <v>0.96975576877593994</v>
      </c>
      <c r="AS22" s="52">
        <v>1.0005991458892822</v>
      </c>
      <c r="AT22" s="50">
        <v>1.0005991458892822</v>
      </c>
      <c r="AU22" s="50">
        <v>1.0005991458892822</v>
      </c>
      <c r="AV22" s="50">
        <v>1.0005991458892822</v>
      </c>
      <c r="AW22" s="50">
        <v>1.0005991458892822</v>
      </c>
      <c r="AX22" s="50">
        <v>1.0005991458892822</v>
      </c>
    </row>
    <row r="23" spans="1:50" x14ac:dyDescent="0.2">
      <c r="A23" s="31" t="s">
        <v>30</v>
      </c>
      <c r="B23" s="25" t="s">
        <v>341</v>
      </c>
      <c r="C23" s="51">
        <f>'CCG weighted population'!I23/'CCG weighted population'!$C23</f>
        <v>1.0700291530579598</v>
      </c>
      <c r="D23" s="49">
        <f>'CCG weighted population'!J23/'CCG weighted population'!$D23</f>
        <v>1.0650859637060273</v>
      </c>
      <c r="E23" s="49">
        <f>'CCG weighted population'!K23/'CCG weighted population'!$E23</f>
        <v>1.0605582412998962</v>
      </c>
      <c r="F23" s="49">
        <f>'CCG weighted population'!L23/'CCG weighted population'!$F23</f>
        <v>1.0568540310409902</v>
      </c>
      <c r="G23" s="49">
        <f>'CCG weighted population'!M23/'CCG weighted population'!$G23</f>
        <v>1.0532533433226865</v>
      </c>
      <c r="H23" s="49">
        <f>'CCG weighted population'!N23/'CCG weighted population'!$H23</f>
        <v>1.0495717506954523</v>
      </c>
      <c r="I23" s="51">
        <f>'CCG weighted population'!O23/'CCG weighted population'!$C23</f>
        <v>0.95791075920250357</v>
      </c>
      <c r="J23" s="49">
        <f>'CCG weighted population'!P23/'CCG weighted population'!$D23</f>
        <v>0.94788181122141801</v>
      </c>
      <c r="K23" s="49">
        <f>'CCG weighted population'!Q23/'CCG weighted population'!$E23</f>
        <v>0.93817841746609765</v>
      </c>
      <c r="L23" s="49">
        <f>'CCG weighted population'!R23/'CCG weighted population'!$F23</f>
        <v>0.93204819453332322</v>
      </c>
      <c r="M23" s="49">
        <f>'CCG weighted population'!S23/'CCG weighted population'!$G23</f>
        <v>0.92480865797556266</v>
      </c>
      <c r="N23" s="49">
        <f>'CCG weighted population'!T23/'CCG weighted population'!$H23</f>
        <v>0.91768004184720797</v>
      </c>
      <c r="O23" s="51">
        <f>'CCG weighted population'!U23/'CCG weighted population'!$C23</f>
        <v>1.2683018358116527</v>
      </c>
      <c r="P23" s="49">
        <f>'CCG weighted population'!V23/'CCG weighted population'!$D23</f>
        <v>1.2665738877872941</v>
      </c>
      <c r="Q23" s="49">
        <f>'CCG weighted population'!W23/'CCG weighted population'!$E23</f>
        <v>1.2653602428136612</v>
      </c>
      <c r="R23" s="49">
        <f>'CCG weighted population'!X23/'CCG weighted population'!$F23</f>
        <v>1.2646710842417634</v>
      </c>
      <c r="S23" s="49">
        <f>'CCG weighted population'!Y23/'CCG weighted population'!$G23</f>
        <v>1.2637366136623569</v>
      </c>
      <c r="T23" s="49">
        <f>'CCG weighted population'!Z23/'CCG weighted population'!$H23</f>
        <v>1.2627843560013086</v>
      </c>
      <c r="U23" s="51">
        <f>'CCG weighted population'!AA23/'CCG weighted population'!$C23</f>
        <v>1.2363830128276956</v>
      </c>
      <c r="V23" s="49">
        <f>'CCG weighted population'!AB23/'CCG weighted population'!$D23</f>
        <v>1.2320791025741036</v>
      </c>
      <c r="W23" s="49">
        <f>'CCG weighted population'!AC23/'CCG weighted population'!$E23</f>
        <v>1.2282841239849056</v>
      </c>
      <c r="X23" s="49">
        <f>'CCG weighted population'!AD23/'CCG weighted population'!$F23</f>
        <v>1.2248684488508272</v>
      </c>
      <c r="Y23" s="49">
        <f>'CCG weighted population'!AE23/'CCG weighted population'!$G23</f>
        <v>1.2219078190275949</v>
      </c>
      <c r="Z23" s="49">
        <f>'CCG weighted population'!AF23/'CCG weighted population'!$H23</f>
        <v>1.2193384036762913</v>
      </c>
      <c r="AA23" s="51">
        <f>'CCG weighted population'!AG23/'CCG weighted population'!$C23</f>
        <v>1.048068204001448</v>
      </c>
      <c r="AB23" s="49">
        <f>'CCG weighted population'!AH23/'CCG weighted population'!$D23</f>
        <v>1.0432497255772584</v>
      </c>
      <c r="AC23" s="49">
        <f>'CCG weighted population'!AI23/'CCG weighted population'!$E23</f>
        <v>1.0391946055842669</v>
      </c>
      <c r="AD23" s="49">
        <f>'CCG weighted population'!AJ23/'CCG weighted population'!$F23</f>
        <v>1.0356021205143242</v>
      </c>
      <c r="AE23" s="49">
        <f>'CCG weighted population'!AK23/'CCG weighted population'!$G23</f>
        <v>1.0324940359854984</v>
      </c>
      <c r="AF23" s="49">
        <f>'CCG weighted population'!AL23/'CCG weighted population'!$H23</f>
        <v>1.0297224595819821</v>
      </c>
      <c r="AG23" s="51">
        <f>'CCG weighted population'!AM23/'CCG weighted population'!$C23</f>
        <v>1.7295578221439363</v>
      </c>
      <c r="AH23" s="49">
        <f>'CCG weighted population'!AN23/'CCG weighted population'!$D23</f>
        <v>1.7298915725271715</v>
      </c>
      <c r="AI23" s="49">
        <f>'CCG weighted population'!AO23/'CCG weighted population'!$E23</f>
        <v>1.7302809409433884</v>
      </c>
      <c r="AJ23" s="49">
        <f>'CCG weighted population'!AP23/'CCG weighted population'!$F23</f>
        <v>1.7306706946916894</v>
      </c>
      <c r="AK23" s="49">
        <f>'CCG weighted population'!AQ23/'CCG weighted population'!$G23</f>
        <v>1.7310471705039288</v>
      </c>
      <c r="AL23" s="49">
        <f>'CCG weighted population'!AR23/'CCG weighted population'!$H23</f>
        <v>1.7314038146133901</v>
      </c>
      <c r="AM23" s="51">
        <v>0.96914392709732056</v>
      </c>
      <c r="AN23" s="49">
        <v>0.97032856941223145</v>
      </c>
      <c r="AO23" s="49">
        <v>0.9715457558631897</v>
      </c>
      <c r="AP23" s="49">
        <v>0.97279131412506104</v>
      </c>
      <c r="AQ23" s="49">
        <v>0.97406810522079468</v>
      </c>
      <c r="AR23" s="49">
        <v>0.97537308931350708</v>
      </c>
      <c r="AS23" s="52">
        <v>0.9982454776763916</v>
      </c>
      <c r="AT23" s="50">
        <v>0.9982454776763916</v>
      </c>
      <c r="AU23" s="50">
        <v>0.9982454776763916</v>
      </c>
      <c r="AV23" s="50">
        <v>0.9982454776763916</v>
      </c>
      <c r="AW23" s="50">
        <v>0.9982454776763916</v>
      </c>
      <c r="AX23" s="50">
        <v>0.9982454776763916</v>
      </c>
    </row>
    <row r="24" spans="1:50" x14ac:dyDescent="0.2">
      <c r="A24" s="31" t="s">
        <v>31</v>
      </c>
      <c r="B24" s="25" t="s">
        <v>315</v>
      </c>
      <c r="C24" s="51">
        <f>'CCG weighted population'!I24/'CCG weighted population'!$C24</f>
        <v>1.1796052335902569</v>
      </c>
      <c r="D24" s="49">
        <f>'CCG weighted population'!J24/'CCG weighted population'!$D24</f>
        <v>1.1827699569034165</v>
      </c>
      <c r="E24" s="49">
        <f>'CCG weighted population'!K24/'CCG weighted population'!$E24</f>
        <v>1.1852674069329974</v>
      </c>
      <c r="F24" s="49">
        <f>'CCG weighted population'!L24/'CCG weighted population'!$F24</f>
        <v>1.187676442383524</v>
      </c>
      <c r="G24" s="49">
        <f>'CCG weighted population'!M24/'CCG weighted population'!$G24</f>
        <v>1.1898199034793029</v>
      </c>
      <c r="H24" s="49">
        <f>'CCG weighted population'!N24/'CCG weighted population'!$H24</f>
        <v>1.1920259975580956</v>
      </c>
      <c r="I24" s="51">
        <f>'CCG weighted population'!O24/'CCG weighted population'!$C24</f>
        <v>1.2470963504380879</v>
      </c>
      <c r="J24" s="49">
        <f>'CCG weighted population'!P24/'CCG weighted population'!$D24</f>
        <v>1.2554781398627111</v>
      </c>
      <c r="K24" s="49">
        <f>'CCG weighted population'!Q24/'CCG weighted population'!$E24</f>
        <v>1.262205932265783</v>
      </c>
      <c r="L24" s="49">
        <f>'CCG weighted population'!R24/'CCG weighted population'!$F24</f>
        <v>1.2700481915517519</v>
      </c>
      <c r="M24" s="49">
        <f>'CCG weighted population'!S24/'CCG weighted population'!$G24</f>
        <v>1.2773307485805452</v>
      </c>
      <c r="N24" s="49">
        <f>'CCG weighted population'!T24/'CCG weighted population'!$H24</f>
        <v>1.286482673174498</v>
      </c>
      <c r="O24" s="51">
        <f>'CCG weighted population'!U24/'CCG weighted population'!$C24</f>
        <v>1.0056472482357086</v>
      </c>
      <c r="P24" s="49">
        <f>'CCG weighted population'!V24/'CCG weighted population'!$D24</f>
        <v>1.0062368912547235</v>
      </c>
      <c r="Q24" s="49">
        <f>'CCG weighted population'!W24/'CCG weighted population'!$E24</f>
        <v>1.0067771895760433</v>
      </c>
      <c r="R24" s="49">
        <f>'CCG weighted population'!X24/'CCG weighted population'!$F24</f>
        <v>1.0073521570798065</v>
      </c>
      <c r="S24" s="49">
        <f>'CCG weighted population'!Y24/'CCG weighted population'!$G24</f>
        <v>1.0079344516567112</v>
      </c>
      <c r="T24" s="49">
        <f>'CCG weighted population'!Z24/'CCG weighted population'!$H24</f>
        <v>1.008396071722474</v>
      </c>
      <c r="U24" s="51">
        <f>'CCG weighted population'!AA24/'CCG weighted population'!$C24</f>
        <v>0.83327256919643633</v>
      </c>
      <c r="V24" s="49">
        <f>'CCG weighted population'!AB24/'CCG weighted population'!$D24</f>
        <v>0.83954133266412179</v>
      </c>
      <c r="W24" s="49">
        <f>'CCG weighted population'!AC24/'CCG weighted population'!$E24</f>
        <v>0.84562801882645011</v>
      </c>
      <c r="X24" s="49">
        <f>'CCG weighted population'!AD24/'CCG weighted population'!$F24</f>
        <v>0.85145339076127502</v>
      </c>
      <c r="Y24" s="49">
        <f>'CCG weighted population'!AE24/'CCG weighted population'!$G24</f>
        <v>0.85711863395153498</v>
      </c>
      <c r="Z24" s="49">
        <f>'CCG weighted population'!AF24/'CCG weighted population'!$H24</f>
        <v>0.86268921338290883</v>
      </c>
      <c r="AA24" s="51">
        <f>'CCG weighted population'!AG24/'CCG weighted population'!$C24</f>
        <v>1.1714503383132067</v>
      </c>
      <c r="AB24" s="49">
        <f>'CCG weighted population'!AH24/'CCG weighted population'!$D24</f>
        <v>1.1743173956835249</v>
      </c>
      <c r="AC24" s="49">
        <f>'CCG weighted population'!AI24/'CCG weighted population'!$E24</f>
        <v>1.1764080637104359</v>
      </c>
      <c r="AD24" s="49">
        <f>'CCG weighted population'!AJ24/'CCG weighted population'!$F24</f>
        <v>1.1782549177175756</v>
      </c>
      <c r="AE24" s="49">
        <f>'CCG weighted population'!AK24/'CCG weighted population'!$G24</f>
        <v>1.1804225890754569</v>
      </c>
      <c r="AF24" s="49">
        <f>'CCG weighted population'!AL24/'CCG weighted population'!$H24</f>
        <v>1.1823763582538012</v>
      </c>
      <c r="AG24" s="51">
        <f>'CCG weighted population'!AM24/'CCG weighted population'!$C24</f>
        <v>0.99756183065236481</v>
      </c>
      <c r="AH24" s="49">
        <f>'CCG weighted population'!AN24/'CCG weighted population'!$D24</f>
        <v>0.99775434464719193</v>
      </c>
      <c r="AI24" s="49">
        <f>'CCG weighted population'!AO24/'CCG weighted population'!$E24</f>
        <v>0.99797890417813939</v>
      </c>
      <c r="AJ24" s="49">
        <f>'CCG weighted population'!AP24/'CCG weighted population'!$F24</f>
        <v>0.99820371565621036</v>
      </c>
      <c r="AK24" s="49">
        <f>'CCG weighted population'!AQ24/'CCG weighted population'!$G24</f>
        <v>0.99842084171132772</v>
      </c>
      <c r="AL24" s="49">
        <f>'CCG weighted population'!AR24/'CCG weighted population'!$H24</f>
        <v>0.99862651370948907</v>
      </c>
      <c r="AM24" s="51">
        <v>0.94554716348648071</v>
      </c>
      <c r="AN24" s="49">
        <v>0.95089626312255859</v>
      </c>
      <c r="AO24" s="49">
        <v>0.95630913972854614</v>
      </c>
      <c r="AP24" s="49">
        <v>0.96178239583969116</v>
      </c>
      <c r="AQ24" s="49">
        <v>0.96731925010681152</v>
      </c>
      <c r="AR24" s="49">
        <v>0.97291773557662964</v>
      </c>
      <c r="AS24" s="52">
        <v>1.0027307271957397</v>
      </c>
      <c r="AT24" s="50">
        <v>1.0027307271957397</v>
      </c>
      <c r="AU24" s="50">
        <v>1.0027307271957397</v>
      </c>
      <c r="AV24" s="50">
        <v>1.0027307271957397</v>
      </c>
      <c r="AW24" s="50">
        <v>1.0027307271957397</v>
      </c>
      <c r="AX24" s="50">
        <v>1.0027307271957397</v>
      </c>
    </row>
    <row r="25" spans="1:50" x14ac:dyDescent="0.2">
      <c r="A25" s="31" t="s">
        <v>32</v>
      </c>
      <c r="B25" s="25" t="s">
        <v>295</v>
      </c>
      <c r="C25" s="51">
        <f>'CCG weighted population'!I25/'CCG weighted population'!$C25</f>
        <v>1.3001420394030381</v>
      </c>
      <c r="D25" s="49">
        <f>'CCG weighted population'!J25/'CCG weighted population'!$D25</f>
        <v>1.2974390388178287</v>
      </c>
      <c r="E25" s="49">
        <f>'CCG weighted population'!K25/'CCG weighted population'!$E25</f>
        <v>1.29413582630085</v>
      </c>
      <c r="F25" s="49">
        <f>'CCG weighted population'!L25/'CCG weighted population'!$F25</f>
        <v>1.2912849185269533</v>
      </c>
      <c r="G25" s="49">
        <f>'CCG weighted population'!M25/'CCG weighted population'!$G25</f>
        <v>1.2880633955823608</v>
      </c>
      <c r="H25" s="49">
        <f>'CCG weighted population'!N25/'CCG weighted population'!$H25</f>
        <v>1.2844642988309718</v>
      </c>
      <c r="I25" s="51">
        <f>'CCG weighted population'!O25/'CCG weighted population'!$C25</f>
        <v>1.2011704230353848</v>
      </c>
      <c r="J25" s="49">
        <f>'CCG weighted population'!P25/'CCG weighted population'!$D25</f>
        <v>1.1974183210822582</v>
      </c>
      <c r="K25" s="49">
        <f>'CCG weighted population'!Q25/'CCG weighted population'!$E25</f>
        <v>1.1929920492551127</v>
      </c>
      <c r="L25" s="49">
        <f>'CCG weighted population'!R25/'CCG weighted population'!$F25</f>
        <v>1.1893338422585744</v>
      </c>
      <c r="M25" s="49">
        <f>'CCG weighted population'!S25/'CCG weighted population'!$G25</f>
        <v>1.1814637765238971</v>
      </c>
      <c r="N25" s="49">
        <f>'CCG weighted population'!T25/'CCG weighted population'!$H25</f>
        <v>1.1738681200726537</v>
      </c>
      <c r="O25" s="51">
        <f>'CCG weighted population'!U25/'CCG weighted population'!$C25</f>
        <v>1.2396841341083134</v>
      </c>
      <c r="P25" s="49">
        <f>'CCG weighted population'!V25/'CCG weighted population'!$D25</f>
        <v>1.2369494775941841</v>
      </c>
      <c r="Q25" s="49">
        <f>'CCG weighted population'!W25/'CCG weighted population'!$E25</f>
        <v>1.235270251168026</v>
      </c>
      <c r="R25" s="49">
        <f>'CCG weighted population'!X25/'CCG weighted population'!$F25</f>
        <v>1.233987394364652</v>
      </c>
      <c r="S25" s="49">
        <f>'CCG weighted population'!Y25/'CCG weighted population'!$G25</f>
        <v>1.2318809931423604</v>
      </c>
      <c r="T25" s="49">
        <f>'CCG weighted population'!Z25/'CCG weighted population'!$H25</f>
        <v>1.230183044484821</v>
      </c>
      <c r="U25" s="51">
        <f>'CCG weighted population'!AA25/'CCG weighted population'!$C25</f>
        <v>0.96927299194623207</v>
      </c>
      <c r="V25" s="49">
        <f>'CCG weighted population'!AB25/'CCG weighted population'!$D25</f>
        <v>0.97255013248595656</v>
      </c>
      <c r="W25" s="49">
        <f>'CCG weighted population'!AC25/'CCG weighted population'!$E25</f>
        <v>0.97532034012487723</v>
      </c>
      <c r="X25" s="49">
        <f>'CCG weighted population'!AD25/'CCG weighted population'!$F25</f>
        <v>0.97783249383905146</v>
      </c>
      <c r="Y25" s="49">
        <f>'CCG weighted population'!AE25/'CCG weighted population'!$G25</f>
        <v>0.98015237287489088</v>
      </c>
      <c r="Z25" s="49">
        <f>'CCG weighted population'!AF25/'CCG weighted population'!$H25</f>
        <v>0.98221643709048312</v>
      </c>
      <c r="AA25" s="51">
        <f>'CCG weighted population'!AG25/'CCG weighted population'!$C25</f>
        <v>1.271928218796947</v>
      </c>
      <c r="AB25" s="49">
        <f>'CCG weighted population'!AH25/'CCG weighted population'!$D25</f>
        <v>1.2702241002596888</v>
      </c>
      <c r="AC25" s="49">
        <f>'CCG weighted population'!AI25/'CCG weighted population'!$E25</f>
        <v>1.2677946796213149</v>
      </c>
      <c r="AD25" s="49">
        <f>'CCG weighted population'!AJ25/'CCG weighted population'!$F25</f>
        <v>1.2646814860895994</v>
      </c>
      <c r="AE25" s="49">
        <f>'CCG weighted population'!AK25/'CCG weighted population'!$G25</f>
        <v>1.2630012458289674</v>
      </c>
      <c r="AF25" s="49">
        <f>'CCG weighted population'!AL25/'CCG weighted population'!$H25</f>
        <v>1.2605269157692234</v>
      </c>
      <c r="AG25" s="51">
        <f>'CCG weighted population'!AM25/'CCG weighted population'!$C25</f>
        <v>1.614121110976346</v>
      </c>
      <c r="AH25" s="49">
        <f>'CCG weighted population'!AN25/'CCG weighted population'!$D25</f>
        <v>1.6144325632990031</v>
      </c>
      <c r="AI25" s="49">
        <f>'CCG weighted population'!AO25/'CCG weighted population'!$E25</f>
        <v>1.6147960021003165</v>
      </c>
      <c r="AJ25" s="49">
        <f>'CCG weighted population'!AP25/'CCG weighted population'!$F25</f>
        <v>1.615159618309058</v>
      </c>
      <c r="AK25" s="49">
        <f>'CCG weighted population'!AQ25/'CCG weighted population'!$G25</f>
        <v>1.6155110994436255</v>
      </c>
      <c r="AL25" s="49">
        <f>'CCG weighted population'!AR25/'CCG weighted population'!$H25</f>
        <v>1.6158437209052596</v>
      </c>
      <c r="AM25" s="51">
        <v>0.95673292875289917</v>
      </c>
      <c r="AN25" s="49">
        <v>0.95893394947052002</v>
      </c>
      <c r="AO25" s="49">
        <v>0.96117508411407471</v>
      </c>
      <c r="AP25" s="49">
        <v>0.96345216035842896</v>
      </c>
      <c r="AQ25" s="49">
        <v>0.96576815843582153</v>
      </c>
      <c r="AR25" s="49">
        <v>0.96812057495117188</v>
      </c>
      <c r="AS25" s="52">
        <v>0.99866002798080444</v>
      </c>
      <c r="AT25" s="50">
        <v>0.99866002798080444</v>
      </c>
      <c r="AU25" s="50">
        <v>0.99866002798080444</v>
      </c>
      <c r="AV25" s="50">
        <v>0.99866002798080444</v>
      </c>
      <c r="AW25" s="50">
        <v>0.99866002798080444</v>
      </c>
      <c r="AX25" s="50">
        <v>0.99866002798080444</v>
      </c>
    </row>
    <row r="26" spans="1:50" x14ac:dyDescent="0.2">
      <c r="A26" s="31" t="s">
        <v>33</v>
      </c>
      <c r="B26" s="25" t="s">
        <v>310</v>
      </c>
      <c r="C26" s="51">
        <f>'CCG weighted population'!I26/'CCG weighted population'!$C26</f>
        <v>1.2209821163067873</v>
      </c>
      <c r="D26" s="49">
        <f>'CCG weighted population'!J26/'CCG weighted population'!$D26</f>
        <v>1.2200664277497311</v>
      </c>
      <c r="E26" s="49">
        <f>'CCG weighted population'!K26/'CCG weighted population'!$E26</f>
        <v>1.2196341138207465</v>
      </c>
      <c r="F26" s="49">
        <f>'CCG weighted population'!L26/'CCG weighted population'!$F26</f>
        <v>1.2192764727909438</v>
      </c>
      <c r="G26" s="49">
        <f>'CCG weighted population'!M26/'CCG weighted population'!$G26</f>
        <v>1.2185477033403598</v>
      </c>
      <c r="H26" s="49">
        <f>'CCG weighted population'!N26/'CCG weighted population'!$H26</f>
        <v>1.2167989181673229</v>
      </c>
      <c r="I26" s="51">
        <f>'CCG weighted population'!O26/'CCG weighted population'!$C26</f>
        <v>1.1821639377401465</v>
      </c>
      <c r="J26" s="49">
        <f>'CCG weighted population'!P26/'CCG weighted population'!$D26</f>
        <v>1.1794486065510683</v>
      </c>
      <c r="K26" s="49">
        <f>'CCG weighted population'!Q26/'CCG weighted population'!$E26</f>
        <v>1.1762698994024743</v>
      </c>
      <c r="L26" s="49">
        <f>'CCG weighted population'!R26/'CCG weighted population'!$F26</f>
        <v>1.1770978688347764</v>
      </c>
      <c r="M26" s="49">
        <f>'CCG weighted population'!S26/'CCG weighted population'!$G26</f>
        <v>1.1777785981794835</v>
      </c>
      <c r="N26" s="49">
        <f>'CCG weighted population'!T26/'CCG weighted population'!$H26</f>
        <v>1.1753995102380776</v>
      </c>
      <c r="O26" s="51">
        <f>'CCG weighted population'!U26/'CCG weighted population'!$C26</f>
        <v>1.0612385650087828</v>
      </c>
      <c r="P26" s="49">
        <f>'CCG weighted population'!V26/'CCG weighted population'!$D26</f>
        <v>1.0596308163924311</v>
      </c>
      <c r="Q26" s="49">
        <f>'CCG weighted population'!W26/'CCG weighted population'!$E26</f>
        <v>1.0584144596572349</v>
      </c>
      <c r="R26" s="49">
        <f>'CCG weighted population'!X26/'CCG weighted population'!$F26</f>
        <v>1.0577598936719059</v>
      </c>
      <c r="S26" s="49">
        <f>'CCG weighted population'!Y26/'CCG weighted population'!$G26</f>
        <v>1.0573124568838346</v>
      </c>
      <c r="T26" s="49">
        <f>'CCG weighted population'!Z26/'CCG weighted population'!$H26</f>
        <v>1.0572092045149766</v>
      </c>
      <c r="U26" s="51">
        <f>'CCG weighted population'!AA26/'CCG weighted population'!$C26</f>
        <v>0.79184250787176891</v>
      </c>
      <c r="V26" s="49">
        <f>'CCG weighted population'!AB26/'CCG weighted population'!$D26</f>
        <v>0.79472980210066224</v>
      </c>
      <c r="W26" s="49">
        <f>'CCG weighted population'!AC26/'CCG weighted population'!$E26</f>
        <v>0.79779877770611041</v>
      </c>
      <c r="X26" s="49">
        <f>'CCG weighted population'!AD26/'CCG weighted population'!$F26</f>
        <v>0.80089816650815826</v>
      </c>
      <c r="Y26" s="49">
        <f>'CCG weighted population'!AE26/'CCG weighted population'!$G26</f>
        <v>0.80350367939540368</v>
      </c>
      <c r="Z26" s="49">
        <f>'CCG weighted population'!AF26/'CCG weighted population'!$H26</f>
        <v>0.80579419672306085</v>
      </c>
      <c r="AA26" s="51">
        <f>'CCG weighted population'!AG26/'CCG weighted population'!$C26</f>
        <v>1.095190582345406</v>
      </c>
      <c r="AB26" s="49">
        <f>'CCG weighted population'!AH26/'CCG weighted population'!$D26</f>
        <v>1.093837110020893</v>
      </c>
      <c r="AC26" s="49">
        <f>'CCG weighted population'!AI26/'CCG weighted population'!$E26</f>
        <v>1.0937596669657561</v>
      </c>
      <c r="AD26" s="49">
        <f>'CCG weighted population'!AJ26/'CCG weighted population'!$F26</f>
        <v>1.093186321402164</v>
      </c>
      <c r="AE26" s="49">
        <f>'CCG weighted population'!AK26/'CCG weighted population'!$G26</f>
        <v>1.0923132623869576</v>
      </c>
      <c r="AF26" s="49">
        <f>'CCG weighted population'!AL26/'CCG weighted population'!$H26</f>
        <v>1.0909996796369494</v>
      </c>
      <c r="AG26" s="51">
        <f>'CCG weighted population'!AM26/'CCG weighted population'!$C26</f>
        <v>1.0949841275874885</v>
      </c>
      <c r="AH26" s="49">
        <f>'CCG weighted population'!AN26/'CCG weighted population'!$D26</f>
        <v>1.0951954486612099</v>
      </c>
      <c r="AI26" s="49">
        <f>'CCG weighted population'!AO26/'CCG weighted population'!$E26</f>
        <v>1.0954420129673847</v>
      </c>
      <c r="AJ26" s="49">
        <f>'CCG weighted population'!AP26/'CCG weighted population'!$F26</f>
        <v>1.0956886427909545</v>
      </c>
      <c r="AK26" s="49">
        <f>'CCG weighted population'!AQ26/'CCG weighted population'!$G26</f>
        <v>1.0959270752590822</v>
      </c>
      <c r="AL26" s="49">
        <f>'CCG weighted population'!AR26/'CCG weighted population'!$H26</f>
        <v>1.0961528750904559</v>
      </c>
      <c r="AM26" s="51">
        <v>0.94677889347076416</v>
      </c>
      <c r="AN26" s="49">
        <v>0.94935840368270874</v>
      </c>
      <c r="AO26" s="49">
        <v>0.95198053121566772</v>
      </c>
      <c r="AP26" s="49">
        <v>0.95464152097702026</v>
      </c>
      <c r="AQ26" s="49">
        <v>0.95734423398971558</v>
      </c>
      <c r="AR26" s="49">
        <v>0.96008598804473877</v>
      </c>
      <c r="AS26" s="52">
        <v>1.0019776821136475</v>
      </c>
      <c r="AT26" s="50">
        <v>1.0019776821136475</v>
      </c>
      <c r="AU26" s="50">
        <v>1.0019776821136475</v>
      </c>
      <c r="AV26" s="50">
        <v>1.0019776821136475</v>
      </c>
      <c r="AW26" s="50">
        <v>1.0019776821136475</v>
      </c>
      <c r="AX26" s="50">
        <v>1.0019776821136475</v>
      </c>
    </row>
    <row r="27" spans="1:50" x14ac:dyDescent="0.2">
      <c r="A27" s="31" t="s">
        <v>34</v>
      </c>
      <c r="B27" s="25" t="s">
        <v>347</v>
      </c>
      <c r="C27" s="51">
        <f>'CCG weighted population'!I27/'CCG weighted population'!$C27</f>
        <v>1.127127624163788</v>
      </c>
      <c r="D27" s="49">
        <f>'CCG weighted population'!J27/'CCG weighted population'!$D27</f>
        <v>1.1312192277900837</v>
      </c>
      <c r="E27" s="49">
        <f>'CCG weighted population'!K27/'CCG weighted population'!$E27</f>
        <v>1.1344026225587791</v>
      </c>
      <c r="F27" s="49">
        <f>'CCG weighted population'!L27/'CCG weighted population'!$F27</f>
        <v>1.137540898886348</v>
      </c>
      <c r="G27" s="49">
        <f>'CCG weighted population'!M27/'CCG weighted population'!$G27</f>
        <v>1.1401102407175576</v>
      </c>
      <c r="H27" s="49">
        <f>'CCG weighted population'!N27/'CCG weighted population'!$H27</f>
        <v>1.1427358915157479</v>
      </c>
      <c r="I27" s="51">
        <f>'CCG weighted population'!O27/'CCG weighted population'!$C27</f>
        <v>1.001856928721452</v>
      </c>
      <c r="J27" s="49">
        <f>'CCG weighted population'!P27/'CCG weighted population'!$D27</f>
        <v>1.0111937753021074</v>
      </c>
      <c r="K27" s="49">
        <f>'CCG weighted population'!Q27/'CCG weighted population'!$E27</f>
        <v>1.019367003888781</v>
      </c>
      <c r="L27" s="49">
        <f>'CCG weighted population'!R27/'CCG weighted population'!$F27</f>
        <v>1.0279163063619841</v>
      </c>
      <c r="M27" s="49">
        <f>'CCG weighted population'!S27/'CCG weighted population'!$G27</f>
        <v>1.0351144133452945</v>
      </c>
      <c r="N27" s="49">
        <f>'CCG weighted population'!T27/'CCG weighted population'!$H27</f>
        <v>1.0434789142210177</v>
      </c>
      <c r="O27" s="51">
        <f>'CCG weighted population'!U27/'CCG weighted population'!$C27</f>
        <v>0.89482143365457334</v>
      </c>
      <c r="P27" s="49">
        <f>'CCG weighted population'!V27/'CCG weighted population'!$D27</f>
        <v>0.89543369506037784</v>
      </c>
      <c r="Q27" s="49">
        <f>'CCG weighted population'!W27/'CCG weighted population'!$E27</f>
        <v>0.89575718836150831</v>
      </c>
      <c r="R27" s="49">
        <f>'CCG weighted population'!X27/'CCG weighted population'!$F27</f>
        <v>0.89605951388036609</v>
      </c>
      <c r="S27" s="49">
        <f>'CCG weighted population'!Y27/'CCG weighted population'!$G27</f>
        <v>0.89664649496562721</v>
      </c>
      <c r="T27" s="49">
        <f>'CCG weighted population'!Z27/'CCG weighted population'!$H27</f>
        <v>0.89727733616242045</v>
      </c>
      <c r="U27" s="51">
        <f>'CCG weighted population'!AA27/'CCG weighted population'!$C27</f>
        <v>0.93295550870768118</v>
      </c>
      <c r="V27" s="49">
        <f>'CCG weighted population'!AB27/'CCG weighted population'!$D27</f>
        <v>0.93681593316553602</v>
      </c>
      <c r="W27" s="49">
        <f>'CCG weighted population'!AC27/'CCG weighted population'!$E27</f>
        <v>0.94041699367474729</v>
      </c>
      <c r="X27" s="49">
        <f>'CCG weighted population'!AD27/'CCG weighted population'!$F27</f>
        <v>0.94343576526731743</v>
      </c>
      <c r="Y27" s="49">
        <f>'CCG weighted population'!AE27/'CCG weighted population'!$G27</f>
        <v>0.946380439769962</v>
      </c>
      <c r="Z27" s="49">
        <f>'CCG weighted population'!AF27/'CCG weighted population'!$H27</f>
        <v>0.94918516604676473</v>
      </c>
      <c r="AA27" s="51">
        <f>'CCG weighted population'!AG27/'CCG weighted population'!$C27</f>
        <v>0.99352101011417893</v>
      </c>
      <c r="AB27" s="49">
        <f>'CCG weighted population'!AH27/'CCG weighted population'!$D27</f>
        <v>0.99649154455066247</v>
      </c>
      <c r="AC27" s="49">
        <f>'CCG weighted population'!AI27/'CCG weighted population'!$E27</f>
        <v>0.99885738867958695</v>
      </c>
      <c r="AD27" s="49">
        <f>'CCG weighted population'!AJ27/'CCG weighted population'!$F27</f>
        <v>1.0007471691166341</v>
      </c>
      <c r="AE27" s="49">
        <f>'CCG weighted population'!AK27/'CCG weighted population'!$G27</f>
        <v>1.0023183613905577</v>
      </c>
      <c r="AF27" s="49">
        <f>'CCG weighted population'!AL27/'CCG weighted population'!$H27</f>
        <v>1.0040565929235248</v>
      </c>
      <c r="AG27" s="51">
        <f>'CCG weighted population'!AM27/'CCG weighted population'!$C27</f>
        <v>0.99073497820371736</v>
      </c>
      <c r="AH27" s="49">
        <f>'CCG weighted population'!AN27/'CCG weighted population'!$D27</f>
        <v>0.99092612925225521</v>
      </c>
      <c r="AI27" s="49">
        <f>'CCG weighted population'!AO27/'CCG weighted population'!$E27</f>
        <v>0.99114914865758053</v>
      </c>
      <c r="AJ27" s="49">
        <f>'CCG weighted population'!AP27/'CCG weighted population'!$F27</f>
        <v>0.99137239088273132</v>
      </c>
      <c r="AK27" s="49">
        <f>'CCG weighted population'!AQ27/'CCG weighted population'!$G27</f>
        <v>0.99158816408419803</v>
      </c>
      <c r="AL27" s="49">
        <f>'CCG weighted population'!AR27/'CCG weighted population'!$H27</f>
        <v>0.99179238863171171</v>
      </c>
      <c r="AM27" s="51">
        <v>0.95769107341766357</v>
      </c>
      <c r="AN27" s="49">
        <v>0.95891666412353516</v>
      </c>
      <c r="AO27" s="49">
        <v>0.96017462015151978</v>
      </c>
      <c r="AP27" s="49">
        <v>0.96146124601364136</v>
      </c>
      <c r="AQ27" s="49">
        <v>0.96277898550033569</v>
      </c>
      <c r="AR27" s="49">
        <v>0.96412515640258789</v>
      </c>
      <c r="AS27" s="52">
        <v>1.0000832080841064</v>
      </c>
      <c r="AT27" s="50">
        <v>1.0000832080841064</v>
      </c>
      <c r="AU27" s="50">
        <v>1.0000832080841064</v>
      </c>
      <c r="AV27" s="50">
        <v>1.0000832080841064</v>
      </c>
      <c r="AW27" s="50">
        <v>1.0000832080841064</v>
      </c>
      <c r="AX27" s="50">
        <v>1.0000832080841064</v>
      </c>
    </row>
    <row r="28" spans="1:50" x14ac:dyDescent="0.2">
      <c r="A28" s="31" t="s">
        <v>35</v>
      </c>
      <c r="B28" s="25" t="s">
        <v>354</v>
      </c>
      <c r="C28" s="51">
        <f>'CCG weighted population'!I28/'CCG weighted population'!$C28</f>
        <v>1.2271957816235266</v>
      </c>
      <c r="D28" s="49">
        <f>'CCG weighted population'!J28/'CCG weighted population'!$D28</f>
        <v>1.226636845547735</v>
      </c>
      <c r="E28" s="49">
        <f>'CCG weighted population'!K28/'CCG weighted population'!$E28</f>
        <v>1.2253046864905921</v>
      </c>
      <c r="F28" s="49">
        <f>'CCG weighted population'!L28/'CCG weighted population'!$F28</f>
        <v>1.2245450748462139</v>
      </c>
      <c r="G28" s="49">
        <f>'CCG weighted population'!M28/'CCG weighted population'!$G28</f>
        <v>1.2232385041967797</v>
      </c>
      <c r="H28" s="49">
        <f>'CCG weighted population'!N28/'CCG weighted population'!$H28</f>
        <v>1.2213496723170647</v>
      </c>
      <c r="I28" s="51">
        <f>'CCG weighted population'!O28/'CCG weighted population'!$C28</f>
        <v>1.2280982016610296</v>
      </c>
      <c r="J28" s="49">
        <f>'CCG weighted population'!P28/'CCG weighted population'!$D28</f>
        <v>1.2305064915040924</v>
      </c>
      <c r="K28" s="49">
        <f>'CCG weighted population'!Q28/'CCG weighted population'!$E28</f>
        <v>1.2280357733677503</v>
      </c>
      <c r="L28" s="49">
        <f>'CCG weighted population'!R28/'CCG weighted population'!$F28</f>
        <v>1.2281550482430503</v>
      </c>
      <c r="M28" s="49">
        <f>'CCG weighted population'!S28/'CCG weighted population'!$G28</f>
        <v>1.2274199439688551</v>
      </c>
      <c r="N28" s="49">
        <f>'CCG weighted population'!T28/'CCG weighted population'!$H28</f>
        <v>1.22539279690307</v>
      </c>
      <c r="O28" s="51">
        <f>'CCG weighted population'!U28/'CCG weighted population'!$C28</f>
        <v>1.1937509472382113</v>
      </c>
      <c r="P28" s="49">
        <f>'CCG weighted population'!V28/'CCG weighted population'!$D28</f>
        <v>1.1924851666347149</v>
      </c>
      <c r="Q28" s="49">
        <f>'CCG weighted population'!W28/'CCG weighted population'!$E28</f>
        <v>1.1910865994294888</v>
      </c>
      <c r="R28" s="49">
        <f>'CCG weighted population'!X28/'CCG weighted population'!$F28</f>
        <v>1.1902809239786833</v>
      </c>
      <c r="S28" s="49">
        <f>'CCG weighted population'!Y28/'CCG weighted population'!$G28</f>
        <v>1.1892849648518005</v>
      </c>
      <c r="T28" s="49">
        <f>'CCG weighted population'!Z28/'CCG weighted population'!$H28</f>
        <v>1.1878237437148105</v>
      </c>
      <c r="U28" s="51">
        <f>'CCG weighted population'!AA28/'CCG weighted population'!$C28</f>
        <v>0.93587597283260171</v>
      </c>
      <c r="V28" s="49">
        <f>'CCG weighted population'!AB28/'CCG weighted population'!$D28</f>
        <v>0.94115658765741572</v>
      </c>
      <c r="W28" s="49">
        <f>'CCG weighted population'!AC28/'CCG weighted population'!$E28</f>
        <v>0.94620163747228248</v>
      </c>
      <c r="X28" s="49">
        <f>'CCG weighted population'!AD28/'CCG weighted population'!$F28</f>
        <v>0.9505140949521339</v>
      </c>
      <c r="Y28" s="49">
        <f>'CCG weighted population'!AE28/'CCG weighted population'!$G28</f>
        <v>0.95491712667224038</v>
      </c>
      <c r="Z28" s="49">
        <f>'CCG weighted population'!AF28/'CCG weighted population'!$H28</f>
        <v>0.95890093236584073</v>
      </c>
      <c r="AA28" s="51">
        <f>'CCG weighted population'!AG28/'CCG weighted population'!$C28</f>
        <v>1.235872954704333</v>
      </c>
      <c r="AB28" s="49">
        <f>'CCG weighted population'!AH28/'CCG weighted population'!$D28</f>
        <v>1.2360803033610481</v>
      </c>
      <c r="AC28" s="49">
        <f>'CCG weighted population'!AI28/'CCG weighted population'!$E28</f>
        <v>1.2350212750179719</v>
      </c>
      <c r="AD28" s="49">
        <f>'CCG weighted population'!AJ28/'CCG weighted population'!$F28</f>
        <v>1.2336002105057617</v>
      </c>
      <c r="AE28" s="49">
        <f>'CCG weighted population'!AK28/'CCG weighted population'!$G28</f>
        <v>1.2325542213373744</v>
      </c>
      <c r="AF28" s="49">
        <f>'CCG weighted population'!AL28/'CCG weighted population'!$H28</f>
        <v>1.2307276925952688</v>
      </c>
      <c r="AG28" s="51">
        <f>'CCG weighted population'!AM28/'CCG weighted population'!$C28</f>
        <v>1.4721365880338706</v>
      </c>
      <c r="AH28" s="49">
        <f>'CCG weighted population'!AN28/'CCG weighted population'!$D28</f>
        <v>1.4724206336420564</v>
      </c>
      <c r="AI28" s="49">
        <f>'CCG weighted population'!AO28/'CCG weighted population'!$E28</f>
        <v>1.4727520981597857</v>
      </c>
      <c r="AJ28" s="49">
        <f>'CCG weighted population'!AP28/'CCG weighted population'!$F28</f>
        <v>1.4730837605102098</v>
      </c>
      <c r="AK28" s="49">
        <f>'CCG weighted population'!AQ28/'CCG weighted population'!$G28</f>
        <v>1.4734043231767973</v>
      </c>
      <c r="AL28" s="49">
        <f>'CCG weighted population'!AR28/'CCG weighted population'!$H28</f>
        <v>1.4737077851042262</v>
      </c>
      <c r="AM28" s="51">
        <v>0.95455217361450195</v>
      </c>
      <c r="AN28" s="49">
        <v>0.95704805850982666</v>
      </c>
      <c r="AO28" s="49">
        <v>0.95958614349365234</v>
      </c>
      <c r="AP28" s="49">
        <v>0.96216249465942383</v>
      </c>
      <c r="AQ28" s="49">
        <v>0.96478015184402466</v>
      </c>
      <c r="AR28" s="49">
        <v>0.96743637323379517</v>
      </c>
      <c r="AS28" s="52">
        <v>0.99920308589935303</v>
      </c>
      <c r="AT28" s="50">
        <v>0.99920308589935303</v>
      </c>
      <c r="AU28" s="50">
        <v>0.99920308589935303</v>
      </c>
      <c r="AV28" s="50">
        <v>0.99920308589935303</v>
      </c>
      <c r="AW28" s="50">
        <v>0.99920308589935303</v>
      </c>
      <c r="AX28" s="50">
        <v>0.99920308589935303</v>
      </c>
    </row>
    <row r="29" spans="1:50" x14ac:dyDescent="0.2">
      <c r="A29" s="31" t="s">
        <v>36</v>
      </c>
      <c r="B29" s="25" t="s">
        <v>362</v>
      </c>
      <c r="C29" s="51">
        <f>'CCG weighted population'!I29/'CCG weighted population'!$C29</f>
        <v>1.2732961645034138</v>
      </c>
      <c r="D29" s="49">
        <f>'CCG weighted population'!J29/'CCG weighted population'!$D29</f>
        <v>1.2737315135335887</v>
      </c>
      <c r="E29" s="49">
        <f>'CCG weighted population'!K29/'CCG weighted population'!$E29</f>
        <v>1.2732085590049882</v>
      </c>
      <c r="F29" s="49">
        <f>'CCG weighted population'!L29/'CCG weighted population'!$F29</f>
        <v>1.2730519541006491</v>
      </c>
      <c r="G29" s="49">
        <f>'CCG weighted population'!M29/'CCG weighted population'!$G29</f>
        <v>1.2727893603373286</v>
      </c>
      <c r="H29" s="49">
        <f>'CCG weighted population'!N29/'CCG weighted population'!$H29</f>
        <v>1.2716637521321263</v>
      </c>
      <c r="I29" s="51">
        <f>'CCG weighted population'!O29/'CCG weighted population'!$C29</f>
        <v>1.4151542277104434</v>
      </c>
      <c r="J29" s="49">
        <f>'CCG weighted population'!P29/'CCG weighted population'!$D29</f>
        <v>1.4193601874785811</v>
      </c>
      <c r="K29" s="49">
        <f>'CCG weighted population'!Q29/'CCG weighted population'!$E29</f>
        <v>1.4180524098758152</v>
      </c>
      <c r="L29" s="49">
        <f>'CCG weighted population'!R29/'CCG weighted population'!$F29</f>
        <v>1.4188964599352545</v>
      </c>
      <c r="M29" s="49">
        <f>'CCG weighted population'!S29/'CCG weighted population'!$G29</f>
        <v>1.4190372161633422</v>
      </c>
      <c r="N29" s="49">
        <f>'CCG weighted population'!T29/'CCG weighted population'!$H29</f>
        <v>1.417444147689948</v>
      </c>
      <c r="O29" s="51">
        <f>'CCG weighted population'!U29/'CCG weighted population'!$C29</f>
        <v>1.0612117009083619</v>
      </c>
      <c r="P29" s="49">
        <f>'CCG weighted population'!V29/'CCG weighted population'!$D29</f>
        <v>1.0606242280252445</v>
      </c>
      <c r="Q29" s="49">
        <f>'CCG weighted population'!W29/'CCG weighted population'!$E29</f>
        <v>1.0598249920127885</v>
      </c>
      <c r="R29" s="49">
        <f>'CCG weighted population'!X29/'CCG weighted population'!$F29</f>
        <v>1.0594520544542465</v>
      </c>
      <c r="S29" s="49">
        <f>'CCG weighted population'!Y29/'CCG weighted population'!$G29</f>
        <v>1.0591253033965922</v>
      </c>
      <c r="T29" s="49">
        <f>'CCG weighted population'!Z29/'CCG weighted population'!$H29</f>
        <v>1.0585969785923255</v>
      </c>
      <c r="U29" s="51">
        <f>'CCG weighted population'!AA29/'CCG weighted population'!$C29</f>
        <v>0.69038010514847847</v>
      </c>
      <c r="V29" s="49">
        <f>'CCG weighted population'!AB29/'CCG weighted population'!$D29</f>
        <v>0.69339839775382439</v>
      </c>
      <c r="W29" s="49">
        <f>'CCG weighted population'!AC29/'CCG weighted population'!$E29</f>
        <v>0.69602048310588083</v>
      </c>
      <c r="X29" s="49">
        <f>'CCG weighted population'!AD29/'CCG weighted population'!$F29</f>
        <v>0.69845662874012771</v>
      </c>
      <c r="Y29" s="49">
        <f>'CCG weighted population'!AE29/'CCG weighted population'!$G29</f>
        <v>0.70052214756402387</v>
      </c>
      <c r="Z29" s="49">
        <f>'CCG weighted population'!AF29/'CCG weighted population'!$H29</f>
        <v>0.70244223819440443</v>
      </c>
      <c r="AA29" s="51">
        <f>'CCG weighted population'!AG29/'CCG weighted population'!$C29</f>
        <v>1.1843887749293145</v>
      </c>
      <c r="AB29" s="49">
        <f>'CCG weighted population'!AH29/'CCG weighted population'!$D29</f>
        <v>1.1853268413654048</v>
      </c>
      <c r="AC29" s="49">
        <f>'CCG weighted population'!AI29/'CCG weighted population'!$E29</f>
        <v>1.184830719111023</v>
      </c>
      <c r="AD29" s="49">
        <f>'CCG weighted population'!AJ29/'CCG weighted population'!$F29</f>
        <v>1.1839594539795542</v>
      </c>
      <c r="AE29" s="49">
        <f>'CCG weighted population'!AK29/'CCG weighted population'!$G29</f>
        <v>1.1839189214231789</v>
      </c>
      <c r="AF29" s="49">
        <f>'CCG weighted population'!AL29/'CCG weighted population'!$H29</f>
        <v>1.1830026520157635</v>
      </c>
      <c r="AG29" s="51">
        <f>'CCG weighted population'!AM29/'CCG weighted population'!$C29</f>
        <v>0.99916797682235747</v>
      </c>
      <c r="AH29" s="49">
        <f>'CCG weighted population'!AN29/'CCG weighted population'!$D29</f>
        <v>0.99936074799345032</v>
      </c>
      <c r="AI29" s="49">
        <f>'CCG weighted population'!AO29/'CCG weighted population'!$E29</f>
        <v>0.99958567312683866</v>
      </c>
      <c r="AJ29" s="49">
        <f>'CCG weighted population'!AP29/'CCG weighted population'!$F29</f>
        <v>0.9998108434049181</v>
      </c>
      <c r="AK29" s="49">
        <f>'CCG weighted population'!AQ29/'CCG weighted population'!$G29</f>
        <v>1.0000283122655798</v>
      </c>
      <c r="AL29" s="49">
        <f>'CCG weighted population'!AR29/'CCG weighted population'!$H29</f>
        <v>1.0002343824751136</v>
      </c>
      <c r="AM29" s="51">
        <v>0.9530302882194519</v>
      </c>
      <c r="AN29" s="49">
        <v>0.95580863952636719</v>
      </c>
      <c r="AO29" s="49">
        <v>0.95863121747970581</v>
      </c>
      <c r="AP29" s="49">
        <v>0.9614943265914917</v>
      </c>
      <c r="AQ29" s="49">
        <v>0.96440088748931885</v>
      </c>
      <c r="AR29" s="49">
        <v>0.96734833717346191</v>
      </c>
      <c r="AS29" s="52">
        <v>0.99935346841812134</v>
      </c>
      <c r="AT29" s="50">
        <v>0.99935346841812134</v>
      </c>
      <c r="AU29" s="50">
        <v>0.99935346841812134</v>
      </c>
      <c r="AV29" s="50">
        <v>0.99935346841812134</v>
      </c>
      <c r="AW29" s="50">
        <v>0.99935346841812134</v>
      </c>
      <c r="AX29" s="50">
        <v>0.99935346841812134</v>
      </c>
    </row>
    <row r="30" spans="1:50" x14ac:dyDescent="0.2">
      <c r="A30" s="31" t="s">
        <v>37</v>
      </c>
      <c r="B30" s="25" t="s">
        <v>366</v>
      </c>
      <c r="C30" s="51">
        <f>'CCG weighted population'!I30/'CCG weighted population'!$C30</f>
        <v>1.1555960333527073</v>
      </c>
      <c r="D30" s="49">
        <f>'CCG weighted population'!J30/'CCG weighted population'!$D30</f>
        <v>1.1536459724866273</v>
      </c>
      <c r="E30" s="49">
        <f>'CCG weighted population'!K30/'CCG weighted population'!$E30</f>
        <v>1.1522884214703839</v>
      </c>
      <c r="F30" s="49">
        <f>'CCG weighted population'!L30/'CCG weighted population'!$F30</f>
        <v>1.1499034495723208</v>
      </c>
      <c r="G30" s="49">
        <f>'CCG weighted population'!M30/'CCG weighted population'!$G30</f>
        <v>1.1478149666066959</v>
      </c>
      <c r="H30" s="49">
        <f>'CCG weighted population'!N30/'CCG weighted population'!$H30</f>
        <v>1.1453582799027626</v>
      </c>
      <c r="I30" s="51">
        <f>'CCG weighted population'!O30/'CCG weighted population'!$C30</f>
        <v>1.0344218997637855</v>
      </c>
      <c r="J30" s="49">
        <f>'CCG weighted population'!P30/'CCG weighted population'!$D30</f>
        <v>1.0319590142821842</v>
      </c>
      <c r="K30" s="49">
        <f>'CCG weighted population'!Q30/'CCG weighted population'!$E30</f>
        <v>1.032270792259703</v>
      </c>
      <c r="L30" s="49">
        <f>'CCG weighted population'!R30/'CCG weighted population'!$F30</f>
        <v>1.0300525888180636</v>
      </c>
      <c r="M30" s="49">
        <f>'CCG weighted population'!S30/'CCG weighted population'!$G30</f>
        <v>1.0283453222933658</v>
      </c>
      <c r="N30" s="49">
        <f>'CCG weighted population'!T30/'CCG weighted population'!$H30</f>
        <v>1.0262787938575777</v>
      </c>
      <c r="O30" s="51">
        <f>'CCG weighted population'!U30/'CCG weighted population'!$C30</f>
        <v>0.93372427905676747</v>
      </c>
      <c r="P30" s="49">
        <f>'CCG weighted population'!V30/'CCG weighted population'!$D30</f>
        <v>0.93312267767690726</v>
      </c>
      <c r="Q30" s="49">
        <f>'CCG weighted population'!W30/'CCG weighted population'!$E30</f>
        <v>0.93251056652445674</v>
      </c>
      <c r="R30" s="49">
        <f>'CCG weighted population'!X30/'CCG weighted population'!$F30</f>
        <v>0.93201898110913228</v>
      </c>
      <c r="S30" s="49">
        <f>'CCG weighted population'!Y30/'CCG weighted population'!$G30</f>
        <v>0.93181732875184609</v>
      </c>
      <c r="T30" s="49">
        <f>'CCG weighted population'!Z30/'CCG weighted population'!$H30</f>
        <v>0.93135695977281563</v>
      </c>
      <c r="U30" s="51">
        <f>'CCG weighted population'!AA30/'CCG weighted population'!$C30</f>
        <v>1.0832388974168652</v>
      </c>
      <c r="V30" s="49">
        <f>'CCG weighted population'!AB30/'CCG weighted population'!$D30</f>
        <v>1.0849561515093755</v>
      </c>
      <c r="W30" s="49">
        <f>'CCG weighted population'!AC30/'CCG weighted population'!$E30</f>
        <v>1.0862328604028177</v>
      </c>
      <c r="X30" s="49">
        <f>'CCG weighted population'!AD30/'CCG weighted population'!$F30</f>
        <v>1.08698927943702</v>
      </c>
      <c r="Y30" s="49">
        <f>'CCG weighted population'!AE30/'CCG weighted population'!$G30</f>
        <v>1.0875600239358802</v>
      </c>
      <c r="Z30" s="49">
        <f>'CCG weighted population'!AF30/'CCG weighted population'!$H30</f>
        <v>1.08813579183734</v>
      </c>
      <c r="AA30" s="51">
        <f>'CCG weighted population'!AG30/'CCG weighted population'!$C30</f>
        <v>1.0319742703351282</v>
      </c>
      <c r="AB30" s="49">
        <f>'CCG weighted population'!AH30/'CCG weighted population'!$D30</f>
        <v>1.0299407136866845</v>
      </c>
      <c r="AC30" s="49">
        <f>'CCG weighted population'!AI30/'CCG weighted population'!$E30</f>
        <v>1.0286540557379902</v>
      </c>
      <c r="AD30" s="49">
        <f>'CCG weighted population'!AJ30/'CCG weighted population'!$F30</f>
        <v>1.0263064600268308</v>
      </c>
      <c r="AE30" s="49">
        <f>'CCG weighted population'!AK30/'CCG weighted population'!$G30</f>
        <v>1.0243286350752578</v>
      </c>
      <c r="AF30" s="49">
        <f>'CCG weighted population'!AL30/'CCG weighted population'!$H30</f>
        <v>1.022131361354365</v>
      </c>
      <c r="AG30" s="51">
        <f>'CCG weighted population'!AM30/'CCG weighted population'!$C30</f>
        <v>1.0742547480032074</v>
      </c>
      <c r="AH30" s="49">
        <f>'CCG weighted population'!AN30/'CCG weighted population'!$D30</f>
        <v>1.074462082380611</v>
      </c>
      <c r="AI30" s="49">
        <f>'CCG weighted population'!AO30/'CCG weighted population'!$E30</f>
        <v>1.0747038396666335</v>
      </c>
      <c r="AJ30" s="49">
        <f>'CCG weighted population'!AP30/'CCG weighted population'!$F30</f>
        <v>1.0749459983061467</v>
      </c>
      <c r="AK30" s="49">
        <f>'CCG weighted population'!AQ30/'CCG weighted population'!$G30</f>
        <v>1.0751797893131601</v>
      </c>
      <c r="AL30" s="49">
        <f>'CCG weighted population'!AR30/'CCG weighted population'!$H30</f>
        <v>1.0754012721607913</v>
      </c>
      <c r="AM30" s="51">
        <v>0.97102165222167969</v>
      </c>
      <c r="AN30" s="49">
        <v>0.97195041179656982</v>
      </c>
      <c r="AO30" s="49">
        <v>0.97290968894958496</v>
      </c>
      <c r="AP30" s="49">
        <v>0.97389554977416992</v>
      </c>
      <c r="AQ30" s="49">
        <v>0.9749104380607605</v>
      </c>
      <c r="AR30" s="49">
        <v>0.97595173120498657</v>
      </c>
      <c r="AS30" s="52">
        <v>0.99882233142852783</v>
      </c>
      <c r="AT30" s="50">
        <v>0.99882233142852783</v>
      </c>
      <c r="AU30" s="50">
        <v>0.99882233142852783</v>
      </c>
      <c r="AV30" s="50">
        <v>0.99882233142852783</v>
      </c>
      <c r="AW30" s="50">
        <v>0.99882233142852783</v>
      </c>
      <c r="AX30" s="50">
        <v>0.99882233142852783</v>
      </c>
    </row>
    <row r="31" spans="1:50" x14ac:dyDescent="0.2">
      <c r="A31" s="31" t="s">
        <v>38</v>
      </c>
      <c r="B31" s="25" t="s">
        <v>364</v>
      </c>
      <c r="C31" s="51">
        <f>'CCG weighted population'!I31/'CCG weighted population'!$C31</f>
        <v>1.2746094143546702</v>
      </c>
      <c r="D31" s="49">
        <f>'CCG weighted population'!J31/'CCG weighted population'!$D31</f>
        <v>1.274830222386516</v>
      </c>
      <c r="E31" s="49">
        <f>'CCG weighted population'!K31/'CCG weighted population'!$E31</f>
        <v>1.2742574097830484</v>
      </c>
      <c r="F31" s="49">
        <f>'CCG weighted population'!L31/'CCG weighted population'!$F31</f>
        <v>1.2741548233820676</v>
      </c>
      <c r="G31" s="49">
        <f>'CCG weighted population'!M31/'CCG weighted population'!$G31</f>
        <v>1.2739544595241032</v>
      </c>
      <c r="H31" s="49">
        <f>'CCG weighted population'!N31/'CCG weighted population'!$H31</f>
        <v>1.2728821272137192</v>
      </c>
      <c r="I31" s="51">
        <f>'CCG weighted population'!O31/'CCG weighted population'!$C31</f>
        <v>1.2009831126345021</v>
      </c>
      <c r="J31" s="49">
        <f>'CCG weighted population'!P31/'CCG weighted population'!$D31</f>
        <v>1.2068632372071058</v>
      </c>
      <c r="K31" s="49">
        <f>'CCG weighted population'!Q31/'CCG weighted population'!$E31</f>
        <v>1.2104227305850102</v>
      </c>
      <c r="L31" s="49">
        <f>'CCG weighted population'!R31/'CCG weighted population'!$F31</f>
        <v>1.2152286619157873</v>
      </c>
      <c r="M31" s="49">
        <f>'CCG weighted population'!S31/'CCG weighted population'!$G31</f>
        <v>1.22083036554685</v>
      </c>
      <c r="N31" s="49">
        <f>'CCG weighted population'!T31/'CCG weighted population'!$H31</f>
        <v>1.2249805616569813</v>
      </c>
      <c r="O31" s="51">
        <f>'CCG weighted population'!U31/'CCG weighted population'!$C31</f>
        <v>1.176783176360074</v>
      </c>
      <c r="P31" s="49">
        <f>'CCG weighted population'!V31/'CCG weighted population'!$D31</f>
        <v>1.1772622269688005</v>
      </c>
      <c r="Q31" s="49">
        <f>'CCG weighted population'!W31/'CCG weighted population'!$E31</f>
        <v>1.1769958911967189</v>
      </c>
      <c r="R31" s="49">
        <f>'CCG weighted population'!X31/'CCG weighted population'!$F31</f>
        <v>1.1770446598400188</v>
      </c>
      <c r="S31" s="49">
        <f>'CCG weighted population'!Y31/'CCG weighted population'!$G31</f>
        <v>1.1774623919438374</v>
      </c>
      <c r="T31" s="49">
        <f>'CCG weighted population'!Z31/'CCG weighted population'!$H31</f>
        <v>1.1773519322726795</v>
      </c>
      <c r="U31" s="51">
        <f>'CCG weighted population'!AA31/'CCG weighted population'!$C31</f>
        <v>0.94302257414761292</v>
      </c>
      <c r="V31" s="49">
        <f>'CCG weighted population'!AB31/'CCG weighted population'!$D31</f>
        <v>0.94618346927002328</v>
      </c>
      <c r="W31" s="49">
        <f>'CCG weighted population'!AC31/'CCG weighted population'!$E31</f>
        <v>0.9491497556773707</v>
      </c>
      <c r="X31" s="49">
        <f>'CCG weighted population'!AD31/'CCG weighted population'!$F31</f>
        <v>0.95184133889265843</v>
      </c>
      <c r="Y31" s="49">
        <f>'CCG weighted population'!AE31/'CCG weighted population'!$G31</f>
        <v>0.95419547760358681</v>
      </c>
      <c r="Z31" s="49">
        <f>'CCG weighted population'!AF31/'CCG weighted population'!$H31</f>
        <v>0.95653843859218823</v>
      </c>
      <c r="AA31" s="51">
        <f>'CCG weighted population'!AG31/'CCG weighted population'!$C31</f>
        <v>1.2161373656776191</v>
      </c>
      <c r="AB31" s="49">
        <f>'CCG weighted population'!AH31/'CCG weighted population'!$D31</f>
        <v>1.216573004354085</v>
      </c>
      <c r="AC31" s="49">
        <f>'CCG weighted population'!AI31/'CCG weighted population'!$E31</f>
        <v>1.2162758906010978</v>
      </c>
      <c r="AD31" s="49">
        <f>'CCG weighted population'!AJ31/'CCG weighted population'!$F31</f>
        <v>1.2155990688211522</v>
      </c>
      <c r="AE31" s="49">
        <f>'CCG weighted population'!AK31/'CCG weighted population'!$G31</f>
        <v>1.2154446540709372</v>
      </c>
      <c r="AF31" s="49">
        <f>'CCG weighted population'!AL31/'CCG weighted population'!$H31</f>
        <v>1.2143849611759554</v>
      </c>
      <c r="AG31" s="51">
        <f>'CCG weighted population'!AM31/'CCG weighted population'!$C31</f>
        <v>1.2817266004729853</v>
      </c>
      <c r="AH31" s="49">
        <f>'CCG weighted population'!AN31/'CCG weighted population'!$D31</f>
        <v>1.281973955920114</v>
      </c>
      <c r="AI31" s="49">
        <f>'CCG weighted population'!AO31/'CCG weighted population'!$E31</f>
        <v>1.2822624798363556</v>
      </c>
      <c r="AJ31" s="49">
        <f>'CCG weighted population'!AP31/'CCG weighted population'!$F31</f>
        <v>1.2825512882711001</v>
      </c>
      <c r="AK31" s="49">
        <f>'CCG weighted population'!AQ31/'CCG weighted population'!$G31</f>
        <v>1.2828303157595806</v>
      </c>
      <c r="AL31" s="49">
        <f>'CCG weighted population'!AR31/'CCG weighted population'!$H31</f>
        <v>1.2830946465984459</v>
      </c>
      <c r="AM31" s="51">
        <v>0.95828640460968018</v>
      </c>
      <c r="AN31" s="49">
        <v>0.96029764413833618</v>
      </c>
      <c r="AO31" s="49">
        <v>0.96234732866287231</v>
      </c>
      <c r="AP31" s="49">
        <v>0.96443170309066772</v>
      </c>
      <c r="AQ31" s="49">
        <v>0.96655350923538208</v>
      </c>
      <c r="AR31" s="49">
        <v>0.96871006488800049</v>
      </c>
      <c r="AS31" s="52">
        <v>0.99967676401138306</v>
      </c>
      <c r="AT31" s="50">
        <v>0.99967676401138306</v>
      </c>
      <c r="AU31" s="50">
        <v>0.99967676401138306</v>
      </c>
      <c r="AV31" s="50">
        <v>0.99967676401138306</v>
      </c>
      <c r="AW31" s="50">
        <v>0.99967676401138306</v>
      </c>
      <c r="AX31" s="50">
        <v>0.99967676401138306</v>
      </c>
    </row>
    <row r="32" spans="1:50" x14ac:dyDescent="0.2">
      <c r="A32" s="31" t="s">
        <v>39</v>
      </c>
      <c r="B32" s="25" t="s">
        <v>374</v>
      </c>
      <c r="C32" s="51">
        <f>'CCG weighted population'!I32/'CCG weighted population'!$C32</f>
        <v>1.1556027371829216</v>
      </c>
      <c r="D32" s="49">
        <f>'CCG weighted population'!J32/'CCG weighted population'!$D32</f>
        <v>1.1556972571981623</v>
      </c>
      <c r="E32" s="49">
        <f>'CCG weighted population'!K32/'CCG weighted population'!$E32</f>
        <v>1.1557363975803876</v>
      </c>
      <c r="F32" s="49">
        <f>'CCG weighted population'!L32/'CCG weighted population'!$F32</f>
        <v>1.1558847224650475</v>
      </c>
      <c r="G32" s="49">
        <f>'CCG weighted population'!M32/'CCG weighted population'!$G32</f>
        <v>1.1562400440885494</v>
      </c>
      <c r="H32" s="49">
        <f>'CCG weighted population'!N32/'CCG weighted population'!$H32</f>
        <v>1.1563618433821012</v>
      </c>
      <c r="I32" s="51">
        <f>'CCG weighted population'!O32/'CCG weighted population'!$C32</f>
        <v>1.0677305888726196</v>
      </c>
      <c r="J32" s="49">
        <f>'CCG weighted population'!P32/'CCG weighted population'!$D32</f>
        <v>1.0683024370596523</v>
      </c>
      <c r="K32" s="49">
        <f>'CCG weighted population'!Q32/'CCG weighted population'!$E32</f>
        <v>1.0708067268335741</v>
      </c>
      <c r="L32" s="49">
        <f>'CCG weighted population'!R32/'CCG weighted population'!$F32</f>
        <v>1.0723546185562394</v>
      </c>
      <c r="M32" s="49">
        <f>'CCG weighted population'!S32/'CCG weighted population'!$G32</f>
        <v>1.0763551837366967</v>
      </c>
      <c r="N32" s="49">
        <f>'CCG weighted population'!T32/'CCG weighted population'!$H32</f>
        <v>1.0821141862809329</v>
      </c>
      <c r="O32" s="51">
        <f>'CCG weighted population'!U32/'CCG weighted population'!$C32</f>
        <v>1.067347948366923</v>
      </c>
      <c r="P32" s="49">
        <f>'CCG weighted population'!V32/'CCG weighted population'!$D32</f>
        <v>1.0671338143863545</v>
      </c>
      <c r="Q32" s="49">
        <f>'CCG weighted population'!W32/'CCG weighted population'!$E32</f>
        <v>1.067393866105792</v>
      </c>
      <c r="R32" s="49">
        <f>'CCG weighted population'!X32/'CCG weighted population'!$F32</f>
        <v>1.0674702537947656</v>
      </c>
      <c r="S32" s="49">
        <f>'CCG weighted population'!Y32/'CCG weighted population'!$G32</f>
        <v>1.067718035864109</v>
      </c>
      <c r="T32" s="49">
        <f>'CCG weighted population'!Z32/'CCG weighted population'!$H32</f>
        <v>1.0682287682654126</v>
      </c>
      <c r="U32" s="51">
        <f>'CCG weighted population'!AA32/'CCG weighted population'!$C32</f>
        <v>1.0549283597339476</v>
      </c>
      <c r="V32" s="49">
        <f>'CCG weighted population'!AB32/'CCG weighted population'!$D32</f>
        <v>1.058708157269713</v>
      </c>
      <c r="W32" s="49">
        <f>'CCG weighted population'!AC32/'CCG weighted population'!$E32</f>
        <v>1.062183564421638</v>
      </c>
      <c r="X32" s="49">
        <f>'CCG weighted population'!AD32/'CCG weighted population'!$F32</f>
        <v>1.0653284719913818</v>
      </c>
      <c r="Y32" s="49">
        <f>'CCG weighted population'!AE32/'CCG weighted population'!$G32</f>
        <v>1.0682919703804383</v>
      </c>
      <c r="Z32" s="49">
        <f>'CCG weighted population'!AF32/'CCG weighted population'!$H32</f>
        <v>1.0711844499037786</v>
      </c>
      <c r="AA32" s="51">
        <f>'CCG weighted population'!AG32/'CCG weighted population'!$C32</f>
        <v>1.1047653351723477</v>
      </c>
      <c r="AB32" s="49">
        <f>'CCG weighted population'!AH32/'CCG weighted population'!$D32</f>
        <v>1.105410866413115</v>
      </c>
      <c r="AC32" s="49">
        <f>'CCG weighted population'!AI32/'CCG weighted population'!$E32</f>
        <v>1.1057347780991784</v>
      </c>
      <c r="AD32" s="49">
        <f>'CCG weighted population'!AJ32/'CCG weighted population'!$F32</f>
        <v>1.1062503247658309</v>
      </c>
      <c r="AE32" s="49">
        <f>'CCG weighted population'!AK32/'CCG weighted population'!$G32</f>
        <v>1.1072402108013391</v>
      </c>
      <c r="AF32" s="49">
        <f>'CCG weighted population'!AL32/'CCG weighted population'!$H32</f>
        <v>1.1081797933206947</v>
      </c>
      <c r="AG32" s="51">
        <f>'CCG weighted population'!AM32/'CCG weighted population'!$C32</f>
        <v>1.4538706469914129</v>
      </c>
      <c r="AH32" s="49">
        <f>'CCG weighted population'!AN32/'CCG weighted population'!$D32</f>
        <v>1.4541512919420538</v>
      </c>
      <c r="AI32" s="49">
        <f>'CCG weighted population'!AO32/'CCG weighted population'!$E32</f>
        <v>1.4544785422540634</v>
      </c>
      <c r="AJ32" s="49">
        <f>'CCG weighted population'!AP32/'CCG weighted population'!$F32</f>
        <v>1.4548062279002909</v>
      </c>
      <c r="AK32" s="49">
        <f>'CCG weighted population'!AQ32/'CCG weighted population'!$G32</f>
        <v>1.4551227117152248</v>
      </c>
      <c r="AL32" s="49">
        <f>'CCG weighted population'!AR32/'CCG weighted population'!$H32</f>
        <v>1.4554224406426013</v>
      </c>
      <c r="AM32" s="51">
        <v>0.9675142765045166</v>
      </c>
      <c r="AN32" s="49">
        <v>0.9689909815788269</v>
      </c>
      <c r="AO32" s="49">
        <v>0.97050225734710693</v>
      </c>
      <c r="AP32" s="49">
        <v>0.97204422950744629</v>
      </c>
      <c r="AQ32" s="49">
        <v>0.97361963987350464</v>
      </c>
      <c r="AR32" s="49">
        <v>0.97522568702697754</v>
      </c>
      <c r="AS32" s="52">
        <v>0.99887168407440186</v>
      </c>
      <c r="AT32" s="50">
        <v>0.99887168407440186</v>
      </c>
      <c r="AU32" s="50">
        <v>0.99887168407440186</v>
      </c>
      <c r="AV32" s="50">
        <v>0.99887168407440186</v>
      </c>
      <c r="AW32" s="50">
        <v>0.99887168407440186</v>
      </c>
      <c r="AX32" s="50">
        <v>0.99887168407440186</v>
      </c>
    </row>
    <row r="33" spans="1:50" x14ac:dyDescent="0.2">
      <c r="A33" s="31" t="s">
        <v>40</v>
      </c>
      <c r="B33" s="25" t="s">
        <v>379</v>
      </c>
      <c r="C33" s="51">
        <f>'CCG weighted population'!I33/'CCG weighted population'!$C33</f>
        <v>1.0594830910312603</v>
      </c>
      <c r="D33" s="49">
        <f>'CCG weighted population'!J33/'CCG weighted population'!$D33</f>
        <v>1.0581206006810524</v>
      </c>
      <c r="E33" s="49">
        <f>'CCG weighted population'!K33/'CCG weighted population'!$E33</f>
        <v>1.0563856514956005</v>
      </c>
      <c r="F33" s="49">
        <f>'CCG weighted population'!L33/'CCG weighted population'!$F33</f>
        <v>1.0542563891439971</v>
      </c>
      <c r="G33" s="49">
        <f>'CCG weighted population'!M33/'CCG weighted population'!$G33</f>
        <v>1.0518501395873292</v>
      </c>
      <c r="H33" s="49">
        <f>'CCG weighted population'!N33/'CCG weighted population'!$H33</f>
        <v>1.0500785986412948</v>
      </c>
      <c r="I33" s="51">
        <f>'CCG weighted population'!O33/'CCG weighted population'!$C33</f>
        <v>0.88871268800253855</v>
      </c>
      <c r="J33" s="49">
        <f>'CCG weighted population'!P33/'CCG weighted population'!$D33</f>
        <v>0.8879136109603506</v>
      </c>
      <c r="K33" s="49">
        <f>'CCG weighted population'!Q33/'CCG weighted population'!$E33</f>
        <v>0.8849707004434062</v>
      </c>
      <c r="L33" s="49">
        <f>'CCG weighted population'!R33/'CCG weighted population'!$F33</f>
        <v>0.88194116613753681</v>
      </c>
      <c r="M33" s="49">
        <f>'CCG weighted population'!S33/'CCG weighted population'!$G33</f>
        <v>0.87640363199003668</v>
      </c>
      <c r="N33" s="49">
        <f>'CCG weighted population'!T33/'CCG weighted population'!$H33</f>
        <v>0.87261599831225689</v>
      </c>
      <c r="O33" s="51">
        <f>'CCG weighted population'!U33/'CCG weighted population'!$C33</f>
        <v>0.87988142319291318</v>
      </c>
      <c r="P33" s="49">
        <f>'CCG weighted population'!V33/'CCG weighted population'!$D33</f>
        <v>0.87949529242399749</v>
      </c>
      <c r="Q33" s="49">
        <f>'CCG weighted population'!W33/'CCG weighted population'!$E33</f>
        <v>0.87947565319620402</v>
      </c>
      <c r="R33" s="49">
        <f>'CCG weighted population'!X33/'CCG weighted population'!$F33</f>
        <v>0.87916255502422647</v>
      </c>
      <c r="S33" s="49">
        <f>'CCG weighted population'!Y33/'CCG weighted population'!$G33</f>
        <v>0.8786542683607006</v>
      </c>
      <c r="T33" s="49">
        <f>'CCG weighted population'!Z33/'CCG weighted population'!$H33</f>
        <v>0.87829519797345668</v>
      </c>
      <c r="U33" s="51">
        <f>'CCG weighted population'!AA33/'CCG weighted population'!$C33</f>
        <v>1.056776071272991</v>
      </c>
      <c r="V33" s="49">
        <f>'CCG weighted population'!AB33/'CCG weighted population'!$D33</f>
        <v>1.056670605685017</v>
      </c>
      <c r="W33" s="49">
        <f>'CCG weighted population'!AC33/'CCG weighted population'!$E33</f>
        <v>1.0561493007510956</v>
      </c>
      <c r="X33" s="49">
        <f>'CCG weighted population'!AD33/'CCG weighted population'!$F33</f>
        <v>1.0553398992937897</v>
      </c>
      <c r="Y33" s="49">
        <f>'CCG weighted population'!AE33/'CCG weighted population'!$G33</f>
        <v>1.0545101928840805</v>
      </c>
      <c r="Z33" s="49">
        <f>'CCG weighted population'!AF33/'CCG weighted population'!$H33</f>
        <v>1.0535728589379671</v>
      </c>
      <c r="AA33" s="51">
        <f>'CCG weighted population'!AG33/'CCG weighted population'!$C33</f>
        <v>0.95151810474303855</v>
      </c>
      <c r="AB33" s="49">
        <f>'CCG weighted population'!AH33/'CCG weighted population'!$D33</f>
        <v>0.95044253261317946</v>
      </c>
      <c r="AC33" s="49">
        <f>'CCG weighted population'!AI33/'CCG weighted population'!$E33</f>
        <v>0.94931929358201284</v>
      </c>
      <c r="AD33" s="49">
        <f>'CCG weighted population'!AJ33/'CCG weighted population'!$F33</f>
        <v>0.9476703791525477</v>
      </c>
      <c r="AE33" s="49">
        <f>'CCG weighted population'!AK33/'CCG weighted population'!$G33</f>
        <v>0.94566353783374368</v>
      </c>
      <c r="AF33" s="49">
        <f>'CCG weighted population'!AL33/'CCG weighted population'!$H33</f>
        <v>0.94464085728370351</v>
      </c>
      <c r="AG33" s="51">
        <f>'CCG weighted population'!AM33/'CCG weighted population'!$C33</f>
        <v>0.91949296422748894</v>
      </c>
      <c r="AH33" s="49">
        <f>'CCG weighted population'!AN33/'CCG weighted population'!$D33</f>
        <v>0.91967045684914461</v>
      </c>
      <c r="AI33" s="49">
        <f>'CCG weighted population'!AO33/'CCG weighted population'!$E33</f>
        <v>0.91987735257590442</v>
      </c>
      <c r="AJ33" s="49">
        <f>'CCG weighted population'!AP33/'CCG weighted population'!$F33</f>
        <v>0.92008461855147738</v>
      </c>
      <c r="AK33" s="49">
        <f>'CCG weighted population'!AQ33/'CCG weighted population'!$G33</f>
        <v>0.9202847697344152</v>
      </c>
      <c r="AL33" s="49">
        <f>'CCG weighted population'!AR33/'CCG weighted population'!$H33</f>
        <v>0.92047432027194132</v>
      </c>
      <c r="AM33" s="51">
        <v>0.97133713960647583</v>
      </c>
      <c r="AN33" s="49">
        <v>0.97244280576705933</v>
      </c>
      <c r="AO33" s="49">
        <v>0.97358036041259766</v>
      </c>
      <c r="AP33" s="49">
        <v>0.97474581003189087</v>
      </c>
      <c r="AQ33" s="49">
        <v>0.97594183683395386</v>
      </c>
      <c r="AR33" s="49">
        <v>0.97716563940048218</v>
      </c>
      <c r="AS33" s="52">
        <v>0.9996417760848999</v>
      </c>
      <c r="AT33" s="50">
        <v>0.9996417760848999</v>
      </c>
      <c r="AU33" s="50">
        <v>0.9996417760848999</v>
      </c>
      <c r="AV33" s="50">
        <v>0.9996417760848999</v>
      </c>
      <c r="AW33" s="50">
        <v>0.9996417760848999</v>
      </c>
      <c r="AX33" s="50">
        <v>0.9996417760848999</v>
      </c>
    </row>
    <row r="34" spans="1:50" x14ac:dyDescent="0.2">
      <c r="A34" s="31" t="s">
        <v>41</v>
      </c>
      <c r="B34" s="25" t="s">
        <v>381</v>
      </c>
      <c r="C34" s="51">
        <f>'CCG weighted population'!I34/'CCG weighted population'!$C34</f>
        <v>1.1210709096345717</v>
      </c>
      <c r="D34" s="49">
        <f>'CCG weighted population'!J34/'CCG weighted population'!$D34</f>
        <v>1.1220150214454769</v>
      </c>
      <c r="E34" s="49">
        <f>'CCG weighted population'!K34/'CCG weighted population'!$E34</f>
        <v>1.1227365910975646</v>
      </c>
      <c r="F34" s="49">
        <f>'CCG weighted population'!L34/'CCG weighted population'!$F34</f>
        <v>1.1235840759692777</v>
      </c>
      <c r="G34" s="49">
        <f>'CCG weighted population'!M34/'CCG weighted population'!$G34</f>
        <v>1.1234324237890505</v>
      </c>
      <c r="H34" s="49">
        <f>'CCG weighted population'!N34/'CCG weighted population'!$H34</f>
        <v>1.1235859031904321</v>
      </c>
      <c r="I34" s="51">
        <f>'CCG weighted population'!O34/'CCG weighted population'!$C34</f>
        <v>0.99371420459390103</v>
      </c>
      <c r="J34" s="49">
        <f>'CCG weighted population'!P34/'CCG weighted population'!$D34</f>
        <v>0.99760286157895561</v>
      </c>
      <c r="K34" s="49">
        <f>'CCG weighted population'!Q34/'CCG weighted population'!$E34</f>
        <v>1.0018238549117398</v>
      </c>
      <c r="L34" s="49">
        <f>'CCG weighted population'!R34/'CCG weighted population'!$F34</f>
        <v>1.0068788741302515</v>
      </c>
      <c r="M34" s="49">
        <f>'CCG weighted population'!S34/'CCG weighted population'!$G34</f>
        <v>1.0111516638970937</v>
      </c>
      <c r="N34" s="49">
        <f>'CCG weighted population'!T34/'CCG weighted population'!$H34</f>
        <v>1.0154212877849609</v>
      </c>
      <c r="O34" s="51">
        <f>'CCG weighted population'!U34/'CCG weighted population'!$C34</f>
        <v>0.87648645791722435</v>
      </c>
      <c r="P34" s="49">
        <f>'CCG weighted population'!V34/'CCG weighted population'!$D34</f>
        <v>0.87683115189269512</v>
      </c>
      <c r="Q34" s="49">
        <f>'CCG weighted population'!W34/'CCG weighted population'!$E34</f>
        <v>0.8771815554081337</v>
      </c>
      <c r="R34" s="49">
        <f>'CCG weighted population'!X34/'CCG weighted population'!$F34</f>
        <v>0.8773295846255853</v>
      </c>
      <c r="S34" s="49">
        <f>'CCG weighted population'!Y34/'CCG weighted population'!$G34</f>
        <v>0.8776431792705004</v>
      </c>
      <c r="T34" s="49">
        <f>'CCG weighted population'!Z34/'CCG weighted population'!$H34</f>
        <v>0.87777483419641</v>
      </c>
      <c r="U34" s="51">
        <f>'CCG weighted population'!AA34/'CCG weighted population'!$C34</f>
        <v>0.98915934022935337</v>
      </c>
      <c r="V34" s="49">
        <f>'CCG weighted population'!AB34/'CCG weighted population'!$D34</f>
        <v>0.99276895971815349</v>
      </c>
      <c r="W34" s="49">
        <f>'CCG weighted population'!AC34/'CCG weighted population'!$E34</f>
        <v>0.99615898664938274</v>
      </c>
      <c r="X34" s="49">
        <f>'CCG weighted population'!AD34/'CCG weighted population'!$F34</f>
        <v>0.99901629740456366</v>
      </c>
      <c r="Y34" s="49">
        <f>'CCG weighted population'!AE34/'CCG weighted population'!$G34</f>
        <v>1.0019132670572248</v>
      </c>
      <c r="Z34" s="49">
        <f>'CCG weighted population'!AF34/'CCG weighted population'!$H34</f>
        <v>1.0049069757782831</v>
      </c>
      <c r="AA34" s="51">
        <f>'CCG weighted population'!AG34/'CCG weighted population'!$C34</f>
        <v>1.0248394722906491</v>
      </c>
      <c r="AB34" s="49">
        <f>'CCG weighted population'!AH34/'CCG weighted population'!$D34</f>
        <v>1.0255953045822777</v>
      </c>
      <c r="AC34" s="49">
        <f>'CCG weighted population'!AI34/'CCG weighted population'!$E34</f>
        <v>1.0258330662987156</v>
      </c>
      <c r="AD34" s="49">
        <f>'CCG weighted population'!AJ34/'CCG weighted population'!$F34</f>
        <v>1.025716351482493</v>
      </c>
      <c r="AE34" s="49">
        <f>'CCG weighted population'!AK34/'CCG weighted population'!$G34</f>
        <v>1.0254136422104618</v>
      </c>
      <c r="AF34" s="49">
        <f>'CCG weighted population'!AL34/'CCG weighted population'!$H34</f>
        <v>1.0252259149626743</v>
      </c>
      <c r="AG34" s="51">
        <f>'CCG weighted population'!AM34/'CCG weighted population'!$C34</f>
        <v>1.0046561859776253</v>
      </c>
      <c r="AH34" s="49">
        <f>'CCG weighted population'!AN34/'CCG weighted population'!$D34</f>
        <v>1.0048500622422714</v>
      </c>
      <c r="AI34" s="49">
        <f>'CCG weighted population'!AO34/'CCG weighted population'!$E34</f>
        <v>1.0050762239784692</v>
      </c>
      <c r="AJ34" s="49">
        <f>'CCG weighted population'!AP34/'CCG weighted population'!$F34</f>
        <v>1.005302621280223</v>
      </c>
      <c r="AK34" s="49">
        <f>'CCG weighted population'!AQ34/'CCG weighted population'!$G34</f>
        <v>1.0055212989781988</v>
      </c>
      <c r="AL34" s="49">
        <f>'CCG weighted population'!AR34/'CCG weighted population'!$H34</f>
        <v>1.0057284224589522</v>
      </c>
      <c r="AM34" s="51">
        <v>0.95877450704574585</v>
      </c>
      <c r="AN34" s="49">
        <v>0.95995581150054932</v>
      </c>
      <c r="AO34" s="49">
        <v>0.96116936206817627</v>
      </c>
      <c r="AP34" s="49">
        <v>0.96241104602813721</v>
      </c>
      <c r="AQ34" s="49">
        <v>0.96368378400802612</v>
      </c>
      <c r="AR34" s="49">
        <v>0.96498453617095947</v>
      </c>
      <c r="AS34" s="52">
        <v>1.0025678873062134</v>
      </c>
      <c r="AT34" s="50">
        <v>1.0025678873062134</v>
      </c>
      <c r="AU34" s="50">
        <v>1.0025678873062134</v>
      </c>
      <c r="AV34" s="50">
        <v>1.0025678873062134</v>
      </c>
      <c r="AW34" s="50">
        <v>1.0025678873062134</v>
      </c>
      <c r="AX34" s="50">
        <v>1.0025678873062134</v>
      </c>
    </row>
    <row r="35" spans="1:50" x14ac:dyDescent="0.2">
      <c r="A35" s="31" t="s">
        <v>42</v>
      </c>
      <c r="B35" s="25" t="s">
        <v>386</v>
      </c>
      <c r="C35" s="51">
        <f>'CCG weighted population'!I35/'CCG weighted population'!$C35</f>
        <v>1.110043410294012</v>
      </c>
      <c r="D35" s="49">
        <f>'CCG weighted population'!J35/'CCG weighted population'!$D35</f>
        <v>1.1129228348301479</v>
      </c>
      <c r="E35" s="49">
        <f>'CCG weighted population'!K35/'CCG weighted population'!$E35</f>
        <v>1.115072211412969</v>
      </c>
      <c r="F35" s="49">
        <f>'CCG weighted population'!L35/'CCG weighted population'!$F35</f>
        <v>1.1171826551543196</v>
      </c>
      <c r="G35" s="49">
        <f>'CCG weighted population'!M35/'CCG weighted population'!$G35</f>
        <v>1.1193877442077913</v>
      </c>
      <c r="H35" s="49">
        <f>'CCG weighted population'!N35/'CCG weighted population'!$H35</f>
        <v>1.1208462785428144</v>
      </c>
      <c r="I35" s="51">
        <f>'CCG weighted population'!O35/'CCG weighted population'!$C35</f>
        <v>0.91947603056844307</v>
      </c>
      <c r="J35" s="49">
        <f>'CCG weighted population'!P35/'CCG weighted population'!$D35</f>
        <v>0.92788933793837924</v>
      </c>
      <c r="K35" s="49">
        <f>'CCG weighted population'!Q35/'CCG weighted population'!$E35</f>
        <v>0.93391834472435054</v>
      </c>
      <c r="L35" s="49">
        <f>'CCG weighted population'!R35/'CCG weighted population'!$F35</f>
        <v>0.94090824639397053</v>
      </c>
      <c r="M35" s="49">
        <f>'CCG weighted population'!S35/'CCG weighted population'!$G35</f>
        <v>0.94901434338408863</v>
      </c>
      <c r="N35" s="49">
        <f>'CCG weighted population'!T35/'CCG weighted population'!$H35</f>
        <v>0.95441061605325805</v>
      </c>
      <c r="O35" s="51">
        <f>'CCG weighted population'!U35/'CCG weighted population'!$C35</f>
        <v>0.9406625114819257</v>
      </c>
      <c r="P35" s="49">
        <f>'CCG weighted population'!V35/'CCG weighted population'!$D35</f>
        <v>0.94165451881021167</v>
      </c>
      <c r="Q35" s="49">
        <f>'CCG weighted population'!W35/'CCG weighted population'!$E35</f>
        <v>0.94258375682278717</v>
      </c>
      <c r="R35" s="49">
        <f>'CCG weighted population'!X35/'CCG weighted population'!$F35</f>
        <v>0.94306917767483822</v>
      </c>
      <c r="S35" s="49">
        <f>'CCG weighted population'!Y35/'CCG weighted population'!$G35</f>
        <v>0.94375515556025069</v>
      </c>
      <c r="T35" s="49">
        <f>'CCG weighted population'!Z35/'CCG weighted population'!$H35</f>
        <v>0.94379812621021475</v>
      </c>
      <c r="U35" s="51">
        <f>'CCG weighted population'!AA35/'CCG weighted population'!$C35</f>
        <v>0.96106210492422872</v>
      </c>
      <c r="V35" s="49">
        <f>'CCG weighted population'!AB35/'CCG weighted population'!$D35</f>
        <v>0.96231010260348671</v>
      </c>
      <c r="W35" s="49">
        <f>'CCG weighted population'!AC35/'CCG weighted population'!$E35</f>
        <v>0.96328250183622588</v>
      </c>
      <c r="X35" s="49">
        <f>'CCG weighted population'!AD35/'CCG weighted population'!$F35</f>
        <v>0.96407413512734608</v>
      </c>
      <c r="Y35" s="49">
        <f>'CCG weighted population'!AE35/'CCG weighted population'!$G35</f>
        <v>0.96473041898549816</v>
      </c>
      <c r="Z35" s="49">
        <f>'CCG weighted population'!AF35/'CCG weighted population'!$H35</f>
        <v>0.96546991407658733</v>
      </c>
      <c r="AA35" s="51">
        <f>'CCG weighted population'!AG35/'CCG weighted population'!$C35</f>
        <v>1.0385278922514538</v>
      </c>
      <c r="AB35" s="49">
        <f>'CCG weighted population'!AH35/'CCG weighted population'!$D35</f>
        <v>1.04075939479163</v>
      </c>
      <c r="AC35" s="49">
        <f>'CCG weighted population'!AI35/'CCG weighted population'!$E35</f>
        <v>1.0425528508315254</v>
      </c>
      <c r="AD35" s="49">
        <f>'CCG weighted population'!AJ35/'CCG weighted population'!$F35</f>
        <v>1.0440953795000039</v>
      </c>
      <c r="AE35" s="49">
        <f>'CCG weighted population'!AK35/'CCG weighted population'!$G35</f>
        <v>1.045208936190881</v>
      </c>
      <c r="AF35" s="49">
        <f>'CCG weighted population'!AL35/'CCG weighted population'!$H35</f>
        <v>1.0457017515093983</v>
      </c>
      <c r="AG35" s="51">
        <f>'CCG weighted population'!AM35/'CCG weighted population'!$C35</f>
        <v>1.1500865130081466</v>
      </c>
      <c r="AH35" s="49">
        <f>'CCG weighted population'!AN35/'CCG weighted population'!$D35</f>
        <v>1.150308329199333</v>
      </c>
      <c r="AI35" s="49">
        <f>'CCG weighted population'!AO35/'CCG weighted population'!$E35</f>
        <v>1.1505673315793201</v>
      </c>
      <c r="AJ35" s="49">
        <f>'CCG weighted population'!AP35/'CCG weighted population'!$F35</f>
        <v>1.1508264631936742</v>
      </c>
      <c r="AK35" s="49">
        <f>'CCG weighted population'!AQ35/'CCG weighted population'!$G35</f>
        <v>1.1510768799392235</v>
      </c>
      <c r="AL35" s="49">
        <f>'CCG weighted population'!AR35/'CCG weighted population'!$H35</f>
        <v>1.1513139314769631</v>
      </c>
      <c r="AM35" s="51">
        <v>0.9637332558631897</v>
      </c>
      <c r="AN35" s="49">
        <v>0.96515625715255737</v>
      </c>
      <c r="AO35" s="49">
        <v>0.96661341190338135</v>
      </c>
      <c r="AP35" s="49">
        <v>0.96810072660446167</v>
      </c>
      <c r="AQ35" s="49">
        <v>0.96962106227874756</v>
      </c>
      <c r="AR35" s="49">
        <v>0.97117137908935547</v>
      </c>
      <c r="AS35" s="52">
        <v>0.99905723333358765</v>
      </c>
      <c r="AT35" s="50">
        <v>0.99905723333358765</v>
      </c>
      <c r="AU35" s="50">
        <v>0.99905723333358765</v>
      </c>
      <c r="AV35" s="50">
        <v>0.99905723333358765</v>
      </c>
      <c r="AW35" s="50">
        <v>0.99905723333358765</v>
      </c>
      <c r="AX35" s="50">
        <v>0.99905723333358765</v>
      </c>
    </row>
    <row r="36" spans="1:50" x14ac:dyDescent="0.2">
      <c r="A36" s="31" t="s">
        <v>43</v>
      </c>
      <c r="B36" s="25" t="s">
        <v>388</v>
      </c>
      <c r="C36" s="51">
        <f>'CCG weighted population'!I36/'CCG weighted population'!$C36</f>
        <v>1.1332087283018863</v>
      </c>
      <c r="D36" s="49">
        <f>'CCG weighted population'!J36/'CCG weighted population'!$D36</f>
        <v>1.1354447182468161</v>
      </c>
      <c r="E36" s="49">
        <f>'CCG weighted population'!K36/'CCG weighted population'!$E36</f>
        <v>1.1373975394646461</v>
      </c>
      <c r="F36" s="49">
        <f>'CCG weighted population'!L36/'CCG weighted population'!$F36</f>
        <v>1.1391542810267115</v>
      </c>
      <c r="G36" s="49">
        <f>'CCG weighted population'!M36/'CCG weighted population'!$G36</f>
        <v>1.1405921059096416</v>
      </c>
      <c r="H36" s="49">
        <f>'CCG weighted population'!N36/'CCG weighted population'!$H36</f>
        <v>1.1423501335332307</v>
      </c>
      <c r="I36" s="51">
        <f>'CCG weighted population'!O36/'CCG weighted population'!$C36</f>
        <v>1.0686882543522711</v>
      </c>
      <c r="J36" s="49">
        <f>'CCG weighted population'!P36/'CCG weighted population'!$D36</f>
        <v>1.0735181148240056</v>
      </c>
      <c r="K36" s="49">
        <f>'CCG weighted population'!Q36/'CCG weighted population'!$E36</f>
        <v>1.0789543099106693</v>
      </c>
      <c r="L36" s="49">
        <f>'CCG weighted population'!R36/'CCG weighted population'!$F36</f>
        <v>1.0848807996903667</v>
      </c>
      <c r="M36" s="49">
        <f>'CCG weighted population'!S36/'CCG weighted population'!$G36</f>
        <v>1.090115682256299</v>
      </c>
      <c r="N36" s="49">
        <f>'CCG weighted population'!T36/'CCG weighted population'!$H36</f>
        <v>1.0957545297370683</v>
      </c>
      <c r="O36" s="51">
        <f>'CCG weighted population'!U36/'CCG weighted population'!$C36</f>
        <v>0.92288171220468951</v>
      </c>
      <c r="P36" s="49">
        <f>'CCG weighted population'!V36/'CCG weighted population'!$D36</f>
        <v>0.92364731904543673</v>
      </c>
      <c r="Q36" s="49">
        <f>'CCG weighted population'!W36/'CCG weighted population'!$E36</f>
        <v>0.92436916454703699</v>
      </c>
      <c r="R36" s="49">
        <f>'CCG weighted population'!X36/'CCG weighted population'!$F36</f>
        <v>0.92484125552036112</v>
      </c>
      <c r="S36" s="49">
        <f>'CCG weighted population'!Y36/'CCG weighted population'!$G36</f>
        <v>0.92565002641470762</v>
      </c>
      <c r="T36" s="49">
        <f>'CCG weighted population'!Z36/'CCG weighted population'!$H36</f>
        <v>0.92642437973598524</v>
      </c>
      <c r="U36" s="51">
        <f>'CCG weighted population'!AA36/'CCG weighted population'!$C36</f>
        <v>0.89154052447250565</v>
      </c>
      <c r="V36" s="49">
        <f>'CCG weighted population'!AB36/'CCG weighted population'!$D36</f>
        <v>0.89414074989327685</v>
      </c>
      <c r="W36" s="49">
        <f>'CCG weighted population'!AC36/'CCG weighted population'!$E36</f>
        <v>0.89670520239375207</v>
      </c>
      <c r="X36" s="49">
        <f>'CCG weighted population'!AD36/'CCG weighted population'!$F36</f>
        <v>0.89915364044073254</v>
      </c>
      <c r="Y36" s="49">
        <f>'CCG weighted population'!AE36/'CCG weighted population'!$G36</f>
        <v>0.90133574427006735</v>
      </c>
      <c r="Z36" s="49">
        <f>'CCG weighted population'!AF36/'CCG weighted population'!$H36</f>
        <v>0.90334314855656495</v>
      </c>
      <c r="AA36" s="51">
        <f>'CCG weighted population'!AG36/'CCG weighted population'!$C36</f>
        <v>1.0421977611862088</v>
      </c>
      <c r="AB36" s="49">
        <f>'CCG weighted population'!AH36/'CCG weighted population'!$D36</f>
        <v>1.0436272748132449</v>
      </c>
      <c r="AC36" s="49">
        <f>'CCG weighted population'!AI36/'CCG weighted population'!$E36</f>
        <v>1.0445192449052996</v>
      </c>
      <c r="AD36" s="49">
        <f>'CCG weighted population'!AJ36/'CCG weighted population'!$F36</f>
        <v>1.0449420849935944</v>
      </c>
      <c r="AE36" s="49">
        <f>'CCG weighted population'!AK36/'CCG weighted population'!$G36</f>
        <v>1.0454153181143684</v>
      </c>
      <c r="AF36" s="49">
        <f>'CCG weighted population'!AL36/'CCG weighted population'!$H36</f>
        <v>1.0460219788822873</v>
      </c>
      <c r="AG36" s="51">
        <f>'CCG weighted population'!AM36/'CCG weighted population'!$C36</f>
        <v>0.93921811129911081</v>
      </c>
      <c r="AH36" s="49">
        <f>'CCG weighted population'!AN36/'CCG weighted population'!$D36</f>
        <v>0.93939932199981135</v>
      </c>
      <c r="AI36" s="49">
        <f>'CCG weighted population'!AO36/'CCG weighted population'!$E36</f>
        <v>0.93961079056834784</v>
      </c>
      <c r="AJ36" s="49">
        <f>'CCG weighted population'!AP36/'CCG weighted population'!$F36</f>
        <v>0.93982234415516919</v>
      </c>
      <c r="AK36" s="49">
        <f>'CCG weighted population'!AQ36/'CCG weighted population'!$G36</f>
        <v>0.94002685690247423</v>
      </c>
      <c r="AL36" s="49">
        <f>'CCG weighted population'!AR36/'CCG weighted population'!$H36</f>
        <v>0.94022051939258999</v>
      </c>
      <c r="AM36" s="51">
        <v>0.95639050006866455</v>
      </c>
      <c r="AN36" s="49">
        <v>0.95901048183441162</v>
      </c>
      <c r="AO36" s="49">
        <v>0.9616735577583313</v>
      </c>
      <c r="AP36" s="49">
        <v>0.96437597274780273</v>
      </c>
      <c r="AQ36" s="49">
        <v>0.9671207070350647</v>
      </c>
      <c r="AR36" s="49">
        <v>0.96990501880645752</v>
      </c>
      <c r="AS36" s="52">
        <v>1.0004390478134155</v>
      </c>
      <c r="AT36" s="50">
        <v>1.0004390478134155</v>
      </c>
      <c r="AU36" s="50">
        <v>1.0004390478134155</v>
      </c>
      <c r="AV36" s="50">
        <v>1.0004390478134155</v>
      </c>
      <c r="AW36" s="50">
        <v>1.0004390478134155</v>
      </c>
      <c r="AX36" s="50">
        <v>1.0004390478134155</v>
      </c>
    </row>
    <row r="37" spans="1:50" x14ac:dyDescent="0.2">
      <c r="A37" s="31" t="s">
        <v>44</v>
      </c>
      <c r="B37" s="25" t="s">
        <v>392</v>
      </c>
      <c r="C37" s="51">
        <f>'CCG weighted population'!I37/'CCG weighted population'!$C37</f>
        <v>1.1828856099438776</v>
      </c>
      <c r="D37" s="49">
        <f>'CCG weighted population'!J37/'CCG weighted population'!$D37</f>
        <v>1.1854870488532754</v>
      </c>
      <c r="E37" s="49">
        <f>'CCG weighted population'!K37/'CCG weighted population'!$E37</f>
        <v>1.1873186783151615</v>
      </c>
      <c r="F37" s="49">
        <f>'CCG weighted population'!L37/'CCG weighted population'!$F37</f>
        <v>1.1888246385197241</v>
      </c>
      <c r="G37" s="49">
        <f>'CCG weighted population'!M37/'CCG weighted population'!$G37</f>
        <v>1.1897019719101407</v>
      </c>
      <c r="H37" s="49">
        <f>'CCG weighted population'!N37/'CCG weighted population'!$H37</f>
        <v>1.1905522388090284</v>
      </c>
      <c r="I37" s="51">
        <f>'CCG weighted population'!O37/'CCG weighted population'!$C37</f>
        <v>1.0753076819085994</v>
      </c>
      <c r="J37" s="49">
        <f>'CCG weighted population'!P37/'CCG weighted population'!$D37</f>
        <v>1.0888997691024604</v>
      </c>
      <c r="K37" s="49">
        <f>'CCG weighted population'!Q37/'CCG weighted population'!$E37</f>
        <v>1.0992553093363036</v>
      </c>
      <c r="L37" s="49">
        <f>'CCG weighted population'!R37/'CCG weighted population'!$F37</f>
        <v>1.1100396704611144</v>
      </c>
      <c r="M37" s="49">
        <f>'CCG weighted population'!S37/'CCG weighted population'!$G37</f>
        <v>1.1201889574215489</v>
      </c>
      <c r="N37" s="49">
        <f>'CCG weighted population'!T37/'CCG weighted population'!$H37</f>
        <v>1.1275158680442035</v>
      </c>
      <c r="O37" s="51">
        <f>'CCG weighted population'!U37/'CCG weighted population'!$C37</f>
        <v>0.93499845197541243</v>
      </c>
      <c r="P37" s="49">
        <f>'CCG weighted population'!V37/'CCG weighted population'!$D37</f>
        <v>0.93694566728770612</v>
      </c>
      <c r="Q37" s="49">
        <f>'CCG weighted population'!W37/'CCG weighted population'!$E37</f>
        <v>0.937719122762533</v>
      </c>
      <c r="R37" s="49">
        <f>'CCG weighted population'!X37/'CCG weighted population'!$F37</f>
        <v>0.93872034625579803</v>
      </c>
      <c r="S37" s="49">
        <f>'CCG weighted population'!Y37/'CCG weighted population'!$G37</f>
        <v>0.9395214219959388</v>
      </c>
      <c r="T37" s="49">
        <f>'CCG weighted population'!Z37/'CCG weighted population'!$H37</f>
        <v>0.941041850971995</v>
      </c>
      <c r="U37" s="51">
        <f>'CCG weighted population'!AA37/'CCG weighted population'!$C37</f>
        <v>0.76661347146166992</v>
      </c>
      <c r="V37" s="49">
        <f>'CCG weighted population'!AB37/'CCG weighted population'!$D37</f>
        <v>0.77055393425774787</v>
      </c>
      <c r="W37" s="49">
        <f>'CCG weighted population'!AC37/'CCG weighted population'!$E37</f>
        <v>0.77409259576364486</v>
      </c>
      <c r="X37" s="49">
        <f>'CCG weighted population'!AD37/'CCG weighted population'!$F37</f>
        <v>0.77750451499163609</v>
      </c>
      <c r="Y37" s="49">
        <f>'CCG weighted population'!AE37/'CCG weighted population'!$G37</f>
        <v>0.78029117273376858</v>
      </c>
      <c r="Z37" s="49">
        <f>'CCG weighted population'!AF37/'CCG weighted population'!$H37</f>
        <v>0.78303325756567321</v>
      </c>
      <c r="AA37" s="51">
        <f>'CCG weighted population'!AG37/'CCG weighted population'!$C37</f>
        <v>1.1265475214169443</v>
      </c>
      <c r="AB37" s="49">
        <f>'CCG weighted population'!AH37/'CCG weighted population'!$D37</f>
        <v>1.1274298106001275</v>
      </c>
      <c r="AC37" s="49">
        <f>'CCG weighted population'!AI37/'CCG weighted population'!$E37</f>
        <v>1.1282393306801231</v>
      </c>
      <c r="AD37" s="49">
        <f>'CCG weighted population'!AJ37/'CCG weighted population'!$F37</f>
        <v>1.1285929909774173</v>
      </c>
      <c r="AE37" s="49">
        <f>'CCG weighted population'!AK37/'CCG weighted population'!$G37</f>
        <v>1.1277404451849913</v>
      </c>
      <c r="AF37" s="49">
        <f>'CCG weighted population'!AL37/'CCG weighted population'!$H37</f>
        <v>1.1273575145794295</v>
      </c>
      <c r="AG37" s="51">
        <f>'CCG weighted population'!AM37/'CCG weighted population'!$C37</f>
        <v>1.000040986508179</v>
      </c>
      <c r="AH37" s="49">
        <f>'CCG weighted population'!AN37/'CCG weighted population'!$D37</f>
        <v>1.0002339889971585</v>
      </c>
      <c r="AI37" s="49">
        <f>'CCG weighted population'!AO37/'CCG weighted population'!$E37</f>
        <v>1.0004591012920696</v>
      </c>
      <c r="AJ37" s="49">
        <f>'CCG weighted population'!AP37/'CCG weighted population'!$F37</f>
        <v>1.0006844094166185</v>
      </c>
      <c r="AK37" s="49">
        <f>'CCG weighted population'!AQ37/'CCG weighted population'!$G37</f>
        <v>1.0009020997418057</v>
      </c>
      <c r="AL37" s="49">
        <f>'CCG weighted population'!AR37/'CCG weighted population'!$H37</f>
        <v>1.0011082736276842</v>
      </c>
      <c r="AM37" s="51">
        <v>0.95350950956344604</v>
      </c>
      <c r="AN37" s="49">
        <v>0.95622158050537109</v>
      </c>
      <c r="AO37" s="49">
        <v>0.95897746086120605</v>
      </c>
      <c r="AP37" s="49">
        <v>0.96177327632904053</v>
      </c>
      <c r="AQ37" s="49">
        <v>0.96461206674575806</v>
      </c>
      <c r="AR37" s="49">
        <v>0.96749120950698853</v>
      </c>
      <c r="AS37" s="52">
        <v>1.0018961429595947</v>
      </c>
      <c r="AT37" s="50">
        <v>1.0018961429595947</v>
      </c>
      <c r="AU37" s="50">
        <v>1.0018961429595947</v>
      </c>
      <c r="AV37" s="50">
        <v>1.0018961429595947</v>
      </c>
      <c r="AW37" s="50">
        <v>1.0018961429595947</v>
      </c>
      <c r="AX37" s="50">
        <v>1.0018961429595947</v>
      </c>
    </row>
    <row r="38" spans="1:50" x14ac:dyDescent="0.2">
      <c r="A38" s="31" t="s">
        <v>45</v>
      </c>
      <c r="B38" s="25" t="s">
        <v>397</v>
      </c>
      <c r="C38" s="51">
        <f>'CCG weighted population'!I38/'CCG weighted population'!$C38</f>
        <v>1.2013953324171149</v>
      </c>
      <c r="D38" s="49">
        <f>'CCG weighted population'!J38/'CCG weighted population'!$D38</f>
        <v>1.2045995052684744</v>
      </c>
      <c r="E38" s="49">
        <f>'CCG weighted population'!K38/'CCG weighted population'!$E38</f>
        <v>1.2073245405521851</v>
      </c>
      <c r="F38" s="49">
        <f>'CCG weighted population'!L38/'CCG weighted population'!$F38</f>
        <v>1.2092600557570909</v>
      </c>
      <c r="G38" s="49">
        <f>'CCG weighted population'!M38/'CCG weighted population'!$G38</f>
        <v>1.2115248935464644</v>
      </c>
      <c r="H38" s="49">
        <f>'CCG weighted population'!N38/'CCG weighted population'!$H38</f>
        <v>1.213247487479818</v>
      </c>
      <c r="I38" s="51">
        <f>'CCG weighted population'!O38/'CCG weighted population'!$C38</f>
        <v>1.0401630103352113</v>
      </c>
      <c r="J38" s="49">
        <f>'CCG weighted population'!P38/'CCG weighted population'!$D38</f>
        <v>1.0489210853831628</v>
      </c>
      <c r="K38" s="49">
        <f>'CCG weighted population'!Q38/'CCG weighted population'!$E38</f>
        <v>1.058717347817304</v>
      </c>
      <c r="L38" s="49">
        <f>'CCG weighted population'!R38/'CCG weighted population'!$F38</f>
        <v>1.0638251662795553</v>
      </c>
      <c r="M38" s="49">
        <f>'CCG weighted population'!S38/'CCG weighted population'!$G38</f>
        <v>1.0718928771419713</v>
      </c>
      <c r="N38" s="49">
        <f>'CCG weighted population'!T38/'CCG weighted population'!$H38</f>
        <v>1.0805379938538155</v>
      </c>
      <c r="O38" s="51">
        <f>'CCG weighted population'!U38/'CCG weighted population'!$C38</f>
        <v>1.0073788429678108</v>
      </c>
      <c r="P38" s="49">
        <f>'CCG weighted population'!V38/'CCG weighted population'!$D38</f>
        <v>1.0090241075642827</v>
      </c>
      <c r="Q38" s="49">
        <f>'CCG weighted population'!W38/'CCG weighted population'!$E38</f>
        <v>1.0106978668741506</v>
      </c>
      <c r="R38" s="49">
        <f>'CCG weighted population'!X38/'CCG weighted population'!$F38</f>
        <v>1.0120752154943631</v>
      </c>
      <c r="S38" s="49">
        <f>'CCG weighted population'!Y38/'CCG weighted population'!$G38</f>
        <v>1.0137316940332388</v>
      </c>
      <c r="T38" s="49">
        <f>'CCG weighted population'!Z38/'CCG weighted population'!$H38</f>
        <v>1.0153682830100319</v>
      </c>
      <c r="U38" s="51">
        <f>'CCG weighted population'!AA38/'CCG weighted population'!$C38</f>
        <v>1.0426532080973547</v>
      </c>
      <c r="V38" s="49">
        <f>'CCG weighted population'!AB38/'CCG weighted population'!$D38</f>
        <v>1.046312790233719</v>
      </c>
      <c r="W38" s="49">
        <f>'CCG weighted population'!AC38/'CCG weighted population'!$E38</f>
        <v>1.0500297629150097</v>
      </c>
      <c r="X38" s="49">
        <f>'CCG weighted population'!AD38/'CCG weighted population'!$F38</f>
        <v>1.0536382419542873</v>
      </c>
      <c r="Y38" s="49">
        <f>'CCG weighted population'!AE38/'CCG weighted population'!$G38</f>
        <v>1.0571588633474265</v>
      </c>
      <c r="Z38" s="49">
        <f>'CCG weighted population'!AF38/'CCG weighted population'!$H38</f>
        <v>1.0607077060673771</v>
      </c>
      <c r="AA38" s="51">
        <f>'CCG weighted population'!AG38/'CCG weighted population'!$C38</f>
        <v>1.1269338062285068</v>
      </c>
      <c r="AB38" s="49">
        <f>'CCG weighted population'!AH38/'CCG weighted population'!$D38</f>
        <v>1.1299573774693092</v>
      </c>
      <c r="AC38" s="49">
        <f>'CCG weighted population'!AI38/'CCG weighted population'!$E38</f>
        <v>1.1321496289810624</v>
      </c>
      <c r="AD38" s="49">
        <f>'CCG weighted population'!AJ38/'CCG weighted population'!$F38</f>
        <v>1.1337349313486325</v>
      </c>
      <c r="AE38" s="49">
        <f>'CCG weighted population'!AK38/'CCG weighted population'!$G38</f>
        <v>1.1358143686908293</v>
      </c>
      <c r="AF38" s="49">
        <f>'CCG weighted population'!AL38/'CCG weighted population'!$H38</f>
        <v>1.1377811320282507</v>
      </c>
      <c r="AG38" s="51">
        <f>'CCG weighted population'!AM38/'CCG weighted population'!$C38</f>
        <v>1.3590028819056201</v>
      </c>
      <c r="AH38" s="49">
        <f>'CCG weighted population'!AN38/'CCG weighted population'!$D38</f>
        <v>1.3592650767560013</v>
      </c>
      <c r="AI38" s="49">
        <f>'CCG weighted population'!AO38/'CCG weighted population'!$E38</f>
        <v>1.3595710954402531</v>
      </c>
      <c r="AJ38" s="49">
        <f>'CCG weighted population'!AP38/'CCG weighted population'!$F38</f>
        <v>1.3598773366707608</v>
      </c>
      <c r="AK38" s="49">
        <f>'CCG weighted population'!AQ38/'CCG weighted population'!$G38</f>
        <v>1.3601732716833217</v>
      </c>
      <c r="AL38" s="49">
        <f>'CCG weighted population'!AR38/'CCG weighted population'!$H38</f>
        <v>1.3604533244750046</v>
      </c>
      <c r="AM38" s="51">
        <v>0.95875930786132813</v>
      </c>
      <c r="AN38" s="49">
        <v>0.96102035045623779</v>
      </c>
      <c r="AO38" s="49">
        <v>0.96332162618637085</v>
      </c>
      <c r="AP38" s="49">
        <v>0.96565961837768555</v>
      </c>
      <c r="AQ38" s="49">
        <v>0.96803712844848633</v>
      </c>
      <c r="AR38" s="49">
        <v>0.97045135498046875</v>
      </c>
      <c r="AS38" s="52">
        <v>0.99927568435668945</v>
      </c>
      <c r="AT38" s="50">
        <v>0.99927568435668945</v>
      </c>
      <c r="AU38" s="50">
        <v>0.99927568435668945</v>
      </c>
      <c r="AV38" s="50">
        <v>0.99927568435668945</v>
      </c>
      <c r="AW38" s="50">
        <v>0.99927568435668945</v>
      </c>
      <c r="AX38" s="50">
        <v>0.99927568435668945</v>
      </c>
    </row>
    <row r="39" spans="1:50" x14ac:dyDescent="0.2">
      <c r="A39" s="31" t="s">
        <v>46</v>
      </c>
      <c r="B39" s="25" t="s">
        <v>266</v>
      </c>
      <c r="C39" s="51">
        <f>'CCG weighted population'!I39/'CCG weighted population'!$C39</f>
        <v>1.2960590275336776</v>
      </c>
      <c r="D39" s="49">
        <f>'CCG weighted population'!J39/'CCG weighted population'!$D39</f>
        <v>1.2980013246895412</v>
      </c>
      <c r="E39" s="49">
        <f>'CCG weighted population'!K39/'CCG weighted population'!$E39</f>
        <v>1.3004030691369568</v>
      </c>
      <c r="F39" s="49">
        <f>'CCG weighted population'!L39/'CCG weighted population'!$F39</f>
        <v>1.3016502514031094</v>
      </c>
      <c r="G39" s="49">
        <f>'CCG weighted population'!M39/'CCG weighted population'!$G39</f>
        <v>1.3035737831088492</v>
      </c>
      <c r="H39" s="49">
        <f>'CCG weighted population'!N39/'CCG weighted population'!$H39</f>
        <v>1.3051580821767179</v>
      </c>
      <c r="I39" s="51">
        <f>'CCG weighted population'!O39/'CCG weighted population'!$C39</f>
        <v>1.3630721901945979</v>
      </c>
      <c r="J39" s="49">
        <f>'CCG weighted population'!P39/'CCG weighted population'!$D39</f>
        <v>1.3662455315125168</v>
      </c>
      <c r="K39" s="49">
        <f>'CCG weighted population'!Q39/'CCG weighted population'!$E39</f>
        <v>1.3686930214270836</v>
      </c>
      <c r="L39" s="49">
        <f>'CCG weighted population'!R39/'CCG weighted population'!$F39</f>
        <v>1.3696936826615056</v>
      </c>
      <c r="M39" s="49">
        <f>'CCG weighted population'!S39/'CCG weighted population'!$G39</f>
        <v>1.3728296821466739</v>
      </c>
      <c r="N39" s="49">
        <f>'CCG weighted population'!T39/'CCG weighted population'!$H39</f>
        <v>1.3745257724555171</v>
      </c>
      <c r="O39" s="51">
        <f>'CCG weighted population'!U39/'CCG weighted population'!$C39</f>
        <v>0.98819271633076056</v>
      </c>
      <c r="P39" s="49">
        <f>'CCG weighted population'!V39/'CCG weighted population'!$D39</f>
        <v>0.9884589316438458</v>
      </c>
      <c r="Q39" s="49">
        <f>'CCG weighted population'!W39/'CCG weighted population'!$E39</f>
        <v>0.98928440647013105</v>
      </c>
      <c r="R39" s="49">
        <f>'CCG weighted population'!X39/'CCG weighted population'!$F39</f>
        <v>0.98954307419652754</v>
      </c>
      <c r="S39" s="49">
        <f>'CCG weighted population'!Y39/'CCG weighted population'!$G39</f>
        <v>0.99020294615068338</v>
      </c>
      <c r="T39" s="49">
        <f>'CCG weighted population'!Z39/'CCG weighted population'!$H39</f>
        <v>0.99097024684294388</v>
      </c>
      <c r="U39" s="51">
        <f>'CCG weighted population'!AA39/'CCG weighted population'!$C39</f>
        <v>0.7222405940050165</v>
      </c>
      <c r="V39" s="49">
        <f>'CCG weighted population'!AB39/'CCG weighted population'!$D39</f>
        <v>0.72407248064421004</v>
      </c>
      <c r="W39" s="49">
        <f>'CCG weighted population'!AC39/'CCG weighted population'!$E39</f>
        <v>0.72552785170715894</v>
      </c>
      <c r="X39" s="49">
        <f>'CCG weighted population'!AD39/'CCG weighted population'!$F39</f>
        <v>0.72665068620613493</v>
      </c>
      <c r="Y39" s="49">
        <f>'CCG weighted population'!AE39/'CCG weighted population'!$G39</f>
        <v>0.72777595754055557</v>
      </c>
      <c r="Z39" s="49">
        <f>'CCG weighted population'!AF39/'CCG weighted population'!$H39</f>
        <v>0.72874300094657096</v>
      </c>
      <c r="AA39" s="51">
        <f>'CCG weighted population'!AG39/'CCG weighted population'!$C39</f>
        <v>1.2082426652248881</v>
      </c>
      <c r="AB39" s="49">
        <f>'CCG weighted population'!AH39/'CCG weighted population'!$D39</f>
        <v>1.209894039562132</v>
      </c>
      <c r="AC39" s="49">
        <f>'CCG weighted population'!AI39/'CCG weighted population'!$E39</f>
        <v>1.2119684287744725</v>
      </c>
      <c r="AD39" s="49">
        <f>'CCG weighted population'!AJ39/'CCG weighted population'!$F39</f>
        <v>1.2132856561145682</v>
      </c>
      <c r="AE39" s="49">
        <f>'CCG weighted population'!AK39/'CCG weighted population'!$G39</f>
        <v>1.2155318404517232</v>
      </c>
      <c r="AF39" s="49">
        <f>'CCG weighted population'!AL39/'CCG weighted population'!$H39</f>
        <v>1.2168430040107403</v>
      </c>
      <c r="AG39" s="51">
        <f>'CCG weighted population'!AM39/'CCG weighted population'!$C39</f>
        <v>0.99998339005943926</v>
      </c>
      <c r="AH39" s="49">
        <f>'CCG weighted population'!AN39/'CCG weighted population'!$D39</f>
        <v>1.0001763681416724</v>
      </c>
      <c r="AI39" s="49">
        <f>'CCG weighted population'!AO39/'CCG weighted population'!$E39</f>
        <v>1.0004014625881048</v>
      </c>
      <c r="AJ39" s="49">
        <f>'CCG weighted population'!AP39/'CCG weighted population'!$F39</f>
        <v>1.0006268120416089</v>
      </c>
      <c r="AK39" s="49">
        <f>'CCG weighted population'!AQ39/'CCG weighted population'!$G39</f>
        <v>1.0008445765950145</v>
      </c>
      <c r="AL39" s="49">
        <f>'CCG weighted population'!AR39/'CCG weighted population'!$H39</f>
        <v>1.0010507480948394</v>
      </c>
      <c r="AM39" s="51">
        <v>0.94512498378753662</v>
      </c>
      <c r="AN39" s="49">
        <v>0.94712865352630615</v>
      </c>
      <c r="AO39" s="49">
        <v>0.94917047023773193</v>
      </c>
      <c r="AP39" s="49">
        <v>0.95124655961990356</v>
      </c>
      <c r="AQ39" s="49">
        <v>0.95335984230041504</v>
      </c>
      <c r="AR39" s="49">
        <v>0.95550763607025146</v>
      </c>
      <c r="AS39" s="52">
        <v>1.0010418891906738</v>
      </c>
      <c r="AT39" s="50">
        <v>1.0010418891906738</v>
      </c>
      <c r="AU39" s="50">
        <v>1.0010418891906738</v>
      </c>
      <c r="AV39" s="50">
        <v>1.0010418891906738</v>
      </c>
      <c r="AW39" s="50">
        <v>1.0010418891906738</v>
      </c>
      <c r="AX39" s="50">
        <v>1.0010418891906738</v>
      </c>
    </row>
    <row r="40" spans="1:50" x14ac:dyDescent="0.2">
      <c r="A40" s="31" t="s">
        <v>47</v>
      </c>
      <c r="B40" s="25" t="s">
        <v>210</v>
      </c>
      <c r="C40" s="51">
        <f>'CCG weighted population'!I40/'CCG weighted population'!$C40</f>
        <v>1.1626014348452987</v>
      </c>
      <c r="D40" s="49">
        <f>'CCG weighted population'!J40/'CCG weighted population'!$D40</f>
        <v>1.1639704098245174</v>
      </c>
      <c r="E40" s="49">
        <f>'CCG weighted population'!K40/'CCG weighted population'!$E40</f>
        <v>1.1651872202511222</v>
      </c>
      <c r="F40" s="49">
        <f>'CCG weighted population'!L40/'CCG weighted population'!$F40</f>
        <v>1.1660944357061229</v>
      </c>
      <c r="G40" s="49">
        <f>'CCG weighted population'!M40/'CCG weighted population'!$G40</f>
        <v>1.1679695315929315</v>
      </c>
      <c r="H40" s="49">
        <f>'CCG weighted population'!N40/'CCG weighted population'!$H40</f>
        <v>1.1692783998307763</v>
      </c>
      <c r="I40" s="51">
        <f>'CCG weighted population'!O40/'CCG weighted population'!$C40</f>
        <v>1.1252861934925258</v>
      </c>
      <c r="J40" s="49">
        <f>'CCG weighted population'!P40/'CCG weighted population'!$D40</f>
        <v>1.1265833823339491</v>
      </c>
      <c r="K40" s="49">
        <f>'CCG weighted population'!Q40/'CCG weighted population'!$E40</f>
        <v>1.1276874539948467</v>
      </c>
      <c r="L40" s="49">
        <f>'CCG weighted population'!R40/'CCG weighted population'!$F40</f>
        <v>1.1289038323002907</v>
      </c>
      <c r="M40" s="49">
        <f>'CCG weighted population'!S40/'CCG weighted population'!$G40</f>
        <v>1.1305479435405379</v>
      </c>
      <c r="N40" s="49">
        <f>'CCG weighted population'!T40/'CCG weighted population'!$H40</f>
        <v>1.1307826620603874</v>
      </c>
      <c r="O40" s="51">
        <f>'CCG weighted population'!U40/'CCG weighted population'!$C40</f>
        <v>0.95558664791112968</v>
      </c>
      <c r="P40" s="49">
        <f>'CCG weighted population'!V40/'CCG weighted population'!$D40</f>
        <v>0.95565788340821212</v>
      </c>
      <c r="Q40" s="49">
        <f>'CCG weighted population'!W40/'CCG weighted population'!$E40</f>
        <v>0.95557701433332365</v>
      </c>
      <c r="R40" s="49">
        <f>'CCG weighted population'!X40/'CCG weighted population'!$F40</f>
        <v>0.95605452894052334</v>
      </c>
      <c r="S40" s="49">
        <f>'CCG weighted population'!Y40/'CCG weighted population'!$G40</f>
        <v>0.95663436438003036</v>
      </c>
      <c r="T40" s="49">
        <f>'CCG weighted population'!Z40/'CCG weighted population'!$H40</f>
        <v>0.95749357145301695</v>
      </c>
      <c r="U40" s="51">
        <f>'CCG weighted population'!AA40/'CCG weighted population'!$C40</f>
        <v>0.97360949488700099</v>
      </c>
      <c r="V40" s="49">
        <f>'CCG weighted population'!AB40/'CCG weighted population'!$D40</f>
        <v>0.97644947245659897</v>
      </c>
      <c r="W40" s="49">
        <f>'CCG weighted population'!AC40/'CCG weighted population'!$E40</f>
        <v>0.9790934249347053</v>
      </c>
      <c r="X40" s="49">
        <f>'CCG weighted population'!AD40/'CCG weighted population'!$F40</f>
        <v>0.98159063938132551</v>
      </c>
      <c r="Y40" s="49">
        <f>'CCG weighted population'!AE40/'CCG weighted population'!$G40</f>
        <v>0.98396854744019469</v>
      </c>
      <c r="Z40" s="49">
        <f>'CCG weighted population'!AF40/'CCG weighted population'!$H40</f>
        <v>0.98624429193946539</v>
      </c>
      <c r="AA40" s="51">
        <f>'CCG weighted population'!AG40/'CCG weighted population'!$C40</f>
        <v>1.072222294061695</v>
      </c>
      <c r="AB40" s="49">
        <f>'CCG weighted population'!AH40/'CCG weighted population'!$D40</f>
        <v>1.0741741098072002</v>
      </c>
      <c r="AC40" s="49">
        <f>'CCG weighted population'!AI40/'CCG weighted population'!$E40</f>
        <v>1.075465627250888</v>
      </c>
      <c r="AD40" s="49">
        <f>'CCG weighted population'!AJ40/'CCG weighted population'!$F40</f>
        <v>1.0767978021115021</v>
      </c>
      <c r="AE40" s="49">
        <f>'CCG weighted population'!AK40/'CCG weighted population'!$G40</f>
        <v>1.0787998979227513</v>
      </c>
      <c r="AF40" s="49">
        <f>'CCG weighted population'!AL40/'CCG weighted population'!$H40</f>
        <v>1.080477797017336</v>
      </c>
      <c r="AG40" s="51">
        <f>'CCG weighted population'!AM40/'CCG weighted population'!$C40</f>
        <v>0.95032033994594611</v>
      </c>
      <c r="AH40" s="49">
        <f>'CCG weighted population'!AN40/'CCG weighted population'!$D40</f>
        <v>0.95050376872622533</v>
      </c>
      <c r="AI40" s="49">
        <f>'CCG weighted population'!AO40/'CCG weighted population'!$E40</f>
        <v>0.95071758287217656</v>
      </c>
      <c r="AJ40" s="49">
        <f>'CCG weighted population'!AP40/'CCG weighted population'!$F40</f>
        <v>0.95093177037830245</v>
      </c>
      <c r="AK40" s="49">
        <f>'CCG weighted population'!AQ40/'CCG weighted population'!$G40</f>
        <v>0.95113863912383267</v>
      </c>
      <c r="AL40" s="49">
        <f>'CCG weighted population'!AR40/'CCG weighted population'!$H40</f>
        <v>0.95133465703684927</v>
      </c>
      <c r="AM40" s="51">
        <v>0.94812554121017456</v>
      </c>
      <c r="AN40" s="49">
        <v>0.94887751340866089</v>
      </c>
      <c r="AO40" s="49">
        <v>0.9496580958366394</v>
      </c>
      <c r="AP40" s="49">
        <v>0.95046353340148926</v>
      </c>
      <c r="AQ40" s="49">
        <v>0.95129609107971191</v>
      </c>
      <c r="AR40" s="49">
        <v>0.95215314626693726</v>
      </c>
      <c r="AS40" s="52">
        <v>1.0013197660446167</v>
      </c>
      <c r="AT40" s="50">
        <v>1.0013197660446167</v>
      </c>
      <c r="AU40" s="50">
        <v>1.0013197660446167</v>
      </c>
      <c r="AV40" s="50">
        <v>1.0013197660446167</v>
      </c>
      <c r="AW40" s="50">
        <v>1.0013197660446167</v>
      </c>
      <c r="AX40" s="50">
        <v>1.0013197660446167</v>
      </c>
    </row>
    <row r="41" spans="1:50" x14ac:dyDescent="0.2">
      <c r="A41" s="31" t="s">
        <v>48</v>
      </c>
      <c r="B41" s="25" t="s">
        <v>214</v>
      </c>
      <c r="C41" s="51">
        <f>'CCG weighted population'!I41/'CCG weighted population'!$C41</f>
        <v>1.186956942971487</v>
      </c>
      <c r="D41" s="49">
        <f>'CCG weighted population'!J41/'CCG weighted population'!$D41</f>
        <v>1.1867604771080833</v>
      </c>
      <c r="E41" s="49">
        <f>'CCG weighted population'!K41/'CCG weighted population'!$E41</f>
        <v>1.1862878072882304</v>
      </c>
      <c r="F41" s="49">
        <f>'CCG weighted population'!L41/'CCG weighted population'!$F41</f>
        <v>1.1862874989227699</v>
      </c>
      <c r="G41" s="49">
        <f>'CCG weighted population'!M41/'CCG weighted population'!$G41</f>
        <v>1.1849367770366814</v>
      </c>
      <c r="H41" s="49">
        <f>'CCG weighted population'!N41/'CCG weighted population'!$H41</f>
        <v>1.1842924488309783</v>
      </c>
      <c r="I41" s="51">
        <f>'CCG weighted population'!O41/'CCG weighted population'!$C41</f>
        <v>1.1577492065420096</v>
      </c>
      <c r="J41" s="49">
        <f>'CCG weighted population'!P41/'CCG weighted population'!$D41</f>
        <v>1.1596996726797497</v>
      </c>
      <c r="K41" s="49">
        <f>'CCG weighted population'!Q41/'CCG weighted population'!$E41</f>
        <v>1.1608526037213347</v>
      </c>
      <c r="L41" s="49">
        <f>'CCG weighted population'!R41/'CCG weighted population'!$F41</f>
        <v>1.1636314166888628</v>
      </c>
      <c r="M41" s="49">
        <f>'CCG weighted population'!S41/'CCG weighted population'!$G41</f>
        <v>1.1616535032176651</v>
      </c>
      <c r="N41" s="49">
        <f>'CCG weighted population'!T41/'CCG weighted population'!$H41</f>
        <v>1.1622693984177468</v>
      </c>
      <c r="O41" s="51">
        <f>'CCG weighted population'!U41/'CCG weighted population'!$C41</f>
        <v>1.0822828121739632</v>
      </c>
      <c r="P41" s="49">
        <f>'CCG weighted population'!V41/'CCG weighted population'!$D41</f>
        <v>1.0829595573558135</v>
      </c>
      <c r="Q41" s="49">
        <f>'CCG weighted population'!W41/'CCG weighted population'!$E41</f>
        <v>1.0838042941209538</v>
      </c>
      <c r="R41" s="49">
        <f>'CCG weighted population'!X41/'CCG weighted population'!$F41</f>
        <v>1.0845394881096726</v>
      </c>
      <c r="S41" s="49">
        <f>'CCG weighted population'!Y41/'CCG weighted population'!$G41</f>
        <v>1.0853053780701662</v>
      </c>
      <c r="T41" s="49">
        <f>'CCG weighted population'!Z41/'CCG weighted population'!$H41</f>
        <v>1.0861270192643833</v>
      </c>
      <c r="U41" s="51">
        <f>'CCG weighted population'!AA41/'CCG weighted population'!$C41</f>
        <v>0.9383979531514447</v>
      </c>
      <c r="V41" s="49">
        <f>'CCG weighted population'!AB41/'CCG weighted population'!$D41</f>
        <v>0.93746131451404358</v>
      </c>
      <c r="W41" s="49">
        <f>'CCG weighted population'!AC41/'CCG weighted population'!$E41</f>
        <v>0.93653174436459496</v>
      </c>
      <c r="X41" s="49">
        <f>'CCG weighted population'!AD41/'CCG weighted population'!$F41</f>
        <v>0.93561026950327264</v>
      </c>
      <c r="Y41" s="49">
        <f>'CCG weighted population'!AE41/'CCG weighted population'!$G41</f>
        <v>0.93470223929509</v>
      </c>
      <c r="Z41" s="49">
        <f>'CCG weighted population'!AF41/'CCG weighted population'!$H41</f>
        <v>0.93388572145330129</v>
      </c>
      <c r="AA41" s="51">
        <f>'CCG weighted population'!AG41/'CCG weighted population'!$C41</f>
        <v>1.1704589786503483</v>
      </c>
      <c r="AB41" s="49">
        <f>'CCG weighted population'!AH41/'CCG weighted population'!$D41</f>
        <v>1.1708166300145149</v>
      </c>
      <c r="AC41" s="49">
        <f>'CCG weighted population'!AI41/'CCG weighted population'!$E41</f>
        <v>1.1709691328158978</v>
      </c>
      <c r="AD41" s="49">
        <f>'CCG weighted population'!AJ41/'CCG weighted population'!$F41</f>
        <v>1.1707799785874435</v>
      </c>
      <c r="AE41" s="49">
        <f>'CCG weighted population'!AK41/'CCG weighted population'!$G41</f>
        <v>1.1702420948659893</v>
      </c>
      <c r="AF41" s="49">
        <f>'CCG weighted population'!AL41/'CCG weighted population'!$H41</f>
        <v>1.1701575752375237</v>
      </c>
      <c r="AG41" s="51">
        <f>'CCG weighted population'!AM41/'CCG weighted population'!$C41</f>
        <v>1.0921337466447023</v>
      </c>
      <c r="AH41" s="49">
        <f>'CCG weighted population'!AN41/'CCG weighted population'!$D41</f>
        <v>1.0923444149300652</v>
      </c>
      <c r="AI41" s="49">
        <f>'CCG weighted population'!AO41/'CCG weighted population'!$E41</f>
        <v>1.0925904076071682</v>
      </c>
      <c r="AJ41" s="49">
        <f>'CCG weighted population'!AP41/'CCG weighted population'!$F41</f>
        <v>1.0928363641365682</v>
      </c>
      <c r="AK41" s="49">
        <f>'CCG weighted population'!AQ41/'CCG weighted population'!$G41</f>
        <v>1.0930741559854149</v>
      </c>
      <c r="AL41" s="49">
        <f>'CCG weighted population'!AR41/'CCG weighted population'!$H41</f>
        <v>1.0932993348578834</v>
      </c>
      <c r="AM41" s="51">
        <v>0.94820064306259155</v>
      </c>
      <c r="AN41" s="49">
        <v>0.95005619525909424</v>
      </c>
      <c r="AO41" s="49">
        <v>0.95194882154464722</v>
      </c>
      <c r="AP41" s="49">
        <v>0.95387470722198486</v>
      </c>
      <c r="AQ41" s="49">
        <v>0.9558367133140564</v>
      </c>
      <c r="AR41" s="49">
        <v>0.95783179998397827</v>
      </c>
      <c r="AS41" s="52">
        <v>0.99965971708297729</v>
      </c>
      <c r="AT41" s="50">
        <v>0.99965971708297729</v>
      </c>
      <c r="AU41" s="50">
        <v>0.99965971708297729</v>
      </c>
      <c r="AV41" s="50">
        <v>0.99965971708297729</v>
      </c>
      <c r="AW41" s="50">
        <v>0.99965971708297729</v>
      </c>
      <c r="AX41" s="50">
        <v>0.99965971708297729</v>
      </c>
    </row>
    <row r="42" spans="1:50" x14ac:dyDescent="0.2">
      <c r="A42" s="31" t="s">
        <v>49</v>
      </c>
      <c r="B42" s="25" t="s">
        <v>216</v>
      </c>
      <c r="C42" s="51">
        <f>'CCG weighted population'!I42/'CCG weighted population'!$C42</f>
        <v>1.1669760888472316</v>
      </c>
      <c r="D42" s="49">
        <f>'CCG weighted population'!J42/'CCG weighted population'!$D42</f>
        <v>1.1708524823548749</v>
      </c>
      <c r="E42" s="49">
        <f>'CCG weighted population'!K42/'CCG weighted population'!$E42</f>
        <v>1.1741061296095943</v>
      </c>
      <c r="F42" s="49">
        <f>'CCG weighted population'!L42/'CCG weighted population'!$F42</f>
        <v>1.1763314830171949</v>
      </c>
      <c r="G42" s="49">
        <f>'CCG weighted population'!M42/'CCG weighted population'!$G42</f>
        <v>1.1782064551861724</v>
      </c>
      <c r="H42" s="49">
        <f>'CCG weighted population'!N42/'CCG weighted population'!$H42</f>
        <v>1.1806102144985806</v>
      </c>
      <c r="I42" s="51">
        <f>'CCG weighted population'!O42/'CCG weighted population'!$C42</f>
        <v>1.1607202845035141</v>
      </c>
      <c r="J42" s="49">
        <f>'CCG weighted population'!P42/'CCG weighted population'!$D42</f>
        <v>1.1726130206318051</v>
      </c>
      <c r="K42" s="49">
        <f>'CCG weighted population'!Q42/'CCG weighted population'!$E42</f>
        <v>1.1823377608165933</v>
      </c>
      <c r="L42" s="49">
        <f>'CCG weighted population'!R42/'CCG weighted population'!$F42</f>
        <v>1.1886135884979436</v>
      </c>
      <c r="M42" s="49">
        <f>'CCG weighted population'!S42/'CCG weighted population'!$G42</f>
        <v>1.1943565929532618</v>
      </c>
      <c r="N42" s="49">
        <f>'CCG weighted population'!T42/'CCG weighted population'!$H42</f>
        <v>1.2025515501012078</v>
      </c>
      <c r="O42" s="51">
        <f>'CCG weighted population'!U42/'CCG weighted population'!$C42</f>
        <v>0.9635514107251264</v>
      </c>
      <c r="P42" s="49">
        <f>'CCG weighted population'!V42/'CCG weighted population'!$D42</f>
        <v>0.96455248108743463</v>
      </c>
      <c r="Q42" s="49">
        <f>'CCG weighted population'!W42/'CCG weighted population'!$E42</f>
        <v>0.96531360504819008</v>
      </c>
      <c r="R42" s="49">
        <f>'CCG weighted population'!X42/'CCG weighted population'!$F42</f>
        <v>0.96578950874310976</v>
      </c>
      <c r="S42" s="49">
        <f>'CCG weighted population'!Y42/'CCG weighted population'!$G42</f>
        <v>0.96643044346876872</v>
      </c>
      <c r="T42" s="49">
        <f>'CCG weighted population'!Z42/'CCG weighted population'!$H42</f>
        <v>0.96723123994126969</v>
      </c>
      <c r="U42" s="51">
        <f>'CCG weighted population'!AA42/'CCG weighted population'!$C42</f>
        <v>0.95340670597004318</v>
      </c>
      <c r="V42" s="49">
        <f>'CCG weighted population'!AB42/'CCG weighted population'!$D42</f>
        <v>0.9564879772667656</v>
      </c>
      <c r="W42" s="49">
        <f>'CCG weighted population'!AC42/'CCG weighted population'!$E42</f>
        <v>0.95921578148148023</v>
      </c>
      <c r="X42" s="49">
        <f>'CCG weighted population'!AD42/'CCG weighted population'!$F42</f>
        <v>0.96167671802994426</v>
      </c>
      <c r="Y42" s="49">
        <f>'CCG weighted population'!AE42/'CCG weighted population'!$G42</f>
        <v>0.96404298038569913</v>
      </c>
      <c r="Z42" s="49">
        <f>'CCG weighted population'!AF42/'CCG weighted population'!$H42</f>
        <v>0.96629750250650492</v>
      </c>
      <c r="AA42" s="51">
        <f>'CCG weighted population'!AG42/'CCG weighted population'!$C42</f>
        <v>1.150998036594904</v>
      </c>
      <c r="AB42" s="49">
        <f>'CCG weighted population'!AH42/'CCG weighted population'!$D42</f>
        <v>1.1554134707207682</v>
      </c>
      <c r="AC42" s="49">
        <f>'CCG weighted population'!AI42/'CCG weighted population'!$E42</f>
        <v>1.1593165247486141</v>
      </c>
      <c r="AD42" s="49">
        <f>'CCG weighted population'!AJ42/'CCG weighted population'!$F42</f>
        <v>1.1614339213329188</v>
      </c>
      <c r="AE42" s="49">
        <f>'CCG weighted population'!AK42/'CCG weighted population'!$G42</f>
        <v>1.1636079296208712</v>
      </c>
      <c r="AF42" s="49">
        <f>'CCG weighted population'!AL42/'CCG weighted population'!$H42</f>
        <v>1.166215662751904</v>
      </c>
      <c r="AG42" s="51">
        <f>'CCG weighted population'!AM42/'CCG weighted population'!$C42</f>
        <v>1.0283564827380693</v>
      </c>
      <c r="AH42" s="49">
        <f>'CCG weighted population'!AN42/'CCG weighted population'!$D42</f>
        <v>1.0285549660667737</v>
      </c>
      <c r="AI42" s="49">
        <f>'CCG weighted population'!AO42/'CCG weighted population'!$E42</f>
        <v>1.0287864981158261</v>
      </c>
      <c r="AJ42" s="49">
        <f>'CCG weighted population'!AP42/'CCG weighted population'!$F42</f>
        <v>1.0290181919100958</v>
      </c>
      <c r="AK42" s="49">
        <f>'CCG weighted population'!AQ42/'CCG weighted population'!$G42</f>
        <v>1.0292421481669953</v>
      </c>
      <c r="AL42" s="49">
        <f>'CCG weighted population'!AR42/'CCG weighted population'!$H42</f>
        <v>1.0294540807054247</v>
      </c>
      <c r="AM42" s="51">
        <v>0.95117050409317017</v>
      </c>
      <c r="AN42" s="49">
        <v>0.95425564050674438</v>
      </c>
      <c r="AO42" s="49">
        <v>0.95738720893859863</v>
      </c>
      <c r="AP42" s="49">
        <v>0.96056175231933594</v>
      </c>
      <c r="AQ42" s="49">
        <v>0.96378219127655029</v>
      </c>
      <c r="AR42" s="49">
        <v>0.96704584360122681</v>
      </c>
      <c r="AS42" s="52">
        <v>1.0008813142776489</v>
      </c>
      <c r="AT42" s="50">
        <v>1.0008813142776489</v>
      </c>
      <c r="AU42" s="50">
        <v>1.0008813142776489</v>
      </c>
      <c r="AV42" s="50">
        <v>1.0008813142776489</v>
      </c>
      <c r="AW42" s="50">
        <v>1.0008813142776489</v>
      </c>
      <c r="AX42" s="50">
        <v>1.0008813142776489</v>
      </c>
    </row>
    <row r="43" spans="1:50" x14ac:dyDescent="0.2">
      <c r="A43" s="31" t="s">
        <v>50</v>
      </c>
      <c r="B43" s="25" t="s">
        <v>226</v>
      </c>
      <c r="C43" s="51">
        <f>'CCG weighted population'!I43/'CCG weighted population'!$C43</f>
        <v>1.0838297827578107</v>
      </c>
      <c r="D43" s="49">
        <f>'CCG weighted population'!J43/'CCG weighted population'!$D43</f>
        <v>1.0833121807827597</v>
      </c>
      <c r="E43" s="49">
        <f>'CCG weighted population'!K43/'CCG weighted population'!$E43</f>
        <v>1.0831795714257062</v>
      </c>
      <c r="F43" s="49">
        <f>'CCG weighted population'!L43/'CCG weighted population'!$F43</f>
        <v>1.0828925354123022</v>
      </c>
      <c r="G43" s="49">
        <f>'CCG weighted population'!M43/'CCG weighted population'!$G43</f>
        <v>1.0829202750418139</v>
      </c>
      <c r="H43" s="49">
        <f>'CCG weighted population'!N43/'CCG weighted population'!$H43</f>
        <v>1.082891427049006</v>
      </c>
      <c r="I43" s="51">
        <f>'CCG weighted population'!O43/'CCG weighted population'!$C43</f>
        <v>1.030964506666028</v>
      </c>
      <c r="J43" s="49">
        <f>'CCG weighted population'!P43/'CCG weighted population'!$D43</f>
        <v>1.0291035688190444</v>
      </c>
      <c r="K43" s="49">
        <f>'CCG weighted population'!Q43/'CCG weighted population'!$E43</f>
        <v>1.0280411040909723</v>
      </c>
      <c r="L43" s="49">
        <f>'CCG weighted population'!R43/'CCG weighted population'!$F43</f>
        <v>1.0258225321652115</v>
      </c>
      <c r="M43" s="49">
        <f>'CCG weighted population'!S43/'CCG weighted population'!$G43</f>
        <v>1.025518527085</v>
      </c>
      <c r="N43" s="49">
        <f>'CCG weighted population'!T43/'CCG weighted population'!$H43</f>
        <v>1.0242057030967644</v>
      </c>
      <c r="O43" s="51">
        <f>'CCG weighted population'!U43/'CCG weighted population'!$C43</f>
        <v>1.0945146280893039</v>
      </c>
      <c r="P43" s="49">
        <f>'CCG weighted population'!V43/'CCG weighted population'!$D43</f>
        <v>1.0947596231634926</v>
      </c>
      <c r="Q43" s="49">
        <f>'CCG weighted population'!W43/'CCG weighted population'!$E43</f>
        <v>1.095272771711727</v>
      </c>
      <c r="R43" s="49">
        <f>'CCG weighted population'!X43/'CCG weighted population'!$F43</f>
        <v>1.0963298209125221</v>
      </c>
      <c r="S43" s="49">
        <f>'CCG weighted population'!Y43/'CCG weighted population'!$G43</f>
        <v>1.0972349934956327</v>
      </c>
      <c r="T43" s="49">
        <f>'CCG weighted population'!Z43/'CCG weighted population'!$H43</f>
        <v>1.0983074658444878</v>
      </c>
      <c r="U43" s="51">
        <f>'CCG weighted population'!AA43/'CCG weighted population'!$C43</f>
        <v>1.1300361416979947</v>
      </c>
      <c r="V43" s="49">
        <f>'CCG weighted population'!AB43/'CCG weighted population'!$D43</f>
        <v>1.1338290543453762</v>
      </c>
      <c r="W43" s="49">
        <f>'CCG weighted population'!AC43/'CCG weighted population'!$E43</f>
        <v>1.1376985576279479</v>
      </c>
      <c r="X43" s="49">
        <f>'CCG weighted population'!AD43/'CCG weighted population'!$F43</f>
        <v>1.1415643164704741</v>
      </c>
      <c r="Y43" s="49">
        <f>'CCG weighted population'!AE43/'CCG weighted population'!$G43</f>
        <v>1.1456430031592642</v>
      </c>
      <c r="Z43" s="49">
        <f>'CCG weighted population'!AF43/'CCG weighted population'!$H43</f>
        <v>1.1495330345278749</v>
      </c>
      <c r="AA43" s="51">
        <f>'CCG weighted population'!AG43/'CCG weighted population'!$C43</f>
        <v>0.99872780430971997</v>
      </c>
      <c r="AB43" s="49">
        <f>'CCG weighted population'!AH43/'CCG weighted population'!$D43</f>
        <v>0.99939030439516241</v>
      </c>
      <c r="AC43" s="49">
        <f>'CCG weighted population'!AI43/'CCG weighted population'!$E43</f>
        <v>0.9997669470928755</v>
      </c>
      <c r="AD43" s="49">
        <f>'CCG weighted population'!AJ43/'CCG weighted population'!$F43</f>
        <v>1.0003976202307756</v>
      </c>
      <c r="AE43" s="49">
        <f>'CCG weighted population'!AK43/'CCG weighted population'!$G43</f>
        <v>1.0016378961863337</v>
      </c>
      <c r="AF43" s="49">
        <f>'CCG weighted population'!AL43/'CCG weighted population'!$H43</f>
        <v>1.0030069624298696</v>
      </c>
      <c r="AG43" s="51">
        <f>'CCG weighted population'!AM43/'CCG weighted population'!$C43</f>
        <v>1.2885796473576669</v>
      </c>
      <c r="AH43" s="49">
        <f>'CCG weighted population'!AN43/'CCG weighted population'!$D43</f>
        <v>1.2888282734000676</v>
      </c>
      <c r="AI43" s="49">
        <f>'CCG weighted population'!AO43/'CCG weighted population'!$E43</f>
        <v>1.289118284023641</v>
      </c>
      <c r="AJ43" s="49">
        <f>'CCG weighted population'!AP43/'CCG weighted population'!$F43</f>
        <v>1.2894087117791295</v>
      </c>
      <c r="AK43" s="49">
        <f>'CCG weighted population'!AQ43/'CCG weighted population'!$G43</f>
        <v>1.2896892770860435</v>
      </c>
      <c r="AL43" s="49">
        <f>'CCG weighted population'!AR43/'CCG weighted population'!$H43</f>
        <v>1.289954963964121</v>
      </c>
      <c r="AM43" s="51">
        <v>0.95017737150192261</v>
      </c>
      <c r="AN43" s="49">
        <v>0.95087873935699463</v>
      </c>
      <c r="AO43" s="49">
        <v>0.95160824060440063</v>
      </c>
      <c r="AP43" s="49">
        <v>0.95236223936080933</v>
      </c>
      <c r="AQ43" s="49">
        <v>0.95314311981201172</v>
      </c>
      <c r="AR43" s="49">
        <v>0.95394796133041382</v>
      </c>
      <c r="AS43" s="52">
        <v>0.99839723110198975</v>
      </c>
      <c r="AT43" s="50">
        <v>0.99839723110198975</v>
      </c>
      <c r="AU43" s="50">
        <v>0.99839723110198975</v>
      </c>
      <c r="AV43" s="50">
        <v>0.99839723110198975</v>
      </c>
      <c r="AW43" s="50">
        <v>0.99839723110198975</v>
      </c>
      <c r="AX43" s="50">
        <v>0.99839723110198975</v>
      </c>
    </row>
    <row r="44" spans="1:50" x14ac:dyDescent="0.2">
      <c r="A44" s="31" t="s">
        <v>51</v>
      </c>
      <c r="B44" s="25" t="s">
        <v>233</v>
      </c>
      <c r="C44" s="51">
        <f>'CCG weighted population'!I44/'CCG weighted population'!$C44</f>
        <v>1.0046702922504087</v>
      </c>
      <c r="D44" s="49">
        <f>'CCG weighted population'!J44/'CCG weighted population'!$D44</f>
        <v>1.0060687337201402</v>
      </c>
      <c r="E44" s="49">
        <f>'CCG weighted population'!K44/'CCG weighted population'!$E44</f>
        <v>1.0072051666292794</v>
      </c>
      <c r="F44" s="49">
        <f>'CCG weighted population'!L44/'CCG weighted population'!$F44</f>
        <v>1.0085423935607054</v>
      </c>
      <c r="G44" s="49">
        <f>'CCG weighted population'!M44/'CCG weighted population'!$G44</f>
        <v>1.0094895914344966</v>
      </c>
      <c r="H44" s="49">
        <f>'CCG weighted population'!N44/'CCG weighted population'!$H44</f>
        <v>1.0109294376134783</v>
      </c>
      <c r="I44" s="51">
        <f>'CCG weighted population'!O44/'CCG weighted population'!$C44</f>
        <v>1.0149571084249216</v>
      </c>
      <c r="J44" s="49">
        <f>'CCG weighted population'!P44/'CCG weighted population'!$D44</f>
        <v>1.0168573871504889</v>
      </c>
      <c r="K44" s="49">
        <f>'CCG weighted population'!Q44/'CCG weighted population'!$E44</f>
        <v>1.0184264940679038</v>
      </c>
      <c r="L44" s="49">
        <f>'CCG weighted population'!R44/'CCG weighted population'!$F44</f>
        <v>1.0217536115063599</v>
      </c>
      <c r="M44" s="49">
        <f>'CCG weighted population'!S44/'CCG weighted population'!$G44</f>
        <v>1.025476573138866</v>
      </c>
      <c r="N44" s="49">
        <f>'CCG weighted population'!T44/'CCG weighted population'!$H44</f>
        <v>1.0298874229942812</v>
      </c>
      <c r="O44" s="51">
        <f>'CCG weighted population'!U44/'CCG weighted population'!$C44</f>
        <v>1.0376060418919737</v>
      </c>
      <c r="P44" s="49">
        <f>'CCG weighted population'!V44/'CCG weighted population'!$D44</f>
        <v>1.0384523691562944</v>
      </c>
      <c r="Q44" s="49">
        <f>'CCG weighted population'!W44/'CCG weighted population'!$E44</f>
        <v>1.0396162860773432</v>
      </c>
      <c r="R44" s="49">
        <f>'CCG weighted population'!X44/'CCG weighted population'!$F44</f>
        <v>1.0405901415891816</v>
      </c>
      <c r="S44" s="49">
        <f>'CCG weighted population'!Y44/'CCG weighted population'!$G44</f>
        <v>1.0414000123517269</v>
      </c>
      <c r="T44" s="49">
        <f>'CCG weighted population'!Z44/'CCG weighted population'!$H44</f>
        <v>1.0423315241842772</v>
      </c>
      <c r="U44" s="51">
        <f>'CCG weighted population'!AA44/'CCG weighted population'!$C44</f>
        <v>1.0227639160323299</v>
      </c>
      <c r="V44" s="49">
        <f>'CCG weighted population'!AB44/'CCG weighted population'!$D44</f>
        <v>1.0254939041655269</v>
      </c>
      <c r="W44" s="49">
        <f>'CCG weighted population'!AC44/'CCG weighted population'!$E44</f>
        <v>1.0279133138168939</v>
      </c>
      <c r="X44" s="49">
        <f>'CCG weighted population'!AD44/'CCG weighted population'!$F44</f>
        <v>1.0302347970247614</v>
      </c>
      <c r="Y44" s="49">
        <f>'CCG weighted population'!AE44/'CCG weighted population'!$G44</f>
        <v>1.0324219556695964</v>
      </c>
      <c r="Z44" s="49">
        <f>'CCG weighted population'!AF44/'CCG weighted population'!$H44</f>
        <v>1.0347295730175077</v>
      </c>
      <c r="AA44" s="51">
        <f>'CCG weighted population'!AG44/'CCG weighted population'!$C44</f>
        <v>1.0572455006910304</v>
      </c>
      <c r="AB44" s="49">
        <f>'CCG weighted population'!AH44/'CCG weighted population'!$D44</f>
        <v>1.0596610207502255</v>
      </c>
      <c r="AC44" s="49">
        <f>'CCG weighted population'!AI44/'CCG weighted population'!$E44</f>
        <v>1.0610185451946712</v>
      </c>
      <c r="AD44" s="49">
        <f>'CCG weighted population'!AJ44/'CCG weighted population'!$F44</f>
        <v>1.0628505736875522</v>
      </c>
      <c r="AE44" s="49">
        <f>'CCG weighted population'!AK44/'CCG weighted population'!$G44</f>
        <v>1.0645483661199573</v>
      </c>
      <c r="AF44" s="49">
        <f>'CCG weighted population'!AL44/'CCG weighted population'!$H44</f>
        <v>1.0666024454528868</v>
      </c>
      <c r="AG44" s="51">
        <f>'CCG weighted population'!AM44/'CCG weighted population'!$C44</f>
        <v>1.1525661013035027</v>
      </c>
      <c r="AH44" s="49">
        <f>'CCG weighted population'!AN44/'CCG weighted population'!$D44</f>
        <v>1.1527885404466034</v>
      </c>
      <c r="AI44" s="49">
        <f>'CCG weighted population'!AO44/'CCG weighted population'!$E44</f>
        <v>1.1530479610758841</v>
      </c>
      <c r="AJ44" s="49">
        <f>'CCG weighted population'!AP44/'CCG weighted population'!$F44</f>
        <v>1.1533077261976501</v>
      </c>
      <c r="AK44" s="49">
        <f>'CCG weighted population'!AQ44/'CCG weighted population'!$G44</f>
        <v>1.1535585828153945</v>
      </c>
      <c r="AL44" s="49">
        <f>'CCG weighted population'!AR44/'CCG weighted population'!$H44</f>
        <v>1.153796293986977</v>
      </c>
      <c r="AM44" s="51">
        <v>0.95454955101013184</v>
      </c>
      <c r="AN44" s="49">
        <v>0.95503020286560059</v>
      </c>
      <c r="AO44" s="49">
        <v>0.95553755760192871</v>
      </c>
      <c r="AP44" s="49">
        <v>0.95606762170791626</v>
      </c>
      <c r="AQ44" s="49">
        <v>0.95662295818328857</v>
      </c>
      <c r="AR44" s="49">
        <v>0.95720052719116211</v>
      </c>
      <c r="AS44" s="52">
        <v>0.99930065870285034</v>
      </c>
      <c r="AT44" s="50">
        <v>0.99930065870285034</v>
      </c>
      <c r="AU44" s="50">
        <v>0.99930065870285034</v>
      </c>
      <c r="AV44" s="50">
        <v>0.99930065870285034</v>
      </c>
      <c r="AW44" s="50">
        <v>0.99930065870285034</v>
      </c>
      <c r="AX44" s="50">
        <v>0.99930065870285034</v>
      </c>
    </row>
    <row r="45" spans="1:50" x14ac:dyDescent="0.2">
      <c r="A45" s="31" t="s">
        <v>52</v>
      </c>
      <c r="B45" s="25" t="s">
        <v>225</v>
      </c>
      <c r="C45" s="51">
        <f>'CCG weighted population'!I45/'CCG weighted population'!$C45</f>
        <v>0.79475437423437056</v>
      </c>
      <c r="D45" s="49">
        <f>'CCG weighted population'!J45/'CCG weighted population'!$D45</f>
        <v>0.79370263393585239</v>
      </c>
      <c r="E45" s="49">
        <f>'CCG weighted population'!K45/'CCG weighted population'!$E45</f>
        <v>0.79305545142172662</v>
      </c>
      <c r="F45" s="49">
        <f>'CCG weighted population'!L45/'CCG weighted population'!$F45</f>
        <v>0.79236698250789828</v>
      </c>
      <c r="G45" s="49">
        <f>'CCG weighted population'!M45/'CCG weighted population'!$G45</f>
        <v>0.79167883580020648</v>
      </c>
      <c r="H45" s="49">
        <f>'CCG weighted population'!N45/'CCG weighted population'!$H45</f>
        <v>0.79061148974730322</v>
      </c>
      <c r="I45" s="51">
        <f>'CCG weighted population'!O45/'CCG weighted population'!$C45</f>
        <v>0.66647156564912302</v>
      </c>
      <c r="J45" s="49">
        <f>'CCG weighted population'!P45/'CCG weighted population'!$D45</f>
        <v>0.66532082707024187</v>
      </c>
      <c r="K45" s="49">
        <f>'CCG weighted population'!Q45/'CCG weighted population'!$E45</f>
        <v>0.66430837504999263</v>
      </c>
      <c r="L45" s="49">
        <f>'CCG weighted population'!R45/'CCG weighted population'!$F45</f>
        <v>0.6632430179018598</v>
      </c>
      <c r="M45" s="49">
        <f>'CCG weighted population'!S45/'CCG weighted population'!$G45</f>
        <v>0.66323314610449347</v>
      </c>
      <c r="N45" s="49">
        <f>'CCG weighted population'!T45/'CCG weighted population'!$H45</f>
        <v>0.66238960917378675</v>
      </c>
      <c r="O45" s="51">
        <f>'CCG weighted population'!U45/'CCG weighted population'!$C45</f>
        <v>1.2325174459718056</v>
      </c>
      <c r="P45" s="49">
        <f>'CCG weighted population'!V45/'CCG weighted population'!$D45</f>
        <v>1.2320804803527723</v>
      </c>
      <c r="Q45" s="49">
        <f>'CCG weighted population'!W45/'CCG weighted population'!$E45</f>
        <v>1.2319016488448349</v>
      </c>
      <c r="R45" s="49">
        <f>'CCG weighted population'!X45/'CCG weighted population'!$F45</f>
        <v>1.2327385534737014</v>
      </c>
      <c r="S45" s="49">
        <f>'CCG weighted population'!Y45/'CCG weighted population'!$G45</f>
        <v>1.2329489226855872</v>
      </c>
      <c r="T45" s="49">
        <f>'CCG weighted population'!Z45/'CCG weighted population'!$H45</f>
        <v>1.2332834034498583</v>
      </c>
      <c r="U45" s="51">
        <f>'CCG weighted population'!AA45/'CCG weighted population'!$C45</f>
        <v>1.4733427209589061</v>
      </c>
      <c r="V45" s="49">
        <f>'CCG weighted population'!AB45/'CCG weighted population'!$D45</f>
        <v>1.4832481590726034</v>
      </c>
      <c r="W45" s="49">
        <f>'CCG weighted population'!AC45/'CCG weighted population'!$E45</f>
        <v>1.4931778756691472</v>
      </c>
      <c r="X45" s="49">
        <f>'CCG weighted population'!AD45/'CCG weighted population'!$F45</f>
        <v>1.5030993614589387</v>
      </c>
      <c r="Y45" s="49">
        <f>'CCG weighted population'!AE45/'CCG weighted population'!$G45</f>
        <v>1.5127814977367644</v>
      </c>
      <c r="Z45" s="49">
        <f>'CCG weighted population'!AF45/'CCG weighted population'!$H45</f>
        <v>1.5227901442077607</v>
      </c>
      <c r="AA45" s="51">
        <f>'CCG weighted population'!AG45/'CCG weighted population'!$C45</f>
        <v>0.78165334767626726</v>
      </c>
      <c r="AB45" s="49">
        <f>'CCG weighted population'!AH45/'CCG weighted population'!$D45</f>
        <v>0.78114443626021113</v>
      </c>
      <c r="AC45" s="49">
        <f>'CCG weighted population'!AI45/'CCG weighted population'!$E45</f>
        <v>0.78060344771303503</v>
      </c>
      <c r="AD45" s="49">
        <f>'CCG weighted population'!AJ45/'CCG weighted population'!$F45</f>
        <v>0.78028494500482937</v>
      </c>
      <c r="AE45" s="49">
        <f>'CCG weighted population'!AK45/'CCG weighted population'!$G45</f>
        <v>0.78029688804374642</v>
      </c>
      <c r="AF45" s="49">
        <f>'CCG weighted population'!AL45/'CCG weighted population'!$H45</f>
        <v>0.78029093334647259</v>
      </c>
      <c r="AG45" s="51">
        <f>'CCG weighted population'!AM45/'CCG weighted population'!$C45</f>
        <v>2.1075970580925469</v>
      </c>
      <c r="AH45" s="49">
        <f>'CCG weighted population'!AN45/'CCG weighted population'!$D45</f>
        <v>2.1080036715570665</v>
      </c>
      <c r="AI45" s="49">
        <f>'CCG weighted population'!AO45/'CCG weighted population'!$E45</f>
        <v>2.1084781994266368</v>
      </c>
      <c r="AJ45" s="49">
        <f>'CCG weighted population'!AP45/'CCG weighted population'!$F45</f>
        <v>2.1089531247717286</v>
      </c>
      <c r="AK45" s="49">
        <f>'CCG weighted population'!AQ45/'CCG weighted population'!$G45</f>
        <v>2.1094118981526138</v>
      </c>
      <c r="AL45" s="49">
        <f>'CCG weighted population'!AR45/'CCG weighted population'!$H45</f>
        <v>2.1098464890898212</v>
      </c>
      <c r="AM45" s="51">
        <v>0.95049756765365601</v>
      </c>
      <c r="AN45" s="49">
        <v>0.95120245218276978</v>
      </c>
      <c r="AO45" s="49">
        <v>0.95193582773208618</v>
      </c>
      <c r="AP45" s="49">
        <v>0.9526936411857605</v>
      </c>
      <c r="AQ45" s="49">
        <v>0.95347815752029419</v>
      </c>
      <c r="AR45" s="49">
        <v>0.95428699254989624</v>
      </c>
      <c r="AS45" s="52">
        <v>0.99668014049530029</v>
      </c>
      <c r="AT45" s="50">
        <v>0.99668014049530029</v>
      </c>
      <c r="AU45" s="50">
        <v>0.99668014049530029</v>
      </c>
      <c r="AV45" s="50">
        <v>0.99668014049530029</v>
      </c>
      <c r="AW45" s="50">
        <v>0.99668014049530029</v>
      </c>
      <c r="AX45" s="50">
        <v>0.99668014049530029</v>
      </c>
    </row>
    <row r="46" spans="1:50" x14ac:dyDescent="0.2">
      <c r="A46" s="31" t="s">
        <v>53</v>
      </c>
      <c r="B46" s="25" t="s">
        <v>250</v>
      </c>
      <c r="C46" s="51">
        <f>'CCG weighted population'!I46/'CCG weighted population'!$C46</f>
        <v>1.1303657622253298</v>
      </c>
      <c r="D46" s="49">
        <f>'CCG weighted population'!J46/'CCG weighted population'!$D46</f>
        <v>1.1304123032793436</v>
      </c>
      <c r="E46" s="49">
        <f>'CCG weighted population'!K46/'CCG weighted population'!$E46</f>
        <v>1.1305417254448393</v>
      </c>
      <c r="F46" s="49">
        <f>'CCG weighted population'!L46/'CCG weighted population'!$F46</f>
        <v>1.1306473336399505</v>
      </c>
      <c r="G46" s="49">
        <f>'CCG weighted population'!M46/'CCG weighted population'!$G46</f>
        <v>1.1303204799708959</v>
      </c>
      <c r="H46" s="49">
        <f>'CCG weighted population'!N46/'CCG weighted population'!$H46</f>
        <v>1.1301406230307247</v>
      </c>
      <c r="I46" s="51">
        <f>'CCG weighted population'!O46/'CCG weighted population'!$C46</f>
        <v>1.1757883556867263</v>
      </c>
      <c r="J46" s="49">
        <f>'CCG weighted population'!P46/'CCG weighted population'!$D46</f>
        <v>1.1772287842190936</v>
      </c>
      <c r="K46" s="49">
        <f>'CCG weighted population'!Q46/'CCG weighted population'!$E46</f>
        <v>1.1789800056471671</v>
      </c>
      <c r="L46" s="49">
        <f>'CCG weighted population'!R46/'CCG weighted population'!$F46</f>
        <v>1.180041591147031</v>
      </c>
      <c r="M46" s="49">
        <f>'CCG weighted population'!S46/'CCG weighted population'!$G46</f>
        <v>1.1799743875228415</v>
      </c>
      <c r="N46" s="49">
        <f>'CCG weighted population'!T46/'CCG weighted population'!$H46</f>
        <v>1.1784019544584829</v>
      </c>
      <c r="O46" s="51">
        <f>'CCG weighted population'!U46/'CCG weighted population'!$C46</f>
        <v>1.0416427731346676</v>
      </c>
      <c r="P46" s="49">
        <f>'CCG weighted population'!V46/'CCG weighted population'!$D46</f>
        <v>1.0424485148328109</v>
      </c>
      <c r="Q46" s="49">
        <f>'CCG weighted population'!W46/'CCG weighted population'!$E46</f>
        <v>1.0432308548565492</v>
      </c>
      <c r="R46" s="49">
        <f>'CCG weighted population'!X46/'CCG weighted population'!$F46</f>
        <v>1.0441179346905183</v>
      </c>
      <c r="S46" s="49">
        <f>'CCG weighted population'!Y46/'CCG weighted population'!$G46</f>
        <v>1.0449901191673077</v>
      </c>
      <c r="T46" s="49">
        <f>'CCG weighted population'!Z46/'CCG weighted population'!$H46</f>
        <v>1.0461691278608234</v>
      </c>
      <c r="U46" s="51">
        <f>'CCG weighted population'!AA46/'CCG weighted population'!$C46</f>
        <v>1.0477312007014339</v>
      </c>
      <c r="V46" s="49">
        <f>'CCG weighted population'!AB46/'CCG weighted population'!$D46</f>
        <v>1.0519556226082267</v>
      </c>
      <c r="W46" s="49">
        <f>'CCG weighted population'!AC46/'CCG weighted population'!$E46</f>
        <v>1.0559800066415577</v>
      </c>
      <c r="X46" s="49">
        <f>'CCG weighted population'!AD46/'CCG weighted population'!$F46</f>
        <v>1.0598443997966642</v>
      </c>
      <c r="Y46" s="49">
        <f>'CCG weighted population'!AE46/'CCG weighted population'!$G46</f>
        <v>1.0636006477295155</v>
      </c>
      <c r="Z46" s="49">
        <f>'CCG weighted population'!AF46/'CCG weighted population'!$H46</f>
        <v>1.0673257922892512</v>
      </c>
      <c r="AA46" s="51">
        <f>'CCG weighted population'!AG46/'CCG weighted population'!$C46</f>
        <v>1.1493815903916489</v>
      </c>
      <c r="AB46" s="49">
        <f>'CCG weighted population'!AH46/'CCG weighted population'!$D46</f>
        <v>1.1504931518442869</v>
      </c>
      <c r="AC46" s="49">
        <f>'CCG weighted population'!AI46/'CCG weighted population'!$E46</f>
        <v>1.1516127429001619</v>
      </c>
      <c r="AD46" s="49">
        <f>'CCG weighted population'!AJ46/'CCG weighted population'!$F46</f>
        <v>1.1524340117871148</v>
      </c>
      <c r="AE46" s="49">
        <f>'CCG weighted population'!AK46/'CCG weighted population'!$G46</f>
        <v>1.1532196529667411</v>
      </c>
      <c r="AF46" s="49">
        <f>'CCG weighted population'!AL46/'CCG weighted population'!$H46</f>
        <v>1.1542833882530967</v>
      </c>
      <c r="AG46" s="51">
        <f>'CCG weighted population'!AM46/'CCG weighted population'!$C46</f>
        <v>1.2335878376399336</v>
      </c>
      <c r="AH46" s="49">
        <f>'CCG weighted population'!AN46/'CCG weighted population'!$D46</f>
        <v>1.2338258710230767</v>
      </c>
      <c r="AI46" s="49">
        <f>'CCG weighted population'!AO46/'CCG weighted population'!$E46</f>
        <v>1.2341035541646379</v>
      </c>
      <c r="AJ46" s="49">
        <f>'CCG weighted population'!AP46/'CCG weighted population'!$F46</f>
        <v>1.2343815448669846</v>
      </c>
      <c r="AK46" s="49">
        <f>'CCG weighted population'!AQ46/'CCG weighted population'!$G46</f>
        <v>1.2346501075650855</v>
      </c>
      <c r="AL46" s="49">
        <f>'CCG weighted population'!AR46/'CCG weighted population'!$H46</f>
        <v>1.234904481759576</v>
      </c>
      <c r="AM46" s="51">
        <v>0.95120984315872192</v>
      </c>
      <c r="AN46" s="49">
        <v>0.95429283380508423</v>
      </c>
      <c r="AO46" s="49">
        <v>0.95742201805114746</v>
      </c>
      <c r="AP46" s="49">
        <v>0.9605942964553833</v>
      </c>
      <c r="AQ46" s="49">
        <v>0.96381247043609619</v>
      </c>
      <c r="AR46" s="49">
        <v>0.96707385778427124</v>
      </c>
      <c r="AS46" s="52">
        <v>1.0000592470169067</v>
      </c>
      <c r="AT46" s="50">
        <v>1.0000592470169067</v>
      </c>
      <c r="AU46" s="50">
        <v>1.0000592470169067</v>
      </c>
      <c r="AV46" s="50">
        <v>1.0000592470169067</v>
      </c>
      <c r="AW46" s="50">
        <v>1.0000592470169067</v>
      </c>
      <c r="AX46" s="50">
        <v>1.0000592470169067</v>
      </c>
    </row>
    <row r="47" spans="1:50" x14ac:dyDescent="0.2">
      <c r="A47" s="31" t="s">
        <v>54</v>
      </c>
      <c r="B47" s="25" t="s">
        <v>259</v>
      </c>
      <c r="C47" s="51">
        <f>'CCG weighted population'!I47/'CCG weighted population'!$C47</f>
        <v>1.1814713260653129</v>
      </c>
      <c r="D47" s="49">
        <f>'CCG weighted population'!J47/'CCG weighted population'!$D47</f>
        <v>1.1863407791823333</v>
      </c>
      <c r="E47" s="49">
        <f>'CCG weighted population'!K47/'CCG weighted population'!$E47</f>
        <v>1.1908175644964161</v>
      </c>
      <c r="F47" s="49">
        <f>'CCG weighted population'!L47/'CCG weighted population'!$F47</f>
        <v>1.1948142670303556</v>
      </c>
      <c r="G47" s="49">
        <f>'CCG weighted population'!M47/'CCG weighted population'!$G47</f>
        <v>1.1992658397893838</v>
      </c>
      <c r="H47" s="49">
        <f>'CCG weighted population'!N47/'CCG weighted population'!$H47</f>
        <v>1.2029067313226454</v>
      </c>
      <c r="I47" s="51">
        <f>'CCG weighted population'!O47/'CCG weighted population'!$C47</f>
        <v>1.2466477034184851</v>
      </c>
      <c r="J47" s="49">
        <f>'CCG weighted population'!P47/'CCG weighted population'!$D47</f>
        <v>1.2586269836304</v>
      </c>
      <c r="K47" s="49">
        <f>'CCG weighted population'!Q47/'CCG weighted population'!$E47</f>
        <v>1.2705717311420892</v>
      </c>
      <c r="L47" s="49">
        <f>'CCG weighted population'!R47/'CCG weighted population'!$F47</f>
        <v>1.2817545105825252</v>
      </c>
      <c r="M47" s="49">
        <f>'CCG weighted population'!S47/'CCG weighted population'!$G47</f>
        <v>1.295413084879439</v>
      </c>
      <c r="N47" s="49">
        <f>'CCG weighted population'!T47/'CCG weighted population'!$H47</f>
        <v>1.305093416970208</v>
      </c>
      <c r="O47" s="51">
        <f>'CCG weighted population'!U47/'CCG weighted population'!$C47</f>
        <v>0.86199749589632468</v>
      </c>
      <c r="P47" s="49">
        <f>'CCG weighted population'!V47/'CCG weighted population'!$D47</f>
        <v>0.86410144206882644</v>
      </c>
      <c r="Q47" s="49">
        <f>'CCG weighted population'!W47/'CCG weighted population'!$E47</f>
        <v>0.86621776969496334</v>
      </c>
      <c r="R47" s="49">
        <f>'CCG weighted population'!X47/'CCG weighted population'!$F47</f>
        <v>0.86784293735188378</v>
      </c>
      <c r="S47" s="49">
        <f>'CCG weighted population'!Y47/'CCG weighted population'!$G47</f>
        <v>0.8700182750139891</v>
      </c>
      <c r="T47" s="49">
        <f>'CCG weighted population'!Z47/'CCG weighted population'!$H47</f>
        <v>0.87206355255924883</v>
      </c>
      <c r="U47" s="51">
        <f>'CCG weighted population'!AA47/'CCG weighted population'!$C47</f>
        <v>0.77460194096800805</v>
      </c>
      <c r="V47" s="49">
        <f>'CCG weighted population'!AB47/'CCG weighted population'!$D47</f>
        <v>0.77794099964974095</v>
      </c>
      <c r="W47" s="49">
        <f>'CCG weighted population'!AC47/'CCG weighted population'!$E47</f>
        <v>0.78104676630189307</v>
      </c>
      <c r="X47" s="49">
        <f>'CCG weighted population'!AD47/'CCG weighted population'!$F47</f>
        <v>0.7839718721076232</v>
      </c>
      <c r="Y47" s="49">
        <f>'CCG weighted population'!AE47/'CCG weighted population'!$G47</f>
        <v>0.78669893927456447</v>
      </c>
      <c r="Z47" s="49">
        <f>'CCG weighted population'!AF47/'CCG weighted population'!$H47</f>
        <v>0.78925836728867627</v>
      </c>
      <c r="AA47" s="51">
        <f>'CCG weighted population'!AG47/'CCG weighted population'!$C47</f>
        <v>1.1530659911993524</v>
      </c>
      <c r="AB47" s="49">
        <f>'CCG weighted population'!AH47/'CCG weighted population'!$D47</f>
        <v>1.1566820294672968</v>
      </c>
      <c r="AC47" s="49">
        <f>'CCG weighted population'!AI47/'CCG weighted population'!$E47</f>
        <v>1.1599883806309779</v>
      </c>
      <c r="AD47" s="49">
        <f>'CCG weighted population'!AJ47/'CCG weighted population'!$F47</f>
        <v>1.1632542908477257</v>
      </c>
      <c r="AE47" s="49">
        <f>'CCG weighted population'!AK47/'CCG weighted population'!$G47</f>
        <v>1.1666925217111346</v>
      </c>
      <c r="AF47" s="49">
        <f>'CCG weighted population'!AL47/'CCG weighted population'!$H47</f>
        <v>1.1696239124067376</v>
      </c>
      <c r="AG47" s="51">
        <f>'CCG weighted population'!AM47/'CCG weighted population'!$C47</f>
        <v>0.83957592755897936</v>
      </c>
      <c r="AH47" s="49">
        <f>'CCG weighted population'!AN47/'CCG weighted population'!$D47</f>
        <v>0.83973798943113609</v>
      </c>
      <c r="AI47" s="49">
        <f>'CCG weighted population'!AO47/'CCG weighted population'!$E47</f>
        <v>0.839926923209523</v>
      </c>
      <c r="AJ47" s="49">
        <f>'CCG weighted population'!AP47/'CCG weighted population'!$F47</f>
        <v>0.84011619951589833</v>
      </c>
      <c r="AK47" s="49">
        <f>'CCG weighted population'!AQ47/'CCG weighted population'!$G47</f>
        <v>0.84029890298953946</v>
      </c>
      <c r="AL47" s="49">
        <f>'CCG weighted population'!AR47/'CCG weighted population'!$H47</f>
        <v>0.84047208617984559</v>
      </c>
      <c r="AM47" s="51">
        <v>0.93838977813720703</v>
      </c>
      <c r="AN47" s="49">
        <v>0.94111520051956177</v>
      </c>
      <c r="AO47" s="49">
        <v>0.94388395547866821</v>
      </c>
      <c r="AP47" s="49">
        <v>0.94669264554977417</v>
      </c>
      <c r="AQ47" s="49">
        <v>0.94954395294189453</v>
      </c>
      <c r="AR47" s="49">
        <v>0.95243549346923828</v>
      </c>
      <c r="AS47" s="52">
        <v>1.0040770769119263</v>
      </c>
      <c r="AT47" s="50">
        <v>1.0040770769119263</v>
      </c>
      <c r="AU47" s="50">
        <v>1.0040770769119263</v>
      </c>
      <c r="AV47" s="50">
        <v>1.0040770769119263</v>
      </c>
      <c r="AW47" s="50">
        <v>1.0040770769119263</v>
      </c>
      <c r="AX47" s="50">
        <v>1.0040770769119263</v>
      </c>
    </row>
    <row r="48" spans="1:50" x14ac:dyDescent="0.2">
      <c r="A48" s="31" t="s">
        <v>55</v>
      </c>
      <c r="B48" s="25" t="s">
        <v>269</v>
      </c>
      <c r="C48" s="51">
        <f>'CCG weighted population'!I48/'CCG weighted population'!$C48</f>
        <v>0.96509521740988968</v>
      </c>
      <c r="D48" s="49">
        <f>'CCG weighted population'!J48/'CCG weighted population'!$D48</f>
        <v>0.96560600131767949</v>
      </c>
      <c r="E48" s="49">
        <f>'CCG weighted population'!K48/'CCG weighted population'!$E48</f>
        <v>0.96624580735306331</v>
      </c>
      <c r="F48" s="49">
        <f>'CCG weighted population'!L48/'CCG weighted population'!$F48</f>
        <v>0.96687383247147407</v>
      </c>
      <c r="G48" s="49">
        <f>'CCG weighted population'!M48/'CCG weighted population'!$G48</f>
        <v>0.96781684988112693</v>
      </c>
      <c r="H48" s="49">
        <f>'CCG weighted population'!N48/'CCG weighted population'!$H48</f>
        <v>0.9686334621638979</v>
      </c>
      <c r="I48" s="51">
        <f>'CCG weighted population'!O48/'CCG weighted population'!$C48</f>
        <v>0.96914119246731956</v>
      </c>
      <c r="J48" s="49">
        <f>'CCG weighted population'!P48/'CCG weighted population'!$D48</f>
        <v>0.97213772732491832</v>
      </c>
      <c r="K48" s="49">
        <f>'CCG weighted population'!Q48/'CCG weighted population'!$E48</f>
        <v>0.97419340526465947</v>
      </c>
      <c r="L48" s="49">
        <f>'CCG weighted population'!R48/'CCG weighted population'!$F48</f>
        <v>0.97668157825388335</v>
      </c>
      <c r="M48" s="49">
        <f>'CCG weighted population'!S48/'CCG weighted population'!$G48</f>
        <v>0.98216475401451386</v>
      </c>
      <c r="N48" s="49">
        <f>'CCG weighted population'!T48/'CCG weighted population'!$H48</f>
        <v>0.98731375239306063</v>
      </c>
      <c r="O48" s="51">
        <f>'CCG weighted population'!U48/'CCG weighted population'!$C48</f>
        <v>1.0358901293468592</v>
      </c>
      <c r="P48" s="49">
        <f>'CCG weighted population'!V48/'CCG weighted population'!$D48</f>
        <v>1.0362137466229773</v>
      </c>
      <c r="Q48" s="49">
        <f>'CCG weighted population'!W48/'CCG weighted population'!$E48</f>
        <v>1.0362941514154809</v>
      </c>
      <c r="R48" s="49">
        <f>'CCG weighted population'!X48/'CCG weighted population'!$F48</f>
        <v>1.0366262958043422</v>
      </c>
      <c r="S48" s="49">
        <f>'CCG weighted population'!Y48/'CCG weighted population'!$G48</f>
        <v>1.0369929390440009</v>
      </c>
      <c r="T48" s="49">
        <f>'CCG weighted population'!Z48/'CCG weighted population'!$H48</f>
        <v>1.0371429785289918</v>
      </c>
      <c r="U48" s="51">
        <f>'CCG weighted population'!AA48/'CCG weighted population'!$C48</f>
        <v>0.97981596509210334</v>
      </c>
      <c r="V48" s="49">
        <f>'CCG weighted population'!AB48/'CCG weighted population'!$D48</f>
        <v>0.98132320528672035</v>
      </c>
      <c r="W48" s="49">
        <f>'CCG weighted population'!AC48/'CCG weighted population'!$E48</f>
        <v>0.98309507823307063</v>
      </c>
      <c r="X48" s="49">
        <f>'CCG weighted population'!AD48/'CCG weighted population'!$F48</f>
        <v>0.98486196536162274</v>
      </c>
      <c r="Y48" s="49">
        <f>'CCG weighted population'!AE48/'CCG weighted population'!$G48</f>
        <v>0.98651252241806264</v>
      </c>
      <c r="Z48" s="49">
        <f>'CCG weighted population'!AF48/'CCG weighted population'!$H48</f>
        <v>0.98805268404534952</v>
      </c>
      <c r="AA48" s="51">
        <f>'CCG weighted population'!AG48/'CCG weighted population'!$C48</f>
        <v>1.0019787271035601</v>
      </c>
      <c r="AB48" s="49">
        <f>'CCG weighted population'!AH48/'CCG weighted population'!$D48</f>
        <v>1.002368457467955</v>
      </c>
      <c r="AC48" s="49">
        <f>'CCG weighted population'!AI48/'CCG weighted population'!$E48</f>
        <v>1.0026909904377117</v>
      </c>
      <c r="AD48" s="49">
        <f>'CCG weighted population'!AJ48/'CCG weighted population'!$F48</f>
        <v>1.0030533157232633</v>
      </c>
      <c r="AE48" s="49">
        <f>'CCG weighted population'!AK48/'CCG weighted population'!$G48</f>
        <v>1.0040063981823435</v>
      </c>
      <c r="AF48" s="49">
        <f>'CCG weighted population'!AL48/'CCG weighted population'!$H48</f>
        <v>1.0051007544019077</v>
      </c>
      <c r="AG48" s="51">
        <f>'CCG weighted population'!AM48/'CCG weighted population'!$C48</f>
        <v>1.017593632396161</v>
      </c>
      <c r="AH48" s="49">
        <f>'CCG weighted population'!AN48/'CCG weighted population'!$D48</f>
        <v>1.017789986385645</v>
      </c>
      <c r="AI48" s="49">
        <f>'CCG weighted population'!AO48/'CCG weighted population'!$E48</f>
        <v>1.0180190599930257</v>
      </c>
      <c r="AJ48" s="49">
        <f>'CCG weighted population'!AP48/'CCG weighted population'!$F48</f>
        <v>1.0182483433443457</v>
      </c>
      <c r="AK48" s="49">
        <f>'CCG weighted population'!AQ48/'CCG weighted population'!$G48</f>
        <v>1.0184699008816711</v>
      </c>
      <c r="AL48" s="49">
        <f>'CCG weighted population'!AR48/'CCG weighted population'!$H48</f>
        <v>1.0186796724579874</v>
      </c>
      <c r="AM48" s="51">
        <v>0.95443487167358398</v>
      </c>
      <c r="AN48" s="49">
        <v>0.95496749877929688</v>
      </c>
      <c r="AO48" s="49">
        <v>0.95552730560302734</v>
      </c>
      <c r="AP48" s="49">
        <v>0.95611011981964111</v>
      </c>
      <c r="AQ48" s="49">
        <v>0.95671862363815308</v>
      </c>
      <c r="AR48" s="49">
        <v>0.95734989643096924</v>
      </c>
      <c r="AS48" s="52">
        <v>0.99929791688919067</v>
      </c>
      <c r="AT48" s="50">
        <v>0.99929791688919067</v>
      </c>
      <c r="AU48" s="50">
        <v>0.99929791688919067</v>
      </c>
      <c r="AV48" s="50">
        <v>0.99929791688919067</v>
      </c>
      <c r="AW48" s="50">
        <v>0.99929791688919067</v>
      </c>
      <c r="AX48" s="50">
        <v>0.99929791688919067</v>
      </c>
    </row>
    <row r="49" spans="1:50" x14ac:dyDescent="0.2">
      <c r="A49" s="31" t="s">
        <v>56</v>
      </c>
      <c r="B49" s="25" t="s">
        <v>274</v>
      </c>
      <c r="C49" s="51">
        <f>'CCG weighted population'!I49/'CCG weighted population'!$C49</f>
        <v>1.1253500910949457</v>
      </c>
      <c r="D49" s="49">
        <f>'CCG weighted population'!J49/'CCG weighted population'!$D49</f>
        <v>1.1318787662072216</v>
      </c>
      <c r="E49" s="49">
        <f>'CCG weighted population'!K49/'CCG weighted population'!$E49</f>
        <v>1.1371856260545814</v>
      </c>
      <c r="F49" s="49">
        <f>'CCG weighted population'!L49/'CCG weighted population'!$F49</f>
        <v>1.1421989498148517</v>
      </c>
      <c r="G49" s="49">
        <f>'CCG weighted population'!M49/'CCG weighted population'!$G49</f>
        <v>1.146918400896175</v>
      </c>
      <c r="H49" s="49">
        <f>'CCG weighted population'!N49/'CCG weighted population'!$H49</f>
        <v>1.1522285221356707</v>
      </c>
      <c r="I49" s="51">
        <f>'CCG weighted population'!O49/'CCG weighted population'!$C49</f>
        <v>1.201185522424939</v>
      </c>
      <c r="J49" s="49">
        <f>'CCG weighted population'!P49/'CCG weighted population'!$D49</f>
        <v>1.2167029545971595</v>
      </c>
      <c r="K49" s="49">
        <f>'CCG weighted population'!Q49/'CCG weighted population'!$E49</f>
        <v>1.2298028074810141</v>
      </c>
      <c r="L49" s="49">
        <f>'CCG weighted population'!R49/'CCG weighted population'!$F49</f>
        <v>1.2421440516789086</v>
      </c>
      <c r="M49" s="49">
        <f>'CCG weighted population'!S49/'CCG weighted population'!$G49</f>
        <v>1.2534015271178922</v>
      </c>
      <c r="N49" s="49">
        <f>'CCG weighted population'!T49/'CCG weighted population'!$H49</f>
        <v>1.2660485745813663</v>
      </c>
      <c r="O49" s="51">
        <f>'CCG weighted population'!U49/'CCG weighted population'!$C49</f>
        <v>0.80254051984631458</v>
      </c>
      <c r="P49" s="49">
        <f>'CCG weighted population'!V49/'CCG weighted population'!$D49</f>
        <v>0.80415114907562746</v>
      </c>
      <c r="Q49" s="49">
        <f>'CCG weighted population'!W49/'CCG weighted population'!$E49</f>
        <v>0.80522157241131653</v>
      </c>
      <c r="R49" s="49">
        <f>'CCG weighted population'!X49/'CCG weighted population'!$F49</f>
        <v>0.80617189735762662</v>
      </c>
      <c r="S49" s="49">
        <f>'CCG weighted population'!Y49/'CCG weighted population'!$G49</f>
        <v>0.80766179446584108</v>
      </c>
      <c r="T49" s="49">
        <f>'CCG weighted population'!Z49/'CCG weighted population'!$H49</f>
        <v>0.80927571946889998</v>
      </c>
      <c r="U49" s="51">
        <f>'CCG weighted population'!AA49/'CCG weighted population'!$C49</f>
        <v>0.78637021949757591</v>
      </c>
      <c r="V49" s="49">
        <f>'CCG weighted population'!AB49/'CCG weighted population'!$D49</f>
        <v>0.79152906602834439</v>
      </c>
      <c r="W49" s="49">
        <f>'CCG weighted population'!AC49/'CCG weighted population'!$E49</f>
        <v>0.79579753729160196</v>
      </c>
      <c r="X49" s="49">
        <f>'CCG weighted population'!AD49/'CCG weighted population'!$F49</f>
        <v>0.80006417316347678</v>
      </c>
      <c r="Y49" s="49">
        <f>'CCG weighted population'!AE49/'CCG weighted population'!$G49</f>
        <v>0.80419075238480042</v>
      </c>
      <c r="Z49" s="49">
        <f>'CCG weighted population'!AF49/'CCG weighted population'!$H49</f>
        <v>0.80818053153352321</v>
      </c>
      <c r="AA49" s="51">
        <f>'CCG weighted population'!AG49/'CCG weighted population'!$C49</f>
        <v>1.1084609890038279</v>
      </c>
      <c r="AB49" s="49">
        <f>'CCG weighted population'!AH49/'CCG weighted population'!$D49</f>
        <v>1.1135048838100934</v>
      </c>
      <c r="AC49" s="49">
        <f>'CCG weighted population'!AI49/'CCG weighted population'!$E49</f>
        <v>1.1180246197042152</v>
      </c>
      <c r="AD49" s="49">
        <f>'CCG weighted population'!AJ49/'CCG weighted population'!$F49</f>
        <v>1.1220192143137049</v>
      </c>
      <c r="AE49" s="49">
        <f>'CCG weighted population'!AK49/'CCG weighted population'!$G49</f>
        <v>1.1258631492766482</v>
      </c>
      <c r="AF49" s="49">
        <f>'CCG weighted population'!AL49/'CCG weighted population'!$H49</f>
        <v>1.1296678884037521</v>
      </c>
      <c r="AG49" s="51">
        <f>'CCG weighted population'!AM49/'CCG weighted population'!$C49</f>
        <v>0.74252381565356684</v>
      </c>
      <c r="AH49" s="49">
        <f>'CCG weighted population'!AN49/'CCG weighted population'!$D49</f>
        <v>0.74266709744164794</v>
      </c>
      <c r="AI49" s="49">
        <f>'CCG weighted population'!AO49/'CCG weighted population'!$E49</f>
        <v>0.74283426800424246</v>
      </c>
      <c r="AJ49" s="49">
        <f>'CCG weighted population'!AP49/'CCG weighted population'!$F49</f>
        <v>0.74300154796076767</v>
      </c>
      <c r="AK49" s="49">
        <f>'CCG weighted population'!AQ49/'CCG weighted population'!$G49</f>
        <v>0.74316320731159602</v>
      </c>
      <c r="AL49" s="49">
        <f>'CCG weighted population'!AR49/'CCG weighted population'!$H49</f>
        <v>0.74331633006922682</v>
      </c>
      <c r="AM49" s="51">
        <v>0.9461439847946167</v>
      </c>
      <c r="AN49" s="49">
        <v>0.94908356666564941</v>
      </c>
      <c r="AO49" s="49">
        <v>0.9520685076713562</v>
      </c>
      <c r="AP49" s="49">
        <v>0.95509517192840576</v>
      </c>
      <c r="AQ49" s="49">
        <v>0.95816630125045776</v>
      </c>
      <c r="AR49" s="49">
        <v>0.96127939224243164</v>
      </c>
      <c r="AS49" s="52">
        <v>1.0038988590240479</v>
      </c>
      <c r="AT49" s="50">
        <v>1.0038988590240479</v>
      </c>
      <c r="AU49" s="50">
        <v>1.0038988590240479</v>
      </c>
      <c r="AV49" s="50">
        <v>1.0038988590240479</v>
      </c>
      <c r="AW49" s="50">
        <v>1.0038988590240479</v>
      </c>
      <c r="AX49" s="50">
        <v>1.0038988590240479</v>
      </c>
    </row>
    <row r="50" spans="1:50" x14ac:dyDescent="0.2">
      <c r="A50" s="31" t="s">
        <v>57</v>
      </c>
      <c r="B50" s="25" t="s">
        <v>277</v>
      </c>
      <c r="C50" s="51">
        <f>'CCG weighted population'!I50/'CCG weighted population'!$C50</f>
        <v>1.0440697165378674</v>
      </c>
      <c r="D50" s="49">
        <f>'CCG weighted population'!J50/'CCG weighted population'!$D50</f>
        <v>1.050749620681483</v>
      </c>
      <c r="E50" s="49">
        <f>'CCG weighted population'!K50/'CCG weighted population'!$E50</f>
        <v>1.0570130534937292</v>
      </c>
      <c r="F50" s="49">
        <f>'CCG weighted population'!L50/'CCG weighted population'!$F50</f>
        <v>1.0632107835638234</v>
      </c>
      <c r="G50" s="49">
        <f>'CCG weighted population'!M50/'CCG weighted population'!$G50</f>
        <v>1.0692322148538909</v>
      </c>
      <c r="H50" s="49">
        <f>'CCG weighted population'!N50/'CCG weighted population'!$H50</f>
        <v>1.0744494295323879</v>
      </c>
      <c r="I50" s="51">
        <f>'CCG weighted population'!O50/'CCG weighted population'!$C50</f>
        <v>1.0411682859719733</v>
      </c>
      <c r="J50" s="49">
        <f>'CCG weighted population'!P50/'CCG weighted population'!$D50</f>
        <v>1.0540205968136096</v>
      </c>
      <c r="K50" s="49">
        <f>'CCG weighted population'!Q50/'CCG weighted population'!$E50</f>
        <v>1.0658769540164581</v>
      </c>
      <c r="L50" s="49">
        <f>'CCG weighted population'!R50/'CCG weighted population'!$F50</f>
        <v>1.0782972967707822</v>
      </c>
      <c r="M50" s="49">
        <f>'CCG weighted population'!S50/'CCG weighted population'!$G50</f>
        <v>1.0888112608717513</v>
      </c>
      <c r="N50" s="49">
        <f>'CCG weighted population'!T50/'CCG weighted population'!$H50</f>
        <v>1.099916335254606</v>
      </c>
      <c r="O50" s="51">
        <f>'CCG weighted population'!U50/'CCG weighted population'!$C50</f>
        <v>0.7882449978180126</v>
      </c>
      <c r="P50" s="49">
        <f>'CCG weighted population'!V50/'CCG weighted population'!$D50</f>
        <v>0.78922165907774389</v>
      </c>
      <c r="Q50" s="49">
        <f>'CCG weighted population'!W50/'CCG weighted population'!$E50</f>
        <v>0.79052057879326632</v>
      </c>
      <c r="R50" s="49">
        <f>'CCG weighted population'!X50/'CCG weighted population'!$F50</f>
        <v>0.79128276641475948</v>
      </c>
      <c r="S50" s="49">
        <f>'CCG weighted population'!Y50/'CCG weighted population'!$G50</f>
        <v>0.79229245811652604</v>
      </c>
      <c r="T50" s="49">
        <f>'CCG weighted population'!Z50/'CCG weighted population'!$H50</f>
        <v>0.79297272032229837</v>
      </c>
      <c r="U50" s="51">
        <f>'CCG weighted population'!AA50/'CCG weighted population'!$C50</f>
        <v>0.77982242281855929</v>
      </c>
      <c r="V50" s="49">
        <f>'CCG weighted population'!AB50/'CCG weighted population'!$D50</f>
        <v>0.78413029145981061</v>
      </c>
      <c r="W50" s="49">
        <f>'CCG weighted population'!AC50/'CCG weighted population'!$E50</f>
        <v>0.78825518415262474</v>
      </c>
      <c r="X50" s="49">
        <f>'CCG weighted population'!AD50/'CCG weighted population'!$F50</f>
        <v>0.79238513110390407</v>
      </c>
      <c r="Y50" s="49">
        <f>'CCG weighted population'!AE50/'CCG weighted population'!$G50</f>
        <v>0.79643812433767702</v>
      </c>
      <c r="Z50" s="49">
        <f>'CCG weighted population'!AF50/'CCG weighted population'!$H50</f>
        <v>0.80007960768659414</v>
      </c>
      <c r="AA50" s="51">
        <f>'CCG weighted population'!AG50/'CCG weighted population'!$C50</f>
        <v>1.0196920391105389</v>
      </c>
      <c r="AB50" s="49">
        <f>'CCG weighted population'!AH50/'CCG weighted population'!$D50</f>
        <v>1.025261809818329</v>
      </c>
      <c r="AC50" s="49">
        <f>'CCG weighted population'!AI50/'CCG weighted population'!$E50</f>
        <v>1.0309530047062054</v>
      </c>
      <c r="AD50" s="49">
        <f>'CCG weighted population'!AJ50/'CCG weighted population'!$F50</f>
        <v>1.0361843625942739</v>
      </c>
      <c r="AE50" s="49">
        <f>'CCG weighted population'!AK50/'CCG weighted population'!$G50</f>
        <v>1.0417746919451394</v>
      </c>
      <c r="AF50" s="49">
        <f>'CCG weighted population'!AL50/'CCG weighted population'!$H50</f>
        <v>1.0458613772397305</v>
      </c>
      <c r="AG50" s="51">
        <f>'CCG weighted population'!AM50/'CCG weighted population'!$C50</f>
        <v>0.71135714768511815</v>
      </c>
      <c r="AH50" s="49">
        <f>'CCG weighted population'!AN50/'CCG weighted population'!$D50</f>
        <v>0.7114944326417223</v>
      </c>
      <c r="AI50" s="49">
        <f>'CCG weighted population'!AO50/'CCG weighted population'!$E50</f>
        <v>0.71165452526089579</v>
      </c>
      <c r="AJ50" s="49">
        <f>'CCG weighted population'!AP50/'CCG weighted population'!$F50</f>
        <v>0.71181484059478639</v>
      </c>
      <c r="AK50" s="49">
        <f>'CCG weighted population'!AQ50/'CCG weighted population'!$G50</f>
        <v>0.71196968518019677</v>
      </c>
      <c r="AL50" s="49">
        <f>'CCG weighted population'!AR50/'CCG weighted population'!$H50</f>
        <v>0.71211631474119952</v>
      </c>
      <c r="AM50" s="51">
        <v>0.95480167865753174</v>
      </c>
      <c r="AN50" s="49">
        <v>0.95664322376251221</v>
      </c>
      <c r="AO50" s="49">
        <v>0.95852190256118774</v>
      </c>
      <c r="AP50" s="49">
        <v>0.96043401956558228</v>
      </c>
      <c r="AQ50" s="49">
        <v>0.96238207817077637</v>
      </c>
      <c r="AR50" s="49">
        <v>0.9643634557723999</v>
      </c>
      <c r="AS50" s="52">
        <v>1.000388503074646</v>
      </c>
      <c r="AT50" s="50">
        <v>1.000388503074646</v>
      </c>
      <c r="AU50" s="50">
        <v>1.000388503074646</v>
      </c>
      <c r="AV50" s="50">
        <v>1.000388503074646</v>
      </c>
      <c r="AW50" s="50">
        <v>1.000388503074646</v>
      </c>
      <c r="AX50" s="50">
        <v>1.000388503074646</v>
      </c>
    </row>
    <row r="51" spans="1:50" x14ac:dyDescent="0.2">
      <c r="A51" s="31" t="s">
        <v>58</v>
      </c>
      <c r="B51" s="25" t="s">
        <v>289</v>
      </c>
      <c r="C51" s="51">
        <f>'CCG weighted population'!I51/'CCG weighted population'!$C51</f>
        <v>1.0498068203732811</v>
      </c>
      <c r="D51" s="49">
        <f>'CCG weighted population'!J51/'CCG weighted population'!$D51</f>
        <v>1.0462481556413936</v>
      </c>
      <c r="E51" s="49">
        <f>'CCG weighted population'!K51/'CCG weighted population'!$E51</f>
        <v>1.0427575528010644</v>
      </c>
      <c r="F51" s="49">
        <f>'CCG weighted population'!L51/'CCG weighted population'!$F51</f>
        <v>1.0405689485834417</v>
      </c>
      <c r="G51" s="49">
        <f>'CCG weighted population'!M51/'CCG weighted population'!$G51</f>
        <v>1.0386177984572302</v>
      </c>
      <c r="H51" s="49">
        <f>'CCG weighted population'!N51/'CCG weighted population'!$H51</f>
        <v>1.036841319439084</v>
      </c>
      <c r="I51" s="51">
        <f>'CCG weighted population'!O51/'CCG weighted population'!$C51</f>
        <v>1.0886944540026156</v>
      </c>
      <c r="J51" s="49">
        <f>'CCG weighted population'!P51/'CCG weighted population'!$D51</f>
        <v>1.0789211568253307</v>
      </c>
      <c r="K51" s="49">
        <f>'CCG weighted population'!Q51/'CCG weighted population'!$E51</f>
        <v>1.0675972572672472</v>
      </c>
      <c r="L51" s="49">
        <f>'CCG weighted population'!R51/'CCG weighted population'!$F51</f>
        <v>1.0608680737462812</v>
      </c>
      <c r="M51" s="49">
        <f>'CCG weighted population'!S51/'CCG weighted population'!$G51</f>
        <v>1.0551380822845273</v>
      </c>
      <c r="N51" s="49">
        <f>'CCG weighted population'!T51/'CCG weighted population'!$H51</f>
        <v>1.0490802933435119</v>
      </c>
      <c r="O51" s="51">
        <f>'CCG weighted population'!U51/'CCG weighted population'!$C51</f>
        <v>1.2343267564230775</v>
      </c>
      <c r="P51" s="49">
        <f>'CCG weighted population'!V51/'CCG weighted population'!$D51</f>
        <v>1.2335540671724554</v>
      </c>
      <c r="Q51" s="49">
        <f>'CCG weighted population'!W51/'CCG weighted population'!$E51</f>
        <v>1.2324640593860914</v>
      </c>
      <c r="R51" s="49">
        <f>'CCG weighted population'!X51/'CCG weighted population'!$F51</f>
        <v>1.2322081485959928</v>
      </c>
      <c r="S51" s="49">
        <f>'CCG weighted population'!Y51/'CCG weighted population'!$G51</f>
        <v>1.2318358528807831</v>
      </c>
      <c r="T51" s="49">
        <f>'CCG weighted population'!Z51/'CCG weighted population'!$H51</f>
        <v>1.2320591987614495</v>
      </c>
      <c r="U51" s="51">
        <f>'CCG weighted population'!AA51/'CCG weighted population'!$C51</f>
        <v>1.1318675874744584</v>
      </c>
      <c r="V51" s="49">
        <f>'CCG weighted population'!AB51/'CCG weighted population'!$D51</f>
        <v>1.1366786392901229</v>
      </c>
      <c r="W51" s="49">
        <f>'CCG weighted population'!AC51/'CCG weighted population'!$E51</f>
        <v>1.1413635001953764</v>
      </c>
      <c r="X51" s="49">
        <f>'CCG weighted population'!AD51/'CCG weighted population'!$F51</f>
        <v>1.1456556416661672</v>
      </c>
      <c r="Y51" s="49">
        <f>'CCG weighted population'!AE51/'CCG weighted population'!$G51</f>
        <v>1.1500995770413813</v>
      </c>
      <c r="Z51" s="49">
        <f>'CCG weighted population'!AF51/'CCG weighted population'!$H51</f>
        <v>1.1544158429506213</v>
      </c>
      <c r="AA51" s="51">
        <f>'CCG weighted population'!AG51/'CCG weighted population'!$C51</f>
        <v>1.1369655938520049</v>
      </c>
      <c r="AB51" s="49">
        <f>'CCG weighted population'!AH51/'CCG weighted population'!$D51</f>
        <v>1.1338030580386147</v>
      </c>
      <c r="AC51" s="49">
        <f>'CCG weighted population'!AI51/'CCG weighted population'!$E51</f>
        <v>1.1307905040566262</v>
      </c>
      <c r="AD51" s="49">
        <f>'CCG weighted population'!AJ51/'CCG weighted population'!$F51</f>
        <v>1.1287436636282422</v>
      </c>
      <c r="AE51" s="49">
        <f>'CCG weighted population'!AK51/'CCG weighted population'!$G51</f>
        <v>1.1275023977390057</v>
      </c>
      <c r="AF51" s="49">
        <f>'CCG weighted population'!AL51/'CCG weighted population'!$H51</f>
        <v>1.1261975779359303</v>
      </c>
      <c r="AG51" s="51">
        <f>'CCG weighted population'!AM51/'CCG weighted population'!$C51</f>
        <v>1.6160995779191767</v>
      </c>
      <c r="AH51" s="49">
        <f>'CCG weighted population'!AN51/'CCG weighted population'!$D51</f>
        <v>1.6164114728203929</v>
      </c>
      <c r="AI51" s="49">
        <f>'CCG weighted population'!AO51/'CCG weighted population'!$E51</f>
        <v>1.6167752218203666</v>
      </c>
      <c r="AJ51" s="49">
        <f>'CCG weighted population'!AP51/'CCG weighted population'!$F51</f>
        <v>1.6171392752876168</v>
      </c>
      <c r="AK51" s="49">
        <f>'CCG weighted population'!AQ51/'CCG weighted population'!$G51</f>
        <v>1.6174912602938467</v>
      </c>
      <c r="AL51" s="49">
        <f>'CCG weighted population'!AR51/'CCG weighted population'!$H51</f>
        <v>1.6178244902776138</v>
      </c>
      <c r="AM51" s="51">
        <v>0.93324542045593262</v>
      </c>
      <c r="AN51" s="49">
        <v>0.93662875890731812</v>
      </c>
      <c r="AO51" s="49">
        <v>0.94006055593490601</v>
      </c>
      <c r="AP51" s="49">
        <v>0.94353723526000977</v>
      </c>
      <c r="AQ51" s="49">
        <v>0.94706171751022339</v>
      </c>
      <c r="AR51" s="49">
        <v>0.95063143968582153</v>
      </c>
      <c r="AS51" s="52">
        <v>0.99747961759567261</v>
      </c>
      <c r="AT51" s="50">
        <v>0.99747961759567261</v>
      </c>
      <c r="AU51" s="50">
        <v>0.99747961759567261</v>
      </c>
      <c r="AV51" s="50">
        <v>0.99747961759567261</v>
      </c>
      <c r="AW51" s="50">
        <v>0.99747961759567261</v>
      </c>
      <c r="AX51" s="50">
        <v>0.99747961759567261</v>
      </c>
    </row>
    <row r="52" spans="1:50" x14ac:dyDescent="0.2">
      <c r="A52" s="31" t="s">
        <v>59</v>
      </c>
      <c r="B52" s="25" t="s">
        <v>319</v>
      </c>
      <c r="C52" s="51">
        <f>'CCG weighted population'!I52/'CCG weighted population'!$C52</f>
        <v>1.0840728712845595</v>
      </c>
      <c r="D52" s="49">
        <f>'CCG weighted population'!J52/'CCG weighted population'!$D52</f>
        <v>1.0850785382529058</v>
      </c>
      <c r="E52" s="49">
        <f>'CCG weighted population'!K52/'CCG weighted population'!$E52</f>
        <v>1.0859929148295402</v>
      </c>
      <c r="F52" s="49">
        <f>'CCG weighted population'!L52/'CCG weighted population'!$F52</f>
        <v>1.0866080511124583</v>
      </c>
      <c r="G52" s="49">
        <f>'CCG weighted population'!M52/'CCG weighted population'!$G52</f>
        <v>1.0872938112639892</v>
      </c>
      <c r="H52" s="49">
        <f>'CCG weighted population'!N52/'CCG weighted population'!$H52</f>
        <v>1.0874970585819608</v>
      </c>
      <c r="I52" s="51">
        <f>'CCG weighted population'!O52/'CCG weighted population'!$C52</f>
        <v>1.1748449278646353</v>
      </c>
      <c r="J52" s="49">
        <f>'CCG weighted population'!P52/'CCG weighted population'!$D52</f>
        <v>1.18137705343708</v>
      </c>
      <c r="K52" s="49">
        <f>'CCG weighted population'!Q52/'CCG weighted population'!$E52</f>
        <v>1.1872486419744266</v>
      </c>
      <c r="L52" s="49">
        <f>'CCG weighted population'!R52/'CCG weighted population'!$F52</f>
        <v>1.1887051287118684</v>
      </c>
      <c r="M52" s="49">
        <f>'CCG weighted population'!S52/'CCG weighted population'!$G52</f>
        <v>1.1920300417601077</v>
      </c>
      <c r="N52" s="49">
        <f>'CCG weighted population'!T52/'CCG weighted population'!$H52</f>
        <v>1.1930635942028911</v>
      </c>
      <c r="O52" s="51">
        <f>'CCG weighted population'!U52/'CCG weighted population'!$C52</f>
        <v>1.0543226155405161</v>
      </c>
      <c r="P52" s="49">
        <f>'CCG weighted population'!V52/'CCG weighted population'!$D52</f>
        <v>1.0537875462830584</v>
      </c>
      <c r="Q52" s="49">
        <f>'CCG weighted population'!W52/'CCG weighted population'!$E52</f>
        <v>1.0546155469989427</v>
      </c>
      <c r="R52" s="49">
        <f>'CCG weighted population'!X52/'CCG weighted population'!$F52</f>
        <v>1.0546779846501755</v>
      </c>
      <c r="S52" s="49">
        <f>'CCG weighted population'!Y52/'CCG weighted population'!$G52</f>
        <v>1.0549916939258763</v>
      </c>
      <c r="T52" s="49">
        <f>'CCG weighted population'!Z52/'CCG weighted population'!$H52</f>
        <v>1.0547635450972623</v>
      </c>
      <c r="U52" s="51">
        <f>'CCG weighted population'!AA52/'CCG weighted population'!$C52</f>
        <v>1.1160477602557743</v>
      </c>
      <c r="V52" s="49">
        <f>'CCG weighted population'!AB52/'CCG weighted population'!$D52</f>
        <v>1.1235642587758006</v>
      </c>
      <c r="W52" s="49">
        <f>'CCG weighted population'!AC52/'CCG weighted population'!$E52</f>
        <v>1.1306928183141425</v>
      </c>
      <c r="X52" s="49">
        <f>'CCG weighted population'!AD52/'CCG weighted population'!$F52</f>
        <v>1.1377558380951784</v>
      </c>
      <c r="Y52" s="49">
        <f>'CCG weighted population'!AE52/'CCG weighted population'!$G52</f>
        <v>1.1446831709965701</v>
      </c>
      <c r="Z52" s="49">
        <f>'CCG weighted population'!AF52/'CCG weighted population'!$H52</f>
        <v>1.1514461429244149</v>
      </c>
      <c r="AA52" s="51">
        <f>'CCG weighted population'!AG52/'CCG weighted population'!$C52</f>
        <v>1.1529341680199829</v>
      </c>
      <c r="AB52" s="49">
        <f>'CCG weighted population'!AH52/'CCG weighted population'!$D52</f>
        <v>1.154127060149569</v>
      </c>
      <c r="AC52" s="49">
        <f>'CCG weighted population'!AI52/'CCG weighted population'!$E52</f>
        <v>1.1548754182506746</v>
      </c>
      <c r="AD52" s="49">
        <f>'CCG weighted population'!AJ52/'CCG weighted population'!$F52</f>
        <v>1.1558375423022302</v>
      </c>
      <c r="AE52" s="49">
        <f>'CCG weighted population'!AK52/'CCG weighted population'!$G52</f>
        <v>1.1565684681157249</v>
      </c>
      <c r="AF52" s="49">
        <f>'CCG weighted population'!AL52/'CCG weighted population'!$H52</f>
        <v>1.1572000862550342</v>
      </c>
      <c r="AG52" s="51">
        <f>'CCG weighted population'!AM52/'CCG weighted population'!$C52</f>
        <v>1.4408684342653768</v>
      </c>
      <c r="AH52" s="49">
        <f>'CCG weighted population'!AN52/'CCG weighted population'!$D52</f>
        <v>1.4411465085657695</v>
      </c>
      <c r="AI52" s="49">
        <f>'CCG weighted population'!AO52/'CCG weighted population'!$E52</f>
        <v>1.4414708319774778</v>
      </c>
      <c r="AJ52" s="49">
        <f>'CCG weighted population'!AP52/'CCG weighted population'!$F52</f>
        <v>1.4417955073666391</v>
      </c>
      <c r="AK52" s="49">
        <f>'CCG weighted population'!AQ52/'CCG weighted population'!$G52</f>
        <v>1.4421092111205021</v>
      </c>
      <c r="AL52" s="49">
        <f>'CCG weighted population'!AR52/'CCG weighted population'!$H52</f>
        <v>1.4424062725860947</v>
      </c>
      <c r="AM52" s="51">
        <v>0.94153827428817749</v>
      </c>
      <c r="AN52" s="49">
        <v>0.94494181871414185</v>
      </c>
      <c r="AO52" s="49">
        <v>0.9483940601348877</v>
      </c>
      <c r="AP52" s="49">
        <v>0.95189142227172852</v>
      </c>
      <c r="AQ52" s="49">
        <v>0.95543694496154785</v>
      </c>
      <c r="AR52" s="49">
        <v>0.95902818441390991</v>
      </c>
      <c r="AS52" s="52">
        <v>0.99857431650161743</v>
      </c>
      <c r="AT52" s="50">
        <v>0.99857431650161743</v>
      </c>
      <c r="AU52" s="50">
        <v>0.99857431650161743</v>
      </c>
      <c r="AV52" s="50">
        <v>0.99857431650161743</v>
      </c>
      <c r="AW52" s="50">
        <v>0.99857431650161743</v>
      </c>
      <c r="AX52" s="50">
        <v>0.99857431650161743</v>
      </c>
    </row>
    <row r="53" spans="1:50" x14ac:dyDescent="0.2">
      <c r="A53" s="31" t="s">
        <v>60</v>
      </c>
      <c r="B53" s="25" t="s">
        <v>321</v>
      </c>
      <c r="C53" s="51">
        <f>'CCG weighted population'!I53/'CCG weighted population'!$C53</f>
        <v>1.0183738743770294</v>
      </c>
      <c r="D53" s="49">
        <f>'CCG weighted population'!J53/'CCG weighted population'!$D53</f>
        <v>1.0184902393111421</v>
      </c>
      <c r="E53" s="49">
        <f>'CCG weighted population'!K53/'CCG weighted population'!$E53</f>
        <v>1.0189730576491181</v>
      </c>
      <c r="F53" s="49">
        <f>'CCG weighted population'!L53/'CCG weighted population'!$F53</f>
        <v>1.0192273291029468</v>
      </c>
      <c r="G53" s="49">
        <f>'CCG weighted population'!M53/'CCG weighted population'!$G53</f>
        <v>1.019669026007479</v>
      </c>
      <c r="H53" s="49">
        <f>'CCG weighted population'!N53/'CCG weighted population'!$H53</f>
        <v>1.0200813790360292</v>
      </c>
      <c r="I53" s="51">
        <f>'CCG weighted population'!O53/'CCG weighted population'!$C53</f>
        <v>0.97262297797390063</v>
      </c>
      <c r="J53" s="49">
        <f>'CCG weighted population'!P53/'CCG weighted population'!$D53</f>
        <v>0.97553865732721767</v>
      </c>
      <c r="K53" s="49">
        <f>'CCG weighted population'!Q53/'CCG weighted population'!$E53</f>
        <v>0.97757478717846058</v>
      </c>
      <c r="L53" s="49">
        <f>'CCG weighted population'!R53/'CCG weighted population'!$F53</f>
        <v>0.9791270650055659</v>
      </c>
      <c r="M53" s="49">
        <f>'CCG weighted population'!S53/'CCG weighted population'!$G53</f>
        <v>0.98352743820616018</v>
      </c>
      <c r="N53" s="49">
        <f>'CCG weighted population'!T53/'CCG weighted population'!$H53</f>
        <v>0.98801774109713125</v>
      </c>
      <c r="O53" s="51">
        <f>'CCG weighted population'!U53/'CCG weighted population'!$C53</f>
        <v>1.0014451965771449</v>
      </c>
      <c r="P53" s="49">
        <f>'CCG weighted population'!V53/'CCG weighted population'!$D53</f>
        <v>1.002054408588372</v>
      </c>
      <c r="Q53" s="49">
        <f>'CCG weighted population'!W53/'CCG weighted population'!$E53</f>
        <v>1.0028187565437703</v>
      </c>
      <c r="R53" s="49">
        <f>'CCG weighted population'!X53/'CCG weighted population'!$F53</f>
        <v>1.0036831383293738</v>
      </c>
      <c r="S53" s="49">
        <f>'CCG weighted population'!Y53/'CCG weighted population'!$G53</f>
        <v>1.0045954200471392</v>
      </c>
      <c r="T53" s="49">
        <f>'CCG weighted population'!Z53/'CCG weighted population'!$H53</f>
        <v>1.0054543842015018</v>
      </c>
      <c r="U53" s="51">
        <f>'CCG weighted population'!AA53/'CCG weighted population'!$C53</f>
        <v>1.3135603239428448</v>
      </c>
      <c r="V53" s="49">
        <f>'CCG weighted population'!AB53/'CCG weighted population'!$D53</f>
        <v>1.3157669676983832</v>
      </c>
      <c r="W53" s="49">
        <f>'CCG weighted population'!AC53/'CCG weighted population'!$E53</f>
        <v>1.3176295366810795</v>
      </c>
      <c r="X53" s="49">
        <f>'CCG weighted population'!AD53/'CCG weighted population'!$F53</f>
        <v>1.3198257594701452</v>
      </c>
      <c r="Y53" s="49">
        <f>'CCG weighted population'!AE53/'CCG weighted population'!$G53</f>
        <v>1.3220079422019007</v>
      </c>
      <c r="Z53" s="49">
        <f>'CCG weighted population'!AF53/'CCG weighted population'!$H53</f>
        <v>1.3241142702303801</v>
      </c>
      <c r="AA53" s="51">
        <f>'CCG weighted population'!AG53/'CCG weighted population'!$C53</f>
        <v>1.0044815372453646</v>
      </c>
      <c r="AB53" s="49">
        <f>'CCG weighted population'!AH53/'CCG weighted population'!$D53</f>
        <v>1.0045467321844843</v>
      </c>
      <c r="AC53" s="49">
        <f>'CCG weighted population'!AI53/'CCG weighted population'!$E53</f>
        <v>1.004813734636028</v>
      </c>
      <c r="AD53" s="49">
        <f>'CCG weighted population'!AJ53/'CCG weighted population'!$F53</f>
        <v>1.0049418576476692</v>
      </c>
      <c r="AE53" s="49">
        <f>'CCG weighted population'!AK53/'CCG weighted population'!$G53</f>
        <v>1.0056765881146081</v>
      </c>
      <c r="AF53" s="49">
        <f>'CCG weighted population'!AL53/'CCG weighted population'!$H53</f>
        <v>1.0066688896458162</v>
      </c>
      <c r="AG53" s="51">
        <f>'CCG weighted population'!AM53/'CCG weighted population'!$C53</f>
        <v>1.0531460647645714</v>
      </c>
      <c r="AH53" s="49">
        <f>'CCG weighted population'!AN53/'CCG weighted population'!$D53</f>
        <v>1.0533493491776826</v>
      </c>
      <c r="AI53" s="49">
        <f>'CCG weighted population'!AO53/'CCG weighted population'!$E53</f>
        <v>1.0535864257227119</v>
      </c>
      <c r="AJ53" s="49">
        <f>'CCG weighted population'!AP53/'CCG weighted population'!$F53</f>
        <v>1.0538237040649623</v>
      </c>
      <c r="AK53" s="49">
        <f>'CCG weighted population'!AQ53/'CCG weighted population'!$G53</f>
        <v>1.0540530572083633</v>
      </c>
      <c r="AL53" s="49">
        <f>'CCG weighted population'!AR53/'CCG weighted population'!$H53</f>
        <v>1.0542701861144688</v>
      </c>
      <c r="AM53" s="51">
        <v>0.95591336488723755</v>
      </c>
      <c r="AN53" s="49">
        <v>0.95732390880584717</v>
      </c>
      <c r="AO53" s="49">
        <v>0.95876830816268921</v>
      </c>
      <c r="AP53" s="49">
        <v>0.96024268865585327</v>
      </c>
      <c r="AQ53" s="49">
        <v>0.96174967288970947</v>
      </c>
      <c r="AR53" s="49">
        <v>0.96328645944595337</v>
      </c>
      <c r="AS53" s="52">
        <v>0.99806171655654907</v>
      </c>
      <c r="AT53" s="50">
        <v>0.99806171655654907</v>
      </c>
      <c r="AU53" s="50">
        <v>0.99806171655654907</v>
      </c>
      <c r="AV53" s="50">
        <v>0.99806171655654907</v>
      </c>
      <c r="AW53" s="50">
        <v>0.99806171655654907</v>
      </c>
      <c r="AX53" s="50">
        <v>0.99806171655654907</v>
      </c>
    </row>
    <row r="54" spans="1:50" x14ac:dyDescent="0.2">
      <c r="A54" s="31" t="s">
        <v>61</v>
      </c>
      <c r="B54" s="25" t="s">
        <v>322</v>
      </c>
      <c r="C54" s="51">
        <f>'CCG weighted population'!I54/'CCG weighted population'!$C54</f>
        <v>1.1062579294507695</v>
      </c>
      <c r="D54" s="49">
        <f>'CCG weighted population'!J54/'CCG weighted population'!$D54</f>
        <v>1.1086860787502602</v>
      </c>
      <c r="E54" s="49">
        <f>'CCG weighted population'!K54/'CCG weighted population'!$E54</f>
        <v>1.1115380303455362</v>
      </c>
      <c r="F54" s="49">
        <f>'CCG weighted population'!L54/'CCG weighted population'!$F54</f>
        <v>1.1135352535871534</v>
      </c>
      <c r="G54" s="49">
        <f>'CCG weighted population'!M54/'CCG weighted population'!$G54</f>
        <v>1.1152480074346962</v>
      </c>
      <c r="H54" s="49">
        <f>'CCG weighted population'!N54/'CCG weighted population'!$H54</f>
        <v>1.1169319349901479</v>
      </c>
      <c r="I54" s="51">
        <f>'CCG weighted population'!O54/'CCG weighted population'!$C54</f>
        <v>1.1015795627978437</v>
      </c>
      <c r="J54" s="49">
        <f>'CCG weighted population'!P54/'CCG weighted population'!$D54</f>
        <v>1.1066019609001607</v>
      </c>
      <c r="K54" s="49">
        <f>'CCG weighted population'!Q54/'CCG weighted population'!$E54</f>
        <v>1.1148892937932726</v>
      </c>
      <c r="L54" s="49">
        <f>'CCG weighted population'!R54/'CCG weighted population'!$F54</f>
        <v>1.1207486069531249</v>
      </c>
      <c r="M54" s="49">
        <f>'CCG weighted population'!S54/'CCG weighted population'!$G54</f>
        <v>1.126406310244509</v>
      </c>
      <c r="N54" s="49">
        <f>'CCG weighted population'!T54/'CCG weighted population'!$H54</f>
        <v>1.1308493483575608</v>
      </c>
      <c r="O54" s="51">
        <f>'CCG weighted population'!U54/'CCG weighted population'!$C54</f>
        <v>0.90374875955904221</v>
      </c>
      <c r="P54" s="49">
        <f>'CCG weighted population'!V54/'CCG weighted population'!$D54</f>
        <v>0.9047516352763213</v>
      </c>
      <c r="Q54" s="49">
        <f>'CCG weighted population'!W54/'CCG weighted population'!$E54</f>
        <v>0.90605501889468509</v>
      </c>
      <c r="R54" s="49">
        <f>'CCG weighted population'!X54/'CCG weighted population'!$F54</f>
        <v>0.90741968379461857</v>
      </c>
      <c r="S54" s="49">
        <f>'CCG weighted population'!Y54/'CCG weighted population'!$G54</f>
        <v>0.90880753765325462</v>
      </c>
      <c r="T54" s="49">
        <f>'CCG weighted population'!Z54/'CCG weighted population'!$H54</f>
        <v>0.91028136381682434</v>
      </c>
      <c r="U54" s="51">
        <f>'CCG weighted population'!AA54/'CCG weighted population'!$C54</f>
        <v>0.89692741252830888</v>
      </c>
      <c r="V54" s="49">
        <f>'CCG weighted population'!AB54/'CCG weighted population'!$D54</f>
        <v>0.90009464553921881</v>
      </c>
      <c r="W54" s="49">
        <f>'CCG weighted population'!AC54/'CCG weighted population'!$E54</f>
        <v>0.90311462728810432</v>
      </c>
      <c r="X54" s="49">
        <f>'CCG weighted population'!AD54/'CCG weighted population'!$F54</f>
        <v>0.9058959015385003</v>
      </c>
      <c r="Y54" s="49">
        <f>'CCG weighted population'!AE54/'CCG weighted population'!$G54</f>
        <v>0.90873629197317884</v>
      </c>
      <c r="Z54" s="49">
        <f>'CCG weighted population'!AF54/'CCG weighted population'!$H54</f>
        <v>0.91155231290949656</v>
      </c>
      <c r="AA54" s="51">
        <f>'CCG weighted population'!AG54/'CCG weighted population'!$C54</f>
        <v>1.101271550814342</v>
      </c>
      <c r="AB54" s="49">
        <f>'CCG weighted population'!AH54/'CCG weighted population'!$D54</f>
        <v>1.1035825871546363</v>
      </c>
      <c r="AC54" s="49">
        <f>'CCG weighted population'!AI54/'CCG weighted population'!$E54</f>
        <v>1.1063609874416005</v>
      </c>
      <c r="AD54" s="49">
        <f>'CCG weighted population'!AJ54/'CCG weighted population'!$F54</f>
        <v>1.1084379799281896</v>
      </c>
      <c r="AE54" s="49">
        <f>'CCG weighted population'!AK54/'CCG weighted population'!$G54</f>
        <v>1.1102337557339239</v>
      </c>
      <c r="AF54" s="49">
        <f>'CCG weighted population'!AL54/'CCG weighted population'!$H54</f>
        <v>1.1120167418405242</v>
      </c>
      <c r="AG54" s="51">
        <f>'CCG weighted population'!AM54/'CCG weighted population'!$C54</f>
        <v>1.1699031696671012</v>
      </c>
      <c r="AH54" s="49">
        <f>'CCG weighted population'!AN54/'CCG weighted population'!$D54</f>
        <v>1.1701289847808107</v>
      </c>
      <c r="AI54" s="49">
        <f>'CCG weighted population'!AO54/'CCG weighted population'!$E54</f>
        <v>1.1703923557362419</v>
      </c>
      <c r="AJ54" s="49">
        <f>'CCG weighted population'!AP54/'CCG weighted population'!$F54</f>
        <v>1.1706559998991961</v>
      </c>
      <c r="AK54" s="49">
        <f>'CCG weighted population'!AQ54/'CCG weighted population'!$G54</f>
        <v>1.1709107031442221</v>
      </c>
      <c r="AL54" s="49">
        <f>'CCG weighted population'!AR54/'CCG weighted population'!$H54</f>
        <v>1.1711519216819994</v>
      </c>
      <c r="AM54" s="51">
        <v>0.94156908988952637</v>
      </c>
      <c r="AN54" s="49">
        <v>0.94496160745620728</v>
      </c>
      <c r="AO54" s="49">
        <v>0.94840282201766968</v>
      </c>
      <c r="AP54" s="49">
        <v>0.95188909769058228</v>
      </c>
      <c r="AQ54" s="49">
        <v>0.95542341470718384</v>
      </c>
      <c r="AR54" s="49">
        <v>0.95900338888168335</v>
      </c>
      <c r="AS54" s="52">
        <v>1.0007071495056152</v>
      </c>
      <c r="AT54" s="50">
        <v>1.0007071495056152</v>
      </c>
      <c r="AU54" s="50">
        <v>1.0007071495056152</v>
      </c>
      <c r="AV54" s="50">
        <v>1.0007071495056152</v>
      </c>
      <c r="AW54" s="50">
        <v>1.0007071495056152</v>
      </c>
      <c r="AX54" s="50">
        <v>1.0007071495056152</v>
      </c>
    </row>
    <row r="55" spans="1:50" x14ac:dyDescent="0.2">
      <c r="A55" s="31" t="s">
        <v>62</v>
      </c>
      <c r="B55" s="25" t="s">
        <v>339</v>
      </c>
      <c r="C55" s="51">
        <f>'CCG weighted population'!I55/'CCG weighted population'!$C55</f>
        <v>1.1101160456994883</v>
      </c>
      <c r="D55" s="49">
        <f>'CCG weighted population'!J55/'CCG weighted population'!$D55</f>
        <v>1.1101593685156774</v>
      </c>
      <c r="E55" s="49">
        <f>'CCG weighted population'!K55/'CCG weighted population'!$E55</f>
        <v>1.1104470313241956</v>
      </c>
      <c r="F55" s="49">
        <f>'CCG weighted population'!L55/'CCG weighted population'!$F55</f>
        <v>1.1100714990471616</v>
      </c>
      <c r="G55" s="49">
        <f>'CCG weighted population'!M55/'CCG weighted population'!$G55</f>
        <v>1.1087069186173228</v>
      </c>
      <c r="H55" s="49">
        <f>'CCG weighted population'!N55/'CCG weighted population'!$H55</f>
        <v>1.1076989237852193</v>
      </c>
      <c r="I55" s="51">
        <f>'CCG weighted population'!O55/'CCG weighted population'!$C55</f>
        <v>1.1536063574915303</v>
      </c>
      <c r="J55" s="49">
        <f>'CCG weighted population'!P55/'CCG weighted population'!$D55</f>
        <v>1.158681622393738</v>
      </c>
      <c r="K55" s="49">
        <f>'CCG weighted population'!Q55/'CCG weighted population'!$E55</f>
        <v>1.16348283031802</v>
      </c>
      <c r="L55" s="49">
        <f>'CCG weighted population'!R55/'CCG weighted population'!$F55</f>
        <v>1.166710986002353</v>
      </c>
      <c r="M55" s="49">
        <f>'CCG weighted population'!S55/'CCG weighted population'!$G55</f>
        <v>1.1672341737218199</v>
      </c>
      <c r="N55" s="49">
        <f>'CCG weighted population'!T55/'CCG weighted population'!$H55</f>
        <v>1.1701086533077865</v>
      </c>
      <c r="O55" s="51">
        <f>'CCG weighted population'!U55/'CCG weighted population'!$C55</f>
        <v>1.0298925442453424</v>
      </c>
      <c r="P55" s="49">
        <f>'CCG weighted population'!V55/'CCG weighted population'!$D55</f>
        <v>1.0300643518254917</v>
      </c>
      <c r="Q55" s="49">
        <f>'CCG weighted population'!W55/'CCG weighted population'!$E55</f>
        <v>1.0307911669940912</v>
      </c>
      <c r="R55" s="49">
        <f>'CCG weighted population'!X55/'CCG weighted population'!$F55</f>
        <v>1.0310415059633125</v>
      </c>
      <c r="S55" s="49">
        <f>'CCG weighted population'!Y55/'CCG weighted population'!$G55</f>
        <v>1.0313365642439685</v>
      </c>
      <c r="T55" s="49">
        <f>'CCG weighted population'!Z55/'CCG weighted population'!$H55</f>
        <v>1.0315528148244684</v>
      </c>
      <c r="U55" s="51">
        <f>'CCG weighted population'!AA55/'CCG weighted population'!$C55</f>
        <v>0.99624049422514949</v>
      </c>
      <c r="V55" s="49">
        <f>'CCG weighted population'!AB55/'CCG weighted population'!$D55</f>
        <v>0.99928501917486245</v>
      </c>
      <c r="W55" s="49">
        <f>'CCG weighted population'!AC55/'CCG weighted population'!$E55</f>
        <v>1.0021217301989942</v>
      </c>
      <c r="X55" s="49">
        <f>'CCG weighted population'!AD55/'CCG weighted population'!$F55</f>
        <v>1.0046300212237247</v>
      </c>
      <c r="Y55" s="49">
        <f>'CCG weighted population'!AE55/'CCG weighted population'!$G55</f>
        <v>1.00711658235127</v>
      </c>
      <c r="Z55" s="49">
        <f>'CCG weighted population'!AF55/'CCG weighted population'!$H55</f>
        <v>1.0094633526136527</v>
      </c>
      <c r="AA55" s="51">
        <f>'CCG weighted population'!AG55/'CCG weighted population'!$C55</f>
        <v>1.1645502714244509</v>
      </c>
      <c r="AB55" s="49">
        <f>'CCG weighted population'!AH55/'CCG weighted population'!$D55</f>
        <v>1.1647331431728978</v>
      </c>
      <c r="AC55" s="49">
        <f>'CCG weighted population'!AI55/'CCG weighted population'!$E55</f>
        <v>1.1648140767166544</v>
      </c>
      <c r="AD55" s="49">
        <f>'CCG weighted population'!AJ55/'CCG weighted population'!$F55</f>
        <v>1.1643279587742297</v>
      </c>
      <c r="AE55" s="49">
        <f>'CCG weighted population'!AK55/'CCG weighted population'!$G55</f>
        <v>1.1633512620490507</v>
      </c>
      <c r="AF55" s="49">
        <f>'CCG weighted population'!AL55/'CCG weighted population'!$H55</f>
        <v>1.1629257155825417</v>
      </c>
      <c r="AG55" s="51">
        <f>'CCG weighted population'!AM55/'CCG weighted population'!$C55</f>
        <v>1.1972538737078502</v>
      </c>
      <c r="AH55" s="49">
        <f>'CCG weighted population'!AN55/'CCG weighted population'!$D55</f>
        <v>1.19748480636153</v>
      </c>
      <c r="AI55" s="49">
        <f>'CCG weighted population'!AO55/'CCG weighted population'!$E55</f>
        <v>1.1977544589375584</v>
      </c>
      <c r="AJ55" s="49">
        <f>'CCG weighted population'!AP55/'CCG weighted population'!$F55</f>
        <v>1.1980241384133652</v>
      </c>
      <c r="AK55" s="49">
        <f>'CCG weighted population'!AQ55/'CCG weighted population'!$G55</f>
        <v>1.1982848035916178</v>
      </c>
      <c r="AL55" s="49">
        <f>'CCG weighted population'!AR55/'CCG weighted population'!$H55</f>
        <v>1.1985316431291722</v>
      </c>
      <c r="AM55" s="51">
        <v>0.94446408748626709</v>
      </c>
      <c r="AN55" s="49">
        <v>0.94746536016464233</v>
      </c>
      <c r="AO55" s="49">
        <v>0.95051229000091553</v>
      </c>
      <c r="AP55" s="49">
        <v>0.9536014199256897</v>
      </c>
      <c r="AQ55" s="49">
        <v>0.95673567056655884</v>
      </c>
      <c r="AR55" s="49">
        <v>0.95991230010986328</v>
      </c>
      <c r="AS55" s="52">
        <v>0.99974727630615234</v>
      </c>
      <c r="AT55" s="50">
        <v>0.99974727630615234</v>
      </c>
      <c r="AU55" s="50">
        <v>0.99974727630615234</v>
      </c>
      <c r="AV55" s="50">
        <v>0.99974727630615234</v>
      </c>
      <c r="AW55" s="50">
        <v>0.99974727630615234</v>
      </c>
      <c r="AX55" s="50">
        <v>0.99974727630615234</v>
      </c>
    </row>
    <row r="56" spans="1:50" x14ac:dyDescent="0.2">
      <c r="A56" s="31" t="s">
        <v>63</v>
      </c>
      <c r="B56" s="25" t="s">
        <v>343</v>
      </c>
      <c r="C56" s="51">
        <f>'CCG weighted population'!I56/'CCG weighted population'!$C56</f>
        <v>1.1557902491111147</v>
      </c>
      <c r="D56" s="49">
        <f>'CCG weighted population'!J56/'CCG weighted population'!$D56</f>
        <v>1.1588158717945729</v>
      </c>
      <c r="E56" s="49">
        <f>'CCG weighted population'!K56/'CCG weighted population'!$E56</f>
        <v>1.1601760427022292</v>
      </c>
      <c r="F56" s="49">
        <f>'CCG weighted population'!L56/'CCG weighted population'!$F56</f>
        <v>1.1621815534291622</v>
      </c>
      <c r="G56" s="49">
        <f>'CCG weighted population'!M56/'CCG weighted population'!$G56</f>
        <v>1.1640750311556836</v>
      </c>
      <c r="H56" s="49">
        <f>'CCG weighted population'!N56/'CCG weighted population'!$H56</f>
        <v>1.1654240691150053</v>
      </c>
      <c r="I56" s="51">
        <f>'CCG weighted population'!O56/'CCG weighted population'!$C56</f>
        <v>1.3548566951150656</v>
      </c>
      <c r="J56" s="49">
        <f>'CCG weighted population'!P56/'CCG weighted population'!$D56</f>
        <v>1.3627141181440421</v>
      </c>
      <c r="K56" s="49">
        <f>'CCG weighted population'!Q56/'CCG weighted population'!$E56</f>
        <v>1.366114731901376</v>
      </c>
      <c r="L56" s="49">
        <f>'CCG weighted population'!R56/'CCG weighted population'!$F56</f>
        <v>1.3710603867276596</v>
      </c>
      <c r="M56" s="49">
        <f>'CCG weighted population'!S56/'CCG weighted population'!$G56</f>
        <v>1.3750507565981702</v>
      </c>
      <c r="N56" s="49">
        <f>'CCG weighted population'!T56/'CCG weighted population'!$H56</f>
        <v>1.3790403442025716</v>
      </c>
      <c r="O56" s="51">
        <f>'CCG weighted population'!U56/'CCG weighted population'!$C56</f>
        <v>1.0669356567496027</v>
      </c>
      <c r="P56" s="49">
        <f>'CCG weighted population'!V56/'CCG weighted population'!$D56</f>
        <v>1.0671445743648731</v>
      </c>
      <c r="Q56" s="49">
        <f>'CCG weighted population'!W56/'CCG weighted population'!$E56</f>
        <v>1.0673340959470496</v>
      </c>
      <c r="R56" s="49">
        <f>'CCG weighted population'!X56/'CCG weighted population'!$F56</f>
        <v>1.0675594779806681</v>
      </c>
      <c r="S56" s="49">
        <f>'CCG weighted population'!Y56/'CCG weighted population'!$G56</f>
        <v>1.0678984571461709</v>
      </c>
      <c r="T56" s="49">
        <f>'CCG weighted population'!Z56/'CCG weighted population'!$H56</f>
        <v>1.0679384959960412</v>
      </c>
      <c r="U56" s="51">
        <f>'CCG weighted population'!AA56/'CCG weighted population'!$C56</f>
        <v>0.83441103718536458</v>
      </c>
      <c r="V56" s="49">
        <f>'CCG weighted population'!AB56/'CCG weighted population'!$D56</f>
        <v>0.8385774295962104</v>
      </c>
      <c r="W56" s="49">
        <f>'CCG weighted population'!AC56/'CCG weighted population'!$E56</f>
        <v>0.84236809408397495</v>
      </c>
      <c r="X56" s="49">
        <f>'CCG weighted population'!AD56/'CCG weighted population'!$F56</f>
        <v>0.8460225376100502</v>
      </c>
      <c r="Y56" s="49">
        <f>'CCG weighted population'!AE56/'CCG weighted population'!$G56</f>
        <v>0.84945065429354316</v>
      </c>
      <c r="Z56" s="49">
        <f>'CCG weighted population'!AF56/'CCG weighted population'!$H56</f>
        <v>0.85277454889417537</v>
      </c>
      <c r="AA56" s="51">
        <f>'CCG weighted population'!AG56/'CCG weighted population'!$C56</f>
        <v>1.1807435219973859</v>
      </c>
      <c r="AB56" s="49">
        <f>'CCG weighted population'!AH56/'CCG weighted population'!$D56</f>
        <v>1.1836786004344497</v>
      </c>
      <c r="AC56" s="49">
        <f>'CCG weighted population'!AI56/'CCG weighted population'!$E56</f>
        <v>1.1849035859045032</v>
      </c>
      <c r="AD56" s="49">
        <f>'CCG weighted population'!AJ56/'CCG weighted population'!$F56</f>
        <v>1.1864640329512302</v>
      </c>
      <c r="AE56" s="49">
        <f>'CCG weighted population'!AK56/'CCG weighted population'!$G56</f>
        <v>1.1886587929824739</v>
      </c>
      <c r="AF56" s="49">
        <f>'CCG weighted population'!AL56/'CCG weighted population'!$H56</f>
        <v>1.1893501516465588</v>
      </c>
      <c r="AG56" s="51">
        <f>'CCG weighted population'!AM56/'CCG weighted population'!$C56</f>
        <v>0.93870146613196437</v>
      </c>
      <c r="AH56" s="49">
        <f>'CCG weighted population'!AN56/'CCG weighted population'!$D56</f>
        <v>0.93888267136090031</v>
      </c>
      <c r="AI56" s="49">
        <f>'CCG weighted population'!AO56/'CCG weighted population'!$E56</f>
        <v>0.93909399007101779</v>
      </c>
      <c r="AJ56" s="49">
        <f>'CCG weighted population'!AP56/'CCG weighted population'!$F56</f>
        <v>0.93930544776034564</v>
      </c>
      <c r="AK56" s="49">
        <f>'CCG weighted population'!AQ56/'CCG weighted population'!$G56</f>
        <v>0.9395098834749378</v>
      </c>
      <c r="AL56" s="49">
        <f>'CCG weighted population'!AR56/'CCG weighted population'!$H56</f>
        <v>0.93970343384253763</v>
      </c>
      <c r="AM56" s="51">
        <v>0.94935774803161621</v>
      </c>
      <c r="AN56" s="49">
        <v>0.95013326406478882</v>
      </c>
      <c r="AO56" s="49">
        <v>0.95093774795532227</v>
      </c>
      <c r="AP56" s="49">
        <v>0.9517669677734375</v>
      </c>
      <c r="AQ56" s="49">
        <v>0.95262384414672852</v>
      </c>
      <c r="AR56" s="49">
        <v>0.95350515842437744</v>
      </c>
      <c r="AS56" s="52">
        <v>1.0015649795532227</v>
      </c>
      <c r="AT56" s="50">
        <v>1.0015649795532227</v>
      </c>
      <c r="AU56" s="50">
        <v>1.0015649795532227</v>
      </c>
      <c r="AV56" s="50">
        <v>1.0015649795532227</v>
      </c>
      <c r="AW56" s="50">
        <v>1.0015649795532227</v>
      </c>
      <c r="AX56" s="50">
        <v>1.0015649795532227</v>
      </c>
    </row>
    <row r="57" spans="1:50" x14ac:dyDescent="0.2">
      <c r="A57" s="31" t="s">
        <v>64</v>
      </c>
      <c r="B57" s="25" t="s">
        <v>344</v>
      </c>
      <c r="C57" s="51">
        <f>'CCG weighted population'!I57/'CCG weighted population'!$C57</f>
        <v>0.98036157153550907</v>
      </c>
      <c r="D57" s="49">
        <f>'CCG weighted population'!J57/'CCG weighted population'!$D57</f>
        <v>0.97786415506399704</v>
      </c>
      <c r="E57" s="49">
        <f>'CCG weighted population'!K57/'CCG weighted population'!$E57</f>
        <v>0.97564969469955987</v>
      </c>
      <c r="F57" s="49">
        <f>'CCG weighted population'!L57/'CCG weighted population'!$F57</f>
        <v>0.97334732383109535</v>
      </c>
      <c r="G57" s="49">
        <f>'CCG weighted population'!M57/'CCG weighted population'!$G57</f>
        <v>0.97084580897806283</v>
      </c>
      <c r="H57" s="49">
        <f>'CCG weighted population'!N57/'CCG weighted population'!$H57</f>
        <v>0.96839683038366364</v>
      </c>
      <c r="I57" s="51">
        <f>'CCG weighted population'!O57/'CCG weighted population'!$C57</f>
        <v>1.0400551228111565</v>
      </c>
      <c r="J57" s="49">
        <f>'CCG weighted population'!P57/'CCG weighted population'!$D57</f>
        <v>1.0380657231738677</v>
      </c>
      <c r="K57" s="49">
        <f>'CCG weighted population'!Q57/'CCG weighted population'!$E57</f>
        <v>1.03494367960696</v>
      </c>
      <c r="L57" s="49">
        <f>'CCG weighted population'!R57/'CCG weighted population'!$F57</f>
        <v>1.031097152262163</v>
      </c>
      <c r="M57" s="49">
        <f>'CCG weighted population'!S57/'CCG weighted population'!$G57</f>
        <v>1.0255089106458308</v>
      </c>
      <c r="N57" s="49">
        <f>'CCG weighted population'!T57/'CCG weighted population'!$H57</f>
        <v>1.0205533327001917</v>
      </c>
      <c r="O57" s="51">
        <f>'CCG weighted population'!U57/'CCG weighted population'!$C57</f>
        <v>1.0835861984428043</v>
      </c>
      <c r="P57" s="49">
        <f>'CCG weighted population'!V57/'CCG weighted population'!$D57</f>
        <v>1.0838278194078901</v>
      </c>
      <c r="Q57" s="49">
        <f>'CCG weighted population'!W57/'CCG weighted population'!$E57</f>
        <v>1.0837489509940839</v>
      </c>
      <c r="R57" s="49">
        <f>'CCG weighted population'!X57/'CCG weighted population'!$F57</f>
        <v>1.083143354083653</v>
      </c>
      <c r="S57" s="49">
        <f>'CCG weighted population'!Y57/'CCG weighted population'!$G57</f>
        <v>1.0824611079798889</v>
      </c>
      <c r="T57" s="49">
        <f>'CCG weighted population'!Z57/'CCG weighted population'!$H57</f>
        <v>1.0815958781763653</v>
      </c>
      <c r="U57" s="51">
        <f>'CCG weighted population'!AA57/'CCG weighted population'!$C57</f>
        <v>0.95188641465934654</v>
      </c>
      <c r="V57" s="49">
        <f>'CCG weighted population'!AB57/'CCG weighted population'!$D57</f>
        <v>0.95230472236182384</v>
      </c>
      <c r="W57" s="49">
        <f>'CCG weighted population'!AC57/'CCG weighted population'!$E57</f>
        <v>0.95303877771645618</v>
      </c>
      <c r="X57" s="49">
        <f>'CCG weighted population'!AD57/'CCG weighted population'!$F57</f>
        <v>0.95398018811221219</v>
      </c>
      <c r="Y57" s="49">
        <f>'CCG weighted population'!AE57/'CCG weighted population'!$G57</f>
        <v>0.95462095028040395</v>
      </c>
      <c r="Z57" s="49">
        <f>'CCG weighted population'!AF57/'CCG weighted population'!$H57</f>
        <v>0.95499599528561252</v>
      </c>
      <c r="AA57" s="51">
        <f>'CCG weighted population'!AG57/'CCG weighted population'!$C57</f>
        <v>1.0115362937978944</v>
      </c>
      <c r="AB57" s="49">
        <f>'CCG weighted population'!AH57/'CCG weighted population'!$D57</f>
        <v>1.0085755122270308</v>
      </c>
      <c r="AC57" s="49">
        <f>'CCG weighted population'!AI57/'CCG weighted population'!$E57</f>
        <v>1.0059357895650687</v>
      </c>
      <c r="AD57" s="49">
        <f>'CCG weighted population'!AJ57/'CCG weighted population'!$F57</f>
        <v>1.0034956078382127</v>
      </c>
      <c r="AE57" s="49">
        <f>'CCG weighted population'!AK57/'CCG weighted population'!$G57</f>
        <v>1.0012205754720342</v>
      </c>
      <c r="AF57" s="49">
        <f>'CCG weighted population'!AL57/'CCG weighted population'!$H57</f>
        <v>0.99920765822811364</v>
      </c>
      <c r="AG57" s="51">
        <f>'CCG weighted population'!AM57/'CCG weighted population'!$C57</f>
        <v>1.064293192202137</v>
      </c>
      <c r="AH57" s="49">
        <f>'CCG weighted population'!AN57/'CCG weighted population'!$D57</f>
        <v>1.0644985701370862</v>
      </c>
      <c r="AI57" s="49">
        <f>'CCG weighted population'!AO57/'CCG weighted population'!$E57</f>
        <v>1.064738151361849</v>
      </c>
      <c r="AJ57" s="49">
        <f>'CCG weighted population'!AP57/'CCG weighted population'!$F57</f>
        <v>1.0649780213661146</v>
      </c>
      <c r="AK57" s="49">
        <f>'CCG weighted population'!AQ57/'CCG weighted population'!$G57</f>
        <v>1.0652096703006504</v>
      </c>
      <c r="AL57" s="49">
        <f>'CCG weighted population'!AR57/'CCG weighted population'!$H57</f>
        <v>1.0654291636099746</v>
      </c>
      <c r="AM57" s="51">
        <v>0.94607216119766235</v>
      </c>
      <c r="AN57" s="49">
        <v>0.94909882545471191</v>
      </c>
      <c r="AO57" s="49">
        <v>0.95217138528823853</v>
      </c>
      <c r="AP57" s="49">
        <v>0.95528620481491089</v>
      </c>
      <c r="AQ57" s="49">
        <v>0.95844650268554688</v>
      </c>
      <c r="AR57" s="49">
        <v>0.96164923906326294</v>
      </c>
      <c r="AS57" s="52">
        <v>0.99916708469390869</v>
      </c>
      <c r="AT57" s="50">
        <v>0.99916708469390869</v>
      </c>
      <c r="AU57" s="50">
        <v>0.99916708469390869</v>
      </c>
      <c r="AV57" s="50">
        <v>0.99916708469390869</v>
      </c>
      <c r="AW57" s="50">
        <v>0.99916708469390869</v>
      </c>
      <c r="AX57" s="50">
        <v>0.99916708469390869</v>
      </c>
    </row>
    <row r="58" spans="1:50" x14ac:dyDescent="0.2">
      <c r="A58" s="31" t="s">
        <v>65</v>
      </c>
      <c r="B58" s="25" t="s">
        <v>380</v>
      </c>
      <c r="C58" s="51">
        <f>'CCG weighted population'!I58/'CCG weighted population'!$C58</f>
        <v>0.97664413842216036</v>
      </c>
      <c r="D58" s="49">
        <f>'CCG weighted population'!J58/'CCG weighted population'!$D58</f>
        <v>0.97791233788226817</v>
      </c>
      <c r="E58" s="49">
        <f>'CCG weighted population'!K58/'CCG weighted population'!$E58</f>
        <v>0.97970475034674065</v>
      </c>
      <c r="F58" s="49">
        <f>'CCG weighted population'!L58/'CCG weighted population'!$F58</f>
        <v>0.98100166523155885</v>
      </c>
      <c r="G58" s="49">
        <f>'CCG weighted population'!M58/'CCG weighted population'!$G58</f>
        <v>0.9823254413329835</v>
      </c>
      <c r="H58" s="49">
        <f>'CCG weighted population'!N58/'CCG weighted population'!$H58</f>
        <v>0.98312780456230209</v>
      </c>
      <c r="I58" s="51">
        <f>'CCG weighted population'!O58/'CCG weighted population'!$C58</f>
        <v>0.92940688864441012</v>
      </c>
      <c r="J58" s="49">
        <f>'CCG weighted population'!P58/'CCG weighted population'!$D58</f>
        <v>0.93179741779858927</v>
      </c>
      <c r="K58" s="49">
        <f>'CCG weighted population'!Q58/'CCG weighted population'!$E58</f>
        <v>0.93697011495264826</v>
      </c>
      <c r="L58" s="49">
        <f>'CCG weighted population'!R58/'CCG weighted population'!$F58</f>
        <v>0.94076669661319168</v>
      </c>
      <c r="M58" s="49">
        <f>'CCG weighted population'!S58/'CCG weighted population'!$G58</f>
        <v>0.94487327872246918</v>
      </c>
      <c r="N58" s="49">
        <f>'CCG weighted population'!T58/'CCG weighted population'!$H58</f>
        <v>0.94772600084506098</v>
      </c>
      <c r="O58" s="51">
        <f>'CCG weighted population'!U58/'CCG weighted population'!$C58</f>
        <v>0.79710009300957063</v>
      </c>
      <c r="P58" s="49">
        <f>'CCG weighted population'!V58/'CCG weighted population'!$D58</f>
        <v>0.79746391177751508</v>
      </c>
      <c r="Q58" s="49">
        <f>'CCG weighted population'!W58/'CCG weighted population'!$E58</f>
        <v>0.79782628294036062</v>
      </c>
      <c r="R58" s="49">
        <f>'CCG weighted population'!X58/'CCG weighted population'!$F58</f>
        <v>0.79758332050471015</v>
      </c>
      <c r="S58" s="49">
        <f>'CCG weighted population'!Y58/'CCG weighted population'!$G58</f>
        <v>0.79798494690727473</v>
      </c>
      <c r="T58" s="49">
        <f>'CCG weighted population'!Z58/'CCG weighted population'!$H58</f>
        <v>0.79825268437441943</v>
      </c>
      <c r="U58" s="51">
        <f>'CCG weighted population'!AA58/'CCG weighted population'!$C58</f>
        <v>0.82705488522907478</v>
      </c>
      <c r="V58" s="49">
        <f>'CCG weighted population'!AB58/'CCG weighted population'!$D58</f>
        <v>0.82810797011769621</v>
      </c>
      <c r="W58" s="49">
        <f>'CCG weighted population'!AC58/'CCG weighted population'!$E58</f>
        <v>0.82939831830790567</v>
      </c>
      <c r="X58" s="49">
        <f>'CCG weighted population'!AD58/'CCG weighted population'!$F58</f>
        <v>0.8307177763620005</v>
      </c>
      <c r="Y58" s="49">
        <f>'CCG weighted population'!AE58/'CCG weighted population'!$G58</f>
        <v>0.83176940524126375</v>
      </c>
      <c r="Z58" s="49">
        <f>'CCG weighted population'!AF58/'CCG weighted population'!$H58</f>
        <v>0.83237765237426187</v>
      </c>
      <c r="AA58" s="51">
        <f>'CCG weighted population'!AG58/'CCG weighted population'!$C58</f>
        <v>0.95238393728390103</v>
      </c>
      <c r="AB58" s="49">
        <f>'CCG weighted population'!AH58/'CCG weighted population'!$D58</f>
        <v>0.95316848177350388</v>
      </c>
      <c r="AC58" s="49">
        <f>'CCG weighted population'!AI58/'CCG weighted population'!$E58</f>
        <v>0.95409462463971484</v>
      </c>
      <c r="AD58" s="49">
        <f>'CCG weighted population'!AJ58/'CCG weighted population'!$F58</f>
        <v>0.9543892614241084</v>
      </c>
      <c r="AE58" s="49">
        <f>'CCG weighted population'!AK58/'CCG weighted population'!$G58</f>
        <v>0.95487466403492505</v>
      </c>
      <c r="AF58" s="49">
        <f>'CCG weighted population'!AL58/'CCG weighted population'!$H58</f>
        <v>0.95502140732947016</v>
      </c>
      <c r="AG58" s="51">
        <f>'CCG weighted population'!AM58/'CCG weighted population'!$C58</f>
        <v>0.84290065348357524</v>
      </c>
      <c r="AH58" s="49">
        <f>'CCG weighted population'!AN58/'CCG weighted population'!$D58</f>
        <v>0.84306331400606305</v>
      </c>
      <c r="AI58" s="49">
        <f>'CCG weighted population'!AO58/'CCG weighted population'!$E58</f>
        <v>0.84325303398058249</v>
      </c>
      <c r="AJ58" s="49">
        <f>'CCG weighted population'!AP58/'CCG weighted population'!$F58</f>
        <v>0.84344293596719722</v>
      </c>
      <c r="AK58" s="49">
        <f>'CCG weighted population'!AQ58/'CCG weighted population'!$G58</f>
        <v>0.84362645236788814</v>
      </c>
      <c r="AL58" s="49">
        <f>'CCG weighted population'!AR58/'CCG weighted population'!$H58</f>
        <v>0.84380027449499684</v>
      </c>
      <c r="AM58" s="51">
        <v>0.95037519931793213</v>
      </c>
      <c r="AN58" s="49">
        <v>0.95112788677215576</v>
      </c>
      <c r="AO58" s="49">
        <v>0.95190942287445068</v>
      </c>
      <c r="AP58" s="49">
        <v>0.95271551609039307</v>
      </c>
      <c r="AQ58" s="49">
        <v>0.95354896783828735</v>
      </c>
      <c r="AR58" s="49">
        <v>0.95440685749053955</v>
      </c>
      <c r="AS58" s="52">
        <v>1.0012681484222412</v>
      </c>
      <c r="AT58" s="50">
        <v>1.0012681484222412</v>
      </c>
      <c r="AU58" s="50">
        <v>1.0012681484222412</v>
      </c>
      <c r="AV58" s="50">
        <v>1.0012681484222412</v>
      </c>
      <c r="AW58" s="50">
        <v>1.0012681484222412</v>
      </c>
      <c r="AX58" s="50">
        <v>1.0012681484222412</v>
      </c>
    </row>
    <row r="59" spans="1:50" x14ac:dyDescent="0.2">
      <c r="A59" s="31" t="s">
        <v>66</v>
      </c>
      <c r="B59" s="25" t="s">
        <v>382</v>
      </c>
      <c r="C59" s="51">
        <f>'CCG weighted population'!I59/'CCG weighted population'!$C59</f>
        <v>1.1435572292183669</v>
      </c>
      <c r="D59" s="49">
        <f>'CCG weighted population'!J59/'CCG weighted population'!$D59</f>
        <v>1.1442839015800006</v>
      </c>
      <c r="E59" s="49">
        <f>'CCG weighted population'!K59/'CCG weighted population'!$E59</f>
        <v>1.1442190489460222</v>
      </c>
      <c r="F59" s="49">
        <f>'CCG weighted population'!L59/'CCG weighted population'!$F59</f>
        <v>1.1439997694894604</v>
      </c>
      <c r="G59" s="49">
        <f>'CCG weighted population'!M59/'CCG weighted population'!$G59</f>
        <v>1.1431823079299193</v>
      </c>
      <c r="H59" s="49">
        <f>'CCG weighted population'!N59/'CCG weighted population'!$H59</f>
        <v>1.1427011411548993</v>
      </c>
      <c r="I59" s="51">
        <f>'CCG weighted population'!O59/'CCG weighted population'!$C59</f>
        <v>1.0856306444787969</v>
      </c>
      <c r="J59" s="49">
        <f>'CCG weighted population'!P59/'CCG weighted population'!$D59</f>
        <v>1.0922439962074428</v>
      </c>
      <c r="K59" s="49">
        <f>'CCG weighted population'!Q59/'CCG weighted population'!$E59</f>
        <v>1.0939206203975964</v>
      </c>
      <c r="L59" s="49">
        <f>'CCG weighted population'!R59/'CCG weighted population'!$F59</f>
        <v>1.0954662930472323</v>
      </c>
      <c r="M59" s="49">
        <f>'CCG weighted population'!S59/'CCG weighted population'!$G59</f>
        <v>1.0951219823003406</v>
      </c>
      <c r="N59" s="49">
        <f>'CCG weighted population'!T59/'CCG weighted population'!$H59</f>
        <v>1.0968980795125338</v>
      </c>
      <c r="O59" s="51">
        <f>'CCG weighted population'!U59/'CCG weighted population'!$C59</f>
        <v>1.0389553968726644</v>
      </c>
      <c r="P59" s="49">
        <f>'CCG weighted population'!V59/'CCG weighted population'!$D59</f>
        <v>1.0390859605199896</v>
      </c>
      <c r="Q59" s="49">
        <f>'CCG weighted population'!W59/'CCG weighted population'!$E59</f>
        <v>1.0391607395269915</v>
      </c>
      <c r="R59" s="49">
        <f>'CCG weighted population'!X59/'CCG weighted population'!$F59</f>
        <v>1.0392173343925841</v>
      </c>
      <c r="S59" s="49">
        <f>'CCG weighted population'!Y59/'CCG weighted population'!$G59</f>
        <v>1.0392246814570345</v>
      </c>
      <c r="T59" s="49">
        <f>'CCG weighted population'!Z59/'CCG weighted population'!$H59</f>
        <v>1.0393253999720022</v>
      </c>
      <c r="U59" s="51">
        <f>'CCG weighted population'!AA59/'CCG weighted population'!$C59</f>
        <v>1.083112902173031</v>
      </c>
      <c r="V59" s="49">
        <f>'CCG weighted population'!AB59/'CCG weighted population'!$D59</f>
        <v>1.0840548087023989</v>
      </c>
      <c r="W59" s="49">
        <f>'CCG weighted population'!AC59/'CCG weighted population'!$E59</f>
        <v>1.0849079926779375</v>
      </c>
      <c r="X59" s="49">
        <f>'CCG weighted population'!AD59/'CCG weighted population'!$F59</f>
        <v>1.0855279720423645</v>
      </c>
      <c r="Y59" s="49">
        <f>'CCG weighted population'!AE59/'CCG weighted population'!$G59</f>
        <v>1.0861594505108241</v>
      </c>
      <c r="Z59" s="49">
        <f>'CCG weighted population'!AF59/'CCG weighted population'!$H59</f>
        <v>1.0869029706705147</v>
      </c>
      <c r="AA59" s="51">
        <f>'CCG weighted population'!AG59/'CCG weighted population'!$C59</f>
        <v>1.1107410756472711</v>
      </c>
      <c r="AB59" s="49">
        <f>'CCG weighted population'!AH59/'CCG weighted population'!$D59</f>
        <v>1.1114470918531227</v>
      </c>
      <c r="AC59" s="49">
        <f>'CCG weighted population'!AI59/'CCG weighted population'!$E59</f>
        <v>1.1115719109344457</v>
      </c>
      <c r="AD59" s="49">
        <f>'CCG weighted population'!AJ59/'CCG weighted population'!$F59</f>
        <v>1.1120263556306187</v>
      </c>
      <c r="AE59" s="49">
        <f>'CCG weighted population'!AK59/'CCG weighted population'!$G59</f>
        <v>1.1117744031781016</v>
      </c>
      <c r="AF59" s="49">
        <f>'CCG weighted population'!AL59/'CCG weighted population'!$H59</f>
        <v>1.1116773910982212</v>
      </c>
      <c r="AG59" s="51">
        <f>'CCG weighted population'!AM59/'CCG weighted population'!$C59</f>
        <v>1.1705126052479689</v>
      </c>
      <c r="AH59" s="49">
        <f>'CCG weighted population'!AN59/'CCG weighted population'!$D59</f>
        <v>1.1707385575194382</v>
      </c>
      <c r="AI59" s="49">
        <f>'CCG weighted population'!AO59/'CCG weighted population'!$E59</f>
        <v>1.1710020476225305</v>
      </c>
      <c r="AJ59" s="49">
        <f>'CCG weighted population'!AP59/'CCG weighted population'!$F59</f>
        <v>1.1712657086758405</v>
      </c>
      <c r="AK59" s="49">
        <f>'CCG weighted population'!AQ59/'CCG weighted population'!$G59</f>
        <v>1.1715206078924749</v>
      </c>
      <c r="AL59" s="49">
        <f>'CCG weighted population'!AR59/'CCG weighted population'!$H59</f>
        <v>1.1717619880653687</v>
      </c>
      <c r="AM59" s="51">
        <v>0.95581501722335815</v>
      </c>
      <c r="AN59" s="49">
        <v>0.95732569694519043</v>
      </c>
      <c r="AO59" s="49">
        <v>0.95887088775634766</v>
      </c>
      <c r="AP59" s="49">
        <v>0.96044695377349854</v>
      </c>
      <c r="AQ59" s="49">
        <v>0.96205627918243408</v>
      </c>
      <c r="AR59" s="49">
        <v>0.96369642019271851</v>
      </c>
      <c r="AS59" s="52">
        <v>1.0005056858062744</v>
      </c>
      <c r="AT59" s="50">
        <v>1.0005056858062744</v>
      </c>
      <c r="AU59" s="50">
        <v>1.0005056858062744</v>
      </c>
      <c r="AV59" s="50">
        <v>1.0005056858062744</v>
      </c>
      <c r="AW59" s="50">
        <v>1.0005056858062744</v>
      </c>
      <c r="AX59" s="50">
        <v>1.0005056858062744</v>
      </c>
    </row>
    <row r="60" spans="1:50" x14ac:dyDescent="0.2">
      <c r="A60" s="31" t="s">
        <v>67</v>
      </c>
      <c r="B60" s="25" t="s">
        <v>300</v>
      </c>
      <c r="C60" s="51">
        <f>'CCG weighted population'!I60/'CCG weighted population'!$C60</f>
        <v>1.2390265116760022</v>
      </c>
      <c r="D60" s="49">
        <f>'CCG weighted population'!J60/'CCG weighted population'!$D60</f>
        <v>1.2393664280110115</v>
      </c>
      <c r="E60" s="49">
        <f>'CCG weighted population'!K60/'CCG weighted population'!$E60</f>
        <v>1.2400896614541939</v>
      </c>
      <c r="F60" s="49">
        <f>'CCG weighted population'!L60/'CCG weighted population'!$F60</f>
        <v>1.2404638968033854</v>
      </c>
      <c r="G60" s="49">
        <f>'CCG weighted population'!M60/'CCG weighted population'!$G60</f>
        <v>1.2408832847073326</v>
      </c>
      <c r="H60" s="49">
        <f>'CCG weighted population'!N60/'CCG weighted population'!$H60</f>
        <v>1.2408040156377897</v>
      </c>
      <c r="I60" s="51">
        <f>'CCG weighted population'!O60/'CCG weighted population'!$C60</f>
        <v>1.5338911652873011</v>
      </c>
      <c r="J60" s="49">
        <f>'CCG weighted population'!P60/'CCG weighted population'!$D60</f>
        <v>1.5359255041547903</v>
      </c>
      <c r="K60" s="49">
        <f>'CCG weighted population'!Q60/'CCG weighted population'!$E60</f>
        <v>1.5412151876060805</v>
      </c>
      <c r="L60" s="49">
        <f>'CCG weighted population'!R60/'CCG weighted population'!$F60</f>
        <v>1.54493947142972</v>
      </c>
      <c r="M60" s="49">
        <f>'CCG weighted population'!S60/'CCG weighted population'!$G60</f>
        <v>1.5477678342610433</v>
      </c>
      <c r="N60" s="49">
        <f>'CCG weighted population'!T60/'CCG weighted population'!$H60</f>
        <v>1.5493889431825223</v>
      </c>
      <c r="O60" s="51">
        <f>'CCG weighted population'!U60/'CCG weighted population'!$C60</f>
        <v>0.99356259484540399</v>
      </c>
      <c r="P60" s="49">
        <f>'CCG weighted population'!V60/'CCG weighted population'!$D60</f>
        <v>0.99389543040154438</v>
      </c>
      <c r="Q60" s="49">
        <f>'CCG weighted population'!W60/'CCG weighted population'!$E60</f>
        <v>0.99442366243664104</v>
      </c>
      <c r="R60" s="49">
        <f>'CCG weighted population'!X60/'CCG weighted population'!$F60</f>
        <v>0.99512998925189289</v>
      </c>
      <c r="S60" s="49">
        <f>'CCG weighted population'!Y60/'CCG weighted population'!$G60</f>
        <v>0.99569320748069023</v>
      </c>
      <c r="T60" s="49">
        <f>'CCG weighted population'!Z60/'CCG weighted population'!$H60</f>
        <v>0.99661465425956308</v>
      </c>
      <c r="U60" s="51">
        <f>'CCG weighted population'!AA60/'CCG weighted population'!$C60</f>
        <v>0.82476246136957621</v>
      </c>
      <c r="V60" s="49">
        <f>'CCG weighted population'!AB60/'CCG weighted population'!$D60</f>
        <v>0.82647599066452038</v>
      </c>
      <c r="W60" s="49">
        <f>'CCG weighted population'!AC60/'CCG weighted population'!$E60</f>
        <v>0.82799353260424668</v>
      </c>
      <c r="X60" s="49">
        <f>'CCG weighted population'!AD60/'CCG weighted population'!$F60</f>
        <v>0.82908618293715663</v>
      </c>
      <c r="Y60" s="49">
        <f>'CCG weighted population'!AE60/'CCG weighted population'!$G60</f>
        <v>0.83043617307950823</v>
      </c>
      <c r="Z60" s="49">
        <f>'CCG weighted population'!AF60/'CCG weighted population'!$H60</f>
        <v>0.83162978372747787</v>
      </c>
      <c r="AA60" s="51">
        <f>'CCG weighted population'!AG60/'CCG weighted population'!$C60</f>
        <v>1.2622161406667713</v>
      </c>
      <c r="AB60" s="49">
        <f>'CCG weighted population'!AH60/'CCG weighted population'!$D60</f>
        <v>1.2627486143967788</v>
      </c>
      <c r="AC60" s="49">
        <f>'CCG weighted population'!AI60/'CCG weighted population'!$E60</f>
        <v>1.2633547818008806</v>
      </c>
      <c r="AD60" s="49">
        <f>'CCG weighted population'!AJ60/'CCG weighted population'!$F60</f>
        <v>1.263464590817192</v>
      </c>
      <c r="AE60" s="49">
        <f>'CCG weighted population'!AK60/'CCG weighted population'!$G60</f>
        <v>1.2636918479118238</v>
      </c>
      <c r="AF60" s="49">
        <f>'CCG weighted population'!AL60/'CCG weighted population'!$H60</f>
        <v>1.2636717203018175</v>
      </c>
      <c r="AG60" s="51">
        <f>'CCG weighted population'!AM60/'CCG weighted population'!$C60</f>
        <v>0.98084892233873278</v>
      </c>
      <c r="AH60" s="49">
        <f>'CCG weighted population'!AN60/'CCG weighted population'!$D60</f>
        <v>0.98103820801736874</v>
      </c>
      <c r="AI60" s="49">
        <f>'CCG weighted population'!AO60/'CCG weighted population'!$E60</f>
        <v>0.98125906813046637</v>
      </c>
      <c r="AJ60" s="49">
        <f>'CCG weighted population'!AP60/'CCG weighted population'!$F60</f>
        <v>0.9814799856938351</v>
      </c>
      <c r="AK60" s="49">
        <f>'CCG weighted population'!AQ60/'CCG weighted population'!$G60</f>
        <v>0.98169358437567711</v>
      </c>
      <c r="AL60" s="49">
        <f>'CCG weighted population'!AR60/'CCG weighted population'!$H60</f>
        <v>0.98189577037288533</v>
      </c>
      <c r="AM60" s="51">
        <v>0.93572843074798584</v>
      </c>
      <c r="AN60" s="49">
        <v>0.93947774171829224</v>
      </c>
      <c r="AO60" s="49">
        <v>0.94327813386917114</v>
      </c>
      <c r="AP60" s="49">
        <v>0.94712632894515991</v>
      </c>
      <c r="AQ60" s="49">
        <v>0.95102524757385254</v>
      </c>
      <c r="AR60" s="49">
        <v>0.95497256517410278</v>
      </c>
      <c r="AS60" s="52">
        <v>1.0043742656707764</v>
      </c>
      <c r="AT60" s="50">
        <v>1.0043742656707764</v>
      </c>
      <c r="AU60" s="50">
        <v>1.0043742656707764</v>
      </c>
      <c r="AV60" s="50">
        <v>1.0043742656707764</v>
      </c>
      <c r="AW60" s="50">
        <v>1.0043742656707764</v>
      </c>
      <c r="AX60" s="50">
        <v>1.0043742656707764</v>
      </c>
    </row>
    <row r="61" spans="1:50" x14ac:dyDescent="0.2">
      <c r="A61" s="31" t="s">
        <v>68</v>
      </c>
      <c r="B61" s="25" t="s">
        <v>243</v>
      </c>
      <c r="C61" s="51">
        <f>'CCG weighted population'!I61/'CCG weighted population'!$C61</f>
        <v>0.98028278971516192</v>
      </c>
      <c r="D61" s="49">
        <f>'CCG weighted population'!J61/'CCG weighted population'!$D61</f>
        <v>0.97816698393729462</v>
      </c>
      <c r="E61" s="49">
        <f>'CCG weighted population'!K61/'CCG weighted population'!$E61</f>
        <v>0.97654820421193422</v>
      </c>
      <c r="F61" s="49">
        <f>'CCG weighted population'!L61/'CCG weighted population'!$F61</f>
        <v>0.97570929175471877</v>
      </c>
      <c r="G61" s="49">
        <f>'CCG weighted population'!M61/'CCG weighted population'!$G61</f>
        <v>0.97413602270768862</v>
      </c>
      <c r="H61" s="49">
        <f>'CCG weighted population'!N61/'CCG weighted population'!$H61</f>
        <v>0.97367126504608303</v>
      </c>
      <c r="I61" s="51">
        <f>'CCG weighted population'!O61/'CCG weighted population'!$C61</f>
        <v>0.8799519285841737</v>
      </c>
      <c r="J61" s="49">
        <f>'CCG weighted population'!P61/'CCG weighted population'!$D61</f>
        <v>0.87506118991443083</v>
      </c>
      <c r="K61" s="49">
        <f>'CCG weighted population'!Q61/'CCG weighted population'!$E61</f>
        <v>0.86947622362679078</v>
      </c>
      <c r="L61" s="49">
        <f>'CCG weighted population'!R61/'CCG weighted population'!$F61</f>
        <v>0.86944175703845916</v>
      </c>
      <c r="M61" s="49">
        <f>'CCG weighted population'!S61/'CCG weighted population'!$G61</f>
        <v>0.86729356775321842</v>
      </c>
      <c r="N61" s="49">
        <f>'CCG weighted population'!T61/'CCG weighted population'!$H61</f>
        <v>0.86505214617204196</v>
      </c>
      <c r="O61" s="51">
        <f>'CCG weighted population'!U61/'CCG weighted population'!$C61</f>
        <v>0.97563064270518796</v>
      </c>
      <c r="P61" s="49">
        <f>'CCG weighted population'!V61/'CCG weighted population'!$D61</f>
        <v>0.97533804181715511</v>
      </c>
      <c r="Q61" s="49">
        <f>'CCG weighted population'!W61/'CCG weighted population'!$E61</f>
        <v>0.97465816954990581</v>
      </c>
      <c r="R61" s="49">
        <f>'CCG weighted population'!X61/'CCG weighted population'!$F61</f>
        <v>0.97504810647122886</v>
      </c>
      <c r="S61" s="49">
        <f>'CCG weighted population'!Y61/'CCG weighted population'!$G61</f>
        <v>0.97645914844670556</v>
      </c>
      <c r="T61" s="49">
        <f>'CCG weighted population'!Z61/'CCG weighted population'!$H61</f>
        <v>0.97711919540596082</v>
      </c>
      <c r="U61" s="51">
        <f>'CCG weighted population'!AA61/'CCG weighted population'!$C61</f>
        <v>1.0053870176199466</v>
      </c>
      <c r="V61" s="49">
        <f>'CCG weighted population'!AB61/'CCG weighted population'!$D61</f>
        <v>0.99549688177980222</v>
      </c>
      <c r="W61" s="49">
        <f>'CCG weighted population'!AC61/'CCG weighted population'!$E61</f>
        <v>0.9862449456423682</v>
      </c>
      <c r="X61" s="49">
        <f>'CCG weighted population'!AD61/'CCG weighted population'!$F61</f>
        <v>0.97731676230403286</v>
      </c>
      <c r="Y61" s="49">
        <f>'CCG weighted population'!AE61/'CCG weighted population'!$G61</f>
        <v>0.96893401742821461</v>
      </c>
      <c r="Z61" s="49">
        <f>'CCG weighted population'!AF61/'CCG weighted population'!$H61</f>
        <v>0.96118642713907287</v>
      </c>
      <c r="AA61" s="51">
        <f>'CCG weighted population'!AG61/'CCG weighted population'!$C61</f>
        <v>1.00648494448185</v>
      </c>
      <c r="AB61" s="49">
        <f>'CCG weighted population'!AH61/'CCG weighted population'!$D61</f>
        <v>1.0050869688046979</v>
      </c>
      <c r="AC61" s="49">
        <f>'CCG weighted population'!AI61/'CCG weighted population'!$E61</f>
        <v>1.0051907234738049</v>
      </c>
      <c r="AD61" s="49">
        <f>'CCG weighted population'!AJ61/'CCG weighted population'!$F61</f>
        <v>1.0049273376917736</v>
      </c>
      <c r="AE61" s="49">
        <f>'CCG weighted population'!AK61/'CCG weighted population'!$G61</f>
        <v>1.0043066826307101</v>
      </c>
      <c r="AF61" s="49">
        <f>'CCG weighted population'!AL61/'CCG weighted population'!$H61</f>
        <v>1.0038893106032378</v>
      </c>
      <c r="AG61" s="51">
        <f>'CCG weighted population'!AM61/'CCG weighted population'!$C61</f>
        <v>1.4797758673667691</v>
      </c>
      <c r="AH61" s="49">
        <f>'CCG weighted population'!AN61/'CCG weighted population'!$D61</f>
        <v>1.4800613203046424</v>
      </c>
      <c r="AI61" s="49">
        <f>'CCG weighted population'!AO61/'CCG weighted population'!$E61</f>
        <v>1.48039451284359</v>
      </c>
      <c r="AJ61" s="49">
        <f>'CCG weighted population'!AP61/'CCG weighted population'!$F61</f>
        <v>1.4807280001958225</v>
      </c>
      <c r="AK61" s="49">
        <f>'CCG weighted population'!AQ61/'CCG weighted population'!$G61</f>
        <v>1.4810501052283334</v>
      </c>
      <c r="AL61" s="49">
        <f>'CCG weighted population'!AR61/'CCG weighted population'!$H61</f>
        <v>1.4813552544761361</v>
      </c>
      <c r="AM61" s="51">
        <v>0.96952664852142334</v>
      </c>
      <c r="AN61" s="49">
        <v>0.97198480367660522</v>
      </c>
      <c r="AO61" s="49">
        <v>0.97448515892028809</v>
      </c>
      <c r="AP61" s="49">
        <v>0.97702395915985107</v>
      </c>
      <c r="AQ61" s="49">
        <v>0.97960394620895386</v>
      </c>
      <c r="AR61" s="49">
        <v>0.98222261667251587</v>
      </c>
      <c r="AS61" s="52">
        <v>1.0005733966827393</v>
      </c>
      <c r="AT61" s="50">
        <v>1.0005733966827393</v>
      </c>
      <c r="AU61" s="50">
        <v>1.0005733966827393</v>
      </c>
      <c r="AV61" s="50">
        <v>1.0005733966827393</v>
      </c>
      <c r="AW61" s="50">
        <v>1.0005733966827393</v>
      </c>
      <c r="AX61" s="50">
        <v>1.0005733966827393</v>
      </c>
    </row>
    <row r="62" spans="1:50" x14ac:dyDescent="0.2">
      <c r="A62" s="31" t="s">
        <v>69</v>
      </c>
      <c r="B62" s="25" t="s">
        <v>258</v>
      </c>
      <c r="C62" s="51">
        <f>'CCG weighted population'!I62/'CCG weighted population'!$C62</f>
        <v>1.0093442789607645</v>
      </c>
      <c r="D62" s="49">
        <f>'CCG weighted population'!J62/'CCG weighted population'!$D62</f>
        <v>1.0131073134973394</v>
      </c>
      <c r="E62" s="49">
        <f>'CCG weighted population'!K62/'CCG weighted population'!$E62</f>
        <v>1.0158957345777049</v>
      </c>
      <c r="F62" s="49">
        <f>'CCG weighted population'!L62/'CCG weighted population'!$F62</f>
        <v>1.0179756560468398</v>
      </c>
      <c r="G62" s="49">
        <f>'CCG weighted population'!M62/'CCG weighted population'!$G62</f>
        <v>1.0198513919279668</v>
      </c>
      <c r="H62" s="49">
        <f>'CCG weighted population'!N62/'CCG weighted population'!$H62</f>
        <v>1.0221893094992232</v>
      </c>
      <c r="I62" s="51">
        <f>'CCG weighted population'!O62/'CCG weighted population'!$C62</f>
        <v>1.0039404523133926</v>
      </c>
      <c r="J62" s="49">
        <f>'CCG weighted population'!P62/'CCG weighted population'!$D62</f>
        <v>1.0132870543059933</v>
      </c>
      <c r="K62" s="49">
        <f>'CCG weighted population'!Q62/'CCG weighted population'!$E62</f>
        <v>1.0196309530833334</v>
      </c>
      <c r="L62" s="49">
        <f>'CCG weighted population'!R62/'CCG weighted population'!$F62</f>
        <v>1.0245144636969064</v>
      </c>
      <c r="M62" s="49">
        <f>'CCG weighted population'!S62/'CCG weighted population'!$G62</f>
        <v>1.0292876696747779</v>
      </c>
      <c r="N62" s="49">
        <f>'CCG weighted population'!T62/'CCG weighted population'!$H62</f>
        <v>1.0368921508556213</v>
      </c>
      <c r="O62" s="51">
        <f>'CCG weighted population'!U62/'CCG weighted population'!$C62</f>
        <v>0.69127541827023486</v>
      </c>
      <c r="P62" s="49">
        <f>'CCG weighted population'!V62/'CCG weighted population'!$D62</f>
        <v>0.69198483863997196</v>
      </c>
      <c r="Q62" s="49">
        <f>'CCG weighted population'!W62/'CCG weighted population'!$E62</f>
        <v>0.69250353948505694</v>
      </c>
      <c r="R62" s="49">
        <f>'CCG weighted population'!X62/'CCG weighted population'!$F62</f>
        <v>0.69296821454023549</v>
      </c>
      <c r="S62" s="49">
        <f>'CCG weighted population'!Y62/'CCG weighted population'!$G62</f>
        <v>0.69373024189390808</v>
      </c>
      <c r="T62" s="49">
        <f>'CCG weighted population'!Z62/'CCG weighted population'!$H62</f>
        <v>0.69461618670134428</v>
      </c>
      <c r="U62" s="51">
        <f>'CCG weighted population'!AA62/'CCG weighted population'!$C62</f>
        <v>0.79199458022454794</v>
      </c>
      <c r="V62" s="49">
        <f>'CCG weighted population'!AB62/'CCG weighted population'!$D62</f>
        <v>0.79294758912841878</v>
      </c>
      <c r="W62" s="49">
        <f>'CCG weighted population'!AC62/'CCG weighted population'!$E62</f>
        <v>0.79336263300003373</v>
      </c>
      <c r="X62" s="49">
        <f>'CCG weighted population'!AD62/'CCG weighted population'!$F62</f>
        <v>0.79334576722744721</v>
      </c>
      <c r="Y62" s="49">
        <f>'CCG weighted population'!AE62/'CCG weighted population'!$G62</f>
        <v>0.79300661494797853</v>
      </c>
      <c r="Z62" s="49">
        <f>'CCG weighted population'!AF62/'CCG weighted population'!$H62</f>
        <v>0.79253988808043829</v>
      </c>
      <c r="AA62" s="51">
        <f>'CCG weighted population'!AG62/'CCG weighted population'!$C62</f>
        <v>1.002943327010497</v>
      </c>
      <c r="AB62" s="49">
        <f>'CCG weighted population'!AH62/'CCG weighted population'!$D62</f>
        <v>1.0055392563223731</v>
      </c>
      <c r="AC62" s="49">
        <f>'CCG weighted population'!AI62/'CCG weighted population'!$E62</f>
        <v>1.007623458368486</v>
      </c>
      <c r="AD62" s="49">
        <f>'CCG weighted population'!AJ62/'CCG weighted population'!$F62</f>
        <v>1.0087807034596461</v>
      </c>
      <c r="AE62" s="49">
        <f>'CCG weighted population'!AK62/'CCG weighted population'!$G62</f>
        <v>1.0098101009231113</v>
      </c>
      <c r="AF62" s="49">
        <f>'CCG weighted population'!AL62/'CCG weighted population'!$H62</f>
        <v>1.0108664744374058</v>
      </c>
      <c r="AG62" s="51">
        <f>'CCG weighted population'!AM62/'CCG weighted population'!$C62</f>
        <v>0.71027873139700382</v>
      </c>
      <c r="AH62" s="49">
        <f>'CCG weighted population'!AN62/'CCG weighted population'!$D62</f>
        <v>0.71041578193511989</v>
      </c>
      <c r="AI62" s="49">
        <f>'CCG weighted population'!AO62/'CCG weighted population'!$E62</f>
        <v>0.7105757145711491</v>
      </c>
      <c r="AJ62" s="49">
        <f>'CCG weighted population'!AP62/'CCG weighted population'!$F62</f>
        <v>0.71073576812441663</v>
      </c>
      <c r="AK62" s="49">
        <f>'CCG weighted population'!AQ62/'CCG weighted population'!$G62</f>
        <v>0.71089045503751813</v>
      </c>
      <c r="AL62" s="49">
        <f>'CCG weighted population'!AR62/'CCG weighted population'!$H62</f>
        <v>0.71103687916465674</v>
      </c>
      <c r="AM62" s="51">
        <v>0.96108412742614746</v>
      </c>
      <c r="AN62" s="49">
        <v>0.9628027081489563</v>
      </c>
      <c r="AO62" s="49">
        <v>0.96455788612365723</v>
      </c>
      <c r="AP62" s="49">
        <v>0.96634536981582642</v>
      </c>
      <c r="AQ62" s="49">
        <v>0.96816807985305786</v>
      </c>
      <c r="AR62" s="49">
        <v>0.97002315521240234</v>
      </c>
      <c r="AS62" s="52">
        <v>1.0021680593490601</v>
      </c>
      <c r="AT62" s="50">
        <v>1.0021680593490601</v>
      </c>
      <c r="AU62" s="50">
        <v>1.0021680593490601</v>
      </c>
      <c r="AV62" s="50">
        <v>1.0021680593490601</v>
      </c>
      <c r="AW62" s="50">
        <v>1.0021680593490601</v>
      </c>
      <c r="AX62" s="50">
        <v>1.0021680593490601</v>
      </c>
    </row>
    <row r="63" spans="1:50" x14ac:dyDescent="0.2">
      <c r="A63" s="31" t="s">
        <v>70</v>
      </c>
      <c r="B63" s="25" t="s">
        <v>298</v>
      </c>
      <c r="C63" s="51">
        <f>'CCG weighted population'!I63/'CCG weighted population'!$C63</f>
        <v>0.82114483102903257</v>
      </c>
      <c r="D63" s="49">
        <f>'CCG weighted population'!J63/'CCG weighted population'!$D63</f>
        <v>0.8184831945088904</v>
      </c>
      <c r="E63" s="49">
        <f>'CCG weighted population'!K63/'CCG weighted population'!$E63</f>
        <v>0.81633282583590938</v>
      </c>
      <c r="F63" s="49">
        <f>'CCG weighted population'!L63/'CCG weighted population'!$F63</f>
        <v>0.8147600670663957</v>
      </c>
      <c r="G63" s="49">
        <f>'CCG weighted population'!M63/'CCG weighted population'!$G63</f>
        <v>0.81275631098420875</v>
      </c>
      <c r="H63" s="49">
        <f>'CCG weighted population'!N63/'CCG weighted population'!$H63</f>
        <v>0.81123250909915368</v>
      </c>
      <c r="I63" s="51">
        <f>'CCG weighted population'!O63/'CCG weighted population'!$C63</f>
        <v>0.85203517098821568</v>
      </c>
      <c r="J63" s="49">
        <f>'CCG weighted population'!P63/'CCG weighted population'!$D63</f>
        <v>0.84532288236373421</v>
      </c>
      <c r="K63" s="49">
        <f>'CCG weighted population'!Q63/'CCG weighted population'!$E63</f>
        <v>0.83918143292250502</v>
      </c>
      <c r="L63" s="49">
        <f>'CCG weighted population'!R63/'CCG weighted population'!$F63</f>
        <v>0.83376757328708906</v>
      </c>
      <c r="M63" s="49">
        <f>'CCG weighted population'!S63/'CCG weighted population'!$G63</f>
        <v>0.82791622600906489</v>
      </c>
      <c r="N63" s="49">
        <f>'CCG weighted population'!T63/'CCG weighted population'!$H63</f>
        <v>0.82296070429083257</v>
      </c>
      <c r="O63" s="51">
        <f>'CCG weighted population'!U63/'CCG weighted population'!$C63</f>
        <v>1.1187614440027815</v>
      </c>
      <c r="P63" s="49">
        <f>'CCG weighted population'!V63/'CCG weighted population'!$D63</f>
        <v>1.1183191197794353</v>
      </c>
      <c r="Q63" s="49">
        <f>'CCG weighted population'!W63/'CCG weighted population'!$E63</f>
        <v>1.1177681995673299</v>
      </c>
      <c r="R63" s="49">
        <f>'CCG weighted population'!X63/'CCG weighted population'!$F63</f>
        <v>1.1175571424854065</v>
      </c>
      <c r="S63" s="49">
        <f>'CCG weighted population'!Y63/'CCG weighted population'!$G63</f>
        <v>1.1168912609921231</v>
      </c>
      <c r="T63" s="49">
        <f>'CCG weighted population'!Z63/'CCG weighted population'!$H63</f>
        <v>1.1168594759642236</v>
      </c>
      <c r="U63" s="51">
        <f>'CCG weighted population'!AA63/'CCG weighted population'!$C63</f>
        <v>1.0588007217985149</v>
      </c>
      <c r="V63" s="49">
        <f>'CCG weighted population'!AB63/'CCG weighted population'!$D63</f>
        <v>1.0564692180213346</v>
      </c>
      <c r="W63" s="49">
        <f>'CCG weighted population'!AC63/'CCG weighted population'!$E63</f>
        <v>1.054748922034888</v>
      </c>
      <c r="X63" s="49">
        <f>'CCG weighted population'!AD63/'CCG weighted population'!$F63</f>
        <v>1.0535254154535187</v>
      </c>
      <c r="Y63" s="49">
        <f>'CCG weighted population'!AE63/'CCG weighted population'!$G63</f>
        <v>1.0525051047335428</v>
      </c>
      <c r="Z63" s="49">
        <f>'CCG weighted population'!AF63/'CCG weighted population'!$H63</f>
        <v>1.0515067740909352</v>
      </c>
      <c r="AA63" s="51">
        <f>'CCG weighted population'!AG63/'CCG weighted population'!$C63</f>
        <v>0.91163799335556295</v>
      </c>
      <c r="AB63" s="49">
        <f>'CCG weighted population'!AH63/'CCG weighted population'!$D63</f>
        <v>0.90922568679608451</v>
      </c>
      <c r="AC63" s="49">
        <f>'CCG weighted population'!AI63/'CCG weighted population'!$E63</f>
        <v>0.90710641702379502</v>
      </c>
      <c r="AD63" s="49">
        <f>'CCG weighted population'!AJ63/'CCG weighted population'!$F63</f>
        <v>0.90536278660327485</v>
      </c>
      <c r="AE63" s="49">
        <f>'CCG weighted population'!AK63/'CCG weighted population'!$G63</f>
        <v>0.90299424129107597</v>
      </c>
      <c r="AF63" s="49">
        <f>'CCG weighted population'!AL63/'CCG weighted population'!$H63</f>
        <v>0.90154694002890179</v>
      </c>
      <c r="AG63" s="51">
        <f>'CCG weighted population'!AM63/'CCG weighted population'!$C63</f>
        <v>1.2475607494788856</v>
      </c>
      <c r="AH63" s="49">
        <f>'CCG weighted population'!AN63/'CCG weighted population'!$D63</f>
        <v>1.24780143982327</v>
      </c>
      <c r="AI63" s="49">
        <f>'CCG weighted population'!AO63/'CCG weighted population'!$E63</f>
        <v>1.2480823472366629</v>
      </c>
      <c r="AJ63" s="49">
        <f>'CCG weighted population'!AP63/'CCG weighted population'!$F63</f>
        <v>1.2483634629231339</v>
      </c>
      <c r="AK63" s="49">
        <f>'CCG weighted population'!AQ63/'CCG weighted population'!$G63</f>
        <v>1.2486350881918296</v>
      </c>
      <c r="AL63" s="49">
        <f>'CCG weighted population'!AR63/'CCG weighted population'!$H63</f>
        <v>1.2488922559467837</v>
      </c>
      <c r="AM63" s="51">
        <v>0.95946502685546875</v>
      </c>
      <c r="AN63" s="49">
        <v>0.96127843856811523</v>
      </c>
      <c r="AO63" s="49">
        <v>0.96312886476516724</v>
      </c>
      <c r="AP63" s="49">
        <v>0.96501255035400391</v>
      </c>
      <c r="AQ63" s="49">
        <v>0.96693205833435059</v>
      </c>
      <c r="AR63" s="49">
        <v>0.96888470649719238</v>
      </c>
      <c r="AS63" s="52">
        <v>0.99721992015838623</v>
      </c>
      <c r="AT63" s="50">
        <v>0.99721992015838623</v>
      </c>
      <c r="AU63" s="50">
        <v>0.99721992015838623</v>
      </c>
      <c r="AV63" s="50">
        <v>0.99721992015838623</v>
      </c>
      <c r="AW63" s="50">
        <v>0.99721992015838623</v>
      </c>
      <c r="AX63" s="50">
        <v>0.99721992015838623</v>
      </c>
    </row>
    <row r="64" spans="1:50" x14ac:dyDescent="0.2">
      <c r="A64" s="31" t="s">
        <v>71</v>
      </c>
      <c r="B64" s="25" t="s">
        <v>301</v>
      </c>
      <c r="C64" s="51">
        <f>'CCG weighted population'!I64/'CCG weighted population'!$C64</f>
        <v>1.0185482239727324</v>
      </c>
      <c r="D64" s="49">
        <f>'CCG weighted population'!J64/'CCG weighted population'!$D64</f>
        <v>1.0196694301433888</v>
      </c>
      <c r="E64" s="49">
        <f>'CCG weighted population'!K64/'CCG weighted population'!$E64</f>
        <v>1.0208618557665576</v>
      </c>
      <c r="F64" s="49">
        <f>'CCG weighted population'!L64/'CCG weighted population'!$F64</f>
        <v>1.0214183247433315</v>
      </c>
      <c r="G64" s="49">
        <f>'CCG weighted population'!M64/'CCG weighted population'!$G64</f>
        <v>1.0217766931881382</v>
      </c>
      <c r="H64" s="49">
        <f>'CCG weighted population'!N64/'CCG weighted population'!$H64</f>
        <v>1.0222939987790503</v>
      </c>
      <c r="I64" s="51">
        <f>'CCG weighted population'!O64/'CCG weighted population'!$C64</f>
        <v>1.05690949188134</v>
      </c>
      <c r="J64" s="49">
        <f>'CCG weighted population'!P64/'CCG weighted population'!$D64</f>
        <v>1.0622060546651262</v>
      </c>
      <c r="K64" s="49">
        <f>'CCG weighted population'!Q64/'CCG weighted population'!$E64</f>
        <v>1.0674418322349597</v>
      </c>
      <c r="L64" s="49">
        <f>'CCG weighted population'!R64/'CCG weighted population'!$F64</f>
        <v>1.0706168196759396</v>
      </c>
      <c r="M64" s="49">
        <f>'CCG weighted population'!S64/'CCG weighted population'!$G64</f>
        <v>1.074117657999335</v>
      </c>
      <c r="N64" s="49">
        <f>'CCG weighted population'!T64/'CCG weighted population'!$H64</f>
        <v>1.0793779549292908</v>
      </c>
      <c r="O64" s="51">
        <f>'CCG weighted population'!U64/'CCG weighted population'!$C64</f>
        <v>0.9745098059884334</v>
      </c>
      <c r="P64" s="49">
        <f>'CCG weighted population'!V64/'CCG weighted population'!$D64</f>
        <v>0.97428114148062561</v>
      </c>
      <c r="Q64" s="49">
        <f>'CCG weighted population'!W64/'CCG weighted population'!$E64</f>
        <v>0.97392825094168411</v>
      </c>
      <c r="R64" s="49">
        <f>'CCG weighted population'!X64/'CCG weighted population'!$F64</f>
        <v>0.97335780279334871</v>
      </c>
      <c r="S64" s="49">
        <f>'CCG weighted population'!Y64/'CCG weighted population'!$G64</f>
        <v>0.97273831932864285</v>
      </c>
      <c r="T64" s="49">
        <f>'CCG weighted population'!Z64/'CCG weighted population'!$H64</f>
        <v>0.97258409164977133</v>
      </c>
      <c r="U64" s="51">
        <f>'CCG weighted population'!AA64/'CCG weighted population'!$C64</f>
        <v>0.91488199986522623</v>
      </c>
      <c r="V64" s="49">
        <f>'CCG weighted population'!AB64/'CCG weighted population'!$D64</f>
        <v>0.91601718963254375</v>
      </c>
      <c r="W64" s="49">
        <f>'CCG weighted population'!AC64/'CCG weighted population'!$E64</f>
        <v>0.91719062809500906</v>
      </c>
      <c r="X64" s="49">
        <f>'CCG weighted population'!AD64/'CCG weighted population'!$F64</f>
        <v>0.91839266840032374</v>
      </c>
      <c r="Y64" s="49">
        <f>'CCG weighted population'!AE64/'CCG weighted population'!$G64</f>
        <v>0.91908284065702572</v>
      </c>
      <c r="Z64" s="49">
        <f>'CCG weighted population'!AF64/'CCG weighted population'!$H64</f>
        <v>0.91926531956873825</v>
      </c>
      <c r="AA64" s="51">
        <f>'CCG weighted population'!AG64/'CCG weighted population'!$C64</f>
        <v>1.015752246230788</v>
      </c>
      <c r="AB64" s="49">
        <f>'CCG weighted population'!AH64/'CCG weighted population'!$D64</f>
        <v>1.0169559980529927</v>
      </c>
      <c r="AC64" s="49">
        <f>'CCG weighted population'!AI64/'CCG weighted population'!$E64</f>
        <v>1.0179056056859297</v>
      </c>
      <c r="AD64" s="49">
        <f>'CCG weighted population'!AJ64/'CCG weighted population'!$F64</f>
        <v>1.0183574406844498</v>
      </c>
      <c r="AE64" s="49">
        <f>'CCG weighted population'!AK64/'CCG weighted population'!$G64</f>
        <v>1.0187987850510389</v>
      </c>
      <c r="AF64" s="49">
        <f>'CCG weighted population'!AL64/'CCG weighted population'!$H64</f>
        <v>1.0189284587944216</v>
      </c>
      <c r="AG64" s="51">
        <f>'CCG weighted population'!AM64/'CCG weighted population'!$C64</f>
        <v>1.0213584253970087</v>
      </c>
      <c r="AH64" s="49">
        <f>'CCG weighted population'!AN64/'CCG weighted population'!$D64</f>
        <v>1.0215555111886441</v>
      </c>
      <c r="AI64" s="49">
        <f>'CCG weighted population'!AO64/'CCG weighted population'!$E64</f>
        <v>1.0217854108784303</v>
      </c>
      <c r="AJ64" s="49">
        <f>'CCG weighted population'!AP64/'CCG weighted population'!$F64</f>
        <v>1.0220155722923847</v>
      </c>
      <c r="AK64" s="49">
        <f>'CCG weighted population'!AQ64/'CCG weighted population'!$G64</f>
        <v>1.0222379193237865</v>
      </c>
      <c r="AL64" s="49">
        <f>'CCG weighted population'!AR64/'CCG weighted population'!$H64</f>
        <v>1.0224485615921886</v>
      </c>
      <c r="AM64" s="51">
        <v>0.93541854619979858</v>
      </c>
      <c r="AN64" s="49">
        <v>0.93918043375015259</v>
      </c>
      <c r="AO64" s="49">
        <v>0.94299376010894775</v>
      </c>
      <c r="AP64" s="49">
        <v>0.94685482978820801</v>
      </c>
      <c r="AQ64" s="49">
        <v>0.95076680183410645</v>
      </c>
      <c r="AR64" s="49">
        <v>0.95472723245620728</v>
      </c>
      <c r="AS64" s="52">
        <v>1.000693678855896</v>
      </c>
      <c r="AT64" s="50">
        <v>1.000693678855896</v>
      </c>
      <c r="AU64" s="50">
        <v>1.000693678855896</v>
      </c>
      <c r="AV64" s="50">
        <v>1.000693678855896</v>
      </c>
      <c r="AW64" s="50">
        <v>1.000693678855896</v>
      </c>
      <c r="AX64" s="50">
        <v>1.000693678855896</v>
      </c>
    </row>
    <row r="65" spans="1:50" x14ac:dyDescent="0.2">
      <c r="A65" s="31" t="s">
        <v>72</v>
      </c>
      <c r="B65" s="25" t="s">
        <v>305</v>
      </c>
      <c r="C65" s="51">
        <f>'CCG weighted population'!I65/'CCG weighted population'!$C65</f>
        <v>1.1675773871125554</v>
      </c>
      <c r="D65" s="49">
        <f>'CCG weighted population'!J65/'CCG weighted population'!$D65</f>
        <v>1.1679306652252077</v>
      </c>
      <c r="E65" s="49">
        <f>'CCG weighted population'!K65/'CCG weighted population'!$E65</f>
        <v>1.1681552317956685</v>
      </c>
      <c r="F65" s="49">
        <f>'CCG weighted population'!L65/'CCG weighted population'!$F65</f>
        <v>1.1680882405538504</v>
      </c>
      <c r="G65" s="49">
        <f>'CCG weighted population'!M65/'CCG weighted population'!$G65</f>
        <v>1.1674656744071263</v>
      </c>
      <c r="H65" s="49">
        <f>'CCG weighted population'!N65/'CCG weighted population'!$H65</f>
        <v>1.1676573654853537</v>
      </c>
      <c r="I65" s="51">
        <f>'CCG weighted population'!O65/'CCG weighted population'!$C65</f>
        <v>1.1447611344378543</v>
      </c>
      <c r="J65" s="49">
        <f>'CCG weighted population'!P65/'CCG weighted population'!$D65</f>
        <v>1.1471006261293306</v>
      </c>
      <c r="K65" s="49">
        <f>'CCG weighted population'!Q65/'CCG weighted population'!$E65</f>
        <v>1.1486045534873426</v>
      </c>
      <c r="L65" s="49">
        <f>'CCG weighted population'!R65/'CCG weighted population'!$F65</f>
        <v>1.1507141973104609</v>
      </c>
      <c r="M65" s="49">
        <f>'CCG weighted population'!S65/'CCG weighted population'!$G65</f>
        <v>1.1504233298128996</v>
      </c>
      <c r="N65" s="49">
        <f>'CCG weighted population'!T65/'CCG weighted population'!$H65</f>
        <v>1.1531216664517885</v>
      </c>
      <c r="O65" s="51">
        <f>'CCG weighted population'!U65/'CCG weighted population'!$C65</f>
        <v>1.048233771239981</v>
      </c>
      <c r="P65" s="49">
        <f>'CCG weighted population'!V65/'CCG weighted population'!$D65</f>
        <v>1.0486100125465854</v>
      </c>
      <c r="Q65" s="49">
        <f>'CCG weighted population'!W65/'CCG weighted population'!$E65</f>
        <v>1.0490100459644254</v>
      </c>
      <c r="R65" s="49">
        <f>'CCG weighted population'!X65/'CCG weighted population'!$F65</f>
        <v>1.0495413857465115</v>
      </c>
      <c r="S65" s="49">
        <f>'CCG weighted population'!Y65/'CCG weighted population'!$G65</f>
        <v>1.0492182210278902</v>
      </c>
      <c r="T65" s="49">
        <f>'CCG weighted population'!Z65/'CCG weighted population'!$H65</f>
        <v>1.049623035524561</v>
      </c>
      <c r="U65" s="51">
        <f>'CCG weighted population'!AA65/'CCG weighted population'!$C65</f>
        <v>1.0732431427407414</v>
      </c>
      <c r="V65" s="49">
        <f>'CCG weighted population'!AB65/'CCG weighted population'!$D65</f>
        <v>1.0732120315284994</v>
      </c>
      <c r="W65" s="49">
        <f>'CCG weighted population'!AC65/'CCG weighted population'!$E65</f>
        <v>1.0731665955767198</v>
      </c>
      <c r="X65" s="49">
        <f>'CCG weighted population'!AD65/'CCG weighted population'!$F65</f>
        <v>1.0730792531134778</v>
      </c>
      <c r="Y65" s="49">
        <f>'CCG weighted population'!AE65/'CCG weighted population'!$G65</f>
        <v>1.0728909894276009</v>
      </c>
      <c r="Z65" s="49">
        <f>'CCG weighted population'!AF65/'CCG weighted population'!$H65</f>
        <v>1.0726836733064311</v>
      </c>
      <c r="AA65" s="51">
        <f>'CCG weighted population'!AG65/'CCG weighted population'!$C65</f>
        <v>1.1340691291235747</v>
      </c>
      <c r="AB65" s="49">
        <f>'CCG weighted population'!AH65/'CCG weighted population'!$D65</f>
        <v>1.1349528567368063</v>
      </c>
      <c r="AC65" s="49">
        <f>'CCG weighted population'!AI65/'CCG weighted population'!$E65</f>
        <v>1.1358224596729705</v>
      </c>
      <c r="AD65" s="49">
        <f>'CCG weighted population'!AJ65/'CCG weighted population'!$F65</f>
        <v>1.1358399431663251</v>
      </c>
      <c r="AE65" s="49">
        <f>'CCG weighted population'!AK65/'CCG weighted population'!$G65</f>
        <v>1.1356892408001853</v>
      </c>
      <c r="AF65" s="49">
        <f>'CCG weighted population'!AL65/'CCG weighted population'!$H65</f>
        <v>1.1357527513846406</v>
      </c>
      <c r="AG65" s="51">
        <f>'CCG weighted population'!AM65/'CCG weighted population'!$C65</f>
        <v>1.1904854922502084</v>
      </c>
      <c r="AH65" s="49">
        <f>'CCG weighted population'!AN65/'CCG weighted population'!$D65</f>
        <v>1.1907152226138271</v>
      </c>
      <c r="AI65" s="49">
        <f>'CCG weighted population'!AO65/'CCG weighted population'!$E65</f>
        <v>1.1909831421332078</v>
      </c>
      <c r="AJ65" s="49">
        <f>'CCG weighted population'!AP65/'CCG weighted population'!$F65</f>
        <v>1.1912515125455425</v>
      </c>
      <c r="AK65" s="49">
        <f>'CCG weighted population'!AQ65/'CCG weighted population'!$G65</f>
        <v>1.1915105873509573</v>
      </c>
      <c r="AL65" s="49">
        <f>'CCG weighted population'!AR65/'CCG weighted population'!$H65</f>
        <v>1.1917561155546343</v>
      </c>
      <c r="AM65" s="51">
        <v>0.94813770055770874</v>
      </c>
      <c r="AN65" s="49">
        <v>0.950722336769104</v>
      </c>
      <c r="AO65" s="49">
        <v>0.9533495306968689</v>
      </c>
      <c r="AP65" s="49">
        <v>0.95601564645767212</v>
      </c>
      <c r="AQ65" s="49">
        <v>0.95872366428375244</v>
      </c>
      <c r="AR65" s="49">
        <v>0.96147078275680542</v>
      </c>
      <c r="AS65" s="52">
        <v>0.99895501136779785</v>
      </c>
      <c r="AT65" s="50">
        <v>0.99895501136779785</v>
      </c>
      <c r="AU65" s="50">
        <v>0.99895501136779785</v>
      </c>
      <c r="AV65" s="50">
        <v>0.99895501136779785</v>
      </c>
      <c r="AW65" s="50">
        <v>0.99895501136779785</v>
      </c>
      <c r="AX65" s="50">
        <v>0.99895501136779785</v>
      </c>
    </row>
    <row r="66" spans="1:50" x14ac:dyDescent="0.2">
      <c r="A66" s="31" t="s">
        <v>73</v>
      </c>
      <c r="B66" s="25" t="s">
        <v>309</v>
      </c>
      <c r="C66" s="51">
        <f>'CCG weighted population'!I66/'CCG weighted population'!$C66</f>
        <v>0.87048447839507048</v>
      </c>
      <c r="D66" s="49">
        <f>'CCG weighted population'!J66/'CCG weighted population'!$D66</f>
        <v>0.8731349748267202</v>
      </c>
      <c r="E66" s="49">
        <f>'CCG weighted population'!K66/'CCG weighted population'!$E66</f>
        <v>0.87497979986455499</v>
      </c>
      <c r="F66" s="49">
        <f>'CCG weighted population'!L66/'CCG weighted population'!$F66</f>
        <v>0.87725427746337403</v>
      </c>
      <c r="G66" s="49">
        <f>'CCG weighted population'!M66/'CCG weighted population'!$G66</f>
        <v>0.87907798081624056</v>
      </c>
      <c r="H66" s="49">
        <f>'CCG weighted population'!N66/'CCG weighted population'!$H66</f>
        <v>0.88092871074677814</v>
      </c>
      <c r="I66" s="51">
        <f>'CCG weighted population'!O66/'CCG weighted population'!$C66</f>
        <v>0.68622890298615469</v>
      </c>
      <c r="J66" s="49">
        <f>'CCG weighted population'!P66/'CCG weighted population'!$D66</f>
        <v>0.69079724168871759</v>
      </c>
      <c r="K66" s="49">
        <f>'CCG weighted population'!Q66/'CCG weighted population'!$E66</f>
        <v>0.69333468612633875</v>
      </c>
      <c r="L66" s="49">
        <f>'CCG weighted population'!R66/'CCG weighted population'!$F66</f>
        <v>0.6997240379021612</v>
      </c>
      <c r="M66" s="49">
        <f>'CCG weighted population'!S66/'CCG weighted population'!$G66</f>
        <v>0.70608483512230724</v>
      </c>
      <c r="N66" s="49">
        <f>'CCG weighted population'!T66/'CCG weighted population'!$H66</f>
        <v>0.71090751476791103</v>
      </c>
      <c r="O66" s="51">
        <f>'CCG weighted population'!U66/'CCG weighted population'!$C66</f>
        <v>0.84724436391524782</v>
      </c>
      <c r="P66" s="49">
        <f>'CCG weighted population'!V66/'CCG weighted population'!$D66</f>
        <v>0.84812963950012987</v>
      </c>
      <c r="Q66" s="49">
        <f>'CCG weighted population'!W66/'CCG weighted population'!$E66</f>
        <v>0.84895853724363524</v>
      </c>
      <c r="R66" s="49">
        <f>'CCG weighted population'!X66/'CCG weighted population'!$F66</f>
        <v>0.85048897528228251</v>
      </c>
      <c r="S66" s="49">
        <f>'CCG weighted population'!Y66/'CCG weighted population'!$G66</f>
        <v>0.85194471321527421</v>
      </c>
      <c r="T66" s="49">
        <f>'CCG weighted population'!Z66/'CCG weighted population'!$H66</f>
        <v>0.85346407383828726</v>
      </c>
      <c r="U66" s="51">
        <f>'CCG weighted population'!AA66/'CCG weighted population'!$C66</f>
        <v>1.1534679388485918</v>
      </c>
      <c r="V66" s="49">
        <f>'CCG weighted population'!AB66/'CCG weighted population'!$D66</f>
        <v>1.1491811982039661</v>
      </c>
      <c r="W66" s="49">
        <f>'CCG weighted population'!AC66/'CCG weighted population'!$E66</f>
        <v>1.1449966763488484</v>
      </c>
      <c r="X66" s="49">
        <f>'CCG weighted population'!AD66/'CCG weighted population'!$F66</f>
        <v>1.1408088286877054</v>
      </c>
      <c r="Y66" s="49">
        <f>'CCG weighted population'!AE66/'CCG weighted population'!$G66</f>
        <v>1.1370666112987393</v>
      </c>
      <c r="Z66" s="49">
        <f>'CCG weighted population'!AF66/'CCG weighted population'!$H66</f>
        <v>1.1335804416803841</v>
      </c>
      <c r="AA66" s="51">
        <f>'CCG weighted population'!AG66/'CCG weighted population'!$C66</f>
        <v>0.87136261069325271</v>
      </c>
      <c r="AB66" s="49">
        <f>'CCG weighted population'!AH66/'CCG weighted population'!$D66</f>
        <v>0.8741074818296648</v>
      </c>
      <c r="AC66" s="49">
        <f>'CCG weighted population'!AI66/'CCG weighted population'!$E66</f>
        <v>0.87630635378990984</v>
      </c>
      <c r="AD66" s="49">
        <f>'CCG weighted population'!AJ66/'CCG weighted population'!$F66</f>
        <v>0.87861857438460522</v>
      </c>
      <c r="AE66" s="49">
        <f>'CCG weighted population'!AK66/'CCG weighted population'!$G66</f>
        <v>0.88067234443623932</v>
      </c>
      <c r="AF66" s="49">
        <f>'CCG weighted population'!AL66/'CCG weighted population'!$H66</f>
        <v>0.88282687477648392</v>
      </c>
      <c r="AG66" s="51">
        <f>'CCG weighted population'!AM66/'CCG weighted population'!$C66</f>
        <v>0.94082293794207916</v>
      </c>
      <c r="AH66" s="49">
        <f>'CCG weighted population'!AN66/'CCG weighted population'!$D66</f>
        <v>0.94100442910954185</v>
      </c>
      <c r="AI66" s="49">
        <f>'CCG weighted population'!AO66/'CCG weighted population'!$E66</f>
        <v>0.94121625223763361</v>
      </c>
      <c r="AJ66" s="49">
        <f>'CCG weighted population'!AP66/'CCG weighted population'!$F66</f>
        <v>0.94142819531527899</v>
      </c>
      <c r="AK66" s="49">
        <f>'CCG weighted population'!AQ66/'CCG weighted population'!$G66</f>
        <v>0.94163303337826865</v>
      </c>
      <c r="AL66" s="49">
        <f>'CCG weighted population'!AR66/'CCG weighted population'!$H66</f>
        <v>0.94182703599337503</v>
      </c>
      <c r="AM66" s="51">
        <v>1.0168994665145874</v>
      </c>
      <c r="AN66" s="49">
        <v>1.0164990425109863</v>
      </c>
      <c r="AO66" s="49">
        <v>1.0161200761795044</v>
      </c>
      <c r="AP66" s="49">
        <v>1.0157581567764282</v>
      </c>
      <c r="AQ66" s="49">
        <v>1.0154159069061279</v>
      </c>
      <c r="AR66" s="49">
        <v>1.0150902271270752</v>
      </c>
      <c r="AS66" s="52">
        <v>0.99866980314254761</v>
      </c>
      <c r="AT66" s="50">
        <v>0.99866980314254761</v>
      </c>
      <c r="AU66" s="50">
        <v>0.99866980314254761</v>
      </c>
      <c r="AV66" s="50">
        <v>0.99866980314254761</v>
      </c>
      <c r="AW66" s="50">
        <v>0.99866980314254761</v>
      </c>
      <c r="AX66" s="50">
        <v>0.99866980314254761</v>
      </c>
    </row>
    <row r="67" spans="1:50" x14ac:dyDescent="0.2">
      <c r="A67" s="31" t="s">
        <v>74</v>
      </c>
      <c r="B67" s="25" t="s">
        <v>311</v>
      </c>
      <c r="C67" s="51">
        <f>'CCG weighted population'!I67/'CCG weighted population'!$C67</f>
        <v>0.9574097905068546</v>
      </c>
      <c r="D67" s="49">
        <f>'CCG weighted population'!J67/'CCG weighted population'!$D67</f>
        <v>0.95999104962987469</v>
      </c>
      <c r="E67" s="49">
        <f>'CCG weighted population'!K67/'CCG weighted population'!$E67</f>
        <v>0.96221160156010399</v>
      </c>
      <c r="F67" s="49">
        <f>'CCG weighted population'!L67/'CCG weighted population'!$F67</f>
        <v>0.96434163651547156</v>
      </c>
      <c r="G67" s="49">
        <f>'CCG weighted population'!M67/'CCG weighted population'!$G67</f>
        <v>0.96662346937717469</v>
      </c>
      <c r="H67" s="49">
        <f>'CCG weighted population'!N67/'CCG weighted population'!$H67</f>
        <v>0.96872033130457957</v>
      </c>
      <c r="I67" s="51">
        <f>'CCG weighted population'!O67/'CCG weighted population'!$C67</f>
        <v>0.89427474927754491</v>
      </c>
      <c r="J67" s="49">
        <f>'CCG weighted population'!P67/'CCG weighted population'!$D67</f>
        <v>0.89990814658352003</v>
      </c>
      <c r="K67" s="49">
        <f>'CCG weighted population'!Q67/'CCG weighted population'!$E67</f>
        <v>0.90347371874876237</v>
      </c>
      <c r="L67" s="49">
        <f>'CCG weighted population'!R67/'CCG weighted population'!$F67</f>
        <v>0.90864312631498001</v>
      </c>
      <c r="M67" s="49">
        <f>'CCG weighted population'!S67/'CCG weighted population'!$G67</f>
        <v>0.91451782916206092</v>
      </c>
      <c r="N67" s="49">
        <f>'CCG weighted population'!T67/'CCG weighted population'!$H67</f>
        <v>0.92073822640709446</v>
      </c>
      <c r="O67" s="51">
        <f>'CCG weighted population'!U67/'CCG weighted population'!$C67</f>
        <v>0.89121405587525815</v>
      </c>
      <c r="P67" s="49">
        <f>'CCG weighted population'!V67/'CCG weighted population'!$D67</f>
        <v>0.89172991588858919</v>
      </c>
      <c r="Q67" s="49">
        <f>'CCG weighted population'!W67/'CCG weighted population'!$E67</f>
        <v>0.89231783781783747</v>
      </c>
      <c r="R67" s="49">
        <f>'CCG weighted population'!X67/'CCG weighted population'!$F67</f>
        <v>0.89293526322390293</v>
      </c>
      <c r="S67" s="49">
        <f>'CCG weighted population'!Y67/'CCG weighted population'!$G67</f>
        <v>0.89369461073121348</v>
      </c>
      <c r="T67" s="49">
        <f>'CCG weighted population'!Z67/'CCG weighted population'!$H67</f>
        <v>0.89441181615886756</v>
      </c>
      <c r="U67" s="51">
        <f>'CCG weighted population'!AA67/'CCG weighted population'!$C67</f>
        <v>0.96660482948092175</v>
      </c>
      <c r="V67" s="49">
        <f>'CCG weighted population'!AB67/'CCG weighted population'!$D67</f>
        <v>0.96552687525900993</v>
      </c>
      <c r="W67" s="49">
        <f>'CCG weighted population'!AC67/'CCG weighted population'!$E67</f>
        <v>0.96446146480538353</v>
      </c>
      <c r="X67" s="49">
        <f>'CCG weighted population'!AD67/'CCG weighted population'!$F67</f>
        <v>0.96330254197722498</v>
      </c>
      <c r="Y67" s="49">
        <f>'CCG weighted population'!AE67/'CCG weighted population'!$G67</f>
        <v>0.96217305260146613</v>
      </c>
      <c r="Z67" s="49">
        <f>'CCG weighted population'!AF67/'CCG weighted population'!$H67</f>
        <v>0.96119728826912665</v>
      </c>
      <c r="AA67" s="51">
        <f>'CCG weighted population'!AG67/'CCG weighted population'!$C67</f>
        <v>0.9643873440774603</v>
      </c>
      <c r="AB67" s="49">
        <f>'CCG weighted population'!AH67/'CCG weighted population'!$D67</f>
        <v>0.96716689455762372</v>
      </c>
      <c r="AC67" s="49">
        <f>'CCG weighted population'!AI67/'CCG weighted population'!$E67</f>
        <v>0.96964195669006514</v>
      </c>
      <c r="AD67" s="49">
        <f>'CCG weighted population'!AJ67/'CCG weighted population'!$F67</f>
        <v>0.97168445257417413</v>
      </c>
      <c r="AE67" s="49">
        <f>'CCG weighted population'!AK67/'CCG weighted population'!$G67</f>
        <v>0.97378533199043027</v>
      </c>
      <c r="AF67" s="49">
        <f>'CCG weighted population'!AL67/'CCG weighted population'!$H67</f>
        <v>0.97582329652579958</v>
      </c>
      <c r="AG67" s="51">
        <f>'CCG weighted population'!AM67/'CCG weighted population'!$C67</f>
        <v>0.97519590989846039</v>
      </c>
      <c r="AH67" s="49">
        <f>'CCG weighted population'!AN67/'CCG weighted population'!$D67</f>
        <v>0.9753841306030484</v>
      </c>
      <c r="AI67" s="49">
        <f>'CCG weighted population'!AO67/'CCG weighted population'!$E67</f>
        <v>0.97560364041020942</v>
      </c>
      <c r="AJ67" s="49">
        <f>'CCG weighted population'!AP67/'CCG weighted population'!$F67</f>
        <v>0.97582341262230921</v>
      </c>
      <c r="AK67" s="49">
        <f>'CCG weighted population'!AQ67/'CCG weighted population'!$G67</f>
        <v>0.97603565154454308</v>
      </c>
      <c r="AL67" s="49">
        <f>'CCG weighted population'!AR67/'CCG weighted population'!$H67</f>
        <v>0.97623676783891833</v>
      </c>
      <c r="AM67" s="51">
        <v>0.9754214882850647</v>
      </c>
      <c r="AN67" s="49">
        <v>0.97702336311340332</v>
      </c>
      <c r="AO67" s="49">
        <v>0.97866106033325195</v>
      </c>
      <c r="AP67" s="49">
        <v>0.98033058643341064</v>
      </c>
      <c r="AQ67" s="49">
        <v>0.98203474283218384</v>
      </c>
      <c r="AR67" s="49">
        <v>0.98377072811126709</v>
      </c>
      <c r="AS67" s="52">
        <v>1.0006183385848999</v>
      </c>
      <c r="AT67" s="50">
        <v>1.0006183385848999</v>
      </c>
      <c r="AU67" s="50">
        <v>1.0006183385848999</v>
      </c>
      <c r="AV67" s="50">
        <v>1.0006183385848999</v>
      </c>
      <c r="AW67" s="50">
        <v>1.0006183385848999</v>
      </c>
      <c r="AX67" s="50">
        <v>1.0006183385848999</v>
      </c>
    </row>
    <row r="68" spans="1:50" x14ac:dyDescent="0.2">
      <c r="A68" s="31" t="s">
        <v>75</v>
      </c>
      <c r="B68" s="25" t="s">
        <v>312</v>
      </c>
      <c r="C68" s="51">
        <f>'CCG weighted population'!I68/'CCG weighted population'!$C68</f>
        <v>1.1448969941856406</v>
      </c>
      <c r="D68" s="49">
        <f>'CCG weighted population'!J68/'CCG weighted population'!$D68</f>
        <v>1.1470601886797223</v>
      </c>
      <c r="E68" s="49">
        <f>'CCG weighted population'!K68/'CCG weighted population'!$E68</f>
        <v>1.1478396222368057</v>
      </c>
      <c r="F68" s="49">
        <f>'CCG weighted population'!L68/'CCG weighted population'!$F68</f>
        <v>1.1486163396574505</v>
      </c>
      <c r="G68" s="49">
        <f>'CCG weighted population'!M68/'CCG weighted population'!$G68</f>
        <v>1.149535348085889</v>
      </c>
      <c r="H68" s="49">
        <f>'CCG weighted population'!N68/'CCG weighted population'!$H68</f>
        <v>1.1504588141316094</v>
      </c>
      <c r="I68" s="51">
        <f>'CCG weighted population'!O68/'CCG weighted population'!$C68</f>
        <v>1.1084622981567522</v>
      </c>
      <c r="J68" s="49">
        <f>'CCG weighted population'!P68/'CCG weighted population'!$D68</f>
        <v>1.1144301433629493</v>
      </c>
      <c r="K68" s="49">
        <f>'CCG weighted population'!Q68/'CCG weighted population'!$E68</f>
        <v>1.1168123440932742</v>
      </c>
      <c r="L68" s="49">
        <f>'CCG weighted population'!R68/'CCG weighted population'!$F68</f>
        <v>1.1201319994685204</v>
      </c>
      <c r="M68" s="49">
        <f>'CCG weighted population'!S68/'CCG weighted population'!$G68</f>
        <v>1.1249436311772518</v>
      </c>
      <c r="N68" s="49">
        <f>'CCG weighted population'!T68/'CCG weighted population'!$H68</f>
        <v>1.129419078769246</v>
      </c>
      <c r="O68" s="51">
        <f>'CCG weighted population'!U68/'CCG weighted population'!$C68</f>
        <v>0.87988794996084452</v>
      </c>
      <c r="P68" s="49">
        <f>'CCG weighted population'!V68/'CCG weighted population'!$D68</f>
        <v>0.88047092265657112</v>
      </c>
      <c r="Q68" s="49">
        <f>'CCG weighted population'!W68/'CCG weighted population'!$E68</f>
        <v>0.88076911931011759</v>
      </c>
      <c r="R68" s="49">
        <f>'CCG weighted population'!X68/'CCG weighted population'!$F68</f>
        <v>0.88110221408319189</v>
      </c>
      <c r="S68" s="49">
        <f>'CCG weighted population'!Y68/'CCG weighted population'!$G68</f>
        <v>0.88161970235798015</v>
      </c>
      <c r="T68" s="49">
        <f>'CCG weighted population'!Z68/'CCG weighted population'!$H68</f>
        <v>0.88202720663753353</v>
      </c>
      <c r="U68" s="51">
        <f>'CCG weighted population'!AA68/'CCG weighted population'!$C68</f>
        <v>0.90310482117742141</v>
      </c>
      <c r="V68" s="49">
        <f>'CCG weighted population'!AB68/'CCG weighted population'!$D68</f>
        <v>0.90222214639555642</v>
      </c>
      <c r="W68" s="49">
        <f>'CCG weighted population'!AC68/'CCG weighted population'!$E68</f>
        <v>0.90131948545418206</v>
      </c>
      <c r="X68" s="49">
        <f>'CCG weighted population'!AD68/'CCG weighted population'!$F68</f>
        <v>0.90024874156035184</v>
      </c>
      <c r="Y68" s="49">
        <f>'CCG weighted population'!AE68/'CCG weighted population'!$G68</f>
        <v>0.89915903992953217</v>
      </c>
      <c r="Z68" s="49">
        <f>'CCG weighted population'!AF68/'CCG weighted population'!$H68</f>
        <v>0.89805236142157419</v>
      </c>
      <c r="AA68" s="51">
        <f>'CCG weighted population'!AG68/'CCG weighted population'!$C68</f>
        <v>1.0948296489842868</v>
      </c>
      <c r="AB68" s="49">
        <f>'CCG weighted population'!AH68/'CCG weighted population'!$D68</f>
        <v>1.0963402722918334</v>
      </c>
      <c r="AC68" s="49">
        <f>'CCG weighted population'!AI68/'CCG weighted population'!$E68</f>
        <v>1.0967919460114348</v>
      </c>
      <c r="AD68" s="49">
        <f>'CCG weighted population'!AJ68/'CCG weighted population'!$F68</f>
        <v>1.097330072401359</v>
      </c>
      <c r="AE68" s="49">
        <f>'CCG weighted population'!AK68/'CCG weighted population'!$G68</f>
        <v>1.0977789002130969</v>
      </c>
      <c r="AF68" s="49">
        <f>'CCG weighted population'!AL68/'CCG weighted population'!$H68</f>
        <v>1.0984442843881248</v>
      </c>
      <c r="AG68" s="51">
        <f>'CCG weighted population'!AM68/'CCG weighted population'!$C68</f>
        <v>0.87564838059651295</v>
      </c>
      <c r="AH68" s="49">
        <f>'CCG weighted population'!AN68/'CCG weighted population'!$D68</f>
        <v>0.87581746315685716</v>
      </c>
      <c r="AI68" s="49">
        <f>'CCG weighted population'!AO68/'CCG weighted population'!$E68</f>
        <v>0.87601456315996518</v>
      </c>
      <c r="AJ68" s="49">
        <f>'CCG weighted population'!AP68/'CCG weighted population'!$F68</f>
        <v>0.87621180768821072</v>
      </c>
      <c r="AK68" s="49">
        <f>'CCG weighted population'!AQ68/'CCG weighted population'!$G68</f>
        <v>0.8764025007801991</v>
      </c>
      <c r="AL68" s="49">
        <f>'CCG weighted population'!AR68/'CCG weighted population'!$H68</f>
        <v>0.87658308216588021</v>
      </c>
      <c r="AM68" s="51">
        <v>0.94825392961502075</v>
      </c>
      <c r="AN68" s="49">
        <v>0.95095533132553101</v>
      </c>
      <c r="AO68" s="49">
        <v>0.95370006561279297</v>
      </c>
      <c r="AP68" s="49">
        <v>0.95648473501205444</v>
      </c>
      <c r="AQ68" s="49">
        <v>0.9593120813369751</v>
      </c>
      <c r="AR68" s="49">
        <v>0.96217966079711914</v>
      </c>
      <c r="AS68" s="52">
        <v>1.0041687488555908</v>
      </c>
      <c r="AT68" s="50">
        <v>1.0041687488555908</v>
      </c>
      <c r="AU68" s="50">
        <v>1.0041687488555908</v>
      </c>
      <c r="AV68" s="50">
        <v>1.0041687488555908</v>
      </c>
      <c r="AW68" s="50">
        <v>1.0041687488555908</v>
      </c>
      <c r="AX68" s="50">
        <v>1.0041687488555908</v>
      </c>
    </row>
    <row r="69" spans="1:50" x14ac:dyDescent="0.2">
      <c r="A69" s="31" t="s">
        <v>76</v>
      </c>
      <c r="B69" s="25" t="s">
        <v>330</v>
      </c>
      <c r="C69" s="51">
        <f>'CCG weighted population'!I69/'CCG weighted population'!$C69</f>
        <v>0.88482689731358211</v>
      </c>
      <c r="D69" s="49">
        <f>'CCG weighted population'!J69/'CCG weighted population'!$D69</f>
        <v>0.88127118463582499</v>
      </c>
      <c r="E69" s="49">
        <f>'CCG weighted population'!K69/'CCG weighted population'!$E69</f>
        <v>0.87883965279161924</v>
      </c>
      <c r="F69" s="49">
        <f>'CCG weighted population'!L69/'CCG weighted population'!$F69</f>
        <v>0.87671619390762434</v>
      </c>
      <c r="G69" s="49">
        <f>'CCG weighted population'!M69/'CCG weighted population'!$G69</f>
        <v>0.87406855813665807</v>
      </c>
      <c r="H69" s="49">
        <f>'CCG weighted population'!N69/'CCG weighted population'!$H69</f>
        <v>0.87165262800654253</v>
      </c>
      <c r="I69" s="51">
        <f>'CCG weighted population'!O69/'CCG weighted population'!$C69</f>
        <v>0.89652935352850749</v>
      </c>
      <c r="J69" s="49">
        <f>'CCG weighted population'!P69/'CCG weighted population'!$D69</f>
        <v>0.8863016564316083</v>
      </c>
      <c r="K69" s="49">
        <f>'CCG weighted population'!Q69/'CCG weighted population'!$E69</f>
        <v>0.87736045392450424</v>
      </c>
      <c r="L69" s="49">
        <f>'CCG weighted population'!R69/'CCG weighted population'!$F69</f>
        <v>0.86823698242182024</v>
      </c>
      <c r="M69" s="49">
        <f>'CCG weighted population'!S69/'CCG weighted population'!$G69</f>
        <v>0.85879591259905985</v>
      </c>
      <c r="N69" s="49">
        <f>'CCG weighted population'!T69/'CCG weighted population'!$H69</f>
        <v>0.85067216952656222</v>
      </c>
      <c r="O69" s="51">
        <f>'CCG weighted population'!U69/'CCG weighted population'!$C69</f>
        <v>1.2585219789809738</v>
      </c>
      <c r="P69" s="49">
        <f>'CCG weighted population'!V69/'CCG weighted population'!$D69</f>
        <v>1.2567563117723093</v>
      </c>
      <c r="Q69" s="49">
        <f>'CCG weighted population'!W69/'CCG weighted population'!$E69</f>
        <v>1.2553135252272156</v>
      </c>
      <c r="R69" s="49">
        <f>'CCG weighted population'!X69/'CCG weighted population'!$F69</f>
        <v>1.2542413899982139</v>
      </c>
      <c r="S69" s="49">
        <f>'CCG weighted population'!Y69/'CCG weighted population'!$G69</f>
        <v>1.25291695669865</v>
      </c>
      <c r="T69" s="49">
        <f>'CCG weighted population'!Z69/'CCG weighted population'!$H69</f>
        <v>1.2517958441051735</v>
      </c>
      <c r="U69" s="51">
        <f>'CCG weighted population'!AA69/'CCG weighted population'!$C69</f>
        <v>1.0303080738671038</v>
      </c>
      <c r="V69" s="49">
        <f>'CCG weighted population'!AB69/'CCG weighted population'!$D69</f>
        <v>1.0308195187800926</v>
      </c>
      <c r="W69" s="49">
        <f>'CCG weighted population'!AC69/'CCG weighted population'!$E69</f>
        <v>1.0324331042554851</v>
      </c>
      <c r="X69" s="49">
        <f>'CCG weighted population'!AD69/'CCG weighted population'!$F69</f>
        <v>1.0345555672759064</v>
      </c>
      <c r="Y69" s="49">
        <f>'CCG weighted population'!AE69/'CCG weighted population'!$G69</f>
        <v>1.0361453927700957</v>
      </c>
      <c r="Z69" s="49">
        <f>'CCG weighted population'!AF69/'CCG weighted population'!$H69</f>
        <v>1.0369397736240864</v>
      </c>
      <c r="AA69" s="51">
        <f>'CCG weighted population'!AG69/'CCG weighted population'!$C69</f>
        <v>0.91023341941630309</v>
      </c>
      <c r="AB69" s="49">
        <f>'CCG weighted population'!AH69/'CCG weighted population'!$D69</f>
        <v>0.90752396859696105</v>
      </c>
      <c r="AC69" s="49">
        <f>'CCG weighted population'!AI69/'CCG weighted population'!$E69</f>
        <v>0.90520929365092639</v>
      </c>
      <c r="AD69" s="49">
        <f>'CCG weighted population'!AJ69/'CCG weighted population'!$F69</f>
        <v>0.90350628029573465</v>
      </c>
      <c r="AE69" s="49">
        <f>'CCG weighted population'!AK69/'CCG weighted population'!$G69</f>
        <v>0.90139895207026066</v>
      </c>
      <c r="AF69" s="49">
        <f>'CCG weighted population'!AL69/'CCG weighted population'!$H69</f>
        <v>0.89947198492001113</v>
      </c>
      <c r="AG69" s="51">
        <f>'CCG weighted population'!AM69/'CCG weighted population'!$C69</f>
        <v>1.4381264404402416</v>
      </c>
      <c r="AH69" s="49">
        <f>'CCG weighted population'!AN69/'CCG weighted population'!$D69</f>
        <v>1.4384040484463645</v>
      </c>
      <c r="AI69" s="49">
        <f>'CCG weighted population'!AO69/'CCG weighted population'!$E69</f>
        <v>1.4387276833408418</v>
      </c>
      <c r="AJ69" s="49">
        <f>'CCG weighted population'!AP69/'CCG weighted population'!$F69</f>
        <v>1.4390517828035148</v>
      </c>
      <c r="AK69" s="49">
        <f>'CCG weighted population'!AQ69/'CCG weighted population'!$G69</f>
        <v>1.4393648165985891</v>
      </c>
      <c r="AL69" s="49">
        <f>'CCG weighted population'!AR69/'CCG weighted population'!$H69</f>
        <v>1.4396614921527799</v>
      </c>
      <c r="AM69" s="51">
        <v>0.95538896322250366</v>
      </c>
      <c r="AN69" s="49">
        <v>0.95855134725570679</v>
      </c>
      <c r="AO69" s="49">
        <v>0.96176105737686157</v>
      </c>
      <c r="AP69" s="49">
        <v>0.96501427888870239</v>
      </c>
      <c r="AQ69" s="49">
        <v>0.96831411123275757</v>
      </c>
      <c r="AR69" s="49">
        <v>0.97165787220001221</v>
      </c>
      <c r="AS69" s="52">
        <v>0.9976496696472168</v>
      </c>
      <c r="AT69" s="50">
        <v>0.9976496696472168</v>
      </c>
      <c r="AU69" s="50">
        <v>0.9976496696472168</v>
      </c>
      <c r="AV69" s="50">
        <v>0.9976496696472168</v>
      </c>
      <c r="AW69" s="50">
        <v>0.9976496696472168</v>
      </c>
      <c r="AX69" s="50">
        <v>0.9976496696472168</v>
      </c>
    </row>
    <row r="70" spans="1:50" x14ac:dyDescent="0.2">
      <c r="A70" s="31" t="s">
        <v>77</v>
      </c>
      <c r="B70" s="25" t="s">
        <v>331</v>
      </c>
      <c r="C70" s="51">
        <f>'CCG weighted population'!I70/'CCG weighted population'!$C70</f>
        <v>1.1218933578725439</v>
      </c>
      <c r="D70" s="49">
        <f>'CCG weighted population'!J70/'CCG weighted population'!$D70</f>
        <v>1.1216243084507087</v>
      </c>
      <c r="E70" s="49">
        <f>'CCG weighted population'!K70/'CCG weighted population'!$E70</f>
        <v>1.1203291654336649</v>
      </c>
      <c r="F70" s="49">
        <f>'CCG weighted population'!L70/'CCG weighted population'!$F70</f>
        <v>1.1186438975278248</v>
      </c>
      <c r="G70" s="49">
        <f>'CCG weighted population'!M70/'CCG weighted population'!$G70</f>
        <v>1.1180187662398522</v>
      </c>
      <c r="H70" s="49">
        <f>'CCG weighted population'!N70/'CCG weighted population'!$H70</f>
        <v>1.1170861679444073</v>
      </c>
      <c r="I70" s="51">
        <f>'CCG weighted population'!O70/'CCG weighted population'!$C70</f>
        <v>1.0770976549671485</v>
      </c>
      <c r="J70" s="49">
        <f>'CCG weighted population'!P70/'CCG weighted population'!$D70</f>
        <v>1.0788636102876492</v>
      </c>
      <c r="K70" s="49">
        <f>'CCG weighted population'!Q70/'CCG weighted population'!$E70</f>
        <v>1.0764557702405613</v>
      </c>
      <c r="L70" s="49">
        <f>'CCG weighted population'!R70/'CCG weighted population'!$F70</f>
        <v>1.0751093016071565</v>
      </c>
      <c r="M70" s="49">
        <f>'CCG weighted population'!S70/'CCG weighted population'!$G70</f>
        <v>1.077022440022152</v>
      </c>
      <c r="N70" s="49">
        <f>'CCG weighted population'!T70/'CCG weighted population'!$H70</f>
        <v>1.0774433210662753</v>
      </c>
      <c r="O70" s="51">
        <f>'CCG weighted population'!U70/'CCG weighted population'!$C70</f>
        <v>0.87027728464689047</v>
      </c>
      <c r="P70" s="49">
        <f>'CCG weighted population'!V70/'CCG weighted population'!$D70</f>
        <v>0.87035813302077814</v>
      </c>
      <c r="Q70" s="49">
        <f>'CCG weighted population'!W70/'CCG weighted population'!$E70</f>
        <v>0.87005200553328677</v>
      </c>
      <c r="R70" s="49">
        <f>'CCG weighted population'!X70/'CCG weighted population'!$F70</f>
        <v>0.86976267965636334</v>
      </c>
      <c r="S70" s="49">
        <f>'CCG weighted population'!Y70/'CCG weighted population'!$G70</f>
        <v>0.86968283799029222</v>
      </c>
      <c r="T70" s="49">
        <f>'CCG weighted population'!Z70/'CCG weighted population'!$H70</f>
        <v>0.86975287799156775</v>
      </c>
      <c r="U70" s="51">
        <f>'CCG weighted population'!AA70/'CCG weighted population'!$C70</f>
        <v>0.9570702052746386</v>
      </c>
      <c r="V70" s="49">
        <f>'CCG weighted population'!AB70/'CCG weighted population'!$D70</f>
        <v>0.9567002565793834</v>
      </c>
      <c r="W70" s="49">
        <f>'CCG weighted population'!AC70/'CCG weighted population'!$E70</f>
        <v>0.95608181157495797</v>
      </c>
      <c r="X70" s="49">
        <f>'CCG weighted population'!AD70/'CCG weighted population'!$F70</f>
        <v>0.95500721242399433</v>
      </c>
      <c r="Y70" s="49">
        <f>'CCG weighted population'!AE70/'CCG weighted population'!$G70</f>
        <v>0.95392241242070397</v>
      </c>
      <c r="Z70" s="49">
        <f>'CCG weighted population'!AF70/'CCG weighted population'!$H70</f>
        <v>0.95281260340891327</v>
      </c>
      <c r="AA70" s="51">
        <f>'CCG weighted population'!AG70/'CCG weighted population'!$C70</f>
        <v>1.0507129170153988</v>
      </c>
      <c r="AB70" s="49">
        <f>'CCG weighted population'!AH70/'CCG weighted population'!$D70</f>
        <v>1.0497787565291425</v>
      </c>
      <c r="AC70" s="49">
        <f>'CCG weighted population'!AI70/'CCG weighted population'!$E70</f>
        <v>1.0482658499206192</v>
      </c>
      <c r="AD70" s="49">
        <f>'CCG weighted population'!AJ70/'CCG weighted population'!$F70</f>
        <v>1.0457709075847839</v>
      </c>
      <c r="AE70" s="49">
        <f>'CCG weighted population'!AK70/'CCG weighted population'!$G70</f>
        <v>1.0444969405598332</v>
      </c>
      <c r="AF70" s="49">
        <f>'CCG weighted population'!AL70/'CCG weighted population'!$H70</f>
        <v>1.0432401836733247</v>
      </c>
      <c r="AG70" s="51">
        <f>'CCG weighted population'!AM70/'CCG weighted population'!$C70</f>
        <v>0.87067838353127336</v>
      </c>
      <c r="AH70" s="49">
        <f>'CCG weighted population'!AN70/'CCG weighted population'!$D70</f>
        <v>0.87084639026108024</v>
      </c>
      <c r="AI70" s="49">
        <f>'CCG weighted population'!AO70/'CCG weighted population'!$E70</f>
        <v>0.87104241856171361</v>
      </c>
      <c r="AJ70" s="49">
        <f>'CCG weighted population'!AP70/'CCG weighted population'!$F70</f>
        <v>0.87123851670490626</v>
      </c>
      <c r="AK70" s="49">
        <f>'CCG weighted population'!AQ70/'CCG weighted population'!$G70</f>
        <v>0.87142813083488102</v>
      </c>
      <c r="AL70" s="49">
        <f>'CCG weighted population'!AR70/'CCG weighted population'!$H70</f>
        <v>0.87160769167896002</v>
      </c>
      <c r="AM70" s="51">
        <v>0.95372265577316284</v>
      </c>
      <c r="AN70" s="49">
        <v>0.95693016052246094</v>
      </c>
      <c r="AO70" s="49">
        <v>0.96018505096435547</v>
      </c>
      <c r="AP70" s="49">
        <v>0.96348392963409424</v>
      </c>
      <c r="AQ70" s="49">
        <v>0.96682965755462646</v>
      </c>
      <c r="AR70" s="49">
        <v>0.97021973133087158</v>
      </c>
      <c r="AS70" s="52">
        <v>1.0004595518112183</v>
      </c>
      <c r="AT70" s="50">
        <v>1.0004595518112183</v>
      </c>
      <c r="AU70" s="50">
        <v>1.0004595518112183</v>
      </c>
      <c r="AV70" s="50">
        <v>1.0004595518112183</v>
      </c>
      <c r="AW70" s="50">
        <v>1.0004595518112183</v>
      </c>
      <c r="AX70" s="50">
        <v>1.0004595518112183</v>
      </c>
    </row>
    <row r="71" spans="1:50" x14ac:dyDescent="0.2">
      <c r="A71" s="31" t="s">
        <v>78</v>
      </c>
      <c r="B71" s="25" t="s">
        <v>332</v>
      </c>
      <c r="C71" s="51">
        <f>'CCG weighted population'!I71/'CCG weighted population'!$C71</f>
        <v>1.0914988323931525</v>
      </c>
      <c r="D71" s="49">
        <f>'CCG weighted population'!J71/'CCG weighted population'!$D71</f>
        <v>1.0905517980585191</v>
      </c>
      <c r="E71" s="49">
        <f>'CCG weighted population'!K71/'CCG weighted population'!$E71</f>
        <v>1.0902587500399366</v>
      </c>
      <c r="F71" s="49">
        <f>'CCG weighted population'!L71/'CCG weighted population'!$F71</f>
        <v>1.0894074288106901</v>
      </c>
      <c r="G71" s="49">
        <f>'CCG weighted population'!M71/'CCG weighted population'!$G71</f>
        <v>1.0887463542629972</v>
      </c>
      <c r="H71" s="49">
        <f>'CCG weighted population'!N71/'CCG weighted population'!$H71</f>
        <v>1.0876393755612364</v>
      </c>
      <c r="I71" s="51">
        <f>'CCG weighted population'!O71/'CCG weighted population'!$C71</f>
        <v>1.0758313642627058</v>
      </c>
      <c r="J71" s="49">
        <f>'CCG weighted population'!P71/'CCG weighted population'!$D71</f>
        <v>1.0745353946973635</v>
      </c>
      <c r="K71" s="49">
        <f>'CCG weighted population'!Q71/'CCG weighted population'!$E71</f>
        <v>1.0775566604750346</v>
      </c>
      <c r="L71" s="49">
        <f>'CCG weighted population'!R71/'CCG weighted population'!$F71</f>
        <v>1.077578778490351</v>
      </c>
      <c r="M71" s="49">
        <f>'CCG weighted population'!S71/'CCG weighted population'!$G71</f>
        <v>1.0792714801234926</v>
      </c>
      <c r="N71" s="49">
        <f>'CCG weighted population'!T71/'CCG weighted population'!$H71</f>
        <v>1.0788600057739888</v>
      </c>
      <c r="O71" s="51">
        <f>'CCG weighted population'!U71/'CCG weighted population'!$C71</f>
        <v>0.88950604466711025</v>
      </c>
      <c r="P71" s="49">
        <f>'CCG weighted population'!V71/'CCG weighted population'!$D71</f>
        <v>0.88977860077778781</v>
      </c>
      <c r="Q71" s="49">
        <f>'CCG weighted population'!W71/'CCG weighted population'!$E71</f>
        <v>0.88962827457894589</v>
      </c>
      <c r="R71" s="49">
        <f>'CCG weighted population'!X71/'CCG weighted population'!$F71</f>
        <v>0.88945403905912668</v>
      </c>
      <c r="S71" s="49">
        <f>'CCG weighted population'!Y71/'CCG weighted population'!$G71</f>
        <v>0.88920122029295978</v>
      </c>
      <c r="T71" s="49">
        <f>'CCG weighted population'!Z71/'CCG weighted population'!$H71</f>
        <v>0.88916927221687025</v>
      </c>
      <c r="U71" s="51">
        <f>'CCG weighted population'!AA71/'CCG weighted population'!$C71</f>
        <v>0.92285598798436963</v>
      </c>
      <c r="V71" s="49">
        <f>'CCG weighted population'!AB71/'CCG weighted population'!$D71</f>
        <v>0.92368994960776218</v>
      </c>
      <c r="W71" s="49">
        <f>'CCG weighted population'!AC71/'CCG weighted population'!$E71</f>
        <v>0.92434286254946685</v>
      </c>
      <c r="X71" s="49">
        <f>'CCG weighted population'!AD71/'CCG weighted population'!$F71</f>
        <v>0.92480371234612657</v>
      </c>
      <c r="Y71" s="49">
        <f>'CCG weighted population'!AE71/'CCG weighted population'!$G71</f>
        <v>0.92501051801476786</v>
      </c>
      <c r="Z71" s="49">
        <f>'CCG weighted population'!AF71/'CCG weighted population'!$H71</f>
        <v>0.92528324182283916</v>
      </c>
      <c r="AA71" s="51">
        <f>'CCG weighted population'!AG71/'CCG weighted population'!$C71</f>
        <v>1.028859818755453</v>
      </c>
      <c r="AB71" s="49">
        <f>'CCG weighted population'!AH71/'CCG weighted population'!$D71</f>
        <v>1.0270298750737505</v>
      </c>
      <c r="AC71" s="49">
        <f>'CCG weighted population'!AI71/'CCG weighted population'!$E71</f>
        <v>1.0255631757536174</v>
      </c>
      <c r="AD71" s="49">
        <f>'CCG weighted population'!AJ71/'CCG weighted population'!$F71</f>
        <v>1.0242176639562883</v>
      </c>
      <c r="AE71" s="49">
        <f>'CCG weighted population'!AK71/'CCG weighted population'!$G71</f>
        <v>1.0234632469060776</v>
      </c>
      <c r="AF71" s="49">
        <f>'CCG weighted population'!AL71/'CCG weighted population'!$H71</f>
        <v>1.0215802578374049</v>
      </c>
      <c r="AG71" s="51">
        <f>'CCG weighted population'!AM71/'CCG weighted population'!$C71</f>
        <v>0.80793139256380675</v>
      </c>
      <c r="AH71" s="49">
        <f>'CCG weighted population'!AN71/'CCG weighted population'!$D71</f>
        <v>0.80808726310058654</v>
      </c>
      <c r="AI71" s="49">
        <f>'CCG weighted population'!AO71/'CCG weighted population'!$E71</f>
        <v>0.80826906462636294</v>
      </c>
      <c r="AJ71" s="49">
        <f>'CCG weighted population'!AP71/'CCG weighted population'!$F71</f>
        <v>0.8084511636709395</v>
      </c>
      <c r="AK71" s="49">
        <f>'CCG weighted population'!AQ71/'CCG weighted population'!$G71</f>
        <v>0.80862708912162895</v>
      </c>
      <c r="AL71" s="49">
        <f>'CCG weighted population'!AR71/'CCG weighted population'!$H71</f>
        <v>0.808793665183414</v>
      </c>
      <c r="AM71" s="51">
        <v>0.95400106906890869</v>
      </c>
      <c r="AN71" s="49">
        <v>0.95725452899932861</v>
      </c>
      <c r="AO71" s="49">
        <v>0.96055585145950317</v>
      </c>
      <c r="AP71" s="49">
        <v>0.96390140056610107</v>
      </c>
      <c r="AQ71" s="49">
        <v>0.96729427576065063</v>
      </c>
      <c r="AR71" s="49">
        <v>0.97073179483413696</v>
      </c>
      <c r="AS71" s="52">
        <v>0.99984902143478394</v>
      </c>
      <c r="AT71" s="50">
        <v>0.99984902143478394</v>
      </c>
      <c r="AU71" s="50">
        <v>0.99984902143478394</v>
      </c>
      <c r="AV71" s="50">
        <v>0.99984902143478394</v>
      </c>
      <c r="AW71" s="50">
        <v>0.99984902143478394</v>
      </c>
      <c r="AX71" s="50">
        <v>0.99984902143478394</v>
      </c>
    </row>
    <row r="72" spans="1:50" x14ac:dyDescent="0.2">
      <c r="A72" s="31" t="s">
        <v>79</v>
      </c>
      <c r="B72" s="25" t="s">
        <v>340</v>
      </c>
      <c r="C72" s="51">
        <f>'CCG weighted population'!I72/'CCG weighted population'!$C72</f>
        <v>1.0142669819172325</v>
      </c>
      <c r="D72" s="49">
        <f>'CCG weighted population'!J72/'CCG weighted population'!$D72</f>
        <v>1.0161498390222317</v>
      </c>
      <c r="E72" s="49">
        <f>'CCG weighted population'!K72/'CCG weighted population'!$E72</f>
        <v>1.0176506813444188</v>
      </c>
      <c r="F72" s="49">
        <f>'CCG weighted population'!L72/'CCG weighted population'!$F72</f>
        <v>1.0184139335856746</v>
      </c>
      <c r="G72" s="49">
        <f>'CCG weighted population'!M72/'CCG weighted population'!$G72</f>
        <v>1.0196094183355331</v>
      </c>
      <c r="H72" s="49">
        <f>'CCG weighted population'!N72/'CCG weighted population'!$H72</f>
        <v>1.0197778906211776</v>
      </c>
      <c r="I72" s="51">
        <f>'CCG weighted population'!O72/'CCG weighted population'!$C72</f>
        <v>0.92363243913771453</v>
      </c>
      <c r="J72" s="49">
        <f>'CCG weighted population'!P72/'CCG weighted population'!$D72</f>
        <v>0.92843869302836568</v>
      </c>
      <c r="K72" s="49">
        <f>'CCG weighted population'!Q72/'CCG weighted population'!$E72</f>
        <v>0.93229636577828257</v>
      </c>
      <c r="L72" s="49">
        <f>'CCG weighted population'!R72/'CCG weighted population'!$F72</f>
        <v>0.93228702461253332</v>
      </c>
      <c r="M72" s="49">
        <f>'CCG weighted population'!S72/'CCG weighted population'!$G72</f>
        <v>0.93525114921350494</v>
      </c>
      <c r="N72" s="49">
        <f>'CCG weighted population'!T72/'CCG weighted population'!$H72</f>
        <v>0.93485541156773366</v>
      </c>
      <c r="O72" s="51">
        <f>'CCG weighted population'!U72/'CCG weighted population'!$C72</f>
        <v>0.68412962456578119</v>
      </c>
      <c r="P72" s="49">
        <f>'CCG weighted population'!V72/'CCG weighted population'!$D72</f>
        <v>0.68536966904191521</v>
      </c>
      <c r="Q72" s="49">
        <f>'CCG weighted population'!W72/'CCG weighted population'!$E72</f>
        <v>0.68627674372745107</v>
      </c>
      <c r="R72" s="49">
        <f>'CCG weighted population'!X72/'CCG weighted population'!$F72</f>
        <v>0.68680605772906411</v>
      </c>
      <c r="S72" s="49">
        <f>'CCG weighted population'!Y72/'CCG weighted population'!$G72</f>
        <v>0.68824985415351658</v>
      </c>
      <c r="T72" s="49">
        <f>'CCG weighted population'!Z72/'CCG weighted population'!$H72</f>
        <v>0.68925041528535103</v>
      </c>
      <c r="U72" s="51">
        <f>'CCG weighted population'!AA72/'CCG weighted population'!$C72</f>
        <v>0.83003006051470918</v>
      </c>
      <c r="V72" s="49">
        <f>'CCG weighted population'!AB72/'CCG weighted population'!$D72</f>
        <v>0.82942838396630914</v>
      </c>
      <c r="W72" s="49">
        <f>'CCG weighted population'!AC72/'CCG weighted population'!$E72</f>
        <v>0.82846502339869732</v>
      </c>
      <c r="X72" s="49">
        <f>'CCG weighted population'!AD72/'CCG weighted population'!$F72</f>
        <v>0.82732295836177872</v>
      </c>
      <c r="Y72" s="49">
        <f>'CCG weighted population'!AE72/'CCG weighted population'!$G72</f>
        <v>0.82611488877412442</v>
      </c>
      <c r="Z72" s="49">
        <f>'CCG weighted population'!AF72/'CCG weighted population'!$H72</f>
        <v>0.8247942930268638</v>
      </c>
      <c r="AA72" s="51">
        <f>'CCG weighted population'!AG72/'CCG weighted population'!$C72</f>
        <v>0.9396133606396776</v>
      </c>
      <c r="AB72" s="49">
        <f>'CCG weighted population'!AH72/'CCG weighted population'!$D72</f>
        <v>0.94041370523521062</v>
      </c>
      <c r="AC72" s="49">
        <f>'CCG weighted population'!AI72/'CCG weighted population'!$E72</f>
        <v>0.94049643927531734</v>
      </c>
      <c r="AD72" s="49">
        <f>'CCG weighted population'!AJ72/'CCG weighted population'!$F72</f>
        <v>0.94072245567940982</v>
      </c>
      <c r="AE72" s="49">
        <f>'CCG weighted population'!AK72/'CCG weighted population'!$G72</f>
        <v>0.94016239318538286</v>
      </c>
      <c r="AF72" s="49">
        <f>'CCG weighted population'!AL72/'CCG weighted population'!$H72</f>
        <v>0.93942473055438513</v>
      </c>
      <c r="AG72" s="51">
        <f>'CCG weighted population'!AM72/'CCG weighted population'!$C72</f>
        <v>0.66642381619411739</v>
      </c>
      <c r="AH72" s="49">
        <f>'CCG weighted population'!AN72/'CCG weighted population'!$D72</f>
        <v>0.6665523902528343</v>
      </c>
      <c r="AI72" s="49">
        <f>'CCG weighted population'!AO72/'CCG weighted population'!$E72</f>
        <v>0.66670240112533852</v>
      </c>
      <c r="AJ72" s="49">
        <f>'CCG weighted population'!AP72/'CCG weighted population'!$F72</f>
        <v>0.66685258453927188</v>
      </c>
      <c r="AK72" s="49">
        <f>'CCG weighted population'!AQ72/'CCG weighted population'!$G72</f>
        <v>0.66699769036552481</v>
      </c>
      <c r="AL72" s="49">
        <f>'CCG weighted population'!AR72/'CCG weighted population'!$H72</f>
        <v>0.6671350749746221</v>
      </c>
      <c r="AM72" s="51">
        <v>0.95448565483093262</v>
      </c>
      <c r="AN72" s="49">
        <v>0.95769160985946655</v>
      </c>
      <c r="AO72" s="49">
        <v>0.9609452486038208</v>
      </c>
      <c r="AP72" s="49">
        <v>0.96424257755279541</v>
      </c>
      <c r="AQ72" s="49">
        <v>0.9675869345664978</v>
      </c>
      <c r="AR72" s="49">
        <v>0.97097557783126831</v>
      </c>
      <c r="AS72" s="52">
        <v>1.0016814470291138</v>
      </c>
      <c r="AT72" s="50">
        <v>1.0016814470291138</v>
      </c>
      <c r="AU72" s="50">
        <v>1.0016814470291138</v>
      </c>
      <c r="AV72" s="50">
        <v>1.0016814470291138</v>
      </c>
      <c r="AW72" s="50">
        <v>1.0016814470291138</v>
      </c>
      <c r="AX72" s="50">
        <v>1.0016814470291138</v>
      </c>
    </row>
    <row r="73" spans="1:50" x14ac:dyDescent="0.2">
      <c r="A73" s="31" t="s">
        <v>80</v>
      </c>
      <c r="B73" s="25" t="s">
        <v>358</v>
      </c>
      <c r="C73" s="51">
        <f>'CCG weighted population'!I73/'CCG weighted population'!$C73</f>
        <v>1.0871258647420179</v>
      </c>
      <c r="D73" s="49">
        <f>'CCG weighted population'!J73/'CCG weighted population'!$D73</f>
        <v>1.0911853252979431</v>
      </c>
      <c r="E73" s="49">
        <f>'CCG weighted population'!K73/'CCG weighted population'!$E73</f>
        <v>1.0943569029001459</v>
      </c>
      <c r="F73" s="49">
        <f>'CCG weighted population'!L73/'CCG weighted population'!$F73</f>
        <v>1.0969333767006946</v>
      </c>
      <c r="G73" s="49">
        <f>'CCG weighted population'!M73/'CCG weighted population'!$G73</f>
        <v>1.0998960992062699</v>
      </c>
      <c r="H73" s="49">
        <f>'CCG weighted population'!N73/'CCG weighted population'!$H73</f>
        <v>1.1022524520331014</v>
      </c>
      <c r="I73" s="51">
        <f>'CCG weighted population'!O73/'CCG weighted population'!$C73</f>
        <v>1.0993603835733565</v>
      </c>
      <c r="J73" s="49">
        <f>'CCG weighted population'!P73/'CCG weighted population'!$D73</f>
        <v>1.1111569827740473</v>
      </c>
      <c r="K73" s="49">
        <f>'CCG weighted population'!Q73/'CCG weighted population'!$E73</f>
        <v>1.1177818213641575</v>
      </c>
      <c r="L73" s="49">
        <f>'CCG weighted population'!R73/'CCG weighted population'!$F73</f>
        <v>1.1253772359936547</v>
      </c>
      <c r="M73" s="49">
        <f>'CCG weighted population'!S73/'CCG weighted population'!$G73</f>
        <v>1.1352909553025903</v>
      </c>
      <c r="N73" s="49">
        <f>'CCG weighted population'!T73/'CCG weighted population'!$H73</f>
        <v>1.1422369404815014</v>
      </c>
      <c r="O73" s="51">
        <f>'CCG weighted population'!U73/'CCG weighted population'!$C73</f>
        <v>0.77603265719147174</v>
      </c>
      <c r="P73" s="49">
        <f>'CCG weighted population'!V73/'CCG weighted population'!$D73</f>
        <v>0.7766356489834374</v>
      </c>
      <c r="Q73" s="49">
        <f>'CCG weighted population'!W73/'CCG weighted population'!$E73</f>
        <v>0.77698466662441013</v>
      </c>
      <c r="R73" s="49">
        <f>'CCG weighted population'!X73/'CCG weighted population'!$F73</f>
        <v>0.77743039000640213</v>
      </c>
      <c r="S73" s="49">
        <f>'CCG weighted population'!Y73/'CCG weighted population'!$G73</f>
        <v>0.77827237471415345</v>
      </c>
      <c r="T73" s="49">
        <f>'CCG weighted population'!Z73/'CCG weighted population'!$H73</f>
        <v>0.77902432003824651</v>
      </c>
      <c r="U73" s="51">
        <f>'CCG weighted population'!AA73/'CCG weighted population'!$C73</f>
        <v>0.80726013258061458</v>
      </c>
      <c r="V73" s="49">
        <f>'CCG weighted population'!AB73/'CCG weighted population'!$D73</f>
        <v>0.80656706708182491</v>
      </c>
      <c r="W73" s="49">
        <f>'CCG weighted population'!AC73/'CCG weighted population'!$E73</f>
        <v>0.80550405375036738</v>
      </c>
      <c r="X73" s="49">
        <f>'CCG weighted population'!AD73/'CCG weighted population'!$F73</f>
        <v>0.80439647305245721</v>
      </c>
      <c r="Y73" s="49">
        <f>'CCG weighted population'!AE73/'CCG weighted population'!$G73</f>
        <v>0.80343972116656326</v>
      </c>
      <c r="Z73" s="49">
        <f>'CCG weighted population'!AF73/'CCG weighted population'!$H73</f>
        <v>0.80229205871368436</v>
      </c>
      <c r="AA73" s="51">
        <f>'CCG weighted population'!AG73/'CCG weighted population'!$C73</f>
        <v>1.0558367949184739</v>
      </c>
      <c r="AB73" s="49">
        <f>'CCG weighted population'!AH73/'CCG weighted population'!$D73</f>
        <v>1.0590628105691098</v>
      </c>
      <c r="AC73" s="49">
        <f>'CCG weighted population'!AI73/'CCG weighted population'!$E73</f>
        <v>1.0611592894124222</v>
      </c>
      <c r="AD73" s="49">
        <f>'CCG weighted population'!AJ73/'CCG weighted population'!$F73</f>
        <v>1.0627190986021693</v>
      </c>
      <c r="AE73" s="49">
        <f>'CCG weighted population'!AK73/'CCG weighted population'!$G73</f>
        <v>1.0646664395305454</v>
      </c>
      <c r="AF73" s="49">
        <f>'CCG weighted population'!AL73/'CCG weighted population'!$H73</f>
        <v>1.0660851808966789</v>
      </c>
      <c r="AG73" s="51">
        <f>'CCG weighted population'!AM73/'CCG weighted population'!$C73</f>
        <v>0.8290994790390005</v>
      </c>
      <c r="AH73" s="49">
        <f>'CCG weighted population'!AN73/'CCG weighted population'!$D73</f>
        <v>0.82925947148356682</v>
      </c>
      <c r="AI73" s="49">
        <f>'CCG weighted population'!AO73/'CCG weighted population'!$E73</f>
        <v>0.82944624675152556</v>
      </c>
      <c r="AJ73" s="49">
        <f>'CCG weighted population'!AP73/'CCG weighted population'!$F73</f>
        <v>0.82963304986613262</v>
      </c>
      <c r="AK73" s="49">
        <f>'CCG weighted population'!AQ73/'CCG weighted population'!$G73</f>
        <v>0.8298135016000131</v>
      </c>
      <c r="AL73" s="49">
        <f>'CCG weighted population'!AR73/'CCG weighted population'!$H73</f>
        <v>0.82998442619228419</v>
      </c>
      <c r="AM73" s="51">
        <v>0.93941777944564819</v>
      </c>
      <c r="AN73" s="49">
        <v>0.94281291961669922</v>
      </c>
      <c r="AO73" s="49">
        <v>0.94625663757324219</v>
      </c>
      <c r="AP73" s="49">
        <v>0.94974541664123535</v>
      </c>
      <c r="AQ73" s="49">
        <v>0.95328241586685181</v>
      </c>
      <c r="AR73" s="49">
        <v>0.95686477422714233</v>
      </c>
      <c r="AS73" s="52">
        <v>1.0016380548477173</v>
      </c>
      <c r="AT73" s="50">
        <v>1.0016380548477173</v>
      </c>
      <c r="AU73" s="50">
        <v>1.0016380548477173</v>
      </c>
      <c r="AV73" s="50">
        <v>1.0016380548477173</v>
      </c>
      <c r="AW73" s="50">
        <v>1.0016380548477173</v>
      </c>
      <c r="AX73" s="50">
        <v>1.0016380548477173</v>
      </c>
    </row>
    <row r="74" spans="1:50" x14ac:dyDescent="0.2">
      <c r="A74" s="31" t="s">
        <v>81</v>
      </c>
      <c r="B74" s="25" t="s">
        <v>393</v>
      </c>
      <c r="C74" s="51">
        <f>'CCG weighted population'!I74/'CCG weighted population'!$C74</f>
        <v>0.95906303473805821</v>
      </c>
      <c r="D74" s="49">
        <f>'CCG weighted population'!J74/'CCG weighted population'!$D74</f>
        <v>0.96012939802214758</v>
      </c>
      <c r="E74" s="49">
        <f>'CCG weighted population'!K74/'CCG weighted population'!$E74</f>
        <v>0.96094414822501339</v>
      </c>
      <c r="F74" s="49">
        <f>'CCG weighted population'!L74/'CCG weighted population'!$F74</f>
        <v>0.96161718382685879</v>
      </c>
      <c r="G74" s="49">
        <f>'CCG weighted population'!M74/'CCG weighted population'!$G74</f>
        <v>0.96221373461355886</v>
      </c>
      <c r="H74" s="49">
        <f>'CCG weighted population'!N74/'CCG weighted population'!$H74</f>
        <v>0.96299568909241584</v>
      </c>
      <c r="I74" s="51">
        <f>'CCG weighted population'!O74/'CCG weighted population'!$C74</f>
        <v>0.91537911155847151</v>
      </c>
      <c r="J74" s="49">
        <f>'CCG weighted population'!P74/'CCG weighted population'!$D74</f>
        <v>0.91680208094919557</v>
      </c>
      <c r="K74" s="49">
        <f>'CCG weighted population'!Q74/'CCG weighted population'!$E74</f>
        <v>0.91892711906173996</v>
      </c>
      <c r="L74" s="49">
        <f>'CCG weighted population'!R74/'CCG weighted population'!$F74</f>
        <v>0.92008391403301182</v>
      </c>
      <c r="M74" s="49">
        <f>'CCG weighted population'!S74/'CCG weighted population'!$G74</f>
        <v>0.921551659810807</v>
      </c>
      <c r="N74" s="49">
        <f>'CCG weighted population'!T74/'CCG weighted population'!$H74</f>
        <v>0.92484514541458529</v>
      </c>
      <c r="O74" s="51">
        <f>'CCG weighted population'!U74/'CCG weighted population'!$C74</f>
        <v>0.78877130057596012</v>
      </c>
      <c r="P74" s="49">
        <f>'CCG weighted population'!V74/'CCG weighted population'!$D74</f>
        <v>0.78966790017010868</v>
      </c>
      <c r="Q74" s="49">
        <f>'CCG weighted population'!W74/'CCG weighted population'!$E74</f>
        <v>0.78997773897683732</v>
      </c>
      <c r="R74" s="49">
        <f>'CCG weighted population'!X74/'CCG weighted population'!$F74</f>
        <v>0.79003664348017355</v>
      </c>
      <c r="S74" s="49">
        <f>'CCG weighted population'!Y74/'CCG weighted population'!$G74</f>
        <v>0.79023962793300273</v>
      </c>
      <c r="T74" s="49">
        <f>'CCG weighted population'!Z74/'CCG weighted population'!$H74</f>
        <v>0.79073285428930795</v>
      </c>
      <c r="U74" s="51">
        <f>'CCG weighted population'!AA74/'CCG weighted population'!$C74</f>
        <v>0.83779008639011887</v>
      </c>
      <c r="V74" s="49">
        <f>'CCG weighted population'!AB74/'CCG weighted population'!$D74</f>
        <v>0.83571463937527157</v>
      </c>
      <c r="W74" s="49">
        <f>'CCG weighted population'!AC74/'CCG weighted population'!$E74</f>
        <v>0.83371511394622766</v>
      </c>
      <c r="X74" s="49">
        <f>'CCG weighted population'!AD74/'CCG weighted population'!$F74</f>
        <v>0.83166297305308923</v>
      </c>
      <c r="Y74" s="49">
        <f>'CCG weighted population'!AE74/'CCG weighted population'!$G74</f>
        <v>0.82951381966320403</v>
      </c>
      <c r="Z74" s="49">
        <f>'CCG weighted population'!AF74/'CCG weighted population'!$H74</f>
        <v>0.82724493287789691</v>
      </c>
      <c r="AA74" s="51">
        <f>'CCG weighted population'!AG74/'CCG weighted population'!$C74</f>
        <v>0.96781388719937644</v>
      </c>
      <c r="AB74" s="49">
        <f>'CCG weighted population'!AH74/'CCG weighted population'!$D74</f>
        <v>0.96825309729554709</v>
      </c>
      <c r="AC74" s="49">
        <f>'CCG weighted population'!AI74/'CCG weighted population'!$E74</f>
        <v>0.96855126699922545</v>
      </c>
      <c r="AD74" s="49">
        <f>'CCG weighted population'!AJ74/'CCG weighted population'!$F74</f>
        <v>0.96858214253430397</v>
      </c>
      <c r="AE74" s="49">
        <f>'CCG weighted population'!AK74/'CCG weighted population'!$G74</f>
        <v>0.96818138156706102</v>
      </c>
      <c r="AF74" s="49">
        <f>'CCG weighted population'!AL74/'CCG weighted population'!$H74</f>
        <v>0.96797606528222546</v>
      </c>
      <c r="AG74" s="51">
        <f>'CCG weighted population'!AM74/'CCG weighted population'!$C74</f>
        <v>0.79195262305985026</v>
      </c>
      <c r="AH74" s="49">
        <f>'CCG weighted population'!AN74/'CCG weighted population'!$D74</f>
        <v>0.79210544656840265</v>
      </c>
      <c r="AI74" s="49">
        <f>'CCG weighted population'!AO74/'CCG weighted population'!$E74</f>
        <v>0.79228374704497273</v>
      </c>
      <c r="AJ74" s="49">
        <f>'CCG weighted population'!AP74/'CCG weighted population'!$F74</f>
        <v>0.79246222066966532</v>
      </c>
      <c r="AK74" s="49">
        <f>'CCG weighted population'!AQ74/'CCG weighted population'!$G74</f>
        <v>0.79263460685680354</v>
      </c>
      <c r="AL74" s="49">
        <f>'CCG weighted population'!AR74/'CCG weighted population'!$H74</f>
        <v>0.79279790897084434</v>
      </c>
      <c r="AM74" s="51">
        <v>0.95948189496994019</v>
      </c>
      <c r="AN74" s="49">
        <v>0.96159911155700684</v>
      </c>
      <c r="AO74" s="49">
        <v>0.96375536918640137</v>
      </c>
      <c r="AP74" s="49">
        <v>0.96594727039337158</v>
      </c>
      <c r="AQ74" s="49">
        <v>0.96817761659622192</v>
      </c>
      <c r="AR74" s="49">
        <v>0.9704434871673584</v>
      </c>
      <c r="AS74" s="52">
        <v>1.0027496814727783</v>
      </c>
      <c r="AT74" s="50">
        <v>1.0027496814727783</v>
      </c>
      <c r="AU74" s="50">
        <v>1.0027496814727783</v>
      </c>
      <c r="AV74" s="50">
        <v>1.0027496814727783</v>
      </c>
      <c r="AW74" s="50">
        <v>1.0027496814727783</v>
      </c>
      <c r="AX74" s="50">
        <v>1.0027496814727783</v>
      </c>
    </row>
    <row r="75" spans="1:50" x14ac:dyDescent="0.2">
      <c r="A75" s="31" t="s">
        <v>82</v>
      </c>
      <c r="B75" s="25" t="s">
        <v>236</v>
      </c>
      <c r="C75" s="51">
        <f>'CCG weighted population'!I75/'CCG weighted population'!$C75</f>
        <v>1.1739605059030378</v>
      </c>
      <c r="D75" s="49">
        <f>'CCG weighted population'!J75/'CCG weighted population'!$D75</f>
        <v>1.1784764306845752</v>
      </c>
      <c r="E75" s="49">
        <f>'CCG weighted population'!K75/'CCG weighted population'!$E75</f>
        <v>1.1818917684792787</v>
      </c>
      <c r="F75" s="49">
        <f>'CCG weighted population'!L75/'CCG weighted population'!$F75</f>
        <v>1.1849393624000837</v>
      </c>
      <c r="G75" s="49">
        <f>'CCG weighted population'!M75/'CCG weighted population'!$G75</f>
        <v>1.1878762079302814</v>
      </c>
      <c r="H75" s="49">
        <f>'CCG weighted population'!N75/'CCG weighted population'!$H75</f>
        <v>1.1902154062739212</v>
      </c>
      <c r="I75" s="51">
        <f>'CCG weighted population'!O75/'CCG weighted population'!$C75</f>
        <v>1.0618610569939553</v>
      </c>
      <c r="J75" s="49">
        <f>'CCG weighted population'!P75/'CCG weighted population'!$D75</f>
        <v>1.0729661776774411</v>
      </c>
      <c r="K75" s="49">
        <f>'CCG weighted population'!Q75/'CCG weighted population'!$E75</f>
        <v>1.0831964161564627</v>
      </c>
      <c r="L75" s="49">
        <f>'CCG weighted population'!R75/'CCG weighted population'!$F75</f>
        <v>1.0918120706097838</v>
      </c>
      <c r="M75" s="49">
        <f>'CCG weighted population'!S75/'CCG weighted population'!$G75</f>
        <v>1.1053952527956212</v>
      </c>
      <c r="N75" s="49">
        <f>'CCG weighted population'!T75/'CCG weighted population'!$H75</f>
        <v>1.1150041805140074</v>
      </c>
      <c r="O75" s="51">
        <f>'CCG weighted population'!U75/'CCG weighted population'!$C75</f>
        <v>0.81196793909723708</v>
      </c>
      <c r="P75" s="49">
        <f>'CCG weighted population'!V75/'CCG weighted population'!$D75</f>
        <v>0.81379084674861235</v>
      </c>
      <c r="Q75" s="49">
        <f>'CCG weighted population'!W75/'CCG weighted population'!$E75</f>
        <v>0.81519375505103753</v>
      </c>
      <c r="R75" s="49">
        <f>'CCG weighted population'!X75/'CCG weighted population'!$F75</f>
        <v>0.81627404404070536</v>
      </c>
      <c r="S75" s="49">
        <f>'CCG weighted population'!Y75/'CCG weighted population'!$G75</f>
        <v>0.81750358954701496</v>
      </c>
      <c r="T75" s="49">
        <f>'CCG weighted population'!Z75/'CCG weighted population'!$H75</f>
        <v>0.81885415971821507</v>
      </c>
      <c r="U75" s="51">
        <f>'CCG weighted population'!AA75/'CCG weighted population'!$C75</f>
        <v>1.0424984680839791</v>
      </c>
      <c r="V75" s="49">
        <f>'CCG weighted population'!AB75/'CCG weighted population'!$D75</f>
        <v>1.0474443577112045</v>
      </c>
      <c r="W75" s="49">
        <f>'CCG weighted population'!AC75/'CCG weighted population'!$E75</f>
        <v>1.0526887727649226</v>
      </c>
      <c r="X75" s="49">
        <f>'CCG weighted population'!AD75/'CCG weighted population'!$F75</f>
        <v>1.057145097606587</v>
      </c>
      <c r="Y75" s="49">
        <f>'CCG weighted population'!AE75/'CCG weighted population'!$G75</f>
        <v>1.0615145816556726</v>
      </c>
      <c r="Z75" s="49">
        <f>'CCG weighted population'!AF75/'CCG weighted population'!$H75</f>
        <v>1.0659094545432495</v>
      </c>
      <c r="AA75" s="51">
        <f>'CCG weighted population'!AG75/'CCG weighted population'!$C75</f>
        <v>1.0795834886468814</v>
      </c>
      <c r="AB75" s="49">
        <f>'CCG weighted population'!AH75/'CCG weighted population'!$D75</f>
        <v>1.0842145029150647</v>
      </c>
      <c r="AC75" s="49">
        <f>'CCG weighted population'!AI75/'CCG weighted population'!$E75</f>
        <v>1.0872458876830631</v>
      </c>
      <c r="AD75" s="49">
        <f>'CCG weighted population'!AJ75/'CCG weighted population'!$F75</f>
        <v>1.0903494355346128</v>
      </c>
      <c r="AE75" s="49">
        <f>'CCG weighted population'!AK75/'CCG weighted population'!$G75</f>
        <v>1.0926614124542136</v>
      </c>
      <c r="AF75" s="49">
        <f>'CCG weighted population'!AL75/'CCG weighted population'!$H75</f>
        <v>1.0941758756973134</v>
      </c>
      <c r="AG75" s="51">
        <f>'CCG weighted population'!AM75/'CCG weighted population'!$C75</f>
        <v>0.9208931298512224</v>
      </c>
      <c r="AH75" s="49">
        <f>'CCG weighted population'!AN75/'CCG weighted population'!$D75</f>
        <v>0.92107081243223643</v>
      </c>
      <c r="AI75" s="49">
        <f>'CCG weighted population'!AO75/'CCG weighted population'!$E75</f>
        <v>0.92127806551317137</v>
      </c>
      <c r="AJ75" s="49">
        <f>'CCG weighted population'!AP75/'CCG weighted population'!$F75</f>
        <v>0.92148560308391991</v>
      </c>
      <c r="AK75" s="49">
        <f>'CCG weighted population'!AQ75/'CCG weighted population'!$G75</f>
        <v>0.92168612821146423</v>
      </c>
      <c r="AL75" s="49">
        <f>'CCG weighted population'!AR75/'CCG weighted population'!$H75</f>
        <v>0.92187598395904768</v>
      </c>
      <c r="AM75" s="51">
        <v>0.94945526123046875</v>
      </c>
      <c r="AN75" s="49">
        <v>0.95207840204238892</v>
      </c>
      <c r="AO75" s="49">
        <v>0.95474457740783691</v>
      </c>
      <c r="AP75" s="49">
        <v>0.95744997262954712</v>
      </c>
      <c r="AQ75" s="49">
        <v>0.96019744873046875</v>
      </c>
      <c r="AR75" s="49">
        <v>0.96298450231552124</v>
      </c>
      <c r="AS75" s="52">
        <v>1.0023922920227051</v>
      </c>
      <c r="AT75" s="50">
        <v>1.0023922920227051</v>
      </c>
      <c r="AU75" s="50">
        <v>1.0023922920227051</v>
      </c>
      <c r="AV75" s="50">
        <v>1.0023922920227051</v>
      </c>
      <c r="AW75" s="50">
        <v>1.0023922920227051</v>
      </c>
      <c r="AX75" s="50">
        <v>1.0023922920227051</v>
      </c>
    </row>
    <row r="76" spans="1:50" x14ac:dyDescent="0.2">
      <c r="A76" s="31" t="s">
        <v>83</v>
      </c>
      <c r="B76" s="25" t="s">
        <v>244</v>
      </c>
      <c r="C76" s="51">
        <f>'CCG weighted population'!I76/'CCG weighted population'!$C76</f>
        <v>0.93754890913109168</v>
      </c>
      <c r="D76" s="49">
        <f>'CCG weighted population'!J76/'CCG weighted population'!$D76</f>
        <v>0.93260762924383933</v>
      </c>
      <c r="E76" s="49">
        <f>'CCG weighted population'!K76/'CCG weighted population'!$E76</f>
        <v>0.92819050462612795</v>
      </c>
      <c r="F76" s="49">
        <f>'CCG weighted population'!L76/'CCG weighted population'!$F76</f>
        <v>0.92418897772939013</v>
      </c>
      <c r="G76" s="49">
        <f>'CCG weighted population'!M76/'CCG weighted population'!$G76</f>
        <v>0.91933658558913023</v>
      </c>
      <c r="H76" s="49">
        <f>'CCG weighted population'!N76/'CCG weighted population'!$H76</f>
        <v>0.91531732830318102</v>
      </c>
      <c r="I76" s="51">
        <f>'CCG weighted population'!O76/'CCG weighted population'!$C76</f>
        <v>0.92264503184021918</v>
      </c>
      <c r="J76" s="49">
        <f>'CCG weighted population'!P76/'CCG weighted population'!$D76</f>
        <v>0.91411054744915876</v>
      </c>
      <c r="K76" s="49">
        <f>'CCG weighted population'!Q76/'CCG weighted population'!$E76</f>
        <v>0.90672139352341097</v>
      </c>
      <c r="L76" s="49">
        <f>'CCG weighted population'!R76/'CCG weighted population'!$F76</f>
        <v>0.90133620895179289</v>
      </c>
      <c r="M76" s="49">
        <f>'CCG weighted population'!S76/'CCG weighted population'!$G76</f>
        <v>0.89238581398140882</v>
      </c>
      <c r="N76" s="49">
        <f>'CCG weighted population'!T76/'CCG weighted population'!$H76</f>
        <v>0.88554590318229476</v>
      </c>
      <c r="O76" s="51">
        <f>'CCG weighted population'!U76/'CCG weighted population'!$C76</f>
        <v>0.9859974143038287</v>
      </c>
      <c r="P76" s="49">
        <f>'CCG weighted population'!V76/'CCG weighted population'!$D76</f>
        <v>0.98571672548867739</v>
      </c>
      <c r="Q76" s="49">
        <f>'CCG weighted population'!W76/'CCG weighted population'!$E76</f>
        <v>0.98514314652405754</v>
      </c>
      <c r="R76" s="49">
        <f>'CCG weighted population'!X76/'CCG weighted population'!$F76</f>
        <v>0.98435898982784831</v>
      </c>
      <c r="S76" s="49">
        <f>'CCG weighted population'!Y76/'CCG weighted population'!$G76</f>
        <v>0.98339747534454758</v>
      </c>
      <c r="T76" s="49">
        <f>'CCG weighted population'!Z76/'CCG weighted population'!$H76</f>
        <v>0.98260001714824663</v>
      </c>
      <c r="U76" s="51">
        <f>'CCG weighted population'!AA76/'CCG weighted population'!$C76</f>
        <v>1.0793944226492844</v>
      </c>
      <c r="V76" s="49">
        <f>'CCG weighted population'!AB76/'CCG weighted population'!$D76</f>
        <v>1.071375877949734</v>
      </c>
      <c r="W76" s="49">
        <f>'CCG weighted population'!AC76/'CCG weighted population'!$E76</f>
        <v>1.064173846922212</v>
      </c>
      <c r="X76" s="49">
        <f>'CCG weighted population'!AD76/'CCG weighted population'!$F76</f>
        <v>1.0576651472275262</v>
      </c>
      <c r="Y76" s="49">
        <f>'CCG weighted population'!AE76/'CCG weighted population'!$G76</f>
        <v>1.0512160936960362</v>
      </c>
      <c r="Z76" s="49">
        <f>'CCG weighted population'!AF76/'CCG weighted population'!$H76</f>
        <v>1.0449824802080654</v>
      </c>
      <c r="AA76" s="51">
        <f>'CCG weighted population'!AG76/'CCG weighted population'!$C76</f>
        <v>0.93370803650368994</v>
      </c>
      <c r="AB76" s="49">
        <f>'CCG weighted population'!AH76/'CCG weighted population'!$D76</f>
        <v>0.92872621967689262</v>
      </c>
      <c r="AC76" s="49">
        <f>'CCG weighted population'!AI76/'CCG weighted population'!$E76</f>
        <v>0.92415983960068604</v>
      </c>
      <c r="AD76" s="49">
        <f>'CCG weighted population'!AJ76/'CCG weighted population'!$F76</f>
        <v>0.91975767574127021</v>
      </c>
      <c r="AE76" s="49">
        <f>'CCG weighted population'!AK76/'CCG weighted population'!$G76</f>
        <v>0.91471890267704858</v>
      </c>
      <c r="AF76" s="49">
        <f>'CCG weighted population'!AL76/'CCG weighted population'!$H76</f>
        <v>0.91053254058418365</v>
      </c>
      <c r="AG76" s="51">
        <f>'CCG weighted population'!AM76/'CCG weighted population'!$C76</f>
        <v>1.1602647213120507</v>
      </c>
      <c r="AH76" s="49">
        <f>'CCG weighted population'!AN76/'CCG weighted population'!$D76</f>
        <v>1.1604885734223231</v>
      </c>
      <c r="AI76" s="49">
        <f>'CCG weighted population'!AO76/'CCG weighted population'!$E76</f>
        <v>1.1607497528244495</v>
      </c>
      <c r="AJ76" s="49">
        <f>'CCG weighted population'!AP76/'CCG weighted population'!$F76</f>
        <v>1.1610113272808307</v>
      </c>
      <c r="AK76" s="49">
        <f>'CCG weighted population'!AQ76/'CCG weighted population'!$G76</f>
        <v>1.1612638349556084</v>
      </c>
      <c r="AL76" s="49">
        <f>'CCG weighted population'!AR76/'CCG weighted population'!$H76</f>
        <v>1.161503100974592</v>
      </c>
      <c r="AM76" s="51">
        <v>0.97260355949401855</v>
      </c>
      <c r="AN76" s="49">
        <v>0.97385680675506592</v>
      </c>
      <c r="AO76" s="49">
        <v>0.97514301538467407</v>
      </c>
      <c r="AP76" s="49">
        <v>0.97645843029022217</v>
      </c>
      <c r="AQ76" s="49">
        <v>0.97780561447143555</v>
      </c>
      <c r="AR76" s="49">
        <v>0.97918158769607544</v>
      </c>
      <c r="AS76" s="52">
        <v>0.99962621927261353</v>
      </c>
      <c r="AT76" s="50">
        <v>0.99962621927261353</v>
      </c>
      <c r="AU76" s="50">
        <v>0.99962621927261353</v>
      </c>
      <c r="AV76" s="50">
        <v>0.99962621927261353</v>
      </c>
      <c r="AW76" s="50">
        <v>0.99962621927261353</v>
      </c>
      <c r="AX76" s="50">
        <v>0.99962621927261353</v>
      </c>
    </row>
    <row r="77" spans="1:50" x14ac:dyDescent="0.2">
      <c r="A77" s="31" t="s">
        <v>84</v>
      </c>
      <c r="B77" s="25" t="s">
        <v>252</v>
      </c>
      <c r="C77" s="51">
        <f>'CCG weighted population'!I77/'CCG weighted population'!$C77</f>
        <v>1.1656831847993743</v>
      </c>
      <c r="D77" s="49">
        <f>'CCG weighted population'!J77/'CCG weighted population'!$D77</f>
        <v>1.1643640412704872</v>
      </c>
      <c r="E77" s="49">
        <f>'CCG weighted population'!K77/'CCG weighted population'!$E77</f>
        <v>1.163125498396375</v>
      </c>
      <c r="F77" s="49">
        <f>'CCG weighted population'!L77/'CCG weighted population'!$F77</f>
        <v>1.1616292334797589</v>
      </c>
      <c r="G77" s="49">
        <f>'CCG weighted population'!M77/'CCG weighted population'!$G77</f>
        <v>1.159787604815411</v>
      </c>
      <c r="H77" s="49">
        <f>'CCG weighted population'!N77/'CCG weighted population'!$H77</f>
        <v>1.1577838792560007</v>
      </c>
      <c r="I77" s="51">
        <f>'CCG weighted population'!O77/'CCG weighted population'!$C77</f>
        <v>1.1866232223519744</v>
      </c>
      <c r="J77" s="49">
        <f>'CCG weighted population'!P77/'CCG weighted population'!$D77</f>
        <v>1.1867496894836609</v>
      </c>
      <c r="K77" s="49">
        <f>'CCG weighted population'!Q77/'CCG weighted population'!$E77</f>
        <v>1.1888318811121588</v>
      </c>
      <c r="L77" s="49">
        <f>'CCG weighted population'!R77/'CCG weighted population'!$F77</f>
        <v>1.1902639557164949</v>
      </c>
      <c r="M77" s="49">
        <f>'CCG weighted population'!S77/'CCG weighted population'!$G77</f>
        <v>1.1891560940168719</v>
      </c>
      <c r="N77" s="49">
        <f>'CCG weighted population'!T77/'CCG weighted population'!$H77</f>
        <v>1.1887963771382184</v>
      </c>
      <c r="O77" s="51">
        <f>'CCG weighted population'!U77/'CCG weighted population'!$C77</f>
        <v>0.98522210521596343</v>
      </c>
      <c r="P77" s="49">
        <f>'CCG weighted population'!V77/'CCG weighted population'!$D77</f>
        <v>0.98534976135097418</v>
      </c>
      <c r="Q77" s="49">
        <f>'CCG weighted population'!W77/'CCG weighted population'!$E77</f>
        <v>0.98542785322073512</v>
      </c>
      <c r="R77" s="49">
        <f>'CCG weighted population'!X77/'CCG weighted population'!$F77</f>
        <v>0.98522316488237494</v>
      </c>
      <c r="S77" s="49">
        <f>'CCG weighted population'!Y77/'CCG weighted population'!$G77</f>
        <v>0.98463620370176785</v>
      </c>
      <c r="T77" s="49">
        <f>'CCG weighted population'!Z77/'CCG weighted population'!$H77</f>
        <v>0.98417822135312039</v>
      </c>
      <c r="U77" s="51">
        <f>'CCG weighted population'!AA77/'CCG weighted population'!$C77</f>
        <v>1.1301075305554369</v>
      </c>
      <c r="V77" s="49">
        <f>'CCG weighted population'!AB77/'CCG weighted population'!$D77</f>
        <v>1.134114450465328</v>
      </c>
      <c r="W77" s="49">
        <f>'CCG weighted population'!AC77/'CCG weighted population'!$E77</f>
        <v>1.1378576535197049</v>
      </c>
      <c r="X77" s="49">
        <f>'CCG weighted population'!AD77/'CCG weighted population'!$F77</f>
        <v>1.1412146161188288</v>
      </c>
      <c r="Y77" s="49">
        <f>'CCG weighted population'!AE77/'CCG weighted population'!$G77</f>
        <v>1.1443861566611457</v>
      </c>
      <c r="Z77" s="49">
        <f>'CCG weighted population'!AF77/'CCG weighted population'!$H77</f>
        <v>1.1473342851484878</v>
      </c>
      <c r="AA77" s="51">
        <f>'CCG weighted population'!AG77/'CCG weighted population'!$C77</f>
        <v>1.1126199890359696</v>
      </c>
      <c r="AB77" s="49">
        <f>'CCG weighted population'!AH77/'CCG weighted population'!$D77</f>
        <v>1.1116681476107861</v>
      </c>
      <c r="AC77" s="49">
        <f>'CCG weighted population'!AI77/'CCG weighted population'!$E77</f>
        <v>1.1104797242350692</v>
      </c>
      <c r="AD77" s="49">
        <f>'CCG weighted population'!AJ77/'CCG weighted population'!$F77</f>
        <v>1.1085964777391122</v>
      </c>
      <c r="AE77" s="49">
        <f>'CCG weighted population'!AK77/'CCG weighted population'!$G77</f>
        <v>1.1064827334839595</v>
      </c>
      <c r="AF77" s="49">
        <f>'CCG weighted population'!AL77/'CCG weighted population'!$H77</f>
        <v>1.104112326762301</v>
      </c>
      <c r="AG77" s="51">
        <f>'CCG weighted population'!AM77/'CCG weighted population'!$C77</f>
        <v>0.98807517676881607</v>
      </c>
      <c r="AH77" s="49">
        <f>'CCG weighted population'!AN77/'CCG weighted population'!$D77</f>
        <v>0.98826578065829784</v>
      </c>
      <c r="AI77" s="49">
        <f>'CCG weighted population'!AO77/'CCG weighted population'!$E77</f>
        <v>0.98848818695998542</v>
      </c>
      <c r="AJ77" s="49">
        <f>'CCG weighted population'!AP77/'CCG weighted population'!$F77</f>
        <v>0.98871085002827719</v>
      </c>
      <c r="AK77" s="49">
        <f>'CCG weighted population'!AQ77/'CCG weighted population'!$G77</f>
        <v>0.98892599871306153</v>
      </c>
      <c r="AL77" s="49">
        <f>'CCG weighted population'!AR77/'CCG weighted population'!$H77</f>
        <v>0.98912972638066055</v>
      </c>
      <c r="AM77" s="51">
        <v>0.95224982500076294</v>
      </c>
      <c r="AN77" s="49">
        <v>0.95404607057571411</v>
      </c>
      <c r="AO77" s="49">
        <v>0.95587927103042603</v>
      </c>
      <c r="AP77" s="49">
        <v>0.9577452540397644</v>
      </c>
      <c r="AQ77" s="49">
        <v>0.95964688062667847</v>
      </c>
      <c r="AR77" s="49">
        <v>0.96158146858215332</v>
      </c>
      <c r="AS77" s="52">
        <v>0.99882322549819946</v>
      </c>
      <c r="AT77" s="50">
        <v>0.99882322549819946</v>
      </c>
      <c r="AU77" s="50">
        <v>0.99882322549819946</v>
      </c>
      <c r="AV77" s="50">
        <v>0.99882322549819946</v>
      </c>
      <c r="AW77" s="50">
        <v>0.99882322549819946</v>
      </c>
      <c r="AX77" s="50">
        <v>0.99882322549819946</v>
      </c>
    </row>
    <row r="78" spans="1:50" x14ac:dyDescent="0.2">
      <c r="A78" s="31" t="s">
        <v>85</v>
      </c>
      <c r="B78" s="25" t="s">
        <v>260</v>
      </c>
      <c r="C78" s="51">
        <f>'CCG weighted population'!I78/'CCG weighted population'!$C78</f>
        <v>1.0379501059096989</v>
      </c>
      <c r="D78" s="49">
        <f>'CCG weighted population'!J78/'CCG weighted population'!$D78</f>
        <v>1.0399237373476216</v>
      </c>
      <c r="E78" s="49">
        <f>'CCG weighted population'!K78/'CCG weighted population'!$E78</f>
        <v>1.0420378725512092</v>
      </c>
      <c r="F78" s="49">
        <f>'CCG weighted population'!L78/'CCG weighted population'!$F78</f>
        <v>1.0438870303989978</v>
      </c>
      <c r="G78" s="49">
        <f>'CCG weighted population'!M78/'CCG weighted population'!$G78</f>
        <v>1.0457521150271254</v>
      </c>
      <c r="H78" s="49">
        <f>'CCG weighted population'!N78/'CCG weighted population'!$H78</f>
        <v>1.0473235666211389</v>
      </c>
      <c r="I78" s="51">
        <f>'CCG weighted population'!O78/'CCG weighted population'!$C78</f>
        <v>0.98490181207132044</v>
      </c>
      <c r="J78" s="49">
        <f>'CCG weighted population'!P78/'CCG weighted population'!$D78</f>
        <v>0.98969028759867517</v>
      </c>
      <c r="K78" s="49">
        <f>'CCG weighted population'!Q78/'CCG weighted population'!$E78</f>
        <v>0.99337153400183686</v>
      </c>
      <c r="L78" s="49">
        <f>'CCG weighted population'!R78/'CCG weighted population'!$F78</f>
        <v>0.99741691750389339</v>
      </c>
      <c r="M78" s="49">
        <f>'CCG weighted population'!S78/'CCG weighted population'!$G78</f>
        <v>1.0027133081408899</v>
      </c>
      <c r="N78" s="49">
        <f>'CCG weighted population'!T78/'CCG weighted population'!$H78</f>
        <v>1.0060778120281268</v>
      </c>
      <c r="O78" s="51">
        <f>'CCG weighted population'!U78/'CCG weighted population'!$C78</f>
        <v>0.80172635070730258</v>
      </c>
      <c r="P78" s="49">
        <f>'CCG weighted population'!V78/'CCG weighted population'!$D78</f>
        <v>0.80216134483094081</v>
      </c>
      <c r="Q78" s="49">
        <f>'CCG weighted population'!W78/'CCG weighted population'!$E78</f>
        <v>0.80251846942341953</v>
      </c>
      <c r="R78" s="49">
        <f>'CCG weighted population'!X78/'CCG weighted population'!$F78</f>
        <v>0.80252908089578734</v>
      </c>
      <c r="S78" s="49">
        <f>'CCG weighted population'!Y78/'CCG weighted population'!$G78</f>
        <v>0.80297155213995763</v>
      </c>
      <c r="T78" s="49">
        <f>'CCG weighted population'!Z78/'CCG weighted population'!$H78</f>
        <v>0.80364988966007778</v>
      </c>
      <c r="U78" s="51">
        <f>'CCG weighted population'!AA78/'CCG weighted population'!$C78</f>
        <v>0.96841645021362932</v>
      </c>
      <c r="V78" s="49">
        <f>'CCG weighted population'!AB78/'CCG weighted population'!$D78</f>
        <v>0.97065577204377596</v>
      </c>
      <c r="W78" s="49">
        <f>'CCG weighted population'!AC78/'CCG weighted population'!$E78</f>
        <v>0.97289441150536848</v>
      </c>
      <c r="X78" s="49">
        <f>'CCG weighted population'!AD78/'CCG weighted population'!$F78</f>
        <v>0.9747586742417651</v>
      </c>
      <c r="Y78" s="49">
        <f>'CCG weighted population'!AE78/'CCG weighted population'!$G78</f>
        <v>0.97671838840623693</v>
      </c>
      <c r="Z78" s="49">
        <f>'CCG weighted population'!AF78/'CCG weighted population'!$H78</f>
        <v>0.97868360868874071</v>
      </c>
      <c r="AA78" s="51">
        <f>'CCG weighted population'!AG78/'CCG weighted population'!$C78</f>
        <v>1.0162776213824187</v>
      </c>
      <c r="AB78" s="49">
        <f>'CCG weighted population'!AH78/'CCG weighted population'!$D78</f>
        <v>1.018027100797136</v>
      </c>
      <c r="AC78" s="49">
        <f>'CCG weighted population'!AI78/'CCG weighted population'!$E78</f>
        <v>1.0201011394135018</v>
      </c>
      <c r="AD78" s="49">
        <f>'CCG weighted population'!AJ78/'CCG weighted population'!$F78</f>
        <v>1.0211973809385277</v>
      </c>
      <c r="AE78" s="49">
        <f>'CCG weighted population'!AK78/'CCG weighted population'!$G78</f>
        <v>1.0227688936551895</v>
      </c>
      <c r="AF78" s="49">
        <f>'CCG weighted population'!AL78/'CCG weighted population'!$H78</f>
        <v>1.0239585504767457</v>
      </c>
      <c r="AG78" s="51">
        <f>'CCG weighted population'!AM78/'CCG weighted population'!$C78</f>
        <v>0.94387087717608009</v>
      </c>
      <c r="AH78" s="49">
        <f>'CCG weighted population'!AN78/'CCG weighted population'!$D78</f>
        <v>0.94405291102208522</v>
      </c>
      <c r="AI78" s="49">
        <f>'CCG weighted population'!AO78/'CCG weighted population'!$E78</f>
        <v>0.94426535891294716</v>
      </c>
      <c r="AJ78" s="49">
        <f>'CCG weighted population'!AP78/'CCG weighted population'!$F78</f>
        <v>0.94447810993753156</v>
      </c>
      <c r="AK78" s="49">
        <f>'CCG weighted population'!AQ78/'CCG weighted population'!$G78</f>
        <v>0.94468357243121082</v>
      </c>
      <c r="AL78" s="49">
        <f>'CCG weighted population'!AR78/'CCG weighted population'!$H78</f>
        <v>0.94487823597041476</v>
      </c>
      <c r="AM78" s="51">
        <v>0.95486950874328613</v>
      </c>
      <c r="AN78" s="49">
        <v>0.95876652002334595</v>
      </c>
      <c r="AO78" s="49">
        <v>0.96271622180938721</v>
      </c>
      <c r="AP78" s="49">
        <v>0.96671521663665771</v>
      </c>
      <c r="AQ78" s="49">
        <v>0.97076660394668579</v>
      </c>
      <c r="AR78" s="49">
        <v>0.97486793994903564</v>
      </c>
      <c r="AS78" s="52">
        <v>1.0002574920654297</v>
      </c>
      <c r="AT78" s="50">
        <v>1.0002574920654297</v>
      </c>
      <c r="AU78" s="50">
        <v>1.0002574920654297</v>
      </c>
      <c r="AV78" s="50">
        <v>1.0002574920654297</v>
      </c>
      <c r="AW78" s="50">
        <v>1.0002574920654297</v>
      </c>
      <c r="AX78" s="50">
        <v>1.0002574920654297</v>
      </c>
    </row>
    <row r="79" spans="1:50" x14ac:dyDescent="0.2">
      <c r="A79" s="31" t="s">
        <v>86</v>
      </c>
      <c r="B79" s="25" t="s">
        <v>282</v>
      </c>
      <c r="C79" s="51">
        <f>'CCG weighted population'!I79/'CCG weighted population'!$C79</f>
        <v>1.0836591557496649</v>
      </c>
      <c r="D79" s="49">
        <f>'CCG weighted population'!J79/'CCG weighted population'!$D79</f>
        <v>1.0858900952961841</v>
      </c>
      <c r="E79" s="49">
        <f>'CCG weighted population'!K79/'CCG weighted population'!$E79</f>
        <v>1.0871361763935794</v>
      </c>
      <c r="F79" s="49">
        <f>'CCG weighted population'!L79/'CCG weighted population'!$F79</f>
        <v>1.0884666778678069</v>
      </c>
      <c r="G79" s="49">
        <f>'CCG weighted population'!M79/'CCG weighted population'!$G79</f>
        <v>1.0897580192715211</v>
      </c>
      <c r="H79" s="49">
        <f>'CCG weighted population'!N79/'CCG weighted population'!$H79</f>
        <v>1.0910285622225633</v>
      </c>
      <c r="I79" s="51">
        <f>'CCG weighted population'!O79/'CCG weighted population'!$C79</f>
        <v>1.3384795346147469</v>
      </c>
      <c r="J79" s="49">
        <f>'CCG weighted population'!P79/'CCG weighted population'!$D79</f>
        <v>1.345906054594622</v>
      </c>
      <c r="K79" s="49">
        <f>'CCG weighted population'!Q79/'CCG weighted population'!$E79</f>
        <v>1.3505067344405053</v>
      </c>
      <c r="L79" s="49">
        <f>'CCG weighted population'!R79/'CCG weighted population'!$F79</f>
        <v>1.3525792773176579</v>
      </c>
      <c r="M79" s="49">
        <f>'CCG weighted population'!S79/'CCG weighted population'!$G79</f>
        <v>1.3568955931730713</v>
      </c>
      <c r="N79" s="49">
        <f>'CCG weighted population'!T79/'CCG weighted population'!$H79</f>
        <v>1.3585394542381939</v>
      </c>
      <c r="O79" s="51">
        <f>'CCG weighted population'!U79/'CCG weighted population'!$C79</f>
        <v>0.8690190702303906</v>
      </c>
      <c r="P79" s="49">
        <f>'CCG weighted population'!V79/'CCG weighted population'!$D79</f>
        <v>0.86988554967119047</v>
      </c>
      <c r="Q79" s="49">
        <f>'CCG weighted population'!W79/'CCG weighted population'!$E79</f>
        <v>0.87029826065193905</v>
      </c>
      <c r="R79" s="49">
        <f>'CCG weighted population'!X79/'CCG weighted population'!$F79</f>
        <v>0.87019116795561979</v>
      </c>
      <c r="S79" s="49">
        <f>'CCG weighted population'!Y79/'CCG weighted population'!$G79</f>
        <v>0.87039078871308684</v>
      </c>
      <c r="T79" s="49">
        <f>'CCG weighted population'!Z79/'CCG weighted population'!$H79</f>
        <v>0.87083613080694611</v>
      </c>
      <c r="U79" s="51">
        <f>'CCG weighted population'!AA79/'CCG weighted population'!$C79</f>
        <v>0.74758974171007087</v>
      </c>
      <c r="V79" s="49">
        <f>'CCG weighted population'!AB79/'CCG weighted population'!$D79</f>
        <v>0.74877756270476969</v>
      </c>
      <c r="W79" s="49">
        <f>'CCG weighted population'!AC79/'CCG weighted population'!$E79</f>
        <v>0.74969987821731421</v>
      </c>
      <c r="X79" s="49">
        <f>'CCG weighted population'!AD79/'CCG weighted population'!$F79</f>
        <v>0.75051999814556458</v>
      </c>
      <c r="Y79" s="49">
        <f>'CCG weighted population'!AE79/'CCG weighted population'!$G79</f>
        <v>0.7511435878232896</v>
      </c>
      <c r="Z79" s="49">
        <f>'CCG weighted population'!AF79/'CCG weighted population'!$H79</f>
        <v>0.75179311980803631</v>
      </c>
      <c r="AA79" s="51">
        <f>'CCG weighted population'!AG79/'CCG weighted population'!$C79</f>
        <v>1.1639833974608211</v>
      </c>
      <c r="AB79" s="49">
        <f>'CCG weighted population'!AH79/'CCG weighted population'!$D79</f>
        <v>1.165820299342829</v>
      </c>
      <c r="AC79" s="49">
        <f>'CCG weighted population'!AI79/'CCG weighted population'!$E79</f>
        <v>1.1673841138020349</v>
      </c>
      <c r="AD79" s="49">
        <f>'CCG weighted population'!AJ79/'CCG weighted population'!$F79</f>
        <v>1.1690598606559506</v>
      </c>
      <c r="AE79" s="49">
        <f>'CCG weighted population'!AK79/'CCG weighted population'!$G79</f>
        <v>1.1699347441988388</v>
      </c>
      <c r="AF79" s="49">
        <f>'CCG weighted population'!AL79/'CCG weighted population'!$H79</f>
        <v>1.171112211810645</v>
      </c>
      <c r="AG79" s="51">
        <f>'CCG weighted population'!AM79/'CCG weighted population'!$C79</f>
        <v>0.78725693128788121</v>
      </c>
      <c r="AH79" s="49">
        <f>'CCG weighted population'!AN79/'CCG weighted population'!$D79</f>
        <v>0.78740882119380229</v>
      </c>
      <c r="AI79" s="49">
        <f>'CCG weighted population'!AO79/'CCG weighted population'!$E79</f>
        <v>0.78758602672283196</v>
      </c>
      <c r="AJ79" s="49">
        <f>'CCG weighted population'!AP79/'CCG weighted population'!$F79</f>
        <v>0.78776348846912747</v>
      </c>
      <c r="AK79" s="49">
        <f>'CCG weighted population'!AQ79/'CCG weighted population'!$G79</f>
        <v>0.78793479249956955</v>
      </c>
      <c r="AL79" s="49">
        <f>'CCG weighted population'!AR79/'CCG weighted population'!$H79</f>
        <v>0.78809710867197946</v>
      </c>
      <c r="AM79" s="51">
        <v>0.9440382719039917</v>
      </c>
      <c r="AN79" s="49">
        <v>0.94537532329559326</v>
      </c>
      <c r="AO79" s="49">
        <v>0.94674557447433472</v>
      </c>
      <c r="AP79" s="49">
        <v>0.94814485311508179</v>
      </c>
      <c r="AQ79" s="49">
        <v>0.94957602024078369</v>
      </c>
      <c r="AR79" s="49">
        <v>0.95103609561920166</v>
      </c>
      <c r="AS79" s="52">
        <v>1.0027008056640625</v>
      </c>
      <c r="AT79" s="50">
        <v>1.0027008056640625</v>
      </c>
      <c r="AU79" s="50">
        <v>1.0027008056640625</v>
      </c>
      <c r="AV79" s="50">
        <v>1.0027008056640625</v>
      </c>
      <c r="AW79" s="50">
        <v>1.0027008056640625</v>
      </c>
      <c r="AX79" s="50">
        <v>1.0027008056640625</v>
      </c>
    </row>
    <row r="80" spans="1:50" x14ac:dyDescent="0.2">
      <c r="A80" s="31" t="s">
        <v>87</v>
      </c>
      <c r="B80" s="25" t="s">
        <v>324</v>
      </c>
      <c r="C80" s="51">
        <f>'CCG weighted population'!I80/'CCG weighted population'!$C80</f>
        <v>1.1166173584701671</v>
      </c>
      <c r="D80" s="49">
        <f>'CCG weighted population'!J80/'CCG weighted population'!$D80</f>
        <v>1.1178196293374729</v>
      </c>
      <c r="E80" s="49">
        <f>'CCG weighted population'!K80/'CCG weighted population'!$E80</f>
        <v>1.1180192184157909</v>
      </c>
      <c r="F80" s="49">
        <f>'CCG weighted population'!L80/'CCG weighted population'!$F80</f>
        <v>1.1184741699312133</v>
      </c>
      <c r="G80" s="49">
        <f>'CCG weighted population'!M80/'CCG weighted population'!$G80</f>
        <v>1.1189196635098173</v>
      </c>
      <c r="H80" s="49">
        <f>'CCG weighted population'!N80/'CCG weighted population'!$H80</f>
        <v>1.119086725975081</v>
      </c>
      <c r="I80" s="51">
        <f>'CCG weighted population'!O80/'CCG weighted population'!$C80</f>
        <v>1.133401202055708</v>
      </c>
      <c r="J80" s="49">
        <f>'CCG weighted population'!P80/'CCG weighted population'!$D80</f>
        <v>1.1402276394022857</v>
      </c>
      <c r="K80" s="49">
        <f>'CCG weighted population'!Q80/'CCG weighted population'!$E80</f>
        <v>1.1419902435906588</v>
      </c>
      <c r="L80" s="49">
        <f>'CCG weighted population'!R80/'CCG weighted population'!$F80</f>
        <v>1.1462033697035534</v>
      </c>
      <c r="M80" s="49">
        <f>'CCG weighted population'!S80/'CCG weighted population'!$G80</f>
        <v>1.1515180062593204</v>
      </c>
      <c r="N80" s="49">
        <f>'CCG weighted population'!T80/'CCG weighted population'!$H80</f>
        <v>1.1560675685495403</v>
      </c>
      <c r="O80" s="51">
        <f>'CCG weighted population'!U80/'CCG weighted population'!$C80</f>
        <v>0.94617317178153981</v>
      </c>
      <c r="P80" s="49">
        <f>'CCG weighted population'!V80/'CCG weighted population'!$D80</f>
        <v>0.94738045218708777</v>
      </c>
      <c r="Q80" s="49">
        <f>'CCG weighted population'!W80/'CCG weighted population'!$E80</f>
        <v>0.94878633379873656</v>
      </c>
      <c r="R80" s="49">
        <f>'CCG weighted population'!X80/'CCG weighted population'!$F80</f>
        <v>0.94937966520875794</v>
      </c>
      <c r="S80" s="49">
        <f>'CCG weighted population'!Y80/'CCG weighted population'!$G80</f>
        <v>0.95008616757147746</v>
      </c>
      <c r="T80" s="49">
        <f>'CCG weighted population'!Z80/'CCG weighted population'!$H80</f>
        <v>0.95115823663682353</v>
      </c>
      <c r="U80" s="51">
        <f>'CCG weighted population'!AA80/'CCG weighted population'!$C80</f>
        <v>0.82765722598713565</v>
      </c>
      <c r="V80" s="49">
        <f>'CCG weighted population'!AB80/'CCG weighted population'!$D80</f>
        <v>0.83001636347042684</v>
      </c>
      <c r="W80" s="49">
        <f>'CCG weighted population'!AC80/'CCG weighted population'!$E80</f>
        <v>0.83213955435446185</v>
      </c>
      <c r="X80" s="49">
        <f>'CCG weighted population'!AD80/'CCG weighted population'!$F80</f>
        <v>0.83406838834966879</v>
      </c>
      <c r="Y80" s="49">
        <f>'CCG weighted population'!AE80/'CCG weighted population'!$G80</f>
        <v>0.8358753668512493</v>
      </c>
      <c r="Z80" s="49">
        <f>'CCG weighted population'!AF80/'CCG weighted population'!$H80</f>
        <v>0.83734391789913398</v>
      </c>
      <c r="AA80" s="51">
        <f>'CCG weighted population'!AG80/'CCG weighted population'!$C80</f>
        <v>1.0973425318216945</v>
      </c>
      <c r="AB80" s="49">
        <f>'CCG weighted population'!AH80/'CCG weighted population'!$D80</f>
        <v>1.0981167119493611</v>
      </c>
      <c r="AC80" s="49">
        <f>'CCG weighted population'!AI80/'CCG weighted population'!$E80</f>
        <v>1.097804935447898</v>
      </c>
      <c r="AD80" s="49">
        <f>'CCG weighted population'!AJ80/'CCG weighted population'!$F80</f>
        <v>1.0973480141011813</v>
      </c>
      <c r="AE80" s="49">
        <f>'CCG weighted population'!AK80/'CCG weighted population'!$G80</f>
        <v>1.0969321979197448</v>
      </c>
      <c r="AF80" s="49">
        <f>'CCG weighted population'!AL80/'CCG weighted population'!$H80</f>
        <v>1.0968328631100366</v>
      </c>
      <c r="AG80" s="51">
        <f>'CCG weighted population'!AM80/'CCG weighted population'!$C80</f>
        <v>0.94022078065305936</v>
      </c>
      <c r="AH80" s="49">
        <f>'CCG weighted population'!AN80/'CCG weighted population'!$D80</f>
        <v>0.94040223258465849</v>
      </c>
      <c r="AI80" s="49">
        <f>'CCG weighted population'!AO80/'CCG weighted population'!$E80</f>
        <v>0.94061390239969001</v>
      </c>
      <c r="AJ80" s="49">
        <f>'CCG weighted population'!AP80/'CCG weighted population'!$F80</f>
        <v>0.94082580118301151</v>
      </c>
      <c r="AK80" s="49">
        <f>'CCG weighted population'!AQ80/'CCG weighted population'!$G80</f>
        <v>0.94103049358309521</v>
      </c>
      <c r="AL80" s="49">
        <f>'CCG weighted population'!AR80/'CCG weighted population'!$H80</f>
        <v>0.94122428163222327</v>
      </c>
      <c r="AM80" s="51">
        <v>0.94503253698348999</v>
      </c>
      <c r="AN80" s="49">
        <v>0.94769543409347534</v>
      </c>
      <c r="AO80" s="49">
        <v>0.95040136575698853</v>
      </c>
      <c r="AP80" s="49">
        <v>0.95314687490463257</v>
      </c>
      <c r="AQ80" s="49">
        <v>0.95593470335006714</v>
      </c>
      <c r="AR80" s="49">
        <v>0.95876228809356689</v>
      </c>
      <c r="AS80" s="52">
        <v>1.0013864040374756</v>
      </c>
      <c r="AT80" s="50">
        <v>1.0013864040374756</v>
      </c>
      <c r="AU80" s="50">
        <v>1.0013864040374756</v>
      </c>
      <c r="AV80" s="50">
        <v>1.0013864040374756</v>
      </c>
      <c r="AW80" s="50">
        <v>1.0013864040374756</v>
      </c>
      <c r="AX80" s="50">
        <v>1.0013864040374756</v>
      </c>
    </row>
    <row r="81" spans="1:50" x14ac:dyDescent="0.2">
      <c r="A81" s="31" t="s">
        <v>88</v>
      </c>
      <c r="B81" s="25" t="s">
        <v>387</v>
      </c>
      <c r="C81" s="51">
        <f>'CCG weighted population'!I81/'CCG weighted population'!$C81</f>
        <v>1.0718607045328823</v>
      </c>
      <c r="D81" s="49">
        <f>'CCG weighted population'!J81/'CCG weighted population'!$D81</f>
        <v>1.0736731261561396</v>
      </c>
      <c r="E81" s="49">
        <f>'CCG weighted population'!K81/'CCG weighted population'!$E81</f>
        <v>1.0748647620120584</v>
      </c>
      <c r="F81" s="49">
        <f>'CCG weighted population'!L81/'CCG weighted population'!$F81</f>
        <v>1.0753560900158858</v>
      </c>
      <c r="G81" s="49">
        <f>'CCG weighted population'!M81/'CCG weighted population'!$G81</f>
        <v>1.0757418678732502</v>
      </c>
      <c r="H81" s="49">
        <f>'CCG weighted population'!N81/'CCG weighted population'!$H81</f>
        <v>1.0759844617624938</v>
      </c>
      <c r="I81" s="51">
        <f>'CCG weighted population'!O81/'CCG weighted population'!$C81</f>
        <v>1.0692844908067871</v>
      </c>
      <c r="J81" s="49">
        <f>'CCG weighted population'!P81/'CCG weighted population'!$D81</f>
        <v>1.0775510660417922</v>
      </c>
      <c r="K81" s="49">
        <f>'CCG weighted population'!Q81/'CCG weighted population'!$E81</f>
        <v>1.0821816028129614</v>
      </c>
      <c r="L81" s="49">
        <f>'CCG weighted population'!R81/'CCG weighted population'!$F81</f>
        <v>1.0855913832599777</v>
      </c>
      <c r="M81" s="49">
        <f>'CCG weighted population'!S81/'CCG weighted population'!$G81</f>
        <v>1.0920685577372846</v>
      </c>
      <c r="N81" s="49">
        <f>'CCG weighted population'!T81/'CCG weighted population'!$H81</f>
        <v>1.0987813057580291</v>
      </c>
      <c r="O81" s="51">
        <f>'CCG weighted population'!U81/'CCG weighted population'!$C81</f>
        <v>0.85278684772179991</v>
      </c>
      <c r="P81" s="49">
        <f>'CCG weighted population'!V81/'CCG weighted population'!$D81</f>
        <v>0.85340449721876621</v>
      </c>
      <c r="Q81" s="49">
        <f>'CCG weighted population'!W81/'CCG weighted population'!$E81</f>
        <v>0.8543193197981227</v>
      </c>
      <c r="R81" s="49">
        <f>'CCG weighted population'!X81/'CCG weighted population'!$F81</f>
        <v>0.85450146752762046</v>
      </c>
      <c r="S81" s="49">
        <f>'CCG weighted population'!Y81/'CCG weighted population'!$G81</f>
        <v>0.85513495435876341</v>
      </c>
      <c r="T81" s="49">
        <f>'CCG weighted population'!Z81/'CCG weighted population'!$H81</f>
        <v>0.8555840841081116</v>
      </c>
      <c r="U81" s="51">
        <f>'CCG weighted population'!AA81/'CCG weighted population'!$C81</f>
        <v>0.9559045300553678</v>
      </c>
      <c r="V81" s="49">
        <f>'CCG weighted population'!AB81/'CCG weighted population'!$D81</f>
        <v>0.95839700596992905</v>
      </c>
      <c r="W81" s="49">
        <f>'CCG weighted population'!AC81/'CCG weighted population'!$E81</f>
        <v>0.96059357898984643</v>
      </c>
      <c r="X81" s="49">
        <f>'CCG weighted population'!AD81/'CCG weighted population'!$F81</f>
        <v>0.96229603349492809</v>
      </c>
      <c r="Y81" s="49">
        <f>'CCG weighted population'!AE81/'CCG weighted population'!$G81</f>
        <v>0.96371334151808052</v>
      </c>
      <c r="Z81" s="49">
        <f>'CCG weighted population'!AF81/'CCG weighted population'!$H81</f>
        <v>0.96491278744139153</v>
      </c>
      <c r="AA81" s="51">
        <f>'CCG weighted population'!AG81/'CCG weighted population'!$C81</f>
        <v>1.071720893434756</v>
      </c>
      <c r="AB81" s="49">
        <f>'CCG weighted population'!AH81/'CCG weighted population'!$D81</f>
        <v>1.0737949969178409</v>
      </c>
      <c r="AC81" s="49">
        <f>'CCG weighted population'!AI81/'CCG weighted population'!$E81</f>
        <v>1.075143683533315</v>
      </c>
      <c r="AD81" s="49">
        <f>'CCG weighted population'!AJ81/'CCG weighted population'!$F81</f>
        <v>1.0757397063789782</v>
      </c>
      <c r="AE81" s="49">
        <f>'CCG weighted population'!AK81/'CCG weighted population'!$G81</f>
        <v>1.0761343752193633</v>
      </c>
      <c r="AF81" s="49">
        <f>'CCG weighted population'!AL81/'CCG weighted population'!$H81</f>
        <v>1.0758924891434367</v>
      </c>
      <c r="AG81" s="51">
        <f>'CCG weighted population'!AM81/'CCG weighted population'!$C81</f>
        <v>0.98419472008613496</v>
      </c>
      <c r="AH81" s="49">
        <f>'CCG weighted population'!AN81/'CCG weighted population'!$D81</f>
        <v>0.98438462095840551</v>
      </c>
      <c r="AI81" s="49">
        <f>'CCG weighted population'!AO81/'CCG weighted population'!$E81</f>
        <v>0.98460620287470668</v>
      </c>
      <c r="AJ81" s="49">
        <f>'CCG weighted population'!AP81/'CCG weighted population'!$F81</f>
        <v>0.9848279018188828</v>
      </c>
      <c r="AK81" s="49">
        <f>'CCG weighted population'!AQ81/'CCG weighted population'!$G81</f>
        <v>0.98504224868406065</v>
      </c>
      <c r="AL81" s="49">
        <f>'CCG weighted population'!AR81/'CCG weighted population'!$H81</f>
        <v>0.98524515530236356</v>
      </c>
      <c r="AM81" s="51">
        <v>0.96654152870178223</v>
      </c>
      <c r="AN81" s="49">
        <v>0.96872198581695557</v>
      </c>
      <c r="AO81" s="49">
        <v>0.97094249725341797</v>
      </c>
      <c r="AP81" s="49">
        <v>0.97319900989532471</v>
      </c>
      <c r="AQ81" s="49">
        <v>0.97549474239349365</v>
      </c>
      <c r="AR81" s="49">
        <v>0.97782665491104126</v>
      </c>
      <c r="AS81" s="52">
        <v>0.99960178136825562</v>
      </c>
      <c r="AT81" s="50">
        <v>0.99960178136825562</v>
      </c>
      <c r="AU81" s="50">
        <v>0.99960178136825562</v>
      </c>
      <c r="AV81" s="50">
        <v>0.99960178136825562</v>
      </c>
      <c r="AW81" s="50">
        <v>0.99960178136825562</v>
      </c>
      <c r="AX81" s="50">
        <v>0.99960178136825562</v>
      </c>
    </row>
    <row r="82" spans="1:50" x14ac:dyDescent="0.2">
      <c r="A82" s="31" t="s">
        <v>89</v>
      </c>
      <c r="B82" s="25" t="s">
        <v>337</v>
      </c>
      <c r="C82" s="51">
        <f>'CCG weighted population'!I82/'CCG weighted population'!$C82</f>
        <v>1.0361211750675492</v>
      </c>
      <c r="D82" s="49">
        <f>'CCG weighted population'!J82/'CCG weighted population'!$D82</f>
        <v>1.038454754032949</v>
      </c>
      <c r="E82" s="49">
        <f>'CCG weighted population'!K82/'CCG weighted population'!$E82</f>
        <v>1.0398345003760086</v>
      </c>
      <c r="F82" s="49">
        <f>'CCG weighted population'!L82/'CCG weighted population'!$F82</f>
        <v>1.0408378986294813</v>
      </c>
      <c r="G82" s="49">
        <f>'CCG weighted population'!M82/'CCG weighted population'!$G82</f>
        <v>1.0414056618624639</v>
      </c>
      <c r="H82" s="49">
        <f>'CCG weighted population'!N82/'CCG weighted population'!$H82</f>
        <v>1.0420234972375257</v>
      </c>
      <c r="I82" s="51">
        <f>'CCG weighted population'!O82/'CCG weighted population'!$C82</f>
        <v>0.98835492220670773</v>
      </c>
      <c r="J82" s="49">
        <f>'CCG weighted population'!P82/'CCG weighted population'!$D82</f>
        <v>0.99658961820912617</v>
      </c>
      <c r="K82" s="49">
        <f>'CCG weighted population'!Q82/'CCG weighted population'!$E82</f>
        <v>1.0001445752031239</v>
      </c>
      <c r="L82" s="49">
        <f>'CCG weighted population'!R82/'CCG weighted population'!$F82</f>
        <v>1.0042454486775487</v>
      </c>
      <c r="M82" s="49">
        <f>'CCG weighted population'!S82/'CCG weighted population'!$G82</f>
        <v>1.0088711002111244</v>
      </c>
      <c r="N82" s="49">
        <f>'CCG weighted population'!T82/'CCG weighted population'!$H82</f>
        <v>1.0123946798297898</v>
      </c>
      <c r="O82" s="51">
        <f>'CCG weighted population'!U82/'CCG weighted population'!$C82</f>
        <v>0.83325472238487108</v>
      </c>
      <c r="P82" s="49">
        <f>'CCG weighted population'!V82/'CCG weighted population'!$D82</f>
        <v>0.83416169017886987</v>
      </c>
      <c r="Q82" s="49">
        <f>'CCG weighted population'!W82/'CCG weighted population'!$E82</f>
        <v>0.83516691696113843</v>
      </c>
      <c r="R82" s="49">
        <f>'CCG weighted population'!X82/'CCG weighted population'!$F82</f>
        <v>0.8357878662050009</v>
      </c>
      <c r="S82" s="49">
        <f>'CCG weighted population'!Y82/'CCG weighted population'!$G82</f>
        <v>0.83643802844976178</v>
      </c>
      <c r="T82" s="49">
        <f>'CCG weighted population'!Z82/'CCG weighted population'!$H82</f>
        <v>0.8366478220477811</v>
      </c>
      <c r="U82" s="51">
        <f>'CCG weighted population'!AA82/'CCG weighted population'!$C82</f>
        <v>1.0627263147824244</v>
      </c>
      <c r="V82" s="49">
        <f>'CCG weighted population'!AB82/'CCG weighted population'!$D82</f>
        <v>1.0654727122841141</v>
      </c>
      <c r="W82" s="49">
        <f>'CCG weighted population'!AC82/'CCG weighted population'!$E82</f>
        <v>1.0679198427375034</v>
      </c>
      <c r="X82" s="49">
        <f>'CCG weighted population'!AD82/'CCG weighted population'!$F82</f>
        <v>1.0700197571196981</v>
      </c>
      <c r="Y82" s="49">
        <f>'CCG weighted population'!AE82/'CCG weighted population'!$G82</f>
        <v>1.0718373023727994</v>
      </c>
      <c r="Z82" s="49">
        <f>'CCG weighted population'!AF82/'CCG weighted population'!$H82</f>
        <v>1.0738340954820302</v>
      </c>
      <c r="AA82" s="51">
        <f>'CCG weighted population'!AG82/'CCG weighted population'!$C82</f>
        <v>1.0310618164135656</v>
      </c>
      <c r="AB82" s="49">
        <f>'CCG weighted population'!AH82/'CCG weighted population'!$D82</f>
        <v>1.0332699145192636</v>
      </c>
      <c r="AC82" s="49">
        <f>'CCG weighted population'!AI82/'CCG weighted population'!$E82</f>
        <v>1.0344573658226548</v>
      </c>
      <c r="AD82" s="49">
        <f>'CCG weighted population'!AJ82/'CCG weighted population'!$F82</f>
        <v>1.0352705573464869</v>
      </c>
      <c r="AE82" s="49">
        <f>'CCG weighted population'!AK82/'CCG weighted population'!$G82</f>
        <v>1.0348353727404911</v>
      </c>
      <c r="AF82" s="49">
        <f>'CCG weighted population'!AL82/'CCG weighted population'!$H82</f>
        <v>1.0346674744185529</v>
      </c>
      <c r="AG82" s="51">
        <f>'CCG weighted population'!AM82/'CCG weighted population'!$C82</f>
        <v>0.88971462469910689</v>
      </c>
      <c r="AH82" s="49">
        <f>'CCG weighted population'!AN82/'CCG weighted population'!$D82</f>
        <v>0.88988627284240507</v>
      </c>
      <c r="AI82" s="49">
        <f>'CCG weighted population'!AO82/'CCG weighted population'!$E82</f>
        <v>0.89008659450254601</v>
      </c>
      <c r="AJ82" s="49">
        <f>'CCG weighted population'!AP82/'CCG weighted population'!$F82</f>
        <v>0.89028697794283662</v>
      </c>
      <c r="AK82" s="49">
        <f>'CCG weighted population'!AQ82/'CCG weighted population'!$G82</f>
        <v>0.8904806783276088</v>
      </c>
      <c r="AL82" s="49">
        <f>'CCG weighted population'!AR82/'CCG weighted population'!$H82</f>
        <v>0.89066421002141738</v>
      </c>
      <c r="AM82" s="51">
        <v>0.95510554313659668</v>
      </c>
      <c r="AN82" s="49">
        <v>0.95876246690750122</v>
      </c>
      <c r="AO82" s="49">
        <v>0.96247047185897827</v>
      </c>
      <c r="AP82" s="49">
        <v>0.96622586250305176</v>
      </c>
      <c r="AQ82" s="49">
        <v>0.97003179788589478</v>
      </c>
      <c r="AR82" s="49">
        <v>0.97388559579849243</v>
      </c>
      <c r="AS82" s="52">
        <v>1.0007425546646118</v>
      </c>
      <c r="AT82" s="50">
        <v>1.0007425546646118</v>
      </c>
      <c r="AU82" s="50">
        <v>1.0007425546646118</v>
      </c>
      <c r="AV82" s="50">
        <v>1.0007425546646118</v>
      </c>
      <c r="AW82" s="50">
        <v>1.0007425546646118</v>
      </c>
      <c r="AX82" s="50">
        <v>1.0007425546646118</v>
      </c>
    </row>
    <row r="83" spans="1:50" x14ac:dyDescent="0.2">
      <c r="A83" s="31" t="s">
        <v>90</v>
      </c>
      <c r="B83" s="25" t="s">
        <v>342</v>
      </c>
      <c r="C83" s="51">
        <f>'CCG weighted population'!I83/'CCG weighted population'!$C83</f>
        <v>0.94524051498488182</v>
      </c>
      <c r="D83" s="49">
        <f>'CCG weighted population'!J83/'CCG weighted population'!$D83</f>
        <v>0.94133112878815273</v>
      </c>
      <c r="E83" s="49">
        <f>'CCG weighted population'!K83/'CCG weighted population'!$E83</f>
        <v>0.93776878025748578</v>
      </c>
      <c r="F83" s="49">
        <f>'CCG weighted population'!L83/'CCG weighted population'!$F83</f>
        <v>0.9341344516455895</v>
      </c>
      <c r="G83" s="49">
        <f>'CCG weighted population'!M83/'CCG weighted population'!$G83</f>
        <v>0.9303896085658222</v>
      </c>
      <c r="H83" s="49">
        <f>'CCG weighted population'!N83/'CCG weighted population'!$H83</f>
        <v>0.92714825320374028</v>
      </c>
      <c r="I83" s="51">
        <f>'CCG weighted population'!O83/'CCG weighted population'!$C83</f>
        <v>0.99655587398022927</v>
      </c>
      <c r="J83" s="49">
        <f>'CCG weighted population'!P83/'CCG weighted population'!$D83</f>
        <v>0.98567918748772743</v>
      </c>
      <c r="K83" s="49">
        <f>'CCG weighted population'!Q83/'CCG weighted population'!$E83</f>
        <v>0.97700782799803443</v>
      </c>
      <c r="L83" s="49">
        <f>'CCG weighted population'!R83/'CCG weighted population'!$F83</f>
        <v>0.96741655099529889</v>
      </c>
      <c r="M83" s="49">
        <f>'CCG weighted population'!S83/'CCG weighted population'!$G83</f>
        <v>0.95735147623001204</v>
      </c>
      <c r="N83" s="49">
        <f>'CCG weighted population'!T83/'CCG weighted population'!$H83</f>
        <v>0.94870347253900056</v>
      </c>
      <c r="O83" s="51">
        <f>'CCG weighted population'!U83/'CCG weighted population'!$C83</f>
        <v>1.3682214713716792</v>
      </c>
      <c r="P83" s="49">
        <f>'CCG weighted population'!V83/'CCG weighted population'!$D83</f>
        <v>1.3675341851624685</v>
      </c>
      <c r="Q83" s="49">
        <f>'CCG weighted population'!W83/'CCG weighted population'!$E83</f>
        <v>1.3670302685350175</v>
      </c>
      <c r="R83" s="49">
        <f>'CCG weighted population'!X83/'CCG weighted population'!$F83</f>
        <v>1.3663186412630284</v>
      </c>
      <c r="S83" s="49">
        <f>'CCG weighted population'!Y83/'CCG weighted population'!$G83</f>
        <v>1.3651081302712418</v>
      </c>
      <c r="T83" s="49">
        <f>'CCG weighted population'!Z83/'CCG weighted population'!$H83</f>
        <v>1.3640824506742493</v>
      </c>
      <c r="U83" s="51">
        <f>'CCG weighted population'!AA83/'CCG weighted population'!$C83</f>
        <v>1.2682846711423876</v>
      </c>
      <c r="V83" s="49">
        <f>'CCG weighted population'!AB83/'CCG weighted population'!$D83</f>
        <v>1.2664808047458525</v>
      </c>
      <c r="W83" s="49">
        <f>'CCG weighted population'!AC83/'CCG weighted population'!$E83</f>
        <v>1.2649083772878729</v>
      </c>
      <c r="X83" s="49">
        <f>'CCG weighted population'!AD83/'CCG weighted population'!$F83</f>
        <v>1.2633576969317113</v>
      </c>
      <c r="Y83" s="49">
        <f>'CCG weighted population'!AE83/'CCG weighted population'!$G83</f>
        <v>1.2620636138520114</v>
      </c>
      <c r="Z83" s="49">
        <f>'CCG weighted population'!AF83/'CCG weighted population'!$H83</f>
        <v>1.2608284427141114</v>
      </c>
      <c r="AA83" s="51">
        <f>'CCG weighted population'!AG83/'CCG weighted population'!$C83</f>
        <v>1.0077560902072804</v>
      </c>
      <c r="AB83" s="49">
        <f>'CCG weighted population'!AH83/'CCG weighted population'!$D83</f>
        <v>1.0045579132269509</v>
      </c>
      <c r="AC83" s="49">
        <f>'CCG weighted population'!AI83/'CCG weighted population'!$E83</f>
        <v>1.0015695405416623</v>
      </c>
      <c r="AD83" s="49">
        <f>'CCG weighted population'!AJ83/'CCG weighted population'!$F83</f>
        <v>0.99815973748657261</v>
      </c>
      <c r="AE83" s="49">
        <f>'CCG weighted population'!AK83/'CCG weighted population'!$G83</f>
        <v>0.99454235413737346</v>
      </c>
      <c r="AF83" s="49">
        <f>'CCG weighted population'!AL83/'CCG weighted population'!$H83</f>
        <v>0.99159937124783304</v>
      </c>
      <c r="AG83" s="51">
        <f>'CCG weighted population'!AM83/'CCG weighted population'!$C83</f>
        <v>1.3501976114172287</v>
      </c>
      <c r="AH83" s="49">
        <f>'CCG weighted population'!AN83/'CCG weighted population'!$D83</f>
        <v>1.3504581890482181</v>
      </c>
      <c r="AI83" s="49">
        <f>'CCG weighted population'!AO83/'CCG weighted population'!$E83</f>
        <v>1.3507620763143513</v>
      </c>
      <c r="AJ83" s="49">
        <f>'CCG weighted population'!AP83/'CCG weighted population'!$F83</f>
        <v>1.3510663298939072</v>
      </c>
      <c r="AK83" s="49">
        <f>'CCG weighted population'!AQ83/'CCG weighted population'!$G83</f>
        <v>1.3513602936639351</v>
      </c>
      <c r="AL83" s="49">
        <f>'CCG weighted population'!AR83/'CCG weighted population'!$H83</f>
        <v>1.3516387738253446</v>
      </c>
      <c r="AM83" s="51">
        <v>0.95675987005233765</v>
      </c>
      <c r="AN83" s="49">
        <v>0.96027201414108276</v>
      </c>
      <c r="AO83" s="49">
        <v>0.96383416652679443</v>
      </c>
      <c r="AP83" s="49">
        <v>0.96744257211685181</v>
      </c>
      <c r="AQ83" s="49">
        <v>0.97110044956207275</v>
      </c>
      <c r="AR83" s="49">
        <v>0.97480511665344238</v>
      </c>
      <c r="AS83" s="52">
        <v>0.9976736307144165</v>
      </c>
      <c r="AT83" s="50">
        <v>0.9976736307144165</v>
      </c>
      <c r="AU83" s="50">
        <v>0.9976736307144165</v>
      </c>
      <c r="AV83" s="50">
        <v>0.9976736307144165</v>
      </c>
      <c r="AW83" s="50">
        <v>0.9976736307144165</v>
      </c>
      <c r="AX83" s="50">
        <v>0.9976736307144165</v>
      </c>
    </row>
    <row r="84" spans="1:50" x14ac:dyDescent="0.2">
      <c r="A84" s="31" t="s">
        <v>91</v>
      </c>
      <c r="B84" s="25" t="s">
        <v>345</v>
      </c>
      <c r="C84" s="51">
        <f>'CCG weighted population'!I84/'CCG weighted population'!$C84</f>
        <v>1.1639891216422595</v>
      </c>
      <c r="D84" s="49">
        <f>'CCG weighted population'!J84/'CCG weighted population'!$D84</f>
        <v>1.169495451626261</v>
      </c>
      <c r="E84" s="49">
        <f>'CCG weighted population'!K84/'CCG weighted population'!$E84</f>
        <v>1.1743964228733563</v>
      </c>
      <c r="F84" s="49">
        <f>'CCG weighted population'!L84/'CCG weighted population'!$F84</f>
        <v>1.1785378845060079</v>
      </c>
      <c r="G84" s="49">
        <f>'CCG weighted population'!M84/'CCG weighted population'!$G84</f>
        <v>1.1828331817221378</v>
      </c>
      <c r="H84" s="49">
        <f>'CCG weighted population'!N84/'CCG weighted population'!$H84</f>
        <v>1.1871261274845866</v>
      </c>
      <c r="I84" s="51">
        <f>'CCG weighted population'!O84/'CCG weighted population'!$C84</f>
        <v>1.2606199857244065</v>
      </c>
      <c r="J84" s="49">
        <f>'CCG weighted population'!P84/'CCG weighted population'!$D84</f>
        <v>1.2735006386925398</v>
      </c>
      <c r="K84" s="49">
        <f>'CCG weighted population'!Q84/'CCG weighted population'!$E84</f>
        <v>1.2850635077335975</v>
      </c>
      <c r="L84" s="49">
        <f>'CCG weighted population'!R84/'CCG weighted population'!$F84</f>
        <v>1.293195800548079</v>
      </c>
      <c r="M84" s="49">
        <f>'CCG weighted population'!S84/'CCG weighted population'!$G84</f>
        <v>1.3050896694402669</v>
      </c>
      <c r="N84" s="49">
        <f>'CCG weighted population'!T84/'CCG weighted population'!$H84</f>
        <v>1.3166355177259224</v>
      </c>
      <c r="O84" s="51">
        <f>'CCG weighted population'!U84/'CCG weighted population'!$C84</f>
        <v>0.88028855299474662</v>
      </c>
      <c r="P84" s="49">
        <f>'CCG weighted population'!V84/'CCG weighted population'!$D84</f>
        <v>0.88163022518757594</v>
      </c>
      <c r="Q84" s="49">
        <f>'CCG weighted population'!W84/'CCG weighted population'!$E84</f>
        <v>0.8829269555986895</v>
      </c>
      <c r="R84" s="49">
        <f>'CCG weighted population'!X84/'CCG weighted population'!$F84</f>
        <v>0.88381096890868116</v>
      </c>
      <c r="S84" s="49">
        <f>'CCG weighted population'!Y84/'CCG weighted population'!$G84</f>
        <v>0.88483901271847631</v>
      </c>
      <c r="T84" s="49">
        <f>'CCG weighted population'!Z84/'CCG weighted population'!$H84</f>
        <v>0.88628722223331124</v>
      </c>
      <c r="U84" s="51">
        <f>'CCG weighted population'!AA84/'CCG weighted population'!$C84</f>
        <v>0.81621927303068276</v>
      </c>
      <c r="V84" s="49">
        <f>'CCG weighted population'!AB84/'CCG weighted population'!$D84</f>
        <v>0.81807107504204168</v>
      </c>
      <c r="W84" s="49">
        <f>'CCG weighted population'!AC84/'CCG weighted population'!$E84</f>
        <v>0.81952835931572399</v>
      </c>
      <c r="X84" s="49">
        <f>'CCG weighted population'!AD84/'CCG weighted population'!$F84</f>
        <v>0.82081099569840665</v>
      </c>
      <c r="Y84" s="49">
        <f>'CCG weighted population'!AE84/'CCG weighted population'!$G84</f>
        <v>0.82196999983135943</v>
      </c>
      <c r="Z84" s="49">
        <f>'CCG weighted population'!AF84/'CCG weighted population'!$H84</f>
        <v>0.82290288015111324</v>
      </c>
      <c r="AA84" s="51">
        <f>'CCG weighted population'!AG84/'CCG weighted population'!$C84</f>
        <v>1.1262907150371744</v>
      </c>
      <c r="AB84" s="49">
        <f>'CCG weighted population'!AH84/'CCG weighted population'!$D84</f>
        <v>1.1314145067798864</v>
      </c>
      <c r="AC84" s="49">
        <f>'CCG weighted population'!AI84/'CCG weighted population'!$E84</f>
        <v>1.135923035329605</v>
      </c>
      <c r="AD84" s="49">
        <f>'CCG weighted population'!AJ84/'CCG weighted population'!$F84</f>
        <v>1.1396354770794479</v>
      </c>
      <c r="AE84" s="49">
        <f>'CCG weighted population'!AK84/'CCG weighted population'!$G84</f>
        <v>1.142989180621262</v>
      </c>
      <c r="AF84" s="49">
        <f>'CCG weighted population'!AL84/'CCG weighted population'!$H84</f>
        <v>1.1461923820507498</v>
      </c>
      <c r="AG84" s="51">
        <f>'CCG weighted population'!AM84/'CCG weighted population'!$C84</f>
        <v>0.76199394485747562</v>
      </c>
      <c r="AH84" s="49">
        <f>'CCG weighted population'!AN84/'CCG weighted population'!$D84</f>
        <v>0.76214107931147634</v>
      </c>
      <c r="AI84" s="49">
        <f>'CCG weighted population'!AO84/'CCG weighted population'!$E84</f>
        <v>0.76231257141874376</v>
      </c>
      <c r="AJ84" s="49">
        <f>'CCG weighted population'!AP84/'CCG weighted population'!$F84</f>
        <v>0.76248428593381068</v>
      </c>
      <c r="AK84" s="49">
        <f>'CCG weighted population'!AQ84/'CCG weighted population'!$G84</f>
        <v>0.76265012732364412</v>
      </c>
      <c r="AL84" s="49">
        <f>'CCG weighted population'!AR84/'CCG weighted population'!$H84</f>
        <v>0.76280729210618003</v>
      </c>
      <c r="AM84" s="51">
        <v>0.94477450847625732</v>
      </c>
      <c r="AN84" s="49">
        <v>0.94832545518875122</v>
      </c>
      <c r="AO84" s="49">
        <v>0.95192623138427734</v>
      </c>
      <c r="AP84" s="49">
        <v>0.95557349920272827</v>
      </c>
      <c r="AQ84" s="49">
        <v>0.95927011966705322</v>
      </c>
      <c r="AR84" s="49">
        <v>0.96301370859146118</v>
      </c>
      <c r="AS84" s="52">
        <v>1.0039031505584717</v>
      </c>
      <c r="AT84" s="50">
        <v>1.0039031505584717</v>
      </c>
      <c r="AU84" s="50">
        <v>1.0039031505584717</v>
      </c>
      <c r="AV84" s="50">
        <v>1.0039031505584717</v>
      </c>
      <c r="AW84" s="50">
        <v>1.0039031505584717</v>
      </c>
      <c r="AX84" s="50">
        <v>1.0039031505584717</v>
      </c>
    </row>
    <row r="85" spans="1:50" x14ac:dyDescent="0.2">
      <c r="A85" s="31" t="s">
        <v>92</v>
      </c>
      <c r="B85" s="25" t="s">
        <v>349</v>
      </c>
      <c r="C85" s="51">
        <f>'CCG weighted population'!I85/'CCG weighted population'!$C85</f>
        <v>1.1197042190630959</v>
      </c>
      <c r="D85" s="49">
        <f>'CCG weighted population'!J85/'CCG weighted population'!$D85</f>
        <v>1.12529279414964</v>
      </c>
      <c r="E85" s="49">
        <f>'CCG weighted population'!K85/'CCG weighted population'!$E85</f>
        <v>1.1305543081951792</v>
      </c>
      <c r="F85" s="49">
        <f>'CCG weighted population'!L85/'CCG weighted population'!$F85</f>
        <v>1.1346717455619189</v>
      </c>
      <c r="G85" s="49">
        <f>'CCG weighted population'!M85/'CCG weighted population'!$G85</f>
        <v>1.1383070841706742</v>
      </c>
      <c r="H85" s="49">
        <f>'CCG weighted population'!N85/'CCG weighted population'!$H85</f>
        <v>1.1419656754026439</v>
      </c>
      <c r="I85" s="51">
        <f>'CCG weighted population'!O85/'CCG weighted population'!$C85</f>
        <v>1.0304107482934091</v>
      </c>
      <c r="J85" s="49">
        <f>'CCG weighted population'!P85/'CCG weighted population'!$D85</f>
        <v>1.0470377386024063</v>
      </c>
      <c r="K85" s="49">
        <f>'CCG weighted population'!Q85/'CCG weighted population'!$E85</f>
        <v>1.0633716883554334</v>
      </c>
      <c r="L85" s="49">
        <f>'CCG weighted population'!R85/'CCG weighted population'!$F85</f>
        <v>1.0760464994364902</v>
      </c>
      <c r="M85" s="49">
        <f>'CCG weighted population'!S85/'CCG weighted population'!$G85</f>
        <v>1.0911080572750469</v>
      </c>
      <c r="N85" s="49">
        <f>'CCG weighted population'!T85/'CCG weighted population'!$H85</f>
        <v>1.1047463857393505</v>
      </c>
      <c r="O85" s="51">
        <f>'CCG weighted population'!U85/'CCG weighted population'!$C85</f>
        <v>0.8042818205599247</v>
      </c>
      <c r="P85" s="49">
        <f>'CCG weighted population'!V85/'CCG weighted population'!$D85</f>
        <v>0.80667975033906059</v>
      </c>
      <c r="Q85" s="49">
        <f>'CCG weighted population'!W85/'CCG weighted population'!$E85</f>
        <v>0.80858600547013815</v>
      </c>
      <c r="R85" s="49">
        <f>'CCG weighted population'!X85/'CCG weighted population'!$F85</f>
        <v>0.81035840353360833</v>
      </c>
      <c r="S85" s="49">
        <f>'CCG weighted population'!Y85/'CCG weighted population'!$G85</f>
        <v>0.81230896323833124</v>
      </c>
      <c r="T85" s="49">
        <f>'CCG weighted population'!Z85/'CCG weighted population'!$H85</f>
        <v>0.81418884871806974</v>
      </c>
      <c r="U85" s="51">
        <f>'CCG weighted population'!AA85/'CCG weighted population'!$C85</f>
        <v>0.93754783286959131</v>
      </c>
      <c r="V85" s="49">
        <f>'CCG weighted population'!AB85/'CCG weighted population'!$D85</f>
        <v>0.94237728039892565</v>
      </c>
      <c r="W85" s="49">
        <f>'CCG weighted population'!AC85/'CCG weighted population'!$E85</f>
        <v>0.94660356604714779</v>
      </c>
      <c r="X85" s="49">
        <f>'CCG weighted population'!AD85/'CCG weighted population'!$F85</f>
        <v>0.95055905465693169</v>
      </c>
      <c r="Y85" s="49">
        <f>'CCG weighted population'!AE85/'CCG weighted population'!$G85</f>
        <v>0.95447027627430958</v>
      </c>
      <c r="Z85" s="49">
        <f>'CCG weighted population'!AF85/'CCG weighted population'!$H85</f>
        <v>0.95840417235481379</v>
      </c>
      <c r="AA85" s="51">
        <f>'CCG weighted population'!AG85/'CCG weighted population'!$C85</f>
        <v>1.0389840302348661</v>
      </c>
      <c r="AB85" s="49">
        <f>'CCG weighted population'!AH85/'CCG weighted population'!$D85</f>
        <v>1.0432949705452614</v>
      </c>
      <c r="AC85" s="49">
        <f>'CCG weighted population'!AI85/'CCG weighted population'!$E85</f>
        <v>1.0470934539001191</v>
      </c>
      <c r="AD85" s="49">
        <f>'CCG weighted population'!AJ85/'CCG weighted population'!$F85</f>
        <v>1.0495830361556788</v>
      </c>
      <c r="AE85" s="49">
        <f>'CCG weighted population'!AK85/'CCG weighted population'!$G85</f>
        <v>1.0514573751761402</v>
      </c>
      <c r="AF85" s="49">
        <f>'CCG weighted population'!AL85/'CCG weighted population'!$H85</f>
        <v>1.0532032077402458</v>
      </c>
      <c r="AG85" s="51">
        <f>'CCG weighted population'!AM85/'CCG weighted population'!$C85</f>
        <v>0.79631734911770002</v>
      </c>
      <c r="AH85" s="49">
        <f>'CCG weighted population'!AN85/'CCG weighted population'!$D85</f>
        <v>0.7964710044697334</v>
      </c>
      <c r="AI85" s="49">
        <f>'CCG weighted population'!AO85/'CCG weighted population'!$E85</f>
        <v>0.7966502091392994</v>
      </c>
      <c r="AJ85" s="49">
        <f>'CCG weighted population'!AP85/'CCG weighted population'!$F85</f>
        <v>0.79682973796500389</v>
      </c>
      <c r="AK85" s="49">
        <f>'CCG weighted population'!AQ85/'CCG weighted population'!$G85</f>
        <v>0.79700305116642733</v>
      </c>
      <c r="AL85" s="49">
        <f>'CCG weighted population'!AR85/'CCG weighted population'!$H85</f>
        <v>0.79716731341796432</v>
      </c>
      <c r="AM85" s="51">
        <v>0.95619744062423706</v>
      </c>
      <c r="AN85" s="49">
        <v>0.95975244045257568</v>
      </c>
      <c r="AO85" s="49">
        <v>0.96335750818252563</v>
      </c>
      <c r="AP85" s="49">
        <v>0.96700924634933472</v>
      </c>
      <c r="AQ85" s="49">
        <v>0.97071081399917603</v>
      </c>
      <c r="AR85" s="49">
        <v>0.97445946931838989</v>
      </c>
      <c r="AS85" s="52">
        <v>1.0019192695617676</v>
      </c>
      <c r="AT85" s="50">
        <v>1.0019192695617676</v>
      </c>
      <c r="AU85" s="50">
        <v>1.0019192695617676</v>
      </c>
      <c r="AV85" s="50">
        <v>1.0019192695617676</v>
      </c>
      <c r="AW85" s="50">
        <v>1.0019192695617676</v>
      </c>
      <c r="AX85" s="50">
        <v>1.0019192695617676</v>
      </c>
    </row>
    <row r="86" spans="1:50" x14ac:dyDescent="0.2">
      <c r="A86" s="31" t="s">
        <v>93</v>
      </c>
      <c r="B86" s="25" t="s">
        <v>357</v>
      </c>
      <c r="C86" s="51">
        <f>'CCG weighted population'!I86/'CCG weighted population'!$C86</f>
        <v>1.0404948555539391</v>
      </c>
      <c r="D86" s="49">
        <f>'CCG weighted population'!J86/'CCG weighted population'!$D86</f>
        <v>1.0427995047326557</v>
      </c>
      <c r="E86" s="49">
        <f>'CCG weighted population'!K86/'CCG weighted population'!$E86</f>
        <v>1.0439203708350917</v>
      </c>
      <c r="F86" s="49">
        <f>'CCG weighted population'!L86/'CCG weighted population'!$F86</f>
        <v>1.0450652123218891</v>
      </c>
      <c r="G86" s="49">
        <f>'CCG weighted population'!M86/'CCG weighted population'!$G86</f>
        <v>1.0458232818064317</v>
      </c>
      <c r="H86" s="49">
        <f>'CCG weighted population'!N86/'CCG weighted population'!$H86</f>
        <v>1.0468438793771202</v>
      </c>
      <c r="I86" s="51">
        <f>'CCG weighted population'!O86/'CCG weighted population'!$C86</f>
        <v>1.0019342700759699</v>
      </c>
      <c r="J86" s="49">
        <f>'CCG weighted population'!P86/'CCG weighted population'!$D86</f>
        <v>1.0071133304576141</v>
      </c>
      <c r="K86" s="49">
        <f>'CCG weighted population'!Q86/'CCG weighted population'!$E86</f>
        <v>1.0127377638624078</v>
      </c>
      <c r="L86" s="49">
        <f>'CCG weighted population'!R86/'CCG weighted population'!$F86</f>
        <v>1.0177949359974749</v>
      </c>
      <c r="M86" s="49">
        <f>'CCG weighted population'!S86/'CCG weighted population'!$G86</f>
        <v>1.0236776760579569</v>
      </c>
      <c r="N86" s="49">
        <f>'CCG weighted population'!T86/'CCG weighted population'!$H86</f>
        <v>1.029609873519258</v>
      </c>
      <c r="O86" s="51">
        <f>'CCG weighted population'!U86/'CCG weighted population'!$C86</f>
        <v>0.7776452172082563</v>
      </c>
      <c r="P86" s="49">
        <f>'CCG weighted population'!V86/'CCG weighted population'!$D86</f>
        <v>0.77920653177163424</v>
      </c>
      <c r="Q86" s="49">
        <f>'CCG weighted population'!W86/'CCG weighted population'!$E86</f>
        <v>0.78038837348021151</v>
      </c>
      <c r="R86" s="49">
        <f>'CCG weighted population'!X86/'CCG weighted population'!$F86</f>
        <v>0.7813048294205367</v>
      </c>
      <c r="S86" s="49">
        <f>'CCG weighted population'!Y86/'CCG weighted population'!$G86</f>
        <v>0.78235243183277803</v>
      </c>
      <c r="T86" s="49">
        <f>'CCG weighted population'!Z86/'CCG weighted population'!$H86</f>
        <v>0.78320686984160903</v>
      </c>
      <c r="U86" s="51">
        <f>'CCG weighted population'!AA86/'CCG weighted population'!$C86</f>
        <v>0.841260264420158</v>
      </c>
      <c r="V86" s="49">
        <f>'CCG weighted population'!AB86/'CCG weighted population'!$D86</f>
        <v>0.84420207939451142</v>
      </c>
      <c r="W86" s="49">
        <f>'CCG weighted population'!AC86/'CCG weighted population'!$E86</f>
        <v>0.84610290786093856</v>
      </c>
      <c r="X86" s="49">
        <f>'CCG weighted population'!AD86/'CCG weighted population'!$F86</f>
        <v>0.84752903512266731</v>
      </c>
      <c r="Y86" s="49">
        <f>'CCG weighted population'!AE86/'CCG weighted population'!$G86</f>
        <v>0.84891123089415088</v>
      </c>
      <c r="Z86" s="49">
        <f>'CCG weighted population'!AF86/'CCG weighted population'!$H86</f>
        <v>0.85062838216832715</v>
      </c>
      <c r="AA86" s="51">
        <f>'CCG weighted population'!AG86/'CCG weighted population'!$C86</f>
        <v>0.9919659637622722</v>
      </c>
      <c r="AB86" s="49">
        <f>'CCG weighted population'!AH86/'CCG weighted population'!$D86</f>
        <v>0.99350582992951741</v>
      </c>
      <c r="AC86" s="49">
        <f>'CCG weighted population'!AI86/'CCG weighted population'!$E86</f>
        <v>0.99363676907622356</v>
      </c>
      <c r="AD86" s="49">
        <f>'CCG weighted population'!AJ86/'CCG weighted population'!$F86</f>
        <v>0.99360686334733639</v>
      </c>
      <c r="AE86" s="49">
        <f>'CCG weighted population'!AK86/'CCG weighted population'!$G86</f>
        <v>0.99286716838045397</v>
      </c>
      <c r="AF86" s="49">
        <f>'CCG weighted population'!AL86/'CCG weighted population'!$H86</f>
        <v>0.99225012645570132</v>
      </c>
      <c r="AG86" s="51">
        <f>'CCG weighted population'!AM86/'CCG weighted population'!$C86</f>
        <v>0.73147748845903204</v>
      </c>
      <c r="AH86" s="49">
        <f>'CCG weighted population'!AN86/'CCG weighted population'!$D86</f>
        <v>0.73161860816176649</v>
      </c>
      <c r="AI86" s="49">
        <f>'CCG weighted population'!AO86/'CCG weighted population'!$E86</f>
        <v>0.73178327035120405</v>
      </c>
      <c r="AJ86" s="49">
        <f>'CCG weighted population'!AP86/'CCG weighted population'!$F86</f>
        <v>0.73194813260512837</v>
      </c>
      <c r="AK86" s="49">
        <f>'CCG weighted population'!AQ86/'CCG weighted population'!$G86</f>
        <v>0.73210735336147958</v>
      </c>
      <c r="AL86" s="49">
        <f>'CCG weighted population'!AR86/'CCG weighted population'!$H86</f>
        <v>0.7322582333929859</v>
      </c>
      <c r="AM86" s="51">
        <v>0.97080665826797485</v>
      </c>
      <c r="AN86" s="49">
        <v>0.97441434860229492</v>
      </c>
      <c r="AO86" s="49">
        <v>0.9780731201171875</v>
      </c>
      <c r="AP86" s="49">
        <v>0.98177921772003174</v>
      </c>
      <c r="AQ86" s="49">
        <v>0.98553568124771118</v>
      </c>
      <c r="AR86" s="49">
        <v>0.98934012651443481</v>
      </c>
      <c r="AS86" s="52">
        <v>1.0010343790054321</v>
      </c>
      <c r="AT86" s="50">
        <v>1.0010343790054321</v>
      </c>
      <c r="AU86" s="50">
        <v>1.0010343790054321</v>
      </c>
      <c r="AV86" s="50">
        <v>1.0010343790054321</v>
      </c>
      <c r="AW86" s="50">
        <v>1.0010343790054321</v>
      </c>
      <c r="AX86" s="50">
        <v>1.0010343790054321</v>
      </c>
    </row>
    <row r="87" spans="1:50" x14ac:dyDescent="0.2">
      <c r="A87" s="31" t="s">
        <v>94</v>
      </c>
      <c r="B87" s="25" t="s">
        <v>359</v>
      </c>
      <c r="C87" s="51">
        <f>'CCG weighted population'!I87/'CCG weighted population'!$C87</f>
        <v>1.0549016370398279</v>
      </c>
      <c r="D87" s="49">
        <f>'CCG weighted population'!J87/'CCG weighted population'!$D87</f>
        <v>1.0577033421684263</v>
      </c>
      <c r="E87" s="49">
        <f>'CCG weighted population'!K87/'CCG weighted population'!$E87</f>
        <v>1.0595825366042984</v>
      </c>
      <c r="F87" s="49">
        <f>'CCG weighted population'!L87/'CCG weighted population'!$F87</f>
        <v>1.0610446408468446</v>
      </c>
      <c r="G87" s="49">
        <f>'CCG weighted population'!M87/'CCG weighted population'!$G87</f>
        <v>1.0626850699967856</v>
      </c>
      <c r="H87" s="49">
        <f>'CCG weighted population'!N87/'CCG weighted population'!$H87</f>
        <v>1.0641748949728713</v>
      </c>
      <c r="I87" s="51">
        <f>'CCG weighted population'!O87/'CCG weighted population'!$C87</f>
        <v>1.138692543051524</v>
      </c>
      <c r="J87" s="49">
        <f>'CCG weighted population'!P87/'CCG weighted population'!$D87</f>
        <v>1.1461293007146152</v>
      </c>
      <c r="K87" s="49">
        <f>'CCG weighted population'!Q87/'CCG weighted population'!$E87</f>
        <v>1.1511312176811488</v>
      </c>
      <c r="L87" s="49">
        <f>'CCG weighted population'!R87/'CCG weighted population'!$F87</f>
        <v>1.1560587356489334</v>
      </c>
      <c r="M87" s="49">
        <f>'CCG weighted population'!S87/'CCG weighted population'!$G87</f>
        <v>1.1617799042361625</v>
      </c>
      <c r="N87" s="49">
        <f>'CCG weighted population'!T87/'CCG weighted population'!$H87</f>
        <v>1.1671371883262056</v>
      </c>
      <c r="O87" s="51">
        <f>'CCG weighted population'!U87/'CCG weighted population'!$C87</f>
        <v>0.81841166081069527</v>
      </c>
      <c r="P87" s="49">
        <f>'CCG weighted population'!V87/'CCG weighted population'!$D87</f>
        <v>0.81898383076322412</v>
      </c>
      <c r="Q87" s="49">
        <f>'CCG weighted population'!W87/'CCG weighted population'!$E87</f>
        <v>0.81944866136149064</v>
      </c>
      <c r="R87" s="49">
        <f>'CCG weighted population'!X87/'CCG weighted population'!$F87</f>
        <v>0.81973496116153155</v>
      </c>
      <c r="S87" s="49">
        <f>'CCG weighted population'!Y87/'CCG weighted population'!$G87</f>
        <v>0.81995760958073227</v>
      </c>
      <c r="T87" s="49">
        <f>'CCG weighted population'!Z87/'CCG weighted population'!$H87</f>
        <v>0.82031761945456905</v>
      </c>
      <c r="U87" s="51">
        <f>'CCG weighted population'!AA87/'CCG weighted population'!$C87</f>
        <v>0.84452266764032735</v>
      </c>
      <c r="V87" s="49">
        <f>'CCG weighted population'!AB87/'CCG weighted population'!$D87</f>
        <v>0.84476065826525648</v>
      </c>
      <c r="W87" s="49">
        <f>'CCG weighted population'!AC87/'CCG weighted population'!$E87</f>
        <v>0.84476411454829614</v>
      </c>
      <c r="X87" s="49">
        <f>'CCG weighted population'!AD87/'CCG weighted population'!$F87</f>
        <v>0.84462859440260385</v>
      </c>
      <c r="Y87" s="49">
        <f>'CCG weighted population'!AE87/'CCG weighted population'!$G87</f>
        <v>0.84438312743393307</v>
      </c>
      <c r="Z87" s="49">
        <f>'CCG weighted population'!AF87/'CCG weighted population'!$H87</f>
        <v>0.84407629654574301</v>
      </c>
      <c r="AA87" s="51">
        <f>'CCG weighted population'!AG87/'CCG weighted population'!$C87</f>
        <v>1.0797339522413925</v>
      </c>
      <c r="AB87" s="49">
        <f>'CCG weighted population'!AH87/'CCG weighted population'!$D87</f>
        <v>1.0822656791387368</v>
      </c>
      <c r="AC87" s="49">
        <f>'CCG weighted population'!AI87/'CCG weighted population'!$E87</f>
        <v>1.083653663560121</v>
      </c>
      <c r="AD87" s="49">
        <f>'CCG weighted population'!AJ87/'CCG weighted population'!$F87</f>
        <v>1.0845902753886556</v>
      </c>
      <c r="AE87" s="49">
        <f>'CCG weighted population'!AK87/'CCG weighted population'!$G87</f>
        <v>1.0855118869062066</v>
      </c>
      <c r="AF87" s="49">
        <f>'CCG weighted population'!AL87/'CCG weighted population'!$H87</f>
        <v>1.0862144064042123</v>
      </c>
      <c r="AG87" s="51">
        <f>'CCG weighted population'!AM87/'CCG weighted population'!$C87</f>
        <v>0.83279573538156937</v>
      </c>
      <c r="AH87" s="49">
        <f>'CCG weighted population'!AN87/'CCG weighted population'!$D87</f>
        <v>0.83295650156622103</v>
      </c>
      <c r="AI87" s="49">
        <f>'CCG weighted population'!AO87/'CCG weighted population'!$E87</f>
        <v>0.83314401370748714</v>
      </c>
      <c r="AJ87" s="49">
        <f>'CCG weighted population'!AP87/'CCG weighted population'!$F87</f>
        <v>0.833331626133474</v>
      </c>
      <c r="AK87" s="49">
        <f>'CCG weighted population'!AQ87/'CCG weighted population'!$G87</f>
        <v>0.83351295541396031</v>
      </c>
      <c r="AL87" s="49">
        <f>'CCG weighted population'!AR87/'CCG weighted population'!$H87</f>
        <v>0.83368468200015178</v>
      </c>
      <c r="AM87" s="51">
        <v>0.95499318838119507</v>
      </c>
      <c r="AN87" s="49">
        <v>0.95844048261642456</v>
      </c>
      <c r="AO87" s="49">
        <v>0.96193718910217285</v>
      </c>
      <c r="AP87" s="49">
        <v>0.96547961235046387</v>
      </c>
      <c r="AQ87" s="49">
        <v>0.9690709114074707</v>
      </c>
      <c r="AR87" s="49">
        <v>0.97270846366882324</v>
      </c>
      <c r="AS87" s="52">
        <v>1.0016423463821411</v>
      </c>
      <c r="AT87" s="50">
        <v>1.0016423463821411</v>
      </c>
      <c r="AU87" s="50">
        <v>1.0016423463821411</v>
      </c>
      <c r="AV87" s="50">
        <v>1.0016423463821411</v>
      </c>
      <c r="AW87" s="50">
        <v>1.0016423463821411</v>
      </c>
      <c r="AX87" s="50">
        <v>1.0016423463821411</v>
      </c>
    </row>
    <row r="88" spans="1:50" x14ac:dyDescent="0.2">
      <c r="A88" s="31" t="s">
        <v>95</v>
      </c>
      <c r="B88" s="25" t="s">
        <v>365</v>
      </c>
      <c r="C88" s="51">
        <f>'CCG weighted population'!I88/'CCG weighted population'!$C88</f>
        <v>1.1278782690128459</v>
      </c>
      <c r="D88" s="49">
        <f>'CCG weighted population'!J88/'CCG weighted population'!$D88</f>
        <v>1.1310924754432259</v>
      </c>
      <c r="E88" s="49">
        <f>'CCG weighted population'!K88/'CCG weighted population'!$E88</f>
        <v>1.1333091534603554</v>
      </c>
      <c r="F88" s="49">
        <f>'CCG weighted population'!L88/'CCG weighted population'!$F88</f>
        <v>1.1347385015595559</v>
      </c>
      <c r="G88" s="49">
        <f>'CCG weighted population'!M88/'CCG weighted population'!$G88</f>
        <v>1.1363255214199584</v>
      </c>
      <c r="H88" s="49">
        <f>'CCG weighted population'!N88/'CCG weighted population'!$H88</f>
        <v>1.1381239931639673</v>
      </c>
      <c r="I88" s="51">
        <f>'CCG weighted population'!O88/'CCG weighted population'!$C88</f>
        <v>1.0296869513596252</v>
      </c>
      <c r="J88" s="49">
        <f>'CCG weighted population'!P88/'CCG weighted population'!$D88</f>
        <v>1.0399632566812067</v>
      </c>
      <c r="K88" s="49">
        <f>'CCG weighted population'!Q88/'CCG weighted population'!$E88</f>
        <v>1.0472509122398732</v>
      </c>
      <c r="L88" s="49">
        <f>'CCG weighted population'!R88/'CCG weighted population'!$F88</f>
        <v>1.0545851976302727</v>
      </c>
      <c r="M88" s="49">
        <f>'CCG weighted population'!S88/'CCG weighted population'!$G88</f>
        <v>1.0638207054438944</v>
      </c>
      <c r="N88" s="49">
        <f>'CCG weighted population'!T88/'CCG weighted population'!$H88</f>
        <v>1.0741315627901791</v>
      </c>
      <c r="O88" s="51">
        <f>'CCG weighted population'!U88/'CCG weighted population'!$C88</f>
        <v>0.79864651785364771</v>
      </c>
      <c r="P88" s="49">
        <f>'CCG weighted population'!V88/'CCG weighted population'!$D88</f>
        <v>0.79974821363473703</v>
      </c>
      <c r="Q88" s="49">
        <f>'CCG weighted population'!W88/'CCG weighted population'!$E88</f>
        <v>0.8004815176571578</v>
      </c>
      <c r="R88" s="49">
        <f>'CCG weighted population'!X88/'CCG weighted population'!$F88</f>
        <v>0.80097013532072603</v>
      </c>
      <c r="S88" s="49">
        <f>'CCG weighted population'!Y88/'CCG weighted population'!$G88</f>
        <v>0.80166408620655383</v>
      </c>
      <c r="T88" s="49">
        <f>'CCG weighted population'!Z88/'CCG weighted population'!$H88</f>
        <v>0.80256500915411066</v>
      </c>
      <c r="U88" s="51">
        <f>'CCG weighted population'!AA88/'CCG weighted population'!$C88</f>
        <v>0.86137421968361827</v>
      </c>
      <c r="V88" s="49">
        <f>'CCG weighted population'!AB88/'CCG weighted population'!$D88</f>
        <v>0.86402449322911967</v>
      </c>
      <c r="W88" s="49">
        <f>'CCG weighted population'!AC88/'CCG weighted population'!$E88</f>
        <v>0.86627002508575013</v>
      </c>
      <c r="X88" s="49">
        <f>'CCG weighted population'!AD88/'CCG weighted population'!$F88</f>
        <v>0.86840402579108078</v>
      </c>
      <c r="Y88" s="49">
        <f>'CCG weighted population'!AE88/'CCG weighted population'!$G88</f>
        <v>0.87038312275564156</v>
      </c>
      <c r="Z88" s="49">
        <f>'CCG weighted population'!AF88/'CCG weighted population'!$H88</f>
        <v>0.87233404271023618</v>
      </c>
      <c r="AA88" s="51">
        <f>'CCG weighted population'!AG88/'CCG weighted population'!$C88</f>
        <v>1.024288456210408</v>
      </c>
      <c r="AB88" s="49">
        <f>'CCG weighted population'!AH88/'CCG weighted population'!$D88</f>
        <v>1.0263597767545092</v>
      </c>
      <c r="AC88" s="49">
        <f>'CCG weighted population'!AI88/'CCG weighted population'!$E88</f>
        <v>1.0279495983759208</v>
      </c>
      <c r="AD88" s="49">
        <f>'CCG weighted population'!AJ88/'CCG weighted population'!$F88</f>
        <v>1.0282839630173746</v>
      </c>
      <c r="AE88" s="49">
        <f>'CCG weighted population'!AK88/'CCG weighted population'!$G88</f>
        <v>1.0290102579759612</v>
      </c>
      <c r="AF88" s="49">
        <f>'CCG weighted population'!AL88/'CCG weighted population'!$H88</f>
        <v>1.0297259773632548</v>
      </c>
      <c r="AG88" s="51">
        <f>'CCG weighted population'!AM88/'CCG weighted population'!$C88</f>
        <v>0.78029173067013724</v>
      </c>
      <c r="AH88" s="49">
        <f>'CCG weighted population'!AN88/'CCG weighted population'!$D88</f>
        <v>0.78044225813626045</v>
      </c>
      <c r="AI88" s="49">
        <f>'CCG weighted population'!AO88/'CCG weighted population'!$E88</f>
        <v>0.78061791172353368</v>
      </c>
      <c r="AJ88" s="49">
        <f>'CCG weighted population'!AP88/'CCG weighted population'!$F88</f>
        <v>0.78079367363820007</v>
      </c>
      <c r="AK88" s="49">
        <f>'CCG weighted population'!AQ88/'CCG weighted population'!$G88</f>
        <v>0.78096360619542315</v>
      </c>
      <c r="AL88" s="49">
        <f>'CCG weighted population'!AR88/'CCG weighted population'!$H88</f>
        <v>0.78112446648336076</v>
      </c>
      <c r="AM88" s="51">
        <v>0.94510966539382935</v>
      </c>
      <c r="AN88" s="49">
        <v>0.94770294427871704</v>
      </c>
      <c r="AO88" s="49">
        <v>0.95033890008926392</v>
      </c>
      <c r="AP88" s="49">
        <v>0.95301371812820435</v>
      </c>
      <c r="AQ88" s="49">
        <v>0.95573043823242188</v>
      </c>
      <c r="AR88" s="49">
        <v>0.95848631858825684</v>
      </c>
      <c r="AS88" s="52">
        <v>1.0006816387176514</v>
      </c>
      <c r="AT88" s="50">
        <v>1.0006816387176514</v>
      </c>
      <c r="AU88" s="50">
        <v>1.0006816387176514</v>
      </c>
      <c r="AV88" s="50">
        <v>1.0006816387176514</v>
      </c>
      <c r="AW88" s="50">
        <v>1.0006816387176514</v>
      </c>
      <c r="AX88" s="50">
        <v>1.0006816387176514</v>
      </c>
    </row>
    <row r="89" spans="1:50" x14ac:dyDescent="0.2">
      <c r="A89" s="31" t="s">
        <v>96</v>
      </c>
      <c r="B89" s="25" t="s">
        <v>367</v>
      </c>
      <c r="C89" s="51">
        <f>'CCG weighted population'!I89/'CCG weighted population'!$C89</f>
        <v>1.0805492037366276</v>
      </c>
      <c r="D89" s="49">
        <f>'CCG weighted population'!J89/'CCG weighted population'!$D89</f>
        <v>1.0778626941897071</v>
      </c>
      <c r="E89" s="49">
        <f>'CCG weighted population'!K89/'CCG weighted population'!$E89</f>
        <v>1.0761422872822399</v>
      </c>
      <c r="F89" s="49">
        <f>'CCG weighted population'!L89/'CCG weighted population'!$F89</f>
        <v>1.0743142953111446</v>
      </c>
      <c r="G89" s="49">
        <f>'CCG weighted population'!M89/'CCG weighted population'!$G89</f>
        <v>1.0727030109295641</v>
      </c>
      <c r="H89" s="49">
        <f>'CCG weighted population'!N89/'CCG weighted population'!$H89</f>
        <v>1.0711151083091726</v>
      </c>
      <c r="I89" s="51">
        <f>'CCG weighted population'!O89/'CCG weighted population'!$C89</f>
        <v>1.1360277441187292</v>
      </c>
      <c r="J89" s="49">
        <f>'CCG weighted population'!P89/'CCG weighted population'!$D89</f>
        <v>1.1291047532493828</v>
      </c>
      <c r="K89" s="49">
        <f>'CCG weighted population'!Q89/'CCG weighted population'!$E89</f>
        <v>1.1258554367654163</v>
      </c>
      <c r="L89" s="49">
        <f>'CCG weighted population'!R89/'CCG weighted population'!$F89</f>
        <v>1.1233140493145213</v>
      </c>
      <c r="M89" s="49">
        <f>'CCG weighted population'!S89/'CCG weighted population'!$G89</f>
        <v>1.1212095973007239</v>
      </c>
      <c r="N89" s="49">
        <f>'CCG weighted population'!T89/'CCG weighted population'!$H89</f>
        <v>1.1210068058391929</v>
      </c>
      <c r="O89" s="51">
        <f>'CCG weighted population'!U89/'CCG weighted population'!$C89</f>
        <v>1.1834388219465375</v>
      </c>
      <c r="P89" s="49">
        <f>'CCG weighted population'!V89/'CCG weighted population'!$D89</f>
        <v>1.1827540078360252</v>
      </c>
      <c r="Q89" s="49">
        <f>'CCG weighted population'!W89/'CCG weighted population'!$E89</f>
        <v>1.182555533998384</v>
      </c>
      <c r="R89" s="49">
        <f>'CCG weighted population'!X89/'CCG weighted population'!$F89</f>
        <v>1.1820966342965016</v>
      </c>
      <c r="S89" s="49">
        <f>'CCG weighted population'!Y89/'CCG weighted population'!$G89</f>
        <v>1.181952864665033</v>
      </c>
      <c r="T89" s="49">
        <f>'CCG weighted population'!Z89/'CCG weighted population'!$H89</f>
        <v>1.1825553175185815</v>
      </c>
      <c r="U89" s="51">
        <f>'CCG weighted population'!AA89/'CCG weighted population'!$C89</f>
        <v>1.1306165903451646</v>
      </c>
      <c r="V89" s="49">
        <f>'CCG weighted population'!AB89/'CCG weighted population'!$D89</f>
        <v>1.133479759786477</v>
      </c>
      <c r="W89" s="49">
        <f>'CCG weighted population'!AC89/'CCG weighted population'!$E89</f>
        <v>1.1367223694505977</v>
      </c>
      <c r="X89" s="49">
        <f>'CCG weighted population'!AD89/'CCG weighted population'!$F89</f>
        <v>1.139795000765319</v>
      </c>
      <c r="Y89" s="49">
        <f>'CCG weighted population'!AE89/'CCG weighted population'!$G89</f>
        <v>1.1425946691877866</v>
      </c>
      <c r="Z89" s="49">
        <f>'CCG weighted population'!AF89/'CCG weighted population'!$H89</f>
        <v>1.1454717318641763</v>
      </c>
      <c r="AA89" s="51">
        <f>'CCG weighted population'!AG89/'CCG weighted population'!$C89</f>
        <v>1.1528577154374151</v>
      </c>
      <c r="AB89" s="49">
        <f>'CCG weighted population'!AH89/'CCG weighted population'!$D89</f>
        <v>1.1511466276146372</v>
      </c>
      <c r="AC89" s="49">
        <f>'CCG weighted population'!AI89/'CCG weighted population'!$E89</f>
        <v>1.1501090743632365</v>
      </c>
      <c r="AD89" s="49">
        <f>'CCG weighted population'!AJ89/'CCG weighted population'!$F89</f>
        <v>1.1485657057994649</v>
      </c>
      <c r="AE89" s="49">
        <f>'CCG weighted population'!AK89/'CCG weighted population'!$G89</f>
        <v>1.1472264959878937</v>
      </c>
      <c r="AF89" s="49">
        <f>'CCG weighted population'!AL89/'CCG weighted population'!$H89</f>
        <v>1.1456946890328241</v>
      </c>
      <c r="AG89" s="51">
        <f>'CCG weighted population'!AM89/'CCG weighted population'!$C89</f>
        <v>1.4626523647580962</v>
      </c>
      <c r="AH89" s="49">
        <f>'CCG weighted population'!AN89/'CCG weighted population'!$D89</f>
        <v>1.4629344673898166</v>
      </c>
      <c r="AI89" s="49">
        <f>'CCG weighted population'!AO89/'CCG weighted population'!$E89</f>
        <v>1.4632637723676383</v>
      </c>
      <c r="AJ89" s="49">
        <f>'CCG weighted population'!AP89/'CCG weighted population'!$F89</f>
        <v>1.4635933434242079</v>
      </c>
      <c r="AK89" s="49">
        <f>'CCG weighted population'!AQ89/'CCG weighted population'!$G89</f>
        <v>1.4639117706911318</v>
      </c>
      <c r="AL89" s="49">
        <f>'CCG weighted population'!AR89/'CCG weighted population'!$H89</f>
        <v>1.4642134010399575</v>
      </c>
      <c r="AM89" s="51">
        <v>0.94355440139770508</v>
      </c>
      <c r="AN89" s="49">
        <v>0.94624698162078857</v>
      </c>
      <c r="AO89" s="49">
        <v>0.94898289442062378</v>
      </c>
      <c r="AP89" s="49">
        <v>0.95175850391387939</v>
      </c>
      <c r="AQ89" s="49">
        <v>0.95457673072814941</v>
      </c>
      <c r="AR89" s="49">
        <v>0.95743477344512939</v>
      </c>
      <c r="AS89" s="52">
        <v>0.99893605709075928</v>
      </c>
      <c r="AT89" s="50">
        <v>0.99893605709075928</v>
      </c>
      <c r="AU89" s="50">
        <v>0.99893605709075928</v>
      </c>
      <c r="AV89" s="50">
        <v>0.99893605709075928</v>
      </c>
      <c r="AW89" s="50">
        <v>0.99893605709075928</v>
      </c>
      <c r="AX89" s="50">
        <v>0.99893605709075928</v>
      </c>
    </row>
    <row r="90" spans="1:50" x14ac:dyDescent="0.2">
      <c r="A90" s="31" t="s">
        <v>97</v>
      </c>
      <c r="B90" s="25" t="s">
        <v>375</v>
      </c>
      <c r="C90" s="51">
        <f>'CCG weighted population'!I90/'CCG weighted population'!$C90</f>
        <v>1.0058320659096183</v>
      </c>
      <c r="D90" s="49">
        <f>'CCG weighted population'!J90/'CCG weighted population'!$D90</f>
        <v>1.008439300402189</v>
      </c>
      <c r="E90" s="49">
        <f>'CCG weighted population'!K90/'CCG weighted population'!$E90</f>
        <v>1.0107256862845377</v>
      </c>
      <c r="F90" s="49">
        <f>'CCG weighted population'!L90/'CCG weighted population'!$F90</f>
        <v>1.0124533534255118</v>
      </c>
      <c r="G90" s="49">
        <f>'CCG weighted population'!M90/'CCG weighted population'!$G90</f>
        <v>1.0140577989135686</v>
      </c>
      <c r="H90" s="49">
        <f>'CCG weighted population'!N90/'CCG weighted population'!$H90</f>
        <v>1.0151226865470777</v>
      </c>
      <c r="I90" s="51">
        <f>'CCG weighted population'!O90/'CCG weighted population'!$C90</f>
        <v>0.96546302822852603</v>
      </c>
      <c r="J90" s="49">
        <f>'CCG weighted population'!P90/'CCG weighted population'!$D90</f>
        <v>0.97444048166886565</v>
      </c>
      <c r="K90" s="49">
        <f>'CCG weighted population'!Q90/'CCG weighted population'!$E90</f>
        <v>0.98331873770051481</v>
      </c>
      <c r="L90" s="49">
        <f>'CCG weighted population'!R90/'CCG weighted population'!$F90</f>
        <v>0.98991497206794832</v>
      </c>
      <c r="M90" s="49">
        <f>'CCG weighted population'!S90/'CCG weighted population'!$G90</f>
        <v>0.99807306320556022</v>
      </c>
      <c r="N90" s="49">
        <f>'CCG weighted population'!T90/'CCG weighted population'!$H90</f>
        <v>1.0038388320721077</v>
      </c>
      <c r="O90" s="51">
        <f>'CCG weighted population'!U90/'CCG weighted population'!$C90</f>
        <v>1.0034886518949049</v>
      </c>
      <c r="P90" s="49">
        <f>'CCG weighted population'!V90/'CCG weighted population'!$D90</f>
        <v>1.0044564473453459</v>
      </c>
      <c r="Q90" s="49">
        <f>'CCG weighted population'!W90/'CCG weighted population'!$E90</f>
        <v>1.0056864533561867</v>
      </c>
      <c r="R90" s="49">
        <f>'CCG weighted population'!X90/'CCG weighted population'!$F90</f>
        <v>1.0071031030661917</v>
      </c>
      <c r="S90" s="49">
        <f>'CCG weighted population'!Y90/'CCG weighted population'!$G90</f>
        <v>1.0080887956474622</v>
      </c>
      <c r="T90" s="49">
        <f>'CCG weighted population'!Z90/'CCG weighted population'!$H90</f>
        <v>1.0084669448303605</v>
      </c>
      <c r="U90" s="51">
        <f>'CCG weighted population'!AA90/'CCG weighted population'!$C90</f>
        <v>0.93138904183107329</v>
      </c>
      <c r="V90" s="49">
        <f>'CCG weighted population'!AB90/'CCG weighted population'!$D90</f>
        <v>0.93152567359631944</v>
      </c>
      <c r="W90" s="49">
        <f>'CCG weighted population'!AC90/'CCG weighted population'!$E90</f>
        <v>0.93170545934278948</v>
      </c>
      <c r="X90" s="49">
        <f>'CCG weighted population'!AD90/'CCG weighted population'!$F90</f>
        <v>0.93188270834180431</v>
      </c>
      <c r="Y90" s="49">
        <f>'CCG weighted population'!AE90/'CCG weighted population'!$G90</f>
        <v>0.93191005157061624</v>
      </c>
      <c r="Z90" s="49">
        <f>'CCG weighted population'!AF90/'CCG weighted population'!$H90</f>
        <v>0.93194208581712201</v>
      </c>
      <c r="AA90" s="51">
        <f>'CCG weighted population'!AG90/'CCG weighted population'!$C90</f>
        <v>1.05473416510472</v>
      </c>
      <c r="AB90" s="49">
        <f>'CCG weighted population'!AH90/'CCG weighted population'!$D90</f>
        <v>1.0576760574924726</v>
      </c>
      <c r="AC90" s="49">
        <f>'CCG weighted population'!AI90/'CCG weighted population'!$E90</f>
        <v>1.0603989503911626</v>
      </c>
      <c r="AD90" s="49">
        <f>'CCG weighted population'!AJ90/'CCG weighted population'!$F90</f>
        <v>1.0621243043153938</v>
      </c>
      <c r="AE90" s="49">
        <f>'CCG weighted population'!AK90/'CCG weighted population'!$G90</f>
        <v>1.0628663972321859</v>
      </c>
      <c r="AF90" s="49">
        <f>'CCG weighted population'!AL90/'CCG weighted population'!$H90</f>
        <v>1.0639875117008983</v>
      </c>
      <c r="AG90" s="51">
        <f>'CCG weighted population'!AM90/'CCG weighted population'!$C90</f>
        <v>1.0545990265458391</v>
      </c>
      <c r="AH90" s="49">
        <f>'CCG weighted population'!AN90/'CCG weighted population'!$D90</f>
        <v>1.0548025165918224</v>
      </c>
      <c r="AI90" s="49">
        <f>'CCG weighted population'!AO90/'CCG weighted population'!$E90</f>
        <v>1.055039969440537</v>
      </c>
      <c r="AJ90" s="49">
        <f>'CCG weighted population'!AP90/'CCG weighted population'!$F90</f>
        <v>1.0552775797331508</v>
      </c>
      <c r="AK90" s="49">
        <f>'CCG weighted population'!AQ90/'CCG weighted population'!$G90</f>
        <v>1.0555071863835495</v>
      </c>
      <c r="AL90" s="49">
        <f>'CCG weighted population'!AR90/'CCG weighted population'!$H90</f>
        <v>1.0557245765590741</v>
      </c>
      <c r="AM90" s="51">
        <v>0.94369781017303467</v>
      </c>
      <c r="AN90" s="49">
        <v>0.94775521755218506</v>
      </c>
      <c r="AO90" s="49">
        <v>0.9518665075302124</v>
      </c>
      <c r="AP90" s="49">
        <v>0.95602816343307495</v>
      </c>
      <c r="AQ90" s="49">
        <v>0.96024304628372192</v>
      </c>
      <c r="AR90" s="49">
        <v>0.96450901031494141</v>
      </c>
      <c r="AS90" s="52">
        <v>0.9994235634803772</v>
      </c>
      <c r="AT90" s="50">
        <v>0.9994235634803772</v>
      </c>
      <c r="AU90" s="50">
        <v>0.9994235634803772</v>
      </c>
      <c r="AV90" s="50">
        <v>0.9994235634803772</v>
      </c>
      <c r="AW90" s="50">
        <v>0.9994235634803772</v>
      </c>
      <c r="AX90" s="50">
        <v>0.9994235634803772</v>
      </c>
    </row>
    <row r="91" spans="1:50" x14ac:dyDescent="0.2">
      <c r="A91" s="31" t="s">
        <v>98</v>
      </c>
      <c r="B91" s="25" t="s">
        <v>383</v>
      </c>
      <c r="C91" s="51">
        <f>'CCG weighted population'!I91/'CCG weighted population'!$C91</f>
        <v>1.0748031483640184</v>
      </c>
      <c r="D91" s="49">
        <f>'CCG weighted population'!J91/'CCG weighted population'!$D91</f>
        <v>1.0710038613310435</v>
      </c>
      <c r="E91" s="49">
        <f>'CCG weighted population'!K91/'CCG weighted population'!$E91</f>
        <v>1.0669220732122713</v>
      </c>
      <c r="F91" s="49">
        <f>'CCG weighted population'!L91/'CCG weighted population'!$F91</f>
        <v>1.0632975479226709</v>
      </c>
      <c r="G91" s="49">
        <f>'CCG weighted population'!M91/'CCG weighted population'!$G91</f>
        <v>1.0592511836398233</v>
      </c>
      <c r="H91" s="49">
        <f>'CCG weighted population'!N91/'CCG weighted population'!$H91</f>
        <v>1.0554025190503808</v>
      </c>
      <c r="I91" s="51">
        <f>'CCG weighted population'!O91/'CCG weighted population'!$C91</f>
        <v>1.1568931389853738</v>
      </c>
      <c r="J91" s="49">
        <f>'CCG weighted population'!P91/'CCG weighted population'!$D91</f>
        <v>1.1513861337460094</v>
      </c>
      <c r="K91" s="49">
        <f>'CCG weighted population'!Q91/'CCG weighted population'!$E91</f>
        <v>1.1451290856023892</v>
      </c>
      <c r="L91" s="49">
        <f>'CCG weighted population'!R91/'CCG weighted population'!$F91</f>
        <v>1.1409131877156278</v>
      </c>
      <c r="M91" s="49">
        <f>'CCG weighted population'!S91/'CCG weighted population'!$G91</f>
        <v>1.1333505636036894</v>
      </c>
      <c r="N91" s="49">
        <f>'CCG weighted population'!T91/'CCG weighted population'!$H91</f>
        <v>1.1273444077285459</v>
      </c>
      <c r="O91" s="51">
        <f>'CCG weighted population'!U91/'CCG weighted population'!$C91</f>
        <v>1.0476866391574353</v>
      </c>
      <c r="P91" s="49">
        <f>'CCG weighted population'!V91/'CCG weighted population'!$D91</f>
        <v>1.0470965706487128</v>
      </c>
      <c r="Q91" s="49">
        <f>'CCG weighted population'!W91/'CCG weighted population'!$E91</f>
        <v>1.0461232945327634</v>
      </c>
      <c r="R91" s="49">
        <f>'CCG weighted population'!X91/'CCG weighted population'!$F91</f>
        <v>1.0455020552093222</v>
      </c>
      <c r="S91" s="49">
        <f>'CCG weighted population'!Y91/'CCG weighted population'!$G91</f>
        <v>1.0441690389293106</v>
      </c>
      <c r="T91" s="49">
        <f>'CCG weighted population'!Z91/'CCG weighted population'!$H91</f>
        <v>1.0433124876336746</v>
      </c>
      <c r="U91" s="51">
        <f>'CCG weighted population'!AA91/'CCG weighted population'!$C91</f>
        <v>1.1370282768045494</v>
      </c>
      <c r="V91" s="49">
        <f>'CCG weighted population'!AB91/'CCG weighted population'!$D91</f>
        <v>1.1371312467964381</v>
      </c>
      <c r="W91" s="49">
        <f>'CCG weighted population'!AC91/'CCG weighted population'!$E91</f>
        <v>1.1371471375408959</v>
      </c>
      <c r="X91" s="49">
        <f>'CCG weighted population'!AD91/'CCG weighted population'!$F91</f>
        <v>1.1369538232906542</v>
      </c>
      <c r="Y91" s="49">
        <f>'CCG weighted population'!AE91/'CCG weighted population'!$G91</f>
        <v>1.1366536468065751</v>
      </c>
      <c r="Z91" s="49">
        <f>'CCG weighted population'!AF91/'CCG weighted population'!$H91</f>
        <v>1.1362724201548244</v>
      </c>
      <c r="AA91" s="51">
        <f>'CCG weighted population'!AG91/'CCG weighted population'!$C91</f>
        <v>1.1028789475265908</v>
      </c>
      <c r="AB91" s="49">
        <f>'CCG weighted population'!AH91/'CCG weighted population'!$D91</f>
        <v>1.0991048789216542</v>
      </c>
      <c r="AC91" s="49">
        <f>'CCG weighted population'!AI91/'CCG weighted population'!$E91</f>
        <v>1.0947239093930943</v>
      </c>
      <c r="AD91" s="49">
        <f>'CCG weighted population'!AJ91/'CCG weighted population'!$F91</f>
        <v>1.0905677928485373</v>
      </c>
      <c r="AE91" s="49">
        <f>'CCG weighted population'!AK91/'CCG weighted population'!$G91</f>
        <v>1.0859046612274803</v>
      </c>
      <c r="AF91" s="49">
        <f>'CCG weighted population'!AL91/'CCG weighted population'!$H91</f>
        <v>1.0818896529175341</v>
      </c>
      <c r="AG91" s="51">
        <f>'CCG weighted population'!AM91/'CCG weighted population'!$C91</f>
        <v>1.3112480992176379</v>
      </c>
      <c r="AH91" s="49">
        <f>'CCG weighted population'!AN91/'CCG weighted population'!$D91</f>
        <v>1.3115011649612509</v>
      </c>
      <c r="AI91" s="49">
        <f>'CCG weighted population'!AO91/'CCG weighted population'!$E91</f>
        <v>1.3117963567308164</v>
      </c>
      <c r="AJ91" s="49">
        <f>'CCG weighted population'!AP91/'CCG weighted population'!$F91</f>
        <v>1.3120918036448288</v>
      </c>
      <c r="AK91" s="49">
        <f>'CCG weighted population'!AQ91/'CCG weighted population'!$G91</f>
        <v>1.3123773381825015</v>
      </c>
      <c r="AL91" s="49">
        <f>'CCG weighted population'!AR91/'CCG weighted population'!$H91</f>
        <v>1.3126475794500903</v>
      </c>
      <c r="AM91" s="51">
        <v>0.951404869556427</v>
      </c>
      <c r="AN91" s="49">
        <v>0.95440351963043213</v>
      </c>
      <c r="AO91" s="49">
        <v>0.95744842290878296</v>
      </c>
      <c r="AP91" s="49">
        <v>0.96053522825241089</v>
      </c>
      <c r="AQ91" s="49">
        <v>0.96366733312606812</v>
      </c>
      <c r="AR91" s="49">
        <v>0.9668419361114502</v>
      </c>
      <c r="AS91" s="52">
        <v>0.9986196756362915</v>
      </c>
      <c r="AT91" s="50">
        <v>0.9986196756362915</v>
      </c>
      <c r="AU91" s="50">
        <v>0.9986196756362915</v>
      </c>
      <c r="AV91" s="50">
        <v>0.9986196756362915</v>
      </c>
      <c r="AW91" s="50">
        <v>0.9986196756362915</v>
      </c>
      <c r="AX91" s="50">
        <v>0.9986196756362915</v>
      </c>
    </row>
    <row r="92" spans="1:50" x14ac:dyDescent="0.2">
      <c r="A92" s="31" t="s">
        <v>99</v>
      </c>
      <c r="B92" s="25" t="s">
        <v>400</v>
      </c>
      <c r="C92" s="51">
        <f>'CCG weighted population'!I92/'CCG weighted population'!$C92</f>
        <v>1.0653340508534155</v>
      </c>
      <c r="D92" s="49">
        <f>'CCG weighted population'!J92/'CCG weighted population'!$D92</f>
        <v>1.061568148697166</v>
      </c>
      <c r="E92" s="49">
        <f>'CCG weighted population'!K92/'CCG weighted population'!$E92</f>
        <v>1.0577825965335794</v>
      </c>
      <c r="F92" s="49">
        <f>'CCG weighted population'!L92/'CCG weighted population'!$F92</f>
        <v>1.0549527533523473</v>
      </c>
      <c r="G92" s="49">
        <f>'CCG weighted population'!M92/'CCG weighted population'!$G92</f>
        <v>1.0512465523497023</v>
      </c>
      <c r="H92" s="49">
        <f>'CCG weighted population'!N92/'CCG weighted population'!$H92</f>
        <v>1.0481645304773695</v>
      </c>
      <c r="I92" s="51">
        <f>'CCG weighted population'!O92/'CCG weighted population'!$C92</f>
        <v>1.1637378317452434</v>
      </c>
      <c r="J92" s="49">
        <f>'CCG weighted population'!P92/'CCG weighted population'!$D92</f>
        <v>1.1561158086686405</v>
      </c>
      <c r="K92" s="49">
        <f>'CCG weighted population'!Q92/'CCG weighted population'!$E92</f>
        <v>1.1470413878266219</v>
      </c>
      <c r="L92" s="49">
        <f>'CCG weighted population'!R92/'CCG weighted population'!$F92</f>
        <v>1.1394829623529867</v>
      </c>
      <c r="M92" s="49">
        <f>'CCG weighted population'!S92/'CCG weighted population'!$G92</f>
        <v>1.1294552935880207</v>
      </c>
      <c r="N92" s="49">
        <f>'CCG weighted population'!T92/'CCG weighted population'!$H92</f>
        <v>1.1211000164255653</v>
      </c>
      <c r="O92" s="51">
        <f>'CCG weighted population'!U92/'CCG weighted population'!$C92</f>
        <v>1.2536531532910011</v>
      </c>
      <c r="P92" s="49">
        <f>'CCG weighted population'!V92/'CCG weighted population'!$D92</f>
        <v>1.2515978864473674</v>
      </c>
      <c r="Q92" s="49">
        <f>'CCG weighted population'!W92/'CCG weighted population'!$E92</f>
        <v>1.2499756614898692</v>
      </c>
      <c r="R92" s="49">
        <f>'CCG weighted population'!X92/'CCG weighted population'!$F92</f>
        <v>1.248462652569069</v>
      </c>
      <c r="S92" s="49">
        <f>'CCG weighted population'!Y92/'CCG weighted population'!$G92</f>
        <v>1.2465559485306474</v>
      </c>
      <c r="T92" s="49">
        <f>'CCG weighted population'!Z92/'CCG weighted population'!$H92</f>
        <v>1.2450910498073076</v>
      </c>
      <c r="U92" s="51">
        <f>'CCG weighted population'!AA92/'CCG weighted population'!$C92</f>
        <v>1.1377634384436079</v>
      </c>
      <c r="V92" s="49">
        <f>'CCG weighted population'!AB92/'CCG weighted population'!$D92</f>
        <v>1.1383716627519012</v>
      </c>
      <c r="W92" s="49">
        <f>'CCG weighted population'!AC92/'CCG weighted population'!$E92</f>
        <v>1.1390411728298528</v>
      </c>
      <c r="X92" s="49">
        <f>'CCG weighted population'!AD92/'CCG weighted population'!$F92</f>
        <v>1.1397259430344522</v>
      </c>
      <c r="Y92" s="49">
        <f>'CCG weighted population'!AE92/'CCG weighted population'!$G92</f>
        <v>1.1403172269042736</v>
      </c>
      <c r="Z92" s="49">
        <f>'CCG weighted population'!AF92/'CCG weighted population'!$H92</f>
        <v>1.1410601547402643</v>
      </c>
      <c r="AA92" s="51">
        <f>'CCG weighted population'!AG92/'CCG weighted population'!$C92</f>
        <v>1.094736159698116</v>
      </c>
      <c r="AB92" s="49">
        <f>'CCG weighted population'!AH92/'CCG weighted population'!$D92</f>
        <v>1.0916934804241334</v>
      </c>
      <c r="AC92" s="49">
        <f>'CCG weighted population'!AI92/'CCG weighted population'!$E92</f>
        <v>1.0878484559156345</v>
      </c>
      <c r="AD92" s="49">
        <f>'CCG weighted population'!AJ92/'CCG weighted population'!$F92</f>
        <v>1.0849046552643513</v>
      </c>
      <c r="AE92" s="49">
        <f>'CCG weighted population'!AK92/'CCG weighted population'!$G92</f>
        <v>1.0810186803660793</v>
      </c>
      <c r="AF92" s="49">
        <f>'CCG weighted population'!AL92/'CCG weighted population'!$H92</f>
        <v>1.0781227041803356</v>
      </c>
      <c r="AG92" s="51">
        <f>'CCG weighted population'!AM92/'CCG weighted population'!$C92</f>
        <v>1.3038384350173948</v>
      </c>
      <c r="AH92" s="49">
        <f>'CCG weighted population'!AN92/'CCG weighted population'!$D92</f>
        <v>1.3040900312657155</v>
      </c>
      <c r="AI92" s="49">
        <f>'CCG weighted population'!AO92/'CCG weighted population'!$E92</f>
        <v>1.3043835749196608</v>
      </c>
      <c r="AJ92" s="49">
        <f>'CCG weighted population'!AP92/'CCG weighted population'!$F92</f>
        <v>1.3046774570190895</v>
      </c>
      <c r="AK92" s="49">
        <f>'CCG weighted population'!AQ92/'CCG weighted population'!$G92</f>
        <v>1.3049612248056115</v>
      </c>
      <c r="AL92" s="49">
        <f>'CCG weighted population'!AR92/'CCG weighted population'!$H92</f>
        <v>1.3052300463386919</v>
      </c>
      <c r="AM92" s="51">
        <v>0.95077919960021973</v>
      </c>
      <c r="AN92" s="49">
        <v>0.95303022861480713</v>
      </c>
      <c r="AO92" s="49">
        <v>0.95532131195068359</v>
      </c>
      <c r="AP92" s="49">
        <v>0.95764881372451782</v>
      </c>
      <c r="AQ92" s="49">
        <v>0.96001559495925903</v>
      </c>
      <c r="AR92" s="49">
        <v>0.96241885423660278</v>
      </c>
      <c r="AS92" s="52">
        <v>0.99789655208587646</v>
      </c>
      <c r="AT92" s="50">
        <v>0.99789655208587646</v>
      </c>
      <c r="AU92" s="50">
        <v>0.99789655208587646</v>
      </c>
      <c r="AV92" s="50">
        <v>0.99789655208587646</v>
      </c>
      <c r="AW92" s="50">
        <v>0.99789655208587646</v>
      </c>
      <c r="AX92" s="50">
        <v>0.99789655208587646</v>
      </c>
    </row>
    <row r="93" spans="1:50" x14ac:dyDescent="0.2">
      <c r="A93" s="31" t="s">
        <v>100</v>
      </c>
      <c r="B93" s="25" t="s">
        <v>401</v>
      </c>
      <c r="C93" s="51">
        <f>'CCG weighted population'!I93/'CCG weighted population'!$C93</f>
        <v>1.1316244045223973</v>
      </c>
      <c r="D93" s="49">
        <f>'CCG weighted population'!J93/'CCG weighted population'!$D93</f>
        <v>1.1355090877378087</v>
      </c>
      <c r="E93" s="49">
        <f>'CCG weighted population'!K93/'CCG weighted population'!$E93</f>
        <v>1.1372193408394524</v>
      </c>
      <c r="F93" s="49">
        <f>'CCG weighted population'!L93/'CCG weighted population'!$F93</f>
        <v>1.1383618764555132</v>
      </c>
      <c r="G93" s="49">
        <f>'CCG weighted population'!M93/'CCG weighted population'!$G93</f>
        <v>1.1404589762481514</v>
      </c>
      <c r="H93" s="49">
        <f>'CCG weighted population'!N93/'CCG weighted population'!$H93</f>
        <v>1.1417441788718194</v>
      </c>
      <c r="I93" s="51">
        <f>'CCG weighted population'!O93/'CCG weighted population'!$C93</f>
        <v>1.2532924907478591</v>
      </c>
      <c r="J93" s="49">
        <f>'CCG weighted population'!P93/'CCG weighted population'!$D93</f>
        <v>1.2702301708424297</v>
      </c>
      <c r="K93" s="49">
        <f>'CCG weighted population'!Q93/'CCG weighted population'!$E93</f>
        <v>1.2788173077128282</v>
      </c>
      <c r="L93" s="49">
        <f>'CCG weighted population'!R93/'CCG weighted population'!$F93</f>
        <v>1.2874517695118515</v>
      </c>
      <c r="M93" s="49">
        <f>'CCG weighted population'!S93/'CCG weighted population'!$G93</f>
        <v>1.3004419473428248</v>
      </c>
      <c r="N93" s="49">
        <f>'CCG weighted population'!T93/'CCG weighted population'!$H93</f>
        <v>1.3117634116407104</v>
      </c>
      <c r="O93" s="51">
        <f>'CCG weighted population'!U93/'CCG weighted population'!$C93</f>
        <v>0.90017701293385033</v>
      </c>
      <c r="P93" s="49">
        <f>'CCG weighted population'!V93/'CCG weighted population'!$D93</f>
        <v>0.90114238082814546</v>
      </c>
      <c r="Q93" s="49">
        <f>'CCG weighted population'!W93/'CCG weighted population'!$E93</f>
        <v>0.9013883501672364</v>
      </c>
      <c r="R93" s="49">
        <f>'CCG weighted population'!X93/'CCG weighted population'!$F93</f>
        <v>0.90156796648199156</v>
      </c>
      <c r="S93" s="49">
        <f>'CCG weighted population'!Y93/'CCG weighted population'!$G93</f>
        <v>0.90222948547379134</v>
      </c>
      <c r="T93" s="49">
        <f>'CCG weighted population'!Z93/'CCG weighted population'!$H93</f>
        <v>0.90266394295478702</v>
      </c>
      <c r="U93" s="51">
        <f>'CCG weighted population'!AA93/'CCG weighted population'!$C93</f>
        <v>0.93516584220973198</v>
      </c>
      <c r="V93" s="49">
        <f>'CCG weighted population'!AB93/'CCG weighted population'!$D93</f>
        <v>0.93781928293218175</v>
      </c>
      <c r="W93" s="49">
        <f>'CCG weighted population'!AC93/'CCG weighted population'!$E93</f>
        <v>0.94006226614515442</v>
      </c>
      <c r="X93" s="49">
        <f>'CCG weighted population'!AD93/'CCG weighted population'!$F93</f>
        <v>0.94206579185231665</v>
      </c>
      <c r="Y93" s="49">
        <f>'CCG weighted population'!AE93/'CCG weighted population'!$G93</f>
        <v>0.94418547485145154</v>
      </c>
      <c r="Z93" s="49">
        <f>'CCG weighted population'!AF93/'CCG weighted population'!$H93</f>
        <v>0.94617189747156438</v>
      </c>
      <c r="AA93" s="51">
        <f>'CCG weighted population'!AG93/'CCG weighted population'!$C93</f>
        <v>1.1714894971155581</v>
      </c>
      <c r="AB93" s="49">
        <f>'CCG weighted population'!AH93/'CCG weighted population'!$D93</f>
        <v>1.1741760345192009</v>
      </c>
      <c r="AC93" s="49">
        <f>'CCG weighted population'!AI93/'CCG weighted population'!$E93</f>
        <v>1.1755992209462447</v>
      </c>
      <c r="AD93" s="49">
        <f>'CCG weighted population'!AJ93/'CCG weighted population'!$F93</f>
        <v>1.1755113985288019</v>
      </c>
      <c r="AE93" s="49">
        <f>'CCG weighted population'!AK93/'CCG weighted population'!$G93</f>
        <v>1.1770324616768879</v>
      </c>
      <c r="AF93" s="49">
        <f>'CCG weighted population'!AL93/'CCG weighted population'!$H93</f>
        <v>1.1765919496199624</v>
      </c>
      <c r="AG93" s="51">
        <f>'CCG weighted population'!AM93/'CCG weighted population'!$C93</f>
        <v>0.91392596065716403</v>
      </c>
      <c r="AH93" s="49">
        <f>'CCG weighted population'!AN93/'CCG weighted population'!$D93</f>
        <v>0.91410230787940383</v>
      </c>
      <c r="AI93" s="49">
        <f>'CCG weighted population'!AO93/'CCG weighted population'!$E93</f>
        <v>0.91430802174473258</v>
      </c>
      <c r="AJ93" s="49">
        <f>'CCG weighted population'!AP93/'CCG weighted population'!$F93</f>
        <v>0.91451399153542678</v>
      </c>
      <c r="AK93" s="49">
        <f>'CCG weighted population'!AQ93/'CCG weighted population'!$G93</f>
        <v>0.91471298745355378</v>
      </c>
      <c r="AL93" s="49">
        <f>'CCG weighted population'!AR93/'CCG weighted population'!$H93</f>
        <v>0.91490135617016266</v>
      </c>
      <c r="AM93" s="51">
        <v>0.95378977060317993</v>
      </c>
      <c r="AN93" s="49">
        <v>0.9571768045425415</v>
      </c>
      <c r="AO93" s="49">
        <v>0.96061277389526367</v>
      </c>
      <c r="AP93" s="49">
        <v>0.96409386396408081</v>
      </c>
      <c r="AQ93" s="49">
        <v>0.96762341260910034</v>
      </c>
      <c r="AR93" s="49">
        <v>0.9711986780166626</v>
      </c>
      <c r="AS93" s="52">
        <v>1.0041158199310303</v>
      </c>
      <c r="AT93" s="50">
        <v>1.0041158199310303</v>
      </c>
      <c r="AU93" s="50">
        <v>1.0041158199310303</v>
      </c>
      <c r="AV93" s="50">
        <v>1.0041158199310303</v>
      </c>
      <c r="AW93" s="50">
        <v>1.0041158199310303</v>
      </c>
      <c r="AX93" s="50">
        <v>1.0041158199310303</v>
      </c>
    </row>
    <row r="94" spans="1:50" x14ac:dyDescent="0.2">
      <c r="A94" s="31" t="s">
        <v>101</v>
      </c>
      <c r="B94" s="25" t="s">
        <v>218</v>
      </c>
      <c r="C94" s="51">
        <f>'CCG weighted population'!I94/'CCG weighted population'!$C94</f>
        <v>0.96198702119215362</v>
      </c>
      <c r="D94" s="49">
        <f>'CCG weighted population'!J94/'CCG weighted population'!$D94</f>
        <v>0.96258913625138642</v>
      </c>
      <c r="E94" s="49">
        <f>'CCG weighted population'!K94/'CCG weighted population'!$E94</f>
        <v>0.96294086828039116</v>
      </c>
      <c r="F94" s="49">
        <f>'CCG weighted population'!L94/'CCG weighted population'!$F94</f>
        <v>0.96315159300395214</v>
      </c>
      <c r="G94" s="49">
        <f>'CCG weighted population'!M94/'CCG weighted population'!$G94</f>
        <v>0.96341227462898094</v>
      </c>
      <c r="H94" s="49">
        <f>'CCG weighted population'!N94/'CCG weighted population'!$H94</f>
        <v>0.96398771261373539</v>
      </c>
      <c r="I94" s="51">
        <f>'CCG weighted population'!O94/'CCG weighted population'!$C94</f>
        <v>0.86429158686824892</v>
      </c>
      <c r="J94" s="49">
        <f>'CCG weighted population'!P94/'CCG weighted population'!$D94</f>
        <v>0.86597556324081815</v>
      </c>
      <c r="K94" s="49">
        <f>'CCG weighted population'!Q94/'CCG weighted population'!$E94</f>
        <v>0.86855652063843347</v>
      </c>
      <c r="L94" s="49">
        <f>'CCG weighted population'!R94/'CCG weighted population'!$F94</f>
        <v>0.87023884641174021</v>
      </c>
      <c r="M94" s="49">
        <f>'CCG weighted population'!S94/'CCG weighted population'!$G94</f>
        <v>0.87068328471674727</v>
      </c>
      <c r="N94" s="49">
        <f>'CCG weighted population'!T94/'CCG weighted population'!$H94</f>
        <v>0.87195483956343045</v>
      </c>
      <c r="O94" s="51">
        <f>'CCG weighted population'!U94/'CCG weighted population'!$C94</f>
        <v>0.81686126854822072</v>
      </c>
      <c r="P94" s="49">
        <f>'CCG weighted population'!V94/'CCG weighted population'!$D94</f>
        <v>0.81672861242424066</v>
      </c>
      <c r="Q94" s="49">
        <f>'CCG weighted population'!W94/'CCG weighted population'!$E94</f>
        <v>0.81643699625076094</v>
      </c>
      <c r="R94" s="49">
        <f>'CCG weighted population'!X94/'CCG weighted population'!$F94</f>
        <v>0.8162817573414396</v>
      </c>
      <c r="S94" s="49">
        <f>'CCG weighted population'!Y94/'CCG weighted population'!$G94</f>
        <v>0.81607143865823284</v>
      </c>
      <c r="T94" s="49">
        <f>'CCG weighted population'!Z94/'CCG weighted population'!$H94</f>
        <v>0.81630916498721451</v>
      </c>
      <c r="U94" s="51">
        <f>'CCG weighted population'!AA94/'CCG weighted population'!$C94</f>
        <v>1.0551719192076852</v>
      </c>
      <c r="V94" s="49">
        <f>'CCG weighted population'!AB94/'CCG weighted population'!$D94</f>
        <v>1.0485734376428737</v>
      </c>
      <c r="W94" s="49">
        <f>'CCG weighted population'!AC94/'CCG weighted population'!$E94</f>
        <v>1.0422417315729713</v>
      </c>
      <c r="X94" s="49">
        <f>'CCG weighted population'!AD94/'CCG weighted population'!$F94</f>
        <v>1.0360145190763079</v>
      </c>
      <c r="Y94" s="49">
        <f>'CCG weighted population'!AE94/'CCG weighted population'!$G94</f>
        <v>1.03015104073784</v>
      </c>
      <c r="Z94" s="49">
        <f>'CCG weighted population'!AF94/'CCG weighted population'!$H94</f>
        <v>1.0245513083142559</v>
      </c>
      <c r="AA94" s="51">
        <f>'CCG weighted population'!AG94/'CCG weighted population'!$C94</f>
        <v>0.93785431126900876</v>
      </c>
      <c r="AB94" s="49">
        <f>'CCG weighted population'!AH94/'CCG weighted population'!$D94</f>
        <v>0.93823708915941639</v>
      </c>
      <c r="AC94" s="49">
        <f>'CCG weighted population'!AI94/'CCG weighted population'!$E94</f>
        <v>0.93849249736720908</v>
      </c>
      <c r="AD94" s="49">
        <f>'CCG weighted population'!AJ94/'CCG weighted population'!$F94</f>
        <v>0.93874707169198723</v>
      </c>
      <c r="AE94" s="49">
        <f>'CCG weighted population'!AK94/'CCG weighted population'!$G94</f>
        <v>0.93908938113933338</v>
      </c>
      <c r="AF94" s="49">
        <f>'CCG weighted population'!AL94/'CCG weighted population'!$H94</f>
        <v>0.93954627619607611</v>
      </c>
      <c r="AG94" s="51">
        <f>'CCG weighted population'!AM94/'CCG weighted population'!$C94</f>
        <v>0.80901207347444926</v>
      </c>
      <c r="AH94" s="49">
        <f>'CCG weighted population'!AN94/'CCG weighted population'!$D94</f>
        <v>0.80916814775941126</v>
      </c>
      <c r="AI94" s="49">
        <f>'CCG weighted population'!AO94/'CCG weighted population'!$E94</f>
        <v>0.80935025379679337</v>
      </c>
      <c r="AJ94" s="49">
        <f>'CCG weighted population'!AP94/'CCG weighted population'!$F94</f>
        <v>0.80953258093677116</v>
      </c>
      <c r="AK94" s="49">
        <f>'CCG weighted population'!AQ94/'CCG weighted population'!$G94</f>
        <v>0.80970868254108264</v>
      </c>
      <c r="AL94" s="49">
        <f>'CCG weighted population'!AR94/'CCG weighted population'!$H94</f>
        <v>0.80987548609929538</v>
      </c>
      <c r="AM94" s="51">
        <v>1.017858624458313</v>
      </c>
      <c r="AN94" s="49">
        <v>1.0156693458557129</v>
      </c>
      <c r="AO94" s="49">
        <v>1.0134879350662231</v>
      </c>
      <c r="AP94" s="49">
        <v>1.0113096237182617</v>
      </c>
      <c r="AQ94" s="49">
        <v>1.0091369152069092</v>
      </c>
      <c r="AR94" s="49">
        <v>1.0069659948348999</v>
      </c>
      <c r="AS94" s="52">
        <v>1.00038743019104</v>
      </c>
      <c r="AT94" s="50">
        <v>1.00038743019104</v>
      </c>
      <c r="AU94" s="50">
        <v>1.00038743019104</v>
      </c>
      <c r="AV94" s="50">
        <v>1.00038743019104</v>
      </c>
      <c r="AW94" s="50">
        <v>1.00038743019104</v>
      </c>
      <c r="AX94" s="50">
        <v>1.00038743019104</v>
      </c>
    </row>
    <row r="95" spans="1:50" x14ac:dyDescent="0.2">
      <c r="A95" s="31" t="s">
        <v>102</v>
      </c>
      <c r="B95" s="25" t="s">
        <v>234</v>
      </c>
      <c r="C95" s="51">
        <f>'CCG weighted population'!I95/'CCG weighted population'!$C95</f>
        <v>0.89297510808950442</v>
      </c>
      <c r="D95" s="49">
        <f>'CCG weighted population'!J95/'CCG weighted population'!$D95</f>
        <v>0.89470220619369101</v>
      </c>
      <c r="E95" s="49">
        <f>'CCG weighted population'!K95/'CCG weighted population'!$E95</f>
        <v>0.89651893267237137</v>
      </c>
      <c r="F95" s="49">
        <f>'CCG weighted population'!L95/'CCG weighted population'!$F95</f>
        <v>0.89826761088978235</v>
      </c>
      <c r="G95" s="49">
        <f>'CCG weighted population'!M95/'CCG weighted population'!$G95</f>
        <v>0.90007600572218849</v>
      </c>
      <c r="H95" s="49">
        <f>'CCG weighted population'!N95/'CCG weighted population'!$H95</f>
        <v>0.90159257742689458</v>
      </c>
      <c r="I95" s="51">
        <f>'CCG weighted population'!O95/'CCG weighted population'!$C95</f>
        <v>0.87914568612303468</v>
      </c>
      <c r="J95" s="49">
        <f>'CCG weighted population'!P95/'CCG weighted population'!$D95</f>
        <v>0.88247470694398011</v>
      </c>
      <c r="K95" s="49">
        <f>'CCG weighted population'!Q95/'CCG weighted population'!$E95</f>
        <v>0.88585208844782815</v>
      </c>
      <c r="L95" s="49">
        <f>'CCG weighted population'!R95/'CCG weighted population'!$F95</f>
        <v>0.88876810649807614</v>
      </c>
      <c r="M95" s="49">
        <f>'CCG weighted population'!S95/'CCG weighted population'!$G95</f>
        <v>0.89211390425546555</v>
      </c>
      <c r="N95" s="49">
        <f>'CCG weighted population'!T95/'CCG weighted population'!$H95</f>
        <v>0.89496053653709606</v>
      </c>
      <c r="O95" s="51">
        <f>'CCG weighted population'!U95/'CCG weighted population'!$C95</f>
        <v>0.88308935613954631</v>
      </c>
      <c r="P95" s="49">
        <f>'CCG weighted population'!V95/'CCG weighted population'!$D95</f>
        <v>0.88260196632429055</v>
      </c>
      <c r="Q95" s="49">
        <f>'CCG weighted population'!W95/'CCG weighted population'!$E95</f>
        <v>0.88191481854146625</v>
      </c>
      <c r="R95" s="49">
        <f>'CCG weighted population'!X95/'CCG weighted population'!$F95</f>
        <v>0.88115776131878054</v>
      </c>
      <c r="S95" s="49">
        <f>'CCG weighted population'!Y95/'CCG weighted population'!$G95</f>
        <v>0.88103383975139749</v>
      </c>
      <c r="T95" s="49">
        <f>'CCG weighted population'!Z95/'CCG weighted population'!$H95</f>
        <v>0.88084852654281021</v>
      </c>
      <c r="U95" s="51">
        <f>'CCG weighted population'!AA95/'CCG weighted population'!$C95</f>
        <v>0.92791188949658521</v>
      </c>
      <c r="V95" s="49">
        <f>'CCG weighted population'!AB95/'CCG weighted population'!$D95</f>
        <v>0.92834112727511098</v>
      </c>
      <c r="W95" s="49">
        <f>'CCG weighted population'!AC95/'CCG weighted population'!$E95</f>
        <v>0.92897381112576105</v>
      </c>
      <c r="X95" s="49">
        <f>'CCG weighted population'!AD95/'CCG weighted population'!$F95</f>
        <v>0.92958783532325862</v>
      </c>
      <c r="Y95" s="49">
        <f>'CCG weighted population'!AE95/'CCG weighted population'!$G95</f>
        <v>0.93017885128129352</v>
      </c>
      <c r="Z95" s="49">
        <f>'CCG weighted population'!AF95/'CCG weighted population'!$H95</f>
        <v>0.93078556883676045</v>
      </c>
      <c r="AA95" s="51">
        <f>'CCG weighted population'!AG95/'CCG weighted population'!$C95</f>
        <v>0.91702875820945495</v>
      </c>
      <c r="AB95" s="49">
        <f>'CCG weighted population'!AH95/'CCG weighted population'!$D95</f>
        <v>0.91834247072358288</v>
      </c>
      <c r="AC95" s="49">
        <f>'CCG weighted population'!AI95/'CCG weighted population'!$E95</f>
        <v>0.91979309729239189</v>
      </c>
      <c r="AD95" s="49">
        <f>'CCG weighted population'!AJ95/'CCG weighted population'!$F95</f>
        <v>0.92131855964794462</v>
      </c>
      <c r="AE95" s="49">
        <f>'CCG weighted population'!AK95/'CCG weighted population'!$G95</f>
        <v>0.9227222212168058</v>
      </c>
      <c r="AF95" s="49">
        <f>'CCG weighted population'!AL95/'CCG weighted population'!$H95</f>
        <v>0.92396060503989164</v>
      </c>
      <c r="AG95" s="51">
        <f>'CCG weighted population'!AM95/'CCG weighted population'!$C95</f>
        <v>0.81063676113699645</v>
      </c>
      <c r="AH95" s="49">
        <f>'CCG weighted population'!AN95/'CCG weighted population'!$D95</f>
        <v>0.81079324343993042</v>
      </c>
      <c r="AI95" s="49">
        <f>'CCG weighted population'!AO95/'CCG weighted population'!$E95</f>
        <v>0.81097574177009368</v>
      </c>
      <c r="AJ95" s="49">
        <f>'CCG weighted population'!AP95/'CCG weighted population'!$F95</f>
        <v>0.81115836378722339</v>
      </c>
      <c r="AK95" s="49">
        <f>'CCG weighted population'!AQ95/'CCG weighted population'!$G95</f>
        <v>0.81133489730371977</v>
      </c>
      <c r="AL95" s="49">
        <f>'CCG weighted population'!AR95/'CCG weighted population'!$H95</f>
        <v>0.81150197047480699</v>
      </c>
      <c r="AM95" s="51">
        <v>0.98720300197601318</v>
      </c>
      <c r="AN95" s="49">
        <v>0.98799419403076172</v>
      </c>
      <c r="AO95" s="49">
        <v>0.9888153076171875</v>
      </c>
      <c r="AP95" s="49">
        <v>0.98966211080551147</v>
      </c>
      <c r="AQ95" s="49">
        <v>0.99053740501403809</v>
      </c>
      <c r="AR95" s="49">
        <v>0.99143815040588379</v>
      </c>
      <c r="AS95" s="52">
        <v>1.0016542673110962</v>
      </c>
      <c r="AT95" s="50">
        <v>1.0016542673110962</v>
      </c>
      <c r="AU95" s="50">
        <v>1.0016542673110962</v>
      </c>
      <c r="AV95" s="50">
        <v>1.0016542673110962</v>
      </c>
      <c r="AW95" s="50">
        <v>1.0016542673110962</v>
      </c>
      <c r="AX95" s="50">
        <v>1.0016542673110962</v>
      </c>
    </row>
    <row r="96" spans="1:50" x14ac:dyDescent="0.2">
      <c r="A96" s="31" t="s">
        <v>103</v>
      </c>
      <c r="B96" s="25" t="s">
        <v>255</v>
      </c>
      <c r="C96" s="51">
        <f>'CCG weighted population'!I96/'CCG weighted population'!$C96</f>
        <v>0.9361251656335412</v>
      </c>
      <c r="D96" s="49">
        <f>'CCG weighted population'!J96/'CCG weighted population'!$D96</f>
        <v>0.93624816147182532</v>
      </c>
      <c r="E96" s="49">
        <f>'CCG weighted population'!K96/'CCG weighted population'!$E96</f>
        <v>0.93628657692556283</v>
      </c>
      <c r="F96" s="49">
        <f>'CCG weighted population'!L96/'CCG weighted population'!$F96</f>
        <v>0.93586778126672243</v>
      </c>
      <c r="G96" s="49">
        <f>'CCG weighted population'!M96/'CCG weighted population'!$G96</f>
        <v>0.93563672915742691</v>
      </c>
      <c r="H96" s="49">
        <f>'CCG weighted population'!N96/'CCG weighted population'!$H96</f>
        <v>0.93531085139462211</v>
      </c>
      <c r="I96" s="51">
        <f>'CCG weighted population'!O96/'CCG weighted population'!$C96</f>
        <v>0.88858896921948949</v>
      </c>
      <c r="J96" s="49">
        <f>'CCG weighted population'!P96/'CCG weighted population'!$D96</f>
        <v>0.88983975559757644</v>
      </c>
      <c r="K96" s="49">
        <f>'CCG weighted population'!Q96/'CCG weighted population'!$E96</f>
        <v>0.8908866152474828</v>
      </c>
      <c r="L96" s="49">
        <f>'CCG weighted population'!R96/'CCG weighted population'!$F96</f>
        <v>0.88916837566366047</v>
      </c>
      <c r="M96" s="49">
        <f>'CCG weighted population'!S96/'CCG weighted population'!$G96</f>
        <v>0.88795587119554642</v>
      </c>
      <c r="N96" s="49">
        <f>'CCG weighted population'!T96/'CCG weighted population'!$H96</f>
        <v>0.88620023330669684</v>
      </c>
      <c r="O96" s="51">
        <f>'CCG weighted population'!U96/'CCG weighted population'!$C96</f>
        <v>0.80276339759270132</v>
      </c>
      <c r="P96" s="49">
        <f>'CCG weighted population'!V96/'CCG weighted population'!$D96</f>
        <v>0.8025502579378111</v>
      </c>
      <c r="Q96" s="49">
        <f>'CCG weighted population'!W96/'CCG weighted population'!$E96</f>
        <v>0.80231025303226366</v>
      </c>
      <c r="R96" s="49">
        <f>'CCG weighted population'!X96/'CCG weighted population'!$F96</f>
        <v>0.80190826274311788</v>
      </c>
      <c r="S96" s="49">
        <f>'CCG weighted population'!Y96/'CCG weighted population'!$G96</f>
        <v>0.80192671188640952</v>
      </c>
      <c r="T96" s="49">
        <f>'CCG weighted population'!Z96/'CCG weighted population'!$H96</f>
        <v>0.80181593000548901</v>
      </c>
      <c r="U96" s="51">
        <f>'CCG weighted population'!AA96/'CCG weighted population'!$C96</f>
        <v>1.0018672360759353</v>
      </c>
      <c r="V96" s="49">
        <f>'CCG weighted population'!AB96/'CCG weighted population'!$D96</f>
        <v>0.99984398797402119</v>
      </c>
      <c r="W96" s="49">
        <f>'CCG weighted population'!AC96/'CCG weighted population'!$E96</f>
        <v>0.99767404605935461</v>
      </c>
      <c r="X96" s="49">
        <f>'CCG weighted population'!AD96/'CCG weighted population'!$F96</f>
        <v>0.99536908612928898</v>
      </c>
      <c r="Y96" s="49">
        <f>'CCG weighted population'!AE96/'CCG weighted population'!$G96</f>
        <v>0.99302806095196161</v>
      </c>
      <c r="Z96" s="49">
        <f>'CCG weighted population'!AF96/'CCG weighted population'!$H96</f>
        <v>0.99070549841243827</v>
      </c>
      <c r="AA96" s="51">
        <f>'CCG weighted population'!AG96/'CCG weighted population'!$C96</f>
        <v>0.91384904567841074</v>
      </c>
      <c r="AB96" s="49">
        <f>'CCG weighted population'!AH96/'CCG weighted population'!$D96</f>
        <v>0.91367350028207739</v>
      </c>
      <c r="AC96" s="49">
        <f>'CCG weighted population'!AI96/'CCG weighted population'!$E96</f>
        <v>0.91362075817101973</v>
      </c>
      <c r="AD96" s="49">
        <f>'CCG weighted population'!AJ96/'CCG weighted population'!$F96</f>
        <v>0.91362686289987383</v>
      </c>
      <c r="AE96" s="49">
        <f>'CCG weighted population'!AK96/'CCG weighted population'!$G96</f>
        <v>0.91350727525195674</v>
      </c>
      <c r="AF96" s="49">
        <f>'CCG weighted population'!AL96/'CCG weighted population'!$H96</f>
        <v>0.91323009502611574</v>
      </c>
      <c r="AG96" s="51">
        <f>'CCG weighted population'!AM96/'CCG weighted population'!$C96</f>
        <v>0.78176434720939236</v>
      </c>
      <c r="AH96" s="49">
        <f>'CCG weighted population'!AN96/'CCG weighted population'!$D96</f>
        <v>0.78191523305151023</v>
      </c>
      <c r="AI96" s="49">
        <f>'CCG weighted population'!AO96/'CCG weighted population'!$E96</f>
        <v>0.78209127468256268</v>
      </c>
      <c r="AJ96" s="49">
        <f>'CCG weighted population'!AP96/'CCG weighted population'!$F96</f>
        <v>0.78226732601501114</v>
      </c>
      <c r="AK96" s="49">
        <f>'CCG weighted population'!AQ96/'CCG weighted population'!$G96</f>
        <v>0.78243758477690117</v>
      </c>
      <c r="AL96" s="49">
        <f>'CCG weighted population'!AR96/'CCG weighted population'!$H96</f>
        <v>0.78259874083629732</v>
      </c>
      <c r="AM96" s="51">
        <v>1.0586597919464111</v>
      </c>
      <c r="AN96" s="49">
        <v>1.0537843704223633</v>
      </c>
      <c r="AO96" s="49">
        <v>1.048897385597229</v>
      </c>
      <c r="AP96" s="49">
        <v>1.043993353843689</v>
      </c>
      <c r="AQ96" s="49">
        <v>1.0390745401382446</v>
      </c>
      <c r="AR96" s="49">
        <v>1.0341367721557617</v>
      </c>
      <c r="AS96" s="52">
        <v>1.0008323192596436</v>
      </c>
      <c r="AT96" s="50">
        <v>1.0008323192596436</v>
      </c>
      <c r="AU96" s="50">
        <v>1.0008323192596436</v>
      </c>
      <c r="AV96" s="50">
        <v>1.0008323192596436</v>
      </c>
      <c r="AW96" s="50">
        <v>1.0008323192596436</v>
      </c>
      <c r="AX96" s="50">
        <v>1.0008323192596436</v>
      </c>
    </row>
    <row r="97" spans="1:50" x14ac:dyDescent="0.2">
      <c r="A97" s="31" t="s">
        <v>104</v>
      </c>
      <c r="B97" s="25" t="s">
        <v>290</v>
      </c>
      <c r="C97" s="51">
        <f>'CCG weighted population'!I97/'CCG weighted population'!$C97</f>
        <v>1.0472311266038783</v>
      </c>
      <c r="D97" s="49">
        <f>'CCG weighted population'!J97/'CCG weighted population'!$D97</f>
        <v>1.0506430233610835</v>
      </c>
      <c r="E97" s="49">
        <f>'CCG weighted population'!K97/'CCG weighted population'!$E97</f>
        <v>1.0535059633756143</v>
      </c>
      <c r="F97" s="49">
        <f>'CCG weighted population'!L97/'CCG weighted population'!$F97</f>
        <v>1.0560270966130443</v>
      </c>
      <c r="G97" s="49">
        <f>'CCG weighted population'!M97/'CCG weighted population'!$G97</f>
        <v>1.0592180076446982</v>
      </c>
      <c r="H97" s="49">
        <f>'CCG weighted population'!N97/'CCG weighted population'!$H97</f>
        <v>1.061682421950384</v>
      </c>
      <c r="I97" s="51">
        <f>'CCG weighted population'!O97/'CCG weighted population'!$C97</f>
        <v>1.1420041239849477</v>
      </c>
      <c r="J97" s="49">
        <f>'CCG weighted population'!P97/'CCG weighted population'!$D97</f>
        <v>1.1495525101264767</v>
      </c>
      <c r="K97" s="49">
        <f>'CCG weighted population'!Q97/'CCG weighted population'!$E97</f>
        <v>1.1559423901818258</v>
      </c>
      <c r="L97" s="49">
        <f>'CCG weighted population'!R97/'CCG weighted population'!$F97</f>
        <v>1.1606934161758373</v>
      </c>
      <c r="M97" s="49">
        <f>'CCG weighted population'!S97/'CCG weighted population'!$G97</f>
        <v>1.1681691360341495</v>
      </c>
      <c r="N97" s="49">
        <f>'CCG weighted population'!T97/'CCG weighted population'!$H97</f>
        <v>1.1730976662485995</v>
      </c>
      <c r="O97" s="51">
        <f>'CCG weighted population'!U97/'CCG weighted population'!$C97</f>
        <v>0.84448053562254521</v>
      </c>
      <c r="P97" s="49">
        <f>'CCG weighted population'!V97/'CCG weighted population'!$D97</f>
        <v>0.84536382440926883</v>
      </c>
      <c r="Q97" s="49">
        <f>'CCG weighted population'!W97/'CCG weighted population'!$E97</f>
        <v>0.84617468106373539</v>
      </c>
      <c r="R97" s="49">
        <f>'CCG weighted population'!X97/'CCG weighted population'!$F97</f>
        <v>0.84681332999687242</v>
      </c>
      <c r="S97" s="49">
        <f>'CCG weighted population'!Y97/'CCG weighted population'!$G97</f>
        <v>0.84779379001650812</v>
      </c>
      <c r="T97" s="49">
        <f>'CCG weighted population'!Z97/'CCG weighted population'!$H97</f>
        <v>0.84836039332608271</v>
      </c>
      <c r="U97" s="51">
        <f>'CCG weighted population'!AA97/'CCG weighted population'!$C97</f>
        <v>0.85252361027543555</v>
      </c>
      <c r="V97" s="49">
        <f>'CCG weighted population'!AB97/'CCG weighted population'!$D97</f>
        <v>0.85372592337626863</v>
      </c>
      <c r="W97" s="49">
        <f>'CCG weighted population'!AC97/'CCG weighted population'!$E97</f>
        <v>0.85456439547876739</v>
      </c>
      <c r="X97" s="49">
        <f>'CCG weighted population'!AD97/'CCG weighted population'!$F97</f>
        <v>0.85502002707124225</v>
      </c>
      <c r="Y97" s="49">
        <f>'CCG weighted population'!AE97/'CCG weighted population'!$G97</f>
        <v>0.85539302870255784</v>
      </c>
      <c r="Z97" s="49">
        <f>'CCG weighted population'!AF97/'CCG weighted population'!$H97</f>
        <v>0.85582815844943472</v>
      </c>
      <c r="AA97" s="51">
        <f>'CCG weighted population'!AG97/'CCG weighted population'!$C97</f>
        <v>1.0614115862277138</v>
      </c>
      <c r="AB97" s="49">
        <f>'CCG weighted population'!AH97/'CCG weighted population'!$D97</f>
        <v>1.0647233073554727</v>
      </c>
      <c r="AC97" s="49">
        <f>'CCG weighted population'!AI97/'CCG weighted population'!$E97</f>
        <v>1.0674292732323563</v>
      </c>
      <c r="AD97" s="49">
        <f>'CCG weighted population'!AJ97/'CCG weighted population'!$F97</f>
        <v>1.0696800346577517</v>
      </c>
      <c r="AE97" s="49">
        <f>'CCG weighted population'!AK97/'CCG weighted population'!$G97</f>
        <v>1.0728811978625428</v>
      </c>
      <c r="AF97" s="49">
        <f>'CCG weighted population'!AL97/'CCG weighted population'!$H97</f>
        <v>1.0753176469119743</v>
      </c>
      <c r="AG97" s="51">
        <f>'CCG weighted population'!AM97/'CCG weighted population'!$C97</f>
        <v>0.76354437635890737</v>
      </c>
      <c r="AH97" s="49">
        <f>'CCG weighted population'!AN97/'CCG weighted population'!$D97</f>
        <v>0.76369182257209189</v>
      </c>
      <c r="AI97" s="49">
        <f>'CCG weighted population'!AO97/'CCG weighted population'!$E97</f>
        <v>0.76386365207645623</v>
      </c>
      <c r="AJ97" s="49">
        <f>'CCG weighted population'!AP97/'CCG weighted population'!$F97</f>
        <v>0.76403575047037908</v>
      </c>
      <c r="AK97" s="49">
        <f>'CCG weighted population'!AQ97/'CCG weighted population'!$G97</f>
        <v>0.76420193905130307</v>
      </c>
      <c r="AL97" s="49">
        <f>'CCG weighted population'!AR97/'CCG weighted population'!$H97</f>
        <v>0.76435934912402215</v>
      </c>
      <c r="AM97" s="51">
        <v>0.96562778949737549</v>
      </c>
      <c r="AN97" s="49">
        <v>0.96743357181549072</v>
      </c>
      <c r="AO97" s="49">
        <v>0.96927648782730103</v>
      </c>
      <c r="AP97" s="49">
        <v>0.971152663230896</v>
      </c>
      <c r="AQ97" s="49">
        <v>0.97306489944458008</v>
      </c>
      <c r="AR97" s="49">
        <v>0.97501027584075928</v>
      </c>
      <c r="AS97" s="52">
        <v>1.0023485422134399</v>
      </c>
      <c r="AT97" s="50">
        <v>1.0023485422134399</v>
      </c>
      <c r="AU97" s="50">
        <v>1.0023485422134399</v>
      </c>
      <c r="AV97" s="50">
        <v>1.0023485422134399</v>
      </c>
      <c r="AW97" s="50">
        <v>1.0023485422134399</v>
      </c>
      <c r="AX97" s="50">
        <v>1.0023485422134399</v>
      </c>
    </row>
    <row r="98" spans="1:50" x14ac:dyDescent="0.2">
      <c r="A98" s="31" t="s">
        <v>105</v>
      </c>
      <c r="B98" s="25" t="s">
        <v>268</v>
      </c>
      <c r="C98" s="51">
        <f>'CCG weighted population'!I98/'CCG weighted population'!$C98</f>
        <v>1.2011040535418382</v>
      </c>
      <c r="D98" s="49">
        <f>'CCG weighted population'!J98/'CCG weighted population'!$D98</f>
        <v>1.2017447693549066</v>
      </c>
      <c r="E98" s="49">
        <f>'CCG weighted population'!K98/'CCG weighted population'!$E98</f>
        <v>1.2023533262315449</v>
      </c>
      <c r="F98" s="49">
        <f>'CCG weighted population'!L98/'CCG weighted population'!$F98</f>
        <v>1.2030132283667807</v>
      </c>
      <c r="G98" s="49">
        <f>'CCG weighted population'!M98/'CCG weighted population'!$G98</f>
        <v>1.2045451445884108</v>
      </c>
      <c r="H98" s="49">
        <f>'CCG weighted population'!N98/'CCG weighted population'!$H98</f>
        <v>1.2050889751015428</v>
      </c>
      <c r="I98" s="51">
        <f>'CCG weighted population'!O98/'CCG weighted population'!$C98</f>
        <v>1.4580483073333506</v>
      </c>
      <c r="J98" s="49">
        <f>'CCG weighted population'!P98/'CCG weighted population'!$D98</f>
        <v>1.4589386716208448</v>
      </c>
      <c r="K98" s="49">
        <f>'CCG weighted population'!Q98/'CCG weighted population'!$E98</f>
        <v>1.4604230728674679</v>
      </c>
      <c r="L98" s="49">
        <f>'CCG weighted population'!R98/'CCG weighted population'!$F98</f>
        <v>1.4613556547835695</v>
      </c>
      <c r="M98" s="49">
        <f>'CCG weighted population'!S98/'CCG weighted population'!$G98</f>
        <v>1.4664028834103289</v>
      </c>
      <c r="N98" s="49">
        <f>'CCG weighted population'!T98/'CCG weighted population'!$H98</f>
        <v>1.4688095223158075</v>
      </c>
      <c r="O98" s="51">
        <f>'CCG weighted population'!U98/'CCG weighted population'!$C98</f>
        <v>1.0494458411312715</v>
      </c>
      <c r="P98" s="49">
        <f>'CCG weighted population'!V98/'CCG weighted population'!$D98</f>
        <v>1.0500910027552819</v>
      </c>
      <c r="Q98" s="49">
        <f>'CCG weighted population'!W98/'CCG weighted population'!$E98</f>
        <v>1.0507953519709534</v>
      </c>
      <c r="R98" s="49">
        <f>'CCG weighted population'!X98/'CCG weighted population'!$F98</f>
        <v>1.0510021294444085</v>
      </c>
      <c r="S98" s="49">
        <f>'CCG weighted population'!Y98/'CCG weighted population'!$G98</f>
        <v>1.0522953324984066</v>
      </c>
      <c r="T98" s="49">
        <f>'CCG weighted population'!Z98/'CCG weighted population'!$H98</f>
        <v>1.0533383716685483</v>
      </c>
      <c r="U98" s="51">
        <f>'CCG weighted population'!AA98/'CCG weighted population'!$C98</f>
        <v>0.76157666217977016</v>
      </c>
      <c r="V98" s="49">
        <f>'CCG weighted population'!AB98/'CCG weighted population'!$D98</f>
        <v>0.76392857829432315</v>
      </c>
      <c r="W98" s="49">
        <f>'CCG weighted population'!AC98/'CCG weighted population'!$E98</f>
        <v>0.76598653318618781</v>
      </c>
      <c r="X98" s="49">
        <f>'CCG weighted population'!AD98/'CCG weighted population'!$F98</f>
        <v>0.76782803123185128</v>
      </c>
      <c r="Y98" s="49">
        <f>'CCG weighted population'!AE98/'CCG weighted population'!$G98</f>
        <v>0.76956534829030854</v>
      </c>
      <c r="Z98" s="49">
        <f>'CCG weighted population'!AF98/'CCG weighted population'!$H98</f>
        <v>0.77108654879938066</v>
      </c>
      <c r="AA98" s="51">
        <f>'CCG weighted population'!AG98/'CCG weighted population'!$C98</f>
        <v>1.235203124471874</v>
      </c>
      <c r="AB98" s="49">
        <f>'CCG weighted population'!AH98/'CCG weighted population'!$D98</f>
        <v>1.2364720633141542</v>
      </c>
      <c r="AC98" s="49">
        <f>'CCG weighted population'!AI98/'CCG weighted population'!$E98</f>
        <v>1.236910873602113</v>
      </c>
      <c r="AD98" s="49">
        <f>'CCG weighted population'!AJ98/'CCG weighted population'!$F98</f>
        <v>1.2376623052671016</v>
      </c>
      <c r="AE98" s="49">
        <f>'CCG weighted population'!AK98/'CCG weighted population'!$G98</f>
        <v>1.2392035975280522</v>
      </c>
      <c r="AF98" s="49">
        <f>'CCG weighted population'!AL98/'CCG weighted population'!$H98</f>
        <v>1.2394811924569145</v>
      </c>
      <c r="AG98" s="51">
        <f>'CCG weighted population'!AM98/'CCG weighted population'!$C98</f>
        <v>1.08957372137764</v>
      </c>
      <c r="AH98" s="49">
        <f>'CCG weighted population'!AN98/'CCG weighted population'!$D98</f>
        <v>1.0897839730197483</v>
      </c>
      <c r="AI98" s="49">
        <f>'CCG weighted population'!AO98/'CCG weighted population'!$E98</f>
        <v>1.0900292806357845</v>
      </c>
      <c r="AJ98" s="49">
        <f>'CCG weighted population'!AP98/'CCG weighted population'!$F98</f>
        <v>1.0902747628573273</v>
      </c>
      <c r="AK98" s="49">
        <f>'CCG weighted population'!AQ98/'CCG weighted population'!$G98</f>
        <v>1.0905120183913772</v>
      </c>
      <c r="AL98" s="49">
        <f>'CCG weighted population'!AR98/'CCG weighted population'!$H98</f>
        <v>1.0907367231273182</v>
      </c>
      <c r="AM98" s="51">
        <v>0.93781274557113647</v>
      </c>
      <c r="AN98" s="49">
        <v>0.94233185052871704</v>
      </c>
      <c r="AO98" s="49">
        <v>0.94690805673599243</v>
      </c>
      <c r="AP98" s="49">
        <v>0.95153796672821045</v>
      </c>
      <c r="AQ98" s="49">
        <v>0.95622485876083374</v>
      </c>
      <c r="AR98" s="49">
        <v>0.96096640825271606</v>
      </c>
      <c r="AS98" s="52">
        <v>1.0016590356826782</v>
      </c>
      <c r="AT98" s="50">
        <v>1.0016590356826782</v>
      </c>
      <c r="AU98" s="50">
        <v>1.0016590356826782</v>
      </c>
      <c r="AV98" s="50">
        <v>1.0016590356826782</v>
      </c>
      <c r="AW98" s="50">
        <v>1.0016590356826782</v>
      </c>
      <c r="AX98" s="50">
        <v>1.0016590356826782</v>
      </c>
    </row>
    <row r="99" spans="1:50" x14ac:dyDescent="0.2">
      <c r="A99" s="31" t="s">
        <v>106</v>
      </c>
      <c r="B99" s="25" t="s">
        <v>283</v>
      </c>
      <c r="C99" s="51">
        <f>'CCG weighted population'!I99/'CCG weighted population'!$C99</f>
        <v>0.90330556538840356</v>
      </c>
      <c r="D99" s="49">
        <f>'CCG weighted population'!J99/'CCG weighted population'!$D99</f>
        <v>0.90273431607842569</v>
      </c>
      <c r="E99" s="49">
        <f>'CCG weighted population'!K99/'CCG weighted population'!$E99</f>
        <v>0.90178342527209265</v>
      </c>
      <c r="F99" s="49">
        <f>'CCG weighted population'!L99/'CCG weighted population'!$F99</f>
        <v>0.90094076579965565</v>
      </c>
      <c r="G99" s="49">
        <f>'CCG weighted population'!M99/'CCG weighted population'!$G99</f>
        <v>0.90005509861112276</v>
      </c>
      <c r="H99" s="49">
        <f>'CCG weighted population'!N99/'CCG weighted population'!$H99</f>
        <v>0.89954527773934456</v>
      </c>
      <c r="I99" s="51">
        <f>'CCG weighted population'!O99/'CCG weighted population'!$C99</f>
        <v>0.8198591766993788</v>
      </c>
      <c r="J99" s="49">
        <f>'CCG weighted population'!P99/'CCG weighted population'!$D99</f>
        <v>0.81915025069844249</v>
      </c>
      <c r="K99" s="49">
        <f>'CCG weighted population'!Q99/'CCG weighted population'!$E99</f>
        <v>0.81646889301799308</v>
      </c>
      <c r="L99" s="49">
        <f>'CCG weighted population'!R99/'CCG weighted population'!$F99</f>
        <v>0.81418189654665585</v>
      </c>
      <c r="M99" s="49">
        <f>'CCG weighted population'!S99/'CCG weighted population'!$G99</f>
        <v>0.81264563806120782</v>
      </c>
      <c r="N99" s="49">
        <f>'CCG weighted population'!T99/'CCG weighted population'!$H99</f>
        <v>0.81070290264624278</v>
      </c>
      <c r="O99" s="51">
        <f>'CCG weighted population'!U99/'CCG weighted population'!$C99</f>
        <v>0.7684949375998289</v>
      </c>
      <c r="P99" s="49">
        <f>'CCG weighted population'!V99/'CCG weighted population'!$D99</f>
        <v>0.76821551625206352</v>
      </c>
      <c r="Q99" s="49">
        <f>'CCG weighted population'!W99/'CCG weighted population'!$E99</f>
        <v>0.76784477606140988</v>
      </c>
      <c r="R99" s="49">
        <f>'CCG weighted population'!X99/'CCG weighted population'!$F99</f>
        <v>0.76770757640945686</v>
      </c>
      <c r="S99" s="49">
        <f>'CCG weighted population'!Y99/'CCG weighted population'!$G99</f>
        <v>0.76755124447688272</v>
      </c>
      <c r="T99" s="49">
        <f>'CCG weighted population'!Z99/'CCG weighted population'!$H99</f>
        <v>0.76767353790924719</v>
      </c>
      <c r="U99" s="51">
        <f>'CCG weighted population'!AA99/'CCG weighted population'!$C99</f>
        <v>1.1301208664741975</v>
      </c>
      <c r="V99" s="49">
        <f>'CCG weighted population'!AB99/'CCG weighted population'!$D99</f>
        <v>1.1284218531885226</v>
      </c>
      <c r="W99" s="49">
        <f>'CCG weighted population'!AC99/'CCG weighted population'!$E99</f>
        <v>1.126650355012748</v>
      </c>
      <c r="X99" s="49">
        <f>'CCG weighted population'!AD99/'CCG weighted population'!$F99</f>
        <v>1.1244315745856563</v>
      </c>
      <c r="Y99" s="49">
        <f>'CCG weighted population'!AE99/'CCG weighted population'!$G99</f>
        <v>1.1224503049662609</v>
      </c>
      <c r="Z99" s="49">
        <f>'CCG weighted population'!AF99/'CCG weighted population'!$H99</f>
        <v>1.1207392397377953</v>
      </c>
      <c r="AA99" s="51">
        <f>'CCG weighted population'!AG99/'CCG weighted population'!$C99</f>
        <v>0.88756339928864036</v>
      </c>
      <c r="AB99" s="49">
        <f>'CCG weighted population'!AH99/'CCG weighted population'!$D99</f>
        <v>0.88703958336034527</v>
      </c>
      <c r="AC99" s="49">
        <f>'CCG weighted population'!AI99/'CCG weighted population'!$E99</f>
        <v>0.88640802045308242</v>
      </c>
      <c r="AD99" s="49">
        <f>'CCG weighted population'!AJ99/'CCG weighted population'!$F99</f>
        <v>0.88591862199558724</v>
      </c>
      <c r="AE99" s="49">
        <f>'CCG weighted population'!AK99/'CCG weighted population'!$G99</f>
        <v>0.88517680362233775</v>
      </c>
      <c r="AF99" s="49">
        <f>'CCG weighted population'!AL99/'CCG weighted population'!$H99</f>
        <v>0.88469589617904509</v>
      </c>
      <c r="AG99" s="51">
        <f>'CCG weighted population'!AM99/'CCG weighted population'!$C99</f>
        <v>0.74379530447058184</v>
      </c>
      <c r="AH99" s="49">
        <f>'CCG weighted population'!AN99/'CCG weighted population'!$D99</f>
        <v>0.74393879611871083</v>
      </c>
      <c r="AI99" s="49">
        <f>'CCG weighted population'!AO99/'CCG weighted population'!$E99</f>
        <v>0.74410626269229141</v>
      </c>
      <c r="AJ99" s="49">
        <f>'CCG weighted population'!AP99/'CCG weighted population'!$F99</f>
        <v>0.74427382755405802</v>
      </c>
      <c r="AK99" s="49">
        <f>'CCG weighted population'!AQ99/'CCG weighted population'!$G99</f>
        <v>0.74443577698942731</v>
      </c>
      <c r="AL99" s="49">
        <f>'CCG weighted population'!AR99/'CCG weighted population'!$H99</f>
        <v>0.74458914820037314</v>
      </c>
      <c r="AM99" s="51">
        <v>1.0804877281188965</v>
      </c>
      <c r="AN99" s="49">
        <v>1.0741100311279297</v>
      </c>
      <c r="AO99" s="49">
        <v>1.0677098035812378</v>
      </c>
      <c r="AP99" s="49">
        <v>1.0612813234329224</v>
      </c>
      <c r="AQ99" s="49">
        <v>1.0548266172409058</v>
      </c>
      <c r="AR99" s="49">
        <v>1.0483412742614746</v>
      </c>
      <c r="AS99" s="52">
        <v>1.0002717971801758</v>
      </c>
      <c r="AT99" s="50">
        <v>1.0002717971801758</v>
      </c>
      <c r="AU99" s="50">
        <v>1.0002717971801758</v>
      </c>
      <c r="AV99" s="50">
        <v>1.0002717971801758</v>
      </c>
      <c r="AW99" s="50">
        <v>1.0002717971801758</v>
      </c>
      <c r="AX99" s="50">
        <v>1.0002717971801758</v>
      </c>
    </row>
    <row r="100" spans="1:50" x14ac:dyDescent="0.2">
      <c r="A100" s="31" t="s">
        <v>107</v>
      </c>
      <c r="B100" s="25" t="s">
        <v>303</v>
      </c>
      <c r="C100" s="51">
        <f>'CCG weighted population'!I100/'CCG weighted population'!$C100</f>
        <v>0.87737037222708214</v>
      </c>
      <c r="D100" s="49">
        <f>'CCG weighted population'!J100/'CCG weighted population'!$D100</f>
        <v>0.87516908505320545</v>
      </c>
      <c r="E100" s="49">
        <f>'CCG weighted population'!K100/'CCG weighted population'!$E100</f>
        <v>0.87406896862187766</v>
      </c>
      <c r="F100" s="49">
        <f>'CCG weighted population'!L100/'CCG weighted population'!$F100</f>
        <v>0.87238440707669385</v>
      </c>
      <c r="G100" s="49">
        <f>'CCG weighted population'!M100/'CCG weighted population'!$G100</f>
        <v>0.87070363048294686</v>
      </c>
      <c r="H100" s="49">
        <f>'CCG weighted population'!N100/'CCG weighted population'!$H100</f>
        <v>0.86922858497586974</v>
      </c>
      <c r="I100" s="51">
        <f>'CCG weighted population'!O100/'CCG weighted population'!$C100</f>
        <v>0.80140749129294531</v>
      </c>
      <c r="J100" s="49">
        <f>'CCG weighted population'!P100/'CCG weighted population'!$D100</f>
        <v>0.79890523785485368</v>
      </c>
      <c r="K100" s="49">
        <f>'CCG weighted population'!Q100/'CCG weighted population'!$E100</f>
        <v>0.79842554373476038</v>
      </c>
      <c r="L100" s="49">
        <f>'CCG weighted population'!R100/'CCG weighted population'!$F100</f>
        <v>0.79705132127330136</v>
      </c>
      <c r="M100" s="49">
        <f>'CCG weighted population'!S100/'CCG weighted population'!$G100</f>
        <v>0.79335605880745641</v>
      </c>
      <c r="N100" s="49">
        <f>'CCG weighted population'!T100/'CCG weighted population'!$H100</f>
        <v>0.78881306393166939</v>
      </c>
      <c r="O100" s="51">
        <f>'CCG weighted population'!U100/'CCG weighted population'!$C100</f>
        <v>1.0491279500796229</v>
      </c>
      <c r="P100" s="49">
        <f>'CCG weighted population'!V100/'CCG weighted population'!$D100</f>
        <v>1.0476160578766742</v>
      </c>
      <c r="Q100" s="49">
        <f>'CCG weighted population'!W100/'CCG weighted population'!$E100</f>
        <v>1.0470242989994298</v>
      </c>
      <c r="R100" s="49">
        <f>'CCG weighted population'!X100/'CCG weighted population'!$F100</f>
        <v>1.0464046162466241</v>
      </c>
      <c r="S100" s="49">
        <f>'CCG weighted population'!Y100/'CCG weighted population'!$G100</f>
        <v>1.0456981410826973</v>
      </c>
      <c r="T100" s="49">
        <f>'CCG weighted population'!Z100/'CCG weighted population'!$H100</f>
        <v>1.0455991057533818</v>
      </c>
      <c r="U100" s="51">
        <f>'CCG weighted population'!AA100/'CCG weighted population'!$C100</f>
        <v>1.490457447313589</v>
      </c>
      <c r="V100" s="49">
        <f>'CCG weighted population'!AB100/'CCG weighted population'!$D100</f>
        <v>1.4861377050637987</v>
      </c>
      <c r="W100" s="49">
        <f>'CCG weighted population'!AC100/'CCG weighted population'!$E100</f>
        <v>1.4829103518686841</v>
      </c>
      <c r="X100" s="49">
        <f>'CCG weighted population'!AD100/'CCG weighted population'!$F100</f>
        <v>1.4799959541801129</v>
      </c>
      <c r="Y100" s="49">
        <f>'CCG weighted population'!AE100/'CCG weighted population'!$G100</f>
        <v>1.4779988590328486</v>
      </c>
      <c r="Z100" s="49">
        <f>'CCG weighted population'!AF100/'CCG weighted population'!$H100</f>
        <v>1.4764169075059952</v>
      </c>
      <c r="AA100" s="51">
        <f>'CCG weighted population'!AG100/'CCG weighted population'!$C100</f>
        <v>0.87520059893409863</v>
      </c>
      <c r="AB100" s="49">
        <f>'CCG weighted population'!AH100/'CCG weighted population'!$D100</f>
        <v>0.8732638896929007</v>
      </c>
      <c r="AC100" s="49">
        <f>'CCG weighted population'!AI100/'CCG weighted population'!$E100</f>
        <v>0.87247639913670605</v>
      </c>
      <c r="AD100" s="49">
        <f>'CCG weighted population'!AJ100/'CCG weighted population'!$F100</f>
        <v>0.87128880021543409</v>
      </c>
      <c r="AE100" s="49">
        <f>'CCG weighted population'!AK100/'CCG weighted population'!$G100</f>
        <v>0.86958619424247641</v>
      </c>
      <c r="AF100" s="49">
        <f>'CCG weighted population'!AL100/'CCG weighted population'!$H100</f>
        <v>0.86877861273138868</v>
      </c>
      <c r="AG100" s="51">
        <f>'CCG weighted population'!AM100/'CCG weighted population'!$C100</f>
        <v>1.1962680042068161</v>
      </c>
      <c r="AH100" s="49">
        <f>'CCG weighted population'!AN100/'CCG weighted population'!$D100</f>
        <v>1.1964988295867451</v>
      </c>
      <c r="AI100" s="49">
        <f>'CCG weighted population'!AO100/'CCG weighted population'!$E100</f>
        <v>1.1967679993931206</v>
      </c>
      <c r="AJ100" s="49">
        <f>'CCG weighted population'!AP100/'CCG weighted population'!$F100</f>
        <v>1.1970377460276294</v>
      </c>
      <c r="AK100" s="49">
        <f>'CCG weighted population'!AQ100/'CCG weighted population'!$G100</f>
        <v>1.1972980376218973</v>
      </c>
      <c r="AL100" s="49">
        <f>'CCG weighted population'!AR100/'CCG weighted population'!$H100</f>
        <v>1.1975448341812704</v>
      </c>
      <c r="AM100" s="51">
        <v>1.0336062908172607</v>
      </c>
      <c r="AN100" s="49">
        <v>1.0308351516723633</v>
      </c>
      <c r="AO100" s="49">
        <v>1.028067946434021</v>
      </c>
      <c r="AP100" s="49">
        <v>1.0252995491027832</v>
      </c>
      <c r="AQ100" s="49">
        <v>1.02253258228302</v>
      </c>
      <c r="AR100" s="49">
        <v>1.0197631120681763</v>
      </c>
      <c r="AS100" s="52">
        <v>0.99781554937362671</v>
      </c>
      <c r="AT100" s="50">
        <v>0.99781554937362671</v>
      </c>
      <c r="AU100" s="50">
        <v>0.99781554937362671</v>
      </c>
      <c r="AV100" s="50">
        <v>0.99781554937362671</v>
      </c>
      <c r="AW100" s="50">
        <v>0.99781554937362671</v>
      </c>
      <c r="AX100" s="50">
        <v>0.99781554937362671</v>
      </c>
    </row>
    <row r="101" spans="1:50" x14ac:dyDescent="0.2">
      <c r="A101" s="31" t="s">
        <v>108</v>
      </c>
      <c r="B101" s="25" t="s">
        <v>308</v>
      </c>
      <c r="C101" s="51">
        <f>'CCG weighted population'!I101/'CCG weighted population'!$C101</f>
        <v>0.98106297880989346</v>
      </c>
      <c r="D101" s="49">
        <f>'CCG weighted population'!J101/'CCG weighted population'!$D101</f>
        <v>0.98409343815917094</v>
      </c>
      <c r="E101" s="49">
        <f>'CCG weighted population'!K101/'CCG weighted population'!$E101</f>
        <v>0.98629288335506304</v>
      </c>
      <c r="F101" s="49">
        <f>'CCG weighted population'!L101/'CCG weighted population'!$F101</f>
        <v>0.9889142414090849</v>
      </c>
      <c r="G101" s="49">
        <f>'CCG weighted population'!M101/'CCG weighted population'!$G101</f>
        <v>0.9916906661741367</v>
      </c>
      <c r="H101" s="49">
        <f>'CCG weighted population'!N101/'CCG weighted population'!$H101</f>
        <v>0.99388329718402235</v>
      </c>
      <c r="I101" s="51">
        <f>'CCG weighted population'!O101/'CCG weighted population'!$C101</f>
        <v>0.97840103035861437</v>
      </c>
      <c r="J101" s="49">
        <f>'CCG weighted population'!P101/'CCG weighted population'!$D101</f>
        <v>0.9845048052833788</v>
      </c>
      <c r="K101" s="49">
        <f>'CCG weighted population'!Q101/'CCG weighted population'!$E101</f>
        <v>0.99023757387835787</v>
      </c>
      <c r="L101" s="49">
        <f>'CCG weighted population'!R101/'CCG weighted population'!$F101</f>
        <v>0.99840338100950154</v>
      </c>
      <c r="M101" s="49">
        <f>'CCG weighted population'!S101/'CCG weighted population'!$G101</f>
        <v>1.0066010438252453</v>
      </c>
      <c r="N101" s="49">
        <f>'CCG weighted population'!T101/'CCG weighted population'!$H101</f>
        <v>1.0129250291094833</v>
      </c>
      <c r="O101" s="51">
        <f>'CCG weighted population'!U101/'CCG weighted population'!$C101</f>
        <v>0.74171732152776015</v>
      </c>
      <c r="P101" s="49">
        <f>'CCG weighted population'!V101/'CCG weighted population'!$D101</f>
        <v>0.7432225084650167</v>
      </c>
      <c r="Q101" s="49">
        <f>'CCG weighted population'!W101/'CCG weighted population'!$E101</f>
        <v>0.74449587108400528</v>
      </c>
      <c r="R101" s="49">
        <f>'CCG weighted population'!X101/'CCG weighted population'!$F101</f>
        <v>0.74578553621444144</v>
      </c>
      <c r="S101" s="49">
        <f>'CCG weighted population'!Y101/'CCG weighted population'!$G101</f>
        <v>0.74732079397644591</v>
      </c>
      <c r="T101" s="49">
        <f>'CCG weighted population'!Z101/'CCG weighted population'!$H101</f>
        <v>0.74892923890893903</v>
      </c>
      <c r="U101" s="51">
        <f>'CCG weighted population'!AA101/'CCG weighted population'!$C101</f>
        <v>0.94084026758555683</v>
      </c>
      <c r="V101" s="49">
        <f>'CCG weighted population'!AB101/'CCG weighted population'!$D101</f>
        <v>0.94165339194535647</v>
      </c>
      <c r="W101" s="49">
        <f>'CCG weighted population'!AC101/'CCG weighted population'!$E101</f>
        <v>0.94221270728484985</v>
      </c>
      <c r="X101" s="49">
        <f>'CCG weighted population'!AD101/'CCG weighted population'!$F101</f>
        <v>0.94232953532474706</v>
      </c>
      <c r="Y101" s="49">
        <f>'CCG weighted population'!AE101/'CCG weighted population'!$G101</f>
        <v>0.94242594920425238</v>
      </c>
      <c r="Z101" s="49">
        <f>'CCG weighted population'!AF101/'CCG weighted population'!$H101</f>
        <v>0.94226882744879137</v>
      </c>
      <c r="AA101" s="51">
        <f>'CCG weighted population'!AG101/'CCG weighted population'!$C101</f>
        <v>0.9851486909500401</v>
      </c>
      <c r="AB101" s="49">
        <f>'CCG weighted population'!AH101/'CCG weighted population'!$D101</f>
        <v>0.987731117825418</v>
      </c>
      <c r="AC101" s="49">
        <f>'CCG weighted population'!AI101/'CCG weighted population'!$E101</f>
        <v>0.9897181429719587</v>
      </c>
      <c r="AD101" s="49">
        <f>'CCG weighted population'!AJ101/'CCG weighted population'!$F101</f>
        <v>0.99200637524482693</v>
      </c>
      <c r="AE101" s="49">
        <f>'CCG weighted population'!AK101/'CCG weighted population'!$G101</f>
        <v>0.99423125841506288</v>
      </c>
      <c r="AF101" s="49">
        <f>'CCG weighted population'!AL101/'CCG weighted population'!$H101</f>
        <v>0.99594808053259731</v>
      </c>
      <c r="AG101" s="51">
        <f>'CCG weighted population'!AM101/'CCG weighted population'!$C101</f>
        <v>0.71935781932774201</v>
      </c>
      <c r="AH101" s="49">
        <f>'CCG weighted population'!AN101/'CCG weighted population'!$D101</f>
        <v>0.71949664352800169</v>
      </c>
      <c r="AI101" s="49">
        <f>'CCG weighted population'!AO101/'CCG weighted population'!$E101</f>
        <v>0.71965864679585534</v>
      </c>
      <c r="AJ101" s="49">
        <f>'CCG weighted population'!AP101/'CCG weighted population'!$F101</f>
        <v>0.71982072281071796</v>
      </c>
      <c r="AK101" s="49">
        <f>'CCG weighted population'!AQ101/'CCG weighted population'!$G101</f>
        <v>0.71997725486574538</v>
      </c>
      <c r="AL101" s="49">
        <f>'CCG weighted population'!AR101/'CCG weighted population'!$H101</f>
        <v>0.72012567617709877</v>
      </c>
      <c r="AM101" s="51">
        <v>1.0101661682128906</v>
      </c>
      <c r="AN101" s="49">
        <v>1.0066119432449341</v>
      </c>
      <c r="AO101" s="49">
        <v>1.0030549764633179</v>
      </c>
      <c r="AP101" s="49">
        <v>0.99949043989181519</v>
      </c>
      <c r="AQ101" s="49">
        <v>0.99592036008834839</v>
      </c>
      <c r="AR101" s="49">
        <v>0.99234110116958618</v>
      </c>
      <c r="AS101" s="52">
        <v>1.0023072957992554</v>
      </c>
      <c r="AT101" s="50">
        <v>1.0023072957992554</v>
      </c>
      <c r="AU101" s="50">
        <v>1.0023072957992554</v>
      </c>
      <c r="AV101" s="50">
        <v>1.0023072957992554</v>
      </c>
      <c r="AW101" s="50">
        <v>1.0023072957992554</v>
      </c>
      <c r="AX101" s="50">
        <v>1.0023072957992554</v>
      </c>
    </row>
    <row r="102" spans="1:50" x14ac:dyDescent="0.2">
      <c r="A102" s="31" t="s">
        <v>109</v>
      </c>
      <c r="B102" s="25" t="s">
        <v>317</v>
      </c>
      <c r="C102" s="51">
        <f>'CCG weighted population'!I102/'CCG weighted population'!$C102</f>
        <v>1.1114246326172632</v>
      </c>
      <c r="D102" s="49">
        <f>'CCG weighted population'!J102/'CCG weighted population'!$D102</f>
        <v>1.1102239163298253</v>
      </c>
      <c r="E102" s="49">
        <f>'CCG weighted population'!K102/'CCG weighted population'!$E102</f>
        <v>1.1088132143811547</v>
      </c>
      <c r="F102" s="49">
        <f>'CCG weighted population'!L102/'CCG weighted population'!$F102</f>
        <v>1.1071401382151358</v>
      </c>
      <c r="G102" s="49">
        <f>'CCG weighted population'!M102/'CCG weighted population'!$G102</f>
        <v>1.1066856610635984</v>
      </c>
      <c r="H102" s="49">
        <f>'CCG weighted population'!N102/'CCG weighted population'!$H102</f>
        <v>1.1058622950353592</v>
      </c>
      <c r="I102" s="51">
        <f>'CCG weighted population'!O102/'CCG weighted population'!$C102</f>
        <v>1.2856774337670989</v>
      </c>
      <c r="J102" s="49">
        <f>'CCG weighted population'!P102/'CCG weighted population'!$D102</f>
        <v>1.2822084533734519</v>
      </c>
      <c r="K102" s="49">
        <f>'CCG weighted population'!Q102/'CCG weighted population'!$E102</f>
        <v>1.2799014308355441</v>
      </c>
      <c r="L102" s="49">
        <f>'CCG weighted population'!R102/'CCG weighted population'!$F102</f>
        <v>1.2740716048875054</v>
      </c>
      <c r="M102" s="49">
        <f>'CCG weighted population'!S102/'CCG weighted population'!$G102</f>
        <v>1.273196238481523</v>
      </c>
      <c r="N102" s="49">
        <f>'CCG weighted population'!T102/'CCG weighted population'!$H102</f>
        <v>1.2711198047185095</v>
      </c>
      <c r="O102" s="51">
        <f>'CCG weighted population'!U102/'CCG weighted population'!$C102</f>
        <v>1.0029710667520433</v>
      </c>
      <c r="P102" s="49">
        <f>'CCG weighted population'!V102/'CCG weighted population'!$D102</f>
        <v>1.0033216685150665</v>
      </c>
      <c r="Q102" s="49">
        <f>'CCG weighted population'!W102/'CCG weighted population'!$E102</f>
        <v>1.0033430274310178</v>
      </c>
      <c r="R102" s="49">
        <f>'CCG weighted population'!X102/'CCG weighted population'!$F102</f>
        <v>1.00321315056966</v>
      </c>
      <c r="S102" s="49">
        <f>'CCG weighted population'!Y102/'CCG weighted population'!$G102</f>
        <v>1.0035610651186933</v>
      </c>
      <c r="T102" s="49">
        <f>'CCG weighted population'!Z102/'CCG weighted population'!$H102</f>
        <v>1.0036718142353414</v>
      </c>
      <c r="U102" s="51">
        <f>'CCG weighted population'!AA102/'CCG weighted population'!$C102</f>
        <v>0.89542414226230438</v>
      </c>
      <c r="V102" s="49">
        <f>'CCG weighted population'!AB102/'CCG weighted population'!$D102</f>
        <v>0.89182350809342381</v>
      </c>
      <c r="W102" s="49">
        <f>'CCG weighted population'!AC102/'CCG weighted population'!$E102</f>
        <v>0.88822885266393281</v>
      </c>
      <c r="X102" s="49">
        <f>'CCG weighted population'!AD102/'CCG weighted population'!$F102</f>
        <v>0.8846935208044775</v>
      </c>
      <c r="Y102" s="49">
        <f>'CCG weighted population'!AE102/'CCG weighted population'!$G102</f>
        <v>0.88100450423752918</v>
      </c>
      <c r="Z102" s="49">
        <f>'CCG weighted population'!AF102/'CCG weighted population'!$H102</f>
        <v>0.87731347819994621</v>
      </c>
      <c r="AA102" s="51">
        <f>'CCG weighted population'!AG102/'CCG weighted population'!$C102</f>
        <v>1.120705724035777</v>
      </c>
      <c r="AB102" s="49">
        <f>'CCG weighted population'!AH102/'CCG weighted population'!$D102</f>
        <v>1.1193686138767007</v>
      </c>
      <c r="AC102" s="49">
        <f>'CCG weighted population'!AI102/'CCG weighted population'!$E102</f>
        <v>1.1179685855363006</v>
      </c>
      <c r="AD102" s="49">
        <f>'CCG weighted population'!AJ102/'CCG weighted population'!$F102</f>
        <v>1.1167536907635094</v>
      </c>
      <c r="AE102" s="49">
        <f>'CCG weighted population'!AK102/'CCG weighted population'!$G102</f>
        <v>1.1166259567764312</v>
      </c>
      <c r="AF102" s="49">
        <f>'CCG weighted population'!AL102/'CCG weighted population'!$H102</f>
        <v>1.1160827323727378</v>
      </c>
      <c r="AG102" s="51">
        <f>'CCG weighted population'!AM102/'CCG weighted population'!$C102</f>
        <v>0.99495519160287971</v>
      </c>
      <c r="AH102" s="49">
        <f>'CCG weighted population'!AN102/'CCG weighted population'!$D102</f>
        <v>0.99514718121521717</v>
      </c>
      <c r="AI102" s="49">
        <f>'CCG weighted population'!AO102/'CCG weighted population'!$E102</f>
        <v>0.99537120617961727</v>
      </c>
      <c r="AJ102" s="49">
        <f>'CCG weighted population'!AP102/'CCG weighted population'!$F102</f>
        <v>0.99559532477453072</v>
      </c>
      <c r="AK102" s="49">
        <f>'CCG weighted population'!AQ102/'CCG weighted population'!$G102</f>
        <v>0.99581191823538961</v>
      </c>
      <c r="AL102" s="49">
        <f>'CCG weighted population'!AR102/'CCG weighted population'!$H102</f>
        <v>0.9960171384049058</v>
      </c>
      <c r="AM102" s="51">
        <v>0.97097021341323853</v>
      </c>
      <c r="AN102" s="49">
        <v>0.97227758169174194</v>
      </c>
      <c r="AO102" s="49">
        <v>0.97361850738525391</v>
      </c>
      <c r="AP102" s="49">
        <v>0.97498875856399536</v>
      </c>
      <c r="AQ102" s="49">
        <v>0.97639131546020508</v>
      </c>
      <c r="AR102" s="49">
        <v>0.97782313823699951</v>
      </c>
      <c r="AS102" s="52">
        <v>1.0019018650054932</v>
      </c>
      <c r="AT102" s="50">
        <v>1.0019018650054932</v>
      </c>
      <c r="AU102" s="50">
        <v>1.0019018650054932</v>
      </c>
      <c r="AV102" s="50">
        <v>1.0019018650054932</v>
      </c>
      <c r="AW102" s="50">
        <v>1.0019018650054932</v>
      </c>
      <c r="AX102" s="50">
        <v>1.0019018650054932</v>
      </c>
    </row>
    <row r="103" spans="1:50" x14ac:dyDescent="0.2">
      <c r="A103" s="31" t="s">
        <v>110</v>
      </c>
      <c r="B103" s="25" t="s">
        <v>323</v>
      </c>
      <c r="C103" s="51">
        <f>'CCG weighted population'!I103/'CCG weighted population'!$C103</f>
        <v>1.2221204859764456</v>
      </c>
      <c r="D103" s="49">
        <f>'CCG weighted population'!J103/'CCG weighted population'!$D103</f>
        <v>1.2239398995430117</v>
      </c>
      <c r="E103" s="49">
        <f>'CCG weighted population'!K103/'CCG weighted population'!$E103</f>
        <v>1.2250979172122369</v>
      </c>
      <c r="F103" s="49">
        <f>'CCG weighted population'!L103/'CCG weighted population'!$F103</f>
        <v>1.2259913289525128</v>
      </c>
      <c r="G103" s="49">
        <f>'CCG weighted population'!M103/'CCG weighted population'!$G103</f>
        <v>1.2272799265157865</v>
      </c>
      <c r="H103" s="49">
        <f>'CCG weighted population'!N103/'CCG weighted population'!$H103</f>
        <v>1.2280585626298413</v>
      </c>
      <c r="I103" s="51">
        <f>'CCG weighted population'!O103/'CCG weighted population'!$C103</f>
        <v>1.5725953602754914</v>
      </c>
      <c r="J103" s="49">
        <f>'CCG weighted population'!P103/'CCG weighted population'!$D103</f>
        <v>1.5758728736713119</v>
      </c>
      <c r="K103" s="49">
        <f>'CCG weighted population'!Q103/'CCG weighted population'!$E103</f>
        <v>1.580199059569307</v>
      </c>
      <c r="L103" s="49">
        <f>'CCG weighted population'!R103/'CCG weighted population'!$F103</f>
        <v>1.5828116098849301</v>
      </c>
      <c r="M103" s="49">
        <f>'CCG weighted population'!S103/'CCG weighted population'!$G103</f>
        <v>1.5863196151629548</v>
      </c>
      <c r="N103" s="49">
        <f>'CCG weighted population'!T103/'CCG weighted population'!$H103</f>
        <v>1.5896975686330901</v>
      </c>
      <c r="O103" s="51">
        <f>'CCG weighted population'!U103/'CCG weighted population'!$C103</f>
        <v>0.89654334813867764</v>
      </c>
      <c r="P103" s="49">
        <f>'CCG weighted population'!V103/'CCG weighted population'!$D103</f>
        <v>0.89738519345273415</v>
      </c>
      <c r="Q103" s="49">
        <f>'CCG weighted population'!W103/'CCG weighted population'!$E103</f>
        <v>0.89800082272578396</v>
      </c>
      <c r="R103" s="49">
        <f>'CCG weighted population'!X103/'CCG weighted population'!$F103</f>
        <v>0.89865218093346544</v>
      </c>
      <c r="S103" s="49">
        <f>'CCG weighted population'!Y103/'CCG weighted population'!$G103</f>
        <v>0.89998042979633808</v>
      </c>
      <c r="T103" s="49">
        <f>'CCG weighted population'!Z103/'CCG weighted population'!$H103</f>
        <v>0.90111185236167357</v>
      </c>
      <c r="U103" s="51">
        <f>'CCG weighted population'!AA103/'CCG weighted population'!$C103</f>
        <v>0.65361284317707269</v>
      </c>
      <c r="V103" s="49">
        <f>'CCG weighted population'!AB103/'CCG weighted population'!$D103</f>
        <v>0.6550009398756319</v>
      </c>
      <c r="W103" s="49">
        <f>'CCG weighted population'!AC103/'CCG weighted population'!$E103</f>
        <v>0.65626295543366497</v>
      </c>
      <c r="X103" s="49">
        <f>'CCG weighted population'!AD103/'CCG weighted population'!$F103</f>
        <v>0.65714981279994689</v>
      </c>
      <c r="Y103" s="49">
        <f>'CCG weighted population'!AE103/'CCG weighted population'!$G103</f>
        <v>0.65780437702240546</v>
      </c>
      <c r="Z103" s="49">
        <f>'CCG weighted population'!AF103/'CCG weighted population'!$H103</f>
        <v>0.65832563121555621</v>
      </c>
      <c r="AA103" s="51">
        <f>'CCG weighted population'!AG103/'CCG weighted population'!$C103</f>
        <v>1.2660149394236251</v>
      </c>
      <c r="AB103" s="49">
        <f>'CCG weighted population'!AH103/'CCG weighted population'!$D103</f>
        <v>1.2673304150247202</v>
      </c>
      <c r="AC103" s="49">
        <f>'CCG weighted population'!AI103/'CCG weighted population'!$E103</f>
        <v>1.2679494857607074</v>
      </c>
      <c r="AD103" s="49">
        <f>'CCG weighted population'!AJ103/'CCG weighted population'!$F103</f>
        <v>1.268610218905136</v>
      </c>
      <c r="AE103" s="49">
        <f>'CCG weighted population'!AK103/'CCG weighted population'!$G103</f>
        <v>1.2698572375530011</v>
      </c>
      <c r="AF103" s="49">
        <f>'CCG weighted population'!AL103/'CCG weighted population'!$H103</f>
        <v>1.2697226875462744</v>
      </c>
      <c r="AG103" s="51">
        <f>'CCG weighted population'!AM103/'CCG weighted population'!$C103</f>
        <v>0.67904026609880452</v>
      </c>
      <c r="AH103" s="49">
        <f>'CCG weighted population'!AN103/'CCG weighted population'!$D103</f>
        <v>0.67917128134109106</v>
      </c>
      <c r="AI103" s="49">
        <f>'CCG weighted population'!AO103/'CCG weighted population'!$E103</f>
        <v>0.6793241625215225</v>
      </c>
      <c r="AJ103" s="49">
        <f>'CCG weighted population'!AP103/'CCG weighted population'!$F103</f>
        <v>0.6794771294772094</v>
      </c>
      <c r="AK103" s="49">
        <f>'CCG weighted population'!AQ103/'CCG weighted population'!$G103</f>
        <v>0.67962497723957904</v>
      </c>
      <c r="AL103" s="49">
        <f>'CCG weighted population'!AR103/'CCG weighted population'!$H103</f>
        <v>0.67976496330105252</v>
      </c>
      <c r="AM103" s="51">
        <v>0.9356081485748291</v>
      </c>
      <c r="AN103" s="49">
        <v>0.94042712450027466</v>
      </c>
      <c r="AO103" s="49">
        <v>0.94530534744262695</v>
      </c>
      <c r="AP103" s="49">
        <v>0.95023959875106812</v>
      </c>
      <c r="AQ103" s="49">
        <v>0.95523315668106079</v>
      </c>
      <c r="AR103" s="49">
        <v>0.96028375625610352</v>
      </c>
      <c r="AS103" s="52">
        <v>1.0065598487854004</v>
      </c>
      <c r="AT103" s="50">
        <v>1.0065598487854004</v>
      </c>
      <c r="AU103" s="50">
        <v>1.0065598487854004</v>
      </c>
      <c r="AV103" s="50">
        <v>1.0065598487854004</v>
      </c>
      <c r="AW103" s="50">
        <v>1.0065598487854004</v>
      </c>
      <c r="AX103" s="50">
        <v>1.0065598487854004</v>
      </c>
    </row>
    <row r="104" spans="1:50" x14ac:dyDescent="0.2">
      <c r="A104" s="31" t="s">
        <v>111</v>
      </c>
      <c r="B104" s="25" t="s">
        <v>329</v>
      </c>
      <c r="C104" s="51">
        <f>'CCG weighted population'!I104/'CCG weighted population'!$C104</f>
        <v>0.93643282144011841</v>
      </c>
      <c r="D104" s="49">
        <f>'CCG weighted population'!J104/'CCG weighted population'!$D104</f>
        <v>0.93402458220434514</v>
      </c>
      <c r="E104" s="49">
        <f>'CCG weighted population'!K104/'CCG weighted population'!$E104</f>
        <v>0.93234503876696317</v>
      </c>
      <c r="F104" s="49">
        <f>'CCG weighted population'!L104/'CCG weighted population'!$F104</f>
        <v>0.93108647223466523</v>
      </c>
      <c r="G104" s="49">
        <f>'CCG weighted population'!M104/'CCG weighted population'!$G104</f>
        <v>0.92959920027775222</v>
      </c>
      <c r="H104" s="49">
        <f>'CCG weighted population'!N104/'CCG weighted population'!$H104</f>
        <v>0.92810412905979967</v>
      </c>
      <c r="I104" s="51">
        <f>'CCG weighted population'!O104/'CCG weighted population'!$C104</f>
        <v>1.0476551227229285</v>
      </c>
      <c r="J104" s="49">
        <f>'CCG weighted population'!P104/'CCG weighted population'!$D104</f>
        <v>1.0412123822656012</v>
      </c>
      <c r="K104" s="49">
        <f>'CCG weighted population'!Q104/'CCG weighted population'!$E104</f>
        <v>1.0358781814531395</v>
      </c>
      <c r="L104" s="49">
        <f>'CCG weighted population'!R104/'CCG weighted population'!$F104</f>
        <v>1.0318604520056804</v>
      </c>
      <c r="M104" s="49">
        <f>'CCG weighted population'!S104/'CCG weighted population'!$G104</f>
        <v>1.0269018333886708</v>
      </c>
      <c r="N104" s="49">
        <f>'CCG weighted population'!T104/'CCG weighted population'!$H104</f>
        <v>1.0230944264638004</v>
      </c>
      <c r="O104" s="51">
        <f>'CCG weighted population'!U104/'CCG weighted population'!$C104</f>
        <v>1.0732524113593462</v>
      </c>
      <c r="P104" s="49">
        <f>'CCG weighted population'!V104/'CCG weighted population'!$D104</f>
        <v>1.0730247196105702</v>
      </c>
      <c r="Q104" s="49">
        <f>'CCG weighted population'!W104/'CCG weighted population'!$E104</f>
        <v>1.0729450753785659</v>
      </c>
      <c r="R104" s="49">
        <f>'CCG weighted population'!X104/'CCG weighted population'!$F104</f>
        <v>1.0725308450345412</v>
      </c>
      <c r="S104" s="49">
        <f>'CCG weighted population'!Y104/'CCG weighted population'!$G104</f>
        <v>1.0727258158938677</v>
      </c>
      <c r="T104" s="49">
        <f>'CCG weighted population'!Z104/'CCG weighted population'!$H104</f>
        <v>1.0722224912188796</v>
      </c>
      <c r="U104" s="51">
        <f>'CCG weighted population'!AA104/'CCG weighted population'!$C104</f>
        <v>0.87944787833231497</v>
      </c>
      <c r="V104" s="49">
        <f>'CCG weighted population'!AB104/'CCG weighted population'!$D104</f>
        <v>0.88032181394669895</v>
      </c>
      <c r="W104" s="49">
        <f>'CCG weighted population'!AC104/'CCG weighted population'!$E104</f>
        <v>0.88168560343860369</v>
      </c>
      <c r="X104" s="49">
        <f>'CCG weighted population'!AD104/'CCG weighted population'!$F104</f>
        <v>0.8831592405176133</v>
      </c>
      <c r="Y104" s="49">
        <f>'CCG weighted population'!AE104/'CCG weighted population'!$G104</f>
        <v>0.88426913064573098</v>
      </c>
      <c r="Z104" s="49">
        <f>'CCG weighted population'!AF104/'CCG weighted population'!$H104</f>
        <v>0.88503225464377355</v>
      </c>
      <c r="AA104" s="51">
        <f>'CCG weighted population'!AG104/'CCG weighted population'!$C104</f>
        <v>0.98129797050283907</v>
      </c>
      <c r="AB104" s="49">
        <f>'CCG weighted population'!AH104/'CCG weighted population'!$D104</f>
        <v>0.97901735735948736</v>
      </c>
      <c r="AC104" s="49">
        <f>'CCG weighted population'!AI104/'CCG weighted population'!$E104</f>
        <v>0.97738868038279958</v>
      </c>
      <c r="AD104" s="49">
        <f>'CCG weighted population'!AJ104/'CCG weighted population'!$F104</f>
        <v>0.97584461696821978</v>
      </c>
      <c r="AE104" s="49">
        <f>'CCG weighted population'!AK104/'CCG weighted population'!$G104</f>
        <v>0.9744802397962985</v>
      </c>
      <c r="AF104" s="49">
        <f>'CCG weighted population'!AL104/'CCG weighted population'!$H104</f>
        <v>0.97300906453714331</v>
      </c>
      <c r="AG104" s="51">
        <f>'CCG weighted population'!AM104/'CCG weighted population'!$C104</f>
        <v>0.83955655663338602</v>
      </c>
      <c r="AH104" s="49">
        <f>'CCG weighted population'!AN104/'CCG weighted population'!$D104</f>
        <v>0.83971857096207758</v>
      </c>
      <c r="AI104" s="49">
        <f>'CCG weighted population'!AO104/'CCG weighted population'!$E104</f>
        <v>0.83990756554493873</v>
      </c>
      <c r="AJ104" s="49">
        <f>'CCG weighted population'!AP104/'CCG weighted population'!$F104</f>
        <v>0.84009670840336759</v>
      </c>
      <c r="AK104" s="49">
        <f>'CCG weighted population'!AQ104/'CCG weighted population'!$G104</f>
        <v>0.84027952526450311</v>
      </c>
      <c r="AL104" s="49">
        <f>'CCG weighted population'!AR104/'CCG weighted population'!$H104</f>
        <v>0.84045263775853574</v>
      </c>
      <c r="AM104" s="51">
        <v>0.93499690294265747</v>
      </c>
      <c r="AN104" s="49">
        <v>0.939899742603302</v>
      </c>
      <c r="AO104" s="49">
        <v>0.94486260414123535</v>
      </c>
      <c r="AP104" s="49">
        <v>0.94988220930099487</v>
      </c>
      <c r="AQ104" s="49">
        <v>0.95496165752410889</v>
      </c>
      <c r="AR104" s="49">
        <v>0.96009886264801025</v>
      </c>
      <c r="AS104" s="52">
        <v>0.99910438060760498</v>
      </c>
      <c r="AT104" s="50">
        <v>0.99910438060760498</v>
      </c>
      <c r="AU104" s="50">
        <v>0.99910438060760498</v>
      </c>
      <c r="AV104" s="50">
        <v>0.99910438060760498</v>
      </c>
      <c r="AW104" s="50">
        <v>0.99910438060760498</v>
      </c>
      <c r="AX104" s="50">
        <v>0.99910438060760498</v>
      </c>
    </row>
    <row r="105" spans="1:50" x14ac:dyDescent="0.2">
      <c r="A105" s="31" t="s">
        <v>112</v>
      </c>
      <c r="B105" s="25" t="s">
        <v>353</v>
      </c>
      <c r="C105" s="51">
        <f>'CCG weighted population'!I105/'CCG weighted population'!$C105</f>
        <v>1.0597194982275289</v>
      </c>
      <c r="D105" s="49">
        <f>'CCG weighted population'!J105/'CCG weighted population'!$D105</f>
        <v>1.0613854722374312</v>
      </c>
      <c r="E105" s="49">
        <f>'CCG weighted population'!K105/'CCG weighted population'!$E105</f>
        <v>1.0624380824718949</v>
      </c>
      <c r="F105" s="49">
        <f>'CCG weighted population'!L105/'CCG weighted population'!$F105</f>
        <v>1.0635277345761198</v>
      </c>
      <c r="G105" s="49">
        <f>'CCG weighted population'!M105/'CCG weighted population'!$G105</f>
        <v>1.0648252261932496</v>
      </c>
      <c r="H105" s="49">
        <f>'CCG weighted population'!N105/'CCG weighted population'!$H105</f>
        <v>1.0655306816466696</v>
      </c>
      <c r="I105" s="51">
        <f>'CCG weighted population'!O105/'CCG weighted population'!$C105</f>
        <v>1.1871979449415726</v>
      </c>
      <c r="J105" s="49">
        <f>'CCG weighted population'!P105/'CCG weighted population'!$D105</f>
        <v>1.1926657255468283</v>
      </c>
      <c r="K105" s="49">
        <f>'CCG weighted population'!Q105/'CCG weighted population'!$E105</f>
        <v>1.1964976424188873</v>
      </c>
      <c r="L105" s="49">
        <f>'CCG weighted population'!R105/'CCG weighted population'!$F105</f>
        <v>1.2009179779315553</v>
      </c>
      <c r="M105" s="49">
        <f>'CCG weighted population'!S105/'CCG weighted population'!$G105</f>
        <v>1.2074672887228659</v>
      </c>
      <c r="N105" s="49">
        <f>'CCG weighted population'!T105/'CCG weighted population'!$H105</f>
        <v>1.2120425907212684</v>
      </c>
      <c r="O105" s="51">
        <f>'CCG weighted population'!U105/'CCG weighted population'!$C105</f>
        <v>0.75816822016079211</v>
      </c>
      <c r="P105" s="49">
        <f>'CCG weighted population'!V105/'CCG weighted population'!$D105</f>
        <v>0.75866033791774123</v>
      </c>
      <c r="Q105" s="49">
        <f>'CCG weighted population'!W105/'CCG weighted population'!$E105</f>
        <v>0.75894500264445919</v>
      </c>
      <c r="R105" s="49">
        <f>'CCG weighted population'!X105/'CCG weighted population'!$F105</f>
        <v>0.75920324120809246</v>
      </c>
      <c r="S105" s="49">
        <f>'CCG weighted population'!Y105/'CCG weighted population'!$G105</f>
        <v>0.76022181650863385</v>
      </c>
      <c r="T105" s="49">
        <f>'CCG weighted population'!Z105/'CCG weighted population'!$H105</f>
        <v>0.76125665969199019</v>
      </c>
      <c r="U105" s="51">
        <f>'CCG weighted population'!AA105/'CCG weighted population'!$C105</f>
        <v>0.80024939561654884</v>
      </c>
      <c r="V105" s="49">
        <f>'CCG weighted population'!AB105/'CCG weighted population'!$D105</f>
        <v>0.79792958724046059</v>
      </c>
      <c r="W105" s="49">
        <f>'CCG weighted population'!AC105/'CCG weighted population'!$E105</f>
        <v>0.79549286789416729</v>
      </c>
      <c r="X105" s="49">
        <f>'CCG weighted population'!AD105/'CCG weighted population'!$F105</f>
        <v>0.79264025852061648</v>
      </c>
      <c r="Y105" s="49">
        <f>'CCG weighted population'!AE105/'CCG weighted population'!$G105</f>
        <v>0.78982788076457988</v>
      </c>
      <c r="Z105" s="49">
        <f>'CCG weighted population'!AF105/'CCG weighted population'!$H105</f>
        <v>0.787156293104041</v>
      </c>
      <c r="AA105" s="51">
        <f>'CCG weighted population'!AG105/'CCG weighted population'!$C105</f>
        <v>1.0941655978027367</v>
      </c>
      <c r="AB105" s="49">
        <f>'CCG weighted population'!AH105/'CCG weighted population'!$D105</f>
        <v>1.0953660703442343</v>
      </c>
      <c r="AC105" s="49">
        <f>'CCG weighted population'!AI105/'CCG weighted population'!$E105</f>
        <v>1.0957633103690771</v>
      </c>
      <c r="AD105" s="49">
        <f>'CCG weighted population'!AJ105/'CCG weighted population'!$F105</f>
        <v>1.0963279110968285</v>
      </c>
      <c r="AE105" s="49">
        <f>'CCG weighted population'!AK105/'CCG weighted population'!$G105</f>
        <v>1.0968465056613026</v>
      </c>
      <c r="AF105" s="49">
        <f>'CCG weighted population'!AL105/'CCG weighted population'!$H105</f>
        <v>1.0968569429570554</v>
      </c>
      <c r="AG105" s="51">
        <f>'CCG weighted population'!AM105/'CCG weighted population'!$C105</f>
        <v>0.70244650703275502</v>
      </c>
      <c r="AH105" s="49">
        <f>'CCG weighted population'!AN105/'CCG weighted population'!$D105</f>
        <v>0.7025820454315701</v>
      </c>
      <c r="AI105" s="49">
        <f>'CCG weighted population'!AO105/'CCG weighted population'!$E105</f>
        <v>0.70274019227027196</v>
      </c>
      <c r="AJ105" s="49">
        <f>'CCG weighted population'!AP105/'CCG weighted population'!$F105</f>
        <v>0.70289843002983665</v>
      </c>
      <c r="AK105" s="49">
        <f>'CCG weighted population'!AQ105/'CCG weighted population'!$G105</f>
        <v>0.70305139672713801</v>
      </c>
      <c r="AL105" s="49">
        <f>'CCG weighted population'!AR105/'CCG weighted population'!$H105</f>
        <v>0.70319622653740543</v>
      </c>
      <c r="AM105" s="51">
        <v>0.93888640403747559</v>
      </c>
      <c r="AN105" s="49">
        <v>0.94344538450241089</v>
      </c>
      <c r="AO105" s="49">
        <v>0.94806182384490967</v>
      </c>
      <c r="AP105" s="49">
        <v>0.9527323842048645</v>
      </c>
      <c r="AQ105" s="49">
        <v>0.95746028423309326</v>
      </c>
      <c r="AR105" s="49">
        <v>0.96224313974380493</v>
      </c>
      <c r="AS105" s="52">
        <v>1.0049866437911987</v>
      </c>
      <c r="AT105" s="50">
        <v>1.0049866437911987</v>
      </c>
      <c r="AU105" s="50">
        <v>1.0049866437911987</v>
      </c>
      <c r="AV105" s="50">
        <v>1.0049866437911987</v>
      </c>
      <c r="AW105" s="50">
        <v>1.0049866437911987</v>
      </c>
      <c r="AX105" s="50">
        <v>1.0049866437911987</v>
      </c>
    </row>
    <row r="106" spans="1:50" x14ac:dyDescent="0.2">
      <c r="A106" s="31" t="s">
        <v>113</v>
      </c>
      <c r="B106" s="25" t="s">
        <v>377</v>
      </c>
      <c r="C106" s="51">
        <f>'CCG weighted population'!I106/'CCG weighted population'!$C106</f>
        <v>0.90603080726290675</v>
      </c>
      <c r="D106" s="49">
        <f>'CCG weighted population'!J106/'CCG weighted population'!$D106</f>
        <v>0.90407854165332169</v>
      </c>
      <c r="E106" s="49">
        <f>'CCG weighted population'!K106/'CCG weighted population'!$E106</f>
        <v>0.90200681876461453</v>
      </c>
      <c r="F106" s="49">
        <f>'CCG weighted population'!L106/'CCG weighted population'!$F106</f>
        <v>0.90059010743266688</v>
      </c>
      <c r="G106" s="49">
        <f>'CCG weighted population'!M106/'CCG weighted population'!$G106</f>
        <v>0.89944333817607958</v>
      </c>
      <c r="H106" s="49">
        <f>'CCG weighted population'!N106/'CCG weighted population'!$H106</f>
        <v>0.89805169913136385</v>
      </c>
      <c r="I106" s="51">
        <f>'CCG weighted population'!O106/'CCG weighted population'!$C106</f>
        <v>0.8328740801647746</v>
      </c>
      <c r="J106" s="49">
        <f>'CCG weighted population'!P106/'CCG weighted population'!$D106</f>
        <v>0.82567984850666587</v>
      </c>
      <c r="K106" s="49">
        <f>'CCG weighted population'!Q106/'CCG weighted population'!$E106</f>
        <v>0.81875635912134348</v>
      </c>
      <c r="L106" s="49">
        <f>'CCG weighted population'!R106/'CCG weighted population'!$F106</f>
        <v>0.8146765633001779</v>
      </c>
      <c r="M106" s="49">
        <f>'CCG weighted population'!S106/'CCG weighted population'!$G106</f>
        <v>0.81198421009158039</v>
      </c>
      <c r="N106" s="49">
        <f>'CCG weighted population'!T106/'CCG weighted population'!$H106</f>
        <v>0.80829659047452751</v>
      </c>
      <c r="O106" s="51">
        <f>'CCG weighted population'!U106/'CCG weighted population'!$C106</f>
        <v>0.77744093430901029</v>
      </c>
      <c r="P106" s="49">
        <f>'CCG weighted population'!V106/'CCG weighted population'!$D106</f>
        <v>0.77705574859838311</v>
      </c>
      <c r="Q106" s="49">
        <f>'CCG weighted population'!W106/'CCG weighted population'!$E106</f>
        <v>0.77688262651171947</v>
      </c>
      <c r="R106" s="49">
        <f>'CCG weighted population'!X106/'CCG weighted population'!$F106</f>
        <v>0.77674327267686649</v>
      </c>
      <c r="S106" s="49">
        <f>'CCG weighted population'!Y106/'CCG weighted population'!$G106</f>
        <v>0.77674779113201731</v>
      </c>
      <c r="T106" s="49">
        <f>'CCG weighted population'!Z106/'CCG weighted population'!$H106</f>
        <v>0.77728423258457613</v>
      </c>
      <c r="U106" s="51">
        <f>'CCG weighted population'!AA106/'CCG weighted population'!$C106</f>
        <v>1.2789089093050257</v>
      </c>
      <c r="V106" s="49">
        <f>'CCG weighted population'!AB106/'CCG weighted population'!$D106</f>
        <v>1.2722152390773287</v>
      </c>
      <c r="W106" s="49">
        <f>'CCG weighted population'!AC106/'CCG weighted population'!$E106</f>
        <v>1.2652951562339407</v>
      </c>
      <c r="X106" s="49">
        <f>'CCG weighted population'!AD106/'CCG weighted population'!$F106</f>
        <v>1.2584270105173718</v>
      </c>
      <c r="Y106" s="49">
        <f>'CCG weighted population'!AE106/'CCG weighted population'!$G106</f>
        <v>1.2518058702211747</v>
      </c>
      <c r="Z106" s="49">
        <f>'CCG weighted population'!AF106/'CCG weighted population'!$H106</f>
        <v>1.2454233719336127</v>
      </c>
      <c r="AA106" s="51">
        <f>'CCG weighted population'!AG106/'CCG weighted population'!$C106</f>
        <v>0.88813602418590043</v>
      </c>
      <c r="AB106" s="49">
        <f>'CCG weighted population'!AH106/'CCG weighted population'!$D106</f>
        <v>0.88662803214955022</v>
      </c>
      <c r="AC106" s="49">
        <f>'CCG weighted population'!AI106/'CCG weighted population'!$E106</f>
        <v>0.88540062534757391</v>
      </c>
      <c r="AD106" s="49">
        <f>'CCG weighted population'!AJ106/'CCG weighted population'!$F106</f>
        <v>0.88481434777577028</v>
      </c>
      <c r="AE106" s="49">
        <f>'CCG weighted population'!AK106/'CCG weighted population'!$G106</f>
        <v>0.8839638295751252</v>
      </c>
      <c r="AF106" s="49">
        <f>'CCG weighted population'!AL106/'CCG weighted population'!$H106</f>
        <v>0.88277673887310781</v>
      </c>
      <c r="AG106" s="51">
        <f>'CCG weighted population'!AM106/'CCG weighted population'!$C106</f>
        <v>0.9474524428452803</v>
      </c>
      <c r="AH106" s="49">
        <f>'CCG weighted population'!AN106/'CCG weighted population'!$D106</f>
        <v>0.94763525161548667</v>
      </c>
      <c r="AI106" s="49">
        <f>'CCG weighted population'!AO106/'CCG weighted population'!$E106</f>
        <v>0.94784859740185134</v>
      </c>
      <c r="AJ106" s="49">
        <f>'CCG weighted population'!AP106/'CCG weighted population'!$F106</f>
        <v>0.94806198930336694</v>
      </c>
      <c r="AK106" s="49">
        <f>'CCG weighted population'!AQ106/'CCG weighted population'!$G106</f>
        <v>0.94826829491308451</v>
      </c>
      <c r="AL106" s="49">
        <f>'CCG weighted population'!AR106/'CCG weighted population'!$H106</f>
        <v>0.94846362373301196</v>
      </c>
      <c r="AM106" s="51">
        <v>1.0395339727401733</v>
      </c>
      <c r="AN106" s="49">
        <v>1.0348048210144043</v>
      </c>
      <c r="AO106" s="49">
        <v>1.0300648212432861</v>
      </c>
      <c r="AP106" s="49">
        <v>1.0253086090087891</v>
      </c>
      <c r="AQ106" s="49">
        <v>1.0205382108688354</v>
      </c>
      <c r="AR106" s="49">
        <v>1.0157495737075806</v>
      </c>
      <c r="AS106" s="52">
        <v>1.0003677606582642</v>
      </c>
      <c r="AT106" s="50">
        <v>1.0003677606582642</v>
      </c>
      <c r="AU106" s="50">
        <v>1.0003677606582642</v>
      </c>
      <c r="AV106" s="50">
        <v>1.0003677606582642</v>
      </c>
      <c r="AW106" s="50">
        <v>1.0003677606582642</v>
      </c>
      <c r="AX106" s="50">
        <v>1.0003677606582642</v>
      </c>
    </row>
    <row r="107" spans="1:50" x14ac:dyDescent="0.2">
      <c r="A107" s="31" t="s">
        <v>114</v>
      </c>
      <c r="B107" s="25" t="s">
        <v>389</v>
      </c>
      <c r="C107" s="51">
        <f>'CCG weighted population'!I107/'CCG weighted population'!$C107</f>
        <v>0.97895782157428513</v>
      </c>
      <c r="D107" s="49">
        <f>'CCG weighted population'!J107/'CCG weighted population'!$D107</f>
        <v>0.97793157488827887</v>
      </c>
      <c r="E107" s="49">
        <f>'CCG weighted population'!K107/'CCG weighted population'!$E107</f>
        <v>0.97685145198031187</v>
      </c>
      <c r="F107" s="49">
        <f>'CCG weighted population'!L107/'CCG weighted population'!$F107</f>
        <v>0.97513849052905988</v>
      </c>
      <c r="G107" s="49">
        <f>'CCG weighted population'!M107/'CCG weighted population'!$G107</f>
        <v>0.97409405354425882</v>
      </c>
      <c r="H107" s="49">
        <f>'CCG weighted population'!N107/'CCG weighted population'!$H107</f>
        <v>0.97334520108482014</v>
      </c>
      <c r="I107" s="51">
        <f>'CCG weighted population'!O107/'CCG weighted population'!$C107</f>
        <v>0.98214354378644531</v>
      </c>
      <c r="J107" s="49">
        <f>'CCG weighted population'!P107/'CCG weighted population'!$D107</f>
        <v>0.98246343053053276</v>
      </c>
      <c r="K107" s="49">
        <f>'CCG weighted population'!Q107/'CCG weighted population'!$E107</f>
        <v>0.97987082466199871</v>
      </c>
      <c r="L107" s="49">
        <f>'CCG weighted population'!R107/'CCG weighted population'!$F107</f>
        <v>0.97492653710719379</v>
      </c>
      <c r="M107" s="49">
        <f>'CCG weighted population'!S107/'CCG weighted population'!$G107</f>
        <v>0.9711139213049329</v>
      </c>
      <c r="N107" s="49">
        <f>'CCG weighted population'!T107/'CCG weighted population'!$H107</f>
        <v>0.96914685576833759</v>
      </c>
      <c r="O107" s="51">
        <f>'CCG weighted population'!U107/'CCG weighted population'!$C107</f>
        <v>0.78122103379787267</v>
      </c>
      <c r="P107" s="49">
        <f>'CCG weighted population'!V107/'CCG weighted population'!$D107</f>
        <v>0.78101523694983321</v>
      </c>
      <c r="Q107" s="49">
        <f>'CCG weighted population'!W107/'CCG weighted population'!$E107</f>
        <v>0.78032913612551325</v>
      </c>
      <c r="R107" s="49">
        <f>'CCG weighted population'!X107/'CCG weighted population'!$F107</f>
        <v>0.77956907922365981</v>
      </c>
      <c r="S107" s="49">
        <f>'CCG weighted population'!Y107/'CCG weighted population'!$G107</f>
        <v>0.77943838488121275</v>
      </c>
      <c r="T107" s="49">
        <f>'CCG weighted population'!Z107/'CCG weighted population'!$H107</f>
        <v>0.7791414350189424</v>
      </c>
      <c r="U107" s="51">
        <f>'CCG weighted population'!AA107/'CCG weighted population'!$C107</f>
        <v>1.0461009983511103</v>
      </c>
      <c r="V107" s="49">
        <f>'CCG weighted population'!AB107/'CCG weighted population'!$D107</f>
        <v>1.0435121751321168</v>
      </c>
      <c r="W107" s="49">
        <f>'CCG weighted population'!AC107/'CCG weighted population'!$E107</f>
        <v>1.0407362327678287</v>
      </c>
      <c r="X107" s="49">
        <f>'CCG weighted population'!AD107/'CCG weighted population'!$F107</f>
        <v>1.0377544663827509</v>
      </c>
      <c r="Y107" s="49">
        <f>'CCG weighted population'!AE107/'CCG weighted population'!$G107</f>
        <v>1.0347203026472476</v>
      </c>
      <c r="Z107" s="49">
        <f>'CCG weighted population'!AF107/'CCG weighted population'!$H107</f>
        <v>1.0318900539052176</v>
      </c>
      <c r="AA107" s="51">
        <f>'CCG weighted population'!AG107/'CCG weighted population'!$C107</f>
        <v>0.97690649223769788</v>
      </c>
      <c r="AB107" s="49">
        <f>'CCG weighted population'!AH107/'CCG weighted population'!$D107</f>
        <v>0.97554166477234461</v>
      </c>
      <c r="AC107" s="49">
        <f>'CCG weighted population'!AI107/'CCG weighted population'!$E107</f>
        <v>0.97460591204466451</v>
      </c>
      <c r="AD107" s="49">
        <f>'CCG weighted population'!AJ107/'CCG weighted population'!$F107</f>
        <v>0.97340764903772126</v>
      </c>
      <c r="AE107" s="49">
        <f>'CCG weighted population'!AK107/'CCG weighted population'!$G107</f>
        <v>0.97259581916691018</v>
      </c>
      <c r="AF107" s="49">
        <f>'CCG weighted population'!AL107/'CCG weighted population'!$H107</f>
        <v>0.97172792893414484</v>
      </c>
      <c r="AG107" s="51">
        <f>'CCG weighted population'!AM107/'CCG weighted population'!$C107</f>
        <v>0.78636463914093735</v>
      </c>
      <c r="AH107" s="49">
        <f>'CCG weighted population'!AN107/'CCG weighted population'!$D107</f>
        <v>0.78651642227007734</v>
      </c>
      <c r="AI107" s="49">
        <f>'CCG weighted population'!AO107/'CCG weighted population'!$E107</f>
        <v>0.786693428012747</v>
      </c>
      <c r="AJ107" s="49">
        <f>'CCG weighted population'!AP107/'CCG weighted population'!$F107</f>
        <v>0.78687064871818002</v>
      </c>
      <c r="AK107" s="49">
        <f>'CCG weighted population'!AQ107/'CCG weighted population'!$G107</f>
        <v>0.78704183006019224</v>
      </c>
      <c r="AL107" s="49">
        <f>'CCG weighted population'!AR107/'CCG weighted population'!$H107</f>
        <v>0.78720397069657766</v>
      </c>
      <c r="AM107" s="51">
        <v>1.0590064525604248</v>
      </c>
      <c r="AN107" s="49">
        <v>1.0550483465194702</v>
      </c>
      <c r="AO107" s="49">
        <v>1.0510854721069336</v>
      </c>
      <c r="AP107" s="49">
        <v>1.0471129417419434</v>
      </c>
      <c r="AQ107" s="49">
        <v>1.0431327819824219</v>
      </c>
      <c r="AR107" s="49">
        <v>1.039141058921814</v>
      </c>
      <c r="AS107" s="52">
        <v>1.0013042688369751</v>
      </c>
      <c r="AT107" s="50">
        <v>1.0013042688369751</v>
      </c>
      <c r="AU107" s="50">
        <v>1.0013042688369751</v>
      </c>
      <c r="AV107" s="50">
        <v>1.0013042688369751</v>
      </c>
      <c r="AW107" s="50">
        <v>1.0013042688369751</v>
      </c>
      <c r="AX107" s="50">
        <v>1.0013042688369751</v>
      </c>
    </row>
    <row r="108" spans="1:50" x14ac:dyDescent="0.2">
      <c r="A108" s="31" t="s">
        <v>115</v>
      </c>
      <c r="B108" s="25" t="s">
        <v>395</v>
      </c>
      <c r="C108" s="51">
        <f>'CCG weighted population'!I108/'CCG weighted population'!$C108</f>
        <v>1.2766888472129412</v>
      </c>
      <c r="D108" s="49">
        <f>'CCG weighted population'!J108/'CCG weighted population'!$D108</f>
        <v>1.2774730792145548</v>
      </c>
      <c r="E108" s="49">
        <f>'CCG weighted population'!K108/'CCG weighted population'!$E108</f>
        <v>1.2779427017661962</v>
      </c>
      <c r="F108" s="49">
        <f>'CCG weighted population'!L108/'CCG weighted population'!$F108</f>
        <v>1.2776336602230329</v>
      </c>
      <c r="G108" s="49">
        <f>'CCG weighted population'!M108/'CCG weighted population'!$G108</f>
        <v>1.2784603815362763</v>
      </c>
      <c r="H108" s="49">
        <f>'CCG weighted population'!N108/'CCG weighted population'!$H108</f>
        <v>1.2789766915913539</v>
      </c>
      <c r="I108" s="51">
        <f>'CCG weighted population'!O108/'CCG weighted population'!$C108</f>
        <v>1.4967598240946527</v>
      </c>
      <c r="J108" s="49">
        <f>'CCG weighted population'!P108/'CCG weighted population'!$D108</f>
        <v>1.4987209367337233</v>
      </c>
      <c r="K108" s="49">
        <f>'CCG weighted population'!Q108/'CCG weighted population'!$E108</f>
        <v>1.5005733962600269</v>
      </c>
      <c r="L108" s="49">
        <f>'CCG weighted population'!R108/'CCG weighted population'!$F108</f>
        <v>1.5014368056794283</v>
      </c>
      <c r="M108" s="49">
        <f>'CCG weighted population'!S108/'CCG weighted population'!$G108</f>
        <v>1.5037853675668054</v>
      </c>
      <c r="N108" s="49">
        <f>'CCG weighted population'!T108/'CCG weighted population'!$H108</f>
        <v>1.5060314281926277</v>
      </c>
      <c r="O108" s="51">
        <f>'CCG weighted population'!U108/'CCG weighted population'!$C108</f>
        <v>0.9545303799642848</v>
      </c>
      <c r="P108" s="49">
        <f>'CCG weighted population'!V108/'CCG weighted population'!$D108</f>
        <v>0.95473091589895354</v>
      </c>
      <c r="Q108" s="49">
        <f>'CCG weighted population'!W108/'CCG weighted population'!$E108</f>
        <v>0.95492554416123354</v>
      </c>
      <c r="R108" s="49">
        <f>'CCG weighted population'!X108/'CCG weighted population'!$F108</f>
        <v>0.95495189385863843</v>
      </c>
      <c r="S108" s="49">
        <f>'CCG weighted population'!Y108/'CCG weighted population'!$G108</f>
        <v>0.95595456309935989</v>
      </c>
      <c r="T108" s="49">
        <f>'CCG weighted population'!Z108/'CCG weighted population'!$H108</f>
        <v>0.95695540271539292</v>
      </c>
      <c r="U108" s="51">
        <f>'CCG weighted population'!AA108/'CCG weighted population'!$C108</f>
        <v>0.83969509840516743</v>
      </c>
      <c r="V108" s="49">
        <f>'CCG weighted population'!AB108/'CCG weighted population'!$D108</f>
        <v>0.84051748370432833</v>
      </c>
      <c r="W108" s="49">
        <f>'CCG weighted population'!AC108/'CCG weighted population'!$E108</f>
        <v>0.84107338874216608</v>
      </c>
      <c r="X108" s="49">
        <f>'CCG weighted population'!AD108/'CCG weighted population'!$F108</f>
        <v>0.8414951654156827</v>
      </c>
      <c r="Y108" s="49">
        <f>'CCG weighted population'!AE108/'CCG weighted population'!$G108</f>
        <v>0.84168855652282903</v>
      </c>
      <c r="Z108" s="49">
        <f>'CCG weighted population'!AF108/'CCG weighted population'!$H108</f>
        <v>0.84166745975244817</v>
      </c>
      <c r="AA108" s="51">
        <f>'CCG weighted population'!AG108/'CCG weighted population'!$C108</f>
        <v>1.2320577036751259</v>
      </c>
      <c r="AB108" s="49">
        <f>'CCG weighted population'!AH108/'CCG weighted population'!$D108</f>
        <v>1.2329765450833656</v>
      </c>
      <c r="AC108" s="49">
        <f>'CCG weighted population'!AI108/'CCG weighted population'!$E108</f>
        <v>1.2333943024704481</v>
      </c>
      <c r="AD108" s="49">
        <f>'CCG weighted population'!AJ108/'CCG weighted population'!$F108</f>
        <v>1.2335512095580834</v>
      </c>
      <c r="AE108" s="49">
        <f>'CCG weighted population'!AK108/'CCG weighted population'!$G108</f>
        <v>1.2342620270724862</v>
      </c>
      <c r="AF108" s="49">
        <f>'CCG weighted population'!AL108/'CCG weighted population'!$H108</f>
        <v>1.2346197412026148</v>
      </c>
      <c r="AG108" s="51">
        <f>'CCG weighted population'!AM108/'CCG weighted population'!$C108</f>
        <v>0.85092187985699974</v>
      </c>
      <c r="AH108" s="49">
        <f>'CCG weighted population'!AN108/'CCG weighted population'!$D108</f>
        <v>0.85108602452792492</v>
      </c>
      <c r="AI108" s="49">
        <f>'CCG weighted population'!AO108/'CCG weighted population'!$E108</f>
        <v>0.85127763187558936</v>
      </c>
      <c r="AJ108" s="49">
        <f>'CCG weighted population'!AP108/'CCG weighted population'!$F108</f>
        <v>0.85146938522346816</v>
      </c>
      <c r="AK108" s="49">
        <f>'CCG weighted population'!AQ108/'CCG weighted population'!$G108</f>
        <v>0.85165466423658798</v>
      </c>
      <c r="AL108" s="49">
        <f>'CCG weighted population'!AR108/'CCG weighted population'!$H108</f>
        <v>0.85183015765621628</v>
      </c>
      <c r="AM108" s="51">
        <v>0.9466288685798645</v>
      </c>
      <c r="AN108" s="49">
        <v>0.95029091835021973</v>
      </c>
      <c r="AO108" s="49">
        <v>0.95400369167327881</v>
      </c>
      <c r="AP108" s="49">
        <v>0.95776385068893433</v>
      </c>
      <c r="AQ108" s="49">
        <v>0.96157431602478027</v>
      </c>
      <c r="AR108" s="49">
        <v>0.96543258428573608</v>
      </c>
      <c r="AS108" s="52">
        <v>1.0032603740692139</v>
      </c>
      <c r="AT108" s="50">
        <v>1.0032603740692139</v>
      </c>
      <c r="AU108" s="50">
        <v>1.0032603740692139</v>
      </c>
      <c r="AV108" s="50">
        <v>1.0032603740692139</v>
      </c>
      <c r="AW108" s="50">
        <v>1.0032603740692139</v>
      </c>
      <c r="AX108" s="50">
        <v>1.0032603740692139</v>
      </c>
    </row>
    <row r="109" spans="1:50" x14ac:dyDescent="0.2">
      <c r="A109" s="31" t="s">
        <v>116</v>
      </c>
      <c r="B109" s="25" t="s">
        <v>396</v>
      </c>
      <c r="C109" s="51">
        <f>'CCG weighted population'!I109/'CCG weighted population'!$C109</f>
        <v>1.0963798476208955</v>
      </c>
      <c r="D109" s="49">
        <f>'CCG weighted population'!J109/'CCG weighted population'!$D109</f>
        <v>1.1003638261944206</v>
      </c>
      <c r="E109" s="49">
        <f>'CCG weighted population'!K109/'CCG weighted population'!$E109</f>
        <v>1.1032094460509332</v>
      </c>
      <c r="F109" s="49">
        <f>'CCG weighted population'!L109/'CCG weighted population'!$F109</f>
        <v>1.1057191188093898</v>
      </c>
      <c r="G109" s="49">
        <f>'CCG weighted population'!M109/'CCG weighted population'!$G109</f>
        <v>1.1086460149439792</v>
      </c>
      <c r="H109" s="49">
        <f>'CCG weighted population'!N109/'CCG weighted population'!$H109</f>
        <v>1.1109537719775531</v>
      </c>
      <c r="I109" s="51">
        <f>'CCG weighted population'!O109/'CCG weighted population'!$C109</f>
        <v>1.140878860993858</v>
      </c>
      <c r="J109" s="49">
        <f>'CCG weighted population'!P109/'CCG weighted population'!$D109</f>
        <v>1.1512149000911889</v>
      </c>
      <c r="K109" s="49">
        <f>'CCG weighted population'!Q109/'CCG weighted population'!$E109</f>
        <v>1.1591715851505966</v>
      </c>
      <c r="L109" s="49">
        <f>'CCG weighted population'!R109/'CCG weighted population'!$F109</f>
        <v>1.1678480212210134</v>
      </c>
      <c r="M109" s="49">
        <f>'CCG weighted population'!S109/'CCG weighted population'!$G109</f>
        <v>1.1772490212547972</v>
      </c>
      <c r="N109" s="49">
        <f>'CCG weighted population'!T109/'CCG weighted population'!$H109</f>
        <v>1.1856459312336314</v>
      </c>
      <c r="O109" s="51">
        <f>'CCG weighted population'!U109/'CCG weighted population'!$C109</f>
        <v>0.79490961596925824</v>
      </c>
      <c r="P109" s="49">
        <f>'CCG weighted population'!V109/'CCG weighted population'!$D109</f>
        <v>0.79589268731523921</v>
      </c>
      <c r="Q109" s="49">
        <f>'CCG weighted population'!W109/'CCG weighted population'!$E109</f>
        <v>0.79639150006167381</v>
      </c>
      <c r="R109" s="49">
        <f>'CCG weighted population'!X109/'CCG weighted population'!$F109</f>
        <v>0.79669360669678413</v>
      </c>
      <c r="S109" s="49">
        <f>'CCG weighted population'!Y109/'CCG weighted population'!$G109</f>
        <v>0.79767636609211101</v>
      </c>
      <c r="T109" s="49">
        <f>'CCG weighted population'!Z109/'CCG weighted population'!$H109</f>
        <v>0.7984099216700693</v>
      </c>
      <c r="U109" s="51">
        <f>'CCG weighted population'!AA109/'CCG weighted population'!$C109</f>
        <v>0.9026875705273516</v>
      </c>
      <c r="V109" s="49">
        <f>'CCG weighted population'!AB109/'CCG weighted population'!$D109</f>
        <v>0.90333934940904415</v>
      </c>
      <c r="W109" s="49">
        <f>'CCG weighted population'!AC109/'CCG weighted population'!$E109</f>
        <v>0.90347066220184802</v>
      </c>
      <c r="X109" s="49">
        <f>'CCG weighted population'!AD109/'CCG weighted population'!$F109</f>
        <v>0.90323727287142441</v>
      </c>
      <c r="Y109" s="49">
        <f>'CCG weighted population'!AE109/'CCG weighted population'!$G109</f>
        <v>0.90313077293896771</v>
      </c>
      <c r="Z109" s="49">
        <f>'CCG weighted population'!AF109/'CCG weighted population'!$H109</f>
        <v>0.9030345896919687</v>
      </c>
      <c r="AA109" s="51">
        <f>'CCG weighted population'!AG109/'CCG weighted population'!$C109</f>
        <v>1.0653112803285847</v>
      </c>
      <c r="AB109" s="49">
        <f>'CCG weighted population'!AH109/'CCG weighted population'!$D109</f>
        <v>1.0683888492486802</v>
      </c>
      <c r="AC109" s="49">
        <f>'CCG weighted population'!AI109/'CCG weighted population'!$E109</f>
        <v>1.0703115286490097</v>
      </c>
      <c r="AD109" s="49">
        <f>'CCG weighted population'!AJ109/'CCG weighted population'!$F109</f>
        <v>1.072016883614417</v>
      </c>
      <c r="AE109" s="49">
        <f>'CCG weighted population'!AK109/'CCG weighted population'!$G109</f>
        <v>1.0743369509681777</v>
      </c>
      <c r="AF109" s="49">
        <f>'CCG weighted population'!AL109/'CCG weighted population'!$H109</f>
        <v>1.0757667984614123</v>
      </c>
      <c r="AG109" s="51">
        <f>'CCG weighted population'!AM109/'CCG weighted population'!$C109</f>
        <v>0.67923264279610029</v>
      </c>
      <c r="AH109" s="49">
        <f>'CCG weighted population'!AN109/'CCG weighted population'!$D109</f>
        <v>0.67936368757154908</v>
      </c>
      <c r="AI109" s="49">
        <f>'CCG weighted population'!AO109/'CCG weighted population'!$E109</f>
        <v>0.67951663989003031</v>
      </c>
      <c r="AJ109" s="49">
        <f>'CCG weighted population'!AP109/'CCG weighted population'!$F109</f>
        <v>0.67966965453865325</v>
      </c>
      <c r="AK109" s="49">
        <f>'CCG weighted population'!AQ109/'CCG weighted population'!$G109</f>
        <v>0.67981751766372045</v>
      </c>
      <c r="AL109" s="49">
        <f>'CCG weighted population'!AR109/'CCG weighted population'!$H109</f>
        <v>0.67995760324199384</v>
      </c>
      <c r="AM109" s="51">
        <v>0.96783018112182617</v>
      </c>
      <c r="AN109" s="49">
        <v>0.97039377689361572</v>
      </c>
      <c r="AO109" s="49">
        <v>0.97300022840499878</v>
      </c>
      <c r="AP109" s="49">
        <v>0.97564595937728882</v>
      </c>
      <c r="AQ109" s="49">
        <v>0.97833371162414551</v>
      </c>
      <c r="AR109" s="49">
        <v>0.98106086254119873</v>
      </c>
      <c r="AS109" s="52">
        <v>1.0070549249649048</v>
      </c>
      <c r="AT109" s="50">
        <v>1.0070549249649048</v>
      </c>
      <c r="AU109" s="50">
        <v>1.0070549249649048</v>
      </c>
      <c r="AV109" s="50">
        <v>1.0070549249649048</v>
      </c>
      <c r="AW109" s="50">
        <v>1.0070549249649048</v>
      </c>
      <c r="AX109" s="50">
        <v>1.0070549249649048</v>
      </c>
    </row>
    <row r="110" spans="1:50" x14ac:dyDescent="0.2">
      <c r="A110" s="31" t="s">
        <v>117</v>
      </c>
      <c r="B110" s="25" t="s">
        <v>212</v>
      </c>
      <c r="C110" s="51">
        <f>'CCG weighted population'!I110/'CCG weighted population'!$C110</f>
        <v>0.80151588368397431</v>
      </c>
      <c r="D110" s="49">
        <f>'CCG weighted population'!J110/'CCG weighted population'!$D110</f>
        <v>0.79613676509235975</v>
      </c>
      <c r="E110" s="49">
        <f>'CCG weighted population'!K110/'CCG weighted population'!$E110</f>
        <v>0.7922018175265928</v>
      </c>
      <c r="F110" s="49">
        <f>'CCG weighted population'!L110/'CCG weighted population'!$F110</f>
        <v>0.78868380422593964</v>
      </c>
      <c r="G110" s="49">
        <f>'CCG weighted population'!M110/'CCG weighted population'!$G110</f>
        <v>0.78508388234044257</v>
      </c>
      <c r="H110" s="49">
        <f>'CCG weighted population'!N110/'CCG weighted population'!$H110</f>
        <v>0.78226816091226881</v>
      </c>
      <c r="I110" s="51">
        <f>'CCG weighted population'!O110/'CCG weighted population'!$C110</f>
        <v>0.76302019175501257</v>
      </c>
      <c r="J110" s="49">
        <f>'CCG weighted population'!P110/'CCG weighted population'!$D110</f>
        <v>0.74410573759760812</v>
      </c>
      <c r="K110" s="49">
        <f>'CCG weighted population'!Q110/'CCG weighted population'!$E110</f>
        <v>0.72891128072099598</v>
      </c>
      <c r="L110" s="49">
        <f>'CCG weighted population'!R110/'CCG weighted population'!$F110</f>
        <v>0.71518457743028407</v>
      </c>
      <c r="M110" s="49">
        <f>'CCG weighted population'!S110/'CCG weighted population'!$G110</f>
        <v>0.70119764659653849</v>
      </c>
      <c r="N110" s="49">
        <f>'CCG weighted population'!T110/'CCG weighted population'!$H110</f>
        <v>0.6905336947545333</v>
      </c>
      <c r="O110" s="51">
        <f>'CCG weighted population'!U110/'CCG weighted population'!$C110</f>
        <v>1.0070306381017144</v>
      </c>
      <c r="P110" s="49">
        <f>'CCG weighted population'!V110/'CCG weighted population'!$D110</f>
        <v>1.0056722741938813</v>
      </c>
      <c r="Q110" s="49">
        <f>'CCG weighted population'!W110/'CCG weighted population'!$E110</f>
        <v>1.005430849362327</v>
      </c>
      <c r="R110" s="49">
        <f>'CCG weighted population'!X110/'CCG weighted population'!$F110</f>
        <v>1.0055476045504719</v>
      </c>
      <c r="S110" s="49">
        <f>'CCG weighted population'!Y110/'CCG weighted population'!$G110</f>
        <v>1.0058817318676823</v>
      </c>
      <c r="T110" s="49">
        <f>'CCG weighted population'!Z110/'CCG weighted population'!$H110</f>
        <v>1.0062534847971063</v>
      </c>
      <c r="U110" s="51">
        <f>'CCG weighted population'!AA110/'CCG weighted population'!$C110</f>
        <v>1.5202372490303901</v>
      </c>
      <c r="V110" s="49">
        <f>'CCG weighted population'!AB110/'CCG weighted population'!$D110</f>
        <v>1.503793320511466</v>
      </c>
      <c r="W110" s="49">
        <f>'CCG weighted population'!AC110/'CCG weighted population'!$E110</f>
        <v>1.4889983358010628</v>
      </c>
      <c r="X110" s="49">
        <f>'CCG weighted population'!AD110/'CCG weighted population'!$F110</f>
        <v>1.4751575156677943</v>
      </c>
      <c r="Y110" s="49">
        <f>'CCG weighted population'!AE110/'CCG weighted population'!$G110</f>
        <v>1.4628131898110925</v>
      </c>
      <c r="Z110" s="49">
        <f>'CCG weighted population'!AF110/'CCG weighted population'!$H110</f>
        <v>1.4516337842544507</v>
      </c>
      <c r="AA110" s="51">
        <f>'CCG weighted population'!AG110/'CCG weighted population'!$C110</f>
        <v>0.89283887417582286</v>
      </c>
      <c r="AB110" s="49">
        <f>'CCG weighted population'!AH110/'CCG weighted population'!$D110</f>
        <v>0.88824348858710644</v>
      </c>
      <c r="AC110" s="49">
        <f>'CCG weighted population'!AI110/'CCG weighted population'!$E110</f>
        <v>0.88514037173330939</v>
      </c>
      <c r="AD110" s="49">
        <f>'CCG weighted population'!AJ110/'CCG weighted population'!$F110</f>
        <v>0.88237531835751315</v>
      </c>
      <c r="AE110" s="49">
        <f>'CCG weighted population'!AK110/'CCG weighted population'!$G110</f>
        <v>0.87973895724847595</v>
      </c>
      <c r="AF110" s="49">
        <f>'CCG weighted population'!AL110/'CCG weighted population'!$H110</f>
        <v>0.87772306424387159</v>
      </c>
      <c r="AG110" s="51">
        <f>'CCG weighted population'!AM110/'CCG weighted population'!$C110</f>
        <v>1.1574940227471939</v>
      </c>
      <c r="AH110" s="49">
        <f>'CCG weighted population'!AN110/'CCG weighted population'!$D110</f>
        <v>1.157717402267086</v>
      </c>
      <c r="AI110" s="49">
        <f>'CCG weighted population'!AO110/'CCG weighted population'!$E110</f>
        <v>1.1579779645483785</v>
      </c>
      <c r="AJ110" s="49">
        <f>'CCG weighted population'!AP110/'CCG weighted population'!$F110</f>
        <v>1.1582387711869759</v>
      </c>
      <c r="AK110" s="49">
        <f>'CCG weighted population'!AQ110/'CCG weighted population'!$G110</f>
        <v>1.158490734316409</v>
      </c>
      <c r="AL110" s="49">
        <f>'CCG weighted population'!AR110/'CCG weighted population'!$H110</f>
        <v>1.1587294608624303</v>
      </c>
      <c r="AM110" s="51">
        <v>1.0875061750411987</v>
      </c>
      <c r="AN110" s="49">
        <v>1.0847792625427246</v>
      </c>
      <c r="AO110" s="49">
        <v>1.0820575952529907</v>
      </c>
      <c r="AP110" s="49">
        <v>1.079336404800415</v>
      </c>
      <c r="AQ110" s="49">
        <v>1.076617956161499</v>
      </c>
      <c r="AR110" s="49">
        <v>1.0738985538482666</v>
      </c>
      <c r="AS110" s="52">
        <v>0.99745607376098633</v>
      </c>
      <c r="AT110" s="50">
        <v>0.99745607376098633</v>
      </c>
      <c r="AU110" s="50">
        <v>0.99745607376098633</v>
      </c>
      <c r="AV110" s="50">
        <v>0.99745607376098633</v>
      </c>
      <c r="AW110" s="50">
        <v>0.99745607376098633</v>
      </c>
      <c r="AX110" s="50">
        <v>0.99745607376098633</v>
      </c>
    </row>
    <row r="111" spans="1:50" x14ac:dyDescent="0.2">
      <c r="A111" s="31" t="s">
        <v>118</v>
      </c>
      <c r="B111" s="25" t="s">
        <v>213</v>
      </c>
      <c r="C111" s="51">
        <f>'CCG weighted population'!I111/'CCG weighted population'!$C111</f>
        <v>0.80531991946396375</v>
      </c>
      <c r="D111" s="49">
        <f>'CCG weighted population'!J111/'CCG weighted population'!$D111</f>
        <v>0.80554258673974954</v>
      </c>
      <c r="E111" s="49">
        <f>'CCG weighted population'!K111/'CCG weighted population'!$E111</f>
        <v>0.80624722306338126</v>
      </c>
      <c r="F111" s="49">
        <f>'CCG weighted population'!L111/'CCG weighted population'!$F111</f>
        <v>0.80717967055482243</v>
      </c>
      <c r="G111" s="49">
        <f>'CCG weighted population'!M111/'CCG weighted population'!$G111</f>
        <v>0.80745963191135595</v>
      </c>
      <c r="H111" s="49">
        <f>'CCG weighted population'!N111/'CCG weighted population'!$H111</f>
        <v>0.80842723817854445</v>
      </c>
      <c r="I111" s="51">
        <f>'CCG weighted population'!O111/'CCG weighted population'!$C111</f>
        <v>0.82601975202889777</v>
      </c>
      <c r="J111" s="49">
        <f>'CCG weighted population'!P111/'CCG weighted population'!$D111</f>
        <v>0.82422241893899895</v>
      </c>
      <c r="K111" s="49">
        <f>'CCG weighted population'!Q111/'CCG weighted population'!$E111</f>
        <v>0.82236521075818114</v>
      </c>
      <c r="L111" s="49">
        <f>'CCG weighted population'!R111/'CCG weighted population'!$F111</f>
        <v>0.82197289079685842</v>
      </c>
      <c r="M111" s="49">
        <f>'CCG weighted population'!S111/'CCG weighted population'!$G111</f>
        <v>0.81776654499245072</v>
      </c>
      <c r="N111" s="49">
        <f>'CCG weighted population'!T111/'CCG weighted population'!$H111</f>
        <v>0.81508177176676588</v>
      </c>
      <c r="O111" s="51">
        <f>'CCG weighted population'!U111/'CCG weighted population'!$C111</f>
        <v>0.9277437596475312</v>
      </c>
      <c r="P111" s="49">
        <f>'CCG weighted population'!V111/'CCG weighted population'!$D111</f>
        <v>0.92732985221479514</v>
      </c>
      <c r="Q111" s="49">
        <f>'CCG weighted population'!W111/'CCG weighted population'!$E111</f>
        <v>0.92746463063470685</v>
      </c>
      <c r="R111" s="49">
        <f>'CCG weighted population'!X111/'CCG weighted population'!$F111</f>
        <v>0.92757031450428029</v>
      </c>
      <c r="S111" s="49">
        <f>'CCG weighted population'!Y111/'CCG weighted population'!$G111</f>
        <v>0.92749586876389256</v>
      </c>
      <c r="T111" s="49">
        <f>'CCG weighted population'!Z111/'CCG weighted population'!$H111</f>
        <v>0.92712266309293956</v>
      </c>
      <c r="U111" s="51">
        <f>'CCG weighted population'!AA111/'CCG weighted population'!$C111</f>
        <v>1.1235007042664458</v>
      </c>
      <c r="V111" s="49">
        <f>'CCG weighted population'!AB111/'CCG weighted population'!$D111</f>
        <v>1.1175317846963373</v>
      </c>
      <c r="W111" s="49">
        <f>'CCG weighted population'!AC111/'CCG weighted population'!$E111</f>
        <v>1.1120676966395651</v>
      </c>
      <c r="X111" s="49">
        <f>'CCG weighted population'!AD111/'CCG weighted population'!$F111</f>
        <v>1.1072172352192755</v>
      </c>
      <c r="Y111" s="49">
        <f>'CCG weighted population'!AE111/'CCG weighted population'!$G111</f>
        <v>1.1031027327364429</v>
      </c>
      <c r="Z111" s="49">
        <f>'CCG weighted population'!AF111/'CCG weighted population'!$H111</f>
        <v>1.0996078650442664</v>
      </c>
      <c r="AA111" s="51">
        <f>'CCG weighted population'!AG111/'CCG weighted population'!$C111</f>
        <v>0.83738870603580118</v>
      </c>
      <c r="AB111" s="49">
        <f>'CCG weighted population'!AH111/'CCG weighted population'!$D111</f>
        <v>0.83743913070374165</v>
      </c>
      <c r="AC111" s="49">
        <f>'CCG weighted population'!AI111/'CCG weighted population'!$E111</f>
        <v>0.83795349420198584</v>
      </c>
      <c r="AD111" s="49">
        <f>'CCG weighted population'!AJ111/'CCG weighted population'!$F111</f>
        <v>0.83910982598030981</v>
      </c>
      <c r="AE111" s="49">
        <f>'CCG weighted population'!AK111/'CCG weighted population'!$G111</f>
        <v>0.83961047515983001</v>
      </c>
      <c r="AF111" s="49">
        <f>'CCG weighted population'!AL111/'CCG weighted population'!$H111</f>
        <v>0.84095805120434064</v>
      </c>
      <c r="AG111" s="51">
        <f>'CCG weighted population'!AM111/'CCG weighted population'!$C111</f>
        <v>0.6628563170604187</v>
      </c>
      <c r="AH111" s="49">
        <f>'CCG weighted population'!AN111/'CCG weighted population'!$D111</f>
        <v>0.66298416291308149</v>
      </c>
      <c r="AI111" s="49">
        <f>'CCG weighted population'!AO111/'CCG weighted population'!$E111</f>
        <v>0.6631333660117309</v>
      </c>
      <c r="AJ111" s="49">
        <f>'CCG weighted population'!AP111/'CCG weighted population'!$F111</f>
        <v>0.66328272897255247</v>
      </c>
      <c r="AK111" s="49">
        <f>'CCG weighted population'!AQ111/'CCG weighted population'!$G111</f>
        <v>0.66342705865187757</v>
      </c>
      <c r="AL111" s="49">
        <f>'CCG weighted population'!AR111/'CCG weighted population'!$H111</f>
        <v>0.66356377379295473</v>
      </c>
      <c r="AM111" s="51">
        <v>1.1246490478515625</v>
      </c>
      <c r="AN111" s="49">
        <v>1.1172012090682983</v>
      </c>
      <c r="AO111" s="49">
        <v>1.1097238063812256</v>
      </c>
      <c r="AP111" s="49">
        <v>1.1022108793258667</v>
      </c>
      <c r="AQ111" s="49">
        <v>1.0946639776229858</v>
      </c>
      <c r="AR111" s="49">
        <v>1.0870786905288696</v>
      </c>
      <c r="AS111" s="52">
        <v>0.99806404113769531</v>
      </c>
      <c r="AT111" s="50">
        <v>0.99806404113769531</v>
      </c>
      <c r="AU111" s="50">
        <v>0.99806404113769531</v>
      </c>
      <c r="AV111" s="50">
        <v>0.99806404113769531</v>
      </c>
      <c r="AW111" s="50">
        <v>0.99806404113769531</v>
      </c>
      <c r="AX111" s="50">
        <v>0.99806404113769531</v>
      </c>
    </row>
    <row r="112" spans="1:50" x14ac:dyDescent="0.2">
      <c r="A112" s="31" t="s">
        <v>119</v>
      </c>
      <c r="B112" s="25" t="s">
        <v>220</v>
      </c>
      <c r="C112" s="51">
        <f>'CCG weighted population'!I112/'CCG weighted population'!$C112</f>
        <v>0.96462581111617618</v>
      </c>
      <c r="D112" s="49">
        <f>'CCG weighted population'!J112/'CCG weighted population'!$D112</f>
        <v>0.96052034549981946</v>
      </c>
      <c r="E112" s="49">
        <f>'CCG weighted population'!K112/'CCG weighted population'!$E112</f>
        <v>0.95609757643742233</v>
      </c>
      <c r="F112" s="49">
        <f>'CCG weighted population'!L112/'CCG weighted population'!$F112</f>
        <v>0.9520369392358331</v>
      </c>
      <c r="G112" s="49">
        <f>'CCG weighted population'!M112/'CCG weighted population'!$G112</f>
        <v>0.94781985463875151</v>
      </c>
      <c r="H112" s="49">
        <f>'CCG weighted population'!N112/'CCG weighted population'!$H112</f>
        <v>0.94385874285343019</v>
      </c>
      <c r="I112" s="51">
        <f>'CCG weighted population'!O112/'CCG weighted population'!$C112</f>
        <v>0.91718727774215469</v>
      </c>
      <c r="J112" s="49">
        <f>'CCG weighted population'!P112/'CCG weighted population'!$D112</f>
        <v>0.90986320899171247</v>
      </c>
      <c r="K112" s="49">
        <f>'CCG weighted population'!Q112/'CCG weighted population'!$E112</f>
        <v>0.90024803150518828</v>
      </c>
      <c r="L112" s="49">
        <f>'CCG weighted population'!R112/'CCG weighted population'!$F112</f>
        <v>0.89155180931234457</v>
      </c>
      <c r="M112" s="49">
        <f>'CCG weighted population'!S112/'CCG weighted population'!$G112</f>
        <v>0.88223418530170061</v>
      </c>
      <c r="N112" s="49">
        <f>'CCG weighted population'!T112/'CCG weighted population'!$H112</f>
        <v>0.87357962835971992</v>
      </c>
      <c r="O112" s="51">
        <f>'CCG weighted population'!U112/'CCG weighted population'!$C112</f>
        <v>0.80770407034107849</v>
      </c>
      <c r="P112" s="49">
        <f>'CCG weighted population'!V112/'CCG weighted population'!$D112</f>
        <v>0.80645398694729498</v>
      </c>
      <c r="Q112" s="49">
        <f>'CCG weighted population'!W112/'CCG weighted population'!$E112</f>
        <v>0.80501365969962291</v>
      </c>
      <c r="R112" s="49">
        <f>'CCG weighted population'!X112/'CCG weighted population'!$F112</f>
        <v>0.8037901485330684</v>
      </c>
      <c r="S112" s="49">
        <f>'CCG weighted population'!Y112/'CCG weighted population'!$G112</f>
        <v>0.8026545600220284</v>
      </c>
      <c r="T112" s="49">
        <f>'CCG weighted population'!Z112/'CCG weighted population'!$H112</f>
        <v>0.80158235410365875</v>
      </c>
      <c r="U112" s="51">
        <f>'CCG weighted population'!AA112/'CCG weighted population'!$C112</f>
        <v>1.0540833795228806</v>
      </c>
      <c r="V112" s="49">
        <f>'CCG weighted population'!AB112/'CCG weighted population'!$D112</f>
        <v>1.0497655196550228</v>
      </c>
      <c r="W112" s="49">
        <f>'CCG weighted population'!AC112/'CCG weighted population'!$E112</f>
        <v>1.0451875352031648</v>
      </c>
      <c r="X112" s="49">
        <f>'CCG weighted population'!AD112/'CCG weighted population'!$F112</f>
        <v>1.0404167379955391</v>
      </c>
      <c r="Y112" s="49">
        <f>'CCG weighted population'!AE112/'CCG weighted population'!$G112</f>
        <v>1.0355781795101575</v>
      </c>
      <c r="Z112" s="49">
        <f>'CCG weighted population'!AF112/'CCG weighted population'!$H112</f>
        <v>1.0307202521686121</v>
      </c>
      <c r="AA112" s="51">
        <f>'CCG weighted population'!AG112/'CCG weighted population'!$C112</f>
        <v>0.93116700357113336</v>
      </c>
      <c r="AB112" s="49">
        <f>'CCG weighted population'!AH112/'CCG weighted population'!$D112</f>
        <v>0.92649597003320305</v>
      </c>
      <c r="AC112" s="49">
        <f>'CCG weighted population'!AI112/'CCG weighted population'!$E112</f>
        <v>0.92231671478162069</v>
      </c>
      <c r="AD112" s="49">
        <f>'CCG weighted population'!AJ112/'CCG weighted population'!$F112</f>
        <v>0.91863781116226984</v>
      </c>
      <c r="AE112" s="49">
        <f>'CCG weighted population'!AK112/'CCG weighted population'!$G112</f>
        <v>0.91521341719766502</v>
      </c>
      <c r="AF112" s="49">
        <f>'CCG weighted population'!AL112/'CCG weighted population'!$H112</f>
        <v>0.91201793632783457</v>
      </c>
      <c r="AG112" s="51">
        <f>'CCG weighted population'!AM112/'CCG weighted population'!$C112</f>
        <v>0.82021455396334042</v>
      </c>
      <c r="AH112" s="49">
        <f>'CCG weighted population'!AN112/'CCG weighted population'!$D112</f>
        <v>0.82037279864025991</v>
      </c>
      <c r="AI112" s="49">
        <f>'CCG weighted population'!AO112/'CCG weighted population'!$E112</f>
        <v>0.82055747549606151</v>
      </c>
      <c r="AJ112" s="49">
        <f>'CCG weighted population'!AP112/'CCG weighted population'!$F112</f>
        <v>0.82074234404831048</v>
      </c>
      <c r="AK112" s="49">
        <f>'CCG weighted population'!AQ112/'CCG weighted population'!$G112</f>
        <v>0.82092089129318624</v>
      </c>
      <c r="AL112" s="49">
        <f>'CCG weighted population'!AR112/'CCG weighted population'!$H112</f>
        <v>0.82108995787427652</v>
      </c>
      <c r="AM112" s="51">
        <v>1.1029553413391113</v>
      </c>
      <c r="AN112" s="49">
        <v>1.0985580682754517</v>
      </c>
      <c r="AO112" s="49">
        <v>1.0941540002822876</v>
      </c>
      <c r="AP112" s="49">
        <v>1.0897374153137207</v>
      </c>
      <c r="AQ112" s="49">
        <v>1.0853109359741211</v>
      </c>
      <c r="AR112" s="49">
        <v>1.0808699131011963</v>
      </c>
      <c r="AS112" s="52">
        <v>1.0006172657012939</v>
      </c>
      <c r="AT112" s="50">
        <v>1.0006172657012939</v>
      </c>
      <c r="AU112" s="50">
        <v>1.0006172657012939</v>
      </c>
      <c r="AV112" s="50">
        <v>1.0006172657012939</v>
      </c>
      <c r="AW112" s="50">
        <v>1.0006172657012939</v>
      </c>
      <c r="AX112" s="50">
        <v>1.0006172657012939</v>
      </c>
    </row>
    <row r="113" spans="1:50" x14ac:dyDescent="0.2">
      <c r="A113" s="31" t="s">
        <v>120</v>
      </c>
      <c r="B113" s="25" t="s">
        <v>227</v>
      </c>
      <c r="C113" s="51">
        <f>'CCG weighted population'!I113/'CCG weighted population'!$C113</f>
        <v>0.75606409259599971</v>
      </c>
      <c r="D113" s="49">
        <f>'CCG weighted population'!J113/'CCG weighted population'!$D113</f>
        <v>0.75926909572353929</v>
      </c>
      <c r="E113" s="49">
        <f>'CCG weighted population'!K113/'CCG weighted population'!$E113</f>
        <v>0.76310868924946873</v>
      </c>
      <c r="F113" s="49">
        <f>'CCG weighted population'!L113/'CCG weighted population'!$F113</f>
        <v>0.76639153429235507</v>
      </c>
      <c r="G113" s="49">
        <f>'CCG weighted population'!M113/'CCG weighted population'!$G113</f>
        <v>0.76878320495393448</v>
      </c>
      <c r="H113" s="49">
        <f>'CCG weighted population'!N113/'CCG weighted population'!$H113</f>
        <v>0.77172100088000928</v>
      </c>
      <c r="I113" s="51">
        <f>'CCG weighted population'!O113/'CCG weighted population'!$C113</f>
        <v>0.76660189222557362</v>
      </c>
      <c r="J113" s="49">
        <f>'CCG weighted population'!P113/'CCG weighted population'!$D113</f>
        <v>0.77036750225436912</v>
      </c>
      <c r="K113" s="49">
        <f>'CCG weighted population'!Q113/'CCG weighted population'!$E113</f>
        <v>0.77600412871859659</v>
      </c>
      <c r="L113" s="49">
        <f>'CCG weighted population'!R113/'CCG weighted population'!$F113</f>
        <v>0.77923152824004704</v>
      </c>
      <c r="M113" s="49">
        <f>'CCG weighted population'!S113/'CCG weighted population'!$G113</f>
        <v>0.7801959221841489</v>
      </c>
      <c r="N113" s="49">
        <f>'CCG weighted population'!T113/'CCG weighted population'!$H113</f>
        <v>0.77957324405930917</v>
      </c>
      <c r="O113" s="51">
        <f>'CCG weighted population'!U113/'CCG weighted population'!$C113</f>
        <v>1.3050042390245864</v>
      </c>
      <c r="P113" s="49">
        <f>'CCG weighted population'!V113/'CCG weighted population'!$D113</f>
        <v>1.3033896371462987</v>
      </c>
      <c r="Q113" s="49">
        <f>'CCG weighted population'!W113/'CCG weighted population'!$E113</f>
        <v>1.3021840219842384</v>
      </c>
      <c r="R113" s="49">
        <f>'CCG weighted population'!X113/'CCG weighted population'!$F113</f>
        <v>1.3018066434300104</v>
      </c>
      <c r="S113" s="49">
        <f>'CCG weighted population'!Y113/'CCG weighted population'!$G113</f>
        <v>1.3009053617278357</v>
      </c>
      <c r="T113" s="49">
        <f>'CCG weighted population'!Z113/'CCG weighted population'!$H113</f>
        <v>1.2999594150951737</v>
      </c>
      <c r="U113" s="51">
        <f>'CCG weighted population'!AA113/'CCG weighted population'!$C113</f>
        <v>1.1741619271599253</v>
      </c>
      <c r="V113" s="49">
        <f>'CCG weighted population'!AB113/'CCG weighted population'!$D113</f>
        <v>1.1757419653451064</v>
      </c>
      <c r="W113" s="49">
        <f>'CCG weighted population'!AC113/'CCG weighted population'!$E113</f>
        <v>1.1778505943684852</v>
      </c>
      <c r="X113" s="49">
        <f>'CCG weighted population'!AD113/'CCG weighted population'!$F113</f>
        <v>1.1801431220528817</v>
      </c>
      <c r="Y113" s="49">
        <f>'CCG weighted population'!AE113/'CCG weighted population'!$G113</f>
        <v>1.1828525398983034</v>
      </c>
      <c r="Z113" s="49">
        <f>'CCG weighted population'!AF113/'CCG weighted population'!$H113</f>
        <v>1.1860936024527748</v>
      </c>
      <c r="AA113" s="51">
        <f>'CCG weighted population'!AG113/'CCG weighted population'!$C113</f>
        <v>0.82083780137148987</v>
      </c>
      <c r="AB113" s="49">
        <f>'CCG weighted population'!AH113/'CCG weighted population'!$D113</f>
        <v>0.82349773506993029</v>
      </c>
      <c r="AC113" s="49">
        <f>'CCG weighted population'!AI113/'CCG weighted population'!$E113</f>
        <v>0.82637419850825511</v>
      </c>
      <c r="AD113" s="49">
        <f>'CCG weighted population'!AJ113/'CCG weighted population'!$F113</f>
        <v>0.82966526475789371</v>
      </c>
      <c r="AE113" s="49">
        <f>'CCG weighted population'!AK113/'CCG weighted population'!$G113</f>
        <v>0.83130604061650426</v>
      </c>
      <c r="AF113" s="49">
        <f>'CCG weighted population'!AL113/'CCG weighted population'!$H113</f>
        <v>0.83407867645382994</v>
      </c>
      <c r="AG113" s="51">
        <f>'CCG weighted population'!AM113/'CCG weighted population'!$C113</f>
        <v>0.83948084406119627</v>
      </c>
      <c r="AH113" s="49">
        <f>'CCG weighted population'!AN113/'CCG weighted population'!$D113</f>
        <v>0.839642801624923</v>
      </c>
      <c r="AI113" s="49">
        <f>'CCG weighted population'!AO113/'CCG weighted population'!$E113</f>
        <v>0.83983181940851193</v>
      </c>
      <c r="AJ113" s="49">
        <f>'CCG weighted population'!AP113/'CCG weighted population'!$F113</f>
        <v>0.84002096195361786</v>
      </c>
      <c r="AK113" s="49">
        <f>'CCG weighted population'!AQ113/'CCG weighted population'!$G113</f>
        <v>0.84020371545083827</v>
      </c>
      <c r="AL113" s="49">
        <f>'CCG weighted population'!AR113/'CCG weighted population'!$H113</f>
        <v>0.84037683686877418</v>
      </c>
      <c r="AM113" s="51">
        <v>1.116543173789978</v>
      </c>
      <c r="AN113" s="49">
        <v>1.1096987724304199</v>
      </c>
      <c r="AO113" s="49">
        <v>1.1028292179107666</v>
      </c>
      <c r="AP113" s="49">
        <v>1.0959285497665405</v>
      </c>
      <c r="AQ113" s="49">
        <v>1.0889986753463745</v>
      </c>
      <c r="AR113" s="49">
        <v>1.0820350646972656</v>
      </c>
      <c r="AS113" s="52">
        <v>0.99731862545013428</v>
      </c>
      <c r="AT113" s="50">
        <v>0.99731862545013428</v>
      </c>
      <c r="AU113" s="50">
        <v>0.99731862545013428</v>
      </c>
      <c r="AV113" s="50">
        <v>0.99731862545013428</v>
      </c>
      <c r="AW113" s="50">
        <v>0.99731862545013428</v>
      </c>
      <c r="AX113" s="50">
        <v>0.99731862545013428</v>
      </c>
    </row>
    <row r="114" spans="1:50" x14ac:dyDescent="0.2">
      <c r="A114" s="31" t="s">
        <v>121</v>
      </c>
      <c r="B114" s="25" t="s">
        <v>230</v>
      </c>
      <c r="C114" s="51">
        <f>'CCG weighted population'!I114/'CCG weighted population'!$C114</f>
        <v>0.93499895685244072</v>
      </c>
      <c r="D114" s="49">
        <f>'CCG weighted population'!J114/'CCG weighted population'!$D114</f>
        <v>0.9312017963798358</v>
      </c>
      <c r="E114" s="49">
        <f>'CCG weighted population'!K114/'CCG weighted population'!$E114</f>
        <v>0.92737941896598208</v>
      </c>
      <c r="F114" s="49">
        <f>'CCG weighted population'!L114/'CCG weighted population'!$F114</f>
        <v>0.92373758695168151</v>
      </c>
      <c r="G114" s="49">
        <f>'CCG weighted population'!M114/'CCG weighted population'!$G114</f>
        <v>0.92041748217327157</v>
      </c>
      <c r="H114" s="49">
        <f>'CCG weighted population'!N114/'CCG weighted population'!$H114</f>
        <v>0.91712016966817567</v>
      </c>
      <c r="I114" s="51">
        <f>'CCG weighted population'!O114/'CCG weighted population'!$C114</f>
        <v>0.93183873320638388</v>
      </c>
      <c r="J114" s="49">
        <f>'CCG weighted population'!P114/'CCG weighted population'!$D114</f>
        <v>0.92141328929306487</v>
      </c>
      <c r="K114" s="49">
        <f>'CCG weighted population'!Q114/'CCG weighted population'!$E114</f>
        <v>0.9102799662861889</v>
      </c>
      <c r="L114" s="49">
        <f>'CCG weighted population'!R114/'CCG weighted population'!$F114</f>
        <v>0.90157995132954893</v>
      </c>
      <c r="M114" s="49">
        <f>'CCG weighted population'!S114/'CCG weighted population'!$G114</f>
        <v>0.89314288245300377</v>
      </c>
      <c r="N114" s="49">
        <f>'CCG weighted population'!T114/'CCG weighted population'!$H114</f>
        <v>0.88533884933026818</v>
      </c>
      <c r="O114" s="51">
        <f>'CCG weighted population'!U114/'CCG weighted population'!$C114</f>
        <v>0.80715438671580153</v>
      </c>
      <c r="P114" s="49">
        <f>'CCG weighted population'!V114/'CCG weighted population'!$D114</f>
        <v>0.80626096934972935</v>
      </c>
      <c r="Q114" s="49">
        <f>'CCG weighted population'!W114/'CCG weighted population'!$E114</f>
        <v>0.80510206888022473</v>
      </c>
      <c r="R114" s="49">
        <f>'CCG weighted population'!X114/'CCG weighted population'!$F114</f>
        <v>0.80405742301567817</v>
      </c>
      <c r="S114" s="49">
        <f>'CCG weighted population'!Y114/'CCG weighted population'!$G114</f>
        <v>0.80313315864157819</v>
      </c>
      <c r="T114" s="49">
        <f>'CCG weighted population'!Z114/'CCG weighted population'!$H114</f>
        <v>0.80192734738270421</v>
      </c>
      <c r="U114" s="51">
        <f>'CCG weighted population'!AA114/'CCG weighted population'!$C114</f>
        <v>0.95123808070394977</v>
      </c>
      <c r="V114" s="49">
        <f>'CCG weighted population'!AB114/'CCG weighted population'!$D114</f>
        <v>0.94717115142013353</v>
      </c>
      <c r="W114" s="49">
        <f>'CCG weighted population'!AC114/'CCG weighted population'!$E114</f>
        <v>0.94284219784824408</v>
      </c>
      <c r="X114" s="49">
        <f>'CCG weighted population'!AD114/'CCG weighted population'!$F114</f>
        <v>0.93817350962601409</v>
      </c>
      <c r="Y114" s="49">
        <f>'CCG weighted population'!AE114/'CCG weighted population'!$G114</f>
        <v>0.9338709383995315</v>
      </c>
      <c r="Z114" s="49">
        <f>'CCG weighted population'!AF114/'CCG weighted population'!$H114</f>
        <v>0.92967409831907677</v>
      </c>
      <c r="AA114" s="51">
        <f>'CCG weighted population'!AG114/'CCG weighted population'!$C114</f>
        <v>0.90878436954922903</v>
      </c>
      <c r="AB114" s="49">
        <f>'CCG weighted population'!AH114/'CCG weighted population'!$D114</f>
        <v>0.90513415993812019</v>
      </c>
      <c r="AC114" s="49">
        <f>'CCG weighted population'!AI114/'CCG weighted population'!$E114</f>
        <v>0.9018967010399056</v>
      </c>
      <c r="AD114" s="49">
        <f>'CCG weighted population'!AJ114/'CCG weighted population'!$F114</f>
        <v>0.89872263737479485</v>
      </c>
      <c r="AE114" s="49">
        <f>'CCG weighted population'!AK114/'CCG weighted population'!$G114</f>
        <v>0.89625082972827064</v>
      </c>
      <c r="AF114" s="49">
        <f>'CCG weighted population'!AL114/'CCG weighted population'!$H114</f>
        <v>0.89372626397759058</v>
      </c>
      <c r="AG114" s="51">
        <f>'CCG weighted population'!AM114/'CCG weighted population'!$C114</f>
        <v>0.7151590872792718</v>
      </c>
      <c r="AH114" s="49">
        <f>'CCG weighted population'!AN114/'CCG weighted population'!$D114</f>
        <v>0.71529702263921535</v>
      </c>
      <c r="AI114" s="49">
        <f>'CCG weighted population'!AO114/'CCG weighted population'!$E114</f>
        <v>0.71545806664988476</v>
      </c>
      <c r="AJ114" s="49">
        <f>'CCG weighted population'!AP114/'CCG weighted population'!$F114</f>
        <v>0.7156191961613293</v>
      </c>
      <c r="AK114" s="49">
        <f>'CCG weighted population'!AQ114/'CCG weighted population'!$G114</f>
        <v>0.71577489546298001</v>
      </c>
      <c r="AL114" s="49">
        <f>'CCG weighted population'!AR114/'CCG weighted population'!$H114</f>
        <v>0.71592233696288732</v>
      </c>
      <c r="AM114" s="51">
        <v>1.1161155700683594</v>
      </c>
      <c r="AN114" s="49">
        <v>1.1097739934921265</v>
      </c>
      <c r="AO114" s="49">
        <v>1.103411078453064</v>
      </c>
      <c r="AP114" s="49">
        <v>1.0970208644866943</v>
      </c>
      <c r="AQ114" s="49">
        <v>1.090605616569519</v>
      </c>
      <c r="AR114" s="49">
        <v>1.0841605663299561</v>
      </c>
      <c r="AS114" s="52">
        <v>0.99863171577453613</v>
      </c>
      <c r="AT114" s="50">
        <v>0.99863171577453613</v>
      </c>
      <c r="AU114" s="50">
        <v>0.99863171577453613</v>
      </c>
      <c r="AV114" s="50">
        <v>0.99863171577453613</v>
      </c>
      <c r="AW114" s="50">
        <v>0.99863171577453613</v>
      </c>
      <c r="AX114" s="50">
        <v>0.99863171577453613</v>
      </c>
    </row>
    <row r="115" spans="1:50" x14ac:dyDescent="0.2">
      <c r="A115" s="31" t="s">
        <v>122</v>
      </c>
      <c r="B115" s="25" t="s">
        <v>235</v>
      </c>
      <c r="C115" s="51">
        <f>'CCG weighted population'!I115/'CCG weighted population'!$C115</f>
        <v>0.69703220105292529</v>
      </c>
      <c r="D115" s="49">
        <f>'CCG weighted population'!J115/'CCG weighted population'!$D115</f>
        <v>0.69920024048932805</v>
      </c>
      <c r="E115" s="49">
        <f>'CCG weighted population'!K115/'CCG weighted population'!$E115</f>
        <v>0.70189550227866226</v>
      </c>
      <c r="F115" s="49">
        <f>'CCG weighted population'!L115/'CCG weighted population'!$F115</f>
        <v>0.70485743938798762</v>
      </c>
      <c r="G115" s="49">
        <f>'CCG weighted population'!M115/'CCG weighted population'!$G115</f>
        <v>0.70701796413769302</v>
      </c>
      <c r="H115" s="49">
        <f>'CCG weighted population'!N115/'CCG weighted population'!$H115</f>
        <v>0.70974272465081123</v>
      </c>
      <c r="I115" s="51">
        <f>'CCG weighted population'!O115/'CCG weighted population'!$C115</f>
        <v>0.67981497428675164</v>
      </c>
      <c r="J115" s="49">
        <f>'CCG weighted population'!P115/'CCG weighted population'!$D115</f>
        <v>0.68190402446725251</v>
      </c>
      <c r="K115" s="49">
        <f>'CCG weighted population'!Q115/'CCG weighted population'!$E115</f>
        <v>0.68339118522569242</v>
      </c>
      <c r="L115" s="49">
        <f>'CCG weighted population'!R115/'CCG weighted population'!$F115</f>
        <v>0.68577226297642169</v>
      </c>
      <c r="M115" s="49">
        <f>'CCG weighted population'!S115/'CCG weighted population'!$G115</f>
        <v>0.68458204050582872</v>
      </c>
      <c r="N115" s="49">
        <f>'CCG weighted population'!T115/'CCG weighted population'!$H115</f>
        <v>0.68511332607837916</v>
      </c>
      <c r="O115" s="51">
        <f>'CCG weighted population'!U115/'CCG weighted population'!$C115</f>
        <v>1.4088263779072685</v>
      </c>
      <c r="P115" s="49">
        <f>'CCG weighted population'!V115/'CCG weighted population'!$D115</f>
        <v>1.4085989053087389</v>
      </c>
      <c r="Q115" s="49">
        <f>'CCG weighted population'!W115/'CCG weighted population'!$E115</f>
        <v>1.4085459316479767</v>
      </c>
      <c r="R115" s="49">
        <f>'CCG weighted population'!X115/'CCG weighted population'!$F115</f>
        <v>1.4081703407804045</v>
      </c>
      <c r="S115" s="49">
        <f>'CCG weighted population'!Y115/'CCG weighted population'!$G115</f>
        <v>1.4074783054736471</v>
      </c>
      <c r="T115" s="49">
        <f>'CCG weighted population'!Z115/'CCG weighted population'!$H115</f>
        <v>1.4062612471691014</v>
      </c>
      <c r="U115" s="51">
        <f>'CCG weighted population'!AA115/'CCG weighted population'!$C115</f>
        <v>0.94453737875074939</v>
      </c>
      <c r="V115" s="49">
        <f>'CCG weighted population'!AB115/'CCG weighted population'!$D115</f>
        <v>0.93812297775397691</v>
      </c>
      <c r="W115" s="49">
        <f>'CCG weighted population'!AC115/'CCG weighted population'!$E115</f>
        <v>0.93372522190537277</v>
      </c>
      <c r="X115" s="49">
        <f>'CCG weighted population'!AD115/'CCG weighted population'!$F115</f>
        <v>0.93075195280046963</v>
      </c>
      <c r="Y115" s="49">
        <f>'CCG weighted population'!AE115/'CCG weighted population'!$G115</f>
        <v>0.92875365733706539</v>
      </c>
      <c r="Z115" s="49">
        <f>'CCG weighted population'!AF115/'CCG weighted population'!$H115</f>
        <v>0.92756660267576785</v>
      </c>
      <c r="AA115" s="51">
        <f>'CCG weighted population'!AG115/'CCG weighted population'!$C115</f>
        <v>0.72727470091509838</v>
      </c>
      <c r="AB115" s="49">
        <f>'CCG weighted population'!AH115/'CCG weighted population'!$D115</f>
        <v>0.72804235044628884</v>
      </c>
      <c r="AC115" s="49">
        <f>'CCG weighted population'!AI115/'CCG weighted population'!$E115</f>
        <v>0.72972706990959602</v>
      </c>
      <c r="AD115" s="49">
        <f>'CCG weighted population'!AJ115/'CCG weighted population'!$F115</f>
        <v>0.73181566361098471</v>
      </c>
      <c r="AE115" s="49">
        <f>'CCG weighted population'!AK115/'CCG weighted population'!$G115</f>
        <v>0.73289864698901108</v>
      </c>
      <c r="AF115" s="49">
        <f>'CCG weighted population'!AL115/'CCG weighted population'!$H115</f>
        <v>0.73483570347748761</v>
      </c>
      <c r="AG115" s="51">
        <f>'CCG weighted population'!AM115/'CCG weighted population'!$C115</f>
        <v>0.82314939724732084</v>
      </c>
      <c r="AH115" s="49">
        <f>'CCG weighted population'!AN115/'CCG weighted population'!$D115</f>
        <v>0.82330822045825247</v>
      </c>
      <c r="AI115" s="49">
        <f>'CCG weighted population'!AO115/'CCG weighted population'!$E115</f>
        <v>0.82349353257063806</v>
      </c>
      <c r="AJ115" s="49">
        <f>'CCG weighted population'!AP115/'CCG weighted population'!$F115</f>
        <v>0.8236789678681562</v>
      </c>
      <c r="AK115" s="49">
        <f>'CCG weighted population'!AQ115/'CCG weighted population'!$G115</f>
        <v>0.82385822789306518</v>
      </c>
      <c r="AL115" s="49">
        <f>'CCG weighted population'!AR115/'CCG weighted population'!$H115</f>
        <v>0.82402798721134496</v>
      </c>
      <c r="AM115" s="51">
        <v>1.1486607789993286</v>
      </c>
      <c r="AN115" s="49">
        <v>1.1386528015136719</v>
      </c>
      <c r="AO115" s="49">
        <v>1.1285959482192993</v>
      </c>
      <c r="AP115" s="49">
        <v>1.1184842586517334</v>
      </c>
      <c r="AQ115" s="49">
        <v>1.1083189249038696</v>
      </c>
      <c r="AR115" s="49">
        <v>1.0980947017669678</v>
      </c>
      <c r="AS115" s="52">
        <v>0.99619370698928833</v>
      </c>
      <c r="AT115" s="50">
        <v>0.99619370698928833</v>
      </c>
      <c r="AU115" s="50">
        <v>0.99619370698928833</v>
      </c>
      <c r="AV115" s="50">
        <v>0.99619370698928833</v>
      </c>
      <c r="AW115" s="50">
        <v>0.99619370698928833</v>
      </c>
      <c r="AX115" s="50">
        <v>0.99619370698928833</v>
      </c>
    </row>
    <row r="116" spans="1:50" x14ac:dyDescent="0.2">
      <c r="A116" s="31" t="s">
        <v>123</v>
      </c>
      <c r="B116" s="25" t="s">
        <v>241</v>
      </c>
      <c r="C116" s="51">
        <f>'CCG weighted population'!I116/'CCG weighted population'!$C116</f>
        <v>0.68851686120888567</v>
      </c>
      <c r="D116" s="49">
        <f>'CCG weighted population'!J116/'CCG weighted population'!$D116</f>
        <v>0.68812734180076329</v>
      </c>
      <c r="E116" s="49">
        <f>'CCG weighted population'!K116/'CCG weighted population'!$E116</f>
        <v>0.68841974146385354</v>
      </c>
      <c r="F116" s="49">
        <f>'CCG weighted population'!L116/'CCG weighted population'!$F116</f>
        <v>0.68860473676481104</v>
      </c>
      <c r="G116" s="49">
        <f>'CCG weighted population'!M116/'CCG weighted population'!$G116</f>
        <v>0.68841008771011525</v>
      </c>
      <c r="H116" s="49">
        <f>'CCG weighted population'!N116/'CCG weighted population'!$H116</f>
        <v>0.68846205897191337</v>
      </c>
      <c r="I116" s="51">
        <f>'CCG weighted population'!O116/'CCG weighted population'!$C116</f>
        <v>0.66689007924810761</v>
      </c>
      <c r="J116" s="49">
        <f>'CCG weighted population'!P116/'CCG weighted population'!$D116</f>
        <v>0.66328377325881616</v>
      </c>
      <c r="K116" s="49">
        <f>'CCG weighted population'!Q116/'CCG weighted population'!$E116</f>
        <v>0.66151734068457368</v>
      </c>
      <c r="L116" s="49">
        <f>'CCG weighted population'!R116/'CCG weighted population'!$F116</f>
        <v>0.65935944427013671</v>
      </c>
      <c r="M116" s="49">
        <f>'CCG weighted population'!S116/'CCG weighted population'!$G116</f>
        <v>0.6545644259287231</v>
      </c>
      <c r="N116" s="49">
        <f>'CCG weighted population'!T116/'CCG weighted population'!$H116</f>
        <v>0.6493849749897932</v>
      </c>
      <c r="O116" s="51">
        <f>'CCG weighted population'!U116/'CCG weighted population'!$C116</f>
        <v>1.5574989991322343</v>
      </c>
      <c r="P116" s="49">
        <f>'CCG weighted population'!V116/'CCG weighted population'!$D116</f>
        <v>1.5572860370476624</v>
      </c>
      <c r="Q116" s="49">
        <f>'CCG weighted population'!W116/'CCG weighted population'!$E116</f>
        <v>1.5577626427393758</v>
      </c>
      <c r="R116" s="49">
        <f>'CCG weighted population'!X116/'CCG weighted population'!$F116</f>
        <v>1.5586293732889995</v>
      </c>
      <c r="S116" s="49">
        <f>'CCG weighted population'!Y116/'CCG weighted population'!$G116</f>
        <v>1.5577716417825727</v>
      </c>
      <c r="T116" s="49">
        <f>'CCG weighted population'!Z116/'CCG weighted population'!$H116</f>
        <v>1.5574554506855016</v>
      </c>
      <c r="U116" s="51">
        <f>'CCG weighted population'!AA116/'CCG weighted population'!$C116</f>
        <v>1.1870525591313896</v>
      </c>
      <c r="V116" s="49">
        <f>'CCG weighted population'!AB116/'CCG weighted population'!$D116</f>
        <v>1.1778593997069338</v>
      </c>
      <c r="W116" s="49">
        <f>'CCG weighted population'!AC116/'CCG weighted population'!$E116</f>
        <v>1.169330709231865</v>
      </c>
      <c r="X116" s="49">
        <f>'CCG weighted population'!AD116/'CCG weighted population'!$F116</f>
        <v>1.1612674677381092</v>
      </c>
      <c r="Y116" s="49">
        <f>'CCG weighted population'!AE116/'CCG weighted population'!$G116</f>
        <v>1.1540064075274163</v>
      </c>
      <c r="Z116" s="49">
        <f>'CCG weighted population'!AF116/'CCG weighted population'!$H116</f>
        <v>1.1474873229167051</v>
      </c>
      <c r="AA116" s="51">
        <f>'CCG weighted population'!AG116/'CCG weighted population'!$C116</f>
        <v>0.81601842136112024</v>
      </c>
      <c r="AB116" s="49">
        <f>'CCG weighted population'!AH116/'CCG weighted population'!$D116</f>
        <v>0.8161794600249056</v>
      </c>
      <c r="AC116" s="49">
        <f>'CCG weighted population'!AI116/'CCG weighted population'!$E116</f>
        <v>0.81726638811143804</v>
      </c>
      <c r="AD116" s="49">
        <f>'CCG weighted population'!AJ116/'CCG weighted population'!$F116</f>
        <v>0.81825036341752544</v>
      </c>
      <c r="AE116" s="49">
        <f>'CCG weighted population'!AK116/'CCG weighted population'!$G116</f>
        <v>0.81839329605720168</v>
      </c>
      <c r="AF116" s="49">
        <f>'CCG weighted population'!AL116/'CCG weighted population'!$H116</f>
        <v>0.8190611755685987</v>
      </c>
      <c r="AG116" s="51">
        <f>'CCG weighted population'!AM116/'CCG weighted population'!$C116</f>
        <v>1.0758917193106035</v>
      </c>
      <c r="AH116" s="49">
        <f>'CCG weighted population'!AN116/'CCG weighted population'!$D116</f>
        <v>1.0760993604511326</v>
      </c>
      <c r="AI116" s="49">
        <f>'CCG weighted population'!AO116/'CCG weighted population'!$E116</f>
        <v>1.0763415442314761</v>
      </c>
      <c r="AJ116" s="49">
        <f>'CCG weighted population'!AP116/'CCG weighted population'!$F116</f>
        <v>1.0765840051814837</v>
      </c>
      <c r="AK116" s="49">
        <f>'CCG weighted population'!AQ116/'CCG weighted population'!$G116</f>
        <v>1.0768182119762082</v>
      </c>
      <c r="AL116" s="49">
        <f>'CCG weighted population'!AR116/'CCG weighted population'!$H116</f>
        <v>1.0770400253357539</v>
      </c>
      <c r="AM116" s="51">
        <v>1.1162887811660767</v>
      </c>
      <c r="AN116" s="49">
        <v>1.1104429960250854</v>
      </c>
      <c r="AO116" s="49">
        <v>1.1045794486999512</v>
      </c>
      <c r="AP116" s="49">
        <v>1.0986926555633545</v>
      </c>
      <c r="AQ116" s="49">
        <v>1.0927845239639282</v>
      </c>
      <c r="AR116" s="49">
        <v>1.086850643157959</v>
      </c>
      <c r="AS116" s="52">
        <v>0.99621212482452393</v>
      </c>
      <c r="AT116" s="50">
        <v>0.99621212482452393</v>
      </c>
      <c r="AU116" s="50">
        <v>0.99621212482452393</v>
      </c>
      <c r="AV116" s="50">
        <v>0.99621212482452393</v>
      </c>
      <c r="AW116" s="50">
        <v>0.99621212482452393</v>
      </c>
      <c r="AX116" s="50">
        <v>0.99621212482452393</v>
      </c>
    </row>
    <row r="117" spans="1:50" x14ac:dyDescent="0.2">
      <c r="A117" s="31" t="s">
        <v>124</v>
      </c>
      <c r="B117" s="25" t="s">
        <v>246</v>
      </c>
      <c r="C117" s="51">
        <f>'CCG weighted population'!I117/'CCG weighted population'!$C117</f>
        <v>0.8427741359080787</v>
      </c>
      <c r="D117" s="49">
        <f>'CCG weighted population'!J117/'CCG weighted population'!$D117</f>
        <v>0.84328601265794234</v>
      </c>
      <c r="E117" s="49">
        <f>'CCG weighted population'!K117/'CCG weighted population'!$E117</f>
        <v>0.84388264265982604</v>
      </c>
      <c r="F117" s="49">
        <f>'CCG weighted population'!L117/'CCG weighted population'!$F117</f>
        <v>0.84473900247584977</v>
      </c>
      <c r="G117" s="49">
        <f>'CCG weighted population'!M117/'CCG weighted population'!$G117</f>
        <v>0.84538010231228589</v>
      </c>
      <c r="H117" s="49">
        <f>'CCG weighted population'!N117/'CCG weighted population'!$H117</f>
        <v>0.8459042001180862</v>
      </c>
      <c r="I117" s="51">
        <f>'CCG weighted population'!O117/'CCG weighted population'!$C117</f>
        <v>0.83274210992147379</v>
      </c>
      <c r="J117" s="49">
        <f>'CCG weighted population'!P117/'CCG weighted population'!$D117</f>
        <v>0.83174924704437925</v>
      </c>
      <c r="K117" s="49">
        <f>'CCG weighted population'!Q117/'CCG weighted population'!$E117</f>
        <v>0.82996948285898065</v>
      </c>
      <c r="L117" s="49">
        <f>'CCG weighted population'!R117/'CCG weighted population'!$F117</f>
        <v>0.82869929944373477</v>
      </c>
      <c r="M117" s="49">
        <f>'CCG weighted population'!S117/'CCG weighted population'!$G117</f>
        <v>0.82694490873942117</v>
      </c>
      <c r="N117" s="49">
        <f>'CCG weighted population'!T117/'CCG weighted population'!$H117</f>
        <v>0.82481646620112226</v>
      </c>
      <c r="O117" s="51">
        <f>'CCG weighted population'!U117/'CCG weighted population'!$C117</f>
        <v>1.2139245739503235</v>
      </c>
      <c r="P117" s="49">
        <f>'CCG weighted population'!V117/'CCG weighted population'!$D117</f>
        <v>1.2125728342934303</v>
      </c>
      <c r="Q117" s="49">
        <f>'CCG weighted population'!W117/'CCG weighted population'!$E117</f>
        <v>1.2119706432123429</v>
      </c>
      <c r="R117" s="49">
        <f>'CCG weighted population'!X117/'CCG weighted population'!$F117</f>
        <v>1.2113298271686779</v>
      </c>
      <c r="S117" s="49">
        <f>'CCG weighted population'!Y117/'CCG weighted population'!$G117</f>
        <v>1.210788986936693</v>
      </c>
      <c r="T117" s="49">
        <f>'CCG weighted population'!Z117/'CCG weighted population'!$H117</f>
        <v>1.2102531581624578</v>
      </c>
      <c r="U117" s="51">
        <f>'CCG weighted population'!AA117/'CCG weighted population'!$C117</f>
        <v>1.2690784129827324</v>
      </c>
      <c r="V117" s="49">
        <f>'CCG weighted population'!AB117/'CCG weighted population'!$D117</f>
        <v>1.2664973527788679</v>
      </c>
      <c r="W117" s="49">
        <f>'CCG weighted population'!AC117/'CCG weighted population'!$E117</f>
        <v>1.2639002235575378</v>
      </c>
      <c r="X117" s="49">
        <f>'CCG weighted population'!AD117/'CCG weighted population'!$F117</f>
        <v>1.2613467441306359</v>
      </c>
      <c r="Y117" s="49">
        <f>'CCG weighted population'!AE117/'CCG weighted population'!$G117</f>
        <v>1.2590632975693041</v>
      </c>
      <c r="Z117" s="49">
        <f>'CCG weighted population'!AF117/'CCG weighted population'!$H117</f>
        <v>1.2569765445372301</v>
      </c>
      <c r="AA117" s="51">
        <f>'CCG weighted population'!AG117/'CCG weighted population'!$C117</f>
        <v>0.88824661951663286</v>
      </c>
      <c r="AB117" s="49">
        <f>'CCG weighted population'!AH117/'CCG weighted population'!$D117</f>
        <v>0.88910796365971989</v>
      </c>
      <c r="AC117" s="49">
        <f>'CCG weighted population'!AI117/'CCG weighted population'!$E117</f>
        <v>0.8903068752951917</v>
      </c>
      <c r="AD117" s="49">
        <f>'CCG weighted population'!AJ117/'CCG weighted population'!$F117</f>
        <v>0.8918811579850191</v>
      </c>
      <c r="AE117" s="49">
        <f>'CCG weighted population'!AK117/'CCG weighted population'!$G117</f>
        <v>0.89229825732391699</v>
      </c>
      <c r="AF117" s="49">
        <f>'CCG weighted population'!AL117/'CCG weighted population'!$H117</f>
        <v>0.89305730457229837</v>
      </c>
      <c r="AG117" s="51">
        <f>'CCG weighted population'!AM117/'CCG weighted population'!$C117</f>
        <v>0.94439676095669745</v>
      </c>
      <c r="AH117" s="49">
        <f>'CCG weighted population'!AN117/'CCG weighted population'!$D117</f>
        <v>0.9445790234227569</v>
      </c>
      <c r="AI117" s="49">
        <f>'CCG weighted population'!AO117/'CCG weighted population'!$E117</f>
        <v>0.94479164040694719</v>
      </c>
      <c r="AJ117" s="49">
        <f>'CCG weighted population'!AP117/'CCG weighted population'!$F117</f>
        <v>0.94500444074877565</v>
      </c>
      <c r="AK117" s="49">
        <f>'CCG weighted population'!AQ117/'CCG weighted population'!$G117</f>
        <v>0.94520998359076025</v>
      </c>
      <c r="AL117" s="49">
        <f>'CCG weighted population'!AR117/'CCG weighted population'!$H117</f>
        <v>0.94540471375201551</v>
      </c>
      <c r="AM117" s="51">
        <v>1.109017014503479</v>
      </c>
      <c r="AN117" s="49">
        <v>1.1037788391113281</v>
      </c>
      <c r="AO117" s="49">
        <v>1.0985273122787476</v>
      </c>
      <c r="AP117" s="49">
        <v>1.0932571887969971</v>
      </c>
      <c r="AQ117" s="49">
        <v>1.0879703760147095</v>
      </c>
      <c r="AR117" s="49">
        <v>1.0826625823974609</v>
      </c>
      <c r="AS117" s="52">
        <v>0.99895596504211426</v>
      </c>
      <c r="AT117" s="50">
        <v>0.99895596504211426</v>
      </c>
      <c r="AU117" s="50">
        <v>0.99895596504211426</v>
      </c>
      <c r="AV117" s="50">
        <v>0.99895596504211426</v>
      </c>
      <c r="AW117" s="50">
        <v>0.99895596504211426</v>
      </c>
      <c r="AX117" s="50">
        <v>0.99895596504211426</v>
      </c>
    </row>
    <row r="118" spans="1:50" x14ac:dyDescent="0.2">
      <c r="A118" s="31" t="s">
        <v>125</v>
      </c>
      <c r="B118" s="25" t="s">
        <v>254</v>
      </c>
      <c r="C118" s="51">
        <f>'CCG weighted population'!I118/'CCG weighted population'!$C118</f>
        <v>0.77323552870784684</v>
      </c>
      <c r="D118" s="49">
        <f>'CCG weighted population'!J118/'CCG weighted population'!$D118</f>
        <v>0.77719835149490268</v>
      </c>
      <c r="E118" s="49">
        <f>'CCG weighted population'!K118/'CCG weighted population'!$E118</f>
        <v>0.78097744358224819</v>
      </c>
      <c r="F118" s="49">
        <f>'CCG weighted population'!L118/'CCG weighted population'!$F118</f>
        <v>0.78468753254750723</v>
      </c>
      <c r="G118" s="49">
        <f>'CCG weighted population'!M118/'CCG weighted population'!$G118</f>
        <v>0.78756389171335572</v>
      </c>
      <c r="H118" s="49">
        <f>'CCG weighted population'!N118/'CCG weighted population'!$H118</f>
        <v>0.79064797118233421</v>
      </c>
      <c r="I118" s="51">
        <f>'CCG weighted population'!O118/'CCG weighted population'!$C118</f>
        <v>0.74094828806077062</v>
      </c>
      <c r="J118" s="49">
        <f>'CCG weighted population'!P118/'CCG weighted population'!$D118</f>
        <v>0.74681840142886635</v>
      </c>
      <c r="K118" s="49">
        <f>'CCG weighted population'!Q118/'CCG weighted population'!$E118</f>
        <v>0.75146847746138723</v>
      </c>
      <c r="L118" s="49">
        <f>'CCG weighted population'!R118/'CCG weighted population'!$F118</f>
        <v>0.75619571758307402</v>
      </c>
      <c r="M118" s="49">
        <f>'CCG weighted population'!S118/'CCG weighted population'!$G118</f>
        <v>0.75706058255940245</v>
      </c>
      <c r="N118" s="49">
        <f>'CCG weighted population'!T118/'CCG weighted population'!$H118</f>
        <v>0.75941057000909651</v>
      </c>
      <c r="O118" s="51">
        <f>'CCG weighted population'!U118/'CCG weighted population'!$C118</f>
        <v>1.1557815345988394</v>
      </c>
      <c r="P118" s="49">
        <f>'CCG weighted population'!V118/'CCG weighted population'!$D118</f>
        <v>1.1543913827468371</v>
      </c>
      <c r="Q118" s="49">
        <f>'CCG weighted population'!W118/'CCG weighted population'!$E118</f>
        <v>1.1537551950482212</v>
      </c>
      <c r="R118" s="49">
        <f>'CCG weighted population'!X118/'CCG weighted population'!$F118</f>
        <v>1.1536255148553225</v>
      </c>
      <c r="S118" s="49">
        <f>'CCG weighted population'!Y118/'CCG weighted population'!$G118</f>
        <v>1.153132968692776</v>
      </c>
      <c r="T118" s="49">
        <f>'CCG weighted population'!Z118/'CCG weighted population'!$H118</f>
        <v>1.1532718992234292</v>
      </c>
      <c r="U118" s="51">
        <f>'CCG weighted population'!AA118/'CCG weighted population'!$C118</f>
        <v>1.133722173203229</v>
      </c>
      <c r="V118" s="49">
        <f>'CCG weighted population'!AB118/'CCG weighted population'!$D118</f>
        <v>1.1389692392965411</v>
      </c>
      <c r="W118" s="49">
        <f>'CCG weighted population'!AC118/'CCG weighted population'!$E118</f>
        <v>1.1442184913270159</v>
      </c>
      <c r="X118" s="49">
        <f>'CCG weighted population'!AD118/'CCG weighted population'!$F118</f>
        <v>1.149368372046963</v>
      </c>
      <c r="Y118" s="49">
        <f>'CCG weighted population'!AE118/'CCG weighted population'!$G118</f>
        <v>1.1545950567660954</v>
      </c>
      <c r="Z118" s="49">
        <f>'CCG weighted population'!AF118/'CCG weighted population'!$H118</f>
        <v>1.1598436201126845</v>
      </c>
      <c r="AA118" s="51">
        <f>'CCG weighted population'!AG118/'CCG weighted population'!$C118</f>
        <v>0.82744397552166959</v>
      </c>
      <c r="AB118" s="49">
        <f>'CCG weighted population'!AH118/'CCG weighted population'!$D118</f>
        <v>0.83061276458753697</v>
      </c>
      <c r="AC118" s="49">
        <f>'CCG weighted population'!AI118/'CCG weighted population'!$E118</f>
        <v>0.83379858187029432</v>
      </c>
      <c r="AD118" s="49">
        <f>'CCG weighted population'!AJ118/'CCG weighted population'!$F118</f>
        <v>0.83720343435027278</v>
      </c>
      <c r="AE118" s="49">
        <f>'CCG weighted population'!AK118/'CCG weighted population'!$G118</f>
        <v>0.83936063009021578</v>
      </c>
      <c r="AF118" s="49">
        <f>'CCG weighted population'!AL118/'CCG weighted population'!$H118</f>
        <v>0.84193744245964164</v>
      </c>
      <c r="AG118" s="51">
        <f>'CCG weighted population'!AM118/'CCG weighted population'!$C118</f>
        <v>0.83666055887732305</v>
      </c>
      <c r="AH118" s="49">
        <f>'CCG weighted population'!AN118/'CCG weighted population'!$D118</f>
        <v>0.83682201490866159</v>
      </c>
      <c r="AI118" s="49">
        <f>'CCG weighted population'!AO118/'CCG weighted population'!$E118</f>
        <v>0.83701035858162676</v>
      </c>
      <c r="AJ118" s="49">
        <f>'CCG weighted population'!AP118/'CCG weighted population'!$F118</f>
        <v>0.83719886263714061</v>
      </c>
      <c r="AK118" s="49">
        <f>'CCG weighted population'!AQ118/'CCG weighted population'!$G118</f>
        <v>0.8373810169672733</v>
      </c>
      <c r="AL118" s="49">
        <f>'CCG weighted population'!AR118/'CCG weighted population'!$H118</f>
        <v>0.83755355353932948</v>
      </c>
      <c r="AM118" s="51">
        <v>1.1161086559295654</v>
      </c>
      <c r="AN118" s="49">
        <v>1.1091901063919067</v>
      </c>
      <c r="AO118" s="49">
        <v>1.1022460460662842</v>
      </c>
      <c r="AP118" s="49">
        <v>1.0952701568603516</v>
      </c>
      <c r="AQ118" s="49">
        <v>1.0882644653320313</v>
      </c>
      <c r="AR118" s="49">
        <v>1.0812244415283203</v>
      </c>
      <c r="AS118" s="52">
        <v>0.99709349870681763</v>
      </c>
      <c r="AT118" s="50">
        <v>0.99709349870681763</v>
      </c>
      <c r="AU118" s="50">
        <v>0.99709349870681763</v>
      </c>
      <c r="AV118" s="50">
        <v>0.99709349870681763</v>
      </c>
      <c r="AW118" s="50">
        <v>0.99709349870681763</v>
      </c>
      <c r="AX118" s="50">
        <v>0.99709349870681763</v>
      </c>
    </row>
    <row r="119" spans="1:50" x14ac:dyDescent="0.2">
      <c r="A119" s="31" t="s">
        <v>126</v>
      </c>
      <c r="B119" s="25" t="s">
        <v>264</v>
      </c>
      <c r="C119" s="51">
        <f>'CCG weighted population'!I119/'CCG weighted population'!$C119</f>
        <v>0.84882801064782065</v>
      </c>
      <c r="D119" s="49">
        <f>'CCG weighted population'!J119/'CCG weighted population'!$D119</f>
        <v>0.84791413074324651</v>
      </c>
      <c r="E119" s="49">
        <f>'CCG weighted population'!K119/'CCG weighted population'!$E119</f>
        <v>0.84709228069821174</v>
      </c>
      <c r="F119" s="49">
        <f>'CCG weighted population'!L119/'CCG weighted population'!$F119</f>
        <v>0.8465089021699318</v>
      </c>
      <c r="G119" s="49">
        <f>'CCG weighted population'!M119/'CCG weighted population'!$G119</f>
        <v>0.84543337414052433</v>
      </c>
      <c r="H119" s="49">
        <f>'CCG weighted population'!N119/'CCG weighted population'!$H119</f>
        <v>0.84502709656097152</v>
      </c>
      <c r="I119" s="51">
        <f>'CCG weighted population'!O119/'CCG weighted population'!$C119</f>
        <v>0.88012148050130734</v>
      </c>
      <c r="J119" s="49">
        <f>'CCG weighted population'!P119/'CCG weighted population'!$D119</f>
        <v>0.87767840485775073</v>
      </c>
      <c r="K119" s="49">
        <f>'CCG weighted population'!Q119/'CCG weighted population'!$E119</f>
        <v>0.8747721463563497</v>
      </c>
      <c r="L119" s="49">
        <f>'CCG weighted population'!R119/'CCG weighted population'!$F119</f>
        <v>0.8710140529244722</v>
      </c>
      <c r="M119" s="49">
        <f>'CCG weighted population'!S119/'CCG weighted population'!$G119</f>
        <v>0.86606371305982177</v>
      </c>
      <c r="N119" s="49">
        <f>'CCG weighted population'!T119/'CCG weighted population'!$H119</f>
        <v>0.86238667694553128</v>
      </c>
      <c r="O119" s="51">
        <f>'CCG weighted population'!U119/'CCG weighted population'!$C119</f>
        <v>1.0918625074927084</v>
      </c>
      <c r="P119" s="49">
        <f>'CCG weighted population'!V119/'CCG weighted population'!$D119</f>
        <v>1.0914971181716195</v>
      </c>
      <c r="Q119" s="49">
        <f>'CCG weighted population'!W119/'CCG weighted population'!$E119</f>
        <v>1.0911409729213604</v>
      </c>
      <c r="R119" s="49">
        <f>'CCG weighted population'!X119/'CCG weighted population'!$F119</f>
        <v>1.0911597387863032</v>
      </c>
      <c r="S119" s="49">
        <f>'CCG weighted population'!Y119/'CCG weighted population'!$G119</f>
        <v>1.0906055172975837</v>
      </c>
      <c r="T119" s="49">
        <f>'CCG weighted population'!Z119/'CCG weighted population'!$H119</f>
        <v>1.090197290036262</v>
      </c>
      <c r="U119" s="51">
        <f>'CCG weighted population'!AA119/'CCG weighted population'!$C119</f>
        <v>1.2374204075613893</v>
      </c>
      <c r="V119" s="49">
        <f>'CCG weighted population'!AB119/'CCG weighted population'!$D119</f>
        <v>1.2327011568634625</v>
      </c>
      <c r="W119" s="49">
        <f>'CCG weighted population'!AC119/'CCG weighted population'!$E119</f>
        <v>1.2282305528231077</v>
      </c>
      <c r="X119" s="49">
        <f>'CCG weighted population'!AD119/'CCG weighted population'!$F119</f>
        <v>1.2239778808100841</v>
      </c>
      <c r="Y119" s="49">
        <f>'CCG weighted population'!AE119/'CCG weighted population'!$G119</f>
        <v>1.220170504373338</v>
      </c>
      <c r="Z119" s="49">
        <f>'CCG weighted population'!AF119/'CCG weighted population'!$H119</f>
        <v>1.2168493979689556</v>
      </c>
      <c r="AA119" s="51">
        <f>'CCG weighted population'!AG119/'CCG weighted population'!$C119</f>
        <v>0.89932288563618046</v>
      </c>
      <c r="AB119" s="49">
        <f>'CCG weighted population'!AH119/'CCG weighted population'!$D119</f>
        <v>0.89888443517101202</v>
      </c>
      <c r="AC119" s="49">
        <f>'CCG weighted population'!AI119/'CCG weighted population'!$E119</f>
        <v>0.89829804439483774</v>
      </c>
      <c r="AD119" s="49">
        <f>'CCG weighted population'!AJ119/'CCG weighted population'!$F119</f>
        <v>0.89844203860473115</v>
      </c>
      <c r="AE119" s="49">
        <f>'CCG weighted population'!AK119/'CCG weighted population'!$G119</f>
        <v>0.89804898161218227</v>
      </c>
      <c r="AF119" s="49">
        <f>'CCG weighted population'!AL119/'CCG weighted population'!$H119</f>
        <v>0.89828923568184849</v>
      </c>
      <c r="AG119" s="51">
        <f>'CCG weighted population'!AM119/'CCG weighted population'!$C119</f>
        <v>0.76814034367662587</v>
      </c>
      <c r="AH119" s="49">
        <f>'CCG weighted population'!AN119/'CCG weighted population'!$D119</f>
        <v>0.76828854726469775</v>
      </c>
      <c r="AI119" s="49">
        <f>'CCG weighted population'!AO119/'CCG weighted population'!$E119</f>
        <v>0.76846142224158176</v>
      </c>
      <c r="AJ119" s="49">
        <f>'CCG weighted population'!AP119/'CCG weighted population'!$F119</f>
        <v>0.76863452416048028</v>
      </c>
      <c r="AK119" s="49">
        <f>'CCG weighted population'!AQ119/'CCG weighted population'!$G119</f>
        <v>0.76880180992589153</v>
      </c>
      <c r="AL119" s="49">
        <f>'CCG weighted population'!AR119/'CCG weighted population'!$H119</f>
        <v>0.76896018732686966</v>
      </c>
      <c r="AM119" s="51">
        <v>1.114946722984314</v>
      </c>
      <c r="AN119" s="49">
        <v>1.108694314956665</v>
      </c>
      <c r="AO119" s="49">
        <v>1.1024211645126343</v>
      </c>
      <c r="AP119" s="49">
        <v>1.0961215496063232</v>
      </c>
      <c r="AQ119" s="49">
        <v>1.0897973775863647</v>
      </c>
      <c r="AR119" s="49">
        <v>1.0834442377090454</v>
      </c>
      <c r="AS119" s="52">
        <v>0.99764126539230347</v>
      </c>
      <c r="AT119" s="50">
        <v>0.99764126539230347</v>
      </c>
      <c r="AU119" s="50">
        <v>0.99764126539230347</v>
      </c>
      <c r="AV119" s="50">
        <v>0.99764126539230347</v>
      </c>
      <c r="AW119" s="50">
        <v>0.99764126539230347</v>
      </c>
      <c r="AX119" s="50">
        <v>0.99764126539230347</v>
      </c>
    </row>
    <row r="120" spans="1:50" x14ac:dyDescent="0.2">
      <c r="A120" s="31" t="s">
        <v>127</v>
      </c>
      <c r="B120" s="25" t="s">
        <v>288</v>
      </c>
      <c r="C120" s="51">
        <f>'CCG weighted population'!I120/'CCG weighted population'!$C120</f>
        <v>0.7509451105521856</v>
      </c>
      <c r="D120" s="49">
        <f>'CCG weighted population'!J120/'CCG weighted population'!$D120</f>
        <v>0.7531510855263287</v>
      </c>
      <c r="E120" s="49">
        <f>'CCG weighted population'!K120/'CCG weighted population'!$E120</f>
        <v>0.75576732437485061</v>
      </c>
      <c r="F120" s="49">
        <f>'CCG weighted population'!L120/'CCG weighted population'!$F120</f>
        <v>0.7579526380313899</v>
      </c>
      <c r="G120" s="49">
        <f>'CCG weighted population'!M120/'CCG weighted population'!$G120</f>
        <v>0.7600197222932199</v>
      </c>
      <c r="H120" s="49">
        <f>'CCG weighted population'!N120/'CCG weighted population'!$H120</f>
        <v>0.76232333504260696</v>
      </c>
      <c r="I120" s="51">
        <f>'CCG weighted population'!O120/'CCG weighted population'!$C120</f>
        <v>0.70660728455775201</v>
      </c>
      <c r="J120" s="49">
        <f>'CCG weighted population'!P120/'CCG weighted population'!$D120</f>
        <v>0.70783440395296526</v>
      </c>
      <c r="K120" s="49">
        <f>'CCG weighted population'!Q120/'CCG weighted population'!$E120</f>
        <v>0.70944780076829828</v>
      </c>
      <c r="L120" s="49">
        <f>'CCG weighted population'!R120/'CCG weighted population'!$F120</f>
        <v>0.71005694184427293</v>
      </c>
      <c r="M120" s="49">
        <f>'CCG weighted population'!S120/'CCG weighted population'!$G120</f>
        <v>0.70983498651911603</v>
      </c>
      <c r="N120" s="49">
        <f>'CCG weighted population'!T120/'CCG weighted population'!$H120</f>
        <v>0.710926714026616</v>
      </c>
      <c r="O120" s="51">
        <f>'CCG weighted population'!U120/'CCG weighted population'!$C120</f>
        <v>0.9620131954883796</v>
      </c>
      <c r="P120" s="49">
        <f>'CCG weighted population'!V120/'CCG weighted population'!$D120</f>
        <v>0.96135221724401621</v>
      </c>
      <c r="Q120" s="49">
        <f>'CCG weighted population'!W120/'CCG weighted population'!$E120</f>
        <v>0.96099167960934506</v>
      </c>
      <c r="R120" s="49">
        <f>'CCG weighted population'!X120/'CCG weighted population'!$F120</f>
        <v>0.96087405737542941</v>
      </c>
      <c r="S120" s="49">
        <f>'CCG weighted population'!Y120/'CCG weighted population'!$G120</f>
        <v>0.96098040314041078</v>
      </c>
      <c r="T120" s="49">
        <f>'CCG weighted population'!Z120/'CCG weighted population'!$H120</f>
        <v>0.96104805363662382</v>
      </c>
      <c r="U120" s="51">
        <f>'CCG weighted population'!AA120/'CCG weighted population'!$C120</f>
        <v>1.1947512010896495</v>
      </c>
      <c r="V120" s="49">
        <f>'CCG weighted population'!AB120/'CCG weighted population'!$D120</f>
        <v>1.1943031571999532</v>
      </c>
      <c r="W120" s="49">
        <f>'CCG weighted population'!AC120/'CCG weighted population'!$E120</f>
        <v>1.1942222831722324</v>
      </c>
      <c r="X120" s="49">
        <f>'CCG weighted population'!AD120/'CCG weighted population'!$F120</f>
        <v>1.1943674234528014</v>
      </c>
      <c r="Y120" s="49">
        <f>'CCG weighted population'!AE120/'CCG weighted population'!$G120</f>
        <v>1.1951129283507869</v>
      </c>
      <c r="Z120" s="49">
        <f>'CCG weighted population'!AF120/'CCG weighted population'!$H120</f>
        <v>1.1963388894330398</v>
      </c>
      <c r="AA120" s="51">
        <f>'CCG weighted population'!AG120/'CCG weighted population'!$C120</f>
        <v>0.82625761389415153</v>
      </c>
      <c r="AB120" s="49">
        <f>'CCG weighted population'!AH120/'CCG weighted population'!$D120</f>
        <v>0.82812117786126205</v>
      </c>
      <c r="AC120" s="49">
        <f>'CCG weighted population'!AI120/'CCG weighted population'!$E120</f>
        <v>0.83067917647432088</v>
      </c>
      <c r="AD120" s="49">
        <f>'CCG weighted population'!AJ120/'CCG weighted population'!$F120</f>
        <v>0.83295854796667745</v>
      </c>
      <c r="AE120" s="49">
        <f>'CCG weighted population'!AK120/'CCG weighted population'!$G120</f>
        <v>0.83444710311539272</v>
      </c>
      <c r="AF120" s="49">
        <f>'CCG weighted population'!AL120/'CCG weighted population'!$H120</f>
        <v>0.83660978103689598</v>
      </c>
      <c r="AG120" s="51">
        <f>'CCG weighted population'!AM120/'CCG weighted population'!$C120</f>
        <v>0.82865885120804628</v>
      </c>
      <c r="AH120" s="49">
        <f>'CCG weighted population'!AN120/'CCG weighted population'!$D120</f>
        <v>0.82881878289199062</v>
      </c>
      <c r="AI120" s="49">
        <f>'CCG weighted population'!AO120/'CCG weighted population'!$E120</f>
        <v>0.82900528739174362</v>
      </c>
      <c r="AJ120" s="49">
        <f>'CCG weighted population'!AP120/'CCG weighted population'!$F120</f>
        <v>0.82919208811442535</v>
      </c>
      <c r="AK120" s="49">
        <f>'CCG weighted population'!AQ120/'CCG weighted population'!$G120</f>
        <v>0.82937237195573976</v>
      </c>
      <c r="AL120" s="49">
        <f>'CCG weighted population'!AR120/'CCG weighted population'!$H120</f>
        <v>0.82954325902794179</v>
      </c>
      <c r="AM120" s="51">
        <v>1.1346418857574463</v>
      </c>
      <c r="AN120" s="49">
        <v>1.1257885694503784</v>
      </c>
      <c r="AO120" s="49">
        <v>1.1168950796127319</v>
      </c>
      <c r="AP120" s="49">
        <v>1.1079553365707397</v>
      </c>
      <c r="AQ120" s="49">
        <v>1.098970890045166</v>
      </c>
      <c r="AR120" s="49">
        <v>1.0899367332458496</v>
      </c>
      <c r="AS120" s="52">
        <v>0.99780839681625366</v>
      </c>
      <c r="AT120" s="50">
        <v>0.99780839681625366</v>
      </c>
      <c r="AU120" s="50">
        <v>0.99780839681625366</v>
      </c>
      <c r="AV120" s="50">
        <v>0.99780839681625366</v>
      </c>
      <c r="AW120" s="50">
        <v>0.99780839681625366</v>
      </c>
      <c r="AX120" s="50">
        <v>0.99780839681625366</v>
      </c>
    </row>
    <row r="121" spans="1:50" x14ac:dyDescent="0.2">
      <c r="A121" s="31" t="s">
        <v>128</v>
      </c>
      <c r="B121" s="25" t="s">
        <v>271</v>
      </c>
      <c r="C121" s="51">
        <f>'CCG weighted population'!I121/'CCG weighted population'!$C121</f>
        <v>0.81153283156892153</v>
      </c>
      <c r="D121" s="49">
        <f>'CCG weighted population'!J121/'CCG weighted population'!$D121</f>
        <v>0.80994060076761698</v>
      </c>
      <c r="E121" s="49">
        <f>'CCG weighted population'!K121/'CCG weighted population'!$E121</f>
        <v>0.80934508506969316</v>
      </c>
      <c r="F121" s="49">
        <f>'CCG weighted population'!L121/'CCG weighted population'!$F121</f>
        <v>0.80893610757444623</v>
      </c>
      <c r="G121" s="49">
        <f>'CCG weighted population'!M121/'CCG weighted population'!$G121</f>
        <v>0.80802095737987245</v>
      </c>
      <c r="H121" s="49">
        <f>'CCG weighted population'!N121/'CCG weighted population'!$H121</f>
        <v>0.80741322102961988</v>
      </c>
      <c r="I121" s="51">
        <f>'CCG weighted population'!O121/'CCG weighted population'!$C121</f>
        <v>0.71183216784763126</v>
      </c>
      <c r="J121" s="49">
        <f>'CCG weighted population'!P121/'CCG weighted population'!$D121</f>
        <v>0.70418403595520607</v>
      </c>
      <c r="K121" s="49">
        <f>'CCG weighted population'!Q121/'CCG weighted population'!$E121</f>
        <v>0.69921270733716578</v>
      </c>
      <c r="L121" s="49">
        <f>'CCG weighted population'!R121/'CCG weighted population'!$F121</f>
        <v>0.69501231750346049</v>
      </c>
      <c r="M121" s="49">
        <f>'CCG weighted population'!S121/'CCG weighted population'!$G121</f>
        <v>0.68834219585743261</v>
      </c>
      <c r="N121" s="49">
        <f>'CCG weighted population'!T121/'CCG weighted population'!$H121</f>
        <v>0.68224644575496851</v>
      </c>
      <c r="O121" s="51">
        <f>'CCG weighted population'!U121/'CCG weighted population'!$C121</f>
        <v>1.1801131830673539</v>
      </c>
      <c r="P121" s="49">
        <f>'CCG weighted population'!V121/'CCG weighted population'!$D121</f>
        <v>1.1795648173873405</v>
      </c>
      <c r="Q121" s="49">
        <f>'CCG weighted population'!W121/'CCG weighted population'!$E121</f>
        <v>1.179616317191799</v>
      </c>
      <c r="R121" s="49">
        <f>'CCG weighted population'!X121/'CCG weighted population'!$F121</f>
        <v>1.1800385376222347</v>
      </c>
      <c r="S121" s="49">
        <f>'CCG weighted population'!Y121/'CCG weighted population'!$G121</f>
        <v>1.1793188540850896</v>
      </c>
      <c r="T121" s="49">
        <f>'CCG weighted population'!Z121/'CCG weighted population'!$H121</f>
        <v>1.1788373971841577</v>
      </c>
      <c r="U121" s="51">
        <f>'CCG weighted population'!AA121/'CCG weighted population'!$C121</f>
        <v>1.4298334297970816</v>
      </c>
      <c r="V121" s="49">
        <f>'CCG weighted population'!AB121/'CCG weighted population'!$D121</f>
        <v>1.4186828605462491</v>
      </c>
      <c r="W121" s="49">
        <f>'CCG weighted population'!AC121/'CCG weighted population'!$E121</f>
        <v>1.4085011815634236</v>
      </c>
      <c r="X121" s="49">
        <f>'CCG weighted population'!AD121/'CCG weighted population'!$F121</f>
        <v>1.3992422238683666</v>
      </c>
      <c r="Y121" s="49">
        <f>'CCG weighted population'!AE121/'CCG weighted population'!$G121</f>
        <v>1.3907001701982826</v>
      </c>
      <c r="Z121" s="49">
        <f>'CCG weighted population'!AF121/'CCG weighted population'!$H121</f>
        <v>1.3828011439780723</v>
      </c>
      <c r="AA121" s="51">
        <f>'CCG weighted population'!AG121/'CCG weighted population'!$C121</f>
        <v>0.86780762434393099</v>
      </c>
      <c r="AB121" s="49">
        <f>'CCG weighted population'!AH121/'CCG weighted population'!$D121</f>
        <v>0.86654466482245729</v>
      </c>
      <c r="AC121" s="49">
        <f>'CCG weighted population'!AI121/'CCG weighted population'!$E121</f>
        <v>0.86645278058703379</v>
      </c>
      <c r="AD121" s="49">
        <f>'CCG weighted population'!AJ121/'CCG weighted population'!$F121</f>
        <v>0.86666632845763092</v>
      </c>
      <c r="AE121" s="49">
        <f>'CCG weighted population'!AK121/'CCG weighted population'!$G121</f>
        <v>0.86672173152493071</v>
      </c>
      <c r="AF121" s="49">
        <f>'CCG weighted population'!AL121/'CCG weighted population'!$H121</f>
        <v>0.86728606716335466</v>
      </c>
      <c r="AG121" s="51">
        <f>'CCG weighted population'!AM121/'CCG weighted population'!$C121</f>
        <v>1.002685989924601</v>
      </c>
      <c r="AH121" s="49">
        <f>'CCG weighted population'!AN121/'CCG weighted population'!$D121</f>
        <v>1.0028794996015511</v>
      </c>
      <c r="AI121" s="49">
        <f>'CCG weighted population'!AO121/'CCG weighted population'!$E121</f>
        <v>1.0031051700223999</v>
      </c>
      <c r="AJ121" s="49">
        <f>'CCG weighted population'!AP121/'CCG weighted population'!$F121</f>
        <v>1.00333116149052</v>
      </c>
      <c r="AK121" s="49">
        <f>'CCG weighted population'!AQ121/'CCG weighted population'!$G121</f>
        <v>1.0035494890944614</v>
      </c>
      <c r="AL121" s="49">
        <f>'CCG weighted population'!AR121/'CCG weighted population'!$H121</f>
        <v>1.0037561816420155</v>
      </c>
      <c r="AM121" s="51">
        <v>1.1134229898452759</v>
      </c>
      <c r="AN121" s="49">
        <v>1.1074334383010864</v>
      </c>
      <c r="AO121" s="49">
        <v>1.1014251708984375</v>
      </c>
      <c r="AP121" s="49">
        <v>1.0953922271728516</v>
      </c>
      <c r="AQ121" s="49">
        <v>1.0893369913101196</v>
      </c>
      <c r="AR121" s="49">
        <v>1.0832545757293701</v>
      </c>
      <c r="AS121" s="52">
        <v>0.99823170900344849</v>
      </c>
      <c r="AT121" s="50">
        <v>0.99823170900344849</v>
      </c>
      <c r="AU121" s="50">
        <v>0.99823170900344849</v>
      </c>
      <c r="AV121" s="50">
        <v>0.99823170900344849</v>
      </c>
      <c r="AW121" s="50">
        <v>0.99823170900344849</v>
      </c>
      <c r="AX121" s="50">
        <v>0.99823170900344849</v>
      </c>
    </row>
    <row r="122" spans="1:50" x14ac:dyDescent="0.2">
      <c r="A122" s="31" t="s">
        <v>129</v>
      </c>
      <c r="B122" s="25" t="s">
        <v>275</v>
      </c>
      <c r="C122" s="51">
        <f>'CCG weighted population'!I122/'CCG weighted population'!$C122</f>
        <v>0.69493715744113704</v>
      </c>
      <c r="D122" s="49">
        <f>'CCG weighted population'!J122/'CCG weighted population'!$D122</f>
        <v>0.69909074032932372</v>
      </c>
      <c r="E122" s="49">
        <f>'CCG weighted population'!K122/'CCG weighted population'!$E122</f>
        <v>0.70333023201595846</v>
      </c>
      <c r="F122" s="49">
        <f>'CCG weighted population'!L122/'CCG weighted population'!$F122</f>
        <v>0.70731626705460193</v>
      </c>
      <c r="G122" s="49">
        <f>'CCG weighted population'!M122/'CCG weighted population'!$G122</f>
        <v>0.7104702779047174</v>
      </c>
      <c r="H122" s="49">
        <f>'CCG weighted population'!N122/'CCG weighted population'!$H122</f>
        <v>0.71396171448115908</v>
      </c>
      <c r="I122" s="51">
        <f>'CCG weighted population'!O122/'CCG weighted population'!$C122</f>
        <v>0.66215129442174503</v>
      </c>
      <c r="J122" s="49">
        <f>'CCG weighted population'!P122/'CCG weighted population'!$D122</f>
        <v>0.6655652103453058</v>
      </c>
      <c r="K122" s="49">
        <f>'CCG weighted population'!Q122/'CCG weighted population'!$E122</f>
        <v>0.66816838997212469</v>
      </c>
      <c r="L122" s="49">
        <f>'CCG weighted population'!R122/'CCG weighted population'!$F122</f>
        <v>0.67190657896960748</v>
      </c>
      <c r="M122" s="49">
        <f>'CCG weighted population'!S122/'CCG weighted population'!$G122</f>
        <v>0.67242558409244757</v>
      </c>
      <c r="N122" s="49">
        <f>'CCG weighted population'!T122/'CCG weighted population'!$H122</f>
        <v>0.67417981217137046</v>
      </c>
      <c r="O122" s="51">
        <f>'CCG weighted population'!U122/'CCG weighted population'!$C122</f>
        <v>1.4004447853263482</v>
      </c>
      <c r="P122" s="49">
        <f>'CCG weighted population'!V122/'CCG weighted population'!$D122</f>
        <v>1.3997759040642925</v>
      </c>
      <c r="Q122" s="49">
        <f>'CCG weighted population'!W122/'CCG weighted population'!$E122</f>
        <v>1.3995970661481005</v>
      </c>
      <c r="R122" s="49">
        <f>'CCG weighted population'!X122/'CCG weighted population'!$F122</f>
        <v>1.3995926706369903</v>
      </c>
      <c r="S122" s="49">
        <f>'CCG weighted population'!Y122/'CCG weighted population'!$G122</f>
        <v>1.3992920832405866</v>
      </c>
      <c r="T122" s="49">
        <f>'CCG weighted population'!Z122/'CCG weighted population'!$H122</f>
        <v>1.3983682044990038</v>
      </c>
      <c r="U122" s="51">
        <f>'CCG weighted population'!AA122/'CCG weighted population'!$C122</f>
        <v>0.87118364456989306</v>
      </c>
      <c r="V122" s="49">
        <f>'CCG weighted population'!AB122/'CCG weighted population'!$D122</f>
        <v>0.87804617774755278</v>
      </c>
      <c r="W122" s="49">
        <f>'CCG weighted population'!AC122/'CCG weighted population'!$E122</f>
        <v>0.8848344665589275</v>
      </c>
      <c r="X122" s="49">
        <f>'CCG weighted population'!AD122/'CCG weighted population'!$F122</f>
        <v>0.89122896278137409</v>
      </c>
      <c r="Y122" s="49">
        <f>'CCG weighted population'!AE122/'CCG weighted population'!$G122</f>
        <v>0.89734033725478479</v>
      </c>
      <c r="Z122" s="49">
        <f>'CCG weighted population'!AF122/'CCG weighted population'!$H122</f>
        <v>0.90346859139366054</v>
      </c>
      <c r="AA122" s="51">
        <f>'CCG weighted population'!AG122/'CCG weighted population'!$C122</f>
        <v>0.76904201753322199</v>
      </c>
      <c r="AB122" s="49">
        <f>'CCG weighted population'!AH122/'CCG weighted population'!$D122</f>
        <v>0.7726339145926302</v>
      </c>
      <c r="AC122" s="49">
        <f>'CCG weighted population'!AI122/'CCG weighted population'!$E122</f>
        <v>0.77622802711929872</v>
      </c>
      <c r="AD122" s="49">
        <f>'CCG weighted population'!AJ122/'CCG weighted population'!$F122</f>
        <v>0.77935177906889719</v>
      </c>
      <c r="AE122" s="49">
        <f>'CCG weighted population'!AK122/'CCG weighted population'!$G122</f>
        <v>0.78162628806583068</v>
      </c>
      <c r="AF122" s="49">
        <f>'CCG weighted population'!AL122/'CCG weighted population'!$H122</f>
        <v>0.78444509892560776</v>
      </c>
      <c r="AG122" s="51">
        <f>'CCG weighted population'!AM122/'CCG weighted population'!$C122</f>
        <v>0.93245104775189858</v>
      </c>
      <c r="AH122" s="49">
        <f>'CCG weighted population'!AN122/'CCG weighted population'!$D122</f>
        <v>0.93263091472443882</v>
      </c>
      <c r="AI122" s="49">
        <f>'CCG weighted population'!AO122/'CCG weighted population'!$E122</f>
        <v>0.93284087314575193</v>
      </c>
      <c r="AJ122" s="49">
        <f>'CCG weighted population'!AP122/'CCG weighted population'!$F122</f>
        <v>0.93305100347674375</v>
      </c>
      <c r="AK122" s="49">
        <f>'CCG weighted population'!AQ122/'CCG weighted population'!$G122</f>
        <v>0.93325404959271385</v>
      </c>
      <c r="AL122" s="49">
        <f>'CCG weighted population'!AR122/'CCG weighted population'!$H122</f>
        <v>0.93344621344821221</v>
      </c>
      <c r="AM122" s="51">
        <v>1.1391842365264893</v>
      </c>
      <c r="AN122" s="49">
        <v>1.1297851800918579</v>
      </c>
      <c r="AO122" s="49">
        <v>1.1203420162200928</v>
      </c>
      <c r="AP122" s="49">
        <v>1.1108485460281372</v>
      </c>
      <c r="AQ122" s="49">
        <v>1.1013059616088867</v>
      </c>
      <c r="AR122" s="49">
        <v>1.0917093753814697</v>
      </c>
      <c r="AS122" s="52">
        <v>0.9961247444152832</v>
      </c>
      <c r="AT122" s="50">
        <v>0.9961247444152832</v>
      </c>
      <c r="AU122" s="50">
        <v>0.9961247444152832</v>
      </c>
      <c r="AV122" s="50">
        <v>0.9961247444152832</v>
      </c>
      <c r="AW122" s="50">
        <v>0.9961247444152832</v>
      </c>
      <c r="AX122" s="50">
        <v>0.9961247444152832</v>
      </c>
    </row>
    <row r="123" spans="1:50" x14ac:dyDescent="0.2">
      <c r="A123" s="31" t="s">
        <v>130</v>
      </c>
      <c r="B123" s="25" t="s">
        <v>276</v>
      </c>
      <c r="C123" s="51">
        <f>'CCG weighted population'!I123/'CCG weighted population'!$C123</f>
        <v>0.76103419922258864</v>
      </c>
      <c r="D123" s="49">
        <f>'CCG weighted population'!J123/'CCG weighted population'!$D123</f>
        <v>0.76206126652430239</v>
      </c>
      <c r="E123" s="49">
        <f>'CCG weighted population'!K123/'CCG weighted population'!$E123</f>
        <v>0.76358461193355931</v>
      </c>
      <c r="F123" s="49">
        <f>'CCG weighted population'!L123/'CCG weighted population'!$F123</f>
        <v>0.76508005739582308</v>
      </c>
      <c r="G123" s="49">
        <f>'CCG weighted population'!M123/'CCG weighted population'!$G123</f>
        <v>0.76618587772348568</v>
      </c>
      <c r="H123" s="49">
        <f>'CCG weighted population'!N123/'CCG weighted population'!$H123</f>
        <v>0.76743585287522709</v>
      </c>
      <c r="I123" s="51">
        <f>'CCG weighted population'!O123/'CCG weighted population'!$C123</f>
        <v>0.74644985649215678</v>
      </c>
      <c r="J123" s="49">
        <f>'CCG weighted population'!P123/'CCG weighted population'!$D123</f>
        <v>0.7449142753686796</v>
      </c>
      <c r="K123" s="49">
        <f>'CCG weighted population'!Q123/'CCG weighted population'!$E123</f>
        <v>0.74338033572582951</v>
      </c>
      <c r="L123" s="49">
        <f>'CCG weighted population'!R123/'CCG weighted population'!$F123</f>
        <v>0.74345484291323016</v>
      </c>
      <c r="M123" s="49">
        <f>'CCG weighted population'!S123/'CCG weighted population'!$G123</f>
        <v>0.74084757772568488</v>
      </c>
      <c r="N123" s="49">
        <f>'CCG weighted population'!T123/'CCG weighted population'!$H123</f>
        <v>0.7369440216441896</v>
      </c>
      <c r="O123" s="51">
        <f>'CCG weighted population'!U123/'CCG weighted population'!$C123</f>
        <v>1.3383168058630992</v>
      </c>
      <c r="P123" s="49">
        <f>'CCG weighted population'!V123/'CCG weighted population'!$D123</f>
        <v>1.338834682465466</v>
      </c>
      <c r="Q123" s="49">
        <f>'CCG weighted population'!W123/'CCG weighted population'!$E123</f>
        <v>1.338736363977699</v>
      </c>
      <c r="R123" s="49">
        <f>'CCG weighted population'!X123/'CCG weighted population'!$F123</f>
        <v>1.3392306828567599</v>
      </c>
      <c r="S123" s="49">
        <f>'CCG weighted population'!Y123/'CCG weighted population'!$G123</f>
        <v>1.338148709229332</v>
      </c>
      <c r="T123" s="49">
        <f>'CCG weighted population'!Z123/'CCG weighted population'!$H123</f>
        <v>1.3371404777644451</v>
      </c>
      <c r="U123" s="51">
        <f>'CCG weighted population'!AA123/'CCG weighted population'!$C123</f>
        <v>1.1697557544138755</v>
      </c>
      <c r="V123" s="49">
        <f>'CCG weighted population'!AB123/'CCG weighted population'!$D123</f>
        <v>1.1653720334749789</v>
      </c>
      <c r="W123" s="49">
        <f>'CCG weighted population'!AC123/'CCG weighted population'!$E123</f>
        <v>1.1618149014971584</v>
      </c>
      <c r="X123" s="49">
        <f>'CCG weighted population'!AD123/'CCG weighted population'!$F123</f>
        <v>1.1587019522905815</v>
      </c>
      <c r="Y123" s="49">
        <f>'CCG weighted population'!AE123/'CCG weighted population'!$G123</f>
        <v>1.156159966976164</v>
      </c>
      <c r="Z123" s="49">
        <f>'CCG weighted population'!AF123/'CCG weighted population'!$H123</f>
        <v>1.1543651601331624</v>
      </c>
      <c r="AA123" s="51">
        <f>'CCG weighted population'!AG123/'CCG weighted population'!$C123</f>
        <v>0.83788760155781905</v>
      </c>
      <c r="AB123" s="49">
        <f>'CCG weighted population'!AH123/'CCG weighted population'!$D123</f>
        <v>0.83936343965735127</v>
      </c>
      <c r="AC123" s="49">
        <f>'CCG weighted population'!AI123/'CCG weighted population'!$E123</f>
        <v>0.84157535260961824</v>
      </c>
      <c r="AD123" s="49">
        <f>'CCG weighted population'!AJ123/'CCG weighted population'!$F123</f>
        <v>0.84371203034758169</v>
      </c>
      <c r="AE123" s="49">
        <f>'CCG weighted population'!AK123/'CCG weighted population'!$G123</f>
        <v>0.84502362113123031</v>
      </c>
      <c r="AF123" s="49">
        <f>'CCG weighted population'!AL123/'CCG weighted population'!$H123</f>
        <v>0.846600401998162</v>
      </c>
      <c r="AG123" s="51">
        <f>'CCG weighted population'!AM123/'CCG weighted population'!$C123</f>
        <v>0.89619855865247</v>
      </c>
      <c r="AH123" s="49">
        <f>'CCG weighted population'!AN123/'CCG weighted population'!$D123</f>
        <v>0.89637147799379391</v>
      </c>
      <c r="AI123" s="49">
        <f>'CCG weighted population'!AO123/'CCG weighted population'!$E123</f>
        <v>0.89657321981975568</v>
      </c>
      <c r="AJ123" s="49">
        <f>'CCG weighted population'!AP123/'CCG weighted population'!$F123</f>
        <v>0.89677517053945888</v>
      </c>
      <c r="AK123" s="49">
        <f>'CCG weighted population'!AQ123/'CCG weighted population'!$G123</f>
        <v>0.8969702374194708</v>
      </c>
      <c r="AL123" s="49">
        <f>'CCG weighted population'!AR123/'CCG weighted population'!$H123</f>
        <v>0.897155039689436</v>
      </c>
      <c r="AM123" s="51">
        <v>1.1181836128234863</v>
      </c>
      <c r="AN123" s="49">
        <v>1.1120198965072632</v>
      </c>
      <c r="AO123" s="49">
        <v>1.1058362722396851</v>
      </c>
      <c r="AP123" s="49">
        <v>1.0996266603469849</v>
      </c>
      <c r="AQ123" s="49">
        <v>1.0933934450149536</v>
      </c>
      <c r="AR123" s="49">
        <v>1.0871319770812988</v>
      </c>
      <c r="AS123" s="52">
        <v>0.99683529138565063</v>
      </c>
      <c r="AT123" s="50">
        <v>0.99683529138565063</v>
      </c>
      <c r="AU123" s="50">
        <v>0.99683529138565063</v>
      </c>
      <c r="AV123" s="50">
        <v>0.99683529138565063</v>
      </c>
      <c r="AW123" s="50">
        <v>0.99683529138565063</v>
      </c>
      <c r="AX123" s="50">
        <v>0.99683529138565063</v>
      </c>
    </row>
    <row r="124" spans="1:50" x14ac:dyDescent="0.2">
      <c r="A124" s="31" t="s">
        <v>131</v>
      </c>
      <c r="B124" s="25" t="s">
        <v>278</v>
      </c>
      <c r="C124" s="51">
        <f>'CCG weighted population'!I124/'CCG weighted population'!$C124</f>
        <v>0.83135635559957866</v>
      </c>
      <c r="D124" s="49">
        <f>'CCG weighted population'!J124/'CCG weighted population'!$D124</f>
        <v>0.83288790945189051</v>
      </c>
      <c r="E124" s="49">
        <f>'CCG weighted population'!K124/'CCG weighted population'!$E124</f>
        <v>0.83454531093126272</v>
      </c>
      <c r="F124" s="49">
        <f>'CCG weighted population'!L124/'CCG weighted population'!$F124</f>
        <v>0.83590364701064024</v>
      </c>
      <c r="G124" s="49">
        <f>'CCG weighted population'!M124/'CCG weighted population'!$G124</f>
        <v>0.83694781226602211</v>
      </c>
      <c r="H124" s="49">
        <f>'CCG weighted population'!N124/'CCG weighted population'!$H124</f>
        <v>0.83799752208687173</v>
      </c>
      <c r="I124" s="51">
        <f>'CCG weighted population'!O124/'CCG weighted population'!$C124</f>
        <v>0.78702732041003998</v>
      </c>
      <c r="J124" s="49">
        <f>'CCG weighted population'!P124/'CCG weighted population'!$D124</f>
        <v>0.79021826194520561</v>
      </c>
      <c r="K124" s="49">
        <f>'CCG weighted population'!Q124/'CCG weighted population'!$E124</f>
        <v>0.79320882942189008</v>
      </c>
      <c r="L124" s="49">
        <f>'CCG weighted population'!R124/'CCG weighted population'!$F124</f>
        <v>0.79407078189001445</v>
      </c>
      <c r="M124" s="49">
        <f>'CCG weighted population'!S124/'CCG weighted population'!$G124</f>
        <v>0.79237378402789627</v>
      </c>
      <c r="N124" s="49">
        <f>'CCG weighted population'!T124/'CCG weighted population'!$H124</f>
        <v>0.79042316629793885</v>
      </c>
      <c r="O124" s="51">
        <f>'CCG weighted population'!U124/'CCG weighted population'!$C124</f>
        <v>0.87651111180156149</v>
      </c>
      <c r="P124" s="49">
        <f>'CCG weighted population'!V124/'CCG weighted population'!$D124</f>
        <v>0.87542589983348273</v>
      </c>
      <c r="Q124" s="49">
        <f>'CCG weighted population'!W124/'CCG weighted population'!$E124</f>
        <v>0.87445445059747717</v>
      </c>
      <c r="R124" s="49">
        <f>'CCG weighted population'!X124/'CCG weighted population'!$F124</f>
        <v>0.87361860735374464</v>
      </c>
      <c r="S124" s="49">
        <f>'CCG weighted population'!Y124/'CCG weighted population'!$G124</f>
        <v>0.87262121795576442</v>
      </c>
      <c r="T124" s="49">
        <f>'CCG weighted population'!Z124/'CCG weighted population'!$H124</f>
        <v>0.87186183680482532</v>
      </c>
      <c r="U124" s="51">
        <f>'CCG weighted population'!AA124/'CCG weighted population'!$C124</f>
        <v>1.1911042675097676</v>
      </c>
      <c r="V124" s="49">
        <f>'CCG weighted population'!AB124/'CCG weighted population'!$D124</f>
        <v>1.1936102798188106</v>
      </c>
      <c r="W124" s="49">
        <f>'CCG weighted population'!AC124/'CCG weighted population'!$E124</f>
        <v>1.1960254635343111</v>
      </c>
      <c r="X124" s="49">
        <f>'CCG weighted population'!AD124/'CCG weighted population'!$F124</f>
        <v>1.1983252715981927</v>
      </c>
      <c r="Y124" s="49">
        <f>'CCG weighted population'!AE124/'CCG weighted population'!$G124</f>
        <v>1.2011943946482344</v>
      </c>
      <c r="Z124" s="49">
        <f>'CCG weighted population'!AF124/'CCG weighted population'!$H124</f>
        <v>1.2041925692488222</v>
      </c>
      <c r="AA124" s="51">
        <f>'CCG weighted population'!AG124/'CCG weighted population'!$C124</f>
        <v>0.80594755057672329</v>
      </c>
      <c r="AB124" s="49">
        <f>'CCG weighted population'!AH124/'CCG weighted population'!$D124</f>
        <v>0.80656671351851872</v>
      </c>
      <c r="AC124" s="49">
        <f>'CCG weighted population'!AI124/'CCG weighted population'!$E124</f>
        <v>0.80752482951859816</v>
      </c>
      <c r="AD124" s="49">
        <f>'CCG weighted population'!AJ124/'CCG weighted population'!$F124</f>
        <v>0.80877837521396878</v>
      </c>
      <c r="AE124" s="49">
        <f>'CCG weighted population'!AK124/'CCG weighted population'!$G124</f>
        <v>0.80936373810438678</v>
      </c>
      <c r="AF124" s="49">
        <f>'CCG weighted population'!AL124/'CCG weighted population'!$H124</f>
        <v>0.81002859605786204</v>
      </c>
      <c r="AG124" s="51">
        <f>'CCG weighted population'!AM124/'CCG weighted population'!$C124</f>
        <v>0.65383078861886668</v>
      </c>
      <c r="AH124" s="49">
        <f>'CCG weighted population'!AN124/'CCG weighted population'!$D124</f>
        <v>0.65395693841191471</v>
      </c>
      <c r="AI124" s="49">
        <f>'CCG weighted population'!AO124/'CCG weighted population'!$E124</f>
        <v>0.65410416461754595</v>
      </c>
      <c r="AJ124" s="49">
        <f>'CCG weighted population'!AP124/'CCG weighted population'!$F124</f>
        <v>0.6542515252118748</v>
      </c>
      <c r="AK124" s="49">
        <f>'CCG weighted population'!AQ124/'CCG weighted population'!$G124</f>
        <v>0.6543938117041872</v>
      </c>
      <c r="AL124" s="49">
        <f>'CCG weighted population'!AR124/'CCG weighted population'!$H124</f>
        <v>0.65452862759701036</v>
      </c>
      <c r="AM124" s="51">
        <v>1.105785608291626</v>
      </c>
      <c r="AN124" s="49">
        <v>1.0999659299850464</v>
      </c>
      <c r="AO124" s="49">
        <v>1.0941284894943237</v>
      </c>
      <c r="AP124" s="49">
        <v>1.0882676839828491</v>
      </c>
      <c r="AQ124" s="49">
        <v>1.0823855400085449</v>
      </c>
      <c r="AR124" s="49">
        <v>1.0764778852462769</v>
      </c>
      <c r="AS124" s="52">
        <v>0.99771034717559814</v>
      </c>
      <c r="AT124" s="50">
        <v>0.99771034717559814</v>
      </c>
      <c r="AU124" s="50">
        <v>0.99771034717559814</v>
      </c>
      <c r="AV124" s="50">
        <v>0.99771034717559814</v>
      </c>
      <c r="AW124" s="50">
        <v>0.99771034717559814</v>
      </c>
      <c r="AX124" s="50">
        <v>0.99771034717559814</v>
      </c>
    </row>
    <row r="125" spans="1:50" x14ac:dyDescent="0.2">
      <c r="A125" s="31" t="s">
        <v>132</v>
      </c>
      <c r="B125" s="25" t="s">
        <v>281</v>
      </c>
      <c r="C125" s="51">
        <f>'CCG weighted population'!I125/'CCG weighted population'!$C125</f>
        <v>1.0230500020073883</v>
      </c>
      <c r="D125" s="49">
        <f>'CCG weighted population'!J125/'CCG weighted population'!$D125</f>
        <v>1.0167571204385562</v>
      </c>
      <c r="E125" s="49">
        <f>'CCG weighted population'!K125/'CCG weighted population'!$E125</f>
        <v>1.0102970512431377</v>
      </c>
      <c r="F125" s="49">
        <f>'CCG weighted population'!L125/'CCG weighted population'!$F125</f>
        <v>1.0043055731742154</v>
      </c>
      <c r="G125" s="49">
        <f>'CCG weighted population'!M125/'CCG weighted population'!$G125</f>
        <v>0.99867104092943415</v>
      </c>
      <c r="H125" s="49">
        <f>'CCG weighted population'!N125/'CCG weighted population'!$H125</f>
        <v>0.99289823935693799</v>
      </c>
      <c r="I125" s="51">
        <f>'CCG weighted population'!O125/'CCG weighted population'!$C125</f>
        <v>1.0462677956087469</v>
      </c>
      <c r="J125" s="49">
        <f>'CCG weighted population'!P125/'CCG weighted population'!$D125</f>
        <v>1.0331718794454696</v>
      </c>
      <c r="K125" s="49">
        <f>'CCG weighted population'!Q125/'CCG weighted population'!$E125</f>
        <v>1.0196716423496004</v>
      </c>
      <c r="L125" s="49">
        <f>'CCG weighted population'!R125/'CCG weighted population'!$F125</f>
        <v>1.0062101987364072</v>
      </c>
      <c r="M125" s="49">
        <f>'CCG weighted population'!S125/'CCG weighted population'!$G125</f>
        <v>0.99431948420157479</v>
      </c>
      <c r="N125" s="49">
        <f>'CCG weighted population'!T125/'CCG weighted population'!$H125</f>
        <v>0.9800592638755613</v>
      </c>
      <c r="O125" s="51">
        <f>'CCG weighted population'!U125/'CCG weighted population'!$C125</f>
        <v>0.78432708139363583</v>
      </c>
      <c r="P125" s="49">
        <f>'CCG weighted population'!V125/'CCG weighted population'!$D125</f>
        <v>0.78238427639591146</v>
      </c>
      <c r="Q125" s="49">
        <f>'CCG weighted population'!W125/'CCG weighted population'!$E125</f>
        <v>0.78045456200249486</v>
      </c>
      <c r="R125" s="49">
        <f>'CCG weighted population'!X125/'CCG weighted population'!$F125</f>
        <v>0.77845006732163669</v>
      </c>
      <c r="S125" s="49">
        <f>'CCG weighted population'!Y125/'CCG weighted population'!$G125</f>
        <v>0.77715188215313857</v>
      </c>
      <c r="T125" s="49">
        <f>'CCG weighted population'!Z125/'CCG weighted population'!$H125</f>
        <v>0.77578505594636971</v>
      </c>
      <c r="U125" s="51">
        <f>'CCG weighted population'!AA125/'CCG weighted population'!$C125</f>
        <v>1.1437405266190079</v>
      </c>
      <c r="V125" s="49">
        <f>'CCG weighted population'!AB125/'CCG weighted population'!$D125</f>
        <v>1.1367412154051926</v>
      </c>
      <c r="W125" s="49">
        <f>'CCG weighted population'!AC125/'CCG weighted population'!$E125</f>
        <v>1.1296124219036474</v>
      </c>
      <c r="X125" s="49">
        <f>'CCG weighted population'!AD125/'CCG weighted population'!$F125</f>
        <v>1.1222104636098631</v>
      </c>
      <c r="Y125" s="49">
        <f>'CCG weighted population'!AE125/'CCG weighted population'!$G125</f>
        <v>1.1150036192267285</v>
      </c>
      <c r="Z125" s="49">
        <f>'CCG weighted population'!AF125/'CCG weighted population'!$H125</f>
        <v>1.1079015448890841</v>
      </c>
      <c r="AA125" s="51">
        <f>'CCG weighted population'!AG125/'CCG weighted population'!$C125</f>
        <v>0.99037356871829951</v>
      </c>
      <c r="AB125" s="49">
        <f>'CCG weighted population'!AH125/'CCG weighted population'!$D125</f>
        <v>0.98404859881018625</v>
      </c>
      <c r="AC125" s="49">
        <f>'CCG weighted population'!AI125/'CCG weighted population'!$E125</f>
        <v>0.97779831282490803</v>
      </c>
      <c r="AD125" s="49">
        <f>'CCG weighted population'!AJ125/'CCG weighted population'!$F125</f>
        <v>0.97228748263742004</v>
      </c>
      <c r="AE125" s="49">
        <f>'CCG weighted population'!AK125/'CCG weighted population'!$G125</f>
        <v>0.96743670876589449</v>
      </c>
      <c r="AF125" s="49">
        <f>'CCG weighted population'!AL125/'CCG weighted population'!$H125</f>
        <v>0.96291624646293239</v>
      </c>
      <c r="AG125" s="51">
        <f>'CCG weighted population'!AM125/'CCG weighted population'!$C125</f>
        <v>0.8154170265260261</v>
      </c>
      <c r="AH125" s="49">
        <f>'CCG weighted population'!AN125/'CCG weighted population'!$D125</f>
        <v>0.81557448885043615</v>
      </c>
      <c r="AI125" s="49">
        <f>'CCG weighted population'!AO125/'CCG weighted population'!$E125</f>
        <v>0.81575801710268458</v>
      </c>
      <c r="AJ125" s="49">
        <f>'CCG weighted population'!AP125/'CCG weighted population'!$F125</f>
        <v>0.81594175706167626</v>
      </c>
      <c r="AK125" s="49">
        <f>'CCG weighted population'!AQ125/'CCG weighted population'!$G125</f>
        <v>0.81611924680257031</v>
      </c>
      <c r="AL125" s="49">
        <f>'CCG weighted population'!AR125/'CCG weighted population'!$H125</f>
        <v>0.81628740368919828</v>
      </c>
      <c r="AM125" s="51">
        <v>1.0813871622085571</v>
      </c>
      <c r="AN125" s="49">
        <v>1.0791995525360107</v>
      </c>
      <c r="AO125" s="49">
        <v>1.0770213603973389</v>
      </c>
      <c r="AP125" s="49">
        <v>1.0748476982116699</v>
      </c>
      <c r="AQ125" s="49">
        <v>1.0726809501647949</v>
      </c>
      <c r="AR125" s="49">
        <v>1.0705175399780273</v>
      </c>
      <c r="AS125" s="52">
        <v>0.99831390380859375</v>
      </c>
      <c r="AT125" s="50">
        <v>0.99831390380859375</v>
      </c>
      <c r="AU125" s="50">
        <v>0.99831390380859375</v>
      </c>
      <c r="AV125" s="50">
        <v>0.99831390380859375</v>
      </c>
      <c r="AW125" s="50">
        <v>0.99831390380859375</v>
      </c>
      <c r="AX125" s="50">
        <v>0.99831390380859375</v>
      </c>
    </row>
    <row r="126" spans="1:50" x14ac:dyDescent="0.2">
      <c r="A126" s="31" t="s">
        <v>133</v>
      </c>
      <c r="B126" s="25" t="s">
        <v>286</v>
      </c>
      <c r="C126" s="51">
        <f>'CCG weighted population'!I126/'CCG weighted population'!$C126</f>
        <v>0.882070451739698</v>
      </c>
      <c r="D126" s="49">
        <f>'CCG weighted population'!J126/'CCG weighted population'!$D126</f>
        <v>0.88009292020388252</v>
      </c>
      <c r="E126" s="49">
        <f>'CCG weighted population'!K126/'CCG weighted population'!$E126</f>
        <v>0.8788100033551951</v>
      </c>
      <c r="F126" s="49">
        <f>'CCG weighted population'!L126/'CCG weighted population'!$F126</f>
        <v>0.87782992781703284</v>
      </c>
      <c r="G126" s="49">
        <f>'CCG weighted population'!M126/'CCG weighted population'!$G126</f>
        <v>0.87680274936830938</v>
      </c>
      <c r="H126" s="49">
        <f>'CCG weighted population'!N126/'CCG weighted population'!$H126</f>
        <v>0.87607623065757845</v>
      </c>
      <c r="I126" s="51">
        <f>'CCG weighted population'!O126/'CCG weighted population'!$C126</f>
        <v>0.78697329689309981</v>
      </c>
      <c r="J126" s="49">
        <f>'CCG weighted population'!P126/'CCG weighted population'!$D126</f>
        <v>0.7825997588139243</v>
      </c>
      <c r="K126" s="49">
        <f>'CCG weighted population'!Q126/'CCG weighted population'!$E126</f>
        <v>0.77970411894424818</v>
      </c>
      <c r="L126" s="49">
        <f>'CCG weighted population'!R126/'CCG weighted population'!$F126</f>
        <v>0.77772507561214521</v>
      </c>
      <c r="M126" s="49">
        <f>'CCG weighted population'!S126/'CCG weighted population'!$G126</f>
        <v>0.7737642916066626</v>
      </c>
      <c r="N126" s="49">
        <f>'CCG weighted population'!T126/'CCG weighted population'!$H126</f>
        <v>0.76951173988709598</v>
      </c>
      <c r="O126" s="51">
        <f>'CCG weighted population'!U126/'CCG weighted population'!$C126</f>
        <v>0.85936820140402936</v>
      </c>
      <c r="P126" s="49">
        <f>'CCG weighted population'!V126/'CCG weighted population'!$D126</f>
        <v>0.85818141154140171</v>
      </c>
      <c r="Q126" s="49">
        <f>'CCG weighted population'!W126/'CCG weighted population'!$E126</f>
        <v>0.85731998871593895</v>
      </c>
      <c r="R126" s="49">
        <f>'CCG weighted population'!X126/'CCG weighted population'!$F126</f>
        <v>0.85641769866711981</v>
      </c>
      <c r="S126" s="49">
        <f>'CCG weighted population'!Y126/'CCG weighted population'!$G126</f>
        <v>0.85568538768592028</v>
      </c>
      <c r="T126" s="49">
        <f>'CCG weighted population'!Z126/'CCG weighted population'!$H126</f>
        <v>0.85528256528585078</v>
      </c>
      <c r="U126" s="51">
        <f>'CCG weighted population'!AA126/'CCG weighted population'!$C126</f>
        <v>1.2712013799316375</v>
      </c>
      <c r="V126" s="49">
        <f>'CCG weighted population'!AB126/'CCG weighted population'!$D126</f>
        <v>1.2629869169362722</v>
      </c>
      <c r="W126" s="49">
        <f>'CCG weighted population'!AC126/'CCG weighted population'!$E126</f>
        <v>1.2559248631261724</v>
      </c>
      <c r="X126" s="49">
        <f>'CCG weighted population'!AD126/'CCG weighted population'!$F126</f>
        <v>1.2496006606243177</v>
      </c>
      <c r="Y126" s="49">
        <f>'CCG weighted population'!AE126/'CCG weighted population'!$G126</f>
        <v>1.2442378886000711</v>
      </c>
      <c r="Z126" s="49">
        <f>'CCG weighted population'!AF126/'CCG weighted population'!$H126</f>
        <v>1.2395296938067324</v>
      </c>
      <c r="AA126" s="51">
        <f>'CCG weighted population'!AG126/'CCG weighted population'!$C126</f>
        <v>0.84713562945005016</v>
      </c>
      <c r="AB126" s="49">
        <f>'CCG weighted population'!AH126/'CCG weighted population'!$D126</f>
        <v>0.84531273320219402</v>
      </c>
      <c r="AC126" s="49">
        <f>'CCG weighted population'!AI126/'CCG weighted population'!$E126</f>
        <v>0.8441899569742779</v>
      </c>
      <c r="AD126" s="49">
        <f>'CCG weighted population'!AJ126/'CCG weighted population'!$F126</f>
        <v>0.84359005297021505</v>
      </c>
      <c r="AE126" s="49">
        <f>'CCG weighted population'!AK126/'CCG weighted population'!$G126</f>
        <v>0.84283398648470509</v>
      </c>
      <c r="AF126" s="49">
        <f>'CCG weighted population'!AL126/'CCG weighted population'!$H126</f>
        <v>0.84259709771656932</v>
      </c>
      <c r="AG126" s="51">
        <f>'CCG weighted population'!AM126/'CCG weighted population'!$C126</f>
        <v>0.83447807956743925</v>
      </c>
      <c r="AH126" s="49">
        <f>'CCG weighted population'!AN126/'CCG weighted population'!$D126</f>
        <v>0.83463905606925881</v>
      </c>
      <c r="AI126" s="49">
        <f>'CCG weighted population'!AO126/'CCG weighted population'!$E126</f>
        <v>0.83482702224585958</v>
      </c>
      <c r="AJ126" s="49">
        <f>'CCG weighted population'!AP126/'CCG weighted population'!$F126</f>
        <v>0.83501501778388776</v>
      </c>
      <c r="AK126" s="49">
        <f>'CCG weighted population'!AQ126/'CCG weighted population'!$G126</f>
        <v>0.83519665992022718</v>
      </c>
      <c r="AL126" s="49">
        <f>'CCG weighted population'!AR126/'CCG weighted population'!$H126</f>
        <v>0.83536878303822426</v>
      </c>
      <c r="AM126" s="51">
        <v>1.0950278043746948</v>
      </c>
      <c r="AN126" s="49">
        <v>1.0895508527755737</v>
      </c>
      <c r="AO126" s="49">
        <v>1.0840585231781006</v>
      </c>
      <c r="AP126" s="49">
        <v>1.0785454511642456</v>
      </c>
      <c r="AQ126" s="49">
        <v>1.0730134248733521</v>
      </c>
      <c r="AR126" s="49">
        <v>1.0674583911895752</v>
      </c>
      <c r="AS126" s="52">
        <v>0.99801987409591675</v>
      </c>
      <c r="AT126" s="50">
        <v>0.99801987409591675</v>
      </c>
      <c r="AU126" s="50">
        <v>0.99801987409591675</v>
      </c>
      <c r="AV126" s="50">
        <v>0.99801987409591675</v>
      </c>
      <c r="AW126" s="50">
        <v>0.99801987409591675</v>
      </c>
      <c r="AX126" s="50">
        <v>0.99801987409591675</v>
      </c>
    </row>
    <row r="127" spans="1:50" x14ac:dyDescent="0.2">
      <c r="A127" s="31" t="s">
        <v>134</v>
      </c>
      <c r="B127" s="25" t="s">
        <v>292</v>
      </c>
      <c r="C127" s="51">
        <f>'CCG weighted population'!I127/'CCG weighted population'!$C127</f>
        <v>0.78443524300420264</v>
      </c>
      <c r="D127" s="49">
        <f>'CCG weighted population'!J127/'CCG weighted population'!$D127</f>
        <v>0.78329507674312693</v>
      </c>
      <c r="E127" s="49">
        <f>'CCG weighted population'!K127/'CCG weighted population'!$E127</f>
        <v>0.7825447103978671</v>
      </c>
      <c r="F127" s="49">
        <f>'CCG weighted population'!L127/'CCG weighted population'!$F127</f>
        <v>0.78267678920006389</v>
      </c>
      <c r="G127" s="49">
        <f>'CCG weighted population'!M127/'CCG weighted population'!$G127</f>
        <v>0.78196292869789341</v>
      </c>
      <c r="H127" s="49">
        <f>'CCG weighted population'!N127/'CCG weighted population'!$H127</f>
        <v>0.78206474827991601</v>
      </c>
      <c r="I127" s="51">
        <f>'CCG weighted population'!O127/'CCG weighted population'!$C127</f>
        <v>0.7495029346496358</v>
      </c>
      <c r="J127" s="49">
        <f>'CCG weighted population'!P127/'CCG weighted population'!$D127</f>
        <v>0.74637258464575817</v>
      </c>
      <c r="K127" s="49">
        <f>'CCG weighted population'!Q127/'CCG weighted population'!$E127</f>
        <v>0.74142652589449443</v>
      </c>
      <c r="L127" s="49">
        <f>'CCG weighted population'!R127/'CCG weighted population'!$F127</f>
        <v>0.7373005121334234</v>
      </c>
      <c r="M127" s="49">
        <f>'CCG weighted population'!S127/'CCG weighted population'!$G127</f>
        <v>0.7322053306992472</v>
      </c>
      <c r="N127" s="49">
        <f>'CCG weighted population'!T127/'CCG weighted population'!$H127</f>
        <v>0.72794398068681609</v>
      </c>
      <c r="O127" s="51">
        <f>'CCG weighted population'!U127/'CCG weighted population'!$C127</f>
        <v>1.6167669832269973</v>
      </c>
      <c r="P127" s="49">
        <f>'CCG weighted population'!V127/'CCG weighted population'!$D127</f>
        <v>1.6159192997578846</v>
      </c>
      <c r="Q127" s="49">
        <f>'CCG weighted population'!W127/'CCG weighted population'!$E127</f>
        <v>1.6154023462382185</v>
      </c>
      <c r="R127" s="49">
        <f>'CCG weighted population'!X127/'CCG weighted population'!$F127</f>
        <v>1.6145216808201295</v>
      </c>
      <c r="S127" s="49">
        <f>'CCG weighted population'!Y127/'CCG weighted population'!$G127</f>
        <v>1.6126246966638194</v>
      </c>
      <c r="T127" s="49">
        <f>'CCG weighted population'!Z127/'CCG weighted population'!$H127</f>
        <v>1.6106810534530058</v>
      </c>
      <c r="U127" s="51">
        <f>'CCG weighted population'!AA127/'CCG weighted population'!$C127</f>
        <v>1.0331130633304713</v>
      </c>
      <c r="V127" s="49">
        <f>'CCG weighted population'!AB127/'CCG weighted population'!$D127</f>
        <v>1.0253276127521425</v>
      </c>
      <c r="W127" s="49">
        <f>'CCG weighted population'!AC127/'CCG weighted population'!$E127</f>
        <v>1.0189746669524511</v>
      </c>
      <c r="X127" s="49">
        <f>'CCG weighted population'!AD127/'CCG weighted population'!$F127</f>
        <v>1.0138187951796878</v>
      </c>
      <c r="Y127" s="49">
        <f>'CCG weighted population'!AE127/'CCG weighted population'!$G127</f>
        <v>1.0097709571678968</v>
      </c>
      <c r="Z127" s="49">
        <f>'CCG weighted population'!AF127/'CCG weighted population'!$H127</f>
        <v>1.0068323629032134</v>
      </c>
      <c r="AA127" s="51">
        <f>'CCG weighted population'!AG127/'CCG weighted population'!$C127</f>
        <v>0.824558545334097</v>
      </c>
      <c r="AB127" s="49">
        <f>'CCG weighted population'!AH127/'CCG weighted population'!$D127</f>
        <v>0.82333564182857544</v>
      </c>
      <c r="AC127" s="49">
        <f>'CCG weighted population'!AI127/'CCG weighted population'!$E127</f>
        <v>0.82276898792363018</v>
      </c>
      <c r="AD127" s="49">
        <f>'CCG weighted population'!AJ127/'CCG weighted population'!$F127</f>
        <v>0.82348194528371588</v>
      </c>
      <c r="AE127" s="49">
        <f>'CCG weighted population'!AK127/'CCG weighted population'!$G127</f>
        <v>0.82235500872322442</v>
      </c>
      <c r="AF127" s="49">
        <f>'CCG weighted population'!AL127/'CCG weighted population'!$H127</f>
        <v>0.82241964113072497</v>
      </c>
      <c r="AG127" s="51">
        <f>'CCG weighted population'!AM127/'CCG weighted population'!$C127</f>
        <v>0.98636612215239472</v>
      </c>
      <c r="AH127" s="49">
        <f>'CCG weighted population'!AN127/'CCG weighted population'!$D127</f>
        <v>0.98655649175672222</v>
      </c>
      <c r="AI127" s="49">
        <f>'CCG weighted population'!AO127/'CCG weighted population'!$E127</f>
        <v>0.98677851256954685</v>
      </c>
      <c r="AJ127" s="49">
        <f>'CCG weighted population'!AP127/'CCG weighted population'!$F127</f>
        <v>0.98700082833529668</v>
      </c>
      <c r="AK127" s="49">
        <f>'CCG weighted population'!AQ127/'CCG weighted population'!$G127</f>
        <v>0.98721557337558119</v>
      </c>
      <c r="AL127" s="49">
        <f>'CCG weighted population'!AR127/'CCG weighted population'!$H127</f>
        <v>0.98741895146160374</v>
      </c>
      <c r="AM127" s="51">
        <v>1.1461197137832642</v>
      </c>
      <c r="AN127" s="49">
        <v>1.1369873285293579</v>
      </c>
      <c r="AO127" s="49">
        <v>1.1278129816055298</v>
      </c>
      <c r="AP127" s="49">
        <v>1.1185905933380127</v>
      </c>
      <c r="AQ127" s="49">
        <v>1.1093213558197021</v>
      </c>
      <c r="AR127" s="49">
        <v>1.1000006198883057</v>
      </c>
      <c r="AS127" s="52">
        <v>0.99633896350860596</v>
      </c>
      <c r="AT127" s="50">
        <v>0.99633896350860596</v>
      </c>
      <c r="AU127" s="50">
        <v>0.99633896350860596</v>
      </c>
      <c r="AV127" s="50">
        <v>0.99633896350860596</v>
      </c>
      <c r="AW127" s="50">
        <v>0.99633896350860596</v>
      </c>
      <c r="AX127" s="50">
        <v>0.99633896350860596</v>
      </c>
    </row>
    <row r="128" spans="1:50" x14ac:dyDescent="0.2">
      <c r="A128" s="31" t="s">
        <v>135</v>
      </c>
      <c r="B128" s="25" t="s">
        <v>294</v>
      </c>
      <c r="C128" s="51">
        <f>'CCG weighted population'!I128/'CCG weighted population'!$C128</f>
        <v>0.74914461330366588</v>
      </c>
      <c r="D128" s="49">
        <f>'CCG weighted population'!J128/'CCG weighted population'!$D128</f>
        <v>0.74871753974993493</v>
      </c>
      <c r="E128" s="49">
        <f>'CCG weighted population'!K128/'CCG weighted population'!$E128</f>
        <v>0.74799876582793634</v>
      </c>
      <c r="F128" s="49">
        <f>'CCG weighted population'!L128/'CCG weighted population'!$F128</f>
        <v>0.74801632766470982</v>
      </c>
      <c r="G128" s="49">
        <f>'CCG weighted population'!M128/'CCG weighted population'!$G128</f>
        <v>0.74809366086149798</v>
      </c>
      <c r="H128" s="49">
        <f>'CCG weighted population'!N128/'CCG weighted population'!$H128</f>
        <v>0.74838417693658854</v>
      </c>
      <c r="I128" s="51">
        <f>'CCG weighted population'!O128/'CCG weighted population'!$C128</f>
        <v>0.65343740572597087</v>
      </c>
      <c r="J128" s="49">
        <f>'CCG weighted population'!P128/'CCG weighted population'!$D128</f>
        <v>0.64888785768021051</v>
      </c>
      <c r="K128" s="49">
        <f>'CCG weighted population'!Q128/'CCG weighted population'!$E128</f>
        <v>0.64426531496322392</v>
      </c>
      <c r="L128" s="49">
        <f>'CCG weighted population'!R128/'CCG weighted population'!$F128</f>
        <v>0.64078844507775512</v>
      </c>
      <c r="M128" s="49">
        <f>'CCG weighted population'!S128/'CCG weighted population'!$G128</f>
        <v>0.63898405078393694</v>
      </c>
      <c r="N128" s="49">
        <f>'CCG weighted population'!T128/'CCG weighted population'!$H128</f>
        <v>0.63537399033450637</v>
      </c>
      <c r="O128" s="51">
        <f>'CCG weighted population'!U128/'CCG weighted population'!$C128</f>
        <v>0.7505219399645503</v>
      </c>
      <c r="P128" s="49">
        <f>'CCG weighted population'!V128/'CCG weighted population'!$D128</f>
        <v>0.75031987869351646</v>
      </c>
      <c r="Q128" s="49">
        <f>'CCG weighted population'!W128/'CCG weighted population'!$E128</f>
        <v>0.74969051053312563</v>
      </c>
      <c r="R128" s="49">
        <f>'CCG weighted population'!X128/'CCG weighted population'!$F128</f>
        <v>0.74930622989414164</v>
      </c>
      <c r="S128" s="49">
        <f>'CCG weighted population'!Y128/'CCG weighted population'!$G128</f>
        <v>0.74887853479727962</v>
      </c>
      <c r="T128" s="49">
        <f>'CCG weighted population'!Z128/'CCG weighted population'!$H128</f>
        <v>0.74888721085103882</v>
      </c>
      <c r="U128" s="51">
        <f>'CCG weighted population'!AA128/'CCG weighted population'!$C128</f>
        <v>1.0542491622227368</v>
      </c>
      <c r="V128" s="49">
        <f>'CCG weighted population'!AB128/'CCG weighted population'!$D128</f>
        <v>1.0476324705739584</v>
      </c>
      <c r="W128" s="49">
        <f>'CCG weighted population'!AC128/'CCG weighted population'!$E128</f>
        <v>1.0419726251433874</v>
      </c>
      <c r="X128" s="49">
        <f>'CCG weighted population'!AD128/'CCG weighted population'!$F128</f>
        <v>1.0370654677443019</v>
      </c>
      <c r="Y128" s="49">
        <f>'CCG weighted population'!AE128/'CCG weighted population'!$G128</f>
        <v>1.0329670612096724</v>
      </c>
      <c r="Z128" s="49">
        <f>'CCG weighted population'!AF128/'CCG weighted population'!$H128</f>
        <v>1.0291590529827477</v>
      </c>
      <c r="AA128" s="51">
        <f>'CCG weighted population'!AG128/'CCG weighted population'!$C128</f>
        <v>0.76093826673853771</v>
      </c>
      <c r="AB128" s="49">
        <f>'CCG weighted population'!AH128/'CCG weighted population'!$D128</f>
        <v>0.75988472430808329</v>
      </c>
      <c r="AC128" s="49">
        <f>'CCG weighted population'!AI128/'CCG weighted population'!$E128</f>
        <v>0.75914769006309846</v>
      </c>
      <c r="AD128" s="49">
        <f>'CCG weighted population'!AJ128/'CCG weighted population'!$F128</f>
        <v>0.75888286538799099</v>
      </c>
      <c r="AE128" s="49">
        <f>'CCG weighted population'!AK128/'CCG weighted population'!$G128</f>
        <v>0.75852814292335335</v>
      </c>
      <c r="AF128" s="49">
        <f>'CCG weighted population'!AL128/'CCG weighted population'!$H128</f>
        <v>0.75846309639323028</v>
      </c>
      <c r="AG128" s="51">
        <f>'CCG weighted population'!AM128/'CCG weighted population'!$C128</f>
        <v>0.68082833108108354</v>
      </c>
      <c r="AH128" s="49">
        <f>'CCG weighted population'!AN128/'CCG weighted population'!$D128</f>
        <v>0.68095973622673334</v>
      </c>
      <c r="AI128" s="49">
        <f>'CCG weighted population'!AO128/'CCG weighted population'!$E128</f>
        <v>0.68111300304233025</v>
      </c>
      <c r="AJ128" s="49">
        <f>'CCG weighted population'!AP128/'CCG weighted population'!$F128</f>
        <v>0.68126639129152788</v>
      </c>
      <c r="AK128" s="49">
        <f>'CCG weighted population'!AQ128/'CCG weighted population'!$G128</f>
        <v>0.68141464353166148</v>
      </c>
      <c r="AL128" s="49">
        <f>'CCG weighted population'!AR128/'CCG weighted population'!$H128</f>
        <v>0.68155497492615136</v>
      </c>
      <c r="AM128" s="51">
        <v>1.1090234518051147</v>
      </c>
      <c r="AN128" s="49">
        <v>1.1031183004379272</v>
      </c>
      <c r="AO128" s="49">
        <v>1.0971949100494385</v>
      </c>
      <c r="AP128" s="49">
        <v>1.09124755859375</v>
      </c>
      <c r="AQ128" s="49">
        <v>1.0852782726287842</v>
      </c>
      <c r="AR128" s="49">
        <v>1.0792826414108276</v>
      </c>
      <c r="AS128" s="52">
        <v>0.99754804372787476</v>
      </c>
      <c r="AT128" s="50">
        <v>0.99754804372787476</v>
      </c>
      <c r="AU128" s="50">
        <v>0.99754804372787476</v>
      </c>
      <c r="AV128" s="50">
        <v>0.99754804372787476</v>
      </c>
      <c r="AW128" s="50">
        <v>0.99754804372787476</v>
      </c>
      <c r="AX128" s="50">
        <v>0.99754804372787476</v>
      </c>
    </row>
    <row r="129" spans="1:50" x14ac:dyDescent="0.2">
      <c r="A129" s="31" t="s">
        <v>136</v>
      </c>
      <c r="B129" s="25" t="s">
        <v>296</v>
      </c>
      <c r="C129" s="51">
        <f>'CCG weighted population'!I129/'CCG weighted population'!$C129</f>
        <v>0.68582090513914662</v>
      </c>
      <c r="D129" s="49">
        <f>'CCG weighted population'!J129/'CCG weighted population'!$D129</f>
        <v>0.68606505054213784</v>
      </c>
      <c r="E129" s="49">
        <f>'CCG weighted population'!K129/'CCG weighted population'!$E129</f>
        <v>0.68692785261951372</v>
      </c>
      <c r="F129" s="49">
        <f>'CCG weighted population'!L129/'CCG weighted population'!$F129</f>
        <v>0.68790259995976033</v>
      </c>
      <c r="G129" s="49">
        <f>'CCG weighted population'!M129/'CCG weighted population'!$G129</f>
        <v>0.68806355509956185</v>
      </c>
      <c r="H129" s="49">
        <f>'CCG weighted population'!N129/'CCG weighted population'!$H129</f>
        <v>0.68890316751977609</v>
      </c>
      <c r="I129" s="51">
        <f>'CCG weighted population'!O129/'CCG weighted population'!$C129</f>
        <v>0.65264281446708683</v>
      </c>
      <c r="J129" s="49">
        <f>'CCG weighted population'!P129/'CCG weighted population'!$D129</f>
        <v>0.6486541882854463</v>
      </c>
      <c r="K129" s="49">
        <f>'CCG weighted population'!Q129/'CCG weighted population'!$E129</f>
        <v>0.64738467574617764</v>
      </c>
      <c r="L129" s="49">
        <f>'CCG weighted population'!R129/'CCG weighted population'!$F129</f>
        <v>0.64646942778605598</v>
      </c>
      <c r="M129" s="49">
        <f>'CCG weighted population'!S129/'CCG weighted population'!$G129</f>
        <v>0.64224354532627836</v>
      </c>
      <c r="N129" s="49">
        <f>'CCG weighted population'!T129/'CCG weighted population'!$H129</f>
        <v>0.63891684111272806</v>
      </c>
      <c r="O129" s="51">
        <f>'CCG weighted population'!U129/'CCG weighted population'!$C129</f>
        <v>1.5584257365351826</v>
      </c>
      <c r="P129" s="49">
        <f>'CCG weighted population'!V129/'CCG weighted population'!$D129</f>
        <v>1.5583983820756444</v>
      </c>
      <c r="Q129" s="49">
        <f>'CCG weighted population'!W129/'CCG weighted population'!$E129</f>
        <v>1.5586636490891985</v>
      </c>
      <c r="R129" s="49">
        <f>'CCG weighted population'!X129/'CCG weighted population'!$F129</f>
        <v>1.5590552044383299</v>
      </c>
      <c r="S129" s="49">
        <f>'CCG weighted population'!Y129/'CCG weighted population'!$G129</f>
        <v>1.5577488457660398</v>
      </c>
      <c r="T129" s="49">
        <f>'CCG weighted population'!Z129/'CCG weighted population'!$H129</f>
        <v>1.556300637511105</v>
      </c>
      <c r="U129" s="51">
        <f>'CCG weighted population'!AA129/'CCG weighted population'!$C129</f>
        <v>1.0949405490908795</v>
      </c>
      <c r="V129" s="49">
        <f>'CCG weighted population'!AB129/'CCG weighted population'!$D129</f>
        <v>1.0938372728543515</v>
      </c>
      <c r="W129" s="49">
        <f>'CCG weighted population'!AC129/'CCG weighted population'!$E129</f>
        <v>1.0932271846616148</v>
      </c>
      <c r="X129" s="49">
        <f>'CCG weighted population'!AD129/'CCG weighted population'!$F129</f>
        <v>1.0930514643460039</v>
      </c>
      <c r="Y129" s="49">
        <f>'CCG weighted population'!AE129/'CCG weighted population'!$G129</f>
        <v>1.0933624913764128</v>
      </c>
      <c r="Z129" s="49">
        <f>'CCG weighted population'!AF129/'CCG weighted population'!$H129</f>
        <v>1.0941965683092434</v>
      </c>
      <c r="AA129" s="51">
        <f>'CCG weighted population'!AG129/'CCG weighted population'!$C129</f>
        <v>0.79008702702612843</v>
      </c>
      <c r="AB129" s="49">
        <f>'CCG weighted population'!AH129/'CCG weighted population'!$D129</f>
        <v>0.79121537223939364</v>
      </c>
      <c r="AC129" s="49">
        <f>'CCG weighted population'!AI129/'CCG weighted population'!$E129</f>
        <v>0.79240777482645963</v>
      </c>
      <c r="AD129" s="49">
        <f>'CCG weighted population'!AJ129/'CCG weighted population'!$F129</f>
        <v>0.79355363786654021</v>
      </c>
      <c r="AE129" s="49">
        <f>'CCG weighted population'!AK129/'CCG weighted population'!$G129</f>
        <v>0.7937967288032507</v>
      </c>
      <c r="AF129" s="49">
        <f>'CCG weighted population'!AL129/'CCG weighted population'!$H129</f>
        <v>0.79472560146464621</v>
      </c>
      <c r="AG129" s="51">
        <f>'CCG weighted population'!AM129/'CCG weighted population'!$C129</f>
        <v>1.0027980924765649</v>
      </c>
      <c r="AH129" s="49">
        <f>'CCG weighted population'!AN129/'CCG weighted population'!$D129</f>
        <v>1.0029916122069058</v>
      </c>
      <c r="AI129" s="49">
        <f>'CCG weighted population'!AO129/'CCG weighted population'!$E129</f>
        <v>1.0032173022344835</v>
      </c>
      <c r="AJ129" s="49">
        <f>'CCG weighted population'!AP129/'CCG weighted population'!$F129</f>
        <v>1.0034433325046381</v>
      </c>
      <c r="AK129" s="49">
        <f>'CCG weighted population'!AQ129/'CCG weighted population'!$G129</f>
        <v>1.0036616340297064</v>
      </c>
      <c r="AL129" s="49">
        <f>'CCG weighted population'!AR129/'CCG weighted population'!$H129</f>
        <v>1.0038683673323354</v>
      </c>
      <c r="AM129" s="51">
        <v>1.1397329568862915</v>
      </c>
      <c r="AN129" s="49">
        <v>1.1304028034210205</v>
      </c>
      <c r="AO129" s="49">
        <v>1.121029257774353</v>
      </c>
      <c r="AP129" s="49">
        <v>1.1116056442260742</v>
      </c>
      <c r="AQ129" s="49">
        <v>1.1021335124969482</v>
      </c>
      <c r="AR129" s="49">
        <v>1.0926080942153931</v>
      </c>
      <c r="AS129" s="52">
        <v>0.99663132429122925</v>
      </c>
      <c r="AT129" s="50">
        <v>0.99663132429122925</v>
      </c>
      <c r="AU129" s="50">
        <v>0.99663132429122925</v>
      </c>
      <c r="AV129" s="50">
        <v>0.99663132429122925</v>
      </c>
      <c r="AW129" s="50">
        <v>0.99663132429122925</v>
      </c>
      <c r="AX129" s="50">
        <v>0.99663132429122925</v>
      </c>
    </row>
    <row r="130" spans="1:50" x14ac:dyDescent="0.2">
      <c r="A130" s="31" t="s">
        <v>137</v>
      </c>
      <c r="B130" s="25" t="s">
        <v>299</v>
      </c>
      <c r="C130" s="51">
        <f>'CCG weighted population'!I130/'CCG weighted population'!$C130</f>
        <v>0.76542511168760829</v>
      </c>
      <c r="D130" s="49">
        <f>'CCG weighted population'!J130/'CCG weighted population'!$D130</f>
        <v>0.76334980267343144</v>
      </c>
      <c r="E130" s="49">
        <f>'CCG weighted population'!K130/'CCG weighted population'!$E130</f>
        <v>0.7616223027940735</v>
      </c>
      <c r="F130" s="49">
        <f>'CCG weighted population'!L130/'CCG weighted population'!$F130</f>
        <v>0.76076771538285248</v>
      </c>
      <c r="G130" s="49">
        <f>'CCG weighted population'!M130/'CCG weighted population'!$G130</f>
        <v>0.7595600471055195</v>
      </c>
      <c r="H130" s="49">
        <f>'CCG weighted population'!N130/'CCG weighted population'!$H130</f>
        <v>0.75861861399732655</v>
      </c>
      <c r="I130" s="51">
        <f>'CCG weighted population'!O130/'CCG weighted population'!$C130</f>
        <v>0.74375182634272219</v>
      </c>
      <c r="J130" s="49">
        <f>'CCG weighted population'!P130/'CCG weighted population'!$D130</f>
        <v>0.73460540814637665</v>
      </c>
      <c r="K130" s="49">
        <f>'CCG weighted population'!Q130/'CCG weighted population'!$E130</f>
        <v>0.72647519678395789</v>
      </c>
      <c r="L130" s="49">
        <f>'CCG weighted population'!R130/'CCG weighted population'!$F130</f>
        <v>0.71920668398430243</v>
      </c>
      <c r="M130" s="49">
        <f>'CCG weighted population'!S130/'CCG weighted population'!$G130</f>
        <v>0.71057418769679104</v>
      </c>
      <c r="N130" s="49">
        <f>'CCG weighted population'!T130/'CCG weighted population'!$H130</f>
        <v>0.70369233929284181</v>
      </c>
      <c r="O130" s="51">
        <f>'CCG weighted population'!U130/'CCG weighted population'!$C130</f>
        <v>1.5202007408535534</v>
      </c>
      <c r="P130" s="49">
        <f>'CCG weighted population'!V130/'CCG weighted population'!$D130</f>
        <v>1.5193535689803999</v>
      </c>
      <c r="Q130" s="49">
        <f>'CCG weighted population'!W130/'CCG weighted population'!$E130</f>
        <v>1.5190070724978588</v>
      </c>
      <c r="R130" s="49">
        <f>'CCG weighted population'!X130/'CCG weighted population'!$F130</f>
        <v>1.5190877940331411</v>
      </c>
      <c r="S130" s="49">
        <f>'CCG weighted population'!Y130/'CCG weighted population'!$G130</f>
        <v>1.5179439932551406</v>
      </c>
      <c r="T130" s="49">
        <f>'CCG weighted population'!Z130/'CCG weighted population'!$H130</f>
        <v>1.5166189846566909</v>
      </c>
      <c r="U130" s="51">
        <f>'CCG weighted population'!AA130/'CCG weighted population'!$C130</f>
        <v>1.3435626484802452</v>
      </c>
      <c r="V130" s="49">
        <f>'CCG weighted population'!AB130/'CCG weighted population'!$D130</f>
        <v>1.3351987976070609</v>
      </c>
      <c r="W130" s="49">
        <f>'CCG weighted population'!AC130/'CCG weighted population'!$E130</f>
        <v>1.3276271421534576</v>
      </c>
      <c r="X130" s="49">
        <f>'CCG weighted population'!AD130/'CCG weighted population'!$F130</f>
        <v>1.3205498906939657</v>
      </c>
      <c r="Y130" s="49">
        <f>'CCG weighted population'!AE130/'CCG weighted population'!$G130</f>
        <v>1.3140972534588877</v>
      </c>
      <c r="Z130" s="49">
        <f>'CCG weighted population'!AF130/'CCG weighted population'!$H130</f>
        <v>1.308483540099691</v>
      </c>
      <c r="AA130" s="51">
        <f>'CCG weighted population'!AG130/'CCG weighted population'!$C130</f>
        <v>0.84989630730065646</v>
      </c>
      <c r="AB130" s="49">
        <f>'CCG weighted population'!AH130/'CCG weighted population'!$D130</f>
        <v>0.84851610489623175</v>
      </c>
      <c r="AC130" s="49">
        <f>'CCG weighted population'!AI130/'CCG weighted population'!$E130</f>
        <v>0.84747091001685704</v>
      </c>
      <c r="AD130" s="49">
        <f>'CCG weighted population'!AJ130/'CCG weighted population'!$F130</f>
        <v>0.84737759351493647</v>
      </c>
      <c r="AE130" s="49">
        <f>'CCG weighted population'!AK130/'CCG weighted population'!$G130</f>
        <v>0.84680878364518508</v>
      </c>
      <c r="AF130" s="49">
        <f>'CCG weighted population'!AL130/'CCG weighted population'!$H130</f>
        <v>0.84666827838287362</v>
      </c>
      <c r="AG130" s="51">
        <f>'CCG weighted population'!AM130/'CCG weighted population'!$C130</f>
        <v>1.0164933195405035</v>
      </c>
      <c r="AH130" s="49">
        <f>'CCG weighted population'!AN130/'CCG weighted population'!$D130</f>
        <v>1.0166894897967669</v>
      </c>
      <c r="AI130" s="49">
        <f>'CCG weighted population'!AO130/'CCG weighted population'!$E130</f>
        <v>1.016918272598776</v>
      </c>
      <c r="AJ130" s="49">
        <f>'CCG weighted population'!AP130/'CCG weighted population'!$F130</f>
        <v>1.0171474326623584</v>
      </c>
      <c r="AK130" s="49">
        <f>'CCG weighted population'!AQ130/'CCG weighted population'!$G130</f>
        <v>1.0173687363108059</v>
      </c>
      <c r="AL130" s="49">
        <f>'CCG weighted population'!AR130/'CCG weighted population'!$H130</f>
        <v>1.0175782829800619</v>
      </c>
      <c r="AM130" s="51">
        <v>1.1184834241867065</v>
      </c>
      <c r="AN130" s="49">
        <v>1.1118190288543701</v>
      </c>
      <c r="AO130" s="49">
        <v>1.1051307916641235</v>
      </c>
      <c r="AP130" s="49">
        <v>1.0984131097793579</v>
      </c>
      <c r="AQ130" s="49">
        <v>1.0916674137115479</v>
      </c>
      <c r="AR130" s="49">
        <v>1.0848896503448486</v>
      </c>
      <c r="AS130" s="52">
        <v>0.99680399894714355</v>
      </c>
      <c r="AT130" s="50">
        <v>0.99680399894714355</v>
      </c>
      <c r="AU130" s="50">
        <v>0.99680399894714355</v>
      </c>
      <c r="AV130" s="50">
        <v>0.99680399894714355</v>
      </c>
      <c r="AW130" s="50">
        <v>0.99680399894714355</v>
      </c>
      <c r="AX130" s="50">
        <v>0.99680399894714355</v>
      </c>
    </row>
    <row r="131" spans="1:50" x14ac:dyDescent="0.2">
      <c r="A131" s="31" t="s">
        <v>138</v>
      </c>
      <c r="B131" s="25" t="s">
        <v>314</v>
      </c>
      <c r="C131" s="51">
        <f>'CCG weighted population'!I131/'CCG weighted population'!$C131</f>
        <v>0.66798490397388821</v>
      </c>
      <c r="D131" s="49">
        <f>'CCG weighted population'!J131/'CCG weighted population'!$D131</f>
        <v>0.66944289757493114</v>
      </c>
      <c r="E131" s="49">
        <f>'CCG weighted population'!K131/'CCG weighted population'!$E131</f>
        <v>0.67169312857906327</v>
      </c>
      <c r="F131" s="49">
        <f>'CCG weighted population'!L131/'CCG weighted population'!$F131</f>
        <v>0.67429119919069558</v>
      </c>
      <c r="G131" s="49">
        <f>'CCG weighted population'!M131/'CCG weighted population'!$G131</f>
        <v>0.67633316193282988</v>
      </c>
      <c r="H131" s="49">
        <f>'CCG weighted population'!N131/'CCG weighted population'!$H131</f>
        <v>0.67846995151651823</v>
      </c>
      <c r="I131" s="51">
        <f>'CCG weighted population'!O131/'CCG weighted population'!$C131</f>
        <v>0.60480740009204836</v>
      </c>
      <c r="J131" s="49">
        <f>'CCG weighted population'!P131/'CCG weighted population'!$D131</f>
        <v>0.60387157794212187</v>
      </c>
      <c r="K131" s="49">
        <f>'CCG weighted population'!Q131/'CCG weighted population'!$E131</f>
        <v>0.6038017235340114</v>
      </c>
      <c r="L131" s="49">
        <f>'CCG weighted population'!R131/'CCG weighted population'!$F131</f>
        <v>0.60422022247883767</v>
      </c>
      <c r="M131" s="49">
        <f>'CCG weighted population'!S131/'CCG weighted population'!$G131</f>
        <v>0.60397710084036826</v>
      </c>
      <c r="N131" s="49">
        <f>'CCG weighted population'!T131/'CCG weighted population'!$H131</f>
        <v>0.60240669148845116</v>
      </c>
      <c r="O131" s="51">
        <f>'CCG weighted population'!U131/'CCG weighted population'!$C131</f>
        <v>1.24277518670812</v>
      </c>
      <c r="P131" s="49">
        <f>'CCG weighted population'!V131/'CCG weighted population'!$D131</f>
        <v>1.2422817198616147</v>
      </c>
      <c r="Q131" s="49">
        <f>'CCG weighted population'!W131/'CCG weighted population'!$E131</f>
        <v>1.2426687282740843</v>
      </c>
      <c r="R131" s="49">
        <f>'CCG weighted population'!X131/'CCG weighted population'!$F131</f>
        <v>1.2429658741975871</v>
      </c>
      <c r="S131" s="49">
        <f>'CCG weighted population'!Y131/'CCG weighted population'!$G131</f>
        <v>1.2429195677359997</v>
      </c>
      <c r="T131" s="49">
        <f>'CCG weighted population'!Z131/'CCG weighted population'!$H131</f>
        <v>1.2425244494424696</v>
      </c>
      <c r="U131" s="51">
        <f>'CCG weighted population'!AA131/'CCG weighted population'!$C131</f>
        <v>1.2616743074210564</v>
      </c>
      <c r="V131" s="49">
        <f>'CCG weighted population'!AB131/'CCG weighted population'!$D131</f>
        <v>1.252525443031212</v>
      </c>
      <c r="W131" s="49">
        <f>'CCG weighted population'!AC131/'CCG weighted population'!$E131</f>
        <v>1.2457359477267445</v>
      </c>
      <c r="X131" s="49">
        <f>'CCG weighted population'!AD131/'CCG weighted population'!$F131</f>
        <v>1.2404010771635097</v>
      </c>
      <c r="Y131" s="49">
        <f>'CCG weighted population'!AE131/'CCG weighted population'!$G131</f>
        <v>1.2363926006985431</v>
      </c>
      <c r="Z131" s="49">
        <f>'CCG weighted population'!AF131/'CCG weighted population'!$H131</f>
        <v>1.2337007673089591</v>
      </c>
      <c r="AA131" s="51">
        <f>'CCG weighted population'!AG131/'CCG weighted population'!$C131</f>
        <v>0.78925618199255732</v>
      </c>
      <c r="AB131" s="49">
        <f>'CCG weighted population'!AH131/'CCG weighted population'!$D131</f>
        <v>0.7914445668024086</v>
      </c>
      <c r="AC131" s="49">
        <f>'CCG weighted population'!AI131/'CCG weighted population'!$E131</f>
        <v>0.79407955698836152</v>
      </c>
      <c r="AD131" s="49">
        <f>'CCG weighted population'!AJ131/'CCG weighted population'!$F131</f>
        <v>0.79737140796593631</v>
      </c>
      <c r="AE131" s="49">
        <f>'CCG weighted population'!AK131/'CCG weighted population'!$G131</f>
        <v>0.79968044956595796</v>
      </c>
      <c r="AF131" s="49">
        <f>'CCG weighted population'!AL131/'CCG weighted population'!$H131</f>
        <v>0.80260433950154297</v>
      </c>
      <c r="AG131" s="51">
        <f>'CCG weighted population'!AM131/'CCG weighted population'!$C131</f>
        <v>0.98187010220719295</v>
      </c>
      <c r="AH131" s="49">
        <f>'CCG weighted population'!AN131/'CCG weighted population'!$D131</f>
        <v>0.98205958957057038</v>
      </c>
      <c r="AI131" s="49">
        <f>'CCG weighted population'!AO131/'CCG weighted population'!$E131</f>
        <v>0.98228058775294991</v>
      </c>
      <c r="AJ131" s="49">
        <f>'CCG weighted population'!AP131/'CCG weighted population'!$F131</f>
        <v>0.9825018203171052</v>
      </c>
      <c r="AK131" s="49">
        <f>'CCG weighted population'!AQ131/'CCG weighted population'!$G131</f>
        <v>0.9827155966538198</v>
      </c>
      <c r="AL131" s="49">
        <f>'CCG weighted population'!AR131/'CCG weighted population'!$H131</f>
        <v>0.98291802909008907</v>
      </c>
      <c r="AM131" s="51">
        <v>1.1144977807998657</v>
      </c>
      <c r="AN131" s="49">
        <v>1.1088311672210693</v>
      </c>
      <c r="AO131" s="49">
        <v>1.1031481027603149</v>
      </c>
      <c r="AP131" s="49">
        <v>1.0974431037902832</v>
      </c>
      <c r="AQ131" s="49">
        <v>1.0917181968688965</v>
      </c>
      <c r="AR131" s="49">
        <v>1.085969090461731</v>
      </c>
      <c r="AS131" s="52">
        <v>0.99624854326248169</v>
      </c>
      <c r="AT131" s="50">
        <v>0.99624854326248169</v>
      </c>
      <c r="AU131" s="50">
        <v>0.99624854326248169</v>
      </c>
      <c r="AV131" s="50">
        <v>0.99624854326248169</v>
      </c>
      <c r="AW131" s="50">
        <v>0.99624854326248169</v>
      </c>
      <c r="AX131" s="50">
        <v>0.99624854326248169</v>
      </c>
    </row>
    <row r="132" spans="1:50" x14ac:dyDescent="0.2">
      <c r="A132" s="31" t="s">
        <v>139</v>
      </c>
      <c r="B132" s="25" t="s">
        <v>336</v>
      </c>
      <c r="C132" s="51">
        <f>'CCG weighted population'!I132/'CCG weighted population'!$C132</f>
        <v>0.79469301595159336</v>
      </c>
      <c r="D132" s="49">
        <f>'CCG weighted population'!J132/'CCG weighted population'!$D132</f>
        <v>0.79284563349400217</v>
      </c>
      <c r="E132" s="49">
        <f>'CCG weighted population'!K132/'CCG weighted population'!$E132</f>
        <v>0.79176180929783235</v>
      </c>
      <c r="F132" s="49">
        <f>'CCG weighted population'!L132/'CCG weighted population'!$F132</f>
        <v>0.79062403012929849</v>
      </c>
      <c r="G132" s="49">
        <f>'CCG weighted population'!M132/'CCG weighted population'!$G132</f>
        <v>0.78926712963308854</v>
      </c>
      <c r="H132" s="49">
        <f>'CCG weighted population'!N132/'CCG weighted population'!$H132</f>
        <v>0.78879521557434706</v>
      </c>
      <c r="I132" s="51">
        <f>'CCG weighted population'!O132/'CCG weighted population'!$C132</f>
        <v>0.75048065217037851</v>
      </c>
      <c r="J132" s="49">
        <f>'CCG weighted population'!P132/'CCG weighted population'!$D132</f>
        <v>0.74488952537478725</v>
      </c>
      <c r="K132" s="49">
        <f>'CCG weighted population'!Q132/'CCG weighted population'!$E132</f>
        <v>0.73903025797660538</v>
      </c>
      <c r="L132" s="49">
        <f>'CCG weighted population'!R132/'CCG weighted population'!$F132</f>
        <v>0.73233524160156782</v>
      </c>
      <c r="M132" s="49">
        <f>'CCG weighted population'!S132/'CCG weighted population'!$G132</f>
        <v>0.72357441716772464</v>
      </c>
      <c r="N132" s="49">
        <f>'CCG weighted population'!T132/'CCG weighted population'!$H132</f>
        <v>0.71930018134301066</v>
      </c>
      <c r="O132" s="51">
        <f>'CCG weighted population'!U132/'CCG weighted population'!$C132</f>
        <v>0.88153479182053207</v>
      </c>
      <c r="P132" s="49">
        <f>'CCG weighted population'!V132/'CCG weighted population'!$D132</f>
        <v>0.88120954629446657</v>
      </c>
      <c r="Q132" s="49">
        <f>'CCG weighted population'!W132/'CCG weighted population'!$E132</f>
        <v>0.88101522469407612</v>
      </c>
      <c r="R132" s="49">
        <f>'CCG weighted population'!X132/'CCG weighted population'!$F132</f>
        <v>0.88103026241707905</v>
      </c>
      <c r="S132" s="49">
        <f>'CCG weighted population'!Y132/'CCG weighted population'!$G132</f>
        <v>0.88073817493107798</v>
      </c>
      <c r="T132" s="49">
        <f>'CCG weighted population'!Z132/'CCG weighted population'!$H132</f>
        <v>0.88046158285020304</v>
      </c>
      <c r="U132" s="51">
        <f>'CCG weighted population'!AA132/'CCG weighted population'!$C132</f>
        <v>1.2626690951252251</v>
      </c>
      <c r="V132" s="49">
        <f>'CCG weighted population'!AB132/'CCG weighted population'!$D132</f>
        <v>1.2555200782119418</v>
      </c>
      <c r="W132" s="49">
        <f>'CCG weighted population'!AC132/'CCG weighted population'!$E132</f>
        <v>1.2491312277330526</v>
      </c>
      <c r="X132" s="49">
        <f>'CCG weighted population'!AD132/'CCG weighted population'!$F132</f>
        <v>1.2433959229511145</v>
      </c>
      <c r="Y132" s="49">
        <f>'CCG weighted population'!AE132/'CCG weighted population'!$G132</f>
        <v>1.2382901746023445</v>
      </c>
      <c r="Z132" s="49">
        <f>'CCG weighted population'!AF132/'CCG weighted population'!$H132</f>
        <v>1.2339552143446841</v>
      </c>
      <c r="AA132" s="51">
        <f>'CCG weighted population'!AG132/'CCG weighted population'!$C132</f>
        <v>0.82731335720754717</v>
      </c>
      <c r="AB132" s="49">
        <f>'CCG weighted population'!AH132/'CCG weighted population'!$D132</f>
        <v>0.82601519359341913</v>
      </c>
      <c r="AC132" s="49">
        <f>'CCG weighted population'!AI132/'CCG weighted population'!$E132</f>
        <v>0.82501023537282947</v>
      </c>
      <c r="AD132" s="49">
        <f>'CCG weighted population'!AJ132/'CCG weighted population'!$F132</f>
        <v>0.82408386483445872</v>
      </c>
      <c r="AE132" s="49">
        <f>'CCG weighted population'!AK132/'CCG weighted population'!$G132</f>
        <v>0.82318547948447551</v>
      </c>
      <c r="AF132" s="49">
        <f>'CCG weighted population'!AL132/'CCG weighted population'!$H132</f>
        <v>0.82306892814978194</v>
      </c>
      <c r="AG132" s="51">
        <f>'CCG weighted population'!AM132/'CCG weighted population'!$C132</f>
        <v>0.75340398698277744</v>
      </c>
      <c r="AH132" s="49">
        <f>'CCG weighted population'!AN132/'CCG weighted population'!$D132</f>
        <v>0.75354941963149014</v>
      </c>
      <c r="AI132" s="49">
        <f>'CCG weighted population'!AO132/'CCG weighted population'!$E132</f>
        <v>0.75371897961319811</v>
      </c>
      <c r="AJ132" s="49">
        <f>'CCG weighted population'!AP132/'CCG weighted population'!$F132</f>
        <v>0.75388876905283297</v>
      </c>
      <c r="AK132" s="49">
        <f>'CCG weighted population'!AQ132/'CCG weighted population'!$G132</f>
        <v>0.75405280843052147</v>
      </c>
      <c r="AL132" s="49">
        <f>'CCG weighted population'!AR132/'CCG weighted population'!$H132</f>
        <v>0.75420816933198565</v>
      </c>
      <c r="AM132" s="51">
        <v>1.0963603258132935</v>
      </c>
      <c r="AN132" s="49">
        <v>1.0926445722579956</v>
      </c>
      <c r="AO132" s="49">
        <v>1.0889269113540649</v>
      </c>
      <c r="AP132" s="49">
        <v>1.0852022171020508</v>
      </c>
      <c r="AQ132" s="49">
        <v>1.0814725160598755</v>
      </c>
      <c r="AR132" s="49">
        <v>1.0777339935302734</v>
      </c>
      <c r="AS132" s="52">
        <v>0.9973752498626709</v>
      </c>
      <c r="AT132" s="50">
        <v>0.9973752498626709</v>
      </c>
      <c r="AU132" s="50">
        <v>0.9973752498626709</v>
      </c>
      <c r="AV132" s="50">
        <v>0.9973752498626709</v>
      </c>
      <c r="AW132" s="50">
        <v>0.9973752498626709</v>
      </c>
      <c r="AX132" s="50">
        <v>0.9973752498626709</v>
      </c>
    </row>
    <row r="133" spans="1:50" x14ac:dyDescent="0.2">
      <c r="A133" s="31" t="s">
        <v>140</v>
      </c>
      <c r="B133" s="25" t="s">
        <v>338</v>
      </c>
      <c r="C133" s="51">
        <f>'CCG weighted population'!I133/'CCG weighted population'!$C133</f>
        <v>0.73824195419809802</v>
      </c>
      <c r="D133" s="49">
        <f>'CCG weighted population'!J133/'CCG weighted population'!$D133</f>
        <v>0.74005217861744454</v>
      </c>
      <c r="E133" s="49">
        <f>'CCG weighted population'!K133/'CCG weighted population'!$E133</f>
        <v>0.74144314293011948</v>
      </c>
      <c r="F133" s="49">
        <f>'CCG weighted population'!L133/'CCG weighted population'!$F133</f>
        <v>0.74316861446707894</v>
      </c>
      <c r="G133" s="49">
        <f>'CCG weighted population'!M133/'CCG weighted population'!$G133</f>
        <v>0.7450387114432464</v>
      </c>
      <c r="H133" s="49">
        <f>'CCG weighted population'!N133/'CCG weighted population'!$H133</f>
        <v>0.74695515976255378</v>
      </c>
      <c r="I133" s="51">
        <f>'CCG weighted population'!O133/'CCG weighted population'!$C133</f>
        <v>0.68784130712626868</v>
      </c>
      <c r="J133" s="49">
        <f>'CCG weighted population'!P133/'CCG weighted population'!$D133</f>
        <v>0.68740392191626509</v>
      </c>
      <c r="K133" s="49">
        <f>'CCG weighted population'!Q133/'CCG weighted population'!$E133</f>
        <v>0.68649045292128719</v>
      </c>
      <c r="L133" s="49">
        <f>'CCG weighted population'!R133/'CCG weighted population'!$F133</f>
        <v>0.68700872696523718</v>
      </c>
      <c r="M133" s="49">
        <f>'CCG weighted population'!S133/'CCG weighted population'!$G133</f>
        <v>0.68478949651084164</v>
      </c>
      <c r="N133" s="49">
        <f>'CCG weighted population'!T133/'CCG weighted population'!$H133</f>
        <v>0.6852579164824526</v>
      </c>
      <c r="O133" s="51">
        <f>'CCG weighted population'!U133/'CCG weighted population'!$C133</f>
        <v>0.77552831849451243</v>
      </c>
      <c r="P133" s="49">
        <f>'CCG weighted population'!V133/'CCG weighted population'!$D133</f>
        <v>0.77605891272005068</v>
      </c>
      <c r="Q133" s="49">
        <f>'CCG weighted population'!W133/'CCG weighted population'!$E133</f>
        <v>0.77671767210202258</v>
      </c>
      <c r="R133" s="49">
        <f>'CCG weighted population'!X133/'CCG weighted population'!$F133</f>
        <v>0.77739659957941287</v>
      </c>
      <c r="S133" s="49">
        <f>'CCG weighted population'!Y133/'CCG weighted population'!$G133</f>
        <v>0.77827741463637612</v>
      </c>
      <c r="T133" s="49">
        <f>'CCG weighted population'!Z133/'CCG weighted population'!$H133</f>
        <v>0.7792463728203658</v>
      </c>
      <c r="U133" s="51">
        <f>'CCG weighted population'!AA133/'CCG weighted population'!$C133</f>
        <v>0.9941971992225751</v>
      </c>
      <c r="V133" s="49">
        <f>'CCG weighted population'!AB133/'CCG weighted population'!$D133</f>
        <v>0.99234091928330925</v>
      </c>
      <c r="W133" s="49">
        <f>'CCG weighted population'!AC133/'CCG weighted population'!$E133</f>
        <v>0.99056627363181826</v>
      </c>
      <c r="X133" s="49">
        <f>'CCG weighted population'!AD133/'CCG weighted population'!$F133</f>
        <v>0.9889596397203313</v>
      </c>
      <c r="Y133" s="49">
        <f>'CCG weighted population'!AE133/'CCG weighted population'!$G133</f>
        <v>0.98789218713940574</v>
      </c>
      <c r="Z133" s="49">
        <f>'CCG weighted population'!AF133/'CCG weighted population'!$H133</f>
        <v>0.98696287026170881</v>
      </c>
      <c r="AA133" s="51">
        <f>'CCG weighted population'!AG133/'CCG weighted population'!$C133</f>
        <v>0.8205445720697857</v>
      </c>
      <c r="AB133" s="49">
        <f>'CCG weighted population'!AH133/'CCG weighted population'!$D133</f>
        <v>0.82230302772122521</v>
      </c>
      <c r="AC133" s="49">
        <f>'CCG weighted population'!AI133/'CCG weighted population'!$E133</f>
        <v>0.82381671692265923</v>
      </c>
      <c r="AD133" s="49">
        <f>'CCG weighted population'!AJ133/'CCG weighted population'!$F133</f>
        <v>0.82502596147757135</v>
      </c>
      <c r="AE133" s="49">
        <f>'CCG weighted population'!AK133/'CCG weighted population'!$G133</f>
        <v>0.82661161593622934</v>
      </c>
      <c r="AF133" s="49">
        <f>'CCG weighted population'!AL133/'CCG weighted population'!$H133</f>
        <v>0.82828252049079698</v>
      </c>
      <c r="AG133" s="51">
        <f>'CCG weighted population'!AM133/'CCG weighted population'!$C133</f>
        <v>0.63640095464970969</v>
      </c>
      <c r="AH133" s="49">
        <f>'CCG weighted population'!AN133/'CCG weighted population'!$D133</f>
        <v>0.63652382206593161</v>
      </c>
      <c r="AI133" s="49">
        <f>'CCG weighted population'!AO133/'CCG weighted population'!$E133</f>
        <v>0.63666700948437205</v>
      </c>
      <c r="AJ133" s="49">
        <f>'CCG weighted population'!AP133/'CCG weighted population'!$F133</f>
        <v>0.63681042980972313</v>
      </c>
      <c r="AK133" s="49">
        <f>'CCG weighted population'!AQ133/'CCG weighted population'!$G133</f>
        <v>0.63694901204851517</v>
      </c>
      <c r="AL133" s="49">
        <f>'CCG weighted population'!AR133/'CCG weighted population'!$H133</f>
        <v>0.63708020048128977</v>
      </c>
      <c r="AM133" s="51">
        <v>1.122950553894043</v>
      </c>
      <c r="AN133" s="49">
        <v>1.1154495477676392</v>
      </c>
      <c r="AO133" s="49">
        <v>1.107918381690979</v>
      </c>
      <c r="AP133" s="49">
        <v>1.1003513336181641</v>
      </c>
      <c r="AQ133" s="49">
        <v>1.0927498340606689</v>
      </c>
      <c r="AR133" s="49">
        <v>1.0851094722747803</v>
      </c>
      <c r="AS133" s="52">
        <v>0.99801719188690186</v>
      </c>
      <c r="AT133" s="50">
        <v>0.99801719188690186</v>
      </c>
      <c r="AU133" s="50">
        <v>0.99801719188690186</v>
      </c>
      <c r="AV133" s="50">
        <v>0.99801719188690186</v>
      </c>
      <c r="AW133" s="50">
        <v>0.99801719188690186</v>
      </c>
      <c r="AX133" s="50">
        <v>0.99801719188690186</v>
      </c>
    </row>
    <row r="134" spans="1:50" x14ac:dyDescent="0.2">
      <c r="A134" s="31" t="s">
        <v>141</v>
      </c>
      <c r="B134" s="25" t="s">
        <v>363</v>
      </c>
      <c r="C134" s="51">
        <f>'CCG weighted population'!I134/'CCG weighted population'!$C134</f>
        <v>0.71785702142349317</v>
      </c>
      <c r="D134" s="49">
        <f>'CCG weighted population'!J134/'CCG weighted population'!$D134</f>
        <v>0.71791960703217006</v>
      </c>
      <c r="E134" s="49">
        <f>'CCG weighted population'!K134/'CCG weighted population'!$E134</f>
        <v>0.71892596673710962</v>
      </c>
      <c r="F134" s="49">
        <f>'CCG weighted population'!L134/'CCG weighted population'!$F134</f>
        <v>0.72011369676067649</v>
      </c>
      <c r="G134" s="49">
        <f>'CCG weighted population'!M134/'CCG weighted population'!$G134</f>
        <v>0.72067673499998819</v>
      </c>
      <c r="H134" s="49">
        <f>'CCG weighted population'!N134/'CCG weighted population'!$H134</f>
        <v>0.72170954326526782</v>
      </c>
      <c r="I134" s="51">
        <f>'CCG weighted population'!O134/'CCG weighted population'!$C134</f>
        <v>0.68153463650183543</v>
      </c>
      <c r="J134" s="49">
        <f>'CCG weighted population'!P134/'CCG weighted population'!$D134</f>
        <v>0.67617536980843418</v>
      </c>
      <c r="K134" s="49">
        <f>'CCG weighted population'!Q134/'CCG weighted population'!$E134</f>
        <v>0.67316806587238487</v>
      </c>
      <c r="L134" s="49">
        <f>'CCG weighted population'!R134/'CCG weighted population'!$F134</f>
        <v>0.67201064692693646</v>
      </c>
      <c r="M134" s="49">
        <f>'CCG weighted population'!S134/'CCG weighted population'!$G134</f>
        <v>0.66759739878239088</v>
      </c>
      <c r="N134" s="49">
        <f>'CCG weighted population'!T134/'CCG weighted population'!$H134</f>
        <v>0.66345807909310872</v>
      </c>
      <c r="O134" s="51">
        <f>'CCG weighted population'!U134/'CCG weighted population'!$C134</f>
        <v>1.6205057213664733</v>
      </c>
      <c r="P134" s="49">
        <f>'CCG weighted population'!V134/'CCG weighted population'!$D134</f>
        <v>1.6195724757305958</v>
      </c>
      <c r="Q134" s="49">
        <f>'CCG weighted population'!W134/'CCG weighted population'!$E134</f>
        <v>1.6196585381113144</v>
      </c>
      <c r="R134" s="49">
        <f>'CCG weighted population'!X134/'CCG weighted population'!$F134</f>
        <v>1.6193649895242836</v>
      </c>
      <c r="S134" s="49">
        <f>'CCG weighted population'!Y134/'CCG weighted population'!$G134</f>
        <v>1.6184539852362436</v>
      </c>
      <c r="T134" s="49">
        <f>'CCG weighted population'!Z134/'CCG weighted population'!$H134</f>
        <v>1.6171158164191328</v>
      </c>
      <c r="U134" s="51">
        <f>'CCG weighted population'!AA134/'CCG weighted population'!$C134</f>
        <v>1.1552182893457419</v>
      </c>
      <c r="V134" s="49">
        <f>'CCG weighted population'!AB134/'CCG weighted population'!$D134</f>
        <v>1.1500248473694963</v>
      </c>
      <c r="W134" s="49">
        <f>'CCG weighted population'!AC134/'CCG weighted population'!$E134</f>
        <v>1.1458039525202977</v>
      </c>
      <c r="X134" s="49">
        <f>'CCG weighted population'!AD134/'CCG weighted population'!$F134</f>
        <v>1.142426247872923</v>
      </c>
      <c r="Y134" s="49">
        <f>'CCG weighted population'!AE134/'CCG weighted population'!$G134</f>
        <v>1.1397304511718434</v>
      </c>
      <c r="Z134" s="49">
        <f>'CCG weighted population'!AF134/'CCG weighted population'!$H134</f>
        <v>1.1376139363467606</v>
      </c>
      <c r="AA134" s="51">
        <f>'CCG weighted population'!AG134/'CCG weighted population'!$C134</f>
        <v>0.83448362198329296</v>
      </c>
      <c r="AB134" s="49">
        <f>'CCG weighted population'!AH134/'CCG weighted population'!$D134</f>
        <v>0.834745136281827</v>
      </c>
      <c r="AC134" s="49">
        <f>'CCG weighted population'!AI134/'CCG weighted population'!$E134</f>
        <v>0.83605573859448046</v>
      </c>
      <c r="AD134" s="49">
        <f>'CCG weighted population'!AJ134/'CCG weighted population'!$F134</f>
        <v>0.83725537705627173</v>
      </c>
      <c r="AE134" s="49">
        <f>'CCG weighted population'!AK134/'CCG weighted population'!$G134</f>
        <v>0.83819570216140638</v>
      </c>
      <c r="AF134" s="49">
        <f>'CCG weighted population'!AL134/'CCG weighted population'!$H134</f>
        <v>0.83970418955655002</v>
      </c>
      <c r="AG134" s="51">
        <f>'CCG weighted population'!AM134/'CCG weighted population'!$C134</f>
        <v>0.9826410755829359</v>
      </c>
      <c r="AH134" s="49">
        <f>'CCG weighted population'!AN134/'CCG weighted population'!$D134</f>
        <v>0.98283073867239357</v>
      </c>
      <c r="AI134" s="49">
        <f>'CCG weighted population'!AO134/'CCG weighted population'!$E134</f>
        <v>0.98305194080419034</v>
      </c>
      <c r="AJ134" s="49">
        <f>'CCG weighted population'!AP134/'CCG weighted population'!$F134</f>
        <v>0.98327335673668581</v>
      </c>
      <c r="AK134" s="49">
        <f>'CCG weighted population'!AQ134/'CCG weighted population'!$G134</f>
        <v>0.98348734328328857</v>
      </c>
      <c r="AL134" s="49">
        <f>'CCG weighted population'!AR134/'CCG weighted population'!$H134</f>
        <v>0.98368991208845069</v>
      </c>
      <c r="AM134" s="51">
        <v>1.1422394514083862</v>
      </c>
      <c r="AN134" s="49">
        <v>1.1325685977935791</v>
      </c>
      <c r="AO134" s="49">
        <v>1.1228517293930054</v>
      </c>
      <c r="AP134" s="49">
        <v>1.1130821704864502</v>
      </c>
      <c r="AQ134" s="49">
        <v>1.1032615900039673</v>
      </c>
      <c r="AR134" s="49">
        <v>1.0933849811553955</v>
      </c>
      <c r="AS134" s="52">
        <v>0.99636411666870117</v>
      </c>
      <c r="AT134" s="50">
        <v>0.99636411666870117</v>
      </c>
      <c r="AU134" s="50">
        <v>0.99636411666870117</v>
      </c>
      <c r="AV134" s="50">
        <v>0.99636411666870117</v>
      </c>
      <c r="AW134" s="50">
        <v>0.99636411666870117</v>
      </c>
      <c r="AX134" s="50">
        <v>0.99636411666870117</v>
      </c>
    </row>
    <row r="135" spans="1:50" x14ac:dyDescent="0.2">
      <c r="A135" s="31" t="s">
        <v>142</v>
      </c>
      <c r="B135" s="25" t="s">
        <v>307</v>
      </c>
      <c r="C135" s="51">
        <f>'CCG weighted population'!I135/'CCG weighted population'!$C135</f>
        <v>0.75148475285495386</v>
      </c>
      <c r="D135" s="49">
        <f>'CCG weighted population'!J135/'CCG weighted population'!$D135</f>
        <v>0.75090370114823124</v>
      </c>
      <c r="E135" s="49">
        <f>'CCG weighted population'!K135/'CCG weighted population'!$E135</f>
        <v>0.75072121843394057</v>
      </c>
      <c r="F135" s="49">
        <f>'CCG weighted population'!L135/'CCG weighted population'!$F135</f>
        <v>0.75099208172626786</v>
      </c>
      <c r="G135" s="49">
        <f>'CCG weighted population'!M135/'CCG weighted population'!$G135</f>
        <v>0.75074616112963644</v>
      </c>
      <c r="H135" s="49">
        <f>'CCG weighted population'!N135/'CCG weighted population'!$H135</f>
        <v>0.75073551957420803</v>
      </c>
      <c r="I135" s="51">
        <f>'CCG weighted population'!O135/'CCG weighted population'!$C135</f>
        <v>0.68204165847355869</v>
      </c>
      <c r="J135" s="49">
        <f>'CCG weighted population'!P135/'CCG weighted population'!$D135</f>
        <v>0.67576538474287628</v>
      </c>
      <c r="K135" s="49">
        <f>'CCG weighted population'!Q135/'CCG weighted population'!$E135</f>
        <v>0.6708386907625411</v>
      </c>
      <c r="L135" s="49">
        <f>'CCG weighted population'!R135/'CCG weighted population'!$F135</f>
        <v>0.66845150479506454</v>
      </c>
      <c r="M135" s="49">
        <f>'CCG weighted population'!S135/'CCG weighted population'!$G135</f>
        <v>0.66327744704117997</v>
      </c>
      <c r="N135" s="49">
        <f>'CCG weighted population'!T135/'CCG weighted population'!$H135</f>
        <v>0.6581636854626135</v>
      </c>
      <c r="O135" s="51">
        <f>'CCG weighted population'!U135/'CCG weighted population'!$C135</f>
        <v>0.91319845148382828</v>
      </c>
      <c r="P135" s="49">
        <f>'CCG weighted population'!V135/'CCG weighted population'!$D135</f>
        <v>0.91242706359848924</v>
      </c>
      <c r="Q135" s="49">
        <f>'CCG weighted population'!W135/'CCG weighted population'!$E135</f>
        <v>0.91176272824204563</v>
      </c>
      <c r="R135" s="49">
        <f>'CCG weighted population'!X135/'CCG weighted population'!$F135</f>
        <v>0.91119549609123818</v>
      </c>
      <c r="S135" s="49">
        <f>'CCG weighted population'!Y135/'CCG weighted population'!$G135</f>
        <v>0.91059946937245551</v>
      </c>
      <c r="T135" s="49">
        <f>'CCG weighted population'!Z135/'CCG weighted population'!$H135</f>
        <v>0.90958732867134751</v>
      </c>
      <c r="U135" s="51">
        <f>'CCG weighted population'!AA135/'CCG weighted population'!$C135</f>
        <v>1.1490044463152178</v>
      </c>
      <c r="V135" s="49">
        <f>'CCG weighted population'!AB135/'CCG weighted population'!$D135</f>
        <v>1.1490988063580991</v>
      </c>
      <c r="W135" s="49">
        <f>'CCG weighted population'!AC135/'CCG weighted population'!$E135</f>
        <v>1.148998812143037</v>
      </c>
      <c r="X135" s="49">
        <f>'CCG weighted population'!AD135/'CCG weighted population'!$F135</f>
        <v>1.1487183843938706</v>
      </c>
      <c r="Y135" s="49">
        <f>'CCG weighted population'!AE135/'CCG weighted population'!$G135</f>
        <v>1.1486734853064489</v>
      </c>
      <c r="Z135" s="49">
        <f>'CCG weighted population'!AF135/'CCG weighted population'!$H135</f>
        <v>1.1490166902865862</v>
      </c>
      <c r="AA135" s="51">
        <f>'CCG weighted population'!AG135/'CCG weighted population'!$C135</f>
        <v>0.79036972500422387</v>
      </c>
      <c r="AB135" s="49">
        <f>'CCG weighted population'!AH135/'CCG weighted population'!$D135</f>
        <v>0.78976842772171552</v>
      </c>
      <c r="AC135" s="49">
        <f>'CCG weighted population'!AI135/'CCG weighted population'!$E135</f>
        <v>0.78986827674084414</v>
      </c>
      <c r="AD135" s="49">
        <f>'CCG weighted population'!AJ135/'CCG weighted population'!$F135</f>
        <v>0.79000804957535042</v>
      </c>
      <c r="AE135" s="49">
        <f>'CCG weighted population'!AK135/'CCG weighted population'!$G135</f>
        <v>0.79012254673502713</v>
      </c>
      <c r="AF135" s="49">
        <f>'CCG weighted population'!AL135/'CCG weighted population'!$H135</f>
        <v>0.79021563829778718</v>
      </c>
      <c r="AG135" s="51">
        <f>'CCG weighted population'!AM135/'CCG weighted population'!$C135</f>
        <v>0.76775584647260497</v>
      </c>
      <c r="AH135" s="49">
        <f>'CCG weighted population'!AN135/'CCG weighted population'!$D135</f>
        <v>0.76790404296818759</v>
      </c>
      <c r="AI135" s="49">
        <f>'CCG weighted population'!AO135/'CCG weighted population'!$E135</f>
        <v>0.76807688504847704</v>
      </c>
      <c r="AJ135" s="49">
        <f>'CCG weighted population'!AP135/'CCG weighted population'!$F135</f>
        <v>0.768249885737182</v>
      </c>
      <c r="AK135" s="49">
        <f>'CCG weighted population'!AQ135/'CCG weighted population'!$G135</f>
        <v>0.76841704421607304</v>
      </c>
      <c r="AL135" s="49">
        <f>'CCG weighted population'!AR135/'CCG weighted population'!$H135</f>
        <v>0.76857533136961165</v>
      </c>
      <c r="AM135" s="51">
        <v>1.1100102663040161</v>
      </c>
      <c r="AN135" s="49">
        <v>1.1043428182601929</v>
      </c>
      <c r="AO135" s="49">
        <v>1.0986590385437012</v>
      </c>
      <c r="AP135" s="49">
        <v>1.0929533243179321</v>
      </c>
      <c r="AQ135" s="49">
        <v>1.0872273445129395</v>
      </c>
      <c r="AR135" s="49">
        <v>1.0814770460128784</v>
      </c>
      <c r="AS135" s="52">
        <v>0.9971996545791626</v>
      </c>
      <c r="AT135" s="50">
        <v>0.9971996545791626</v>
      </c>
      <c r="AU135" s="50">
        <v>0.9971996545791626</v>
      </c>
      <c r="AV135" s="50">
        <v>0.9971996545791626</v>
      </c>
      <c r="AW135" s="50">
        <v>0.9971996545791626</v>
      </c>
      <c r="AX135" s="50">
        <v>0.9971996545791626</v>
      </c>
    </row>
    <row r="136" spans="1:50" x14ac:dyDescent="0.2">
      <c r="A136" s="31" t="s">
        <v>143</v>
      </c>
      <c r="B136" s="25" t="s">
        <v>371</v>
      </c>
      <c r="C136" s="51">
        <f>'CCG weighted population'!I136/'CCG weighted population'!$C136</f>
        <v>0.91556627905001153</v>
      </c>
      <c r="D136" s="49">
        <f>'CCG weighted population'!J136/'CCG weighted population'!$D136</f>
        <v>0.91349583238360421</v>
      </c>
      <c r="E136" s="49">
        <f>'CCG weighted population'!K136/'CCG weighted population'!$E136</f>
        <v>0.91192040808168129</v>
      </c>
      <c r="F136" s="49">
        <f>'CCG weighted population'!L136/'CCG weighted population'!$F136</f>
        <v>0.91049921584597659</v>
      </c>
      <c r="G136" s="49">
        <f>'CCG weighted population'!M136/'CCG weighted population'!$G136</f>
        <v>0.90918357524051696</v>
      </c>
      <c r="H136" s="49">
        <f>'CCG weighted population'!N136/'CCG weighted population'!$H136</f>
        <v>0.90778752840445431</v>
      </c>
      <c r="I136" s="51">
        <f>'CCG weighted population'!O136/'CCG weighted population'!$C136</f>
        <v>0.82960013137282884</v>
      </c>
      <c r="J136" s="49">
        <f>'CCG weighted population'!P136/'CCG weighted population'!$D136</f>
        <v>0.82281786195497764</v>
      </c>
      <c r="K136" s="49">
        <f>'CCG weighted population'!Q136/'CCG weighted population'!$E136</f>
        <v>0.81888382060009224</v>
      </c>
      <c r="L136" s="49">
        <f>'CCG weighted population'!R136/'CCG weighted population'!$F136</f>
        <v>0.81466454549818534</v>
      </c>
      <c r="M136" s="49">
        <f>'CCG weighted population'!S136/'CCG weighted population'!$G136</f>
        <v>0.8094772382646731</v>
      </c>
      <c r="N136" s="49">
        <f>'CCG weighted population'!T136/'CCG weighted population'!$H136</f>
        <v>0.80367401784691861</v>
      </c>
      <c r="O136" s="51">
        <f>'CCG weighted population'!U136/'CCG weighted population'!$C136</f>
        <v>0.86304244612673087</v>
      </c>
      <c r="P136" s="49">
        <f>'CCG weighted population'!V136/'CCG weighted population'!$D136</f>
        <v>0.86215118931309598</v>
      </c>
      <c r="Q136" s="49">
        <f>'CCG weighted population'!W136/'CCG weighted population'!$E136</f>
        <v>0.86108236089231793</v>
      </c>
      <c r="R136" s="49">
        <f>'CCG weighted population'!X136/'CCG weighted population'!$F136</f>
        <v>0.86038244373834138</v>
      </c>
      <c r="S136" s="49">
        <f>'CCG weighted population'!Y136/'CCG weighted population'!$G136</f>
        <v>0.86032181421758414</v>
      </c>
      <c r="T136" s="49">
        <f>'CCG weighted population'!Z136/'CCG weighted population'!$H136</f>
        <v>0.85945538774434105</v>
      </c>
      <c r="U136" s="51">
        <f>'CCG weighted population'!AA136/'CCG weighted population'!$C136</f>
        <v>1.0091253484011011</v>
      </c>
      <c r="V136" s="49">
        <f>'CCG weighted population'!AB136/'CCG weighted population'!$D136</f>
        <v>1.0059614616465482</v>
      </c>
      <c r="W136" s="49">
        <f>'CCG weighted population'!AC136/'CCG weighted population'!$E136</f>
        <v>1.0025080358336342</v>
      </c>
      <c r="X136" s="49">
        <f>'CCG weighted population'!AD136/'CCG weighted population'!$F136</f>
        <v>0.99888759365596491</v>
      </c>
      <c r="Y136" s="49">
        <f>'CCG weighted population'!AE136/'CCG weighted population'!$G136</f>
        <v>0.99567815510056934</v>
      </c>
      <c r="Z136" s="49">
        <f>'CCG weighted population'!AF136/'CCG weighted population'!$H136</f>
        <v>0.99266279609016228</v>
      </c>
      <c r="AA136" s="51">
        <f>'CCG weighted population'!AG136/'CCG weighted population'!$C136</f>
        <v>0.88314090802683287</v>
      </c>
      <c r="AB136" s="49">
        <f>'CCG weighted population'!AH136/'CCG weighted population'!$D136</f>
        <v>0.88190582516369231</v>
      </c>
      <c r="AC136" s="49">
        <f>'CCG weighted population'!AI136/'CCG weighted population'!$E136</f>
        <v>0.88086850407827144</v>
      </c>
      <c r="AD136" s="49">
        <f>'CCG weighted population'!AJ136/'CCG weighted population'!$F136</f>
        <v>0.88015434908794898</v>
      </c>
      <c r="AE136" s="49">
        <f>'CCG weighted population'!AK136/'CCG weighted population'!$G136</f>
        <v>0.87953335668030086</v>
      </c>
      <c r="AF136" s="49">
        <f>'CCG weighted population'!AL136/'CCG weighted population'!$H136</f>
        <v>0.87871813736399818</v>
      </c>
      <c r="AG136" s="51">
        <f>'CCG weighted population'!AM136/'CCG weighted population'!$C136</f>
        <v>0.80455323047637817</v>
      </c>
      <c r="AH136" s="49">
        <f>'CCG weighted population'!AN136/'CCG weighted population'!$D136</f>
        <v>0.80470849699412694</v>
      </c>
      <c r="AI136" s="49">
        <f>'CCG weighted population'!AO136/'CCG weighted population'!$E136</f>
        <v>0.80488953773812366</v>
      </c>
      <c r="AJ136" s="49">
        <f>'CCG weighted population'!AP136/'CCG weighted population'!$F136</f>
        <v>0.80507088331515808</v>
      </c>
      <c r="AK136" s="49">
        <f>'CCG weighted population'!AQ136/'CCG weighted population'!$G136</f>
        <v>0.80524605882093503</v>
      </c>
      <c r="AL136" s="49">
        <f>'CCG weighted population'!AR136/'CCG weighted population'!$H136</f>
        <v>0.8054118831340028</v>
      </c>
      <c r="AM136" s="51">
        <v>1.099091649055481</v>
      </c>
      <c r="AN136" s="49">
        <v>1.0944128036499023</v>
      </c>
      <c r="AO136" s="49">
        <v>1.0897247791290283</v>
      </c>
      <c r="AP136" s="49">
        <v>1.0850220918655396</v>
      </c>
      <c r="AQ136" s="49">
        <v>1.0803071260452271</v>
      </c>
      <c r="AR136" s="49">
        <v>1.075575590133667</v>
      </c>
      <c r="AS136" s="52">
        <v>0.99744659662246704</v>
      </c>
      <c r="AT136" s="50">
        <v>0.99744659662246704</v>
      </c>
      <c r="AU136" s="50">
        <v>0.99744659662246704</v>
      </c>
      <c r="AV136" s="50">
        <v>0.99744659662246704</v>
      </c>
      <c r="AW136" s="50">
        <v>0.99744659662246704</v>
      </c>
      <c r="AX136" s="50">
        <v>0.99744659662246704</v>
      </c>
    </row>
    <row r="137" spans="1:50" x14ac:dyDescent="0.2">
      <c r="A137" s="31" t="s">
        <v>144</v>
      </c>
      <c r="B137" s="25" t="s">
        <v>378</v>
      </c>
      <c r="C137" s="51">
        <f>'CCG weighted population'!I137/'CCG weighted population'!$C137</f>
        <v>0.63798120889345034</v>
      </c>
      <c r="D137" s="49">
        <f>'CCG weighted population'!J137/'CCG weighted population'!$D137</f>
        <v>0.63880386207156914</v>
      </c>
      <c r="E137" s="49">
        <f>'CCG weighted population'!K137/'CCG weighted population'!$E137</f>
        <v>0.64039954610994732</v>
      </c>
      <c r="F137" s="49">
        <f>'CCG weighted population'!L137/'CCG weighted population'!$F137</f>
        <v>0.64234996663685517</v>
      </c>
      <c r="G137" s="49">
        <f>'CCG weighted population'!M137/'CCG weighted population'!$G137</f>
        <v>0.6441235874715131</v>
      </c>
      <c r="H137" s="49">
        <f>'CCG weighted population'!N137/'CCG weighted population'!$H137</f>
        <v>0.64599211172592286</v>
      </c>
      <c r="I137" s="51">
        <f>'CCG weighted population'!O137/'CCG weighted population'!$C137</f>
        <v>0.61041499791392495</v>
      </c>
      <c r="J137" s="49">
        <f>'CCG weighted population'!P137/'CCG weighted population'!$D137</f>
        <v>0.60556547691027196</v>
      </c>
      <c r="K137" s="49">
        <f>'CCG weighted population'!Q137/'CCG weighted population'!$E137</f>
        <v>0.60211890378713118</v>
      </c>
      <c r="L137" s="49">
        <f>'CCG weighted population'!R137/'CCG weighted population'!$F137</f>
        <v>0.59992743050327568</v>
      </c>
      <c r="M137" s="49">
        <f>'CCG weighted population'!S137/'CCG weighted population'!$G137</f>
        <v>0.59500122093432783</v>
      </c>
      <c r="N137" s="49">
        <f>'CCG weighted population'!T137/'CCG weighted population'!$H137</f>
        <v>0.58933450103841389</v>
      </c>
      <c r="O137" s="51">
        <f>'CCG weighted population'!U137/'CCG weighted population'!$C137</f>
        <v>1.2785182444260967</v>
      </c>
      <c r="P137" s="49">
        <f>'CCG weighted population'!V137/'CCG weighted population'!$D137</f>
        <v>1.2786590343877267</v>
      </c>
      <c r="Q137" s="49">
        <f>'CCG weighted population'!W137/'CCG weighted population'!$E137</f>
        <v>1.2788084977809386</v>
      </c>
      <c r="R137" s="49">
        <f>'CCG weighted population'!X137/'CCG weighted population'!$F137</f>
        <v>1.2794848792596061</v>
      </c>
      <c r="S137" s="49">
        <f>'CCG weighted population'!Y137/'CCG weighted population'!$G137</f>
        <v>1.2794045653310322</v>
      </c>
      <c r="T137" s="49">
        <f>'CCG weighted population'!Z137/'CCG weighted population'!$H137</f>
        <v>1.2791141113696254</v>
      </c>
      <c r="U137" s="51">
        <f>'CCG weighted population'!AA137/'CCG weighted population'!$C137</f>
        <v>1.1459470635345945</v>
      </c>
      <c r="V137" s="49">
        <f>'CCG weighted population'!AB137/'CCG weighted population'!$D137</f>
        <v>1.1312370049125324</v>
      </c>
      <c r="W137" s="49">
        <f>'CCG weighted population'!AC137/'CCG weighted population'!$E137</f>
        <v>1.1189024531703169</v>
      </c>
      <c r="X137" s="49">
        <f>'CCG weighted population'!AD137/'CCG weighted population'!$F137</f>
        <v>1.1084490987379965</v>
      </c>
      <c r="Y137" s="49">
        <f>'CCG weighted population'!AE137/'CCG weighted population'!$G137</f>
        <v>1.099414894020003</v>
      </c>
      <c r="Z137" s="49">
        <f>'CCG weighted population'!AF137/'CCG weighted population'!$H137</f>
        <v>1.0918377832055175</v>
      </c>
      <c r="AA137" s="51">
        <f>'CCG weighted population'!AG137/'CCG weighted population'!$C137</f>
        <v>0.74689836371469431</v>
      </c>
      <c r="AB137" s="49">
        <f>'CCG weighted population'!AH137/'CCG weighted population'!$D137</f>
        <v>0.74823151488624728</v>
      </c>
      <c r="AC137" s="49">
        <f>'CCG weighted population'!AI137/'CCG weighted population'!$E137</f>
        <v>0.75023000639408055</v>
      </c>
      <c r="AD137" s="49">
        <f>'CCG weighted population'!AJ137/'CCG weighted population'!$F137</f>
        <v>0.75233303147834885</v>
      </c>
      <c r="AE137" s="49">
        <f>'CCG weighted population'!AK137/'CCG weighted population'!$G137</f>
        <v>0.75434141765438734</v>
      </c>
      <c r="AF137" s="49">
        <f>'CCG weighted population'!AL137/'CCG weighted population'!$H137</f>
        <v>0.75668680939503474</v>
      </c>
      <c r="AG137" s="51">
        <f>'CCG weighted population'!AM137/'CCG weighted population'!$C137</f>
        <v>1.071794708536818</v>
      </c>
      <c r="AH137" s="49">
        <f>'CCG weighted population'!AN137/'CCG weighted population'!$D137</f>
        <v>1.0720014912202052</v>
      </c>
      <c r="AI137" s="49">
        <f>'CCG weighted population'!AO137/'CCG weighted population'!$E137</f>
        <v>1.0722426819601532</v>
      </c>
      <c r="AJ137" s="49">
        <f>'CCG weighted population'!AP137/'CCG weighted population'!$F137</f>
        <v>1.0724842776351193</v>
      </c>
      <c r="AK137" s="49">
        <f>'CCG weighted population'!AQ137/'CCG weighted population'!$G137</f>
        <v>1.072717596038228</v>
      </c>
      <c r="AL137" s="49">
        <f>'CCG weighted population'!AR137/'CCG weighted population'!$H137</f>
        <v>1.0729385964247797</v>
      </c>
      <c r="AM137" s="51">
        <v>1.116454005241394</v>
      </c>
      <c r="AN137" s="49">
        <v>1.1105679273605347</v>
      </c>
      <c r="AO137" s="49">
        <v>1.1046638488769531</v>
      </c>
      <c r="AP137" s="49">
        <v>1.0987362861633301</v>
      </c>
      <c r="AQ137" s="49">
        <v>1.0927869081497192</v>
      </c>
      <c r="AR137" s="49">
        <v>1.0868116617202759</v>
      </c>
      <c r="AS137" s="52">
        <v>0.99594563245773315</v>
      </c>
      <c r="AT137" s="50">
        <v>0.99594563245773315</v>
      </c>
      <c r="AU137" s="50">
        <v>0.99594563245773315</v>
      </c>
      <c r="AV137" s="50">
        <v>0.99594563245773315</v>
      </c>
      <c r="AW137" s="50">
        <v>0.99594563245773315</v>
      </c>
      <c r="AX137" s="50">
        <v>0.99594563245773315</v>
      </c>
    </row>
    <row r="138" spans="1:50" x14ac:dyDescent="0.2">
      <c r="A138" s="31" t="s">
        <v>145</v>
      </c>
      <c r="B138" s="25" t="s">
        <v>384</v>
      </c>
      <c r="C138" s="51">
        <f>'CCG weighted population'!I138/'CCG weighted population'!$C138</f>
        <v>0.78336556977777816</v>
      </c>
      <c r="D138" s="49">
        <f>'CCG weighted population'!J138/'CCG weighted population'!$D138</f>
        <v>0.78368080013720043</v>
      </c>
      <c r="E138" s="49">
        <f>'CCG weighted population'!K138/'CCG weighted population'!$E138</f>
        <v>0.78363028237212629</v>
      </c>
      <c r="F138" s="49">
        <f>'CCG weighted population'!L138/'CCG weighted population'!$F138</f>
        <v>0.7843600998053033</v>
      </c>
      <c r="G138" s="49">
        <f>'CCG weighted population'!M138/'CCG weighted population'!$G138</f>
        <v>0.78466718624122489</v>
      </c>
      <c r="H138" s="49">
        <f>'CCG weighted population'!N138/'CCG weighted population'!$H138</f>
        <v>0.78539445051859025</v>
      </c>
      <c r="I138" s="51">
        <f>'CCG weighted population'!O138/'CCG weighted population'!$C138</f>
        <v>0.77329228313269682</v>
      </c>
      <c r="J138" s="49">
        <f>'CCG weighted population'!P138/'CCG weighted population'!$D138</f>
        <v>0.7694038935369758</v>
      </c>
      <c r="K138" s="49">
        <f>'CCG weighted population'!Q138/'CCG weighted population'!$E138</f>
        <v>0.76476015225346761</v>
      </c>
      <c r="L138" s="49">
        <f>'CCG weighted population'!R138/'CCG weighted population'!$F138</f>
        <v>0.76215277982770591</v>
      </c>
      <c r="M138" s="49">
        <f>'CCG weighted population'!S138/'CCG weighted population'!$G138</f>
        <v>0.7583122988618668</v>
      </c>
      <c r="N138" s="49">
        <f>'CCG weighted population'!T138/'CCG weighted population'!$H138</f>
        <v>0.75496671393640058</v>
      </c>
      <c r="O138" s="51">
        <f>'CCG weighted population'!U138/'CCG weighted population'!$C138</f>
        <v>1.2394661314409321</v>
      </c>
      <c r="P138" s="49">
        <f>'CCG weighted population'!V138/'CCG weighted population'!$D138</f>
        <v>1.2390570947801687</v>
      </c>
      <c r="Q138" s="49">
        <f>'CCG weighted population'!W138/'CCG weighted population'!$E138</f>
        <v>1.2383397191150187</v>
      </c>
      <c r="R138" s="49">
        <f>'CCG weighted population'!X138/'CCG weighted population'!$F138</f>
        <v>1.2383980250374662</v>
      </c>
      <c r="S138" s="49">
        <f>'CCG weighted population'!Y138/'CCG weighted population'!$G138</f>
        <v>1.238298803341678</v>
      </c>
      <c r="T138" s="49">
        <f>'CCG weighted population'!Z138/'CCG weighted population'!$H138</f>
        <v>1.2380005007545152</v>
      </c>
      <c r="U138" s="51">
        <f>'CCG weighted population'!AA138/'CCG weighted population'!$C138</f>
        <v>1.3659529928817562</v>
      </c>
      <c r="V138" s="49">
        <f>'CCG weighted population'!AB138/'CCG weighted population'!$D138</f>
        <v>1.3624478352401381</v>
      </c>
      <c r="W138" s="49">
        <f>'CCG weighted population'!AC138/'CCG weighted population'!$E138</f>
        <v>1.3595131316470346</v>
      </c>
      <c r="X138" s="49">
        <f>'CCG weighted population'!AD138/'CCG weighted population'!$F138</f>
        <v>1.3570017883904388</v>
      </c>
      <c r="Y138" s="49">
        <f>'CCG weighted population'!AE138/'CCG weighted population'!$G138</f>
        <v>1.3552138723489908</v>
      </c>
      <c r="Z138" s="49">
        <f>'CCG weighted population'!AF138/'CCG weighted population'!$H138</f>
        <v>1.3541217026813568</v>
      </c>
      <c r="AA138" s="51">
        <f>'CCG weighted population'!AG138/'CCG weighted population'!$C138</f>
        <v>0.86066738419177646</v>
      </c>
      <c r="AB138" s="49">
        <f>'CCG weighted population'!AH138/'CCG weighted population'!$D138</f>
        <v>0.86130580341885787</v>
      </c>
      <c r="AC138" s="49">
        <f>'CCG weighted population'!AI138/'CCG weighted population'!$E138</f>
        <v>0.86178287433966039</v>
      </c>
      <c r="AD138" s="49">
        <f>'CCG weighted population'!AJ138/'CCG weighted population'!$F138</f>
        <v>0.86304362280920333</v>
      </c>
      <c r="AE138" s="49">
        <f>'CCG weighted population'!AK138/'CCG weighted population'!$G138</f>
        <v>0.86352170595873301</v>
      </c>
      <c r="AF138" s="49">
        <f>'CCG weighted population'!AL138/'CCG weighted population'!$H138</f>
        <v>0.86485839429783917</v>
      </c>
      <c r="AG138" s="51">
        <f>'CCG weighted population'!AM138/'CCG weighted population'!$C138</f>
        <v>0.88811463007374991</v>
      </c>
      <c r="AH138" s="49">
        <f>'CCG weighted population'!AN138/'CCG weighted population'!$D138</f>
        <v>0.88828601325774048</v>
      </c>
      <c r="AI138" s="49">
        <f>'CCG weighted population'!AO138/'CCG weighted population'!$E138</f>
        <v>0.88848592872986387</v>
      </c>
      <c r="AJ138" s="49">
        <f>'CCG weighted population'!AP138/'CCG weighted population'!$F138</f>
        <v>0.88868605672144085</v>
      </c>
      <c r="AK138" s="49">
        <f>'CCG weighted population'!AQ138/'CCG weighted population'!$G138</f>
        <v>0.88887943520333179</v>
      </c>
      <c r="AL138" s="49">
        <f>'CCG weighted population'!AR138/'CCG weighted population'!$H138</f>
        <v>0.88906247734279165</v>
      </c>
      <c r="AM138" s="51">
        <v>1.1143859624862671</v>
      </c>
      <c r="AN138" s="49">
        <v>1.1087168455123901</v>
      </c>
      <c r="AO138" s="49">
        <v>1.1030316352844238</v>
      </c>
      <c r="AP138" s="49">
        <v>1.0973242521286011</v>
      </c>
      <c r="AQ138" s="49">
        <v>1.0915970802307129</v>
      </c>
      <c r="AR138" s="49">
        <v>1.0858454704284668</v>
      </c>
      <c r="AS138" s="52">
        <v>0.99688887596130371</v>
      </c>
      <c r="AT138" s="50">
        <v>0.99688887596130371</v>
      </c>
      <c r="AU138" s="50">
        <v>0.99688887596130371</v>
      </c>
      <c r="AV138" s="50">
        <v>0.99688887596130371</v>
      </c>
      <c r="AW138" s="50">
        <v>0.99688887596130371</v>
      </c>
      <c r="AX138" s="50">
        <v>0.99688887596130371</v>
      </c>
    </row>
    <row r="139" spans="1:50" x14ac:dyDescent="0.2">
      <c r="A139" s="31" t="s">
        <v>146</v>
      </c>
      <c r="B139" s="25" t="s">
        <v>385</v>
      </c>
      <c r="C139" s="51">
        <f>'CCG weighted population'!I139/'CCG weighted population'!$C139</f>
        <v>0.64217979849309592</v>
      </c>
      <c r="D139" s="49">
        <f>'CCG weighted population'!J139/'CCG weighted population'!$D139</f>
        <v>0.64239986490780354</v>
      </c>
      <c r="E139" s="49">
        <f>'CCG weighted population'!K139/'CCG weighted population'!$E139</f>
        <v>0.64295477911872434</v>
      </c>
      <c r="F139" s="49">
        <f>'CCG weighted population'!L139/'CCG weighted population'!$F139</f>
        <v>0.64387178708752635</v>
      </c>
      <c r="G139" s="49">
        <f>'CCG weighted population'!M139/'CCG weighted population'!$G139</f>
        <v>0.6441112701318561</v>
      </c>
      <c r="H139" s="49">
        <f>'CCG weighted population'!N139/'CCG weighted population'!$H139</f>
        <v>0.64454836268470861</v>
      </c>
      <c r="I139" s="51">
        <f>'CCG weighted population'!O139/'CCG weighted population'!$C139</f>
        <v>0.57621020616501428</v>
      </c>
      <c r="J139" s="49">
        <f>'CCG weighted population'!P139/'CCG weighted population'!$D139</f>
        <v>0.57344392285167145</v>
      </c>
      <c r="K139" s="49">
        <f>'CCG weighted population'!Q139/'CCG weighted population'!$E139</f>
        <v>0.57096637023110908</v>
      </c>
      <c r="L139" s="49">
        <f>'CCG weighted population'!R139/'CCG weighted population'!$F139</f>
        <v>0.56937419644846521</v>
      </c>
      <c r="M139" s="49">
        <f>'CCG weighted population'!S139/'CCG weighted population'!$G139</f>
        <v>0.56700990397921425</v>
      </c>
      <c r="N139" s="49">
        <f>'CCG weighted population'!T139/'CCG weighted population'!$H139</f>
        <v>0.5636022505566437</v>
      </c>
      <c r="O139" s="51">
        <f>'CCG weighted population'!U139/'CCG weighted population'!$C139</f>
        <v>1.0978008731180215</v>
      </c>
      <c r="P139" s="49">
        <f>'CCG weighted population'!V139/'CCG weighted population'!$D139</f>
        <v>1.0965395768023272</v>
      </c>
      <c r="Q139" s="49">
        <f>'CCG weighted population'!W139/'CCG weighted population'!$E139</f>
        <v>1.0956803272876641</v>
      </c>
      <c r="R139" s="49">
        <f>'CCG weighted population'!X139/'CCG weighted population'!$F139</f>
        <v>1.0951579402152043</v>
      </c>
      <c r="S139" s="49">
        <f>'CCG weighted population'!Y139/'CCG weighted population'!$G139</f>
        <v>1.0943850796421541</v>
      </c>
      <c r="T139" s="49">
        <f>'CCG weighted population'!Z139/'CCG weighted population'!$H139</f>
        <v>1.0930188349297949</v>
      </c>
      <c r="U139" s="51">
        <f>'CCG weighted population'!AA139/'CCG weighted population'!$C139</f>
        <v>1.1666524499883111</v>
      </c>
      <c r="V139" s="49">
        <f>'CCG weighted population'!AB139/'CCG weighted population'!$D139</f>
        <v>1.1660694765577069</v>
      </c>
      <c r="W139" s="49">
        <f>'CCG weighted population'!AC139/'CCG weighted population'!$E139</f>
        <v>1.1660874564178798</v>
      </c>
      <c r="X139" s="49">
        <f>'CCG weighted population'!AD139/'CCG weighted population'!$F139</f>
        <v>1.1665458350961466</v>
      </c>
      <c r="Y139" s="49">
        <f>'CCG weighted population'!AE139/'CCG weighted population'!$G139</f>
        <v>1.1674357545471294</v>
      </c>
      <c r="Z139" s="49">
        <f>'CCG weighted population'!AF139/'CCG weighted population'!$H139</f>
        <v>1.1688692258292104</v>
      </c>
      <c r="AA139" s="51">
        <f>'CCG weighted population'!AG139/'CCG weighted population'!$C139</f>
        <v>0.70354388516934196</v>
      </c>
      <c r="AB139" s="49">
        <f>'CCG weighted population'!AH139/'CCG weighted population'!$D139</f>
        <v>0.70320518609131433</v>
      </c>
      <c r="AC139" s="49">
        <f>'CCG weighted population'!AI139/'CCG weighted population'!$E139</f>
        <v>0.7031363095461135</v>
      </c>
      <c r="AD139" s="49">
        <f>'CCG weighted population'!AJ139/'CCG weighted population'!$F139</f>
        <v>0.703547126000028</v>
      </c>
      <c r="AE139" s="49">
        <f>'CCG weighted population'!AK139/'CCG weighted population'!$G139</f>
        <v>0.70318431196887488</v>
      </c>
      <c r="AF139" s="49">
        <f>'CCG weighted population'!AL139/'CCG weighted population'!$H139</f>
        <v>0.70307222813377102</v>
      </c>
      <c r="AG139" s="51">
        <f>'CCG weighted population'!AM139/'CCG weighted population'!$C139</f>
        <v>0.83272707642313182</v>
      </c>
      <c r="AH139" s="49">
        <f>'CCG weighted population'!AN139/'CCG weighted population'!$D139</f>
        <v>0.83288781706044734</v>
      </c>
      <c r="AI139" s="49">
        <f>'CCG weighted population'!AO139/'CCG weighted population'!$E139</f>
        <v>0.83307520758047715</v>
      </c>
      <c r="AJ139" s="49">
        <f>'CCG weighted population'!AP139/'CCG weighted population'!$F139</f>
        <v>0.83326292214975706</v>
      </c>
      <c r="AK139" s="49">
        <f>'CCG weighted population'!AQ139/'CCG weighted population'!$G139</f>
        <v>0.83344421909149347</v>
      </c>
      <c r="AL139" s="49">
        <f>'CCG weighted population'!AR139/'CCG weighted population'!$H139</f>
        <v>0.83361584220507667</v>
      </c>
      <c r="AM139" s="51">
        <v>1.1222063302993774</v>
      </c>
      <c r="AN139" s="49">
        <v>1.1150867938995361</v>
      </c>
      <c r="AO139" s="49">
        <v>1.1079399585723877</v>
      </c>
      <c r="AP139" s="49">
        <v>1.1007602214813232</v>
      </c>
      <c r="AQ139" s="49">
        <v>1.0935491323471069</v>
      </c>
      <c r="AR139" s="49">
        <v>1.0863021612167358</v>
      </c>
      <c r="AS139" s="52">
        <v>0.99671924114227295</v>
      </c>
      <c r="AT139" s="50">
        <v>0.99671924114227295</v>
      </c>
      <c r="AU139" s="50">
        <v>0.99671924114227295</v>
      </c>
      <c r="AV139" s="50">
        <v>0.99671924114227295</v>
      </c>
      <c r="AW139" s="50">
        <v>0.99671924114227295</v>
      </c>
      <c r="AX139" s="50">
        <v>0.99671924114227295</v>
      </c>
    </row>
    <row r="140" spans="1:50" x14ac:dyDescent="0.2">
      <c r="A140" s="31" t="s">
        <v>147</v>
      </c>
      <c r="B140" s="25" t="s">
        <v>394</v>
      </c>
      <c r="C140" s="51">
        <f>'CCG weighted population'!I140/'CCG weighted population'!$C140</f>
        <v>0.73300804707305134</v>
      </c>
      <c r="D140" s="49">
        <f>'CCG weighted population'!J140/'CCG weighted population'!$D140</f>
        <v>0.73831219916960678</v>
      </c>
      <c r="E140" s="49">
        <f>'CCG weighted population'!K140/'CCG weighted population'!$E140</f>
        <v>0.74379066655922454</v>
      </c>
      <c r="F140" s="49">
        <f>'CCG weighted population'!L140/'CCG weighted population'!$F140</f>
        <v>0.74883001079452749</v>
      </c>
      <c r="G140" s="49">
        <f>'CCG weighted population'!M140/'CCG weighted population'!$G140</f>
        <v>0.75338593910269169</v>
      </c>
      <c r="H140" s="49">
        <f>'CCG weighted population'!N140/'CCG weighted population'!$H140</f>
        <v>0.75814090453759597</v>
      </c>
      <c r="I140" s="51">
        <f>'CCG weighted population'!O140/'CCG weighted population'!$C140</f>
        <v>0.81957912788728682</v>
      </c>
      <c r="J140" s="49">
        <f>'CCG weighted population'!P140/'CCG weighted population'!$D140</f>
        <v>0.82782298129743492</v>
      </c>
      <c r="K140" s="49">
        <f>'CCG weighted population'!Q140/'CCG weighted population'!$E140</f>
        <v>0.83789379464418245</v>
      </c>
      <c r="L140" s="49">
        <f>'CCG weighted population'!R140/'CCG weighted population'!$F140</f>
        <v>0.84665478131415473</v>
      </c>
      <c r="M140" s="49">
        <f>'CCG weighted population'!S140/'CCG weighted population'!$G140</f>
        <v>0.85443653083454785</v>
      </c>
      <c r="N140" s="49">
        <f>'CCG weighted population'!T140/'CCG weighted population'!$H140</f>
        <v>0.86213074259381739</v>
      </c>
      <c r="O140" s="51">
        <f>'CCG weighted population'!U140/'CCG weighted population'!$C140</f>
        <v>1.4803375826632259</v>
      </c>
      <c r="P140" s="49">
        <f>'CCG weighted population'!V140/'CCG weighted population'!$D140</f>
        <v>1.4800469162837562</v>
      </c>
      <c r="Q140" s="49">
        <f>'CCG weighted population'!W140/'CCG weighted population'!$E140</f>
        <v>1.4798940265110851</v>
      </c>
      <c r="R140" s="49">
        <f>'CCG weighted population'!X140/'CCG weighted population'!$F140</f>
        <v>1.4800112279549886</v>
      </c>
      <c r="S140" s="49">
        <f>'CCG weighted population'!Y140/'CCG weighted population'!$G140</f>
        <v>1.4795818055938006</v>
      </c>
      <c r="T140" s="49">
        <f>'CCG weighted population'!Z140/'CCG weighted population'!$H140</f>
        <v>1.478698184439728</v>
      </c>
      <c r="U140" s="51">
        <f>'CCG weighted population'!AA140/'CCG weighted population'!$C140</f>
        <v>0.86430344933135583</v>
      </c>
      <c r="V140" s="49">
        <f>'CCG weighted population'!AB140/'CCG weighted population'!$D140</f>
        <v>0.8688968122506403</v>
      </c>
      <c r="W140" s="49">
        <f>'CCG weighted population'!AC140/'CCG weighted population'!$E140</f>
        <v>0.87382355281872071</v>
      </c>
      <c r="X140" s="49">
        <f>'CCG weighted population'!AD140/'CCG weighted population'!$F140</f>
        <v>0.87863269152179013</v>
      </c>
      <c r="Y140" s="49">
        <f>'CCG weighted population'!AE140/'CCG weighted population'!$G140</f>
        <v>0.88362221215478243</v>
      </c>
      <c r="Z140" s="49">
        <f>'CCG weighted population'!AF140/'CCG weighted population'!$H140</f>
        <v>0.88872025543774724</v>
      </c>
      <c r="AA140" s="51">
        <f>'CCG weighted population'!AG140/'CCG weighted population'!$C140</f>
        <v>0.87968915875140663</v>
      </c>
      <c r="AB140" s="49">
        <f>'CCG weighted population'!AH140/'CCG weighted population'!$D140</f>
        <v>0.88391079998658639</v>
      </c>
      <c r="AC140" s="49">
        <f>'CCG weighted population'!AI140/'CCG weighted population'!$E140</f>
        <v>0.88802004071926155</v>
      </c>
      <c r="AD140" s="49">
        <f>'CCG weighted population'!AJ140/'CCG weighted population'!$F140</f>
        <v>0.89216187613256326</v>
      </c>
      <c r="AE140" s="49">
        <f>'CCG weighted population'!AK140/'CCG weighted population'!$G140</f>
        <v>0.89526873331921786</v>
      </c>
      <c r="AF140" s="49">
        <f>'CCG weighted population'!AL140/'CCG weighted population'!$H140</f>
        <v>0.89921672126643726</v>
      </c>
      <c r="AG140" s="51">
        <f>'CCG weighted population'!AM140/'CCG weighted population'!$C140</f>
        <v>0.72984521278166492</v>
      </c>
      <c r="AH140" s="49">
        <f>'CCG weighted population'!AN140/'CCG weighted population'!$D140</f>
        <v>0.72998605613109113</v>
      </c>
      <c r="AI140" s="49">
        <f>'CCG weighted population'!AO140/'CCG weighted population'!$E140</f>
        <v>0.73015036569809955</v>
      </c>
      <c r="AJ140" s="49">
        <f>'CCG weighted population'!AP140/'CCG weighted population'!$F140</f>
        <v>0.73031486106902432</v>
      </c>
      <c r="AK140" s="49">
        <f>'CCG weighted population'!AQ140/'CCG weighted population'!$G140</f>
        <v>0.7304737451304375</v>
      </c>
      <c r="AL140" s="49">
        <f>'CCG weighted population'!AR140/'CCG weighted population'!$H140</f>
        <v>0.73062426201622066</v>
      </c>
      <c r="AM140" s="51">
        <v>1.1408112049102783</v>
      </c>
      <c r="AN140" s="49">
        <v>1.1312097311019897</v>
      </c>
      <c r="AO140" s="49">
        <v>1.1215627193450928</v>
      </c>
      <c r="AP140" s="49">
        <v>1.1118636131286621</v>
      </c>
      <c r="AQ140" s="49">
        <v>1.1021139621734619</v>
      </c>
      <c r="AR140" s="49">
        <v>1.0923087596893311</v>
      </c>
      <c r="AS140" s="52">
        <v>0.99638605117797852</v>
      </c>
      <c r="AT140" s="50">
        <v>0.99638605117797852</v>
      </c>
      <c r="AU140" s="50">
        <v>0.99638605117797852</v>
      </c>
      <c r="AV140" s="50">
        <v>0.99638605117797852</v>
      </c>
      <c r="AW140" s="50">
        <v>0.99638605117797852</v>
      </c>
      <c r="AX140" s="50">
        <v>0.99638605117797852</v>
      </c>
    </row>
    <row r="141" spans="1:50" x14ac:dyDescent="0.2">
      <c r="A141" s="31" t="s">
        <v>148</v>
      </c>
      <c r="B141" s="25" t="s">
        <v>239</v>
      </c>
      <c r="C141" s="51">
        <f>'CCG weighted population'!I141/'CCG weighted population'!$C141</f>
        <v>0.64915940623425417</v>
      </c>
      <c r="D141" s="49">
        <f>'CCG weighted population'!J141/'CCG weighted population'!$D141</f>
        <v>0.65227663659684476</v>
      </c>
      <c r="E141" s="49">
        <f>'CCG weighted population'!K141/'CCG weighted population'!$E141</f>
        <v>0.65610274166417437</v>
      </c>
      <c r="F141" s="49">
        <f>'CCG weighted population'!L141/'CCG weighted population'!$F141</f>
        <v>0.65963618793341572</v>
      </c>
      <c r="G141" s="49">
        <f>'CCG weighted population'!M141/'CCG weighted population'!$G141</f>
        <v>0.66286661467520624</v>
      </c>
      <c r="H141" s="49">
        <f>'CCG weighted population'!N141/'CCG weighted population'!$H141</f>
        <v>0.66618951119376957</v>
      </c>
      <c r="I141" s="51">
        <f>'CCG weighted population'!O141/'CCG weighted population'!$C141</f>
        <v>0.75692612730069331</v>
      </c>
      <c r="J141" s="49">
        <f>'CCG weighted population'!P141/'CCG weighted population'!$D141</f>
        <v>0.75844806641084228</v>
      </c>
      <c r="K141" s="49">
        <f>'CCG weighted population'!Q141/'CCG weighted population'!$E141</f>
        <v>0.76146524957063655</v>
      </c>
      <c r="L141" s="49">
        <f>'CCG weighted population'!R141/'CCG weighted population'!$F141</f>
        <v>0.76550447742768268</v>
      </c>
      <c r="M141" s="49">
        <f>'CCG weighted population'!S141/'CCG weighted population'!$G141</f>
        <v>0.76585037156885238</v>
      </c>
      <c r="N141" s="49">
        <f>'CCG weighted population'!T141/'CCG weighted population'!$H141</f>
        <v>0.76631633092974594</v>
      </c>
      <c r="O141" s="51">
        <f>'CCG weighted population'!U141/'CCG weighted population'!$C141</f>
        <v>1.3949451945934364</v>
      </c>
      <c r="P141" s="49">
        <f>'CCG weighted population'!V141/'CCG weighted population'!$D141</f>
        <v>1.3943728380504208</v>
      </c>
      <c r="Q141" s="49">
        <f>'CCG weighted population'!W141/'CCG weighted population'!$E141</f>
        <v>1.3939297213334423</v>
      </c>
      <c r="R141" s="49">
        <f>'CCG weighted population'!X141/'CCG weighted population'!$F141</f>
        <v>1.3935120861810832</v>
      </c>
      <c r="S141" s="49">
        <f>'CCG weighted population'!Y141/'CCG weighted population'!$G141</f>
        <v>1.3922606927889776</v>
      </c>
      <c r="T141" s="49">
        <f>'CCG weighted population'!Z141/'CCG weighted population'!$H141</f>
        <v>1.3907277780477061</v>
      </c>
      <c r="U141" s="51">
        <f>'CCG weighted population'!AA141/'CCG weighted population'!$C141</f>
        <v>0.8435783840648855</v>
      </c>
      <c r="V141" s="49">
        <f>'CCG weighted population'!AB141/'CCG weighted population'!$D141</f>
        <v>0.84207270743502605</v>
      </c>
      <c r="W141" s="49">
        <f>'CCG weighted population'!AC141/'CCG weighted population'!$E141</f>
        <v>0.84128458744890211</v>
      </c>
      <c r="X141" s="49">
        <f>'CCG weighted population'!AD141/'CCG weighted population'!$F141</f>
        <v>0.84114021341432099</v>
      </c>
      <c r="Y141" s="49">
        <f>'CCG weighted population'!AE141/'CCG weighted population'!$G141</f>
        <v>0.84196672497830161</v>
      </c>
      <c r="Z141" s="49">
        <f>'CCG weighted population'!AF141/'CCG weighted population'!$H141</f>
        <v>0.8434631068242654</v>
      </c>
      <c r="AA141" s="51">
        <f>'CCG weighted population'!AG141/'CCG weighted population'!$C141</f>
        <v>0.78592290225243944</v>
      </c>
      <c r="AB141" s="49">
        <f>'CCG weighted population'!AH141/'CCG weighted population'!$D141</f>
        <v>0.78860202016544678</v>
      </c>
      <c r="AC141" s="49">
        <f>'CCG weighted population'!AI141/'CCG weighted population'!$E141</f>
        <v>0.79180390636845555</v>
      </c>
      <c r="AD141" s="49">
        <f>'CCG weighted population'!AJ141/'CCG weighted population'!$F141</f>
        <v>0.79496987175936695</v>
      </c>
      <c r="AE141" s="49">
        <f>'CCG weighted population'!AK141/'CCG weighted population'!$G141</f>
        <v>0.79731921329533562</v>
      </c>
      <c r="AF141" s="49">
        <f>'CCG weighted population'!AL141/'CCG weighted population'!$H141</f>
        <v>0.79986536756325699</v>
      </c>
      <c r="AG141" s="51">
        <f>'CCG weighted population'!AM141/'CCG weighted population'!$C141</f>
        <v>0.74385782833547254</v>
      </c>
      <c r="AH141" s="49">
        <f>'CCG weighted population'!AN141/'CCG weighted population'!$D141</f>
        <v>0.74400132452764733</v>
      </c>
      <c r="AI141" s="49">
        <f>'CCG weighted population'!AO141/'CCG weighted population'!$E141</f>
        <v>0.74416876948266231</v>
      </c>
      <c r="AJ141" s="49">
        <f>'CCG weighted population'!AP141/'CCG weighted population'!$F141</f>
        <v>0.74433643898319168</v>
      </c>
      <c r="AK141" s="49">
        <f>'CCG weighted population'!AQ141/'CCG weighted population'!$G141</f>
        <v>0.74449834339480769</v>
      </c>
      <c r="AL141" s="49">
        <f>'CCG weighted population'!AR141/'CCG weighted population'!$H141</f>
        <v>0.74465174358236375</v>
      </c>
      <c r="AM141" s="51">
        <v>1.148506760597229</v>
      </c>
      <c r="AN141" s="49">
        <v>1.1380819082260132</v>
      </c>
      <c r="AO141" s="49">
        <v>1.1276049613952637</v>
      </c>
      <c r="AP141" s="49">
        <v>1.1170698404312134</v>
      </c>
      <c r="AQ141" s="49">
        <v>1.1064777374267578</v>
      </c>
      <c r="AR141" s="49">
        <v>1.0958237648010254</v>
      </c>
      <c r="AS141" s="52">
        <v>0.99646413326263428</v>
      </c>
      <c r="AT141" s="50">
        <v>0.99646413326263428</v>
      </c>
      <c r="AU141" s="50">
        <v>0.99646413326263428</v>
      </c>
      <c r="AV141" s="50">
        <v>0.99646413326263428</v>
      </c>
      <c r="AW141" s="50">
        <v>0.99646413326263428</v>
      </c>
      <c r="AX141" s="50">
        <v>0.99646413326263428</v>
      </c>
    </row>
    <row r="142" spans="1:50" x14ac:dyDescent="0.2">
      <c r="A142" s="31" t="s">
        <v>149</v>
      </c>
      <c r="B142" s="25" t="s">
        <v>211</v>
      </c>
      <c r="C142" s="51">
        <f>'CCG weighted population'!I142/'CCG weighted population'!$C142</f>
        <v>0.93573592648759263</v>
      </c>
      <c r="D142" s="49">
        <f>'CCG weighted population'!J142/'CCG weighted population'!$D142</f>
        <v>0.93725211217854065</v>
      </c>
      <c r="E142" s="49">
        <f>'CCG weighted population'!K142/'CCG weighted population'!$E142</f>
        <v>0.93872746740114488</v>
      </c>
      <c r="F142" s="49">
        <f>'CCG weighted population'!L142/'CCG weighted population'!$F142</f>
        <v>0.93960534184907429</v>
      </c>
      <c r="G142" s="49">
        <f>'CCG weighted population'!M142/'CCG weighted population'!$G142</f>
        <v>0.94128837325077963</v>
      </c>
      <c r="H142" s="49">
        <f>'CCG weighted population'!N142/'CCG weighted population'!$H142</f>
        <v>0.94284565825796007</v>
      </c>
      <c r="I142" s="51">
        <f>'CCG weighted population'!O142/'CCG weighted population'!$C142</f>
        <v>0.972305469647742</v>
      </c>
      <c r="J142" s="49">
        <f>'CCG weighted population'!P142/'CCG weighted population'!$D142</f>
        <v>0.97549500859384497</v>
      </c>
      <c r="K142" s="49">
        <f>'CCG weighted population'!Q142/'CCG weighted population'!$E142</f>
        <v>0.97935142483586746</v>
      </c>
      <c r="L142" s="49">
        <f>'CCG weighted population'!R142/'CCG weighted population'!$F142</f>
        <v>0.97997662447439593</v>
      </c>
      <c r="M142" s="49">
        <f>'CCG weighted population'!S142/'CCG weighted population'!$G142</f>
        <v>0.98390727437696857</v>
      </c>
      <c r="N142" s="49">
        <f>'CCG weighted population'!T142/'CCG weighted population'!$H142</f>
        <v>0.98817867075118915</v>
      </c>
      <c r="O142" s="51">
        <f>'CCG weighted population'!U142/'CCG weighted population'!$C142</f>
        <v>0.81765452349269285</v>
      </c>
      <c r="P142" s="49">
        <f>'CCG weighted population'!V142/'CCG weighted population'!$D142</f>
        <v>0.81852144606778665</v>
      </c>
      <c r="Q142" s="49">
        <f>'CCG weighted population'!W142/'CCG weighted population'!$E142</f>
        <v>0.81957480711574704</v>
      </c>
      <c r="R142" s="49">
        <f>'CCG weighted population'!X142/'CCG weighted population'!$F142</f>
        <v>0.82017919775466563</v>
      </c>
      <c r="S142" s="49">
        <f>'CCG weighted population'!Y142/'CCG weighted population'!$G142</f>
        <v>0.8218098325722264</v>
      </c>
      <c r="T142" s="49">
        <f>'CCG weighted population'!Z142/'CCG weighted population'!$H142</f>
        <v>0.82337615076951198</v>
      </c>
      <c r="U142" s="51">
        <f>'CCG weighted population'!AA142/'CCG weighted population'!$C142</f>
        <v>0.9446605840358101</v>
      </c>
      <c r="V142" s="49">
        <f>'CCG weighted population'!AB142/'CCG weighted population'!$D142</f>
        <v>0.94090312642959306</v>
      </c>
      <c r="W142" s="49">
        <f>'CCG weighted population'!AC142/'CCG weighted population'!$E142</f>
        <v>0.93729693451832785</v>
      </c>
      <c r="X142" s="49">
        <f>'CCG weighted population'!AD142/'CCG weighted population'!$F142</f>
        <v>0.9337198485417233</v>
      </c>
      <c r="Y142" s="49">
        <f>'CCG weighted population'!AE142/'CCG weighted population'!$G142</f>
        <v>0.93019780450386647</v>
      </c>
      <c r="Z142" s="49">
        <f>'CCG weighted population'!AF142/'CCG weighted population'!$H142</f>
        <v>0.92669959354179732</v>
      </c>
      <c r="AA142" s="51">
        <f>'CCG weighted population'!AG142/'CCG weighted population'!$C142</f>
        <v>0.97333614102420485</v>
      </c>
      <c r="AB142" s="49">
        <f>'CCG weighted population'!AH142/'CCG weighted population'!$D142</f>
        <v>0.97453918435471421</v>
      </c>
      <c r="AC142" s="49">
        <f>'CCG weighted population'!AI142/'CCG weighted population'!$E142</f>
        <v>0.97595071315747772</v>
      </c>
      <c r="AD142" s="49">
        <f>'CCG weighted population'!AJ142/'CCG weighted population'!$F142</f>
        <v>0.97712849477526631</v>
      </c>
      <c r="AE142" s="49">
        <f>'CCG weighted population'!AK142/'CCG weighted population'!$G142</f>
        <v>0.97856588943468148</v>
      </c>
      <c r="AF142" s="49">
        <f>'CCG weighted population'!AL142/'CCG weighted population'!$H142</f>
        <v>0.97983250770203167</v>
      </c>
      <c r="AG142" s="51">
        <f>'CCG weighted population'!AM142/'CCG weighted population'!$C142</f>
        <v>0.74782694795480542</v>
      </c>
      <c r="AH142" s="49">
        <f>'CCG weighted population'!AN142/'CCG weighted population'!$D142</f>
        <v>0.74797126626478816</v>
      </c>
      <c r="AI142" s="49">
        <f>'CCG weighted population'!AO142/'CCG weighted population'!$E142</f>
        <v>0.74813962487203933</v>
      </c>
      <c r="AJ142" s="49">
        <f>'CCG weighted population'!AP142/'CCG weighted population'!$F142</f>
        <v>0.74830809180203905</v>
      </c>
      <c r="AK142" s="49">
        <f>'CCG weighted population'!AQ142/'CCG weighted population'!$G142</f>
        <v>0.74847094672116055</v>
      </c>
      <c r="AL142" s="49">
        <f>'CCG weighted population'!AR142/'CCG weighted population'!$H142</f>
        <v>0.74862513613052195</v>
      </c>
      <c r="AM142" s="51">
        <v>0.97266793251037598</v>
      </c>
      <c r="AN142" s="49">
        <v>0.9736512303352356</v>
      </c>
      <c r="AO142" s="49">
        <v>0.97466570138931274</v>
      </c>
      <c r="AP142" s="49">
        <v>0.97570693492889404</v>
      </c>
      <c r="AQ142" s="49">
        <v>0.97677791118621826</v>
      </c>
      <c r="AR142" s="49">
        <v>0.97787564992904663</v>
      </c>
      <c r="AS142" s="52">
        <v>1.0001224279403687</v>
      </c>
      <c r="AT142" s="50">
        <v>1.0001224279403687</v>
      </c>
      <c r="AU142" s="50">
        <v>1.0001224279403687</v>
      </c>
      <c r="AV142" s="50">
        <v>1.0001224279403687</v>
      </c>
      <c r="AW142" s="50">
        <v>1.0001224279403687</v>
      </c>
      <c r="AX142" s="50">
        <v>1.0001224279403687</v>
      </c>
    </row>
    <row r="143" spans="1:50" x14ac:dyDescent="0.2">
      <c r="A143" s="31" t="s">
        <v>150</v>
      </c>
      <c r="B143" s="25" t="s">
        <v>228</v>
      </c>
      <c r="C143" s="51">
        <f>'CCG weighted population'!I143/'CCG weighted population'!$C143</f>
        <v>0.81580359783996081</v>
      </c>
      <c r="D143" s="49">
        <f>'CCG weighted population'!J143/'CCG weighted population'!$D143</f>
        <v>0.81373576577867501</v>
      </c>
      <c r="E143" s="49">
        <f>'CCG weighted population'!K143/'CCG weighted population'!$E143</f>
        <v>0.81190914151371729</v>
      </c>
      <c r="F143" s="49">
        <f>'CCG weighted population'!L143/'CCG weighted population'!$F143</f>
        <v>0.81058272185001501</v>
      </c>
      <c r="G143" s="49">
        <f>'CCG weighted population'!M143/'CCG weighted population'!$G143</f>
        <v>0.80903145398012988</v>
      </c>
      <c r="H143" s="49">
        <f>'CCG weighted population'!N143/'CCG weighted population'!$H143</f>
        <v>0.80801126037481796</v>
      </c>
      <c r="I143" s="51">
        <f>'CCG weighted population'!O143/'CCG weighted population'!$C143</f>
        <v>0.87400019474916901</v>
      </c>
      <c r="J143" s="49">
        <f>'CCG weighted population'!P143/'CCG weighted population'!$D143</f>
        <v>0.86409221926387558</v>
      </c>
      <c r="K143" s="49">
        <f>'CCG weighted population'!Q143/'CCG weighted population'!$E143</f>
        <v>0.85432272689989308</v>
      </c>
      <c r="L143" s="49">
        <f>'CCG weighted population'!R143/'CCG weighted population'!$F143</f>
        <v>0.84623906723850473</v>
      </c>
      <c r="M143" s="49">
        <f>'CCG weighted population'!S143/'CCG weighted population'!$G143</f>
        <v>0.83763685509730479</v>
      </c>
      <c r="N143" s="49">
        <f>'CCG weighted population'!T143/'CCG weighted population'!$H143</f>
        <v>0.83104989728127032</v>
      </c>
      <c r="O143" s="51">
        <f>'CCG weighted population'!U143/'CCG weighted population'!$C143</f>
        <v>1.2259261286398466</v>
      </c>
      <c r="P143" s="49">
        <f>'CCG weighted population'!V143/'CCG weighted population'!$D143</f>
        <v>1.2258818028146767</v>
      </c>
      <c r="Q143" s="49">
        <f>'CCG weighted population'!W143/'CCG weighted population'!$E143</f>
        <v>1.2256368055080451</v>
      </c>
      <c r="R143" s="49">
        <f>'CCG weighted population'!X143/'CCG weighted population'!$F143</f>
        <v>1.2255038332511576</v>
      </c>
      <c r="S143" s="49">
        <f>'CCG weighted population'!Y143/'CCG weighted population'!$G143</f>
        <v>1.2245277054642121</v>
      </c>
      <c r="T143" s="49">
        <f>'CCG weighted population'!Z143/'CCG weighted population'!$H143</f>
        <v>1.2233033541108131</v>
      </c>
      <c r="U143" s="51">
        <f>'CCG weighted population'!AA143/'CCG weighted population'!$C143</f>
        <v>0.82247007215697843</v>
      </c>
      <c r="V143" s="49">
        <f>'CCG weighted population'!AB143/'CCG weighted population'!$D143</f>
        <v>0.82240043351440095</v>
      </c>
      <c r="W143" s="49">
        <f>'CCG weighted population'!AC143/'CCG weighted population'!$E143</f>
        <v>0.8225476068676415</v>
      </c>
      <c r="X143" s="49">
        <f>'CCG weighted population'!AD143/'CCG weighted population'!$F143</f>
        <v>0.82286831597977517</v>
      </c>
      <c r="Y143" s="49">
        <f>'CCG weighted population'!AE143/'CCG weighted population'!$G143</f>
        <v>0.82316003152959116</v>
      </c>
      <c r="Z143" s="49">
        <f>'CCG weighted population'!AF143/'CCG weighted population'!$H143</f>
        <v>0.8233769003964817</v>
      </c>
      <c r="AA143" s="51">
        <f>'CCG weighted population'!AG143/'CCG weighted population'!$C143</f>
        <v>0.89256355918314889</v>
      </c>
      <c r="AB143" s="49">
        <f>'CCG weighted population'!AH143/'CCG weighted population'!$D143</f>
        <v>0.89140484229480499</v>
      </c>
      <c r="AC143" s="49">
        <f>'CCG weighted population'!AI143/'CCG weighted population'!$E143</f>
        <v>0.89026954403988756</v>
      </c>
      <c r="AD143" s="49">
        <f>'CCG weighted population'!AJ143/'CCG weighted population'!$F143</f>
        <v>0.88963783718440936</v>
      </c>
      <c r="AE143" s="49">
        <f>'CCG weighted population'!AK143/'CCG weighted population'!$G143</f>
        <v>0.88858209249003328</v>
      </c>
      <c r="AF143" s="49">
        <f>'CCG weighted population'!AL143/'CCG weighted population'!$H143</f>
        <v>0.88783460036728978</v>
      </c>
      <c r="AG143" s="51">
        <f>'CCG weighted population'!AM143/'CCG weighted population'!$C143</f>
        <v>1.0418590048932697</v>
      </c>
      <c r="AH143" s="49">
        <f>'CCG weighted population'!AN143/'CCG weighted population'!$D143</f>
        <v>1.0420600457324851</v>
      </c>
      <c r="AI143" s="49">
        <f>'CCG weighted population'!AO143/'CCG weighted population'!$E143</f>
        <v>1.0422945833825716</v>
      </c>
      <c r="AJ143" s="49">
        <f>'CCG weighted population'!AP143/'CCG weighted population'!$F143</f>
        <v>1.0425293657008614</v>
      </c>
      <c r="AK143" s="49">
        <f>'CCG weighted population'!AQ143/'CCG weighted population'!$G143</f>
        <v>1.0427561880285674</v>
      </c>
      <c r="AL143" s="49">
        <f>'CCG weighted population'!AR143/'CCG weighted population'!$H143</f>
        <v>1.0429709635779301</v>
      </c>
      <c r="AM143" s="51">
        <v>0.99246889352798462</v>
      </c>
      <c r="AN143" s="49">
        <v>0.99315178394317627</v>
      </c>
      <c r="AO143" s="49">
        <v>0.99386370182037354</v>
      </c>
      <c r="AP143" s="49">
        <v>0.99460065364837646</v>
      </c>
      <c r="AQ143" s="49">
        <v>0.9953654408454895</v>
      </c>
      <c r="AR143" s="49">
        <v>0.99615478515625</v>
      </c>
      <c r="AS143" s="52">
        <v>0.99780917167663574</v>
      </c>
      <c r="AT143" s="50">
        <v>0.99780917167663574</v>
      </c>
      <c r="AU143" s="50">
        <v>0.99780917167663574</v>
      </c>
      <c r="AV143" s="50">
        <v>0.99780917167663574</v>
      </c>
      <c r="AW143" s="50">
        <v>0.99780917167663574</v>
      </c>
      <c r="AX143" s="50">
        <v>0.99780917167663574</v>
      </c>
    </row>
    <row r="144" spans="1:50" x14ac:dyDescent="0.2">
      <c r="A144" s="31" t="s">
        <v>151</v>
      </c>
      <c r="B144" s="25" t="s">
        <v>237</v>
      </c>
      <c r="C144" s="51">
        <f>'CCG weighted population'!I144/'CCG weighted population'!$C144</f>
        <v>0.99415584615115438</v>
      </c>
      <c r="D144" s="49">
        <f>'CCG weighted population'!J144/'CCG weighted population'!$D144</f>
        <v>0.99463020490527654</v>
      </c>
      <c r="E144" s="49">
        <f>'CCG weighted population'!K144/'CCG weighted population'!$E144</f>
        <v>0.9951904946410236</v>
      </c>
      <c r="F144" s="49">
        <f>'CCG weighted population'!L144/'CCG weighted population'!$F144</f>
        <v>0.99631125165545009</v>
      </c>
      <c r="G144" s="49">
        <f>'CCG weighted population'!M144/'CCG weighted population'!$G144</f>
        <v>0.99744707167515401</v>
      </c>
      <c r="H144" s="49">
        <f>'CCG weighted population'!N144/'CCG weighted population'!$H144</f>
        <v>0.99752812446676664</v>
      </c>
      <c r="I144" s="51">
        <f>'CCG weighted population'!O144/'CCG weighted population'!$C144</f>
        <v>1.0863211776328232</v>
      </c>
      <c r="J144" s="49">
        <f>'CCG weighted population'!P144/'CCG weighted population'!$D144</f>
        <v>1.0860244788108522</v>
      </c>
      <c r="K144" s="49">
        <f>'CCG weighted population'!Q144/'CCG weighted population'!$E144</f>
        <v>1.0839308191545762</v>
      </c>
      <c r="L144" s="49">
        <f>'CCG weighted population'!R144/'CCG weighted population'!$F144</f>
        <v>1.0848885535229837</v>
      </c>
      <c r="M144" s="49">
        <f>'CCG weighted population'!S144/'CCG weighted population'!$G144</f>
        <v>1.0861300710721045</v>
      </c>
      <c r="N144" s="49">
        <f>'CCG weighted population'!T144/'CCG weighted population'!$H144</f>
        <v>1.0848921469366486</v>
      </c>
      <c r="O144" s="51">
        <f>'CCG weighted population'!U144/'CCG weighted population'!$C144</f>
        <v>0.97553371879824224</v>
      </c>
      <c r="P144" s="49">
        <f>'CCG weighted population'!V144/'CCG weighted population'!$D144</f>
        <v>0.9767033262317949</v>
      </c>
      <c r="Q144" s="49">
        <f>'CCG weighted population'!W144/'CCG weighted population'!$E144</f>
        <v>0.97762566427319109</v>
      </c>
      <c r="R144" s="49">
        <f>'CCG weighted population'!X144/'CCG weighted population'!$F144</f>
        <v>0.97832015730154864</v>
      </c>
      <c r="S144" s="49">
        <f>'CCG weighted population'!Y144/'CCG weighted population'!$G144</f>
        <v>0.97920339276578006</v>
      </c>
      <c r="T144" s="49">
        <f>'CCG weighted population'!Z144/'CCG weighted population'!$H144</f>
        <v>0.97972732231083792</v>
      </c>
      <c r="U144" s="51">
        <f>'CCG weighted population'!AA144/'CCG weighted population'!$C144</f>
        <v>0.6908675443117499</v>
      </c>
      <c r="V144" s="49">
        <f>'CCG weighted population'!AB144/'CCG weighted population'!$D144</f>
        <v>0.68910940833992529</v>
      </c>
      <c r="W144" s="49">
        <f>'CCG weighted population'!AC144/'CCG weighted population'!$E144</f>
        <v>0.68770133770877107</v>
      </c>
      <c r="X144" s="49">
        <f>'CCG weighted population'!AD144/'CCG weighted population'!$F144</f>
        <v>0.68645389064569318</v>
      </c>
      <c r="Y144" s="49">
        <f>'CCG weighted population'!AE144/'CCG weighted population'!$G144</f>
        <v>0.68478284554458457</v>
      </c>
      <c r="Z144" s="49">
        <f>'CCG weighted population'!AF144/'CCG weighted population'!$H144</f>
        <v>0.68261841654999533</v>
      </c>
      <c r="AA144" s="51">
        <f>'CCG weighted population'!AG144/'CCG weighted population'!$C144</f>
        <v>1.0018188242706982</v>
      </c>
      <c r="AB144" s="49">
        <f>'CCG weighted population'!AH144/'CCG weighted population'!$D144</f>
        <v>1.0019646820938199</v>
      </c>
      <c r="AC144" s="49">
        <f>'CCG weighted population'!AI144/'CCG weighted population'!$E144</f>
        <v>1.0027078167399874</v>
      </c>
      <c r="AD144" s="49">
        <f>'CCG weighted population'!AJ144/'CCG weighted population'!$F144</f>
        <v>1.0039185362801191</v>
      </c>
      <c r="AE144" s="49">
        <f>'CCG weighted population'!AK144/'CCG weighted population'!$G144</f>
        <v>1.0049942069966811</v>
      </c>
      <c r="AF144" s="49">
        <f>'CCG weighted population'!AL144/'CCG weighted population'!$H144</f>
        <v>1.0049867248261801</v>
      </c>
      <c r="AG144" s="51">
        <f>'CCG weighted population'!AM144/'CCG weighted population'!$C144</f>
        <v>0.79430530990834669</v>
      </c>
      <c r="AH144" s="49">
        <f>'CCG weighted population'!AN144/'CCG weighted population'!$D144</f>
        <v>0.79445863166290731</v>
      </c>
      <c r="AI144" s="49">
        <f>'CCG weighted population'!AO144/'CCG weighted population'!$E144</f>
        <v>0.79463737497695786</v>
      </c>
      <c r="AJ144" s="49">
        <f>'CCG weighted population'!AP144/'CCG weighted population'!$F144</f>
        <v>0.79481641395713398</v>
      </c>
      <c r="AK144" s="49">
        <f>'CCG weighted population'!AQ144/'CCG weighted population'!$G144</f>
        <v>0.79498926887772059</v>
      </c>
      <c r="AL144" s="49">
        <f>'CCG weighted population'!AR144/'CCG weighted population'!$H144</f>
        <v>0.79515312368541136</v>
      </c>
      <c r="AM144" s="51">
        <v>0.97200936079025269</v>
      </c>
      <c r="AN144" s="49">
        <v>0.97306513786315918</v>
      </c>
      <c r="AO144" s="49">
        <v>0.97415244579315186</v>
      </c>
      <c r="AP144" s="49">
        <v>0.97526729106903076</v>
      </c>
      <c r="AQ144" s="49">
        <v>0.97641235589981079</v>
      </c>
      <c r="AR144" s="49">
        <v>0.97758466005325317</v>
      </c>
      <c r="AS144" s="52">
        <v>1.0045763254165649</v>
      </c>
      <c r="AT144" s="50">
        <v>1.0045763254165649</v>
      </c>
      <c r="AU144" s="50">
        <v>1.0045763254165649</v>
      </c>
      <c r="AV144" s="50">
        <v>1.0045763254165649</v>
      </c>
      <c r="AW144" s="50">
        <v>1.0045763254165649</v>
      </c>
      <c r="AX144" s="50">
        <v>1.0045763254165649</v>
      </c>
    </row>
    <row r="145" spans="1:50" x14ac:dyDescent="0.2">
      <c r="A145" s="31" t="s">
        <v>152</v>
      </c>
      <c r="B145" s="25" t="s">
        <v>262</v>
      </c>
      <c r="C145" s="51">
        <f>'CCG weighted population'!I145/'CCG weighted population'!$C145</f>
        <v>1.173880664807061</v>
      </c>
      <c r="D145" s="49">
        <f>'CCG weighted population'!J145/'CCG weighted population'!$D145</f>
        <v>1.1753972295369584</v>
      </c>
      <c r="E145" s="49">
        <f>'CCG weighted population'!K145/'CCG weighted population'!$E145</f>
        <v>1.1763937334004875</v>
      </c>
      <c r="F145" s="49">
        <f>'CCG weighted population'!L145/'CCG weighted population'!$F145</f>
        <v>1.1776895714434854</v>
      </c>
      <c r="G145" s="49">
        <f>'CCG weighted population'!M145/'CCG weighted population'!$G145</f>
        <v>1.1798560890951471</v>
      </c>
      <c r="H145" s="49">
        <f>'CCG weighted population'!N145/'CCG weighted population'!$H145</f>
        <v>1.1816293042712731</v>
      </c>
      <c r="I145" s="51">
        <f>'CCG weighted population'!O145/'CCG weighted population'!$C145</f>
        <v>1.459845607796364</v>
      </c>
      <c r="J145" s="49">
        <f>'CCG weighted population'!P145/'CCG weighted population'!$D145</f>
        <v>1.4570169655281893</v>
      </c>
      <c r="K145" s="49">
        <f>'CCG weighted population'!Q145/'CCG weighted population'!$E145</f>
        <v>1.4540538717255165</v>
      </c>
      <c r="L145" s="49">
        <f>'CCG weighted population'!R145/'CCG weighted population'!$F145</f>
        <v>1.4519279560800082</v>
      </c>
      <c r="M145" s="49">
        <f>'CCG weighted population'!S145/'CCG weighted population'!$G145</f>
        <v>1.4528007739323914</v>
      </c>
      <c r="N145" s="49">
        <f>'CCG weighted population'!T145/'CCG weighted population'!$H145</f>
        <v>1.453498509876439</v>
      </c>
      <c r="O145" s="51">
        <f>'CCG weighted population'!U145/'CCG weighted population'!$C145</f>
        <v>1.0466317095612065</v>
      </c>
      <c r="P145" s="49">
        <f>'CCG weighted population'!V145/'CCG weighted population'!$D145</f>
        <v>1.0474333221637437</v>
      </c>
      <c r="Q145" s="49">
        <f>'CCG weighted population'!W145/'CCG weighted population'!$E145</f>
        <v>1.047881988218843</v>
      </c>
      <c r="R145" s="49">
        <f>'CCG weighted population'!X145/'CCG weighted population'!$F145</f>
        <v>1.0485215157804211</v>
      </c>
      <c r="S145" s="49">
        <f>'CCG weighted population'!Y145/'CCG weighted population'!$G145</f>
        <v>1.0495408043236663</v>
      </c>
      <c r="T145" s="49">
        <f>'CCG weighted population'!Z145/'CCG weighted population'!$H145</f>
        <v>1.0503750535725407</v>
      </c>
      <c r="U145" s="51">
        <f>'CCG weighted population'!AA145/'CCG weighted population'!$C145</f>
        <v>0.82425389209793232</v>
      </c>
      <c r="V145" s="49">
        <f>'CCG weighted population'!AB145/'CCG weighted population'!$D145</f>
        <v>0.82222710995820825</v>
      </c>
      <c r="W145" s="49">
        <f>'CCG weighted population'!AC145/'CCG weighted population'!$E145</f>
        <v>0.82026806355443072</v>
      </c>
      <c r="X145" s="49">
        <f>'CCG weighted population'!AD145/'CCG weighted population'!$F145</f>
        <v>0.81804889194929153</v>
      </c>
      <c r="Y145" s="49">
        <f>'CCG weighted population'!AE145/'CCG weighted population'!$G145</f>
        <v>0.81574120532075844</v>
      </c>
      <c r="Z145" s="49">
        <f>'CCG weighted population'!AF145/'CCG weighted population'!$H145</f>
        <v>0.81328809633411192</v>
      </c>
      <c r="AA145" s="51">
        <f>'CCG weighted population'!AG145/'CCG weighted population'!$C145</f>
        <v>1.176565568615104</v>
      </c>
      <c r="AB145" s="49">
        <f>'CCG weighted population'!AH145/'CCG weighted population'!$D145</f>
        <v>1.178566676020681</v>
      </c>
      <c r="AC145" s="49">
        <f>'CCG weighted population'!AI145/'CCG weighted population'!$E145</f>
        <v>1.1801253994219536</v>
      </c>
      <c r="AD145" s="49">
        <f>'CCG weighted population'!AJ145/'CCG weighted population'!$F145</f>
        <v>1.1822580032639525</v>
      </c>
      <c r="AE145" s="49">
        <f>'CCG weighted population'!AK145/'CCG weighted population'!$G145</f>
        <v>1.1848416393736767</v>
      </c>
      <c r="AF145" s="49">
        <f>'CCG weighted population'!AL145/'CCG weighted population'!$H145</f>
        <v>1.186740391363736</v>
      </c>
      <c r="AG145" s="51">
        <f>'CCG weighted population'!AM145/'CCG weighted population'!$C145</f>
        <v>0.83903097406142468</v>
      </c>
      <c r="AH145" s="49">
        <f>'CCG weighted population'!AN145/'CCG weighted population'!$D145</f>
        <v>0.83919284639443203</v>
      </c>
      <c r="AI145" s="49">
        <f>'CCG weighted population'!AO145/'CCG weighted population'!$E145</f>
        <v>0.8393817082364865</v>
      </c>
      <c r="AJ145" s="49">
        <f>'CCG weighted population'!AP145/'CCG weighted population'!$F145</f>
        <v>0.83957087728676383</v>
      </c>
      <c r="AK145" s="49">
        <f>'CCG weighted population'!AQ145/'CCG weighted population'!$G145</f>
        <v>0.83975348726070309</v>
      </c>
      <c r="AL145" s="49">
        <f>'CCG weighted population'!AR145/'CCG weighted population'!$H145</f>
        <v>0.83992646978020302</v>
      </c>
      <c r="AM145" s="51">
        <v>0.96824914216995239</v>
      </c>
      <c r="AN145" s="49">
        <v>0.96915686130523682</v>
      </c>
      <c r="AO145" s="49">
        <v>0.97009491920471191</v>
      </c>
      <c r="AP145" s="49">
        <v>0.97105920314788818</v>
      </c>
      <c r="AQ145" s="49">
        <v>0.97205239534378052</v>
      </c>
      <c r="AR145" s="49">
        <v>0.97307169437408447</v>
      </c>
      <c r="AS145" s="52">
        <v>0.99971801042556763</v>
      </c>
      <c r="AT145" s="50">
        <v>0.99971801042556763</v>
      </c>
      <c r="AU145" s="50">
        <v>0.99971801042556763</v>
      </c>
      <c r="AV145" s="50">
        <v>0.99971801042556763</v>
      </c>
      <c r="AW145" s="50">
        <v>0.99971801042556763</v>
      </c>
      <c r="AX145" s="50">
        <v>0.99971801042556763</v>
      </c>
    </row>
    <row r="146" spans="1:50" x14ac:dyDescent="0.2">
      <c r="A146" s="31" t="s">
        <v>153</v>
      </c>
      <c r="B146" s="25" t="s">
        <v>242</v>
      </c>
      <c r="C146" s="51">
        <f>'CCG weighted population'!I146/'CCG weighted population'!$C146</f>
        <v>1.1729424569723492</v>
      </c>
      <c r="D146" s="49">
        <f>'CCG weighted population'!J146/'CCG weighted population'!$D146</f>
        <v>1.173447669413149</v>
      </c>
      <c r="E146" s="49">
        <f>'CCG weighted population'!K146/'CCG weighted population'!$E146</f>
        <v>1.1736921095991184</v>
      </c>
      <c r="F146" s="49">
        <f>'CCG weighted population'!L146/'CCG weighted population'!$F146</f>
        <v>1.173745813020715</v>
      </c>
      <c r="G146" s="49">
        <f>'CCG weighted population'!M146/'CCG weighted population'!$G146</f>
        <v>1.1745135177184887</v>
      </c>
      <c r="H146" s="49">
        <f>'CCG weighted population'!N146/'CCG weighted population'!$H146</f>
        <v>1.1753628731789287</v>
      </c>
      <c r="I146" s="51">
        <f>'CCG weighted population'!O146/'CCG weighted population'!$C146</f>
        <v>1.3433382893890558</v>
      </c>
      <c r="J146" s="49">
        <f>'CCG weighted population'!P146/'CCG weighted population'!$D146</f>
        <v>1.3401811230359617</v>
      </c>
      <c r="K146" s="49">
        <f>'CCG weighted population'!Q146/'CCG weighted population'!$E146</f>
        <v>1.3384681400851284</v>
      </c>
      <c r="L146" s="49">
        <f>'CCG weighted population'!R146/'CCG weighted population'!$F146</f>
        <v>1.3351429971046747</v>
      </c>
      <c r="M146" s="49">
        <f>'CCG weighted population'!S146/'CCG weighted population'!$G146</f>
        <v>1.3346094397777379</v>
      </c>
      <c r="N146" s="49">
        <f>'CCG weighted population'!T146/'CCG weighted population'!$H146</f>
        <v>1.3349062672369862</v>
      </c>
      <c r="O146" s="51">
        <f>'CCG weighted population'!U146/'CCG weighted population'!$C146</f>
        <v>0.94191392113545613</v>
      </c>
      <c r="P146" s="49">
        <f>'CCG weighted population'!V146/'CCG weighted population'!$D146</f>
        <v>0.94224341954991964</v>
      </c>
      <c r="Q146" s="49">
        <f>'CCG weighted population'!W146/'CCG weighted population'!$E146</f>
        <v>0.94245982417624663</v>
      </c>
      <c r="R146" s="49">
        <f>'CCG weighted population'!X146/'CCG weighted population'!$F146</f>
        <v>0.94267169368686077</v>
      </c>
      <c r="S146" s="49">
        <f>'CCG weighted population'!Y146/'CCG weighted population'!$G146</f>
        <v>0.94347203740410546</v>
      </c>
      <c r="T146" s="49">
        <f>'CCG weighted population'!Z146/'CCG weighted population'!$H146</f>
        <v>0.94430842733382236</v>
      </c>
      <c r="U146" s="51">
        <f>'CCG weighted population'!AA146/'CCG weighted population'!$C146</f>
        <v>0.79947899901007158</v>
      </c>
      <c r="V146" s="49">
        <f>'CCG weighted population'!AB146/'CCG weighted population'!$D146</f>
        <v>0.79796674616567131</v>
      </c>
      <c r="W146" s="49">
        <f>'CCG weighted population'!AC146/'CCG weighted population'!$E146</f>
        <v>0.79632872094985441</v>
      </c>
      <c r="X146" s="49">
        <f>'CCG weighted population'!AD146/'CCG weighted population'!$F146</f>
        <v>0.79442994666390632</v>
      </c>
      <c r="Y146" s="49">
        <f>'CCG weighted population'!AE146/'CCG weighted population'!$G146</f>
        <v>0.79244237395926709</v>
      </c>
      <c r="Z146" s="49">
        <f>'CCG weighted population'!AF146/'CCG weighted population'!$H146</f>
        <v>0.79037107696398146</v>
      </c>
      <c r="AA146" s="51">
        <f>'CCG weighted population'!AG146/'CCG weighted population'!$C146</f>
        <v>1.1389452751623204</v>
      </c>
      <c r="AB146" s="49">
        <f>'CCG weighted population'!AH146/'CCG weighted population'!$D146</f>
        <v>1.139569630518267</v>
      </c>
      <c r="AC146" s="49">
        <f>'CCG weighted population'!AI146/'CCG weighted population'!$E146</f>
        <v>1.140359115792382</v>
      </c>
      <c r="AD146" s="49">
        <f>'CCG weighted population'!AJ146/'CCG weighted population'!$F146</f>
        <v>1.1410555849332344</v>
      </c>
      <c r="AE146" s="49">
        <f>'CCG weighted population'!AK146/'CCG weighted population'!$G146</f>
        <v>1.1424379164503491</v>
      </c>
      <c r="AF146" s="49">
        <f>'CCG weighted population'!AL146/'CCG weighted population'!$H146</f>
        <v>1.1434796098114821</v>
      </c>
      <c r="AG146" s="51">
        <f>'CCG weighted population'!AM146/'CCG weighted population'!$C146</f>
        <v>0.85545332536123209</v>
      </c>
      <c r="AH146" s="49">
        <f>'CCG weighted population'!AN146/'CCG weighted population'!$D146</f>
        <v>0.85561844713869772</v>
      </c>
      <c r="AI146" s="49">
        <f>'CCG weighted population'!AO146/'CCG weighted population'!$E146</f>
        <v>0.85581101999731513</v>
      </c>
      <c r="AJ146" s="49">
        <f>'CCG weighted population'!AP146/'CCG weighted population'!$F146</f>
        <v>0.85600379845271557</v>
      </c>
      <c r="AK146" s="49">
        <f>'CCG weighted population'!AQ146/'CCG weighted population'!$G146</f>
        <v>0.85619013126878118</v>
      </c>
      <c r="AL146" s="49">
        <f>'CCG weighted population'!AR146/'CCG weighted population'!$H146</f>
        <v>0.85636641707413497</v>
      </c>
      <c r="AM146" s="51">
        <v>0.99727225303649902</v>
      </c>
      <c r="AN146" s="49">
        <v>0.99294400215148926</v>
      </c>
      <c r="AO146" s="49">
        <v>0.98860687017440796</v>
      </c>
      <c r="AP146" s="49">
        <v>0.98425590991973877</v>
      </c>
      <c r="AQ146" s="49">
        <v>0.97989284992218018</v>
      </c>
      <c r="AR146" s="49">
        <v>0.97551417350769043</v>
      </c>
      <c r="AS146" s="52">
        <v>1.0009169578552246</v>
      </c>
      <c r="AT146" s="50">
        <v>1.0009169578552246</v>
      </c>
      <c r="AU146" s="50">
        <v>1.0009169578552246</v>
      </c>
      <c r="AV146" s="50">
        <v>1.0009169578552246</v>
      </c>
      <c r="AW146" s="50">
        <v>1.0009169578552246</v>
      </c>
      <c r="AX146" s="50">
        <v>1.0009169578552246</v>
      </c>
    </row>
    <row r="147" spans="1:50" x14ac:dyDescent="0.2">
      <c r="A147" s="31" t="s">
        <v>154</v>
      </c>
      <c r="B147" s="25" t="s">
        <v>245</v>
      </c>
      <c r="C147" s="51">
        <f>'CCG weighted population'!I147/'CCG weighted population'!$C147</f>
        <v>0.91716966249203535</v>
      </c>
      <c r="D147" s="49">
        <f>'CCG weighted population'!J147/'CCG weighted population'!$D147</f>
        <v>0.91556217836854437</v>
      </c>
      <c r="E147" s="49">
        <f>'CCG weighted population'!K147/'CCG weighted population'!$E147</f>
        <v>0.91404640681879501</v>
      </c>
      <c r="F147" s="49">
        <f>'CCG weighted population'!L147/'CCG weighted population'!$F147</f>
        <v>0.91292727769508319</v>
      </c>
      <c r="G147" s="49">
        <f>'CCG weighted population'!M147/'CCG weighted population'!$G147</f>
        <v>0.91115757743690606</v>
      </c>
      <c r="H147" s="49">
        <f>'CCG weighted population'!N147/'CCG weighted population'!$H147</f>
        <v>0.9104991657723227</v>
      </c>
      <c r="I147" s="51">
        <f>'CCG weighted population'!O147/'CCG weighted population'!$C147</f>
        <v>0.81617078248545261</v>
      </c>
      <c r="J147" s="49">
        <f>'CCG weighted population'!P147/'CCG weighted population'!$D147</f>
        <v>0.80586815889159569</v>
      </c>
      <c r="K147" s="49">
        <f>'CCG weighted population'!Q147/'CCG weighted population'!$E147</f>
        <v>0.79387201220645343</v>
      </c>
      <c r="L147" s="49">
        <f>'CCG weighted population'!R147/'CCG weighted population'!$F147</f>
        <v>0.78320917305045634</v>
      </c>
      <c r="M147" s="49">
        <f>'CCG weighted population'!S147/'CCG weighted population'!$G147</f>
        <v>0.77239636400682865</v>
      </c>
      <c r="N147" s="49">
        <f>'CCG weighted population'!T147/'CCG weighted population'!$H147</f>
        <v>0.76481391012884703</v>
      </c>
      <c r="O147" s="51">
        <f>'CCG weighted population'!U147/'CCG weighted population'!$C147</f>
        <v>0.7815885462561093</v>
      </c>
      <c r="P147" s="49">
        <f>'CCG weighted population'!V147/'CCG weighted population'!$D147</f>
        <v>0.78113856648270585</v>
      </c>
      <c r="Q147" s="49">
        <f>'CCG weighted population'!W147/'CCG weighted population'!$E147</f>
        <v>0.78102938076250261</v>
      </c>
      <c r="R147" s="49">
        <f>'CCG weighted population'!X147/'CCG weighted population'!$F147</f>
        <v>0.78132762203794304</v>
      </c>
      <c r="S147" s="49">
        <f>'CCG weighted population'!Y147/'CCG weighted population'!$G147</f>
        <v>0.78171994099435094</v>
      </c>
      <c r="T147" s="49">
        <f>'CCG weighted population'!Z147/'CCG weighted population'!$H147</f>
        <v>0.78213581185598413</v>
      </c>
      <c r="U147" s="51">
        <f>'CCG weighted population'!AA147/'CCG weighted population'!$C147</f>
        <v>1.2231450264266115</v>
      </c>
      <c r="V147" s="49">
        <f>'CCG weighted population'!AB147/'CCG weighted population'!$D147</f>
        <v>1.2231017309599006</v>
      </c>
      <c r="W147" s="49">
        <f>'CCG weighted population'!AC147/'CCG weighted population'!$E147</f>
        <v>1.2231301387597395</v>
      </c>
      <c r="X147" s="49">
        <f>'CCG weighted population'!AD147/'CCG weighted population'!$F147</f>
        <v>1.2231065512540042</v>
      </c>
      <c r="Y147" s="49">
        <f>'CCG weighted population'!AE147/'CCG weighted population'!$G147</f>
        <v>1.2233326522407755</v>
      </c>
      <c r="Z147" s="49">
        <f>'CCG weighted population'!AF147/'CCG weighted population'!$H147</f>
        <v>1.2236223174519245</v>
      </c>
      <c r="AA147" s="51">
        <f>'CCG weighted population'!AG147/'CCG weighted population'!$C147</f>
        <v>0.8451671351788278</v>
      </c>
      <c r="AB147" s="49">
        <f>'CCG weighted population'!AH147/'CCG weighted population'!$D147</f>
        <v>0.84475583172497004</v>
      </c>
      <c r="AC147" s="49">
        <f>'CCG weighted population'!AI147/'CCG weighted population'!$E147</f>
        <v>0.84489139168880145</v>
      </c>
      <c r="AD147" s="49">
        <f>'CCG weighted population'!AJ147/'CCG weighted population'!$F147</f>
        <v>0.84488849249262643</v>
      </c>
      <c r="AE147" s="49">
        <f>'CCG weighted population'!AK147/'CCG weighted population'!$G147</f>
        <v>0.84455162325025757</v>
      </c>
      <c r="AF147" s="49">
        <f>'CCG weighted population'!AL147/'CCG weighted population'!$H147</f>
        <v>0.84552791073388123</v>
      </c>
      <c r="AG147" s="51">
        <f>'CCG weighted population'!AM147/'CCG weighted population'!$C147</f>
        <v>0.84344888352216607</v>
      </c>
      <c r="AH147" s="49">
        <f>'CCG weighted population'!AN147/'CCG weighted population'!$D147</f>
        <v>0.84361159966603894</v>
      </c>
      <c r="AI147" s="49">
        <f>'CCG weighted population'!AO147/'CCG weighted population'!$E147</f>
        <v>0.84380147866530408</v>
      </c>
      <c r="AJ147" s="49">
        <f>'CCG weighted population'!AP147/'CCG weighted population'!$F147</f>
        <v>0.8439916057803234</v>
      </c>
      <c r="AK147" s="49">
        <f>'CCG weighted population'!AQ147/'CCG weighted population'!$G147</f>
        <v>0.84417519424294507</v>
      </c>
      <c r="AL147" s="49">
        <f>'CCG weighted population'!AR147/'CCG weighted population'!$H147</f>
        <v>0.84434913504241271</v>
      </c>
      <c r="AM147" s="51">
        <v>1.0645033121109009</v>
      </c>
      <c r="AN147" s="49">
        <v>1.0600904226303101</v>
      </c>
      <c r="AO147" s="49">
        <v>1.0556696653366089</v>
      </c>
      <c r="AP147" s="49">
        <v>1.051235556602478</v>
      </c>
      <c r="AQ147" s="49">
        <v>1.0467904806137085</v>
      </c>
      <c r="AR147" s="49">
        <v>1.042330265045166</v>
      </c>
      <c r="AS147" s="52">
        <v>1.001254677772522</v>
      </c>
      <c r="AT147" s="50">
        <v>1.001254677772522</v>
      </c>
      <c r="AU147" s="50">
        <v>1.001254677772522</v>
      </c>
      <c r="AV147" s="50">
        <v>1.001254677772522</v>
      </c>
      <c r="AW147" s="50">
        <v>1.001254677772522</v>
      </c>
      <c r="AX147" s="50">
        <v>1.001254677772522</v>
      </c>
    </row>
    <row r="148" spans="1:50" x14ac:dyDescent="0.2">
      <c r="A148" s="31" t="s">
        <v>155</v>
      </c>
      <c r="B148" s="25" t="s">
        <v>248</v>
      </c>
      <c r="C148" s="51">
        <f>'CCG weighted population'!I148/'CCG weighted population'!$C148</f>
        <v>0.94797904407521516</v>
      </c>
      <c r="D148" s="49">
        <f>'CCG weighted population'!J148/'CCG weighted population'!$D148</f>
        <v>0.94572527438907272</v>
      </c>
      <c r="E148" s="49">
        <f>'CCG weighted population'!K148/'CCG weighted population'!$E148</f>
        <v>0.9434832297270318</v>
      </c>
      <c r="F148" s="49">
        <f>'CCG weighted population'!L148/'CCG weighted population'!$F148</f>
        <v>0.94170393131185481</v>
      </c>
      <c r="G148" s="49">
        <f>'CCG weighted population'!M148/'CCG weighted population'!$G148</f>
        <v>0.93917476295387303</v>
      </c>
      <c r="H148" s="49">
        <f>'CCG weighted population'!N148/'CCG weighted population'!$H148</f>
        <v>0.93706300768347406</v>
      </c>
      <c r="I148" s="51">
        <f>'CCG weighted population'!O148/'CCG weighted population'!$C148</f>
        <v>0.9562161648301355</v>
      </c>
      <c r="J148" s="49">
        <f>'CCG weighted population'!P148/'CCG weighted population'!$D148</f>
        <v>0.95398641774665227</v>
      </c>
      <c r="K148" s="49">
        <f>'CCG weighted population'!Q148/'CCG weighted population'!$E148</f>
        <v>0.94943585588240387</v>
      </c>
      <c r="L148" s="49">
        <f>'CCG weighted population'!R148/'CCG weighted population'!$F148</f>
        <v>0.9458549052151044</v>
      </c>
      <c r="M148" s="49">
        <f>'CCG weighted population'!S148/'CCG weighted population'!$G148</f>
        <v>0.94093693939525536</v>
      </c>
      <c r="N148" s="49">
        <f>'CCG weighted population'!T148/'CCG weighted population'!$H148</f>
        <v>0.93620995660123352</v>
      </c>
      <c r="O148" s="51">
        <f>'CCG weighted population'!U148/'CCG weighted population'!$C148</f>
        <v>0.84246135789130838</v>
      </c>
      <c r="P148" s="49">
        <f>'CCG weighted population'!V148/'CCG weighted population'!$D148</f>
        <v>0.841414870665115</v>
      </c>
      <c r="Q148" s="49">
        <f>'CCG weighted population'!W148/'CCG weighted population'!$E148</f>
        <v>0.84083060301328882</v>
      </c>
      <c r="R148" s="49">
        <f>'CCG weighted population'!X148/'CCG weighted population'!$F148</f>
        <v>0.84047692497741089</v>
      </c>
      <c r="S148" s="49">
        <f>'CCG weighted population'!Y148/'CCG weighted population'!$G148</f>
        <v>0.83990829754342355</v>
      </c>
      <c r="T148" s="49">
        <f>'CCG weighted population'!Z148/'CCG weighted population'!$H148</f>
        <v>0.83954577657510332</v>
      </c>
      <c r="U148" s="51">
        <f>'CCG weighted population'!AA148/'CCG weighted population'!$C148</f>
        <v>1.0853640716576054</v>
      </c>
      <c r="V148" s="49">
        <f>'CCG weighted population'!AB148/'CCG weighted population'!$D148</f>
        <v>1.0817052941857097</v>
      </c>
      <c r="W148" s="49">
        <f>'CCG weighted population'!AC148/'CCG weighted population'!$E148</f>
        <v>1.0781115392714831</v>
      </c>
      <c r="X148" s="49">
        <f>'CCG weighted population'!AD148/'CCG weighted population'!$F148</f>
        <v>1.0742941585763186</v>
      </c>
      <c r="Y148" s="49">
        <f>'CCG weighted population'!AE148/'CCG weighted population'!$G148</f>
        <v>1.0705454825470746</v>
      </c>
      <c r="Z148" s="49">
        <f>'CCG weighted population'!AF148/'CCG weighted population'!$H148</f>
        <v>1.0668263376831144</v>
      </c>
      <c r="AA148" s="51">
        <f>'CCG weighted population'!AG148/'CCG weighted population'!$C148</f>
        <v>0.97338419291996781</v>
      </c>
      <c r="AB148" s="49">
        <f>'CCG weighted population'!AH148/'CCG weighted population'!$D148</f>
        <v>0.97104153179785946</v>
      </c>
      <c r="AC148" s="49">
        <f>'CCG weighted population'!AI148/'CCG weighted population'!$E148</f>
        <v>0.96894575745185929</v>
      </c>
      <c r="AD148" s="49">
        <f>'CCG weighted population'!AJ148/'CCG weighted population'!$F148</f>
        <v>0.96764243052555399</v>
      </c>
      <c r="AE148" s="49">
        <f>'CCG weighted population'!AK148/'CCG weighted population'!$G148</f>
        <v>0.96586013028443074</v>
      </c>
      <c r="AF148" s="49">
        <f>'CCG weighted population'!AL148/'CCG weighted population'!$H148</f>
        <v>0.96412753992247058</v>
      </c>
      <c r="AG148" s="51">
        <f>'CCG weighted population'!AM148/'CCG weighted population'!$C148</f>
        <v>0.9440882711096783</v>
      </c>
      <c r="AH148" s="49">
        <f>'CCG weighted population'!AN148/'CCG weighted population'!$D148</f>
        <v>0.9442704884036931</v>
      </c>
      <c r="AI148" s="49">
        <f>'CCG weighted population'!AO148/'CCG weighted population'!$E148</f>
        <v>0.94448299862982599</v>
      </c>
      <c r="AJ148" s="49">
        <f>'CCG weighted population'!AP148/'CCG weighted population'!$F148</f>
        <v>0.94469573598812828</v>
      </c>
      <c r="AK148" s="49">
        <f>'CCG weighted population'!AQ148/'CCG weighted population'!$G148</f>
        <v>0.94490118582383797</v>
      </c>
      <c r="AL148" s="49">
        <f>'CCG weighted population'!AR148/'CCG weighted population'!$H148</f>
        <v>0.94509594243853201</v>
      </c>
      <c r="AM148" s="51">
        <v>1.0686564445495605</v>
      </c>
      <c r="AN148" s="49">
        <v>1.0687832832336426</v>
      </c>
      <c r="AO148" s="49">
        <v>1.0689367055892944</v>
      </c>
      <c r="AP148" s="49">
        <v>1.0691124200820923</v>
      </c>
      <c r="AQ148" s="49">
        <v>1.0693131685256958</v>
      </c>
      <c r="AR148" s="49">
        <v>1.0695356130599976</v>
      </c>
      <c r="AS148" s="52">
        <v>0.99973255395889282</v>
      </c>
      <c r="AT148" s="50">
        <v>0.99973255395889282</v>
      </c>
      <c r="AU148" s="50">
        <v>0.99973255395889282</v>
      </c>
      <c r="AV148" s="50">
        <v>0.99973255395889282</v>
      </c>
      <c r="AW148" s="50">
        <v>0.99973255395889282</v>
      </c>
      <c r="AX148" s="50">
        <v>0.99973255395889282</v>
      </c>
    </row>
    <row r="149" spans="1:50" x14ac:dyDescent="0.2">
      <c r="A149" s="31" t="s">
        <v>156</v>
      </c>
      <c r="B149" s="25" t="s">
        <v>261</v>
      </c>
      <c r="C149" s="51">
        <f>'CCG weighted population'!I149/'CCG weighted population'!$C149</f>
        <v>0.97468950792019937</v>
      </c>
      <c r="D149" s="49">
        <f>'CCG weighted population'!J149/'CCG weighted population'!$D149</f>
        <v>0.97551707154556655</v>
      </c>
      <c r="E149" s="49">
        <f>'CCG weighted population'!K149/'CCG weighted population'!$E149</f>
        <v>0.97569432028934566</v>
      </c>
      <c r="F149" s="49">
        <f>'CCG weighted population'!L149/'CCG weighted population'!$F149</f>
        <v>0.97605665497740279</v>
      </c>
      <c r="G149" s="49">
        <f>'CCG weighted population'!M149/'CCG weighted population'!$G149</f>
        <v>0.97660131799250494</v>
      </c>
      <c r="H149" s="49">
        <f>'CCG weighted population'!N149/'CCG weighted population'!$H149</f>
        <v>0.97719417096909222</v>
      </c>
      <c r="I149" s="51">
        <f>'CCG weighted population'!O149/'CCG weighted population'!$C149</f>
        <v>0.87749696375604613</v>
      </c>
      <c r="J149" s="49">
        <f>'CCG weighted population'!P149/'CCG weighted population'!$D149</f>
        <v>0.87919427042028264</v>
      </c>
      <c r="K149" s="49">
        <f>'CCG weighted population'!Q149/'CCG weighted population'!$E149</f>
        <v>0.87815185467649259</v>
      </c>
      <c r="L149" s="49">
        <f>'CCG weighted population'!R149/'CCG weighted population'!$F149</f>
        <v>0.87882344326110573</v>
      </c>
      <c r="M149" s="49">
        <f>'CCG weighted population'!S149/'CCG weighted population'!$G149</f>
        <v>0.87810959671957578</v>
      </c>
      <c r="N149" s="49">
        <f>'CCG weighted population'!T149/'CCG weighted population'!$H149</f>
        <v>0.87874069898394636</v>
      </c>
      <c r="O149" s="51">
        <f>'CCG weighted population'!U149/'CCG weighted population'!$C149</f>
        <v>0.76667650057259629</v>
      </c>
      <c r="P149" s="49">
        <f>'CCG weighted population'!V149/'CCG weighted population'!$D149</f>
        <v>0.76646286383078999</v>
      </c>
      <c r="Q149" s="49">
        <f>'CCG weighted population'!W149/'CCG weighted population'!$E149</f>
        <v>0.76603796211277386</v>
      </c>
      <c r="R149" s="49">
        <f>'CCG weighted population'!X149/'CCG weighted population'!$F149</f>
        <v>0.76599189408937596</v>
      </c>
      <c r="S149" s="49">
        <f>'CCG weighted population'!Y149/'CCG weighted population'!$G149</f>
        <v>0.76603005765198728</v>
      </c>
      <c r="T149" s="49">
        <f>'CCG weighted population'!Z149/'CCG weighted population'!$H149</f>
        <v>0.7663882851121373</v>
      </c>
      <c r="U149" s="51">
        <f>'CCG weighted population'!AA149/'CCG weighted population'!$C149</f>
        <v>1.0715024275284444</v>
      </c>
      <c r="V149" s="49">
        <f>'CCG weighted population'!AB149/'CCG weighted population'!$D149</f>
        <v>1.0704328567683659</v>
      </c>
      <c r="W149" s="49">
        <f>'CCG weighted population'!AC149/'CCG weighted population'!$E149</f>
        <v>1.0690425005110504</v>
      </c>
      <c r="X149" s="49">
        <f>'CCG weighted population'!AD149/'CCG weighted population'!$F149</f>
        <v>1.0672046161429716</v>
      </c>
      <c r="Y149" s="49">
        <f>'CCG weighted population'!AE149/'CCG weighted population'!$G149</f>
        <v>1.0655220796419196</v>
      </c>
      <c r="Z149" s="49">
        <f>'CCG weighted population'!AF149/'CCG weighted population'!$H149</f>
        <v>1.0638830493517701</v>
      </c>
      <c r="AA149" s="51">
        <f>'CCG weighted population'!AG149/'CCG weighted population'!$C149</f>
        <v>0.88035529566445758</v>
      </c>
      <c r="AB149" s="49">
        <f>'CCG weighted population'!AH149/'CCG weighted population'!$D149</f>
        <v>0.88100942974355523</v>
      </c>
      <c r="AC149" s="49">
        <f>'CCG weighted population'!AI149/'CCG weighted population'!$E149</f>
        <v>0.88127021465354238</v>
      </c>
      <c r="AD149" s="49">
        <f>'CCG weighted population'!AJ149/'CCG weighted population'!$F149</f>
        <v>0.88176114692212071</v>
      </c>
      <c r="AE149" s="49">
        <f>'CCG weighted population'!AK149/'CCG weighted population'!$G149</f>
        <v>0.88211372433385149</v>
      </c>
      <c r="AF149" s="49">
        <f>'CCG weighted population'!AL149/'CCG weighted population'!$H149</f>
        <v>0.88259932650241713</v>
      </c>
      <c r="AG149" s="51">
        <f>'CCG weighted population'!AM149/'CCG weighted population'!$C149</f>
        <v>0.70171495374143777</v>
      </c>
      <c r="AH149" s="49">
        <f>'CCG weighted population'!AN149/'CCG weighted population'!$D149</f>
        <v>0.7018503483047549</v>
      </c>
      <c r="AI149" s="49">
        <f>'CCG weighted population'!AO149/'CCG weighted population'!$E149</f>
        <v>0.70200835255535365</v>
      </c>
      <c r="AJ149" s="49">
        <f>'CCG weighted population'!AP149/'CCG weighted population'!$F149</f>
        <v>0.70216647087819506</v>
      </c>
      <c r="AK149" s="49">
        <f>'CCG weighted population'!AQ149/'CCG weighted population'!$G149</f>
        <v>0.70231929899067869</v>
      </c>
      <c r="AL149" s="49">
        <f>'CCG weighted population'!AR149/'CCG weighted population'!$H149</f>
        <v>0.7024639377609414</v>
      </c>
      <c r="AM149" s="51">
        <v>1.0726402997970581</v>
      </c>
      <c r="AN149" s="49">
        <v>1.0677064657211304</v>
      </c>
      <c r="AO149" s="49">
        <v>1.0627609491348267</v>
      </c>
      <c r="AP149" s="49">
        <v>1.0577982664108276</v>
      </c>
      <c r="AQ149" s="49">
        <v>1.0528206825256348</v>
      </c>
      <c r="AR149" s="49">
        <v>1.0478236675262451</v>
      </c>
      <c r="AS149" s="52">
        <v>1.0003489255905151</v>
      </c>
      <c r="AT149" s="50">
        <v>1.0003489255905151</v>
      </c>
      <c r="AU149" s="50">
        <v>1.0003489255905151</v>
      </c>
      <c r="AV149" s="50">
        <v>1.0003489255905151</v>
      </c>
      <c r="AW149" s="50">
        <v>1.0003489255905151</v>
      </c>
      <c r="AX149" s="50">
        <v>1.0003489255905151</v>
      </c>
    </row>
    <row r="150" spans="1:50" x14ac:dyDescent="0.2">
      <c r="A150" s="31" t="s">
        <v>157</v>
      </c>
      <c r="B150" s="25" t="s">
        <v>272</v>
      </c>
      <c r="C150" s="51">
        <f>'CCG weighted population'!I150/'CCG weighted population'!$C150</f>
        <v>0.88141090440159908</v>
      </c>
      <c r="D150" s="49">
        <f>'CCG weighted population'!J150/'CCG weighted population'!$D150</f>
        <v>0.88157716910037065</v>
      </c>
      <c r="E150" s="49">
        <f>'CCG weighted population'!K150/'CCG weighted population'!$E150</f>
        <v>0.88144198457542944</v>
      </c>
      <c r="F150" s="49">
        <f>'CCG weighted population'!L150/'CCG weighted population'!$F150</f>
        <v>0.88126659319280154</v>
      </c>
      <c r="G150" s="49">
        <f>'CCG weighted population'!M150/'CCG weighted population'!$G150</f>
        <v>0.88117827168605145</v>
      </c>
      <c r="H150" s="49">
        <f>'CCG weighted population'!N150/'CCG weighted population'!$H150</f>
        <v>0.88093984386502799</v>
      </c>
      <c r="I150" s="51">
        <f>'CCG weighted population'!O150/'CCG weighted population'!$C150</f>
        <v>0.88302646434286602</v>
      </c>
      <c r="J150" s="49">
        <f>'CCG weighted population'!P150/'CCG weighted population'!$D150</f>
        <v>0.88502607013470336</v>
      </c>
      <c r="K150" s="49">
        <f>'CCG weighted population'!Q150/'CCG weighted population'!$E150</f>
        <v>0.88647765165413961</v>
      </c>
      <c r="L150" s="49">
        <f>'CCG weighted population'!R150/'CCG weighted population'!$F150</f>
        <v>0.88740291592125076</v>
      </c>
      <c r="M150" s="49">
        <f>'CCG weighted population'!S150/'CCG weighted population'!$G150</f>
        <v>0.88851340109089771</v>
      </c>
      <c r="N150" s="49">
        <f>'CCG weighted population'!T150/'CCG weighted population'!$H150</f>
        <v>0.88780198988575554</v>
      </c>
      <c r="O150" s="51">
        <f>'CCG weighted population'!U150/'CCG weighted population'!$C150</f>
        <v>0.72361296530891084</v>
      </c>
      <c r="P150" s="49">
        <f>'CCG weighted population'!V150/'CCG weighted population'!$D150</f>
        <v>0.72432577012184984</v>
      </c>
      <c r="Q150" s="49">
        <f>'CCG weighted population'!W150/'CCG weighted population'!$E150</f>
        <v>0.72463689635355433</v>
      </c>
      <c r="R150" s="49">
        <f>'CCG weighted population'!X150/'CCG weighted population'!$F150</f>
        <v>0.72487471487032529</v>
      </c>
      <c r="S150" s="49">
        <f>'CCG weighted population'!Y150/'CCG weighted population'!$G150</f>
        <v>0.72518279390645546</v>
      </c>
      <c r="T150" s="49">
        <f>'CCG weighted population'!Z150/'CCG weighted population'!$H150</f>
        <v>0.72536472001368424</v>
      </c>
      <c r="U150" s="51">
        <f>'CCG weighted population'!AA150/'CCG weighted population'!$C150</f>
        <v>0.81053079476058498</v>
      </c>
      <c r="V150" s="49">
        <f>'CCG weighted population'!AB150/'CCG weighted population'!$D150</f>
        <v>0.81125841043747704</v>
      </c>
      <c r="W150" s="49">
        <f>'CCG weighted population'!AC150/'CCG weighted population'!$E150</f>
        <v>0.81211915656202294</v>
      </c>
      <c r="X150" s="49">
        <f>'CCG weighted population'!AD150/'CCG weighted population'!$F150</f>
        <v>0.81283936008693514</v>
      </c>
      <c r="Y150" s="49">
        <f>'CCG weighted population'!AE150/'CCG weighted population'!$G150</f>
        <v>0.81364766066527561</v>
      </c>
      <c r="Z150" s="49">
        <f>'CCG weighted population'!AF150/'CCG weighted population'!$H150</f>
        <v>0.81455670096396182</v>
      </c>
      <c r="AA150" s="51">
        <f>'CCG weighted population'!AG150/'CCG weighted population'!$C150</f>
        <v>0.89824026531151113</v>
      </c>
      <c r="AB150" s="49">
        <f>'CCG weighted population'!AH150/'CCG weighted population'!$D150</f>
        <v>0.89779874990597475</v>
      </c>
      <c r="AC150" s="49">
        <f>'CCG weighted population'!AI150/'CCG weighted population'!$E150</f>
        <v>0.89737181334085792</v>
      </c>
      <c r="AD150" s="49">
        <f>'CCG weighted population'!AJ150/'CCG weighted population'!$F150</f>
        <v>0.89656100429299512</v>
      </c>
      <c r="AE150" s="49">
        <f>'CCG weighted population'!AK150/'CCG weighted population'!$G150</f>
        <v>0.89573801088873395</v>
      </c>
      <c r="AF150" s="49">
        <f>'CCG weighted population'!AL150/'CCG weighted population'!$H150</f>
        <v>0.89495019356593486</v>
      </c>
      <c r="AG150" s="51">
        <f>'CCG weighted population'!AM150/'CCG weighted population'!$C150</f>
        <v>0.61786542321720217</v>
      </c>
      <c r="AH150" s="49">
        <f>'CCG weighted population'!AN150/'CCG weighted population'!$D150</f>
        <v>0.61798466637708271</v>
      </c>
      <c r="AI150" s="49">
        <f>'CCG weighted population'!AO150/'CCG weighted population'!$E150</f>
        <v>0.61812370584519272</v>
      </c>
      <c r="AJ150" s="49">
        <f>'CCG weighted population'!AP150/'CCG weighted population'!$F150</f>
        <v>0.61826292664043458</v>
      </c>
      <c r="AK150" s="49">
        <f>'CCG weighted population'!AQ150/'CCG weighted population'!$G150</f>
        <v>0.61839747295834879</v>
      </c>
      <c r="AL150" s="49">
        <f>'CCG weighted population'!AR150/'CCG weighted population'!$H150</f>
        <v>0.61852486986947974</v>
      </c>
      <c r="AM150" s="51">
        <v>1.0671662092208862</v>
      </c>
      <c r="AN150" s="49">
        <v>1.0621813535690308</v>
      </c>
      <c r="AO150" s="49">
        <v>1.0571844577789307</v>
      </c>
      <c r="AP150" s="49">
        <v>1.0521699190139771</v>
      </c>
      <c r="AQ150" s="49">
        <v>1.0471396446228027</v>
      </c>
      <c r="AR150" s="49">
        <v>1.0420899391174316</v>
      </c>
      <c r="AS150" s="52">
        <v>1.0007131099700928</v>
      </c>
      <c r="AT150" s="50">
        <v>1.0007131099700928</v>
      </c>
      <c r="AU150" s="50">
        <v>1.0007131099700928</v>
      </c>
      <c r="AV150" s="50">
        <v>1.0007131099700928</v>
      </c>
      <c r="AW150" s="50">
        <v>1.0007131099700928</v>
      </c>
      <c r="AX150" s="50">
        <v>1.0007131099700928</v>
      </c>
    </row>
    <row r="151" spans="1:50" x14ac:dyDescent="0.2">
      <c r="A151" s="31" t="s">
        <v>158</v>
      </c>
      <c r="B151" s="25" t="s">
        <v>280</v>
      </c>
      <c r="C151" s="51">
        <f>'CCG weighted population'!I151/'CCG weighted population'!$C151</f>
        <v>1.1373327093407686</v>
      </c>
      <c r="D151" s="49">
        <f>'CCG weighted population'!J151/'CCG weighted population'!$D151</f>
        <v>1.1383151648099956</v>
      </c>
      <c r="E151" s="49">
        <f>'CCG weighted population'!K151/'CCG weighted population'!$E151</f>
        <v>1.1394115450917521</v>
      </c>
      <c r="F151" s="49">
        <f>'CCG weighted population'!L151/'CCG weighted population'!$F151</f>
        <v>1.1403391139604002</v>
      </c>
      <c r="G151" s="49">
        <f>'CCG weighted population'!M151/'CCG weighted population'!$G151</f>
        <v>1.1423728056792544</v>
      </c>
      <c r="H151" s="49">
        <f>'CCG weighted population'!N151/'CCG weighted population'!$H151</f>
        <v>1.1437881921978184</v>
      </c>
      <c r="I151" s="51">
        <f>'CCG weighted population'!O151/'CCG weighted population'!$C151</f>
        <v>1.4765400250522556</v>
      </c>
      <c r="J151" s="49">
        <f>'CCG weighted population'!P151/'CCG weighted population'!$D151</f>
        <v>1.4711101662495278</v>
      </c>
      <c r="K151" s="49">
        <f>'CCG weighted population'!Q151/'CCG weighted population'!$E151</f>
        <v>1.4688172823813226</v>
      </c>
      <c r="L151" s="49">
        <f>'CCG weighted population'!R151/'CCG weighted population'!$F151</f>
        <v>1.4666176071137678</v>
      </c>
      <c r="M151" s="49">
        <f>'CCG weighted population'!S151/'CCG weighted population'!$G151</f>
        <v>1.4685690006352228</v>
      </c>
      <c r="N151" s="49">
        <f>'CCG weighted population'!T151/'CCG weighted population'!$H151</f>
        <v>1.4680208572765614</v>
      </c>
      <c r="O151" s="51">
        <f>'CCG weighted population'!U151/'CCG weighted population'!$C151</f>
        <v>1.2323082208906837</v>
      </c>
      <c r="P151" s="49">
        <f>'CCG weighted population'!V151/'CCG weighted population'!$D151</f>
        <v>1.2320193815133218</v>
      </c>
      <c r="Q151" s="49">
        <f>'CCG weighted population'!W151/'CCG weighted population'!$E151</f>
        <v>1.2319079350642939</v>
      </c>
      <c r="R151" s="49">
        <f>'CCG weighted population'!X151/'CCG weighted population'!$F151</f>
        <v>1.2321543680824065</v>
      </c>
      <c r="S151" s="49">
        <f>'CCG weighted population'!Y151/'CCG weighted population'!$G151</f>
        <v>1.2326147223534567</v>
      </c>
      <c r="T151" s="49">
        <f>'CCG weighted population'!Z151/'CCG weighted population'!$H151</f>
        <v>1.2334152176829216</v>
      </c>
      <c r="U151" s="51">
        <f>'CCG weighted population'!AA151/'CCG weighted population'!$C151</f>
        <v>0.87021041357018891</v>
      </c>
      <c r="V151" s="49">
        <f>'CCG weighted population'!AB151/'CCG weighted population'!$D151</f>
        <v>0.86991011500698312</v>
      </c>
      <c r="W151" s="49">
        <f>'CCG weighted population'!AC151/'CCG weighted population'!$E151</f>
        <v>0.86936808745534666</v>
      </c>
      <c r="X151" s="49">
        <f>'CCG weighted population'!AD151/'CCG weighted population'!$F151</f>
        <v>0.86818978784923884</v>
      </c>
      <c r="Y151" s="49">
        <f>'CCG weighted population'!AE151/'CCG weighted population'!$G151</f>
        <v>0.86669373023122664</v>
      </c>
      <c r="Z151" s="49">
        <f>'CCG weighted population'!AF151/'CCG weighted population'!$H151</f>
        <v>0.86506490612647113</v>
      </c>
      <c r="AA151" s="51">
        <f>'CCG weighted population'!AG151/'CCG weighted population'!$C151</f>
        <v>1.2415491169177013</v>
      </c>
      <c r="AB151" s="49">
        <f>'CCG weighted population'!AH151/'CCG weighted population'!$D151</f>
        <v>1.2435550713423225</v>
      </c>
      <c r="AC151" s="49">
        <f>'CCG weighted population'!AI151/'CCG weighted population'!$E151</f>
        <v>1.2452602967207966</v>
      </c>
      <c r="AD151" s="49">
        <f>'CCG weighted population'!AJ151/'CCG weighted population'!$F151</f>
        <v>1.2469746649000399</v>
      </c>
      <c r="AE151" s="49">
        <f>'CCG weighted population'!AK151/'CCG weighted population'!$G151</f>
        <v>1.249989950711806</v>
      </c>
      <c r="AF151" s="49">
        <f>'CCG weighted population'!AL151/'CCG weighted population'!$H151</f>
        <v>1.2516970020396803</v>
      </c>
      <c r="AG151" s="51">
        <f>'CCG weighted population'!AM151/'CCG weighted population'!$C151</f>
        <v>1.0583819236966499</v>
      </c>
      <c r="AH151" s="49">
        <f>'CCG weighted population'!AN151/'CCG weighted population'!$D151</f>
        <v>1.0585860834573966</v>
      </c>
      <c r="AI151" s="49">
        <f>'CCG weighted population'!AO151/'CCG weighted population'!$E151</f>
        <v>1.0588244044067672</v>
      </c>
      <c r="AJ151" s="49">
        <f>'CCG weighted population'!AP151/'CCG weighted population'!$F151</f>
        <v>1.0590628134491742</v>
      </c>
      <c r="AK151" s="49">
        <f>'CCG weighted population'!AQ151/'CCG weighted population'!$G151</f>
        <v>1.0592933040808277</v>
      </c>
      <c r="AL151" s="49">
        <f>'CCG weighted population'!AR151/'CCG weighted population'!$H151</f>
        <v>1.0595114760280979</v>
      </c>
      <c r="AM151" s="51">
        <v>0.96762967109680176</v>
      </c>
      <c r="AN151" s="49">
        <v>0.96847254037857056</v>
      </c>
      <c r="AO151" s="49">
        <v>0.96934527158737183</v>
      </c>
      <c r="AP151" s="49">
        <v>0.97024369239807129</v>
      </c>
      <c r="AQ151" s="49">
        <v>0.97117060422897339</v>
      </c>
      <c r="AR151" s="49">
        <v>0.97212302684783936</v>
      </c>
      <c r="AS151" s="52">
        <v>1.0003525018692017</v>
      </c>
      <c r="AT151" s="50">
        <v>1.0003525018692017</v>
      </c>
      <c r="AU151" s="50">
        <v>1.0003525018692017</v>
      </c>
      <c r="AV151" s="50">
        <v>1.0003525018692017</v>
      </c>
      <c r="AW151" s="50">
        <v>1.0003525018692017</v>
      </c>
      <c r="AX151" s="50">
        <v>1.0003525018692017</v>
      </c>
    </row>
    <row r="152" spans="1:50" x14ac:dyDescent="0.2">
      <c r="A152" s="31" t="s">
        <v>159</v>
      </c>
      <c r="B152" s="25" t="s">
        <v>306</v>
      </c>
      <c r="C152" s="51">
        <f>'CCG weighted population'!I152/'CCG weighted population'!$C152</f>
        <v>0.98080843993759315</v>
      </c>
      <c r="D152" s="49">
        <f>'CCG weighted population'!J152/'CCG weighted population'!$D152</f>
        <v>0.98037150863705347</v>
      </c>
      <c r="E152" s="49">
        <f>'CCG weighted population'!K152/'CCG weighted population'!$E152</f>
        <v>0.97917730359117616</v>
      </c>
      <c r="F152" s="49">
        <f>'CCG weighted population'!L152/'CCG weighted population'!$F152</f>
        <v>0.97836473770788912</v>
      </c>
      <c r="G152" s="49">
        <f>'CCG weighted population'!M152/'CCG weighted population'!$G152</f>
        <v>0.97762763854827861</v>
      </c>
      <c r="H152" s="49">
        <f>'CCG weighted population'!N152/'CCG weighted population'!$H152</f>
        <v>0.97664660692279848</v>
      </c>
      <c r="I152" s="51">
        <f>'CCG weighted population'!O152/'CCG weighted population'!$C152</f>
        <v>0.89561212188640849</v>
      </c>
      <c r="J152" s="49">
        <f>'CCG weighted population'!P152/'CCG weighted population'!$D152</f>
        <v>0.89540098499338472</v>
      </c>
      <c r="K152" s="49">
        <f>'CCG weighted population'!Q152/'CCG weighted population'!$E152</f>
        <v>0.89365850729138741</v>
      </c>
      <c r="L152" s="49">
        <f>'CCG weighted population'!R152/'CCG weighted population'!$F152</f>
        <v>0.89481246134226522</v>
      </c>
      <c r="M152" s="49">
        <f>'CCG weighted population'!S152/'CCG weighted population'!$G152</f>
        <v>0.8959292942407594</v>
      </c>
      <c r="N152" s="49">
        <f>'CCG weighted population'!T152/'CCG weighted population'!$H152</f>
        <v>0.89665060711332001</v>
      </c>
      <c r="O152" s="51">
        <f>'CCG weighted population'!U152/'CCG weighted population'!$C152</f>
        <v>0.82718919532629065</v>
      </c>
      <c r="P152" s="49">
        <f>'CCG weighted population'!V152/'CCG weighted population'!$D152</f>
        <v>0.82740933912757431</v>
      </c>
      <c r="Q152" s="49">
        <f>'CCG weighted population'!W152/'CCG weighted population'!$E152</f>
        <v>0.8270601718468874</v>
      </c>
      <c r="R152" s="49">
        <f>'CCG weighted population'!X152/'CCG weighted population'!$F152</f>
        <v>0.82703069338328583</v>
      </c>
      <c r="S152" s="49">
        <f>'CCG weighted population'!Y152/'CCG weighted population'!$G152</f>
        <v>0.82674193287736752</v>
      </c>
      <c r="T152" s="49">
        <f>'CCG weighted population'!Z152/'CCG weighted population'!$H152</f>
        <v>0.82642922047032663</v>
      </c>
      <c r="U152" s="51">
        <f>'CCG weighted population'!AA152/'CCG weighted population'!$C152</f>
        <v>1.113770861799785</v>
      </c>
      <c r="V152" s="49">
        <f>'CCG weighted population'!AB152/'CCG weighted population'!$D152</f>
        <v>1.1111727752048965</v>
      </c>
      <c r="W152" s="49">
        <f>'CCG weighted population'!AC152/'CCG weighted population'!$E152</f>
        <v>1.1083246272093434</v>
      </c>
      <c r="X152" s="49">
        <f>'CCG weighted population'!AD152/'CCG weighted population'!$F152</f>
        <v>1.1051860595536214</v>
      </c>
      <c r="Y152" s="49">
        <f>'CCG weighted population'!AE152/'CCG weighted population'!$G152</f>
        <v>1.1020285238756649</v>
      </c>
      <c r="Z152" s="49">
        <f>'CCG weighted population'!AF152/'CCG weighted population'!$H152</f>
        <v>1.0989004522074575</v>
      </c>
      <c r="AA152" s="51">
        <f>'CCG weighted population'!AG152/'CCG weighted population'!$C152</f>
        <v>0.92292556000920789</v>
      </c>
      <c r="AB152" s="49">
        <f>'CCG weighted population'!AH152/'CCG weighted population'!$D152</f>
        <v>0.92230663406479418</v>
      </c>
      <c r="AC152" s="49">
        <f>'CCG weighted population'!AI152/'CCG weighted population'!$E152</f>
        <v>0.92132251508537266</v>
      </c>
      <c r="AD152" s="49">
        <f>'CCG weighted population'!AJ152/'CCG weighted population'!$F152</f>
        <v>0.92061396263349649</v>
      </c>
      <c r="AE152" s="49">
        <f>'CCG weighted population'!AK152/'CCG weighted population'!$G152</f>
        <v>0.9205303256203945</v>
      </c>
      <c r="AF152" s="49">
        <f>'CCG weighted population'!AL152/'CCG weighted population'!$H152</f>
        <v>0.91989309218592263</v>
      </c>
      <c r="AG152" s="51">
        <f>'CCG weighted population'!AM152/'CCG weighted population'!$C152</f>
        <v>1.0887956302199813</v>
      </c>
      <c r="AH152" s="49">
        <f>'CCG weighted population'!AN152/'CCG weighted population'!$D152</f>
        <v>1.0890056656256757</v>
      </c>
      <c r="AI152" s="49">
        <f>'CCG weighted population'!AO152/'CCG weighted population'!$E152</f>
        <v>1.0892507796536601</v>
      </c>
      <c r="AJ152" s="49">
        <f>'CCG weighted population'!AP152/'CCG weighted population'!$F152</f>
        <v>1.0894961108723284</v>
      </c>
      <c r="AK152" s="49">
        <f>'CCG weighted population'!AQ152/'CCG weighted population'!$G152</f>
        <v>1.0897331620191284</v>
      </c>
      <c r="AL152" s="49">
        <f>'CCG weighted population'!AR152/'CCG weighted population'!$H152</f>
        <v>1.0899576876819081</v>
      </c>
      <c r="AM152" s="51">
        <v>1.0207120180130005</v>
      </c>
      <c r="AN152" s="49">
        <v>1.017071008682251</v>
      </c>
      <c r="AO152" s="49">
        <v>1.0134270191192627</v>
      </c>
      <c r="AP152" s="49">
        <v>1.009774923324585</v>
      </c>
      <c r="AQ152" s="49">
        <v>1.0061168670654297</v>
      </c>
      <c r="AR152" s="49">
        <v>1.0024490356445313</v>
      </c>
      <c r="AS152" s="52">
        <v>0.99841982126235962</v>
      </c>
      <c r="AT152" s="50">
        <v>0.99841982126235962</v>
      </c>
      <c r="AU152" s="50">
        <v>0.99841982126235962</v>
      </c>
      <c r="AV152" s="50">
        <v>0.99841982126235962</v>
      </c>
      <c r="AW152" s="50">
        <v>0.99841982126235962</v>
      </c>
      <c r="AX152" s="50">
        <v>0.99841982126235962</v>
      </c>
    </row>
    <row r="153" spans="1:50" x14ac:dyDescent="0.2">
      <c r="A153" s="31" t="s">
        <v>160</v>
      </c>
      <c r="B153" s="25" t="s">
        <v>287</v>
      </c>
      <c r="C153" s="51">
        <f>'CCG weighted population'!I153/'CCG weighted population'!$C153</f>
        <v>0.95434866739854307</v>
      </c>
      <c r="D153" s="49">
        <f>'CCG weighted population'!J153/'CCG weighted population'!$D153</f>
        <v>0.95626368245486015</v>
      </c>
      <c r="E153" s="49">
        <f>'CCG weighted population'!K153/'CCG weighted population'!$E153</f>
        <v>0.95773251496853928</v>
      </c>
      <c r="F153" s="49">
        <f>'CCG weighted population'!L153/'CCG weighted population'!$F153</f>
        <v>0.95882988487140508</v>
      </c>
      <c r="G153" s="49">
        <f>'CCG weighted population'!M153/'CCG weighted population'!$G153</f>
        <v>0.96018934277246748</v>
      </c>
      <c r="H153" s="49">
        <f>'CCG weighted population'!N153/'CCG weighted population'!$H153</f>
        <v>0.96181004759884892</v>
      </c>
      <c r="I153" s="51">
        <f>'CCG weighted population'!O153/'CCG weighted population'!$C153</f>
        <v>0.92833782014126365</v>
      </c>
      <c r="J153" s="49">
        <f>'CCG weighted population'!P153/'CCG weighted population'!$D153</f>
        <v>0.93094822210425987</v>
      </c>
      <c r="K153" s="49">
        <f>'CCG weighted population'!Q153/'CCG weighted population'!$E153</f>
        <v>0.93337710489002701</v>
      </c>
      <c r="L153" s="49">
        <f>'CCG weighted population'!R153/'CCG weighted population'!$F153</f>
        <v>0.9354388072932095</v>
      </c>
      <c r="M153" s="49">
        <f>'CCG weighted population'!S153/'CCG weighted population'!$G153</f>
        <v>0.93649425309008139</v>
      </c>
      <c r="N153" s="49">
        <f>'CCG weighted population'!T153/'CCG weighted population'!$H153</f>
        <v>0.94063808381726388</v>
      </c>
      <c r="O153" s="51">
        <f>'CCG weighted population'!U153/'CCG weighted population'!$C153</f>
        <v>0.6976899150129503</v>
      </c>
      <c r="P153" s="49">
        <f>'CCG weighted population'!V153/'CCG weighted population'!$D153</f>
        <v>0.69808624462350932</v>
      </c>
      <c r="Q153" s="49">
        <f>'CCG weighted population'!W153/'CCG weighted population'!$E153</f>
        <v>0.69867760303794901</v>
      </c>
      <c r="R153" s="49">
        <f>'CCG weighted population'!X153/'CCG weighted population'!$F153</f>
        <v>0.69900998407233883</v>
      </c>
      <c r="S153" s="49">
        <f>'CCG weighted population'!Y153/'CCG weighted population'!$G153</f>
        <v>0.69978796357185402</v>
      </c>
      <c r="T153" s="49">
        <f>'CCG weighted population'!Z153/'CCG weighted population'!$H153</f>
        <v>0.7007623892934437</v>
      </c>
      <c r="U153" s="51">
        <f>'CCG weighted population'!AA153/'CCG weighted population'!$C153</f>
        <v>0.89903854578896947</v>
      </c>
      <c r="V153" s="49">
        <f>'CCG weighted population'!AB153/'CCG weighted population'!$D153</f>
        <v>0.89752825520203461</v>
      </c>
      <c r="W153" s="49">
        <f>'CCG weighted population'!AC153/'CCG weighted population'!$E153</f>
        <v>0.89553349837933605</v>
      </c>
      <c r="X153" s="49">
        <f>'CCG weighted population'!AD153/'CCG weighted population'!$F153</f>
        <v>0.89320442785055554</v>
      </c>
      <c r="Y153" s="49">
        <f>'CCG weighted population'!AE153/'CCG weighted population'!$G153</f>
        <v>0.89098976725973955</v>
      </c>
      <c r="Z153" s="49">
        <f>'CCG weighted population'!AF153/'CCG weighted population'!$H153</f>
        <v>0.88883611484601199</v>
      </c>
      <c r="AA153" s="51">
        <f>'CCG weighted population'!AG153/'CCG weighted population'!$C153</f>
        <v>0.92927228208319246</v>
      </c>
      <c r="AB153" s="49">
        <f>'CCG weighted population'!AH153/'CCG weighted population'!$D153</f>
        <v>0.93095189480128471</v>
      </c>
      <c r="AC153" s="49">
        <f>'CCG weighted population'!AI153/'CCG weighted population'!$E153</f>
        <v>0.93222854740121452</v>
      </c>
      <c r="AD153" s="49">
        <f>'CCG weighted population'!AJ153/'CCG weighted population'!$F153</f>
        <v>0.93299755952843899</v>
      </c>
      <c r="AE153" s="49">
        <f>'CCG weighted population'!AK153/'CCG weighted population'!$G153</f>
        <v>0.93374208634734424</v>
      </c>
      <c r="AF153" s="49">
        <f>'CCG weighted population'!AL153/'CCG weighted population'!$H153</f>
        <v>0.93454575745826862</v>
      </c>
      <c r="AG153" s="51">
        <f>'CCG weighted population'!AM153/'CCG weighted population'!$C153</f>
        <v>0.62725880610875862</v>
      </c>
      <c r="AH153" s="49">
        <f>'CCG weighted population'!AN153/'CCG weighted population'!$D153</f>
        <v>0.62737985942644592</v>
      </c>
      <c r="AI153" s="49">
        <f>'CCG weighted population'!AO153/'CCG weighted population'!$E153</f>
        <v>0.62752107003506497</v>
      </c>
      <c r="AJ153" s="49">
        <f>'CCG weighted population'!AP153/'CCG weighted population'!$F153</f>
        <v>0.62766236497258687</v>
      </c>
      <c r="AK153" s="49">
        <f>'CCG weighted population'!AQ153/'CCG weighted population'!$G153</f>
        <v>0.62779893076978288</v>
      </c>
      <c r="AL153" s="49">
        <f>'CCG weighted population'!AR153/'CCG weighted population'!$H153</f>
        <v>0.62792824785454926</v>
      </c>
      <c r="AM153" s="51">
        <v>1.0266128778457642</v>
      </c>
      <c r="AN153" s="49">
        <v>1.0247364044189453</v>
      </c>
      <c r="AO153" s="49">
        <v>1.0228705406188965</v>
      </c>
      <c r="AP153" s="49">
        <v>1.0210106372833252</v>
      </c>
      <c r="AQ153" s="49">
        <v>1.0191587209701538</v>
      </c>
      <c r="AR153" s="49">
        <v>1.0173114538192749</v>
      </c>
      <c r="AS153" s="52">
        <v>1.0045892000198364</v>
      </c>
      <c r="AT153" s="50">
        <v>1.0045892000198364</v>
      </c>
      <c r="AU153" s="50">
        <v>1.0045892000198364</v>
      </c>
      <c r="AV153" s="50">
        <v>1.0045892000198364</v>
      </c>
      <c r="AW153" s="50">
        <v>1.0045892000198364</v>
      </c>
      <c r="AX153" s="50">
        <v>1.0045892000198364</v>
      </c>
    </row>
    <row r="154" spans="1:50" x14ac:dyDescent="0.2">
      <c r="A154" s="31" t="s">
        <v>161</v>
      </c>
      <c r="B154" s="25" t="s">
        <v>326</v>
      </c>
      <c r="C154" s="51">
        <f>'CCG weighted population'!I154/'CCG weighted population'!$C154</f>
        <v>0.92822020505883063</v>
      </c>
      <c r="D154" s="49">
        <f>'CCG weighted population'!J154/'CCG weighted population'!$D154</f>
        <v>0.92795731207123366</v>
      </c>
      <c r="E154" s="49">
        <f>'CCG weighted population'!K154/'CCG weighted population'!$E154</f>
        <v>0.92780061818714976</v>
      </c>
      <c r="F154" s="49">
        <f>'CCG weighted population'!L154/'CCG weighted population'!$F154</f>
        <v>0.92776872558658774</v>
      </c>
      <c r="G154" s="49">
        <f>'CCG weighted population'!M154/'CCG weighted population'!$G154</f>
        <v>0.92767306215892709</v>
      </c>
      <c r="H154" s="49">
        <f>'CCG weighted population'!N154/'CCG weighted population'!$H154</f>
        <v>0.92777367811207478</v>
      </c>
      <c r="I154" s="51">
        <f>'CCG weighted population'!O154/'CCG weighted population'!$C154</f>
        <v>0.86144062076808248</v>
      </c>
      <c r="J154" s="49">
        <f>'CCG weighted population'!P154/'CCG weighted population'!$D154</f>
        <v>0.86057090302124428</v>
      </c>
      <c r="K154" s="49">
        <f>'CCG weighted population'!Q154/'CCG weighted population'!$E154</f>
        <v>0.85933818118398886</v>
      </c>
      <c r="L154" s="49">
        <f>'CCG weighted population'!R154/'CCG weighted population'!$F154</f>
        <v>0.86059740148522279</v>
      </c>
      <c r="M154" s="49">
        <f>'CCG weighted population'!S154/'CCG weighted population'!$G154</f>
        <v>0.85872058068751744</v>
      </c>
      <c r="N154" s="49">
        <f>'CCG weighted population'!T154/'CCG weighted population'!$H154</f>
        <v>0.85714532442208657</v>
      </c>
      <c r="O154" s="51">
        <f>'CCG weighted population'!U154/'CCG weighted population'!$C154</f>
        <v>0.68930636788068111</v>
      </c>
      <c r="P154" s="49">
        <f>'CCG weighted population'!V154/'CCG weighted population'!$D154</f>
        <v>0.68918451233533917</v>
      </c>
      <c r="Q154" s="49">
        <f>'CCG weighted population'!W154/'CCG weighted population'!$E154</f>
        <v>0.68905209641378973</v>
      </c>
      <c r="R154" s="49">
        <f>'CCG weighted population'!X154/'CCG weighted population'!$F154</f>
        <v>0.68892128431815824</v>
      </c>
      <c r="S154" s="49">
        <f>'CCG weighted population'!Y154/'CCG weighted population'!$G154</f>
        <v>0.68911888934771115</v>
      </c>
      <c r="T154" s="49">
        <f>'CCG weighted population'!Z154/'CCG weighted population'!$H154</f>
        <v>0.68925966599057042</v>
      </c>
      <c r="U154" s="51">
        <f>'CCG weighted population'!AA154/'CCG weighted population'!$C154</f>
        <v>1.1085713892948912</v>
      </c>
      <c r="V154" s="49">
        <f>'CCG weighted population'!AB154/'CCG weighted population'!$D154</f>
        <v>1.1096957707360773</v>
      </c>
      <c r="W154" s="49">
        <f>'CCG weighted population'!AC154/'CCG weighted population'!$E154</f>
        <v>1.1107301882721314</v>
      </c>
      <c r="X154" s="49">
        <f>'CCG weighted population'!AD154/'CCG weighted population'!$F154</f>
        <v>1.111605410932808</v>
      </c>
      <c r="Y154" s="49">
        <f>'CCG weighted population'!AE154/'CCG weighted population'!$G154</f>
        <v>1.112666174608584</v>
      </c>
      <c r="Z154" s="49">
        <f>'CCG weighted population'!AF154/'CCG weighted population'!$H154</f>
        <v>1.1137193405769055</v>
      </c>
      <c r="AA154" s="51">
        <f>'CCG weighted population'!AG154/'CCG weighted population'!$C154</f>
        <v>0.90274975426242743</v>
      </c>
      <c r="AB154" s="49">
        <f>'CCG weighted population'!AH154/'CCG weighted population'!$D154</f>
        <v>0.90213429247589505</v>
      </c>
      <c r="AC154" s="49">
        <f>'CCG weighted population'!AI154/'CCG weighted population'!$E154</f>
        <v>0.90197086868069543</v>
      </c>
      <c r="AD154" s="49">
        <f>'CCG weighted population'!AJ154/'CCG weighted population'!$F154</f>
        <v>0.90166975936653637</v>
      </c>
      <c r="AE154" s="49">
        <f>'CCG weighted population'!AK154/'CCG weighted population'!$G154</f>
        <v>0.90133824144344588</v>
      </c>
      <c r="AF154" s="49">
        <f>'CCG weighted population'!AL154/'CCG weighted population'!$H154</f>
        <v>0.90116183157088381</v>
      </c>
      <c r="AG154" s="51">
        <f>'CCG weighted population'!AM154/'CCG weighted population'!$C154</f>
        <v>0.72127785845259806</v>
      </c>
      <c r="AH154" s="49">
        <f>'CCG weighted population'!AN154/'CCG weighted population'!$D154</f>
        <v>0.72141710798421377</v>
      </c>
      <c r="AI154" s="49">
        <f>'CCG weighted population'!AO154/'CCG weighted population'!$E154</f>
        <v>0.72157939934710336</v>
      </c>
      <c r="AJ154" s="49">
        <f>'CCG weighted population'!AP154/'CCG weighted population'!$F154</f>
        <v>0.72174190187336518</v>
      </c>
      <c r="AK154" s="49">
        <f>'CCG weighted population'!AQ154/'CCG weighted population'!$G154</f>
        <v>0.72189895107953272</v>
      </c>
      <c r="AL154" s="49">
        <f>'CCG weighted population'!AR154/'CCG weighted population'!$H154</f>
        <v>0.72204766859981151</v>
      </c>
      <c r="AM154" s="51">
        <v>1.0769129991531372</v>
      </c>
      <c r="AN154" s="49">
        <v>1.0738136768341064</v>
      </c>
      <c r="AO154" s="49">
        <v>1.0707168579101563</v>
      </c>
      <c r="AP154" s="49">
        <v>1.0676171779632568</v>
      </c>
      <c r="AQ154" s="49">
        <v>1.0645172595977783</v>
      </c>
      <c r="AR154" s="49">
        <v>1.0614129304885864</v>
      </c>
      <c r="AS154" s="52">
        <v>1.0000905990600586</v>
      </c>
      <c r="AT154" s="50">
        <v>1.0000905990600586</v>
      </c>
      <c r="AU154" s="50">
        <v>1.0000905990600586</v>
      </c>
      <c r="AV154" s="50">
        <v>1.0000905990600586</v>
      </c>
      <c r="AW154" s="50">
        <v>1.0000905990600586</v>
      </c>
      <c r="AX154" s="50">
        <v>1.0000905990600586</v>
      </c>
    </row>
    <row r="155" spans="1:50" x14ac:dyDescent="0.2">
      <c r="A155" s="31" t="s">
        <v>162</v>
      </c>
      <c r="B155" s="25" t="s">
        <v>351</v>
      </c>
      <c r="C155" s="51">
        <f>'CCG weighted population'!I155/'CCG weighted population'!$C155</f>
        <v>1.1102619882996294</v>
      </c>
      <c r="D155" s="49">
        <f>'CCG weighted population'!J155/'CCG weighted population'!$D155</f>
        <v>1.1137405630152335</v>
      </c>
      <c r="E155" s="49">
        <f>'CCG weighted population'!K155/'CCG weighted population'!$E155</f>
        <v>1.1165713069439693</v>
      </c>
      <c r="F155" s="49">
        <f>'CCG weighted population'!L155/'CCG weighted population'!$F155</f>
        <v>1.1197468624652516</v>
      </c>
      <c r="G155" s="49">
        <f>'CCG weighted population'!M155/'CCG weighted population'!$G155</f>
        <v>1.1235715386256431</v>
      </c>
      <c r="H155" s="49">
        <f>'CCG weighted population'!N155/'CCG weighted population'!$H155</f>
        <v>1.1263490867765624</v>
      </c>
      <c r="I155" s="51">
        <f>'CCG weighted population'!O155/'CCG weighted population'!$C155</f>
        <v>1.2888276478115634</v>
      </c>
      <c r="J155" s="49">
        <f>'CCG weighted population'!P155/'CCG weighted population'!$D155</f>
        <v>1.2902197224676484</v>
      </c>
      <c r="K155" s="49">
        <f>'CCG weighted population'!Q155/'CCG weighted population'!$E155</f>
        <v>1.2941010268575186</v>
      </c>
      <c r="L155" s="49">
        <f>'CCG weighted population'!R155/'CCG weighted population'!$F155</f>
        <v>1.2981439457167439</v>
      </c>
      <c r="M155" s="49">
        <f>'CCG weighted population'!S155/'CCG weighted population'!$G155</f>
        <v>1.3054230677456178</v>
      </c>
      <c r="N155" s="49">
        <f>'CCG weighted population'!T155/'CCG weighted population'!$H155</f>
        <v>1.3093399526863625</v>
      </c>
      <c r="O155" s="51">
        <f>'CCG weighted population'!U155/'CCG weighted population'!$C155</f>
        <v>1.0443076887175338</v>
      </c>
      <c r="P155" s="49">
        <f>'CCG weighted population'!V155/'CCG weighted population'!$D155</f>
        <v>1.0454243860336878</v>
      </c>
      <c r="Q155" s="49">
        <f>'CCG weighted population'!W155/'CCG weighted population'!$E155</f>
        <v>1.0464094136058588</v>
      </c>
      <c r="R155" s="49">
        <f>'CCG weighted population'!X155/'CCG weighted population'!$F155</f>
        <v>1.0478293840740582</v>
      </c>
      <c r="S155" s="49">
        <f>'CCG weighted population'!Y155/'CCG weighted population'!$G155</f>
        <v>1.0494895495057719</v>
      </c>
      <c r="T155" s="49">
        <f>'CCG weighted population'!Z155/'CCG weighted population'!$H155</f>
        <v>1.0509923855803476</v>
      </c>
      <c r="U155" s="51">
        <f>'CCG weighted population'!AA155/'CCG weighted population'!$C155</f>
        <v>0.81953012704555306</v>
      </c>
      <c r="V155" s="49">
        <f>'CCG weighted population'!AB155/'CCG weighted population'!$D155</f>
        <v>0.82041245863808077</v>
      </c>
      <c r="W155" s="49">
        <f>'CCG weighted population'!AC155/'CCG weighted population'!$E155</f>
        <v>0.82100167702097804</v>
      </c>
      <c r="X155" s="49">
        <f>'CCG weighted population'!AD155/'CCG weighted population'!$F155</f>
        <v>0.82109875222609274</v>
      </c>
      <c r="Y155" s="49">
        <f>'CCG weighted population'!AE155/'CCG weighted population'!$G155</f>
        <v>0.82093839630691923</v>
      </c>
      <c r="Z155" s="49">
        <f>'CCG weighted population'!AF155/'CCG weighted population'!$H155</f>
        <v>0.82069362069839513</v>
      </c>
      <c r="AA155" s="51">
        <f>'CCG weighted population'!AG155/'CCG weighted population'!$C155</f>
        <v>1.1547216381928198</v>
      </c>
      <c r="AB155" s="49">
        <f>'CCG weighted population'!AH155/'CCG weighted population'!$D155</f>
        <v>1.1586399754808923</v>
      </c>
      <c r="AC155" s="49">
        <f>'CCG weighted population'!AI155/'CCG weighted population'!$E155</f>
        <v>1.1617421706231603</v>
      </c>
      <c r="AD155" s="49">
        <f>'CCG weighted population'!AJ155/'CCG weighted population'!$F155</f>
        <v>1.1655920519141325</v>
      </c>
      <c r="AE155" s="49">
        <f>'CCG weighted population'!AK155/'CCG weighted population'!$G155</f>
        <v>1.17008032971363</v>
      </c>
      <c r="AF155" s="49">
        <f>'CCG weighted population'!AL155/'CCG weighted population'!$H155</f>
        <v>1.173389472630485</v>
      </c>
      <c r="AG155" s="51">
        <f>'CCG weighted population'!AM155/'CCG weighted population'!$C155</f>
        <v>1.0109794106569761</v>
      </c>
      <c r="AH155" s="49">
        <f>'CCG weighted population'!AN155/'CCG weighted population'!$D155</f>
        <v>1.0111744469976052</v>
      </c>
      <c r="AI155" s="49">
        <f>'CCG weighted population'!AO155/'CCG weighted population'!$E155</f>
        <v>1.0114020500517966</v>
      </c>
      <c r="AJ155" s="49">
        <f>'CCG weighted population'!AP155/'CCG weighted population'!$F155</f>
        <v>1.0116298704495774</v>
      </c>
      <c r="AK155" s="49">
        <f>'CCG weighted population'!AQ155/'CCG weighted population'!$G155</f>
        <v>1.011849992296205</v>
      </c>
      <c r="AL155" s="49">
        <f>'CCG weighted population'!AR155/'CCG weighted population'!$H155</f>
        <v>1.0120583748595653</v>
      </c>
      <c r="AM155" s="51">
        <v>0.9707787036895752</v>
      </c>
      <c r="AN155" s="49">
        <v>0.97197264432907104</v>
      </c>
      <c r="AO155" s="49">
        <v>0.97319912910461426</v>
      </c>
      <c r="AP155" s="49">
        <v>0.97445422410964966</v>
      </c>
      <c r="AQ155" s="49">
        <v>0.97574055194854736</v>
      </c>
      <c r="AR155" s="49">
        <v>0.97705531120300293</v>
      </c>
      <c r="AS155" s="52">
        <v>1.0045443773269653</v>
      </c>
      <c r="AT155" s="50">
        <v>1.0045443773269653</v>
      </c>
      <c r="AU155" s="50">
        <v>1.0045443773269653</v>
      </c>
      <c r="AV155" s="50">
        <v>1.0045443773269653</v>
      </c>
      <c r="AW155" s="50">
        <v>1.0045443773269653</v>
      </c>
      <c r="AX155" s="50">
        <v>1.0045443773269653</v>
      </c>
    </row>
    <row r="156" spans="1:50" x14ac:dyDescent="0.2">
      <c r="A156" s="31" t="s">
        <v>163</v>
      </c>
      <c r="B156" s="25" t="s">
        <v>370</v>
      </c>
      <c r="C156" s="51">
        <f>'CCG weighted population'!I156/'CCG weighted population'!$C156</f>
        <v>0.98648621281482851</v>
      </c>
      <c r="D156" s="49">
        <f>'CCG weighted population'!J156/'CCG weighted population'!$D156</f>
        <v>0.99010102301841707</v>
      </c>
      <c r="E156" s="49">
        <f>'CCG weighted population'!K156/'CCG weighted population'!$E156</f>
        <v>0.99287279076464185</v>
      </c>
      <c r="F156" s="49">
        <f>'CCG weighted population'!L156/'CCG weighted population'!$F156</f>
        <v>0.99553596097537289</v>
      </c>
      <c r="G156" s="49">
        <f>'CCG weighted population'!M156/'CCG weighted population'!$G156</f>
        <v>0.99772595509448092</v>
      </c>
      <c r="H156" s="49">
        <f>'CCG weighted population'!N156/'CCG weighted population'!$H156</f>
        <v>1.0002318123036664</v>
      </c>
      <c r="I156" s="51">
        <f>'CCG weighted population'!O156/'CCG weighted population'!$C156</f>
        <v>0.84716809949775018</v>
      </c>
      <c r="J156" s="49">
        <f>'CCG weighted population'!P156/'CCG weighted population'!$D156</f>
        <v>0.85908726098973687</v>
      </c>
      <c r="K156" s="49">
        <f>'CCG weighted population'!Q156/'CCG weighted population'!$E156</f>
        <v>0.86740115267710616</v>
      </c>
      <c r="L156" s="49">
        <f>'CCG weighted population'!R156/'CCG weighted population'!$F156</f>
        <v>0.87815181224269268</v>
      </c>
      <c r="M156" s="49">
        <f>'CCG weighted population'!S156/'CCG weighted population'!$G156</f>
        <v>0.88340219739671666</v>
      </c>
      <c r="N156" s="49">
        <f>'CCG weighted population'!T156/'CCG weighted population'!$H156</f>
        <v>0.88779134722655917</v>
      </c>
      <c r="O156" s="51">
        <f>'CCG weighted population'!U156/'CCG weighted population'!$C156</f>
        <v>0.64972639394827669</v>
      </c>
      <c r="P156" s="49">
        <f>'CCG weighted population'!V156/'CCG weighted population'!$D156</f>
        <v>0.65081633564044317</v>
      </c>
      <c r="Q156" s="49">
        <f>'CCG weighted population'!W156/'CCG weighted population'!$E156</f>
        <v>0.65158295450120507</v>
      </c>
      <c r="R156" s="49">
        <f>'CCG weighted population'!X156/'CCG weighted population'!$F156</f>
        <v>0.6520379280815628</v>
      </c>
      <c r="S156" s="49">
        <f>'CCG weighted population'!Y156/'CCG weighted population'!$G156</f>
        <v>0.6529096730635443</v>
      </c>
      <c r="T156" s="49">
        <f>'CCG weighted population'!Z156/'CCG weighted population'!$H156</f>
        <v>0.65363715807486666</v>
      </c>
      <c r="U156" s="51">
        <f>'CCG weighted population'!AA156/'CCG weighted population'!$C156</f>
        <v>0.92698464227384803</v>
      </c>
      <c r="V156" s="49">
        <f>'CCG weighted population'!AB156/'CCG weighted population'!$D156</f>
        <v>0.92957238642500928</v>
      </c>
      <c r="W156" s="49">
        <f>'CCG weighted population'!AC156/'CCG weighted population'!$E156</f>
        <v>0.93156231817219626</v>
      </c>
      <c r="X156" s="49">
        <f>'CCG weighted population'!AD156/'CCG weighted population'!$F156</f>
        <v>0.93363240523569335</v>
      </c>
      <c r="Y156" s="49">
        <f>'CCG weighted population'!AE156/'CCG weighted population'!$G156</f>
        <v>0.93595441049174044</v>
      </c>
      <c r="Z156" s="49">
        <f>'CCG weighted population'!AF156/'CCG weighted population'!$H156</f>
        <v>0.93819124777121876</v>
      </c>
      <c r="AA156" s="51">
        <f>'CCG weighted population'!AG156/'CCG weighted population'!$C156</f>
        <v>0.8985835510223239</v>
      </c>
      <c r="AB156" s="49">
        <f>'CCG weighted population'!AH156/'CCG weighted population'!$D156</f>
        <v>0.90061320431293213</v>
      </c>
      <c r="AC156" s="49">
        <f>'CCG weighted population'!AI156/'CCG weighted population'!$E156</f>
        <v>0.90255750345608032</v>
      </c>
      <c r="AD156" s="49">
        <f>'CCG weighted population'!AJ156/'CCG weighted population'!$F156</f>
        <v>0.90408340030363421</v>
      </c>
      <c r="AE156" s="49">
        <f>'CCG weighted population'!AK156/'CCG weighted population'!$G156</f>
        <v>0.90511396292157797</v>
      </c>
      <c r="AF156" s="49">
        <f>'CCG weighted population'!AL156/'CCG weighted population'!$H156</f>
        <v>0.90659494141319263</v>
      </c>
      <c r="AG156" s="51">
        <f>'CCG weighted population'!AM156/'CCG weighted population'!$C156</f>
        <v>0.66194161572825416</v>
      </c>
      <c r="AH156" s="49">
        <f>'CCG weighted population'!AN156/'CCG weighted population'!$D156</f>
        <v>0.66206933715532601</v>
      </c>
      <c r="AI156" s="49">
        <f>'CCG weighted population'!AO156/'CCG weighted population'!$E156</f>
        <v>0.66221840376600982</v>
      </c>
      <c r="AJ156" s="49">
        <f>'CCG weighted population'!AP156/'CCG weighted population'!$F156</f>
        <v>0.6623675513241114</v>
      </c>
      <c r="AK156" s="49">
        <f>'CCG weighted population'!AQ156/'CCG weighted population'!$G156</f>
        <v>0.66251163836578675</v>
      </c>
      <c r="AL156" s="49">
        <f>'CCG weighted population'!AR156/'CCG weighted population'!$H156</f>
        <v>0.66264813671827472</v>
      </c>
      <c r="AM156" s="51">
        <v>1.0710535049438477</v>
      </c>
      <c r="AN156" s="49">
        <v>1.0672944784164429</v>
      </c>
      <c r="AO156" s="49">
        <v>1.063532829284668</v>
      </c>
      <c r="AP156" s="49">
        <v>1.0597631931304932</v>
      </c>
      <c r="AQ156" s="49">
        <v>1.0559875965118408</v>
      </c>
      <c r="AR156" s="49">
        <v>1.052202582359314</v>
      </c>
      <c r="AS156" s="52">
        <v>0.99880748987197876</v>
      </c>
      <c r="AT156" s="50">
        <v>0.99880748987197876</v>
      </c>
      <c r="AU156" s="50">
        <v>0.99880748987197876</v>
      </c>
      <c r="AV156" s="50">
        <v>0.99880748987197876</v>
      </c>
      <c r="AW156" s="50">
        <v>0.99880748987197876</v>
      </c>
      <c r="AX156" s="50">
        <v>0.99880748987197876</v>
      </c>
    </row>
    <row r="157" spans="1:50" x14ac:dyDescent="0.2">
      <c r="A157" s="31" t="s">
        <v>164</v>
      </c>
      <c r="B157" s="25" t="s">
        <v>372</v>
      </c>
      <c r="C157" s="51">
        <f>'CCG weighted population'!I157/'CCG weighted population'!$C157</f>
        <v>1.0242647650444121</v>
      </c>
      <c r="D157" s="49">
        <f>'CCG weighted population'!J157/'CCG weighted population'!$D157</f>
        <v>1.02568067074384</v>
      </c>
      <c r="E157" s="49">
        <f>'CCG weighted population'!K157/'CCG weighted population'!$E157</f>
        <v>1.0272053514448949</v>
      </c>
      <c r="F157" s="49">
        <f>'CCG weighted population'!L157/'CCG weighted population'!$F157</f>
        <v>1.0280032394155498</v>
      </c>
      <c r="G157" s="49">
        <f>'CCG weighted population'!M157/'CCG weighted population'!$G157</f>
        <v>1.0284908894968083</v>
      </c>
      <c r="H157" s="49">
        <f>'CCG weighted population'!N157/'CCG weighted population'!$H157</f>
        <v>1.0288037136474204</v>
      </c>
      <c r="I157" s="51">
        <f>'CCG weighted population'!O157/'CCG weighted population'!$C157</f>
        <v>1.0779239703493586</v>
      </c>
      <c r="J157" s="49">
        <f>'CCG weighted population'!P157/'CCG weighted population'!$D157</f>
        <v>1.0820386391904571</v>
      </c>
      <c r="K157" s="49">
        <f>'CCG weighted population'!Q157/'CCG weighted population'!$E157</f>
        <v>1.0876811799793156</v>
      </c>
      <c r="L157" s="49">
        <f>'CCG weighted population'!R157/'CCG weighted population'!$F157</f>
        <v>1.0913620152093024</v>
      </c>
      <c r="M157" s="49">
        <f>'CCG weighted population'!S157/'CCG weighted population'!$G157</f>
        <v>1.0931810671060267</v>
      </c>
      <c r="N157" s="49">
        <f>'CCG weighted population'!T157/'CCG weighted population'!$H157</f>
        <v>1.0962952013326634</v>
      </c>
      <c r="O157" s="51">
        <f>'CCG weighted population'!U157/'CCG weighted population'!$C157</f>
        <v>0.92109023117885047</v>
      </c>
      <c r="P157" s="49">
        <f>'CCG weighted population'!V157/'CCG weighted population'!$D157</f>
        <v>0.921937145643423</v>
      </c>
      <c r="Q157" s="49">
        <f>'CCG weighted population'!W157/'CCG weighted population'!$E157</f>
        <v>0.9227747242862635</v>
      </c>
      <c r="R157" s="49">
        <f>'CCG weighted population'!X157/'CCG weighted population'!$F157</f>
        <v>0.92348775824220863</v>
      </c>
      <c r="S157" s="49">
        <f>'CCG weighted population'!Y157/'CCG weighted population'!$G157</f>
        <v>0.92418788029511734</v>
      </c>
      <c r="T157" s="49">
        <f>'CCG weighted population'!Z157/'CCG weighted population'!$H157</f>
        <v>0.92475709749993529</v>
      </c>
      <c r="U157" s="51">
        <f>'CCG weighted population'!AA157/'CCG weighted population'!$C157</f>
        <v>1.1024843555261712</v>
      </c>
      <c r="V157" s="49">
        <f>'CCG weighted population'!AB157/'CCG weighted population'!$D157</f>
        <v>1.0980034405249453</v>
      </c>
      <c r="W157" s="49">
        <f>'CCG weighted population'!AC157/'CCG weighted population'!$E157</f>
        <v>1.0932852102950441</v>
      </c>
      <c r="X157" s="49">
        <f>'CCG weighted population'!AD157/'CCG weighted population'!$F157</f>
        <v>1.0885431991491914</v>
      </c>
      <c r="Y157" s="49">
        <f>'CCG weighted population'!AE157/'CCG weighted population'!$G157</f>
        <v>1.0838251844483131</v>
      </c>
      <c r="Z157" s="49">
        <f>'CCG weighted population'!AF157/'CCG weighted population'!$H157</f>
        <v>1.0793202449217867</v>
      </c>
      <c r="AA157" s="51">
        <f>'CCG weighted population'!AG157/'CCG weighted population'!$C157</f>
        <v>1.0359103908359641</v>
      </c>
      <c r="AB157" s="49">
        <f>'CCG weighted population'!AH157/'CCG weighted population'!$D157</f>
        <v>1.0378963680910718</v>
      </c>
      <c r="AC157" s="49">
        <f>'CCG weighted population'!AI157/'CCG weighted population'!$E157</f>
        <v>1.0398067223340097</v>
      </c>
      <c r="AD157" s="49">
        <f>'CCG weighted population'!AJ157/'CCG weighted population'!$F157</f>
        <v>1.0414873250567613</v>
      </c>
      <c r="AE157" s="49">
        <f>'CCG weighted population'!AK157/'CCG weighted population'!$G157</f>
        <v>1.0431733327115975</v>
      </c>
      <c r="AF157" s="49">
        <f>'CCG weighted population'!AL157/'CCG weighted population'!$H157</f>
        <v>1.0441873997009905</v>
      </c>
      <c r="AG157" s="51">
        <f>'CCG weighted population'!AM157/'CCG weighted population'!$C157</f>
        <v>1.0213093727254015</v>
      </c>
      <c r="AH157" s="49">
        <f>'CCG weighted population'!AN157/'CCG weighted population'!$D157</f>
        <v>1.0215064923919246</v>
      </c>
      <c r="AI157" s="49">
        <f>'CCG weighted population'!AO157/'CCG weighted population'!$E157</f>
        <v>1.0217363898848018</v>
      </c>
      <c r="AJ157" s="49">
        <f>'CCG weighted population'!AP157/'CCG weighted population'!$F157</f>
        <v>1.0219665668422757</v>
      </c>
      <c r="AK157" s="49">
        <f>'CCG weighted population'!AQ157/'CCG weighted population'!$G157</f>
        <v>1.0221889082317832</v>
      </c>
      <c r="AL157" s="49">
        <f>'CCG weighted population'!AR157/'CCG weighted population'!$H157</f>
        <v>1.022399493345028</v>
      </c>
      <c r="AM157" s="51">
        <v>1.016801118850708</v>
      </c>
      <c r="AN157" s="49">
        <v>1.0134613513946533</v>
      </c>
      <c r="AO157" s="49">
        <v>1.0101206302642822</v>
      </c>
      <c r="AP157" s="49">
        <v>1.0067741870880127</v>
      </c>
      <c r="AQ157" s="49">
        <v>1.0034240484237671</v>
      </c>
      <c r="AR157" s="49">
        <v>1.0000665187835693</v>
      </c>
      <c r="AS157" s="52">
        <v>1.0036923885345459</v>
      </c>
      <c r="AT157" s="50">
        <v>1.0036923885345459</v>
      </c>
      <c r="AU157" s="50">
        <v>1.0036923885345459</v>
      </c>
      <c r="AV157" s="50">
        <v>1.0036923885345459</v>
      </c>
      <c r="AW157" s="50">
        <v>1.0036923885345459</v>
      </c>
      <c r="AX157" s="50">
        <v>1.0036923885345459</v>
      </c>
    </row>
    <row r="158" spans="1:50" x14ac:dyDescent="0.2">
      <c r="A158" s="31" t="s">
        <v>165</v>
      </c>
      <c r="B158" s="25" t="s">
        <v>376</v>
      </c>
      <c r="C158" s="51">
        <f>'CCG weighted population'!I158/'CCG weighted population'!$C158</f>
        <v>1.1489972575837093</v>
      </c>
      <c r="D158" s="49">
        <f>'CCG weighted population'!J158/'CCG weighted population'!$D158</f>
        <v>1.1488027698573644</v>
      </c>
      <c r="E158" s="49">
        <f>'CCG weighted population'!K158/'CCG weighted population'!$E158</f>
        <v>1.1485312622527548</v>
      </c>
      <c r="F158" s="49">
        <f>'CCG weighted population'!L158/'CCG weighted population'!$F158</f>
        <v>1.1486538812953415</v>
      </c>
      <c r="G158" s="49">
        <f>'CCG weighted population'!M158/'CCG weighted population'!$G158</f>
        <v>1.1494645007550517</v>
      </c>
      <c r="H158" s="49">
        <f>'CCG weighted population'!N158/'CCG weighted population'!$H158</f>
        <v>1.1498262786067117</v>
      </c>
      <c r="I158" s="51">
        <f>'CCG weighted population'!O158/'CCG weighted population'!$C158</f>
        <v>1.398118541107104</v>
      </c>
      <c r="J158" s="49">
        <f>'CCG weighted population'!P158/'CCG weighted population'!$D158</f>
        <v>1.390824720416032</v>
      </c>
      <c r="K158" s="49">
        <f>'CCG weighted population'!Q158/'CCG weighted population'!$E158</f>
        <v>1.385032283322245</v>
      </c>
      <c r="L158" s="49">
        <f>'CCG weighted population'!R158/'CCG weighted population'!$F158</f>
        <v>1.3814685152164123</v>
      </c>
      <c r="M158" s="49">
        <f>'CCG weighted population'!S158/'CCG weighted population'!$G158</f>
        <v>1.37996813139144</v>
      </c>
      <c r="N158" s="49">
        <f>'CCG weighted population'!T158/'CCG weighted population'!$H158</f>
        <v>1.3772338432530111</v>
      </c>
      <c r="O158" s="51">
        <f>'CCG weighted population'!U158/'CCG weighted population'!$C158</f>
        <v>1.2649846039993256</v>
      </c>
      <c r="P158" s="49">
        <f>'CCG weighted population'!V158/'CCG weighted population'!$D158</f>
        <v>1.2654880566505997</v>
      </c>
      <c r="Q158" s="49">
        <f>'CCG weighted population'!W158/'CCG weighted population'!$E158</f>
        <v>1.2661861890244641</v>
      </c>
      <c r="R158" s="49">
        <f>'CCG weighted population'!X158/'CCG weighted population'!$F158</f>
        <v>1.2669656787086896</v>
      </c>
      <c r="S158" s="49">
        <f>'CCG weighted population'!Y158/'CCG weighted population'!$G158</f>
        <v>1.2686164761888776</v>
      </c>
      <c r="T158" s="49">
        <f>'CCG weighted population'!Z158/'CCG weighted population'!$H158</f>
        <v>1.2700515083109334</v>
      </c>
      <c r="U158" s="51">
        <f>'CCG weighted population'!AA158/'CCG weighted population'!$C158</f>
        <v>0.91321044226714032</v>
      </c>
      <c r="V158" s="49">
        <f>'CCG weighted population'!AB158/'CCG weighted population'!$D158</f>
        <v>0.91074952537836684</v>
      </c>
      <c r="W158" s="49">
        <f>'CCG weighted population'!AC158/'CCG weighted population'!$E158</f>
        <v>0.90796297599232745</v>
      </c>
      <c r="X158" s="49">
        <f>'CCG weighted population'!AD158/'CCG weighted population'!$F158</f>
        <v>0.9048660613666043</v>
      </c>
      <c r="Y158" s="49">
        <f>'CCG weighted population'!AE158/'CCG weighted population'!$G158</f>
        <v>0.90166598383544738</v>
      </c>
      <c r="Z158" s="49">
        <f>'CCG weighted population'!AF158/'CCG weighted population'!$H158</f>
        <v>0.89839311820039758</v>
      </c>
      <c r="AA158" s="51">
        <f>'CCG weighted population'!AG158/'CCG weighted population'!$C158</f>
        <v>1.2506655686020589</v>
      </c>
      <c r="AB158" s="49">
        <f>'CCG weighted population'!AH158/'CCG weighted population'!$D158</f>
        <v>1.2514538347703614</v>
      </c>
      <c r="AC158" s="49">
        <f>'CCG weighted population'!AI158/'CCG weighted population'!$E158</f>
        <v>1.2525287978305089</v>
      </c>
      <c r="AD158" s="49">
        <f>'CCG weighted population'!AJ158/'CCG weighted population'!$F158</f>
        <v>1.2529188786442094</v>
      </c>
      <c r="AE158" s="49">
        <f>'CCG weighted population'!AK158/'CCG weighted population'!$G158</f>
        <v>1.2548080377782849</v>
      </c>
      <c r="AF158" s="49">
        <f>'CCG weighted population'!AL158/'CCG weighted population'!$H158</f>
        <v>1.2556609200464544</v>
      </c>
      <c r="AG158" s="51">
        <f>'CCG weighted population'!AM158/'CCG weighted population'!$C158</f>
        <v>1.3125405017710114</v>
      </c>
      <c r="AH158" s="49">
        <f>'CCG weighted population'!AN158/'CCG weighted population'!$D158</f>
        <v>1.3127937513012446</v>
      </c>
      <c r="AI158" s="49">
        <f>'CCG weighted population'!AO158/'CCG weighted population'!$E158</f>
        <v>1.3130892991579861</v>
      </c>
      <c r="AJ158" s="49">
        <f>'CCG weighted population'!AP158/'CCG weighted population'!$F158</f>
        <v>1.3133849565385747</v>
      </c>
      <c r="AK158" s="49">
        <f>'CCG weighted population'!AQ158/'CCG weighted population'!$G158</f>
        <v>1.3136707990907466</v>
      </c>
      <c r="AL158" s="49">
        <f>'CCG weighted population'!AR158/'CCG weighted population'!$H158</f>
        <v>1.3139414294295875</v>
      </c>
      <c r="AM158" s="51">
        <v>0.96983075141906738</v>
      </c>
      <c r="AN158" s="49">
        <v>0.97103667259216309</v>
      </c>
      <c r="AO158" s="49">
        <v>0.97227543592453003</v>
      </c>
      <c r="AP158" s="49">
        <v>0.97354263067245483</v>
      </c>
      <c r="AQ158" s="49">
        <v>0.97484123706817627</v>
      </c>
      <c r="AR158" s="49">
        <v>0.97616839408874512</v>
      </c>
      <c r="AS158" s="52">
        <v>0.99832820892333984</v>
      </c>
      <c r="AT158" s="50">
        <v>0.99832820892333984</v>
      </c>
      <c r="AU158" s="50">
        <v>0.99832820892333984</v>
      </c>
      <c r="AV158" s="50">
        <v>0.99832820892333984</v>
      </c>
      <c r="AW158" s="50">
        <v>0.99832820892333984</v>
      </c>
      <c r="AX158" s="50">
        <v>0.99832820892333984</v>
      </c>
    </row>
    <row r="159" spans="1:50" x14ac:dyDescent="0.2">
      <c r="A159" s="31" t="s">
        <v>166</v>
      </c>
      <c r="B159" s="25" t="s">
        <v>320</v>
      </c>
      <c r="C159" s="51">
        <f>'CCG weighted population'!I159/'CCG weighted population'!$C159</f>
        <v>0.974767827545587</v>
      </c>
      <c r="D159" s="49">
        <f>'CCG weighted population'!J159/'CCG weighted population'!$D159</f>
        <v>0.9787077017462027</v>
      </c>
      <c r="E159" s="49">
        <f>'CCG weighted population'!K159/'CCG weighted population'!$E159</f>
        <v>0.98168551613517463</v>
      </c>
      <c r="F159" s="49">
        <f>'CCG weighted population'!L159/'CCG weighted population'!$F159</f>
        <v>0.98472142482824254</v>
      </c>
      <c r="G159" s="49">
        <f>'CCG weighted population'!M159/'CCG weighted population'!$G159</f>
        <v>0.98778367004301859</v>
      </c>
      <c r="H159" s="49">
        <f>'CCG weighted population'!N159/'CCG weighted population'!$H159</f>
        <v>0.99042527019758286</v>
      </c>
      <c r="I159" s="51">
        <f>'CCG weighted population'!O159/'CCG weighted population'!$C159</f>
        <v>0.80132464979677187</v>
      </c>
      <c r="J159" s="49">
        <f>'CCG weighted population'!P159/'CCG weighted population'!$D159</f>
        <v>0.81122251583268346</v>
      </c>
      <c r="K159" s="49">
        <f>'CCG weighted population'!Q159/'CCG weighted population'!$E159</f>
        <v>0.81880641721759895</v>
      </c>
      <c r="L159" s="49">
        <f>'CCG weighted population'!R159/'CCG weighted population'!$F159</f>
        <v>0.82788145841495331</v>
      </c>
      <c r="M159" s="49">
        <f>'CCG weighted population'!S159/'CCG weighted population'!$G159</f>
        <v>0.83641034618736243</v>
      </c>
      <c r="N159" s="49">
        <f>'CCG weighted population'!T159/'CCG weighted population'!$H159</f>
        <v>0.84488146628754757</v>
      </c>
      <c r="O159" s="51">
        <f>'CCG weighted population'!U159/'CCG weighted population'!$C159</f>
        <v>0.70804968140068136</v>
      </c>
      <c r="P159" s="49">
        <f>'CCG weighted population'!V159/'CCG weighted population'!$D159</f>
        <v>0.70903938651881748</v>
      </c>
      <c r="Q159" s="49">
        <f>'CCG weighted population'!W159/'CCG weighted population'!$E159</f>
        <v>0.70961553647913145</v>
      </c>
      <c r="R159" s="49">
        <f>'CCG weighted population'!X159/'CCG weighted population'!$F159</f>
        <v>0.71032188347398839</v>
      </c>
      <c r="S159" s="49">
        <f>'CCG weighted population'!Y159/'CCG weighted population'!$G159</f>
        <v>0.7113810275439999</v>
      </c>
      <c r="T159" s="49">
        <f>'CCG weighted population'!Z159/'CCG weighted population'!$H159</f>
        <v>0.71223775337177131</v>
      </c>
      <c r="U159" s="51">
        <f>'CCG weighted population'!AA159/'CCG weighted population'!$C159</f>
        <v>0.88111273702557069</v>
      </c>
      <c r="V159" s="49">
        <f>'CCG weighted population'!AB159/'CCG weighted population'!$D159</f>
        <v>0.8819874973990709</v>
      </c>
      <c r="W159" s="49">
        <f>'CCG weighted population'!AC159/'CCG weighted population'!$E159</f>
        <v>0.88280212621868026</v>
      </c>
      <c r="X159" s="49">
        <f>'CCG weighted population'!AD159/'CCG weighted population'!$F159</f>
        <v>0.88344391462254468</v>
      </c>
      <c r="Y159" s="49">
        <f>'CCG weighted population'!AE159/'CCG weighted population'!$G159</f>
        <v>0.88398996710691158</v>
      </c>
      <c r="Z159" s="49">
        <f>'CCG weighted population'!AF159/'CCG weighted population'!$H159</f>
        <v>0.88475795918213207</v>
      </c>
      <c r="AA159" s="51">
        <f>'CCG weighted population'!AG159/'CCG weighted population'!$C159</f>
        <v>0.89783053590352924</v>
      </c>
      <c r="AB159" s="49">
        <f>'CCG weighted population'!AH159/'CCG weighted population'!$D159</f>
        <v>0.90094695637008426</v>
      </c>
      <c r="AC159" s="49">
        <f>'CCG weighted population'!AI159/'CCG weighted population'!$E159</f>
        <v>0.90324152436266603</v>
      </c>
      <c r="AD159" s="49">
        <f>'CCG weighted population'!AJ159/'CCG weighted population'!$F159</f>
        <v>0.90558880181928758</v>
      </c>
      <c r="AE159" s="49">
        <f>'CCG weighted population'!AK159/'CCG weighted population'!$G159</f>
        <v>0.90804322104714763</v>
      </c>
      <c r="AF159" s="49">
        <f>'CCG weighted population'!AL159/'CCG weighted population'!$H159</f>
        <v>0.90995083031671375</v>
      </c>
      <c r="AG159" s="51">
        <f>'CCG weighted population'!AM159/'CCG weighted population'!$C159</f>
        <v>0.73905151582605244</v>
      </c>
      <c r="AH159" s="49">
        <f>'CCG weighted population'!AN159/'CCG weighted population'!$D159</f>
        <v>0.73919415313885761</v>
      </c>
      <c r="AI159" s="49">
        <f>'CCG weighted population'!AO159/'CCG weighted population'!$E159</f>
        <v>0.73936044561846004</v>
      </c>
      <c r="AJ159" s="49">
        <f>'CCG weighted population'!AP159/'CCG weighted population'!$F159</f>
        <v>0.7395270739656078</v>
      </c>
      <c r="AK159" s="49">
        <f>'CCG weighted population'!AQ159/'CCG weighted population'!$G159</f>
        <v>0.73968796396848357</v>
      </c>
      <c r="AL159" s="49">
        <f>'CCG weighted population'!AR159/'CCG weighted population'!$H159</f>
        <v>0.73984031192020072</v>
      </c>
      <c r="AM159" s="51">
        <v>1.0225459337234497</v>
      </c>
      <c r="AN159" s="49">
        <v>1.0230034589767456</v>
      </c>
      <c r="AO159" s="49">
        <v>1.023489236831665</v>
      </c>
      <c r="AP159" s="49">
        <v>1.0239989757537842</v>
      </c>
      <c r="AQ159" s="49">
        <v>1.0245351791381836</v>
      </c>
      <c r="AR159" s="49">
        <v>1.0250949859619141</v>
      </c>
      <c r="AS159" s="52">
        <v>1.0009611845016479</v>
      </c>
      <c r="AT159" s="50">
        <v>1.0009611845016479</v>
      </c>
      <c r="AU159" s="50">
        <v>1.0009611845016479</v>
      </c>
      <c r="AV159" s="50">
        <v>1.0009611845016479</v>
      </c>
      <c r="AW159" s="50">
        <v>1.0009611845016479</v>
      </c>
      <c r="AX159" s="50">
        <v>1.0009611845016479</v>
      </c>
    </row>
    <row r="160" spans="1:50" x14ac:dyDescent="0.2">
      <c r="A160" s="31" t="s">
        <v>167</v>
      </c>
      <c r="B160" s="25" t="s">
        <v>265</v>
      </c>
      <c r="C160" s="51">
        <f>'CCG weighted population'!I160/'CCG weighted population'!$C160</f>
        <v>1.0518105859780345</v>
      </c>
      <c r="D160" s="49">
        <f>'CCG weighted population'!J160/'CCG weighted population'!$D160</f>
        <v>1.0547434031995178</v>
      </c>
      <c r="E160" s="49">
        <f>'CCG weighted population'!K160/'CCG weighted population'!$E160</f>
        <v>1.0569638757783335</v>
      </c>
      <c r="F160" s="49">
        <f>'CCG weighted population'!L160/'CCG weighted population'!$F160</f>
        <v>1.0588140536061703</v>
      </c>
      <c r="G160" s="49">
        <f>'CCG weighted population'!M160/'CCG weighted population'!$G160</f>
        <v>1.0606646284074872</v>
      </c>
      <c r="H160" s="49">
        <f>'CCG weighted population'!N160/'CCG weighted population'!$H160</f>
        <v>1.0624276746016048</v>
      </c>
      <c r="I160" s="51">
        <f>'CCG weighted population'!O160/'CCG weighted population'!$C160</f>
        <v>1.0648195744035018</v>
      </c>
      <c r="J160" s="49">
        <f>'CCG weighted population'!P160/'CCG weighted population'!$D160</f>
        <v>1.0718853979808802</v>
      </c>
      <c r="K160" s="49">
        <f>'CCG weighted population'!Q160/'CCG weighted population'!$E160</f>
        <v>1.0764076792305999</v>
      </c>
      <c r="L160" s="49">
        <f>'CCG weighted population'!R160/'CCG weighted population'!$F160</f>
        <v>1.0801719473429305</v>
      </c>
      <c r="M160" s="49">
        <f>'CCG weighted population'!S160/'CCG weighted population'!$G160</f>
        <v>1.0851633863152619</v>
      </c>
      <c r="N160" s="49">
        <f>'CCG weighted population'!T160/'CCG weighted population'!$H160</f>
        <v>1.0888677890973151</v>
      </c>
      <c r="O160" s="51">
        <f>'CCG weighted population'!U160/'CCG weighted population'!$C160</f>
        <v>0.78124731738077402</v>
      </c>
      <c r="P160" s="49">
        <f>'CCG weighted population'!V160/'CCG weighted population'!$D160</f>
        <v>0.78228683821388745</v>
      </c>
      <c r="Q160" s="49">
        <f>'CCG weighted population'!W160/'CCG weighted population'!$E160</f>
        <v>0.78306989813308681</v>
      </c>
      <c r="R160" s="49">
        <f>'CCG weighted population'!X160/'CCG weighted population'!$F160</f>
        <v>0.7833254116364643</v>
      </c>
      <c r="S160" s="49">
        <f>'CCG weighted population'!Y160/'CCG weighted population'!$G160</f>
        <v>0.78421124723098912</v>
      </c>
      <c r="T160" s="49">
        <f>'CCG weighted population'!Z160/'CCG weighted population'!$H160</f>
        <v>0.78509844142533891</v>
      </c>
      <c r="U160" s="51">
        <f>'CCG weighted population'!AA160/'CCG weighted population'!$C160</f>
        <v>0.90847718079633977</v>
      </c>
      <c r="V160" s="49">
        <f>'CCG weighted population'!AB160/'CCG weighted population'!$D160</f>
        <v>0.90957872946416563</v>
      </c>
      <c r="W160" s="49">
        <f>'CCG weighted population'!AC160/'CCG weighted population'!$E160</f>
        <v>0.91037771538004186</v>
      </c>
      <c r="X160" s="49">
        <f>'CCG weighted population'!AD160/'CCG weighted population'!$F160</f>
        <v>0.91093034882464607</v>
      </c>
      <c r="Y160" s="49">
        <f>'CCG weighted population'!AE160/'CCG weighted population'!$G160</f>
        <v>0.91132406197560012</v>
      </c>
      <c r="Z160" s="49">
        <f>'CCG weighted population'!AF160/'CCG weighted population'!$H160</f>
        <v>0.91165663283158949</v>
      </c>
      <c r="AA160" s="51">
        <f>'CCG weighted population'!AG160/'CCG weighted population'!$C160</f>
        <v>1.0338141803395</v>
      </c>
      <c r="AB160" s="49">
        <f>'CCG weighted population'!AH160/'CCG weighted population'!$D160</f>
        <v>1.0359686749690884</v>
      </c>
      <c r="AC160" s="49">
        <f>'CCG weighted population'!AI160/'CCG weighted population'!$E160</f>
        <v>1.0384389999500128</v>
      </c>
      <c r="AD160" s="49">
        <f>'CCG weighted population'!AJ160/'CCG weighted population'!$F160</f>
        <v>1.0407633712633095</v>
      </c>
      <c r="AE160" s="49">
        <f>'CCG weighted population'!AK160/'CCG weighted population'!$G160</f>
        <v>1.0428269617920611</v>
      </c>
      <c r="AF160" s="49">
        <f>'CCG weighted population'!AL160/'CCG weighted population'!$H160</f>
        <v>1.0445522012260582</v>
      </c>
      <c r="AG160" s="51">
        <f>'CCG weighted population'!AM160/'CCG weighted population'!$C160</f>
        <v>0.81445587633736838</v>
      </c>
      <c r="AH160" s="49">
        <f>'CCG weighted population'!AN160/'CCG weighted population'!$D160</f>
        <v>0.81461314141610697</v>
      </c>
      <c r="AI160" s="49">
        <f>'CCG weighted population'!AO160/'CCG weighted population'!$E160</f>
        <v>0.81479644362102122</v>
      </c>
      <c r="AJ160" s="49">
        <f>'CCG weighted population'!AP160/'CCG weighted population'!$F160</f>
        <v>0.81497994130180407</v>
      </c>
      <c r="AK160" s="49">
        <f>'CCG weighted population'!AQ160/'CCG weighted population'!$G160</f>
        <v>0.81515732707121413</v>
      </c>
      <c r="AL160" s="49">
        <f>'CCG weighted population'!AR160/'CCG weighted population'!$H160</f>
        <v>0.8153251928516051</v>
      </c>
      <c r="AM160" s="51">
        <v>1.0007611513137817</v>
      </c>
      <c r="AN160" s="49">
        <v>0.99846392869949341</v>
      </c>
      <c r="AO160" s="49">
        <v>0.99617326259613037</v>
      </c>
      <c r="AP160" s="49">
        <v>0.9938846230506897</v>
      </c>
      <c r="AQ160" s="49">
        <v>0.99160033464431763</v>
      </c>
      <c r="AR160" s="49">
        <v>0.98931670188903809</v>
      </c>
      <c r="AS160" s="52">
        <v>1.0012593269348145</v>
      </c>
      <c r="AT160" s="50">
        <v>1.0012593269348145</v>
      </c>
      <c r="AU160" s="50">
        <v>1.0012593269348145</v>
      </c>
      <c r="AV160" s="50">
        <v>1.0012593269348145</v>
      </c>
      <c r="AW160" s="50">
        <v>1.0012593269348145</v>
      </c>
      <c r="AX160" s="50">
        <v>1.0012593269348145</v>
      </c>
    </row>
    <row r="161" spans="1:50" x14ac:dyDescent="0.2">
      <c r="A161" s="31" t="s">
        <v>168</v>
      </c>
      <c r="B161" s="25" t="s">
        <v>291</v>
      </c>
      <c r="C161" s="51">
        <f>'CCG weighted population'!I161/'CCG weighted population'!$C161</f>
        <v>1.1366769851791709</v>
      </c>
      <c r="D161" s="49">
        <f>'CCG weighted population'!J161/'CCG weighted population'!$D161</f>
        <v>1.1402608443853433</v>
      </c>
      <c r="E161" s="49">
        <f>'CCG weighted population'!K161/'CCG weighted population'!$E161</f>
        <v>1.143530662193136</v>
      </c>
      <c r="F161" s="49">
        <f>'CCG weighted population'!L161/'CCG weighted population'!$F161</f>
        <v>1.1462303716016842</v>
      </c>
      <c r="G161" s="49">
        <f>'CCG weighted population'!M161/'CCG weighted population'!$G161</f>
        <v>1.1491509905509472</v>
      </c>
      <c r="H161" s="49">
        <f>'CCG weighted population'!N161/'CCG weighted population'!$H161</f>
        <v>1.1517396173350896</v>
      </c>
      <c r="I161" s="51">
        <f>'CCG weighted population'!O161/'CCG weighted population'!$C161</f>
        <v>1.550936867692718</v>
      </c>
      <c r="J161" s="49">
        <f>'CCG weighted population'!P161/'CCG weighted population'!$D161</f>
        <v>1.5560192641996318</v>
      </c>
      <c r="K161" s="49">
        <f>'CCG weighted population'!Q161/'CCG weighted population'!$E161</f>
        <v>1.5624594175356274</v>
      </c>
      <c r="L161" s="49">
        <f>'CCG weighted population'!R161/'CCG weighted population'!$F161</f>
        <v>1.5669414490555527</v>
      </c>
      <c r="M161" s="49">
        <f>'CCG weighted population'!S161/'CCG weighted population'!$G161</f>
        <v>1.5727234422051304</v>
      </c>
      <c r="N161" s="49">
        <f>'CCG weighted population'!T161/'CCG weighted population'!$H161</f>
        <v>1.5805028362634497</v>
      </c>
      <c r="O161" s="51">
        <f>'CCG weighted population'!U161/'CCG weighted population'!$C161</f>
        <v>1.0683379223616465</v>
      </c>
      <c r="P161" s="49">
        <f>'CCG weighted population'!V161/'CCG weighted population'!$D161</f>
        <v>1.068746568914299</v>
      </c>
      <c r="Q161" s="49">
        <f>'CCG weighted population'!W161/'CCG weighted population'!$E161</f>
        <v>1.0693269893449584</v>
      </c>
      <c r="R161" s="49">
        <f>'CCG weighted population'!X161/'CCG weighted population'!$F161</f>
        <v>1.0700689312823941</v>
      </c>
      <c r="S161" s="49">
        <f>'CCG weighted population'!Y161/'CCG weighted population'!$G161</f>
        <v>1.0706653515035922</v>
      </c>
      <c r="T161" s="49">
        <f>'CCG weighted population'!Z161/'CCG weighted population'!$H161</f>
        <v>1.070589077442877</v>
      </c>
      <c r="U161" s="51">
        <f>'CCG weighted population'!AA161/'CCG weighted population'!$C161</f>
        <v>0.84487939678244006</v>
      </c>
      <c r="V161" s="49">
        <f>'CCG weighted population'!AB161/'CCG weighted population'!$D161</f>
        <v>0.84694529955263387</v>
      </c>
      <c r="W161" s="49">
        <f>'CCG weighted population'!AC161/'CCG weighted population'!$E161</f>
        <v>0.84876695308051386</v>
      </c>
      <c r="X161" s="49">
        <f>'CCG weighted population'!AD161/'CCG weighted population'!$F161</f>
        <v>0.85014043972486486</v>
      </c>
      <c r="Y161" s="49">
        <f>'CCG weighted population'!AE161/'CCG weighted population'!$G161</f>
        <v>0.85125079780112967</v>
      </c>
      <c r="Z161" s="49">
        <f>'CCG weighted population'!AF161/'CCG weighted population'!$H161</f>
        <v>0.85222918959962501</v>
      </c>
      <c r="AA161" s="51">
        <f>'CCG weighted population'!AG161/'CCG weighted population'!$C161</f>
        <v>1.2745658221535696</v>
      </c>
      <c r="AB161" s="49">
        <f>'CCG weighted population'!AH161/'CCG weighted population'!$D161</f>
        <v>1.2794612940945682</v>
      </c>
      <c r="AC161" s="49">
        <f>'CCG weighted population'!AI161/'CCG weighted population'!$E161</f>
        <v>1.2840965474836499</v>
      </c>
      <c r="AD161" s="49">
        <f>'CCG weighted population'!AJ161/'CCG weighted population'!$F161</f>
        <v>1.2884786848231566</v>
      </c>
      <c r="AE161" s="49">
        <f>'CCG weighted population'!AK161/'CCG weighted population'!$G161</f>
        <v>1.2924573193030346</v>
      </c>
      <c r="AF161" s="49">
        <f>'CCG weighted population'!AL161/'CCG weighted population'!$H161</f>
        <v>1.2954369311830967</v>
      </c>
      <c r="AG161" s="51">
        <f>'CCG weighted population'!AM161/'CCG weighted population'!$C161</f>
        <v>0.79456255102198958</v>
      </c>
      <c r="AH161" s="49">
        <f>'CCG weighted population'!AN161/'CCG weighted population'!$D161</f>
        <v>0.79471577252321934</v>
      </c>
      <c r="AI161" s="49">
        <f>'CCG weighted population'!AO161/'CCG weighted population'!$E161</f>
        <v>0.79489474275016958</v>
      </c>
      <c r="AJ161" s="49">
        <f>'CCG weighted population'!AP161/'CCG weighted population'!$F161</f>
        <v>0.7950737654617579</v>
      </c>
      <c r="AK161" s="49">
        <f>'CCG weighted population'!AQ161/'CCG weighted population'!$G161</f>
        <v>0.79524678204685295</v>
      </c>
      <c r="AL161" s="49">
        <f>'CCG weighted population'!AR161/'CCG weighted population'!$H161</f>
        <v>0.79541059804913428</v>
      </c>
      <c r="AM161" s="51">
        <v>0.97073191404342651</v>
      </c>
      <c r="AN161" s="49">
        <v>0.96992558240890503</v>
      </c>
      <c r="AO161" s="49">
        <v>0.96913635730743408</v>
      </c>
      <c r="AP161" s="49">
        <v>0.96836036443710327</v>
      </c>
      <c r="AQ161" s="49">
        <v>0.96759968996047974</v>
      </c>
      <c r="AR161" s="49">
        <v>0.96685117483139038</v>
      </c>
      <c r="AS161" s="52">
        <v>1.0013421773910522</v>
      </c>
      <c r="AT161" s="50">
        <v>1.0013421773910522</v>
      </c>
      <c r="AU161" s="50">
        <v>1.0013421773910522</v>
      </c>
      <c r="AV161" s="50">
        <v>1.0013421773910522</v>
      </c>
      <c r="AW161" s="50">
        <v>1.0013421773910522</v>
      </c>
      <c r="AX161" s="50">
        <v>1.0013421773910522</v>
      </c>
    </row>
    <row r="162" spans="1:50" x14ac:dyDescent="0.2">
      <c r="A162" s="31" t="s">
        <v>169</v>
      </c>
      <c r="B162" s="25" t="s">
        <v>334</v>
      </c>
      <c r="C162" s="51">
        <f>'CCG weighted population'!I162/'CCG weighted population'!$C162</f>
        <v>0.85922438472939111</v>
      </c>
      <c r="D162" s="49">
        <f>'CCG weighted population'!J162/'CCG weighted population'!$D162</f>
        <v>0.86200710989770402</v>
      </c>
      <c r="E162" s="49">
        <f>'CCG weighted population'!K162/'CCG weighted population'!$E162</f>
        <v>0.86514763777887738</v>
      </c>
      <c r="F162" s="49">
        <f>'CCG weighted population'!L162/'CCG weighted population'!$F162</f>
        <v>0.86771099453198952</v>
      </c>
      <c r="G162" s="49">
        <f>'CCG weighted population'!M162/'CCG weighted population'!$G162</f>
        <v>0.86995407820588566</v>
      </c>
      <c r="H162" s="49">
        <f>'CCG weighted population'!N162/'CCG weighted population'!$H162</f>
        <v>0.87228180678079803</v>
      </c>
      <c r="I162" s="51">
        <f>'CCG weighted population'!O162/'CCG weighted population'!$C162</f>
        <v>0.82263921976775323</v>
      </c>
      <c r="J162" s="49">
        <f>'CCG weighted population'!P162/'CCG weighted population'!$D162</f>
        <v>0.82836436051569595</v>
      </c>
      <c r="K162" s="49">
        <f>'CCG weighted population'!Q162/'CCG weighted population'!$E162</f>
        <v>0.83547244481787508</v>
      </c>
      <c r="L162" s="49">
        <f>'CCG weighted population'!R162/'CCG weighted population'!$F162</f>
        <v>0.84173249276420181</v>
      </c>
      <c r="M162" s="49">
        <f>'CCG weighted population'!S162/'CCG weighted population'!$G162</f>
        <v>0.84725496843548742</v>
      </c>
      <c r="N162" s="49">
        <f>'CCG weighted population'!T162/'CCG weighted population'!$H162</f>
        <v>0.85274618841480532</v>
      </c>
      <c r="O162" s="51">
        <f>'CCG weighted population'!U162/'CCG weighted population'!$C162</f>
        <v>0.82016810192944944</v>
      </c>
      <c r="P162" s="49">
        <f>'CCG weighted population'!V162/'CCG weighted population'!$D162</f>
        <v>0.82007539463425616</v>
      </c>
      <c r="Q162" s="49">
        <f>'CCG weighted population'!W162/'CCG weighted population'!$E162</f>
        <v>0.82010349555745488</v>
      </c>
      <c r="R162" s="49">
        <f>'CCG weighted population'!X162/'CCG weighted population'!$F162</f>
        <v>0.82007281820335465</v>
      </c>
      <c r="S162" s="49">
        <f>'CCG weighted population'!Y162/'CCG weighted population'!$G162</f>
        <v>0.82010197627070236</v>
      </c>
      <c r="T162" s="49">
        <f>'CCG weighted population'!Z162/'CCG weighted population'!$H162</f>
        <v>0.82029604648972498</v>
      </c>
      <c r="U162" s="51">
        <f>'CCG weighted population'!AA162/'CCG weighted population'!$C162</f>
        <v>0.90773686788680596</v>
      </c>
      <c r="V162" s="49">
        <f>'CCG weighted population'!AB162/'CCG weighted population'!$D162</f>
        <v>0.91026071212803594</v>
      </c>
      <c r="W162" s="49">
        <f>'CCG weighted population'!AC162/'CCG weighted population'!$E162</f>
        <v>0.91274118280161076</v>
      </c>
      <c r="X162" s="49">
        <f>'CCG weighted population'!AD162/'CCG weighted population'!$F162</f>
        <v>0.91523204904696065</v>
      </c>
      <c r="Y162" s="49">
        <f>'CCG weighted population'!AE162/'CCG weighted population'!$G162</f>
        <v>0.91760361396799228</v>
      </c>
      <c r="Z162" s="49">
        <f>'CCG weighted population'!AF162/'CCG weighted population'!$H162</f>
        <v>0.91977820885016581</v>
      </c>
      <c r="AA162" s="51">
        <f>'CCG weighted population'!AG162/'CCG weighted population'!$C162</f>
        <v>0.87107000681353108</v>
      </c>
      <c r="AB162" s="49">
        <f>'CCG weighted population'!AH162/'CCG weighted population'!$D162</f>
        <v>0.87341791850698003</v>
      </c>
      <c r="AC162" s="49">
        <f>'CCG weighted population'!AI162/'CCG weighted population'!$E162</f>
        <v>0.87584625510207659</v>
      </c>
      <c r="AD162" s="49">
        <f>'CCG weighted population'!AJ162/'CCG weighted population'!$F162</f>
        <v>0.87769682790258208</v>
      </c>
      <c r="AE162" s="49">
        <f>'CCG weighted population'!AK162/'CCG weighted population'!$G162</f>
        <v>0.87937360237491391</v>
      </c>
      <c r="AF162" s="49">
        <f>'CCG weighted population'!AL162/'CCG weighted population'!$H162</f>
        <v>0.88095290996581344</v>
      </c>
      <c r="AG162" s="51">
        <f>'CCG weighted population'!AM162/'CCG weighted population'!$C162</f>
        <v>0.73726361883229985</v>
      </c>
      <c r="AH162" s="49">
        <f>'CCG weighted population'!AN162/'CCG weighted population'!$D162</f>
        <v>0.73740597295256982</v>
      </c>
      <c r="AI162" s="49">
        <f>'CCG weighted population'!AO162/'CCG weighted population'!$E162</f>
        <v>0.73757186960092902</v>
      </c>
      <c r="AJ162" s="49">
        <f>'CCG weighted population'!AP162/'CCG weighted population'!$F162</f>
        <v>0.7377380936954574</v>
      </c>
      <c r="AK162" s="49">
        <f>'CCG weighted population'!AQ162/'CCG weighted population'!$G162</f>
        <v>0.7378986016036676</v>
      </c>
      <c r="AL162" s="49">
        <f>'CCG weighted population'!AR162/'CCG weighted population'!$H162</f>
        <v>0.73805057426442766</v>
      </c>
      <c r="AM162" s="51">
        <v>1.0141681432723999</v>
      </c>
      <c r="AN162" s="49">
        <v>1.015339732170105</v>
      </c>
      <c r="AO162" s="49">
        <v>1.0165448188781738</v>
      </c>
      <c r="AP162" s="49">
        <v>1.0177792310714722</v>
      </c>
      <c r="AQ162" s="49">
        <v>1.0190455913543701</v>
      </c>
      <c r="AR162" s="49">
        <v>1.0203410387039185</v>
      </c>
      <c r="AS162" s="52">
        <v>1.0015689134597778</v>
      </c>
      <c r="AT162" s="50">
        <v>1.0015689134597778</v>
      </c>
      <c r="AU162" s="50">
        <v>1.0015689134597778</v>
      </c>
      <c r="AV162" s="50">
        <v>1.0015689134597778</v>
      </c>
      <c r="AW162" s="50">
        <v>1.0015689134597778</v>
      </c>
      <c r="AX162" s="50">
        <v>1.0015689134597778</v>
      </c>
    </row>
    <row r="163" spans="1:50" x14ac:dyDescent="0.2">
      <c r="A163" s="31" t="s">
        <v>170</v>
      </c>
      <c r="B163" s="25" t="s">
        <v>335</v>
      </c>
      <c r="C163" s="51">
        <f>'CCG weighted population'!I163/'CCG weighted population'!$C163</f>
        <v>0.88727928785187238</v>
      </c>
      <c r="D163" s="49">
        <f>'CCG weighted population'!J163/'CCG weighted population'!$D163</f>
        <v>0.88555882495987548</v>
      </c>
      <c r="E163" s="49">
        <f>'CCG weighted population'!K163/'CCG weighted population'!$E163</f>
        <v>0.88449882653483969</v>
      </c>
      <c r="F163" s="49">
        <f>'CCG weighted population'!L163/'CCG weighted population'!$F163</f>
        <v>0.88365254707669039</v>
      </c>
      <c r="G163" s="49">
        <f>'CCG weighted population'!M163/'CCG weighted population'!$G163</f>
        <v>0.88263789279347171</v>
      </c>
      <c r="H163" s="49">
        <f>'CCG weighted population'!N163/'CCG weighted population'!$H163</f>
        <v>0.88142321524726275</v>
      </c>
      <c r="I163" s="51">
        <f>'CCG weighted population'!O163/'CCG weighted population'!$C163</f>
        <v>0.96086825987849167</v>
      </c>
      <c r="J163" s="49">
        <f>'CCG weighted population'!P163/'CCG weighted population'!$D163</f>
        <v>0.95406403309110399</v>
      </c>
      <c r="K163" s="49">
        <f>'CCG weighted population'!Q163/'CCG weighted population'!$E163</f>
        <v>0.94914279120081191</v>
      </c>
      <c r="L163" s="49">
        <f>'CCG weighted population'!R163/'CCG weighted population'!$F163</f>
        <v>0.94499683601701912</v>
      </c>
      <c r="M163" s="49">
        <f>'CCG weighted population'!S163/'CCG weighted population'!$G163</f>
        <v>0.94134958566337035</v>
      </c>
      <c r="N163" s="49">
        <f>'CCG weighted population'!T163/'CCG weighted population'!$H163</f>
        <v>0.93683710637109996</v>
      </c>
      <c r="O163" s="51">
        <f>'CCG weighted population'!U163/'CCG weighted population'!$C163</f>
        <v>0.99614487360509996</v>
      </c>
      <c r="P163" s="49">
        <f>'CCG weighted population'!V163/'CCG weighted population'!$D163</f>
        <v>0.99626625920702083</v>
      </c>
      <c r="Q163" s="49">
        <f>'CCG weighted population'!W163/'CCG weighted population'!$E163</f>
        <v>0.99606659159215705</v>
      </c>
      <c r="R163" s="49">
        <f>'CCG weighted population'!X163/'CCG weighted population'!$F163</f>
        <v>0.99593555583607307</v>
      </c>
      <c r="S163" s="49">
        <f>'CCG weighted population'!Y163/'CCG weighted population'!$G163</f>
        <v>0.9960247254892669</v>
      </c>
      <c r="T163" s="49">
        <f>'CCG weighted population'!Z163/'CCG weighted population'!$H163</f>
        <v>0.99573002187107362</v>
      </c>
      <c r="U163" s="51">
        <f>'CCG weighted population'!AA163/'CCG weighted population'!$C163</f>
        <v>1.0288824526315508</v>
      </c>
      <c r="V163" s="49">
        <f>'CCG weighted population'!AB163/'CCG weighted population'!$D163</f>
        <v>1.0301890310134072</v>
      </c>
      <c r="W163" s="49">
        <f>'CCG weighted population'!AC163/'CCG weighted population'!$E163</f>
        <v>1.0318255346234098</v>
      </c>
      <c r="X163" s="49">
        <f>'CCG weighted population'!AD163/'CCG weighted population'!$F163</f>
        <v>1.0337094054752909</v>
      </c>
      <c r="Y163" s="49">
        <f>'CCG weighted population'!AE163/'CCG weighted population'!$G163</f>
        <v>1.0352601869830085</v>
      </c>
      <c r="Z163" s="49">
        <f>'CCG weighted population'!AF163/'CCG weighted population'!$H163</f>
        <v>1.0363037220711708</v>
      </c>
      <c r="AA163" s="51">
        <f>'CCG weighted population'!AG163/'CCG weighted population'!$C163</f>
        <v>0.95509134349733138</v>
      </c>
      <c r="AB163" s="49">
        <f>'CCG weighted population'!AH163/'CCG weighted population'!$D163</f>
        <v>0.9536950980698532</v>
      </c>
      <c r="AC163" s="49">
        <f>'CCG weighted population'!AI163/'CCG weighted population'!$E163</f>
        <v>0.95292441114693027</v>
      </c>
      <c r="AD163" s="49">
        <f>'CCG weighted population'!AJ163/'CCG weighted population'!$F163</f>
        <v>0.9528866001932994</v>
      </c>
      <c r="AE163" s="49">
        <f>'CCG weighted population'!AK163/'CCG weighted population'!$G163</f>
        <v>0.95261384975127472</v>
      </c>
      <c r="AF163" s="49">
        <f>'CCG weighted population'!AL163/'CCG weighted population'!$H163</f>
        <v>0.9518260790037939</v>
      </c>
      <c r="AG163" s="51">
        <f>'CCG weighted population'!AM163/'CCG weighted population'!$C163</f>
        <v>1.3785237474636807</v>
      </c>
      <c r="AH163" s="49">
        <f>'CCG weighted population'!AN163/'CCG weighted population'!$D163</f>
        <v>1.3787898070240856</v>
      </c>
      <c r="AI163" s="49">
        <f>'CCG weighted population'!AO163/'CCG weighted population'!$E163</f>
        <v>1.3791001335415189</v>
      </c>
      <c r="AJ163" s="49">
        <f>'CCG weighted population'!AP163/'CCG weighted population'!$F163</f>
        <v>1.3794107470547672</v>
      </c>
      <c r="AK163" s="49">
        <f>'CCG weighted population'!AQ163/'CCG weighted population'!$G163</f>
        <v>1.3797108684958259</v>
      </c>
      <c r="AL163" s="49">
        <f>'CCG weighted population'!AR163/'CCG weighted population'!$H163</f>
        <v>1.3799950806703585</v>
      </c>
      <c r="AM163" s="51">
        <v>1.0013326406478882</v>
      </c>
      <c r="AN163" s="49">
        <v>0.99875915050506592</v>
      </c>
      <c r="AO163" s="49">
        <v>0.99619042873382568</v>
      </c>
      <c r="AP163" s="49">
        <v>0.99362140893936157</v>
      </c>
      <c r="AQ163" s="49">
        <v>0.99105459451675415</v>
      </c>
      <c r="AR163" s="49">
        <v>0.98848617076873779</v>
      </c>
      <c r="AS163" s="52">
        <v>0.99810111522674561</v>
      </c>
      <c r="AT163" s="50">
        <v>0.99810111522674561</v>
      </c>
      <c r="AU163" s="50">
        <v>0.99810111522674561</v>
      </c>
      <c r="AV163" s="50">
        <v>0.99810111522674561</v>
      </c>
      <c r="AW163" s="50">
        <v>0.99810111522674561</v>
      </c>
      <c r="AX163" s="50">
        <v>0.99810111522674561</v>
      </c>
    </row>
    <row r="164" spans="1:50" x14ac:dyDescent="0.2">
      <c r="A164" s="31" t="s">
        <v>171</v>
      </c>
      <c r="B164" s="25" t="s">
        <v>350</v>
      </c>
      <c r="C164" s="51">
        <f>'CCG weighted population'!I164/'CCG weighted population'!$C164</f>
        <v>1.0574955302400832</v>
      </c>
      <c r="D164" s="49">
        <f>'CCG weighted population'!J164/'CCG weighted population'!$D164</f>
        <v>1.0598520043437401</v>
      </c>
      <c r="E164" s="49">
        <f>'CCG weighted population'!K164/'CCG weighted population'!$E164</f>
        <v>1.062022925925705</v>
      </c>
      <c r="F164" s="49">
        <f>'CCG weighted population'!L164/'CCG weighted population'!$F164</f>
        <v>1.0631904806781602</v>
      </c>
      <c r="G164" s="49">
        <f>'CCG weighted population'!M164/'CCG weighted population'!$G164</f>
        <v>1.0643006264236659</v>
      </c>
      <c r="H164" s="49">
        <f>'CCG weighted population'!N164/'CCG weighted population'!$H164</f>
        <v>1.0654553355508238</v>
      </c>
      <c r="I164" s="51">
        <f>'CCG weighted population'!O164/'CCG weighted population'!$C164</f>
        <v>1.1504463777718641</v>
      </c>
      <c r="J164" s="49">
        <f>'CCG weighted population'!P164/'CCG weighted population'!$D164</f>
        <v>1.1569317795603169</v>
      </c>
      <c r="K164" s="49">
        <f>'CCG weighted population'!Q164/'CCG weighted population'!$E164</f>
        <v>1.1641027372527504</v>
      </c>
      <c r="L164" s="49">
        <f>'CCG weighted population'!R164/'CCG weighted population'!$F164</f>
        <v>1.1676502792722765</v>
      </c>
      <c r="M164" s="49">
        <f>'CCG weighted population'!S164/'CCG weighted population'!$G164</f>
        <v>1.1725650516028399</v>
      </c>
      <c r="N164" s="49">
        <f>'CCG weighted population'!T164/'CCG weighted population'!$H164</f>
        <v>1.1758620224593175</v>
      </c>
      <c r="O164" s="51">
        <f>'CCG weighted population'!U164/'CCG weighted population'!$C164</f>
        <v>0.82193519770451762</v>
      </c>
      <c r="P164" s="49">
        <f>'CCG weighted population'!V164/'CCG weighted population'!$D164</f>
        <v>0.82251699779332343</v>
      </c>
      <c r="Q164" s="49">
        <f>'CCG weighted population'!W164/'CCG weighted population'!$E164</f>
        <v>0.82324203684677233</v>
      </c>
      <c r="R164" s="49">
        <f>'CCG weighted population'!X164/'CCG weighted population'!$F164</f>
        <v>0.82346668653505384</v>
      </c>
      <c r="S164" s="49">
        <f>'CCG weighted population'!Y164/'CCG weighted population'!$G164</f>
        <v>0.82378939559204645</v>
      </c>
      <c r="T164" s="49">
        <f>'CCG weighted population'!Z164/'CCG weighted population'!$H164</f>
        <v>0.8242056904758801</v>
      </c>
      <c r="U164" s="51">
        <f>'CCG weighted population'!AA164/'CCG weighted population'!$C164</f>
        <v>0.85750655444712975</v>
      </c>
      <c r="V164" s="49">
        <f>'CCG weighted population'!AB164/'CCG weighted population'!$D164</f>
        <v>0.85863469992072483</v>
      </c>
      <c r="W164" s="49">
        <f>'CCG weighted population'!AC164/'CCG weighted population'!$E164</f>
        <v>0.85946684752606062</v>
      </c>
      <c r="X164" s="49">
        <f>'CCG weighted population'!AD164/'CCG weighted population'!$F164</f>
        <v>0.86007059093054838</v>
      </c>
      <c r="Y164" s="49">
        <f>'CCG weighted population'!AE164/'CCG weighted population'!$G164</f>
        <v>0.86063735252340889</v>
      </c>
      <c r="Z164" s="49">
        <f>'CCG weighted population'!AF164/'CCG weighted population'!$H164</f>
        <v>0.86101914073281471</v>
      </c>
      <c r="AA164" s="51">
        <f>'CCG weighted population'!AG164/'CCG weighted population'!$C164</f>
        <v>1.082289650837756</v>
      </c>
      <c r="AB164" s="49">
        <f>'CCG weighted population'!AH164/'CCG weighted population'!$D164</f>
        <v>1.0843523290392516</v>
      </c>
      <c r="AC164" s="49">
        <f>'CCG weighted population'!AI164/'CCG weighted population'!$E164</f>
        <v>1.0866860866961787</v>
      </c>
      <c r="AD164" s="49">
        <f>'CCG weighted population'!AJ164/'CCG weighted population'!$F164</f>
        <v>1.0882055828481714</v>
      </c>
      <c r="AE164" s="49">
        <f>'CCG weighted population'!AK164/'CCG weighted population'!$G164</f>
        <v>1.089956326960515</v>
      </c>
      <c r="AF164" s="49">
        <f>'CCG weighted population'!AL164/'CCG weighted population'!$H164</f>
        <v>1.0911698805833041</v>
      </c>
      <c r="AG164" s="51">
        <f>'CCG weighted population'!AM164/'CCG weighted population'!$C164</f>
        <v>0.81753607330693578</v>
      </c>
      <c r="AH164" s="49">
        <f>'CCG weighted population'!AN164/'CCG weighted population'!$D164</f>
        <v>0.81769383738011059</v>
      </c>
      <c r="AI164" s="49">
        <f>'CCG weighted population'!AO164/'CCG weighted population'!$E164</f>
        <v>0.81787783325406727</v>
      </c>
      <c r="AJ164" s="49">
        <f>'CCG weighted population'!AP164/'CCG weighted population'!$F164</f>
        <v>0.81806203713224235</v>
      </c>
      <c r="AK164" s="49">
        <f>'CCG weighted population'!AQ164/'CCG weighted population'!$G164</f>
        <v>0.81824013225084791</v>
      </c>
      <c r="AL164" s="49">
        <f>'CCG weighted population'!AR164/'CCG weighted population'!$H164</f>
        <v>0.8184086520668965</v>
      </c>
      <c r="AM164" s="51">
        <v>1.0092316865921021</v>
      </c>
      <c r="AN164" s="49">
        <v>1.0063928365707397</v>
      </c>
      <c r="AO164" s="49">
        <v>1.0035567283630371</v>
      </c>
      <c r="AP164" s="49">
        <v>1.0007185935974121</v>
      </c>
      <c r="AQ164" s="49">
        <v>0.99788057804107666</v>
      </c>
      <c r="AR164" s="49">
        <v>0.99503904581069946</v>
      </c>
      <c r="AS164" s="52">
        <v>1.0019776821136475</v>
      </c>
      <c r="AT164" s="50">
        <v>1.0019776821136475</v>
      </c>
      <c r="AU164" s="50">
        <v>1.0019776821136475</v>
      </c>
      <c r="AV164" s="50">
        <v>1.0019776821136475</v>
      </c>
      <c r="AW164" s="50">
        <v>1.0019776821136475</v>
      </c>
      <c r="AX164" s="50">
        <v>1.0019776821136475</v>
      </c>
    </row>
    <row r="165" spans="1:50" x14ac:dyDescent="0.2">
      <c r="A165" s="31" t="s">
        <v>172</v>
      </c>
      <c r="B165" s="25" t="s">
        <v>360</v>
      </c>
      <c r="C165" s="51">
        <f>'CCG weighted population'!I165/'CCG weighted population'!$C165</f>
        <v>0.9270701410485257</v>
      </c>
      <c r="D165" s="49">
        <f>'CCG weighted population'!J165/'CCG weighted population'!$D165</f>
        <v>0.92369222765919401</v>
      </c>
      <c r="E165" s="49">
        <f>'CCG weighted population'!K165/'CCG weighted population'!$E165</f>
        <v>0.92159381481138825</v>
      </c>
      <c r="F165" s="49">
        <f>'CCG weighted population'!L165/'CCG weighted population'!$F165</f>
        <v>0.91990000709847364</v>
      </c>
      <c r="G165" s="49">
        <f>'CCG weighted population'!M165/'CCG weighted population'!$G165</f>
        <v>0.9174759575649658</v>
      </c>
      <c r="H165" s="49">
        <f>'CCG weighted population'!N165/'CCG weighted population'!$H165</f>
        <v>0.91538015002241524</v>
      </c>
      <c r="I165" s="51">
        <f>'CCG weighted population'!O165/'CCG weighted population'!$C165</f>
        <v>0.89087136501927533</v>
      </c>
      <c r="J165" s="49">
        <f>'CCG weighted population'!P165/'CCG weighted population'!$D165</f>
        <v>0.88075878634775373</v>
      </c>
      <c r="K165" s="49">
        <f>'CCG weighted population'!Q165/'CCG weighted population'!$E165</f>
        <v>0.8718886208394856</v>
      </c>
      <c r="L165" s="49">
        <f>'CCG weighted population'!R165/'CCG weighted population'!$F165</f>
        <v>0.86579526421036102</v>
      </c>
      <c r="M165" s="49">
        <f>'CCG weighted population'!S165/'CCG weighted population'!$G165</f>
        <v>0.85775967463406899</v>
      </c>
      <c r="N165" s="49">
        <f>'CCG weighted population'!T165/'CCG weighted population'!$H165</f>
        <v>0.85194583669998114</v>
      </c>
      <c r="O165" s="51">
        <f>'CCG weighted population'!U165/'CCG weighted population'!$C165</f>
        <v>1.0781250512154907</v>
      </c>
      <c r="P165" s="49">
        <f>'CCG weighted population'!V165/'CCG weighted population'!$D165</f>
        <v>1.0769202174066186</v>
      </c>
      <c r="Q165" s="49">
        <f>'CCG weighted population'!W165/'CCG weighted population'!$E165</f>
        <v>1.0760142358884912</v>
      </c>
      <c r="R165" s="49">
        <f>'CCG weighted population'!X165/'CCG weighted population'!$F165</f>
        <v>1.0751175302122744</v>
      </c>
      <c r="S165" s="49">
        <f>'CCG weighted population'!Y165/'CCG weighted population'!$G165</f>
        <v>1.0744662743009128</v>
      </c>
      <c r="T165" s="49">
        <f>'CCG weighted population'!Z165/'CCG weighted population'!$H165</f>
        <v>1.0736793850945718</v>
      </c>
      <c r="U165" s="51">
        <f>'CCG weighted population'!AA165/'CCG weighted population'!$C165</f>
        <v>1.0149129507005688</v>
      </c>
      <c r="V165" s="49">
        <f>'CCG weighted population'!AB165/'CCG weighted population'!$D165</f>
        <v>1.0151630820585351</v>
      </c>
      <c r="W165" s="49">
        <f>'CCG weighted population'!AC165/'CCG weighted population'!$E165</f>
        <v>1.0160469681667919</v>
      </c>
      <c r="X165" s="49">
        <f>'CCG weighted population'!AD165/'CCG weighted population'!$F165</f>
        <v>1.0175850992621132</v>
      </c>
      <c r="Y165" s="49">
        <f>'CCG weighted population'!AE165/'CCG weighted population'!$G165</f>
        <v>1.0185431416645943</v>
      </c>
      <c r="Z165" s="49">
        <f>'CCG weighted population'!AF165/'CCG weighted population'!$H165</f>
        <v>1.0190561419657032</v>
      </c>
      <c r="AA165" s="51">
        <f>'CCG weighted population'!AG165/'CCG weighted population'!$C165</f>
        <v>0.89684452093917166</v>
      </c>
      <c r="AB165" s="49">
        <f>'CCG weighted population'!AH165/'CCG weighted population'!$D165</f>
        <v>0.89430848532948992</v>
      </c>
      <c r="AC165" s="49">
        <f>'CCG weighted population'!AI165/'CCG weighted population'!$E165</f>
        <v>0.89310279621109268</v>
      </c>
      <c r="AD165" s="49">
        <f>'CCG weighted population'!AJ165/'CCG weighted population'!$F165</f>
        <v>0.89176242148236395</v>
      </c>
      <c r="AE165" s="49">
        <f>'CCG weighted population'!AK165/'CCG weighted population'!$G165</f>
        <v>0.89002229450719261</v>
      </c>
      <c r="AF165" s="49">
        <f>'CCG weighted population'!AL165/'CCG weighted population'!$H165</f>
        <v>0.88834944012654571</v>
      </c>
      <c r="AG165" s="51">
        <f>'CCG weighted population'!AM165/'CCG weighted population'!$C165</f>
        <v>1.1608838937567225</v>
      </c>
      <c r="AH165" s="49">
        <f>'CCG weighted population'!AN165/'CCG weighted population'!$D165</f>
        <v>1.1611079500810126</v>
      </c>
      <c r="AI165" s="49">
        <f>'CCG weighted population'!AO165/'CCG weighted population'!$E165</f>
        <v>1.1613692909638165</v>
      </c>
      <c r="AJ165" s="49">
        <f>'CCG weighted population'!AP165/'CCG weighted population'!$F165</f>
        <v>1.1616308490859131</v>
      </c>
      <c r="AK165" s="49">
        <f>'CCG weighted population'!AQ165/'CCG weighted population'!$G165</f>
        <v>1.1618835908416247</v>
      </c>
      <c r="AL165" s="49">
        <f>'CCG weighted population'!AR165/'CCG weighted population'!$H165</f>
        <v>1.1621230228081925</v>
      </c>
      <c r="AM165" s="51">
        <v>0.99995684623718262</v>
      </c>
      <c r="AN165" s="49">
        <v>1.0020987987518311</v>
      </c>
      <c r="AO165" s="49">
        <v>1.0042811632156372</v>
      </c>
      <c r="AP165" s="49">
        <v>1.0065000057220459</v>
      </c>
      <c r="AQ165" s="49">
        <v>1.0087584257125854</v>
      </c>
      <c r="AR165" s="49">
        <v>1.0110534429550171</v>
      </c>
      <c r="AS165" s="52">
        <v>0.99789237976074219</v>
      </c>
      <c r="AT165" s="50">
        <v>0.99789237976074219</v>
      </c>
      <c r="AU165" s="50">
        <v>0.99789237976074219</v>
      </c>
      <c r="AV165" s="50">
        <v>0.99789237976074219</v>
      </c>
      <c r="AW165" s="50">
        <v>0.99789237976074219</v>
      </c>
      <c r="AX165" s="50">
        <v>0.99789237976074219</v>
      </c>
    </row>
    <row r="166" spans="1:50" x14ac:dyDescent="0.2">
      <c r="A166" s="31" t="s">
        <v>173</v>
      </c>
      <c r="B166" s="25" t="s">
        <v>390</v>
      </c>
      <c r="C166" s="51">
        <f>'CCG weighted population'!I166/'CCG weighted population'!$C166</f>
        <v>1.0743326554089765</v>
      </c>
      <c r="D166" s="49">
        <f>'CCG weighted population'!J166/'CCG weighted population'!$D166</f>
        <v>1.0765987277002165</v>
      </c>
      <c r="E166" s="49">
        <f>'CCG weighted population'!K166/'CCG weighted population'!$E166</f>
        <v>1.0788965361051164</v>
      </c>
      <c r="F166" s="49">
        <f>'CCG weighted population'!L166/'CCG weighted population'!$F166</f>
        <v>1.0805494083395533</v>
      </c>
      <c r="G166" s="49">
        <f>'CCG weighted population'!M166/'CCG weighted population'!$G166</f>
        <v>1.0825152292825968</v>
      </c>
      <c r="H166" s="49">
        <f>'CCG weighted population'!N166/'CCG weighted population'!$H166</f>
        <v>1.0841964638867314</v>
      </c>
      <c r="I166" s="51">
        <f>'CCG weighted population'!O166/'CCG weighted population'!$C166</f>
        <v>1.071678930188934</v>
      </c>
      <c r="J166" s="49">
        <f>'CCG weighted population'!P166/'CCG weighted population'!$D166</f>
        <v>1.0755686738087968</v>
      </c>
      <c r="K166" s="49">
        <f>'CCG weighted population'!Q166/'CCG weighted population'!$E166</f>
        <v>1.0817105897145143</v>
      </c>
      <c r="L166" s="49">
        <f>'CCG weighted population'!R166/'CCG weighted population'!$F166</f>
        <v>1.086919060594113</v>
      </c>
      <c r="M166" s="49">
        <f>'CCG weighted population'!S166/'CCG weighted population'!$G166</f>
        <v>1.092935126223018</v>
      </c>
      <c r="N166" s="49">
        <f>'CCG weighted population'!T166/'CCG weighted population'!$H166</f>
        <v>1.0982627000008853</v>
      </c>
      <c r="O166" s="51">
        <f>'CCG weighted population'!U166/'CCG weighted population'!$C166</f>
        <v>0.74483169389488479</v>
      </c>
      <c r="P166" s="49">
        <f>'CCG weighted population'!V166/'CCG weighted population'!$D166</f>
        <v>0.74548305108310553</v>
      </c>
      <c r="Q166" s="49">
        <f>'CCG weighted population'!W166/'CCG weighted population'!$E166</f>
        <v>0.7459491114116158</v>
      </c>
      <c r="R166" s="49">
        <f>'CCG weighted population'!X166/'CCG weighted population'!$F166</f>
        <v>0.74642073801511122</v>
      </c>
      <c r="S166" s="49">
        <f>'CCG weighted population'!Y166/'CCG weighted population'!$G166</f>
        <v>0.74730087531199896</v>
      </c>
      <c r="T166" s="49">
        <f>'CCG weighted population'!Z166/'CCG weighted population'!$H166</f>
        <v>0.74807922160113227</v>
      </c>
      <c r="U166" s="51">
        <f>'CCG weighted population'!AA166/'CCG weighted population'!$C166</f>
        <v>0.8146377496363616</v>
      </c>
      <c r="V166" s="49">
        <f>'CCG weighted population'!AB166/'CCG weighted population'!$D166</f>
        <v>0.81511206883995446</v>
      </c>
      <c r="W166" s="49">
        <f>'CCG weighted population'!AC166/'CCG weighted population'!$E166</f>
        <v>0.81540328495265735</v>
      </c>
      <c r="X166" s="49">
        <f>'CCG weighted population'!AD166/'CCG weighted population'!$F166</f>
        <v>0.81545219139156966</v>
      </c>
      <c r="Y166" s="49">
        <f>'CCG weighted population'!AE166/'CCG weighted population'!$G166</f>
        <v>0.81543978555919716</v>
      </c>
      <c r="Z166" s="49">
        <f>'CCG weighted population'!AF166/'CCG weighted population'!$H166</f>
        <v>0.81533386553163667</v>
      </c>
      <c r="AA166" s="51">
        <f>'CCG weighted population'!AG166/'CCG weighted population'!$C166</f>
        <v>1.0156551503053064</v>
      </c>
      <c r="AB166" s="49">
        <f>'CCG weighted population'!AH166/'CCG weighted population'!$D166</f>
        <v>1.0172738045122718</v>
      </c>
      <c r="AC166" s="49">
        <f>'CCG weighted population'!AI166/'CCG weighted population'!$E166</f>
        <v>1.0189692875165852</v>
      </c>
      <c r="AD166" s="49">
        <f>'CCG weighted population'!AJ166/'CCG weighted population'!$F166</f>
        <v>1.0199322307372758</v>
      </c>
      <c r="AE166" s="49">
        <f>'CCG weighted population'!AK166/'CCG weighted population'!$G166</f>
        <v>1.0211798182638672</v>
      </c>
      <c r="AF166" s="49">
        <f>'CCG weighted population'!AL166/'CCG weighted population'!$H166</f>
        <v>1.0217796053547545</v>
      </c>
      <c r="AG166" s="51">
        <f>'CCG weighted population'!AM166/'CCG weighted population'!$C166</f>
        <v>0.64907888982557216</v>
      </c>
      <c r="AH166" s="49">
        <f>'CCG weighted population'!AN166/'CCG weighted population'!$D166</f>
        <v>0.6492041395425</v>
      </c>
      <c r="AI166" s="49">
        <f>'CCG weighted population'!AO166/'CCG weighted population'!$E166</f>
        <v>0.6493502645948519</v>
      </c>
      <c r="AJ166" s="49">
        <f>'CCG weighted population'!AP166/'CCG weighted population'!$F166</f>
        <v>0.64949651027276178</v>
      </c>
      <c r="AK166" s="49">
        <f>'CCG weighted population'!AQ166/'CCG weighted population'!$G166</f>
        <v>0.64963787716109067</v>
      </c>
      <c r="AL166" s="49">
        <f>'CCG weighted population'!AR166/'CCG weighted population'!$H166</f>
        <v>0.64977169211093577</v>
      </c>
      <c r="AM166" s="51">
        <v>1.0050613880157471</v>
      </c>
      <c r="AN166" s="49">
        <v>1.0061829090118408</v>
      </c>
      <c r="AO166" s="49">
        <v>1.007337212562561</v>
      </c>
      <c r="AP166" s="49">
        <v>1.0085201263427734</v>
      </c>
      <c r="AQ166" s="49">
        <v>1.0097346305847168</v>
      </c>
      <c r="AR166" s="49">
        <v>1.0109775066375732</v>
      </c>
      <c r="AS166" s="52">
        <v>1.0020074844360352</v>
      </c>
      <c r="AT166" s="50">
        <v>1.0020074844360352</v>
      </c>
      <c r="AU166" s="50">
        <v>1.0020074844360352</v>
      </c>
      <c r="AV166" s="50">
        <v>1.0020074844360352</v>
      </c>
      <c r="AW166" s="50">
        <v>1.0020074844360352</v>
      </c>
      <c r="AX166" s="50">
        <v>1.0020074844360352</v>
      </c>
    </row>
    <row r="167" spans="1:50" x14ac:dyDescent="0.2">
      <c r="A167" s="31" t="s">
        <v>174</v>
      </c>
      <c r="B167" s="25" t="s">
        <v>217</v>
      </c>
      <c r="C167" s="51">
        <f>'CCG weighted population'!I167/'CCG weighted population'!$C167</f>
        <v>0.9673581869590403</v>
      </c>
      <c r="D167" s="49">
        <f>'CCG weighted population'!J167/'CCG weighted population'!$D167</f>
        <v>0.96545921529760581</v>
      </c>
      <c r="E167" s="49">
        <f>'CCG weighted population'!K167/'CCG weighted population'!$E167</f>
        <v>0.96377876196736567</v>
      </c>
      <c r="F167" s="49">
        <f>'CCG weighted population'!L167/'CCG weighted population'!$F167</f>
        <v>0.96252369182128183</v>
      </c>
      <c r="G167" s="49">
        <f>'CCG weighted population'!M167/'CCG weighted population'!$G167</f>
        <v>0.96162283851917774</v>
      </c>
      <c r="H167" s="49">
        <f>'CCG weighted population'!N167/'CCG weighted population'!$H167</f>
        <v>0.9602367089313889</v>
      </c>
      <c r="I167" s="51">
        <f>'CCG weighted population'!O167/'CCG weighted population'!$C167</f>
        <v>0.93951581010770846</v>
      </c>
      <c r="J167" s="49">
        <f>'CCG weighted population'!P167/'CCG weighted population'!$D167</f>
        <v>0.9340478486036613</v>
      </c>
      <c r="K167" s="49">
        <f>'CCG weighted population'!Q167/'CCG weighted population'!$E167</f>
        <v>0.92943565707464793</v>
      </c>
      <c r="L167" s="49">
        <f>'CCG weighted population'!R167/'CCG weighted population'!$F167</f>
        <v>0.92688597452170385</v>
      </c>
      <c r="M167" s="49">
        <f>'CCG weighted population'!S167/'CCG weighted population'!$G167</f>
        <v>0.92513574096042051</v>
      </c>
      <c r="N167" s="49">
        <f>'CCG weighted population'!T167/'CCG weighted population'!$H167</f>
        <v>0.92323197082217712</v>
      </c>
      <c r="O167" s="51">
        <f>'CCG weighted population'!U167/'CCG weighted population'!$C167</f>
        <v>0.80965467377978406</v>
      </c>
      <c r="P167" s="49">
        <f>'CCG weighted population'!V167/'CCG weighted population'!$D167</f>
        <v>0.80951903374794543</v>
      </c>
      <c r="Q167" s="49">
        <f>'CCG weighted population'!W167/'CCG weighted population'!$E167</f>
        <v>0.80876355220369378</v>
      </c>
      <c r="R167" s="49">
        <f>'CCG weighted population'!X167/'CCG weighted population'!$F167</f>
        <v>0.8083710018019381</v>
      </c>
      <c r="S167" s="49">
        <f>'CCG weighted population'!Y167/'CCG weighted population'!$G167</f>
        <v>0.80848238562632013</v>
      </c>
      <c r="T167" s="49">
        <f>'CCG weighted population'!Z167/'CCG weighted population'!$H167</f>
        <v>0.80811934888392334</v>
      </c>
      <c r="U167" s="51">
        <f>'CCG weighted population'!AA167/'CCG weighted population'!$C167</f>
        <v>0.76917052555295473</v>
      </c>
      <c r="V167" s="49">
        <f>'CCG weighted population'!AB167/'CCG weighted population'!$D167</f>
        <v>0.76872289724955234</v>
      </c>
      <c r="W167" s="49">
        <f>'CCG weighted population'!AC167/'CCG weighted population'!$E167</f>
        <v>0.76884926273827459</v>
      </c>
      <c r="X167" s="49">
        <f>'CCG weighted population'!AD167/'CCG weighted population'!$F167</f>
        <v>0.76896624144552328</v>
      </c>
      <c r="Y167" s="49">
        <f>'CCG weighted population'!AE167/'CCG weighted population'!$G167</f>
        <v>0.76866852920955175</v>
      </c>
      <c r="Z167" s="49">
        <f>'CCG weighted population'!AF167/'CCG weighted population'!$H167</f>
        <v>0.76788791586123362</v>
      </c>
      <c r="AA167" s="51">
        <f>'CCG weighted population'!AG167/'CCG weighted population'!$C167</f>
        <v>0.91861339190573366</v>
      </c>
      <c r="AB167" s="49">
        <f>'CCG weighted population'!AH167/'CCG weighted population'!$D167</f>
        <v>0.91645384172198552</v>
      </c>
      <c r="AC167" s="49">
        <f>'CCG weighted population'!AI167/'CCG weighted population'!$E167</f>
        <v>0.91477792365988386</v>
      </c>
      <c r="AD167" s="49">
        <f>'CCG weighted population'!AJ167/'CCG weighted population'!$F167</f>
        <v>0.91315578170061273</v>
      </c>
      <c r="AE167" s="49">
        <f>'CCG weighted population'!AK167/'CCG weighted population'!$G167</f>
        <v>0.91163007772512461</v>
      </c>
      <c r="AF167" s="49">
        <f>'CCG weighted population'!AL167/'CCG weighted population'!$H167</f>
        <v>0.90918263168114022</v>
      </c>
      <c r="AG167" s="51">
        <f>'CCG weighted population'!AM167/'CCG weighted population'!$C167</f>
        <v>0.70005184268288823</v>
      </c>
      <c r="AH167" s="49">
        <f>'CCG weighted population'!AN167/'CCG weighted population'!$D167</f>
        <v>0.70018687660778078</v>
      </c>
      <c r="AI167" s="49">
        <f>'CCG weighted population'!AO167/'CCG weighted population'!$E167</f>
        <v>0.70034451093631078</v>
      </c>
      <c r="AJ167" s="49">
        <f>'CCG weighted population'!AP167/'CCG weighted population'!$F167</f>
        <v>0.70050227252304442</v>
      </c>
      <c r="AK167" s="49">
        <f>'CCG weighted population'!AQ167/'CCG weighted population'!$G167</f>
        <v>0.70065465764183499</v>
      </c>
      <c r="AL167" s="49">
        <f>'CCG weighted population'!AR167/'CCG weighted population'!$H167</f>
        <v>0.70079901095700481</v>
      </c>
      <c r="AM167" s="51">
        <v>0.99328631162643433</v>
      </c>
      <c r="AN167" s="49">
        <v>0.99313759803771973</v>
      </c>
      <c r="AO167" s="49">
        <v>0.99301177263259888</v>
      </c>
      <c r="AP167" s="49">
        <v>0.99290448427200317</v>
      </c>
      <c r="AQ167" s="49">
        <v>0.99281841516494751</v>
      </c>
      <c r="AR167" s="49">
        <v>0.99275028705596924</v>
      </c>
      <c r="AS167" s="52">
        <v>0.99973851442337036</v>
      </c>
      <c r="AT167" s="50">
        <v>0.99973851442337036</v>
      </c>
      <c r="AU167" s="50">
        <v>0.99973851442337036</v>
      </c>
      <c r="AV167" s="50">
        <v>0.99973851442337036</v>
      </c>
      <c r="AW167" s="50">
        <v>0.99973851442337036</v>
      </c>
      <c r="AX167" s="50">
        <v>0.99973851442337036</v>
      </c>
    </row>
    <row r="168" spans="1:50" x14ac:dyDescent="0.2">
      <c r="A168" s="31" t="s">
        <v>175</v>
      </c>
      <c r="B168" s="25" t="s">
        <v>251</v>
      </c>
      <c r="C168" s="51">
        <f>'CCG weighted population'!I168/'CCG weighted population'!$C168</f>
        <v>1.1227725438427414</v>
      </c>
      <c r="D168" s="49">
        <f>'CCG weighted population'!J168/'CCG weighted population'!$D168</f>
        <v>1.1234219278003408</v>
      </c>
      <c r="E168" s="49">
        <f>'CCG weighted population'!K168/'CCG weighted population'!$E168</f>
        <v>1.1242596303813233</v>
      </c>
      <c r="F168" s="49">
        <f>'CCG weighted population'!L168/'CCG weighted population'!$F168</f>
        <v>1.1248811459989001</v>
      </c>
      <c r="G168" s="49">
        <f>'CCG weighted population'!M168/'CCG weighted population'!$G168</f>
        <v>1.1265104386843974</v>
      </c>
      <c r="H168" s="49">
        <f>'CCG weighted population'!N168/'CCG weighted population'!$H168</f>
        <v>1.1277456452030188</v>
      </c>
      <c r="I168" s="51">
        <f>'CCG weighted population'!O168/'CCG weighted population'!$C168</f>
        <v>1.282322798067477</v>
      </c>
      <c r="J168" s="49">
        <f>'CCG weighted population'!P168/'CCG weighted population'!$D168</f>
        <v>1.2789875564519688</v>
      </c>
      <c r="K168" s="49">
        <f>'CCG weighted population'!Q168/'CCG weighted population'!$E168</f>
        <v>1.2767542993813967</v>
      </c>
      <c r="L168" s="49">
        <f>'CCG weighted population'!R168/'CCG weighted population'!$F168</f>
        <v>1.2731686674475513</v>
      </c>
      <c r="M168" s="49">
        <f>'CCG weighted population'!S168/'CCG weighted population'!$G168</f>
        <v>1.2729194250600333</v>
      </c>
      <c r="N168" s="49">
        <f>'CCG weighted population'!T168/'CCG weighted population'!$H168</f>
        <v>1.2739645000251845</v>
      </c>
      <c r="O168" s="51">
        <f>'CCG weighted population'!U168/'CCG weighted population'!$C168</f>
        <v>0.94701846177124505</v>
      </c>
      <c r="P168" s="49">
        <f>'CCG weighted population'!V168/'CCG weighted population'!$D168</f>
        <v>0.94651251838723904</v>
      </c>
      <c r="Q168" s="49">
        <f>'CCG weighted population'!W168/'CCG weighted population'!$E168</f>
        <v>0.94621720982795365</v>
      </c>
      <c r="R168" s="49">
        <f>'CCG weighted population'!X168/'CCG weighted population'!$F168</f>
        <v>0.94579518561238451</v>
      </c>
      <c r="S168" s="49">
        <f>'CCG weighted population'!Y168/'CCG weighted population'!$G168</f>
        <v>0.94600993118129129</v>
      </c>
      <c r="T168" s="49">
        <f>'CCG weighted population'!Z168/'CCG weighted population'!$H168</f>
        <v>0.94619997599752748</v>
      </c>
      <c r="U168" s="51">
        <f>'CCG weighted population'!AA168/'CCG weighted population'!$C168</f>
        <v>0.86249421069830634</v>
      </c>
      <c r="V168" s="49">
        <f>'CCG weighted population'!AB168/'CCG weighted population'!$D168</f>
        <v>0.8640380586243771</v>
      </c>
      <c r="W168" s="49">
        <f>'CCG weighted population'!AC168/'CCG weighted population'!$E168</f>
        <v>0.86541019892225668</v>
      </c>
      <c r="X168" s="49">
        <f>'CCG weighted population'!AD168/'CCG weighted population'!$F168</f>
        <v>0.86647268728896487</v>
      </c>
      <c r="Y168" s="49">
        <f>'CCG weighted population'!AE168/'CCG weighted population'!$G168</f>
        <v>0.86726839480338891</v>
      </c>
      <c r="Z168" s="49">
        <f>'CCG weighted population'!AF168/'CCG weighted population'!$H168</f>
        <v>0.86774393466444566</v>
      </c>
      <c r="AA168" s="51">
        <f>'CCG weighted population'!AG168/'CCG weighted population'!$C168</f>
        <v>1.1015903251824484</v>
      </c>
      <c r="AB168" s="49">
        <f>'CCG weighted population'!AH168/'CCG weighted population'!$D168</f>
        <v>1.1026145455674257</v>
      </c>
      <c r="AC168" s="49">
        <f>'CCG weighted population'!AI168/'CCG weighted population'!$E168</f>
        <v>1.1035308840427023</v>
      </c>
      <c r="AD168" s="49">
        <f>'CCG weighted population'!AJ168/'CCG weighted population'!$F168</f>
        <v>1.1042836250975383</v>
      </c>
      <c r="AE168" s="49">
        <f>'CCG weighted population'!AK168/'CCG weighted population'!$G168</f>
        <v>1.1059279602787739</v>
      </c>
      <c r="AF168" s="49">
        <f>'CCG weighted population'!AL168/'CCG weighted population'!$H168</f>
        <v>1.107066428699865</v>
      </c>
      <c r="AG168" s="51">
        <f>'CCG weighted population'!AM168/'CCG weighted population'!$C168</f>
        <v>0.80522562703080591</v>
      </c>
      <c r="AH168" s="49">
        <f>'CCG weighted population'!AN168/'CCG weighted population'!$D168</f>
        <v>0.80538098965065275</v>
      </c>
      <c r="AI168" s="49">
        <f>'CCG weighted population'!AO168/'CCG weighted population'!$E168</f>
        <v>0.8055623484595047</v>
      </c>
      <c r="AJ168" s="49">
        <f>'CCG weighted population'!AP168/'CCG weighted population'!$F168</f>
        <v>0.80574375816351473</v>
      </c>
      <c r="AK168" s="49">
        <f>'CCG weighted population'!AQ168/'CCG weighted population'!$G168</f>
        <v>0.8059189944724926</v>
      </c>
      <c r="AL168" s="49">
        <f>'CCG weighted population'!AR168/'CCG weighted population'!$H168</f>
        <v>0.80608504642143808</v>
      </c>
      <c r="AM168" s="51">
        <v>0.97567909955978394</v>
      </c>
      <c r="AN168" s="49">
        <v>0.97582447528839111</v>
      </c>
      <c r="AO168" s="49">
        <v>0.97599464654922485</v>
      </c>
      <c r="AP168" s="49">
        <v>0.97618526220321655</v>
      </c>
      <c r="AQ168" s="49">
        <v>0.97639894485473633</v>
      </c>
      <c r="AR168" s="49">
        <v>0.97663271427154541</v>
      </c>
      <c r="AS168" s="52">
        <v>1.0007716417312622</v>
      </c>
      <c r="AT168" s="50">
        <v>1.0007716417312622</v>
      </c>
      <c r="AU168" s="50">
        <v>1.0007716417312622</v>
      </c>
      <c r="AV168" s="50">
        <v>1.0007716417312622</v>
      </c>
      <c r="AW168" s="50">
        <v>1.0007716417312622</v>
      </c>
      <c r="AX168" s="50">
        <v>1.0007716417312622</v>
      </c>
    </row>
    <row r="169" spans="1:50" x14ac:dyDescent="0.2">
      <c r="A169" s="31" t="s">
        <v>176</v>
      </c>
      <c r="B169" s="25" t="s">
        <v>267</v>
      </c>
      <c r="C169" s="51">
        <f>'CCG weighted population'!I169/'CCG weighted population'!$C169</f>
        <v>1.0112983243114573</v>
      </c>
      <c r="D169" s="49">
        <f>'CCG weighted population'!J169/'CCG weighted population'!$D169</f>
        <v>1.0133809298328484</v>
      </c>
      <c r="E169" s="49">
        <f>'CCG weighted population'!K169/'CCG weighted population'!$E169</f>
        <v>1.0149546805934841</v>
      </c>
      <c r="F169" s="49">
        <f>'CCG weighted population'!L169/'CCG weighted population'!$F169</f>
        <v>1.016105350964067</v>
      </c>
      <c r="G169" s="49">
        <f>'CCG weighted population'!M169/'CCG weighted population'!$G169</f>
        <v>1.0179570227255756</v>
      </c>
      <c r="H169" s="49">
        <f>'CCG weighted population'!N169/'CCG weighted population'!$H169</f>
        <v>1.0196696108533987</v>
      </c>
      <c r="I169" s="51">
        <f>'CCG weighted population'!O169/'CCG weighted population'!$C169</f>
        <v>1.0483340528197824</v>
      </c>
      <c r="J169" s="49">
        <f>'CCG weighted population'!P169/'CCG weighted population'!$D169</f>
        <v>1.0512752672389241</v>
      </c>
      <c r="K169" s="49">
        <f>'CCG weighted population'!Q169/'CCG weighted population'!$E169</f>
        <v>1.0534459824734521</v>
      </c>
      <c r="L169" s="49">
        <f>'CCG weighted population'!R169/'CCG weighted population'!$F169</f>
        <v>1.0540585121287811</v>
      </c>
      <c r="M169" s="49">
        <f>'CCG weighted population'!S169/'CCG weighted population'!$G169</f>
        <v>1.0583355427851751</v>
      </c>
      <c r="N169" s="49">
        <f>'CCG weighted population'!T169/'CCG weighted population'!$H169</f>
        <v>1.0624608602833887</v>
      </c>
      <c r="O169" s="51">
        <f>'CCG weighted population'!U169/'CCG weighted population'!$C169</f>
        <v>0.8681898057459605</v>
      </c>
      <c r="P169" s="49">
        <f>'CCG weighted population'!V169/'CCG weighted population'!$D169</f>
        <v>0.86819588017373162</v>
      </c>
      <c r="Q169" s="49">
        <f>'CCG weighted population'!W169/'CCG weighted population'!$E169</f>
        <v>0.86771506867886528</v>
      </c>
      <c r="R169" s="49">
        <f>'CCG weighted population'!X169/'CCG weighted population'!$F169</f>
        <v>0.86732159434549749</v>
      </c>
      <c r="S169" s="49">
        <f>'CCG weighted population'!Y169/'CCG weighted population'!$G169</f>
        <v>0.86725188792792129</v>
      </c>
      <c r="T169" s="49">
        <f>'CCG weighted population'!Z169/'CCG weighted population'!$H169</f>
        <v>0.86753501793142784</v>
      </c>
      <c r="U169" s="51">
        <f>'CCG weighted population'!AA169/'CCG weighted population'!$C169</f>
        <v>0.81584036563590034</v>
      </c>
      <c r="V169" s="49">
        <f>'CCG weighted population'!AB169/'CCG weighted population'!$D169</f>
        <v>0.81510357483886942</v>
      </c>
      <c r="W169" s="49">
        <f>'CCG weighted population'!AC169/'CCG weighted population'!$E169</f>
        <v>0.81410731946211556</v>
      </c>
      <c r="X169" s="49">
        <f>'CCG weighted population'!AD169/'CCG weighted population'!$F169</f>
        <v>0.81307272762687632</v>
      </c>
      <c r="Y169" s="49">
        <f>'CCG weighted population'!AE169/'CCG weighted population'!$G169</f>
        <v>0.81194336004913947</v>
      </c>
      <c r="Z169" s="49">
        <f>'CCG weighted population'!AF169/'CCG weighted population'!$H169</f>
        <v>0.81074267668619526</v>
      </c>
      <c r="AA169" s="51">
        <f>'CCG weighted population'!AG169/'CCG weighted population'!$C169</f>
        <v>1.0266490827255614</v>
      </c>
      <c r="AB169" s="49">
        <f>'CCG weighted population'!AH169/'CCG weighted population'!$D169</f>
        <v>1.0283993677767436</v>
      </c>
      <c r="AC169" s="49">
        <f>'CCG weighted population'!AI169/'CCG weighted population'!$E169</f>
        <v>1.0296488498566476</v>
      </c>
      <c r="AD169" s="49">
        <f>'CCG weighted population'!AJ169/'CCG weighted population'!$F169</f>
        <v>1.0306916024904347</v>
      </c>
      <c r="AE169" s="49">
        <f>'CCG weighted population'!AK169/'CCG weighted population'!$G169</f>
        <v>1.0316580932136747</v>
      </c>
      <c r="AF169" s="49">
        <f>'CCG weighted population'!AL169/'CCG weighted population'!$H169</f>
        <v>1.0327095163985207</v>
      </c>
      <c r="AG169" s="51">
        <f>'CCG weighted population'!AM169/'CCG weighted population'!$C169</f>
        <v>0.81018098497599367</v>
      </c>
      <c r="AH169" s="49">
        <f>'CCG weighted population'!AN169/'CCG weighted population'!$D169</f>
        <v>0.8103374042935042</v>
      </c>
      <c r="AI169" s="49">
        <f>'CCG weighted population'!AO169/'CCG weighted population'!$E169</f>
        <v>0.81051981079371516</v>
      </c>
      <c r="AJ169" s="49">
        <f>'CCG weighted population'!AP169/'CCG weighted population'!$F169</f>
        <v>0.81070234417298304</v>
      </c>
      <c r="AK169" s="49">
        <f>'CCG weighted population'!AQ169/'CCG weighted population'!$G169</f>
        <v>0.81087876640504997</v>
      </c>
      <c r="AL169" s="49">
        <f>'CCG weighted population'!AR169/'CCG weighted population'!$H169</f>
        <v>0.81104574832848708</v>
      </c>
      <c r="AM169" s="51">
        <v>0.97383415699005127</v>
      </c>
      <c r="AN169" s="49">
        <v>0.97600489854812622</v>
      </c>
      <c r="AO169" s="49">
        <v>0.97821569442749023</v>
      </c>
      <c r="AP169" s="49">
        <v>0.98046290874481201</v>
      </c>
      <c r="AQ169" s="49">
        <v>0.98274910449981689</v>
      </c>
      <c r="AR169" s="49">
        <v>0.98507165908813477</v>
      </c>
      <c r="AS169" s="52">
        <v>1.0017321109771729</v>
      </c>
      <c r="AT169" s="50">
        <v>1.0017321109771729</v>
      </c>
      <c r="AU169" s="50">
        <v>1.0017321109771729</v>
      </c>
      <c r="AV169" s="50">
        <v>1.0017321109771729</v>
      </c>
      <c r="AW169" s="50">
        <v>1.0017321109771729</v>
      </c>
      <c r="AX169" s="50">
        <v>1.0017321109771729</v>
      </c>
    </row>
    <row r="170" spans="1:50" x14ac:dyDescent="0.2">
      <c r="A170" s="31" t="s">
        <v>177</v>
      </c>
      <c r="B170" s="25" t="s">
        <v>293</v>
      </c>
      <c r="C170" s="51">
        <f>'CCG weighted population'!I170/'CCG weighted population'!$C170</f>
        <v>1.2179197615605826</v>
      </c>
      <c r="D170" s="49">
        <f>'CCG weighted population'!J170/'CCG weighted population'!$D170</f>
        <v>1.2188103072234215</v>
      </c>
      <c r="E170" s="49">
        <f>'CCG weighted population'!K170/'CCG weighted population'!$E170</f>
        <v>1.2194625615368015</v>
      </c>
      <c r="F170" s="49">
        <f>'CCG weighted population'!L170/'CCG weighted population'!$F170</f>
        <v>1.2200626049700525</v>
      </c>
      <c r="G170" s="49">
        <f>'CCG weighted population'!M170/'CCG weighted population'!$G170</f>
        <v>1.220824500852141</v>
      </c>
      <c r="H170" s="49">
        <f>'CCG weighted population'!N170/'CCG weighted population'!$H170</f>
        <v>1.2211400837569282</v>
      </c>
      <c r="I170" s="51">
        <f>'CCG weighted population'!O170/'CCG weighted population'!$C170</f>
        <v>1.3967046324768659</v>
      </c>
      <c r="J170" s="49">
        <f>'CCG weighted population'!P170/'CCG weighted population'!$D170</f>
        <v>1.3972099021279252</v>
      </c>
      <c r="K170" s="49">
        <f>'CCG weighted population'!Q170/'CCG weighted population'!$E170</f>
        <v>1.4006706303413201</v>
      </c>
      <c r="L170" s="49">
        <f>'CCG weighted population'!R170/'CCG weighted population'!$F170</f>
        <v>1.4031107787938752</v>
      </c>
      <c r="M170" s="49">
        <f>'CCG weighted population'!S170/'CCG weighted population'!$G170</f>
        <v>1.4073708546460828</v>
      </c>
      <c r="N170" s="49">
        <f>'CCG weighted population'!T170/'CCG weighted population'!$H170</f>
        <v>1.4098652119717139</v>
      </c>
      <c r="O170" s="51">
        <f>'CCG weighted population'!U170/'CCG weighted population'!$C170</f>
        <v>0.97852060257851881</v>
      </c>
      <c r="P170" s="49">
        <f>'CCG weighted population'!V170/'CCG weighted population'!$D170</f>
        <v>0.97865844578452099</v>
      </c>
      <c r="Q170" s="49">
        <f>'CCG weighted population'!W170/'CCG weighted population'!$E170</f>
        <v>0.97875092955772192</v>
      </c>
      <c r="R170" s="49">
        <f>'CCG weighted population'!X170/'CCG weighted population'!$F170</f>
        <v>0.97906968520274829</v>
      </c>
      <c r="S170" s="49">
        <f>'CCG weighted population'!Y170/'CCG weighted population'!$G170</f>
        <v>0.97929979331226702</v>
      </c>
      <c r="T170" s="49">
        <f>'CCG weighted population'!Z170/'CCG weighted population'!$H170</f>
        <v>0.97941448824887101</v>
      </c>
      <c r="U170" s="51">
        <f>'CCG weighted population'!AA170/'CCG weighted population'!$C170</f>
        <v>0.8425192728773867</v>
      </c>
      <c r="V170" s="49">
        <f>'CCG weighted population'!AB170/'CCG weighted population'!$D170</f>
        <v>0.84218515501883429</v>
      </c>
      <c r="W170" s="49">
        <f>'CCG weighted population'!AC170/'CCG weighted population'!$E170</f>
        <v>0.84165808977589951</v>
      </c>
      <c r="X170" s="49">
        <f>'CCG weighted population'!AD170/'CCG weighted population'!$F170</f>
        <v>0.84095929313560835</v>
      </c>
      <c r="Y170" s="49">
        <f>'CCG weighted population'!AE170/'CCG weighted population'!$G170</f>
        <v>0.84007196657519945</v>
      </c>
      <c r="Z170" s="49">
        <f>'CCG weighted population'!AF170/'CCG weighted population'!$H170</f>
        <v>0.83908366352837627</v>
      </c>
      <c r="AA170" s="51">
        <f>'CCG weighted population'!AG170/'CCG weighted population'!$C170</f>
        <v>1.1998547567875033</v>
      </c>
      <c r="AB170" s="49">
        <f>'CCG weighted population'!AH170/'CCG weighted population'!$D170</f>
        <v>1.2009467570636378</v>
      </c>
      <c r="AC170" s="49">
        <f>'CCG weighted population'!AI170/'CCG weighted population'!$E170</f>
        <v>1.2014773966097598</v>
      </c>
      <c r="AD170" s="49">
        <f>'CCG weighted population'!AJ170/'CCG weighted population'!$F170</f>
        <v>1.2022345995884507</v>
      </c>
      <c r="AE170" s="49">
        <f>'CCG weighted population'!AK170/'CCG weighted population'!$G170</f>
        <v>1.2033981574223918</v>
      </c>
      <c r="AF170" s="49">
        <f>'CCG weighted population'!AL170/'CCG weighted population'!$H170</f>
        <v>1.2036816896107307</v>
      </c>
      <c r="AG170" s="51">
        <f>'CCG weighted population'!AM170/'CCG weighted population'!$C170</f>
        <v>0.81723438139147209</v>
      </c>
      <c r="AH170" s="49">
        <f>'CCG weighted population'!AN170/'CCG weighted population'!$D170</f>
        <v>0.81739210146137986</v>
      </c>
      <c r="AI170" s="49">
        <f>'CCG weighted population'!AO170/'CCG weighted population'!$E170</f>
        <v>0.8175760457812471</v>
      </c>
      <c r="AJ170" s="49">
        <f>'CCG weighted population'!AP170/'CCG weighted population'!$F170</f>
        <v>0.81776016595813217</v>
      </c>
      <c r="AK170" s="49">
        <f>'CCG weighted population'!AQ170/'CCG weighted population'!$G170</f>
        <v>0.81793815412793891</v>
      </c>
      <c r="AL170" s="49">
        <f>'CCG weighted population'!AR170/'CCG weighted population'!$H170</f>
        <v>0.81810661927116157</v>
      </c>
      <c r="AM170" s="51">
        <v>0.92547434568405151</v>
      </c>
      <c r="AN170" s="49">
        <v>0.93120425939559937</v>
      </c>
      <c r="AO170" s="49">
        <v>0.93700021505355835</v>
      </c>
      <c r="AP170" s="49">
        <v>0.94285911321640015</v>
      </c>
      <c r="AQ170" s="49">
        <v>0.94878435134887695</v>
      </c>
      <c r="AR170" s="49">
        <v>0.9547736644744873</v>
      </c>
      <c r="AS170" s="52">
        <v>1.005709171295166</v>
      </c>
      <c r="AT170" s="50">
        <v>1.005709171295166</v>
      </c>
      <c r="AU170" s="50">
        <v>1.005709171295166</v>
      </c>
      <c r="AV170" s="50">
        <v>1.005709171295166</v>
      </c>
      <c r="AW170" s="50">
        <v>1.005709171295166</v>
      </c>
      <c r="AX170" s="50">
        <v>1.005709171295166</v>
      </c>
    </row>
    <row r="171" spans="1:50" x14ac:dyDescent="0.2">
      <c r="A171" s="31" t="s">
        <v>178</v>
      </c>
      <c r="B171" s="25" t="s">
        <v>346</v>
      </c>
      <c r="C171" s="51">
        <f>'CCG weighted population'!I171/'CCG weighted population'!$C171</f>
        <v>1.1418290311647779</v>
      </c>
      <c r="D171" s="49">
        <f>'CCG weighted population'!J171/'CCG weighted population'!$D171</f>
        <v>1.1446364709672117</v>
      </c>
      <c r="E171" s="49">
        <f>'CCG weighted population'!K171/'CCG weighted population'!$E171</f>
        <v>1.1468115625722275</v>
      </c>
      <c r="F171" s="49">
        <f>'CCG weighted population'!L171/'CCG weighted population'!$F171</f>
        <v>1.1485995188065106</v>
      </c>
      <c r="G171" s="49">
        <f>'CCG weighted population'!M171/'CCG weighted population'!$G171</f>
        <v>1.1511158271690294</v>
      </c>
      <c r="H171" s="49">
        <f>'CCG weighted population'!N171/'CCG weighted population'!$H171</f>
        <v>1.153376153052988</v>
      </c>
      <c r="I171" s="51">
        <f>'CCG weighted population'!O171/'CCG weighted population'!$C171</f>
        <v>1.2592013591854649</v>
      </c>
      <c r="J171" s="49">
        <f>'CCG weighted population'!P171/'CCG weighted population'!$D171</f>
        <v>1.2639484110176527</v>
      </c>
      <c r="K171" s="49">
        <f>'CCG weighted population'!Q171/'CCG weighted population'!$E171</f>
        <v>1.2669085708583587</v>
      </c>
      <c r="L171" s="49">
        <f>'CCG weighted population'!R171/'CCG weighted population'!$F171</f>
        <v>1.2690549290620667</v>
      </c>
      <c r="M171" s="49">
        <f>'CCG weighted population'!S171/'CCG weighted population'!$G171</f>
        <v>1.2748871813584362</v>
      </c>
      <c r="N171" s="49">
        <f>'CCG weighted population'!T171/'CCG weighted population'!$H171</f>
        <v>1.2798212732482912</v>
      </c>
      <c r="O171" s="51">
        <f>'CCG weighted population'!U171/'CCG weighted population'!$C171</f>
        <v>0.91362396195545925</v>
      </c>
      <c r="P171" s="49">
        <f>'CCG weighted population'!V171/'CCG weighted population'!$D171</f>
        <v>0.91400382085253329</v>
      </c>
      <c r="Q171" s="49">
        <f>'CCG weighted population'!W171/'CCG weighted population'!$E171</f>
        <v>0.91479698842794233</v>
      </c>
      <c r="R171" s="49">
        <f>'CCG weighted population'!X171/'CCG weighted population'!$F171</f>
        <v>0.91539266830362875</v>
      </c>
      <c r="S171" s="49">
        <f>'CCG weighted population'!Y171/'CCG weighted population'!$G171</f>
        <v>0.91657360423843282</v>
      </c>
      <c r="T171" s="49">
        <f>'CCG weighted population'!Z171/'CCG weighted population'!$H171</f>
        <v>0.91781653768680604</v>
      </c>
      <c r="U171" s="51">
        <f>'CCG weighted population'!AA171/'CCG weighted population'!$C171</f>
        <v>0.85711920487950111</v>
      </c>
      <c r="V171" s="49">
        <f>'CCG weighted population'!AB171/'CCG weighted population'!$D171</f>
        <v>0.85719971313909138</v>
      </c>
      <c r="W171" s="49">
        <f>'CCG weighted population'!AC171/'CCG weighted population'!$E171</f>
        <v>0.8568380896951967</v>
      </c>
      <c r="X171" s="49">
        <f>'CCG weighted population'!AD171/'CCG weighted population'!$F171</f>
        <v>0.85623118272002707</v>
      </c>
      <c r="Y171" s="49">
        <f>'CCG weighted population'!AE171/'CCG weighted population'!$G171</f>
        <v>0.85552050068681451</v>
      </c>
      <c r="Z171" s="49">
        <f>'CCG weighted population'!AF171/'CCG weighted population'!$H171</f>
        <v>0.85465799542239029</v>
      </c>
      <c r="AA171" s="51">
        <f>'CCG weighted population'!AG171/'CCG weighted population'!$C171</f>
        <v>1.1229434823746725</v>
      </c>
      <c r="AB171" s="49">
        <f>'CCG weighted population'!AH171/'CCG weighted population'!$D171</f>
        <v>1.1255298696728819</v>
      </c>
      <c r="AC171" s="49">
        <f>'CCG weighted population'!AI171/'CCG weighted population'!$E171</f>
        <v>1.1275818024383746</v>
      </c>
      <c r="AD171" s="49">
        <f>'CCG weighted population'!AJ171/'CCG weighted population'!$F171</f>
        <v>1.1289046926394979</v>
      </c>
      <c r="AE171" s="49">
        <f>'CCG weighted population'!AK171/'CCG weighted population'!$G171</f>
        <v>1.1307664165445013</v>
      </c>
      <c r="AF171" s="49">
        <f>'CCG weighted population'!AL171/'CCG weighted population'!$H171</f>
        <v>1.1323776135252182</v>
      </c>
      <c r="AG171" s="51">
        <f>'CCG weighted population'!AM171/'CCG weighted population'!$C171</f>
        <v>0.76350471935568387</v>
      </c>
      <c r="AH171" s="49">
        <f>'CCG weighted population'!AN171/'CCG weighted population'!$D171</f>
        <v>0.76365205339776943</v>
      </c>
      <c r="AI171" s="49">
        <f>'CCG weighted population'!AO171/'CCG weighted population'!$E171</f>
        <v>0.76382394454305469</v>
      </c>
      <c r="AJ171" s="49">
        <f>'CCG weighted population'!AP171/'CCG weighted population'!$F171</f>
        <v>0.76399601507642922</v>
      </c>
      <c r="AK171" s="49">
        <f>'CCG weighted population'!AQ171/'CCG weighted population'!$G171</f>
        <v>0.76416219758596515</v>
      </c>
      <c r="AL171" s="49">
        <f>'CCG weighted population'!AR171/'CCG weighted population'!$H171</f>
        <v>0.76431961907815593</v>
      </c>
      <c r="AM171" s="51">
        <v>0.95547068119049072</v>
      </c>
      <c r="AN171" s="49">
        <v>0.96035081148147583</v>
      </c>
      <c r="AO171" s="49">
        <v>0.96529132127761841</v>
      </c>
      <c r="AP171" s="49">
        <v>0.97028857469558716</v>
      </c>
      <c r="AQ171" s="49">
        <v>0.97534632682800293</v>
      </c>
      <c r="AR171" s="49">
        <v>0.98046177625656128</v>
      </c>
      <c r="AS171" s="52">
        <v>1.0031919479370117</v>
      </c>
      <c r="AT171" s="50">
        <v>1.0031919479370117</v>
      </c>
      <c r="AU171" s="50">
        <v>1.0031919479370117</v>
      </c>
      <c r="AV171" s="50">
        <v>1.0031919479370117</v>
      </c>
      <c r="AW171" s="50">
        <v>1.0031919479370117</v>
      </c>
      <c r="AX171" s="50">
        <v>1.0031919479370117</v>
      </c>
    </row>
    <row r="172" spans="1:50" x14ac:dyDescent="0.2">
      <c r="A172" s="31" t="s">
        <v>179</v>
      </c>
      <c r="B172" s="25" t="s">
        <v>373</v>
      </c>
      <c r="C172" s="51">
        <f>'CCG weighted population'!I172/'CCG weighted population'!$C172</f>
        <v>0.90260442562131182</v>
      </c>
      <c r="D172" s="49">
        <f>'CCG weighted population'!J172/'CCG weighted population'!$D172</f>
        <v>0.90507493411878992</v>
      </c>
      <c r="E172" s="49">
        <f>'CCG weighted population'!K172/'CCG weighted population'!$E172</f>
        <v>0.90778924555132501</v>
      </c>
      <c r="F172" s="49">
        <f>'CCG weighted population'!L172/'CCG weighted population'!$F172</f>
        <v>0.9095745670247205</v>
      </c>
      <c r="G172" s="49">
        <f>'CCG weighted population'!M172/'CCG weighted population'!$G172</f>
        <v>0.91194152644598325</v>
      </c>
      <c r="H172" s="49">
        <f>'CCG weighted population'!N172/'CCG weighted population'!$H172</f>
        <v>0.91451521031047123</v>
      </c>
      <c r="I172" s="51">
        <f>'CCG weighted population'!O172/'CCG weighted population'!$C172</f>
        <v>0.84567901278361579</v>
      </c>
      <c r="J172" s="49">
        <f>'CCG weighted population'!P172/'CCG weighted population'!$D172</f>
        <v>0.84912553111942868</v>
      </c>
      <c r="K172" s="49">
        <f>'CCG weighted population'!Q172/'CCG weighted population'!$E172</f>
        <v>0.85363346255252737</v>
      </c>
      <c r="L172" s="49">
        <f>'CCG weighted population'!R172/'CCG weighted population'!$F172</f>
        <v>0.85477037614243012</v>
      </c>
      <c r="M172" s="49">
        <f>'CCG weighted population'!S172/'CCG weighted population'!$G172</f>
        <v>0.85769870270395765</v>
      </c>
      <c r="N172" s="49">
        <f>'CCG weighted population'!T172/'CCG weighted population'!$H172</f>
        <v>0.86018106725541954</v>
      </c>
      <c r="O172" s="51">
        <f>'CCG weighted population'!U172/'CCG weighted population'!$C172</f>
        <v>0.88847998857860933</v>
      </c>
      <c r="P172" s="49">
        <f>'CCG weighted population'!V172/'CCG weighted population'!$D172</f>
        <v>0.88775033520459012</v>
      </c>
      <c r="Q172" s="49">
        <f>'CCG weighted population'!W172/'CCG weighted population'!$E172</f>
        <v>0.88732339844516717</v>
      </c>
      <c r="R172" s="49">
        <f>'CCG weighted population'!X172/'CCG weighted population'!$F172</f>
        <v>0.88722575993332697</v>
      </c>
      <c r="S172" s="49">
        <f>'CCG weighted population'!Y172/'CCG weighted population'!$G172</f>
        <v>0.88739429804341197</v>
      </c>
      <c r="T172" s="49">
        <f>'CCG weighted population'!Z172/'CCG weighted population'!$H172</f>
        <v>0.88814979846378583</v>
      </c>
      <c r="U172" s="51">
        <f>'CCG weighted population'!AA172/'CCG weighted population'!$C172</f>
        <v>1.1087464804438061</v>
      </c>
      <c r="V172" s="49">
        <f>'CCG weighted population'!AB172/'CCG weighted population'!$D172</f>
        <v>1.1086938369789106</v>
      </c>
      <c r="W172" s="49">
        <f>'CCG weighted population'!AC172/'CCG weighted population'!$E172</f>
        <v>1.1087426903281563</v>
      </c>
      <c r="X172" s="49">
        <f>'CCG weighted population'!AD172/'CCG weighted population'!$F172</f>
        <v>1.108690170823696</v>
      </c>
      <c r="Y172" s="49">
        <f>'CCG weighted population'!AE172/'CCG weighted population'!$G172</f>
        <v>1.1087359811438966</v>
      </c>
      <c r="Z172" s="49">
        <f>'CCG weighted population'!AF172/'CCG weighted population'!$H172</f>
        <v>1.1088647166186667</v>
      </c>
      <c r="AA172" s="51">
        <f>'CCG weighted population'!AG172/'CCG weighted population'!$C172</f>
        <v>0.9336872365961385</v>
      </c>
      <c r="AB172" s="49">
        <f>'CCG weighted population'!AH172/'CCG weighted population'!$D172</f>
        <v>0.93722209994954531</v>
      </c>
      <c r="AC172" s="49">
        <f>'CCG weighted population'!AI172/'CCG weighted population'!$E172</f>
        <v>0.94064480817433282</v>
      </c>
      <c r="AD172" s="49">
        <f>'CCG weighted population'!AJ172/'CCG weighted population'!$F172</f>
        <v>0.94292692804823519</v>
      </c>
      <c r="AE172" s="49">
        <f>'CCG weighted population'!AK172/'CCG weighted population'!$G172</f>
        <v>0.94604834711370067</v>
      </c>
      <c r="AF172" s="49">
        <f>'CCG weighted population'!AL172/'CCG weighted population'!$H172</f>
        <v>0.94898405167152389</v>
      </c>
      <c r="AG172" s="51">
        <f>'CCG weighted population'!AM172/'CCG weighted population'!$C172</f>
        <v>0.93220561284572212</v>
      </c>
      <c r="AH172" s="49">
        <f>'CCG weighted population'!AN172/'CCG weighted population'!$D172</f>
        <v>0.93238556557615793</v>
      </c>
      <c r="AI172" s="49">
        <f>'CCG weighted population'!AO172/'CCG weighted population'!$E172</f>
        <v>0.93259539806170044</v>
      </c>
      <c r="AJ172" s="49">
        <f>'CCG weighted population'!AP172/'CCG weighted population'!$F172</f>
        <v>0.93280548398755514</v>
      </c>
      <c r="AK172" s="49">
        <f>'CCG weighted population'!AQ172/'CCG weighted population'!$G172</f>
        <v>0.93300848596611063</v>
      </c>
      <c r="AL172" s="49">
        <f>'CCG weighted population'!AR172/'CCG weighted population'!$H172</f>
        <v>0.93320070194056515</v>
      </c>
      <c r="AM172" s="51">
        <v>1.0059524774551392</v>
      </c>
      <c r="AN172" s="49">
        <v>1.0042933225631714</v>
      </c>
      <c r="AO172" s="49">
        <v>1.00264573097229</v>
      </c>
      <c r="AP172" s="49">
        <v>1.0010051727294922</v>
      </c>
      <c r="AQ172" s="49">
        <v>0.99937409162521362</v>
      </c>
      <c r="AR172" s="49">
        <v>0.9977489709854126</v>
      </c>
      <c r="AS172" s="52">
        <v>0.99937695264816284</v>
      </c>
      <c r="AT172" s="50">
        <v>0.99937695264816284</v>
      </c>
      <c r="AU172" s="50">
        <v>0.99937695264816284</v>
      </c>
      <c r="AV172" s="50">
        <v>0.99937695264816284</v>
      </c>
      <c r="AW172" s="50">
        <v>0.99937695264816284</v>
      </c>
      <c r="AX172" s="50">
        <v>0.99937695264816284</v>
      </c>
    </row>
    <row r="173" spans="1:50" x14ac:dyDescent="0.2">
      <c r="A173" s="31" t="s">
        <v>180</v>
      </c>
      <c r="B173" s="25" t="s">
        <v>399</v>
      </c>
      <c r="C173" s="51">
        <f>'CCG weighted population'!I173/'CCG weighted population'!$C173</f>
        <v>1.2717211095719516</v>
      </c>
      <c r="D173" s="49">
        <f>'CCG weighted population'!J173/'CCG weighted population'!$D173</f>
        <v>1.2713965433244403</v>
      </c>
      <c r="E173" s="49">
        <f>'CCG weighted population'!K173/'CCG weighted population'!$E173</f>
        <v>1.2712814755056261</v>
      </c>
      <c r="F173" s="49">
        <f>'CCG weighted population'!L173/'CCG weighted population'!$F173</f>
        <v>1.2706635369068635</v>
      </c>
      <c r="G173" s="49">
        <f>'CCG weighted population'!M173/'CCG weighted population'!$G173</f>
        <v>1.2700849554164786</v>
      </c>
      <c r="H173" s="49">
        <f>'CCG weighted population'!N173/'CCG weighted population'!$H173</f>
        <v>1.2698238806824635</v>
      </c>
      <c r="I173" s="51">
        <f>'CCG weighted population'!O173/'CCG weighted population'!$C173</f>
        <v>1.2158301151598692</v>
      </c>
      <c r="J173" s="49">
        <f>'CCG weighted population'!P173/'CCG weighted population'!$D173</f>
        <v>1.2161829127276418</v>
      </c>
      <c r="K173" s="49">
        <f>'CCG weighted population'!Q173/'CCG weighted population'!$E173</f>
        <v>1.2157801297845479</v>
      </c>
      <c r="L173" s="49">
        <f>'CCG weighted population'!R173/'CCG weighted population'!$F173</f>
        <v>1.2157565472780494</v>
      </c>
      <c r="M173" s="49">
        <f>'CCG weighted population'!S173/'CCG weighted population'!$G173</f>
        <v>1.21376243903322</v>
      </c>
      <c r="N173" s="49">
        <f>'CCG weighted population'!T173/'CCG weighted population'!$H173</f>
        <v>1.2137159891614087</v>
      </c>
      <c r="O173" s="51">
        <f>'CCG weighted population'!U173/'CCG weighted population'!$C173</f>
        <v>1.2121067237981686</v>
      </c>
      <c r="P173" s="49">
        <f>'CCG weighted population'!V173/'CCG weighted population'!$D173</f>
        <v>1.2117117735761513</v>
      </c>
      <c r="Q173" s="49">
        <f>'CCG weighted population'!W173/'CCG weighted population'!$E173</f>
        <v>1.2113594248927397</v>
      </c>
      <c r="R173" s="49">
        <f>'CCG weighted population'!X173/'CCG weighted population'!$F173</f>
        <v>1.2112102872234292</v>
      </c>
      <c r="S173" s="49">
        <f>'CCG weighted population'!Y173/'CCG weighted population'!$G173</f>
        <v>1.2112927418592943</v>
      </c>
      <c r="T173" s="49">
        <f>'CCG weighted population'!Z173/'CCG weighted population'!$H173</f>
        <v>1.2113011665261566</v>
      </c>
      <c r="U173" s="51">
        <f>'CCG weighted population'!AA173/'CCG weighted population'!$C173</f>
        <v>0.94425457224413223</v>
      </c>
      <c r="V173" s="49">
        <f>'CCG weighted population'!AB173/'CCG weighted population'!$D173</f>
        <v>0.94914260526621042</v>
      </c>
      <c r="W173" s="49">
        <f>'CCG weighted population'!AC173/'CCG weighted population'!$E173</f>
        <v>0.95356937481551773</v>
      </c>
      <c r="X173" s="49">
        <f>'CCG weighted population'!AD173/'CCG weighted population'!$F173</f>
        <v>0.95767521575100578</v>
      </c>
      <c r="Y173" s="49">
        <f>'CCG weighted population'!AE173/'CCG weighted population'!$G173</f>
        <v>0.96159923103617284</v>
      </c>
      <c r="Z173" s="49">
        <f>'CCG weighted population'!AF173/'CCG weighted population'!$H173</f>
        <v>0.96539785901405317</v>
      </c>
      <c r="AA173" s="51">
        <f>'CCG weighted population'!AG173/'CCG weighted population'!$C173</f>
        <v>1.1864316520027542</v>
      </c>
      <c r="AB173" s="49">
        <f>'CCG weighted population'!AH173/'CCG weighted population'!$D173</f>
        <v>1.1866230548950238</v>
      </c>
      <c r="AC173" s="49">
        <f>'CCG weighted population'!AI173/'CCG weighted population'!$E173</f>
        <v>1.1868062447493521</v>
      </c>
      <c r="AD173" s="49">
        <f>'CCG weighted population'!AJ173/'CCG weighted population'!$F173</f>
        <v>1.1860324312177251</v>
      </c>
      <c r="AE173" s="49">
        <f>'CCG weighted population'!AK173/'CCG weighted population'!$G173</f>
        <v>1.1858584127003642</v>
      </c>
      <c r="AF173" s="49">
        <f>'CCG weighted population'!AL173/'CCG weighted population'!$H173</f>
        <v>1.1859398777446792</v>
      </c>
      <c r="AG173" s="51">
        <f>'CCG weighted population'!AM173/'CCG weighted population'!$C173</f>
        <v>1.3707715625262789</v>
      </c>
      <c r="AH173" s="49">
        <f>'CCG weighted population'!AN173/'CCG weighted population'!$D173</f>
        <v>1.371036028302981</v>
      </c>
      <c r="AI173" s="49">
        <f>'CCG weighted population'!AO173/'CCG weighted population'!$E173</f>
        <v>1.3713446338783735</v>
      </c>
      <c r="AJ173" s="49">
        <f>'CCG weighted population'!AP173/'CCG weighted population'!$F173</f>
        <v>1.3716535466595188</v>
      </c>
      <c r="AK173" s="49">
        <f>'CCG weighted population'!AQ173/'CCG weighted population'!$G173</f>
        <v>1.3719519556607085</v>
      </c>
      <c r="AL173" s="49">
        <f>'CCG weighted population'!AR173/'CCG weighted population'!$H173</f>
        <v>1.372234498258937</v>
      </c>
      <c r="AM173" s="51">
        <v>0.95447885990142822</v>
      </c>
      <c r="AN173" s="49">
        <v>0.95684194564819336</v>
      </c>
      <c r="AO173" s="49">
        <v>0.95924609899520874</v>
      </c>
      <c r="AP173" s="49">
        <v>0.96168774366378784</v>
      </c>
      <c r="AQ173" s="49">
        <v>0.96416938304901123</v>
      </c>
      <c r="AR173" s="49">
        <v>0.96668857336044312</v>
      </c>
      <c r="AS173" s="52">
        <v>0.99896734952926636</v>
      </c>
      <c r="AT173" s="50">
        <v>0.99896734952926636</v>
      </c>
      <c r="AU173" s="50">
        <v>0.99896734952926636</v>
      </c>
      <c r="AV173" s="50">
        <v>0.99896734952926636</v>
      </c>
      <c r="AW173" s="50">
        <v>0.99896734952926636</v>
      </c>
      <c r="AX173" s="50">
        <v>0.99896734952926636</v>
      </c>
    </row>
    <row r="174" spans="1:50" x14ac:dyDescent="0.2">
      <c r="A174" s="31" t="s">
        <v>181</v>
      </c>
      <c r="B174" s="25" t="s">
        <v>313</v>
      </c>
      <c r="C174" s="51">
        <f>'CCG weighted population'!I174/'CCG weighted population'!$C174</f>
        <v>1.0948431585172806</v>
      </c>
      <c r="D174" s="49">
        <f>'CCG weighted population'!J174/'CCG weighted population'!$D174</f>
        <v>1.0920732189695512</v>
      </c>
      <c r="E174" s="49">
        <f>'CCG weighted population'!K174/'CCG weighted population'!$E174</f>
        <v>1.0900499249054723</v>
      </c>
      <c r="F174" s="49">
        <f>'CCG weighted population'!L174/'CCG weighted population'!$F174</f>
        <v>1.0884496838239373</v>
      </c>
      <c r="G174" s="49">
        <f>'CCG weighted population'!M174/'CCG weighted population'!$G174</f>
        <v>1.0868229828805462</v>
      </c>
      <c r="H174" s="49">
        <f>'CCG weighted population'!N174/'CCG weighted population'!$H174</f>
        <v>1.0847881594372801</v>
      </c>
      <c r="I174" s="51">
        <f>'CCG weighted population'!O174/'CCG weighted population'!$C174</f>
        <v>1.0201448481530302</v>
      </c>
      <c r="J174" s="49">
        <f>'CCG weighted population'!P174/'CCG weighted population'!$D174</f>
        <v>1.0161974847690551</v>
      </c>
      <c r="K174" s="49">
        <f>'CCG weighted population'!Q174/'CCG weighted population'!$E174</f>
        <v>1.0128691677738089</v>
      </c>
      <c r="L174" s="49">
        <f>'CCG weighted population'!R174/'CCG weighted population'!$F174</f>
        <v>1.0086985492361793</v>
      </c>
      <c r="M174" s="49">
        <f>'CCG weighted population'!S174/'CCG weighted population'!$G174</f>
        <v>1.0048226037860424</v>
      </c>
      <c r="N174" s="49">
        <f>'CCG weighted population'!T174/'CCG weighted population'!$H174</f>
        <v>1.0006810489632181</v>
      </c>
      <c r="O174" s="51">
        <f>'CCG weighted population'!U174/'CCG weighted population'!$C174</f>
        <v>1.1993405388586176</v>
      </c>
      <c r="P174" s="49">
        <f>'CCG weighted population'!V174/'CCG weighted population'!$D174</f>
        <v>1.1987823918998874</v>
      </c>
      <c r="Q174" s="49">
        <f>'CCG weighted population'!W174/'CCG weighted population'!$E174</f>
        <v>1.1985410071130567</v>
      </c>
      <c r="R174" s="49">
        <f>'CCG weighted population'!X174/'CCG weighted population'!$F174</f>
        <v>1.1984279349056419</v>
      </c>
      <c r="S174" s="49">
        <f>'CCG weighted population'!Y174/'CCG weighted population'!$G174</f>
        <v>1.198170583032506</v>
      </c>
      <c r="T174" s="49">
        <f>'CCG weighted population'!Z174/'CCG weighted population'!$H174</f>
        <v>1.1977134818288393</v>
      </c>
      <c r="U174" s="51">
        <f>'CCG weighted population'!AA174/'CCG weighted population'!$C174</f>
        <v>0.87985284925101104</v>
      </c>
      <c r="V174" s="49">
        <f>'CCG weighted population'!AB174/'CCG weighted population'!$D174</f>
        <v>0.88167106272291151</v>
      </c>
      <c r="W174" s="49">
        <f>'CCG weighted population'!AC174/'CCG weighted population'!$E174</f>
        <v>0.88407306627311932</v>
      </c>
      <c r="X174" s="49">
        <f>'CCG weighted population'!AD174/'CCG weighted population'!$F174</f>
        <v>0.88696374524687738</v>
      </c>
      <c r="Y174" s="49">
        <f>'CCG weighted population'!AE174/'CCG weighted population'!$G174</f>
        <v>0.8896994445334232</v>
      </c>
      <c r="Z174" s="49">
        <f>'CCG weighted population'!AF174/'CCG weighted population'!$H174</f>
        <v>0.8921162954279015</v>
      </c>
      <c r="AA174" s="51">
        <f>'CCG weighted population'!AG174/'CCG weighted population'!$C174</f>
        <v>1.022881682976498</v>
      </c>
      <c r="AB174" s="49">
        <f>'CCG weighted population'!AH174/'CCG weighted population'!$D174</f>
        <v>1.0198552574037043</v>
      </c>
      <c r="AC174" s="49">
        <f>'CCG weighted population'!AI174/'CCG weighted population'!$E174</f>
        <v>1.0176120768617694</v>
      </c>
      <c r="AD174" s="49">
        <f>'CCG weighted population'!AJ174/'CCG weighted population'!$F174</f>
        <v>1.0162183950541968</v>
      </c>
      <c r="AE174" s="49">
        <f>'CCG weighted population'!AK174/'CCG weighted population'!$G174</f>
        <v>1.0148663180145738</v>
      </c>
      <c r="AF174" s="49">
        <f>'CCG weighted population'!AL174/'CCG weighted population'!$H174</f>
        <v>1.0134966341222158</v>
      </c>
      <c r="AG174" s="51">
        <f>'CCG weighted population'!AM174/'CCG weighted population'!$C174</f>
        <v>1.4555684541374159</v>
      </c>
      <c r="AH174" s="49">
        <f>'CCG weighted population'!AN174/'CCG weighted population'!$D174</f>
        <v>1.4558494786552048</v>
      </c>
      <c r="AI174" s="49">
        <f>'CCG weighted population'!AO174/'CCG weighted population'!$E174</f>
        <v>1.4561771520221811</v>
      </c>
      <c r="AJ174" s="49">
        <f>'CCG weighted population'!AP174/'CCG weighted population'!$F174</f>
        <v>1.4565050488181777</v>
      </c>
      <c r="AK174" s="49">
        <f>'CCG weighted population'!AQ174/'CCG weighted population'!$G174</f>
        <v>1.4568220534014529</v>
      </c>
      <c r="AL174" s="49">
        <f>'CCG weighted population'!AR174/'CCG weighted population'!$H174</f>
        <v>1.4571220398593201</v>
      </c>
      <c r="AM174" s="51">
        <v>0.94906359910964966</v>
      </c>
      <c r="AN174" s="49">
        <v>0.95294016599655151</v>
      </c>
      <c r="AO174" s="49">
        <v>0.95686930418014526</v>
      </c>
      <c r="AP174" s="49">
        <v>0.96084749698638916</v>
      </c>
      <c r="AQ174" s="49">
        <v>0.9648776650428772</v>
      </c>
      <c r="AR174" s="49">
        <v>0.96895748376846313</v>
      </c>
      <c r="AS174" s="52">
        <v>0.99885135889053345</v>
      </c>
      <c r="AT174" s="50">
        <v>0.99885135889053345</v>
      </c>
      <c r="AU174" s="50">
        <v>0.99885135889053345</v>
      </c>
      <c r="AV174" s="50">
        <v>0.99885135889053345</v>
      </c>
      <c r="AW174" s="50">
        <v>0.99885135889053345</v>
      </c>
      <c r="AX174" s="50">
        <v>0.99885135889053345</v>
      </c>
    </row>
    <row r="175" spans="1:50" x14ac:dyDescent="0.2">
      <c r="A175" s="31" t="s">
        <v>182</v>
      </c>
      <c r="B175" s="25" t="s">
        <v>304</v>
      </c>
      <c r="C175" s="51">
        <f>'CCG weighted population'!I175/'CCG weighted population'!$C175</f>
        <v>0.89523807331080685</v>
      </c>
      <c r="D175" s="49">
        <f>'CCG weighted population'!J175/'CCG weighted population'!$D175</f>
        <v>0.89100782820114599</v>
      </c>
      <c r="E175" s="49">
        <f>'CCG weighted population'!K175/'CCG weighted population'!$E175</f>
        <v>0.8877464753057539</v>
      </c>
      <c r="F175" s="49">
        <f>'CCG weighted population'!L175/'CCG weighted population'!$F175</f>
        <v>0.88508169751546806</v>
      </c>
      <c r="G175" s="49">
        <f>'CCG weighted population'!M175/'CCG weighted population'!$G175</f>
        <v>0.88246550581589134</v>
      </c>
      <c r="H175" s="49">
        <f>'CCG weighted population'!N175/'CCG weighted population'!$H175</f>
        <v>0.87978234698526614</v>
      </c>
      <c r="I175" s="51">
        <f>'CCG weighted population'!O175/'CCG weighted population'!$C175</f>
        <v>0.81237915608682609</v>
      </c>
      <c r="J175" s="49">
        <f>'CCG weighted population'!P175/'CCG weighted population'!$D175</f>
        <v>0.79946971744020801</v>
      </c>
      <c r="K175" s="49">
        <f>'CCG weighted population'!Q175/'CCG weighted population'!$E175</f>
        <v>0.78953259520025798</v>
      </c>
      <c r="L175" s="49">
        <f>'CCG weighted population'!R175/'CCG weighted population'!$F175</f>
        <v>0.78205147153693033</v>
      </c>
      <c r="M175" s="49">
        <f>'CCG weighted population'!S175/'CCG weighted population'!$G175</f>
        <v>0.77267826449609955</v>
      </c>
      <c r="N175" s="49">
        <f>'CCG weighted population'!T175/'CCG weighted population'!$H175</f>
        <v>0.76355011233350578</v>
      </c>
      <c r="O175" s="51">
        <f>'CCG weighted population'!U175/'CCG weighted population'!$C175</f>
        <v>1.3317024059845124</v>
      </c>
      <c r="P175" s="49">
        <f>'CCG weighted population'!V175/'CCG weighted population'!$D175</f>
        <v>1.3299333985016182</v>
      </c>
      <c r="Q175" s="49">
        <f>'CCG weighted population'!W175/'CCG weighted population'!$E175</f>
        <v>1.3292074223004504</v>
      </c>
      <c r="R175" s="49">
        <f>'CCG weighted population'!X175/'CCG weighted population'!$F175</f>
        <v>1.328757347221124</v>
      </c>
      <c r="S175" s="49">
        <f>'CCG weighted population'!Y175/'CCG weighted population'!$G175</f>
        <v>1.3276476501269365</v>
      </c>
      <c r="T175" s="49">
        <f>'CCG weighted population'!Z175/'CCG weighted population'!$H175</f>
        <v>1.3263244133994483</v>
      </c>
      <c r="U175" s="51">
        <f>'CCG weighted population'!AA175/'CCG weighted population'!$C175</f>
        <v>1.2358721643227095</v>
      </c>
      <c r="V175" s="49">
        <f>'CCG weighted population'!AB175/'CCG weighted population'!$D175</f>
        <v>1.2309880307540539</v>
      </c>
      <c r="W175" s="49">
        <f>'CCG weighted population'!AC175/'CCG weighted population'!$E175</f>
        <v>1.2269507864222389</v>
      </c>
      <c r="X175" s="49">
        <f>'CCG weighted population'!AD175/'CCG weighted population'!$F175</f>
        <v>1.2237281801681483</v>
      </c>
      <c r="Y175" s="49">
        <f>'CCG weighted population'!AE175/'CCG weighted population'!$G175</f>
        <v>1.221236872768213</v>
      </c>
      <c r="Z175" s="49">
        <f>'CCG weighted population'!AF175/'CCG weighted population'!$H175</f>
        <v>1.2187414853732494</v>
      </c>
      <c r="AA175" s="51">
        <f>'CCG weighted population'!AG175/'CCG weighted population'!$C175</f>
        <v>0.9477272280282738</v>
      </c>
      <c r="AB175" s="49">
        <f>'CCG weighted population'!AH175/'CCG weighted population'!$D175</f>
        <v>0.9437744793701065</v>
      </c>
      <c r="AC175" s="49">
        <f>'CCG weighted population'!AI175/'CCG weighted population'!$E175</f>
        <v>0.94082111439676486</v>
      </c>
      <c r="AD175" s="49">
        <f>'CCG weighted population'!AJ175/'CCG weighted population'!$F175</f>
        <v>0.93817778205966729</v>
      </c>
      <c r="AE175" s="49">
        <f>'CCG weighted population'!AK175/'CCG weighted population'!$G175</f>
        <v>0.9362582039978854</v>
      </c>
      <c r="AF175" s="49">
        <f>'CCG weighted population'!AL175/'CCG weighted population'!$H175</f>
        <v>0.93434730030735813</v>
      </c>
      <c r="AG175" s="51">
        <f>'CCG weighted population'!AM175/'CCG weighted population'!$C175</f>
        <v>1.859728760538643</v>
      </c>
      <c r="AH175" s="49">
        <f>'CCG weighted population'!AN175/'CCG weighted population'!$D175</f>
        <v>1.860087557542782</v>
      </c>
      <c r="AI175" s="49">
        <f>'CCG weighted population'!AO175/'CCG weighted population'!$E175</f>
        <v>1.8605061719485905</v>
      </c>
      <c r="AJ175" s="49">
        <f>'CCG weighted population'!AP175/'CCG weighted population'!$F175</f>
        <v>1.8609252877126383</v>
      </c>
      <c r="AK175" s="49">
        <f>'CCG weighted population'!AQ175/'CCG weighted population'!$G175</f>
        <v>1.8613302838713588</v>
      </c>
      <c r="AL175" s="49">
        <f>'CCG weighted population'!AR175/'CCG weighted population'!$H175</f>
        <v>1.8617136783075436</v>
      </c>
      <c r="AM175" s="51">
        <v>0.97001099586486816</v>
      </c>
      <c r="AN175" s="49">
        <v>0.97135418653488159</v>
      </c>
      <c r="AO175" s="49">
        <v>0.97273099422454834</v>
      </c>
      <c r="AP175" s="49">
        <v>0.97413754463195801</v>
      </c>
      <c r="AQ175" s="49">
        <v>0.97557669878005981</v>
      </c>
      <c r="AR175" s="49">
        <v>0.97704529762268066</v>
      </c>
      <c r="AS175" s="52">
        <v>0.99705034494400024</v>
      </c>
      <c r="AT175" s="50">
        <v>0.99705034494400024</v>
      </c>
      <c r="AU175" s="50">
        <v>0.99705034494400024</v>
      </c>
      <c r="AV175" s="50">
        <v>0.99705034494400024</v>
      </c>
      <c r="AW175" s="50">
        <v>0.99705034494400024</v>
      </c>
      <c r="AX175" s="50">
        <v>0.99705034494400024</v>
      </c>
    </row>
    <row r="176" spans="1:50" x14ac:dyDescent="0.2">
      <c r="A176" s="31" t="s">
        <v>183</v>
      </c>
      <c r="B176" s="25" t="s">
        <v>231</v>
      </c>
      <c r="C176" s="51">
        <f>'CCG weighted population'!I176/'CCG weighted population'!$C176</f>
        <v>0.89249436987156572</v>
      </c>
      <c r="D176" s="49">
        <f>'CCG weighted population'!J176/'CCG weighted population'!$D176</f>
        <v>0.89369490023038167</v>
      </c>
      <c r="E176" s="49">
        <f>'CCG weighted population'!K176/'CCG weighted population'!$E176</f>
        <v>0.89476277106488133</v>
      </c>
      <c r="F176" s="49">
        <f>'CCG weighted population'!L176/'CCG weighted population'!$F176</f>
        <v>0.89517028760251749</v>
      </c>
      <c r="G176" s="49">
        <f>'CCG weighted population'!M176/'CCG weighted population'!$G176</f>
        <v>0.89559714181563799</v>
      </c>
      <c r="H176" s="49">
        <f>'CCG weighted population'!N176/'CCG weighted population'!$H176</f>
        <v>0.89614583613904852</v>
      </c>
      <c r="I176" s="51">
        <f>'CCG weighted population'!O176/'CCG weighted population'!$C176</f>
        <v>0.84388256564029107</v>
      </c>
      <c r="J176" s="49">
        <f>'CCG weighted population'!P176/'CCG weighted population'!$D176</f>
        <v>0.8483956593442713</v>
      </c>
      <c r="K176" s="49">
        <f>'CCG weighted population'!Q176/'CCG weighted population'!$E176</f>
        <v>0.85446917444468629</v>
      </c>
      <c r="L176" s="49">
        <f>'CCG weighted population'!R176/'CCG weighted population'!$F176</f>
        <v>0.85865393853545191</v>
      </c>
      <c r="M176" s="49">
        <f>'CCG weighted population'!S176/'CCG weighted population'!$G176</f>
        <v>0.86175381558675357</v>
      </c>
      <c r="N176" s="49">
        <f>'CCG weighted population'!T176/'CCG weighted population'!$H176</f>
        <v>0.86446185063404679</v>
      </c>
      <c r="O176" s="51">
        <f>'CCG weighted population'!U176/'CCG weighted population'!$C176</f>
        <v>0.69068285204480073</v>
      </c>
      <c r="P176" s="49">
        <f>'CCG weighted population'!V176/'CCG weighted population'!$D176</f>
        <v>0.69071928264403959</v>
      </c>
      <c r="Q176" s="49">
        <f>'CCG weighted population'!W176/'CCG weighted population'!$E176</f>
        <v>0.69074573285805996</v>
      </c>
      <c r="R176" s="49">
        <f>'CCG weighted population'!X176/'CCG weighted population'!$F176</f>
        <v>0.690534129255716</v>
      </c>
      <c r="S176" s="49">
        <f>'CCG weighted population'!Y176/'CCG weighted population'!$G176</f>
        <v>0.69065538693936124</v>
      </c>
      <c r="T176" s="49">
        <f>'CCG weighted population'!Z176/'CCG weighted population'!$H176</f>
        <v>0.69080842307132895</v>
      </c>
      <c r="U176" s="51">
        <f>'CCG weighted population'!AA176/'CCG weighted population'!$C176</f>
        <v>1.0356136396608853</v>
      </c>
      <c r="V176" s="49">
        <f>'CCG weighted population'!AB176/'CCG weighted population'!$D176</f>
        <v>1.034111833229461</v>
      </c>
      <c r="W176" s="49">
        <f>'CCG weighted population'!AC176/'CCG weighted population'!$E176</f>
        <v>1.032288528361297</v>
      </c>
      <c r="X176" s="49">
        <f>'CCG weighted population'!AD176/'CCG weighted population'!$F176</f>
        <v>1.0303556778147773</v>
      </c>
      <c r="Y176" s="49">
        <f>'CCG weighted population'!AE176/'CCG weighted population'!$G176</f>
        <v>1.0286495011665506</v>
      </c>
      <c r="Z176" s="49">
        <f>'CCG weighted population'!AF176/'CCG weighted population'!$H176</f>
        <v>1.0273086143088783</v>
      </c>
      <c r="AA176" s="51">
        <f>'CCG weighted population'!AG176/'CCG weighted population'!$C176</f>
        <v>0.89185385091401437</v>
      </c>
      <c r="AB176" s="49">
        <f>'CCG weighted population'!AH176/'CCG weighted population'!$D176</f>
        <v>0.8923000379156476</v>
      </c>
      <c r="AC176" s="49">
        <f>'CCG weighted population'!AI176/'CCG weighted population'!$E176</f>
        <v>0.89263229651873333</v>
      </c>
      <c r="AD176" s="49">
        <f>'CCG weighted population'!AJ176/'CCG weighted population'!$F176</f>
        <v>0.89243131373870166</v>
      </c>
      <c r="AE176" s="49">
        <f>'CCG weighted population'!AK176/'CCG weighted population'!$G176</f>
        <v>0.89244159350855667</v>
      </c>
      <c r="AF176" s="49">
        <f>'CCG weighted population'!AL176/'CCG weighted population'!$H176</f>
        <v>0.89236662611847029</v>
      </c>
      <c r="AG176" s="51">
        <f>'CCG weighted population'!AM176/'CCG weighted population'!$C176</f>
        <v>0.69327872127384593</v>
      </c>
      <c r="AH176" s="49">
        <f>'CCG weighted population'!AN176/'CCG weighted population'!$D176</f>
        <v>0.6934125379877043</v>
      </c>
      <c r="AI176" s="49">
        <f>'CCG weighted population'!AO176/'CCG weighted population'!$E176</f>
        <v>0.69356858514065256</v>
      </c>
      <c r="AJ176" s="49">
        <f>'CCG weighted population'!AP176/'CCG weighted population'!$F176</f>
        <v>0.69372476301721142</v>
      </c>
      <c r="AK176" s="49">
        <f>'CCG weighted population'!AQ176/'CCG weighted population'!$G176</f>
        <v>0.69387573433917549</v>
      </c>
      <c r="AL176" s="49">
        <f>'CCG weighted population'!AR176/'CCG weighted population'!$H176</f>
        <v>0.69401868202313166</v>
      </c>
      <c r="AM176" s="51">
        <v>1.0532121658325195</v>
      </c>
      <c r="AN176" s="49">
        <v>1.0500891208648682</v>
      </c>
      <c r="AO176" s="49">
        <v>1.046967625617981</v>
      </c>
      <c r="AP176" s="49">
        <v>1.0438426733016968</v>
      </c>
      <c r="AQ176" s="49">
        <v>1.0407166481018066</v>
      </c>
      <c r="AR176" s="49">
        <v>1.0375857353210449</v>
      </c>
      <c r="AS176" s="52">
        <v>1.0019991397857666</v>
      </c>
      <c r="AT176" s="50">
        <v>1.0019991397857666</v>
      </c>
      <c r="AU176" s="50">
        <v>1.0019991397857666</v>
      </c>
      <c r="AV176" s="50">
        <v>1.0019991397857666</v>
      </c>
      <c r="AW176" s="50">
        <v>1.0019991397857666</v>
      </c>
      <c r="AX176" s="50">
        <v>1.0019991397857666</v>
      </c>
    </row>
    <row r="177" spans="1:50" x14ac:dyDescent="0.2">
      <c r="A177" s="31" t="s">
        <v>184</v>
      </c>
      <c r="B177" s="25" t="s">
        <v>219</v>
      </c>
      <c r="C177" s="51">
        <f>'CCG weighted population'!I177/'CCG weighted population'!$C177</f>
        <v>0.7991969046059787</v>
      </c>
      <c r="D177" s="49">
        <f>'CCG weighted population'!J177/'CCG weighted population'!$D177</f>
        <v>0.80109528721303647</v>
      </c>
      <c r="E177" s="49">
        <f>'CCG weighted population'!K177/'CCG weighted population'!$E177</f>
        <v>0.80292793112513894</v>
      </c>
      <c r="F177" s="49">
        <f>'CCG weighted population'!L177/'CCG weighted population'!$F177</f>
        <v>0.80449603627592314</v>
      </c>
      <c r="G177" s="49">
        <f>'CCG weighted population'!M177/'CCG weighted population'!$G177</f>
        <v>0.80633357554869656</v>
      </c>
      <c r="H177" s="49">
        <f>'CCG weighted population'!N177/'CCG weighted population'!$H177</f>
        <v>0.80783414298255107</v>
      </c>
      <c r="I177" s="51">
        <f>'CCG weighted population'!O177/'CCG weighted population'!$C177</f>
        <v>0.74506578615208441</v>
      </c>
      <c r="J177" s="49">
        <f>'CCG weighted population'!P177/'CCG weighted population'!$D177</f>
        <v>0.74956246066428722</v>
      </c>
      <c r="K177" s="49">
        <f>'CCG weighted population'!Q177/'CCG weighted population'!$E177</f>
        <v>0.75425103557911299</v>
      </c>
      <c r="L177" s="49">
        <f>'CCG weighted population'!R177/'CCG weighted population'!$F177</f>
        <v>0.75789691612623633</v>
      </c>
      <c r="M177" s="49">
        <f>'CCG weighted population'!S177/'CCG weighted population'!$G177</f>
        <v>0.76227297846017394</v>
      </c>
      <c r="N177" s="49">
        <f>'CCG weighted population'!T177/'CCG weighted population'!$H177</f>
        <v>0.76640906439798284</v>
      </c>
      <c r="O177" s="51">
        <f>'CCG weighted population'!U177/'CCG weighted population'!$C177</f>
        <v>0.70759901178262929</v>
      </c>
      <c r="P177" s="49">
        <f>'CCG weighted population'!V177/'CCG weighted population'!$D177</f>
        <v>0.70794352401402005</v>
      </c>
      <c r="Q177" s="49">
        <f>'CCG weighted population'!W177/'CCG weighted population'!$E177</f>
        <v>0.70820432830032476</v>
      </c>
      <c r="R177" s="49">
        <f>'CCG weighted population'!X177/'CCG weighted population'!$F177</f>
        <v>0.70858785789850864</v>
      </c>
      <c r="S177" s="49">
        <f>'CCG weighted population'!Y177/'CCG weighted population'!$G177</f>
        <v>0.70923166737156584</v>
      </c>
      <c r="T177" s="49">
        <f>'CCG weighted population'!Z177/'CCG weighted population'!$H177</f>
        <v>0.71001185185782523</v>
      </c>
      <c r="U177" s="51">
        <f>'CCG weighted population'!AA177/'CCG weighted population'!$C177</f>
        <v>0.96577322985632963</v>
      </c>
      <c r="V177" s="49">
        <f>'CCG weighted population'!AB177/'CCG weighted population'!$D177</f>
        <v>0.96618675087134076</v>
      </c>
      <c r="W177" s="49">
        <f>'CCG weighted population'!AC177/'CCG weighted population'!$E177</f>
        <v>0.96675261639412025</v>
      </c>
      <c r="X177" s="49">
        <f>'CCG weighted population'!AD177/'CCG weighted population'!$F177</f>
        <v>0.96733569082839199</v>
      </c>
      <c r="Y177" s="49">
        <f>'CCG weighted population'!AE177/'CCG weighted population'!$G177</f>
        <v>0.96805996742465827</v>
      </c>
      <c r="Z177" s="49">
        <f>'CCG weighted population'!AF177/'CCG weighted population'!$H177</f>
        <v>0.96877043303073129</v>
      </c>
      <c r="AA177" s="51">
        <f>'CCG weighted population'!AG177/'CCG weighted population'!$C177</f>
        <v>0.83501515219677069</v>
      </c>
      <c r="AB177" s="49">
        <f>'CCG weighted population'!AH177/'CCG weighted population'!$D177</f>
        <v>0.83649141031059304</v>
      </c>
      <c r="AC177" s="49">
        <f>'CCG weighted population'!AI177/'CCG weighted population'!$E177</f>
        <v>0.83788877690814645</v>
      </c>
      <c r="AD177" s="49">
        <f>'CCG weighted population'!AJ177/'CCG weighted population'!$F177</f>
        <v>0.83888908976423371</v>
      </c>
      <c r="AE177" s="49">
        <f>'CCG weighted population'!AK177/'CCG weighted population'!$G177</f>
        <v>0.84023667410970393</v>
      </c>
      <c r="AF177" s="49">
        <f>'CCG weighted population'!AL177/'CCG weighted population'!$H177</f>
        <v>0.84146841897475211</v>
      </c>
      <c r="AG177" s="51">
        <f>'CCG weighted population'!AM177/'CCG weighted population'!$C177</f>
        <v>0.81606430009810205</v>
      </c>
      <c r="AH177" s="49">
        <f>'CCG weighted population'!AN177/'CCG weighted population'!$D177</f>
        <v>0.81622183742082688</v>
      </c>
      <c r="AI177" s="49">
        <f>'CCG weighted population'!AO177/'CCG weighted population'!$E177</f>
        <v>0.81640553356496792</v>
      </c>
      <c r="AJ177" s="49">
        <f>'CCG weighted population'!AP177/'CCG weighted population'!$F177</f>
        <v>0.81658942318362182</v>
      </c>
      <c r="AK177" s="49">
        <f>'CCG weighted population'!AQ177/'CCG weighted population'!$G177</f>
        <v>0.81676713354990238</v>
      </c>
      <c r="AL177" s="49">
        <f>'CCG weighted population'!AR177/'CCG weighted population'!$H177</f>
        <v>0.81693533267074037</v>
      </c>
      <c r="AM177" s="51">
        <v>1.0517681837081909</v>
      </c>
      <c r="AN177" s="49">
        <v>1.0515041351318359</v>
      </c>
      <c r="AO177" s="49">
        <v>1.051263689994812</v>
      </c>
      <c r="AP177" s="49">
        <v>1.0510419607162476</v>
      </c>
      <c r="AQ177" s="49">
        <v>1.0508415699005127</v>
      </c>
      <c r="AR177" s="49">
        <v>1.0506595373153687</v>
      </c>
      <c r="AS177" s="52">
        <v>1.0003055334091187</v>
      </c>
      <c r="AT177" s="50">
        <v>1.0003055334091187</v>
      </c>
      <c r="AU177" s="50">
        <v>1.0003055334091187</v>
      </c>
      <c r="AV177" s="50">
        <v>1.0003055334091187</v>
      </c>
      <c r="AW177" s="50">
        <v>1.0003055334091187</v>
      </c>
      <c r="AX177" s="50">
        <v>1.0003055334091187</v>
      </c>
    </row>
    <row r="178" spans="1:50" x14ac:dyDescent="0.2">
      <c r="A178" s="31" t="s">
        <v>185</v>
      </c>
      <c r="B178" s="25" t="s">
        <v>229</v>
      </c>
      <c r="C178" s="51">
        <f>'CCG weighted population'!I178/'CCG weighted population'!$C178</f>
        <v>0.94844925145251413</v>
      </c>
      <c r="D178" s="49">
        <f>'CCG weighted population'!J178/'CCG weighted population'!$D178</f>
        <v>0.9461364943848708</v>
      </c>
      <c r="E178" s="49">
        <f>'CCG weighted population'!K178/'CCG weighted population'!$E178</f>
        <v>0.94416766894227866</v>
      </c>
      <c r="F178" s="49">
        <f>'CCG weighted population'!L178/'CCG weighted population'!$F178</f>
        <v>0.94183882307443845</v>
      </c>
      <c r="G178" s="49">
        <f>'CCG weighted population'!M178/'CCG weighted population'!$G178</f>
        <v>0.93944601162290886</v>
      </c>
      <c r="H178" s="49">
        <f>'CCG weighted population'!N178/'CCG weighted population'!$H178</f>
        <v>0.93707453998852186</v>
      </c>
      <c r="I178" s="51">
        <f>'CCG weighted population'!O178/'CCG weighted population'!$C178</f>
        <v>0.94520818334500711</v>
      </c>
      <c r="J178" s="49">
        <f>'CCG weighted population'!P178/'CCG weighted population'!$D178</f>
        <v>0.94203243970347517</v>
      </c>
      <c r="K178" s="49">
        <f>'CCG weighted population'!Q178/'CCG weighted population'!$E178</f>
        <v>0.93991119619957941</v>
      </c>
      <c r="L178" s="49">
        <f>'CCG weighted population'!R178/'CCG weighted population'!$F178</f>
        <v>0.93676710678681085</v>
      </c>
      <c r="M178" s="49">
        <f>'CCG weighted population'!S178/'CCG weighted population'!$G178</f>
        <v>0.93284666669892435</v>
      </c>
      <c r="N178" s="49">
        <f>'CCG weighted population'!T178/'CCG weighted population'!$H178</f>
        <v>0.92877771717796009</v>
      </c>
      <c r="O178" s="51">
        <f>'CCG weighted population'!U178/'CCG weighted population'!$C178</f>
        <v>0.95804486744291195</v>
      </c>
      <c r="P178" s="49">
        <f>'CCG weighted population'!V178/'CCG weighted population'!$D178</f>
        <v>0.95793866861084076</v>
      </c>
      <c r="Q178" s="49">
        <f>'CCG weighted population'!W178/'CCG weighted population'!$E178</f>
        <v>0.95769717236543539</v>
      </c>
      <c r="R178" s="49">
        <f>'CCG weighted population'!X178/'CCG weighted population'!$F178</f>
        <v>0.95722438921470221</v>
      </c>
      <c r="S178" s="49">
        <f>'CCG weighted population'!Y178/'CCG weighted population'!$G178</f>
        <v>0.95647938687844902</v>
      </c>
      <c r="T178" s="49">
        <f>'CCG weighted population'!Z178/'CCG weighted population'!$H178</f>
        <v>0.95588981854558652</v>
      </c>
      <c r="U178" s="51">
        <f>'CCG weighted population'!AA178/'CCG weighted population'!$C178</f>
        <v>1.0224789676814516</v>
      </c>
      <c r="V178" s="49">
        <f>'CCG weighted population'!AB178/'CCG weighted population'!$D178</f>
        <v>1.0193729203338961</v>
      </c>
      <c r="W178" s="49">
        <f>'CCG weighted population'!AC178/'CCG weighted population'!$E178</f>
        <v>1.0163893974659874</v>
      </c>
      <c r="X178" s="49">
        <f>'CCG weighted population'!AD178/'CCG weighted population'!$F178</f>
        <v>1.0134122189407535</v>
      </c>
      <c r="Y178" s="49">
        <f>'CCG weighted population'!AE178/'CCG weighted population'!$G178</f>
        <v>1.0103598562810834</v>
      </c>
      <c r="Z178" s="49">
        <f>'CCG weighted population'!AF178/'CCG weighted population'!$H178</f>
        <v>1.0072005719616732</v>
      </c>
      <c r="AA178" s="51">
        <f>'CCG weighted population'!AG178/'CCG weighted population'!$C178</f>
        <v>0.93512180631381669</v>
      </c>
      <c r="AB178" s="49">
        <f>'CCG weighted population'!AH178/'CCG weighted population'!$D178</f>
        <v>0.93257328878306223</v>
      </c>
      <c r="AC178" s="49">
        <f>'CCG weighted population'!AI178/'CCG weighted population'!$E178</f>
        <v>0.93017150952384764</v>
      </c>
      <c r="AD178" s="49">
        <f>'CCG weighted population'!AJ178/'CCG weighted population'!$F178</f>
        <v>0.92745878970003603</v>
      </c>
      <c r="AE178" s="49">
        <f>'CCG weighted population'!AK178/'CCG weighted population'!$G178</f>
        <v>0.92476476011918751</v>
      </c>
      <c r="AF178" s="49">
        <f>'CCG weighted population'!AL178/'CCG weighted population'!$H178</f>
        <v>0.92178211531298804</v>
      </c>
      <c r="AG178" s="51">
        <f>'CCG weighted population'!AM178/'CCG weighted population'!$C178</f>
        <v>0.93625930607426178</v>
      </c>
      <c r="AH178" s="49">
        <f>'CCG weighted population'!AN178/'CCG weighted population'!$D178</f>
        <v>0.93644002430872675</v>
      </c>
      <c r="AI178" s="49">
        <f>'CCG weighted population'!AO178/'CCG weighted population'!$E178</f>
        <v>0.93665078445312266</v>
      </c>
      <c r="AJ178" s="49">
        <f>'CCG weighted population'!AP178/'CCG weighted population'!$F178</f>
        <v>0.93686170081792097</v>
      </c>
      <c r="AK178" s="49">
        <f>'CCG weighted population'!AQ178/'CCG weighted population'!$G178</f>
        <v>0.93706557878799379</v>
      </c>
      <c r="AL178" s="49">
        <f>'CCG weighted population'!AR178/'CCG weighted population'!$H178</f>
        <v>0.93725856120106255</v>
      </c>
      <c r="AM178" s="51">
        <v>0.99009418487548828</v>
      </c>
      <c r="AN178" s="49">
        <v>0.99080324172973633</v>
      </c>
      <c r="AO178" s="49">
        <v>0.99154162406921387</v>
      </c>
      <c r="AP178" s="49">
        <v>0.99230515956878662</v>
      </c>
      <c r="AQ178" s="49">
        <v>0.99309653043746948</v>
      </c>
      <c r="AR178" s="49">
        <v>0.99391269683837891</v>
      </c>
      <c r="AS178" s="52">
        <v>0.9995262622833252</v>
      </c>
      <c r="AT178" s="50">
        <v>0.9995262622833252</v>
      </c>
      <c r="AU178" s="50">
        <v>0.9995262622833252</v>
      </c>
      <c r="AV178" s="50">
        <v>0.9995262622833252</v>
      </c>
      <c r="AW178" s="50">
        <v>0.9995262622833252</v>
      </c>
      <c r="AX178" s="50">
        <v>0.9995262622833252</v>
      </c>
    </row>
    <row r="179" spans="1:50" x14ac:dyDescent="0.2">
      <c r="A179" s="31" t="s">
        <v>186</v>
      </c>
      <c r="B179" s="25" t="s">
        <v>256</v>
      </c>
      <c r="C179" s="51">
        <f>'CCG weighted population'!I179/'CCG weighted population'!$C179</f>
        <v>0.8284503282738892</v>
      </c>
      <c r="D179" s="49">
        <f>'CCG weighted population'!J179/'CCG weighted population'!$D179</f>
        <v>0.82972636563033486</v>
      </c>
      <c r="E179" s="49">
        <f>'CCG weighted population'!K179/'CCG weighted population'!$E179</f>
        <v>0.8312132777852439</v>
      </c>
      <c r="F179" s="49">
        <f>'CCG weighted population'!L179/'CCG weighted population'!$F179</f>
        <v>0.83253250794362266</v>
      </c>
      <c r="G179" s="49">
        <f>'CCG weighted population'!M179/'CCG weighted population'!$G179</f>
        <v>0.83351852316394415</v>
      </c>
      <c r="H179" s="49">
        <f>'CCG weighted population'!N179/'CCG weighted population'!$H179</f>
        <v>0.83466366256279101</v>
      </c>
      <c r="I179" s="51">
        <f>'CCG weighted population'!O179/'CCG weighted population'!$C179</f>
        <v>0.71804267196509952</v>
      </c>
      <c r="J179" s="49">
        <f>'CCG weighted population'!P179/'CCG weighted population'!$D179</f>
        <v>0.71914774685796323</v>
      </c>
      <c r="K179" s="49">
        <f>'CCG weighted population'!Q179/'CCG weighted population'!$E179</f>
        <v>0.72103990349079428</v>
      </c>
      <c r="L179" s="49">
        <f>'CCG weighted population'!R179/'CCG weighted population'!$F179</f>
        <v>0.72132450821463923</v>
      </c>
      <c r="M179" s="49">
        <f>'CCG weighted population'!S179/'CCG weighted population'!$G179</f>
        <v>0.72126424363159469</v>
      </c>
      <c r="N179" s="49">
        <f>'CCG weighted population'!T179/'CCG weighted population'!$H179</f>
        <v>0.72166540009988644</v>
      </c>
      <c r="O179" s="51">
        <f>'CCG weighted population'!U179/'CCG weighted population'!$C179</f>
        <v>0.75443216430055715</v>
      </c>
      <c r="P179" s="49">
        <f>'CCG weighted population'!V179/'CCG weighted population'!$D179</f>
        <v>0.75416340435408369</v>
      </c>
      <c r="Q179" s="49">
        <f>'CCG weighted population'!W179/'CCG weighted population'!$E179</f>
        <v>0.75411389598172285</v>
      </c>
      <c r="R179" s="49">
        <f>'CCG weighted population'!X179/'CCG weighted population'!$F179</f>
        <v>0.75431975016868746</v>
      </c>
      <c r="S179" s="49">
        <f>'CCG weighted population'!Y179/'CCG weighted population'!$G179</f>
        <v>0.75465799722305082</v>
      </c>
      <c r="T179" s="49">
        <f>'CCG weighted population'!Z179/'CCG weighted population'!$H179</f>
        <v>0.75473525009489417</v>
      </c>
      <c r="U179" s="51">
        <f>'CCG weighted population'!AA179/'CCG weighted population'!$C179</f>
        <v>1.1131913022978568</v>
      </c>
      <c r="V179" s="49">
        <f>'CCG weighted population'!AB179/'CCG weighted population'!$D179</f>
        <v>1.1139453874181811</v>
      </c>
      <c r="W179" s="49">
        <f>'CCG weighted population'!AC179/'CCG weighted population'!$E179</f>
        <v>1.114743112484881</v>
      </c>
      <c r="X179" s="49">
        <f>'CCG weighted population'!AD179/'CCG weighted population'!$F179</f>
        <v>1.1153902624731791</v>
      </c>
      <c r="Y179" s="49">
        <f>'CCG weighted population'!AE179/'CCG weighted population'!$G179</f>
        <v>1.1159757884951369</v>
      </c>
      <c r="Z179" s="49">
        <f>'CCG weighted population'!AF179/'CCG weighted population'!$H179</f>
        <v>1.1168320211359724</v>
      </c>
      <c r="AA179" s="51">
        <f>'CCG weighted population'!AG179/'CCG weighted population'!$C179</f>
        <v>0.79464802715758454</v>
      </c>
      <c r="AB179" s="49">
        <f>'CCG weighted population'!AH179/'CCG weighted population'!$D179</f>
        <v>0.79567467738483977</v>
      </c>
      <c r="AC179" s="49">
        <f>'CCG weighted population'!AI179/'CCG weighted population'!$E179</f>
        <v>0.79722398860620214</v>
      </c>
      <c r="AD179" s="49">
        <f>'CCG weighted population'!AJ179/'CCG weighted population'!$F179</f>
        <v>0.79829725961983333</v>
      </c>
      <c r="AE179" s="49">
        <f>'CCG weighted population'!AK179/'CCG weighted population'!$G179</f>
        <v>0.79915036537452322</v>
      </c>
      <c r="AF179" s="49">
        <f>'CCG weighted population'!AL179/'CCG weighted population'!$H179</f>
        <v>0.80038069242392451</v>
      </c>
      <c r="AG179" s="51">
        <f>'CCG weighted population'!AM179/'CCG weighted population'!$C179</f>
        <v>0.80138142951953184</v>
      </c>
      <c r="AH179" s="49">
        <f>'CCG weighted population'!AN179/'CCG weighted population'!$D179</f>
        <v>0.801535999550397</v>
      </c>
      <c r="AI179" s="49">
        <f>'CCG weighted population'!AO179/'CCG weighted population'!$E179</f>
        <v>0.8017164359629082</v>
      </c>
      <c r="AJ179" s="49">
        <f>'CCG weighted population'!AP179/'CCG weighted population'!$F179</f>
        <v>0.80189704219901625</v>
      </c>
      <c r="AK179" s="49">
        <f>'CCG weighted population'!AQ179/'CCG weighted population'!$G179</f>
        <v>0.80207147340462659</v>
      </c>
      <c r="AL179" s="49">
        <f>'CCG weighted population'!AR179/'CCG weighted population'!$H179</f>
        <v>0.80223672609745456</v>
      </c>
      <c r="AM179" s="51">
        <v>1.0690546035766602</v>
      </c>
      <c r="AN179" s="49">
        <v>1.0657378435134888</v>
      </c>
      <c r="AO179" s="49">
        <v>1.0624216794967651</v>
      </c>
      <c r="AP179" s="49">
        <v>1.0591009855270386</v>
      </c>
      <c r="AQ179" s="49">
        <v>1.055777907371521</v>
      </c>
      <c r="AR179" s="49">
        <v>1.0524487495422363</v>
      </c>
      <c r="AS179" s="52">
        <v>1.0001258850097656</v>
      </c>
      <c r="AT179" s="50">
        <v>1.0001258850097656</v>
      </c>
      <c r="AU179" s="50">
        <v>1.0001258850097656</v>
      </c>
      <c r="AV179" s="50">
        <v>1.0001258850097656</v>
      </c>
      <c r="AW179" s="50">
        <v>1.0001258850097656</v>
      </c>
      <c r="AX179" s="50">
        <v>1.0001258850097656</v>
      </c>
    </row>
    <row r="180" spans="1:50" x14ac:dyDescent="0.2">
      <c r="A180" s="31" t="s">
        <v>187</v>
      </c>
      <c r="B180" s="25" t="s">
        <v>221</v>
      </c>
      <c r="C180" s="51">
        <f>'CCG weighted population'!I180/'CCG weighted population'!$C180</f>
        <v>0.96996915353985202</v>
      </c>
      <c r="D180" s="49">
        <f>'CCG weighted population'!J180/'CCG weighted population'!$D180</f>
        <v>0.96615032125181832</v>
      </c>
      <c r="E180" s="49">
        <f>'CCG weighted population'!K180/'CCG weighted population'!$E180</f>
        <v>0.9628420130204709</v>
      </c>
      <c r="F180" s="49">
        <f>'CCG weighted population'!L180/'CCG weighted population'!$F180</f>
        <v>0.95928839414746214</v>
      </c>
      <c r="G180" s="49">
        <f>'CCG weighted population'!M180/'CCG weighted population'!$G180</f>
        <v>0.95560223534834987</v>
      </c>
      <c r="H180" s="49">
        <f>'CCG weighted population'!N180/'CCG weighted population'!$H180</f>
        <v>0.95208944576877341</v>
      </c>
      <c r="I180" s="51">
        <f>'CCG weighted population'!O180/'CCG weighted population'!$C180</f>
        <v>1.0324987195817574</v>
      </c>
      <c r="J180" s="49">
        <f>'CCG weighted population'!P180/'CCG weighted population'!$D180</f>
        <v>1.0241555872783927</v>
      </c>
      <c r="K180" s="49">
        <f>'CCG weighted population'!Q180/'CCG weighted population'!$E180</f>
        <v>1.0170672886323793</v>
      </c>
      <c r="L180" s="49">
        <f>'CCG weighted population'!R180/'CCG weighted population'!$F180</f>
        <v>1.008595642482137</v>
      </c>
      <c r="M180" s="49">
        <f>'CCG weighted population'!S180/'CCG weighted population'!$G180</f>
        <v>0.99955291143278213</v>
      </c>
      <c r="N180" s="49">
        <f>'CCG weighted population'!T180/'CCG weighted population'!$H180</f>
        <v>0.99071077578886479</v>
      </c>
      <c r="O180" s="51">
        <f>'CCG weighted population'!U180/'CCG weighted population'!$C180</f>
        <v>1.1730311592352345</v>
      </c>
      <c r="P180" s="49">
        <f>'CCG weighted population'!V180/'CCG weighted population'!$D180</f>
        <v>1.1726305400043422</v>
      </c>
      <c r="Q180" s="49">
        <f>'CCG weighted population'!W180/'CCG weighted population'!$E180</f>
        <v>1.1721118587079571</v>
      </c>
      <c r="R180" s="49">
        <f>'CCG weighted population'!X180/'CCG weighted population'!$F180</f>
        <v>1.1714942088637887</v>
      </c>
      <c r="S180" s="49">
        <f>'CCG weighted population'!Y180/'CCG weighted population'!$G180</f>
        <v>1.1704429460443297</v>
      </c>
      <c r="T180" s="49">
        <f>'CCG weighted population'!Z180/'CCG weighted population'!$H180</f>
        <v>1.1694554706178113</v>
      </c>
      <c r="U180" s="51">
        <f>'CCG weighted population'!AA180/'CCG weighted population'!$C180</f>
        <v>1.2542592427778592</v>
      </c>
      <c r="V180" s="49">
        <f>'CCG weighted population'!AB180/'CCG weighted population'!$D180</f>
        <v>1.2527910044756627</v>
      </c>
      <c r="W180" s="49">
        <f>'CCG weighted population'!AC180/'CCG weighted population'!$E180</f>
        <v>1.2514843600148935</v>
      </c>
      <c r="X180" s="49">
        <f>'CCG weighted population'!AD180/'CCG weighted population'!$F180</f>
        <v>1.2499581861521687</v>
      </c>
      <c r="Y180" s="49">
        <f>'CCG weighted population'!AE180/'CCG weighted population'!$G180</f>
        <v>1.2483432904899916</v>
      </c>
      <c r="Z180" s="49">
        <f>'CCG weighted population'!AF180/'CCG weighted population'!$H180</f>
        <v>1.24678158552327</v>
      </c>
      <c r="AA180" s="51">
        <f>'CCG weighted population'!AG180/'CCG weighted population'!$C180</f>
        <v>0.97842392733554417</v>
      </c>
      <c r="AB180" s="49">
        <f>'CCG weighted population'!AH180/'CCG weighted population'!$D180</f>
        <v>0.97498864082666892</v>
      </c>
      <c r="AC180" s="49">
        <f>'CCG weighted population'!AI180/'CCG weighted population'!$E180</f>
        <v>0.97182391933721801</v>
      </c>
      <c r="AD180" s="49">
        <f>'CCG weighted population'!AJ180/'CCG weighted population'!$F180</f>
        <v>0.96843543273291532</v>
      </c>
      <c r="AE180" s="49">
        <f>'CCG weighted population'!AK180/'CCG weighted population'!$G180</f>
        <v>0.96461918658996615</v>
      </c>
      <c r="AF180" s="49">
        <f>'CCG weighted population'!AL180/'CCG weighted population'!$H180</f>
        <v>0.96131883488277015</v>
      </c>
      <c r="AG180" s="51">
        <f>'CCG weighted population'!AM180/'CCG weighted population'!$C180</f>
        <v>1.2332142235428258</v>
      </c>
      <c r="AH180" s="49">
        <f>'CCG weighted population'!AN180/'CCG weighted population'!$D180</f>
        <v>1.2334522670937336</v>
      </c>
      <c r="AI180" s="49">
        <f>'CCG weighted population'!AO180/'CCG weighted population'!$E180</f>
        <v>1.2337298647179837</v>
      </c>
      <c r="AJ180" s="49">
        <f>'CCG weighted population'!AP180/'CCG weighted population'!$F180</f>
        <v>1.2340077557567</v>
      </c>
      <c r="AK180" s="49">
        <f>'CCG weighted population'!AQ180/'CCG weighted population'!$G180</f>
        <v>1.2342762072180797</v>
      </c>
      <c r="AL180" s="49">
        <f>'CCG weighted population'!AR180/'CCG weighted population'!$H180</f>
        <v>1.2345304718485184</v>
      </c>
      <c r="AM180" s="51">
        <v>0.96190649271011353</v>
      </c>
      <c r="AN180" s="49">
        <v>0.96613544225692749</v>
      </c>
      <c r="AO180" s="49">
        <v>0.97042000293731689</v>
      </c>
      <c r="AP180" s="49">
        <v>0.97475647926330566</v>
      </c>
      <c r="AQ180" s="49">
        <v>0.97914820909500122</v>
      </c>
      <c r="AR180" s="49">
        <v>0.98359256982803345</v>
      </c>
      <c r="AS180" s="52">
        <v>0.99805432558059692</v>
      </c>
      <c r="AT180" s="50">
        <v>0.99805432558059692</v>
      </c>
      <c r="AU180" s="50">
        <v>0.99805432558059692</v>
      </c>
      <c r="AV180" s="50">
        <v>0.99805432558059692</v>
      </c>
      <c r="AW180" s="50">
        <v>0.99805432558059692</v>
      </c>
      <c r="AX180" s="50">
        <v>0.99805432558059692</v>
      </c>
    </row>
    <row r="181" spans="1:50" x14ac:dyDescent="0.2">
      <c r="A181" s="31" t="s">
        <v>188</v>
      </c>
      <c r="B181" s="25" t="s">
        <v>297</v>
      </c>
      <c r="C181" s="51">
        <f>'CCG weighted population'!I181/'CCG weighted population'!$C181</f>
        <v>0.95941200684691319</v>
      </c>
      <c r="D181" s="49">
        <f>'CCG weighted population'!J181/'CCG weighted population'!$D181</f>
        <v>0.95653449571035654</v>
      </c>
      <c r="E181" s="49">
        <f>'CCG weighted population'!K181/'CCG weighted population'!$E181</f>
        <v>0.95423991196221547</v>
      </c>
      <c r="F181" s="49">
        <f>'CCG weighted population'!L181/'CCG weighted population'!$F181</f>
        <v>0.95223684235398198</v>
      </c>
      <c r="G181" s="49">
        <f>'CCG weighted population'!M181/'CCG weighted population'!$G181</f>
        <v>0.95026199343665751</v>
      </c>
      <c r="H181" s="49">
        <f>'CCG weighted population'!N181/'CCG weighted population'!$H181</f>
        <v>0.94796293288803934</v>
      </c>
      <c r="I181" s="51">
        <f>'CCG weighted population'!O181/'CCG weighted population'!$C181</f>
        <v>0.92078634270230275</v>
      </c>
      <c r="J181" s="49">
        <f>'CCG weighted population'!P181/'CCG weighted population'!$D181</f>
        <v>0.91495189106618702</v>
      </c>
      <c r="K181" s="49">
        <f>'CCG weighted population'!Q181/'CCG weighted population'!$E181</f>
        <v>0.91144427509984249</v>
      </c>
      <c r="L181" s="49">
        <f>'CCG weighted population'!R181/'CCG weighted population'!$F181</f>
        <v>0.9075474911064827</v>
      </c>
      <c r="M181" s="49">
        <f>'CCG weighted population'!S181/'CCG weighted population'!$G181</f>
        <v>0.90291947100180048</v>
      </c>
      <c r="N181" s="49">
        <f>'CCG weighted population'!T181/'CCG weighted population'!$H181</f>
        <v>0.89812245259964918</v>
      </c>
      <c r="O181" s="51">
        <f>'CCG weighted population'!U181/'CCG weighted population'!$C181</f>
        <v>1.1000504855170237</v>
      </c>
      <c r="P181" s="49">
        <f>'CCG weighted population'!V181/'CCG weighted population'!$D181</f>
        <v>1.0984908658787103</v>
      </c>
      <c r="Q181" s="49">
        <f>'CCG weighted population'!W181/'CCG weighted population'!$E181</f>
        <v>1.0970669024165394</v>
      </c>
      <c r="R181" s="49">
        <f>'CCG weighted population'!X181/'CCG weighted population'!$F181</f>
        <v>1.0955157438229191</v>
      </c>
      <c r="S181" s="49">
        <f>'CCG weighted population'!Y181/'CCG weighted population'!$G181</f>
        <v>1.0940595650347773</v>
      </c>
      <c r="T181" s="49">
        <f>'CCG weighted population'!Z181/'CCG weighted population'!$H181</f>
        <v>1.0925783879748425</v>
      </c>
      <c r="U181" s="51">
        <f>'CCG weighted population'!AA181/'CCG weighted population'!$C181</f>
        <v>1.1059977311841929</v>
      </c>
      <c r="V181" s="49">
        <f>'CCG weighted population'!AB181/'CCG weighted population'!$D181</f>
        <v>1.10672623804167</v>
      </c>
      <c r="W181" s="49">
        <f>'CCG weighted population'!AC181/'CCG weighted population'!$E181</f>
        <v>1.1079940046336267</v>
      </c>
      <c r="X181" s="49">
        <f>'CCG weighted population'!AD181/'CCG weighted population'!$F181</f>
        <v>1.1094600716661593</v>
      </c>
      <c r="Y181" s="49">
        <f>'CCG weighted population'!AE181/'CCG weighted population'!$G181</f>
        <v>1.1106408060049531</v>
      </c>
      <c r="Z181" s="49">
        <f>'CCG weighted population'!AF181/'CCG weighted population'!$H181</f>
        <v>1.1113265401021344</v>
      </c>
      <c r="AA181" s="51">
        <f>'CCG weighted population'!AG181/'CCG weighted population'!$C181</f>
        <v>0.96585945580760957</v>
      </c>
      <c r="AB181" s="49">
        <f>'CCG weighted population'!AH181/'CCG weighted population'!$D181</f>
        <v>0.96286409447440557</v>
      </c>
      <c r="AC181" s="49">
        <f>'CCG weighted population'!AI181/'CCG weighted population'!$E181</f>
        <v>0.96012364394671712</v>
      </c>
      <c r="AD181" s="49">
        <f>'CCG weighted population'!AJ181/'CCG weighted population'!$F181</f>
        <v>0.95781251214316698</v>
      </c>
      <c r="AE181" s="49">
        <f>'CCG weighted population'!AK181/'CCG weighted population'!$G181</f>
        <v>0.95571816496823103</v>
      </c>
      <c r="AF181" s="49">
        <f>'CCG weighted population'!AL181/'CCG weighted population'!$H181</f>
        <v>0.95312023623063657</v>
      </c>
      <c r="AG181" s="51">
        <f>'CCG weighted population'!AM181/'CCG weighted population'!$C181</f>
        <v>1.3133745702044652</v>
      </c>
      <c r="AH181" s="49">
        <f>'CCG weighted population'!AN181/'CCG weighted population'!$D181</f>
        <v>1.3136280859331755</v>
      </c>
      <c r="AI181" s="49">
        <f>'CCG weighted population'!AO181/'CCG weighted population'!$E181</f>
        <v>1.3139238573283918</v>
      </c>
      <c r="AJ181" s="49">
        <f>'CCG weighted population'!AP181/'CCG weighted population'!$F181</f>
        <v>1.3142196971113076</v>
      </c>
      <c r="AK181" s="49">
        <f>'CCG weighted population'!AQ181/'CCG weighted population'!$G181</f>
        <v>1.314505684105592</v>
      </c>
      <c r="AL181" s="49">
        <f>'CCG weighted population'!AR181/'CCG weighted population'!$H181</f>
        <v>1.3147764577199783</v>
      </c>
      <c r="AM181" s="51">
        <v>0.96032142639160156</v>
      </c>
      <c r="AN181" s="49">
        <v>0.96225345134735107</v>
      </c>
      <c r="AO181" s="49">
        <v>0.96422344446182251</v>
      </c>
      <c r="AP181" s="49">
        <v>0.96622753143310547</v>
      </c>
      <c r="AQ181" s="49">
        <v>0.96826857328414917</v>
      </c>
      <c r="AR181" s="49">
        <v>0.97034364938735962</v>
      </c>
      <c r="AS181" s="52">
        <v>0.99892944097518921</v>
      </c>
      <c r="AT181" s="50">
        <v>0.99892944097518921</v>
      </c>
      <c r="AU181" s="50">
        <v>0.99892944097518921</v>
      </c>
      <c r="AV181" s="50">
        <v>0.99892944097518921</v>
      </c>
      <c r="AW181" s="50">
        <v>0.99892944097518921</v>
      </c>
      <c r="AX181" s="50">
        <v>0.99892944097518921</v>
      </c>
    </row>
    <row r="182" spans="1:50" x14ac:dyDescent="0.2">
      <c r="A182" s="31" t="s">
        <v>189</v>
      </c>
      <c r="B182" s="25" t="s">
        <v>249</v>
      </c>
      <c r="C182" s="51">
        <f>'CCG weighted population'!I182/'CCG weighted population'!$C182</f>
        <v>1.0796105665444213</v>
      </c>
      <c r="D182" s="49">
        <f>'CCG weighted population'!J182/'CCG weighted population'!$D182</f>
        <v>1.0814233149792538</v>
      </c>
      <c r="E182" s="49">
        <f>'CCG weighted population'!K182/'CCG weighted population'!$E182</f>
        <v>1.0826107678424548</v>
      </c>
      <c r="F182" s="49">
        <f>'CCG weighted population'!L182/'CCG weighted population'!$F182</f>
        <v>1.0837065745570209</v>
      </c>
      <c r="G182" s="49">
        <f>'CCG weighted population'!M182/'CCG weighted population'!$G182</f>
        <v>1.0846808416855094</v>
      </c>
      <c r="H182" s="49">
        <f>'CCG weighted population'!N182/'CCG weighted population'!$H182</f>
        <v>1.0858039120783323</v>
      </c>
      <c r="I182" s="51">
        <f>'CCG weighted population'!O182/'CCG weighted population'!$C182</f>
        <v>1.0808415274236967</v>
      </c>
      <c r="J182" s="49">
        <f>'CCG weighted population'!P182/'CCG weighted population'!$D182</f>
        <v>1.0844710881592241</v>
      </c>
      <c r="K182" s="49">
        <f>'CCG weighted population'!Q182/'CCG weighted population'!$E182</f>
        <v>1.0868125816430578</v>
      </c>
      <c r="L182" s="49">
        <f>'CCG weighted population'!R182/'CCG weighted population'!$F182</f>
        <v>1.0886722527346278</v>
      </c>
      <c r="M182" s="49">
        <f>'CCG weighted population'!S182/'CCG weighted population'!$G182</f>
        <v>1.0905575462007573</v>
      </c>
      <c r="N182" s="49">
        <f>'CCG weighted population'!T182/'CCG weighted population'!$H182</f>
        <v>1.0939809971879471</v>
      </c>
      <c r="O182" s="51">
        <f>'CCG weighted population'!U182/'CCG weighted population'!$C182</f>
        <v>0.97313783096120088</v>
      </c>
      <c r="P182" s="49">
        <f>'CCG weighted population'!V182/'CCG weighted population'!$D182</f>
        <v>0.97391103213822261</v>
      </c>
      <c r="Q182" s="49">
        <f>'CCG weighted population'!W182/'CCG weighted population'!$E182</f>
        <v>0.97452538700721902</v>
      </c>
      <c r="R182" s="49">
        <f>'CCG weighted population'!X182/'CCG weighted population'!$F182</f>
        <v>0.97501032373515273</v>
      </c>
      <c r="S182" s="49">
        <f>'CCG weighted population'!Y182/'CCG weighted population'!$G182</f>
        <v>0.97560224057455347</v>
      </c>
      <c r="T182" s="49">
        <f>'CCG weighted population'!Z182/'CCG weighted population'!$H182</f>
        <v>0.97645088808621083</v>
      </c>
      <c r="U182" s="51">
        <f>'CCG weighted population'!AA182/'CCG weighted population'!$C182</f>
        <v>0.89977714901312866</v>
      </c>
      <c r="V182" s="49">
        <f>'CCG weighted population'!AB182/'CCG weighted population'!$D182</f>
        <v>0.90183631735397596</v>
      </c>
      <c r="W182" s="49">
        <f>'CCG weighted population'!AC182/'CCG weighted population'!$E182</f>
        <v>0.90362591023166916</v>
      </c>
      <c r="X182" s="49">
        <f>'CCG weighted population'!AD182/'CCG weighted population'!$F182</f>
        <v>0.90511907806250114</v>
      </c>
      <c r="Y182" s="49">
        <f>'CCG weighted population'!AE182/'CCG weighted population'!$G182</f>
        <v>0.90644808771355612</v>
      </c>
      <c r="Z182" s="49">
        <f>'CCG weighted population'!AF182/'CCG weighted population'!$H182</f>
        <v>0.90767077938596297</v>
      </c>
      <c r="AA182" s="51">
        <f>'CCG weighted population'!AG182/'CCG weighted population'!$C182</f>
        <v>1.0725240364274768</v>
      </c>
      <c r="AB182" s="49">
        <f>'CCG weighted population'!AH182/'CCG weighted population'!$D182</f>
        <v>1.0743134894644688</v>
      </c>
      <c r="AC182" s="49">
        <f>'CCG weighted population'!AI182/'CCG weighted population'!$E182</f>
        <v>1.075478387595058</v>
      </c>
      <c r="AD182" s="49">
        <f>'CCG weighted population'!AJ182/'CCG weighted population'!$F182</f>
        <v>1.0766444825269679</v>
      </c>
      <c r="AE182" s="49">
        <f>'CCG weighted population'!AK182/'CCG weighted population'!$G182</f>
        <v>1.0775544864943831</v>
      </c>
      <c r="AF182" s="49">
        <f>'CCG weighted population'!AL182/'CCG weighted population'!$H182</f>
        <v>1.0783464876189339</v>
      </c>
      <c r="AG182" s="51">
        <f>'CCG weighted population'!AM182/'CCG weighted population'!$C182</f>
        <v>0.98931618657193088</v>
      </c>
      <c r="AH182" s="49">
        <f>'CCG weighted population'!AN182/'CCG weighted population'!$D182</f>
        <v>0.98950709688439298</v>
      </c>
      <c r="AI182" s="49">
        <f>'CCG weighted population'!AO182/'CCG weighted population'!$E182</f>
        <v>0.98972986230947957</v>
      </c>
      <c r="AJ182" s="49">
        <f>'CCG weighted population'!AP182/'CCG weighted population'!$F182</f>
        <v>0.98995270205306107</v>
      </c>
      <c r="AK182" s="49">
        <f>'CCG weighted population'!AQ182/'CCG weighted population'!$G182</f>
        <v>0.99016812046265135</v>
      </c>
      <c r="AL182" s="49">
        <f>'CCG weighted population'!AR182/'CCG weighted population'!$H182</f>
        <v>0.99037210691933353</v>
      </c>
      <c r="AM182" s="51">
        <v>0.95239824056625366</v>
      </c>
      <c r="AN182" s="49">
        <v>0.9557155966758728</v>
      </c>
      <c r="AO182" s="49">
        <v>0.95908129215240479</v>
      </c>
      <c r="AP182" s="49">
        <v>0.96249169111251831</v>
      </c>
      <c r="AQ182" s="49">
        <v>0.9659498929977417</v>
      </c>
      <c r="AR182" s="49">
        <v>0.96945321559906006</v>
      </c>
      <c r="AS182" s="52">
        <v>1.0008347034454346</v>
      </c>
      <c r="AT182" s="50">
        <v>1.0008347034454346</v>
      </c>
      <c r="AU182" s="50">
        <v>1.0008347034454346</v>
      </c>
      <c r="AV182" s="50">
        <v>1.0008347034454346</v>
      </c>
      <c r="AW182" s="50">
        <v>1.0008347034454346</v>
      </c>
      <c r="AX182" s="50">
        <v>1.0008347034454346</v>
      </c>
    </row>
    <row r="183" spans="1:50" x14ac:dyDescent="0.2">
      <c r="A183" s="31" t="s">
        <v>190</v>
      </c>
      <c r="B183" s="25" t="s">
        <v>302</v>
      </c>
      <c r="C183" s="51">
        <f>'CCG weighted population'!I183/'CCG weighted population'!$C183</f>
        <v>1.1073394571737318</v>
      </c>
      <c r="D183" s="49">
        <f>'CCG weighted population'!J183/'CCG weighted population'!$D183</f>
        <v>1.1028265194621083</v>
      </c>
      <c r="E183" s="49">
        <f>'CCG weighted population'!K183/'CCG weighted population'!$E183</f>
        <v>1.0988200658244958</v>
      </c>
      <c r="F183" s="49">
        <f>'CCG weighted population'!L183/'CCG weighted population'!$F183</f>
        <v>1.0955239411003463</v>
      </c>
      <c r="G183" s="49">
        <f>'CCG weighted population'!M183/'CCG weighted population'!$G183</f>
        <v>1.0917294705821849</v>
      </c>
      <c r="H183" s="49">
        <f>'CCG weighted population'!N183/'CCG weighted population'!$H183</f>
        <v>1.0877679537489742</v>
      </c>
      <c r="I183" s="51">
        <f>'CCG weighted population'!O183/'CCG weighted population'!$C183</f>
        <v>1.0925186702595751</v>
      </c>
      <c r="J183" s="49">
        <f>'CCG weighted population'!P183/'CCG weighted population'!$D183</f>
        <v>1.0840357293990301</v>
      </c>
      <c r="K183" s="49">
        <f>'CCG weighted population'!Q183/'CCG weighted population'!$E183</f>
        <v>1.076083206298176</v>
      </c>
      <c r="L183" s="49">
        <f>'CCG weighted population'!R183/'CCG weighted population'!$F183</f>
        <v>1.0699336364180605</v>
      </c>
      <c r="M183" s="49">
        <f>'CCG weighted population'!S183/'CCG weighted population'!$G183</f>
        <v>1.059811571540161</v>
      </c>
      <c r="N183" s="49">
        <f>'CCG weighted population'!T183/'CCG weighted population'!$H183</f>
        <v>1.0500821711699371</v>
      </c>
      <c r="O183" s="51">
        <f>'CCG weighted population'!U183/'CCG weighted population'!$C183</f>
        <v>1.4622288866203044</v>
      </c>
      <c r="P183" s="49">
        <f>'CCG weighted population'!V183/'CCG weighted population'!$D183</f>
        <v>1.4598951358530887</v>
      </c>
      <c r="Q183" s="49">
        <f>'CCG weighted population'!W183/'CCG weighted population'!$E183</f>
        <v>1.4573034175967114</v>
      </c>
      <c r="R183" s="49">
        <f>'CCG weighted population'!X183/'CCG weighted population'!$F183</f>
        <v>1.4551245883411967</v>
      </c>
      <c r="S183" s="49">
        <f>'CCG weighted population'!Y183/'CCG weighted population'!$G183</f>
        <v>1.4526561391091999</v>
      </c>
      <c r="T183" s="49">
        <f>'CCG weighted population'!Z183/'CCG weighted population'!$H183</f>
        <v>1.4501224690823036</v>
      </c>
      <c r="U183" s="51">
        <f>'CCG weighted population'!AA183/'CCG weighted population'!$C183</f>
        <v>0.9693580492389251</v>
      </c>
      <c r="V183" s="49">
        <f>'CCG weighted population'!AB183/'CCG weighted population'!$D183</f>
        <v>0.96853207897632021</v>
      </c>
      <c r="W183" s="49">
        <f>'CCG weighted population'!AC183/'CCG weighted population'!$E183</f>
        <v>0.96809780168403314</v>
      </c>
      <c r="X183" s="49">
        <f>'CCG weighted population'!AD183/'CCG weighted population'!$F183</f>
        <v>0.9678620802644925</v>
      </c>
      <c r="Y183" s="49">
        <f>'CCG weighted population'!AE183/'CCG weighted population'!$G183</f>
        <v>0.96762204588195433</v>
      </c>
      <c r="Z183" s="49">
        <f>'CCG weighted population'!AF183/'CCG weighted population'!$H183</f>
        <v>0.96728816899959535</v>
      </c>
      <c r="AA183" s="51">
        <f>'CCG weighted population'!AG183/'CCG weighted population'!$C183</f>
        <v>1.1624057582044747</v>
      </c>
      <c r="AB183" s="49">
        <f>'CCG weighted population'!AH183/'CCG weighted population'!$D183</f>
        <v>1.1574117464138527</v>
      </c>
      <c r="AC183" s="49">
        <f>'CCG weighted population'!AI183/'CCG weighted population'!$E183</f>
        <v>1.1526324968284287</v>
      </c>
      <c r="AD183" s="49">
        <f>'CCG weighted population'!AJ183/'CCG weighted population'!$F183</f>
        <v>1.1487883600444273</v>
      </c>
      <c r="AE183" s="49">
        <f>'CCG weighted population'!AK183/'CCG weighted population'!$G183</f>
        <v>1.1449417389480987</v>
      </c>
      <c r="AF183" s="49">
        <f>'CCG weighted population'!AL183/'CCG weighted population'!$H183</f>
        <v>1.1412518994452703</v>
      </c>
      <c r="AG183" s="51">
        <f>'CCG weighted population'!AM183/'CCG weighted population'!$C183</f>
        <v>1.8080102352024991</v>
      </c>
      <c r="AH183" s="49">
        <f>'CCG weighted population'!AN183/'CCG weighted population'!$D183</f>
        <v>1.8083591293047283</v>
      </c>
      <c r="AI183" s="49">
        <f>'CCG weighted population'!AO183/'CCG weighted population'!$E183</f>
        <v>1.8087660684445144</v>
      </c>
      <c r="AJ183" s="49">
        <f>'CCG weighted population'!AP183/'CCG weighted population'!$F183</f>
        <v>1.8091734793245575</v>
      </c>
      <c r="AK183" s="49">
        <f>'CCG weighted population'!AQ183/'CCG weighted population'!$G183</f>
        <v>1.8095672699526641</v>
      </c>
      <c r="AL183" s="49">
        <f>'CCG weighted population'!AR183/'CCG weighted population'!$H183</f>
        <v>1.809939978542306</v>
      </c>
      <c r="AM183" s="51">
        <v>0.95660459995269775</v>
      </c>
      <c r="AN183" s="49">
        <v>0.95883727073669434</v>
      </c>
      <c r="AO183" s="49">
        <v>0.96110999584197998</v>
      </c>
      <c r="AP183" s="49">
        <v>0.96341907978057861</v>
      </c>
      <c r="AQ183" s="49">
        <v>0.96576744318008423</v>
      </c>
      <c r="AR183" s="49">
        <v>0.96815222501754761</v>
      </c>
      <c r="AS183" s="52">
        <v>0.99789732694625854</v>
      </c>
      <c r="AT183" s="50">
        <v>0.99789732694625854</v>
      </c>
      <c r="AU183" s="50">
        <v>0.99789732694625854</v>
      </c>
      <c r="AV183" s="50">
        <v>0.99789732694625854</v>
      </c>
      <c r="AW183" s="50">
        <v>0.99789732694625854</v>
      </c>
      <c r="AX183" s="50">
        <v>0.99789732694625854</v>
      </c>
    </row>
    <row r="184" spans="1:50" x14ac:dyDescent="0.2">
      <c r="A184" s="31" t="s">
        <v>191</v>
      </c>
      <c r="B184" s="25" t="s">
        <v>325</v>
      </c>
      <c r="C184" s="51">
        <f>'CCG weighted population'!I184/'CCG weighted population'!$C184</f>
        <v>1.2335731781014139</v>
      </c>
      <c r="D184" s="49">
        <f>'CCG weighted population'!J184/'CCG weighted population'!$D184</f>
        <v>1.2336213034347339</v>
      </c>
      <c r="E184" s="49">
        <f>'CCG weighted population'!K184/'CCG weighted population'!$E184</f>
        <v>1.2338333507311627</v>
      </c>
      <c r="F184" s="49">
        <f>'CCG weighted population'!L184/'CCG weighted population'!$F184</f>
        <v>1.2337681679663335</v>
      </c>
      <c r="G184" s="49">
        <f>'CCG weighted population'!M184/'CCG weighted population'!$G184</f>
        <v>1.233410167467945</v>
      </c>
      <c r="H184" s="49">
        <f>'CCG weighted population'!N184/'CCG weighted population'!$H184</f>
        <v>1.233958827339088</v>
      </c>
      <c r="I184" s="51">
        <f>'CCG weighted population'!O184/'CCG weighted population'!$C184</f>
        <v>1.1079461443567027</v>
      </c>
      <c r="J184" s="49">
        <f>'CCG weighted population'!P184/'CCG weighted population'!$D184</f>
        <v>1.1058922862507528</v>
      </c>
      <c r="K184" s="49">
        <f>'CCG weighted population'!Q184/'CCG weighted population'!$E184</f>
        <v>1.1048876774950898</v>
      </c>
      <c r="L184" s="49">
        <f>'CCG weighted population'!R184/'CCG weighted population'!$F184</f>
        <v>1.1028276173861862</v>
      </c>
      <c r="M184" s="49">
        <f>'CCG weighted population'!S184/'CCG weighted population'!$G184</f>
        <v>1.1002829407177115</v>
      </c>
      <c r="N184" s="49">
        <f>'CCG weighted population'!T184/'CCG weighted population'!$H184</f>
        <v>1.1009686537783605</v>
      </c>
      <c r="O184" s="51">
        <f>'CCG weighted population'!U184/'CCG weighted population'!$C184</f>
        <v>1.0628640817992097</v>
      </c>
      <c r="P184" s="49">
        <f>'CCG weighted population'!V184/'CCG weighted population'!$D184</f>
        <v>1.0633515970720748</v>
      </c>
      <c r="Q184" s="49">
        <f>'CCG weighted population'!W184/'CCG weighted population'!$E184</f>
        <v>1.0640921141312734</v>
      </c>
      <c r="R184" s="49">
        <f>'CCG weighted population'!X184/'CCG weighted population'!$F184</f>
        <v>1.064928813225626</v>
      </c>
      <c r="S184" s="49">
        <f>'CCG weighted population'!Y184/'CCG weighted population'!$G184</f>
        <v>1.064807765847587</v>
      </c>
      <c r="T184" s="49">
        <f>'CCG weighted population'!Z184/'CCG weighted population'!$H184</f>
        <v>1.0654183332069374</v>
      </c>
      <c r="U184" s="51">
        <f>'CCG weighted population'!AA184/'CCG weighted population'!$C184</f>
        <v>0.90018964932818868</v>
      </c>
      <c r="V184" s="49">
        <f>'CCG weighted population'!AB184/'CCG weighted population'!$D184</f>
        <v>0.90321344424321015</v>
      </c>
      <c r="W184" s="49">
        <f>'CCG weighted population'!AC184/'CCG weighted population'!$E184</f>
        <v>0.90608186038015015</v>
      </c>
      <c r="X184" s="49">
        <f>'CCG weighted population'!AD184/'CCG weighted population'!$F184</f>
        <v>0.90863154666990276</v>
      </c>
      <c r="Y184" s="49">
        <f>'CCG weighted population'!AE184/'CCG weighted population'!$G184</f>
        <v>0.91103800560196591</v>
      </c>
      <c r="Z184" s="49">
        <f>'CCG weighted population'!AF184/'CCG weighted population'!$H184</f>
        <v>0.91332651591907965</v>
      </c>
      <c r="AA184" s="51">
        <f>'CCG weighted population'!AG184/'CCG weighted population'!$C184</f>
        <v>1.1007188980326497</v>
      </c>
      <c r="AB184" s="49">
        <f>'CCG weighted population'!AH184/'CCG weighted population'!$D184</f>
        <v>1.1017861651236784</v>
      </c>
      <c r="AC184" s="49">
        <f>'CCG weighted population'!AI184/'CCG weighted population'!$E184</f>
        <v>1.1026868683329201</v>
      </c>
      <c r="AD184" s="49">
        <f>'CCG weighted population'!AJ184/'CCG weighted population'!$F184</f>
        <v>1.1036311803253664</v>
      </c>
      <c r="AE184" s="49">
        <f>'CCG weighted population'!AK184/'CCG weighted population'!$G184</f>
        <v>1.1043125644192928</v>
      </c>
      <c r="AF184" s="49">
        <f>'CCG weighted population'!AL184/'CCG weighted population'!$H184</f>
        <v>1.1053165317104383</v>
      </c>
      <c r="AG184" s="51">
        <f>'CCG weighted population'!AM184/'CCG weighted population'!$C184</f>
        <v>1.1495091269134423</v>
      </c>
      <c r="AH184" s="49">
        <f>'CCG weighted population'!AN184/'CCG weighted population'!$D184</f>
        <v>1.1497309649449428</v>
      </c>
      <c r="AI184" s="49">
        <f>'CCG weighted population'!AO184/'CCG weighted population'!$E184</f>
        <v>1.1499898307796346</v>
      </c>
      <c r="AJ184" s="49">
        <f>'CCG weighted population'!AP184/'CCG weighted population'!$F184</f>
        <v>1.1502487739513347</v>
      </c>
      <c r="AK184" s="49">
        <f>'CCG weighted population'!AQ184/'CCG weighted population'!$G184</f>
        <v>1.1504990551249299</v>
      </c>
      <c r="AL184" s="49">
        <f>'CCG weighted population'!AR184/'CCG weighted population'!$H184</f>
        <v>1.1507360260712629</v>
      </c>
      <c r="AM184" s="51">
        <v>0.9482460618019104</v>
      </c>
      <c r="AN184" s="49">
        <v>0.95170879364013672</v>
      </c>
      <c r="AO184" s="49">
        <v>0.95522087812423706</v>
      </c>
      <c r="AP184" s="49">
        <v>0.9587787389755249</v>
      </c>
      <c r="AQ184" s="49">
        <v>0.96238535642623901</v>
      </c>
      <c r="AR184" s="49">
        <v>0.96603822708129883</v>
      </c>
      <c r="AS184" s="52">
        <v>0.99861770868301392</v>
      </c>
      <c r="AT184" s="50">
        <v>0.99861770868301392</v>
      </c>
      <c r="AU184" s="50">
        <v>0.99861770868301392</v>
      </c>
      <c r="AV184" s="50">
        <v>0.99861770868301392</v>
      </c>
      <c r="AW184" s="50">
        <v>0.99861770868301392</v>
      </c>
      <c r="AX184" s="50">
        <v>0.99861770868301392</v>
      </c>
    </row>
    <row r="185" spans="1:50" x14ac:dyDescent="0.2">
      <c r="A185" s="31" t="s">
        <v>192</v>
      </c>
      <c r="B185" s="25" t="s">
        <v>352</v>
      </c>
      <c r="C185" s="51">
        <f>'CCG weighted population'!I185/'CCG weighted population'!$C185</f>
        <v>1.1186505418790993</v>
      </c>
      <c r="D185" s="49">
        <f>'CCG weighted population'!J185/'CCG weighted population'!$D185</f>
        <v>1.1193433604648875</v>
      </c>
      <c r="E185" s="49">
        <f>'CCG weighted population'!K185/'CCG weighted population'!$E185</f>
        <v>1.1201862111129659</v>
      </c>
      <c r="F185" s="49">
        <f>'CCG weighted population'!L185/'CCG weighted population'!$F185</f>
        <v>1.1207478603602883</v>
      </c>
      <c r="G185" s="49">
        <f>'CCG weighted population'!M185/'CCG weighted population'!$G185</f>
        <v>1.1221957383172136</v>
      </c>
      <c r="H185" s="49">
        <f>'CCG weighted population'!N185/'CCG weighted population'!$H185</f>
        <v>1.1230798594295492</v>
      </c>
      <c r="I185" s="51">
        <f>'CCG weighted population'!O185/'CCG weighted population'!$C185</f>
        <v>1.1471458701478459</v>
      </c>
      <c r="J185" s="49">
        <f>'CCG weighted population'!P185/'CCG weighted population'!$D185</f>
        <v>1.1486442623724114</v>
      </c>
      <c r="K185" s="49">
        <f>'CCG weighted population'!Q185/'CCG weighted population'!$E185</f>
        <v>1.1506743150255474</v>
      </c>
      <c r="L185" s="49">
        <f>'CCG weighted population'!R185/'CCG weighted population'!$F185</f>
        <v>1.1524231904088804</v>
      </c>
      <c r="M185" s="49">
        <f>'CCG weighted population'!S185/'CCG weighted population'!$G185</f>
        <v>1.1572787198118122</v>
      </c>
      <c r="N185" s="49">
        <f>'CCG weighted population'!T185/'CCG weighted population'!$H185</f>
        <v>1.1599169755182417</v>
      </c>
      <c r="O185" s="51">
        <f>'CCG weighted population'!U185/'CCG weighted population'!$C185</f>
        <v>0.74701609564532978</v>
      </c>
      <c r="P185" s="49">
        <f>'CCG weighted population'!V185/'CCG weighted population'!$D185</f>
        <v>0.74698444634072925</v>
      </c>
      <c r="Q185" s="49">
        <f>'CCG weighted population'!W185/'CCG weighted population'!$E185</f>
        <v>0.74692283086293776</v>
      </c>
      <c r="R185" s="49">
        <f>'CCG weighted population'!X185/'CCG weighted population'!$F185</f>
        <v>0.74708722527516513</v>
      </c>
      <c r="S185" s="49">
        <f>'CCG weighted population'!Y185/'CCG weighted population'!$G185</f>
        <v>0.74807128576860338</v>
      </c>
      <c r="T185" s="49">
        <f>'CCG weighted population'!Z185/'CCG weighted population'!$H185</f>
        <v>0.74916693842512994</v>
      </c>
      <c r="U185" s="51">
        <f>'CCG weighted population'!AA185/'CCG weighted population'!$C185</f>
        <v>0.84376961453546406</v>
      </c>
      <c r="V185" s="49">
        <f>'CCG weighted population'!AB185/'CCG weighted population'!$D185</f>
        <v>0.84283265600334356</v>
      </c>
      <c r="W185" s="49">
        <f>'CCG weighted population'!AC185/'CCG weighted population'!$E185</f>
        <v>0.84181609363143917</v>
      </c>
      <c r="X185" s="49">
        <f>'CCG weighted population'!AD185/'CCG weighted population'!$F185</f>
        <v>0.84069045256944785</v>
      </c>
      <c r="Y185" s="49">
        <f>'CCG weighted population'!AE185/'CCG weighted population'!$G185</f>
        <v>0.83926004968798507</v>
      </c>
      <c r="Z185" s="49">
        <f>'CCG weighted population'!AF185/'CCG weighted population'!$H185</f>
        <v>0.83822381196408957</v>
      </c>
      <c r="AA185" s="51">
        <f>'CCG weighted population'!AG185/'CCG weighted population'!$C185</f>
        <v>1.0665162399247643</v>
      </c>
      <c r="AB185" s="49">
        <f>'CCG weighted population'!AH185/'CCG weighted population'!$D185</f>
        <v>1.0671345142048956</v>
      </c>
      <c r="AC185" s="49">
        <f>'CCG weighted population'!AI185/'CCG weighted population'!$E185</f>
        <v>1.0676879738633176</v>
      </c>
      <c r="AD185" s="49">
        <f>'CCG weighted population'!AJ185/'CCG weighted population'!$F185</f>
        <v>1.0679573276378407</v>
      </c>
      <c r="AE185" s="49">
        <f>'CCG weighted population'!AK185/'CCG weighted population'!$G185</f>
        <v>1.0689040968695955</v>
      </c>
      <c r="AF185" s="49">
        <f>'CCG weighted population'!AL185/'CCG weighted population'!$H185</f>
        <v>1.0693905621643196</v>
      </c>
      <c r="AG185" s="51">
        <f>'CCG weighted population'!AM185/'CCG weighted population'!$C185</f>
        <v>0.74415900278136138</v>
      </c>
      <c r="AH185" s="49">
        <f>'CCG weighted population'!AN185/'CCG weighted population'!$D185</f>
        <v>0.74430257776365671</v>
      </c>
      <c r="AI185" s="49">
        <f>'CCG weighted population'!AO185/'CCG weighted population'!$E185</f>
        <v>0.74447017043831787</v>
      </c>
      <c r="AJ185" s="49">
        <f>'CCG weighted population'!AP185/'CCG weighted population'!$F185</f>
        <v>0.74463785120801662</v>
      </c>
      <c r="AK185" s="49">
        <f>'CCG weighted population'!AQ185/'CCG weighted population'!$G185</f>
        <v>0.74479986480943172</v>
      </c>
      <c r="AL185" s="49">
        <f>'CCG weighted population'!AR185/'CCG weighted population'!$H185</f>
        <v>0.74495332796678082</v>
      </c>
      <c r="AM185" s="51">
        <v>0.96502888202667236</v>
      </c>
      <c r="AN185" s="49">
        <v>0.9654046893119812</v>
      </c>
      <c r="AO185" s="49">
        <v>0.96580648422241211</v>
      </c>
      <c r="AP185" s="49">
        <v>0.96623039245605469</v>
      </c>
      <c r="AQ185" s="49">
        <v>0.96667909622192383</v>
      </c>
      <c r="AR185" s="49">
        <v>0.96714925765991211</v>
      </c>
      <c r="AS185" s="52">
        <v>1.0049053430557251</v>
      </c>
      <c r="AT185" s="50">
        <v>1.0049053430557251</v>
      </c>
      <c r="AU185" s="50">
        <v>1.0049053430557251</v>
      </c>
      <c r="AV185" s="50">
        <v>1.0049053430557251</v>
      </c>
      <c r="AW185" s="50">
        <v>1.0049053430557251</v>
      </c>
      <c r="AX185" s="50">
        <v>1.0049053430557251</v>
      </c>
    </row>
    <row r="186" spans="1:50" x14ac:dyDescent="0.2">
      <c r="A186" s="31" t="s">
        <v>193</v>
      </c>
      <c r="B186" s="25" t="s">
        <v>215</v>
      </c>
      <c r="C186" s="51">
        <f>'CCG weighted population'!I186/'CCG weighted population'!$C186</f>
        <v>0.97610304930483049</v>
      </c>
      <c r="D186" s="49">
        <f>'CCG weighted population'!J186/'CCG weighted population'!$D186</f>
        <v>0.97331590351632569</v>
      </c>
      <c r="E186" s="49">
        <f>'CCG weighted population'!K186/'CCG weighted population'!$E186</f>
        <v>0.97050747437069285</v>
      </c>
      <c r="F186" s="49">
        <f>'CCG weighted population'!L186/'CCG weighted population'!$F186</f>
        <v>0.96814394939770076</v>
      </c>
      <c r="G186" s="49">
        <f>'CCG weighted population'!M186/'CCG weighted population'!$G186</f>
        <v>0.96583795877117429</v>
      </c>
      <c r="H186" s="49">
        <f>'CCG weighted population'!N186/'CCG weighted population'!$H186</f>
        <v>0.96323826807091961</v>
      </c>
      <c r="I186" s="51">
        <f>'CCG weighted population'!O186/'CCG weighted population'!$C186</f>
        <v>1.0040028980026303</v>
      </c>
      <c r="J186" s="49">
        <f>'CCG weighted population'!P186/'CCG weighted population'!$D186</f>
        <v>0.99945778763784876</v>
      </c>
      <c r="K186" s="49">
        <f>'CCG weighted population'!Q186/'CCG weighted population'!$E186</f>
        <v>0.99287841891038675</v>
      </c>
      <c r="L186" s="49">
        <f>'CCG weighted population'!R186/'CCG weighted population'!$F186</f>
        <v>0.98795255950896632</v>
      </c>
      <c r="M186" s="49">
        <f>'CCG weighted population'!S186/'CCG weighted population'!$G186</f>
        <v>0.98352468334733334</v>
      </c>
      <c r="N186" s="49">
        <f>'CCG weighted population'!T186/'CCG weighted population'!$H186</f>
        <v>0.97776093632246808</v>
      </c>
      <c r="O186" s="51">
        <f>'CCG weighted population'!U186/'CCG weighted population'!$C186</f>
        <v>0.79972241346874728</v>
      </c>
      <c r="P186" s="49">
        <f>'CCG weighted population'!V186/'CCG weighted population'!$D186</f>
        <v>0.79889961882082716</v>
      </c>
      <c r="Q186" s="49">
        <f>'CCG weighted population'!W186/'CCG weighted population'!$E186</f>
        <v>0.79783177866775157</v>
      </c>
      <c r="R186" s="49">
        <f>'CCG weighted population'!X186/'CCG weighted population'!$F186</f>
        <v>0.79666203583456474</v>
      </c>
      <c r="S186" s="49">
        <f>'CCG weighted population'!Y186/'CCG weighted population'!$G186</f>
        <v>0.79563636666671722</v>
      </c>
      <c r="T186" s="49">
        <f>'CCG weighted population'!Z186/'CCG weighted population'!$H186</f>
        <v>0.79470558822604143</v>
      </c>
      <c r="U186" s="51">
        <f>'CCG weighted population'!AA186/'CCG weighted population'!$C186</f>
        <v>1.1132430112253484</v>
      </c>
      <c r="V186" s="49">
        <f>'CCG weighted population'!AB186/'CCG weighted population'!$D186</f>
        <v>1.1105237516415396</v>
      </c>
      <c r="W186" s="49">
        <f>'CCG weighted population'!AC186/'CCG weighted population'!$E186</f>
        <v>1.107554701685608</v>
      </c>
      <c r="X186" s="49">
        <f>'CCG weighted population'!AD186/'CCG weighted population'!$F186</f>
        <v>1.1042386846545209</v>
      </c>
      <c r="Y186" s="49">
        <f>'CCG weighted population'!AE186/'CCG weighted population'!$G186</f>
        <v>1.100935664945065</v>
      </c>
      <c r="Z186" s="49">
        <f>'CCG weighted population'!AF186/'CCG weighted population'!$H186</f>
        <v>1.0977272529616833</v>
      </c>
      <c r="AA186" s="51">
        <f>'CCG weighted population'!AG186/'CCG weighted population'!$C186</f>
        <v>0.96951445381799783</v>
      </c>
      <c r="AB186" s="49">
        <f>'CCG weighted population'!AH186/'CCG weighted population'!$D186</f>
        <v>0.96642292353556003</v>
      </c>
      <c r="AC186" s="49">
        <f>'CCG weighted population'!AI186/'CCG weighted population'!$E186</f>
        <v>0.96393504167610544</v>
      </c>
      <c r="AD186" s="49">
        <f>'CCG weighted population'!AJ186/'CCG weighted population'!$F186</f>
        <v>0.96181225497321088</v>
      </c>
      <c r="AE186" s="49">
        <f>'CCG weighted population'!AK186/'CCG weighted population'!$G186</f>
        <v>0.95989110810126055</v>
      </c>
      <c r="AF186" s="49">
        <f>'CCG weighted population'!AL186/'CCG weighted population'!$H186</f>
        <v>0.95761451207075765</v>
      </c>
      <c r="AG186" s="51">
        <f>'CCG weighted population'!AM186/'CCG weighted population'!$C186</f>
        <v>0.84703768034247007</v>
      </c>
      <c r="AH186" s="49">
        <f>'CCG weighted population'!AN186/'CCG weighted population'!$D186</f>
        <v>0.8472011887034534</v>
      </c>
      <c r="AI186" s="49">
        <f>'CCG weighted population'!AO186/'CCG weighted population'!$E186</f>
        <v>0.84739180742752374</v>
      </c>
      <c r="AJ186" s="49">
        <f>'CCG weighted population'!AP186/'CCG weighted population'!$F186</f>
        <v>0.84758272746916474</v>
      </c>
      <c r="AK186" s="49">
        <f>'CCG weighted population'!AQ186/'CCG weighted population'!$G186</f>
        <v>0.8477671056422369</v>
      </c>
      <c r="AL186" s="49">
        <f>'CCG weighted population'!AR186/'CCG weighted population'!$H186</f>
        <v>0.84794174865067151</v>
      </c>
      <c r="AM186" s="51">
        <v>1.0383932590484619</v>
      </c>
      <c r="AN186" s="49">
        <v>1.0338671207427979</v>
      </c>
      <c r="AO186" s="49">
        <v>1.0293314456939697</v>
      </c>
      <c r="AP186" s="49">
        <v>1.0247814655303955</v>
      </c>
      <c r="AQ186" s="49">
        <v>1.0202186107635498</v>
      </c>
      <c r="AR186" s="49">
        <v>1.0156394243240356</v>
      </c>
      <c r="AS186" s="52">
        <v>0.99973165988922119</v>
      </c>
      <c r="AT186" s="50">
        <v>0.99973165988922119</v>
      </c>
      <c r="AU186" s="50">
        <v>0.99973165988922119</v>
      </c>
      <c r="AV186" s="50">
        <v>0.99973165988922119</v>
      </c>
      <c r="AW186" s="50">
        <v>0.99973165988922119</v>
      </c>
      <c r="AX186" s="50">
        <v>0.99973165988922119</v>
      </c>
    </row>
    <row r="187" spans="1:50" x14ac:dyDescent="0.2">
      <c r="A187" s="31" t="s">
        <v>194</v>
      </c>
      <c r="B187" s="25" t="s">
        <v>238</v>
      </c>
      <c r="C187" s="51">
        <f>'CCG weighted population'!I187/'CCG weighted population'!$C187</f>
        <v>1.0778107303282156</v>
      </c>
      <c r="D187" s="49">
        <f>'CCG weighted population'!J187/'CCG weighted population'!$D187</f>
        <v>1.0798261731949639</v>
      </c>
      <c r="E187" s="49">
        <f>'CCG weighted population'!K187/'CCG weighted population'!$E187</f>
        <v>1.0801044934522501</v>
      </c>
      <c r="F187" s="49">
        <f>'CCG weighted population'!L187/'CCG weighted population'!$F187</f>
        <v>1.0805844577185637</v>
      </c>
      <c r="G187" s="49">
        <f>'CCG weighted population'!M187/'CCG weighted population'!$G187</f>
        <v>1.0820096626308757</v>
      </c>
      <c r="H187" s="49">
        <f>'CCG weighted population'!N187/'CCG weighted population'!$H187</f>
        <v>1.0827877904931371</v>
      </c>
      <c r="I187" s="51">
        <f>'CCG weighted population'!O187/'CCG weighted population'!$C187</f>
        <v>1.1268745149653276</v>
      </c>
      <c r="J187" s="49">
        <f>'CCG weighted population'!P187/'CCG weighted population'!$D187</f>
        <v>1.1340210256708108</v>
      </c>
      <c r="K187" s="49">
        <f>'CCG weighted population'!Q187/'CCG weighted population'!$E187</f>
        <v>1.1357075062709432</v>
      </c>
      <c r="L187" s="49">
        <f>'CCG weighted population'!R187/'CCG weighted population'!$F187</f>
        <v>1.1411339880476861</v>
      </c>
      <c r="M187" s="49">
        <f>'CCG weighted population'!S187/'CCG weighted population'!$G187</f>
        <v>1.1492500660802525</v>
      </c>
      <c r="N187" s="49">
        <f>'CCG weighted population'!T187/'CCG weighted population'!$H187</f>
        <v>1.1536633753724765</v>
      </c>
      <c r="O187" s="51">
        <f>'CCG weighted population'!U187/'CCG weighted population'!$C187</f>
        <v>0.71685163663848095</v>
      </c>
      <c r="P187" s="49">
        <f>'CCG weighted population'!V187/'CCG weighted population'!$D187</f>
        <v>0.71798853621352599</v>
      </c>
      <c r="Q187" s="49">
        <f>'CCG weighted population'!W187/'CCG weighted population'!$E187</f>
        <v>0.71852324716283655</v>
      </c>
      <c r="R187" s="49">
        <f>'CCG weighted population'!X187/'CCG weighted population'!$F187</f>
        <v>0.71876257322997994</v>
      </c>
      <c r="S187" s="49">
        <f>'CCG weighted population'!Y187/'CCG weighted population'!$G187</f>
        <v>0.71913707246345193</v>
      </c>
      <c r="T187" s="49">
        <f>'CCG weighted population'!Z187/'CCG weighted population'!$H187</f>
        <v>0.72002243326080251</v>
      </c>
      <c r="U187" s="51">
        <f>'CCG weighted population'!AA187/'CCG weighted population'!$C187</f>
        <v>0.78594155543176292</v>
      </c>
      <c r="V187" s="49">
        <f>'CCG weighted population'!AB187/'CCG weighted population'!$D187</f>
        <v>0.7868367221211866</v>
      </c>
      <c r="W187" s="49">
        <f>'CCG weighted population'!AC187/'CCG weighted population'!$E187</f>
        <v>0.78747614995820758</v>
      </c>
      <c r="X187" s="49">
        <f>'CCG weighted population'!AD187/'CCG weighted population'!$F187</f>
        <v>0.78770266260934452</v>
      </c>
      <c r="Y187" s="49">
        <f>'CCG weighted population'!AE187/'CCG weighted population'!$G187</f>
        <v>0.78777584322450811</v>
      </c>
      <c r="Z187" s="49">
        <f>'CCG weighted population'!AF187/'CCG weighted population'!$H187</f>
        <v>0.78764878515820991</v>
      </c>
      <c r="AA187" s="51">
        <f>'CCG weighted population'!AG187/'CCG weighted population'!$C187</f>
        <v>1.0512175827595343</v>
      </c>
      <c r="AB187" s="49">
        <f>'CCG weighted population'!AH187/'CCG weighted population'!$D187</f>
        <v>1.0517709291908237</v>
      </c>
      <c r="AC187" s="49">
        <f>'CCG weighted population'!AI187/'CCG weighted population'!$E187</f>
        <v>1.0515573751113698</v>
      </c>
      <c r="AD187" s="49">
        <f>'CCG weighted population'!AJ187/'CCG weighted population'!$F187</f>
        <v>1.0511297872547192</v>
      </c>
      <c r="AE187" s="49">
        <f>'CCG weighted population'!AK187/'CCG weighted population'!$G187</f>
        <v>1.0521707220917005</v>
      </c>
      <c r="AF187" s="49">
        <f>'CCG weighted population'!AL187/'CCG weighted population'!$H187</f>
        <v>1.0520119990039343</v>
      </c>
      <c r="AG187" s="51">
        <f>'CCG weighted population'!AM187/'CCG weighted population'!$C187</f>
        <v>0.73538638848756888</v>
      </c>
      <c r="AH187" s="49">
        <f>'CCG weighted population'!AN187/'CCG weighted population'!$D187</f>
        <v>0.73552825373825326</v>
      </c>
      <c r="AI187" s="49">
        <f>'CCG weighted population'!AO187/'CCG weighted population'!$E187</f>
        <v>0.7356938577322566</v>
      </c>
      <c r="AJ187" s="49">
        <f>'CCG weighted population'!AP187/'CCG weighted population'!$F187</f>
        <v>0.73585959113808019</v>
      </c>
      <c r="AK187" s="49">
        <f>'CCG weighted population'!AQ187/'CCG weighted population'!$G187</f>
        <v>0.73601974037545981</v>
      </c>
      <c r="AL187" s="49">
        <f>'CCG weighted population'!AR187/'CCG weighted population'!$H187</f>
        <v>0.73617130686320342</v>
      </c>
      <c r="AM187" s="51">
        <v>0.99945127964019775</v>
      </c>
      <c r="AN187" s="49">
        <v>0.99755454063415527</v>
      </c>
      <c r="AO187" s="49">
        <v>0.99566739797592163</v>
      </c>
      <c r="AP187" s="49">
        <v>0.99378538131713867</v>
      </c>
      <c r="AQ187" s="49">
        <v>0.99191075563430786</v>
      </c>
      <c r="AR187" s="49">
        <v>0.99004000425338745</v>
      </c>
      <c r="AS187" s="52">
        <v>1.0006074905395508</v>
      </c>
      <c r="AT187" s="50">
        <v>1.0006074905395508</v>
      </c>
      <c r="AU187" s="50">
        <v>1.0006074905395508</v>
      </c>
      <c r="AV187" s="50">
        <v>1.0006074905395508</v>
      </c>
      <c r="AW187" s="50">
        <v>1.0006074905395508</v>
      </c>
      <c r="AX187" s="50">
        <v>1.0006074905395508</v>
      </c>
    </row>
    <row r="188" spans="1:50" x14ac:dyDescent="0.2">
      <c r="A188" s="31" t="s">
        <v>195</v>
      </c>
      <c r="B188" s="25" t="s">
        <v>361</v>
      </c>
      <c r="C188" s="51">
        <f>'CCG weighted population'!I188/'CCG weighted population'!$C188</f>
        <v>1.028403304359202</v>
      </c>
      <c r="D188" s="49">
        <f>'CCG weighted population'!J188/'CCG weighted population'!$D188</f>
        <v>1.0280989082889926</v>
      </c>
      <c r="E188" s="49">
        <f>'CCG weighted population'!K188/'CCG weighted population'!$E188</f>
        <v>1.028000555619818</v>
      </c>
      <c r="F188" s="49">
        <f>'CCG weighted population'!L188/'CCG weighted population'!$F188</f>
        <v>1.0273283648941807</v>
      </c>
      <c r="G188" s="49">
        <f>'CCG weighted population'!M188/'CCG weighted population'!$G188</f>
        <v>1.0272647543825486</v>
      </c>
      <c r="H188" s="49">
        <f>'CCG weighted population'!N188/'CCG weighted population'!$H188</f>
        <v>1.0276767136150986</v>
      </c>
      <c r="I188" s="51">
        <f>'CCG weighted population'!O188/'CCG weighted population'!$C188</f>
        <v>1.1590098651484404</v>
      </c>
      <c r="J188" s="49">
        <f>'CCG weighted population'!P188/'CCG weighted population'!$D188</f>
        <v>1.1535243791016707</v>
      </c>
      <c r="K188" s="49">
        <f>'CCG weighted population'!Q188/'CCG weighted population'!$E188</f>
        <v>1.1503080750888035</v>
      </c>
      <c r="L188" s="49">
        <f>'CCG weighted population'!R188/'CCG weighted population'!$F188</f>
        <v>1.1437246215879551</v>
      </c>
      <c r="M188" s="49">
        <f>'CCG weighted population'!S188/'CCG weighted population'!$G188</f>
        <v>1.1393790853024055</v>
      </c>
      <c r="N188" s="49">
        <f>'CCG weighted population'!T188/'CCG weighted population'!$H188</f>
        <v>1.1374775774495396</v>
      </c>
      <c r="O188" s="51">
        <f>'CCG weighted population'!U188/'CCG weighted population'!$C188</f>
        <v>1.1424244918958719</v>
      </c>
      <c r="P188" s="49">
        <f>'CCG weighted population'!V188/'CCG weighted population'!$D188</f>
        <v>1.1419875971664319</v>
      </c>
      <c r="Q188" s="49">
        <f>'CCG weighted population'!W188/'CCG weighted population'!$E188</f>
        <v>1.1425089572426337</v>
      </c>
      <c r="R188" s="49">
        <f>'CCG weighted population'!X188/'CCG weighted population'!$F188</f>
        <v>1.1419021281497284</v>
      </c>
      <c r="S188" s="49">
        <f>'CCG weighted population'!Y188/'CCG weighted population'!$G188</f>
        <v>1.1424300656456625</v>
      </c>
      <c r="T188" s="49">
        <f>'CCG weighted population'!Z188/'CCG weighted population'!$H188</f>
        <v>1.1426154167871825</v>
      </c>
      <c r="U188" s="51">
        <f>'CCG weighted population'!AA188/'CCG weighted population'!$C188</f>
        <v>1.0168044080960765</v>
      </c>
      <c r="V188" s="49">
        <f>'CCG weighted population'!AB188/'CCG weighted population'!$D188</f>
        <v>1.0159231266199897</v>
      </c>
      <c r="W188" s="49">
        <f>'CCG weighted population'!AC188/'CCG weighted population'!$E188</f>
        <v>1.0148061392390462</v>
      </c>
      <c r="X188" s="49">
        <f>'CCG weighted population'!AD188/'CCG weighted population'!$F188</f>
        <v>1.0133331643719601</v>
      </c>
      <c r="Y188" s="49">
        <f>'CCG weighted population'!AE188/'CCG weighted population'!$G188</f>
        <v>1.0116791327654444</v>
      </c>
      <c r="Z188" s="49">
        <f>'CCG weighted population'!AF188/'CCG weighted population'!$H188</f>
        <v>1.0099091664416593</v>
      </c>
      <c r="AA188" s="51">
        <f>'CCG weighted population'!AG188/'CCG weighted population'!$C188</f>
        <v>1.065424117895408</v>
      </c>
      <c r="AB188" s="49">
        <f>'CCG weighted population'!AH188/'CCG weighted population'!$D188</f>
        <v>1.0656510276698701</v>
      </c>
      <c r="AC188" s="49">
        <f>'CCG weighted population'!AI188/'CCG weighted population'!$E188</f>
        <v>1.0656422189059767</v>
      </c>
      <c r="AD188" s="49">
        <f>'CCG weighted population'!AJ188/'CCG weighted population'!$F188</f>
        <v>1.0656522665350838</v>
      </c>
      <c r="AE188" s="49">
        <f>'CCG weighted population'!AK188/'CCG weighted population'!$G188</f>
        <v>1.065531043319579</v>
      </c>
      <c r="AF188" s="49">
        <f>'CCG weighted population'!AL188/'CCG weighted population'!$H188</f>
        <v>1.0662683834023245</v>
      </c>
      <c r="AG188" s="51">
        <f>'CCG weighted population'!AM188/'CCG weighted population'!$C188</f>
        <v>1.0582865706625459</v>
      </c>
      <c r="AH188" s="49">
        <f>'CCG weighted population'!AN188/'CCG weighted population'!$D188</f>
        <v>1.0584908265595359</v>
      </c>
      <c r="AI188" s="49">
        <f>'CCG weighted population'!AO188/'CCG weighted population'!$E188</f>
        <v>1.0587289820361045</v>
      </c>
      <c r="AJ188" s="49">
        <f>'CCG weighted population'!AP188/'CCG weighted population'!$F188</f>
        <v>1.0589674380565672</v>
      </c>
      <c r="AK188" s="49">
        <f>'CCG weighted population'!AQ188/'CCG weighted population'!$G188</f>
        <v>1.0591979029010805</v>
      </c>
      <c r="AL188" s="49">
        <f>'CCG weighted population'!AR188/'CCG weighted population'!$H188</f>
        <v>1.0594160596807807</v>
      </c>
      <c r="AM188" s="51">
        <v>0.99695879220962524</v>
      </c>
      <c r="AN188" s="49">
        <v>0.99526846408843994</v>
      </c>
      <c r="AO188" s="49">
        <v>0.99358928203582764</v>
      </c>
      <c r="AP188" s="49">
        <v>0.99191683530807495</v>
      </c>
      <c r="AQ188" s="49">
        <v>0.9902532696723938</v>
      </c>
      <c r="AR188" s="49">
        <v>0.98859530687332153</v>
      </c>
      <c r="AS188" s="52">
        <v>0.99777108430862427</v>
      </c>
      <c r="AT188" s="50">
        <v>0.99777108430862427</v>
      </c>
      <c r="AU188" s="50">
        <v>0.99777108430862427</v>
      </c>
      <c r="AV188" s="50">
        <v>0.99777108430862427</v>
      </c>
      <c r="AW188" s="50">
        <v>0.99777108430862427</v>
      </c>
      <c r="AX188" s="50">
        <v>0.99777108430862427</v>
      </c>
    </row>
    <row r="189" spans="1:50" x14ac:dyDescent="0.2">
      <c r="A189" s="31" t="s">
        <v>196</v>
      </c>
      <c r="B189" s="25" t="s">
        <v>369</v>
      </c>
      <c r="C189" s="51">
        <f>'CCG weighted population'!I189/'CCG weighted population'!$C189</f>
        <v>0.93666802834828322</v>
      </c>
      <c r="D189" s="49">
        <f>'CCG weighted population'!J189/'CCG weighted population'!$D189</f>
        <v>0.93734773508975144</v>
      </c>
      <c r="E189" s="49">
        <f>'CCG weighted population'!K189/'CCG weighted population'!$E189</f>
        <v>0.93758826332694079</v>
      </c>
      <c r="F189" s="49">
        <f>'CCG weighted population'!L189/'CCG weighted population'!$F189</f>
        <v>0.93786162264880757</v>
      </c>
      <c r="G189" s="49">
        <f>'CCG weighted population'!M189/'CCG weighted population'!$G189</f>
        <v>0.93821716197546601</v>
      </c>
      <c r="H189" s="49">
        <f>'CCG weighted population'!N189/'CCG weighted population'!$H189</f>
        <v>0.93877199755049345</v>
      </c>
      <c r="I189" s="51">
        <f>'CCG weighted population'!O189/'CCG weighted population'!$C189</f>
        <v>0.9185522877582778</v>
      </c>
      <c r="J189" s="49">
        <f>'CCG weighted population'!P189/'CCG weighted population'!$D189</f>
        <v>0.91813195413875315</v>
      </c>
      <c r="K189" s="49">
        <f>'CCG weighted population'!Q189/'CCG weighted population'!$E189</f>
        <v>0.91792776443838253</v>
      </c>
      <c r="L189" s="49">
        <f>'CCG weighted population'!R189/'CCG weighted population'!$F189</f>
        <v>0.91664009493487542</v>
      </c>
      <c r="M189" s="49">
        <f>'CCG weighted population'!S189/'CCG weighted population'!$G189</f>
        <v>0.91688072680762744</v>
      </c>
      <c r="N189" s="49">
        <f>'CCG weighted population'!T189/'CCG weighted population'!$H189</f>
        <v>0.91698137945707447</v>
      </c>
      <c r="O189" s="51">
        <f>'CCG weighted population'!U189/'CCG weighted population'!$C189</f>
        <v>0.6865270550824355</v>
      </c>
      <c r="P189" s="49">
        <f>'CCG weighted population'!V189/'CCG weighted population'!$D189</f>
        <v>0.68648463134120752</v>
      </c>
      <c r="Q189" s="49">
        <f>'CCG weighted population'!W189/'CCG weighted population'!$E189</f>
        <v>0.68648384594843925</v>
      </c>
      <c r="R189" s="49">
        <f>'CCG weighted population'!X189/'CCG weighted population'!$F189</f>
        <v>0.68657102957295146</v>
      </c>
      <c r="S189" s="49">
        <f>'CCG weighted population'!Y189/'CCG weighted population'!$G189</f>
        <v>0.68682450567443487</v>
      </c>
      <c r="T189" s="49">
        <f>'CCG weighted population'!Z189/'CCG weighted population'!$H189</f>
        <v>0.68723523977127954</v>
      </c>
      <c r="U189" s="51">
        <f>'CCG weighted population'!AA189/'CCG weighted population'!$C189</f>
        <v>0.8470651180641956</v>
      </c>
      <c r="V189" s="49">
        <f>'CCG weighted population'!AB189/'CCG weighted population'!$D189</f>
        <v>0.84724658999300473</v>
      </c>
      <c r="W189" s="49">
        <f>'CCG weighted population'!AC189/'CCG weighted population'!$E189</f>
        <v>0.84705779878776255</v>
      </c>
      <c r="X189" s="49">
        <f>'CCG weighted population'!AD189/'CCG weighted population'!$F189</f>
        <v>0.84665179905039156</v>
      </c>
      <c r="Y189" s="49">
        <f>'CCG weighted population'!AE189/'CCG weighted population'!$G189</f>
        <v>0.84611911326085232</v>
      </c>
      <c r="Z189" s="49">
        <f>'CCG weighted population'!AF189/'CCG weighted population'!$H189</f>
        <v>0.84550798278089967</v>
      </c>
      <c r="AA189" s="51">
        <f>'CCG weighted population'!AG189/'CCG weighted population'!$C189</f>
        <v>0.92302079202471354</v>
      </c>
      <c r="AB189" s="49">
        <f>'CCG weighted population'!AH189/'CCG weighted population'!$D189</f>
        <v>0.92320735089871386</v>
      </c>
      <c r="AC189" s="49">
        <f>'CCG weighted population'!AI189/'CCG weighted population'!$E189</f>
        <v>0.92328384957543286</v>
      </c>
      <c r="AD189" s="49">
        <f>'CCG weighted population'!AJ189/'CCG weighted population'!$F189</f>
        <v>0.92349394780386107</v>
      </c>
      <c r="AE189" s="49">
        <f>'CCG weighted population'!AK189/'CCG weighted population'!$G189</f>
        <v>0.92365311905009007</v>
      </c>
      <c r="AF189" s="49">
        <f>'CCG weighted population'!AL189/'CCG weighted population'!$H189</f>
        <v>0.92353529682223523</v>
      </c>
      <c r="AG189" s="51">
        <f>'CCG weighted population'!AM189/'CCG weighted population'!$C189</f>
        <v>0.63724990607152143</v>
      </c>
      <c r="AH189" s="49">
        <f>'CCG weighted population'!AN189/'CCG weighted population'!$D189</f>
        <v>0.63737288707194173</v>
      </c>
      <c r="AI189" s="49">
        <f>'CCG weighted population'!AO189/'CCG weighted population'!$E189</f>
        <v>0.63751633307439914</v>
      </c>
      <c r="AJ189" s="49">
        <f>'CCG weighted population'!AP189/'CCG weighted population'!$F189</f>
        <v>0.63765995329856906</v>
      </c>
      <c r="AK189" s="49">
        <f>'CCG weighted population'!AQ189/'CCG weighted population'!$G189</f>
        <v>0.6377986611224814</v>
      </c>
      <c r="AL189" s="49">
        <f>'CCG weighted population'!AR189/'CCG weighted population'!$H189</f>
        <v>0.63793004868650538</v>
      </c>
      <c r="AM189" s="51">
        <v>1.0948057174682617</v>
      </c>
      <c r="AN189" s="49">
        <v>1.0900024175643921</v>
      </c>
      <c r="AO189" s="49">
        <v>1.0851888656616211</v>
      </c>
      <c r="AP189" s="49">
        <v>1.0803596973419189</v>
      </c>
      <c r="AQ189" s="49">
        <v>1.0755170583724976</v>
      </c>
      <c r="AR189" s="49">
        <v>1.0706567764282227</v>
      </c>
      <c r="AS189" s="52">
        <v>0.99976950883865356</v>
      </c>
      <c r="AT189" s="50">
        <v>0.99976950883865356</v>
      </c>
      <c r="AU189" s="50">
        <v>0.99976950883865356</v>
      </c>
      <c r="AV189" s="50">
        <v>0.99976950883865356</v>
      </c>
      <c r="AW189" s="50">
        <v>0.99976950883865356</v>
      </c>
      <c r="AX189" s="50">
        <v>0.99976950883865356</v>
      </c>
    </row>
    <row r="190" spans="1:50" x14ac:dyDescent="0.2">
      <c r="A190" s="31" t="s">
        <v>197</v>
      </c>
      <c r="B190" s="25" t="s">
        <v>391</v>
      </c>
      <c r="C190" s="51">
        <f>'CCG weighted population'!I190/'CCG weighted population'!$C190</f>
        <v>0.95149931265125731</v>
      </c>
      <c r="D190" s="49">
        <f>'CCG weighted population'!J190/'CCG weighted population'!$D190</f>
        <v>0.95310009253782113</v>
      </c>
      <c r="E190" s="49">
        <f>'CCG weighted population'!K190/'CCG weighted population'!$E190</f>
        <v>0.9537302957710414</v>
      </c>
      <c r="F190" s="49">
        <f>'CCG weighted population'!L190/'CCG weighted population'!$F190</f>
        <v>0.95388716547302832</v>
      </c>
      <c r="G190" s="49">
        <f>'CCG weighted population'!M190/'CCG weighted population'!$G190</f>
        <v>0.95465236446968749</v>
      </c>
      <c r="H190" s="49">
        <f>'CCG weighted population'!N190/'CCG weighted population'!$H190</f>
        <v>0.95512221413096265</v>
      </c>
      <c r="I190" s="51">
        <f>'CCG weighted population'!O190/'CCG weighted population'!$C190</f>
        <v>0.92976707406931414</v>
      </c>
      <c r="J190" s="49">
        <f>'CCG weighted population'!P190/'CCG weighted population'!$D190</f>
        <v>0.93489750089543344</v>
      </c>
      <c r="K190" s="49">
        <f>'CCG weighted population'!Q190/'CCG weighted population'!$E190</f>
        <v>0.93625623273925351</v>
      </c>
      <c r="L190" s="49">
        <f>'CCG weighted population'!R190/'CCG weighted population'!$F190</f>
        <v>0.9382077814101536</v>
      </c>
      <c r="M190" s="49">
        <f>'CCG weighted population'!S190/'CCG weighted population'!$G190</f>
        <v>0.94107105693877757</v>
      </c>
      <c r="N190" s="49">
        <f>'CCG weighted population'!T190/'CCG weighted population'!$H190</f>
        <v>0.94235325912356849</v>
      </c>
      <c r="O190" s="51">
        <f>'CCG weighted population'!U190/'CCG weighted population'!$C190</f>
        <v>0.74393857394551477</v>
      </c>
      <c r="P190" s="49">
        <f>'CCG weighted population'!V190/'CCG weighted population'!$D190</f>
        <v>0.74458170349401709</v>
      </c>
      <c r="Q190" s="49">
        <f>'CCG weighted population'!W190/'CCG weighted population'!$E190</f>
        <v>0.7447160980162334</v>
      </c>
      <c r="R190" s="49">
        <f>'CCG weighted population'!X190/'CCG weighted population'!$F190</f>
        <v>0.74489403670538701</v>
      </c>
      <c r="S190" s="49">
        <f>'CCG weighted population'!Y190/'CCG weighted population'!$G190</f>
        <v>0.74541921387533094</v>
      </c>
      <c r="T190" s="49">
        <f>'CCG weighted population'!Z190/'CCG weighted population'!$H190</f>
        <v>0.74596902871466853</v>
      </c>
      <c r="U190" s="51">
        <f>'CCG weighted population'!AA190/'CCG weighted population'!$C190</f>
        <v>0.9687499447801674</v>
      </c>
      <c r="V190" s="49">
        <f>'CCG weighted population'!AB190/'CCG weighted population'!$D190</f>
        <v>0.96787114797629692</v>
      </c>
      <c r="W190" s="49">
        <f>'CCG weighted population'!AC190/'CCG weighted population'!$E190</f>
        <v>0.966584307050114</v>
      </c>
      <c r="X190" s="49">
        <f>'CCG weighted population'!AD190/'CCG weighted population'!$F190</f>
        <v>0.9650796419965969</v>
      </c>
      <c r="Y190" s="49">
        <f>'CCG weighted population'!AE190/'CCG weighted population'!$G190</f>
        <v>0.96350465518004069</v>
      </c>
      <c r="Z190" s="49">
        <f>'CCG weighted population'!AF190/'CCG weighted population'!$H190</f>
        <v>0.96200774141362511</v>
      </c>
      <c r="AA190" s="51">
        <f>'CCG weighted population'!AG190/'CCG weighted population'!$C190</f>
        <v>0.95409060977465399</v>
      </c>
      <c r="AB190" s="49">
        <f>'CCG weighted population'!AH190/'CCG weighted population'!$D190</f>
        <v>0.95494226913286484</v>
      </c>
      <c r="AC190" s="49">
        <f>'CCG weighted population'!AI190/'CCG weighted population'!$E190</f>
        <v>0.95563775265643192</v>
      </c>
      <c r="AD190" s="49">
        <f>'CCG weighted population'!AJ190/'CCG weighted population'!$F190</f>
        <v>0.95582434412849737</v>
      </c>
      <c r="AE190" s="49">
        <f>'CCG weighted population'!AK190/'CCG weighted population'!$G190</f>
        <v>0.95641842000907396</v>
      </c>
      <c r="AF190" s="49">
        <f>'CCG weighted population'!AL190/'CCG weighted population'!$H190</f>
        <v>0.95675590374098651</v>
      </c>
      <c r="AG190" s="51">
        <f>'CCG weighted population'!AM190/'CCG weighted population'!$C190</f>
        <v>0.70205430614100239</v>
      </c>
      <c r="AH190" s="49">
        <f>'CCG weighted population'!AN190/'CCG weighted population'!$D190</f>
        <v>0.70218985195836892</v>
      </c>
      <c r="AI190" s="49">
        <f>'CCG weighted population'!AO190/'CCG weighted population'!$E190</f>
        <v>0.7023478426808436</v>
      </c>
      <c r="AJ190" s="49">
        <f>'CCG weighted population'!AP190/'CCG weighted population'!$F190</f>
        <v>0.70250605111912978</v>
      </c>
      <c r="AK190" s="49">
        <f>'CCG weighted population'!AQ190/'CCG weighted population'!$G190</f>
        <v>0.70265894637514026</v>
      </c>
      <c r="AL190" s="49">
        <f>'CCG weighted population'!AR190/'CCG weighted population'!$H190</f>
        <v>0.70280368878200106</v>
      </c>
      <c r="AM190" s="51">
        <v>1.0277482271194458</v>
      </c>
      <c r="AN190" s="49">
        <v>1.0234817266464233</v>
      </c>
      <c r="AO190" s="49">
        <v>1.0192073583602905</v>
      </c>
      <c r="AP190" s="49">
        <v>1.0149202346801758</v>
      </c>
      <c r="AQ190" s="49">
        <v>1.0106222629547119</v>
      </c>
      <c r="AR190" s="49">
        <v>1.0063097476959229</v>
      </c>
      <c r="AS190" s="52">
        <v>1.0006862878799438</v>
      </c>
      <c r="AT190" s="50">
        <v>1.0006862878799438</v>
      </c>
      <c r="AU190" s="50">
        <v>1.0006862878799438</v>
      </c>
      <c r="AV190" s="50">
        <v>1.0006862878799438</v>
      </c>
      <c r="AW190" s="50">
        <v>1.0006862878799438</v>
      </c>
      <c r="AX190" s="50">
        <v>1.0006862878799438</v>
      </c>
    </row>
    <row r="191" spans="1:50" x14ac:dyDescent="0.2">
      <c r="A191" s="31" t="s">
        <v>198</v>
      </c>
      <c r="B191" s="25" t="s">
        <v>285</v>
      </c>
      <c r="C191" s="51">
        <f>'CCG weighted population'!I191/'CCG weighted population'!$C191</f>
        <v>1.0465085879829208</v>
      </c>
      <c r="D191" s="49">
        <f>'CCG weighted population'!J191/'CCG weighted population'!$D191</f>
        <v>1.0480038896184447</v>
      </c>
      <c r="E191" s="49">
        <f>'CCG weighted population'!K191/'CCG weighted population'!$E191</f>
        <v>1.0489300841481739</v>
      </c>
      <c r="F191" s="49">
        <f>'CCG weighted population'!L191/'CCG weighted population'!$F191</f>
        <v>1.0494093180222759</v>
      </c>
      <c r="G191" s="49">
        <f>'CCG weighted population'!M191/'CCG weighted population'!$G191</f>
        <v>1.0509721963390302</v>
      </c>
      <c r="H191" s="49">
        <f>'CCG weighted population'!N191/'CCG weighted population'!$H191</f>
        <v>1.0525063318663213</v>
      </c>
      <c r="I191" s="51">
        <f>'CCG weighted population'!O191/'CCG weighted population'!$C191</f>
        <v>1.0895768982871399</v>
      </c>
      <c r="J191" s="49">
        <f>'CCG weighted population'!P191/'CCG weighted population'!$D191</f>
        <v>1.0917922178095449</v>
      </c>
      <c r="K191" s="49">
        <f>'CCG weighted population'!Q191/'CCG weighted population'!$E191</f>
        <v>1.0938638526513911</v>
      </c>
      <c r="L191" s="49">
        <f>'CCG weighted population'!R191/'CCG weighted population'!$F191</f>
        <v>1.0935921265619282</v>
      </c>
      <c r="M191" s="49">
        <f>'CCG weighted population'!S191/'CCG weighted population'!$G191</f>
        <v>1.0958662455606754</v>
      </c>
      <c r="N191" s="49">
        <f>'CCG weighted population'!T191/'CCG weighted population'!$H191</f>
        <v>1.0981682271812239</v>
      </c>
      <c r="O191" s="51">
        <f>'CCG weighted population'!U191/'CCG weighted population'!$C191</f>
        <v>0.80904053727939829</v>
      </c>
      <c r="P191" s="49">
        <f>'CCG weighted population'!V191/'CCG weighted population'!$D191</f>
        <v>0.8095646444588841</v>
      </c>
      <c r="Q191" s="49">
        <f>'CCG weighted population'!W191/'CCG weighted population'!$E191</f>
        <v>0.81003895338264342</v>
      </c>
      <c r="R191" s="49">
        <f>'CCG weighted population'!X191/'CCG weighted population'!$F191</f>
        <v>0.81054899182660678</v>
      </c>
      <c r="S191" s="49">
        <f>'CCG weighted population'!Y191/'CCG weighted population'!$G191</f>
        <v>0.81120487377503547</v>
      </c>
      <c r="T191" s="49">
        <f>'CCG weighted population'!Z191/'CCG weighted population'!$H191</f>
        <v>0.81158253469222386</v>
      </c>
      <c r="U191" s="51">
        <f>'CCG weighted population'!AA191/'CCG weighted population'!$C191</f>
        <v>0.78410998143946087</v>
      </c>
      <c r="V191" s="49">
        <f>'CCG weighted population'!AB191/'CCG weighted population'!$D191</f>
        <v>0.78244709709959881</v>
      </c>
      <c r="W191" s="49">
        <f>'CCG weighted population'!AC191/'CCG weighted population'!$E191</f>
        <v>0.7805126570107167</v>
      </c>
      <c r="X191" s="49">
        <f>'CCG weighted population'!AD191/'CCG weighted population'!$F191</f>
        <v>0.77847142190372154</v>
      </c>
      <c r="Y191" s="49">
        <f>'CCG weighted population'!AE191/'CCG weighted population'!$G191</f>
        <v>0.77631540451158965</v>
      </c>
      <c r="Z191" s="49">
        <f>'CCG weighted population'!AF191/'CCG weighted population'!$H191</f>
        <v>0.77410643587130479</v>
      </c>
      <c r="AA191" s="51">
        <f>'CCG weighted population'!AG191/'CCG weighted population'!$C191</f>
        <v>1.0347178775423662</v>
      </c>
      <c r="AB191" s="49">
        <f>'CCG weighted population'!AH191/'CCG weighted population'!$D191</f>
        <v>1.035788306607353</v>
      </c>
      <c r="AC191" s="49">
        <f>'CCG weighted population'!AI191/'CCG weighted population'!$E191</f>
        <v>1.036766591684454</v>
      </c>
      <c r="AD191" s="49">
        <f>'CCG weighted population'!AJ191/'CCG weighted population'!$F191</f>
        <v>1.0373571442648692</v>
      </c>
      <c r="AE191" s="49">
        <f>'CCG weighted population'!AK191/'CCG weighted population'!$G191</f>
        <v>1.0385301935908113</v>
      </c>
      <c r="AF191" s="49">
        <f>'CCG weighted population'!AL191/'CCG weighted population'!$H191</f>
        <v>1.0391130734017986</v>
      </c>
      <c r="AG191" s="51">
        <f>'CCG weighted population'!AM191/'CCG weighted population'!$C191</f>
        <v>0.64020374926155754</v>
      </c>
      <c r="AH191" s="49">
        <f>'CCG weighted population'!AN191/'CCG weighted population'!$D191</f>
        <v>0.64032730048665665</v>
      </c>
      <c r="AI191" s="49">
        <f>'CCG weighted population'!AO191/'CCG weighted population'!$E191</f>
        <v>0.64047138945866999</v>
      </c>
      <c r="AJ191" s="49">
        <f>'CCG weighted population'!AP191/'CCG weighted population'!$F191</f>
        <v>0.64061564029561713</v>
      </c>
      <c r="AK191" s="49">
        <f>'CCG weighted population'!AQ191/'CCG weighted population'!$G191</f>
        <v>0.64075506950516281</v>
      </c>
      <c r="AL191" s="49">
        <f>'CCG weighted population'!AR191/'CCG weighted population'!$H191</f>
        <v>0.64088708228901736</v>
      </c>
      <c r="AM191" s="51">
        <v>1.0012149810791016</v>
      </c>
      <c r="AN191" s="49">
        <v>1.0003610849380493</v>
      </c>
      <c r="AO191" s="49">
        <v>0.99952501058578491</v>
      </c>
      <c r="AP191" s="49">
        <v>0.99870204925537109</v>
      </c>
      <c r="AQ191" s="49">
        <v>0.99789488315582275</v>
      </c>
      <c r="AR191" s="49">
        <v>0.9971001148223877</v>
      </c>
      <c r="AS191" s="52">
        <v>1.0033613443374634</v>
      </c>
      <c r="AT191" s="50">
        <v>1.0033613443374634</v>
      </c>
      <c r="AU191" s="50">
        <v>1.0033613443374634</v>
      </c>
      <c r="AV191" s="50">
        <v>1.0033613443374634</v>
      </c>
      <c r="AW191" s="50">
        <v>1.0033613443374634</v>
      </c>
      <c r="AX191" s="50">
        <v>1.0033613443374634</v>
      </c>
    </row>
    <row r="192" spans="1:50" x14ac:dyDescent="0.2">
      <c r="A192" s="31" t="s">
        <v>199</v>
      </c>
      <c r="B192" s="25" t="s">
        <v>318</v>
      </c>
      <c r="C192" s="51">
        <f>'CCG weighted population'!I192/'CCG weighted population'!$C192</f>
        <v>0.96856696706706691</v>
      </c>
      <c r="D192" s="49">
        <f>'CCG weighted population'!J192/'CCG weighted population'!$D192</f>
        <v>0.97315779460592744</v>
      </c>
      <c r="E192" s="49">
        <f>'CCG weighted population'!K192/'CCG weighted population'!$E192</f>
        <v>0.9770367194786086</v>
      </c>
      <c r="F192" s="49">
        <f>'CCG weighted population'!L192/'CCG weighted population'!$F192</f>
        <v>0.98077730143696296</v>
      </c>
      <c r="G192" s="49">
        <f>'CCG weighted population'!M192/'CCG weighted population'!$G192</f>
        <v>0.9841856362658904</v>
      </c>
      <c r="H192" s="49">
        <f>'CCG weighted population'!N192/'CCG weighted population'!$H192</f>
        <v>0.98764295167103522</v>
      </c>
      <c r="I192" s="51">
        <f>'CCG weighted population'!O192/'CCG weighted population'!$C192</f>
        <v>0.80365249289049401</v>
      </c>
      <c r="J192" s="49">
        <f>'CCG weighted population'!P192/'CCG weighted population'!$D192</f>
        <v>0.81408286952065134</v>
      </c>
      <c r="K192" s="49">
        <f>'CCG weighted population'!Q192/'CCG weighted population'!$E192</f>
        <v>0.821412618273896</v>
      </c>
      <c r="L192" s="49">
        <f>'CCG weighted population'!R192/'CCG weighted population'!$F192</f>
        <v>0.82905434019350066</v>
      </c>
      <c r="M192" s="49">
        <f>'CCG weighted population'!S192/'CCG weighted population'!$G192</f>
        <v>0.83816854738380375</v>
      </c>
      <c r="N192" s="49">
        <f>'CCG weighted population'!T192/'CCG weighted population'!$H192</f>
        <v>0.84634458548108127</v>
      </c>
      <c r="O192" s="51">
        <f>'CCG weighted population'!U192/'CCG weighted population'!$C192</f>
        <v>0.73453082450998264</v>
      </c>
      <c r="P192" s="49">
        <f>'CCG weighted population'!V192/'CCG weighted population'!$D192</f>
        <v>0.73527744790364535</v>
      </c>
      <c r="Q192" s="49">
        <f>'CCG weighted population'!W192/'CCG weighted population'!$E192</f>
        <v>0.7362756641149556</v>
      </c>
      <c r="R192" s="49">
        <f>'CCG weighted population'!X192/'CCG weighted population'!$F192</f>
        <v>0.73717659055491747</v>
      </c>
      <c r="S192" s="49">
        <f>'CCG weighted population'!Y192/'CCG weighted population'!$G192</f>
        <v>0.73824730255750104</v>
      </c>
      <c r="T192" s="49">
        <f>'CCG weighted population'!Z192/'CCG weighted population'!$H192</f>
        <v>0.73895415289234589</v>
      </c>
      <c r="U192" s="51">
        <f>'CCG weighted population'!AA192/'CCG weighted population'!$C192</f>
        <v>0.98413492092459764</v>
      </c>
      <c r="V192" s="49">
        <f>'CCG weighted population'!AB192/'CCG weighted population'!$D192</f>
        <v>0.98810938534854442</v>
      </c>
      <c r="W192" s="49">
        <f>'CCG weighted population'!AC192/'CCG weighted population'!$E192</f>
        <v>0.99170078520499838</v>
      </c>
      <c r="X192" s="49">
        <f>'CCG weighted population'!AD192/'CCG weighted population'!$F192</f>
        <v>0.99497556854600722</v>
      </c>
      <c r="Y192" s="49">
        <f>'CCG weighted population'!AE192/'CCG weighted population'!$G192</f>
        <v>0.99810470774966509</v>
      </c>
      <c r="Z192" s="49">
        <f>'CCG weighted population'!AF192/'CCG weighted population'!$H192</f>
        <v>1.0011005191548481</v>
      </c>
      <c r="AA192" s="51">
        <f>'CCG weighted population'!AG192/'CCG weighted population'!$C192</f>
        <v>0.88107192404138879</v>
      </c>
      <c r="AB192" s="49">
        <f>'CCG weighted population'!AH192/'CCG weighted population'!$D192</f>
        <v>0.88428592863006383</v>
      </c>
      <c r="AC192" s="49">
        <f>'CCG weighted population'!AI192/'CCG weighted population'!$E192</f>
        <v>0.88749291369411465</v>
      </c>
      <c r="AD192" s="49">
        <f>'CCG weighted population'!AJ192/'CCG weighted population'!$F192</f>
        <v>0.89028146785292994</v>
      </c>
      <c r="AE192" s="49">
        <f>'CCG weighted population'!AK192/'CCG weighted population'!$G192</f>
        <v>0.89271463028425713</v>
      </c>
      <c r="AF192" s="49">
        <f>'CCG weighted population'!AL192/'CCG weighted population'!$H192</f>
        <v>0.89467954609817357</v>
      </c>
      <c r="AG192" s="51">
        <f>'CCG weighted population'!AM192/'CCG weighted population'!$C192</f>
        <v>0.66804768202274301</v>
      </c>
      <c r="AH192" s="49">
        <f>'CCG weighted population'!AN192/'CCG weighted population'!$D192</f>
        <v>0.66817659469014123</v>
      </c>
      <c r="AI192" s="49">
        <f>'CCG weighted population'!AO192/'CCG weighted population'!$E192</f>
        <v>0.66832691986861281</v>
      </c>
      <c r="AJ192" s="49">
        <f>'CCG weighted population'!AP192/'CCG weighted population'!$F192</f>
        <v>0.66847750306092402</v>
      </c>
      <c r="AK192" s="49">
        <f>'CCG weighted population'!AQ192/'CCG weighted population'!$G192</f>
        <v>0.66862294806569789</v>
      </c>
      <c r="AL192" s="49">
        <f>'CCG weighted population'!AR192/'CCG weighted population'!$H192</f>
        <v>0.66876071666274717</v>
      </c>
      <c r="AM192" s="51">
        <v>1.070132851600647</v>
      </c>
      <c r="AN192" s="49">
        <v>1.0664036273956299</v>
      </c>
      <c r="AO192" s="49">
        <v>1.0626720190048218</v>
      </c>
      <c r="AP192" s="49">
        <v>1.0589325428009033</v>
      </c>
      <c r="AQ192" s="49">
        <v>1.055187463760376</v>
      </c>
      <c r="AR192" s="49">
        <v>1.0514329671859741</v>
      </c>
      <c r="AS192" s="52">
        <v>1.0000087022781372</v>
      </c>
      <c r="AT192" s="50">
        <v>1.0000087022781372</v>
      </c>
      <c r="AU192" s="50">
        <v>1.0000087022781372</v>
      </c>
      <c r="AV192" s="50">
        <v>1.0000087022781372</v>
      </c>
      <c r="AW192" s="50">
        <v>1.0000087022781372</v>
      </c>
      <c r="AX192" s="50">
        <v>1.0000087022781372</v>
      </c>
    </row>
    <row r="193" spans="1:50" x14ac:dyDescent="0.2">
      <c r="A193" s="31" t="s">
        <v>200</v>
      </c>
      <c r="B193" s="25" t="s">
        <v>398</v>
      </c>
      <c r="C193" s="51">
        <f>'CCG weighted population'!I193/'CCG weighted population'!$C193</f>
        <v>1.0710164401468674</v>
      </c>
      <c r="D193" s="49">
        <f>'CCG weighted population'!J193/'CCG weighted population'!$D193</f>
        <v>1.0728989381646248</v>
      </c>
      <c r="E193" s="49">
        <f>'CCG weighted population'!K193/'CCG weighted population'!$E193</f>
        <v>1.0728735001767895</v>
      </c>
      <c r="F193" s="49">
        <f>'CCG weighted population'!L193/'CCG weighted population'!$F193</f>
        <v>1.0767840160016413</v>
      </c>
      <c r="G193" s="49">
        <f>'CCG weighted population'!M193/'CCG weighted population'!$G193</f>
        <v>1.081049828687846</v>
      </c>
      <c r="H193" s="49">
        <f>'CCG weighted population'!N193/'CCG weighted population'!$H193</f>
        <v>1.085141978938067</v>
      </c>
      <c r="I193" s="51">
        <f>'CCG weighted population'!O193/'CCG weighted population'!$C193</f>
        <v>1.0719659254405842</v>
      </c>
      <c r="J193" s="49">
        <f>'CCG weighted population'!P193/'CCG weighted population'!$D193</f>
        <v>1.0758717092512022</v>
      </c>
      <c r="K193" s="49">
        <f>'CCG weighted population'!Q193/'CCG weighted population'!$E193</f>
        <v>1.0792709686344113</v>
      </c>
      <c r="L193" s="49">
        <f>'CCG weighted population'!R193/'CCG weighted population'!$F193</f>
        <v>1.0872455429352961</v>
      </c>
      <c r="M193" s="49">
        <f>'CCG weighted population'!S193/'CCG weighted population'!$G193</f>
        <v>1.0954634859687833</v>
      </c>
      <c r="N193" s="49">
        <f>'CCG weighted population'!T193/'CCG weighted population'!$H193</f>
        <v>1.1039089672914961</v>
      </c>
      <c r="O193" s="51">
        <f>'CCG weighted population'!U193/'CCG weighted population'!$C193</f>
        <v>0.80254404074030183</v>
      </c>
      <c r="P193" s="49">
        <f>'CCG weighted population'!V193/'CCG weighted population'!$D193</f>
        <v>0.80339114492404551</v>
      </c>
      <c r="Q193" s="49">
        <f>'CCG weighted population'!W193/'CCG weighted population'!$E193</f>
        <v>0.80410136916800645</v>
      </c>
      <c r="R193" s="49">
        <f>'CCG weighted population'!X193/'CCG weighted population'!$F193</f>
        <v>0.8050638742427989</v>
      </c>
      <c r="S193" s="49">
        <f>'CCG weighted population'!Y193/'CCG weighted population'!$G193</f>
        <v>0.80647871306582442</v>
      </c>
      <c r="T193" s="49">
        <f>'CCG weighted population'!Z193/'CCG weighted population'!$H193</f>
        <v>0.80796163661955922</v>
      </c>
      <c r="U193" s="51">
        <f>'CCG weighted population'!AA193/'CCG weighted population'!$C193</f>
        <v>0.94407428469919263</v>
      </c>
      <c r="V193" s="49">
        <f>'CCG weighted population'!AB193/'CCG weighted population'!$D193</f>
        <v>0.94032835732221387</v>
      </c>
      <c r="W193" s="49">
        <f>'CCG weighted population'!AC193/'CCG weighted population'!$E193</f>
        <v>0.93414564161793401</v>
      </c>
      <c r="X193" s="49">
        <f>'CCG weighted population'!AD193/'CCG weighted population'!$F193</f>
        <v>0.93434088630498768</v>
      </c>
      <c r="Y193" s="49">
        <f>'CCG weighted population'!AE193/'CCG weighted population'!$G193</f>
        <v>0.9345303571842386</v>
      </c>
      <c r="Z193" s="49">
        <f>'CCG weighted population'!AF193/'CCG weighted population'!$H193</f>
        <v>0.93464785557076058</v>
      </c>
      <c r="AA193" s="51">
        <f>'CCG weighted population'!AG193/'CCG weighted population'!$C193</f>
        <v>1.0304219821377423</v>
      </c>
      <c r="AB193" s="49">
        <f>'CCG weighted population'!AH193/'CCG weighted population'!$D193</f>
        <v>1.031880267677791</v>
      </c>
      <c r="AC193" s="49">
        <f>'CCG weighted population'!AI193/'CCG weighted population'!$E193</f>
        <v>1.031156513561744</v>
      </c>
      <c r="AD193" s="49">
        <f>'CCG weighted population'!AJ193/'CCG weighted population'!$F193</f>
        <v>1.0346543548426284</v>
      </c>
      <c r="AE193" s="49">
        <f>'CCG weighted population'!AK193/'CCG weighted population'!$G193</f>
        <v>1.0382183381262013</v>
      </c>
      <c r="AF193" s="49">
        <f>'CCG weighted population'!AL193/'CCG weighted population'!$H193</f>
        <v>1.0415016603903866</v>
      </c>
      <c r="AG193" s="51">
        <f>'CCG weighted population'!AM193/'CCG weighted population'!$C193</f>
        <v>0.7243917871083132</v>
      </c>
      <c r="AH193" s="49">
        <f>'CCG weighted population'!AN193/'CCG weighted population'!$D193</f>
        <v>0.72453155128598834</v>
      </c>
      <c r="AI193" s="49">
        <f>'CCG weighted population'!AO193/'CCG weighted population'!$E193</f>
        <v>0.72469465724212334</v>
      </c>
      <c r="AJ193" s="49">
        <f>'CCG weighted population'!AP193/'CCG weighted population'!$F193</f>
        <v>0.72485792645727287</v>
      </c>
      <c r="AK193" s="49">
        <f>'CCG weighted population'!AQ193/'CCG weighted population'!$G193</f>
        <v>0.72501564218760861</v>
      </c>
      <c r="AL193" s="49">
        <f>'CCG weighted population'!AR193/'CCG weighted population'!$H193</f>
        <v>0.72516496281801157</v>
      </c>
      <c r="AM193" s="51">
        <v>0.99347811937332153</v>
      </c>
      <c r="AN193" s="49">
        <v>0.9921601414680481</v>
      </c>
      <c r="AO193" s="49">
        <v>0.99085599184036255</v>
      </c>
      <c r="AP193" s="49">
        <v>0.98956143856048584</v>
      </c>
      <c r="AQ193" s="49">
        <v>0.98827874660491943</v>
      </c>
      <c r="AR193" s="49">
        <v>0.98700457811355591</v>
      </c>
      <c r="AS193" s="52">
        <v>1.0042423009872437</v>
      </c>
      <c r="AT193" s="50">
        <v>1.0042423009872437</v>
      </c>
      <c r="AU193" s="50">
        <v>1.0042423009872437</v>
      </c>
      <c r="AV193" s="50">
        <v>1.0042423009872437</v>
      </c>
      <c r="AW193" s="50">
        <v>1.0042423009872437</v>
      </c>
      <c r="AX193" s="50">
        <v>1.0042423009872437</v>
      </c>
    </row>
    <row r="194" spans="1:50" x14ac:dyDescent="0.2">
      <c r="A194" s="31" t="s">
        <v>201</v>
      </c>
      <c r="B194" s="25" t="s">
        <v>327</v>
      </c>
      <c r="C194" s="51">
        <f>'CCG weighted population'!I194/'CCG weighted population'!$C194</f>
        <v>1.1216708106408153</v>
      </c>
      <c r="D194" s="49">
        <f>'CCG weighted population'!J194/'CCG weighted population'!$D194</f>
        <v>1.1220855539590011</v>
      </c>
      <c r="E194" s="49">
        <f>'CCG weighted population'!K194/'CCG weighted population'!$E194</f>
        <v>1.1225611309440482</v>
      </c>
      <c r="F194" s="49">
        <f>'CCG weighted population'!L194/'CCG weighted population'!$F194</f>
        <v>1.1229278371775755</v>
      </c>
      <c r="G194" s="49">
        <f>'CCG weighted population'!M194/'CCG weighted population'!$G194</f>
        <v>1.1235026386478344</v>
      </c>
      <c r="H194" s="49">
        <f>'CCG weighted population'!N194/'CCG weighted population'!$H194</f>
        <v>1.1235779010530478</v>
      </c>
      <c r="I194" s="51">
        <f>'CCG weighted population'!O194/'CCG weighted population'!$C194</f>
        <v>1.2352833049537357</v>
      </c>
      <c r="J194" s="49">
        <f>'CCG weighted population'!P194/'CCG weighted population'!$D194</f>
        <v>1.235304358851119</v>
      </c>
      <c r="K194" s="49">
        <f>'CCG weighted population'!Q194/'CCG weighted population'!$E194</f>
        <v>1.2359535241911201</v>
      </c>
      <c r="L194" s="49">
        <f>'CCG weighted population'!R194/'CCG weighted population'!$F194</f>
        <v>1.2374198609308571</v>
      </c>
      <c r="M194" s="49">
        <f>'CCG weighted population'!S194/'CCG weighted population'!$G194</f>
        <v>1.2394717460416058</v>
      </c>
      <c r="N194" s="49">
        <f>'CCG weighted population'!T194/'CCG weighted population'!$H194</f>
        <v>1.2408130856583846</v>
      </c>
      <c r="O194" s="51">
        <f>'CCG weighted population'!U194/'CCG weighted population'!$C194</f>
        <v>0.94807113660790354</v>
      </c>
      <c r="P194" s="49">
        <f>'CCG weighted population'!V194/'CCG weighted population'!$D194</f>
        <v>0.94807967607565857</v>
      </c>
      <c r="Q194" s="49">
        <f>'CCG weighted population'!W194/'CCG weighted population'!$E194</f>
        <v>0.94839608224303829</v>
      </c>
      <c r="R194" s="49">
        <f>'CCG weighted population'!X194/'CCG weighted population'!$F194</f>
        <v>0.94866396723669322</v>
      </c>
      <c r="S194" s="49">
        <f>'CCG weighted population'!Y194/'CCG weighted population'!$G194</f>
        <v>0.949206037408863</v>
      </c>
      <c r="T194" s="49">
        <f>'CCG weighted population'!Z194/'CCG weighted population'!$H194</f>
        <v>0.9496363495914415</v>
      </c>
      <c r="U194" s="51">
        <f>'CCG weighted population'!AA194/'CCG weighted population'!$C194</f>
        <v>0.83401939681099246</v>
      </c>
      <c r="V194" s="49">
        <f>'CCG weighted population'!AB194/'CCG weighted population'!$D194</f>
        <v>0.83477156723443136</v>
      </c>
      <c r="W194" s="49">
        <f>'CCG weighted population'!AC194/'CCG weighted population'!$E194</f>
        <v>0.83553716681175005</v>
      </c>
      <c r="X194" s="49">
        <f>'CCG weighted population'!AD194/'CCG weighted population'!$F194</f>
        <v>0.83626641866810492</v>
      </c>
      <c r="Y194" s="49">
        <f>'CCG weighted population'!AE194/'CCG weighted population'!$G194</f>
        <v>0.83675301820775883</v>
      </c>
      <c r="Z194" s="49">
        <f>'CCG weighted population'!AF194/'CCG weighted population'!$H194</f>
        <v>0.8368821379894551</v>
      </c>
      <c r="AA194" s="51">
        <f>'CCG weighted population'!AG194/'CCG weighted population'!$C194</f>
        <v>1.1001373995671655</v>
      </c>
      <c r="AB194" s="49">
        <f>'CCG weighted population'!AH194/'CCG weighted population'!$D194</f>
        <v>1.1004398683685881</v>
      </c>
      <c r="AC194" s="49">
        <f>'CCG weighted population'!AI194/'CCG weighted population'!$E194</f>
        <v>1.1005505064431287</v>
      </c>
      <c r="AD194" s="49">
        <f>'CCG weighted population'!AJ194/'CCG weighted population'!$F194</f>
        <v>1.1006389988791587</v>
      </c>
      <c r="AE194" s="49">
        <f>'CCG weighted population'!AK194/'CCG weighted population'!$G194</f>
        <v>1.1010950925658776</v>
      </c>
      <c r="AF194" s="49">
        <f>'CCG weighted population'!AL194/'CCG weighted population'!$H194</f>
        <v>1.1008336564086572</v>
      </c>
      <c r="AG194" s="51">
        <f>'CCG weighted population'!AM194/'CCG weighted population'!$C194</f>
        <v>0.86463074176146981</v>
      </c>
      <c r="AH194" s="49">
        <f>'CCG weighted population'!AN194/'CCG weighted population'!$D194</f>
        <v>0.86479753660728442</v>
      </c>
      <c r="AI194" s="49">
        <f>'CCG weighted population'!AO194/'CCG weighted population'!$E194</f>
        <v>0.86499219949735706</v>
      </c>
      <c r="AJ194" s="49">
        <f>'CCG weighted population'!AP194/'CCG weighted population'!$F194</f>
        <v>0.86518706970398807</v>
      </c>
      <c r="AK194" s="49">
        <f>'CCG weighted population'!AQ194/'CCG weighted population'!$G194</f>
        <v>0.86537524742360072</v>
      </c>
      <c r="AL194" s="49">
        <f>'CCG weighted population'!AR194/'CCG weighted population'!$H194</f>
        <v>0.86555356691625762</v>
      </c>
      <c r="AM194" s="51">
        <v>0.93741047382354736</v>
      </c>
      <c r="AN194" s="49">
        <v>0.94047856330871582</v>
      </c>
      <c r="AO194" s="49">
        <v>0.94359284639358521</v>
      </c>
      <c r="AP194" s="49">
        <v>0.94674956798553467</v>
      </c>
      <c r="AQ194" s="49">
        <v>0.9499516487121582</v>
      </c>
      <c r="AR194" s="49">
        <v>0.95319664478302002</v>
      </c>
      <c r="AS194" s="52">
        <v>1.0019757747650146</v>
      </c>
      <c r="AT194" s="50">
        <v>1.0019757747650146</v>
      </c>
      <c r="AU194" s="50">
        <v>1.0019757747650146</v>
      </c>
      <c r="AV194" s="50">
        <v>1.0019757747650146</v>
      </c>
      <c r="AW194" s="50">
        <v>1.0019757747650146</v>
      </c>
      <c r="AX194" s="50">
        <v>1.0019757747650146</v>
      </c>
    </row>
    <row r="195" spans="1:50" x14ac:dyDescent="0.2">
      <c r="A195" s="31" t="s">
        <v>202</v>
      </c>
      <c r="B195" s="25" t="s">
        <v>348</v>
      </c>
      <c r="C195" s="51">
        <f>'CCG weighted population'!I195/'CCG weighted population'!$C195</f>
        <v>1.2027029540684664</v>
      </c>
      <c r="D195" s="49">
        <f>'CCG weighted population'!J195/'CCG weighted population'!$D195</f>
        <v>1.2035261394619132</v>
      </c>
      <c r="E195" s="49">
        <f>'CCG weighted population'!K195/'CCG weighted population'!$E195</f>
        <v>1.2042078862097951</v>
      </c>
      <c r="F195" s="49">
        <f>'CCG weighted population'!L195/'CCG weighted population'!$F195</f>
        <v>1.2041478735566433</v>
      </c>
      <c r="G195" s="49">
        <f>'CCG weighted population'!M195/'CCG weighted population'!$G195</f>
        <v>1.2051289710692576</v>
      </c>
      <c r="H195" s="49">
        <f>'CCG weighted population'!N195/'CCG weighted population'!$H195</f>
        <v>1.2058446388341892</v>
      </c>
      <c r="I195" s="51">
        <f>'CCG weighted population'!O195/'CCG weighted population'!$C195</f>
        <v>1.4718091320303743</v>
      </c>
      <c r="J195" s="49">
        <f>'CCG weighted population'!P195/'CCG weighted population'!$D195</f>
        <v>1.4722041216335551</v>
      </c>
      <c r="K195" s="49">
        <f>'CCG weighted population'!Q195/'CCG weighted population'!$E195</f>
        <v>1.4712235864151961</v>
      </c>
      <c r="L195" s="49">
        <f>'CCG weighted population'!R195/'CCG weighted population'!$F195</f>
        <v>1.4694313974061188</v>
      </c>
      <c r="M195" s="49">
        <f>'CCG weighted population'!S195/'CCG weighted population'!$G195</f>
        <v>1.4716314118726281</v>
      </c>
      <c r="N195" s="49">
        <f>'CCG weighted population'!T195/'CCG weighted population'!$H195</f>
        <v>1.4731030022348026</v>
      </c>
      <c r="O195" s="51">
        <f>'CCG weighted population'!U195/'CCG weighted population'!$C195</f>
        <v>1.071179795621432</v>
      </c>
      <c r="P195" s="49">
        <f>'CCG weighted population'!V195/'CCG weighted population'!$D195</f>
        <v>1.0709161682913859</v>
      </c>
      <c r="Q195" s="49">
        <f>'CCG weighted population'!W195/'CCG weighted population'!$E195</f>
        <v>1.0709843129205423</v>
      </c>
      <c r="R195" s="49">
        <f>'CCG weighted population'!X195/'CCG weighted population'!$F195</f>
        <v>1.0706414946858749</v>
      </c>
      <c r="S195" s="49">
        <f>'CCG weighted population'!Y195/'CCG weighted population'!$G195</f>
        <v>1.0706883726063225</v>
      </c>
      <c r="T195" s="49">
        <f>'CCG weighted population'!Z195/'CCG weighted population'!$H195</f>
        <v>1.0711734260532835</v>
      </c>
      <c r="U195" s="51">
        <f>'CCG weighted population'!AA195/'CCG weighted population'!$C195</f>
        <v>0.73518750573400293</v>
      </c>
      <c r="V195" s="49">
        <f>'CCG weighted population'!AB195/'CCG weighted population'!$D195</f>
        <v>0.73534470090611448</v>
      </c>
      <c r="W195" s="49">
        <f>'CCG weighted population'!AC195/'CCG weighted population'!$E195</f>
        <v>0.73503989787756863</v>
      </c>
      <c r="X195" s="49">
        <f>'CCG weighted population'!AD195/'CCG weighted population'!$F195</f>
        <v>0.73451113348236985</v>
      </c>
      <c r="Y195" s="49">
        <f>'CCG weighted population'!AE195/'CCG weighted population'!$G195</f>
        <v>0.73372910225581134</v>
      </c>
      <c r="Z195" s="49">
        <f>'CCG weighted population'!AF195/'CCG weighted population'!$H195</f>
        <v>0.73285997217741805</v>
      </c>
      <c r="AA195" s="51">
        <f>'CCG weighted population'!AG195/'CCG weighted population'!$C195</f>
        <v>1.229687963366187</v>
      </c>
      <c r="AB195" s="49">
        <f>'CCG weighted population'!AH195/'CCG weighted population'!$D195</f>
        <v>1.2309106188062093</v>
      </c>
      <c r="AC195" s="49">
        <f>'CCG weighted population'!AI195/'CCG weighted population'!$E195</f>
        <v>1.2322711615727349</v>
      </c>
      <c r="AD195" s="49">
        <f>'CCG weighted population'!AJ195/'CCG weighted population'!$F195</f>
        <v>1.2327613565872126</v>
      </c>
      <c r="AE195" s="49">
        <f>'CCG weighted population'!AK195/'CCG weighted population'!$G195</f>
        <v>1.2341406284114547</v>
      </c>
      <c r="AF195" s="49">
        <f>'CCG weighted population'!AL195/'CCG weighted population'!$H195</f>
        <v>1.2345846552815645</v>
      </c>
      <c r="AG195" s="51">
        <f>'CCG weighted population'!AM195/'CCG weighted population'!$C195</f>
        <v>0.83431059253232476</v>
      </c>
      <c r="AH195" s="49">
        <f>'CCG weighted population'!AN195/'CCG weighted population'!$D195</f>
        <v>0.83447162353170024</v>
      </c>
      <c r="AI195" s="49">
        <f>'CCG weighted population'!AO195/'CCG weighted population'!$E195</f>
        <v>0.83465942837237961</v>
      </c>
      <c r="AJ195" s="49">
        <f>'CCG weighted population'!AP195/'CCG weighted population'!$F195</f>
        <v>0.83484744699027702</v>
      </c>
      <c r="AK195" s="49">
        <f>'CCG weighted population'!AQ195/'CCG weighted population'!$G195</f>
        <v>0.8350290709735021</v>
      </c>
      <c r="AL195" s="49">
        <f>'CCG weighted population'!AR195/'CCG weighted population'!$H195</f>
        <v>0.83520109113338681</v>
      </c>
      <c r="AM195" s="51">
        <v>0.93278002738952637</v>
      </c>
      <c r="AN195" s="49">
        <v>0.93404179811477661</v>
      </c>
      <c r="AO195" s="49">
        <v>0.93533575534820557</v>
      </c>
      <c r="AP195" s="49">
        <v>0.93665808439254761</v>
      </c>
      <c r="AQ195" s="49">
        <v>0.93801122903823853</v>
      </c>
      <c r="AR195" s="49">
        <v>0.9393928050994873</v>
      </c>
      <c r="AS195" s="52">
        <v>1.0008672475814819</v>
      </c>
      <c r="AT195" s="50">
        <v>1.0008672475814819</v>
      </c>
      <c r="AU195" s="50">
        <v>1.0008672475814819</v>
      </c>
      <c r="AV195" s="50">
        <v>1.0008672475814819</v>
      </c>
      <c r="AW195" s="50">
        <v>1.0008672475814819</v>
      </c>
      <c r="AX195" s="50">
        <v>1.0008672475814819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639"/>
  </sheetPr>
  <dimension ref="A1:C115"/>
  <sheetViews>
    <sheetView showGridLines="0" workbookViewId="0"/>
  </sheetViews>
  <sheetFormatPr defaultColWidth="9.140625" defaultRowHeight="12.75" x14ac:dyDescent="0.2"/>
  <cols>
    <col min="1" max="1" width="4.85546875" style="36" customWidth="1"/>
    <col min="2" max="2" width="4.85546875" style="37" customWidth="1"/>
    <col min="3" max="4" width="4.85546875" style="36" customWidth="1"/>
    <col min="5" max="16384" width="9.140625" style="36"/>
  </cols>
  <sheetData>
    <row r="1" spans="1:3" x14ac:dyDescent="0.2">
      <c r="A1" s="36" t="s">
        <v>4</v>
      </c>
    </row>
    <row r="2" spans="1:3" x14ac:dyDescent="0.2">
      <c r="A2" s="36" t="s">
        <v>5</v>
      </c>
    </row>
    <row r="3" spans="1:3" x14ac:dyDescent="0.2">
      <c r="A3" s="38" t="s">
        <v>408</v>
      </c>
    </row>
    <row r="5" spans="1:3" x14ac:dyDescent="0.2">
      <c r="A5" s="39" t="s">
        <v>409</v>
      </c>
    </row>
    <row r="6" spans="1:3" x14ac:dyDescent="0.2">
      <c r="A6" s="40" t="s">
        <v>410</v>
      </c>
    </row>
    <row r="7" spans="1:3" x14ac:dyDescent="0.2">
      <c r="A7" s="39"/>
    </row>
    <row r="8" spans="1:3" x14ac:dyDescent="0.2">
      <c r="A8" s="39" t="s">
        <v>411</v>
      </c>
    </row>
    <row r="9" spans="1:3" x14ac:dyDescent="0.2">
      <c r="A9" s="39" t="s">
        <v>412</v>
      </c>
    </row>
    <row r="10" spans="1:3" x14ac:dyDescent="0.2">
      <c r="A10" s="39"/>
    </row>
    <row r="11" spans="1:3" x14ac:dyDescent="0.2">
      <c r="A11" s="39" t="s">
        <v>413</v>
      </c>
    </row>
    <row r="12" spans="1:3" x14ac:dyDescent="0.2">
      <c r="B12" s="37" t="s">
        <v>414</v>
      </c>
    </row>
    <row r="13" spans="1:3" x14ac:dyDescent="0.2">
      <c r="B13" s="37" t="s">
        <v>415</v>
      </c>
    </row>
    <row r="14" spans="1:3" x14ac:dyDescent="0.2">
      <c r="B14" s="37" t="s">
        <v>416</v>
      </c>
    </row>
    <row r="15" spans="1:3" x14ac:dyDescent="0.2">
      <c r="B15" s="37" t="s">
        <v>417</v>
      </c>
    </row>
    <row r="16" spans="1:3" x14ac:dyDescent="0.2">
      <c r="C16" s="41" t="s">
        <v>418</v>
      </c>
    </row>
    <row r="18" spans="1:3" x14ac:dyDescent="0.2">
      <c r="A18" s="39" t="s">
        <v>419</v>
      </c>
    </row>
    <row r="19" spans="1:3" x14ac:dyDescent="0.2">
      <c r="B19" s="37" t="s">
        <v>420</v>
      </c>
    </row>
    <row r="20" spans="1:3" x14ac:dyDescent="0.2">
      <c r="B20" s="37" t="s">
        <v>421</v>
      </c>
    </row>
    <row r="21" spans="1:3" x14ac:dyDescent="0.2">
      <c r="B21" s="37" t="s">
        <v>422</v>
      </c>
    </row>
    <row r="22" spans="1:3" x14ac:dyDescent="0.2">
      <c r="B22" s="37" t="s">
        <v>423</v>
      </c>
    </row>
    <row r="23" spans="1:3" x14ac:dyDescent="0.2">
      <c r="B23" s="37" t="s">
        <v>424</v>
      </c>
    </row>
    <row r="24" spans="1:3" x14ac:dyDescent="0.2">
      <c r="B24" s="37" t="s">
        <v>425</v>
      </c>
    </row>
    <row r="25" spans="1:3" x14ac:dyDescent="0.2">
      <c r="B25" s="37" t="s">
        <v>426</v>
      </c>
    </row>
    <row r="26" spans="1:3" ht="13.5" customHeight="1" x14ac:dyDescent="0.2">
      <c r="B26" s="37" t="s">
        <v>427</v>
      </c>
    </row>
    <row r="27" spans="1:3" x14ac:dyDescent="0.2">
      <c r="C27" s="41" t="s">
        <v>418</v>
      </c>
    </row>
    <row r="28" spans="1:3" x14ac:dyDescent="0.2">
      <c r="C28" s="41"/>
    </row>
    <row r="29" spans="1:3" x14ac:dyDescent="0.2">
      <c r="A29" s="39" t="s">
        <v>428</v>
      </c>
    </row>
    <row r="30" spans="1:3" x14ac:dyDescent="0.2">
      <c r="B30" s="37" t="s">
        <v>429</v>
      </c>
    </row>
    <row r="31" spans="1:3" x14ac:dyDescent="0.2">
      <c r="B31" s="37" t="s">
        <v>430</v>
      </c>
    </row>
    <row r="32" spans="1:3" x14ac:dyDescent="0.2">
      <c r="B32" s="37" t="s">
        <v>431</v>
      </c>
    </row>
    <row r="33" spans="1:3" x14ac:dyDescent="0.2">
      <c r="B33" s="37" t="s">
        <v>425</v>
      </c>
    </row>
    <row r="34" spans="1:3" x14ac:dyDescent="0.2">
      <c r="B34" s="37" t="s">
        <v>426</v>
      </c>
    </row>
    <row r="35" spans="1:3" x14ac:dyDescent="0.2">
      <c r="B35" s="37" t="s">
        <v>427</v>
      </c>
    </row>
    <row r="36" spans="1:3" x14ac:dyDescent="0.2">
      <c r="C36" s="41" t="s">
        <v>418</v>
      </c>
    </row>
    <row r="37" spans="1:3" x14ac:dyDescent="0.2">
      <c r="C37" s="41"/>
    </row>
    <row r="38" spans="1:3" x14ac:dyDescent="0.2">
      <c r="A38" s="42" t="s">
        <v>432</v>
      </c>
    </row>
    <row r="39" spans="1:3" x14ac:dyDescent="0.2">
      <c r="B39" s="37" t="s">
        <v>433</v>
      </c>
    </row>
    <row r="40" spans="1:3" x14ac:dyDescent="0.2">
      <c r="B40" s="37" t="s">
        <v>434</v>
      </c>
    </row>
    <row r="41" spans="1:3" x14ac:dyDescent="0.2">
      <c r="B41" s="37" t="s">
        <v>422</v>
      </c>
    </row>
    <row r="42" spans="1:3" x14ac:dyDescent="0.2">
      <c r="B42" s="37" t="s">
        <v>435</v>
      </c>
    </row>
    <row r="43" spans="1:3" x14ac:dyDescent="0.2">
      <c r="B43" s="37" t="s">
        <v>436</v>
      </c>
    </row>
    <row r="44" spans="1:3" x14ac:dyDescent="0.2">
      <c r="B44" s="37" t="s">
        <v>425</v>
      </c>
    </row>
    <row r="45" spans="1:3" x14ac:dyDescent="0.2">
      <c r="B45" s="37" t="s">
        <v>437</v>
      </c>
    </row>
    <row r="46" spans="1:3" x14ac:dyDescent="0.2">
      <c r="B46" s="37" t="s">
        <v>427</v>
      </c>
    </row>
    <row r="47" spans="1:3" x14ac:dyDescent="0.2">
      <c r="C47" s="41" t="s">
        <v>418</v>
      </c>
    </row>
    <row r="48" spans="1:3" x14ac:dyDescent="0.2">
      <c r="C48" s="41"/>
    </row>
    <row r="49" spans="1:3" x14ac:dyDescent="0.2">
      <c r="A49" s="42" t="s">
        <v>438</v>
      </c>
    </row>
    <row r="50" spans="1:3" x14ac:dyDescent="0.2">
      <c r="B50" s="37" t="s">
        <v>439</v>
      </c>
    </row>
    <row r="51" spans="1:3" x14ac:dyDescent="0.2">
      <c r="B51" s="37" t="s">
        <v>440</v>
      </c>
    </row>
    <row r="52" spans="1:3" x14ac:dyDescent="0.2">
      <c r="B52" s="37" t="s">
        <v>441</v>
      </c>
    </row>
    <row r="53" spans="1:3" x14ac:dyDescent="0.2">
      <c r="B53" s="37" t="s">
        <v>425</v>
      </c>
    </row>
    <row r="54" spans="1:3" x14ac:dyDescent="0.2">
      <c r="B54" s="37" t="s">
        <v>437</v>
      </c>
    </row>
    <row r="55" spans="1:3" x14ac:dyDescent="0.2">
      <c r="B55" s="37" t="s">
        <v>427</v>
      </c>
    </row>
    <row r="56" spans="1:3" x14ac:dyDescent="0.2">
      <c r="C56" s="41" t="s">
        <v>418</v>
      </c>
    </row>
    <row r="58" spans="1:3" x14ac:dyDescent="0.2">
      <c r="A58" s="42" t="s">
        <v>442</v>
      </c>
    </row>
    <row r="59" spans="1:3" x14ac:dyDescent="0.2">
      <c r="B59" s="37" t="s">
        <v>443</v>
      </c>
    </row>
    <row r="60" spans="1:3" x14ac:dyDescent="0.2">
      <c r="B60" s="37" t="s">
        <v>444</v>
      </c>
    </row>
    <row r="61" spans="1:3" x14ac:dyDescent="0.2">
      <c r="B61" s="37" t="s">
        <v>445</v>
      </c>
    </row>
    <row r="62" spans="1:3" x14ac:dyDescent="0.2">
      <c r="B62" s="37" t="s">
        <v>425</v>
      </c>
    </row>
    <row r="63" spans="1:3" x14ac:dyDescent="0.2">
      <c r="B63" s="37" t="s">
        <v>437</v>
      </c>
    </row>
    <row r="64" spans="1:3" x14ac:dyDescent="0.2">
      <c r="B64" s="37" t="s">
        <v>427</v>
      </c>
    </row>
    <row r="65" spans="1:3" x14ac:dyDescent="0.2">
      <c r="C65" s="41" t="s">
        <v>418</v>
      </c>
    </row>
    <row r="67" spans="1:3" x14ac:dyDescent="0.2">
      <c r="A67" s="42" t="s">
        <v>446</v>
      </c>
    </row>
    <row r="68" spans="1:3" x14ac:dyDescent="0.2">
      <c r="B68" s="37" t="s">
        <v>447</v>
      </c>
    </row>
    <row r="69" spans="1:3" x14ac:dyDescent="0.2">
      <c r="B69" s="37" t="s">
        <v>444</v>
      </c>
    </row>
    <row r="70" spans="1:3" x14ac:dyDescent="0.2">
      <c r="B70" s="37" t="s">
        <v>448</v>
      </c>
    </row>
    <row r="71" spans="1:3" x14ac:dyDescent="0.2">
      <c r="B71" s="37" t="s">
        <v>425</v>
      </c>
    </row>
    <row r="72" spans="1:3" x14ac:dyDescent="0.2">
      <c r="B72" s="37" t="s">
        <v>437</v>
      </c>
    </row>
    <row r="73" spans="1:3" x14ac:dyDescent="0.2">
      <c r="B73" s="37" t="s">
        <v>427</v>
      </c>
    </row>
    <row r="74" spans="1:3" x14ac:dyDescent="0.2">
      <c r="C74" s="41" t="s">
        <v>418</v>
      </c>
    </row>
    <row r="76" spans="1:3" x14ac:dyDescent="0.2">
      <c r="A76" s="42" t="s">
        <v>449</v>
      </c>
    </row>
    <row r="77" spans="1:3" x14ac:dyDescent="0.2">
      <c r="B77" s="37" t="s">
        <v>450</v>
      </c>
    </row>
    <row r="78" spans="1:3" x14ac:dyDescent="0.2">
      <c r="B78" s="37" t="s">
        <v>444</v>
      </c>
    </row>
    <row r="79" spans="1:3" x14ac:dyDescent="0.2">
      <c r="B79" s="37" t="s">
        <v>451</v>
      </c>
    </row>
    <row r="80" spans="1:3" x14ac:dyDescent="0.2">
      <c r="B80" s="37" t="s">
        <v>425</v>
      </c>
    </row>
    <row r="81" spans="1:3" x14ac:dyDescent="0.2">
      <c r="B81" s="37" t="s">
        <v>437</v>
      </c>
    </row>
    <row r="82" spans="1:3" x14ac:dyDescent="0.2">
      <c r="B82" s="37" t="s">
        <v>427</v>
      </c>
    </row>
    <row r="83" spans="1:3" x14ac:dyDescent="0.2">
      <c r="C83" s="41" t="s">
        <v>418</v>
      </c>
    </row>
    <row r="85" spans="1:3" x14ac:dyDescent="0.2">
      <c r="A85" s="42" t="s">
        <v>452</v>
      </c>
    </row>
    <row r="86" spans="1:3" x14ac:dyDescent="0.2">
      <c r="B86" s="37" t="s">
        <v>453</v>
      </c>
    </row>
    <row r="88" spans="1:3" x14ac:dyDescent="0.2">
      <c r="A88" s="42" t="s">
        <v>454</v>
      </c>
    </row>
    <row r="89" spans="1:3" x14ac:dyDescent="0.2">
      <c r="B89" s="37" t="s">
        <v>455</v>
      </c>
    </row>
    <row r="90" spans="1:3" x14ac:dyDescent="0.2">
      <c r="B90" s="37" t="s">
        <v>425</v>
      </c>
    </row>
    <row r="91" spans="1:3" x14ac:dyDescent="0.2">
      <c r="B91" s="37" t="s">
        <v>437</v>
      </c>
    </row>
    <row r="92" spans="1:3" x14ac:dyDescent="0.2">
      <c r="B92" s="37" t="s">
        <v>427</v>
      </c>
    </row>
    <row r="93" spans="1:3" x14ac:dyDescent="0.2">
      <c r="C93" s="41" t="s">
        <v>418</v>
      </c>
    </row>
    <row r="95" spans="1:3" x14ac:dyDescent="0.2">
      <c r="A95" s="42" t="s">
        <v>456</v>
      </c>
    </row>
    <row r="96" spans="1:3" x14ac:dyDescent="0.2">
      <c r="B96" s="37" t="s">
        <v>457</v>
      </c>
    </row>
    <row r="97" spans="1:3" x14ac:dyDescent="0.2">
      <c r="B97" s="37" t="s">
        <v>458</v>
      </c>
    </row>
    <row r="98" spans="1:3" x14ac:dyDescent="0.2">
      <c r="B98" s="37" t="s">
        <v>459</v>
      </c>
    </row>
    <row r="99" spans="1:3" x14ac:dyDescent="0.2">
      <c r="B99" s="37" t="s">
        <v>417</v>
      </c>
    </row>
    <row r="100" spans="1:3" x14ac:dyDescent="0.2">
      <c r="B100" s="37" t="s">
        <v>437</v>
      </c>
    </row>
    <row r="101" spans="1:3" x14ac:dyDescent="0.2">
      <c r="B101" s="37" t="s">
        <v>427</v>
      </c>
    </row>
    <row r="102" spans="1:3" x14ac:dyDescent="0.2">
      <c r="C102" s="41" t="s">
        <v>418</v>
      </c>
    </row>
    <row r="104" spans="1:3" x14ac:dyDescent="0.2">
      <c r="A104" s="42" t="s">
        <v>460</v>
      </c>
    </row>
    <row r="105" spans="1:3" x14ac:dyDescent="0.2">
      <c r="B105" s="37" t="s">
        <v>461</v>
      </c>
    </row>
    <row r="106" spans="1:3" x14ac:dyDescent="0.2">
      <c r="B106" s="37" t="s">
        <v>462</v>
      </c>
    </row>
    <row r="107" spans="1:3" x14ac:dyDescent="0.2">
      <c r="B107" s="37" t="s">
        <v>463</v>
      </c>
    </row>
    <row r="108" spans="1:3" x14ac:dyDescent="0.2">
      <c r="B108" s="37" t="s">
        <v>417</v>
      </c>
    </row>
    <row r="109" spans="1:3" x14ac:dyDescent="0.2">
      <c r="B109" s="37" t="s">
        <v>437</v>
      </c>
    </row>
    <row r="110" spans="1:3" x14ac:dyDescent="0.2">
      <c r="B110" s="37" t="s">
        <v>427</v>
      </c>
    </row>
    <row r="111" spans="1:3" x14ac:dyDescent="0.2">
      <c r="C111" s="41" t="s">
        <v>418</v>
      </c>
    </row>
    <row r="113" spans="2:3" x14ac:dyDescent="0.2">
      <c r="B113" s="37" t="s">
        <v>464</v>
      </c>
    </row>
    <row r="114" spans="2:3" x14ac:dyDescent="0.2">
      <c r="C114" s="41" t="s">
        <v>418</v>
      </c>
    </row>
    <row r="115" spans="2:3" x14ac:dyDescent="0.2">
      <c r="C115" s="41" t="s">
        <v>465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5EB8"/>
  </sheetPr>
  <dimension ref="A1:X197"/>
  <sheetViews>
    <sheetView workbookViewId="0">
      <pane xSplit="5" ySplit="3" topLeftCell="F4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ColWidth="9.140625" defaultRowHeight="12.75" x14ac:dyDescent="0.2"/>
  <cols>
    <col min="1" max="1" width="7" style="31" bestFit="1" customWidth="1"/>
    <col min="2" max="2" width="53.42578125" style="25" bestFit="1" customWidth="1"/>
    <col min="3" max="3" width="10.28515625" style="25" hidden="1" customWidth="1"/>
    <col min="4" max="4" width="75.7109375" style="25" hidden="1" customWidth="1"/>
    <col min="5" max="5" width="20.5703125" style="25" hidden="1" customWidth="1"/>
    <col min="6" max="6" width="19.85546875" style="97" bestFit="1" customWidth="1"/>
    <col min="7" max="10" width="11.28515625" style="27" customWidth="1"/>
    <col min="11" max="11" width="16.28515625" style="27" customWidth="1"/>
    <col min="12" max="13" width="9" style="28" customWidth="1"/>
    <col min="14" max="15" width="11.42578125" style="27" customWidth="1"/>
    <col min="16" max="16" width="16.7109375" style="25" customWidth="1"/>
    <col min="17" max="17" width="19" style="25" customWidth="1"/>
    <col min="18" max="18" width="16.7109375" style="25" customWidth="1"/>
    <col min="19" max="19" width="12.7109375" style="25" customWidth="1"/>
    <col min="20" max="20" width="13.5703125" style="25" customWidth="1"/>
    <col min="21" max="22" width="14.85546875" style="25" customWidth="1"/>
    <col min="23" max="23" width="13.42578125" style="71" customWidth="1"/>
    <col min="24" max="24" width="8" style="71" customWidth="1"/>
    <col min="25" max="16384" width="9.140625" style="25"/>
  </cols>
  <sheetData>
    <row r="1" spans="1:24" x14ac:dyDescent="0.2">
      <c r="A1" s="92" t="s">
        <v>14901</v>
      </c>
      <c r="F1" s="77" t="s">
        <v>572</v>
      </c>
      <c r="G1" s="78">
        <v>0.744345138510492</v>
      </c>
      <c r="H1" s="78">
        <v>6.4138662134335708E-2</v>
      </c>
      <c r="I1" s="78">
        <v>0.14985545245073095</v>
      </c>
      <c r="J1" s="78">
        <v>4.1660746904441388E-2</v>
      </c>
      <c r="K1" s="78">
        <f>SUM(G1:J1)-N1</f>
        <v>0.87948237401290252</v>
      </c>
      <c r="L1" s="76"/>
      <c r="M1" s="76"/>
      <c r="N1" s="79">
        <v>0.12051762598709742</v>
      </c>
      <c r="O1" s="80">
        <v>0.1</v>
      </c>
      <c r="P1" s="90"/>
      <c r="Q1" s="90"/>
      <c r="R1" s="90"/>
      <c r="S1" s="91"/>
      <c r="T1" s="93" t="s">
        <v>14846</v>
      </c>
      <c r="U1" s="84">
        <f>V1-T197</f>
        <v>74151128.618214518</v>
      </c>
      <c r="V1" s="84">
        <v>74185184.232121602</v>
      </c>
      <c r="W1" s="98">
        <f>SUM(W4:W195)</f>
        <v>59079904.556231312</v>
      </c>
      <c r="X1" s="44">
        <f>SUMPRODUCT($X$4:$X$195,$F$4:$F$195)/SUM($F$4:$F$195)</f>
        <v>1.0000000000000009</v>
      </c>
    </row>
    <row r="2" spans="1:24" x14ac:dyDescent="0.2">
      <c r="F2" s="71"/>
      <c r="G2" s="25"/>
      <c r="H2" s="25"/>
      <c r="I2" s="25"/>
      <c r="J2" s="25"/>
      <c r="K2" s="25"/>
      <c r="L2" s="25"/>
      <c r="M2" s="25"/>
      <c r="N2" s="25"/>
      <c r="O2" s="25"/>
    </row>
    <row r="3" spans="1:24" s="53" customFormat="1" ht="76.5" x14ac:dyDescent="0.2">
      <c r="A3" s="69" t="s">
        <v>209</v>
      </c>
      <c r="B3" s="31" t="s">
        <v>14805</v>
      </c>
      <c r="C3" s="69" t="s">
        <v>571</v>
      </c>
      <c r="D3" s="69" t="s">
        <v>570</v>
      </c>
      <c r="E3" s="69" t="s">
        <v>569</v>
      </c>
      <c r="F3" s="70" t="s">
        <v>14844</v>
      </c>
      <c r="G3" s="70" t="s">
        <v>568</v>
      </c>
      <c r="H3" s="70" t="s">
        <v>567</v>
      </c>
      <c r="I3" s="70" t="s">
        <v>566</v>
      </c>
      <c r="J3" s="70" t="s">
        <v>565</v>
      </c>
      <c r="K3" s="70" t="s">
        <v>564</v>
      </c>
      <c r="L3" s="70" t="s">
        <v>14830</v>
      </c>
      <c r="M3" s="70" t="s">
        <v>14831</v>
      </c>
      <c r="N3" s="70" t="s">
        <v>563</v>
      </c>
      <c r="O3" s="70" t="s">
        <v>562</v>
      </c>
      <c r="P3" s="70" t="s">
        <v>14904</v>
      </c>
      <c r="Q3" s="70" t="s">
        <v>14905</v>
      </c>
      <c r="R3" s="70" t="s">
        <v>14847</v>
      </c>
      <c r="S3" s="70" t="s">
        <v>14848</v>
      </c>
      <c r="T3" s="70" t="s">
        <v>561</v>
      </c>
      <c r="U3" s="112" t="s">
        <v>560</v>
      </c>
      <c r="V3" s="112" t="s">
        <v>559</v>
      </c>
      <c r="W3" s="70" t="s">
        <v>14860</v>
      </c>
      <c r="X3" s="70" t="s">
        <v>14858</v>
      </c>
    </row>
    <row r="4" spans="1:24" x14ac:dyDescent="0.2">
      <c r="A4" s="31" t="s">
        <v>11</v>
      </c>
      <c r="B4" s="25" t="s">
        <v>247</v>
      </c>
      <c r="C4" s="25" t="s">
        <v>554</v>
      </c>
      <c r="D4" s="25" t="s">
        <v>553</v>
      </c>
      <c r="E4" s="25" t="s">
        <v>482</v>
      </c>
      <c r="F4" s="97">
        <v>108354.66748046875</v>
      </c>
      <c r="G4" s="27">
        <v>123921.0703125</v>
      </c>
      <c r="H4" s="27">
        <v>122689.77685546875</v>
      </c>
      <c r="I4" s="27">
        <v>121736.71875</v>
      </c>
      <c r="J4" s="27">
        <v>100346.671875</v>
      </c>
      <c r="K4" s="27">
        <f t="shared" ref="K4:K35" si="0">SUMPRODUCT($G4:$J4,$G$1:$J$1)</f>
        <v>122532.63275903222</v>
      </c>
      <c r="L4" s="68">
        <v>0.94463902711868286</v>
      </c>
      <c r="M4" s="68">
        <v>0.99795424938201904</v>
      </c>
      <c r="N4" s="27">
        <v>121441.35595703125</v>
      </c>
      <c r="O4" s="27">
        <v>129137.7890625</v>
      </c>
      <c r="P4" s="66">
        <f t="shared" ref="P4:P35" si="1">(O$1*O4+(1-O$1)*K4)*L4*M4</f>
        <v>116134.98559132493</v>
      </c>
      <c r="Q4" s="66">
        <f t="shared" ref="Q4:Q35" si="2">P4*$F$197/P$197</f>
        <v>116857.14739938638</v>
      </c>
      <c r="R4" s="66">
        <f t="shared" ref="R4:R35" si="3">($O$1*O4)+((1-$O$1)*N4)</f>
        <v>122210.99926757813</v>
      </c>
      <c r="S4" s="66">
        <f t="shared" ref="S4:S35" si="4">(Q4*$K$1)+(R4*$N$1)</f>
        <v>117502.38091642743</v>
      </c>
      <c r="T4" s="67">
        <v>0</v>
      </c>
      <c r="U4" s="66">
        <f t="shared" ref="U4:U35" si="5">S4/$S$197*$U$1</f>
        <v>147477.11979317426</v>
      </c>
      <c r="V4" s="66">
        <f t="shared" ref="V4:V35" si="6">U4+T4</f>
        <v>147477.11979317426</v>
      </c>
      <c r="W4" s="81">
        <f t="shared" ref="W4:W35" si="7">V4*$F$197/$V$197</f>
        <v>117448.44003280095</v>
      </c>
      <c r="X4" s="113">
        <f>W4/F4</f>
        <v>1.0839259882733836</v>
      </c>
    </row>
    <row r="5" spans="1:24" x14ac:dyDescent="0.2">
      <c r="A5" s="31" t="s">
        <v>12</v>
      </c>
      <c r="B5" s="25" t="s">
        <v>253</v>
      </c>
      <c r="C5" s="25" t="s">
        <v>554</v>
      </c>
      <c r="D5" s="25" t="s">
        <v>553</v>
      </c>
      <c r="E5" s="25" t="s">
        <v>482</v>
      </c>
      <c r="F5" s="97">
        <v>292189.83605957031</v>
      </c>
      <c r="G5" s="27">
        <v>372957.34375</v>
      </c>
      <c r="H5" s="27">
        <v>375246.83569335938</v>
      </c>
      <c r="I5" s="27">
        <v>359373.71875</v>
      </c>
      <c r="J5" s="27">
        <v>244355.09375</v>
      </c>
      <c r="K5" s="27">
        <f t="shared" si="0"/>
        <v>365710.94264132663</v>
      </c>
      <c r="L5" s="68">
        <v>0.94383639097213745</v>
      </c>
      <c r="M5" s="68">
        <v>1.0030871629714966</v>
      </c>
      <c r="N5" s="27">
        <v>366050.02416992188</v>
      </c>
      <c r="O5" s="27">
        <v>361935.28125</v>
      </c>
      <c r="P5" s="66">
        <f t="shared" si="1"/>
        <v>345879.43548063585</v>
      </c>
      <c r="Q5" s="66">
        <f t="shared" si="2"/>
        <v>348030.21646386973</v>
      </c>
      <c r="R5" s="66">
        <f t="shared" si="3"/>
        <v>365638.54987792973</v>
      </c>
      <c r="S5" s="66">
        <f t="shared" si="4"/>
        <v>350152.33100452152</v>
      </c>
      <c r="T5" s="67">
        <v>0</v>
      </c>
      <c r="U5" s="66">
        <f t="shared" si="5"/>
        <v>439475.83753337862</v>
      </c>
      <c r="V5" s="66">
        <f t="shared" si="6"/>
        <v>439475.83753337862</v>
      </c>
      <c r="W5" s="81">
        <f t="shared" si="7"/>
        <v>349991.58935834427</v>
      </c>
      <c r="X5" s="113">
        <f t="shared" ref="X5:X68" si="8">W5/F5</f>
        <v>1.197822600807338</v>
      </c>
    </row>
    <row r="6" spans="1:24" x14ac:dyDescent="0.2">
      <c r="A6" s="31" t="s">
        <v>13</v>
      </c>
      <c r="B6" s="25" t="s">
        <v>316</v>
      </c>
      <c r="C6" s="25" t="s">
        <v>484</v>
      </c>
      <c r="D6" s="25" t="s">
        <v>483</v>
      </c>
      <c r="E6" s="25" t="s">
        <v>482</v>
      </c>
      <c r="F6" s="97">
        <v>259367.9208984375</v>
      </c>
      <c r="G6" s="27">
        <v>292697.25</v>
      </c>
      <c r="H6" s="27">
        <v>274965.80529785156</v>
      </c>
      <c r="I6" s="27">
        <v>260806.6875</v>
      </c>
      <c r="J6" s="27">
        <v>199585.421875</v>
      </c>
      <c r="K6" s="27">
        <f t="shared" si="0"/>
        <v>282901.89588142402</v>
      </c>
      <c r="L6" s="68">
        <v>0.94512325525283813</v>
      </c>
      <c r="M6" s="68">
        <v>1.0008066892623901</v>
      </c>
      <c r="N6" s="27">
        <v>274203.25573730469</v>
      </c>
      <c r="O6" s="27">
        <v>276962.46875</v>
      </c>
      <c r="P6" s="66">
        <f t="shared" si="1"/>
        <v>267031.04913249204</v>
      </c>
      <c r="Q6" s="66">
        <f t="shared" si="2"/>
        <v>268691.52744803304</v>
      </c>
      <c r="R6" s="66">
        <f t="shared" si="3"/>
        <v>274479.17703857424</v>
      </c>
      <c r="S6" s="66">
        <f t="shared" si="4"/>
        <v>269389.04123673023</v>
      </c>
      <c r="T6" s="67">
        <v>0</v>
      </c>
      <c r="U6" s="66">
        <f t="shared" si="5"/>
        <v>338109.91399139684</v>
      </c>
      <c r="V6" s="66">
        <f t="shared" si="6"/>
        <v>338109.91399139684</v>
      </c>
      <c r="W6" s="81">
        <f t="shared" si="7"/>
        <v>269265.37495175569</v>
      </c>
      <c r="X6" s="113">
        <f t="shared" si="8"/>
        <v>1.0381599004959206</v>
      </c>
    </row>
    <row r="7" spans="1:24" x14ac:dyDescent="0.2">
      <c r="A7" s="31" t="s">
        <v>14</v>
      </c>
      <c r="B7" s="25" t="s">
        <v>279</v>
      </c>
      <c r="C7" s="25" t="s">
        <v>554</v>
      </c>
      <c r="D7" s="25" t="s">
        <v>553</v>
      </c>
      <c r="E7" s="25" t="s">
        <v>482</v>
      </c>
      <c r="F7" s="97">
        <v>297298.9188079834</v>
      </c>
      <c r="G7" s="27">
        <v>349390.09375</v>
      </c>
      <c r="H7" s="27">
        <v>318755.22999191284</v>
      </c>
      <c r="I7" s="27">
        <v>328291</v>
      </c>
      <c r="J7" s="27">
        <v>280769.8125</v>
      </c>
      <c r="K7" s="27">
        <f t="shared" si="0"/>
        <v>341404.6281640142</v>
      </c>
      <c r="L7" s="68">
        <v>0.9425702691078186</v>
      </c>
      <c r="M7" s="68">
        <v>1.0001838207244873</v>
      </c>
      <c r="N7" s="27">
        <v>330534.27259063721</v>
      </c>
      <c r="O7" s="27">
        <v>455175</v>
      </c>
      <c r="P7" s="66">
        <f t="shared" si="1"/>
        <v>332582.63358774048</v>
      </c>
      <c r="Q7" s="66">
        <f t="shared" si="2"/>
        <v>334650.73111045203</v>
      </c>
      <c r="R7" s="66">
        <f t="shared" si="3"/>
        <v>342998.34533157351</v>
      </c>
      <c r="S7" s="66">
        <f t="shared" si="4"/>
        <v>335656.76575903769</v>
      </c>
      <c r="T7" s="67">
        <v>0</v>
      </c>
      <c r="U7" s="66">
        <f t="shared" si="5"/>
        <v>421282.4682117948</v>
      </c>
      <c r="V7" s="66">
        <f t="shared" si="6"/>
        <v>421282.4682117948</v>
      </c>
      <c r="W7" s="81">
        <f t="shared" si="7"/>
        <v>335502.67847672879</v>
      </c>
      <c r="X7" s="113">
        <f t="shared" si="8"/>
        <v>1.1285028543727065</v>
      </c>
    </row>
    <row r="8" spans="1:24" x14ac:dyDescent="0.2">
      <c r="A8" s="31" t="s">
        <v>15</v>
      </c>
      <c r="B8" s="25" t="s">
        <v>328</v>
      </c>
      <c r="C8" s="25" t="s">
        <v>484</v>
      </c>
      <c r="D8" s="25" t="s">
        <v>483</v>
      </c>
      <c r="E8" s="25" t="s">
        <v>482</v>
      </c>
      <c r="F8" s="97">
        <v>325418</v>
      </c>
      <c r="G8" s="27">
        <v>411651.84375</v>
      </c>
      <c r="H8" s="27">
        <v>403136.369140625</v>
      </c>
      <c r="I8" s="27">
        <v>337737.15625</v>
      </c>
      <c r="J8" s="27">
        <v>248143.03125</v>
      </c>
      <c r="K8" s="27">
        <f t="shared" si="0"/>
        <v>393217.25440884067</v>
      </c>
      <c r="L8" s="68">
        <v>0.9474979043006897</v>
      </c>
      <c r="M8" s="68">
        <v>1.0026712417602539</v>
      </c>
      <c r="N8" s="27">
        <v>385559.39306640625</v>
      </c>
      <c r="O8" s="27">
        <v>314152.3125</v>
      </c>
      <c r="P8" s="66">
        <f t="shared" si="1"/>
        <v>366056.35779222124</v>
      </c>
      <c r="Q8" s="66">
        <f t="shared" si="2"/>
        <v>368332.60486668901</v>
      </c>
      <c r="R8" s="66">
        <f t="shared" si="3"/>
        <v>378418.68500976567</v>
      </c>
      <c r="S8" s="66">
        <f t="shared" si="4"/>
        <v>369548.15530104819</v>
      </c>
      <c r="T8" s="67">
        <v>0</v>
      </c>
      <c r="U8" s="66">
        <f t="shared" si="5"/>
        <v>463819.51704827021</v>
      </c>
      <c r="V8" s="66">
        <f t="shared" si="6"/>
        <v>463819.51704827021</v>
      </c>
      <c r="W8" s="81">
        <f t="shared" si="7"/>
        <v>369378.50976804702</v>
      </c>
      <c r="X8" s="113">
        <f t="shared" si="8"/>
        <v>1.1350893612770252</v>
      </c>
    </row>
    <row r="9" spans="1:24" x14ac:dyDescent="0.2">
      <c r="A9" s="31" t="s">
        <v>16</v>
      </c>
      <c r="B9" s="25" t="s">
        <v>355</v>
      </c>
      <c r="C9" s="25" t="s">
        <v>554</v>
      </c>
      <c r="D9" s="25" t="s">
        <v>553</v>
      </c>
      <c r="E9" s="25" t="s">
        <v>482</v>
      </c>
      <c r="F9" s="97">
        <v>296987.75262069702</v>
      </c>
      <c r="G9" s="27">
        <v>348167.34375</v>
      </c>
      <c r="H9" s="27">
        <v>342304.84391021729</v>
      </c>
      <c r="I9" s="27">
        <v>376877.59375</v>
      </c>
      <c r="J9" s="27">
        <v>270881.0625</v>
      </c>
      <c r="K9" s="27">
        <f t="shared" si="0"/>
        <v>348873.91415489546</v>
      </c>
      <c r="L9" s="68">
        <v>0.94553667306900024</v>
      </c>
      <c r="M9" s="68">
        <v>0.99978005886077881</v>
      </c>
      <c r="N9" s="27">
        <v>348394.3694190979</v>
      </c>
      <c r="O9" s="27">
        <v>494351.1875</v>
      </c>
      <c r="P9" s="66">
        <f t="shared" si="1"/>
        <v>343552.91177364904</v>
      </c>
      <c r="Q9" s="66">
        <f t="shared" si="2"/>
        <v>345689.2257419849</v>
      </c>
      <c r="R9" s="66">
        <f t="shared" si="3"/>
        <v>362990.05122718815</v>
      </c>
      <c r="S9" s="66">
        <f t="shared" si="4"/>
        <v>347774.28015707864</v>
      </c>
      <c r="T9" s="67">
        <v>0</v>
      </c>
      <c r="U9" s="66">
        <f t="shared" si="5"/>
        <v>436491.14831289352</v>
      </c>
      <c r="V9" s="66">
        <f t="shared" si="6"/>
        <v>436491.14831289352</v>
      </c>
      <c r="W9" s="81">
        <f t="shared" si="7"/>
        <v>347614.6301837936</v>
      </c>
      <c r="X9" s="113">
        <f t="shared" si="8"/>
        <v>1.1704678967949078</v>
      </c>
    </row>
    <row r="10" spans="1:24" x14ac:dyDescent="0.2">
      <c r="A10" s="31" t="s">
        <v>17</v>
      </c>
      <c r="B10" s="25" t="s">
        <v>356</v>
      </c>
      <c r="C10" s="25" t="s">
        <v>484</v>
      </c>
      <c r="D10" s="25" t="s">
        <v>483</v>
      </c>
      <c r="E10" s="25" t="s">
        <v>482</v>
      </c>
      <c r="F10" s="97">
        <v>157204.24853515625</v>
      </c>
      <c r="G10" s="27">
        <v>203895.796875</v>
      </c>
      <c r="H10" s="27">
        <v>203490.45556640625</v>
      </c>
      <c r="I10" s="27">
        <v>198959.046875</v>
      </c>
      <c r="J10" s="27">
        <v>155091.984375</v>
      </c>
      <c r="K10" s="27">
        <f t="shared" si="0"/>
        <v>201096.79664033855</v>
      </c>
      <c r="L10" s="68">
        <v>0.94560611248016357</v>
      </c>
      <c r="M10" s="68">
        <v>0.99818742275238037</v>
      </c>
      <c r="N10" s="27">
        <v>192723.14208984375</v>
      </c>
      <c r="O10" s="27">
        <v>203823.8125</v>
      </c>
      <c r="P10" s="66">
        <f t="shared" si="1"/>
        <v>190071.0842667002</v>
      </c>
      <c r="Q10" s="66">
        <f t="shared" si="2"/>
        <v>191253.00267978944</v>
      </c>
      <c r="R10" s="66">
        <f t="shared" si="3"/>
        <v>193833.20913085938</v>
      </c>
      <c r="S10" s="66">
        <f t="shared" si="4"/>
        <v>191563.96303582899</v>
      </c>
      <c r="T10" s="67">
        <v>0</v>
      </c>
      <c r="U10" s="66">
        <f t="shared" si="5"/>
        <v>240431.73682398535</v>
      </c>
      <c r="V10" s="66">
        <f t="shared" si="6"/>
        <v>240431.73682398535</v>
      </c>
      <c r="W10" s="81">
        <f t="shared" si="7"/>
        <v>191476.02329063785</v>
      </c>
      <c r="X10" s="113">
        <f t="shared" si="8"/>
        <v>1.2180079423732448</v>
      </c>
    </row>
    <row r="11" spans="1:24" x14ac:dyDescent="0.2">
      <c r="A11" s="31" t="s">
        <v>18</v>
      </c>
      <c r="B11" s="25" t="s">
        <v>368</v>
      </c>
      <c r="C11" s="25" t="s">
        <v>484</v>
      </c>
      <c r="D11" s="25" t="s">
        <v>483</v>
      </c>
      <c r="E11" s="25" t="s">
        <v>482</v>
      </c>
      <c r="F11" s="97">
        <v>284072.08127784729</v>
      </c>
      <c r="G11" s="27">
        <v>355771.40625</v>
      </c>
      <c r="H11" s="27">
        <v>345012.06086444855</v>
      </c>
      <c r="I11" s="27">
        <v>321554.875</v>
      </c>
      <c r="J11" s="27">
        <v>235207</v>
      </c>
      <c r="K11" s="27">
        <f t="shared" si="0"/>
        <v>344930.9792453007</v>
      </c>
      <c r="L11" s="68">
        <v>0.94337928295135498</v>
      </c>
      <c r="M11" s="68">
        <v>0.99891364574432373</v>
      </c>
      <c r="N11" s="27">
        <v>334410.70024108887</v>
      </c>
      <c r="O11" s="27">
        <v>391149.9375</v>
      </c>
      <c r="P11" s="66">
        <f t="shared" si="1"/>
        <v>329402.70343663049</v>
      </c>
      <c r="Q11" s="66">
        <f t="shared" si="2"/>
        <v>331451.02720989223</v>
      </c>
      <c r="R11" s="66">
        <f t="shared" si="3"/>
        <v>340084.62396698003</v>
      </c>
      <c r="S11" s="66">
        <f t="shared" si="4"/>
        <v>332491.52779478632</v>
      </c>
      <c r="T11" s="67">
        <v>0</v>
      </c>
      <c r="U11" s="66">
        <f t="shared" si="5"/>
        <v>417309.78123484057</v>
      </c>
      <c r="V11" s="66">
        <f t="shared" si="6"/>
        <v>417309.78123484057</v>
      </c>
      <c r="W11" s="81">
        <f t="shared" si="7"/>
        <v>332338.8935530996</v>
      </c>
      <c r="X11" s="113">
        <f t="shared" si="8"/>
        <v>1.1699104398367228</v>
      </c>
    </row>
    <row r="12" spans="1:24" x14ac:dyDescent="0.2">
      <c r="A12" s="31" t="s">
        <v>19</v>
      </c>
      <c r="B12" s="25" t="s">
        <v>222</v>
      </c>
      <c r="C12" s="25" t="s">
        <v>556</v>
      </c>
      <c r="D12" s="25" t="s">
        <v>555</v>
      </c>
      <c r="E12" s="25" t="s">
        <v>482</v>
      </c>
      <c r="F12" s="97">
        <v>175120.75170898438</v>
      </c>
      <c r="G12" s="27">
        <v>191284.125</v>
      </c>
      <c r="H12" s="27">
        <v>167171.98590087891</v>
      </c>
      <c r="I12" s="27">
        <v>210902.25</v>
      </c>
      <c r="J12" s="27">
        <v>181014.75</v>
      </c>
      <c r="K12" s="27">
        <f t="shared" si="0"/>
        <v>192249.65782235359</v>
      </c>
      <c r="L12" s="68">
        <v>0.94924330711364746</v>
      </c>
      <c r="M12" s="68">
        <v>0.99785107374191284</v>
      </c>
      <c r="N12" s="27">
        <v>184150.85705566406</v>
      </c>
      <c r="O12" s="27">
        <v>266967.6875</v>
      </c>
      <c r="P12" s="66">
        <f t="shared" si="1"/>
        <v>189176.8573476712</v>
      </c>
      <c r="Q12" s="66">
        <f t="shared" si="2"/>
        <v>190353.21519238068</v>
      </c>
      <c r="R12" s="66">
        <f t="shared" si="3"/>
        <v>192432.54010009766</v>
      </c>
      <c r="S12" s="66">
        <f t="shared" si="4"/>
        <v>190603.81049391456</v>
      </c>
      <c r="T12" s="67">
        <v>0</v>
      </c>
      <c r="U12" s="66">
        <f t="shared" si="5"/>
        <v>239226.6503368924</v>
      </c>
      <c r="V12" s="66">
        <f t="shared" si="6"/>
        <v>239226.6503368924</v>
      </c>
      <c r="W12" s="81">
        <f t="shared" si="7"/>
        <v>190516.31151831569</v>
      </c>
      <c r="X12" s="113">
        <f t="shared" si="8"/>
        <v>1.0879139659868275</v>
      </c>
    </row>
    <row r="13" spans="1:24" x14ac:dyDescent="0.2">
      <c r="A13" s="31" t="s">
        <v>20</v>
      </c>
      <c r="B13" s="25" t="s">
        <v>223</v>
      </c>
      <c r="C13" s="25" t="s">
        <v>556</v>
      </c>
      <c r="D13" s="25" t="s">
        <v>555</v>
      </c>
      <c r="E13" s="25" t="s">
        <v>482</v>
      </c>
      <c r="F13" s="97">
        <v>173468.50117397308</v>
      </c>
      <c r="G13" s="27">
        <v>216753.34375</v>
      </c>
      <c r="H13" s="27">
        <v>241713.10831785202</v>
      </c>
      <c r="I13" s="27">
        <v>265298.53125</v>
      </c>
      <c r="J13" s="27">
        <v>179575.921875</v>
      </c>
      <c r="K13" s="27">
        <f t="shared" si="0"/>
        <v>224080.1515303941</v>
      </c>
      <c r="L13" s="68">
        <v>0.9443245530128479</v>
      </c>
      <c r="M13" s="68">
        <v>0.9978289008140564</v>
      </c>
      <c r="N13" s="27">
        <v>225606.07363700867</v>
      </c>
      <c r="O13" s="27">
        <v>461205.9375</v>
      </c>
      <c r="P13" s="66">
        <f t="shared" si="1"/>
        <v>233488.72894411435</v>
      </c>
      <c r="Q13" s="66">
        <f t="shared" si="2"/>
        <v>234940.63115771263</v>
      </c>
      <c r="R13" s="66">
        <f t="shared" si="3"/>
        <v>249166.0600233078</v>
      </c>
      <c r="S13" s="66">
        <f t="shared" si="4"/>
        <v>236655.04607324247</v>
      </c>
      <c r="T13" s="67">
        <v>0</v>
      </c>
      <c r="U13" s="66">
        <f t="shared" si="5"/>
        <v>297025.50967223331</v>
      </c>
      <c r="V13" s="66">
        <f t="shared" si="6"/>
        <v>297025.50967223331</v>
      </c>
      <c r="W13" s="81">
        <f t="shared" si="7"/>
        <v>236546.40672312639</v>
      </c>
      <c r="X13" s="113">
        <f t="shared" si="8"/>
        <v>1.3636274316216748</v>
      </c>
    </row>
    <row r="14" spans="1:24" x14ac:dyDescent="0.2">
      <c r="A14" s="31" t="s">
        <v>21</v>
      </c>
      <c r="B14" s="25" t="s">
        <v>224</v>
      </c>
      <c r="C14" s="25" t="s">
        <v>497</v>
      </c>
      <c r="D14" s="25" t="s">
        <v>496</v>
      </c>
      <c r="E14" s="25" t="s">
        <v>482</v>
      </c>
      <c r="F14" s="97">
        <v>309358.24694824219</v>
      </c>
      <c r="G14" s="27">
        <v>330351.1875</v>
      </c>
      <c r="H14" s="27">
        <v>304145.15618896484</v>
      </c>
      <c r="I14" s="27">
        <v>323502.375</v>
      </c>
      <c r="J14" s="27">
        <v>369903.65625</v>
      </c>
      <c r="K14" s="27">
        <f t="shared" si="0"/>
        <v>329291.82120596158</v>
      </c>
      <c r="L14" s="68">
        <v>0.9633108377456665</v>
      </c>
      <c r="M14" s="68">
        <v>0.998740553855896</v>
      </c>
      <c r="N14" s="27">
        <v>328199.73120117188</v>
      </c>
      <c r="O14" s="27">
        <v>448306.96875</v>
      </c>
      <c r="P14" s="66">
        <f t="shared" si="1"/>
        <v>328261.28953568236</v>
      </c>
      <c r="Q14" s="66">
        <f t="shared" si="2"/>
        <v>330302.51565854822</v>
      </c>
      <c r="R14" s="66">
        <f t="shared" si="3"/>
        <v>340210.45495605475</v>
      </c>
      <c r="S14" s="66">
        <f t="shared" si="4"/>
        <v>331496.59698110796</v>
      </c>
      <c r="T14" s="67">
        <v>0</v>
      </c>
      <c r="U14" s="66">
        <f t="shared" si="5"/>
        <v>416061.04457392875</v>
      </c>
      <c r="V14" s="66">
        <f t="shared" si="6"/>
        <v>416061.04457392875</v>
      </c>
      <c r="W14" s="81">
        <f t="shared" si="7"/>
        <v>331344.41947439814</v>
      </c>
      <c r="X14" s="113">
        <f t="shared" si="8"/>
        <v>1.071070264791856</v>
      </c>
    </row>
    <row r="15" spans="1:24" x14ac:dyDescent="0.2">
      <c r="A15" s="31" t="s">
        <v>22</v>
      </c>
      <c r="B15" s="25" t="s">
        <v>232</v>
      </c>
      <c r="C15" s="25" t="s">
        <v>497</v>
      </c>
      <c r="D15" s="25" t="s">
        <v>496</v>
      </c>
      <c r="E15" s="25" t="s">
        <v>482</v>
      </c>
      <c r="F15" s="97">
        <v>204179.50073242188</v>
      </c>
      <c r="G15" s="27">
        <v>219483.234375</v>
      </c>
      <c r="H15" s="27">
        <v>197591.50830078125</v>
      </c>
      <c r="I15" s="27">
        <v>203042</v>
      </c>
      <c r="J15" s="27">
        <v>224824.40625</v>
      </c>
      <c r="K15" s="27">
        <f t="shared" si="0"/>
        <v>215837.83694633163</v>
      </c>
      <c r="L15" s="68">
        <v>0.96467119455337524</v>
      </c>
      <c r="M15" s="68">
        <v>0.99900263547897339</v>
      </c>
      <c r="N15" s="27">
        <v>211499.0927734375</v>
      </c>
      <c r="O15" s="27">
        <v>264973.90625</v>
      </c>
      <c r="P15" s="66">
        <f t="shared" si="1"/>
        <v>212740.16773684492</v>
      </c>
      <c r="Q15" s="66">
        <f t="shared" si="2"/>
        <v>214063.04923889943</v>
      </c>
      <c r="R15" s="66">
        <f t="shared" si="3"/>
        <v>216846.57412109376</v>
      </c>
      <c r="S15" s="66">
        <f t="shared" si="4"/>
        <v>214398.51304957748</v>
      </c>
      <c r="T15" s="67">
        <v>0</v>
      </c>
      <c r="U15" s="66">
        <f t="shared" si="5"/>
        <v>269091.35751878622</v>
      </c>
      <c r="V15" s="66">
        <f t="shared" si="6"/>
        <v>269091.35751878622</v>
      </c>
      <c r="W15" s="81">
        <f t="shared" si="7"/>
        <v>214300.09082909225</v>
      </c>
      <c r="X15" s="113">
        <f t="shared" si="8"/>
        <v>1.049567121382736</v>
      </c>
    </row>
    <row r="16" spans="1:24" x14ac:dyDescent="0.2">
      <c r="A16" s="31" t="s">
        <v>23</v>
      </c>
      <c r="B16" s="25" t="s">
        <v>240</v>
      </c>
      <c r="C16" s="25" t="s">
        <v>556</v>
      </c>
      <c r="D16" s="25" t="s">
        <v>555</v>
      </c>
      <c r="E16" s="25" t="s">
        <v>482</v>
      </c>
      <c r="F16" s="97">
        <v>183604.58435058594</v>
      </c>
      <c r="G16" s="27">
        <v>210594.734375</v>
      </c>
      <c r="H16" s="27">
        <v>175525.63256835938</v>
      </c>
      <c r="I16" s="27">
        <v>163774.84375</v>
      </c>
      <c r="J16" s="27">
        <v>179967.875</v>
      </c>
      <c r="K16" s="27">
        <f t="shared" si="0"/>
        <v>200053.29537266635</v>
      </c>
      <c r="L16" s="68">
        <v>0.95188665390014648</v>
      </c>
      <c r="M16" s="68">
        <v>0.99946194887161255</v>
      </c>
      <c r="N16" s="27">
        <v>189862.76147460938</v>
      </c>
      <c r="O16" s="27">
        <v>175339.25</v>
      </c>
      <c r="P16" s="66">
        <f t="shared" si="1"/>
        <v>187974.37066863533</v>
      </c>
      <c r="Q16" s="66">
        <f t="shared" si="2"/>
        <v>189143.25109428901</v>
      </c>
      <c r="R16" s="66">
        <f t="shared" si="3"/>
        <v>188410.41032714842</v>
      </c>
      <c r="S16" s="66">
        <f t="shared" si="4"/>
        <v>189054.93086480664</v>
      </c>
      <c r="T16" s="67">
        <v>0</v>
      </c>
      <c r="U16" s="66">
        <f t="shared" si="5"/>
        <v>237282.65307636352</v>
      </c>
      <c r="V16" s="66">
        <f t="shared" si="6"/>
        <v>237282.65307636352</v>
      </c>
      <c r="W16" s="81">
        <f t="shared" si="7"/>
        <v>188968.14292106239</v>
      </c>
      <c r="X16" s="113">
        <f t="shared" si="8"/>
        <v>1.0292125525593356</v>
      </c>
    </row>
    <row r="17" spans="1:24" x14ac:dyDescent="0.2">
      <c r="A17" s="31" t="s">
        <v>24</v>
      </c>
      <c r="B17" s="25" t="s">
        <v>333</v>
      </c>
      <c r="C17" s="25" t="s">
        <v>497</v>
      </c>
      <c r="D17" s="25" t="s">
        <v>496</v>
      </c>
      <c r="E17" s="25" t="s">
        <v>482</v>
      </c>
      <c r="F17" s="97">
        <v>255302.4150390625</v>
      </c>
      <c r="G17" s="27">
        <v>262033.484375</v>
      </c>
      <c r="H17" s="27">
        <v>241755.95690917969</v>
      </c>
      <c r="I17" s="27">
        <v>258814.25</v>
      </c>
      <c r="J17" s="27">
        <v>310279.65625</v>
      </c>
      <c r="K17" s="27">
        <f t="shared" si="0"/>
        <v>262260.46262373205</v>
      </c>
      <c r="L17" s="68">
        <v>0.96441829204559326</v>
      </c>
      <c r="M17" s="68">
        <v>0.99798107147216797</v>
      </c>
      <c r="N17" s="27">
        <v>264608.65002441406</v>
      </c>
      <c r="O17" s="27">
        <v>402585.28125</v>
      </c>
      <c r="P17" s="66">
        <f t="shared" si="1"/>
        <v>265924.00195372233</v>
      </c>
      <c r="Q17" s="66">
        <f t="shared" si="2"/>
        <v>267577.59632134571</v>
      </c>
      <c r="R17" s="66">
        <f t="shared" si="3"/>
        <v>278406.31314697268</v>
      </c>
      <c r="S17" s="66">
        <f t="shared" si="4"/>
        <v>268882.64756565681</v>
      </c>
      <c r="T17" s="67">
        <v>0</v>
      </c>
      <c r="U17" s="66">
        <f t="shared" si="5"/>
        <v>337474.33980550425</v>
      </c>
      <c r="V17" s="66">
        <f t="shared" si="6"/>
        <v>337474.33980550425</v>
      </c>
      <c r="W17" s="81">
        <f t="shared" si="7"/>
        <v>268759.21374679799</v>
      </c>
      <c r="X17" s="113">
        <f t="shared" si="8"/>
        <v>1.0527092495606691</v>
      </c>
    </row>
    <row r="18" spans="1:24" x14ac:dyDescent="0.2">
      <c r="A18" s="31" t="s">
        <v>25</v>
      </c>
      <c r="B18" s="25" t="s">
        <v>257</v>
      </c>
      <c r="C18" s="25" t="s">
        <v>556</v>
      </c>
      <c r="D18" s="25" t="s">
        <v>555</v>
      </c>
      <c r="E18" s="25" t="s">
        <v>482</v>
      </c>
      <c r="F18" s="97">
        <v>382164.08624267578</v>
      </c>
      <c r="G18" s="27">
        <v>444374.1875</v>
      </c>
      <c r="H18" s="27">
        <v>418152.05090332031</v>
      </c>
      <c r="I18" s="27">
        <v>419786.84375</v>
      </c>
      <c r="J18" s="27">
        <v>377440.03125</v>
      </c>
      <c r="K18" s="27">
        <f t="shared" si="0"/>
        <v>436219.2602753737</v>
      </c>
      <c r="L18" s="68">
        <v>0.94949954748153687</v>
      </c>
      <c r="M18" s="68">
        <v>1.002469539642334</v>
      </c>
      <c r="N18" s="27">
        <v>424505.87091064453</v>
      </c>
      <c r="O18" s="27">
        <v>509712.5625</v>
      </c>
      <c r="P18" s="66">
        <f t="shared" si="1"/>
        <v>422208.26746132842</v>
      </c>
      <c r="Q18" s="66">
        <f t="shared" si="2"/>
        <v>424833.68377542088</v>
      </c>
      <c r="R18" s="66">
        <f t="shared" si="3"/>
        <v>433026.54006958008</v>
      </c>
      <c r="S18" s="66">
        <f t="shared" si="4"/>
        <v>425821.06736604637</v>
      </c>
      <c r="T18" s="67">
        <v>0</v>
      </c>
      <c r="U18" s="66">
        <f t="shared" si="5"/>
        <v>534447.59223274724</v>
      </c>
      <c r="V18" s="66">
        <f t="shared" si="6"/>
        <v>534447.59223274724</v>
      </c>
      <c r="W18" s="81">
        <f t="shared" si="7"/>
        <v>425625.58907478658</v>
      </c>
      <c r="X18" s="113">
        <f t="shared" si="8"/>
        <v>1.1137247177237699</v>
      </c>
    </row>
    <row r="19" spans="1:24" x14ac:dyDescent="0.2">
      <c r="A19" s="31" t="s">
        <v>26</v>
      </c>
      <c r="B19" s="25" t="s">
        <v>263</v>
      </c>
      <c r="C19" s="25" t="s">
        <v>486</v>
      </c>
      <c r="D19" s="25" t="s">
        <v>485</v>
      </c>
      <c r="E19" s="25" t="s">
        <v>482</v>
      </c>
      <c r="F19" s="97">
        <v>208597.41194677353</v>
      </c>
      <c r="G19" s="27">
        <v>226535.625</v>
      </c>
      <c r="H19" s="27">
        <v>225064.99388086796</v>
      </c>
      <c r="I19" s="27">
        <v>167963.9375</v>
      </c>
      <c r="J19" s="27">
        <v>171191.5</v>
      </c>
      <c r="K19" s="27">
        <f t="shared" si="0"/>
        <v>215358.33637213768</v>
      </c>
      <c r="L19" s="68">
        <v>0.96554994583129883</v>
      </c>
      <c r="M19" s="68">
        <v>1.0004870891571045</v>
      </c>
      <c r="N19" s="27">
        <v>218778.16626405716</v>
      </c>
      <c r="O19" s="27">
        <v>149276.3125</v>
      </c>
      <c r="P19" s="66">
        <f t="shared" si="1"/>
        <v>201656.85760924142</v>
      </c>
      <c r="Q19" s="66">
        <f t="shared" si="2"/>
        <v>202910.81979951146</v>
      </c>
      <c r="R19" s="66">
        <f t="shared" si="3"/>
        <v>211827.98088765144</v>
      </c>
      <c r="S19" s="66">
        <f t="shared" si="4"/>
        <v>203985.49488439859</v>
      </c>
      <c r="T19" s="67">
        <v>0</v>
      </c>
      <c r="U19" s="66">
        <f t="shared" si="5"/>
        <v>256021.98892065691</v>
      </c>
      <c r="V19" s="66">
        <f t="shared" si="6"/>
        <v>256021.98892065691</v>
      </c>
      <c r="W19" s="81">
        <f t="shared" si="7"/>
        <v>203891.85288535798</v>
      </c>
      <c r="X19" s="113">
        <f t="shared" si="8"/>
        <v>0.97744191062822849</v>
      </c>
    </row>
    <row r="20" spans="1:24" x14ac:dyDescent="0.2">
      <c r="A20" s="31" t="s">
        <v>27</v>
      </c>
      <c r="B20" s="25" t="s">
        <v>284</v>
      </c>
      <c r="C20" s="25" t="s">
        <v>497</v>
      </c>
      <c r="D20" s="25" t="s">
        <v>496</v>
      </c>
      <c r="E20" s="25" t="s">
        <v>482</v>
      </c>
      <c r="F20" s="97">
        <v>233537.333984375</v>
      </c>
      <c r="G20" s="27">
        <v>263422.9375</v>
      </c>
      <c r="H20" s="27">
        <v>240692.45385742188</v>
      </c>
      <c r="I20" s="27">
        <v>260347.078125</v>
      </c>
      <c r="J20" s="27">
        <v>275006.125</v>
      </c>
      <c r="K20" s="27">
        <f t="shared" si="0"/>
        <v>261986.66463396739</v>
      </c>
      <c r="L20" s="68">
        <v>0.96405357122421265</v>
      </c>
      <c r="M20" s="68">
        <v>0.99950432777404785</v>
      </c>
      <c r="N20" s="27">
        <v>255373.72119140625</v>
      </c>
      <c r="O20" s="27">
        <v>355332.46875</v>
      </c>
      <c r="P20" s="66">
        <f t="shared" si="1"/>
        <v>261438.56313569815</v>
      </c>
      <c r="Q20" s="66">
        <f t="shared" si="2"/>
        <v>263064.26571351947</v>
      </c>
      <c r="R20" s="66">
        <f t="shared" si="3"/>
        <v>265369.59594726563</v>
      </c>
      <c r="S20" s="66">
        <f t="shared" si="4"/>
        <v>263342.09864040685</v>
      </c>
      <c r="T20" s="67">
        <v>0</v>
      </c>
      <c r="U20" s="66">
        <f t="shared" si="5"/>
        <v>330520.40243677812</v>
      </c>
      <c r="V20" s="66">
        <f t="shared" si="6"/>
        <v>330520.40243677812</v>
      </c>
      <c r="W20" s="81">
        <f t="shared" si="7"/>
        <v>263221.20827728458</v>
      </c>
      <c r="X20" s="113">
        <f t="shared" si="8"/>
        <v>1.1271054772548512</v>
      </c>
    </row>
    <row r="21" spans="1:24" x14ac:dyDescent="0.2">
      <c r="A21" s="31" t="s">
        <v>28</v>
      </c>
      <c r="B21" s="25" t="s">
        <v>270</v>
      </c>
      <c r="C21" s="25" t="s">
        <v>556</v>
      </c>
      <c r="D21" s="25" t="s">
        <v>555</v>
      </c>
      <c r="E21" s="25" t="s">
        <v>482</v>
      </c>
      <c r="F21" s="97">
        <v>209211.58392333984</v>
      </c>
      <c r="G21" s="27">
        <v>222001.953125</v>
      </c>
      <c r="H21" s="27">
        <v>191716.38000488281</v>
      </c>
      <c r="I21" s="27">
        <v>205214.15625</v>
      </c>
      <c r="J21" s="27">
        <v>222918.875</v>
      </c>
      <c r="K21" s="27">
        <f t="shared" si="0"/>
        <v>217581.93373691553</v>
      </c>
      <c r="L21" s="68">
        <v>0.95148330926895142</v>
      </c>
      <c r="M21" s="68">
        <v>0.99890702962875366</v>
      </c>
      <c r="N21" s="27">
        <v>201480.00955200195</v>
      </c>
      <c r="O21" s="27">
        <v>276326.0625</v>
      </c>
      <c r="P21" s="66">
        <f t="shared" si="1"/>
        <v>212382.60227453828</v>
      </c>
      <c r="Q21" s="66">
        <f t="shared" si="2"/>
        <v>213703.26032842649</v>
      </c>
      <c r="R21" s="66">
        <f t="shared" si="3"/>
        <v>208964.61484680176</v>
      </c>
      <c r="S21" s="66">
        <f t="shared" si="4"/>
        <v>213132.17002458658</v>
      </c>
      <c r="T21" s="67">
        <v>0</v>
      </c>
      <c r="U21" s="66">
        <f t="shared" si="5"/>
        <v>267501.97166516114</v>
      </c>
      <c r="V21" s="66">
        <f t="shared" si="6"/>
        <v>267501.97166516114</v>
      </c>
      <c r="W21" s="81">
        <f t="shared" si="7"/>
        <v>213034.32913412384</v>
      </c>
      <c r="X21" s="113">
        <f t="shared" si="8"/>
        <v>1.0182721488891586</v>
      </c>
    </row>
    <row r="22" spans="1:24" x14ac:dyDescent="0.2">
      <c r="A22" s="31" t="s">
        <v>29</v>
      </c>
      <c r="B22" s="25" t="s">
        <v>273</v>
      </c>
      <c r="C22" s="25" t="s">
        <v>486</v>
      </c>
      <c r="D22" s="25" t="s">
        <v>485</v>
      </c>
      <c r="E22" s="25" t="s">
        <v>482</v>
      </c>
      <c r="F22" s="97">
        <v>131379.166015625</v>
      </c>
      <c r="G22" s="27">
        <v>159495.859375</v>
      </c>
      <c r="H22" s="27">
        <v>139361.72119140625</v>
      </c>
      <c r="I22" s="27">
        <v>149112.109375</v>
      </c>
      <c r="J22" s="27">
        <v>137604.859375</v>
      </c>
      <c r="K22" s="27">
        <f t="shared" si="0"/>
        <v>155736.42572380605</v>
      </c>
      <c r="L22" s="68">
        <v>0.96077585220336914</v>
      </c>
      <c r="M22" s="68">
        <v>1.0005991458892822</v>
      </c>
      <c r="N22" s="27">
        <v>153797.9560546875</v>
      </c>
      <c r="O22" s="27">
        <v>191683.9375</v>
      </c>
      <c r="P22" s="66">
        <f t="shared" si="1"/>
        <v>153173.26544980457</v>
      </c>
      <c r="Q22" s="66">
        <f t="shared" si="2"/>
        <v>154125.74227460189</v>
      </c>
      <c r="R22" s="66">
        <f t="shared" si="3"/>
        <v>157586.55419921875</v>
      </c>
      <c r="S22" s="66">
        <f t="shared" si="4"/>
        <v>154542.83111174454</v>
      </c>
      <c r="T22" s="67">
        <v>0</v>
      </c>
      <c r="U22" s="66">
        <f t="shared" si="5"/>
        <v>193966.55147995113</v>
      </c>
      <c r="V22" s="66">
        <f t="shared" si="6"/>
        <v>193966.55147995113</v>
      </c>
      <c r="W22" s="81">
        <f t="shared" si="7"/>
        <v>154471.88636319316</v>
      </c>
      <c r="X22" s="113">
        <f t="shared" si="8"/>
        <v>1.1757715553227193</v>
      </c>
    </row>
    <row r="23" spans="1:24" x14ac:dyDescent="0.2">
      <c r="A23" s="31" t="s">
        <v>30</v>
      </c>
      <c r="B23" s="25" t="s">
        <v>341</v>
      </c>
      <c r="C23" s="25" t="s">
        <v>497</v>
      </c>
      <c r="D23" s="25" t="s">
        <v>496</v>
      </c>
      <c r="E23" s="25" t="s">
        <v>482</v>
      </c>
      <c r="F23" s="97">
        <v>272953.16479492188</v>
      </c>
      <c r="G23" s="27">
        <v>292067.84375</v>
      </c>
      <c r="H23" s="27">
        <v>261464.77331542969</v>
      </c>
      <c r="I23" s="27">
        <v>346187</v>
      </c>
      <c r="J23" s="27">
        <v>337474.65625</v>
      </c>
      <c r="K23" s="27">
        <f t="shared" si="0"/>
        <v>300106.73612451932</v>
      </c>
      <c r="L23" s="68">
        <v>0.96914392709732056</v>
      </c>
      <c r="M23" s="68">
        <v>0.9982454776763916</v>
      </c>
      <c r="N23" s="27">
        <v>286073.533203125</v>
      </c>
      <c r="O23" s="27">
        <v>472088.28125</v>
      </c>
      <c r="P23" s="66">
        <f t="shared" si="1"/>
        <v>306974.56743223511</v>
      </c>
      <c r="Q23" s="66">
        <f t="shared" si="2"/>
        <v>308883.42639938428</v>
      </c>
      <c r="R23" s="66">
        <f t="shared" si="3"/>
        <v>304675.00800781255</v>
      </c>
      <c r="S23" s="66">
        <f t="shared" si="4"/>
        <v>308376.23780567158</v>
      </c>
      <c r="T23" s="67">
        <v>0</v>
      </c>
      <c r="U23" s="66">
        <f t="shared" si="5"/>
        <v>387042.7050885171</v>
      </c>
      <c r="V23" s="66">
        <f t="shared" si="6"/>
        <v>387042.7050885171</v>
      </c>
      <c r="W23" s="81">
        <f t="shared" si="7"/>
        <v>308234.67397839495</v>
      </c>
      <c r="X23" s="113">
        <f t="shared" si="8"/>
        <v>1.1292584726393671</v>
      </c>
    </row>
    <row r="24" spans="1:24" x14ac:dyDescent="0.2">
      <c r="A24" s="31" t="s">
        <v>31</v>
      </c>
      <c r="B24" s="25" t="s">
        <v>315</v>
      </c>
      <c r="C24" s="25" t="s">
        <v>558</v>
      </c>
      <c r="D24" s="25" t="s">
        <v>557</v>
      </c>
      <c r="E24" s="25" t="s">
        <v>482</v>
      </c>
      <c r="F24" s="97">
        <v>324183.16345214844</v>
      </c>
      <c r="G24" s="27">
        <v>382408.15625</v>
      </c>
      <c r="H24" s="27">
        <v>404287.64001464844</v>
      </c>
      <c r="I24" s="27">
        <v>326013.90625</v>
      </c>
      <c r="J24" s="27">
        <v>270132.9375</v>
      </c>
      <c r="K24" s="27">
        <f t="shared" si="0"/>
        <v>370683.02174550027</v>
      </c>
      <c r="L24" s="68">
        <v>0.94554716348648071</v>
      </c>
      <c r="M24" s="68">
        <v>1.0027307271957397</v>
      </c>
      <c r="N24" s="27">
        <v>379764.47650146484</v>
      </c>
      <c r="O24" s="27">
        <v>323392.75</v>
      </c>
      <c r="P24" s="66">
        <f t="shared" si="1"/>
        <v>346971.66622128122</v>
      </c>
      <c r="Q24" s="66">
        <f t="shared" si="2"/>
        <v>349129.2390194232</v>
      </c>
      <c r="R24" s="66">
        <f t="shared" si="3"/>
        <v>374127.30385131837</v>
      </c>
      <c r="S24" s="66">
        <f t="shared" si="4"/>
        <v>352141.94644723478</v>
      </c>
      <c r="T24" s="67">
        <v>9189.7660192178573</v>
      </c>
      <c r="U24" s="66">
        <f t="shared" si="5"/>
        <v>441973.00186910445</v>
      </c>
      <c r="V24" s="66">
        <f t="shared" si="6"/>
        <v>451162.7678883223</v>
      </c>
      <c r="W24" s="81">
        <f t="shared" si="7"/>
        <v>359298.875403021</v>
      </c>
      <c r="X24" s="113">
        <f t="shared" si="8"/>
        <v>1.1083205912883747</v>
      </c>
    </row>
    <row r="25" spans="1:24" x14ac:dyDescent="0.2">
      <c r="A25" s="31" t="s">
        <v>32</v>
      </c>
      <c r="B25" s="25" t="s">
        <v>295</v>
      </c>
      <c r="C25" s="25" t="s">
        <v>486</v>
      </c>
      <c r="D25" s="25" t="s">
        <v>485</v>
      </c>
      <c r="E25" s="25" t="s">
        <v>482</v>
      </c>
      <c r="F25" s="97">
        <v>165151.58276367188</v>
      </c>
      <c r="G25" s="27">
        <v>214720.515625</v>
      </c>
      <c r="H25" s="27">
        <v>198375.19653320313</v>
      </c>
      <c r="I25" s="27">
        <v>204735.796875</v>
      </c>
      <c r="J25" s="27">
        <v>160076.96875</v>
      </c>
      <c r="K25" s="27">
        <f t="shared" si="0"/>
        <v>209899.39320409845</v>
      </c>
      <c r="L25" s="68">
        <v>0.95673292875289917</v>
      </c>
      <c r="M25" s="68">
        <v>0.99866002798080444</v>
      </c>
      <c r="N25" s="27">
        <v>210060.95849609375</v>
      </c>
      <c r="O25" s="27">
        <v>266574.65625</v>
      </c>
      <c r="P25" s="66">
        <f t="shared" si="1"/>
        <v>205963.61445442174</v>
      </c>
      <c r="Q25" s="66">
        <f t="shared" si="2"/>
        <v>207244.35733695573</v>
      </c>
      <c r="R25" s="66">
        <f t="shared" si="3"/>
        <v>215712.32827148438</v>
      </c>
      <c r="S25" s="66">
        <f t="shared" si="4"/>
        <v>208264.89709091285</v>
      </c>
      <c r="T25" s="67">
        <v>0</v>
      </c>
      <c r="U25" s="66">
        <f t="shared" si="5"/>
        <v>261393.06231449862</v>
      </c>
      <c r="V25" s="66">
        <f t="shared" si="6"/>
        <v>261393.06231449862</v>
      </c>
      <c r="W25" s="81">
        <f t="shared" si="7"/>
        <v>208169.29058073115</v>
      </c>
      <c r="X25" s="113">
        <f t="shared" si="8"/>
        <v>1.2604740874849296</v>
      </c>
    </row>
    <row r="26" spans="1:24" x14ac:dyDescent="0.2">
      <c r="A26" s="31" t="s">
        <v>33</v>
      </c>
      <c r="B26" s="25" t="s">
        <v>310</v>
      </c>
      <c r="C26" s="25" t="s">
        <v>556</v>
      </c>
      <c r="D26" s="25" t="s">
        <v>555</v>
      </c>
      <c r="E26" s="25" t="s">
        <v>482</v>
      </c>
      <c r="F26" s="97">
        <v>345955.67114257813</v>
      </c>
      <c r="G26" s="27">
        <v>422405.6875</v>
      </c>
      <c r="H26" s="27">
        <v>408976.31848144531</v>
      </c>
      <c r="I26" s="27">
        <v>367141.5</v>
      </c>
      <c r="J26" s="27">
        <v>273942.40625</v>
      </c>
      <c r="K26" s="27">
        <f t="shared" si="0"/>
        <v>407077.61473094794</v>
      </c>
      <c r="L26" s="68">
        <v>0.94677889347076416</v>
      </c>
      <c r="M26" s="68">
        <v>1.0019776821136475</v>
      </c>
      <c r="N26" s="27">
        <v>378887.39294433594</v>
      </c>
      <c r="O26" s="27">
        <v>378815.96875</v>
      </c>
      <c r="P26" s="66">
        <f t="shared" si="1"/>
        <v>383493.67224693543</v>
      </c>
      <c r="Q26" s="66">
        <f t="shared" si="2"/>
        <v>385878.34971789602</v>
      </c>
      <c r="R26" s="66">
        <f t="shared" si="3"/>
        <v>378880.25052490237</v>
      </c>
      <c r="S26" s="66">
        <f t="shared" si="4"/>
        <v>385034.95541673421</v>
      </c>
      <c r="T26" s="67">
        <v>6281.1286746554351</v>
      </c>
      <c r="U26" s="66">
        <f t="shared" si="5"/>
        <v>483256.98425583611</v>
      </c>
      <c r="V26" s="66">
        <f t="shared" si="6"/>
        <v>489538.11293049157</v>
      </c>
      <c r="W26" s="81">
        <f t="shared" si="7"/>
        <v>389860.39177413104</v>
      </c>
      <c r="X26" s="113">
        <f t="shared" si="8"/>
        <v>1.1269085154365299</v>
      </c>
    </row>
    <row r="27" spans="1:24" x14ac:dyDescent="0.2">
      <c r="A27" s="31" t="s">
        <v>34</v>
      </c>
      <c r="B27" s="25" t="s">
        <v>347</v>
      </c>
      <c r="C27" s="25" t="s">
        <v>486</v>
      </c>
      <c r="D27" s="25" t="s">
        <v>485</v>
      </c>
      <c r="E27" s="25" t="s">
        <v>482</v>
      </c>
      <c r="F27" s="97">
        <v>185925.41552734375</v>
      </c>
      <c r="G27" s="27">
        <v>209561.671875</v>
      </c>
      <c r="H27" s="27">
        <v>186270.66577148438</v>
      </c>
      <c r="I27" s="27">
        <v>166370.046875</v>
      </c>
      <c r="J27" s="27">
        <v>173460.140625</v>
      </c>
      <c r="K27" s="27">
        <f t="shared" si="0"/>
        <v>200091.30064103156</v>
      </c>
      <c r="L27" s="68">
        <v>0.95769107341766357</v>
      </c>
      <c r="M27" s="68">
        <v>1.0000832080841064</v>
      </c>
      <c r="N27" s="27">
        <v>184720.806640625</v>
      </c>
      <c r="O27" s="27">
        <v>184202.8125</v>
      </c>
      <c r="P27" s="66">
        <f t="shared" si="1"/>
        <v>190119.84435796732</v>
      </c>
      <c r="Q27" s="66">
        <f t="shared" si="2"/>
        <v>191302.06597577553</v>
      </c>
      <c r="R27" s="66">
        <f t="shared" si="3"/>
        <v>184669.00722656251</v>
      </c>
      <c r="S27" s="66">
        <f t="shared" si="4"/>
        <v>190502.66548228744</v>
      </c>
      <c r="T27" s="67">
        <v>0</v>
      </c>
      <c r="U27" s="66">
        <f t="shared" si="5"/>
        <v>239099.70333479869</v>
      </c>
      <c r="V27" s="66">
        <f t="shared" si="6"/>
        <v>239099.70333479869</v>
      </c>
      <c r="W27" s="81">
        <f t="shared" si="7"/>
        <v>190415.21293852475</v>
      </c>
      <c r="X27" s="113">
        <f t="shared" si="8"/>
        <v>1.024148379060746</v>
      </c>
    </row>
    <row r="28" spans="1:24" x14ac:dyDescent="0.2">
      <c r="A28" s="31" t="s">
        <v>35</v>
      </c>
      <c r="B28" s="25" t="s">
        <v>354</v>
      </c>
      <c r="C28" s="25" t="s">
        <v>486</v>
      </c>
      <c r="D28" s="25" t="s">
        <v>485</v>
      </c>
      <c r="E28" s="25" t="s">
        <v>482</v>
      </c>
      <c r="F28" s="97">
        <v>155093.08374023438</v>
      </c>
      <c r="G28" s="27">
        <v>190329.578125</v>
      </c>
      <c r="H28" s="27">
        <v>190469.53723144531</v>
      </c>
      <c r="I28" s="27">
        <v>185142.515625</v>
      </c>
      <c r="J28" s="27">
        <v>145147.890625</v>
      </c>
      <c r="K28" s="27">
        <f t="shared" si="0"/>
        <v>187678.94246936013</v>
      </c>
      <c r="L28" s="68">
        <v>0.95455217361450195</v>
      </c>
      <c r="M28" s="68">
        <v>0.99920308589935303</v>
      </c>
      <c r="N28" s="27">
        <v>191675.34765625</v>
      </c>
      <c r="O28" s="27">
        <v>228318.203125</v>
      </c>
      <c r="P28" s="66">
        <f t="shared" si="1"/>
        <v>182882.71388529518</v>
      </c>
      <c r="Q28" s="66">
        <f t="shared" si="2"/>
        <v>184019.93287791935</v>
      </c>
      <c r="R28" s="66">
        <f t="shared" si="3"/>
        <v>195339.63320312501</v>
      </c>
      <c r="S28" s="66">
        <f t="shared" si="4"/>
        <v>185384.15628799848</v>
      </c>
      <c r="T28" s="67">
        <v>0</v>
      </c>
      <c r="U28" s="66">
        <f t="shared" si="5"/>
        <v>232675.46760679668</v>
      </c>
      <c r="V28" s="66">
        <f t="shared" si="6"/>
        <v>232675.46760679668</v>
      </c>
      <c r="W28" s="81">
        <f t="shared" si="7"/>
        <v>185299.05345754916</v>
      </c>
      <c r="X28" s="113">
        <f t="shared" si="8"/>
        <v>1.1947602626040166</v>
      </c>
    </row>
    <row r="29" spans="1:24" x14ac:dyDescent="0.2">
      <c r="A29" s="31" t="s">
        <v>36</v>
      </c>
      <c r="B29" s="25" t="s">
        <v>362</v>
      </c>
      <c r="C29" s="25" t="s">
        <v>486</v>
      </c>
      <c r="D29" s="25" t="s">
        <v>485</v>
      </c>
      <c r="E29" s="25" t="s">
        <v>482</v>
      </c>
      <c r="F29" s="97">
        <v>125038.33166503906</v>
      </c>
      <c r="G29" s="27">
        <v>159210.828125</v>
      </c>
      <c r="H29" s="27">
        <v>176948.52368164063</v>
      </c>
      <c r="I29" s="27">
        <v>132692.140625</v>
      </c>
      <c r="J29" s="27">
        <v>86323.9765625</v>
      </c>
      <c r="K29" s="27">
        <f t="shared" si="0"/>
        <v>153338.00959803013</v>
      </c>
      <c r="L29" s="68">
        <v>0.9530302882194519</v>
      </c>
      <c r="M29" s="68">
        <v>0.99935346841812134</v>
      </c>
      <c r="N29" s="27">
        <v>148093.99645996094</v>
      </c>
      <c r="O29" s="27">
        <v>124934.296875</v>
      </c>
      <c r="P29" s="66">
        <f t="shared" si="1"/>
        <v>143336.0763760306</v>
      </c>
      <c r="Q29" s="66">
        <f t="shared" si="2"/>
        <v>144227.38263959187</v>
      </c>
      <c r="R29" s="66">
        <f t="shared" si="3"/>
        <v>145778.02650146486</v>
      </c>
      <c r="S29" s="66">
        <f t="shared" si="4"/>
        <v>144414.26255657626</v>
      </c>
      <c r="T29" s="67">
        <v>0</v>
      </c>
      <c r="U29" s="66">
        <f t="shared" si="5"/>
        <v>181254.19530049351</v>
      </c>
      <c r="V29" s="66">
        <f t="shared" si="6"/>
        <v>181254.19530049351</v>
      </c>
      <c r="W29" s="81">
        <f t="shared" si="7"/>
        <v>144347.96744944894</v>
      </c>
      <c r="X29" s="113">
        <f t="shared" si="8"/>
        <v>1.1544297298858546</v>
      </c>
    </row>
    <row r="30" spans="1:24" x14ac:dyDescent="0.2">
      <c r="A30" s="31" t="s">
        <v>37</v>
      </c>
      <c r="B30" s="25" t="s">
        <v>366</v>
      </c>
      <c r="C30" s="25" t="s">
        <v>497</v>
      </c>
      <c r="D30" s="25" t="s">
        <v>496</v>
      </c>
      <c r="E30" s="25" t="s">
        <v>482</v>
      </c>
      <c r="F30" s="97">
        <v>312021.74751663208</v>
      </c>
      <c r="G30" s="27">
        <v>360571.09375</v>
      </c>
      <c r="H30" s="27">
        <v>322762.12883377075</v>
      </c>
      <c r="I30" s="27">
        <v>291342.28125</v>
      </c>
      <c r="J30" s="27">
        <v>337994.09375</v>
      </c>
      <c r="K30" s="27">
        <f t="shared" si="0"/>
        <v>346831.18762091309</v>
      </c>
      <c r="L30" s="68">
        <v>0.97102165222167969</v>
      </c>
      <c r="M30" s="68">
        <v>0.99882233142852783</v>
      </c>
      <c r="N30" s="27">
        <v>321998.41522216797</v>
      </c>
      <c r="O30" s="27">
        <v>335190.84375</v>
      </c>
      <c r="P30" s="66">
        <f t="shared" si="1"/>
        <v>335255.00545403495</v>
      </c>
      <c r="Q30" s="66">
        <f t="shared" si="2"/>
        <v>337339.72057814326</v>
      </c>
      <c r="R30" s="66">
        <f t="shared" si="3"/>
        <v>323317.65807495115</v>
      </c>
      <c r="S30" s="66">
        <f t="shared" si="4"/>
        <v>335649.81489381584</v>
      </c>
      <c r="T30" s="67">
        <v>0</v>
      </c>
      <c r="U30" s="66">
        <f t="shared" si="5"/>
        <v>421273.74418786442</v>
      </c>
      <c r="V30" s="66">
        <f t="shared" si="6"/>
        <v>421273.74418786442</v>
      </c>
      <c r="W30" s="81">
        <f t="shared" si="7"/>
        <v>335495.73080238531</v>
      </c>
      <c r="X30" s="113">
        <f t="shared" si="8"/>
        <v>1.0752318819844504</v>
      </c>
    </row>
    <row r="31" spans="1:24" x14ac:dyDescent="0.2">
      <c r="A31" s="31" t="s">
        <v>38</v>
      </c>
      <c r="B31" s="25" t="s">
        <v>364</v>
      </c>
      <c r="C31" s="25" t="s">
        <v>486</v>
      </c>
      <c r="D31" s="25" t="s">
        <v>485</v>
      </c>
      <c r="E31" s="25" t="s">
        <v>482</v>
      </c>
      <c r="F31" s="97">
        <v>197589.50048828125</v>
      </c>
      <c r="G31" s="27">
        <v>251849.4375</v>
      </c>
      <c r="H31" s="27">
        <v>237301.6533203125</v>
      </c>
      <c r="I31" s="27">
        <v>232520</v>
      </c>
      <c r="J31" s="27">
        <v>186331.359375</v>
      </c>
      <c r="K31" s="27">
        <f t="shared" si="0"/>
        <v>245290.20841308412</v>
      </c>
      <c r="L31" s="68">
        <v>0.95828640460968018</v>
      </c>
      <c r="M31" s="68">
        <v>0.99967676401138306</v>
      </c>
      <c r="N31" s="27">
        <v>240295.974609375</v>
      </c>
      <c r="O31" s="27">
        <v>253255.71875</v>
      </c>
      <c r="P31" s="66">
        <f t="shared" si="1"/>
        <v>235745.36990559957</v>
      </c>
      <c r="Q31" s="66">
        <f t="shared" si="2"/>
        <v>237211.3045824439</v>
      </c>
      <c r="R31" s="66">
        <f t="shared" si="3"/>
        <v>241591.94902343751</v>
      </c>
      <c r="S31" s="66">
        <f t="shared" si="4"/>
        <v>237739.24945076602</v>
      </c>
      <c r="T31" s="67">
        <v>0</v>
      </c>
      <c r="U31" s="66">
        <f t="shared" si="5"/>
        <v>298386.29223800043</v>
      </c>
      <c r="V31" s="66">
        <f t="shared" si="6"/>
        <v>298386.29223800043</v>
      </c>
      <c r="W31" s="81">
        <f t="shared" si="7"/>
        <v>237630.11238402699</v>
      </c>
      <c r="X31" s="113">
        <f t="shared" si="8"/>
        <v>1.2026454431880123</v>
      </c>
    </row>
    <row r="32" spans="1:24" x14ac:dyDescent="0.2">
      <c r="A32" s="31" t="s">
        <v>39</v>
      </c>
      <c r="B32" s="25" t="s">
        <v>374</v>
      </c>
      <c r="C32" s="25" t="s">
        <v>497</v>
      </c>
      <c r="D32" s="25" t="s">
        <v>496</v>
      </c>
      <c r="E32" s="25" t="s">
        <v>482</v>
      </c>
      <c r="F32" s="97">
        <v>247904.74877929688</v>
      </c>
      <c r="G32" s="27">
        <v>286479.40625</v>
      </c>
      <c r="H32" s="27">
        <v>264695.4833984375</v>
      </c>
      <c r="I32" s="27">
        <v>264600.625</v>
      </c>
      <c r="J32" s="27">
        <v>261521.75</v>
      </c>
      <c r="K32" s="27">
        <f t="shared" si="0"/>
        <v>280763.80531861458</v>
      </c>
      <c r="L32" s="68">
        <v>0.9675142765045166</v>
      </c>
      <c r="M32" s="68">
        <v>0.99887168407440186</v>
      </c>
      <c r="N32" s="27">
        <v>273876.57287597656</v>
      </c>
      <c r="O32" s="27">
        <v>360421.4375</v>
      </c>
      <c r="P32" s="66">
        <f t="shared" si="1"/>
        <v>279034.78457749035</v>
      </c>
      <c r="Q32" s="66">
        <f t="shared" si="2"/>
        <v>280769.90568261204</v>
      </c>
      <c r="R32" s="66">
        <f t="shared" si="3"/>
        <v>282531.05933837889</v>
      </c>
      <c r="S32" s="66">
        <f t="shared" si="4"/>
        <v>280982.15574020351</v>
      </c>
      <c r="T32" s="67">
        <v>0</v>
      </c>
      <c r="U32" s="66">
        <f t="shared" si="5"/>
        <v>352660.42031365371</v>
      </c>
      <c r="V32" s="66">
        <f t="shared" si="6"/>
        <v>352660.42031365371</v>
      </c>
      <c r="W32" s="81">
        <f t="shared" si="7"/>
        <v>280853.1674963425</v>
      </c>
      <c r="X32" s="113">
        <f t="shared" si="8"/>
        <v>1.1329075738939505</v>
      </c>
    </row>
    <row r="33" spans="1:24" x14ac:dyDescent="0.2">
      <c r="A33" s="31" t="s">
        <v>40</v>
      </c>
      <c r="B33" s="25" t="s">
        <v>379</v>
      </c>
      <c r="C33" s="25" t="s">
        <v>497</v>
      </c>
      <c r="D33" s="25" t="s">
        <v>496</v>
      </c>
      <c r="E33" s="25" t="s">
        <v>482</v>
      </c>
      <c r="F33" s="97">
        <v>242027.00146484375</v>
      </c>
      <c r="G33" s="27">
        <v>256423.515625</v>
      </c>
      <c r="H33" s="27">
        <v>215092.46704101563</v>
      </c>
      <c r="I33" s="27">
        <v>212955.0625</v>
      </c>
      <c r="J33" s="27">
        <v>255768.34375</v>
      </c>
      <c r="K33" s="27">
        <f t="shared" si="0"/>
        <v>247231.31780417045</v>
      </c>
      <c r="L33" s="68">
        <v>0.97133713960647583</v>
      </c>
      <c r="M33" s="68">
        <v>0.9996417760848999</v>
      </c>
      <c r="N33" s="27">
        <v>230293.07373046875</v>
      </c>
      <c r="O33" s="27">
        <v>222542.125</v>
      </c>
      <c r="P33" s="66">
        <f t="shared" si="1"/>
        <v>237661.64147289522</v>
      </c>
      <c r="Q33" s="66">
        <f t="shared" si="2"/>
        <v>239139.49209507444</v>
      </c>
      <c r="R33" s="66">
        <f t="shared" si="3"/>
        <v>229517.97885742187</v>
      </c>
      <c r="S33" s="66">
        <f t="shared" si="4"/>
        <v>237979.93016126912</v>
      </c>
      <c r="T33" s="67">
        <v>0</v>
      </c>
      <c r="U33" s="66">
        <f t="shared" si="5"/>
        <v>298688.3703550389</v>
      </c>
      <c r="V33" s="66">
        <f t="shared" si="6"/>
        <v>298688.3703550389</v>
      </c>
      <c r="W33" s="81">
        <f t="shared" si="7"/>
        <v>237870.68260715023</v>
      </c>
      <c r="X33" s="113">
        <f t="shared" si="8"/>
        <v>0.98282704478203742</v>
      </c>
    </row>
    <row r="34" spans="1:24" x14ac:dyDescent="0.2">
      <c r="A34" s="31" t="s">
        <v>41</v>
      </c>
      <c r="B34" s="25" t="s">
        <v>381</v>
      </c>
      <c r="C34" s="25" t="s">
        <v>486</v>
      </c>
      <c r="D34" s="25" t="s">
        <v>485</v>
      </c>
      <c r="E34" s="25" t="s">
        <v>482</v>
      </c>
      <c r="F34" s="97">
        <v>107018.25</v>
      </c>
      <c r="G34" s="27">
        <v>119975.046875</v>
      </c>
      <c r="H34" s="27">
        <v>106345.55517578125</v>
      </c>
      <c r="I34" s="27">
        <v>93800.046875</v>
      </c>
      <c r="J34" s="27">
        <v>105858.1015625</v>
      </c>
      <c r="K34" s="27">
        <f t="shared" si="0"/>
        <v>114590.28055821531</v>
      </c>
      <c r="L34" s="68">
        <v>0.95877450704574585</v>
      </c>
      <c r="M34" s="68">
        <v>1.0025678873062134</v>
      </c>
      <c r="N34" s="27">
        <v>109676.52685546875</v>
      </c>
      <c r="O34" s="27">
        <v>107516.546875</v>
      </c>
      <c r="P34" s="66">
        <f t="shared" si="1"/>
        <v>109468.41075353703</v>
      </c>
      <c r="Q34" s="66">
        <f t="shared" si="2"/>
        <v>110149.1178206871</v>
      </c>
      <c r="R34" s="66">
        <f t="shared" si="3"/>
        <v>109460.52885742189</v>
      </c>
      <c r="S34" s="66">
        <f t="shared" si="4"/>
        <v>110066.13071355344</v>
      </c>
      <c r="T34" s="67">
        <v>0</v>
      </c>
      <c r="U34" s="66">
        <f t="shared" si="5"/>
        <v>138143.88966261831</v>
      </c>
      <c r="V34" s="66">
        <f t="shared" si="6"/>
        <v>138143.88966261831</v>
      </c>
      <c r="W34" s="81">
        <f t="shared" si="7"/>
        <v>110015.60353017443</v>
      </c>
      <c r="X34" s="113">
        <f t="shared" si="8"/>
        <v>1.028007872770994</v>
      </c>
    </row>
    <row r="35" spans="1:24" x14ac:dyDescent="0.2">
      <c r="A35" s="31" t="s">
        <v>42</v>
      </c>
      <c r="B35" s="25" t="s">
        <v>386</v>
      </c>
      <c r="C35" s="25" t="s">
        <v>486</v>
      </c>
      <c r="D35" s="25" t="s">
        <v>485</v>
      </c>
      <c r="E35" s="25" t="s">
        <v>482</v>
      </c>
      <c r="F35" s="97">
        <v>218209.00561523438</v>
      </c>
      <c r="G35" s="27">
        <v>242221.46875</v>
      </c>
      <c r="H35" s="27">
        <v>200637.95031738281</v>
      </c>
      <c r="I35" s="27">
        <v>205261.03125</v>
      </c>
      <c r="J35" s="27">
        <v>209712.40625</v>
      </c>
      <c r="K35" s="27">
        <f t="shared" si="0"/>
        <v>232661.28260164085</v>
      </c>
      <c r="L35" s="68">
        <v>0.9637332558631897</v>
      </c>
      <c r="M35" s="68">
        <v>0.99905723333358765</v>
      </c>
      <c r="N35" s="27">
        <v>226616.138671875</v>
      </c>
      <c r="O35" s="27">
        <v>250959.234375</v>
      </c>
      <c r="P35" s="66">
        <f t="shared" si="1"/>
        <v>225773.79698970731</v>
      </c>
      <c r="Q35" s="66">
        <f t="shared" si="2"/>
        <v>227177.72546670161</v>
      </c>
      <c r="R35" s="66">
        <f t="shared" si="3"/>
        <v>229050.4482421875</v>
      </c>
      <c r="S35" s="66">
        <f t="shared" si="4"/>
        <v>227403.42156973513</v>
      </c>
      <c r="T35" s="67">
        <v>0</v>
      </c>
      <c r="U35" s="66">
        <f t="shared" si="5"/>
        <v>285413.80508766288</v>
      </c>
      <c r="V35" s="66">
        <f t="shared" si="6"/>
        <v>285413.80508766288</v>
      </c>
      <c r="W35" s="81">
        <f t="shared" si="7"/>
        <v>227299.0292893108</v>
      </c>
      <c r="X35" s="113">
        <f t="shared" si="8"/>
        <v>1.0416574176141233</v>
      </c>
    </row>
    <row r="36" spans="1:24" x14ac:dyDescent="0.2">
      <c r="A36" s="31" t="s">
        <v>43</v>
      </c>
      <c r="B36" s="25" t="s">
        <v>388</v>
      </c>
      <c r="C36" s="25" t="s">
        <v>486</v>
      </c>
      <c r="D36" s="25" t="s">
        <v>485</v>
      </c>
      <c r="E36" s="25" t="s">
        <v>482</v>
      </c>
      <c r="F36" s="97">
        <v>263907.41619873047</v>
      </c>
      <c r="G36" s="27">
        <v>299062.1875</v>
      </c>
      <c r="H36" s="27">
        <v>282034.75592803955</v>
      </c>
      <c r="I36" s="27">
        <v>243555.328125</v>
      </c>
      <c r="J36" s="27">
        <v>235284.15625</v>
      </c>
      <c r="K36" s="27">
        <f t="shared" ref="K36:K67" si="9">SUMPRODUCT($G36:$J36,$G$1:$J$1)</f>
        <v>286995.02487566095</v>
      </c>
      <c r="L36" s="68">
        <v>0.95639050006866455</v>
      </c>
      <c r="M36" s="68">
        <v>1.0004390478134155</v>
      </c>
      <c r="N36" s="27">
        <v>275043.71832275391</v>
      </c>
      <c r="O36" s="27">
        <v>247866.625</v>
      </c>
      <c r="P36" s="66">
        <f t="shared" ref="P36:P67" si="10">(O$1*O36+(1-O$1)*K36)*L36*M36</f>
        <v>270855.97890284978</v>
      </c>
      <c r="Q36" s="66">
        <f t="shared" ref="Q36:Q67" si="11">P36*$F$197/P$197</f>
        <v>272540.24176690221</v>
      </c>
      <c r="R36" s="66">
        <f t="shared" ref="R36:R67" si="12">($O$1*O36)+((1-$O$1)*N36)</f>
        <v>272326.00899047853</v>
      </c>
      <c r="S36" s="66">
        <f t="shared" ref="S36:S67" si="13">(Q36*$K$1)+(R36*$N$1)</f>
        <v>272514.42294127902</v>
      </c>
      <c r="T36" s="67">
        <v>0</v>
      </c>
      <c r="U36" s="66">
        <f t="shared" ref="U36:U67" si="14">S36/$S$197*$U$1</f>
        <v>342032.57741699129</v>
      </c>
      <c r="V36" s="66">
        <f t="shared" ref="V36:V67" si="15">U36+T36</f>
        <v>342032.57741699129</v>
      </c>
      <c r="W36" s="81">
        <f t="shared" ref="W36:W67" si="16">V36*$F$197/$V$197</f>
        <v>272389.32191217848</v>
      </c>
      <c r="X36" s="113">
        <f t="shared" si="8"/>
        <v>1.0321397020046639</v>
      </c>
    </row>
    <row r="37" spans="1:24" x14ac:dyDescent="0.2">
      <c r="A37" s="31" t="s">
        <v>44</v>
      </c>
      <c r="B37" s="25" t="s">
        <v>392</v>
      </c>
      <c r="C37" s="25" t="s">
        <v>556</v>
      </c>
      <c r="D37" s="25" t="s">
        <v>555</v>
      </c>
      <c r="E37" s="25" t="s">
        <v>482</v>
      </c>
      <c r="F37" s="97">
        <v>113598.50024414063</v>
      </c>
      <c r="G37" s="27">
        <v>134374.03125</v>
      </c>
      <c r="H37" s="27">
        <v>122153.33996582031</v>
      </c>
      <c r="I37" s="27">
        <v>106214.421875</v>
      </c>
      <c r="J37" s="27">
        <v>87086.140625</v>
      </c>
      <c r="K37" s="27">
        <f t="shared" si="9"/>
        <v>127400.29261397649</v>
      </c>
      <c r="L37" s="68">
        <v>0.95350950956344604</v>
      </c>
      <c r="M37" s="68">
        <v>1.0018961429595947</v>
      </c>
      <c r="N37" s="27">
        <v>127974.10888671875</v>
      </c>
      <c r="O37" s="27">
        <v>113603.15625</v>
      </c>
      <c r="P37" s="66">
        <f t="shared" si="10"/>
        <v>120389.66444568209</v>
      </c>
      <c r="Q37" s="66">
        <f t="shared" si="11"/>
        <v>121138.28310960432</v>
      </c>
      <c r="R37" s="66">
        <f t="shared" si="12"/>
        <v>126537.01362304688</v>
      </c>
      <c r="S37" s="66">
        <f t="shared" si="13"/>
        <v>121788.92529442851</v>
      </c>
      <c r="T37" s="67">
        <v>0</v>
      </c>
      <c r="U37" s="66">
        <f t="shared" si="14"/>
        <v>152857.15731924659</v>
      </c>
      <c r="V37" s="66">
        <f t="shared" si="15"/>
        <v>152857.15731924659</v>
      </c>
      <c r="W37" s="81">
        <f t="shared" si="16"/>
        <v>121733.01662096109</v>
      </c>
      <c r="X37" s="113">
        <f t="shared" si="8"/>
        <v>1.0716076036157003</v>
      </c>
    </row>
    <row r="38" spans="1:24" x14ac:dyDescent="0.2">
      <c r="A38" s="31" t="s">
        <v>45</v>
      </c>
      <c r="B38" s="25" t="s">
        <v>397</v>
      </c>
      <c r="C38" s="25" t="s">
        <v>497</v>
      </c>
      <c r="D38" s="25" t="s">
        <v>496</v>
      </c>
      <c r="E38" s="25" t="s">
        <v>482</v>
      </c>
      <c r="F38" s="97">
        <v>327903.66906738281</v>
      </c>
      <c r="G38" s="27">
        <v>393941.9375</v>
      </c>
      <c r="H38" s="27">
        <v>341073.26751708984</v>
      </c>
      <c r="I38" s="27">
        <v>330323.21875</v>
      </c>
      <c r="J38" s="27">
        <v>341889.8125</v>
      </c>
      <c r="K38" s="27">
        <f t="shared" si="9"/>
        <v>378848.86945039406</v>
      </c>
      <c r="L38" s="68">
        <v>0.95875930786132813</v>
      </c>
      <c r="M38" s="68">
        <v>0.99927568435668945</v>
      </c>
      <c r="N38" s="27">
        <v>369525.72985839844</v>
      </c>
      <c r="O38" s="27">
        <v>445622.03125</v>
      </c>
      <c r="P38" s="66">
        <f t="shared" si="10"/>
        <v>369359.09241026227</v>
      </c>
      <c r="Q38" s="66">
        <f t="shared" si="11"/>
        <v>371655.8768688023</v>
      </c>
      <c r="R38" s="66">
        <f t="shared" si="12"/>
        <v>377135.35999755858</v>
      </c>
      <c r="S38" s="66">
        <f t="shared" si="13"/>
        <v>372316.25116711634</v>
      </c>
      <c r="T38" s="67">
        <v>0</v>
      </c>
      <c r="U38" s="66">
        <f t="shared" si="14"/>
        <v>467293.75137829175</v>
      </c>
      <c r="V38" s="66">
        <f t="shared" si="15"/>
        <v>467293.75137829175</v>
      </c>
      <c r="W38" s="81">
        <f t="shared" si="16"/>
        <v>372145.33490635792</v>
      </c>
      <c r="X38" s="113">
        <f t="shared" si="8"/>
        <v>1.1349227532732598</v>
      </c>
    </row>
    <row r="39" spans="1:24" x14ac:dyDescent="0.2">
      <c r="A39" s="31" t="s">
        <v>46</v>
      </c>
      <c r="B39" s="25" t="s">
        <v>266</v>
      </c>
      <c r="C39" s="25" t="s">
        <v>556</v>
      </c>
      <c r="D39" s="25" t="s">
        <v>555</v>
      </c>
      <c r="E39" s="25" t="s">
        <v>482</v>
      </c>
      <c r="F39" s="97">
        <v>177596.66862010956</v>
      </c>
      <c r="G39" s="27">
        <v>230175.765625</v>
      </c>
      <c r="H39" s="27">
        <v>242077.08006727695</v>
      </c>
      <c r="I39" s="27">
        <v>175499.734375</v>
      </c>
      <c r="J39" s="27">
        <v>128267.5234375</v>
      </c>
      <c r="K39" s="27">
        <f t="shared" si="9"/>
        <v>218500.02512453869</v>
      </c>
      <c r="L39" s="68">
        <v>0.94512498378753662</v>
      </c>
      <c r="M39" s="68">
        <v>1.0010418891906738</v>
      </c>
      <c r="N39" s="27">
        <v>214579.87222862244</v>
      </c>
      <c r="O39" s="27">
        <v>177593.71875</v>
      </c>
      <c r="P39" s="66">
        <f t="shared" si="10"/>
        <v>202854.8077435515</v>
      </c>
      <c r="Q39" s="66">
        <f t="shared" si="11"/>
        <v>204116.21914329581</v>
      </c>
      <c r="R39" s="66">
        <f t="shared" si="12"/>
        <v>210881.25688076022</v>
      </c>
      <c r="S39" s="66">
        <f t="shared" si="13"/>
        <v>204931.52543112813</v>
      </c>
      <c r="T39" s="67">
        <v>0</v>
      </c>
      <c r="U39" s="66">
        <f t="shared" si="14"/>
        <v>257209.35090583458</v>
      </c>
      <c r="V39" s="66">
        <f t="shared" si="15"/>
        <v>257209.35090583458</v>
      </c>
      <c r="W39" s="81">
        <f t="shared" si="16"/>
        <v>204837.44914536728</v>
      </c>
      <c r="X39" s="113">
        <f t="shared" si="8"/>
        <v>1.1533856504005009</v>
      </c>
    </row>
    <row r="40" spans="1:24" x14ac:dyDescent="0.2">
      <c r="A40" s="31" t="s">
        <v>47</v>
      </c>
      <c r="B40" s="25" t="s">
        <v>210</v>
      </c>
      <c r="C40" s="25" t="s">
        <v>488</v>
      </c>
      <c r="D40" s="25" t="s">
        <v>487</v>
      </c>
      <c r="E40" s="25" t="s">
        <v>482</v>
      </c>
      <c r="F40" s="97">
        <v>159178.16723632813</v>
      </c>
      <c r="G40" s="27">
        <v>185060.765625</v>
      </c>
      <c r="H40" s="27">
        <v>179120.99389648438</v>
      </c>
      <c r="I40" s="27">
        <v>152108.53125</v>
      </c>
      <c r="J40" s="27">
        <v>154977.375</v>
      </c>
      <c r="K40" s="27">
        <f t="shared" si="9"/>
        <v>178488.42809856593</v>
      </c>
      <c r="L40" s="68">
        <v>0.94812554121017456</v>
      </c>
      <c r="M40" s="68">
        <v>1.0013197660446167</v>
      </c>
      <c r="N40" s="27">
        <v>170674.37963867188</v>
      </c>
      <c r="O40" s="27">
        <v>151270.25</v>
      </c>
      <c r="P40" s="66">
        <f t="shared" si="10"/>
        <v>166868.74995078237</v>
      </c>
      <c r="Q40" s="66">
        <f t="shared" si="11"/>
        <v>167906.38936288396</v>
      </c>
      <c r="R40" s="66">
        <f t="shared" si="12"/>
        <v>168733.96667480469</v>
      </c>
      <c r="S40" s="66">
        <f t="shared" si="13"/>
        <v>168006.12701583744</v>
      </c>
      <c r="T40" s="67">
        <v>0</v>
      </c>
      <c r="U40" s="66">
        <f t="shared" si="14"/>
        <v>210864.32059214514</v>
      </c>
      <c r="V40" s="66">
        <f t="shared" si="15"/>
        <v>210864.32059214514</v>
      </c>
      <c r="W40" s="81">
        <f t="shared" si="16"/>
        <v>167929.00177909571</v>
      </c>
      <c r="X40" s="113">
        <f t="shared" si="8"/>
        <v>1.0549750929709816</v>
      </c>
    </row>
    <row r="41" spans="1:24" x14ac:dyDescent="0.2">
      <c r="A41" s="31" t="s">
        <v>48</v>
      </c>
      <c r="B41" s="25" t="s">
        <v>214</v>
      </c>
      <c r="C41" s="25" t="s">
        <v>552</v>
      </c>
      <c r="D41" s="25" t="s">
        <v>551</v>
      </c>
      <c r="E41" s="25" t="s">
        <v>482</v>
      </c>
      <c r="F41" s="97">
        <v>260349.66607666016</v>
      </c>
      <c r="G41" s="27">
        <v>309023.84375</v>
      </c>
      <c r="H41" s="27">
        <v>301419.61932373047</v>
      </c>
      <c r="I41" s="27">
        <v>281771.96875</v>
      </c>
      <c r="J41" s="27">
        <v>244311.59375</v>
      </c>
      <c r="K41" s="27">
        <f t="shared" si="9"/>
        <v>301756.31624160719</v>
      </c>
      <c r="L41" s="68">
        <v>0.94820064306259155</v>
      </c>
      <c r="M41" s="68">
        <v>0.99965971708297729</v>
      </c>
      <c r="N41" s="27">
        <v>304728.60424804688</v>
      </c>
      <c r="O41" s="27">
        <v>284336.65625</v>
      </c>
      <c r="P41" s="66">
        <f t="shared" si="10"/>
        <v>284376.99825347139</v>
      </c>
      <c r="Q41" s="66">
        <f t="shared" si="11"/>
        <v>286145.33882874373</v>
      </c>
      <c r="R41" s="66">
        <f t="shared" si="12"/>
        <v>302689.40944824222</v>
      </c>
      <c r="S41" s="66">
        <f t="shared" si="13"/>
        <v>288139.19094396854</v>
      </c>
      <c r="T41" s="67">
        <v>0</v>
      </c>
      <c r="U41" s="66">
        <f t="shared" si="14"/>
        <v>361643.20798040187</v>
      </c>
      <c r="V41" s="66">
        <f t="shared" si="15"/>
        <v>361643.20798040187</v>
      </c>
      <c r="W41" s="81">
        <f t="shared" si="16"/>
        <v>288006.91717686941</v>
      </c>
      <c r="X41" s="113">
        <f t="shared" si="8"/>
        <v>1.1062311756223477</v>
      </c>
    </row>
    <row r="42" spans="1:24" x14ac:dyDescent="0.2">
      <c r="A42" s="31" t="s">
        <v>49</v>
      </c>
      <c r="B42" s="25" t="s">
        <v>216</v>
      </c>
      <c r="C42" s="25" t="s">
        <v>552</v>
      </c>
      <c r="D42" s="25" t="s">
        <v>551</v>
      </c>
      <c r="E42" s="25" t="s">
        <v>482</v>
      </c>
      <c r="F42" s="97">
        <v>117382.6669921875</v>
      </c>
      <c r="G42" s="27">
        <v>136982.765625</v>
      </c>
      <c r="H42" s="27">
        <v>136248.44262695313</v>
      </c>
      <c r="I42" s="27">
        <v>113104.234375</v>
      </c>
      <c r="J42" s="27">
        <v>111913.421875</v>
      </c>
      <c r="K42" s="27">
        <f t="shared" si="9"/>
        <v>132312.93144097395</v>
      </c>
      <c r="L42" s="68">
        <v>0.95117050409317017</v>
      </c>
      <c r="M42" s="68">
        <v>1.0008813142776489</v>
      </c>
      <c r="N42" s="27">
        <v>135107.21923828125</v>
      </c>
      <c r="O42" s="27">
        <v>120711.2265625</v>
      </c>
      <c r="P42" s="66">
        <f t="shared" si="10"/>
        <v>124858.58050456188</v>
      </c>
      <c r="Q42" s="66">
        <f t="shared" si="11"/>
        <v>125634.98821486598</v>
      </c>
      <c r="R42" s="66">
        <f t="shared" si="12"/>
        <v>133667.61997070312</v>
      </c>
      <c r="S42" s="66">
        <f t="shared" si="13"/>
        <v>126603.06192450805</v>
      </c>
      <c r="T42" s="67">
        <v>0</v>
      </c>
      <c r="U42" s="66">
        <f t="shared" si="14"/>
        <v>158899.37534885327</v>
      </c>
      <c r="V42" s="66">
        <f t="shared" si="15"/>
        <v>158899.37534885327</v>
      </c>
      <c r="W42" s="81">
        <f t="shared" si="16"/>
        <v>126544.94326361998</v>
      </c>
      <c r="X42" s="113">
        <f t="shared" si="8"/>
        <v>1.0780547631622843</v>
      </c>
    </row>
    <row r="43" spans="1:24" x14ac:dyDescent="0.2">
      <c r="A43" s="31" t="s">
        <v>50</v>
      </c>
      <c r="B43" s="25" t="s">
        <v>226</v>
      </c>
      <c r="C43" s="25" t="s">
        <v>488</v>
      </c>
      <c r="D43" s="25" t="s">
        <v>487</v>
      </c>
      <c r="E43" s="25" t="s">
        <v>482</v>
      </c>
      <c r="F43" s="97">
        <v>333179.24963378906</v>
      </c>
      <c r="G43" s="27">
        <v>361109.59375</v>
      </c>
      <c r="H43" s="27">
        <v>343495.98073005676</v>
      </c>
      <c r="I43" s="27">
        <v>364669.5625</v>
      </c>
      <c r="J43" s="27">
        <v>376504.59375</v>
      </c>
      <c r="K43" s="27">
        <f t="shared" si="9"/>
        <v>361154.72810188454</v>
      </c>
      <c r="L43" s="68">
        <v>0.95017737150192261</v>
      </c>
      <c r="M43" s="68">
        <v>0.99839723110198975</v>
      </c>
      <c r="N43" s="27">
        <v>332755.38042831421</v>
      </c>
      <c r="O43" s="27">
        <v>429328</v>
      </c>
      <c r="P43" s="66">
        <f t="shared" si="10"/>
        <v>349078.33021681389</v>
      </c>
      <c r="Q43" s="66">
        <f t="shared" si="11"/>
        <v>351249.00287691603</v>
      </c>
      <c r="R43" s="66">
        <f t="shared" si="12"/>
        <v>342412.64238548279</v>
      </c>
      <c r="S43" s="66">
        <f t="shared" si="13"/>
        <v>350184.0656881223</v>
      </c>
      <c r="T43" s="67">
        <v>0</v>
      </c>
      <c r="U43" s="66">
        <f t="shared" si="14"/>
        <v>439515.66770276317</v>
      </c>
      <c r="V43" s="66">
        <f t="shared" si="15"/>
        <v>439515.66770276317</v>
      </c>
      <c r="W43" s="81">
        <f t="shared" si="16"/>
        <v>350023.30947375624</v>
      </c>
      <c r="X43" s="113">
        <f t="shared" si="8"/>
        <v>1.0505555488779124</v>
      </c>
    </row>
    <row r="44" spans="1:24" x14ac:dyDescent="0.2">
      <c r="A44" s="31" t="s">
        <v>51</v>
      </c>
      <c r="B44" s="25" t="s">
        <v>233</v>
      </c>
      <c r="C44" s="25" t="s">
        <v>488</v>
      </c>
      <c r="D44" s="25" t="s">
        <v>487</v>
      </c>
      <c r="E44" s="25" t="s">
        <v>482</v>
      </c>
      <c r="F44" s="97">
        <v>220614.66503953934</v>
      </c>
      <c r="G44" s="27">
        <v>221645</v>
      </c>
      <c r="H44" s="27">
        <v>223914.42250466347</v>
      </c>
      <c r="I44" s="27">
        <v>228911.109375</v>
      </c>
      <c r="J44" s="27">
        <v>225636.71875</v>
      </c>
      <c r="K44" s="27">
        <f t="shared" si="9"/>
        <v>223045.72181577128</v>
      </c>
      <c r="L44" s="68">
        <v>0.95454955101013184</v>
      </c>
      <c r="M44" s="68">
        <v>0.99930065870285034</v>
      </c>
      <c r="N44" s="27">
        <v>233243.86199951172</v>
      </c>
      <c r="O44" s="27">
        <v>254272.984375</v>
      </c>
      <c r="P44" s="66">
        <f t="shared" si="10"/>
        <v>215738.01047279578</v>
      </c>
      <c r="Q44" s="66">
        <f t="shared" si="11"/>
        <v>217079.53345071097</v>
      </c>
      <c r="R44" s="66">
        <f t="shared" si="12"/>
        <v>235346.77423706054</v>
      </c>
      <c r="S44" s="66">
        <f t="shared" si="13"/>
        <v>219281.05794361647</v>
      </c>
      <c r="T44" s="67">
        <v>0</v>
      </c>
      <c r="U44" s="66">
        <f t="shared" si="14"/>
        <v>275219.43469150219</v>
      </c>
      <c r="V44" s="66">
        <f t="shared" si="15"/>
        <v>275219.43469150219</v>
      </c>
      <c r="W44" s="81">
        <f t="shared" si="16"/>
        <v>219180.39433207278</v>
      </c>
      <c r="X44" s="113">
        <f t="shared" si="8"/>
        <v>0.99349875173887692</v>
      </c>
    </row>
    <row r="45" spans="1:24" x14ac:dyDescent="0.2">
      <c r="A45" s="31" t="s">
        <v>52</v>
      </c>
      <c r="B45" s="25" t="s">
        <v>225</v>
      </c>
      <c r="C45" s="25" t="s">
        <v>488</v>
      </c>
      <c r="D45" s="25" t="s">
        <v>487</v>
      </c>
      <c r="E45" s="25" t="s">
        <v>482</v>
      </c>
      <c r="F45" s="97">
        <v>140422.67003250122</v>
      </c>
      <c r="G45" s="27">
        <v>111601.53125</v>
      </c>
      <c r="H45" s="27">
        <v>93587.716749191284</v>
      </c>
      <c r="I45" s="27">
        <v>173073.390625</v>
      </c>
      <c r="J45" s="27">
        <v>206890.71875</v>
      </c>
      <c r="K45" s="27">
        <f t="shared" si="9"/>
        <v>123627.86131077773</v>
      </c>
      <c r="L45" s="68">
        <v>0.95049756765365601</v>
      </c>
      <c r="M45" s="68">
        <v>0.99668014049530029</v>
      </c>
      <c r="N45" s="27">
        <v>109761.85012054443</v>
      </c>
      <c r="O45" s="27">
        <v>295954.40625</v>
      </c>
      <c r="P45" s="66">
        <f t="shared" si="10"/>
        <v>133443.08970358144</v>
      </c>
      <c r="Q45" s="66">
        <f t="shared" si="11"/>
        <v>134272.878439878</v>
      </c>
      <c r="R45" s="66">
        <f t="shared" si="12"/>
        <v>128381.10573349</v>
      </c>
      <c r="S45" s="66">
        <f t="shared" si="13"/>
        <v>133562.81598044853</v>
      </c>
      <c r="T45" s="67">
        <v>0</v>
      </c>
      <c r="U45" s="66">
        <f t="shared" si="14"/>
        <v>167634.55564591454</v>
      </c>
      <c r="V45" s="66">
        <f t="shared" si="15"/>
        <v>167634.55564591454</v>
      </c>
      <c r="W45" s="81">
        <f t="shared" si="16"/>
        <v>133501.50236061006</v>
      </c>
      <c r="X45" s="113">
        <f t="shared" si="8"/>
        <v>0.95071189238682585</v>
      </c>
    </row>
    <row r="46" spans="1:24" x14ac:dyDescent="0.2">
      <c r="A46" s="31" t="s">
        <v>53</v>
      </c>
      <c r="B46" s="25" t="s">
        <v>250</v>
      </c>
      <c r="C46" s="25" t="s">
        <v>552</v>
      </c>
      <c r="D46" s="25" t="s">
        <v>551</v>
      </c>
      <c r="E46" s="25" t="s">
        <v>482</v>
      </c>
      <c r="F46" s="97">
        <v>320731.41687011719</v>
      </c>
      <c r="G46" s="27">
        <v>362543.8125</v>
      </c>
      <c r="H46" s="27">
        <v>377112.26525878906</v>
      </c>
      <c r="I46" s="27">
        <v>334087.5625</v>
      </c>
      <c r="J46" s="27">
        <v>336040.3125</v>
      </c>
      <c r="K46" s="27">
        <f t="shared" si="9"/>
        <v>358109.73374493304</v>
      </c>
      <c r="L46" s="68">
        <v>0.95120984315872192</v>
      </c>
      <c r="M46" s="68">
        <v>1.0000592470169067</v>
      </c>
      <c r="N46" s="27">
        <v>368642.78601074219</v>
      </c>
      <c r="O46" s="27">
        <v>395650.375</v>
      </c>
      <c r="P46" s="66">
        <f t="shared" si="10"/>
        <v>344228.79973843484</v>
      </c>
      <c r="Q46" s="66">
        <f t="shared" si="11"/>
        <v>346369.31657873222</v>
      </c>
      <c r="R46" s="66">
        <f t="shared" si="12"/>
        <v>371343.54490966804</v>
      </c>
      <c r="S46" s="66">
        <f t="shared" si="13"/>
        <v>349379.15128803632</v>
      </c>
      <c r="T46" s="67">
        <v>0</v>
      </c>
      <c r="U46" s="66">
        <f t="shared" si="14"/>
        <v>438505.42045092949</v>
      </c>
      <c r="V46" s="66">
        <f t="shared" si="15"/>
        <v>438505.42045092949</v>
      </c>
      <c r="W46" s="81">
        <f t="shared" si="16"/>
        <v>349218.76457932312</v>
      </c>
      <c r="X46" s="113">
        <f t="shared" si="8"/>
        <v>1.0888199478155336</v>
      </c>
    </row>
    <row r="47" spans="1:24" x14ac:dyDescent="0.2">
      <c r="A47" s="31" t="s">
        <v>54</v>
      </c>
      <c r="B47" s="25" t="s">
        <v>259</v>
      </c>
      <c r="C47" s="25" t="s">
        <v>550</v>
      </c>
      <c r="D47" s="25" t="s">
        <v>549</v>
      </c>
      <c r="E47" s="25" t="s">
        <v>482</v>
      </c>
      <c r="F47" s="97">
        <v>304284.99792480469</v>
      </c>
      <c r="G47" s="27">
        <v>359504</v>
      </c>
      <c r="H47" s="27">
        <v>379336.19384765625</v>
      </c>
      <c r="I47" s="27">
        <v>262292.90625</v>
      </c>
      <c r="J47" s="27">
        <v>235699.75</v>
      </c>
      <c r="K47" s="27">
        <f t="shared" si="9"/>
        <v>341050.6204184966</v>
      </c>
      <c r="L47" s="68">
        <v>0.93838977813720703</v>
      </c>
      <c r="M47" s="68">
        <v>1.0040770769119263</v>
      </c>
      <c r="N47" s="27">
        <v>350860.68273925781</v>
      </c>
      <c r="O47" s="27">
        <v>255470.359375</v>
      </c>
      <c r="P47" s="66">
        <f t="shared" si="10"/>
        <v>313279.73100425856</v>
      </c>
      <c r="Q47" s="66">
        <f t="shared" si="11"/>
        <v>315227.79734980548</v>
      </c>
      <c r="R47" s="66">
        <f t="shared" si="12"/>
        <v>341321.65040283208</v>
      </c>
      <c r="S47" s="66">
        <f t="shared" si="13"/>
        <v>318372.56657261238</v>
      </c>
      <c r="T47" s="67">
        <v>0</v>
      </c>
      <c r="U47" s="66">
        <f t="shared" si="14"/>
        <v>399589.0872431274</v>
      </c>
      <c r="V47" s="66">
        <f t="shared" si="15"/>
        <v>399589.0872431274</v>
      </c>
      <c r="W47" s="81">
        <f t="shared" si="16"/>
        <v>318226.41381017974</v>
      </c>
      <c r="X47" s="113">
        <f t="shared" si="8"/>
        <v>1.0458169675812288</v>
      </c>
    </row>
    <row r="48" spans="1:24" x14ac:dyDescent="0.2">
      <c r="A48" s="31" t="s">
        <v>55</v>
      </c>
      <c r="B48" s="25" t="s">
        <v>269</v>
      </c>
      <c r="C48" s="25" t="s">
        <v>488</v>
      </c>
      <c r="D48" s="25" t="s">
        <v>487</v>
      </c>
      <c r="E48" s="25" t="s">
        <v>482</v>
      </c>
      <c r="F48" s="97">
        <v>248802.74963378906</v>
      </c>
      <c r="G48" s="27">
        <v>240118.34375</v>
      </c>
      <c r="H48" s="27">
        <v>241124.99346923828</v>
      </c>
      <c r="I48" s="27">
        <v>257732.3125</v>
      </c>
      <c r="J48" s="27">
        <v>243780.90625</v>
      </c>
      <c r="K48" s="27">
        <f t="shared" si="9"/>
        <v>242975.04326204833</v>
      </c>
      <c r="L48" s="68">
        <v>0.95443487167358398</v>
      </c>
      <c r="M48" s="68">
        <v>0.99929791688919067</v>
      </c>
      <c r="N48" s="27">
        <v>249295.06237792969</v>
      </c>
      <c r="O48" s="27">
        <v>253180.09375</v>
      </c>
      <c r="P48" s="66">
        <f t="shared" si="10"/>
        <v>232714.36022870991</v>
      </c>
      <c r="Q48" s="66">
        <f t="shared" si="11"/>
        <v>234161.44718781122</v>
      </c>
      <c r="R48" s="66">
        <f t="shared" si="12"/>
        <v>249683.56551513672</v>
      </c>
      <c r="S48" s="66">
        <f t="shared" si="13"/>
        <v>236032.1360389113</v>
      </c>
      <c r="T48" s="67">
        <v>0</v>
      </c>
      <c r="U48" s="66">
        <f t="shared" si="14"/>
        <v>296243.69591631659</v>
      </c>
      <c r="V48" s="66">
        <f t="shared" si="15"/>
        <v>296243.69591631659</v>
      </c>
      <c r="W48" s="81">
        <f t="shared" si="16"/>
        <v>235923.78264315127</v>
      </c>
      <c r="X48" s="113">
        <f t="shared" si="8"/>
        <v>0.9482362352924385</v>
      </c>
    </row>
    <row r="49" spans="1:24" x14ac:dyDescent="0.2">
      <c r="A49" s="31" t="s">
        <v>56</v>
      </c>
      <c r="B49" s="25" t="s">
        <v>274</v>
      </c>
      <c r="C49" s="25" t="s">
        <v>554</v>
      </c>
      <c r="D49" s="25" t="s">
        <v>553</v>
      </c>
      <c r="E49" s="25" t="s">
        <v>482</v>
      </c>
      <c r="F49" s="97">
        <v>144071.99926757813</v>
      </c>
      <c r="G49" s="27">
        <v>162131.4375</v>
      </c>
      <c r="H49" s="27">
        <v>173057.19970703125</v>
      </c>
      <c r="I49" s="27">
        <v>115623.6171875</v>
      </c>
      <c r="J49" s="27">
        <v>113293.9296875</v>
      </c>
      <c r="K49" s="27">
        <f t="shared" si="9"/>
        <v>153828.14376290963</v>
      </c>
      <c r="L49" s="68">
        <v>0.9461439847946167</v>
      </c>
      <c r="M49" s="68">
        <v>1.0038988590240479</v>
      </c>
      <c r="N49" s="27">
        <v>159698.19079589844</v>
      </c>
      <c r="O49" s="27">
        <v>106976.890625</v>
      </c>
      <c r="P49" s="66">
        <f t="shared" si="10"/>
        <v>141660.94077789228</v>
      </c>
      <c r="Q49" s="66">
        <f t="shared" si="11"/>
        <v>142541.83055114152</v>
      </c>
      <c r="R49" s="66">
        <f t="shared" si="12"/>
        <v>154426.06077880861</v>
      </c>
      <c r="S49" s="66">
        <f t="shared" si="13"/>
        <v>143974.08976486404</v>
      </c>
      <c r="T49" s="67">
        <v>0</v>
      </c>
      <c r="U49" s="66">
        <f t="shared" si="14"/>
        <v>180701.73487350685</v>
      </c>
      <c r="V49" s="66">
        <f t="shared" si="15"/>
        <v>180701.73487350685</v>
      </c>
      <c r="W49" s="81">
        <f t="shared" si="16"/>
        <v>143907.99672435998</v>
      </c>
      <c r="X49" s="113">
        <f t="shared" si="8"/>
        <v>0.99886166261277776</v>
      </c>
    </row>
    <row r="50" spans="1:24" x14ac:dyDescent="0.2">
      <c r="A50" s="31" t="s">
        <v>57</v>
      </c>
      <c r="B50" s="25" t="s">
        <v>277</v>
      </c>
      <c r="C50" s="25" t="s">
        <v>488</v>
      </c>
      <c r="D50" s="25" t="s">
        <v>487</v>
      </c>
      <c r="E50" s="25" t="s">
        <v>482</v>
      </c>
      <c r="F50" s="97">
        <v>163132.0810546875</v>
      </c>
      <c r="G50" s="27">
        <v>170321.265625</v>
      </c>
      <c r="H50" s="27">
        <v>169847.94921875</v>
      </c>
      <c r="I50" s="27">
        <v>128588.046875</v>
      </c>
      <c r="J50" s="27">
        <v>127214.0546875</v>
      </c>
      <c r="K50" s="27">
        <f t="shared" si="9"/>
        <v>162241.07876130677</v>
      </c>
      <c r="L50" s="68">
        <v>0.95480167865753174</v>
      </c>
      <c r="M50" s="68">
        <v>1.000388503074646</v>
      </c>
      <c r="N50" s="27">
        <v>166344.484375</v>
      </c>
      <c r="O50" s="27">
        <v>116045.171875</v>
      </c>
      <c r="P50" s="66">
        <f t="shared" si="10"/>
        <v>150555.73005307061</v>
      </c>
      <c r="Q50" s="66">
        <f t="shared" si="11"/>
        <v>151491.93026591378</v>
      </c>
      <c r="R50" s="66">
        <f t="shared" si="12"/>
        <v>161314.55312500001</v>
      </c>
      <c r="S50" s="66">
        <f t="shared" si="13"/>
        <v>152675.72945385746</v>
      </c>
      <c r="T50" s="67">
        <v>0</v>
      </c>
      <c r="U50" s="66">
        <f t="shared" si="14"/>
        <v>191623.15407201191</v>
      </c>
      <c r="V50" s="66">
        <f t="shared" si="15"/>
        <v>191623.15407201191</v>
      </c>
      <c r="W50" s="81">
        <f t="shared" si="16"/>
        <v>152605.64182081696</v>
      </c>
      <c r="X50" s="113">
        <f t="shared" si="8"/>
        <v>0.93547290535488414</v>
      </c>
    </row>
    <row r="51" spans="1:24" x14ac:dyDescent="0.2">
      <c r="A51" s="31" t="s">
        <v>58</v>
      </c>
      <c r="B51" s="25" t="s">
        <v>289</v>
      </c>
      <c r="C51" s="25" t="s">
        <v>550</v>
      </c>
      <c r="D51" s="25" t="s">
        <v>549</v>
      </c>
      <c r="E51" s="25" t="s">
        <v>482</v>
      </c>
      <c r="F51" s="97">
        <v>299081.3346862793</v>
      </c>
      <c r="G51" s="27">
        <v>313977.625</v>
      </c>
      <c r="H51" s="27">
        <v>325608.19036865234</v>
      </c>
      <c r="I51" s="27">
        <v>369164.09375</v>
      </c>
      <c r="J51" s="27">
        <v>338520.46875</v>
      </c>
      <c r="K51" s="27">
        <f t="shared" si="9"/>
        <v>324016.06034808466</v>
      </c>
      <c r="L51" s="68">
        <v>0.93324542045593262</v>
      </c>
      <c r="M51" s="68">
        <v>0.99747961759567261</v>
      </c>
      <c r="N51" s="27">
        <v>340045.18730163574</v>
      </c>
      <c r="O51" s="27">
        <v>483345.21875</v>
      </c>
      <c r="P51" s="66">
        <f t="shared" si="10"/>
        <v>316456.21921684587</v>
      </c>
      <c r="Q51" s="66">
        <f t="shared" si="11"/>
        <v>318424.03790884727</v>
      </c>
      <c r="R51" s="66">
        <f t="shared" si="12"/>
        <v>354375.19044647214</v>
      </c>
      <c r="S51" s="66">
        <f t="shared" si="13"/>
        <v>322756.7854641818</v>
      </c>
      <c r="T51" s="67">
        <v>0</v>
      </c>
      <c r="U51" s="66">
        <f t="shared" si="14"/>
        <v>405091.71595267963</v>
      </c>
      <c r="V51" s="66">
        <f t="shared" si="15"/>
        <v>405091.71595267963</v>
      </c>
      <c r="W51" s="81">
        <f t="shared" si="16"/>
        <v>322608.62007324595</v>
      </c>
      <c r="X51" s="113">
        <f t="shared" si="8"/>
        <v>1.0786651745139682</v>
      </c>
    </row>
    <row r="52" spans="1:24" x14ac:dyDescent="0.2">
      <c r="A52" s="31" t="s">
        <v>59</v>
      </c>
      <c r="B52" s="25" t="s">
        <v>319</v>
      </c>
      <c r="C52" s="25" t="s">
        <v>550</v>
      </c>
      <c r="D52" s="25" t="s">
        <v>549</v>
      </c>
      <c r="E52" s="25" t="s">
        <v>482</v>
      </c>
      <c r="F52" s="97">
        <v>169648.75170898438</v>
      </c>
      <c r="G52" s="27">
        <v>183911.609375</v>
      </c>
      <c r="H52" s="27">
        <v>199310.97546386719</v>
      </c>
      <c r="I52" s="27">
        <v>178864.515625</v>
      </c>
      <c r="J52" s="27">
        <v>189336.109375</v>
      </c>
      <c r="K52" s="27">
        <f t="shared" si="9"/>
        <v>184368.95831777243</v>
      </c>
      <c r="L52" s="68">
        <v>0.94153827428817749</v>
      </c>
      <c r="M52" s="68">
        <v>0.99857431650161743</v>
      </c>
      <c r="N52" s="27">
        <v>195593.84240722656</v>
      </c>
      <c r="O52" s="27">
        <v>244441.53125</v>
      </c>
      <c r="P52" s="66">
        <f t="shared" si="10"/>
        <v>178990.94474394756</v>
      </c>
      <c r="Q52" s="66">
        <f t="shared" si="11"/>
        <v>180103.96356101427</v>
      </c>
      <c r="R52" s="66">
        <f t="shared" si="12"/>
        <v>200478.61129150391</v>
      </c>
      <c r="S52" s="66">
        <f t="shared" si="13"/>
        <v>182559.46773581626</v>
      </c>
      <c r="T52" s="67">
        <v>0</v>
      </c>
      <c r="U52" s="66">
        <f t="shared" si="14"/>
        <v>229130.20385350412</v>
      </c>
      <c r="V52" s="66">
        <f t="shared" si="15"/>
        <v>229130.20385350412</v>
      </c>
      <c r="W52" s="81">
        <f t="shared" si="16"/>
        <v>182475.66161267864</v>
      </c>
      <c r="X52" s="113">
        <f t="shared" si="8"/>
        <v>1.075608631212905</v>
      </c>
    </row>
    <row r="53" spans="1:24" x14ac:dyDescent="0.2">
      <c r="A53" s="31" t="s">
        <v>60</v>
      </c>
      <c r="B53" s="25" t="s">
        <v>321</v>
      </c>
      <c r="C53" s="25" t="s">
        <v>488</v>
      </c>
      <c r="D53" s="25" t="s">
        <v>487</v>
      </c>
      <c r="E53" s="25" t="s">
        <v>482</v>
      </c>
      <c r="F53" s="97">
        <v>193733.75102114677</v>
      </c>
      <c r="G53" s="27">
        <v>197293.390625</v>
      </c>
      <c r="H53" s="27">
        <v>188429.89785224199</v>
      </c>
      <c r="I53" s="27">
        <v>194013.734375</v>
      </c>
      <c r="J53" s="27">
        <v>254480.96875</v>
      </c>
      <c r="K53" s="27">
        <f t="shared" si="9"/>
        <v>198615.90090383493</v>
      </c>
      <c r="L53" s="68">
        <v>0.95591336488723755</v>
      </c>
      <c r="M53" s="68">
        <v>0.99806171655654907</v>
      </c>
      <c r="N53" s="27">
        <v>194601.97604203224</v>
      </c>
      <c r="O53" s="27">
        <v>204029.9375</v>
      </c>
      <c r="P53" s="66">
        <f t="shared" si="10"/>
        <v>190008.12430968366</v>
      </c>
      <c r="Q53" s="66">
        <f t="shared" si="11"/>
        <v>191189.65121907429</v>
      </c>
      <c r="R53" s="66">
        <f t="shared" si="12"/>
        <v>195544.77218782902</v>
      </c>
      <c r="S53" s="66">
        <f t="shared" si="13"/>
        <v>191714.52005911522</v>
      </c>
      <c r="T53" s="67">
        <v>0</v>
      </c>
      <c r="U53" s="66">
        <f t="shared" si="14"/>
        <v>240620.70079208299</v>
      </c>
      <c r="V53" s="66">
        <f t="shared" si="15"/>
        <v>240620.70079208299</v>
      </c>
      <c r="W53" s="81">
        <f t="shared" si="16"/>
        <v>191626.51119890864</v>
      </c>
      <c r="X53" s="113">
        <f t="shared" si="8"/>
        <v>0.98912301129188318</v>
      </c>
    </row>
    <row r="54" spans="1:24" x14ac:dyDescent="0.2">
      <c r="A54" s="31" t="s">
        <v>61</v>
      </c>
      <c r="B54" s="25" t="s">
        <v>322</v>
      </c>
      <c r="C54" s="25" t="s">
        <v>550</v>
      </c>
      <c r="D54" s="25" t="s">
        <v>549</v>
      </c>
      <c r="E54" s="25" t="s">
        <v>482</v>
      </c>
      <c r="F54" s="97">
        <v>177178.1650390625</v>
      </c>
      <c r="G54" s="27">
        <v>196004.75</v>
      </c>
      <c r="H54" s="27">
        <v>195175.84558105469</v>
      </c>
      <c r="I54" s="27">
        <v>160124.546875</v>
      </c>
      <c r="J54" s="27">
        <v>158915.953125</v>
      </c>
      <c r="K54" s="27">
        <f t="shared" si="9"/>
        <v>189029.59412661099</v>
      </c>
      <c r="L54" s="68">
        <v>0.94156908988952637</v>
      </c>
      <c r="M54" s="68">
        <v>1.0007071495056152</v>
      </c>
      <c r="N54" s="27">
        <v>195121.27258300781</v>
      </c>
      <c r="O54" s="27">
        <v>207281.296875</v>
      </c>
      <c r="P54" s="66">
        <f t="shared" si="10"/>
        <v>179830.02366855351</v>
      </c>
      <c r="Q54" s="66">
        <f t="shared" si="11"/>
        <v>180948.26012740328</v>
      </c>
      <c r="R54" s="66">
        <f t="shared" si="12"/>
        <v>196337.27501220704</v>
      </c>
      <c r="S54" s="66">
        <f t="shared" si="13"/>
        <v>182802.90766759994</v>
      </c>
      <c r="T54" s="67">
        <v>0</v>
      </c>
      <c r="U54" s="66">
        <f t="shared" si="14"/>
        <v>229435.74506638933</v>
      </c>
      <c r="V54" s="66">
        <f t="shared" si="15"/>
        <v>229435.74506638933</v>
      </c>
      <c r="W54" s="81">
        <f t="shared" si="16"/>
        <v>182718.98979042866</v>
      </c>
      <c r="X54" s="113">
        <f t="shared" si="8"/>
        <v>1.0312726161835155</v>
      </c>
    </row>
    <row r="55" spans="1:24" x14ac:dyDescent="0.2">
      <c r="A55" s="31" t="s">
        <v>62</v>
      </c>
      <c r="B55" s="25" t="s">
        <v>339</v>
      </c>
      <c r="C55" s="25" t="s">
        <v>552</v>
      </c>
      <c r="D55" s="25" t="s">
        <v>551</v>
      </c>
      <c r="E55" s="25" t="s">
        <v>482</v>
      </c>
      <c r="F55" s="97">
        <v>263162.83093261719</v>
      </c>
      <c r="G55" s="27">
        <v>292141.28125</v>
      </c>
      <c r="H55" s="27">
        <v>303586.31481933594</v>
      </c>
      <c r="I55" s="27">
        <v>271029.4375</v>
      </c>
      <c r="J55" s="27">
        <v>262173.46875</v>
      </c>
      <c r="K55" s="27">
        <f t="shared" si="9"/>
        <v>288463.1440421521</v>
      </c>
      <c r="L55" s="68">
        <v>0.94446408748626709</v>
      </c>
      <c r="M55" s="68">
        <v>0.99974727630615234</v>
      </c>
      <c r="N55" s="27">
        <v>306466.34619140625</v>
      </c>
      <c r="O55" s="27">
        <v>315072.71875</v>
      </c>
      <c r="P55" s="66">
        <f t="shared" si="10"/>
        <v>274886.77091928443</v>
      </c>
      <c r="Q55" s="66">
        <f t="shared" si="11"/>
        <v>276596.09844439215</v>
      </c>
      <c r="R55" s="66">
        <f t="shared" si="12"/>
        <v>307326.98344726564</v>
      </c>
      <c r="S55" s="66">
        <f t="shared" si="13"/>
        <v>280299.71174942091</v>
      </c>
      <c r="T55" s="67">
        <v>0</v>
      </c>
      <c r="U55" s="66">
        <f t="shared" si="14"/>
        <v>351803.88554903172</v>
      </c>
      <c r="V55" s="66">
        <f t="shared" si="15"/>
        <v>351803.88554903172</v>
      </c>
      <c r="W55" s="81">
        <f t="shared" si="16"/>
        <v>280171.03678969597</v>
      </c>
      <c r="X55" s="113">
        <f t="shared" si="8"/>
        <v>1.0646299699573978</v>
      </c>
    </row>
    <row r="56" spans="1:24" x14ac:dyDescent="0.2">
      <c r="A56" s="31" t="s">
        <v>63</v>
      </c>
      <c r="B56" s="25" t="s">
        <v>343</v>
      </c>
      <c r="C56" s="25" t="s">
        <v>550</v>
      </c>
      <c r="D56" s="25" t="s">
        <v>549</v>
      </c>
      <c r="E56" s="25" t="s">
        <v>482</v>
      </c>
      <c r="F56" s="97">
        <v>120479.5810546875</v>
      </c>
      <c r="G56" s="27">
        <v>139249.125</v>
      </c>
      <c r="H56" s="27">
        <v>163232.56701660156</v>
      </c>
      <c r="I56" s="27">
        <v>128543.9609375</v>
      </c>
      <c r="J56" s="27">
        <v>100529.4921875</v>
      </c>
      <c r="K56" s="27">
        <f t="shared" si="9"/>
        <v>137570.07485734153</v>
      </c>
      <c r="L56" s="68">
        <v>0.94935774803161621</v>
      </c>
      <c r="M56" s="68">
        <v>1.0015649795532227</v>
      </c>
      <c r="N56" s="27">
        <v>142255.48486328125</v>
      </c>
      <c r="O56" s="27">
        <v>113094.359375</v>
      </c>
      <c r="P56" s="66">
        <f t="shared" si="10"/>
        <v>128480.3503939036</v>
      </c>
      <c r="Q56" s="66">
        <f t="shared" si="11"/>
        <v>129279.27934428322</v>
      </c>
      <c r="R56" s="66">
        <f t="shared" si="12"/>
        <v>139339.37231445313</v>
      </c>
      <c r="S56" s="66">
        <f t="shared" si="13"/>
        <v>130491.69786625757</v>
      </c>
      <c r="T56" s="67">
        <v>2854.0662874411751</v>
      </c>
      <c r="U56" s="66">
        <f t="shared" si="14"/>
        <v>163779.99839785619</v>
      </c>
      <c r="V56" s="66">
        <f t="shared" si="15"/>
        <v>166634.06468529737</v>
      </c>
      <c r="W56" s="81">
        <f t="shared" si="16"/>
        <v>132704.72722182109</v>
      </c>
      <c r="X56" s="113">
        <f t="shared" si="8"/>
        <v>1.1014706895568005</v>
      </c>
    </row>
    <row r="57" spans="1:24" x14ac:dyDescent="0.2">
      <c r="A57" s="31" t="s">
        <v>64</v>
      </c>
      <c r="B57" s="25" t="s">
        <v>344</v>
      </c>
      <c r="C57" s="25" t="s">
        <v>552</v>
      </c>
      <c r="D57" s="25" t="s">
        <v>551</v>
      </c>
      <c r="E57" s="25" t="s">
        <v>482</v>
      </c>
      <c r="F57" s="97">
        <v>601173.15856933594</v>
      </c>
      <c r="G57" s="27">
        <v>589367.0625</v>
      </c>
      <c r="H57" s="27">
        <v>625253.22326660156</v>
      </c>
      <c r="I57" s="27">
        <v>651422.9375</v>
      </c>
      <c r="J57" s="27">
        <v>572248.5625</v>
      </c>
      <c r="K57" s="27">
        <f t="shared" si="9"/>
        <v>600254.99457017495</v>
      </c>
      <c r="L57" s="68">
        <v>0.94607216119766235</v>
      </c>
      <c r="M57" s="68">
        <v>0.99916708469390869</v>
      </c>
      <c r="N57" s="27">
        <v>608108.46875</v>
      </c>
      <c r="O57" s="27">
        <v>639824.5</v>
      </c>
      <c r="P57" s="66">
        <f t="shared" si="10"/>
        <v>571151.98294015438</v>
      </c>
      <c r="Q57" s="66">
        <f t="shared" si="11"/>
        <v>574703.5754820382</v>
      </c>
      <c r="R57" s="66">
        <f t="shared" si="12"/>
        <v>611280.07187500002</v>
      </c>
      <c r="S57" s="66">
        <f t="shared" si="13"/>
        <v>579111.68799424358</v>
      </c>
      <c r="T57" s="67">
        <v>0</v>
      </c>
      <c r="U57" s="66">
        <f t="shared" si="14"/>
        <v>726842.4955975872</v>
      </c>
      <c r="V57" s="66">
        <f t="shared" si="15"/>
        <v>726842.4955975872</v>
      </c>
      <c r="W57" s="81">
        <f t="shared" si="16"/>
        <v>578845.83979674149</v>
      </c>
      <c r="X57" s="113">
        <f t="shared" si="8"/>
        <v>0.96286041974041436</v>
      </c>
    </row>
    <row r="58" spans="1:24" x14ac:dyDescent="0.2">
      <c r="A58" s="31" t="s">
        <v>65</v>
      </c>
      <c r="B58" s="25" t="s">
        <v>380</v>
      </c>
      <c r="C58" s="25" t="s">
        <v>550</v>
      </c>
      <c r="D58" s="25" t="s">
        <v>549</v>
      </c>
      <c r="E58" s="25" t="s">
        <v>482</v>
      </c>
      <c r="F58" s="97">
        <v>357151.74291992188</v>
      </c>
      <c r="G58" s="27">
        <v>348810.15625</v>
      </c>
      <c r="H58" s="27">
        <v>331939.29016113281</v>
      </c>
      <c r="I58" s="27">
        <v>284685.6875</v>
      </c>
      <c r="J58" s="27">
        <v>295384.09375</v>
      </c>
      <c r="K58" s="27">
        <f t="shared" si="9"/>
        <v>335892.91052440519</v>
      </c>
      <c r="L58" s="68">
        <v>0.95037519931793213</v>
      </c>
      <c r="M58" s="68">
        <v>1.0012681484222412</v>
      </c>
      <c r="N58" s="27">
        <v>340145.58312988281</v>
      </c>
      <c r="O58" s="27">
        <v>301043.4375</v>
      </c>
      <c r="P58" s="66">
        <f t="shared" si="10"/>
        <v>316312.90796684666</v>
      </c>
      <c r="Q58" s="66">
        <f t="shared" si="11"/>
        <v>318279.83550696226</v>
      </c>
      <c r="R58" s="66">
        <f t="shared" si="12"/>
        <v>336235.36856689455</v>
      </c>
      <c r="S58" s="66">
        <f t="shared" si="13"/>
        <v>320443.79372467811</v>
      </c>
      <c r="T58" s="67">
        <v>0</v>
      </c>
      <c r="U58" s="66">
        <f t="shared" si="14"/>
        <v>402188.68235296034</v>
      </c>
      <c r="V58" s="66">
        <f t="shared" si="15"/>
        <v>402188.68235296034</v>
      </c>
      <c r="W58" s="81">
        <f t="shared" si="16"/>
        <v>320296.69014046714</v>
      </c>
      <c r="X58" s="113">
        <f t="shared" si="8"/>
        <v>0.89680841964218516</v>
      </c>
    </row>
    <row r="59" spans="1:24" x14ac:dyDescent="0.2">
      <c r="A59" s="31" t="s">
        <v>66</v>
      </c>
      <c r="B59" s="25" t="s">
        <v>382</v>
      </c>
      <c r="C59" s="25" t="s">
        <v>488</v>
      </c>
      <c r="D59" s="25" t="s">
        <v>487</v>
      </c>
      <c r="E59" s="25" t="s">
        <v>482</v>
      </c>
      <c r="F59" s="97">
        <v>373747.33666992188</v>
      </c>
      <c r="G59" s="27">
        <v>427401.46875</v>
      </c>
      <c r="H59" s="27">
        <v>405751.56198120117</v>
      </c>
      <c r="I59" s="27">
        <v>388306.8125</v>
      </c>
      <c r="J59" s="27">
        <v>404810.5625</v>
      </c>
      <c r="K59" s="27">
        <f t="shared" si="9"/>
        <v>419213.17126614338</v>
      </c>
      <c r="L59" s="68">
        <v>0.95581501722335815</v>
      </c>
      <c r="M59" s="68">
        <v>1.0005056858062744</v>
      </c>
      <c r="N59" s="27">
        <v>415136.51875305176</v>
      </c>
      <c r="O59" s="27">
        <v>437475.96875</v>
      </c>
      <c r="P59" s="66">
        <f t="shared" si="10"/>
        <v>402639.33621039486</v>
      </c>
      <c r="Q59" s="66">
        <f t="shared" si="11"/>
        <v>405143.06710211397</v>
      </c>
      <c r="R59" s="66">
        <f t="shared" si="12"/>
        <v>417370.46375274658</v>
      </c>
      <c r="S59" s="66">
        <f t="shared" si="13"/>
        <v>406616.68391845078</v>
      </c>
      <c r="T59" s="67">
        <v>0</v>
      </c>
      <c r="U59" s="66">
        <f t="shared" si="14"/>
        <v>510344.189934291</v>
      </c>
      <c r="V59" s="66">
        <f t="shared" si="15"/>
        <v>510344.189934291</v>
      </c>
      <c r="W59" s="81">
        <f t="shared" si="16"/>
        <v>406430.02163078682</v>
      </c>
      <c r="X59" s="113">
        <f t="shared" si="8"/>
        <v>1.0874459340689</v>
      </c>
    </row>
    <row r="60" spans="1:24" x14ac:dyDescent="0.2">
      <c r="A60" s="31" t="s">
        <v>67</v>
      </c>
      <c r="B60" s="25" t="s">
        <v>300</v>
      </c>
      <c r="C60" s="25" t="s">
        <v>481</v>
      </c>
      <c r="D60" s="25" t="s">
        <v>480</v>
      </c>
      <c r="E60" s="25" t="s">
        <v>477</v>
      </c>
      <c r="F60" s="97">
        <v>250451.33483886719</v>
      </c>
      <c r="G60" s="27">
        <v>310315.84375</v>
      </c>
      <c r="H60" s="27">
        <v>384165.08984375</v>
      </c>
      <c r="I60" s="27">
        <v>248839.078125</v>
      </c>
      <c r="J60" s="27">
        <v>206562.859375</v>
      </c>
      <c r="K60" s="27">
        <f t="shared" si="9"/>
        <v>301517.38024351315</v>
      </c>
      <c r="L60" s="68">
        <v>0.93572843074798584</v>
      </c>
      <c r="M60" s="68">
        <v>1.0043742656707764</v>
      </c>
      <c r="N60" s="27">
        <v>316123.71728515625</v>
      </c>
      <c r="O60" s="27">
        <v>245654.921875</v>
      </c>
      <c r="P60" s="66">
        <f t="shared" si="10"/>
        <v>278122.45905888226</v>
      </c>
      <c r="Q60" s="66">
        <f t="shared" si="11"/>
        <v>279851.90705316054</v>
      </c>
      <c r="R60" s="66">
        <f t="shared" si="12"/>
        <v>309076.83774414065</v>
      </c>
      <c r="S60" s="66">
        <f t="shared" si="13"/>
        <v>283374.02631967491</v>
      </c>
      <c r="T60" s="67">
        <v>3018.8708799473388</v>
      </c>
      <c r="U60" s="66">
        <f t="shared" si="14"/>
        <v>355662.4546658714</v>
      </c>
      <c r="V60" s="66">
        <f t="shared" si="15"/>
        <v>358681.32554581872</v>
      </c>
      <c r="W60" s="81">
        <f t="shared" si="16"/>
        <v>285648.12096502178</v>
      </c>
      <c r="X60" s="113">
        <f t="shared" si="8"/>
        <v>1.1405334339655213</v>
      </c>
    </row>
    <row r="61" spans="1:24" x14ac:dyDescent="0.2">
      <c r="A61" s="31" t="s">
        <v>68</v>
      </c>
      <c r="B61" s="25" t="s">
        <v>243</v>
      </c>
      <c r="C61" s="25" t="s">
        <v>548</v>
      </c>
      <c r="D61" s="25" t="s">
        <v>547</v>
      </c>
      <c r="E61" s="25" t="s">
        <v>477</v>
      </c>
      <c r="F61" s="97">
        <v>78638.086181640625</v>
      </c>
      <c r="G61" s="27">
        <v>77087.5625</v>
      </c>
      <c r="H61" s="27">
        <v>69197.735595703125</v>
      </c>
      <c r="I61" s="27">
        <v>76721.7265625</v>
      </c>
      <c r="J61" s="27">
        <v>79061.7109375</v>
      </c>
      <c r="K61" s="27">
        <f t="shared" si="9"/>
        <v>76608.941546356597</v>
      </c>
      <c r="L61" s="68">
        <v>0.96952664852142334</v>
      </c>
      <c r="M61" s="68">
        <v>1.0005733966827393</v>
      </c>
      <c r="N61" s="27">
        <v>79148.0498046875</v>
      </c>
      <c r="O61" s="27">
        <v>116366.7421875</v>
      </c>
      <c r="P61" s="66">
        <f t="shared" si="10"/>
        <v>78173.833994563727</v>
      </c>
      <c r="Q61" s="66">
        <f t="shared" si="11"/>
        <v>78659.942095521954</v>
      </c>
      <c r="R61" s="66">
        <f t="shared" si="12"/>
        <v>82869.919042968759</v>
      </c>
      <c r="S61" s="66">
        <f t="shared" si="13"/>
        <v>79167.318522688642</v>
      </c>
      <c r="T61" s="67">
        <v>0</v>
      </c>
      <c r="U61" s="66">
        <f t="shared" si="14"/>
        <v>99362.821641707356</v>
      </c>
      <c r="V61" s="66">
        <f t="shared" si="15"/>
        <v>99362.821641707356</v>
      </c>
      <c r="W61" s="81">
        <f t="shared" si="16"/>
        <v>79130.975811314231</v>
      </c>
      <c r="X61" s="113">
        <f t="shared" si="8"/>
        <v>1.0062678233106426</v>
      </c>
    </row>
    <row r="62" spans="1:24" x14ac:dyDescent="0.2">
      <c r="A62" s="31" t="s">
        <v>69</v>
      </c>
      <c r="B62" s="25" t="s">
        <v>258</v>
      </c>
      <c r="C62" s="25" t="s">
        <v>542</v>
      </c>
      <c r="D62" s="25" t="s">
        <v>541</v>
      </c>
      <c r="E62" s="25" t="s">
        <v>477</v>
      </c>
      <c r="F62" s="97">
        <v>331537.58283996582</v>
      </c>
      <c r="G62" s="27">
        <v>334635.5625</v>
      </c>
      <c r="H62" s="27">
        <v>332843.99087524414</v>
      </c>
      <c r="I62" s="27">
        <v>229183.78125</v>
      </c>
      <c r="J62" s="27">
        <v>262575.96875</v>
      </c>
      <c r="K62" s="27">
        <f t="shared" si="9"/>
        <v>315716.07260466047</v>
      </c>
      <c r="L62" s="68">
        <v>0.96108412742614746</v>
      </c>
      <c r="M62" s="68">
        <v>1.0021680593490601</v>
      </c>
      <c r="N62" s="27">
        <v>332513.40636253357</v>
      </c>
      <c r="O62" s="27">
        <v>235484.09375</v>
      </c>
      <c r="P62" s="66">
        <f t="shared" si="10"/>
        <v>296359.87378938496</v>
      </c>
      <c r="Q62" s="66">
        <f t="shared" si="11"/>
        <v>298202.72744113236</v>
      </c>
      <c r="R62" s="66">
        <f t="shared" si="12"/>
        <v>322810.4751012802</v>
      </c>
      <c r="S62" s="66">
        <f t="shared" si="13"/>
        <v>301168.39477002295</v>
      </c>
      <c r="T62" s="67">
        <v>0</v>
      </c>
      <c r="U62" s="66">
        <f t="shared" si="14"/>
        <v>377996.14856320893</v>
      </c>
      <c r="V62" s="66">
        <f t="shared" si="15"/>
        <v>377996.14856320893</v>
      </c>
      <c r="W62" s="81">
        <f t="shared" si="16"/>
        <v>301030.13978993177</v>
      </c>
      <c r="X62" s="113">
        <f t="shared" si="8"/>
        <v>0.90798194645473995</v>
      </c>
    </row>
    <row r="63" spans="1:24" x14ac:dyDescent="0.2">
      <c r="A63" s="31" t="s">
        <v>70</v>
      </c>
      <c r="B63" s="25" t="s">
        <v>298</v>
      </c>
      <c r="C63" s="25" t="s">
        <v>544</v>
      </c>
      <c r="D63" s="25" t="s">
        <v>543</v>
      </c>
      <c r="E63" s="25" t="s">
        <v>477</v>
      </c>
      <c r="F63" s="97">
        <v>406178.91770935059</v>
      </c>
      <c r="G63" s="27">
        <v>333531.71875</v>
      </c>
      <c r="H63" s="27">
        <v>346078.72360229492</v>
      </c>
      <c r="I63" s="27">
        <v>454417.3125</v>
      </c>
      <c r="J63" s="27">
        <v>430062.53125</v>
      </c>
      <c r="K63" s="27">
        <f t="shared" si="9"/>
        <v>356473.3779492433</v>
      </c>
      <c r="L63" s="68">
        <v>0.95946502685546875</v>
      </c>
      <c r="M63" s="68">
        <v>0.99721992015838623</v>
      </c>
      <c r="N63" s="27">
        <v>370288.13348388672</v>
      </c>
      <c r="O63" s="27">
        <v>506732.875</v>
      </c>
      <c r="P63" s="66">
        <f t="shared" si="10"/>
        <v>355449.67902341671</v>
      </c>
      <c r="Q63" s="66">
        <f t="shared" si="11"/>
        <v>357659.9706213483</v>
      </c>
      <c r="R63" s="66">
        <f t="shared" si="12"/>
        <v>383932.60763549805</v>
      </c>
      <c r="S63" s="66">
        <f t="shared" si="13"/>
        <v>360826.28646271431</v>
      </c>
      <c r="T63" s="67">
        <v>0</v>
      </c>
      <c r="U63" s="66">
        <f t="shared" si="14"/>
        <v>452872.70826482802</v>
      </c>
      <c r="V63" s="66">
        <f t="shared" si="15"/>
        <v>452872.70826482802</v>
      </c>
      <c r="W63" s="81">
        <f t="shared" si="16"/>
        <v>360660.64480868436</v>
      </c>
      <c r="X63" s="113">
        <f t="shared" si="8"/>
        <v>0.88793541241045471</v>
      </c>
    </row>
    <row r="64" spans="1:24" x14ac:dyDescent="0.2">
      <c r="A64" s="31" t="s">
        <v>71</v>
      </c>
      <c r="B64" s="25" t="s">
        <v>301</v>
      </c>
      <c r="C64" s="25" t="s">
        <v>544</v>
      </c>
      <c r="D64" s="25" t="s">
        <v>543</v>
      </c>
      <c r="E64" s="25" t="s">
        <v>477</v>
      </c>
      <c r="F64" s="97">
        <v>237516.33752441406</v>
      </c>
      <c r="G64" s="27">
        <v>241921.84375</v>
      </c>
      <c r="H64" s="27">
        <v>251033.27160644531</v>
      </c>
      <c r="I64" s="27">
        <v>231462</v>
      </c>
      <c r="J64" s="27">
        <v>217299.421875</v>
      </c>
      <c r="K64" s="27">
        <f t="shared" si="9"/>
        <v>239912.98543921698</v>
      </c>
      <c r="L64" s="68">
        <v>0.93541854619979858</v>
      </c>
      <c r="M64" s="68">
        <v>1.000693678855896</v>
      </c>
      <c r="N64" s="27">
        <v>241257.75335693359</v>
      </c>
      <c r="O64" s="27">
        <v>242589.3125</v>
      </c>
      <c r="P64" s="66">
        <f t="shared" si="10"/>
        <v>224825.25306641412</v>
      </c>
      <c r="Q64" s="66">
        <f t="shared" si="11"/>
        <v>226223.28321577542</v>
      </c>
      <c r="R64" s="66">
        <f t="shared" si="12"/>
        <v>241390.90927124023</v>
      </c>
      <c r="S64" s="66">
        <f t="shared" si="13"/>
        <v>228051.24949984005</v>
      </c>
      <c r="T64" s="67">
        <v>0</v>
      </c>
      <c r="U64" s="66">
        <f t="shared" si="14"/>
        <v>286226.89326943684</v>
      </c>
      <c r="V64" s="66">
        <f t="shared" si="15"/>
        <v>286226.89326943684</v>
      </c>
      <c r="W64" s="81">
        <f t="shared" si="16"/>
        <v>227946.55982619937</v>
      </c>
      <c r="X64" s="113">
        <f t="shared" si="8"/>
        <v>0.95970897076824868</v>
      </c>
    </row>
    <row r="65" spans="1:24" x14ac:dyDescent="0.2">
      <c r="A65" s="31" t="s">
        <v>72</v>
      </c>
      <c r="B65" s="25" t="s">
        <v>305</v>
      </c>
      <c r="C65" s="25" t="s">
        <v>542</v>
      </c>
      <c r="D65" s="25" t="s">
        <v>541</v>
      </c>
      <c r="E65" s="25" t="s">
        <v>477</v>
      </c>
      <c r="F65" s="97">
        <v>193960.4169921875</v>
      </c>
      <c r="G65" s="27">
        <v>226463.796875</v>
      </c>
      <c r="H65" s="27">
        <v>222038.34699201584</v>
      </c>
      <c r="I65" s="27">
        <v>203315.859375</v>
      </c>
      <c r="J65" s="27">
        <v>208166.6875</v>
      </c>
      <c r="K65" s="27">
        <f t="shared" si="9"/>
        <v>221948.83855004437</v>
      </c>
      <c r="L65" s="68">
        <v>0.94813770055770874</v>
      </c>
      <c r="M65" s="68">
        <v>0.99895501136779785</v>
      </c>
      <c r="N65" s="27">
        <v>219964.5211827755</v>
      </c>
      <c r="O65" s="27">
        <v>230907.0625</v>
      </c>
      <c r="P65" s="66">
        <f t="shared" si="10"/>
        <v>211066.63145335671</v>
      </c>
      <c r="Q65" s="66">
        <f t="shared" si="11"/>
        <v>212379.10641011238</v>
      </c>
      <c r="R65" s="66">
        <f t="shared" si="12"/>
        <v>221058.77531449794</v>
      </c>
      <c r="S65" s="66">
        <f t="shared" si="13"/>
        <v>213425.15950082295</v>
      </c>
      <c r="T65" s="67">
        <v>0</v>
      </c>
      <c r="U65" s="66">
        <f t="shared" si="14"/>
        <v>267869.70246132079</v>
      </c>
      <c r="V65" s="66">
        <f t="shared" si="15"/>
        <v>267869.70246132079</v>
      </c>
      <c r="W65" s="81">
        <f t="shared" si="16"/>
        <v>213327.18411001124</v>
      </c>
      <c r="X65" s="113">
        <f t="shared" si="8"/>
        <v>1.0998490693005873</v>
      </c>
    </row>
    <row r="66" spans="1:24" x14ac:dyDescent="0.2">
      <c r="A66" s="31" t="s">
        <v>73</v>
      </c>
      <c r="B66" s="25" t="s">
        <v>309</v>
      </c>
      <c r="C66" s="25" t="s">
        <v>481</v>
      </c>
      <c r="D66" s="25" t="s">
        <v>480</v>
      </c>
      <c r="E66" s="25" t="s">
        <v>477</v>
      </c>
      <c r="F66" s="97">
        <v>294316.6708984375</v>
      </c>
      <c r="G66" s="27">
        <v>256198.09375</v>
      </c>
      <c r="H66" s="27">
        <v>201968.60620117188</v>
      </c>
      <c r="I66" s="27">
        <v>249358.140625</v>
      </c>
      <c r="J66" s="27">
        <v>339484.84375</v>
      </c>
      <c r="K66" s="27">
        <f t="shared" si="9"/>
        <v>255164.67091234238</v>
      </c>
      <c r="L66" s="68">
        <v>1.0168994665145874</v>
      </c>
      <c r="M66" s="68">
        <v>0.99866980314254761</v>
      </c>
      <c r="N66" s="27">
        <v>256456.54272460938</v>
      </c>
      <c r="O66" s="27">
        <v>276899.875</v>
      </c>
      <c r="P66" s="66">
        <f t="shared" si="10"/>
        <v>261338.97415082107</v>
      </c>
      <c r="Q66" s="66">
        <f t="shared" si="11"/>
        <v>262964.05745477747</v>
      </c>
      <c r="R66" s="66">
        <f t="shared" si="12"/>
        <v>258500.87595214846</v>
      </c>
      <c r="S66" s="66">
        <f t="shared" si="13"/>
        <v>262426.16541573108</v>
      </c>
      <c r="T66" s="67">
        <v>0</v>
      </c>
      <c r="U66" s="66">
        <f t="shared" si="14"/>
        <v>329370.81557015859</v>
      </c>
      <c r="V66" s="66">
        <f t="shared" si="15"/>
        <v>329370.81557015859</v>
      </c>
      <c r="W66" s="81">
        <f t="shared" si="16"/>
        <v>262305.69552279083</v>
      </c>
      <c r="X66" s="113">
        <f t="shared" si="8"/>
        <v>0.89123628207016181</v>
      </c>
    </row>
    <row r="67" spans="1:24" x14ac:dyDescent="0.2">
      <c r="A67" s="31" t="s">
        <v>74</v>
      </c>
      <c r="B67" s="25" t="s">
        <v>311</v>
      </c>
      <c r="C67" s="25" t="s">
        <v>546</v>
      </c>
      <c r="D67" s="25" t="s">
        <v>545</v>
      </c>
      <c r="E67" s="25" t="s">
        <v>477</v>
      </c>
      <c r="F67" s="97">
        <v>685994.91723632813</v>
      </c>
      <c r="G67" s="27">
        <v>656778.25</v>
      </c>
      <c r="H67" s="27">
        <v>613467.9326171875</v>
      </c>
      <c r="I67" s="27">
        <v>611368.3125</v>
      </c>
      <c r="J67" s="27">
        <v>663086</v>
      </c>
      <c r="K67" s="27">
        <f t="shared" si="9"/>
        <v>647458.24303291761</v>
      </c>
      <c r="L67" s="68">
        <v>0.9754214882850647</v>
      </c>
      <c r="M67" s="68">
        <v>1.0006183385848999</v>
      </c>
      <c r="N67" s="27">
        <v>661564.81628417969</v>
      </c>
      <c r="O67" s="27">
        <v>668979.4375</v>
      </c>
      <c r="P67" s="66">
        <f t="shared" si="10"/>
        <v>634035.71305179922</v>
      </c>
      <c r="Q67" s="66">
        <f t="shared" si="11"/>
        <v>637978.33529075363</v>
      </c>
      <c r="R67" s="66">
        <f t="shared" si="12"/>
        <v>662306.2784057617</v>
      </c>
      <c r="S67" s="66">
        <f t="shared" si="13"/>
        <v>640910.28124012356</v>
      </c>
      <c r="T67" s="67">
        <v>0</v>
      </c>
      <c r="U67" s="66">
        <f t="shared" si="14"/>
        <v>804405.84765982721</v>
      </c>
      <c r="V67" s="66">
        <f t="shared" si="15"/>
        <v>804405.84765982721</v>
      </c>
      <c r="W67" s="81">
        <f t="shared" si="16"/>
        <v>640616.06365384359</v>
      </c>
      <c r="X67" s="113">
        <f t="shared" si="8"/>
        <v>0.93384957753724673</v>
      </c>
    </row>
    <row r="68" spans="1:24" x14ac:dyDescent="0.2">
      <c r="A68" s="31" t="s">
        <v>75</v>
      </c>
      <c r="B68" s="25" t="s">
        <v>312</v>
      </c>
      <c r="C68" s="25" t="s">
        <v>528</v>
      </c>
      <c r="D68" s="25" t="s">
        <v>527</v>
      </c>
      <c r="E68" s="25" t="s">
        <v>477</v>
      </c>
      <c r="F68" s="97">
        <v>135028.08618164063</v>
      </c>
      <c r="G68" s="27">
        <v>154593.25</v>
      </c>
      <c r="H68" s="27">
        <v>149673.54272460938</v>
      </c>
      <c r="I68" s="27">
        <v>118809.5859375</v>
      </c>
      <c r="J68" s="27">
        <v>121944.515625</v>
      </c>
      <c r="K68" s="27">
        <f t="shared" ref="K68:K99" si="17">SUMPRODUCT($G68:$J68,$G$1:$J$1)</f>
        <v>147555.15872928579</v>
      </c>
      <c r="L68" s="68">
        <v>0.94825392961502075</v>
      </c>
      <c r="M68" s="68">
        <v>1.0041687488555908</v>
      </c>
      <c r="N68" s="27">
        <v>147832.75219726563</v>
      </c>
      <c r="O68" s="27">
        <v>118237.125</v>
      </c>
      <c r="P68" s="66">
        <f t="shared" ref="P68:P99" si="18">(O$1*O68+(1-O$1)*K68)*L68*M68</f>
        <v>137711.36585242843</v>
      </c>
      <c r="Q68" s="66">
        <f t="shared" ref="Q68:Q99" si="19">P68*$F$197/P$197</f>
        <v>138567.69599659843</v>
      </c>
      <c r="R68" s="66">
        <f t="shared" ref="R68:R99" si="20">($O$1*O68)+((1-$O$1)*N68)</f>
        <v>144873.18947753907</v>
      </c>
      <c r="S68" s="66">
        <f t="shared" ref="S68:S99" si="21">(Q68*$K$1)+(R68*$N$1)</f>
        <v>139327.61910159851</v>
      </c>
      <c r="T68" s="67">
        <v>0</v>
      </c>
      <c r="U68" s="66">
        <f t="shared" ref="U68:U99" si="22">S68/$S$197*$U$1</f>
        <v>174869.95422976607</v>
      </c>
      <c r="V68" s="66">
        <f t="shared" ref="V68:V99" si="23">U68+T68</f>
        <v>174869.95422976607</v>
      </c>
      <c r="W68" s="81">
        <f t="shared" ref="W68:W99" si="24">V68*$F$197/$V$197</f>
        <v>139263.65907943304</v>
      </c>
      <c r="X68" s="113">
        <f t="shared" si="8"/>
        <v>1.0313680880590628</v>
      </c>
    </row>
    <row r="69" spans="1:24" x14ac:dyDescent="0.2">
      <c r="A69" s="31" t="s">
        <v>76</v>
      </c>
      <c r="B69" s="25" t="s">
        <v>330</v>
      </c>
      <c r="C69" s="25" t="s">
        <v>548</v>
      </c>
      <c r="D69" s="25" t="s">
        <v>547</v>
      </c>
      <c r="E69" s="25" t="s">
        <v>477</v>
      </c>
      <c r="F69" s="97">
        <v>379334.08333206177</v>
      </c>
      <c r="G69" s="27">
        <v>335645</v>
      </c>
      <c r="H69" s="27">
        <v>340084.14050102234</v>
      </c>
      <c r="I69" s="27">
        <v>477400.28125</v>
      </c>
      <c r="J69" s="27">
        <v>390830.96875</v>
      </c>
      <c r="K69" s="27">
        <f t="shared" si="17"/>
        <v>359471.61101853143</v>
      </c>
      <c r="L69" s="68">
        <v>0.95538896322250366</v>
      </c>
      <c r="M69" s="68">
        <v>0.9976496696472168</v>
      </c>
      <c r="N69" s="27">
        <v>345282.55977249146</v>
      </c>
      <c r="O69" s="27">
        <v>545530.375</v>
      </c>
      <c r="P69" s="66">
        <f t="shared" si="18"/>
        <v>360362.09340571705</v>
      </c>
      <c r="Q69" s="66">
        <f t="shared" si="19"/>
        <v>362602.93185423117</v>
      </c>
      <c r="R69" s="66">
        <f t="shared" si="20"/>
        <v>365307.34129524231</v>
      </c>
      <c r="S69" s="66">
        <f t="shared" si="21"/>
        <v>362928.86085975892</v>
      </c>
      <c r="T69" s="67">
        <v>0</v>
      </c>
      <c r="U69" s="66">
        <f t="shared" si="22"/>
        <v>455511.6472702219</v>
      </c>
      <c r="V69" s="66">
        <f t="shared" si="23"/>
        <v>455511.6472702219</v>
      </c>
      <c r="W69" s="81">
        <f t="shared" si="24"/>
        <v>362762.25399362022</v>
      </c>
      <c r="X69" s="113">
        <f t="shared" ref="X69:X132" si="25">W69/F69</f>
        <v>0.9563133657991526</v>
      </c>
    </row>
    <row r="70" spans="1:24" x14ac:dyDescent="0.2">
      <c r="A70" s="31" t="s">
        <v>77</v>
      </c>
      <c r="B70" s="25" t="s">
        <v>331</v>
      </c>
      <c r="C70" s="25" t="s">
        <v>546</v>
      </c>
      <c r="D70" s="25" t="s">
        <v>545</v>
      </c>
      <c r="E70" s="25" t="s">
        <v>477</v>
      </c>
      <c r="F70" s="97">
        <v>152471.7529296875</v>
      </c>
      <c r="G70" s="27">
        <v>171057.046875</v>
      </c>
      <c r="H70" s="27">
        <v>164226.96752929688</v>
      </c>
      <c r="I70" s="27">
        <v>132692.703125</v>
      </c>
      <c r="J70" s="27">
        <v>145926.171875</v>
      </c>
      <c r="K70" s="27">
        <f t="shared" si="17"/>
        <v>163822.89761000144</v>
      </c>
      <c r="L70" s="68">
        <v>0.95372265577316284</v>
      </c>
      <c r="M70" s="68">
        <v>1.0004595518112183</v>
      </c>
      <c r="N70" s="27">
        <v>160204.04028320313</v>
      </c>
      <c r="O70" s="27">
        <v>132753.859375</v>
      </c>
      <c r="P70" s="66">
        <f t="shared" si="18"/>
        <v>153348.92382442081</v>
      </c>
      <c r="Q70" s="66">
        <f t="shared" si="19"/>
        <v>154302.49294512504</v>
      </c>
      <c r="R70" s="66">
        <f t="shared" si="20"/>
        <v>157459.02219238281</v>
      </c>
      <c r="S70" s="66">
        <f t="shared" si="21"/>
        <v>154682.91035636337</v>
      </c>
      <c r="T70" s="67">
        <v>0</v>
      </c>
      <c r="U70" s="66">
        <f t="shared" si="22"/>
        <v>194142.36479860963</v>
      </c>
      <c r="V70" s="66">
        <f t="shared" si="23"/>
        <v>194142.36479860963</v>
      </c>
      <c r="W70" s="81">
        <f t="shared" si="24"/>
        <v>154611.90130274711</v>
      </c>
      <c r="X70" s="113">
        <f t="shared" si="25"/>
        <v>1.0140363597318025</v>
      </c>
    </row>
    <row r="71" spans="1:24" x14ac:dyDescent="0.2">
      <c r="A71" s="31" t="s">
        <v>78</v>
      </c>
      <c r="B71" s="25" t="s">
        <v>332</v>
      </c>
      <c r="C71" s="25" t="s">
        <v>544</v>
      </c>
      <c r="D71" s="25" t="s">
        <v>543</v>
      </c>
      <c r="E71" s="25" t="s">
        <v>477</v>
      </c>
      <c r="F71" s="97">
        <v>94123.332763671875</v>
      </c>
      <c r="G71" s="27">
        <v>102735.5078125</v>
      </c>
      <c r="H71" s="27">
        <v>101260.83349609375</v>
      </c>
      <c r="I71" s="27">
        <v>83723.2734375</v>
      </c>
      <c r="J71" s="27">
        <v>86862.28125</v>
      </c>
      <c r="K71" s="27">
        <f t="shared" si="17"/>
        <v>99130.546716019715</v>
      </c>
      <c r="L71" s="68">
        <v>0.95400106906890869</v>
      </c>
      <c r="M71" s="68">
        <v>0.99984902143478394</v>
      </c>
      <c r="N71" s="27">
        <v>96839.715087890625</v>
      </c>
      <c r="O71" s="27">
        <v>76045.1953125</v>
      </c>
      <c r="P71" s="66">
        <f t="shared" si="18"/>
        <v>92354.356918798439</v>
      </c>
      <c r="Q71" s="66">
        <f t="shared" si="19"/>
        <v>92928.643719931104</v>
      </c>
      <c r="R71" s="66">
        <f t="shared" si="20"/>
        <v>94760.26311035156</v>
      </c>
      <c r="S71" s="66">
        <f t="shared" si="21"/>
        <v>93149.386140576506</v>
      </c>
      <c r="T71" s="67">
        <v>0</v>
      </c>
      <c r="U71" s="66">
        <f t="shared" si="22"/>
        <v>116911.70060873116</v>
      </c>
      <c r="V71" s="66">
        <f t="shared" si="23"/>
        <v>116911.70060873116</v>
      </c>
      <c r="W71" s="81">
        <f t="shared" si="24"/>
        <v>93106.624792606395</v>
      </c>
      <c r="X71" s="113">
        <f t="shared" si="25"/>
        <v>0.98919813035500703</v>
      </c>
    </row>
    <row r="72" spans="1:24" x14ac:dyDescent="0.2">
      <c r="A72" s="31" t="s">
        <v>79</v>
      </c>
      <c r="B72" s="25" t="s">
        <v>340</v>
      </c>
      <c r="C72" s="25" t="s">
        <v>546</v>
      </c>
      <c r="D72" s="25" t="s">
        <v>545</v>
      </c>
      <c r="E72" s="25" t="s">
        <v>477</v>
      </c>
      <c r="F72" s="97">
        <v>127118.41943359375</v>
      </c>
      <c r="G72" s="27">
        <v>128932.015625</v>
      </c>
      <c r="H72" s="27">
        <v>117410.69580078125</v>
      </c>
      <c r="I72" s="27">
        <v>86965.4765625</v>
      </c>
      <c r="J72" s="27">
        <v>105512.109375</v>
      </c>
      <c r="K72" s="27">
        <f t="shared" si="17"/>
        <v>120928.4480996436</v>
      </c>
      <c r="L72" s="68">
        <v>0.95448565483093262</v>
      </c>
      <c r="M72" s="68">
        <v>1.0016814470291138</v>
      </c>
      <c r="N72" s="27">
        <v>119442.16528320313</v>
      </c>
      <c r="O72" s="27">
        <v>84714.7421875</v>
      </c>
      <c r="P72" s="66">
        <f t="shared" si="18"/>
        <v>112156.19082290244</v>
      </c>
      <c r="Q72" s="66">
        <f t="shared" si="19"/>
        <v>112853.61130422897</v>
      </c>
      <c r="R72" s="66">
        <f t="shared" si="20"/>
        <v>115969.42297363281</v>
      </c>
      <c r="S72" s="66">
        <f t="shared" si="21"/>
        <v>113229.1215296484</v>
      </c>
      <c r="T72" s="67">
        <v>0</v>
      </c>
      <c r="U72" s="66">
        <f t="shared" si="22"/>
        <v>142113.75624618755</v>
      </c>
      <c r="V72" s="66">
        <f t="shared" si="23"/>
        <v>142113.75624618755</v>
      </c>
      <c r="W72" s="81">
        <f t="shared" si="24"/>
        <v>113177.1423372276</v>
      </c>
      <c r="X72" s="113">
        <f t="shared" si="25"/>
        <v>0.89032842637215903</v>
      </c>
    </row>
    <row r="73" spans="1:24" x14ac:dyDescent="0.2">
      <c r="A73" s="31" t="s">
        <v>80</v>
      </c>
      <c r="B73" s="25" t="s">
        <v>358</v>
      </c>
      <c r="C73" s="25" t="s">
        <v>546</v>
      </c>
      <c r="D73" s="25" t="s">
        <v>545</v>
      </c>
      <c r="E73" s="25" t="s">
        <v>477</v>
      </c>
      <c r="F73" s="97">
        <v>133650.33349609375</v>
      </c>
      <c r="G73" s="27">
        <v>145294.734375</v>
      </c>
      <c r="H73" s="27">
        <v>146929.88189697266</v>
      </c>
      <c r="I73" s="27">
        <v>103717.0234375</v>
      </c>
      <c r="J73" s="27">
        <v>107890.5859375</v>
      </c>
      <c r="K73" s="27">
        <f t="shared" si="17"/>
        <v>137610.67910381599</v>
      </c>
      <c r="L73" s="68">
        <v>0.93941777944564819</v>
      </c>
      <c r="M73" s="68">
        <v>1.0016380548477173</v>
      </c>
      <c r="N73" s="27">
        <v>141112.93975830078</v>
      </c>
      <c r="O73" s="27">
        <v>110809.421875</v>
      </c>
      <c r="P73" s="66">
        <f t="shared" si="18"/>
        <v>126963.79438022614</v>
      </c>
      <c r="Q73" s="66">
        <f t="shared" si="19"/>
        <v>127753.29293521467</v>
      </c>
      <c r="R73" s="66">
        <f t="shared" si="20"/>
        <v>138082.58796997071</v>
      </c>
      <c r="S73" s="66">
        <f t="shared" si="21"/>
        <v>128998.15505092379</v>
      </c>
      <c r="T73" s="67">
        <v>0</v>
      </c>
      <c r="U73" s="66">
        <f t="shared" si="22"/>
        <v>161905.45431649091</v>
      </c>
      <c r="V73" s="66">
        <f t="shared" si="23"/>
        <v>161905.45431649091</v>
      </c>
      <c r="W73" s="81">
        <f t="shared" si="24"/>
        <v>128938.93689367996</v>
      </c>
      <c r="X73" s="113">
        <f t="shared" si="25"/>
        <v>0.96474833635524382</v>
      </c>
    </row>
    <row r="74" spans="1:24" x14ac:dyDescent="0.2">
      <c r="A74" s="31" t="s">
        <v>81</v>
      </c>
      <c r="B74" s="25" t="s">
        <v>393</v>
      </c>
      <c r="C74" s="25" t="s">
        <v>546</v>
      </c>
      <c r="D74" s="25" t="s">
        <v>545</v>
      </c>
      <c r="E74" s="25" t="s">
        <v>477</v>
      </c>
      <c r="F74" s="97">
        <v>392938.00183105469</v>
      </c>
      <c r="G74" s="27">
        <v>376852.3125</v>
      </c>
      <c r="H74" s="27">
        <v>359687.23901367188</v>
      </c>
      <c r="I74" s="27">
        <v>309938.21875</v>
      </c>
      <c r="J74" s="27">
        <v>329199.5625</v>
      </c>
      <c r="K74" s="27">
        <f t="shared" si="17"/>
        <v>363738.67669986188</v>
      </c>
      <c r="L74" s="68">
        <v>0.95948189496994019</v>
      </c>
      <c r="M74" s="68">
        <v>1.0027496814727783</v>
      </c>
      <c r="N74" s="27">
        <v>380290.85498046875</v>
      </c>
      <c r="O74" s="27">
        <v>311188.28125</v>
      </c>
      <c r="P74" s="66">
        <f t="shared" si="18"/>
        <v>344904.33597151825</v>
      </c>
      <c r="Q74" s="66">
        <f t="shared" si="19"/>
        <v>347049.05349660508</v>
      </c>
      <c r="R74" s="66">
        <f t="shared" si="20"/>
        <v>373380.59760742186</v>
      </c>
      <c r="S74" s="66">
        <f t="shared" si="21"/>
        <v>350222.46868141525</v>
      </c>
      <c r="T74" s="67">
        <v>0</v>
      </c>
      <c r="U74" s="66">
        <f t="shared" si="22"/>
        <v>439563.86726091779</v>
      </c>
      <c r="V74" s="66">
        <f t="shared" si="23"/>
        <v>439563.86726091779</v>
      </c>
      <c r="W74" s="81">
        <f t="shared" si="24"/>
        <v>350061.69483769243</v>
      </c>
      <c r="X74" s="113">
        <f t="shared" si="25"/>
        <v>0.89088276829025792</v>
      </c>
    </row>
    <row r="75" spans="1:24" x14ac:dyDescent="0.2">
      <c r="A75" s="31" t="s">
        <v>82</v>
      </c>
      <c r="B75" s="25" t="s">
        <v>236</v>
      </c>
      <c r="C75" s="25" t="s">
        <v>546</v>
      </c>
      <c r="D75" s="25" t="s">
        <v>545</v>
      </c>
      <c r="E75" s="25" t="s">
        <v>477</v>
      </c>
      <c r="F75" s="97">
        <v>133195.41455078125</v>
      </c>
      <c r="G75" s="27">
        <v>156366.15625</v>
      </c>
      <c r="H75" s="27">
        <v>141435.02368164063</v>
      </c>
      <c r="I75" s="27">
        <v>108150.40625</v>
      </c>
      <c r="J75" s="27">
        <v>138856.015625</v>
      </c>
      <c r="K75" s="27">
        <f t="shared" si="17"/>
        <v>147453.61481457442</v>
      </c>
      <c r="L75" s="68">
        <v>0.94945526123046875</v>
      </c>
      <c r="M75" s="68">
        <v>1.0023922920227051</v>
      </c>
      <c r="N75" s="27">
        <v>143795.5703125</v>
      </c>
      <c r="O75" s="27">
        <v>122658.7421875</v>
      </c>
      <c r="P75" s="66">
        <f t="shared" si="18"/>
        <v>137975.73864627152</v>
      </c>
      <c r="Q75" s="66">
        <f t="shared" si="19"/>
        <v>138833.71273893674</v>
      </c>
      <c r="R75" s="66">
        <f t="shared" si="20"/>
        <v>141681.88750000001</v>
      </c>
      <c r="S75" s="66">
        <f t="shared" si="21"/>
        <v>139176.96799953646</v>
      </c>
      <c r="T75" s="67">
        <v>0</v>
      </c>
      <c r="U75" s="66">
        <f t="shared" si="22"/>
        <v>174680.87218349174</v>
      </c>
      <c r="V75" s="66">
        <f t="shared" si="23"/>
        <v>174680.87218349174</v>
      </c>
      <c r="W75" s="81">
        <f t="shared" si="24"/>
        <v>139113.07713557439</v>
      </c>
      <c r="X75" s="113">
        <f t="shared" si="25"/>
        <v>1.0444284257438683</v>
      </c>
    </row>
    <row r="76" spans="1:24" x14ac:dyDescent="0.2">
      <c r="A76" s="31" t="s">
        <v>83</v>
      </c>
      <c r="B76" s="25" t="s">
        <v>244</v>
      </c>
      <c r="C76" s="25" t="s">
        <v>481</v>
      </c>
      <c r="D76" s="25" t="s">
        <v>480</v>
      </c>
      <c r="E76" s="25" t="s">
        <v>477</v>
      </c>
      <c r="F76" s="97">
        <v>514597.92022705078</v>
      </c>
      <c r="G76" s="27">
        <v>482460.71875</v>
      </c>
      <c r="H76" s="27">
        <v>474791.21449279785</v>
      </c>
      <c r="I76" s="27">
        <v>507392.21875</v>
      </c>
      <c r="J76" s="27">
        <v>555454.125</v>
      </c>
      <c r="K76" s="27">
        <f t="shared" si="17"/>
        <v>488745.88804395922</v>
      </c>
      <c r="L76" s="68">
        <v>0.97260355949401855</v>
      </c>
      <c r="M76" s="68">
        <v>0.99962621927261353</v>
      </c>
      <c r="N76" s="27">
        <v>480484.21368408203</v>
      </c>
      <c r="O76" s="27">
        <v>597069.8125</v>
      </c>
      <c r="P76" s="66">
        <f t="shared" si="18"/>
        <v>485709.9969291946</v>
      </c>
      <c r="Q76" s="66">
        <f t="shared" si="19"/>
        <v>488730.28584377043</v>
      </c>
      <c r="R76" s="66">
        <f t="shared" si="20"/>
        <v>492142.77356567385</v>
      </c>
      <c r="S76" s="66">
        <f t="shared" si="21"/>
        <v>489141.55076272431</v>
      </c>
      <c r="T76" s="67">
        <v>0</v>
      </c>
      <c r="U76" s="66">
        <f t="shared" si="22"/>
        <v>613921.06708850677</v>
      </c>
      <c r="V76" s="66">
        <f t="shared" si="23"/>
        <v>613921.06708850677</v>
      </c>
      <c r="W76" s="81">
        <f t="shared" si="24"/>
        <v>488917.00444067712</v>
      </c>
      <c r="X76" s="113">
        <f t="shared" si="25"/>
        <v>0.95009518154476269</v>
      </c>
    </row>
    <row r="77" spans="1:24" x14ac:dyDescent="0.2">
      <c r="A77" s="31" t="s">
        <v>84</v>
      </c>
      <c r="B77" s="25" t="s">
        <v>252</v>
      </c>
      <c r="C77" s="25" t="s">
        <v>544</v>
      </c>
      <c r="D77" s="25" t="s">
        <v>543</v>
      </c>
      <c r="E77" s="25" t="s">
        <v>477</v>
      </c>
      <c r="F77" s="97">
        <v>319480.24545288086</v>
      </c>
      <c r="G77" s="27">
        <v>372412.75</v>
      </c>
      <c r="H77" s="27">
        <v>379102.67833709717</v>
      </c>
      <c r="I77" s="27">
        <v>314759</v>
      </c>
      <c r="J77" s="27">
        <v>361047.03125</v>
      </c>
      <c r="K77" s="27">
        <f t="shared" si="17"/>
        <v>363728.59992935392</v>
      </c>
      <c r="L77" s="68">
        <v>0.95224982500076294</v>
      </c>
      <c r="M77" s="68">
        <v>0.99882322549819946</v>
      </c>
      <c r="N77" s="27">
        <v>355460.10719299316</v>
      </c>
      <c r="O77" s="27">
        <v>315670.5</v>
      </c>
      <c r="P77" s="66">
        <f t="shared" si="18"/>
        <v>341381.96101653663</v>
      </c>
      <c r="Q77" s="66">
        <f t="shared" si="19"/>
        <v>343504.77536874922</v>
      </c>
      <c r="R77" s="66">
        <f t="shared" si="20"/>
        <v>351481.14647369384</v>
      </c>
      <c r="S77" s="66">
        <f t="shared" si="21"/>
        <v>344466.06867830921</v>
      </c>
      <c r="T77" s="67">
        <v>0</v>
      </c>
      <c r="U77" s="66">
        <f t="shared" si="22"/>
        <v>432339.01542204909</v>
      </c>
      <c r="V77" s="66">
        <f t="shared" si="23"/>
        <v>432339.01542204909</v>
      </c>
      <c r="W77" s="81">
        <f t="shared" si="24"/>
        <v>344307.93737936084</v>
      </c>
      <c r="X77" s="113">
        <f t="shared" si="25"/>
        <v>1.0777127608978934</v>
      </c>
    </row>
    <row r="78" spans="1:24" x14ac:dyDescent="0.2">
      <c r="A78" s="31" t="s">
        <v>85</v>
      </c>
      <c r="B78" s="25" t="s">
        <v>260</v>
      </c>
      <c r="C78" s="25" t="s">
        <v>542</v>
      </c>
      <c r="D78" s="25" t="s">
        <v>541</v>
      </c>
      <c r="E78" s="25" t="s">
        <v>477</v>
      </c>
      <c r="F78" s="97">
        <v>142069.916015625</v>
      </c>
      <c r="G78" s="27">
        <v>147461.484375</v>
      </c>
      <c r="H78" s="27">
        <v>139924.91772460938</v>
      </c>
      <c r="I78" s="27">
        <v>113901.1953125</v>
      </c>
      <c r="J78" s="27">
        <v>137582.84375</v>
      </c>
      <c r="K78" s="27">
        <f t="shared" si="17"/>
        <v>141537.3552242814</v>
      </c>
      <c r="L78" s="68">
        <v>0.95486950874328613</v>
      </c>
      <c r="M78" s="68">
        <v>1.0002574920654297</v>
      </c>
      <c r="N78" s="27">
        <v>144382.47631835938</v>
      </c>
      <c r="O78" s="27">
        <v>134095.65625</v>
      </c>
      <c r="P78" s="66">
        <f t="shared" si="18"/>
        <v>134473.73671406286</v>
      </c>
      <c r="Q78" s="66">
        <f t="shared" si="19"/>
        <v>135309.93431935587</v>
      </c>
      <c r="R78" s="66">
        <f t="shared" si="20"/>
        <v>143353.79431152344</v>
      </c>
      <c r="S78" s="66">
        <f t="shared" si="21"/>
        <v>136279.36122938449</v>
      </c>
      <c r="T78" s="67">
        <v>0</v>
      </c>
      <c r="U78" s="66">
        <f t="shared" si="22"/>
        <v>171044.08884835959</v>
      </c>
      <c r="V78" s="66">
        <f t="shared" si="23"/>
        <v>171044.08884835959</v>
      </c>
      <c r="W78" s="81">
        <f t="shared" si="24"/>
        <v>136216.80054672062</v>
      </c>
      <c r="X78" s="113">
        <f t="shared" si="25"/>
        <v>0.95880116189932396</v>
      </c>
    </row>
    <row r="79" spans="1:24" x14ac:dyDescent="0.2">
      <c r="A79" s="31" t="s">
        <v>86</v>
      </c>
      <c r="B79" s="25" t="s">
        <v>282</v>
      </c>
      <c r="C79" s="25" t="s">
        <v>538</v>
      </c>
      <c r="D79" s="25" t="s">
        <v>537</v>
      </c>
      <c r="E79" s="25" t="s">
        <v>477</v>
      </c>
      <c r="F79" s="97">
        <v>187473.50024414063</v>
      </c>
      <c r="G79" s="27">
        <v>203157.375</v>
      </c>
      <c r="H79" s="27">
        <v>250929.443359375</v>
      </c>
      <c r="I79" s="27">
        <v>162918.046875</v>
      </c>
      <c r="J79" s="27">
        <v>140153.265625</v>
      </c>
      <c r="K79" s="27">
        <f t="shared" si="17"/>
        <v>197566.53057486346</v>
      </c>
      <c r="L79" s="68">
        <v>0.9440382719039917</v>
      </c>
      <c r="M79" s="68">
        <v>1.0027008056640625</v>
      </c>
      <c r="N79" s="27">
        <v>218216.04174804688</v>
      </c>
      <c r="O79" s="27">
        <v>147589.8125</v>
      </c>
      <c r="P79" s="66">
        <f t="shared" si="18"/>
        <v>182283.3585230239</v>
      </c>
      <c r="Q79" s="66">
        <f t="shared" si="19"/>
        <v>183416.85054612302</v>
      </c>
      <c r="R79" s="66">
        <f t="shared" si="20"/>
        <v>211153.41882324222</v>
      </c>
      <c r="S79" s="66">
        <f t="shared" si="21"/>
        <v>186759.59590791047</v>
      </c>
      <c r="T79" s="67">
        <v>3415.0567546475859</v>
      </c>
      <c r="U79" s="66">
        <f t="shared" si="22"/>
        <v>234401.78048668895</v>
      </c>
      <c r="V79" s="66">
        <f t="shared" si="23"/>
        <v>237816.83724133653</v>
      </c>
      <c r="W79" s="81">
        <f t="shared" si="24"/>
        <v>189393.55872084401</v>
      </c>
      <c r="X79" s="113">
        <f t="shared" si="25"/>
        <v>1.010241759364406</v>
      </c>
    </row>
    <row r="80" spans="1:24" x14ac:dyDescent="0.2">
      <c r="A80" s="31" t="s">
        <v>87</v>
      </c>
      <c r="B80" s="25" t="s">
        <v>324</v>
      </c>
      <c r="C80" s="25" t="s">
        <v>540</v>
      </c>
      <c r="D80" s="25" t="s">
        <v>539</v>
      </c>
      <c r="E80" s="25" t="s">
        <v>477</v>
      </c>
      <c r="F80" s="97">
        <v>218066.25219726563</v>
      </c>
      <c r="G80" s="27">
        <v>243496.5625</v>
      </c>
      <c r="H80" s="27">
        <v>247156.55236816406</v>
      </c>
      <c r="I80" s="27">
        <v>206328.4375</v>
      </c>
      <c r="J80" s="27">
        <v>180484.109375</v>
      </c>
      <c r="K80" s="27">
        <f t="shared" si="17"/>
        <v>235536.31730348038</v>
      </c>
      <c r="L80" s="68">
        <v>0.94503253698348999</v>
      </c>
      <c r="M80" s="68">
        <v>1.0013864040374756</v>
      </c>
      <c r="N80" s="27">
        <v>239293.37329101563</v>
      </c>
      <c r="O80" s="27">
        <v>205030.421875</v>
      </c>
      <c r="P80" s="66">
        <f t="shared" si="18"/>
        <v>220011.17920365982</v>
      </c>
      <c r="Q80" s="66">
        <f t="shared" si="19"/>
        <v>221379.27401297551</v>
      </c>
      <c r="R80" s="66">
        <f t="shared" si="20"/>
        <v>235867.0781494141</v>
      </c>
      <c r="S80" s="66">
        <f t="shared" si="21"/>
        <v>223125.30977326515</v>
      </c>
      <c r="T80" s="67">
        <v>0</v>
      </c>
      <c r="U80" s="66">
        <f t="shared" si="22"/>
        <v>280044.35128616641</v>
      </c>
      <c r="V80" s="66">
        <f t="shared" si="23"/>
        <v>280044.35128616641</v>
      </c>
      <c r="W80" s="81">
        <f t="shared" si="24"/>
        <v>223022.88141160359</v>
      </c>
      <c r="X80" s="113">
        <f t="shared" si="25"/>
        <v>1.0227299234264555</v>
      </c>
    </row>
    <row r="81" spans="1:24" x14ac:dyDescent="0.2">
      <c r="A81" s="31" t="s">
        <v>88</v>
      </c>
      <c r="B81" s="25" t="s">
        <v>387</v>
      </c>
      <c r="C81" s="25" t="s">
        <v>534</v>
      </c>
      <c r="D81" s="25" t="s">
        <v>533</v>
      </c>
      <c r="E81" s="25" t="s">
        <v>477</v>
      </c>
      <c r="F81" s="97">
        <v>191658.75146484375</v>
      </c>
      <c r="G81" s="27">
        <v>205431.484375</v>
      </c>
      <c r="H81" s="27">
        <v>204937.73046875</v>
      </c>
      <c r="I81" s="27">
        <v>163444.0625</v>
      </c>
      <c r="J81" s="27">
        <v>183207.46875</v>
      </c>
      <c r="K81" s="27">
        <f t="shared" si="17"/>
        <v>198181.90246755822</v>
      </c>
      <c r="L81" s="68">
        <v>0.96654152870178223</v>
      </c>
      <c r="M81" s="68">
        <v>0.99960178136825562</v>
      </c>
      <c r="N81" s="27">
        <v>205404.68835449219</v>
      </c>
      <c r="O81" s="27">
        <v>188629.53125</v>
      </c>
      <c r="P81" s="66">
        <f t="shared" si="18"/>
        <v>190551.85109728202</v>
      </c>
      <c r="Q81" s="66">
        <f t="shared" si="19"/>
        <v>191736.75906121041</v>
      </c>
      <c r="R81" s="66">
        <f t="shared" si="20"/>
        <v>203727.17264404296</v>
      </c>
      <c r="S81" s="66">
        <f t="shared" si="21"/>
        <v>193181.81524081685</v>
      </c>
      <c r="T81" s="67">
        <v>0</v>
      </c>
      <c r="U81" s="66">
        <f t="shared" si="22"/>
        <v>242462.30149494592</v>
      </c>
      <c r="V81" s="66">
        <f t="shared" si="23"/>
        <v>242462.30149494592</v>
      </c>
      <c r="W81" s="81">
        <f t="shared" si="24"/>
        <v>193093.13280107916</v>
      </c>
      <c r="X81" s="113">
        <f t="shared" si="25"/>
        <v>1.007484037776895</v>
      </c>
    </row>
    <row r="82" spans="1:24" x14ac:dyDescent="0.2">
      <c r="A82" s="31" t="s">
        <v>89</v>
      </c>
      <c r="B82" s="25" t="s">
        <v>337</v>
      </c>
      <c r="C82" s="25" t="s">
        <v>538</v>
      </c>
      <c r="D82" s="25" t="s">
        <v>537</v>
      </c>
      <c r="E82" s="25" t="s">
        <v>477</v>
      </c>
      <c r="F82" s="97">
        <v>177842.75146484375</v>
      </c>
      <c r="G82" s="27">
        <v>184266.640625</v>
      </c>
      <c r="H82" s="27">
        <v>175771.7587890625</v>
      </c>
      <c r="I82" s="27">
        <v>148188.3125</v>
      </c>
      <c r="J82" s="27">
        <v>188998.171875</v>
      </c>
      <c r="K82" s="27">
        <f t="shared" si="17"/>
        <v>178512.37521009261</v>
      </c>
      <c r="L82" s="68">
        <v>0.95510554313659668</v>
      </c>
      <c r="M82" s="68">
        <v>1.0007425546646118</v>
      </c>
      <c r="N82" s="27">
        <v>183366.87036132813</v>
      </c>
      <c r="O82" s="27">
        <v>158229.296875</v>
      </c>
      <c r="P82" s="66">
        <f t="shared" si="18"/>
        <v>168686.07671742144</v>
      </c>
      <c r="Q82" s="66">
        <f t="shared" si="19"/>
        <v>169735.01680672166</v>
      </c>
      <c r="R82" s="66">
        <f t="shared" si="20"/>
        <v>180853.11301269531</v>
      </c>
      <c r="S82" s="66">
        <f t="shared" si="21"/>
        <v>171074.94336696173</v>
      </c>
      <c r="T82" s="67">
        <v>0</v>
      </c>
      <c r="U82" s="66">
        <f t="shared" si="22"/>
        <v>214715.9888996997</v>
      </c>
      <c r="V82" s="66">
        <f t="shared" si="23"/>
        <v>214715.9888996997</v>
      </c>
      <c r="W82" s="81">
        <f t="shared" si="24"/>
        <v>170996.40935310096</v>
      </c>
      <c r="X82" s="113">
        <f t="shared" si="25"/>
        <v>0.96150339524466821</v>
      </c>
    </row>
    <row r="83" spans="1:24" x14ac:dyDescent="0.2">
      <c r="A83" s="31" t="s">
        <v>90</v>
      </c>
      <c r="B83" s="25" t="s">
        <v>342</v>
      </c>
      <c r="C83" s="25" t="s">
        <v>532</v>
      </c>
      <c r="D83" s="25" t="s">
        <v>531</v>
      </c>
      <c r="E83" s="25" t="s">
        <v>477</v>
      </c>
      <c r="F83" s="97">
        <v>571256.65789794922</v>
      </c>
      <c r="G83" s="27">
        <v>539974.9375</v>
      </c>
      <c r="H83" s="27">
        <v>569289.17797851563</v>
      </c>
      <c r="I83" s="27">
        <v>781605.625</v>
      </c>
      <c r="J83" s="27">
        <v>724516.0625</v>
      </c>
      <c r="K83" s="27">
        <f t="shared" si="17"/>
        <v>585752.91076915571</v>
      </c>
      <c r="L83" s="68">
        <v>0.95675987005233765</v>
      </c>
      <c r="M83" s="68">
        <v>0.9976736307144165</v>
      </c>
      <c r="N83" s="27">
        <v>575687.37606811523</v>
      </c>
      <c r="O83" s="27">
        <v>771309.375</v>
      </c>
      <c r="P83" s="66">
        <f t="shared" si="18"/>
        <v>576833.12069900834</v>
      </c>
      <c r="Q83" s="66">
        <f t="shared" si="19"/>
        <v>580420.04024157929</v>
      </c>
      <c r="R83" s="66">
        <f t="shared" si="20"/>
        <v>595249.57596130366</v>
      </c>
      <c r="S83" s="66">
        <f t="shared" si="21"/>
        <v>582207.26068101136</v>
      </c>
      <c r="T83" s="67">
        <v>0</v>
      </c>
      <c r="U83" s="66">
        <f t="shared" si="22"/>
        <v>730727.74575502553</v>
      </c>
      <c r="V83" s="66">
        <f t="shared" si="23"/>
        <v>730727.74575502553</v>
      </c>
      <c r="W83" s="81">
        <f t="shared" si="24"/>
        <v>581939.99142357206</v>
      </c>
      <c r="X83" s="113">
        <f t="shared" si="25"/>
        <v>1.0187014599793625</v>
      </c>
    </row>
    <row r="84" spans="1:24" x14ac:dyDescent="0.2">
      <c r="A84" s="31" t="s">
        <v>91</v>
      </c>
      <c r="B84" s="25" t="s">
        <v>345</v>
      </c>
      <c r="C84" s="25" t="s">
        <v>538</v>
      </c>
      <c r="D84" s="25" t="s">
        <v>537</v>
      </c>
      <c r="E84" s="25" t="s">
        <v>477</v>
      </c>
      <c r="F84" s="97">
        <v>310001.58166503906</v>
      </c>
      <c r="G84" s="27">
        <v>360838.46875</v>
      </c>
      <c r="H84" s="27">
        <v>390794.189453125</v>
      </c>
      <c r="I84" s="27">
        <v>272890.84375</v>
      </c>
      <c r="J84" s="27">
        <v>253029.265625</v>
      </c>
      <c r="K84" s="27">
        <f t="shared" si="17"/>
        <v>345088.94553746597</v>
      </c>
      <c r="L84" s="68">
        <v>0.94477450847625732</v>
      </c>
      <c r="M84" s="68">
        <v>1.0039031505584717</v>
      </c>
      <c r="N84" s="27">
        <v>349151.90307617188</v>
      </c>
      <c r="O84" s="27">
        <v>236219.328125</v>
      </c>
      <c r="P84" s="66">
        <f t="shared" si="18"/>
        <v>316977.9172559646</v>
      </c>
      <c r="Q84" s="66">
        <f t="shared" si="19"/>
        <v>318948.98002120783</v>
      </c>
      <c r="R84" s="66">
        <f t="shared" si="20"/>
        <v>337858.64558105468</v>
      </c>
      <c r="S84" s="66">
        <f t="shared" si="21"/>
        <v>321227.92802269052</v>
      </c>
      <c r="T84" s="67">
        <v>0</v>
      </c>
      <c r="U84" s="66">
        <f t="shared" si="22"/>
        <v>403172.84851963707</v>
      </c>
      <c r="V84" s="66">
        <f t="shared" si="23"/>
        <v>403172.84851963707</v>
      </c>
      <c r="W84" s="81">
        <f t="shared" si="24"/>
        <v>321080.46447218285</v>
      </c>
      <c r="X84" s="113">
        <f t="shared" si="25"/>
        <v>1.0357381492947177</v>
      </c>
    </row>
    <row r="85" spans="1:24" x14ac:dyDescent="0.2">
      <c r="A85" s="31" t="s">
        <v>92</v>
      </c>
      <c r="B85" s="25" t="s">
        <v>349</v>
      </c>
      <c r="C85" s="25" t="s">
        <v>540</v>
      </c>
      <c r="D85" s="25" t="s">
        <v>539</v>
      </c>
      <c r="E85" s="25" t="s">
        <v>477</v>
      </c>
      <c r="F85" s="97">
        <v>217891.49946594238</v>
      </c>
      <c r="G85" s="27">
        <v>243974.03125</v>
      </c>
      <c r="H85" s="27">
        <v>224517.74301147461</v>
      </c>
      <c r="I85" s="27">
        <v>175246.171875</v>
      </c>
      <c r="J85" s="27">
        <v>204283.703125</v>
      </c>
      <c r="K85" s="27">
        <f t="shared" si="17"/>
        <v>230773.35777510027</v>
      </c>
      <c r="L85" s="68">
        <v>0.95619744062423706</v>
      </c>
      <c r="M85" s="68">
        <v>1.0019192695617676</v>
      </c>
      <c r="N85" s="27">
        <v>226385.78826904297</v>
      </c>
      <c r="O85" s="27">
        <v>173510.78125</v>
      </c>
      <c r="P85" s="66">
        <f t="shared" si="18"/>
        <v>215602.46773993925</v>
      </c>
      <c r="Q85" s="66">
        <f t="shared" si="19"/>
        <v>216943.14787291389</v>
      </c>
      <c r="R85" s="66">
        <f t="shared" si="20"/>
        <v>221098.28756713867</v>
      </c>
      <c r="S85" s="66">
        <f t="shared" si="21"/>
        <v>217443.91544450659</v>
      </c>
      <c r="T85" s="67">
        <v>0</v>
      </c>
      <c r="U85" s="66">
        <f t="shared" si="22"/>
        <v>272913.63899353199</v>
      </c>
      <c r="V85" s="66">
        <f t="shared" si="23"/>
        <v>272913.63899353199</v>
      </c>
      <c r="W85" s="81">
        <f t="shared" si="24"/>
        <v>217344.09519536103</v>
      </c>
      <c r="X85" s="113">
        <f t="shared" si="25"/>
        <v>0.99748772085224502</v>
      </c>
    </row>
    <row r="86" spans="1:24" x14ac:dyDescent="0.2">
      <c r="A86" s="31" t="s">
        <v>93</v>
      </c>
      <c r="B86" s="25" t="s">
        <v>357</v>
      </c>
      <c r="C86" s="25" t="s">
        <v>532</v>
      </c>
      <c r="D86" s="25" t="s">
        <v>531</v>
      </c>
      <c r="E86" s="25" t="s">
        <v>477</v>
      </c>
      <c r="F86" s="97">
        <v>287548.66461181641</v>
      </c>
      <c r="G86" s="27">
        <v>299192.90625</v>
      </c>
      <c r="H86" s="27">
        <v>288104.86138916016</v>
      </c>
      <c r="I86" s="27">
        <v>223610.84375</v>
      </c>
      <c r="J86" s="27">
        <v>241903.265625</v>
      </c>
      <c r="K86" s="27">
        <f t="shared" si="17"/>
        <v>284768.62049551879</v>
      </c>
      <c r="L86" s="68">
        <v>0.97080665826797485</v>
      </c>
      <c r="M86" s="68">
        <v>1.0010343790054321</v>
      </c>
      <c r="N86" s="27">
        <v>285238.48822021484</v>
      </c>
      <c r="O86" s="27">
        <v>210335.375</v>
      </c>
      <c r="P86" s="66">
        <f t="shared" si="18"/>
        <v>269507.72888792719</v>
      </c>
      <c r="Q86" s="66">
        <f t="shared" si="19"/>
        <v>271183.60793324024</v>
      </c>
      <c r="R86" s="66">
        <f t="shared" si="20"/>
        <v>277748.17689819337</v>
      </c>
      <c r="S86" s="66">
        <f t="shared" si="21"/>
        <v>271974.75420052494</v>
      </c>
      <c r="T86" s="67">
        <v>0</v>
      </c>
      <c r="U86" s="66">
        <f t="shared" si="22"/>
        <v>341355.23972469871</v>
      </c>
      <c r="V86" s="66">
        <f t="shared" si="23"/>
        <v>341355.23972469871</v>
      </c>
      <c r="W86" s="81">
        <f t="shared" si="24"/>
        <v>271849.90091286175</v>
      </c>
      <c r="X86" s="113">
        <f t="shared" si="25"/>
        <v>0.94540484574968342</v>
      </c>
    </row>
    <row r="87" spans="1:24" x14ac:dyDescent="0.2">
      <c r="A87" s="31" t="s">
        <v>94</v>
      </c>
      <c r="B87" s="25" t="s">
        <v>359</v>
      </c>
      <c r="C87" s="25" t="s">
        <v>534</v>
      </c>
      <c r="D87" s="25" t="s">
        <v>533</v>
      </c>
      <c r="E87" s="25" t="s">
        <v>477</v>
      </c>
      <c r="F87" s="97">
        <v>311742.33544921875</v>
      </c>
      <c r="G87" s="27">
        <v>328857.5</v>
      </c>
      <c r="H87" s="27">
        <v>354978.67272949219</v>
      </c>
      <c r="I87" s="27">
        <v>255133.5625</v>
      </c>
      <c r="J87" s="27">
        <v>263273.46875</v>
      </c>
      <c r="K87" s="27">
        <f t="shared" si="17"/>
        <v>316752.66333485843</v>
      </c>
      <c r="L87" s="68">
        <v>0.95499318838119507</v>
      </c>
      <c r="M87" s="68">
        <v>1.0016423463821411</v>
      </c>
      <c r="N87" s="27">
        <v>336598.78393554688</v>
      </c>
      <c r="O87" s="27">
        <v>259617.6875</v>
      </c>
      <c r="P87" s="66">
        <f t="shared" si="18"/>
        <v>297528.12764911354</v>
      </c>
      <c r="Q87" s="66">
        <f t="shared" si="19"/>
        <v>299378.24585008627</v>
      </c>
      <c r="R87" s="66">
        <f t="shared" si="20"/>
        <v>328900.67429199221</v>
      </c>
      <c r="S87" s="66">
        <f t="shared" si="21"/>
        <v>302936.21883927874</v>
      </c>
      <c r="T87" s="67">
        <v>0</v>
      </c>
      <c r="U87" s="66">
        <f t="shared" si="22"/>
        <v>380214.94276977336</v>
      </c>
      <c r="V87" s="66">
        <f t="shared" si="23"/>
        <v>380214.94276977336</v>
      </c>
      <c r="W87" s="81">
        <f t="shared" si="24"/>
        <v>302797.15231824986</v>
      </c>
      <c r="X87" s="113">
        <f t="shared" si="25"/>
        <v>0.97130584423806621</v>
      </c>
    </row>
    <row r="88" spans="1:24" x14ac:dyDescent="0.2">
      <c r="A88" s="31" t="s">
        <v>95</v>
      </c>
      <c r="B88" s="25" t="s">
        <v>365</v>
      </c>
      <c r="C88" s="25" t="s">
        <v>536</v>
      </c>
      <c r="D88" s="25" t="s">
        <v>535</v>
      </c>
      <c r="E88" s="25" t="s">
        <v>477</v>
      </c>
      <c r="F88" s="97">
        <v>149033.412109375</v>
      </c>
      <c r="G88" s="27">
        <v>168091.546875</v>
      </c>
      <c r="H88" s="27">
        <v>153457.759765625</v>
      </c>
      <c r="I88" s="27">
        <v>119025.015625</v>
      </c>
      <c r="J88" s="27">
        <v>128373.5390625</v>
      </c>
      <c r="K88" s="27">
        <f t="shared" si="17"/>
        <v>158145.38623616414</v>
      </c>
      <c r="L88" s="68">
        <v>0.94510966539382935</v>
      </c>
      <c r="M88" s="68">
        <v>1.0006816387176514</v>
      </c>
      <c r="N88" s="27">
        <v>152653.20361328125</v>
      </c>
      <c r="O88" s="27">
        <v>116289.5390625</v>
      </c>
      <c r="P88" s="66">
        <f t="shared" si="18"/>
        <v>145608.08099514674</v>
      </c>
      <c r="Q88" s="66">
        <f t="shared" si="19"/>
        <v>146513.51525773699</v>
      </c>
      <c r="R88" s="66">
        <f t="shared" si="20"/>
        <v>149016.83715820315</v>
      </c>
      <c r="S88" s="66">
        <f t="shared" si="21"/>
        <v>146815.20967026267</v>
      </c>
      <c r="T88" s="67">
        <v>0</v>
      </c>
      <c r="U88" s="66">
        <f t="shared" si="22"/>
        <v>184267.62160165116</v>
      </c>
      <c r="V88" s="66">
        <f t="shared" si="23"/>
        <v>184267.62160165116</v>
      </c>
      <c r="W88" s="81">
        <f t="shared" si="24"/>
        <v>146747.81237943628</v>
      </c>
      <c r="X88" s="113">
        <f t="shared" si="25"/>
        <v>0.9846638435127465</v>
      </c>
    </row>
    <row r="89" spans="1:24" x14ac:dyDescent="0.2">
      <c r="A89" s="31" t="s">
        <v>96</v>
      </c>
      <c r="B89" s="25" t="s">
        <v>367</v>
      </c>
      <c r="C89" s="25" t="s">
        <v>538</v>
      </c>
      <c r="D89" s="25" t="s">
        <v>537</v>
      </c>
      <c r="E89" s="25" t="s">
        <v>477</v>
      </c>
      <c r="F89" s="97">
        <v>291168.83239746094</v>
      </c>
      <c r="G89" s="27">
        <v>314622.25</v>
      </c>
      <c r="H89" s="27">
        <v>330775.87182617188</v>
      </c>
      <c r="I89" s="27">
        <v>344580.5</v>
      </c>
      <c r="J89" s="27">
        <v>329200.3125</v>
      </c>
      <c r="K89" s="27">
        <f t="shared" si="17"/>
        <v>320755.0617731064</v>
      </c>
      <c r="L89" s="68">
        <v>0.94355440139770508</v>
      </c>
      <c r="M89" s="68">
        <v>0.99893605709075928</v>
      </c>
      <c r="N89" s="27">
        <v>335676.23492431641</v>
      </c>
      <c r="O89" s="27">
        <v>425878.78125</v>
      </c>
      <c r="P89" s="66">
        <f t="shared" si="18"/>
        <v>312236.28972055693</v>
      </c>
      <c r="Q89" s="66">
        <f t="shared" si="19"/>
        <v>314177.86763851927</v>
      </c>
      <c r="R89" s="66">
        <f t="shared" si="20"/>
        <v>344696.48955688474</v>
      </c>
      <c r="S89" s="66">
        <f t="shared" si="21"/>
        <v>317855.89950051846</v>
      </c>
      <c r="T89" s="67">
        <v>0</v>
      </c>
      <c r="U89" s="66">
        <f t="shared" si="22"/>
        <v>398940.61892197415</v>
      </c>
      <c r="V89" s="66">
        <f t="shared" si="23"/>
        <v>398940.61892197415</v>
      </c>
      <c r="W89" s="81">
        <f t="shared" si="24"/>
        <v>317709.98392033001</v>
      </c>
      <c r="X89" s="113">
        <f t="shared" si="25"/>
        <v>1.0911538206350293</v>
      </c>
    </row>
    <row r="90" spans="1:24" x14ac:dyDescent="0.2">
      <c r="A90" s="31" t="s">
        <v>97</v>
      </c>
      <c r="B90" s="25" t="s">
        <v>375</v>
      </c>
      <c r="C90" s="25" t="s">
        <v>540</v>
      </c>
      <c r="D90" s="25" t="s">
        <v>539</v>
      </c>
      <c r="E90" s="25" t="s">
        <v>477</v>
      </c>
      <c r="F90" s="97">
        <v>186593.41552734375</v>
      </c>
      <c r="G90" s="27">
        <v>187681.640625</v>
      </c>
      <c r="H90" s="27">
        <v>180149.04400253296</v>
      </c>
      <c r="I90" s="27">
        <v>187244.375</v>
      </c>
      <c r="J90" s="27">
        <v>173791.0625</v>
      </c>
      <c r="K90" s="27">
        <f t="shared" si="17"/>
        <v>186554.29145753983</v>
      </c>
      <c r="L90" s="68">
        <v>0.94369781017303467</v>
      </c>
      <c r="M90" s="68">
        <v>0.9994235634803772</v>
      </c>
      <c r="N90" s="27">
        <v>196806.450340271</v>
      </c>
      <c r="O90" s="27">
        <v>196781.234375</v>
      </c>
      <c r="P90" s="66">
        <f t="shared" si="18"/>
        <v>176913.95220886843</v>
      </c>
      <c r="Q90" s="66">
        <f t="shared" si="19"/>
        <v>178014.05566992224</v>
      </c>
      <c r="R90" s="66">
        <f t="shared" si="20"/>
        <v>196803.92874374392</v>
      </c>
      <c r="S90" s="66">
        <f t="shared" si="21"/>
        <v>180278.5665653781</v>
      </c>
      <c r="T90" s="67">
        <v>0</v>
      </c>
      <c r="U90" s="66">
        <f t="shared" si="22"/>
        <v>226267.44709465725</v>
      </c>
      <c r="V90" s="66">
        <f t="shared" si="23"/>
        <v>226267.44709465725</v>
      </c>
      <c r="W90" s="81">
        <f t="shared" si="24"/>
        <v>180195.80751740301</v>
      </c>
      <c r="X90" s="113">
        <f t="shared" si="25"/>
        <v>0.96571364540458171</v>
      </c>
    </row>
    <row r="91" spans="1:24" x14ac:dyDescent="0.2">
      <c r="A91" s="31" t="s">
        <v>98</v>
      </c>
      <c r="B91" s="25" t="s">
        <v>383</v>
      </c>
      <c r="C91" s="25" t="s">
        <v>532</v>
      </c>
      <c r="D91" s="25" t="s">
        <v>531</v>
      </c>
      <c r="E91" s="25" t="s">
        <v>477</v>
      </c>
      <c r="F91" s="97">
        <v>285891.33435058594</v>
      </c>
      <c r="G91" s="27">
        <v>307276.90625</v>
      </c>
      <c r="H91" s="27">
        <v>330745.72320556641</v>
      </c>
      <c r="I91" s="27">
        <v>299524.53125</v>
      </c>
      <c r="J91" s="27">
        <v>325066.53125</v>
      </c>
      <c r="K91" s="27">
        <f t="shared" si="17"/>
        <v>308361.55817286286</v>
      </c>
      <c r="L91" s="68">
        <v>0.951404869556427</v>
      </c>
      <c r="M91" s="68">
        <v>0.9986196756362915</v>
      </c>
      <c r="N91" s="27">
        <v>315303.53393554688</v>
      </c>
      <c r="O91" s="27">
        <v>374874.46875</v>
      </c>
      <c r="P91" s="66">
        <f t="shared" si="18"/>
        <v>299291.06895041961</v>
      </c>
      <c r="Q91" s="66">
        <f t="shared" si="19"/>
        <v>301152.14964362647</v>
      </c>
      <c r="R91" s="66">
        <f t="shared" si="20"/>
        <v>321260.62741699221</v>
      </c>
      <c r="S91" s="66">
        <f t="shared" si="21"/>
        <v>303575.57564708684</v>
      </c>
      <c r="T91" s="67">
        <v>0</v>
      </c>
      <c r="U91" s="66">
        <f t="shared" si="22"/>
        <v>381017.39885449526</v>
      </c>
      <c r="V91" s="66">
        <f t="shared" si="23"/>
        <v>381017.39885449526</v>
      </c>
      <c r="W91" s="81">
        <f t="shared" si="24"/>
        <v>303436.21562161244</v>
      </c>
      <c r="X91" s="113">
        <f t="shared" si="25"/>
        <v>1.0613690558718067</v>
      </c>
    </row>
    <row r="92" spans="1:24" x14ac:dyDescent="0.2">
      <c r="A92" s="31" t="s">
        <v>99</v>
      </c>
      <c r="B92" s="25" t="s">
        <v>400</v>
      </c>
      <c r="C92" s="25" t="s">
        <v>538</v>
      </c>
      <c r="D92" s="25" t="s">
        <v>537</v>
      </c>
      <c r="E92" s="25" t="s">
        <v>477</v>
      </c>
      <c r="F92" s="97">
        <v>280643.16400146484</v>
      </c>
      <c r="G92" s="27">
        <v>298978.71875</v>
      </c>
      <c r="H92" s="27">
        <v>326595.06716918945</v>
      </c>
      <c r="I92" s="27">
        <v>351829.1875</v>
      </c>
      <c r="J92" s="27">
        <v>319305.53125</v>
      </c>
      <c r="K92" s="27">
        <f t="shared" si="17"/>
        <v>309516.75548834348</v>
      </c>
      <c r="L92" s="68">
        <v>0.95077919960021973</v>
      </c>
      <c r="M92" s="68">
        <v>0.99789655208587646</v>
      </c>
      <c r="N92" s="27">
        <v>307230.21960449219</v>
      </c>
      <c r="O92" s="27">
        <v>365913.34375</v>
      </c>
      <c r="P92" s="66">
        <f t="shared" si="18"/>
        <v>299013.87746044464</v>
      </c>
      <c r="Q92" s="66">
        <f t="shared" si="19"/>
        <v>300873.23449469934</v>
      </c>
      <c r="R92" s="66">
        <f t="shared" si="20"/>
        <v>313098.53201904293</v>
      </c>
      <c r="S92" s="66">
        <f t="shared" si="21"/>
        <v>302346.59832931915</v>
      </c>
      <c r="T92" s="67">
        <v>0</v>
      </c>
      <c r="U92" s="66">
        <f t="shared" si="22"/>
        <v>379474.91066232469</v>
      </c>
      <c r="V92" s="66">
        <f t="shared" si="23"/>
        <v>379474.91066232469</v>
      </c>
      <c r="W92" s="81">
        <f t="shared" si="24"/>
        <v>302207.80248068913</v>
      </c>
      <c r="X92" s="113">
        <f t="shared" si="25"/>
        <v>1.0768400632737725</v>
      </c>
    </row>
    <row r="93" spans="1:24" x14ac:dyDescent="0.2">
      <c r="A93" s="31" t="s">
        <v>100</v>
      </c>
      <c r="B93" s="25" t="s">
        <v>401</v>
      </c>
      <c r="C93" s="25" t="s">
        <v>538</v>
      </c>
      <c r="D93" s="25" t="s">
        <v>537</v>
      </c>
      <c r="E93" s="25" t="s">
        <v>477</v>
      </c>
      <c r="F93" s="97">
        <v>116333.33471679688</v>
      </c>
      <c r="G93" s="27">
        <v>131645.640625</v>
      </c>
      <c r="H93" s="27">
        <v>145799.69482421875</v>
      </c>
      <c r="I93" s="27">
        <v>104720.59375</v>
      </c>
      <c r="J93" s="27">
        <v>108790.9609375</v>
      </c>
      <c r="K93" s="27">
        <f t="shared" si="17"/>
        <v>127566.45461736149</v>
      </c>
      <c r="L93" s="68">
        <v>0.95378977060317993</v>
      </c>
      <c r="M93" s="68">
        <v>1.0041158199310303</v>
      </c>
      <c r="N93" s="27">
        <v>136283.27978515625</v>
      </c>
      <c r="O93" s="27">
        <v>106320.0546875</v>
      </c>
      <c r="P93" s="66">
        <f t="shared" si="18"/>
        <v>120137.55736250765</v>
      </c>
      <c r="Q93" s="66">
        <f t="shared" si="19"/>
        <v>120884.60834976393</v>
      </c>
      <c r="R93" s="66">
        <f t="shared" si="20"/>
        <v>133286.95727539063</v>
      </c>
      <c r="S93" s="66">
        <f t="shared" si="21"/>
        <v>122379.30999894408</v>
      </c>
      <c r="T93" s="67">
        <v>0</v>
      </c>
      <c r="U93" s="66">
        <f t="shared" si="22"/>
        <v>153598.14856651184</v>
      </c>
      <c r="V93" s="66">
        <f t="shared" si="23"/>
        <v>153598.14856651184</v>
      </c>
      <c r="W93" s="81">
        <f t="shared" si="24"/>
        <v>122323.13030226513</v>
      </c>
      <c r="X93" s="113">
        <f t="shared" si="25"/>
        <v>1.0514882135894228</v>
      </c>
    </row>
    <row r="94" spans="1:24" x14ac:dyDescent="0.2">
      <c r="A94" s="31" t="s">
        <v>101</v>
      </c>
      <c r="B94" s="25" t="s">
        <v>218</v>
      </c>
      <c r="C94" s="25" t="s">
        <v>536</v>
      </c>
      <c r="D94" s="25" t="s">
        <v>535</v>
      </c>
      <c r="E94" s="25" t="s">
        <v>477</v>
      </c>
      <c r="F94" s="97">
        <v>480292.08276367188</v>
      </c>
      <c r="G94" s="27">
        <v>462034.75</v>
      </c>
      <c r="H94" s="27">
        <v>415112.40637207031</v>
      </c>
      <c r="I94" s="27">
        <v>392332</v>
      </c>
      <c r="J94" s="27">
        <v>506790.71875</v>
      </c>
      <c r="K94" s="27">
        <f t="shared" si="17"/>
        <v>450444.44360374368</v>
      </c>
      <c r="L94" s="68">
        <v>1.017858624458313</v>
      </c>
      <c r="M94" s="68">
        <v>1.00038743019104</v>
      </c>
      <c r="N94" s="27">
        <v>450444.00048828125</v>
      </c>
      <c r="O94" s="27">
        <v>388562.09375</v>
      </c>
      <c r="P94" s="66">
        <f t="shared" si="18"/>
        <v>452365.20547464106</v>
      </c>
      <c r="Q94" s="66">
        <f t="shared" si="19"/>
        <v>455178.1465795656</v>
      </c>
      <c r="R94" s="66">
        <f t="shared" si="20"/>
        <v>444255.80981445313</v>
      </c>
      <c r="S94" s="66">
        <f t="shared" si="21"/>
        <v>453861.81248240266</v>
      </c>
      <c r="T94" s="67">
        <v>0</v>
      </c>
      <c r="U94" s="66">
        <f t="shared" si="22"/>
        <v>569641.50315065449</v>
      </c>
      <c r="V94" s="66">
        <f t="shared" si="23"/>
        <v>569641.50315065449</v>
      </c>
      <c r="W94" s="81">
        <f t="shared" si="24"/>
        <v>453653.46174926287</v>
      </c>
      <c r="X94" s="113">
        <f t="shared" si="25"/>
        <v>0.94453662267109129</v>
      </c>
    </row>
    <row r="95" spans="1:24" x14ac:dyDescent="0.2">
      <c r="A95" s="31" t="s">
        <v>102</v>
      </c>
      <c r="B95" s="25" t="s">
        <v>234</v>
      </c>
      <c r="C95" s="25" t="s">
        <v>534</v>
      </c>
      <c r="D95" s="25" t="s">
        <v>533</v>
      </c>
      <c r="E95" s="25" t="s">
        <v>477</v>
      </c>
      <c r="F95" s="97">
        <v>967901.83978271484</v>
      </c>
      <c r="G95" s="27">
        <v>864312.25</v>
      </c>
      <c r="H95" s="27">
        <v>850926.72703552246</v>
      </c>
      <c r="I95" s="27">
        <v>854743.8125</v>
      </c>
      <c r="J95" s="27">
        <v>898127.625</v>
      </c>
      <c r="K95" s="27">
        <f t="shared" si="17"/>
        <v>863428.61171363469</v>
      </c>
      <c r="L95" s="68">
        <v>0.98720300197601318</v>
      </c>
      <c r="M95" s="68">
        <v>1.0016542673110962</v>
      </c>
      <c r="N95" s="27">
        <v>887593.82220458984</v>
      </c>
      <c r="O95" s="27">
        <v>784616.8125</v>
      </c>
      <c r="P95" s="66">
        <f t="shared" si="18"/>
        <v>845996.18550330016</v>
      </c>
      <c r="Q95" s="66">
        <f t="shared" si="19"/>
        <v>851256.84086761938</v>
      </c>
      <c r="R95" s="66">
        <f t="shared" si="20"/>
        <v>877296.12123413093</v>
      </c>
      <c r="S95" s="66">
        <f t="shared" si="21"/>
        <v>854395.03311980376</v>
      </c>
      <c r="T95" s="67">
        <v>0</v>
      </c>
      <c r="U95" s="66">
        <f t="shared" si="22"/>
        <v>1072350.344455756</v>
      </c>
      <c r="V95" s="66">
        <f t="shared" si="23"/>
        <v>1072350.344455756</v>
      </c>
      <c r="W95" s="81">
        <f t="shared" si="24"/>
        <v>854002.81278611266</v>
      </c>
      <c r="X95" s="113">
        <f t="shared" si="25"/>
        <v>0.88232378293425762</v>
      </c>
    </row>
    <row r="96" spans="1:24" x14ac:dyDescent="0.2">
      <c r="A96" s="31" t="s">
        <v>103</v>
      </c>
      <c r="B96" s="25" t="s">
        <v>255</v>
      </c>
      <c r="C96" s="25" t="s">
        <v>534</v>
      </c>
      <c r="D96" s="25" t="s">
        <v>533</v>
      </c>
      <c r="E96" s="25" t="s">
        <v>477</v>
      </c>
      <c r="F96" s="97">
        <v>598378.24904632568</v>
      </c>
      <c r="G96" s="27">
        <v>560156.9375</v>
      </c>
      <c r="H96" s="27">
        <v>531712.3115234375</v>
      </c>
      <c r="I96" s="27">
        <v>480356.15625</v>
      </c>
      <c r="J96" s="27">
        <v>599495.5625</v>
      </c>
      <c r="K96" s="27">
        <f t="shared" si="17"/>
        <v>548012.83156450489</v>
      </c>
      <c r="L96" s="68">
        <v>1.0586597919464111</v>
      </c>
      <c r="M96" s="68">
        <v>1.0008323192596436</v>
      </c>
      <c r="N96" s="27">
        <v>546827.39184570313</v>
      </c>
      <c r="O96" s="27">
        <v>467790.78125</v>
      </c>
      <c r="P96" s="66">
        <f t="shared" si="18"/>
        <v>572142.17326362489</v>
      </c>
      <c r="Q96" s="66">
        <f t="shared" si="19"/>
        <v>575699.92310281831</v>
      </c>
      <c r="R96" s="66">
        <f t="shared" si="20"/>
        <v>538923.73078613286</v>
      </c>
      <c r="S96" s="66">
        <f t="shared" si="21"/>
        <v>571267.74371196644</v>
      </c>
      <c r="T96" s="67">
        <v>0</v>
      </c>
      <c r="U96" s="66">
        <f t="shared" si="22"/>
        <v>716997.56903911068</v>
      </c>
      <c r="V96" s="66">
        <f t="shared" si="23"/>
        <v>716997.56903911068</v>
      </c>
      <c r="W96" s="81">
        <f t="shared" si="24"/>
        <v>571005.496371591</v>
      </c>
      <c r="X96" s="113">
        <f t="shared" si="25"/>
        <v>0.9542551008189879</v>
      </c>
    </row>
    <row r="97" spans="1:24" x14ac:dyDescent="0.2">
      <c r="A97" s="31" t="s">
        <v>104</v>
      </c>
      <c r="B97" s="25" t="s">
        <v>290</v>
      </c>
      <c r="C97" s="25" t="s">
        <v>532</v>
      </c>
      <c r="D97" s="25" t="s">
        <v>531</v>
      </c>
      <c r="E97" s="25" t="s">
        <v>477</v>
      </c>
      <c r="F97" s="97">
        <v>407773.1640625</v>
      </c>
      <c r="G97" s="27">
        <v>427032.75</v>
      </c>
      <c r="H97" s="27">
        <v>465678.63500976563</v>
      </c>
      <c r="I97" s="27">
        <v>344356.5</v>
      </c>
      <c r="J97" s="27">
        <v>347636.25</v>
      </c>
      <c r="K97" s="27">
        <f t="shared" si="17"/>
        <v>413814.24101924553</v>
      </c>
      <c r="L97" s="68">
        <v>0.96562778949737549</v>
      </c>
      <c r="M97" s="68">
        <v>1.0023485422134399</v>
      </c>
      <c r="N97" s="27">
        <v>432815.16088867188</v>
      </c>
      <c r="O97" s="27">
        <v>311352.90625</v>
      </c>
      <c r="P97" s="66">
        <f t="shared" si="18"/>
        <v>390611.79846534895</v>
      </c>
      <c r="Q97" s="66">
        <f t="shared" si="19"/>
        <v>393040.73855772143</v>
      </c>
      <c r="R97" s="66">
        <f t="shared" si="20"/>
        <v>420668.93542480475</v>
      </c>
      <c r="S97" s="66">
        <f t="shared" si="21"/>
        <v>396370.42325444642</v>
      </c>
      <c r="T97" s="67">
        <v>0</v>
      </c>
      <c r="U97" s="66">
        <f t="shared" si="22"/>
        <v>497484.11850771954</v>
      </c>
      <c r="V97" s="66">
        <f t="shared" si="23"/>
        <v>497484.11850771954</v>
      </c>
      <c r="W97" s="81">
        <f t="shared" si="24"/>
        <v>396188.46463618701</v>
      </c>
      <c r="X97" s="113">
        <f t="shared" si="25"/>
        <v>0.97159033392266736</v>
      </c>
    </row>
    <row r="98" spans="1:24" x14ac:dyDescent="0.2">
      <c r="A98" s="31" t="s">
        <v>105</v>
      </c>
      <c r="B98" s="25" t="s">
        <v>268</v>
      </c>
      <c r="C98" s="25" t="s">
        <v>528</v>
      </c>
      <c r="D98" s="25" t="s">
        <v>527</v>
      </c>
      <c r="E98" s="25" t="s">
        <v>477</v>
      </c>
      <c r="F98" s="97">
        <v>239834.41975784302</v>
      </c>
      <c r="G98" s="27">
        <v>288066.09375</v>
      </c>
      <c r="H98" s="27">
        <v>349690.16976819932</v>
      </c>
      <c r="I98" s="27">
        <v>251693.234375</v>
      </c>
      <c r="J98" s="27">
        <v>182652.296875</v>
      </c>
      <c r="K98" s="27">
        <f t="shared" si="17"/>
        <v>282176.29073065892</v>
      </c>
      <c r="L98" s="68">
        <v>0.93781274557113647</v>
      </c>
      <c r="M98" s="68">
        <v>1.0016590356826782</v>
      </c>
      <c r="N98" s="27">
        <v>296244.22464078665</v>
      </c>
      <c r="O98" s="27">
        <v>261317.28125</v>
      </c>
      <c r="P98" s="66">
        <f t="shared" si="18"/>
        <v>263108.12023078557</v>
      </c>
      <c r="Q98" s="66">
        <f t="shared" si="19"/>
        <v>264744.20461013133</v>
      </c>
      <c r="R98" s="66">
        <f t="shared" si="20"/>
        <v>292751.53030170803</v>
      </c>
      <c r="S98" s="66">
        <f t="shared" si="21"/>
        <v>268119.58101272758</v>
      </c>
      <c r="T98" s="67">
        <v>0</v>
      </c>
      <c r="U98" s="66">
        <f t="shared" si="22"/>
        <v>336516.61574443569</v>
      </c>
      <c r="V98" s="66">
        <f t="shared" si="23"/>
        <v>336516.61574443569</v>
      </c>
      <c r="W98" s="81">
        <f t="shared" si="24"/>
        <v>267996.49748876336</v>
      </c>
      <c r="X98" s="113">
        <f t="shared" si="25"/>
        <v>1.1174230027506276</v>
      </c>
    </row>
    <row r="99" spans="1:24" x14ac:dyDescent="0.2">
      <c r="A99" s="31" t="s">
        <v>106</v>
      </c>
      <c r="B99" s="25" t="s">
        <v>283</v>
      </c>
      <c r="C99" s="25" t="s">
        <v>530</v>
      </c>
      <c r="D99" s="25" t="s">
        <v>529</v>
      </c>
      <c r="E99" s="25" t="s">
        <v>477</v>
      </c>
      <c r="F99" s="97">
        <v>646355.75421142578</v>
      </c>
      <c r="G99" s="27">
        <v>583856.75</v>
      </c>
      <c r="H99" s="27">
        <v>529920.69650268555</v>
      </c>
      <c r="I99" s="27">
        <v>496721.125</v>
      </c>
      <c r="J99" s="27">
        <v>730460.125</v>
      </c>
      <c r="K99" s="27">
        <f t="shared" si="17"/>
        <v>573447.22128013591</v>
      </c>
      <c r="L99" s="68">
        <v>1.0804877281188965</v>
      </c>
      <c r="M99" s="68">
        <v>1.0002717971801758</v>
      </c>
      <c r="N99" s="27">
        <v>573681.71035766602</v>
      </c>
      <c r="O99" s="27">
        <v>480756.375</v>
      </c>
      <c r="P99" s="66">
        <f t="shared" si="18"/>
        <v>609753.2373036138</v>
      </c>
      <c r="Q99" s="66">
        <f t="shared" si="19"/>
        <v>613544.86390157999</v>
      </c>
      <c r="R99" s="66">
        <f t="shared" si="20"/>
        <v>564389.17682189937</v>
      </c>
      <c r="S99" s="66">
        <f t="shared" si="21"/>
        <v>607620.7371909722</v>
      </c>
      <c r="T99" s="67">
        <v>0</v>
      </c>
      <c r="U99" s="66">
        <f t="shared" si="22"/>
        <v>762624.17449450947</v>
      </c>
      <c r="V99" s="66">
        <f t="shared" si="23"/>
        <v>762624.17449450947</v>
      </c>
      <c r="W99" s="81">
        <f t="shared" si="24"/>
        <v>607341.80157095985</v>
      </c>
      <c r="X99" s="113">
        <f t="shared" si="25"/>
        <v>0.9396401248286802</v>
      </c>
    </row>
    <row r="100" spans="1:24" x14ac:dyDescent="0.2">
      <c r="A100" s="31" t="s">
        <v>107</v>
      </c>
      <c r="B100" s="25" t="s">
        <v>303</v>
      </c>
      <c r="C100" s="25" t="s">
        <v>526</v>
      </c>
      <c r="D100" s="25" t="s">
        <v>525</v>
      </c>
      <c r="E100" s="25" t="s">
        <v>477</v>
      </c>
      <c r="F100" s="97">
        <v>234034.251953125</v>
      </c>
      <c r="G100" s="27">
        <v>205334.71875</v>
      </c>
      <c r="H100" s="27">
        <v>187556.802734375</v>
      </c>
      <c r="I100" s="27">
        <v>245531.875</v>
      </c>
      <c r="J100" s="27">
        <v>348818.09375</v>
      </c>
      <c r="K100" s="27">
        <f t="shared" ref="K100:K131" si="26">SUMPRODUCT($G100:$J100,$G$1:$J$1)</f>
        <v>216195.85460916776</v>
      </c>
      <c r="L100" s="68">
        <v>1.0336062908172607</v>
      </c>
      <c r="M100" s="68">
        <v>0.99781554937362671</v>
      </c>
      <c r="N100" s="27">
        <v>204826.91748046875</v>
      </c>
      <c r="O100" s="27">
        <v>279967.6875</v>
      </c>
      <c r="P100" s="66">
        <f t="shared" ref="P100:P131" si="27">(O$1*O100+(1-O$1)*K100)*L100*M100</f>
        <v>229550.35295361109</v>
      </c>
      <c r="Q100" s="66">
        <f t="shared" ref="Q100:Q131" si="28">P100*$F$197/P$197</f>
        <v>230977.76517643142</v>
      </c>
      <c r="R100" s="66">
        <f t="shared" ref="R100:R131" si="29">($O$1*O100)+((1-$O$1)*N100)</f>
        <v>212340.9944824219</v>
      </c>
      <c r="S100" s="66">
        <f t="shared" ref="S100:S131" si="30">(Q100*$K$1)+(R100*$N$1)</f>
        <v>228731.70581632346</v>
      </c>
      <c r="T100" s="67">
        <v>0</v>
      </c>
      <c r="U100" s="66">
        <f t="shared" ref="U100:U131" si="31">S100/$S$197*$U$1</f>
        <v>287080.93330605043</v>
      </c>
      <c r="V100" s="66">
        <f t="shared" ref="V100:V131" si="32">U100+T100</f>
        <v>287080.93330605043</v>
      </c>
      <c r="W100" s="81">
        <f t="shared" ref="W100:W131" si="33">V100*$F$197/$V$197</f>
        <v>228626.70377101263</v>
      </c>
      <c r="X100" s="113">
        <f t="shared" si="25"/>
        <v>0.97689420186582154</v>
      </c>
    </row>
    <row r="101" spans="1:24" x14ac:dyDescent="0.2">
      <c r="A101" s="31" t="s">
        <v>108</v>
      </c>
      <c r="B101" s="25" t="s">
        <v>308</v>
      </c>
      <c r="C101" s="25" t="s">
        <v>522</v>
      </c>
      <c r="D101" s="25" t="s">
        <v>521</v>
      </c>
      <c r="E101" s="25" t="s">
        <v>477</v>
      </c>
      <c r="F101" s="97">
        <v>391510.001953125</v>
      </c>
      <c r="G101" s="27">
        <v>384095.96875</v>
      </c>
      <c r="H101" s="27">
        <v>383053.78930664063</v>
      </c>
      <c r="I101" s="27">
        <v>290389.75</v>
      </c>
      <c r="J101" s="27">
        <v>368348.375</v>
      </c>
      <c r="K101" s="27">
        <f t="shared" si="26"/>
        <v>369330.6804289979</v>
      </c>
      <c r="L101" s="68">
        <v>1.0101661682128906</v>
      </c>
      <c r="M101" s="68">
        <v>1.0023072957992554</v>
      </c>
      <c r="N101" s="27">
        <v>385695.56591796875</v>
      </c>
      <c r="O101" s="27">
        <v>281635.78125</v>
      </c>
      <c r="P101" s="66">
        <f t="shared" si="27"/>
        <v>365067.09499719628</v>
      </c>
      <c r="Q101" s="66">
        <f t="shared" si="28"/>
        <v>367337.1905420018</v>
      </c>
      <c r="R101" s="66">
        <f t="shared" si="29"/>
        <v>375289.58745117189</v>
      </c>
      <c r="S101" s="66">
        <f t="shared" si="30"/>
        <v>368295.5945384021</v>
      </c>
      <c r="T101" s="67">
        <v>0</v>
      </c>
      <c r="U101" s="66">
        <f t="shared" si="31"/>
        <v>462247.42929821549</v>
      </c>
      <c r="V101" s="66">
        <f t="shared" si="32"/>
        <v>462247.42929821549</v>
      </c>
      <c r="W101" s="81">
        <f t="shared" si="33"/>
        <v>368126.52400850994</v>
      </c>
      <c r="X101" s="113">
        <f t="shared" si="25"/>
        <v>0.94027361286311473</v>
      </c>
    </row>
    <row r="102" spans="1:24" x14ac:dyDescent="0.2">
      <c r="A102" s="31" t="s">
        <v>109</v>
      </c>
      <c r="B102" s="25" t="s">
        <v>317</v>
      </c>
      <c r="C102" s="25" t="s">
        <v>524</v>
      </c>
      <c r="D102" s="25" t="s">
        <v>523</v>
      </c>
      <c r="E102" s="25" t="s">
        <v>477</v>
      </c>
      <c r="F102" s="97">
        <v>351813.58211326599</v>
      </c>
      <c r="G102" s="27">
        <v>391014.28125</v>
      </c>
      <c r="H102" s="27">
        <v>452318.78341579437</v>
      </c>
      <c r="I102" s="27">
        <v>352858.84375</v>
      </c>
      <c r="J102" s="27">
        <v>315022.375</v>
      </c>
      <c r="K102" s="27">
        <f t="shared" si="26"/>
        <v>386062.59007864021</v>
      </c>
      <c r="L102" s="68">
        <v>0.97097021341323853</v>
      </c>
      <c r="M102" s="68">
        <v>1.0019018650054932</v>
      </c>
      <c r="N102" s="27">
        <v>394279.49526786804</v>
      </c>
      <c r="O102" s="27">
        <v>350038.75</v>
      </c>
      <c r="P102" s="66">
        <f t="shared" si="27"/>
        <v>372063.7396833605</v>
      </c>
      <c r="Q102" s="66">
        <f t="shared" si="28"/>
        <v>374377.34244135581</v>
      </c>
      <c r="R102" s="66">
        <f t="shared" si="29"/>
        <v>389855.42074108124</v>
      </c>
      <c r="S102" s="66">
        <f t="shared" si="30"/>
        <v>376242.72369288112</v>
      </c>
      <c r="T102" s="67">
        <v>0</v>
      </c>
      <c r="U102" s="66">
        <f t="shared" si="31"/>
        <v>472221.86308573605</v>
      </c>
      <c r="V102" s="66">
        <f t="shared" si="32"/>
        <v>472221.86308573605</v>
      </c>
      <c r="W102" s="81">
        <f t="shared" si="33"/>
        <v>376070.00493760366</v>
      </c>
      <c r="X102" s="113">
        <f t="shared" si="25"/>
        <v>1.0689468060858671</v>
      </c>
    </row>
    <row r="103" spans="1:24" x14ac:dyDescent="0.2">
      <c r="A103" s="31" t="s">
        <v>110</v>
      </c>
      <c r="B103" s="25" t="s">
        <v>323</v>
      </c>
      <c r="C103" s="25" t="s">
        <v>526</v>
      </c>
      <c r="D103" s="25" t="s">
        <v>525</v>
      </c>
      <c r="E103" s="25" t="s">
        <v>477</v>
      </c>
      <c r="F103" s="97">
        <v>173764.16845703125</v>
      </c>
      <c r="G103" s="27">
        <v>212360.75</v>
      </c>
      <c r="H103" s="27">
        <v>273260.72509765625</v>
      </c>
      <c r="I103" s="27">
        <v>155787.109375</v>
      </c>
      <c r="J103" s="27">
        <v>113574.4921875</v>
      </c>
      <c r="K103" s="27">
        <f t="shared" si="26"/>
        <v>203673.41512977018</v>
      </c>
      <c r="L103" s="68">
        <v>0.9356081485748291</v>
      </c>
      <c r="M103" s="68">
        <v>1.0065598487854004</v>
      </c>
      <c r="N103" s="27">
        <v>219988.033203125</v>
      </c>
      <c r="O103" s="27">
        <v>117992.8671875</v>
      </c>
      <c r="P103" s="66">
        <f t="shared" si="27"/>
        <v>183739.61395966337</v>
      </c>
      <c r="Q103" s="66">
        <f t="shared" si="28"/>
        <v>184882.16141126899</v>
      </c>
      <c r="R103" s="66">
        <f t="shared" si="29"/>
        <v>209788.5166015625</v>
      </c>
      <c r="S103" s="66">
        <f t="shared" si="30"/>
        <v>187883.81621079458</v>
      </c>
      <c r="T103" s="67">
        <v>0</v>
      </c>
      <c r="U103" s="66">
        <f t="shared" si="31"/>
        <v>235812.78825512118</v>
      </c>
      <c r="V103" s="66">
        <f t="shared" si="32"/>
        <v>235812.78825512118</v>
      </c>
      <c r="W103" s="81">
        <f t="shared" si="33"/>
        <v>187797.56588134187</v>
      </c>
      <c r="X103" s="113">
        <f t="shared" si="25"/>
        <v>1.0807611692843386</v>
      </c>
    </row>
    <row r="104" spans="1:24" x14ac:dyDescent="0.2">
      <c r="A104" s="31" t="s">
        <v>111</v>
      </c>
      <c r="B104" s="25" t="s">
        <v>329</v>
      </c>
      <c r="C104" s="25" t="s">
        <v>528</v>
      </c>
      <c r="D104" s="25" t="s">
        <v>527</v>
      </c>
      <c r="E104" s="25" t="s">
        <v>477</v>
      </c>
      <c r="F104" s="97">
        <v>235861.92057037354</v>
      </c>
      <c r="G104" s="27">
        <v>220868.84375</v>
      </c>
      <c r="H104" s="27">
        <v>247101.94934082031</v>
      </c>
      <c r="I104" s="27">
        <v>253139.375</v>
      </c>
      <c r="J104" s="27">
        <v>207428.265625</v>
      </c>
      <c r="K104" s="27">
        <f t="shared" si="26"/>
        <v>226827.37058400322</v>
      </c>
      <c r="L104" s="68">
        <v>0.93499690294265747</v>
      </c>
      <c r="M104" s="68">
        <v>0.99910438060760498</v>
      </c>
      <c r="N104" s="27">
        <v>231450.82397460938</v>
      </c>
      <c r="O104" s="27">
        <v>198019.421875</v>
      </c>
      <c r="P104" s="66">
        <f t="shared" si="27"/>
        <v>209201.82154971952</v>
      </c>
      <c r="Q104" s="66">
        <f t="shared" si="28"/>
        <v>210502.70056503819</v>
      </c>
      <c r="R104" s="66">
        <f t="shared" si="29"/>
        <v>228107.68376464845</v>
      </c>
      <c r="S104" s="66">
        <f t="shared" si="30"/>
        <v>212624.41134579794</v>
      </c>
      <c r="T104" s="67">
        <v>0</v>
      </c>
      <c r="U104" s="66">
        <f t="shared" si="31"/>
        <v>266864.6842594617</v>
      </c>
      <c r="V104" s="66">
        <f t="shared" si="32"/>
        <v>266864.6842594617</v>
      </c>
      <c r="W104" s="81">
        <f t="shared" si="33"/>
        <v>212526.80354807418</v>
      </c>
      <c r="X104" s="113">
        <f t="shared" si="25"/>
        <v>0.90106450008602845</v>
      </c>
    </row>
    <row r="105" spans="1:24" x14ac:dyDescent="0.2">
      <c r="A105" s="31" t="s">
        <v>112</v>
      </c>
      <c r="B105" s="25" t="s">
        <v>353</v>
      </c>
      <c r="C105" s="25" t="s">
        <v>479</v>
      </c>
      <c r="D105" s="25" t="s">
        <v>478</v>
      </c>
      <c r="E105" s="25" t="s">
        <v>477</v>
      </c>
      <c r="F105" s="97">
        <v>228211.0830078125</v>
      </c>
      <c r="G105" s="27">
        <v>241839.734375</v>
      </c>
      <c r="H105" s="27">
        <v>270931.72875976563</v>
      </c>
      <c r="I105" s="27">
        <v>173022.390625</v>
      </c>
      <c r="J105" s="27">
        <v>182625.78125</v>
      </c>
      <c r="K105" s="27">
        <f t="shared" si="26"/>
        <v>230926.10427519269</v>
      </c>
      <c r="L105" s="68">
        <v>0.93888640403747559</v>
      </c>
      <c r="M105" s="68">
        <v>1.0049866437911987</v>
      </c>
      <c r="N105" s="27">
        <v>249700.71606445313</v>
      </c>
      <c r="O105" s="27">
        <v>160306.078125</v>
      </c>
      <c r="P105" s="66">
        <f t="shared" si="27"/>
        <v>211231.06896028516</v>
      </c>
      <c r="Q105" s="66">
        <f t="shared" si="28"/>
        <v>212544.56643826226</v>
      </c>
      <c r="R105" s="66">
        <f t="shared" si="29"/>
        <v>240761.25227050783</v>
      </c>
      <c r="S105" s="66">
        <f t="shared" si="30"/>
        <v>215945.17442798827</v>
      </c>
      <c r="T105" s="67">
        <v>0</v>
      </c>
      <c r="U105" s="66">
        <f t="shared" si="31"/>
        <v>271032.57065510214</v>
      </c>
      <c r="V105" s="66">
        <f t="shared" si="32"/>
        <v>271032.57065510214</v>
      </c>
      <c r="W105" s="81">
        <f t="shared" si="33"/>
        <v>215846.04219396316</v>
      </c>
      <c r="X105" s="113">
        <f t="shared" si="25"/>
        <v>0.94581752712936362</v>
      </c>
    </row>
    <row r="106" spans="1:24" x14ac:dyDescent="0.2">
      <c r="A106" s="31" t="s">
        <v>113</v>
      </c>
      <c r="B106" s="25" t="s">
        <v>377</v>
      </c>
      <c r="C106" s="25" t="s">
        <v>522</v>
      </c>
      <c r="D106" s="25" t="s">
        <v>521</v>
      </c>
      <c r="E106" s="25" t="s">
        <v>477</v>
      </c>
      <c r="F106" s="97">
        <v>176522.3330078125</v>
      </c>
      <c r="G106" s="27">
        <v>159934.671875</v>
      </c>
      <c r="H106" s="27">
        <v>147020.87573242188</v>
      </c>
      <c r="I106" s="27">
        <v>137235.6875</v>
      </c>
      <c r="J106" s="27">
        <v>225755.984375</v>
      </c>
      <c r="K106" s="27">
        <f t="shared" si="26"/>
        <v>158446.99673463244</v>
      </c>
      <c r="L106" s="68">
        <v>1.0395339727401733</v>
      </c>
      <c r="M106" s="68">
        <v>1.0003677606582642</v>
      </c>
      <c r="N106" s="27">
        <v>156775.84301757813</v>
      </c>
      <c r="O106" s="27">
        <v>167246.515625</v>
      </c>
      <c r="P106" s="66">
        <f t="shared" si="27"/>
        <v>165686.68651169082</v>
      </c>
      <c r="Q106" s="66">
        <f t="shared" si="28"/>
        <v>166716.97550250401</v>
      </c>
      <c r="R106" s="66">
        <f t="shared" si="29"/>
        <v>157822.91027832031</v>
      </c>
      <c r="S106" s="66">
        <f t="shared" si="30"/>
        <v>165645.08387631099</v>
      </c>
      <c r="T106" s="67">
        <v>0</v>
      </c>
      <c r="U106" s="66">
        <f t="shared" si="31"/>
        <v>207900.97772871458</v>
      </c>
      <c r="V106" s="66">
        <f t="shared" si="32"/>
        <v>207900.97772871458</v>
      </c>
      <c r="W106" s="81">
        <f t="shared" si="33"/>
        <v>165569.0425048683</v>
      </c>
      <c r="X106" s="113">
        <f t="shared" si="25"/>
        <v>0.93794954827353527</v>
      </c>
    </row>
    <row r="107" spans="1:24" x14ac:dyDescent="0.2">
      <c r="A107" s="31" t="s">
        <v>114</v>
      </c>
      <c r="B107" s="25" t="s">
        <v>389</v>
      </c>
      <c r="C107" s="25" t="s">
        <v>524</v>
      </c>
      <c r="D107" s="25" t="s">
        <v>523</v>
      </c>
      <c r="E107" s="25" t="s">
        <v>477</v>
      </c>
      <c r="F107" s="97">
        <v>313283.41552734375</v>
      </c>
      <c r="G107" s="27">
        <v>306691.25</v>
      </c>
      <c r="H107" s="27">
        <v>307689.28393554688</v>
      </c>
      <c r="I107" s="27">
        <v>244743.59375</v>
      </c>
      <c r="J107" s="27">
        <v>327726.09375</v>
      </c>
      <c r="K107" s="27">
        <f t="shared" si="26"/>
        <v>298348.39580742782</v>
      </c>
      <c r="L107" s="68">
        <v>1.0590064525604248</v>
      </c>
      <c r="M107" s="68">
        <v>1.0013042688369751</v>
      </c>
      <c r="N107" s="27">
        <v>306048.6025390625</v>
      </c>
      <c r="O107" s="27">
        <v>246355</v>
      </c>
      <c r="P107" s="66">
        <f t="shared" si="27"/>
        <v>310851.64811732766</v>
      </c>
      <c r="Q107" s="66">
        <f t="shared" si="28"/>
        <v>312784.61592285393</v>
      </c>
      <c r="R107" s="66">
        <f t="shared" si="29"/>
        <v>300079.24228515627</v>
      </c>
      <c r="S107" s="66">
        <f t="shared" si="30"/>
        <v>311253.39445475955</v>
      </c>
      <c r="T107" s="67">
        <v>0</v>
      </c>
      <c r="U107" s="66">
        <f t="shared" si="31"/>
        <v>390653.82149732474</v>
      </c>
      <c r="V107" s="66">
        <f t="shared" si="32"/>
        <v>390653.82149732474</v>
      </c>
      <c r="W107" s="81">
        <f t="shared" si="33"/>
        <v>311110.50983405922</v>
      </c>
      <c r="X107" s="113">
        <f t="shared" si="25"/>
        <v>0.99306408962112813</v>
      </c>
    </row>
    <row r="108" spans="1:24" x14ac:dyDescent="0.2">
      <c r="A108" s="31" t="s">
        <v>115</v>
      </c>
      <c r="B108" s="25" t="s">
        <v>395</v>
      </c>
      <c r="C108" s="25" t="s">
        <v>524</v>
      </c>
      <c r="D108" s="25" t="s">
        <v>523</v>
      </c>
      <c r="E108" s="25" t="s">
        <v>477</v>
      </c>
      <c r="F108" s="97">
        <v>175842.08203125</v>
      </c>
      <c r="G108" s="27">
        <v>224495.625</v>
      </c>
      <c r="H108" s="27">
        <v>263193.36376953125</v>
      </c>
      <c r="I108" s="27">
        <v>167846.609375</v>
      </c>
      <c r="J108" s="27">
        <v>147653.734375</v>
      </c>
      <c r="K108" s="27">
        <f t="shared" si="26"/>
        <v>215287.19176794199</v>
      </c>
      <c r="L108" s="68">
        <v>0.9466288685798645</v>
      </c>
      <c r="M108" s="68">
        <v>1.0032603740692139</v>
      </c>
      <c r="N108" s="27">
        <v>216647.591796875</v>
      </c>
      <c r="O108" s="27">
        <v>149627.875</v>
      </c>
      <c r="P108" s="66">
        <f t="shared" si="27"/>
        <v>198225.76011697052</v>
      </c>
      <c r="Q108" s="66">
        <f t="shared" si="28"/>
        <v>199458.38672471963</v>
      </c>
      <c r="R108" s="66">
        <f t="shared" si="29"/>
        <v>209945.6201171875</v>
      </c>
      <c r="S108" s="66">
        <f t="shared" si="30"/>
        <v>200722.28319635245</v>
      </c>
      <c r="T108" s="67">
        <v>0</v>
      </c>
      <c r="U108" s="66">
        <f t="shared" si="31"/>
        <v>251926.33522176929</v>
      </c>
      <c r="V108" s="66">
        <f t="shared" si="32"/>
        <v>251926.33522176929</v>
      </c>
      <c r="W108" s="81">
        <f t="shared" si="33"/>
        <v>200630.13921395235</v>
      </c>
      <c r="X108" s="113">
        <f t="shared" si="25"/>
        <v>1.1409677188552461</v>
      </c>
    </row>
    <row r="109" spans="1:24" x14ac:dyDescent="0.2">
      <c r="A109" s="31" t="s">
        <v>116</v>
      </c>
      <c r="B109" s="25" t="s">
        <v>396</v>
      </c>
      <c r="C109" s="25" t="s">
        <v>524</v>
      </c>
      <c r="D109" s="25" t="s">
        <v>523</v>
      </c>
      <c r="E109" s="25" t="s">
        <v>477</v>
      </c>
      <c r="F109" s="97">
        <v>250879.66259765625</v>
      </c>
      <c r="G109" s="27">
        <v>275059.40625</v>
      </c>
      <c r="H109" s="27">
        <v>286223.3037109375</v>
      </c>
      <c r="I109" s="27">
        <v>199426.65625</v>
      </c>
      <c r="J109" s="27">
        <v>226465.953125</v>
      </c>
      <c r="K109" s="27">
        <f t="shared" si="26"/>
        <v>262417.02417415299</v>
      </c>
      <c r="L109" s="68">
        <v>0.96783018112182617</v>
      </c>
      <c r="M109" s="68">
        <v>1.0070549249649048</v>
      </c>
      <c r="N109" s="27">
        <v>267264.9345703125</v>
      </c>
      <c r="O109" s="27">
        <v>170405.65625</v>
      </c>
      <c r="P109" s="66">
        <f t="shared" si="27"/>
        <v>246798.92845457324</v>
      </c>
      <c r="Q109" s="66">
        <f t="shared" si="28"/>
        <v>248333.59743905618</v>
      </c>
      <c r="R109" s="66">
        <f t="shared" si="29"/>
        <v>257579.00673828126</v>
      </c>
      <c r="S109" s="66">
        <f t="shared" si="30"/>
        <v>249447.8322190778</v>
      </c>
      <c r="T109" s="67">
        <v>0</v>
      </c>
      <c r="U109" s="66">
        <f t="shared" si="31"/>
        <v>313081.72266301239</v>
      </c>
      <c r="V109" s="66">
        <f t="shared" si="32"/>
        <v>313081.72266301239</v>
      </c>
      <c r="W109" s="81">
        <f t="shared" si="33"/>
        <v>249333.32018635419</v>
      </c>
      <c r="X109" s="113">
        <f t="shared" si="25"/>
        <v>0.99383631819617846</v>
      </c>
    </row>
    <row r="110" spans="1:24" x14ac:dyDescent="0.2">
      <c r="A110" s="31" t="s">
        <v>117</v>
      </c>
      <c r="B110" s="25" t="s">
        <v>212</v>
      </c>
      <c r="C110" s="25" t="s">
        <v>479</v>
      </c>
      <c r="D110" s="25" t="s">
        <v>478</v>
      </c>
      <c r="E110" s="25" t="s">
        <v>477</v>
      </c>
      <c r="F110" s="97">
        <v>224031.66444396973</v>
      </c>
      <c r="G110" s="27">
        <v>179564.9375</v>
      </c>
      <c r="H110" s="27">
        <v>170940.68356323242</v>
      </c>
      <c r="I110" s="27">
        <v>225606.75</v>
      </c>
      <c r="J110" s="27">
        <v>340581.28125</v>
      </c>
      <c r="K110" s="27">
        <f t="shared" si="26"/>
        <v>192619.46717887546</v>
      </c>
      <c r="L110" s="68">
        <v>1.0875061750411987</v>
      </c>
      <c r="M110" s="68">
        <v>0.99745607376098633</v>
      </c>
      <c r="N110" s="27">
        <v>200024.17906188965</v>
      </c>
      <c r="O110" s="27">
        <v>259315.3125</v>
      </c>
      <c r="P110" s="66">
        <f t="shared" si="27"/>
        <v>216176.73411872459</v>
      </c>
      <c r="Q110" s="66">
        <f t="shared" si="28"/>
        <v>217520.9852104788</v>
      </c>
      <c r="R110" s="66">
        <f t="shared" si="29"/>
        <v>205953.29240570069</v>
      </c>
      <c r="S110" s="66">
        <f t="shared" si="30"/>
        <v>216126.8743354989</v>
      </c>
      <c r="T110" s="67">
        <v>0</v>
      </c>
      <c r="U110" s="66">
        <f t="shared" si="31"/>
        <v>271260.62202578381</v>
      </c>
      <c r="V110" s="66">
        <f t="shared" si="32"/>
        <v>271260.62202578381</v>
      </c>
      <c r="W110" s="81">
        <f t="shared" si="33"/>
        <v>216027.65868994209</v>
      </c>
      <c r="X110" s="113">
        <f t="shared" si="25"/>
        <v>0.96427288180939519</v>
      </c>
    </row>
    <row r="111" spans="1:24" x14ac:dyDescent="0.2">
      <c r="A111" s="31" t="s">
        <v>118</v>
      </c>
      <c r="B111" s="25" t="s">
        <v>213</v>
      </c>
      <c r="C111" s="25" t="s">
        <v>526</v>
      </c>
      <c r="D111" s="25" t="s">
        <v>525</v>
      </c>
      <c r="E111" s="25" t="s">
        <v>477</v>
      </c>
      <c r="F111" s="97">
        <v>423732.57261180878</v>
      </c>
      <c r="G111" s="27">
        <v>341240.28125</v>
      </c>
      <c r="H111" s="27">
        <v>350011.47455537319</v>
      </c>
      <c r="I111" s="27">
        <v>393115.25</v>
      </c>
      <c r="J111" s="27">
        <v>476063.84375</v>
      </c>
      <c r="K111" s="27">
        <f t="shared" si="26"/>
        <v>355193.45108089468</v>
      </c>
      <c r="L111" s="68">
        <v>1.1246490478515625</v>
      </c>
      <c r="M111" s="68">
        <v>0.99806404113769531</v>
      </c>
      <c r="N111" s="27">
        <v>354828.87068462372</v>
      </c>
      <c r="O111" s="27">
        <v>280873.8125</v>
      </c>
      <c r="P111" s="66">
        <f t="shared" si="27"/>
        <v>390352.45333898166</v>
      </c>
      <c r="Q111" s="66">
        <f t="shared" si="28"/>
        <v>392779.78074638743</v>
      </c>
      <c r="R111" s="66">
        <f t="shared" si="29"/>
        <v>347433.36486616131</v>
      </c>
      <c r="S111" s="66">
        <f t="shared" si="30"/>
        <v>387314.73835747899</v>
      </c>
      <c r="T111" s="67">
        <v>0</v>
      </c>
      <c r="U111" s="66">
        <f t="shared" si="31"/>
        <v>486118.33752572251</v>
      </c>
      <c r="V111" s="66">
        <f t="shared" si="32"/>
        <v>486118.33752572251</v>
      </c>
      <c r="W111" s="81">
        <f t="shared" si="33"/>
        <v>387136.93686047435</v>
      </c>
      <c r="X111" s="113">
        <f t="shared" si="25"/>
        <v>0.91363506580160747</v>
      </c>
    </row>
    <row r="112" spans="1:24" x14ac:dyDescent="0.2">
      <c r="A112" s="31" t="s">
        <v>119</v>
      </c>
      <c r="B112" s="25" t="s">
        <v>220</v>
      </c>
      <c r="C112" s="25" t="s">
        <v>524</v>
      </c>
      <c r="D112" s="25" t="s">
        <v>523</v>
      </c>
      <c r="E112" s="25" t="s">
        <v>477</v>
      </c>
      <c r="F112" s="97">
        <v>241442.50463867188</v>
      </c>
      <c r="G112" s="27">
        <v>232901.671875</v>
      </c>
      <c r="H112" s="27">
        <v>221447.99356079102</v>
      </c>
      <c r="I112" s="27">
        <v>195014.09375</v>
      </c>
      <c r="J112" s="27">
        <v>254500.53125</v>
      </c>
      <c r="K112" s="27">
        <f t="shared" si="26"/>
        <v>227389.2127230718</v>
      </c>
      <c r="L112" s="68">
        <v>1.1029553413391113</v>
      </c>
      <c r="M112" s="68">
        <v>1.0006172657012939</v>
      </c>
      <c r="N112" s="27">
        <v>224823.29357910156</v>
      </c>
      <c r="O112" s="27">
        <v>198034.65625</v>
      </c>
      <c r="P112" s="66">
        <f t="shared" si="27"/>
        <v>247715.28207215911</v>
      </c>
      <c r="Q112" s="66">
        <f t="shared" si="28"/>
        <v>249255.64921540042</v>
      </c>
      <c r="R112" s="66">
        <f t="shared" si="29"/>
        <v>222144.42984619143</v>
      </c>
      <c r="S112" s="66">
        <f t="shared" si="30"/>
        <v>245988.26941940794</v>
      </c>
      <c r="T112" s="67">
        <v>0</v>
      </c>
      <c r="U112" s="66">
        <f t="shared" si="31"/>
        <v>308739.62888193573</v>
      </c>
      <c r="V112" s="66">
        <f t="shared" si="32"/>
        <v>308739.62888193573</v>
      </c>
      <c r="W112" s="81">
        <f t="shared" si="33"/>
        <v>245875.34554066826</v>
      </c>
      <c r="X112" s="113">
        <f t="shared" si="25"/>
        <v>1.0183598199025905</v>
      </c>
    </row>
    <row r="113" spans="1:24" x14ac:dyDescent="0.2">
      <c r="A113" s="31" t="s">
        <v>120</v>
      </c>
      <c r="B113" s="25" t="s">
        <v>227</v>
      </c>
      <c r="C113" s="25" t="s">
        <v>522</v>
      </c>
      <c r="D113" s="25" t="s">
        <v>521</v>
      </c>
      <c r="E113" s="25" t="s">
        <v>477</v>
      </c>
      <c r="F113" s="97">
        <v>381905.08129882813</v>
      </c>
      <c r="G113" s="27">
        <v>288744.71875</v>
      </c>
      <c r="H113" s="27">
        <v>292769.15797424316</v>
      </c>
      <c r="I113" s="27">
        <v>498387.75</v>
      </c>
      <c r="J113" s="27">
        <v>448418.40625</v>
      </c>
      <c r="K113" s="27">
        <f t="shared" si="26"/>
        <v>327071.11728103179</v>
      </c>
      <c r="L113" s="68">
        <v>1.116543173789978</v>
      </c>
      <c r="M113" s="68">
        <v>0.99731862545013428</v>
      </c>
      <c r="N113" s="27">
        <v>313482.12726593018</v>
      </c>
      <c r="O113" s="27">
        <v>320602</v>
      </c>
      <c r="P113" s="66">
        <f t="shared" si="27"/>
        <v>363489.4466867607</v>
      </c>
      <c r="Q113" s="66">
        <f t="shared" si="28"/>
        <v>365749.73194614227</v>
      </c>
      <c r="R113" s="66">
        <f t="shared" si="29"/>
        <v>314194.11453933717</v>
      </c>
      <c r="S113" s="66">
        <f t="shared" si="30"/>
        <v>359536.37132997508</v>
      </c>
      <c r="T113" s="67">
        <v>0</v>
      </c>
      <c r="U113" s="66">
        <f t="shared" si="31"/>
        <v>451253.7370825393</v>
      </c>
      <c r="V113" s="66">
        <f t="shared" si="32"/>
        <v>451253.7370825393</v>
      </c>
      <c r="W113" s="81">
        <f t="shared" si="33"/>
        <v>359371.32182702771</v>
      </c>
      <c r="X113" s="113">
        <f t="shared" si="25"/>
        <v>0.94099643975627423</v>
      </c>
    </row>
    <row r="114" spans="1:24" x14ac:dyDescent="0.2">
      <c r="A114" s="31" t="s">
        <v>121</v>
      </c>
      <c r="B114" s="25" t="s">
        <v>230</v>
      </c>
      <c r="C114" s="25" t="s">
        <v>516</v>
      </c>
      <c r="D114" s="25" t="s">
        <v>515</v>
      </c>
      <c r="E114" s="25" t="s">
        <v>510</v>
      </c>
      <c r="F114" s="97">
        <v>349360.75073242188</v>
      </c>
      <c r="G114" s="27">
        <v>326651.9375</v>
      </c>
      <c r="H114" s="27">
        <v>325547.87939453125</v>
      </c>
      <c r="I114" s="27">
        <v>281988.0625</v>
      </c>
      <c r="J114" s="27">
        <v>332325.25</v>
      </c>
      <c r="K114" s="27">
        <f t="shared" si="26"/>
        <v>320124.35393004108</v>
      </c>
      <c r="L114" s="68">
        <v>1.1161155700683594</v>
      </c>
      <c r="M114" s="68">
        <v>0.99863171577453613</v>
      </c>
      <c r="N114" s="27">
        <v>317493.58959960938</v>
      </c>
      <c r="O114" s="27">
        <v>249848.515625</v>
      </c>
      <c r="P114" s="66">
        <f t="shared" si="27"/>
        <v>348974.03014069557</v>
      </c>
      <c r="Q114" s="66">
        <f t="shared" si="28"/>
        <v>351144.05423196917</v>
      </c>
      <c r="R114" s="66">
        <f t="shared" si="29"/>
        <v>310729.08220214845</v>
      </c>
      <c r="S114" s="66">
        <f t="shared" si="30"/>
        <v>346273.33774860017</v>
      </c>
      <c r="T114" s="67">
        <v>0</v>
      </c>
      <c r="U114" s="66">
        <f t="shared" si="31"/>
        <v>434607.31700963451</v>
      </c>
      <c r="V114" s="66">
        <f t="shared" si="32"/>
        <v>434607.31700963451</v>
      </c>
      <c r="W114" s="81">
        <f t="shared" si="33"/>
        <v>346114.37680101109</v>
      </c>
      <c r="X114" s="113">
        <f t="shared" si="25"/>
        <v>0.99070767416029171</v>
      </c>
    </row>
    <row r="115" spans="1:24" x14ac:dyDescent="0.2">
      <c r="A115" s="31" t="s">
        <v>122</v>
      </c>
      <c r="B115" s="25" t="s">
        <v>235</v>
      </c>
      <c r="C115" s="25" t="s">
        <v>520</v>
      </c>
      <c r="D115" s="25" t="s">
        <v>519</v>
      </c>
      <c r="E115" s="25" t="s">
        <v>510</v>
      </c>
      <c r="F115" s="97">
        <v>284025.75010299683</v>
      </c>
      <c r="G115" s="27">
        <v>197975.09375</v>
      </c>
      <c r="H115" s="27">
        <v>193084.95800304413</v>
      </c>
      <c r="I115" s="27">
        <v>400142.96875</v>
      </c>
      <c r="J115" s="27">
        <v>268272.9375</v>
      </c>
      <c r="K115" s="27">
        <f t="shared" si="26"/>
        <v>230886.0660410595</v>
      </c>
      <c r="L115" s="68">
        <v>1.1486607789993286</v>
      </c>
      <c r="M115" s="68">
        <v>0.99619370698928833</v>
      </c>
      <c r="N115" s="27">
        <v>206564.74245834351</v>
      </c>
      <c r="O115" s="27">
        <v>233795.625</v>
      </c>
      <c r="P115" s="66">
        <f t="shared" si="27"/>
        <v>264533.23991694895</v>
      </c>
      <c r="Q115" s="66">
        <f t="shared" si="28"/>
        <v>266178.18611346395</v>
      </c>
      <c r="R115" s="66">
        <f t="shared" si="29"/>
        <v>209287.83071250917</v>
      </c>
      <c r="S115" s="66">
        <f t="shared" si="30"/>
        <v>259321.89553897863</v>
      </c>
      <c r="T115" s="67">
        <v>0</v>
      </c>
      <c r="U115" s="66">
        <f t="shared" si="31"/>
        <v>325474.64957834111</v>
      </c>
      <c r="V115" s="66">
        <f t="shared" si="32"/>
        <v>325474.64957834111</v>
      </c>
      <c r="W115" s="81">
        <f t="shared" si="33"/>
        <v>259202.85069852544</v>
      </c>
      <c r="X115" s="113">
        <f t="shared" si="25"/>
        <v>0.91260334883203442</v>
      </c>
    </row>
    <row r="116" spans="1:24" x14ac:dyDescent="0.2">
      <c r="A116" s="31" t="s">
        <v>123</v>
      </c>
      <c r="B116" s="25" t="s">
        <v>241</v>
      </c>
      <c r="C116" s="25" t="s">
        <v>518</v>
      </c>
      <c r="D116" s="25" t="s">
        <v>517</v>
      </c>
      <c r="E116" s="25" t="s">
        <v>510</v>
      </c>
      <c r="F116" s="97">
        <v>319028.99714660645</v>
      </c>
      <c r="G116" s="27">
        <v>219656.84375</v>
      </c>
      <c r="H116" s="27">
        <v>212757.27318954468</v>
      </c>
      <c r="I116" s="27">
        <v>496887.34375</v>
      </c>
      <c r="J116" s="27">
        <v>378704.1875</v>
      </c>
      <c r="K116" s="27">
        <f t="shared" si="26"/>
        <v>267384.84766938578</v>
      </c>
      <c r="L116" s="68">
        <v>1.1162887811660767</v>
      </c>
      <c r="M116" s="68">
        <v>0.99621212482452393</v>
      </c>
      <c r="N116" s="27">
        <v>260333.53861999512</v>
      </c>
      <c r="O116" s="27">
        <v>343240.65625</v>
      </c>
      <c r="P116" s="66">
        <f t="shared" si="27"/>
        <v>305783.7298517439</v>
      </c>
      <c r="Q116" s="66">
        <f t="shared" si="28"/>
        <v>307685.1838373894</v>
      </c>
      <c r="R116" s="66">
        <f t="shared" si="29"/>
        <v>268624.25038299564</v>
      </c>
      <c r="S116" s="66">
        <f t="shared" si="30"/>
        <v>302977.65286862588</v>
      </c>
      <c r="T116" s="67">
        <v>0</v>
      </c>
      <c r="U116" s="66">
        <f t="shared" si="31"/>
        <v>380266.94657822297</v>
      </c>
      <c r="V116" s="66">
        <f t="shared" si="32"/>
        <v>380266.94657822297</v>
      </c>
      <c r="W116" s="81">
        <f t="shared" si="33"/>
        <v>302838.56732680672</v>
      </c>
      <c r="X116" s="113">
        <f t="shared" si="25"/>
        <v>0.94925091460460698</v>
      </c>
    </row>
    <row r="117" spans="1:24" x14ac:dyDescent="0.2">
      <c r="A117" s="31" t="s">
        <v>124</v>
      </c>
      <c r="B117" s="25" t="s">
        <v>246</v>
      </c>
      <c r="C117" s="25" t="s">
        <v>512</v>
      </c>
      <c r="D117" s="25" t="s">
        <v>511</v>
      </c>
      <c r="E117" s="25" t="s">
        <v>510</v>
      </c>
      <c r="F117" s="97">
        <v>412238.41619873047</v>
      </c>
      <c r="G117" s="27">
        <v>347423.875</v>
      </c>
      <c r="H117" s="27">
        <v>343288.28849601746</v>
      </c>
      <c r="I117" s="27">
        <v>500426.34375</v>
      </c>
      <c r="J117" s="27">
        <v>523162.875</v>
      </c>
      <c r="K117" s="27">
        <f t="shared" si="26"/>
        <v>377408.29619534349</v>
      </c>
      <c r="L117" s="68">
        <v>1.109017014503479</v>
      </c>
      <c r="M117" s="68">
        <v>0.99895596504211426</v>
      </c>
      <c r="N117" s="27">
        <v>366169.37962341309</v>
      </c>
      <c r="O117" s="27">
        <v>389316.625</v>
      </c>
      <c r="P117" s="66">
        <f t="shared" si="27"/>
        <v>419434.51386104571</v>
      </c>
      <c r="Q117" s="66">
        <f t="shared" si="28"/>
        <v>422042.68215203047</v>
      </c>
      <c r="R117" s="66">
        <f t="shared" si="29"/>
        <v>368484.10416107177</v>
      </c>
      <c r="S117" s="66">
        <f t="shared" si="30"/>
        <v>415587.92948131525</v>
      </c>
      <c r="T117" s="67">
        <v>0</v>
      </c>
      <c r="U117" s="66">
        <f t="shared" si="31"/>
        <v>521603.99119320809</v>
      </c>
      <c r="V117" s="66">
        <f t="shared" si="32"/>
        <v>521603.99119320809</v>
      </c>
      <c r="W117" s="81">
        <f t="shared" si="33"/>
        <v>415397.14883529022</v>
      </c>
      <c r="X117" s="113">
        <f t="shared" si="25"/>
        <v>1.0076623927136306</v>
      </c>
    </row>
    <row r="118" spans="1:24" x14ac:dyDescent="0.2">
      <c r="A118" s="31" t="s">
        <v>125</v>
      </c>
      <c r="B118" s="25" t="s">
        <v>254</v>
      </c>
      <c r="C118" s="25" t="s">
        <v>518</v>
      </c>
      <c r="D118" s="25" t="s">
        <v>517</v>
      </c>
      <c r="E118" s="25" t="s">
        <v>510</v>
      </c>
      <c r="F118" s="97">
        <v>437491.41586303711</v>
      </c>
      <c r="G118" s="27">
        <v>338283.90625</v>
      </c>
      <c r="H118" s="27">
        <v>324158.515625</v>
      </c>
      <c r="I118" s="27">
        <v>505644.5</v>
      </c>
      <c r="J118" s="27">
        <v>495993.71875</v>
      </c>
      <c r="K118" s="27">
        <f t="shared" si="26"/>
        <v>369028.12867492629</v>
      </c>
      <c r="L118" s="68">
        <v>1.1161086559295654</v>
      </c>
      <c r="M118" s="68">
        <v>0.99709349870681763</v>
      </c>
      <c r="N118" s="27">
        <v>361999.63639831543</v>
      </c>
      <c r="O118" s="27">
        <v>366031.8125</v>
      </c>
      <c r="P118" s="66">
        <f t="shared" si="27"/>
        <v>410344.92260953051</v>
      </c>
      <c r="Q118" s="66">
        <f t="shared" si="28"/>
        <v>412896.56912441726</v>
      </c>
      <c r="R118" s="66">
        <f t="shared" si="29"/>
        <v>362402.85400848393</v>
      </c>
      <c r="S118" s="66">
        <f t="shared" si="30"/>
        <v>406811.18645137612</v>
      </c>
      <c r="T118" s="67">
        <v>0</v>
      </c>
      <c r="U118" s="66">
        <f t="shared" si="31"/>
        <v>510588.30986721988</v>
      </c>
      <c r="V118" s="66">
        <f t="shared" si="32"/>
        <v>510588.30986721988</v>
      </c>
      <c r="W118" s="81">
        <f t="shared" si="33"/>
        <v>406624.434874981</v>
      </c>
      <c r="X118" s="113">
        <f t="shared" si="25"/>
        <v>0.92944551625735339</v>
      </c>
    </row>
    <row r="119" spans="1:24" x14ac:dyDescent="0.2">
      <c r="A119" s="31" t="s">
        <v>126</v>
      </c>
      <c r="B119" s="25" t="s">
        <v>264</v>
      </c>
      <c r="C119" s="25" t="s">
        <v>520</v>
      </c>
      <c r="D119" s="25" t="s">
        <v>519</v>
      </c>
      <c r="E119" s="25" t="s">
        <v>510</v>
      </c>
      <c r="F119" s="97">
        <v>339923.580078125</v>
      </c>
      <c r="G119" s="27">
        <v>288536.65625</v>
      </c>
      <c r="H119" s="27">
        <v>299174.04455566406</v>
      </c>
      <c r="I119" s="27">
        <v>371149.8125</v>
      </c>
      <c r="J119" s="27">
        <v>420628.375</v>
      </c>
      <c r="K119" s="27">
        <f t="shared" si="26"/>
        <v>307101.99567577179</v>
      </c>
      <c r="L119" s="68">
        <v>1.114946722984314</v>
      </c>
      <c r="M119" s="68">
        <v>0.99764126539230347</v>
      </c>
      <c r="N119" s="27">
        <v>305701.05493164063</v>
      </c>
      <c r="O119" s="27">
        <v>261109.015625</v>
      </c>
      <c r="P119" s="66">
        <f t="shared" si="27"/>
        <v>336478.85068242473</v>
      </c>
      <c r="Q119" s="66">
        <f t="shared" si="28"/>
        <v>338571.1760393877</v>
      </c>
      <c r="R119" s="66">
        <f t="shared" si="29"/>
        <v>301241.85100097657</v>
      </c>
      <c r="S119" s="66">
        <f t="shared" si="30"/>
        <v>334072.33440605766</v>
      </c>
      <c r="T119" s="67">
        <v>0</v>
      </c>
      <c r="U119" s="66">
        <f t="shared" si="31"/>
        <v>419293.85001848603</v>
      </c>
      <c r="V119" s="66">
        <f t="shared" si="32"/>
        <v>419293.85001848603</v>
      </c>
      <c r="W119" s="81">
        <f t="shared" si="33"/>
        <v>333918.97447605047</v>
      </c>
      <c r="X119" s="113">
        <f t="shared" si="25"/>
        <v>0.98233542491905246</v>
      </c>
    </row>
    <row r="120" spans="1:24" x14ac:dyDescent="0.2">
      <c r="A120" s="31" t="s">
        <v>127</v>
      </c>
      <c r="B120" s="25" t="s">
        <v>288</v>
      </c>
      <c r="C120" s="25" t="s">
        <v>516</v>
      </c>
      <c r="D120" s="25" t="s">
        <v>515</v>
      </c>
      <c r="E120" s="25" t="s">
        <v>510</v>
      </c>
      <c r="F120" s="97">
        <v>316827.41741943359</v>
      </c>
      <c r="G120" s="27">
        <v>237920</v>
      </c>
      <c r="H120" s="27">
        <v>223872.56109619141</v>
      </c>
      <c r="I120" s="27">
        <v>304792.15625</v>
      </c>
      <c r="J120" s="27">
        <v>378529.9375</v>
      </c>
      <c r="K120" s="27">
        <f t="shared" si="26"/>
        <v>252898.08831193246</v>
      </c>
      <c r="L120" s="68">
        <v>1.1346418857574463</v>
      </c>
      <c r="M120" s="68">
        <v>0.99780839681625366</v>
      </c>
      <c r="N120" s="27">
        <v>261781.06593322754</v>
      </c>
      <c r="O120" s="27">
        <v>262541.84375</v>
      </c>
      <c r="P120" s="66">
        <f t="shared" si="27"/>
        <v>287411.70878995623</v>
      </c>
      <c r="Q120" s="66">
        <f t="shared" si="28"/>
        <v>289198.92009601498</v>
      </c>
      <c r="R120" s="66">
        <f t="shared" si="29"/>
        <v>261857.14371490481</v>
      </c>
      <c r="S120" s="66">
        <f t="shared" si="30"/>
        <v>285903.75411629351</v>
      </c>
      <c r="T120" s="67">
        <v>0</v>
      </c>
      <c r="U120" s="66">
        <f t="shared" si="31"/>
        <v>358837.51347230852</v>
      </c>
      <c r="V120" s="66">
        <f t="shared" si="32"/>
        <v>358837.51347230852</v>
      </c>
      <c r="W120" s="81">
        <f t="shared" si="33"/>
        <v>285772.50655340258</v>
      </c>
      <c r="X120" s="113">
        <f t="shared" si="25"/>
        <v>0.90198161788214559</v>
      </c>
    </row>
    <row r="121" spans="1:24" x14ac:dyDescent="0.2">
      <c r="A121" s="31" t="s">
        <v>128</v>
      </c>
      <c r="B121" s="25" t="s">
        <v>271</v>
      </c>
      <c r="C121" s="25" t="s">
        <v>514</v>
      </c>
      <c r="D121" s="25" t="s">
        <v>513</v>
      </c>
      <c r="E121" s="25" t="s">
        <v>510</v>
      </c>
      <c r="F121" s="97">
        <v>296353.24816131592</v>
      </c>
      <c r="G121" s="27">
        <v>240500.390625</v>
      </c>
      <c r="H121" s="27">
        <v>210953.77508735657</v>
      </c>
      <c r="I121" s="27">
        <v>349730.375</v>
      </c>
      <c r="J121" s="27">
        <v>423735.78125</v>
      </c>
      <c r="K121" s="27">
        <f t="shared" si="26"/>
        <v>262607.74219628447</v>
      </c>
      <c r="L121" s="68">
        <v>1.1134229898452759</v>
      </c>
      <c r="M121" s="68">
        <v>0.99823170900344849</v>
      </c>
      <c r="N121" s="27">
        <v>257177.608253479</v>
      </c>
      <c r="O121" s="27">
        <v>297149.25</v>
      </c>
      <c r="P121" s="66">
        <f t="shared" si="27"/>
        <v>295715.59084796614</v>
      </c>
      <c r="Q121" s="66">
        <f t="shared" si="28"/>
        <v>297554.43815716734</v>
      </c>
      <c r="R121" s="66">
        <f t="shared" si="29"/>
        <v>261174.77242813114</v>
      </c>
      <c r="S121" s="66">
        <f t="shared" si="30"/>
        <v>293170.04720929969</v>
      </c>
      <c r="T121" s="67">
        <v>0</v>
      </c>
      <c r="U121" s="66">
        <f t="shared" si="31"/>
        <v>367957.43060566235</v>
      </c>
      <c r="V121" s="66">
        <f t="shared" si="32"/>
        <v>367957.43060566235</v>
      </c>
      <c r="W121" s="81">
        <f t="shared" si="33"/>
        <v>293035.46396702027</v>
      </c>
      <c r="X121" s="113">
        <f t="shared" si="25"/>
        <v>0.98880463023476073</v>
      </c>
    </row>
    <row r="122" spans="1:24" x14ac:dyDescent="0.2">
      <c r="A122" s="31" t="s">
        <v>129</v>
      </c>
      <c r="B122" s="25" t="s">
        <v>275</v>
      </c>
      <c r="C122" s="25" t="s">
        <v>512</v>
      </c>
      <c r="D122" s="25" t="s">
        <v>511</v>
      </c>
      <c r="E122" s="25" t="s">
        <v>510</v>
      </c>
      <c r="F122" s="97">
        <v>239940.24328613281</v>
      </c>
      <c r="G122" s="27">
        <v>166743.390625</v>
      </c>
      <c r="H122" s="27">
        <v>158876.74267578125</v>
      </c>
      <c r="I122" s="27">
        <v>336023.0625</v>
      </c>
      <c r="J122" s="27">
        <v>209032.015625</v>
      </c>
      <c r="K122" s="27">
        <f t="shared" si="26"/>
        <v>193368.09187265654</v>
      </c>
      <c r="L122" s="68">
        <v>1.1391842365264893</v>
      </c>
      <c r="M122" s="68">
        <v>0.9961247444152832</v>
      </c>
      <c r="N122" s="27">
        <v>184524.12878417969</v>
      </c>
      <c r="O122" s="27">
        <v>223732.53125</v>
      </c>
      <c r="P122" s="66">
        <f t="shared" si="27"/>
        <v>222873.89780691921</v>
      </c>
      <c r="Q122" s="66">
        <f t="shared" si="28"/>
        <v>224259.79385013506</v>
      </c>
      <c r="R122" s="66">
        <f t="shared" si="29"/>
        <v>188444.96903076174</v>
      </c>
      <c r="S122" s="66">
        <f t="shared" si="30"/>
        <v>219943.47618776039</v>
      </c>
      <c r="T122" s="67">
        <v>0</v>
      </c>
      <c r="U122" s="66">
        <f t="shared" si="31"/>
        <v>276050.83516171295</v>
      </c>
      <c r="V122" s="66">
        <f t="shared" si="32"/>
        <v>276050.83516171295</v>
      </c>
      <c r="W122" s="81">
        <f t="shared" si="33"/>
        <v>219842.50848514098</v>
      </c>
      <c r="X122" s="113">
        <f t="shared" si="25"/>
        <v>0.91623858288321836</v>
      </c>
    </row>
    <row r="123" spans="1:24" x14ac:dyDescent="0.2">
      <c r="A123" s="31" t="s">
        <v>130</v>
      </c>
      <c r="B123" s="25" t="s">
        <v>276</v>
      </c>
      <c r="C123" s="25" t="s">
        <v>520</v>
      </c>
      <c r="D123" s="25" t="s">
        <v>519</v>
      </c>
      <c r="E123" s="25" t="s">
        <v>510</v>
      </c>
      <c r="F123" s="97">
        <v>318493.83821725845</v>
      </c>
      <c r="G123" s="27">
        <v>242384.703125</v>
      </c>
      <c r="H123" s="27">
        <v>237739.67983090878</v>
      </c>
      <c r="I123" s="27">
        <v>426245.65625</v>
      </c>
      <c r="J123" s="27">
        <v>372560</v>
      </c>
      <c r="K123" s="27">
        <f t="shared" si="26"/>
        <v>275062.54396022356</v>
      </c>
      <c r="L123" s="68">
        <v>1.1181836128234863</v>
      </c>
      <c r="M123" s="68">
        <v>0.99683529138565063</v>
      </c>
      <c r="N123" s="27">
        <v>266862.03821480274</v>
      </c>
      <c r="O123" s="27">
        <v>285433.71875</v>
      </c>
      <c r="P123" s="66">
        <f t="shared" si="27"/>
        <v>307753.0760668781</v>
      </c>
      <c r="Q123" s="66">
        <f t="shared" si="28"/>
        <v>309666.77603177074</v>
      </c>
      <c r="R123" s="66">
        <f t="shared" si="29"/>
        <v>268719.20626832248</v>
      </c>
      <c r="S123" s="66">
        <f t="shared" si="30"/>
        <v>304731.87213393889</v>
      </c>
      <c r="T123" s="67">
        <v>0</v>
      </c>
      <c r="U123" s="66">
        <f t="shared" si="31"/>
        <v>382468.66540907847</v>
      </c>
      <c r="V123" s="66">
        <f t="shared" si="32"/>
        <v>382468.66540907847</v>
      </c>
      <c r="W123" s="81">
        <f t="shared" si="33"/>
        <v>304591.98129663116</v>
      </c>
      <c r="X123" s="113">
        <f t="shared" si="25"/>
        <v>0.95635125314058911</v>
      </c>
    </row>
    <row r="124" spans="1:24" x14ac:dyDescent="0.2">
      <c r="A124" s="31" t="s">
        <v>131</v>
      </c>
      <c r="B124" s="25" t="s">
        <v>278</v>
      </c>
      <c r="C124" s="25" t="s">
        <v>512</v>
      </c>
      <c r="D124" s="25" t="s">
        <v>511</v>
      </c>
      <c r="E124" s="25" t="s">
        <v>510</v>
      </c>
      <c r="F124" s="97">
        <v>267267.66491699219</v>
      </c>
      <c r="G124" s="27">
        <v>222194.671875</v>
      </c>
      <c r="H124" s="27">
        <v>210346.95415186882</v>
      </c>
      <c r="I124" s="27">
        <v>234263.078125</v>
      </c>
      <c r="J124" s="27">
        <v>318343.65625</v>
      </c>
      <c r="K124" s="27">
        <f t="shared" si="26"/>
        <v>227248.93009301205</v>
      </c>
      <c r="L124" s="68">
        <v>1.105785608291626</v>
      </c>
      <c r="M124" s="68">
        <v>0.99771034717559814</v>
      </c>
      <c r="N124" s="27">
        <v>215403.7198882103</v>
      </c>
      <c r="O124" s="27">
        <v>174747.828125</v>
      </c>
      <c r="P124" s="66">
        <f t="shared" si="27"/>
        <v>244921.02902547014</v>
      </c>
      <c r="Q124" s="66">
        <f t="shared" si="28"/>
        <v>246444.02067396193</v>
      </c>
      <c r="R124" s="66">
        <f t="shared" si="29"/>
        <v>211338.13071188927</v>
      </c>
      <c r="S124" s="66">
        <f t="shared" si="30"/>
        <v>242213.14215756865</v>
      </c>
      <c r="T124" s="67">
        <v>0</v>
      </c>
      <c r="U124" s="66">
        <f t="shared" si="31"/>
        <v>304001.47046262055</v>
      </c>
      <c r="V124" s="66">
        <f t="shared" si="32"/>
        <v>304001.47046262055</v>
      </c>
      <c r="W124" s="81">
        <f t="shared" si="33"/>
        <v>242101.95129648119</v>
      </c>
      <c r="X124" s="113">
        <f t="shared" si="25"/>
        <v>0.90584078463690343</v>
      </c>
    </row>
    <row r="125" spans="1:24" x14ac:dyDescent="0.2">
      <c r="A125" s="31" t="s">
        <v>132</v>
      </c>
      <c r="B125" s="25" t="s">
        <v>281</v>
      </c>
      <c r="C125" s="25" t="s">
        <v>518</v>
      </c>
      <c r="D125" s="25" t="s">
        <v>517</v>
      </c>
      <c r="E125" s="25" t="s">
        <v>510</v>
      </c>
      <c r="F125" s="97">
        <v>278062.16650390625</v>
      </c>
      <c r="G125" s="27">
        <v>284471.5</v>
      </c>
      <c r="H125" s="27">
        <v>290927.48999023438</v>
      </c>
      <c r="I125" s="27">
        <v>218091.6875</v>
      </c>
      <c r="J125" s="27">
        <v>318030.96875</v>
      </c>
      <c r="K125" s="27">
        <f t="shared" si="26"/>
        <v>276336.31425878539</v>
      </c>
      <c r="L125" s="68">
        <v>1.0813871622085571</v>
      </c>
      <c r="M125" s="68">
        <v>0.99831390380859375</v>
      </c>
      <c r="N125" s="27">
        <v>275385.42016601563</v>
      </c>
      <c r="O125" s="27">
        <v>226736.625</v>
      </c>
      <c r="P125" s="66">
        <f t="shared" si="27"/>
        <v>292968.08929886733</v>
      </c>
      <c r="Q125" s="66">
        <f t="shared" si="28"/>
        <v>294789.85182800639</v>
      </c>
      <c r="R125" s="66">
        <f t="shared" si="29"/>
        <v>270520.54064941406</v>
      </c>
      <c r="S125" s="66">
        <f t="shared" si="30"/>
        <v>291864.97206042032</v>
      </c>
      <c r="T125" s="67">
        <v>0</v>
      </c>
      <c r="U125" s="66">
        <f t="shared" si="31"/>
        <v>366319.43210240413</v>
      </c>
      <c r="V125" s="66">
        <f t="shared" si="32"/>
        <v>366319.43210240413</v>
      </c>
      <c r="W125" s="81">
        <f t="shared" si="33"/>
        <v>291730.98792861152</v>
      </c>
      <c r="X125" s="113">
        <f t="shared" si="25"/>
        <v>1.0491574297811321</v>
      </c>
    </row>
    <row r="126" spans="1:24" x14ac:dyDescent="0.2">
      <c r="A126" s="31" t="s">
        <v>133</v>
      </c>
      <c r="B126" s="25" t="s">
        <v>286</v>
      </c>
      <c r="C126" s="25" t="s">
        <v>512</v>
      </c>
      <c r="D126" s="25" t="s">
        <v>511</v>
      </c>
      <c r="E126" s="25" t="s">
        <v>510</v>
      </c>
      <c r="F126" s="97">
        <v>312904.00268554688</v>
      </c>
      <c r="G126" s="27">
        <v>276003.375</v>
      </c>
      <c r="H126" s="27">
        <v>246247.09460449219</v>
      </c>
      <c r="I126" s="27">
        <v>268899.75</v>
      </c>
      <c r="J126" s="27">
        <v>397764</v>
      </c>
      <c r="K126" s="27">
        <f t="shared" si="26"/>
        <v>278102.96862797427</v>
      </c>
      <c r="L126" s="68">
        <v>1.0950278043746948</v>
      </c>
      <c r="M126" s="68">
        <v>0.99801987409591675</v>
      </c>
      <c r="N126" s="27">
        <v>265072.12927246094</v>
      </c>
      <c r="O126" s="27">
        <v>261111.53125</v>
      </c>
      <c r="P126" s="66">
        <f t="shared" si="27"/>
        <v>302070.54903337429</v>
      </c>
      <c r="Q126" s="66">
        <f t="shared" si="28"/>
        <v>303948.9133586578</v>
      </c>
      <c r="R126" s="66">
        <f t="shared" si="29"/>
        <v>264676.06947021483</v>
      </c>
      <c r="S126" s="66">
        <f t="shared" si="30"/>
        <v>299215.84344746073</v>
      </c>
      <c r="T126" s="67">
        <v>0</v>
      </c>
      <c r="U126" s="66">
        <f t="shared" si="31"/>
        <v>375545.50336730754</v>
      </c>
      <c r="V126" s="66">
        <f t="shared" si="32"/>
        <v>375545.50336730754</v>
      </c>
      <c r="W126" s="81">
        <f t="shared" si="33"/>
        <v>299078.48480957857</v>
      </c>
      <c r="X126" s="113">
        <f t="shared" si="25"/>
        <v>0.95581546494353331</v>
      </c>
    </row>
    <row r="127" spans="1:24" x14ac:dyDescent="0.2">
      <c r="A127" s="31" t="s">
        <v>134</v>
      </c>
      <c r="B127" s="25" t="s">
        <v>292</v>
      </c>
      <c r="C127" s="25" t="s">
        <v>520</v>
      </c>
      <c r="D127" s="25" t="s">
        <v>519</v>
      </c>
      <c r="E127" s="25" t="s">
        <v>510</v>
      </c>
      <c r="F127" s="97">
        <v>252448.00146484375</v>
      </c>
      <c r="G127" s="27">
        <v>198029.109375</v>
      </c>
      <c r="H127" s="27">
        <v>189210.51794433594</v>
      </c>
      <c r="I127" s="27">
        <v>408149.59375</v>
      </c>
      <c r="J127" s="27">
        <v>260807.328125</v>
      </c>
      <c r="K127" s="27">
        <f t="shared" si="26"/>
        <v>231566.58445636567</v>
      </c>
      <c r="L127" s="68">
        <v>1.1461197137832642</v>
      </c>
      <c r="M127" s="68">
        <v>0.99633896350860596</v>
      </c>
      <c r="N127" s="27">
        <v>208158.15686035156</v>
      </c>
      <c r="O127" s="27">
        <v>249006.15625</v>
      </c>
      <c r="P127" s="66">
        <f t="shared" si="27"/>
        <v>266422.84341348422</v>
      </c>
      <c r="Q127" s="66">
        <f t="shared" si="28"/>
        <v>268079.53972535534</v>
      </c>
      <c r="R127" s="66">
        <f t="shared" si="29"/>
        <v>212242.95679931642</v>
      </c>
      <c r="S127" s="66">
        <f t="shared" si="30"/>
        <v>261350.24730787743</v>
      </c>
      <c r="T127" s="67">
        <v>0</v>
      </c>
      <c r="U127" s="66">
        <f t="shared" si="31"/>
        <v>328020.43183799891</v>
      </c>
      <c r="V127" s="66">
        <f t="shared" si="32"/>
        <v>328020.43183799891</v>
      </c>
      <c r="W127" s="81">
        <f t="shared" si="33"/>
        <v>261230.27132810725</v>
      </c>
      <c r="X127" s="113">
        <f t="shared" si="25"/>
        <v>1.0347884309335145</v>
      </c>
    </row>
    <row r="128" spans="1:24" x14ac:dyDescent="0.2">
      <c r="A128" s="31" t="s">
        <v>135</v>
      </c>
      <c r="B128" s="25" t="s">
        <v>294</v>
      </c>
      <c r="C128" s="25" t="s">
        <v>512</v>
      </c>
      <c r="D128" s="25" t="s">
        <v>511</v>
      </c>
      <c r="E128" s="25" t="s">
        <v>510</v>
      </c>
      <c r="F128" s="97">
        <v>209554.50017547607</v>
      </c>
      <c r="G128" s="27">
        <v>156986.625</v>
      </c>
      <c r="H128" s="27">
        <v>136930.7489528656</v>
      </c>
      <c r="I128" s="27">
        <v>157275.25</v>
      </c>
      <c r="J128" s="27">
        <v>220922.65625</v>
      </c>
      <c r="K128" s="27">
        <f t="shared" si="26"/>
        <v>158407.14278834901</v>
      </c>
      <c r="L128" s="68">
        <v>1.1090234518051147</v>
      </c>
      <c r="M128" s="68">
        <v>0.99754804372787476</v>
      </c>
      <c r="N128" s="27">
        <v>159458.03815078735</v>
      </c>
      <c r="O128" s="27">
        <v>142670.640625</v>
      </c>
      <c r="P128" s="66">
        <f t="shared" si="27"/>
        <v>173505.54758033933</v>
      </c>
      <c r="Q128" s="66">
        <f t="shared" si="28"/>
        <v>174584.45656983394</v>
      </c>
      <c r="R128" s="66">
        <f t="shared" si="29"/>
        <v>157779.29839820863</v>
      </c>
      <c r="S128" s="66">
        <f t="shared" si="30"/>
        <v>172559.13880265199</v>
      </c>
      <c r="T128" s="67">
        <v>0</v>
      </c>
      <c r="U128" s="66">
        <f t="shared" si="31"/>
        <v>216578.80109430072</v>
      </c>
      <c r="V128" s="66">
        <f t="shared" si="32"/>
        <v>216578.80109430072</v>
      </c>
      <c r="W128" s="81">
        <f t="shared" si="33"/>
        <v>172479.92345099492</v>
      </c>
      <c r="X128" s="113">
        <f t="shared" si="25"/>
        <v>0.82307907158550275</v>
      </c>
    </row>
    <row r="129" spans="1:24" x14ac:dyDescent="0.2">
      <c r="A129" s="31" t="s">
        <v>136</v>
      </c>
      <c r="B129" s="25" t="s">
        <v>296</v>
      </c>
      <c r="C129" s="25" t="s">
        <v>516</v>
      </c>
      <c r="D129" s="25" t="s">
        <v>515</v>
      </c>
      <c r="E129" s="25" t="s">
        <v>510</v>
      </c>
      <c r="F129" s="97">
        <v>413713.32934570313</v>
      </c>
      <c r="G129" s="27">
        <v>283733.25</v>
      </c>
      <c r="H129" s="27">
        <v>270007.03164672852</v>
      </c>
      <c r="I129" s="27">
        <v>644741.5</v>
      </c>
      <c r="J129" s="27">
        <v>452991.5</v>
      </c>
      <c r="K129" s="27">
        <f t="shared" si="26"/>
        <v>344003.34847559268</v>
      </c>
      <c r="L129" s="68">
        <v>1.1397329568862915</v>
      </c>
      <c r="M129" s="68">
        <v>0.99663132429122925</v>
      </c>
      <c r="N129" s="27">
        <v>326869.53442382813</v>
      </c>
      <c r="O129" s="27">
        <v>414870.9375</v>
      </c>
      <c r="P129" s="66">
        <f t="shared" si="27"/>
        <v>398800.99411311175</v>
      </c>
      <c r="Q129" s="66">
        <f t="shared" si="28"/>
        <v>401280.85705448996</v>
      </c>
      <c r="R129" s="66">
        <f t="shared" si="29"/>
        <v>335669.67473144532</v>
      </c>
      <c r="S129" s="66">
        <f t="shared" si="30"/>
        <v>393373.55312270997</v>
      </c>
      <c r="T129" s="67">
        <v>0</v>
      </c>
      <c r="U129" s="66">
        <f t="shared" si="31"/>
        <v>493722.74982756464</v>
      </c>
      <c r="V129" s="66">
        <f t="shared" si="32"/>
        <v>493722.74982756464</v>
      </c>
      <c r="W129" s="81">
        <f t="shared" si="33"/>
        <v>393192.97025379079</v>
      </c>
      <c r="X129" s="113">
        <f t="shared" si="25"/>
        <v>0.95039956985585705</v>
      </c>
    </row>
    <row r="130" spans="1:24" x14ac:dyDescent="0.2">
      <c r="A130" s="31" t="s">
        <v>137</v>
      </c>
      <c r="B130" s="25" t="s">
        <v>299</v>
      </c>
      <c r="C130" s="25" t="s">
        <v>512</v>
      </c>
      <c r="D130" s="25" t="s">
        <v>511</v>
      </c>
      <c r="E130" s="25" t="s">
        <v>510</v>
      </c>
      <c r="F130" s="97">
        <v>330341.75537109375</v>
      </c>
      <c r="G130" s="27">
        <v>252851.875</v>
      </c>
      <c r="H130" s="27">
        <v>245692.28387451172</v>
      </c>
      <c r="I130" s="27">
        <v>502185.78125</v>
      </c>
      <c r="J130" s="27">
        <v>443834.84375</v>
      </c>
      <c r="K130" s="27">
        <f t="shared" si="26"/>
        <v>297713.20686033677</v>
      </c>
      <c r="L130" s="68">
        <v>1.1184834241867065</v>
      </c>
      <c r="M130" s="68">
        <v>0.99680399894714355</v>
      </c>
      <c r="N130" s="27">
        <v>280756.23803710938</v>
      </c>
      <c r="O130" s="27">
        <v>335790.1875</v>
      </c>
      <c r="P130" s="66">
        <f t="shared" si="27"/>
        <v>336168.29520362237</v>
      </c>
      <c r="Q130" s="66">
        <f t="shared" si="28"/>
        <v>338258.68943444849</v>
      </c>
      <c r="R130" s="66">
        <f t="shared" si="29"/>
        <v>286259.63298339845</v>
      </c>
      <c r="S130" s="66">
        <f t="shared" si="30"/>
        <v>331991.88659739884</v>
      </c>
      <c r="T130" s="67">
        <v>0</v>
      </c>
      <c r="U130" s="66">
        <f t="shared" si="31"/>
        <v>416682.68207186164</v>
      </c>
      <c r="V130" s="66">
        <f t="shared" si="32"/>
        <v>416682.68207186164</v>
      </c>
      <c r="W130" s="81">
        <f t="shared" si="33"/>
        <v>331839.4817220234</v>
      </c>
      <c r="X130" s="113">
        <f t="shared" si="25"/>
        <v>1.004533869323444</v>
      </c>
    </row>
    <row r="131" spans="1:24" x14ac:dyDescent="0.2">
      <c r="A131" s="31" t="s">
        <v>138</v>
      </c>
      <c r="B131" s="25" t="s">
        <v>314</v>
      </c>
      <c r="C131" s="25" t="s">
        <v>520</v>
      </c>
      <c r="D131" s="25" t="s">
        <v>519</v>
      </c>
      <c r="E131" s="25" t="s">
        <v>510</v>
      </c>
      <c r="F131" s="97">
        <v>400514.66493988037</v>
      </c>
      <c r="G131" s="27">
        <v>267537.75</v>
      </c>
      <c r="H131" s="27">
        <v>242234.23320102692</v>
      </c>
      <c r="I131" s="27">
        <v>497749.6875</v>
      </c>
      <c r="J131" s="27">
        <v>505319.0625</v>
      </c>
      <c r="K131" s="27">
        <f t="shared" si="26"/>
        <v>310319.47741751047</v>
      </c>
      <c r="L131" s="68">
        <v>1.1144977807998657</v>
      </c>
      <c r="M131" s="68">
        <v>0.99624854326248169</v>
      </c>
      <c r="N131" s="27">
        <v>316108.67528247833</v>
      </c>
      <c r="O131" s="27">
        <v>393253.375</v>
      </c>
      <c r="P131" s="66">
        <f t="shared" si="27"/>
        <v>353761.21612362878</v>
      </c>
      <c r="Q131" s="66">
        <f t="shared" si="28"/>
        <v>355961.00835813128</v>
      </c>
      <c r="R131" s="66">
        <f t="shared" si="29"/>
        <v>323823.14525423053</v>
      </c>
      <c r="S131" s="66">
        <f t="shared" si="30"/>
        <v>352087.8293925508</v>
      </c>
      <c r="T131" s="67">
        <v>0</v>
      </c>
      <c r="U131" s="66">
        <f t="shared" si="31"/>
        <v>441905.07960834482</v>
      </c>
      <c r="V131" s="66">
        <f t="shared" si="32"/>
        <v>441905.07960834482</v>
      </c>
      <c r="W131" s="81">
        <f t="shared" si="33"/>
        <v>351926.19923251966</v>
      </c>
      <c r="X131" s="113">
        <f t="shared" si="25"/>
        <v>0.87868492726813352</v>
      </c>
    </row>
    <row r="132" spans="1:24" x14ac:dyDescent="0.2">
      <c r="A132" s="31" t="s">
        <v>139</v>
      </c>
      <c r="B132" s="25" t="s">
        <v>336</v>
      </c>
      <c r="C132" s="25" t="s">
        <v>514</v>
      </c>
      <c r="D132" s="25" t="s">
        <v>513</v>
      </c>
      <c r="E132" s="25" t="s">
        <v>510</v>
      </c>
      <c r="F132" s="97">
        <v>320670.83752441406</v>
      </c>
      <c r="G132" s="27">
        <v>254834.875</v>
      </c>
      <c r="H132" s="27">
        <v>240657.25927734375</v>
      </c>
      <c r="I132" s="27">
        <v>282682.5</v>
      </c>
      <c r="J132" s="27">
        <v>404901.15625</v>
      </c>
      <c r="K132" s="27">
        <f t="shared" ref="K132:K163" si="34">SUMPRODUCT($G132:$J132,$G$1:$J$1)</f>
        <v>264350.53350139438</v>
      </c>
      <c r="L132" s="68">
        <v>1.0963603258132935</v>
      </c>
      <c r="M132" s="68">
        <v>0.9973752498626709</v>
      </c>
      <c r="N132" s="27">
        <v>265295.26715087891</v>
      </c>
      <c r="O132" s="27">
        <v>241594.6875</v>
      </c>
      <c r="P132" s="66">
        <f t="shared" ref="P132:P163" si="35">(O$1*O132+(1-O$1)*K132)*L132*M132</f>
        <v>286574.41064460983</v>
      </c>
      <c r="Q132" s="66">
        <f t="shared" ref="Q132:Q163" si="36">P132*$F$197/P$197</f>
        <v>288356.41538229946</v>
      </c>
      <c r="R132" s="66">
        <f t="shared" ref="R132:R163" si="37">($O$1*O132)+((1-$O$1)*N132)</f>
        <v>262925.20918579103</v>
      </c>
      <c r="S132" s="66">
        <f t="shared" ref="S132:S163" si="38">(Q132*$K$1)+(R132*$N$1)</f>
        <v>285291.5067855079</v>
      </c>
      <c r="T132" s="67">
        <v>0</v>
      </c>
      <c r="U132" s="66">
        <f t="shared" ref="U132:U163" si="39">S132/$S$197*$U$1</f>
        <v>358069.08246485906</v>
      </c>
      <c r="V132" s="66">
        <f t="shared" ref="V132:V163" si="40">U132+T132</f>
        <v>358069.08246485906</v>
      </c>
      <c r="W132" s="81">
        <f t="shared" ref="W132:W163" si="41">V132*$F$197/$V$197</f>
        <v>285160.54028213053</v>
      </c>
      <c r="X132" s="113">
        <f t="shared" si="25"/>
        <v>0.88926246765554418</v>
      </c>
    </row>
    <row r="133" spans="1:24" x14ac:dyDescent="0.2">
      <c r="A133" s="31" t="s">
        <v>140</v>
      </c>
      <c r="B133" s="25" t="s">
        <v>338</v>
      </c>
      <c r="C133" s="25" t="s">
        <v>518</v>
      </c>
      <c r="D133" s="25" t="s">
        <v>517</v>
      </c>
      <c r="E133" s="25" t="s">
        <v>510</v>
      </c>
      <c r="F133" s="97">
        <v>217734.17114257813</v>
      </c>
      <c r="G133" s="27">
        <v>160740.5</v>
      </c>
      <c r="H133" s="27">
        <v>149766.55688476563</v>
      </c>
      <c r="I133" s="27">
        <v>168859.015625</v>
      </c>
      <c r="J133" s="27">
        <v>216470.703125</v>
      </c>
      <c r="K133" s="27">
        <f t="shared" si="34"/>
        <v>163575.011689787</v>
      </c>
      <c r="L133" s="68">
        <v>1.122950553894043</v>
      </c>
      <c r="M133" s="68">
        <v>0.99801719188690186</v>
      </c>
      <c r="N133" s="27">
        <v>178660.59228515625</v>
      </c>
      <c r="O133" s="27">
        <v>138566.234375</v>
      </c>
      <c r="P133" s="66">
        <f t="shared" si="35"/>
        <v>180519.64100966201</v>
      </c>
      <c r="Q133" s="66">
        <f t="shared" si="36"/>
        <v>181642.16571381007</v>
      </c>
      <c r="R133" s="66">
        <f t="shared" si="37"/>
        <v>174651.15649414063</v>
      </c>
      <c r="S133" s="66">
        <f t="shared" si="38"/>
        <v>180799.6258794016</v>
      </c>
      <c r="T133" s="67">
        <v>0</v>
      </c>
      <c r="U133" s="66">
        <f t="shared" si="39"/>
        <v>226921.42811422696</v>
      </c>
      <c r="V133" s="66">
        <f t="shared" si="40"/>
        <v>226921.42811422696</v>
      </c>
      <c r="W133" s="81">
        <f t="shared" si="41"/>
        <v>180716.62763287072</v>
      </c>
      <c r="X133" s="113">
        <f t="shared" ref="X133:X195" si="42">W133/F133</f>
        <v>0.8299874414959546</v>
      </c>
    </row>
    <row r="134" spans="1:24" x14ac:dyDescent="0.2">
      <c r="A134" s="31" t="s">
        <v>141</v>
      </c>
      <c r="B134" s="25" t="s">
        <v>363</v>
      </c>
      <c r="C134" s="25" t="s">
        <v>518</v>
      </c>
      <c r="D134" s="25" t="s">
        <v>517</v>
      </c>
      <c r="E134" s="25" t="s">
        <v>510</v>
      </c>
      <c r="F134" s="97">
        <v>330855.16479873657</v>
      </c>
      <c r="G134" s="27">
        <v>237506.703125</v>
      </c>
      <c r="H134" s="27">
        <v>225489.25447586179</v>
      </c>
      <c r="I134" s="27">
        <v>536152.6875</v>
      </c>
      <c r="J134" s="27">
        <v>382209.9375</v>
      </c>
      <c r="K134" s="27">
        <f t="shared" si="34"/>
        <v>287518.09398103668</v>
      </c>
      <c r="L134" s="68">
        <v>1.1422394514083862</v>
      </c>
      <c r="M134" s="68">
        <v>0.99636411666870117</v>
      </c>
      <c r="N134" s="27">
        <v>276093.21627312899</v>
      </c>
      <c r="O134" s="27">
        <v>325111.875</v>
      </c>
      <c r="P134" s="66">
        <f t="shared" si="35"/>
        <v>331498.93019428576</v>
      </c>
      <c r="Q134" s="66">
        <f t="shared" si="36"/>
        <v>333560.28892766492</v>
      </c>
      <c r="R134" s="66">
        <f t="shared" si="37"/>
        <v>280995.08214581606</v>
      </c>
      <c r="S134" s="66">
        <f t="shared" si="38"/>
        <v>327225.25499679561</v>
      </c>
      <c r="T134" s="67">
        <v>0</v>
      </c>
      <c r="U134" s="66">
        <f t="shared" si="39"/>
        <v>410700.08755684434</v>
      </c>
      <c r="V134" s="66">
        <f t="shared" si="40"/>
        <v>410700.08755684434</v>
      </c>
      <c r="W134" s="81">
        <f t="shared" si="41"/>
        <v>327075.03830108477</v>
      </c>
      <c r="X134" s="113">
        <f t="shared" si="42"/>
        <v>0.98857467889325135</v>
      </c>
    </row>
    <row r="135" spans="1:24" x14ac:dyDescent="0.2">
      <c r="A135" s="31" t="s">
        <v>142</v>
      </c>
      <c r="B135" s="25" t="s">
        <v>307</v>
      </c>
      <c r="C135" s="25" t="s">
        <v>516</v>
      </c>
      <c r="D135" s="25" t="s">
        <v>515</v>
      </c>
      <c r="E135" s="25" t="s">
        <v>510</v>
      </c>
      <c r="F135" s="97">
        <v>225435.25415039063</v>
      </c>
      <c r="G135" s="27">
        <v>169411.15625</v>
      </c>
      <c r="H135" s="27">
        <v>153756.23461914063</v>
      </c>
      <c r="I135" s="27">
        <v>205867.125</v>
      </c>
      <c r="J135" s="27">
        <v>259026.109375</v>
      </c>
      <c r="K135" s="27">
        <f t="shared" si="34"/>
        <v>177603.62209333378</v>
      </c>
      <c r="L135" s="68">
        <v>1.1100102663040161</v>
      </c>
      <c r="M135" s="68">
        <v>0.9971996545791626</v>
      </c>
      <c r="N135" s="27">
        <v>178177.19982910156</v>
      </c>
      <c r="O135" s="27">
        <v>173079.234375</v>
      </c>
      <c r="P135" s="66">
        <f t="shared" si="35"/>
        <v>196088.97328125447</v>
      </c>
      <c r="Q135" s="66">
        <f t="shared" si="36"/>
        <v>197308.31271428301</v>
      </c>
      <c r="R135" s="66">
        <f t="shared" si="37"/>
        <v>177667.40328369141</v>
      </c>
      <c r="S135" s="66">
        <f t="shared" si="38"/>
        <v>194941.23693748048</v>
      </c>
      <c r="T135" s="67">
        <v>0</v>
      </c>
      <c r="U135" s="66">
        <f t="shared" si="39"/>
        <v>244670.54989214326</v>
      </c>
      <c r="V135" s="66">
        <f t="shared" si="40"/>
        <v>244670.54989214326</v>
      </c>
      <c r="W135" s="81">
        <f t="shared" si="41"/>
        <v>194851.7468140155</v>
      </c>
      <c r="X135" s="113">
        <f t="shared" si="42"/>
        <v>0.86433573820724374</v>
      </c>
    </row>
    <row r="136" spans="1:24" x14ac:dyDescent="0.2">
      <c r="A136" s="31" t="s">
        <v>143</v>
      </c>
      <c r="B136" s="25" t="s">
        <v>371</v>
      </c>
      <c r="C136" s="25" t="s">
        <v>516</v>
      </c>
      <c r="D136" s="25" t="s">
        <v>515</v>
      </c>
      <c r="E136" s="25" t="s">
        <v>510</v>
      </c>
      <c r="F136" s="97">
        <v>196403.9951171875</v>
      </c>
      <c r="G136" s="27">
        <v>179820.875</v>
      </c>
      <c r="H136" s="27">
        <v>162936.78015136719</v>
      </c>
      <c r="I136" s="27">
        <v>169504.984375</v>
      </c>
      <c r="J136" s="27">
        <v>198196.25</v>
      </c>
      <c r="K136" s="27">
        <f t="shared" si="34"/>
        <v>177957.59113516705</v>
      </c>
      <c r="L136" s="68">
        <v>1.099091649055481</v>
      </c>
      <c r="M136" s="68">
        <v>0.99744659662246704</v>
      </c>
      <c r="N136" s="27">
        <v>173452.40258789063</v>
      </c>
      <c r="O136" s="27">
        <v>158017.46875</v>
      </c>
      <c r="P136" s="66">
        <f t="shared" si="35"/>
        <v>192906.27163440493</v>
      </c>
      <c r="Q136" s="66">
        <f t="shared" si="36"/>
        <v>194105.82008400062</v>
      </c>
      <c r="R136" s="66">
        <f t="shared" si="37"/>
        <v>171908.90920410157</v>
      </c>
      <c r="S136" s="66">
        <f t="shared" si="38"/>
        <v>191430.70108050801</v>
      </c>
      <c r="T136" s="67">
        <v>0</v>
      </c>
      <c r="U136" s="66">
        <f t="shared" si="39"/>
        <v>240264.47987824972</v>
      </c>
      <c r="V136" s="66">
        <f t="shared" si="40"/>
        <v>240264.47987824972</v>
      </c>
      <c r="W136" s="81">
        <f t="shared" si="41"/>
        <v>191342.822510823</v>
      </c>
      <c r="X136" s="113">
        <f t="shared" si="42"/>
        <v>0.9742308062351549</v>
      </c>
    </row>
    <row r="137" spans="1:24" x14ac:dyDescent="0.2">
      <c r="A137" s="31" t="s">
        <v>144</v>
      </c>
      <c r="B137" s="25" t="s">
        <v>378</v>
      </c>
      <c r="C137" s="25" t="s">
        <v>514</v>
      </c>
      <c r="D137" s="25" t="s">
        <v>513</v>
      </c>
      <c r="E137" s="25" t="s">
        <v>510</v>
      </c>
      <c r="F137" s="97">
        <v>324833.74938964844</v>
      </c>
      <c r="G137" s="27">
        <v>207237.828125</v>
      </c>
      <c r="H137" s="27">
        <v>198283.39245605469</v>
      </c>
      <c r="I137" s="27">
        <v>415305.875</v>
      </c>
      <c r="J137" s="27">
        <v>372242.28125</v>
      </c>
      <c r="K137" s="27">
        <f t="shared" si="34"/>
        <v>244717.84266576529</v>
      </c>
      <c r="L137" s="68">
        <v>1.116454005241394</v>
      </c>
      <c r="M137" s="68">
        <v>0.99594563245773315</v>
      </c>
      <c r="N137" s="27">
        <v>242617.7958984375</v>
      </c>
      <c r="O137" s="27">
        <v>348155.09375</v>
      </c>
      <c r="P137" s="66">
        <f t="shared" si="35"/>
        <v>283609.96894246869</v>
      </c>
      <c r="Q137" s="66">
        <f t="shared" si="36"/>
        <v>285373.53990183893</v>
      </c>
      <c r="R137" s="66">
        <f t="shared" si="37"/>
        <v>253171.52568359376</v>
      </c>
      <c r="S137" s="66">
        <f t="shared" si="38"/>
        <v>281492.62959625327</v>
      </c>
      <c r="T137" s="67">
        <v>0</v>
      </c>
      <c r="U137" s="66">
        <f t="shared" si="39"/>
        <v>353301.11553559551</v>
      </c>
      <c r="V137" s="66">
        <f t="shared" si="40"/>
        <v>353301.11553559551</v>
      </c>
      <c r="W137" s="81">
        <f t="shared" si="41"/>
        <v>281363.4070132185</v>
      </c>
      <c r="X137" s="113">
        <f t="shared" si="42"/>
        <v>0.86617664433542008</v>
      </c>
    </row>
    <row r="138" spans="1:24" x14ac:dyDescent="0.2">
      <c r="A138" s="31" t="s">
        <v>145</v>
      </c>
      <c r="B138" s="25" t="s">
        <v>384</v>
      </c>
      <c r="C138" s="25" t="s">
        <v>518</v>
      </c>
      <c r="D138" s="25" t="s">
        <v>517</v>
      </c>
      <c r="E138" s="25" t="s">
        <v>510</v>
      </c>
      <c r="F138" s="97">
        <v>311576.33331298828</v>
      </c>
      <c r="G138" s="27">
        <v>244078.171875</v>
      </c>
      <c r="H138" s="27">
        <v>240939.57415771484</v>
      </c>
      <c r="I138" s="27">
        <v>386188.3125</v>
      </c>
      <c r="J138" s="27">
        <v>425598.625</v>
      </c>
      <c r="K138" s="27">
        <f t="shared" si="34"/>
        <v>272735.12349325197</v>
      </c>
      <c r="L138" s="68">
        <v>1.1143859624862671</v>
      </c>
      <c r="M138" s="68">
        <v>0.99688887596130371</v>
      </c>
      <c r="N138" s="27">
        <v>268163.58776855469</v>
      </c>
      <c r="O138" s="27">
        <v>276715.5</v>
      </c>
      <c r="P138" s="66">
        <f t="shared" si="35"/>
        <v>303428.80992247997</v>
      </c>
      <c r="Q138" s="66">
        <f t="shared" si="36"/>
        <v>305315.6203170896</v>
      </c>
      <c r="R138" s="66">
        <f t="shared" si="37"/>
        <v>269018.77899169922</v>
      </c>
      <c r="S138" s="66">
        <f t="shared" si="38"/>
        <v>300941.21116972313</v>
      </c>
      <c r="T138" s="67">
        <v>0</v>
      </c>
      <c r="U138" s="66">
        <f t="shared" si="39"/>
        <v>377711.01065557549</v>
      </c>
      <c r="V138" s="66">
        <f t="shared" si="40"/>
        <v>377711.01065557549</v>
      </c>
      <c r="W138" s="81">
        <f t="shared" si="41"/>
        <v>300803.06048100081</v>
      </c>
      <c r="X138" s="113">
        <f t="shared" si="42"/>
        <v>0.96542332751196036</v>
      </c>
    </row>
    <row r="139" spans="1:24" x14ac:dyDescent="0.2">
      <c r="A139" s="31" t="s">
        <v>146</v>
      </c>
      <c r="B139" s="25" t="s">
        <v>385</v>
      </c>
      <c r="C139" s="25" t="s">
        <v>514</v>
      </c>
      <c r="D139" s="25" t="s">
        <v>513</v>
      </c>
      <c r="E139" s="25" t="s">
        <v>510</v>
      </c>
      <c r="F139" s="97">
        <v>403858.760597229</v>
      </c>
      <c r="G139" s="27">
        <v>259349.9375</v>
      </c>
      <c r="H139" s="27">
        <v>232707.53970527649</v>
      </c>
      <c r="I139" s="27">
        <v>443356.5</v>
      </c>
      <c r="J139" s="27">
        <v>471162.8125</v>
      </c>
      <c r="K139" s="27">
        <f t="shared" si="34"/>
        <v>294039.79900321399</v>
      </c>
      <c r="L139" s="68">
        <v>1.1222063302993774</v>
      </c>
      <c r="M139" s="68">
        <v>0.99671924114227295</v>
      </c>
      <c r="N139" s="27">
        <v>284132.36149024963</v>
      </c>
      <c r="O139" s="27">
        <v>336304.125</v>
      </c>
      <c r="P139" s="66">
        <f t="shared" si="35"/>
        <v>333618.12990673183</v>
      </c>
      <c r="Q139" s="66">
        <f t="shared" si="36"/>
        <v>335692.66645287938</v>
      </c>
      <c r="R139" s="66">
        <f t="shared" si="37"/>
        <v>289349.53784122469</v>
      </c>
      <c r="S139" s="66">
        <f t="shared" si="38"/>
        <v>330107.50261178799</v>
      </c>
      <c r="T139" s="67">
        <v>0</v>
      </c>
      <c r="U139" s="66">
        <f t="shared" si="39"/>
        <v>414317.59363182465</v>
      </c>
      <c r="V139" s="66">
        <f t="shared" si="40"/>
        <v>414317.59363182465</v>
      </c>
      <c r="W139" s="81">
        <f t="shared" si="41"/>
        <v>329955.96278558421</v>
      </c>
      <c r="X139" s="113">
        <f t="shared" si="42"/>
        <v>0.81700830829481863</v>
      </c>
    </row>
    <row r="140" spans="1:24" x14ac:dyDescent="0.2">
      <c r="A140" s="31" t="s">
        <v>147</v>
      </c>
      <c r="B140" s="25" t="s">
        <v>394</v>
      </c>
      <c r="C140" s="25" t="s">
        <v>514</v>
      </c>
      <c r="D140" s="25" t="s">
        <v>513</v>
      </c>
      <c r="E140" s="25" t="s">
        <v>510</v>
      </c>
      <c r="F140" s="97">
        <v>250220.58605957031</v>
      </c>
      <c r="G140" s="27">
        <v>183413.703125</v>
      </c>
      <c r="H140" s="27">
        <v>205075.56970214844</v>
      </c>
      <c r="I140" s="27">
        <v>370410.9375</v>
      </c>
      <c r="J140" s="27">
        <v>216266.515625</v>
      </c>
      <c r="K140" s="27">
        <f t="shared" si="34"/>
        <v>214194.29413755334</v>
      </c>
      <c r="L140" s="68">
        <v>1.1408112049102783</v>
      </c>
      <c r="M140" s="68">
        <v>0.99638605117797852</v>
      </c>
      <c r="N140" s="27">
        <v>220116.33685302734</v>
      </c>
      <c r="O140" s="27">
        <v>182622.296875</v>
      </c>
      <c r="P140" s="66">
        <f t="shared" si="35"/>
        <v>239883.41119360414</v>
      </c>
      <c r="Q140" s="66">
        <f t="shared" si="36"/>
        <v>241375.07743930488</v>
      </c>
      <c r="R140" s="66">
        <f t="shared" si="37"/>
        <v>216366.93285522462</v>
      </c>
      <c r="S140" s="66">
        <f t="shared" si="38"/>
        <v>238361.15522368942</v>
      </c>
      <c r="T140" s="67">
        <v>0</v>
      </c>
      <c r="U140" s="66">
        <f t="shared" si="39"/>
        <v>299166.84554643702</v>
      </c>
      <c r="V140" s="66">
        <f t="shared" si="40"/>
        <v>299166.84554643702</v>
      </c>
      <c r="W140" s="81">
        <f t="shared" si="41"/>
        <v>238251.73266361264</v>
      </c>
      <c r="X140" s="113">
        <f t="shared" si="42"/>
        <v>0.95216679177184793</v>
      </c>
    </row>
    <row r="141" spans="1:24" x14ac:dyDescent="0.2">
      <c r="A141" s="31" t="s">
        <v>148</v>
      </c>
      <c r="B141" s="25" t="s">
        <v>239</v>
      </c>
      <c r="C141" s="25" t="s">
        <v>516</v>
      </c>
      <c r="D141" s="25" t="s">
        <v>515</v>
      </c>
      <c r="E141" s="25" t="s">
        <v>510</v>
      </c>
      <c r="F141" s="97">
        <v>229468.58055114746</v>
      </c>
      <c r="G141" s="27">
        <v>148961.6875</v>
      </c>
      <c r="H141" s="27">
        <v>173690.76401376724</v>
      </c>
      <c r="I141" s="27">
        <v>320096.09375</v>
      </c>
      <c r="J141" s="27">
        <v>193574.734375</v>
      </c>
      <c r="K141" s="27">
        <f t="shared" si="34"/>
        <v>178051.81411638699</v>
      </c>
      <c r="L141" s="68">
        <v>1.148506760597229</v>
      </c>
      <c r="M141" s="68">
        <v>0.99646413326263428</v>
      </c>
      <c r="N141" s="27">
        <v>180344.61280250549</v>
      </c>
      <c r="O141" s="27">
        <v>170692</v>
      </c>
      <c r="P141" s="66">
        <f t="shared" si="35"/>
        <v>202928.35890330473</v>
      </c>
      <c r="Q141" s="66">
        <f t="shared" si="36"/>
        <v>204190.2276659896</v>
      </c>
      <c r="R141" s="66">
        <f t="shared" si="37"/>
        <v>179379.35152225496</v>
      </c>
      <c r="S141" s="66">
        <f t="shared" si="38"/>
        <v>201200.07977448677</v>
      </c>
      <c r="T141" s="67">
        <v>0</v>
      </c>
      <c r="U141" s="66">
        <f t="shared" si="39"/>
        <v>252526.0172251527</v>
      </c>
      <c r="V141" s="66">
        <f t="shared" si="40"/>
        <v>252526.0172251527</v>
      </c>
      <c r="W141" s="81">
        <f t="shared" si="41"/>
        <v>201107.71645381101</v>
      </c>
      <c r="X141" s="113">
        <f t="shared" si="42"/>
        <v>0.87640632966300613</v>
      </c>
    </row>
    <row r="142" spans="1:24" x14ac:dyDescent="0.2">
      <c r="A142" s="31" t="s">
        <v>149</v>
      </c>
      <c r="B142" s="25" t="s">
        <v>211</v>
      </c>
      <c r="C142" s="25" t="s">
        <v>516</v>
      </c>
      <c r="D142" s="25" t="s">
        <v>515</v>
      </c>
      <c r="E142" s="25" t="s">
        <v>510</v>
      </c>
      <c r="F142" s="97">
        <v>133545.91546630859</v>
      </c>
      <c r="G142" s="27">
        <v>124963.7109375</v>
      </c>
      <c r="H142" s="27">
        <v>129847.42405700684</v>
      </c>
      <c r="I142" s="27">
        <v>109194.421875</v>
      </c>
      <c r="J142" s="27">
        <v>126155.5625</v>
      </c>
      <c r="K142" s="27">
        <f t="shared" si="34"/>
        <v>122963.48524223875</v>
      </c>
      <c r="L142" s="68">
        <v>0.97266793251037598</v>
      </c>
      <c r="M142" s="68">
        <v>1.0001224279403687</v>
      </c>
      <c r="N142" s="27">
        <v>129985.06600952148</v>
      </c>
      <c r="O142" s="27">
        <v>99869.234375</v>
      </c>
      <c r="P142" s="66">
        <f t="shared" si="35"/>
        <v>117370.7029348599</v>
      </c>
      <c r="Q142" s="66">
        <f t="shared" si="36"/>
        <v>118100.54880011147</v>
      </c>
      <c r="R142" s="66">
        <f t="shared" si="37"/>
        <v>126973.48284606935</v>
      </c>
      <c r="S142" s="66">
        <f t="shared" si="38"/>
        <v>119169.89374687041</v>
      </c>
      <c r="T142" s="67">
        <v>0</v>
      </c>
      <c r="U142" s="66">
        <f t="shared" si="39"/>
        <v>149570.01346506338</v>
      </c>
      <c r="V142" s="66">
        <f t="shared" si="40"/>
        <v>149570.01346506338</v>
      </c>
      <c r="W142" s="81">
        <f t="shared" si="41"/>
        <v>119115.18737138897</v>
      </c>
      <c r="X142" s="113">
        <f t="shared" si="42"/>
        <v>0.89194182357033402</v>
      </c>
    </row>
    <row r="143" spans="1:24" x14ac:dyDescent="0.2">
      <c r="A143" s="31" t="s">
        <v>150</v>
      </c>
      <c r="B143" s="25" t="s">
        <v>228</v>
      </c>
      <c r="C143" s="25" t="s">
        <v>514</v>
      </c>
      <c r="D143" s="25" t="s">
        <v>513</v>
      </c>
      <c r="E143" s="25" t="s">
        <v>510</v>
      </c>
      <c r="F143" s="97">
        <v>317709.16668701172</v>
      </c>
      <c r="G143" s="27">
        <v>259188.28125</v>
      </c>
      <c r="H143" s="27">
        <v>277677.87355804443</v>
      </c>
      <c r="I143" s="27">
        <v>389487.96875</v>
      </c>
      <c r="J143" s="27">
        <v>261306.28125</v>
      </c>
      <c r="K143" s="27">
        <f t="shared" si="34"/>
        <v>279988.53505049221</v>
      </c>
      <c r="L143" s="68">
        <v>0.99246889352798462</v>
      </c>
      <c r="M143" s="68">
        <v>0.99780917167663574</v>
      </c>
      <c r="N143" s="27">
        <v>283575.62460327148</v>
      </c>
      <c r="O143" s="27">
        <v>331008.15625</v>
      </c>
      <c r="P143" s="66">
        <f t="shared" si="35"/>
        <v>282323.56975730421</v>
      </c>
      <c r="Q143" s="66">
        <f t="shared" si="36"/>
        <v>284079.14150475123</v>
      </c>
      <c r="R143" s="66">
        <f t="shared" si="37"/>
        <v>288318.87776794436</v>
      </c>
      <c r="S143" s="66">
        <f t="shared" si="38"/>
        <v>284590.10445400269</v>
      </c>
      <c r="T143" s="67">
        <v>0</v>
      </c>
      <c r="U143" s="66">
        <f t="shared" si="39"/>
        <v>357188.75310591463</v>
      </c>
      <c r="V143" s="66">
        <f t="shared" si="40"/>
        <v>357188.75310591463</v>
      </c>
      <c r="W143" s="81">
        <f t="shared" si="41"/>
        <v>284459.45993781608</v>
      </c>
      <c r="X143" s="113">
        <f t="shared" si="42"/>
        <v>0.89534545982442082</v>
      </c>
    </row>
    <row r="144" spans="1:24" x14ac:dyDescent="0.2">
      <c r="A144" s="31" t="s">
        <v>151</v>
      </c>
      <c r="B144" s="25" t="s">
        <v>237</v>
      </c>
      <c r="C144" s="25" t="s">
        <v>512</v>
      </c>
      <c r="D144" s="25" t="s">
        <v>511</v>
      </c>
      <c r="E144" s="25" t="s">
        <v>510</v>
      </c>
      <c r="F144" s="97">
        <v>225725.25122070313</v>
      </c>
      <c r="G144" s="27">
        <v>224406.078125</v>
      </c>
      <c r="H144" s="27">
        <v>245210.12072753906</v>
      </c>
      <c r="I144" s="27">
        <v>220202.59375</v>
      </c>
      <c r="J144" s="27">
        <v>155946.25</v>
      </c>
      <c r="K144" s="27">
        <f t="shared" si="34"/>
        <v>222258.41895899019</v>
      </c>
      <c r="L144" s="68">
        <v>0.97200936079025269</v>
      </c>
      <c r="M144" s="68">
        <v>1.0045763254165649</v>
      </c>
      <c r="N144" s="27">
        <v>226135.80578613281</v>
      </c>
      <c r="O144" s="27">
        <v>179294.765625</v>
      </c>
      <c r="P144" s="66">
        <f t="shared" si="35"/>
        <v>212830.70201605459</v>
      </c>
      <c r="Q144" s="66">
        <f t="shared" si="36"/>
        <v>214154.14648712688</v>
      </c>
      <c r="R144" s="66">
        <f t="shared" si="37"/>
        <v>221451.70177001954</v>
      </c>
      <c r="S144" s="66">
        <f t="shared" si="38"/>
        <v>215033.63052533069</v>
      </c>
      <c r="T144" s="67">
        <v>0</v>
      </c>
      <c r="U144" s="66">
        <f t="shared" si="39"/>
        <v>269888.49282212119</v>
      </c>
      <c r="V144" s="66">
        <f t="shared" si="40"/>
        <v>269888.49282212119</v>
      </c>
      <c r="W144" s="81">
        <f t="shared" si="41"/>
        <v>214934.91674651636</v>
      </c>
      <c r="X144" s="113">
        <f t="shared" si="42"/>
        <v>0.95219704301652763</v>
      </c>
    </row>
    <row r="145" spans="1:24" x14ac:dyDescent="0.2">
      <c r="A145" s="31" t="s">
        <v>152</v>
      </c>
      <c r="B145" s="25" t="s">
        <v>262</v>
      </c>
      <c r="C145" s="25" t="s">
        <v>512</v>
      </c>
      <c r="D145" s="25" t="s">
        <v>511</v>
      </c>
      <c r="E145" s="25" t="s">
        <v>510</v>
      </c>
      <c r="F145" s="97">
        <v>196420.08024120331</v>
      </c>
      <c r="G145" s="27">
        <v>230573.734375</v>
      </c>
      <c r="H145" s="27">
        <v>286742.99142313004</v>
      </c>
      <c r="I145" s="27">
        <v>205579.484375</v>
      </c>
      <c r="J145" s="27">
        <v>161900.015625</v>
      </c>
      <c r="K145" s="27">
        <f t="shared" si="34"/>
        <v>227569.83231689947</v>
      </c>
      <c r="L145" s="68">
        <v>0.96824914216995239</v>
      </c>
      <c r="M145" s="68">
        <v>0.99971801042556763</v>
      </c>
      <c r="N145" s="27">
        <v>231101.10339641571</v>
      </c>
      <c r="O145" s="27">
        <v>164802.53125</v>
      </c>
      <c r="P145" s="66">
        <f t="shared" si="35"/>
        <v>214206.4353635165</v>
      </c>
      <c r="Q145" s="66">
        <f t="shared" si="36"/>
        <v>215538.43455284665</v>
      </c>
      <c r="R145" s="66">
        <f t="shared" si="37"/>
        <v>224471.24618177413</v>
      </c>
      <c r="S145" s="66">
        <f t="shared" si="38"/>
        <v>216614.99580375492</v>
      </c>
      <c r="T145" s="67">
        <v>0</v>
      </c>
      <c r="U145" s="66">
        <f t="shared" si="39"/>
        <v>271873.26278834685</v>
      </c>
      <c r="V145" s="66">
        <f t="shared" si="40"/>
        <v>271873.26278834685</v>
      </c>
      <c r="W145" s="81">
        <f t="shared" si="41"/>
        <v>216515.55608015726</v>
      </c>
      <c r="X145" s="113">
        <f t="shared" si="42"/>
        <v>1.1023086632195485</v>
      </c>
    </row>
    <row r="146" spans="1:24" x14ac:dyDescent="0.2">
      <c r="A146" s="31" t="s">
        <v>153</v>
      </c>
      <c r="B146" s="25" t="s">
        <v>242</v>
      </c>
      <c r="C146" s="25" t="s">
        <v>474</v>
      </c>
      <c r="D146" s="25" t="s">
        <v>473</v>
      </c>
      <c r="E146" s="25" t="s">
        <v>468</v>
      </c>
      <c r="F146" s="97">
        <v>515159.169921875</v>
      </c>
      <c r="G146" s="27">
        <v>604252.0625</v>
      </c>
      <c r="H146" s="27">
        <v>692033.0380859375</v>
      </c>
      <c r="I146" s="27">
        <v>485235.59375</v>
      </c>
      <c r="J146" s="27">
        <v>411858.9375</v>
      </c>
      <c r="K146" s="27">
        <f t="shared" si="34"/>
        <v>584031.70877452975</v>
      </c>
      <c r="L146" s="68">
        <v>0.99727225303649902</v>
      </c>
      <c r="M146" s="68">
        <v>1.0009169578552246</v>
      </c>
      <c r="N146" s="27">
        <v>586738.1025390625</v>
      </c>
      <c r="O146" s="27">
        <v>440694.625</v>
      </c>
      <c r="P146" s="66">
        <f t="shared" si="35"/>
        <v>568664.97251778818</v>
      </c>
      <c r="Q146" s="66">
        <f t="shared" si="36"/>
        <v>572201.10009074688</v>
      </c>
      <c r="R146" s="66">
        <f t="shared" si="37"/>
        <v>572133.75478515634</v>
      </c>
      <c r="S146" s="66">
        <f t="shared" si="38"/>
        <v>572192.9837943957</v>
      </c>
      <c r="T146" s="67">
        <v>0</v>
      </c>
      <c r="U146" s="66">
        <f t="shared" si="39"/>
        <v>718158.83693351119</v>
      </c>
      <c r="V146" s="66">
        <f t="shared" si="40"/>
        <v>718158.83693351119</v>
      </c>
      <c r="W146" s="81">
        <f t="shared" si="41"/>
        <v>571930.31171141309</v>
      </c>
      <c r="X146" s="113">
        <f t="shared" si="42"/>
        <v>1.1102011671424727</v>
      </c>
    </row>
    <row r="147" spans="1:24" x14ac:dyDescent="0.2">
      <c r="A147" s="31" t="s">
        <v>154</v>
      </c>
      <c r="B147" s="25" t="s">
        <v>245</v>
      </c>
      <c r="C147" s="25" t="s">
        <v>472</v>
      </c>
      <c r="D147" s="25" t="s">
        <v>471</v>
      </c>
      <c r="E147" s="25" t="s">
        <v>468</v>
      </c>
      <c r="F147" s="97">
        <v>133480.74755859375</v>
      </c>
      <c r="G147" s="27">
        <v>122424.4921875</v>
      </c>
      <c r="H147" s="27">
        <v>108943.08618164063</v>
      </c>
      <c r="I147" s="27">
        <v>104327.0234375</v>
      </c>
      <c r="J147" s="27">
        <v>163266.3125</v>
      </c>
      <c r="K147" s="27">
        <f t="shared" si="34"/>
        <v>120549.3092140059</v>
      </c>
      <c r="L147" s="68">
        <v>1.0645033121109009</v>
      </c>
      <c r="M147" s="68">
        <v>1.001254677772522</v>
      </c>
      <c r="N147" s="27">
        <v>112813.541015625</v>
      </c>
      <c r="O147" s="27">
        <v>112584.1875</v>
      </c>
      <c r="P147" s="66">
        <f t="shared" si="35"/>
        <v>127637.19195732879</v>
      </c>
      <c r="Q147" s="66">
        <f t="shared" si="36"/>
        <v>128430.87789830915</v>
      </c>
      <c r="R147" s="66">
        <f t="shared" si="37"/>
        <v>112790.6056640625</v>
      </c>
      <c r="S147" s="66">
        <f t="shared" si="38"/>
        <v>126545.94941884582</v>
      </c>
      <c r="T147" s="67">
        <v>0</v>
      </c>
      <c r="U147" s="66">
        <f t="shared" si="39"/>
        <v>158827.69350059159</v>
      </c>
      <c r="V147" s="66">
        <f t="shared" si="40"/>
        <v>158827.69350059159</v>
      </c>
      <c r="W147" s="81">
        <f t="shared" si="41"/>
        <v>126487.85697614154</v>
      </c>
      <c r="X147" s="113">
        <f t="shared" si="42"/>
        <v>0.94761124199291324</v>
      </c>
    </row>
    <row r="148" spans="1:24" x14ac:dyDescent="0.2">
      <c r="A148" s="31" t="s">
        <v>155</v>
      </c>
      <c r="B148" s="25" t="s">
        <v>248</v>
      </c>
      <c r="C148" s="25" t="s">
        <v>474</v>
      </c>
      <c r="D148" s="25" t="s">
        <v>473</v>
      </c>
      <c r="E148" s="25" t="s">
        <v>468</v>
      </c>
      <c r="F148" s="97">
        <v>269110.24731445313</v>
      </c>
      <c r="G148" s="27">
        <v>255110.875</v>
      </c>
      <c r="H148" s="27">
        <v>257327.56860351563</v>
      </c>
      <c r="I148" s="27">
        <v>226714.984375</v>
      </c>
      <c r="J148" s="27">
        <v>292082.59375</v>
      </c>
      <c r="K148" s="27">
        <f t="shared" si="34"/>
        <v>252538.04114220635</v>
      </c>
      <c r="L148" s="68">
        <v>1.0686564445495605</v>
      </c>
      <c r="M148" s="68">
        <v>0.99973255395889282</v>
      </c>
      <c r="N148" s="27">
        <v>261947.66088867188</v>
      </c>
      <c r="O148" s="27">
        <v>254063.828125</v>
      </c>
      <c r="P148" s="66">
        <f t="shared" si="35"/>
        <v>269967.2383854069</v>
      </c>
      <c r="Q148" s="66">
        <f t="shared" si="36"/>
        <v>271645.97479715297</v>
      </c>
      <c r="R148" s="66">
        <f t="shared" si="37"/>
        <v>261159.27761230469</v>
      </c>
      <c r="S148" s="66">
        <f t="shared" si="38"/>
        <v>270382.14294798946</v>
      </c>
      <c r="T148" s="67">
        <v>0</v>
      </c>
      <c r="U148" s="66">
        <f t="shared" si="39"/>
        <v>339356.35494770692</v>
      </c>
      <c r="V148" s="66">
        <f t="shared" si="40"/>
        <v>339356.35494770692</v>
      </c>
      <c r="W148" s="81">
        <f t="shared" si="41"/>
        <v>270258.02076770947</v>
      </c>
      <c r="X148" s="113">
        <f t="shared" si="42"/>
        <v>1.0042650678103506</v>
      </c>
    </row>
    <row r="149" spans="1:24" x14ac:dyDescent="0.2">
      <c r="A149" s="31" t="s">
        <v>156</v>
      </c>
      <c r="B149" s="25" t="s">
        <v>261</v>
      </c>
      <c r="C149" s="25" t="s">
        <v>472</v>
      </c>
      <c r="D149" s="25" t="s">
        <v>471</v>
      </c>
      <c r="E149" s="25" t="s">
        <v>468</v>
      </c>
      <c r="F149" s="97">
        <v>182620.41571044922</v>
      </c>
      <c r="G149" s="27">
        <v>177998.203125</v>
      </c>
      <c r="H149" s="27">
        <v>160248.86030578613</v>
      </c>
      <c r="I149" s="27">
        <v>140010.78125</v>
      </c>
      <c r="J149" s="27">
        <v>195678.21875</v>
      </c>
      <c r="K149" s="27">
        <f t="shared" si="34"/>
        <v>171903.72438651673</v>
      </c>
      <c r="L149" s="68">
        <v>1.0726402997970581</v>
      </c>
      <c r="M149" s="68">
        <v>1.0003489255905151</v>
      </c>
      <c r="N149" s="27">
        <v>160770.85006713867</v>
      </c>
      <c r="O149" s="27">
        <v>128147.4765625</v>
      </c>
      <c r="P149" s="66">
        <f t="shared" si="35"/>
        <v>179760.09200205246</v>
      </c>
      <c r="Q149" s="66">
        <f t="shared" si="36"/>
        <v>180877.89360504496</v>
      </c>
      <c r="R149" s="66">
        <f t="shared" si="37"/>
        <v>157508.5127166748</v>
      </c>
      <c r="S149" s="66">
        <f t="shared" si="38"/>
        <v>178061.47129959034</v>
      </c>
      <c r="T149" s="67">
        <v>0</v>
      </c>
      <c r="U149" s="66">
        <f t="shared" si="39"/>
        <v>223484.7730623922</v>
      </c>
      <c r="V149" s="66">
        <f t="shared" si="40"/>
        <v>223484.7730623922</v>
      </c>
      <c r="W149" s="81">
        <f t="shared" si="41"/>
        <v>177979.73003590855</v>
      </c>
      <c r="X149" s="113">
        <f t="shared" si="42"/>
        <v>0.97458835225795004</v>
      </c>
    </row>
    <row r="150" spans="1:24" x14ac:dyDescent="0.2">
      <c r="A150" s="31" t="s">
        <v>157</v>
      </c>
      <c r="B150" s="25" t="s">
        <v>272</v>
      </c>
      <c r="C150" s="25" t="s">
        <v>472</v>
      </c>
      <c r="D150" s="25" t="s">
        <v>471</v>
      </c>
      <c r="E150" s="25" t="s">
        <v>468</v>
      </c>
      <c r="F150" s="97">
        <v>225634.0859375</v>
      </c>
      <c r="G150" s="27">
        <v>198876.34375</v>
      </c>
      <c r="H150" s="27">
        <v>199240.869140625</v>
      </c>
      <c r="I150" s="27">
        <v>163271.75</v>
      </c>
      <c r="J150" s="27">
        <v>182883.375</v>
      </c>
      <c r="K150" s="27">
        <f t="shared" si="34"/>
        <v>192897.90239179356</v>
      </c>
      <c r="L150" s="68">
        <v>1.0671662092208862</v>
      </c>
      <c r="M150" s="68">
        <v>1.0007131099700928</v>
      </c>
      <c r="N150" s="27">
        <v>202673.62121582031</v>
      </c>
      <c r="O150" s="27">
        <v>139411.5</v>
      </c>
      <c r="P150" s="66">
        <f t="shared" si="35"/>
        <v>200288.96140932982</v>
      </c>
      <c r="Q150" s="66">
        <f t="shared" si="36"/>
        <v>201534.41761505147</v>
      </c>
      <c r="R150" s="66">
        <f t="shared" si="37"/>
        <v>196347.40909423828</v>
      </c>
      <c r="S150" s="66">
        <f t="shared" si="38"/>
        <v>200909.2916621482</v>
      </c>
      <c r="T150" s="67">
        <v>0</v>
      </c>
      <c r="U150" s="66">
        <f t="shared" si="39"/>
        <v>252161.04935860122</v>
      </c>
      <c r="V150" s="66">
        <f t="shared" si="40"/>
        <v>252161.04935860122</v>
      </c>
      <c r="W150" s="81">
        <f t="shared" si="41"/>
        <v>200817.06183125879</v>
      </c>
      <c r="X150" s="113">
        <f t="shared" si="42"/>
        <v>0.89001207861335518</v>
      </c>
    </row>
    <row r="151" spans="1:24" x14ac:dyDescent="0.2">
      <c r="A151" s="31" t="s">
        <v>158</v>
      </c>
      <c r="B151" s="25" t="s">
        <v>280</v>
      </c>
      <c r="C151" s="25" t="s">
        <v>472</v>
      </c>
      <c r="D151" s="25" t="s">
        <v>471</v>
      </c>
      <c r="E151" s="25" t="s">
        <v>468</v>
      </c>
      <c r="F151" s="97">
        <v>188683.99951267242</v>
      </c>
      <c r="G151" s="27">
        <v>214596.484375</v>
      </c>
      <c r="H151" s="27">
        <v>278599.47736740112</v>
      </c>
      <c r="I151" s="27">
        <v>232516.84375</v>
      </c>
      <c r="J151" s="27">
        <v>164194.78125</v>
      </c>
      <c r="K151" s="27">
        <f t="shared" si="34"/>
        <v>219287.24168290279</v>
      </c>
      <c r="L151" s="68">
        <v>0.96762967109680176</v>
      </c>
      <c r="M151" s="68">
        <v>1.0003525018692017</v>
      </c>
      <c r="N151" s="27">
        <v>234260.45297145844</v>
      </c>
      <c r="O151" s="27">
        <v>199699.734375</v>
      </c>
      <c r="P151" s="66">
        <f t="shared" si="35"/>
        <v>210367.6250704554</v>
      </c>
      <c r="Q151" s="66">
        <f t="shared" si="36"/>
        <v>211675.75339806435</v>
      </c>
      <c r="R151" s="66">
        <f t="shared" si="37"/>
        <v>230804.3811118126</v>
      </c>
      <c r="S151" s="66">
        <f t="shared" si="38"/>
        <v>213981.09019851626</v>
      </c>
      <c r="T151" s="67">
        <v>0</v>
      </c>
      <c r="U151" s="66">
        <f t="shared" si="39"/>
        <v>268567.45051936846</v>
      </c>
      <c r="V151" s="66">
        <f t="shared" si="40"/>
        <v>268567.45051936846</v>
      </c>
      <c r="W151" s="81">
        <f t="shared" si="41"/>
        <v>213882.85960101991</v>
      </c>
      <c r="X151" s="113">
        <f t="shared" si="42"/>
        <v>1.1335505933382288</v>
      </c>
    </row>
    <row r="152" spans="1:24" x14ac:dyDescent="0.2">
      <c r="A152" s="31" t="s">
        <v>159</v>
      </c>
      <c r="B152" s="25" t="s">
        <v>306</v>
      </c>
      <c r="C152" s="25" t="s">
        <v>474</v>
      </c>
      <c r="D152" s="25" t="s">
        <v>473</v>
      </c>
      <c r="E152" s="25" t="s">
        <v>468</v>
      </c>
      <c r="F152" s="97">
        <v>299528.00341796875</v>
      </c>
      <c r="G152" s="27">
        <v>293779.59375</v>
      </c>
      <c r="H152" s="27">
        <v>268260.91070556641</v>
      </c>
      <c r="I152" s="27">
        <v>247766.328125</v>
      </c>
      <c r="J152" s="27">
        <v>333605.5625</v>
      </c>
      <c r="K152" s="27">
        <f t="shared" si="34"/>
        <v>286906.70042544778</v>
      </c>
      <c r="L152" s="68">
        <v>1.0207120180130005</v>
      </c>
      <c r="M152" s="68">
        <v>0.99841982126235962</v>
      </c>
      <c r="N152" s="27">
        <v>276442.05029296875</v>
      </c>
      <c r="O152" s="27">
        <v>326124.78125</v>
      </c>
      <c r="P152" s="66">
        <f t="shared" si="35"/>
        <v>296383.07435313187</v>
      </c>
      <c r="Q152" s="66">
        <f t="shared" si="36"/>
        <v>298226.07227287034</v>
      </c>
      <c r="R152" s="66">
        <f t="shared" si="37"/>
        <v>281410.32338867191</v>
      </c>
      <c r="S152" s="66">
        <f t="shared" si="38"/>
        <v>296199.47813815152</v>
      </c>
      <c r="T152" s="67">
        <v>0</v>
      </c>
      <c r="U152" s="66">
        <f t="shared" si="39"/>
        <v>371759.66630944086</v>
      </c>
      <c r="V152" s="66">
        <f t="shared" si="40"/>
        <v>371759.66630944086</v>
      </c>
      <c r="W152" s="81">
        <f t="shared" si="41"/>
        <v>296063.50419910566</v>
      </c>
      <c r="X152" s="113">
        <f t="shared" si="42"/>
        <v>0.98843347139723481</v>
      </c>
    </row>
    <row r="153" spans="1:24" x14ac:dyDescent="0.2">
      <c r="A153" s="31" t="s">
        <v>160</v>
      </c>
      <c r="B153" s="25" t="s">
        <v>287</v>
      </c>
      <c r="C153" s="25" t="s">
        <v>472</v>
      </c>
      <c r="D153" s="25" t="s">
        <v>471</v>
      </c>
      <c r="E153" s="25" t="s">
        <v>468</v>
      </c>
      <c r="F153" s="97">
        <v>240990.58837890625</v>
      </c>
      <c r="G153" s="27">
        <v>229989.046875</v>
      </c>
      <c r="H153" s="27">
        <v>223720.67749023438</v>
      </c>
      <c r="I153" s="27">
        <v>168136.703125</v>
      </c>
      <c r="J153" s="27">
        <v>216659.828125</v>
      </c>
      <c r="K153" s="27">
        <f t="shared" si="34"/>
        <v>219762.78588232526</v>
      </c>
      <c r="L153" s="68">
        <v>1.0266128778457642</v>
      </c>
      <c r="M153" s="68">
        <v>1.0045892000198364</v>
      </c>
      <c r="N153" s="27">
        <v>223945.8740234375</v>
      </c>
      <c r="O153" s="27">
        <v>151163.46875</v>
      </c>
      <c r="P153" s="66">
        <f t="shared" si="35"/>
        <v>219571.86781564978</v>
      </c>
      <c r="Q153" s="66">
        <f t="shared" si="36"/>
        <v>220937.23085637178</v>
      </c>
      <c r="R153" s="66">
        <f t="shared" si="37"/>
        <v>216667.63349609374</v>
      </c>
      <c r="S153" s="66">
        <f t="shared" si="38"/>
        <v>220422.6691185903</v>
      </c>
      <c r="T153" s="67">
        <v>0</v>
      </c>
      <c r="U153" s="66">
        <f t="shared" si="39"/>
        <v>276652.26972595643</v>
      </c>
      <c r="V153" s="66">
        <f t="shared" si="40"/>
        <v>276652.26972595643</v>
      </c>
      <c r="W153" s="81">
        <f t="shared" si="41"/>
        <v>220321.48143668266</v>
      </c>
      <c r="X153" s="113">
        <f t="shared" si="42"/>
        <v>0.91423272136368317</v>
      </c>
    </row>
    <row r="154" spans="1:24" x14ac:dyDescent="0.2">
      <c r="A154" s="31" t="s">
        <v>161</v>
      </c>
      <c r="B154" s="25" t="s">
        <v>326</v>
      </c>
      <c r="C154" s="25" t="s">
        <v>476</v>
      </c>
      <c r="D154" s="25" t="s">
        <v>475</v>
      </c>
      <c r="E154" s="25" t="s">
        <v>468</v>
      </c>
      <c r="F154" s="97">
        <v>372157.24578857422</v>
      </c>
      <c r="G154" s="27">
        <v>345443.875</v>
      </c>
      <c r="H154" s="27">
        <v>320591.36883544922</v>
      </c>
      <c r="I154" s="27">
        <v>256530.359375</v>
      </c>
      <c r="J154" s="27">
        <v>412562.875</v>
      </c>
      <c r="K154" s="27">
        <f t="shared" si="34"/>
        <v>333321.92106243008</v>
      </c>
      <c r="L154" s="68">
        <v>1.0769129991531372</v>
      </c>
      <c r="M154" s="68">
        <v>1.0000905990600586</v>
      </c>
      <c r="N154" s="27">
        <v>335964.86218261719</v>
      </c>
      <c r="O154" s="27">
        <v>268428.78125</v>
      </c>
      <c r="P154" s="66">
        <f t="shared" si="35"/>
        <v>352002.17128965858</v>
      </c>
      <c r="Q154" s="66">
        <f t="shared" si="36"/>
        <v>354191.02526131721</v>
      </c>
      <c r="R154" s="66">
        <f t="shared" si="37"/>
        <v>329211.25408935547</v>
      </c>
      <c r="S154" s="66">
        <f t="shared" si="38"/>
        <v>351180.52254197141</v>
      </c>
      <c r="T154" s="67">
        <v>0</v>
      </c>
      <c r="U154" s="66">
        <f t="shared" si="39"/>
        <v>440766.31969515432</v>
      </c>
      <c r="V154" s="66">
        <f t="shared" si="40"/>
        <v>440766.31969515432</v>
      </c>
      <c r="W154" s="81">
        <f t="shared" si="41"/>
        <v>351019.30889208126</v>
      </c>
      <c r="X154" s="113">
        <f t="shared" si="42"/>
        <v>0.9432015978845093</v>
      </c>
    </row>
    <row r="155" spans="1:24" x14ac:dyDescent="0.2">
      <c r="A155" s="31" t="s">
        <v>162</v>
      </c>
      <c r="B155" s="25" t="s">
        <v>351</v>
      </c>
      <c r="C155" s="25" t="s">
        <v>472</v>
      </c>
      <c r="D155" s="25" t="s">
        <v>471</v>
      </c>
      <c r="E155" s="25" t="s">
        <v>468</v>
      </c>
      <c r="F155" s="97">
        <v>206477.25146484375</v>
      </c>
      <c r="G155" s="27">
        <v>229243.84375</v>
      </c>
      <c r="H155" s="27">
        <v>266113.59033203125</v>
      </c>
      <c r="I155" s="27">
        <v>215625.78125</v>
      </c>
      <c r="J155" s="27">
        <v>169214.328125</v>
      </c>
      <c r="K155" s="27">
        <f t="shared" si="34"/>
        <v>227067.00459431432</v>
      </c>
      <c r="L155" s="68">
        <v>0.9707787036895752</v>
      </c>
      <c r="M155" s="68">
        <v>1.0045443773269653</v>
      </c>
      <c r="N155" s="27">
        <v>238423.75006103516</v>
      </c>
      <c r="O155" s="27">
        <v>208744.25</v>
      </c>
      <c r="P155" s="66">
        <f t="shared" si="35"/>
        <v>219646.72046727475</v>
      </c>
      <c r="Q155" s="66">
        <f t="shared" si="36"/>
        <v>221012.54896400005</v>
      </c>
      <c r="R155" s="66">
        <f t="shared" si="37"/>
        <v>235455.80005493166</v>
      </c>
      <c r="S155" s="66">
        <f t="shared" si="38"/>
        <v>222753.21529701466</v>
      </c>
      <c r="T155" s="67">
        <v>0</v>
      </c>
      <c r="U155" s="66">
        <f t="shared" si="39"/>
        <v>279577.33588426234</v>
      </c>
      <c r="V155" s="66">
        <f t="shared" si="40"/>
        <v>279577.33588426234</v>
      </c>
      <c r="W155" s="81">
        <f t="shared" si="41"/>
        <v>222650.95774980544</v>
      </c>
      <c r="X155" s="113">
        <f t="shared" si="42"/>
        <v>1.0783316620606775</v>
      </c>
    </row>
    <row r="156" spans="1:24" x14ac:dyDescent="0.2">
      <c r="A156" s="31" t="s">
        <v>163</v>
      </c>
      <c r="B156" s="25" t="s">
        <v>370</v>
      </c>
      <c r="C156" s="25" t="s">
        <v>474</v>
      </c>
      <c r="D156" s="25" t="s">
        <v>473</v>
      </c>
      <c r="E156" s="25" t="s">
        <v>468</v>
      </c>
      <c r="F156" s="97">
        <v>96804.16748046875</v>
      </c>
      <c r="G156" s="27">
        <v>95495.9765625</v>
      </c>
      <c r="H156" s="27">
        <v>82009.402587890625</v>
      </c>
      <c r="I156" s="27">
        <v>62896.22265625</v>
      </c>
      <c r="J156" s="27">
        <v>89735.9765625</v>
      </c>
      <c r="K156" s="27">
        <f t="shared" si="34"/>
        <v>89505.748977419658</v>
      </c>
      <c r="L156" s="68">
        <v>1.0710535049438477</v>
      </c>
      <c r="M156" s="68">
        <v>0.99880748987197876</v>
      </c>
      <c r="N156" s="27">
        <v>86986.632568359375</v>
      </c>
      <c r="O156" s="27">
        <v>64078.70703125</v>
      </c>
      <c r="P156" s="66">
        <f t="shared" si="35"/>
        <v>93031.00104872082</v>
      </c>
      <c r="Q156" s="66">
        <f t="shared" si="36"/>
        <v>93609.495423874279</v>
      </c>
      <c r="R156" s="66">
        <f t="shared" si="37"/>
        <v>84695.840014648435</v>
      </c>
      <c r="S156" s="66">
        <f t="shared" si="38"/>
        <v>92535.242835087323</v>
      </c>
      <c r="T156" s="67">
        <v>0</v>
      </c>
      <c r="U156" s="66">
        <f t="shared" si="39"/>
        <v>116140.88996534323</v>
      </c>
      <c r="V156" s="66">
        <f t="shared" si="40"/>
        <v>116140.88996534323</v>
      </c>
      <c r="W156" s="81">
        <f t="shared" si="41"/>
        <v>92492.76341700078</v>
      </c>
      <c r="X156" s="113">
        <f t="shared" si="42"/>
        <v>0.95546261926855747</v>
      </c>
    </row>
    <row r="157" spans="1:24" x14ac:dyDescent="0.2">
      <c r="A157" s="31" t="s">
        <v>164</v>
      </c>
      <c r="B157" s="25" t="s">
        <v>372</v>
      </c>
      <c r="C157" s="25" t="s">
        <v>472</v>
      </c>
      <c r="D157" s="25" t="s">
        <v>471</v>
      </c>
      <c r="E157" s="25" t="s">
        <v>468</v>
      </c>
      <c r="F157" s="97">
        <v>113167.08203125</v>
      </c>
      <c r="G157" s="27">
        <v>115913.0546875</v>
      </c>
      <c r="H157" s="27">
        <v>121985.51037597656</v>
      </c>
      <c r="I157" s="27">
        <v>104237.09375</v>
      </c>
      <c r="J157" s="27">
        <v>124764.9375</v>
      </c>
      <c r="K157" s="27">
        <f t="shared" si="34"/>
        <v>114921.60351162215</v>
      </c>
      <c r="L157" s="68">
        <v>1.016801118850708</v>
      </c>
      <c r="M157" s="68">
        <v>1.0036923885345459</v>
      </c>
      <c r="N157" s="27">
        <v>117230.95617675781</v>
      </c>
      <c r="O157" s="27">
        <v>115578.6015625</v>
      </c>
      <c r="P157" s="66">
        <f t="shared" si="35"/>
        <v>117350.929848527</v>
      </c>
      <c r="Q157" s="66">
        <f t="shared" si="36"/>
        <v>118080.65275885932</v>
      </c>
      <c r="R157" s="66">
        <f t="shared" si="37"/>
        <v>117065.72071533203</v>
      </c>
      <c r="S157" s="66">
        <f t="shared" si="38"/>
        <v>117958.33555843517</v>
      </c>
      <c r="T157" s="67">
        <v>0</v>
      </c>
      <c r="U157" s="66">
        <f t="shared" si="39"/>
        <v>148049.38800455167</v>
      </c>
      <c r="V157" s="66">
        <f t="shared" si="40"/>
        <v>148049.38800455167</v>
      </c>
      <c r="W157" s="81">
        <f t="shared" si="41"/>
        <v>117904.18536333696</v>
      </c>
      <c r="X157" s="113">
        <f t="shared" si="42"/>
        <v>1.0418593750679093</v>
      </c>
    </row>
    <row r="158" spans="1:24" x14ac:dyDescent="0.2">
      <c r="A158" s="31" t="s">
        <v>165</v>
      </c>
      <c r="B158" s="25" t="s">
        <v>376</v>
      </c>
      <c r="C158" s="25" t="s">
        <v>476</v>
      </c>
      <c r="D158" s="25" t="s">
        <v>475</v>
      </c>
      <c r="E158" s="25" t="s">
        <v>468</v>
      </c>
      <c r="F158" s="97">
        <v>145493.9150390625</v>
      </c>
      <c r="G158" s="27">
        <v>167172.109375</v>
      </c>
      <c r="H158" s="27">
        <v>203417.740234375</v>
      </c>
      <c r="I158" s="27">
        <v>184047.5625</v>
      </c>
      <c r="J158" s="27">
        <v>132866.5625</v>
      </c>
      <c r="K158" s="27">
        <f t="shared" si="34"/>
        <v>170596.53960411547</v>
      </c>
      <c r="L158" s="68">
        <v>0.96983075141906738</v>
      </c>
      <c r="M158" s="68">
        <v>0.99832820892333984</v>
      </c>
      <c r="N158" s="27">
        <v>181964.22998046875</v>
      </c>
      <c r="O158" s="27">
        <v>190966.65625</v>
      </c>
      <c r="P158" s="66">
        <f t="shared" si="35"/>
        <v>167145.42657980658</v>
      </c>
      <c r="Q158" s="66">
        <f t="shared" si="36"/>
        <v>168184.78644930216</v>
      </c>
      <c r="R158" s="66">
        <f t="shared" si="37"/>
        <v>182864.47260742186</v>
      </c>
      <c r="S158" s="66">
        <f t="shared" si="38"/>
        <v>169953.94737531437</v>
      </c>
      <c r="T158" s="67">
        <v>0</v>
      </c>
      <c r="U158" s="66">
        <f t="shared" si="39"/>
        <v>213309.0279610492</v>
      </c>
      <c r="V158" s="66">
        <f t="shared" si="40"/>
        <v>213309.0279610492</v>
      </c>
      <c r="W158" s="81">
        <f t="shared" si="41"/>
        <v>169875.92796816933</v>
      </c>
      <c r="X158" s="113">
        <f t="shared" si="42"/>
        <v>1.167580980431798</v>
      </c>
    </row>
    <row r="159" spans="1:24" x14ac:dyDescent="0.2">
      <c r="A159" s="31" t="s">
        <v>166</v>
      </c>
      <c r="B159" s="25" t="s">
        <v>320</v>
      </c>
      <c r="C159" s="25" t="s">
        <v>474</v>
      </c>
      <c r="D159" s="25" t="s">
        <v>473</v>
      </c>
      <c r="E159" s="25" t="s">
        <v>468</v>
      </c>
      <c r="F159" s="97">
        <v>226201.33227539063</v>
      </c>
      <c r="G159" s="27">
        <v>220493.78125</v>
      </c>
      <c r="H159" s="27">
        <v>181260.70336914063</v>
      </c>
      <c r="I159" s="27">
        <v>160161.78125</v>
      </c>
      <c r="J159" s="27">
        <v>199308.875</v>
      </c>
      <c r="K159" s="27">
        <f t="shared" si="34"/>
        <v>208053.76594857642</v>
      </c>
      <c r="L159" s="68">
        <v>1.0225459337234497</v>
      </c>
      <c r="M159" s="68">
        <v>1.0009611845016479</v>
      </c>
      <c r="N159" s="27">
        <v>203090.46337890625</v>
      </c>
      <c r="O159" s="27">
        <v>167174.4375</v>
      </c>
      <c r="P159" s="66">
        <f t="shared" si="35"/>
        <v>208764.9021595667</v>
      </c>
      <c r="Q159" s="66">
        <f t="shared" si="36"/>
        <v>210063.06428044429</v>
      </c>
      <c r="R159" s="66">
        <f t="shared" si="37"/>
        <v>199498.86079101564</v>
      </c>
      <c r="S159" s="66">
        <f t="shared" si="38"/>
        <v>208789.89155545374</v>
      </c>
      <c r="T159" s="67">
        <v>0</v>
      </c>
      <c r="U159" s="66">
        <f t="shared" si="39"/>
        <v>262051.98233751429</v>
      </c>
      <c r="V159" s="66">
        <f t="shared" si="40"/>
        <v>262051.98233751429</v>
      </c>
      <c r="W159" s="81">
        <f t="shared" si="41"/>
        <v>208694.04404023799</v>
      </c>
      <c r="X159" s="113">
        <f t="shared" si="42"/>
        <v>0.92260307196671043</v>
      </c>
    </row>
    <row r="160" spans="1:24" x14ac:dyDescent="0.2">
      <c r="A160" s="31" t="s">
        <v>167</v>
      </c>
      <c r="B160" s="25" t="s">
        <v>265</v>
      </c>
      <c r="C160" s="25" t="s">
        <v>470</v>
      </c>
      <c r="D160" s="25" t="s">
        <v>469</v>
      </c>
      <c r="E160" s="25" t="s">
        <v>468</v>
      </c>
      <c r="F160" s="97">
        <v>204854.00341796875</v>
      </c>
      <c r="G160" s="27">
        <v>215467.609375</v>
      </c>
      <c r="H160" s="27">
        <v>218132.552734375</v>
      </c>
      <c r="I160" s="27">
        <v>160041.640625</v>
      </c>
      <c r="J160" s="27">
        <v>186105.1875</v>
      </c>
      <c r="K160" s="27">
        <f t="shared" si="34"/>
        <v>206109.39122594701</v>
      </c>
      <c r="L160" s="68">
        <v>1.0007611513137817</v>
      </c>
      <c r="M160" s="68">
        <v>1.0012593269348145</v>
      </c>
      <c r="N160" s="27">
        <v>211780.9736328125</v>
      </c>
      <c r="O160" s="27">
        <v>166844.546875</v>
      </c>
      <c r="P160" s="66">
        <f t="shared" si="35"/>
        <v>202591.60675633125</v>
      </c>
      <c r="Q160" s="66">
        <f t="shared" si="36"/>
        <v>203851.38149422171</v>
      </c>
      <c r="R160" s="66">
        <f t="shared" si="37"/>
        <v>207287.33095703126</v>
      </c>
      <c r="S160" s="66">
        <f t="shared" si="38"/>
        <v>204265.47396649115</v>
      </c>
      <c r="T160" s="67">
        <v>0</v>
      </c>
      <c r="U160" s="66">
        <f t="shared" si="39"/>
        <v>256373.39038424692</v>
      </c>
      <c r="V160" s="66">
        <f t="shared" si="40"/>
        <v>256373.39038424692</v>
      </c>
      <c r="W160" s="81">
        <f t="shared" si="41"/>
        <v>204171.7034396797</v>
      </c>
      <c r="X160" s="113">
        <f t="shared" si="42"/>
        <v>0.99666933539542824</v>
      </c>
    </row>
    <row r="161" spans="1:24" x14ac:dyDescent="0.2">
      <c r="A161" s="31" t="s">
        <v>168</v>
      </c>
      <c r="B161" s="25" t="s">
        <v>291</v>
      </c>
      <c r="C161" s="25" t="s">
        <v>474</v>
      </c>
      <c r="D161" s="25" t="s">
        <v>473</v>
      </c>
      <c r="E161" s="25" t="s">
        <v>468</v>
      </c>
      <c r="F161" s="97">
        <v>144499.16479492188</v>
      </c>
      <c r="G161" s="27">
        <v>164248.875</v>
      </c>
      <c r="H161" s="27">
        <v>224109.08203125</v>
      </c>
      <c r="I161" s="27">
        <v>154373.9375</v>
      </c>
      <c r="J161" s="27">
        <v>122084.3671875</v>
      </c>
      <c r="K161" s="27">
        <f t="shared" si="34"/>
        <v>164851.81047875664</v>
      </c>
      <c r="L161" s="68">
        <v>0.97073191404342651</v>
      </c>
      <c r="M161" s="68">
        <v>1.0013421773910522</v>
      </c>
      <c r="N161" s="27">
        <v>184173.69677734375</v>
      </c>
      <c r="O161" s="27">
        <v>114813.625</v>
      </c>
      <c r="P161" s="66">
        <f t="shared" si="35"/>
        <v>155377.81222104435</v>
      </c>
      <c r="Q161" s="66">
        <f t="shared" si="36"/>
        <v>156343.99757195177</v>
      </c>
      <c r="R161" s="66">
        <f t="shared" si="37"/>
        <v>177237.68959960938</v>
      </c>
      <c r="S161" s="66">
        <f t="shared" si="38"/>
        <v>158862.05573323061</v>
      </c>
      <c r="T161" s="67">
        <v>5311.9467001821031</v>
      </c>
      <c r="U161" s="66">
        <f t="shared" si="39"/>
        <v>199387.60594666513</v>
      </c>
      <c r="V161" s="66">
        <f t="shared" si="40"/>
        <v>204699.55264684724</v>
      </c>
      <c r="W161" s="81">
        <f t="shared" si="41"/>
        <v>163019.47832654341</v>
      </c>
      <c r="X161" s="113">
        <f t="shared" si="42"/>
        <v>1.1281690005468625</v>
      </c>
    </row>
    <row r="162" spans="1:24" x14ac:dyDescent="0.2">
      <c r="A162" s="31" t="s">
        <v>169</v>
      </c>
      <c r="B162" s="25" t="s">
        <v>334</v>
      </c>
      <c r="C162" s="25" t="s">
        <v>474</v>
      </c>
      <c r="D162" s="25" t="s">
        <v>473</v>
      </c>
      <c r="E162" s="25" t="s">
        <v>468</v>
      </c>
      <c r="F162" s="97">
        <v>745291.42082214355</v>
      </c>
      <c r="G162" s="27">
        <v>640372.5625</v>
      </c>
      <c r="H162" s="27">
        <v>613105.95292472839</v>
      </c>
      <c r="I162" s="27">
        <v>611264.25</v>
      </c>
      <c r="J162" s="27">
        <v>676528.5</v>
      </c>
      <c r="K162" s="27">
        <f t="shared" si="34"/>
        <v>635767.96266241837</v>
      </c>
      <c r="L162" s="68">
        <v>1.0141681432723999</v>
      </c>
      <c r="M162" s="68">
        <v>1.0015689134597778</v>
      </c>
      <c r="N162" s="27">
        <v>649201.00301361084</v>
      </c>
      <c r="O162" s="27">
        <v>549476.25</v>
      </c>
      <c r="P162" s="66">
        <f t="shared" si="35"/>
        <v>637022.05054682109</v>
      </c>
      <c r="Q162" s="66">
        <f t="shared" si="36"/>
        <v>640983.24271863338</v>
      </c>
      <c r="R162" s="66">
        <f t="shared" si="37"/>
        <v>639228.52771224978</v>
      </c>
      <c r="S162" s="66">
        <f t="shared" si="38"/>
        <v>640771.76863178005</v>
      </c>
      <c r="T162" s="67">
        <v>0</v>
      </c>
      <c r="U162" s="66">
        <f t="shared" si="39"/>
        <v>804232.0006247781</v>
      </c>
      <c r="V162" s="66">
        <f t="shared" si="40"/>
        <v>804232.0006247781</v>
      </c>
      <c r="W162" s="81">
        <f t="shared" si="41"/>
        <v>640477.61463138182</v>
      </c>
      <c r="X162" s="113">
        <f t="shared" si="42"/>
        <v>0.85936533916472579</v>
      </c>
    </row>
    <row r="163" spans="1:24" x14ac:dyDescent="0.2">
      <c r="A163" s="31" t="s">
        <v>170</v>
      </c>
      <c r="B163" s="25" t="s">
        <v>335</v>
      </c>
      <c r="C163" s="25" t="s">
        <v>509</v>
      </c>
      <c r="D163" s="25" t="s">
        <v>508</v>
      </c>
      <c r="E163" s="25" t="s">
        <v>468</v>
      </c>
      <c r="F163" s="97">
        <v>230173.17480659485</v>
      </c>
      <c r="G163" s="27">
        <v>204227.890625</v>
      </c>
      <c r="H163" s="27">
        <v>221166.09794712067</v>
      </c>
      <c r="I163" s="27">
        <v>229285.828125</v>
      </c>
      <c r="J163" s="27">
        <v>236821.140625</v>
      </c>
      <c r="K163" s="27">
        <f t="shared" si="34"/>
        <v>210427.21228218265</v>
      </c>
      <c r="L163" s="68">
        <v>1.0013326406478882</v>
      </c>
      <c r="M163" s="68">
        <v>0.99810111522674561</v>
      </c>
      <c r="N163" s="27">
        <v>219836.40676307678</v>
      </c>
      <c r="O163" s="27">
        <v>317299.1875</v>
      </c>
      <c r="P163" s="66">
        <f t="shared" si="35"/>
        <v>220988.6455315029</v>
      </c>
      <c r="Q163" s="66">
        <f t="shared" si="36"/>
        <v>222362.81851654695</v>
      </c>
      <c r="R163" s="66">
        <f t="shared" si="37"/>
        <v>229582.68483676913</v>
      </c>
      <c r="S163" s="66">
        <f t="shared" si="38"/>
        <v>223232.93966540429</v>
      </c>
      <c r="T163" s="67">
        <v>0</v>
      </c>
      <c r="U163" s="66">
        <f t="shared" si="39"/>
        <v>280179.43745525117</v>
      </c>
      <c r="V163" s="66">
        <f t="shared" si="40"/>
        <v>280179.43745525117</v>
      </c>
      <c r="W163" s="81">
        <f t="shared" si="41"/>
        <v>223130.46189494408</v>
      </c>
      <c r="X163" s="113">
        <f t="shared" si="42"/>
        <v>0.9694025469407177</v>
      </c>
    </row>
    <row r="164" spans="1:24" x14ac:dyDescent="0.2">
      <c r="A164" s="31" t="s">
        <v>171</v>
      </c>
      <c r="B164" s="25" t="s">
        <v>350</v>
      </c>
      <c r="C164" s="25" t="s">
        <v>509</v>
      </c>
      <c r="D164" s="25" t="s">
        <v>508</v>
      </c>
      <c r="E164" s="25" t="s">
        <v>468</v>
      </c>
      <c r="F164" s="97">
        <v>215319.83740234375</v>
      </c>
      <c r="G164" s="27">
        <v>227699.765625</v>
      </c>
      <c r="H164" s="27">
        <v>247713.92700195313</v>
      </c>
      <c r="I164" s="27">
        <v>176978.953125</v>
      </c>
      <c r="J164" s="27">
        <v>184638.171875</v>
      </c>
      <c r="K164" s="27">
        <f t="shared" ref="K164:K195" si="43">SUMPRODUCT($G164:$J164,$G$1:$J$1)</f>
        <v>219588.67869508165</v>
      </c>
      <c r="L164" s="68">
        <v>1.0092316865921021</v>
      </c>
      <c r="M164" s="68">
        <v>1.0019776821136475</v>
      </c>
      <c r="N164" s="27">
        <v>233038.431640625</v>
      </c>
      <c r="O164" s="27">
        <v>176031.734375</v>
      </c>
      <c r="P164" s="66">
        <f t="shared" ref="P164:P195" si="44">(O$1*O164+(1-O$1)*K164)*L164*M164</f>
        <v>217649.53972340247</v>
      </c>
      <c r="Q164" s="66">
        <f t="shared" ref="Q164:Q195" si="45">P164*$F$197/P$197</f>
        <v>219002.94915751994</v>
      </c>
      <c r="R164" s="66">
        <f t="shared" ref="R164:R195" si="46">($O$1*O164)+((1-$O$1)*N164)</f>
        <v>227337.76191406249</v>
      </c>
      <c r="S164" s="66">
        <f t="shared" ref="S164:S195" si="47">(Q164*$K$1)+(R164*$N$1)</f>
        <v>220007.44100398541</v>
      </c>
      <c r="T164" s="67">
        <v>0</v>
      </c>
      <c r="U164" s="66">
        <f t="shared" ref="U164:U195" si="48">S164/$S$197*$U$1</f>
        <v>276131.11733805179</v>
      </c>
      <c r="V164" s="66">
        <f t="shared" ref="V164:V195" si="49">U164+T164</f>
        <v>276131.11733805179</v>
      </c>
      <c r="W164" s="81">
        <f t="shared" ref="W164:W195" si="50">V164*$F$197/$V$197</f>
        <v>219906.44393754646</v>
      </c>
      <c r="X164" s="113">
        <f t="shared" si="42"/>
        <v>1.0213013654038399</v>
      </c>
    </row>
    <row r="165" spans="1:24" x14ac:dyDescent="0.2">
      <c r="A165" s="31" t="s">
        <v>172</v>
      </c>
      <c r="B165" s="25" t="s">
        <v>360</v>
      </c>
      <c r="C165" s="25" t="s">
        <v>509</v>
      </c>
      <c r="D165" s="25" t="s">
        <v>508</v>
      </c>
      <c r="E165" s="25" t="s">
        <v>468</v>
      </c>
      <c r="F165" s="97">
        <v>286630.24725341797</v>
      </c>
      <c r="G165" s="27">
        <v>265726.34375</v>
      </c>
      <c r="H165" s="27">
        <v>255350.67962646484</v>
      </c>
      <c r="I165" s="27">
        <v>309023.25</v>
      </c>
      <c r="J165" s="27">
        <v>290904.75</v>
      </c>
      <c r="K165" s="27">
        <f t="shared" si="43"/>
        <v>272598.09122041037</v>
      </c>
      <c r="L165" s="68">
        <v>0.99995684623718262</v>
      </c>
      <c r="M165" s="68">
        <v>0.99789237976074219</v>
      </c>
      <c r="N165" s="27">
        <v>257062.76678466797</v>
      </c>
      <c r="O165" s="27">
        <v>332744.4375</v>
      </c>
      <c r="P165" s="66">
        <f t="shared" si="44"/>
        <v>278013.51818128058</v>
      </c>
      <c r="Q165" s="66">
        <f t="shared" si="45"/>
        <v>279742.28874884942</v>
      </c>
      <c r="R165" s="66">
        <f t="shared" si="46"/>
        <v>264630.93385620118</v>
      </c>
      <c r="S165" s="66">
        <f t="shared" si="47"/>
        <v>277921.10413173895</v>
      </c>
      <c r="T165" s="67">
        <v>0</v>
      </c>
      <c r="U165" s="66">
        <f t="shared" si="48"/>
        <v>348818.49752678105</v>
      </c>
      <c r="V165" s="66">
        <f t="shared" si="49"/>
        <v>348818.49752678105</v>
      </c>
      <c r="W165" s="81">
        <f t="shared" si="50"/>
        <v>277793.52110049833</v>
      </c>
      <c r="X165" s="113">
        <f t="shared" si="42"/>
        <v>0.96917029435101165</v>
      </c>
    </row>
    <row r="166" spans="1:24" x14ac:dyDescent="0.2">
      <c r="A166" s="31" t="s">
        <v>173</v>
      </c>
      <c r="B166" s="25" t="s">
        <v>390</v>
      </c>
      <c r="C166" s="25" t="s">
        <v>495</v>
      </c>
      <c r="D166" s="25" t="s">
        <v>494</v>
      </c>
      <c r="E166" s="25" t="s">
        <v>468</v>
      </c>
      <c r="F166" s="97">
        <v>563241.33819580078</v>
      </c>
      <c r="G166" s="27">
        <v>605108.5625</v>
      </c>
      <c r="H166" s="27">
        <v>603613.87475585938</v>
      </c>
      <c r="I166" s="27">
        <v>419520</v>
      </c>
      <c r="J166" s="27">
        <v>458837.65625</v>
      </c>
      <c r="K166" s="27">
        <f t="shared" si="43"/>
        <v>571107.48201989953</v>
      </c>
      <c r="L166" s="68">
        <v>1.0050613880157471</v>
      </c>
      <c r="M166" s="68">
        <v>1.0020074844360352</v>
      </c>
      <c r="N166" s="27">
        <v>572058.96600341797</v>
      </c>
      <c r="O166" s="27">
        <v>365588.0625</v>
      </c>
      <c r="P166" s="66">
        <f t="shared" si="44"/>
        <v>554452.9409646407</v>
      </c>
      <c r="Q166" s="66">
        <f t="shared" si="45"/>
        <v>557900.69390741899</v>
      </c>
      <c r="R166" s="66">
        <f t="shared" si="46"/>
        <v>551411.87565307622</v>
      </c>
      <c r="S166" s="66">
        <f t="shared" si="47"/>
        <v>557118.67693594377</v>
      </c>
      <c r="T166" s="67">
        <v>0</v>
      </c>
      <c r="U166" s="66">
        <f t="shared" si="48"/>
        <v>699239.08959712181</v>
      </c>
      <c r="V166" s="66">
        <f t="shared" si="49"/>
        <v>699239.08959712181</v>
      </c>
      <c r="W166" s="81">
        <f t="shared" si="50"/>
        <v>556862.92489513953</v>
      </c>
      <c r="X166" s="113">
        <f t="shared" si="42"/>
        <v>0.988675523495678</v>
      </c>
    </row>
    <row r="167" spans="1:24" x14ac:dyDescent="0.2">
      <c r="A167" s="31" t="s">
        <v>174</v>
      </c>
      <c r="B167" s="25" t="s">
        <v>217</v>
      </c>
      <c r="C167" s="25" t="s">
        <v>509</v>
      </c>
      <c r="D167" s="25" t="s">
        <v>508</v>
      </c>
      <c r="E167" s="25" t="s">
        <v>468</v>
      </c>
      <c r="F167" s="97">
        <v>207664.99959182739</v>
      </c>
      <c r="G167" s="27">
        <v>200886.4375</v>
      </c>
      <c r="H167" s="27">
        <v>195104.55032253265</v>
      </c>
      <c r="I167" s="27">
        <v>168136.9375</v>
      </c>
      <c r="J167" s="27">
        <v>159729.796875</v>
      </c>
      <c r="K167" s="27">
        <f t="shared" si="43"/>
        <v>193893.28746327519</v>
      </c>
      <c r="L167" s="68">
        <v>0.99328631162643433</v>
      </c>
      <c r="M167" s="68">
        <v>0.99973851442337036</v>
      </c>
      <c r="N167" s="27">
        <v>190763.84965515137</v>
      </c>
      <c r="O167" s="27">
        <v>145376.265625</v>
      </c>
      <c r="P167" s="66">
        <f t="shared" si="44"/>
        <v>187723.31920698285</v>
      </c>
      <c r="Q167" s="66">
        <f t="shared" si="45"/>
        <v>188890.63852013851</v>
      </c>
      <c r="R167" s="66">
        <f t="shared" si="46"/>
        <v>186225.09125213622</v>
      </c>
      <c r="S167" s="66">
        <f t="shared" si="47"/>
        <v>188569.39309144247</v>
      </c>
      <c r="T167" s="67">
        <v>0</v>
      </c>
      <c r="U167" s="66">
        <f t="shared" si="48"/>
        <v>236673.25510665373</v>
      </c>
      <c r="V167" s="66">
        <f t="shared" si="49"/>
        <v>236673.25510665373</v>
      </c>
      <c r="W167" s="81">
        <f t="shared" si="50"/>
        <v>188482.82803966285</v>
      </c>
      <c r="X167" s="113">
        <f t="shared" si="42"/>
        <v>0.90762925100586167</v>
      </c>
    </row>
    <row r="168" spans="1:24" x14ac:dyDescent="0.2">
      <c r="A168" s="31" t="s">
        <v>175</v>
      </c>
      <c r="B168" s="25" t="s">
        <v>251</v>
      </c>
      <c r="C168" s="25" t="s">
        <v>509</v>
      </c>
      <c r="D168" s="25" t="s">
        <v>508</v>
      </c>
      <c r="E168" s="25" t="s">
        <v>468</v>
      </c>
      <c r="F168" s="97">
        <v>801319.58154296875</v>
      </c>
      <c r="G168" s="27">
        <v>899699.625</v>
      </c>
      <c r="H168" s="27">
        <v>1027550.3679504395</v>
      </c>
      <c r="I168" s="27">
        <v>758864.4375</v>
      </c>
      <c r="J168" s="27">
        <v>691133.5</v>
      </c>
      <c r="K168" s="27">
        <f t="shared" si="43"/>
        <v>878105.8593154609</v>
      </c>
      <c r="L168" s="68">
        <v>0.97567909955978394</v>
      </c>
      <c r="M168" s="68">
        <v>1.0007716417312622</v>
      </c>
      <c r="N168" s="27">
        <v>882725.89840698242</v>
      </c>
      <c r="O168" s="27">
        <v>645243.0625</v>
      </c>
      <c r="P168" s="66">
        <f t="shared" si="44"/>
        <v>834673.16978601762</v>
      </c>
      <c r="Q168" s="66">
        <f t="shared" si="45"/>
        <v>839863.41527805361</v>
      </c>
      <c r="R168" s="66">
        <f t="shared" si="46"/>
        <v>858977.61481628427</v>
      </c>
      <c r="S168" s="66">
        <f t="shared" si="47"/>
        <v>842167.01322904474</v>
      </c>
      <c r="T168" s="67">
        <v>0</v>
      </c>
      <c r="U168" s="66">
        <f t="shared" si="48"/>
        <v>1057002.9690221858</v>
      </c>
      <c r="V168" s="66">
        <f t="shared" si="49"/>
        <v>1057002.9690221858</v>
      </c>
      <c r="W168" s="81">
        <f t="shared" si="50"/>
        <v>841780.40631520748</v>
      </c>
      <c r="X168" s="113">
        <f t="shared" si="42"/>
        <v>1.0504927443484284</v>
      </c>
    </row>
    <row r="169" spans="1:24" x14ac:dyDescent="0.2">
      <c r="A169" s="31" t="s">
        <v>176</v>
      </c>
      <c r="B169" s="25" t="s">
        <v>267</v>
      </c>
      <c r="C169" s="25" t="s">
        <v>509</v>
      </c>
      <c r="D169" s="25" t="s">
        <v>508</v>
      </c>
      <c r="E169" s="25" t="s">
        <v>468</v>
      </c>
      <c r="F169" s="97">
        <v>647166.6636505127</v>
      </c>
      <c r="G169" s="27">
        <v>654478.5625</v>
      </c>
      <c r="H169" s="27">
        <v>678446.851354599</v>
      </c>
      <c r="I169" s="27">
        <v>561863.5</v>
      </c>
      <c r="J169" s="27">
        <v>527984.6875</v>
      </c>
      <c r="K169" s="27">
        <f t="shared" si="43"/>
        <v>636867.15507475601</v>
      </c>
      <c r="L169" s="68">
        <v>0.97383415699005127</v>
      </c>
      <c r="M169" s="68">
        <v>1.0017321109771729</v>
      </c>
      <c r="N169" s="27">
        <v>664413.06160736084</v>
      </c>
      <c r="O169" s="27">
        <v>524322.125</v>
      </c>
      <c r="P169" s="66">
        <f t="shared" si="44"/>
        <v>610298.24606370879</v>
      </c>
      <c r="Q169" s="66">
        <f t="shared" si="45"/>
        <v>614093.26168789831</v>
      </c>
      <c r="R169" s="66">
        <f t="shared" si="46"/>
        <v>650403.96794662485</v>
      </c>
      <c r="S169" s="66">
        <f t="shared" si="47"/>
        <v>618469.34180411487</v>
      </c>
      <c r="T169" s="67">
        <v>0</v>
      </c>
      <c r="U169" s="66">
        <f t="shared" si="48"/>
        <v>776240.24720421177</v>
      </c>
      <c r="V169" s="66">
        <f t="shared" si="49"/>
        <v>776240.24720421177</v>
      </c>
      <c r="W169" s="81">
        <f t="shared" si="50"/>
        <v>618185.42600145098</v>
      </c>
      <c r="X169" s="113">
        <f t="shared" si="42"/>
        <v>0.95521827795395786</v>
      </c>
    </row>
    <row r="170" spans="1:24" x14ac:dyDescent="0.2">
      <c r="A170" s="31" t="s">
        <v>177</v>
      </c>
      <c r="B170" s="25" t="s">
        <v>293</v>
      </c>
      <c r="C170" s="25" t="s">
        <v>509</v>
      </c>
      <c r="D170" s="25" t="s">
        <v>508</v>
      </c>
      <c r="E170" s="25" t="s">
        <v>468</v>
      </c>
      <c r="F170" s="97">
        <v>575386.83755493164</v>
      </c>
      <c r="G170" s="27">
        <v>700775</v>
      </c>
      <c r="H170" s="27">
        <v>803645.46147918701</v>
      </c>
      <c r="I170" s="27">
        <v>563027.875</v>
      </c>
      <c r="J170" s="27">
        <v>484774.5</v>
      </c>
      <c r="K170" s="27">
        <f t="shared" si="43"/>
        <v>677732.07387002173</v>
      </c>
      <c r="L170" s="68">
        <v>0.92547434568405151</v>
      </c>
      <c r="M170" s="68">
        <v>1.005709171295166</v>
      </c>
      <c r="N170" s="27">
        <v>690380.63403320313</v>
      </c>
      <c r="O170" s="27">
        <v>470225.90625</v>
      </c>
      <c r="P170" s="66">
        <f t="shared" si="44"/>
        <v>611490.77152937336</v>
      </c>
      <c r="Q170" s="66">
        <f t="shared" si="45"/>
        <v>615293.20263083745</v>
      </c>
      <c r="R170" s="66">
        <f t="shared" si="46"/>
        <v>668365.16125488281</v>
      </c>
      <c r="S170" s="66">
        <f t="shared" si="47"/>
        <v>621689.3090906929</v>
      </c>
      <c r="T170" s="67">
        <v>0</v>
      </c>
      <c r="U170" s="66">
        <f t="shared" si="48"/>
        <v>780281.62489842658</v>
      </c>
      <c r="V170" s="66">
        <f t="shared" si="49"/>
        <v>780281.62489842658</v>
      </c>
      <c r="W170" s="81">
        <f t="shared" si="50"/>
        <v>621403.91512325208</v>
      </c>
      <c r="X170" s="113">
        <f t="shared" si="42"/>
        <v>1.079975895458205</v>
      </c>
    </row>
    <row r="171" spans="1:24" x14ac:dyDescent="0.2">
      <c r="A171" s="31" t="s">
        <v>178</v>
      </c>
      <c r="B171" s="25" t="s">
        <v>346</v>
      </c>
      <c r="C171" s="25" t="s">
        <v>499</v>
      </c>
      <c r="D171" s="25" t="s">
        <v>498</v>
      </c>
      <c r="E171" s="25" t="s">
        <v>491</v>
      </c>
      <c r="F171" s="97">
        <v>575240.8369140625</v>
      </c>
      <c r="G171" s="27">
        <v>656826.6875</v>
      </c>
      <c r="H171" s="27">
        <v>724344.04370117188</v>
      </c>
      <c r="I171" s="27">
        <v>525553.8125</v>
      </c>
      <c r="J171" s="27">
        <v>493049.96875</v>
      </c>
      <c r="K171" s="27">
        <f t="shared" si="43"/>
        <v>634662.14389127376</v>
      </c>
      <c r="L171" s="68">
        <v>0.95547068119049072</v>
      </c>
      <c r="M171" s="68">
        <v>1.0031919479370117</v>
      </c>
      <c r="N171" s="27">
        <v>645962.94860839844</v>
      </c>
      <c r="O171" s="27">
        <v>439199.09375</v>
      </c>
      <c r="P171" s="66">
        <f t="shared" si="44"/>
        <v>589601.13766174868</v>
      </c>
      <c r="Q171" s="66">
        <f t="shared" si="45"/>
        <v>593267.45252320846</v>
      </c>
      <c r="R171" s="66">
        <f t="shared" si="46"/>
        <v>625286.56312255864</v>
      </c>
      <c r="S171" s="66">
        <f t="shared" si="47"/>
        <v>597126.31971886044</v>
      </c>
      <c r="T171" s="67">
        <v>0</v>
      </c>
      <c r="U171" s="66">
        <f t="shared" si="48"/>
        <v>749452.64170833561</v>
      </c>
      <c r="V171" s="66">
        <f t="shared" si="49"/>
        <v>749452.64170833561</v>
      </c>
      <c r="W171" s="81">
        <f t="shared" si="50"/>
        <v>596852.20168762526</v>
      </c>
      <c r="X171" s="113">
        <f t="shared" si="42"/>
        <v>1.0375692464559698</v>
      </c>
    </row>
    <row r="172" spans="1:24" x14ac:dyDescent="0.2">
      <c r="A172" s="31" t="s">
        <v>179</v>
      </c>
      <c r="B172" s="25" t="s">
        <v>373</v>
      </c>
      <c r="C172" s="25" t="s">
        <v>507</v>
      </c>
      <c r="D172" s="25" t="s">
        <v>506</v>
      </c>
      <c r="E172" s="25" t="s">
        <v>491</v>
      </c>
      <c r="F172" s="97">
        <v>237659.91450500488</v>
      </c>
      <c r="G172" s="27">
        <v>214512.890625</v>
      </c>
      <c r="H172" s="27">
        <v>200984.00187683105</v>
      </c>
      <c r="I172" s="27">
        <v>211156.078125</v>
      </c>
      <c r="J172" s="27">
        <v>263504.59375</v>
      </c>
      <c r="K172" s="27">
        <f t="shared" si="43"/>
        <v>215183.16008885656</v>
      </c>
      <c r="L172" s="68">
        <v>1.0059524774551392</v>
      </c>
      <c r="M172" s="68">
        <v>0.99937695264816284</v>
      </c>
      <c r="N172" s="27">
        <v>221900.02882385254</v>
      </c>
      <c r="O172" s="27">
        <v>221547.90625</v>
      </c>
      <c r="P172" s="66">
        <f t="shared" si="44"/>
        <v>216969.02995809945</v>
      </c>
      <c r="Q172" s="66">
        <f t="shared" si="45"/>
        <v>218318.20778052803</v>
      </c>
      <c r="R172" s="66">
        <f t="shared" si="46"/>
        <v>221864.81656646729</v>
      </c>
      <c r="S172" s="66">
        <f t="shared" si="47"/>
        <v>218745.63665171442</v>
      </c>
      <c r="T172" s="67">
        <v>0</v>
      </c>
      <c r="U172" s="66">
        <f t="shared" si="48"/>
        <v>274547.42796798045</v>
      </c>
      <c r="V172" s="66">
        <f t="shared" si="49"/>
        <v>274547.42796798045</v>
      </c>
      <c r="W172" s="81">
        <f t="shared" si="50"/>
        <v>218645.21883176558</v>
      </c>
      <c r="X172" s="113">
        <f t="shared" si="42"/>
        <v>0.91999199480971428</v>
      </c>
    </row>
    <row r="173" spans="1:24" x14ac:dyDescent="0.2">
      <c r="A173" s="31" t="s">
        <v>180</v>
      </c>
      <c r="B173" s="25" t="s">
        <v>399</v>
      </c>
      <c r="C173" s="25" t="s">
        <v>505</v>
      </c>
      <c r="D173" s="25" t="s">
        <v>504</v>
      </c>
      <c r="E173" s="25" t="s">
        <v>491</v>
      </c>
      <c r="F173" s="97">
        <v>336408.41870117188</v>
      </c>
      <c r="G173" s="27">
        <v>427817.6875</v>
      </c>
      <c r="H173" s="27">
        <v>409015.48645019531</v>
      </c>
      <c r="I173" s="27">
        <v>407762.90625</v>
      </c>
      <c r="J173" s="27">
        <v>317655.1875</v>
      </c>
      <c r="K173" s="27">
        <f t="shared" si="43"/>
        <v>419016.96913060505</v>
      </c>
      <c r="L173" s="68">
        <v>0.95447885990142822</v>
      </c>
      <c r="M173" s="68">
        <v>0.99896734952926636</v>
      </c>
      <c r="N173" s="27">
        <v>399125.59594726563</v>
      </c>
      <c r="O173" s="27">
        <v>461139.09375</v>
      </c>
      <c r="P173" s="66">
        <f t="shared" si="44"/>
        <v>403546.15382461931</v>
      </c>
      <c r="Q173" s="66">
        <f t="shared" si="45"/>
        <v>406055.52357739769</v>
      </c>
      <c r="R173" s="66">
        <f t="shared" si="46"/>
        <v>405326.94572753907</v>
      </c>
      <c r="S173" s="66">
        <f t="shared" si="47"/>
        <v>405967.71710458596</v>
      </c>
      <c r="T173" s="67">
        <v>0</v>
      </c>
      <c r="U173" s="66">
        <f t="shared" si="48"/>
        <v>509529.67234065849</v>
      </c>
      <c r="V173" s="66">
        <f t="shared" si="49"/>
        <v>509529.67234065849</v>
      </c>
      <c r="W173" s="81">
        <f t="shared" si="50"/>
        <v>405781.35273295664</v>
      </c>
      <c r="X173" s="113">
        <f t="shared" si="42"/>
        <v>1.206216402965254</v>
      </c>
    </row>
    <row r="174" spans="1:24" x14ac:dyDescent="0.2">
      <c r="A174" s="31" t="s">
        <v>181</v>
      </c>
      <c r="B174" s="25" t="s">
        <v>313</v>
      </c>
      <c r="C174" s="25" t="s">
        <v>503</v>
      </c>
      <c r="D174" s="25" t="s">
        <v>502</v>
      </c>
      <c r="E174" s="25" t="s">
        <v>491</v>
      </c>
      <c r="F174" s="97">
        <v>525567.0029296875</v>
      </c>
      <c r="G174" s="27">
        <v>575413.4375</v>
      </c>
      <c r="H174" s="27">
        <v>536154.47039794922</v>
      </c>
      <c r="I174" s="27">
        <v>630333.8125</v>
      </c>
      <c r="J174" s="27">
        <v>462421.625</v>
      </c>
      <c r="K174" s="27">
        <f t="shared" si="43"/>
        <v>576418.2142148508</v>
      </c>
      <c r="L174" s="68">
        <v>0.94906359910964966</v>
      </c>
      <c r="M174" s="68">
        <v>0.99885135889053345</v>
      </c>
      <c r="N174" s="27">
        <v>537592.86047363281</v>
      </c>
      <c r="O174" s="27">
        <v>764998.75</v>
      </c>
      <c r="P174" s="66">
        <f t="shared" si="44"/>
        <v>564306.10659583006</v>
      </c>
      <c r="Q174" s="66">
        <f t="shared" si="45"/>
        <v>567815.12944682012</v>
      </c>
      <c r="R174" s="66">
        <f t="shared" si="46"/>
        <v>560333.44942626962</v>
      </c>
      <c r="S174" s="66">
        <f t="shared" si="47"/>
        <v>566913.45513234823</v>
      </c>
      <c r="T174" s="67">
        <v>0</v>
      </c>
      <c r="U174" s="66">
        <f t="shared" si="48"/>
        <v>711532.50583390519</v>
      </c>
      <c r="V174" s="66">
        <f t="shared" si="49"/>
        <v>711532.50583390519</v>
      </c>
      <c r="W174" s="81">
        <f t="shared" si="50"/>
        <v>566653.20668060554</v>
      </c>
      <c r="X174" s="113">
        <f t="shared" si="42"/>
        <v>1.0781750062730151</v>
      </c>
    </row>
    <row r="175" spans="1:24" x14ac:dyDescent="0.2">
      <c r="A175" s="31" t="s">
        <v>182</v>
      </c>
      <c r="B175" s="25" t="s">
        <v>304</v>
      </c>
      <c r="C175" s="25" t="s">
        <v>501</v>
      </c>
      <c r="D175" s="25" t="s">
        <v>500</v>
      </c>
      <c r="E175" s="25" t="s">
        <v>491</v>
      </c>
      <c r="F175" s="97">
        <v>641324.16796875</v>
      </c>
      <c r="G175" s="27">
        <v>574137.8125</v>
      </c>
      <c r="H175" s="27">
        <v>520998.38635253906</v>
      </c>
      <c r="I175" s="27">
        <v>854052.9375</v>
      </c>
      <c r="J175" s="27">
        <v>792594.6875</v>
      </c>
      <c r="K175" s="27">
        <f t="shared" si="43"/>
        <v>621777.40508390358</v>
      </c>
      <c r="L175" s="68">
        <v>0.97001099586486816</v>
      </c>
      <c r="M175" s="68">
        <v>0.99705034494400024</v>
      </c>
      <c r="N175" s="27">
        <v>607800.3759765625</v>
      </c>
      <c r="O175" s="27">
        <v>1192689</v>
      </c>
      <c r="P175" s="66">
        <f t="shared" si="44"/>
        <v>656567.59511577466</v>
      </c>
      <c r="Q175" s="66">
        <f t="shared" si="45"/>
        <v>660650.32728463097</v>
      </c>
      <c r="R175" s="66">
        <f t="shared" si="46"/>
        <v>666289.23837890627</v>
      </c>
      <c r="S175" s="66">
        <f t="shared" si="47"/>
        <v>661329.91546286526</v>
      </c>
      <c r="T175" s="67">
        <v>0</v>
      </c>
      <c r="U175" s="66">
        <f t="shared" si="48"/>
        <v>830034.50998065236</v>
      </c>
      <c r="V175" s="66">
        <f t="shared" si="49"/>
        <v>830034.50998065236</v>
      </c>
      <c r="W175" s="81">
        <f t="shared" si="50"/>
        <v>661026.32399747998</v>
      </c>
      <c r="X175" s="113">
        <f t="shared" si="42"/>
        <v>1.0307210565463829</v>
      </c>
    </row>
    <row r="176" spans="1:24" x14ac:dyDescent="0.2">
      <c r="A176" s="31" t="s">
        <v>183</v>
      </c>
      <c r="B176" s="25" t="s">
        <v>231</v>
      </c>
      <c r="C176" s="25" t="s">
        <v>499</v>
      </c>
      <c r="D176" s="25" t="s">
        <v>498</v>
      </c>
      <c r="E176" s="25" t="s">
        <v>491</v>
      </c>
      <c r="F176" s="97">
        <v>559494.6708984375</v>
      </c>
      <c r="G176" s="27">
        <v>499345.84375</v>
      </c>
      <c r="H176" s="27">
        <v>472147.79833984375</v>
      </c>
      <c r="I176" s="27">
        <v>386433.375</v>
      </c>
      <c r="J176" s="27">
        <v>579420.3125</v>
      </c>
      <c r="K176" s="27">
        <f t="shared" si="43"/>
        <v>484016.81058896484</v>
      </c>
      <c r="L176" s="68">
        <v>1.0532121658325195</v>
      </c>
      <c r="M176" s="68">
        <v>1.0019991397857666</v>
      </c>
      <c r="N176" s="27">
        <v>498987.47680664063</v>
      </c>
      <c r="O176" s="27">
        <v>387885.75</v>
      </c>
      <c r="P176" s="66">
        <f t="shared" si="44"/>
        <v>500646.61882922926</v>
      </c>
      <c r="Q176" s="66">
        <f t="shared" si="45"/>
        <v>503759.78809181339</v>
      </c>
      <c r="R176" s="66">
        <f t="shared" si="46"/>
        <v>487877.30412597657</v>
      </c>
      <c r="S176" s="66">
        <f t="shared" si="47"/>
        <v>501845.66882947256</v>
      </c>
      <c r="T176" s="67">
        <v>0</v>
      </c>
      <c r="U176" s="66">
        <f t="shared" si="48"/>
        <v>629865.99286264088</v>
      </c>
      <c r="V176" s="66">
        <f t="shared" si="49"/>
        <v>629865.99286264088</v>
      </c>
      <c r="W176" s="81">
        <f t="shared" si="50"/>
        <v>501615.29052896792</v>
      </c>
      <c r="X176" s="113">
        <f t="shared" si="42"/>
        <v>0.89655061365191058</v>
      </c>
    </row>
    <row r="177" spans="1:24" x14ac:dyDescent="0.2">
      <c r="A177" s="31" t="s">
        <v>184</v>
      </c>
      <c r="B177" s="25" t="s">
        <v>219</v>
      </c>
      <c r="C177" s="25" t="s">
        <v>486</v>
      </c>
      <c r="D177" s="25" t="s">
        <v>485</v>
      </c>
      <c r="E177" s="25" t="s">
        <v>482</v>
      </c>
      <c r="F177" s="97">
        <v>544245.25732421875</v>
      </c>
      <c r="G177" s="27">
        <v>434959.125</v>
      </c>
      <c r="H177" s="27">
        <v>405498.5205078125</v>
      </c>
      <c r="I177" s="27">
        <v>385107.40625</v>
      </c>
      <c r="J177" s="27">
        <v>525617.5</v>
      </c>
      <c r="K177" s="27">
        <f t="shared" si="43"/>
        <v>429375.90498911747</v>
      </c>
      <c r="L177" s="68">
        <v>1.0517681837081909</v>
      </c>
      <c r="M177" s="68">
        <v>1.0003055334091187</v>
      </c>
      <c r="N177" s="27">
        <v>454453.03637695313</v>
      </c>
      <c r="O177" s="27">
        <v>444139.125</v>
      </c>
      <c r="P177" s="66">
        <f t="shared" si="44"/>
        <v>453295.11872860428</v>
      </c>
      <c r="Q177" s="66">
        <f t="shared" si="45"/>
        <v>456113.84231013048</v>
      </c>
      <c r="R177" s="66">
        <f t="shared" si="46"/>
        <v>453421.64523925784</v>
      </c>
      <c r="S177" s="66">
        <f t="shared" si="47"/>
        <v>455789.38511045947</v>
      </c>
      <c r="T177" s="67">
        <v>0</v>
      </c>
      <c r="U177" s="66">
        <f t="shared" si="48"/>
        <v>572060.79761227197</v>
      </c>
      <c r="V177" s="66">
        <f t="shared" si="49"/>
        <v>572060.79761227197</v>
      </c>
      <c r="W177" s="81">
        <f t="shared" si="50"/>
        <v>455580.14950188139</v>
      </c>
      <c r="X177" s="113">
        <f t="shared" si="42"/>
        <v>0.83708611764802643</v>
      </c>
    </row>
    <row r="178" spans="1:24" x14ac:dyDescent="0.2">
      <c r="A178" s="31" t="s">
        <v>185</v>
      </c>
      <c r="B178" s="25" t="s">
        <v>229</v>
      </c>
      <c r="C178" s="25" t="s">
        <v>484</v>
      </c>
      <c r="D178" s="25" t="s">
        <v>483</v>
      </c>
      <c r="E178" s="25" t="s">
        <v>482</v>
      </c>
      <c r="F178" s="97">
        <v>1008377.1599116325</v>
      </c>
      <c r="G178" s="27">
        <v>956394.5625</v>
      </c>
      <c r="H178" s="27">
        <v>953126.34344667196</v>
      </c>
      <c r="I178" s="27">
        <v>966070.5625</v>
      </c>
      <c r="J178" s="27">
        <v>1031044.4375</v>
      </c>
      <c r="K178" s="27">
        <f t="shared" si="43"/>
        <v>960744.91420909413</v>
      </c>
      <c r="L178" s="68">
        <v>0.99009418487548828</v>
      </c>
      <c r="M178" s="68">
        <v>0.9995262622833252</v>
      </c>
      <c r="N178" s="27">
        <v>942955.47122216225</v>
      </c>
      <c r="O178" s="27">
        <v>944102.5</v>
      </c>
      <c r="P178" s="66">
        <f t="shared" si="44"/>
        <v>949130.34499974805</v>
      </c>
      <c r="Q178" s="66">
        <f t="shared" si="45"/>
        <v>955032.31917696097</v>
      </c>
      <c r="R178" s="66">
        <f t="shared" si="46"/>
        <v>943070.17409994605</v>
      </c>
      <c r="S178" s="66">
        <f t="shared" si="47"/>
        <v>953590.66985056584</v>
      </c>
      <c r="T178" s="67">
        <v>0</v>
      </c>
      <c r="U178" s="66">
        <f t="shared" si="48"/>
        <v>1196850.6880828999</v>
      </c>
      <c r="V178" s="66">
        <f t="shared" si="49"/>
        <v>1196850.6880828999</v>
      </c>
      <c r="W178" s="81">
        <f t="shared" si="50"/>
        <v>953152.91256472585</v>
      </c>
      <c r="X178" s="113">
        <f t="shared" si="42"/>
        <v>0.94523453173835659</v>
      </c>
    </row>
    <row r="179" spans="1:24" x14ac:dyDescent="0.2">
      <c r="A179" s="31" t="s">
        <v>186</v>
      </c>
      <c r="B179" s="25" t="s">
        <v>256</v>
      </c>
      <c r="C179" s="25" t="s">
        <v>497</v>
      </c>
      <c r="D179" s="25" t="s">
        <v>496</v>
      </c>
      <c r="E179" s="25" t="s">
        <v>482</v>
      </c>
      <c r="F179" s="97">
        <v>460081.74780273438</v>
      </c>
      <c r="G179" s="27">
        <v>381154.875</v>
      </c>
      <c r="H179" s="27">
        <v>330358.32751464844</v>
      </c>
      <c r="I179" s="27">
        <v>347100.46875</v>
      </c>
      <c r="J179" s="27">
        <v>512159</v>
      </c>
      <c r="K179" s="27">
        <f t="shared" si="43"/>
        <v>378251.34364177438</v>
      </c>
      <c r="L179" s="68">
        <v>1.0690546035766602</v>
      </c>
      <c r="M179" s="68">
        <v>1.0001258850097656</v>
      </c>
      <c r="N179" s="27">
        <v>365603.05322265625</v>
      </c>
      <c r="O179" s="27">
        <v>368700.96875</v>
      </c>
      <c r="P179" s="66">
        <f t="shared" si="44"/>
        <v>403401.12876802968</v>
      </c>
      <c r="Q179" s="66">
        <f t="shared" si="45"/>
        <v>405909.59671196429</v>
      </c>
      <c r="R179" s="66">
        <f t="shared" si="46"/>
        <v>365912.84477539064</v>
      </c>
      <c r="S179" s="66">
        <f t="shared" si="47"/>
        <v>401089.28312137356</v>
      </c>
      <c r="T179" s="67">
        <v>0</v>
      </c>
      <c r="U179" s="66">
        <f t="shared" si="48"/>
        <v>503406.75476797525</v>
      </c>
      <c r="V179" s="66">
        <f t="shared" si="49"/>
        <v>503406.75476797525</v>
      </c>
      <c r="W179" s="81">
        <f t="shared" si="50"/>
        <v>400905.15825363947</v>
      </c>
      <c r="X179" s="113">
        <f t="shared" si="42"/>
        <v>0.87137809784519515</v>
      </c>
    </row>
    <row r="180" spans="1:24" x14ac:dyDescent="0.2">
      <c r="A180" s="31" t="s">
        <v>187</v>
      </c>
      <c r="B180" s="25" t="s">
        <v>221</v>
      </c>
      <c r="C180" s="25" t="s">
        <v>495</v>
      </c>
      <c r="D180" s="25" t="s">
        <v>494</v>
      </c>
      <c r="E180" s="25" t="s">
        <v>468</v>
      </c>
      <c r="F180" s="97">
        <v>1310470.4106941223</v>
      </c>
      <c r="G180" s="27">
        <v>1271115.875</v>
      </c>
      <c r="H180" s="27">
        <v>1353059.0210914612</v>
      </c>
      <c r="I180" s="27">
        <v>1537222.625</v>
      </c>
      <c r="J180" s="27">
        <v>1643669.625</v>
      </c>
      <c r="K180" s="27">
        <f t="shared" si="43"/>
        <v>1331770.0136698789</v>
      </c>
      <c r="L180" s="68">
        <v>0.96190649271011353</v>
      </c>
      <c r="M180" s="68">
        <v>0.99805432558059692</v>
      </c>
      <c r="N180" s="27">
        <v>1282195.6058883667</v>
      </c>
      <c r="O180" s="27">
        <v>1616090.75</v>
      </c>
      <c r="P180" s="66">
        <f t="shared" si="44"/>
        <v>1305841.523631478</v>
      </c>
      <c r="Q180" s="66">
        <f t="shared" si="45"/>
        <v>1313961.633785587</v>
      </c>
      <c r="R180" s="66">
        <f t="shared" si="46"/>
        <v>1315585.12029953</v>
      </c>
      <c r="S180" s="66">
        <f t="shared" si="47"/>
        <v>1314157.2925260696</v>
      </c>
      <c r="T180" s="67">
        <v>0</v>
      </c>
      <c r="U180" s="66">
        <f t="shared" si="48"/>
        <v>1649397.4925902577</v>
      </c>
      <c r="V180" s="66">
        <f t="shared" si="49"/>
        <v>1649397.4925902577</v>
      </c>
      <c r="W180" s="81">
        <f t="shared" si="50"/>
        <v>1313554.0127879898</v>
      </c>
      <c r="X180" s="113">
        <f t="shared" si="42"/>
        <v>1.0023530497664837</v>
      </c>
    </row>
    <row r="181" spans="1:24" x14ac:dyDescent="0.2">
      <c r="A181" s="31" t="s">
        <v>188</v>
      </c>
      <c r="B181" s="25" t="s">
        <v>297</v>
      </c>
      <c r="C181" s="25" t="s">
        <v>495</v>
      </c>
      <c r="D181" s="25" t="s">
        <v>494</v>
      </c>
      <c r="E181" s="25" t="s">
        <v>468</v>
      </c>
      <c r="F181" s="97">
        <v>879777.00818443298</v>
      </c>
      <c r="G181" s="27">
        <v>844068.625</v>
      </c>
      <c r="H181" s="27">
        <v>810086.65375971794</v>
      </c>
      <c r="I181" s="27">
        <v>967799.125</v>
      </c>
      <c r="J181" s="27">
        <v>973031.375</v>
      </c>
      <c r="K181" s="27">
        <f t="shared" si="43"/>
        <v>865803.44137526676</v>
      </c>
      <c r="L181" s="68">
        <v>0.96032142639160156</v>
      </c>
      <c r="M181" s="68">
        <v>0.99892944097518921</v>
      </c>
      <c r="N181" s="27">
        <v>849740.94235706329</v>
      </c>
      <c r="O181" s="27">
        <v>1155476.75</v>
      </c>
      <c r="P181" s="66">
        <f t="shared" si="44"/>
        <v>858347.64766459598</v>
      </c>
      <c r="Q181" s="66">
        <f t="shared" si="45"/>
        <v>863685.10808641952</v>
      </c>
      <c r="R181" s="66">
        <f t="shared" si="46"/>
        <v>880314.52312135708</v>
      </c>
      <c r="S181" s="66">
        <f t="shared" si="47"/>
        <v>865689.24570798432</v>
      </c>
      <c r="T181" s="67">
        <v>0</v>
      </c>
      <c r="U181" s="66">
        <f t="shared" si="48"/>
        <v>1086525.6992855561</v>
      </c>
      <c r="V181" s="66">
        <f t="shared" si="49"/>
        <v>1086525.6992855561</v>
      </c>
      <c r="W181" s="81">
        <f t="shared" si="50"/>
        <v>865291.84062993212</v>
      </c>
      <c r="X181" s="113">
        <f t="shared" si="42"/>
        <v>0.98353541020082647</v>
      </c>
    </row>
    <row r="182" spans="1:24" x14ac:dyDescent="0.2">
      <c r="A182" s="31" t="s">
        <v>189</v>
      </c>
      <c r="B182" s="25" t="s">
        <v>249</v>
      </c>
      <c r="C182" s="25" t="s">
        <v>493</v>
      </c>
      <c r="D182" s="25" t="s">
        <v>492</v>
      </c>
      <c r="E182" s="25" t="s">
        <v>491</v>
      </c>
      <c r="F182" s="97">
        <v>1049689.4992675781</v>
      </c>
      <c r="G182" s="27">
        <v>1133255.875</v>
      </c>
      <c r="H182" s="27">
        <v>1134548.0017089844</v>
      </c>
      <c r="I182" s="27">
        <v>1021492.5625</v>
      </c>
      <c r="J182" s="27">
        <v>944486.625</v>
      </c>
      <c r="K182" s="27">
        <f t="shared" si="43"/>
        <v>1108726.1405687511</v>
      </c>
      <c r="L182" s="68">
        <v>0.95239824056625366</v>
      </c>
      <c r="M182" s="68">
        <v>1.0008347034454346</v>
      </c>
      <c r="N182" s="27">
        <v>1125817.21875</v>
      </c>
      <c r="O182" s="27">
        <v>1038474.8125</v>
      </c>
      <c r="P182" s="66">
        <f t="shared" si="44"/>
        <v>1050133.9207748869</v>
      </c>
      <c r="Q182" s="66">
        <f t="shared" si="45"/>
        <v>1056663.9651630793</v>
      </c>
      <c r="R182" s="66">
        <f t="shared" si="46"/>
        <v>1117082.9781250001</v>
      </c>
      <c r="S182" s="66">
        <f t="shared" si="47"/>
        <v>1063945.5211697337</v>
      </c>
      <c r="T182" s="67">
        <v>0</v>
      </c>
      <c r="U182" s="66">
        <f t="shared" si="48"/>
        <v>1335356.9506864655</v>
      </c>
      <c r="V182" s="66">
        <f t="shared" si="49"/>
        <v>1335356.9506864655</v>
      </c>
      <c r="W182" s="81">
        <f t="shared" si="50"/>
        <v>1063457.1041598425</v>
      </c>
      <c r="X182" s="113">
        <f t="shared" si="42"/>
        <v>1.0131158832224869</v>
      </c>
    </row>
    <row r="183" spans="1:24" x14ac:dyDescent="0.2">
      <c r="A183" s="31" t="s">
        <v>190</v>
      </c>
      <c r="B183" s="25" t="s">
        <v>302</v>
      </c>
      <c r="C183" s="25" t="s">
        <v>470</v>
      </c>
      <c r="D183" s="25" t="s">
        <v>469</v>
      </c>
      <c r="E183" s="25" t="s">
        <v>468</v>
      </c>
      <c r="F183" s="97">
        <v>532851.00036621094</v>
      </c>
      <c r="G183" s="27">
        <v>590046.9375</v>
      </c>
      <c r="H183" s="27">
        <v>582149.66636657715</v>
      </c>
      <c r="I183" s="27">
        <v>779150.125</v>
      </c>
      <c r="J183" s="27">
        <v>516523.40625</v>
      </c>
      <c r="K183" s="27">
        <f t="shared" si="43"/>
        <v>614815.51559075108</v>
      </c>
      <c r="L183" s="68">
        <v>0.95660459995269775</v>
      </c>
      <c r="M183" s="68">
        <v>0.99789732694625854</v>
      </c>
      <c r="N183" s="27">
        <v>619389.07109069824</v>
      </c>
      <c r="O183" s="27">
        <v>963400.0625</v>
      </c>
      <c r="P183" s="66">
        <f t="shared" si="44"/>
        <v>620174.33686085523</v>
      </c>
      <c r="Q183" s="66">
        <f t="shared" si="45"/>
        <v>624030.76494874235</v>
      </c>
      <c r="R183" s="66">
        <f t="shared" si="46"/>
        <v>653790.17023162846</v>
      </c>
      <c r="S183" s="66">
        <f t="shared" si="47"/>
        <v>627617.29782422353</v>
      </c>
      <c r="T183" s="67">
        <v>0</v>
      </c>
      <c r="U183" s="66">
        <f t="shared" si="48"/>
        <v>787721.83757981285</v>
      </c>
      <c r="V183" s="66">
        <f t="shared" si="49"/>
        <v>787721.83757981285</v>
      </c>
      <c r="W183" s="81">
        <f t="shared" si="50"/>
        <v>627329.18254213431</v>
      </c>
      <c r="X183" s="113">
        <f t="shared" si="42"/>
        <v>1.1773069434250694</v>
      </c>
    </row>
    <row r="184" spans="1:24" x14ac:dyDescent="0.2">
      <c r="A184" s="31" t="s">
        <v>191</v>
      </c>
      <c r="B184" s="25" t="s">
        <v>325</v>
      </c>
      <c r="C184" s="25" t="s">
        <v>490</v>
      </c>
      <c r="D184" s="25" t="s">
        <v>489</v>
      </c>
      <c r="E184" s="25" t="s">
        <v>477</v>
      </c>
      <c r="F184" s="97">
        <v>219095.58532714844</v>
      </c>
      <c r="G184" s="27">
        <v>270270.4375</v>
      </c>
      <c r="H184" s="27">
        <v>242746.10900878906</v>
      </c>
      <c r="I184" s="27">
        <v>232868.828125</v>
      </c>
      <c r="J184" s="27">
        <v>197227.578125</v>
      </c>
      <c r="K184" s="27">
        <f t="shared" si="43"/>
        <v>259857.20872155306</v>
      </c>
      <c r="L184" s="68">
        <v>0.9482460618019104</v>
      </c>
      <c r="M184" s="68">
        <v>0.99861770868301392</v>
      </c>
      <c r="N184" s="27">
        <v>241162.65124511719</v>
      </c>
      <c r="O184" s="27">
        <v>251852.375</v>
      </c>
      <c r="P184" s="66">
        <f t="shared" si="44"/>
        <v>245309.96039790637</v>
      </c>
      <c r="Q184" s="66">
        <f t="shared" si="45"/>
        <v>246835.37053710275</v>
      </c>
      <c r="R184" s="66">
        <f t="shared" si="46"/>
        <v>242231.6236206055</v>
      </c>
      <c r="S184" s="66">
        <f t="shared" si="47"/>
        <v>246280.53788808107</v>
      </c>
      <c r="T184" s="67">
        <v>0</v>
      </c>
      <c r="U184" s="66">
        <f t="shared" si="48"/>
        <v>309106.45474222989</v>
      </c>
      <c r="V184" s="66">
        <f t="shared" si="49"/>
        <v>309106.45474222989</v>
      </c>
      <c r="W184" s="81">
        <f t="shared" si="50"/>
        <v>246167.47983997967</v>
      </c>
      <c r="X184" s="113">
        <f t="shared" si="42"/>
        <v>1.123562026466248</v>
      </c>
    </row>
    <row r="185" spans="1:24" x14ac:dyDescent="0.2">
      <c r="A185" s="31" t="s">
        <v>192</v>
      </c>
      <c r="B185" s="25" t="s">
        <v>352</v>
      </c>
      <c r="C185" s="25" t="s">
        <v>488</v>
      </c>
      <c r="D185" s="25" t="s">
        <v>487</v>
      </c>
      <c r="E185" s="25" t="s">
        <v>482</v>
      </c>
      <c r="F185" s="97">
        <v>167158.00299072266</v>
      </c>
      <c r="G185" s="27">
        <v>186991.390625</v>
      </c>
      <c r="H185" s="27">
        <v>191754.61279296875</v>
      </c>
      <c r="I185" s="27">
        <v>124869.71875</v>
      </c>
      <c r="J185" s="27">
        <v>141042.84375</v>
      </c>
      <c r="K185" s="27">
        <f t="shared" si="43"/>
        <v>176073.37529449194</v>
      </c>
      <c r="L185" s="68">
        <v>0.96502888202667236</v>
      </c>
      <c r="M185" s="68">
        <v>1.0049053430557251</v>
      </c>
      <c r="N185" s="27">
        <v>178276.72482299805</v>
      </c>
      <c r="O185" s="27">
        <v>124392.1328125</v>
      </c>
      <c r="P185" s="66">
        <f t="shared" si="44"/>
        <v>165737.5342382892</v>
      </c>
      <c r="Q185" s="66">
        <f t="shared" si="45"/>
        <v>166768.13941535747</v>
      </c>
      <c r="R185" s="66">
        <f t="shared" si="46"/>
        <v>172888.26562194826</v>
      </c>
      <c r="S185" s="66">
        <f t="shared" si="47"/>
        <v>167505.72249651718</v>
      </c>
      <c r="T185" s="67">
        <v>0</v>
      </c>
      <c r="U185" s="66">
        <f t="shared" si="48"/>
        <v>210236.26338457817</v>
      </c>
      <c r="V185" s="66">
        <f t="shared" si="49"/>
        <v>210236.26338457817</v>
      </c>
      <c r="W185" s="81">
        <f t="shared" si="50"/>
        <v>167428.82697649891</v>
      </c>
      <c r="X185" s="113">
        <f t="shared" si="42"/>
        <v>1.0016201676314074</v>
      </c>
    </row>
    <row r="186" spans="1:24" x14ac:dyDescent="0.2">
      <c r="A186" s="31" t="s">
        <v>193</v>
      </c>
      <c r="B186" s="25" t="s">
        <v>215</v>
      </c>
      <c r="C186" s="25" t="s">
        <v>486</v>
      </c>
      <c r="D186" s="25" t="s">
        <v>485</v>
      </c>
      <c r="E186" s="25" t="s">
        <v>482</v>
      </c>
      <c r="F186" s="97">
        <v>279038.83349609375</v>
      </c>
      <c r="G186" s="27">
        <v>272370.65625</v>
      </c>
      <c r="H186" s="27">
        <v>280155.79748535156</v>
      </c>
      <c r="I186" s="27">
        <v>223153.609375</v>
      </c>
      <c r="J186" s="27">
        <v>310638.03125</v>
      </c>
      <c r="K186" s="27">
        <f t="shared" si="43"/>
        <v>267088.78939019272</v>
      </c>
      <c r="L186" s="68">
        <v>1.0383932590484619</v>
      </c>
      <c r="M186" s="68">
        <v>0.99973165988922119</v>
      </c>
      <c r="N186" s="27">
        <v>270532.18225097656</v>
      </c>
      <c r="O186" s="27">
        <v>236356.40625</v>
      </c>
      <c r="P186" s="66">
        <f t="shared" si="44"/>
        <v>274078.40255186014</v>
      </c>
      <c r="Q186" s="66">
        <f t="shared" si="45"/>
        <v>275782.70340254391</v>
      </c>
      <c r="R186" s="66">
        <f t="shared" si="46"/>
        <v>267114.60465087893</v>
      </c>
      <c r="S186" s="66">
        <f t="shared" si="47"/>
        <v>274738.04471917148</v>
      </c>
      <c r="T186" s="67">
        <v>0</v>
      </c>
      <c r="U186" s="66">
        <f t="shared" si="48"/>
        <v>344823.4428680173</v>
      </c>
      <c r="V186" s="66">
        <f t="shared" si="49"/>
        <v>344823.4428680173</v>
      </c>
      <c r="W186" s="81">
        <f t="shared" si="50"/>
        <v>274611.92290970357</v>
      </c>
      <c r="X186" s="113">
        <f t="shared" si="42"/>
        <v>0.98413514516626532</v>
      </c>
    </row>
    <row r="187" spans="1:24" x14ac:dyDescent="0.2">
      <c r="A187" s="31" t="s">
        <v>194</v>
      </c>
      <c r="B187" s="25" t="s">
        <v>238</v>
      </c>
      <c r="C187" s="25" t="s">
        <v>484</v>
      </c>
      <c r="D187" s="25" t="s">
        <v>483</v>
      </c>
      <c r="E187" s="25" t="s">
        <v>482</v>
      </c>
      <c r="F187" s="97">
        <v>185222.16552734375</v>
      </c>
      <c r="G187" s="27">
        <v>199634.4375</v>
      </c>
      <c r="H187" s="27">
        <v>208722.13793945313</v>
      </c>
      <c r="I187" s="27">
        <v>132776.8125</v>
      </c>
      <c r="J187" s="27">
        <v>145573.796875</v>
      </c>
      <c r="K187" s="27">
        <f t="shared" si="43"/>
        <v>187946.12413733776</v>
      </c>
      <c r="L187" s="68">
        <v>0.99945127964019775</v>
      </c>
      <c r="M187" s="68">
        <v>1.0006074905395508</v>
      </c>
      <c r="N187" s="27">
        <v>194708.79711914063</v>
      </c>
      <c r="O187" s="27">
        <v>136209.859375</v>
      </c>
      <c r="P187" s="66">
        <f t="shared" si="44"/>
        <v>182783.17830781656</v>
      </c>
      <c r="Q187" s="66">
        <f t="shared" si="45"/>
        <v>183919.77835867883</v>
      </c>
      <c r="R187" s="66">
        <f t="shared" si="46"/>
        <v>188858.90334472657</v>
      </c>
      <c r="S187" s="66">
        <f t="shared" si="47"/>
        <v>184515.02997645084</v>
      </c>
      <c r="T187" s="67">
        <v>0</v>
      </c>
      <c r="U187" s="66">
        <f t="shared" si="48"/>
        <v>231584.62804964185</v>
      </c>
      <c r="V187" s="66">
        <f t="shared" si="49"/>
        <v>231584.62804964185</v>
      </c>
      <c r="W187" s="81">
        <f t="shared" si="50"/>
        <v>184430.32612890605</v>
      </c>
      <c r="X187" s="113">
        <f t="shared" si="42"/>
        <v>0.99572492095541987</v>
      </c>
    </row>
    <row r="188" spans="1:24" x14ac:dyDescent="0.2">
      <c r="A188" s="31" t="s">
        <v>195</v>
      </c>
      <c r="B188" s="25" t="s">
        <v>361</v>
      </c>
      <c r="C188" s="25" t="s">
        <v>481</v>
      </c>
      <c r="D188" s="25" t="s">
        <v>480</v>
      </c>
      <c r="E188" s="25" t="s">
        <v>477</v>
      </c>
      <c r="F188" s="97">
        <v>188323.41461181641</v>
      </c>
      <c r="G188" s="27">
        <v>193672.421875</v>
      </c>
      <c r="H188" s="27">
        <v>218268.69537353516</v>
      </c>
      <c r="I188" s="27">
        <v>215145.28125</v>
      </c>
      <c r="J188" s="27">
        <v>191488.078125</v>
      </c>
      <c r="K188" s="27">
        <f t="shared" si="43"/>
        <v>198376.81761561678</v>
      </c>
      <c r="L188" s="68">
        <v>0.99695879220962524</v>
      </c>
      <c r="M188" s="68">
        <v>0.99777108430862427</v>
      </c>
      <c r="N188" s="27">
        <v>200644.3078918457</v>
      </c>
      <c r="O188" s="27">
        <v>199300.140625</v>
      </c>
      <c r="P188" s="66">
        <f t="shared" si="44"/>
        <v>197424.53833131588</v>
      </c>
      <c r="Q188" s="66">
        <f t="shared" si="45"/>
        <v>198652.18270420749</v>
      </c>
      <c r="R188" s="66">
        <f t="shared" si="46"/>
        <v>200509.89116516116</v>
      </c>
      <c r="S188" s="66">
        <f t="shared" si="47"/>
        <v>198876.06931769775</v>
      </c>
      <c r="T188" s="67">
        <v>0</v>
      </c>
      <c r="U188" s="66">
        <f t="shared" si="48"/>
        <v>249609.15404448035</v>
      </c>
      <c r="V188" s="66">
        <f t="shared" si="49"/>
        <v>249609.15404448035</v>
      </c>
      <c r="W188" s="81">
        <f t="shared" si="50"/>
        <v>198784.77286202181</v>
      </c>
      <c r="X188" s="113">
        <f t="shared" si="42"/>
        <v>1.0555499605387306</v>
      </c>
    </row>
    <row r="189" spans="1:24" x14ac:dyDescent="0.2">
      <c r="A189" s="31" t="s">
        <v>196</v>
      </c>
      <c r="B189" s="25" t="s">
        <v>369</v>
      </c>
      <c r="C189" s="25" t="s">
        <v>479</v>
      </c>
      <c r="D189" s="25" t="s">
        <v>478</v>
      </c>
      <c r="E189" s="25" t="s">
        <v>477</v>
      </c>
      <c r="F189" s="97">
        <v>307646.0830078125</v>
      </c>
      <c r="G189" s="27">
        <v>288162.25</v>
      </c>
      <c r="H189" s="27">
        <v>282589.01336669922</v>
      </c>
      <c r="I189" s="27">
        <v>211207.359375</v>
      </c>
      <c r="J189" s="27">
        <v>260596.265625</v>
      </c>
      <c r="K189" s="27">
        <f t="shared" si="43"/>
        <v>275124.26060745743</v>
      </c>
      <c r="L189" s="68">
        <v>1.0948057174682617</v>
      </c>
      <c r="M189" s="68">
        <v>0.99976950883865356</v>
      </c>
      <c r="N189" s="27">
        <v>283963.73120117188</v>
      </c>
      <c r="O189" s="27">
        <v>196047.4375</v>
      </c>
      <c r="P189" s="66">
        <f t="shared" si="44"/>
        <v>292482.80747750076</v>
      </c>
      <c r="Q189" s="66">
        <f t="shared" si="45"/>
        <v>294301.55238024791</v>
      </c>
      <c r="R189" s="66">
        <f t="shared" si="46"/>
        <v>275172.10183105472</v>
      </c>
      <c r="S189" s="66">
        <f t="shared" si="47"/>
        <v>291996.11641362158</v>
      </c>
      <c r="T189" s="67">
        <v>0</v>
      </c>
      <c r="U189" s="66">
        <f t="shared" si="48"/>
        <v>366484.03124785481</v>
      </c>
      <c r="V189" s="66">
        <f t="shared" si="49"/>
        <v>366484.03124785481</v>
      </c>
      <c r="W189" s="81">
        <f t="shared" si="50"/>
        <v>291862.0720784174</v>
      </c>
      <c r="X189" s="113">
        <f t="shared" si="42"/>
        <v>0.94869425680614217</v>
      </c>
    </row>
    <row r="190" spans="1:24" x14ac:dyDescent="0.2">
      <c r="A190" s="31" t="s">
        <v>197</v>
      </c>
      <c r="B190" s="25" t="s">
        <v>391</v>
      </c>
      <c r="C190" s="25" t="s">
        <v>479</v>
      </c>
      <c r="D190" s="25" t="s">
        <v>478</v>
      </c>
      <c r="E190" s="25" t="s">
        <v>477</v>
      </c>
      <c r="F190" s="97">
        <v>492969.25390625</v>
      </c>
      <c r="G190" s="27">
        <v>469059.90625</v>
      </c>
      <c r="H190" s="27">
        <v>458346.58081054688</v>
      </c>
      <c r="I190" s="27">
        <v>366738.84375</v>
      </c>
      <c r="J190" s="27">
        <v>477563.9375</v>
      </c>
      <c r="K190" s="27">
        <f t="shared" si="43"/>
        <v>453393.68306670041</v>
      </c>
      <c r="L190" s="68">
        <v>1.0277482271194458</v>
      </c>
      <c r="M190" s="68">
        <v>1.0006862878799438</v>
      </c>
      <c r="N190" s="27">
        <v>470337.33605957031</v>
      </c>
      <c r="O190" s="27">
        <v>346091.1875</v>
      </c>
      <c r="P190" s="66">
        <f t="shared" si="44"/>
        <v>455258.78331000463</v>
      </c>
      <c r="Q190" s="66">
        <f t="shared" si="45"/>
        <v>458089.71754069318</v>
      </c>
      <c r="R190" s="66">
        <f t="shared" si="46"/>
        <v>457912.72120361333</v>
      </c>
      <c r="S190" s="66">
        <f t="shared" si="47"/>
        <v>458068.38636233989</v>
      </c>
      <c r="T190" s="67">
        <v>0</v>
      </c>
      <c r="U190" s="66">
        <f t="shared" si="48"/>
        <v>574921.16978525289</v>
      </c>
      <c r="V190" s="66">
        <f t="shared" si="49"/>
        <v>574921.16978525289</v>
      </c>
      <c r="W190" s="81">
        <f t="shared" si="50"/>
        <v>457858.10455077974</v>
      </c>
      <c r="X190" s="113">
        <f t="shared" si="42"/>
        <v>0.92877618821609609</v>
      </c>
    </row>
    <row r="191" spans="1:24" x14ac:dyDescent="0.2">
      <c r="A191" s="31" t="s">
        <v>198</v>
      </c>
      <c r="B191" s="25" t="s">
        <v>285</v>
      </c>
      <c r="C191" s="25" t="s">
        <v>479</v>
      </c>
      <c r="D191" s="25" t="s">
        <v>478</v>
      </c>
      <c r="E191" s="25" t="s">
        <v>477</v>
      </c>
      <c r="F191" s="97">
        <v>170506.7529296875</v>
      </c>
      <c r="G191" s="27">
        <v>178436.78125</v>
      </c>
      <c r="H191" s="27">
        <v>185780.21899414063</v>
      </c>
      <c r="I191" s="27">
        <v>137946.875</v>
      </c>
      <c r="J191" s="27">
        <v>133696.046875</v>
      </c>
      <c r="K191" s="27">
        <f t="shared" si="43"/>
        <v>170976.21389047883</v>
      </c>
      <c r="L191" s="68">
        <v>1.0012149810791016</v>
      </c>
      <c r="M191" s="68">
        <v>1.0033613443374634</v>
      </c>
      <c r="N191" s="27">
        <v>176426.38549804688</v>
      </c>
      <c r="O191" s="27">
        <v>109159.0625</v>
      </c>
      <c r="P191" s="66">
        <f t="shared" si="44"/>
        <v>165549.32502032843</v>
      </c>
      <c r="Q191" s="66">
        <f t="shared" si="45"/>
        <v>166578.75985662089</v>
      </c>
      <c r="R191" s="66">
        <f t="shared" si="46"/>
        <v>169699.65319824219</v>
      </c>
      <c r="S191" s="66">
        <f t="shared" si="47"/>
        <v>166954.88251311201</v>
      </c>
      <c r="T191" s="67">
        <v>0</v>
      </c>
      <c r="U191" s="66">
        <f t="shared" si="48"/>
        <v>209544.90467689981</v>
      </c>
      <c r="V191" s="66">
        <f t="shared" si="49"/>
        <v>209544.90467689981</v>
      </c>
      <c r="W191" s="81">
        <f t="shared" si="50"/>
        <v>166878.23986282464</v>
      </c>
      <c r="X191" s="113">
        <f t="shared" si="42"/>
        <v>0.97871924129386734</v>
      </c>
    </row>
    <row r="192" spans="1:24" x14ac:dyDescent="0.2">
      <c r="A192" s="31" t="s">
        <v>199</v>
      </c>
      <c r="B192" s="25" t="s">
        <v>318</v>
      </c>
      <c r="C192" s="25" t="s">
        <v>476</v>
      </c>
      <c r="D192" s="25" t="s">
        <v>475</v>
      </c>
      <c r="E192" s="25" t="s">
        <v>468</v>
      </c>
      <c r="F192" s="97">
        <v>227496.57934570313</v>
      </c>
      <c r="G192" s="27">
        <v>220345.671875</v>
      </c>
      <c r="H192" s="27">
        <v>182828.19311523438</v>
      </c>
      <c r="I192" s="27">
        <v>167103.25</v>
      </c>
      <c r="J192" s="27">
        <v>223887.328125</v>
      </c>
      <c r="K192" s="27">
        <f t="shared" si="43"/>
        <v>210108.23180569825</v>
      </c>
      <c r="L192" s="68">
        <v>1.070132851600647</v>
      </c>
      <c r="M192" s="68">
        <v>1.0000087022781372</v>
      </c>
      <c r="N192" s="27">
        <v>200440.84887695313</v>
      </c>
      <c r="O192" s="27">
        <v>151978.5625</v>
      </c>
      <c r="P192" s="66">
        <f t="shared" si="44"/>
        <v>218624.97688813106</v>
      </c>
      <c r="Q192" s="66">
        <f t="shared" si="45"/>
        <v>219984.4518800384</v>
      </c>
      <c r="R192" s="66">
        <f t="shared" si="46"/>
        <v>195594.62023925784</v>
      </c>
      <c r="S192" s="66">
        <f t="shared" si="47"/>
        <v>217045.0472724665</v>
      </c>
      <c r="T192" s="67">
        <v>0</v>
      </c>
      <c r="U192" s="66">
        <f t="shared" si="48"/>
        <v>272413.01995304227</v>
      </c>
      <c r="V192" s="66">
        <f t="shared" si="49"/>
        <v>272413.01995304227</v>
      </c>
      <c r="W192" s="81">
        <f t="shared" si="50"/>
        <v>216945.41012856088</v>
      </c>
      <c r="X192" s="113">
        <f t="shared" si="42"/>
        <v>0.95362053685603454</v>
      </c>
    </row>
    <row r="193" spans="1:24" x14ac:dyDescent="0.2">
      <c r="A193" s="31" t="s">
        <v>200</v>
      </c>
      <c r="B193" s="25" t="s">
        <v>398</v>
      </c>
      <c r="C193" s="25" t="s">
        <v>474</v>
      </c>
      <c r="D193" s="25" t="s">
        <v>473</v>
      </c>
      <c r="E193" s="25" t="s">
        <v>468</v>
      </c>
      <c r="F193" s="97">
        <v>490466.50248241425</v>
      </c>
      <c r="G193" s="27">
        <v>525297.6875</v>
      </c>
      <c r="H193" s="27">
        <v>525763.37823116779</v>
      </c>
      <c r="I193" s="27">
        <v>393620.96875</v>
      </c>
      <c r="J193" s="27">
        <v>463036.8125</v>
      </c>
      <c r="K193" s="27">
        <f t="shared" si="43"/>
        <v>503001.24745953258</v>
      </c>
      <c r="L193" s="68">
        <v>0.99347811937332153</v>
      </c>
      <c r="M193" s="68">
        <v>1.0042423009872437</v>
      </c>
      <c r="N193" s="27">
        <v>505387.46566009521</v>
      </c>
      <c r="O193" s="27">
        <v>355289.90625</v>
      </c>
      <c r="P193" s="66">
        <f t="shared" si="44"/>
        <v>487103.64566918521</v>
      </c>
      <c r="Q193" s="66">
        <f t="shared" si="45"/>
        <v>490132.60070524679</v>
      </c>
      <c r="R193" s="66">
        <f t="shared" si="46"/>
        <v>490377.70971908566</v>
      </c>
      <c r="S193" s="66">
        <f t="shared" si="47"/>
        <v>490162.14066170267</v>
      </c>
      <c r="T193" s="67">
        <v>0</v>
      </c>
      <c r="U193" s="66">
        <f t="shared" si="48"/>
        <v>615202.00844150269</v>
      </c>
      <c r="V193" s="66">
        <f t="shared" si="49"/>
        <v>615202.00844150269</v>
      </c>
      <c r="W193" s="81">
        <f t="shared" si="50"/>
        <v>489937.1258255663</v>
      </c>
      <c r="X193" s="113">
        <f t="shared" si="42"/>
        <v>0.99892066705031113</v>
      </c>
    </row>
    <row r="194" spans="1:24" x14ac:dyDescent="0.2">
      <c r="A194" s="31" t="s">
        <v>201</v>
      </c>
      <c r="B194" s="25" t="s">
        <v>327</v>
      </c>
      <c r="C194" s="25" t="s">
        <v>472</v>
      </c>
      <c r="D194" s="25" t="s">
        <v>471</v>
      </c>
      <c r="E194" s="25" t="s">
        <v>468</v>
      </c>
      <c r="F194" s="97">
        <v>931441.84112548828</v>
      </c>
      <c r="G194" s="27">
        <v>1044771.125</v>
      </c>
      <c r="H194" s="27">
        <v>1150594.5558776855</v>
      </c>
      <c r="I194" s="27">
        <v>883073.125</v>
      </c>
      <c r="J194" s="27">
        <v>776840.5625</v>
      </c>
      <c r="K194" s="27">
        <f t="shared" si="43"/>
        <v>1016164.9839763048</v>
      </c>
      <c r="L194" s="68">
        <v>0.93741047382354736</v>
      </c>
      <c r="M194" s="68">
        <v>1.0019757747650146</v>
      </c>
      <c r="N194" s="27">
        <v>1024714.0049438477</v>
      </c>
      <c r="O194" s="27">
        <v>805353.25</v>
      </c>
      <c r="P194" s="66">
        <f t="shared" si="44"/>
        <v>934644.99299411895</v>
      </c>
      <c r="Q194" s="66">
        <f t="shared" si="45"/>
        <v>940456.89295345929</v>
      </c>
      <c r="R194" s="66">
        <f t="shared" si="46"/>
        <v>1002777.929449463</v>
      </c>
      <c r="S194" s="66">
        <f t="shared" si="47"/>
        <v>947967.6763210129</v>
      </c>
      <c r="T194" s="67">
        <v>3984.7785909933959</v>
      </c>
      <c r="U194" s="66">
        <f t="shared" si="48"/>
        <v>1189793.2745744544</v>
      </c>
      <c r="V194" s="66">
        <f t="shared" si="49"/>
        <v>1193778.0531654479</v>
      </c>
      <c r="W194" s="81">
        <f t="shared" si="50"/>
        <v>950705.91483144264</v>
      </c>
      <c r="X194" s="113">
        <f t="shared" si="42"/>
        <v>1.020681993072887</v>
      </c>
    </row>
    <row r="195" spans="1:24" x14ac:dyDescent="0.2">
      <c r="A195" s="31" t="s">
        <v>202</v>
      </c>
      <c r="B195" s="25" t="s">
        <v>348</v>
      </c>
      <c r="C195" s="25" t="s">
        <v>470</v>
      </c>
      <c r="D195" s="25" t="s">
        <v>469</v>
      </c>
      <c r="E195" s="25" t="s">
        <v>468</v>
      </c>
      <c r="F195" s="97">
        <v>293831.33325195313</v>
      </c>
      <c r="G195" s="27">
        <v>353391.8125</v>
      </c>
      <c r="H195" s="27">
        <v>432463.63955688477</v>
      </c>
      <c r="I195" s="27">
        <v>314746.1875</v>
      </c>
      <c r="J195" s="27">
        <v>216021.125</v>
      </c>
      <c r="K195" s="27">
        <f t="shared" si="43"/>
        <v>346949.15063630324</v>
      </c>
      <c r="L195" s="68">
        <v>0.93278002738952637</v>
      </c>
      <c r="M195" s="68">
        <v>1.0008672475814819</v>
      </c>
      <c r="N195" s="27">
        <v>361320.85375976563</v>
      </c>
      <c r="O195" s="27">
        <v>245146.59375</v>
      </c>
      <c r="P195" s="66">
        <f t="shared" si="44"/>
        <v>314403.72866260255</v>
      </c>
      <c r="Q195" s="66">
        <f t="shared" si="45"/>
        <v>316358.78435917984</v>
      </c>
      <c r="R195" s="66">
        <f t="shared" si="46"/>
        <v>349703.42775878904</v>
      </c>
      <c r="S195" s="66">
        <f t="shared" si="47"/>
        <v>320377.40162108711</v>
      </c>
      <c r="T195" s="67">
        <v>0</v>
      </c>
      <c r="U195" s="66">
        <f t="shared" si="48"/>
        <v>402105.35369069624</v>
      </c>
      <c r="V195" s="66">
        <f t="shared" si="49"/>
        <v>402105.35369069624</v>
      </c>
      <c r="W195" s="81">
        <f t="shared" si="50"/>
        <v>320230.32851497119</v>
      </c>
      <c r="X195" s="113">
        <f t="shared" si="42"/>
        <v>1.0898440441012518</v>
      </c>
    </row>
    <row r="197" spans="1:24" x14ac:dyDescent="0.2">
      <c r="B197" s="25" t="s">
        <v>467</v>
      </c>
      <c r="F197" s="97">
        <f t="shared" ref="F197:K197" si="51">SUM(F4:F195)</f>
        <v>59079904.55623126</v>
      </c>
      <c r="G197" s="27">
        <f t="shared" si="51"/>
        <v>59079904.453125</v>
      </c>
      <c r="H197" s="27">
        <f t="shared" si="51"/>
        <v>59079904.553663507</v>
      </c>
      <c r="I197" s="27">
        <f t="shared" si="51"/>
        <v>59079904.24609375</v>
      </c>
      <c r="J197" s="27">
        <f t="shared" si="51"/>
        <v>59079904.6953125</v>
      </c>
      <c r="K197" s="27">
        <f t="shared" si="51"/>
        <v>59079904.438638337</v>
      </c>
      <c r="N197" s="27">
        <f t="shared" ref="N197:W197" si="52">SUM(N4:N195)</f>
        <v>59079904.482486844</v>
      </c>
      <c r="O197" s="27">
        <f t="shared" si="52"/>
        <v>59079904.47265625</v>
      </c>
      <c r="P197" s="27">
        <f t="shared" si="52"/>
        <v>58714798.513135694</v>
      </c>
      <c r="Q197" s="27">
        <f t="shared" si="52"/>
        <v>59079904.55623126</v>
      </c>
      <c r="R197" s="27">
        <f t="shared" si="52"/>
        <v>59079904.48150377</v>
      </c>
      <c r="S197" s="27">
        <f t="shared" si="52"/>
        <v>59079904.547225289</v>
      </c>
      <c r="T197" s="27">
        <f t="shared" si="52"/>
        <v>34055.613907084895</v>
      </c>
      <c r="U197" s="27">
        <f t="shared" si="52"/>
        <v>74151128.618214473</v>
      </c>
      <c r="V197" s="27">
        <f t="shared" si="52"/>
        <v>74185184.232121557</v>
      </c>
      <c r="W197" s="97">
        <f t="shared" si="52"/>
        <v>59079904.556231312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EB8"/>
  </sheetPr>
  <dimension ref="A1:W7330"/>
  <sheetViews>
    <sheetView workbookViewId="0">
      <pane xSplit="4" ySplit="3" topLeftCell="E4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ColWidth="9.140625" defaultRowHeight="12.75" x14ac:dyDescent="0.2"/>
  <cols>
    <col min="1" max="1" width="5.7109375" style="31" customWidth="1"/>
    <col min="2" max="2" width="55.85546875" style="25" customWidth="1"/>
    <col min="3" max="3" width="8.140625" style="53" bestFit="1" customWidth="1"/>
    <col min="4" max="4" width="36.7109375" style="25" customWidth="1"/>
    <col min="5" max="5" width="19.7109375" style="97" customWidth="1"/>
    <col min="6" max="9" width="11.140625" style="27" customWidth="1"/>
    <col min="10" max="10" width="16.28515625" style="27" customWidth="1"/>
    <col min="11" max="12" width="8.7109375" style="28" customWidth="1"/>
    <col min="13" max="14" width="11.42578125" style="27" customWidth="1"/>
    <col min="15" max="15" width="16.7109375" style="25" customWidth="1"/>
    <col min="16" max="16" width="17.7109375" style="25" customWidth="1"/>
    <col min="17" max="17" width="12.5703125" style="25" customWidth="1"/>
    <col min="18" max="18" width="13.28515625" style="25" customWidth="1"/>
    <col min="19" max="19" width="12.28515625" style="25" customWidth="1"/>
    <col min="20" max="21" width="12.140625" style="25" customWidth="1"/>
    <col min="22" max="22" width="12.5703125" style="71" customWidth="1"/>
    <col min="23" max="23" width="9.5703125" style="25" customWidth="1"/>
    <col min="24" max="16384" width="9.140625" style="25"/>
  </cols>
  <sheetData>
    <row r="1" spans="1:23" x14ac:dyDescent="0.2">
      <c r="A1" s="92" t="s">
        <v>14902</v>
      </c>
      <c r="E1" s="77" t="s">
        <v>572</v>
      </c>
      <c r="F1" s="78">
        <v>0.744345138510492</v>
      </c>
      <c r="G1" s="78">
        <v>6.4138662134335708E-2</v>
      </c>
      <c r="H1" s="78">
        <v>0.14985545245073095</v>
      </c>
      <c r="I1" s="78">
        <v>4.1660746904441388E-2</v>
      </c>
      <c r="J1" s="78">
        <f>SUM(F1:I1)-M1</f>
        <v>0.87948237401290252</v>
      </c>
      <c r="K1" s="80"/>
      <c r="L1" s="80"/>
      <c r="M1" s="79">
        <v>0.12051762598709742</v>
      </c>
      <c r="N1" s="80">
        <v>0.1</v>
      </c>
      <c r="O1" s="92"/>
      <c r="P1" s="92"/>
      <c r="Q1" s="92"/>
      <c r="S1" s="93" t="s">
        <v>14846</v>
      </c>
      <c r="T1" s="84">
        <f>U1-S7330</f>
        <v>74151128.618214518</v>
      </c>
      <c r="U1" s="84">
        <v>74185184.232121602</v>
      </c>
      <c r="V1" s="99">
        <f>SUM(V4:V7328)</f>
        <v>59079904.556231081</v>
      </c>
      <c r="W1" s="111">
        <f>SUMPRODUCT($W$4:$W$7328,$E$4:$E$7328)/SUM($E$4:$E$7328)</f>
        <v>0.999999999999997</v>
      </c>
    </row>
    <row r="2" spans="1:23" x14ac:dyDescent="0.2">
      <c r="E2" s="71"/>
      <c r="F2" s="25"/>
      <c r="G2" s="25"/>
      <c r="H2" s="25"/>
      <c r="I2" s="25"/>
      <c r="J2" s="25"/>
      <c r="K2" s="25"/>
      <c r="L2" s="25"/>
      <c r="M2" s="25"/>
      <c r="N2" s="25"/>
    </row>
    <row r="3" spans="1:23" s="53" customFormat="1" ht="76.5" x14ac:dyDescent="0.2">
      <c r="A3" s="69" t="s">
        <v>209</v>
      </c>
      <c r="B3" s="69" t="s">
        <v>14805</v>
      </c>
      <c r="C3" s="69" t="s">
        <v>14804</v>
      </c>
      <c r="D3" s="69" t="s">
        <v>14822</v>
      </c>
      <c r="E3" s="70" t="s">
        <v>14845</v>
      </c>
      <c r="F3" s="70" t="s">
        <v>568</v>
      </c>
      <c r="G3" s="70" t="s">
        <v>567</v>
      </c>
      <c r="H3" s="70" t="s">
        <v>566</v>
      </c>
      <c r="I3" s="70" t="s">
        <v>565</v>
      </c>
      <c r="J3" s="70" t="s">
        <v>564</v>
      </c>
      <c r="K3" s="70" t="s">
        <v>14830</v>
      </c>
      <c r="L3" s="70" t="s">
        <v>14831</v>
      </c>
      <c r="M3" s="70" t="s">
        <v>563</v>
      </c>
      <c r="N3" s="70" t="s">
        <v>562</v>
      </c>
      <c r="O3" s="70" t="s">
        <v>14904</v>
      </c>
      <c r="P3" s="70" t="s">
        <v>14905</v>
      </c>
      <c r="Q3" s="70" t="s">
        <v>14847</v>
      </c>
      <c r="R3" s="70" t="s">
        <v>14848</v>
      </c>
      <c r="S3" s="70" t="s">
        <v>561</v>
      </c>
      <c r="T3" s="112" t="s">
        <v>560</v>
      </c>
      <c r="U3" s="112" t="s">
        <v>559</v>
      </c>
      <c r="V3" s="70" t="s">
        <v>14861</v>
      </c>
      <c r="W3" s="70" t="s">
        <v>14859</v>
      </c>
    </row>
    <row r="4" spans="1:23" x14ac:dyDescent="0.2">
      <c r="A4" s="31" t="s">
        <v>11</v>
      </c>
      <c r="B4" s="25" t="s">
        <v>247</v>
      </c>
      <c r="C4" s="53" t="s">
        <v>14797</v>
      </c>
      <c r="D4" s="25" t="s">
        <v>14796</v>
      </c>
      <c r="E4" s="97">
        <v>11832</v>
      </c>
      <c r="F4" s="27">
        <v>14223.2890625</v>
      </c>
      <c r="G4" s="27">
        <v>14635.0947265625</v>
      </c>
      <c r="H4" s="27">
        <v>13431.02734375</v>
      </c>
      <c r="I4" s="27">
        <v>10383.470703125</v>
      </c>
      <c r="J4" s="27">
        <f t="shared" ref="J4:J67" si="0">SUMPRODUCT($F4:$I4,$F$1:$I$1)</f>
        <v>13971.007287700688</v>
      </c>
      <c r="K4" s="68">
        <v>0.94463902711868286</v>
      </c>
      <c r="L4" s="68">
        <v>0.99795424938201904</v>
      </c>
      <c r="M4" s="27">
        <v>13719.4853515625</v>
      </c>
      <c r="N4" s="27">
        <v>14287.391263746174</v>
      </c>
      <c r="O4" s="66">
        <f t="shared" ref="O4:O67" si="1">(N$1*N4+(1-N$1)*J4)*K4*L4</f>
        <v>13200.385542249469</v>
      </c>
      <c r="P4" s="66">
        <f t="shared" ref="P4:P67" si="2">O4*$E$7330/O$7330</f>
        <v>13282.469463660827</v>
      </c>
      <c r="Q4" s="66">
        <f t="shared" ref="Q4:Q67" si="3">($N$1*N4)+((1-$N$1)*M4)</f>
        <v>13776.275942780869</v>
      </c>
      <c r="R4" s="66">
        <f t="shared" ref="R4:R67" si="4">(P4*$J$1)+(Q4*$M$1)</f>
        <v>13341.981848221421</v>
      </c>
      <c r="S4" s="67">
        <f>E4/INDEX('CCG overall weighted population'!$F$4:$F$195,MATCH(A4,'CCG overall weighted population'!$A$4:$A$195,0))*INDEX('CCG overall weighted population'!$T$4:$T$195,MATCH(A4,'CCG overall weighted population'!$A$4:$A$195,0))</f>
        <v>0</v>
      </c>
      <c r="T4" s="66">
        <f t="shared" ref="T4:T67" si="5">R4/$R$7330*$T$1</f>
        <v>16745.507963008557</v>
      </c>
      <c r="U4" s="66">
        <f t="shared" ref="U4:U67" si="6">T4+S4</f>
        <v>16745.507963008557</v>
      </c>
      <c r="V4" s="81">
        <f t="shared" ref="V4:V67" si="7">U4*$E$7330/$U$7330</f>
        <v>13335.857050709972</v>
      </c>
      <c r="W4" s="110">
        <f>V4/E4</f>
        <v>1.1271008325481722</v>
      </c>
    </row>
    <row r="5" spans="1:23" x14ac:dyDescent="0.2">
      <c r="A5" s="31" t="s">
        <v>11</v>
      </c>
      <c r="B5" s="25" t="s">
        <v>247</v>
      </c>
      <c r="C5" s="53" t="s">
        <v>14795</v>
      </c>
      <c r="D5" s="25" t="s">
        <v>14794</v>
      </c>
      <c r="E5" s="97">
        <v>8035.08349609375</v>
      </c>
      <c r="F5" s="27">
        <v>8809.822265625</v>
      </c>
      <c r="G5" s="27">
        <v>8601.802734375</v>
      </c>
      <c r="H5" s="27">
        <v>8451.46484375</v>
      </c>
      <c r="I5" s="27">
        <v>8028.32177734375</v>
      </c>
      <c r="J5" s="27">
        <f t="shared" si="0"/>
        <v>8710.220463550675</v>
      </c>
      <c r="K5" s="68">
        <v>0.94463902711868286</v>
      </c>
      <c r="L5" s="68">
        <v>0.99795424938201904</v>
      </c>
      <c r="M5" s="27">
        <v>8750.8154296875</v>
      </c>
      <c r="N5" s="27">
        <v>9782.6114218717466</v>
      </c>
      <c r="O5" s="66">
        <f t="shared" si="1"/>
        <v>8312.2767156204482</v>
      </c>
      <c r="P5" s="66">
        <f t="shared" si="2"/>
        <v>8363.9649232482207</v>
      </c>
      <c r="Q5" s="66">
        <f t="shared" si="3"/>
        <v>8853.9950289059252</v>
      </c>
      <c r="R5" s="66">
        <f t="shared" si="4"/>
        <v>8423.0221882442929</v>
      </c>
      <c r="S5" s="67">
        <f>E5/INDEX('CCG overall weighted population'!$F$4:$F$195,MATCH(A5,'CCG overall weighted population'!$A$4:$A$195,0))*INDEX('CCG overall weighted population'!$T$4:$T$195,MATCH(A5,'CCG overall weighted population'!$A$4:$A$195,0))</f>
        <v>0</v>
      </c>
      <c r="T5" s="66">
        <f t="shared" si="5"/>
        <v>10571.726654286012</v>
      </c>
      <c r="U5" s="66">
        <f t="shared" si="6"/>
        <v>10571.726654286012</v>
      </c>
      <c r="V5" s="81">
        <f t="shared" si="7"/>
        <v>8419.1554984283175</v>
      </c>
      <c r="W5" s="110">
        <f t="shared" ref="W5:W68" si="8">V5/E5</f>
        <v>1.0477993791254669</v>
      </c>
    </row>
    <row r="6" spans="1:23" x14ac:dyDescent="0.2">
      <c r="A6" s="31" t="s">
        <v>11</v>
      </c>
      <c r="B6" s="25" t="s">
        <v>247</v>
      </c>
      <c r="C6" s="53" t="s">
        <v>14793</v>
      </c>
      <c r="D6" s="25" t="s">
        <v>14792</v>
      </c>
      <c r="E6" s="97">
        <v>14079.25</v>
      </c>
      <c r="F6" s="27">
        <v>17413.01171875</v>
      </c>
      <c r="G6" s="27">
        <v>17822.1171875</v>
      </c>
      <c r="H6" s="27">
        <v>15435.9638671875</v>
      </c>
      <c r="I6" s="27">
        <v>11537.1923828125</v>
      </c>
      <c r="J6" s="27">
        <f t="shared" si="0"/>
        <v>16898.188773664107</v>
      </c>
      <c r="K6" s="68">
        <v>0.94463902711868286</v>
      </c>
      <c r="L6" s="68">
        <v>0.99795424938201904</v>
      </c>
      <c r="M6" s="27">
        <v>16409.55859375</v>
      </c>
      <c r="N6" s="27">
        <v>14773.574364301501</v>
      </c>
      <c r="O6" s="66">
        <f t="shared" si="1"/>
        <v>15729.744135138859</v>
      </c>
      <c r="P6" s="66">
        <f t="shared" si="2"/>
        <v>15827.556360189181</v>
      </c>
      <c r="Q6" s="66">
        <f t="shared" si="3"/>
        <v>16245.960170805152</v>
      </c>
      <c r="R6" s="66">
        <f t="shared" si="4"/>
        <v>15877.981394148572</v>
      </c>
      <c r="S6" s="67">
        <f>E6/INDEX('CCG overall weighted population'!$F$4:$F$195,MATCH(A6,'CCG overall weighted population'!$A$4:$A$195,0))*INDEX('CCG overall weighted population'!$T$4:$T$195,MATCH(A6,'CCG overall weighted population'!$A$4:$A$195,0))</f>
        <v>0</v>
      </c>
      <c r="T6" s="66">
        <f t="shared" si="5"/>
        <v>19928.438435678196</v>
      </c>
      <c r="U6" s="66">
        <f t="shared" si="6"/>
        <v>19928.438435678196</v>
      </c>
      <c r="V6" s="81">
        <f t="shared" si="7"/>
        <v>15870.692415491872</v>
      </c>
      <c r="W6" s="110">
        <f t="shared" si="8"/>
        <v>1.127239903794014</v>
      </c>
    </row>
    <row r="7" spans="1:23" x14ac:dyDescent="0.2">
      <c r="A7" s="31" t="s">
        <v>11</v>
      </c>
      <c r="B7" s="25" t="s">
        <v>247</v>
      </c>
      <c r="C7" s="53" t="s">
        <v>14791</v>
      </c>
      <c r="D7" s="25" t="s">
        <v>14790</v>
      </c>
      <c r="E7" s="97">
        <v>11324.8330078125</v>
      </c>
      <c r="F7" s="27">
        <v>11995.7099609375</v>
      </c>
      <c r="G7" s="27">
        <v>11453.7412109375</v>
      </c>
      <c r="H7" s="27">
        <v>13834.8466796875</v>
      </c>
      <c r="I7" s="27">
        <v>12203.29296875</v>
      </c>
      <c r="J7" s="27">
        <f t="shared" si="0"/>
        <v>12245.201538651054</v>
      </c>
      <c r="K7" s="68">
        <v>0.94463902711868286</v>
      </c>
      <c r="L7" s="68">
        <v>0.99795424938201904</v>
      </c>
      <c r="M7" s="27">
        <v>12593.4873046875</v>
      </c>
      <c r="N7" s="27">
        <v>17548.596360892374</v>
      </c>
      <c r="O7" s="66">
        <f t="shared" si="1"/>
        <v>12043.585960569828</v>
      </c>
      <c r="P7" s="66">
        <f t="shared" si="2"/>
        <v>12118.476558297769</v>
      </c>
      <c r="Q7" s="66">
        <f t="shared" si="3"/>
        <v>13088.998210307987</v>
      </c>
      <c r="R7" s="66">
        <f t="shared" si="4"/>
        <v>12235.441523767116</v>
      </c>
      <c r="S7" s="67">
        <f>E7/INDEX('CCG overall weighted population'!$F$4:$F$195,MATCH(A7,'CCG overall weighted population'!$A$4:$A$195,0))*INDEX('CCG overall weighted population'!$T$4:$T$195,MATCH(A7,'CCG overall weighted population'!$A$4:$A$195,0))</f>
        <v>0</v>
      </c>
      <c r="T7" s="66">
        <f t="shared" si="5"/>
        <v>15356.690317674271</v>
      </c>
      <c r="U7" s="66">
        <f t="shared" si="6"/>
        <v>15356.690317674271</v>
      </c>
      <c r="V7" s="81">
        <f t="shared" si="7"/>
        <v>12229.82469692319</v>
      </c>
      <c r="W7" s="110">
        <f t="shared" si="8"/>
        <v>1.0799121442661783</v>
      </c>
    </row>
    <row r="8" spans="1:23" x14ac:dyDescent="0.2">
      <c r="A8" s="31" t="s">
        <v>11</v>
      </c>
      <c r="B8" s="25" t="s">
        <v>247</v>
      </c>
      <c r="C8" s="53" t="s">
        <v>14789</v>
      </c>
      <c r="D8" s="25" t="s">
        <v>14788</v>
      </c>
      <c r="E8" s="97">
        <v>10137.583984375</v>
      </c>
      <c r="F8" s="27">
        <v>11949.720703125</v>
      </c>
      <c r="G8" s="27">
        <v>12638.7333984375</v>
      </c>
      <c r="H8" s="27">
        <v>9039.958984375</v>
      </c>
      <c r="I8" s="27">
        <v>6242.56640625</v>
      </c>
      <c r="J8" s="27">
        <f t="shared" si="0"/>
        <v>11320.105086002115</v>
      </c>
      <c r="K8" s="68">
        <v>0.94463902711868286</v>
      </c>
      <c r="L8" s="68">
        <v>0.99795424938201904</v>
      </c>
      <c r="M8" s="27">
        <v>11687.9423828125</v>
      </c>
      <c r="N8" s="27">
        <v>9472.0286213387826</v>
      </c>
      <c r="O8" s="66">
        <f t="shared" si="1"/>
        <v>10497.317623608176</v>
      </c>
      <c r="P8" s="66">
        <f t="shared" si="2"/>
        <v>10562.593065154068</v>
      </c>
      <c r="Q8" s="66">
        <f t="shared" si="3"/>
        <v>11466.351006665129</v>
      </c>
      <c r="R8" s="66">
        <f t="shared" si="4"/>
        <v>10671.511826731967</v>
      </c>
      <c r="S8" s="67">
        <f>E8/INDEX('CCG overall weighted population'!$F$4:$F$195,MATCH(A8,'CCG overall weighted population'!$A$4:$A$195,0))*INDEX('CCG overall weighted population'!$T$4:$T$195,MATCH(A8,'CCG overall weighted population'!$A$4:$A$195,0))</f>
        <v>0</v>
      </c>
      <c r="T8" s="66">
        <f t="shared" si="5"/>
        <v>13393.803732067141</v>
      </c>
      <c r="U8" s="66">
        <f t="shared" si="6"/>
        <v>13393.803732067141</v>
      </c>
      <c r="V8" s="81">
        <f t="shared" si="7"/>
        <v>10666.612940657669</v>
      </c>
      <c r="W8" s="110">
        <f t="shared" si="8"/>
        <v>1.0521849147783198</v>
      </c>
    </row>
    <row r="9" spans="1:23" x14ac:dyDescent="0.2">
      <c r="A9" s="31" t="s">
        <v>11</v>
      </c>
      <c r="B9" s="25" t="s">
        <v>247</v>
      </c>
      <c r="C9" s="53" t="s">
        <v>14787</v>
      </c>
      <c r="D9" s="25" t="s">
        <v>14786</v>
      </c>
      <c r="E9" s="97">
        <v>10138.833984375</v>
      </c>
      <c r="F9" s="27">
        <v>11117.6611328125</v>
      </c>
      <c r="G9" s="27">
        <v>12144.2783203125</v>
      </c>
      <c r="H9" s="27">
        <v>12313.400390625</v>
      </c>
      <c r="I9" s="27">
        <v>10366.22265625</v>
      </c>
      <c r="J9" s="27">
        <f t="shared" si="0"/>
        <v>11331.389545049127</v>
      </c>
      <c r="K9" s="68">
        <v>0.94463902711868286</v>
      </c>
      <c r="L9" s="68">
        <v>0.99795424938201904</v>
      </c>
      <c r="M9" s="27">
        <v>11099.9599609375</v>
      </c>
      <c r="N9" s="27">
        <v>12635.292078293698</v>
      </c>
      <c r="O9" s="66">
        <f t="shared" si="1"/>
        <v>10805.094675620907</v>
      </c>
      <c r="P9" s="66">
        <f t="shared" si="2"/>
        <v>10872.28396636982</v>
      </c>
      <c r="Q9" s="66">
        <f t="shared" si="3"/>
        <v>11253.493172673119</v>
      </c>
      <c r="R9" s="66">
        <f t="shared" si="4"/>
        <v>10918.226394917918</v>
      </c>
      <c r="S9" s="67">
        <f>E9/INDEX('CCG overall weighted population'!$F$4:$F$195,MATCH(A9,'CCG overall weighted population'!$A$4:$A$195,0))*INDEX('CCG overall weighted population'!$T$4:$T$195,MATCH(A9,'CCG overall weighted population'!$A$4:$A$195,0))</f>
        <v>0</v>
      </c>
      <c r="T9" s="66">
        <f t="shared" si="5"/>
        <v>13703.454937798529</v>
      </c>
      <c r="U9" s="66">
        <f t="shared" si="6"/>
        <v>13703.454937798529</v>
      </c>
      <c r="V9" s="81">
        <f t="shared" si="7"/>
        <v>10913.214251548679</v>
      </c>
      <c r="W9" s="110">
        <f t="shared" si="8"/>
        <v>1.0763776454340883</v>
      </c>
    </row>
    <row r="10" spans="1:23" x14ac:dyDescent="0.2">
      <c r="A10" s="31" t="s">
        <v>11</v>
      </c>
      <c r="B10" s="25" t="s">
        <v>247</v>
      </c>
      <c r="C10" s="53" t="s">
        <v>14785</v>
      </c>
      <c r="D10" s="25" t="s">
        <v>14784</v>
      </c>
      <c r="E10" s="97">
        <v>12097.166015625</v>
      </c>
      <c r="F10" s="27">
        <v>14267.109375</v>
      </c>
      <c r="G10" s="27">
        <v>13087.060546875</v>
      </c>
      <c r="H10" s="27">
        <v>15492.5390625</v>
      </c>
      <c r="I10" s="27">
        <v>12233.0712890625</v>
      </c>
      <c r="J10" s="27">
        <f t="shared" si="0"/>
        <v>14290.320396285506</v>
      </c>
      <c r="K10" s="68">
        <v>0.94463902711868286</v>
      </c>
      <c r="L10" s="68">
        <v>0.99795424938201904</v>
      </c>
      <c r="M10" s="27">
        <v>13776.8662109375</v>
      </c>
      <c r="N10" s="27">
        <v>17259.104670417059</v>
      </c>
      <c r="O10" s="66">
        <f t="shared" si="1"/>
        <v>13751.447603672821</v>
      </c>
      <c r="P10" s="66">
        <f t="shared" si="2"/>
        <v>13836.958192797625</v>
      </c>
      <c r="Q10" s="66">
        <f t="shared" si="3"/>
        <v>14125.090056885456</v>
      </c>
      <c r="R10" s="66">
        <f t="shared" si="4"/>
        <v>13871.683161028726</v>
      </c>
      <c r="S10" s="67">
        <f>E10/INDEX('CCG overall weighted population'!$F$4:$F$195,MATCH(A10,'CCG overall weighted population'!$A$4:$A$195,0))*INDEX('CCG overall weighted population'!$T$4:$T$195,MATCH(A10,'CCG overall weighted population'!$A$4:$A$195,0))</f>
        <v>0</v>
      </c>
      <c r="T10" s="66">
        <f t="shared" si="5"/>
        <v>17410.335546536804</v>
      </c>
      <c r="U10" s="66">
        <f t="shared" si="6"/>
        <v>17410.335546536804</v>
      </c>
      <c r="V10" s="81">
        <f t="shared" si="7"/>
        <v>13865.315197747797</v>
      </c>
      <c r="W10" s="110">
        <f t="shared" si="8"/>
        <v>1.1461622647683773</v>
      </c>
    </row>
    <row r="11" spans="1:23" x14ac:dyDescent="0.2">
      <c r="A11" s="31" t="s">
        <v>11</v>
      </c>
      <c r="B11" s="25" t="s">
        <v>247</v>
      </c>
      <c r="C11" s="53" t="s">
        <v>14783</v>
      </c>
      <c r="D11" s="25" t="s">
        <v>14782</v>
      </c>
      <c r="E11" s="97">
        <v>14695.9169921875</v>
      </c>
      <c r="F11" s="27">
        <v>16968.916015625</v>
      </c>
      <c r="G11" s="27">
        <v>15732.869140625</v>
      </c>
      <c r="H11" s="27">
        <v>18539.904296875</v>
      </c>
      <c r="I11" s="27">
        <v>15673.4453125</v>
      </c>
      <c r="J11" s="27">
        <f t="shared" si="0"/>
        <v>17071.088505323678</v>
      </c>
      <c r="K11" s="68">
        <v>0.94463902711868286</v>
      </c>
      <c r="L11" s="68">
        <v>0.99795424938201904</v>
      </c>
      <c r="M11" s="27">
        <v>16267.8564453125</v>
      </c>
      <c r="N11" s="27">
        <v>18928.708086879611</v>
      </c>
      <c r="O11" s="66">
        <f t="shared" si="1"/>
        <v>16268.145640643421</v>
      </c>
      <c r="P11" s="66">
        <f t="shared" si="2"/>
        <v>16369.305806306851</v>
      </c>
      <c r="Q11" s="66">
        <f t="shared" si="3"/>
        <v>16533.94160946921</v>
      </c>
      <c r="R11" s="66">
        <f t="shared" si="4"/>
        <v>16389.147322456458</v>
      </c>
      <c r="S11" s="67">
        <f>E11/INDEX('CCG overall weighted population'!$F$4:$F$195,MATCH(A11,'CCG overall weighted population'!$A$4:$A$195,0))*INDEX('CCG overall weighted population'!$T$4:$T$195,MATCH(A11,'CCG overall weighted population'!$A$4:$A$195,0))</f>
        <v>0</v>
      </c>
      <c r="T11" s="66">
        <f t="shared" si="5"/>
        <v>20570.002276813193</v>
      </c>
      <c r="U11" s="66">
        <f t="shared" si="6"/>
        <v>20570.002276813193</v>
      </c>
      <c r="V11" s="81">
        <f t="shared" si="7"/>
        <v>16381.623686921848</v>
      </c>
      <c r="W11" s="110">
        <f t="shared" si="8"/>
        <v>1.1147057849898367</v>
      </c>
    </row>
    <row r="12" spans="1:23" x14ac:dyDescent="0.2">
      <c r="A12" s="31" t="s">
        <v>11</v>
      </c>
      <c r="B12" s="25" t="s">
        <v>247</v>
      </c>
      <c r="C12" s="53" t="s">
        <v>14781</v>
      </c>
      <c r="D12" s="25" t="s">
        <v>14780</v>
      </c>
      <c r="E12" s="97">
        <v>5631.25</v>
      </c>
      <c r="F12" s="27">
        <v>6000.23046875</v>
      </c>
      <c r="G12" s="27">
        <v>5723.5185546875</v>
      </c>
      <c r="H12" s="27">
        <v>3558.474365234375</v>
      </c>
      <c r="I12" s="27">
        <v>3544.4306640625</v>
      </c>
      <c r="J12" s="27">
        <f t="shared" si="0"/>
        <v>5514.2616170076699</v>
      </c>
      <c r="K12" s="68">
        <v>0.94463902711868286</v>
      </c>
      <c r="L12" s="68">
        <v>0.99795424938201904</v>
      </c>
      <c r="M12" s="27">
        <v>5987.7900390625</v>
      </c>
      <c r="N12" s="27">
        <v>3685.1139372984194</v>
      </c>
      <c r="O12" s="66">
        <f t="shared" si="1"/>
        <v>5025.8954949203817</v>
      </c>
      <c r="P12" s="66">
        <f t="shared" si="2"/>
        <v>5057.1480071675687</v>
      </c>
      <c r="Q12" s="66">
        <f t="shared" si="3"/>
        <v>5757.5224288860918</v>
      </c>
      <c r="R12" s="66">
        <f t="shared" si="4"/>
        <v>5141.5554697751713</v>
      </c>
      <c r="S12" s="67">
        <f>E12/INDEX('CCG overall weighted population'!$F$4:$F$195,MATCH(A12,'CCG overall weighted population'!$A$4:$A$195,0))*INDEX('CCG overall weighted population'!$T$4:$T$195,MATCH(A12,'CCG overall weighted population'!$A$4:$A$195,0))</f>
        <v>0</v>
      </c>
      <c r="T12" s="66">
        <f t="shared" si="5"/>
        <v>6453.1610851237801</v>
      </c>
      <c r="U12" s="66">
        <f t="shared" si="6"/>
        <v>6453.1610851237801</v>
      </c>
      <c r="V12" s="81">
        <f t="shared" si="7"/>
        <v>5139.195176791377</v>
      </c>
      <c r="W12" s="110">
        <f t="shared" si="8"/>
        <v>0.91262067512388489</v>
      </c>
    </row>
    <row r="13" spans="1:23" x14ac:dyDescent="0.2">
      <c r="A13" s="31" t="s">
        <v>11</v>
      </c>
      <c r="B13" s="25" t="s">
        <v>247</v>
      </c>
      <c r="C13" s="53" t="s">
        <v>14779</v>
      </c>
      <c r="D13" s="25" t="s">
        <v>14778</v>
      </c>
      <c r="E13" s="97">
        <v>5509.66650390625</v>
      </c>
      <c r="F13" s="27">
        <v>6210.12548828125</v>
      </c>
      <c r="G13" s="27">
        <v>6378.15234375</v>
      </c>
      <c r="H13" s="27">
        <v>3863.46533203125</v>
      </c>
      <c r="I13" s="27">
        <v>4312.3701171875</v>
      </c>
      <c r="J13" s="27">
        <f t="shared" si="0"/>
        <v>5790.1807803290285</v>
      </c>
      <c r="K13" s="68">
        <v>0.94463902711868286</v>
      </c>
      <c r="L13" s="68">
        <v>0.99795424938201904</v>
      </c>
      <c r="M13" s="27">
        <v>5931.6103515625</v>
      </c>
      <c r="N13" s="27">
        <v>3554.1522280284116</v>
      </c>
      <c r="O13" s="66">
        <f t="shared" si="1"/>
        <v>5247.6493666760716</v>
      </c>
      <c r="P13" s="66">
        <f t="shared" si="2"/>
        <v>5280.2808104191308</v>
      </c>
      <c r="Q13" s="66">
        <f t="shared" si="3"/>
        <v>5693.8645392090921</v>
      </c>
      <c r="R13" s="66">
        <f t="shared" si="4"/>
        <v>5330.1249395597888</v>
      </c>
      <c r="S13" s="67">
        <f>E13/INDEX('CCG overall weighted population'!$F$4:$F$195,MATCH(A13,'CCG overall weighted population'!$A$4:$A$195,0))*INDEX('CCG overall weighted population'!$T$4:$T$195,MATCH(A13,'CCG overall weighted population'!$A$4:$A$195,0))</f>
        <v>0</v>
      </c>
      <c r="T13" s="66">
        <f t="shared" si="5"/>
        <v>6689.8344364879595</v>
      </c>
      <c r="U13" s="66">
        <f t="shared" si="6"/>
        <v>6689.8344364879595</v>
      </c>
      <c r="V13" s="81">
        <f t="shared" si="7"/>
        <v>5327.6780814890071</v>
      </c>
      <c r="W13" s="110">
        <f t="shared" si="8"/>
        <v>0.96696924899388803</v>
      </c>
    </row>
    <row r="14" spans="1:23" x14ac:dyDescent="0.2">
      <c r="A14" s="31" t="s">
        <v>11</v>
      </c>
      <c r="B14" s="25" t="s">
        <v>247</v>
      </c>
      <c r="C14" s="53" t="s">
        <v>14777</v>
      </c>
      <c r="D14" s="25" t="s">
        <v>12765</v>
      </c>
      <c r="E14" s="97">
        <v>4873.08349609375</v>
      </c>
      <c r="F14" s="27">
        <v>4965.46875</v>
      </c>
      <c r="G14" s="27">
        <v>4472.40869140625</v>
      </c>
      <c r="H14" s="27">
        <v>7775.669921875</v>
      </c>
      <c r="I14" s="27">
        <v>5822.287109375</v>
      </c>
      <c r="J14" s="27">
        <f t="shared" si="0"/>
        <v>5390.6641983918225</v>
      </c>
      <c r="K14" s="68">
        <v>0.94463902711868286</v>
      </c>
      <c r="L14" s="68">
        <v>0.99795424938201904</v>
      </c>
      <c r="M14" s="27">
        <v>5215.98388671875</v>
      </c>
      <c r="N14" s="27">
        <v>7211.2160294321984</v>
      </c>
      <c r="O14" s="66">
        <f t="shared" si="1"/>
        <v>5253.4389577327802</v>
      </c>
      <c r="P14" s="66">
        <f t="shared" si="2"/>
        <v>5286.1064028741148</v>
      </c>
      <c r="Q14" s="66">
        <f t="shared" si="3"/>
        <v>5415.5071009900948</v>
      </c>
      <c r="R14" s="66">
        <f t="shared" si="4"/>
        <v>5301.701467812125</v>
      </c>
      <c r="S14" s="67">
        <f>E14/INDEX('CCG overall weighted population'!$F$4:$F$195,MATCH(A14,'CCG overall weighted population'!$A$4:$A$195,0))*INDEX('CCG overall weighted population'!$T$4:$T$195,MATCH(A14,'CCG overall weighted population'!$A$4:$A$195,0))</f>
        <v>0</v>
      </c>
      <c r="T14" s="66">
        <f t="shared" si="5"/>
        <v>6654.1601657610581</v>
      </c>
      <c r="U14" s="66">
        <f t="shared" si="6"/>
        <v>6654.1601657610581</v>
      </c>
      <c r="V14" s="81">
        <f t="shared" si="7"/>
        <v>5299.2676578784949</v>
      </c>
      <c r="W14" s="110">
        <f t="shared" si="8"/>
        <v>1.0874567739556222</v>
      </c>
    </row>
    <row r="15" spans="1:23" x14ac:dyDescent="0.2">
      <c r="A15" s="31" t="s">
        <v>12</v>
      </c>
      <c r="B15" s="25" t="s">
        <v>253</v>
      </c>
      <c r="C15" s="53" t="s">
        <v>14776</v>
      </c>
      <c r="D15" s="25" t="s">
        <v>14775</v>
      </c>
      <c r="E15" s="97">
        <v>11168.083984375</v>
      </c>
      <c r="F15" s="27">
        <v>13698.2646484375</v>
      </c>
      <c r="G15" s="27">
        <v>13407.7158203125</v>
      </c>
      <c r="H15" s="27">
        <v>12160.53515625</v>
      </c>
      <c r="I15" s="27">
        <v>9901.404296875</v>
      </c>
      <c r="J15" s="27">
        <f t="shared" si="0"/>
        <v>13291.012048380322</v>
      </c>
      <c r="K15" s="68">
        <v>0.94383639097213745</v>
      </c>
      <c r="L15" s="68">
        <v>1.0030871629714966</v>
      </c>
      <c r="M15" s="27">
        <v>12973.26171875</v>
      </c>
      <c r="N15" s="27">
        <v>11338.264453459031</v>
      </c>
      <c r="O15" s="66">
        <f t="shared" si="1"/>
        <v>12398.391474796334</v>
      </c>
      <c r="P15" s="66">
        <f t="shared" si="2"/>
        <v>12475.488358685605</v>
      </c>
      <c r="Q15" s="66">
        <f t="shared" si="3"/>
        <v>12809.761992220903</v>
      </c>
      <c r="R15" s="66">
        <f t="shared" si="4"/>
        <v>12515.77422342936</v>
      </c>
      <c r="S15" s="67">
        <f>E15/INDEX('CCG overall weighted population'!$F$4:$F$195,MATCH(A15,'CCG overall weighted population'!$A$4:$A$195,0))*INDEX('CCG overall weighted population'!$T$4:$T$195,MATCH(A15,'CCG overall weighted population'!$A$4:$A$195,0))</f>
        <v>0</v>
      </c>
      <c r="T15" s="66">
        <f t="shared" si="5"/>
        <v>15708.535606319418</v>
      </c>
      <c r="U15" s="66">
        <f t="shared" si="6"/>
        <v>15708.535606319418</v>
      </c>
      <c r="V15" s="81">
        <f t="shared" si="7"/>
        <v>12510.028706482208</v>
      </c>
      <c r="W15" s="110">
        <f t="shared" si="8"/>
        <v>1.1201589031730681</v>
      </c>
    </row>
    <row r="16" spans="1:23" x14ac:dyDescent="0.2">
      <c r="A16" s="31" t="s">
        <v>12</v>
      </c>
      <c r="B16" s="25" t="s">
        <v>253</v>
      </c>
      <c r="C16" s="53" t="s">
        <v>14774</v>
      </c>
      <c r="D16" s="25" t="s">
        <v>14773</v>
      </c>
      <c r="E16" s="97">
        <v>9222</v>
      </c>
      <c r="F16" s="27">
        <v>11549.0654296875</v>
      </c>
      <c r="G16" s="27">
        <v>11799.96484375</v>
      </c>
      <c r="H16" s="27">
        <v>11553.5380859375</v>
      </c>
      <c r="I16" s="27">
        <v>7731.75390625</v>
      </c>
      <c r="J16" s="27">
        <f t="shared" si="0"/>
        <v>11406.795985128421</v>
      </c>
      <c r="K16" s="68">
        <v>0.94383639097213745</v>
      </c>
      <c r="L16" s="68">
        <v>1.0030871629714966</v>
      </c>
      <c r="M16" s="27">
        <v>11557.783203125</v>
      </c>
      <c r="N16" s="27">
        <v>12061.598866920867</v>
      </c>
      <c r="O16" s="66">
        <f t="shared" si="1"/>
        <v>10861.37948599317</v>
      </c>
      <c r="P16" s="66">
        <f t="shared" si="2"/>
        <v>10928.918772424895</v>
      </c>
      <c r="Q16" s="66">
        <f t="shared" si="3"/>
        <v>11608.164769504587</v>
      </c>
      <c r="R16" s="66">
        <f t="shared" si="4"/>
        <v>11010.779887454177</v>
      </c>
      <c r="S16" s="67">
        <f>E16/INDEX('CCG overall weighted population'!$F$4:$F$195,MATCH(A16,'CCG overall weighted population'!$A$4:$A$195,0))*INDEX('CCG overall weighted population'!$T$4:$T$195,MATCH(A16,'CCG overall weighted population'!$A$4:$A$195,0))</f>
        <v>0</v>
      </c>
      <c r="T16" s="66">
        <f t="shared" si="5"/>
        <v>13819.618732945408</v>
      </c>
      <c r="U16" s="66">
        <f t="shared" si="6"/>
        <v>13819.618732945408</v>
      </c>
      <c r="V16" s="81">
        <f t="shared" si="7"/>
        <v>11005.725256289106</v>
      </c>
      <c r="W16" s="110">
        <f t="shared" si="8"/>
        <v>1.1934206523844184</v>
      </c>
    </row>
    <row r="17" spans="1:23" x14ac:dyDescent="0.2">
      <c r="A17" s="31" t="s">
        <v>12</v>
      </c>
      <c r="B17" s="25" t="s">
        <v>253</v>
      </c>
      <c r="C17" s="53" t="s">
        <v>14772</v>
      </c>
      <c r="D17" s="25" t="s">
        <v>14771</v>
      </c>
      <c r="E17" s="97">
        <v>3827.0830078125</v>
      </c>
      <c r="F17" s="27">
        <v>4464.31201171875</v>
      </c>
      <c r="G17" s="27">
        <v>4429.79736328125</v>
      </c>
      <c r="H17" s="27">
        <v>4767.3193359375</v>
      </c>
      <c r="I17" s="27">
        <v>3629.26708984375</v>
      </c>
      <c r="J17" s="27">
        <f t="shared" si="0"/>
        <v>4472.7169928665453</v>
      </c>
      <c r="K17" s="68">
        <v>0.94383639097213745</v>
      </c>
      <c r="L17" s="68">
        <v>1.0030871629714966</v>
      </c>
      <c r="M17" s="27">
        <v>4515.7548828125</v>
      </c>
      <c r="N17" s="27">
        <v>5286.7923448827132</v>
      </c>
      <c r="O17" s="66">
        <f t="shared" si="1"/>
        <v>4311.6181608095512</v>
      </c>
      <c r="P17" s="66">
        <f t="shared" si="2"/>
        <v>4338.4290842583341</v>
      </c>
      <c r="Q17" s="66">
        <f t="shared" si="3"/>
        <v>4592.8586290195217</v>
      </c>
      <c r="R17" s="66">
        <f t="shared" si="4"/>
        <v>4369.0923289739303</v>
      </c>
      <c r="S17" s="67">
        <f>E17/INDEX('CCG overall weighted population'!$F$4:$F$195,MATCH(A17,'CCG overall weighted population'!$A$4:$A$195,0))*INDEX('CCG overall weighted population'!$T$4:$T$195,MATCH(A17,'CCG overall weighted population'!$A$4:$A$195,0))</f>
        <v>0</v>
      </c>
      <c r="T17" s="66">
        <f t="shared" si="5"/>
        <v>5483.6433760930076</v>
      </c>
      <c r="U17" s="66">
        <f t="shared" si="6"/>
        <v>5483.6433760930076</v>
      </c>
      <c r="V17" s="81">
        <f t="shared" si="7"/>
        <v>4367.0866445015472</v>
      </c>
      <c r="W17" s="110">
        <f t="shared" si="8"/>
        <v>1.1411005811963573</v>
      </c>
    </row>
    <row r="18" spans="1:23" x14ac:dyDescent="0.2">
      <c r="A18" s="31" t="s">
        <v>12</v>
      </c>
      <c r="B18" s="25" t="s">
        <v>253</v>
      </c>
      <c r="C18" s="53" t="s">
        <v>14770</v>
      </c>
      <c r="D18" s="25" t="s">
        <v>14769</v>
      </c>
      <c r="E18" s="97">
        <v>9926</v>
      </c>
      <c r="F18" s="27">
        <v>15199.0947265625</v>
      </c>
      <c r="G18" s="27">
        <v>15638.2802734375</v>
      </c>
      <c r="H18" s="27">
        <v>14140.86328125</v>
      </c>
      <c r="I18" s="27">
        <v>8109.7216796875</v>
      </c>
      <c r="J18" s="27">
        <f t="shared" si="0"/>
        <v>14773.333171715876</v>
      </c>
      <c r="K18" s="68">
        <v>0.94383639097213745</v>
      </c>
      <c r="L18" s="68">
        <v>1.0030871629714966</v>
      </c>
      <c r="M18" s="27">
        <v>13949.5556640625</v>
      </c>
      <c r="N18" s="27">
        <v>15275.560446726533</v>
      </c>
      <c r="O18" s="66">
        <f t="shared" si="1"/>
        <v>14034.204033931224</v>
      </c>
      <c r="P18" s="66">
        <f t="shared" si="2"/>
        <v>14121.472886595044</v>
      </c>
      <c r="Q18" s="66">
        <f t="shared" si="3"/>
        <v>14082.156142328904</v>
      </c>
      <c r="R18" s="66">
        <f t="shared" si="4"/>
        <v>14116.734525914546</v>
      </c>
      <c r="S18" s="67">
        <f>E18/INDEX('CCG overall weighted population'!$F$4:$F$195,MATCH(A18,'CCG overall weighted population'!$A$4:$A$195,0))*INDEX('CCG overall weighted population'!$T$4:$T$195,MATCH(A18,'CCG overall weighted population'!$A$4:$A$195,0))</f>
        <v>0</v>
      </c>
      <c r="T18" s="66">
        <f t="shared" si="5"/>
        <v>17717.899267483452</v>
      </c>
      <c r="U18" s="66">
        <f t="shared" si="6"/>
        <v>17717.899267483452</v>
      </c>
      <c r="V18" s="81">
        <f t="shared" si="7"/>
        <v>14110.254068852189</v>
      </c>
      <c r="W18" s="110">
        <f t="shared" si="8"/>
        <v>1.4215448386915364</v>
      </c>
    </row>
    <row r="19" spans="1:23" x14ac:dyDescent="0.2">
      <c r="A19" s="31" t="s">
        <v>12</v>
      </c>
      <c r="B19" s="25" t="s">
        <v>253</v>
      </c>
      <c r="C19" s="53" t="s">
        <v>14768</v>
      </c>
      <c r="D19" s="25" t="s">
        <v>14767</v>
      </c>
      <c r="E19" s="97">
        <v>5531.25</v>
      </c>
      <c r="F19" s="27">
        <v>7227.9345703125</v>
      </c>
      <c r="G19" s="27">
        <v>8800.330078125</v>
      </c>
      <c r="H19" s="27">
        <v>8489.8486328125</v>
      </c>
      <c r="I19" s="27">
        <v>4922.3740234375</v>
      </c>
      <c r="J19" s="27">
        <f t="shared" si="0"/>
        <v>7421.8392429032865</v>
      </c>
      <c r="K19" s="68">
        <v>0.94383639097213745</v>
      </c>
      <c r="L19" s="68">
        <v>1.0030871629714966</v>
      </c>
      <c r="M19" s="27">
        <v>7870.8447265625</v>
      </c>
      <c r="N19" s="27">
        <v>10189.772050918389</v>
      </c>
      <c r="O19" s="66">
        <f t="shared" si="1"/>
        <v>7288.6816331052823</v>
      </c>
      <c r="P19" s="66">
        <f t="shared" si="2"/>
        <v>7334.0048222234591</v>
      </c>
      <c r="Q19" s="66">
        <f t="shared" si="3"/>
        <v>8102.7374589980891</v>
      </c>
      <c r="R19" s="66">
        <f t="shared" si="4"/>
        <v>7426.650654626339</v>
      </c>
      <c r="S19" s="67">
        <f>E19/INDEX('CCG overall weighted population'!$F$4:$F$195,MATCH(A19,'CCG overall weighted population'!$A$4:$A$195,0))*INDEX('CCG overall weighted population'!$T$4:$T$195,MATCH(A19,'CCG overall weighted population'!$A$4:$A$195,0))</f>
        <v>0</v>
      </c>
      <c r="T19" s="66">
        <f t="shared" si="5"/>
        <v>9321.1817472309431</v>
      </c>
      <c r="U19" s="66">
        <f t="shared" si="6"/>
        <v>9321.1817472309431</v>
      </c>
      <c r="V19" s="81">
        <f t="shared" si="7"/>
        <v>7423.2413611671427</v>
      </c>
      <c r="W19" s="110">
        <f t="shared" si="8"/>
        <v>1.3420549353522517</v>
      </c>
    </row>
    <row r="20" spans="1:23" x14ac:dyDescent="0.2">
      <c r="A20" s="31" t="s">
        <v>12</v>
      </c>
      <c r="B20" s="25" t="s">
        <v>253</v>
      </c>
      <c r="C20" s="53" t="s">
        <v>14766</v>
      </c>
      <c r="D20" s="25" t="s">
        <v>14765</v>
      </c>
      <c r="E20" s="97">
        <v>16423.833984375</v>
      </c>
      <c r="F20" s="27">
        <v>21702.927734375</v>
      </c>
      <c r="G20" s="27">
        <v>20472.3359375</v>
      </c>
      <c r="H20" s="27">
        <v>21025.8515625</v>
      </c>
      <c r="I20" s="27">
        <v>14873.5146484375</v>
      </c>
      <c r="J20" s="27">
        <f t="shared" si="0"/>
        <v>21238.017216730888</v>
      </c>
      <c r="K20" s="68">
        <v>0.94383639097213745</v>
      </c>
      <c r="L20" s="68">
        <v>1.0030871629714966</v>
      </c>
      <c r="M20" s="27">
        <v>20966.16796875</v>
      </c>
      <c r="N20" s="27">
        <v>23905.617566502864</v>
      </c>
      <c r="O20" s="66">
        <f t="shared" si="1"/>
        <v>20359.651470040117</v>
      </c>
      <c r="P20" s="66">
        <f t="shared" si="2"/>
        <v>20486.253835242293</v>
      </c>
      <c r="Q20" s="66">
        <f t="shared" si="3"/>
        <v>21260.11292852529</v>
      </c>
      <c r="R20" s="66">
        <f t="shared" si="4"/>
        <v>20579.517496013286</v>
      </c>
      <c r="S20" s="67">
        <f>E20/INDEX('CCG overall weighted population'!$F$4:$F$195,MATCH(A20,'CCG overall weighted population'!$A$4:$A$195,0))*INDEX('CCG overall weighted population'!$T$4:$T$195,MATCH(A20,'CCG overall weighted population'!$A$4:$A$195,0))</f>
        <v>0</v>
      </c>
      <c r="T20" s="66">
        <f t="shared" si="5"/>
        <v>25829.33165587419</v>
      </c>
      <c r="U20" s="66">
        <f t="shared" si="6"/>
        <v>25829.33165587419</v>
      </c>
      <c r="V20" s="81">
        <f t="shared" si="7"/>
        <v>20570.07022056498</v>
      </c>
      <c r="W20" s="110">
        <f t="shared" si="8"/>
        <v>1.2524523957155527</v>
      </c>
    </row>
    <row r="21" spans="1:23" x14ac:dyDescent="0.2">
      <c r="A21" s="31" t="s">
        <v>12</v>
      </c>
      <c r="B21" s="25" t="s">
        <v>253</v>
      </c>
      <c r="C21" s="53" t="s">
        <v>14764</v>
      </c>
      <c r="D21" s="25" t="s">
        <v>14763</v>
      </c>
      <c r="E21" s="97">
        <v>10200.9169921875</v>
      </c>
      <c r="F21" s="27">
        <v>13165.841796875</v>
      </c>
      <c r="G21" s="27">
        <v>14699.994140625</v>
      </c>
      <c r="H21" s="27">
        <v>13107.6337890625</v>
      </c>
      <c r="I21" s="27">
        <v>8410.5556640625</v>
      </c>
      <c r="J21" s="27">
        <f t="shared" si="0"/>
        <v>13057.408716329082</v>
      </c>
      <c r="K21" s="68">
        <v>0.94383639097213745</v>
      </c>
      <c r="L21" s="68">
        <v>1.0030871629714966</v>
      </c>
      <c r="M21" s="27">
        <v>13654.4833984375</v>
      </c>
      <c r="N21" s="27">
        <v>12778.80222567992</v>
      </c>
      <c r="O21" s="66">
        <f t="shared" si="1"/>
        <v>12335.726818121901</v>
      </c>
      <c r="P21" s="66">
        <f t="shared" si="2"/>
        <v>12412.434034547501</v>
      </c>
      <c r="Q21" s="66">
        <f t="shared" si="3"/>
        <v>13566.915281161742</v>
      </c>
      <c r="R21" s="66">
        <f t="shared" si="4"/>
        <v>12551.569373636074</v>
      </c>
      <c r="S21" s="67">
        <f>E21/INDEX('CCG overall weighted population'!$F$4:$F$195,MATCH(A21,'CCG overall weighted population'!$A$4:$A$195,0))*INDEX('CCG overall weighted population'!$T$4:$T$195,MATCH(A21,'CCG overall weighted population'!$A$4:$A$195,0))</f>
        <v>0</v>
      </c>
      <c r="T21" s="66">
        <f t="shared" si="5"/>
        <v>15753.462063246321</v>
      </c>
      <c r="U21" s="66">
        <f t="shared" si="6"/>
        <v>15753.462063246321</v>
      </c>
      <c r="V21" s="81">
        <f t="shared" si="7"/>
        <v>12545.807424493962</v>
      </c>
      <c r="W21" s="110">
        <f t="shared" si="8"/>
        <v>1.2298705532161791</v>
      </c>
    </row>
    <row r="22" spans="1:23" x14ac:dyDescent="0.2">
      <c r="A22" s="31" t="s">
        <v>12</v>
      </c>
      <c r="B22" s="25" t="s">
        <v>253</v>
      </c>
      <c r="C22" s="53" t="s">
        <v>14762</v>
      </c>
      <c r="D22" s="25" t="s">
        <v>5172</v>
      </c>
      <c r="E22" s="97">
        <v>7545.50048828125</v>
      </c>
      <c r="F22" s="27">
        <v>10778.560546875</v>
      </c>
      <c r="G22" s="27">
        <v>11879.015625</v>
      </c>
      <c r="H22" s="27">
        <v>9885.61328125</v>
      </c>
      <c r="I22" s="27">
        <v>7349.77099609375</v>
      </c>
      <c r="J22" s="27">
        <f t="shared" si="0"/>
        <v>10572.483313156305</v>
      </c>
      <c r="K22" s="68">
        <v>0.94383639097213745</v>
      </c>
      <c r="L22" s="68">
        <v>1.0030871629714966</v>
      </c>
      <c r="M22" s="27">
        <v>10592.9892578125</v>
      </c>
      <c r="N22" s="27">
        <v>11171.109383509362</v>
      </c>
      <c r="O22" s="66">
        <f t="shared" si="1"/>
        <v>10066.175283299448</v>
      </c>
      <c r="P22" s="66">
        <f t="shared" si="2"/>
        <v>10128.769753606603</v>
      </c>
      <c r="Q22" s="66">
        <f t="shared" si="3"/>
        <v>10650.801270382186</v>
      </c>
      <c r="R22" s="66">
        <f t="shared" si="4"/>
        <v>10191.683752698838</v>
      </c>
      <c r="S22" s="67">
        <f>E22/INDEX('CCG overall weighted population'!$F$4:$F$195,MATCH(A22,'CCG overall weighted population'!$A$4:$A$195,0))*INDEX('CCG overall weighted population'!$T$4:$T$195,MATCH(A22,'CCG overall weighted population'!$A$4:$A$195,0))</f>
        <v>0</v>
      </c>
      <c r="T22" s="66">
        <f t="shared" si="5"/>
        <v>12791.572000229797</v>
      </c>
      <c r="U22" s="66">
        <f t="shared" si="6"/>
        <v>12791.572000229797</v>
      </c>
      <c r="V22" s="81">
        <f t="shared" si="7"/>
        <v>10187.005137482889</v>
      </c>
      <c r="W22" s="110">
        <f t="shared" si="8"/>
        <v>1.3500767978617325</v>
      </c>
    </row>
    <row r="23" spans="1:23" x14ac:dyDescent="0.2">
      <c r="A23" s="31" t="s">
        <v>12</v>
      </c>
      <c r="B23" s="25" t="s">
        <v>253</v>
      </c>
      <c r="C23" s="53" t="s">
        <v>14761</v>
      </c>
      <c r="D23" s="25" t="s">
        <v>4601</v>
      </c>
      <c r="E23" s="97">
        <v>5161.75</v>
      </c>
      <c r="F23" s="27">
        <v>6849.33544921875</v>
      </c>
      <c r="G23" s="27">
        <v>6998.7685546875</v>
      </c>
      <c r="H23" s="27">
        <v>6469.00830078125</v>
      </c>
      <c r="I23" s="27">
        <v>4700.5146484375</v>
      </c>
      <c r="J23" s="27">
        <f t="shared" si="0"/>
        <v>6712.4043122493504</v>
      </c>
      <c r="K23" s="68">
        <v>0.94383639097213745</v>
      </c>
      <c r="L23" s="68">
        <v>1.0030871629714966</v>
      </c>
      <c r="M23" s="27">
        <v>6876.99365234375</v>
      </c>
      <c r="N23" s="27">
        <v>7868.5338857009101</v>
      </c>
      <c r="O23" s="66">
        <f t="shared" si="1"/>
        <v>6464.4264952485055</v>
      </c>
      <c r="P23" s="66">
        <f t="shared" si="2"/>
        <v>6504.6242208912263</v>
      </c>
      <c r="Q23" s="66">
        <f t="shared" si="3"/>
        <v>6976.1476756794664</v>
      </c>
      <c r="R23" s="66">
        <f t="shared" si="4"/>
        <v>6561.4511082595391</v>
      </c>
      <c r="S23" s="67">
        <f>E23/INDEX('CCG overall weighted population'!$F$4:$F$195,MATCH(A23,'CCG overall weighted population'!$A$4:$A$195,0))*INDEX('CCG overall weighted population'!$T$4:$T$195,MATCH(A23,'CCG overall weighted population'!$A$4:$A$195,0))</f>
        <v>0</v>
      </c>
      <c r="T23" s="66">
        <f t="shared" si="5"/>
        <v>8235.2706690946743</v>
      </c>
      <c r="U23" s="66">
        <f t="shared" si="6"/>
        <v>8235.2706690946743</v>
      </c>
      <c r="V23" s="81">
        <f t="shared" si="7"/>
        <v>6558.4389950760151</v>
      </c>
      <c r="W23" s="110">
        <f t="shared" si="8"/>
        <v>1.2705843938733985</v>
      </c>
    </row>
    <row r="24" spans="1:23" x14ac:dyDescent="0.2">
      <c r="A24" s="31" t="s">
        <v>12</v>
      </c>
      <c r="B24" s="25" t="s">
        <v>253</v>
      </c>
      <c r="C24" s="53" t="s">
        <v>14760</v>
      </c>
      <c r="D24" s="25" t="s">
        <v>12005</v>
      </c>
      <c r="E24" s="97">
        <v>13402.7490234375</v>
      </c>
      <c r="F24" s="27">
        <v>17069.57421875</v>
      </c>
      <c r="G24" s="27">
        <v>17533.201171875</v>
      </c>
      <c r="H24" s="27">
        <v>15733.46484375</v>
      </c>
      <c r="I24" s="27">
        <v>11145.2705078125</v>
      </c>
      <c r="J24" s="27">
        <f t="shared" si="0"/>
        <v>16652.276438852157</v>
      </c>
      <c r="K24" s="68">
        <v>0.94383639097213745</v>
      </c>
      <c r="L24" s="68">
        <v>1.0030871629714966</v>
      </c>
      <c r="M24" s="27">
        <v>17019.302734375</v>
      </c>
      <c r="N24" s="27">
        <v>14207.161482670217</v>
      </c>
      <c r="O24" s="66">
        <f t="shared" si="1"/>
        <v>15534.054212072926</v>
      </c>
      <c r="P24" s="66">
        <f t="shared" si="2"/>
        <v>15630.649579008419</v>
      </c>
      <c r="Q24" s="66">
        <f t="shared" si="3"/>
        <v>16738.088609204522</v>
      </c>
      <c r="R24" s="66">
        <f t="shared" si="4"/>
        <v>15764.115501853106</v>
      </c>
      <c r="S24" s="67">
        <f>E24/INDEX('CCG overall weighted population'!$F$4:$F$195,MATCH(A24,'CCG overall weighted population'!$A$4:$A$195,0))*INDEX('CCG overall weighted population'!$T$4:$T$195,MATCH(A24,'CCG overall weighted population'!$A$4:$A$195,0))</f>
        <v>0</v>
      </c>
      <c r="T24" s="66">
        <f t="shared" si="5"/>
        <v>19785.525469085984</v>
      </c>
      <c r="U24" s="66">
        <f t="shared" si="6"/>
        <v>19785.525469085984</v>
      </c>
      <c r="V24" s="81">
        <f t="shared" si="7"/>
        <v>15756.878794706123</v>
      </c>
      <c r="W24" s="110">
        <f t="shared" si="8"/>
        <v>1.1756452924062024</v>
      </c>
    </row>
    <row r="25" spans="1:23" x14ac:dyDescent="0.2">
      <c r="A25" s="31" t="s">
        <v>12</v>
      </c>
      <c r="B25" s="25" t="s">
        <v>253</v>
      </c>
      <c r="C25" s="53" t="s">
        <v>14759</v>
      </c>
      <c r="D25" s="25" t="s">
        <v>14758</v>
      </c>
      <c r="E25" s="97">
        <v>14321.4169921875</v>
      </c>
      <c r="F25" s="27">
        <v>17918.087890625</v>
      </c>
      <c r="G25" s="27">
        <v>16855.412109375</v>
      </c>
      <c r="H25" s="27">
        <v>18430.193359375</v>
      </c>
      <c r="I25" s="27">
        <v>13775.3212890625</v>
      </c>
      <c r="J25" s="27">
        <f t="shared" si="0"/>
        <v>17754.080333583221</v>
      </c>
      <c r="K25" s="68">
        <v>0.94383639097213745</v>
      </c>
      <c r="L25" s="68">
        <v>1.0030871629714966</v>
      </c>
      <c r="M25" s="27">
        <v>17736.103515625</v>
      </c>
      <c r="N25" s="27">
        <v>17360.021793859614</v>
      </c>
      <c r="O25" s="66">
        <f t="shared" si="1"/>
        <v>16771.371034845033</v>
      </c>
      <c r="P25" s="66">
        <f t="shared" si="2"/>
        <v>16875.660405604605</v>
      </c>
      <c r="Q25" s="66">
        <f t="shared" si="3"/>
        <v>17698.495343448463</v>
      </c>
      <c r="R25" s="66">
        <f t="shared" si="4"/>
        <v>16974.826518892787</v>
      </c>
      <c r="S25" s="67">
        <f>E25/INDEX('CCG overall weighted population'!$F$4:$F$195,MATCH(A25,'CCG overall weighted population'!$A$4:$A$195,0))*INDEX('CCG overall weighted population'!$T$4:$T$195,MATCH(A25,'CCG overall weighted population'!$A$4:$A$195,0))</f>
        <v>0</v>
      </c>
      <c r="T25" s="66">
        <f t="shared" si="5"/>
        <v>21305.087645633452</v>
      </c>
      <c r="U25" s="66">
        <f t="shared" si="6"/>
        <v>21305.087645633452</v>
      </c>
      <c r="V25" s="81">
        <f t="shared" si="7"/>
        <v>16967.034020266798</v>
      </c>
      <c r="W25" s="110">
        <f t="shared" si="8"/>
        <v>1.1847315129168092</v>
      </c>
    </row>
    <row r="26" spans="1:23" x14ac:dyDescent="0.2">
      <c r="A26" s="31" t="s">
        <v>12</v>
      </c>
      <c r="B26" s="25" t="s">
        <v>253</v>
      </c>
      <c r="C26" s="53" t="s">
        <v>14757</v>
      </c>
      <c r="D26" s="25" t="s">
        <v>14756</v>
      </c>
      <c r="E26" s="97">
        <v>13445.0830078125</v>
      </c>
      <c r="F26" s="27">
        <v>16699.20703125</v>
      </c>
      <c r="G26" s="27">
        <v>17876.37890625</v>
      </c>
      <c r="H26" s="27">
        <v>17654.16796875</v>
      </c>
      <c r="I26" s="27">
        <v>11650.177734375</v>
      </c>
      <c r="J26" s="27">
        <f t="shared" si="0"/>
        <v>16707.469032126286</v>
      </c>
      <c r="K26" s="68">
        <v>0.94383639097213745</v>
      </c>
      <c r="L26" s="68">
        <v>1.0030871629714966</v>
      </c>
      <c r="M26" s="27">
        <v>17294.91796875</v>
      </c>
      <c r="N26" s="27">
        <v>18178.839114323182</v>
      </c>
      <c r="O26" s="66">
        <f t="shared" si="1"/>
        <v>15957.101095712158</v>
      </c>
      <c r="P26" s="66">
        <f t="shared" si="2"/>
        <v>16056.327093930262</v>
      </c>
      <c r="Q26" s="66">
        <f t="shared" si="3"/>
        <v>17383.310083307319</v>
      </c>
      <c r="R26" s="66">
        <f t="shared" si="4"/>
        <v>16216.251933535244</v>
      </c>
      <c r="S26" s="67">
        <f>E26/INDEX('CCG overall weighted population'!$F$4:$F$195,MATCH(A26,'CCG overall weighted population'!$A$4:$A$195,0))*INDEX('CCG overall weighted population'!$T$4:$T$195,MATCH(A26,'CCG overall weighted population'!$A$4:$A$195,0))</f>
        <v>0</v>
      </c>
      <c r="T26" s="66">
        <f t="shared" si="5"/>
        <v>20353.001448534178</v>
      </c>
      <c r="U26" s="66">
        <f t="shared" si="6"/>
        <v>20353.001448534178</v>
      </c>
      <c r="V26" s="81">
        <f t="shared" si="7"/>
        <v>16208.807667711961</v>
      </c>
      <c r="W26" s="110">
        <f t="shared" si="8"/>
        <v>1.2055565338119185</v>
      </c>
    </row>
    <row r="27" spans="1:23" x14ac:dyDescent="0.2">
      <c r="A27" s="31" t="s">
        <v>12</v>
      </c>
      <c r="B27" s="25" t="s">
        <v>253</v>
      </c>
      <c r="C27" s="53" t="s">
        <v>14755</v>
      </c>
      <c r="D27" s="25" t="s">
        <v>14754</v>
      </c>
      <c r="E27" s="97">
        <v>2446.58349609375</v>
      </c>
      <c r="F27" s="27">
        <v>3361.603515625</v>
      </c>
      <c r="G27" s="27">
        <v>4199.72412109375</v>
      </c>
      <c r="H27" s="27">
        <v>2783.76904296875</v>
      </c>
      <c r="I27" s="27">
        <v>1590.265380859375</v>
      </c>
      <c r="J27" s="27">
        <f t="shared" si="0"/>
        <v>3254.9725339107972</v>
      </c>
      <c r="K27" s="68">
        <v>0.94383639097213745</v>
      </c>
      <c r="L27" s="68">
        <v>1.0030871629714966</v>
      </c>
      <c r="M27" s="27">
        <v>3318.079833984375</v>
      </c>
      <c r="N27" s="27">
        <v>1856.9934877376418</v>
      </c>
      <c r="O27" s="66">
        <f t="shared" si="1"/>
        <v>2949.2921027902794</v>
      </c>
      <c r="P27" s="66">
        <f t="shared" si="2"/>
        <v>2967.6316778284277</v>
      </c>
      <c r="Q27" s="66">
        <f t="shared" si="3"/>
        <v>3171.9711993597016</v>
      </c>
      <c r="R27" s="66">
        <f t="shared" si="4"/>
        <v>2992.2581918587157</v>
      </c>
      <c r="S27" s="67">
        <f>E27/INDEX('CCG overall weighted population'!$F$4:$F$195,MATCH(A27,'CCG overall weighted population'!$A$4:$A$195,0))*INDEX('CCG overall weighted population'!$T$4:$T$195,MATCH(A27,'CCG overall weighted population'!$A$4:$A$195,0))</f>
        <v>0</v>
      </c>
      <c r="T27" s="66">
        <f t="shared" si="5"/>
        <v>3755.5802390652557</v>
      </c>
      <c r="U27" s="66">
        <f t="shared" si="6"/>
        <v>3755.5802390652557</v>
      </c>
      <c r="V27" s="81">
        <f t="shared" si="7"/>
        <v>2990.8845596850551</v>
      </c>
      <c r="W27" s="110">
        <f t="shared" si="8"/>
        <v>1.2224739374153157</v>
      </c>
    </row>
    <row r="28" spans="1:23" x14ac:dyDescent="0.2">
      <c r="A28" s="31" t="s">
        <v>12</v>
      </c>
      <c r="B28" s="25" t="s">
        <v>253</v>
      </c>
      <c r="C28" s="53" t="s">
        <v>14753</v>
      </c>
      <c r="D28" s="25" t="s">
        <v>14752</v>
      </c>
      <c r="E28" s="97">
        <v>7171.58349609375</v>
      </c>
      <c r="F28" s="27">
        <v>9268.3603515625</v>
      </c>
      <c r="G28" s="27">
        <v>9792.091796875</v>
      </c>
      <c r="H28" s="27">
        <v>6469.31396484375</v>
      </c>
      <c r="I28" s="27">
        <v>3437.161376953125</v>
      </c>
      <c r="J28" s="27">
        <f t="shared" si="0"/>
        <v>8639.5673184395673</v>
      </c>
      <c r="K28" s="68">
        <v>0.94383639097213745</v>
      </c>
      <c r="L28" s="68">
        <v>1.0030871629714966</v>
      </c>
      <c r="M28" s="27">
        <v>8895.8837890625</v>
      </c>
      <c r="N28" s="27">
        <v>5306.463936856193</v>
      </c>
      <c r="O28" s="66">
        <f t="shared" si="1"/>
        <v>7863.9501892855651</v>
      </c>
      <c r="P28" s="66">
        <f t="shared" si="2"/>
        <v>7912.8505692975077</v>
      </c>
      <c r="Q28" s="66">
        <f t="shared" si="3"/>
        <v>8536.9418038418698</v>
      </c>
      <c r="R28" s="66">
        <f t="shared" si="4"/>
        <v>7988.0645632841506</v>
      </c>
      <c r="S28" s="67">
        <f>E28/INDEX('CCG overall weighted population'!$F$4:$F$195,MATCH(A28,'CCG overall weighted population'!$A$4:$A$195,0))*INDEX('CCG overall weighted population'!$T$4:$T$195,MATCH(A28,'CCG overall weighted population'!$A$4:$A$195,0))</f>
        <v>0</v>
      </c>
      <c r="T28" s="66">
        <f t="shared" si="5"/>
        <v>10025.811777830659</v>
      </c>
      <c r="U28" s="66">
        <f t="shared" si="6"/>
        <v>10025.811777830659</v>
      </c>
      <c r="V28" s="81">
        <f t="shared" si="7"/>
        <v>7984.3975460062757</v>
      </c>
      <c r="W28" s="110">
        <f t="shared" si="8"/>
        <v>1.1133381561206466</v>
      </c>
    </row>
    <row r="29" spans="1:23" x14ac:dyDescent="0.2">
      <c r="A29" s="31" t="s">
        <v>12</v>
      </c>
      <c r="B29" s="25" t="s">
        <v>253</v>
      </c>
      <c r="C29" s="53" t="s">
        <v>14751</v>
      </c>
      <c r="D29" s="25" t="s">
        <v>14750</v>
      </c>
      <c r="E29" s="97">
        <v>13870.416015625</v>
      </c>
      <c r="F29" s="27">
        <v>18194.73046875</v>
      </c>
      <c r="G29" s="27">
        <v>19293.607421875</v>
      </c>
      <c r="H29" s="27">
        <v>14893.9697265625</v>
      </c>
      <c r="I29" s="27">
        <v>9908.349609375</v>
      </c>
      <c r="J29" s="27">
        <f t="shared" si="0"/>
        <v>17425.357156185346</v>
      </c>
      <c r="K29" s="68">
        <v>0.94383639097213745</v>
      </c>
      <c r="L29" s="68">
        <v>1.0030871629714966</v>
      </c>
      <c r="M29" s="27">
        <v>17559.099609375</v>
      </c>
      <c r="N29" s="27">
        <v>14552.552713920155</v>
      </c>
      <c r="O29" s="66">
        <f t="shared" si="1"/>
        <v>16225.477001608017</v>
      </c>
      <c r="P29" s="66">
        <f t="shared" si="2"/>
        <v>16326.371840989717</v>
      </c>
      <c r="Q29" s="66">
        <f t="shared" si="3"/>
        <v>17258.444919829515</v>
      </c>
      <c r="R29" s="66">
        <f t="shared" si="4"/>
        <v>16438.703075697973</v>
      </c>
      <c r="S29" s="67">
        <f>E29/INDEX('CCG overall weighted population'!$F$4:$F$195,MATCH(A29,'CCG overall weighted population'!$A$4:$A$195,0))*INDEX('CCG overall weighted population'!$T$4:$T$195,MATCH(A29,'CCG overall weighted population'!$A$4:$A$195,0))</f>
        <v>0</v>
      </c>
      <c r="T29" s="66">
        <f t="shared" si="5"/>
        <v>20632.199652732226</v>
      </c>
      <c r="U29" s="66">
        <f t="shared" si="6"/>
        <v>20632.199652732226</v>
      </c>
      <c r="V29" s="81">
        <f t="shared" si="7"/>
        <v>16431.156690997792</v>
      </c>
      <c r="W29" s="110">
        <f t="shared" si="8"/>
        <v>1.1846188803917721</v>
      </c>
    </row>
    <row r="30" spans="1:23" x14ac:dyDescent="0.2">
      <c r="A30" s="31" t="s">
        <v>12</v>
      </c>
      <c r="B30" s="25" t="s">
        <v>253</v>
      </c>
      <c r="C30" s="53" t="s">
        <v>14749</v>
      </c>
      <c r="D30" s="25" t="s">
        <v>14748</v>
      </c>
      <c r="E30" s="97">
        <v>7562.6669921875</v>
      </c>
      <c r="F30" s="27">
        <v>9963.5859375</v>
      </c>
      <c r="G30" s="27">
        <v>10098.7431640625</v>
      </c>
      <c r="H30" s="27">
        <v>10741.8359375</v>
      </c>
      <c r="I30" s="27">
        <v>7667.6669921875</v>
      </c>
      <c r="J30" s="27">
        <f t="shared" si="0"/>
        <v>9993.2300489655117</v>
      </c>
      <c r="K30" s="68">
        <v>0.94383639097213745</v>
      </c>
      <c r="L30" s="68">
        <v>1.0030871629714966</v>
      </c>
      <c r="M30" s="27">
        <v>9174.3779296875</v>
      </c>
      <c r="N30" s="27">
        <v>9602.3645856692528</v>
      </c>
      <c r="O30" s="66">
        <f t="shared" si="1"/>
        <v>9424.0870307240148</v>
      </c>
      <c r="P30" s="66">
        <f t="shared" si="2"/>
        <v>9482.688805401569</v>
      </c>
      <c r="Q30" s="66">
        <f t="shared" si="3"/>
        <v>9217.1765952856767</v>
      </c>
      <c r="R30" s="66">
        <f t="shared" si="4"/>
        <v>9450.6899041678134</v>
      </c>
      <c r="S30" s="67">
        <f>E30/INDEX('CCG overall weighted population'!$F$4:$F$195,MATCH(A30,'CCG overall weighted population'!$A$4:$A$195,0))*INDEX('CCG overall weighted population'!$T$4:$T$195,MATCH(A30,'CCG overall weighted population'!$A$4:$A$195,0))</f>
        <v>0</v>
      </c>
      <c r="T30" s="66">
        <f t="shared" si="5"/>
        <v>11861.551368192228</v>
      </c>
      <c r="U30" s="66">
        <f t="shared" si="6"/>
        <v>11861.551368192228</v>
      </c>
      <c r="V30" s="81">
        <f t="shared" si="7"/>
        <v>9446.3514511055146</v>
      </c>
      <c r="W30" s="110">
        <f t="shared" si="8"/>
        <v>1.2490767424856768</v>
      </c>
    </row>
    <row r="31" spans="1:23" x14ac:dyDescent="0.2">
      <c r="A31" s="31" t="s">
        <v>12</v>
      </c>
      <c r="B31" s="25" t="s">
        <v>253</v>
      </c>
      <c r="C31" s="53" t="s">
        <v>14747</v>
      </c>
      <c r="D31" s="25" t="s">
        <v>14746</v>
      </c>
      <c r="E31" s="97">
        <v>4506.0830078125</v>
      </c>
      <c r="F31" s="27">
        <v>6178.45458984375</v>
      </c>
      <c r="G31" s="27">
        <v>6187.54345703125</v>
      </c>
      <c r="H31" s="27">
        <v>5338.98681640625</v>
      </c>
      <c r="I31" s="27">
        <v>3433.642822265625</v>
      </c>
      <c r="J31" s="27">
        <f t="shared" si="0"/>
        <v>5938.8878062697841</v>
      </c>
      <c r="K31" s="68">
        <v>0.94383639097213745</v>
      </c>
      <c r="L31" s="68">
        <v>1.0030871629714966</v>
      </c>
      <c r="M31" s="27">
        <v>5919.40380859375</v>
      </c>
      <c r="N31" s="27">
        <v>5943.356246892643</v>
      </c>
      <c r="O31" s="66">
        <f t="shared" si="1"/>
        <v>5623.0660764035047</v>
      </c>
      <c r="P31" s="66">
        <f t="shared" si="2"/>
        <v>5658.0319728486566</v>
      </c>
      <c r="Q31" s="66">
        <f t="shared" si="3"/>
        <v>5921.7990524236393</v>
      </c>
      <c r="R31" s="66">
        <f t="shared" si="4"/>
        <v>5689.8205550925832</v>
      </c>
      <c r="S31" s="67">
        <f>E31/INDEX('CCG overall weighted population'!$F$4:$F$195,MATCH(A31,'CCG overall weighted population'!$A$4:$A$195,0))*INDEX('CCG overall weighted population'!$T$4:$T$195,MATCH(A31,'CCG overall weighted population'!$A$4:$A$195,0))</f>
        <v>0</v>
      </c>
      <c r="T31" s="66">
        <f t="shared" si="5"/>
        <v>7141.2880408088658</v>
      </c>
      <c r="U31" s="66">
        <f t="shared" si="6"/>
        <v>7141.2880408088658</v>
      </c>
      <c r="V31" s="81">
        <f t="shared" si="7"/>
        <v>5687.208574415883</v>
      </c>
      <c r="W31" s="110">
        <f t="shared" si="8"/>
        <v>1.262118022361236</v>
      </c>
    </row>
    <row r="32" spans="1:23" x14ac:dyDescent="0.2">
      <c r="A32" s="31" t="s">
        <v>12</v>
      </c>
      <c r="B32" s="25" t="s">
        <v>253</v>
      </c>
      <c r="C32" s="53" t="s">
        <v>14745</v>
      </c>
      <c r="D32" s="25" t="s">
        <v>14744</v>
      </c>
      <c r="E32" s="97">
        <v>2701</v>
      </c>
      <c r="F32" s="27">
        <v>3332.29541015625</v>
      </c>
      <c r="G32" s="27">
        <v>4073.7763671875</v>
      </c>
      <c r="H32" s="27">
        <v>2865.93212890625</v>
      </c>
      <c r="I32" s="27">
        <v>1313.35986328125</v>
      </c>
      <c r="J32" s="27">
        <f t="shared" si="0"/>
        <v>3225.8555633854558</v>
      </c>
      <c r="K32" s="68">
        <v>0.94383639097213745</v>
      </c>
      <c r="L32" s="68">
        <v>1.0030871629714966</v>
      </c>
      <c r="M32" s="27">
        <v>3558.119873046875</v>
      </c>
      <c r="N32" s="27">
        <v>1858.8642260100073</v>
      </c>
      <c r="O32" s="66">
        <f t="shared" si="1"/>
        <v>2924.6593679118155</v>
      </c>
      <c r="P32" s="66">
        <f t="shared" si="2"/>
        <v>2942.8457692818588</v>
      </c>
      <c r="Q32" s="66">
        <f t="shared" si="3"/>
        <v>3388.1943083431879</v>
      </c>
      <c r="R32" s="66">
        <f t="shared" si="4"/>
        <v>2996.518117946352</v>
      </c>
      <c r="S32" s="67">
        <f>E32/INDEX('CCG overall weighted population'!$F$4:$F$195,MATCH(A32,'CCG overall weighted population'!$A$4:$A$195,0))*INDEX('CCG overall weighted population'!$T$4:$T$195,MATCH(A32,'CCG overall weighted population'!$A$4:$A$195,0))</f>
        <v>0</v>
      </c>
      <c r="T32" s="66">
        <f t="shared" si="5"/>
        <v>3760.9268680019341</v>
      </c>
      <c r="U32" s="66">
        <f t="shared" si="6"/>
        <v>3760.9268680019341</v>
      </c>
      <c r="V32" s="81">
        <f t="shared" si="7"/>
        <v>2995.1425302022972</v>
      </c>
      <c r="W32" s="110">
        <f t="shared" si="8"/>
        <v>1.1089013440215836</v>
      </c>
    </row>
    <row r="33" spans="1:23" x14ac:dyDescent="0.2">
      <c r="A33" s="31" t="s">
        <v>12</v>
      </c>
      <c r="B33" s="25" t="s">
        <v>253</v>
      </c>
      <c r="C33" s="53" t="s">
        <v>14743</v>
      </c>
      <c r="D33" s="25" t="s">
        <v>14742</v>
      </c>
      <c r="E33" s="97">
        <v>7389.8330078125</v>
      </c>
      <c r="F33" s="27">
        <v>10000.64453125</v>
      </c>
      <c r="G33" s="27">
        <v>10378.8359375</v>
      </c>
      <c r="H33" s="27">
        <v>10386.7890625</v>
      </c>
      <c r="I33" s="27">
        <v>6165.927734375</v>
      </c>
      <c r="J33" s="27">
        <f t="shared" si="0"/>
        <v>9923.0099195946023</v>
      </c>
      <c r="K33" s="68">
        <v>0.94383639097213745</v>
      </c>
      <c r="L33" s="68">
        <v>1.0030871629714966</v>
      </c>
      <c r="M33" s="27">
        <v>10146.6533203125</v>
      </c>
      <c r="N33" s="27">
        <v>12308.789396189211</v>
      </c>
      <c r="O33" s="66">
        <f t="shared" si="1"/>
        <v>9620.4850177208118</v>
      </c>
      <c r="P33" s="66">
        <f t="shared" si="2"/>
        <v>9680.3080534652036</v>
      </c>
      <c r="Q33" s="66">
        <f t="shared" si="3"/>
        <v>10362.866927900173</v>
      </c>
      <c r="R33" s="66">
        <f t="shared" si="4"/>
        <v>9762.5684286085307</v>
      </c>
      <c r="S33" s="67">
        <f>E33/INDEX('CCG overall weighted population'!$F$4:$F$195,MATCH(A33,'CCG overall weighted population'!$A$4:$A$195,0))*INDEX('CCG overall weighted population'!$T$4:$T$195,MATCH(A33,'CCG overall weighted population'!$A$4:$A$195,0))</f>
        <v>0</v>
      </c>
      <c r="T33" s="66">
        <f t="shared" si="5"/>
        <v>12252.989789704518</v>
      </c>
      <c r="U33" s="66">
        <f t="shared" si="6"/>
        <v>12252.989789704518</v>
      </c>
      <c r="V33" s="81">
        <f t="shared" si="7"/>
        <v>9758.0868039520792</v>
      </c>
      <c r="W33" s="110">
        <f t="shared" si="8"/>
        <v>1.3204746025567657</v>
      </c>
    </row>
    <row r="34" spans="1:23" x14ac:dyDescent="0.2">
      <c r="A34" s="31" t="s">
        <v>12</v>
      </c>
      <c r="B34" s="25" t="s">
        <v>253</v>
      </c>
      <c r="C34" s="53" t="s">
        <v>14741</v>
      </c>
      <c r="D34" s="25" t="s">
        <v>14740</v>
      </c>
      <c r="E34" s="97">
        <v>15273.916015625</v>
      </c>
      <c r="F34" s="27">
        <v>19418.91015625</v>
      </c>
      <c r="G34" s="27">
        <v>20782.455078125</v>
      </c>
      <c r="H34" s="27">
        <v>20742.673828125</v>
      </c>
      <c r="I34" s="27">
        <v>12076.1240234375</v>
      </c>
      <c r="J34" s="27">
        <f t="shared" si="0"/>
        <v>19398.833352633257</v>
      </c>
      <c r="K34" s="68">
        <v>0.94383639097213745</v>
      </c>
      <c r="L34" s="68">
        <v>1.0030871629714966</v>
      </c>
      <c r="M34" s="27">
        <v>19945.02734375</v>
      </c>
      <c r="N34" s="27">
        <v>19871.491621567671</v>
      </c>
      <c r="O34" s="66">
        <f t="shared" si="1"/>
        <v>18410.597659901345</v>
      </c>
      <c r="P34" s="66">
        <f t="shared" si="2"/>
        <v>18525.080229112267</v>
      </c>
      <c r="Q34" s="66">
        <f t="shared" si="3"/>
        <v>19937.673771531765</v>
      </c>
      <c r="R34" s="66">
        <f t="shared" si="4"/>
        <v>18695.32264932937</v>
      </c>
      <c r="S34" s="67">
        <f>E34/INDEX('CCG overall weighted population'!$F$4:$F$195,MATCH(A34,'CCG overall weighted population'!$A$4:$A$195,0))*INDEX('CCG overall weighted population'!$T$4:$T$195,MATCH(A34,'CCG overall weighted population'!$A$4:$A$195,0))</f>
        <v>0</v>
      </c>
      <c r="T34" s="66">
        <f t="shared" si="5"/>
        <v>23464.480603913624</v>
      </c>
      <c r="U34" s="66">
        <f t="shared" si="6"/>
        <v>23464.480603913624</v>
      </c>
      <c r="V34" s="81">
        <f t="shared" si="7"/>
        <v>18686.74033622619</v>
      </c>
      <c r="W34" s="110">
        <f t="shared" si="8"/>
        <v>1.2234413438642664</v>
      </c>
    </row>
    <row r="35" spans="1:23" x14ac:dyDescent="0.2">
      <c r="A35" s="31" t="s">
        <v>12</v>
      </c>
      <c r="B35" s="25" t="s">
        <v>253</v>
      </c>
      <c r="C35" s="53" t="s">
        <v>14739</v>
      </c>
      <c r="D35" s="25" t="s">
        <v>14738</v>
      </c>
      <c r="E35" s="97">
        <v>10595.75</v>
      </c>
      <c r="F35" s="27">
        <v>12970.0595703125</v>
      </c>
      <c r="G35" s="27">
        <v>14773.3583984375</v>
      </c>
      <c r="H35" s="27">
        <v>9669.0712890625</v>
      </c>
      <c r="I35" s="27">
        <v>4919.12548828125</v>
      </c>
      <c r="J35" s="27">
        <f t="shared" si="0"/>
        <v>12255.641725019728</v>
      </c>
      <c r="K35" s="68">
        <v>0.94383639097213745</v>
      </c>
      <c r="L35" s="68">
        <v>1.0030871629714966</v>
      </c>
      <c r="M35" s="27">
        <v>12933.90625</v>
      </c>
      <c r="N35" s="27">
        <v>7845.5706404350985</v>
      </c>
      <c r="O35" s="66">
        <f t="shared" si="1"/>
        <v>11185.507304892108</v>
      </c>
      <c r="P35" s="66">
        <f t="shared" si="2"/>
        <v>11255.062114455985</v>
      </c>
      <c r="Q35" s="66">
        <f t="shared" si="3"/>
        <v>12425.072689043511</v>
      </c>
      <c r="R35" s="66">
        <f t="shared" si="4"/>
        <v>11396.069011285072</v>
      </c>
      <c r="S35" s="67">
        <f>E35/INDEX('CCG overall weighted population'!$F$4:$F$195,MATCH(A35,'CCG overall weighted population'!$A$4:$A$195,0))*INDEX('CCG overall weighted population'!$T$4:$T$195,MATCH(A35,'CCG overall weighted population'!$A$4:$A$195,0))</f>
        <v>0</v>
      </c>
      <c r="T35" s="66">
        <f t="shared" si="5"/>
        <v>14303.194723721539</v>
      </c>
      <c r="U35" s="66">
        <f t="shared" si="6"/>
        <v>14303.194723721539</v>
      </c>
      <c r="V35" s="81">
        <f t="shared" si="7"/>
        <v>11390.837508505747</v>
      </c>
      <c r="W35" s="110">
        <f t="shared" si="8"/>
        <v>1.0750383416469571</v>
      </c>
    </row>
    <row r="36" spans="1:23" x14ac:dyDescent="0.2">
      <c r="A36" s="31" t="s">
        <v>12</v>
      </c>
      <c r="B36" s="25" t="s">
        <v>253</v>
      </c>
      <c r="C36" s="53" t="s">
        <v>14737</v>
      </c>
      <c r="D36" s="25" t="s">
        <v>14736</v>
      </c>
      <c r="E36" s="97">
        <v>10238.583984375</v>
      </c>
      <c r="F36" s="27">
        <v>13422.12109375</v>
      </c>
      <c r="G36" s="27">
        <v>13184.8544921875</v>
      </c>
      <c r="H36" s="27">
        <v>13495.0615234375</v>
      </c>
      <c r="I36" s="27">
        <v>9963.599609375</v>
      </c>
      <c r="J36" s="27">
        <f t="shared" si="0"/>
        <v>13273.749064225274</v>
      </c>
      <c r="K36" s="68">
        <v>0.94383639097213745</v>
      </c>
      <c r="L36" s="68">
        <v>1.0030871629714966</v>
      </c>
      <c r="M36" s="27">
        <v>12304.0654296875</v>
      </c>
      <c r="N36" s="27">
        <v>13699.974414682827</v>
      </c>
      <c r="O36" s="66">
        <f t="shared" si="1"/>
        <v>12607.277045158167</v>
      </c>
      <c r="P36" s="66">
        <f t="shared" si="2"/>
        <v>12685.672841619853</v>
      </c>
      <c r="Q36" s="66">
        <f t="shared" si="3"/>
        <v>12443.656328187033</v>
      </c>
      <c r="R36" s="66">
        <f t="shared" si="4"/>
        <v>12656.505585971254</v>
      </c>
      <c r="S36" s="67">
        <f>E36/INDEX('CCG overall weighted population'!$F$4:$F$195,MATCH(A36,'CCG overall weighted population'!$A$4:$A$195,0))*INDEX('CCG overall weighted population'!$T$4:$T$195,MATCH(A36,'CCG overall weighted population'!$A$4:$A$195,0))</f>
        <v>0</v>
      </c>
      <c r="T36" s="66">
        <f t="shared" si="5"/>
        <v>15885.167397525498</v>
      </c>
      <c r="U36" s="66">
        <f t="shared" si="6"/>
        <v>15885.167397525498</v>
      </c>
      <c r="V36" s="81">
        <f t="shared" si="7"/>
        <v>12650.6954645966</v>
      </c>
      <c r="W36" s="110">
        <f t="shared" si="8"/>
        <v>1.235590339826552</v>
      </c>
    </row>
    <row r="37" spans="1:23" x14ac:dyDescent="0.2">
      <c r="A37" s="31" t="s">
        <v>12</v>
      </c>
      <c r="B37" s="25" t="s">
        <v>253</v>
      </c>
      <c r="C37" s="53" t="s">
        <v>14735</v>
      </c>
      <c r="D37" s="25" t="s">
        <v>14734</v>
      </c>
      <c r="E37" s="97">
        <v>8747.75</v>
      </c>
      <c r="F37" s="27">
        <v>11202.828125</v>
      </c>
      <c r="G37" s="27">
        <v>10721.833984375</v>
      </c>
      <c r="H37" s="27">
        <v>9623.4580078125</v>
      </c>
      <c r="I37" s="27">
        <v>6182.93310546875</v>
      </c>
      <c r="J37" s="27">
        <f t="shared" si="0"/>
        <v>10726.168004932006</v>
      </c>
      <c r="K37" s="68">
        <v>0.94383639097213745</v>
      </c>
      <c r="L37" s="68">
        <v>1.0030871629714966</v>
      </c>
      <c r="M37" s="27">
        <v>10788.8193359375</v>
      </c>
      <c r="N37" s="27">
        <v>8587.0760811469463</v>
      </c>
      <c r="O37" s="66">
        <f t="shared" si="1"/>
        <v>9952.4827940009163</v>
      </c>
      <c r="P37" s="66">
        <f t="shared" si="2"/>
        <v>10014.370290611976</v>
      </c>
      <c r="Q37" s="66">
        <f t="shared" si="3"/>
        <v>10568.645010458446</v>
      </c>
      <c r="R37" s="66">
        <f t="shared" si="4"/>
        <v>10081.170163992534</v>
      </c>
      <c r="S37" s="67">
        <f>E37/INDEX('CCG overall weighted population'!$F$4:$F$195,MATCH(A37,'CCG overall weighted population'!$A$4:$A$195,0))*INDEX('CCG overall weighted population'!$T$4:$T$195,MATCH(A37,'CCG overall weighted population'!$A$4:$A$195,0))</f>
        <v>0</v>
      </c>
      <c r="T37" s="66">
        <f t="shared" si="5"/>
        <v>12652.866506491715</v>
      </c>
      <c r="U37" s="66">
        <f t="shared" si="6"/>
        <v>12652.866506491715</v>
      </c>
      <c r="V37" s="81">
        <f t="shared" si="7"/>
        <v>10076.542281370945</v>
      </c>
      <c r="W37" s="110">
        <f t="shared" si="8"/>
        <v>1.1519010352800372</v>
      </c>
    </row>
    <row r="38" spans="1:23" x14ac:dyDescent="0.2">
      <c r="A38" s="31" t="s">
        <v>12</v>
      </c>
      <c r="B38" s="25" t="s">
        <v>253</v>
      </c>
      <c r="C38" s="53" t="s">
        <v>14733</v>
      </c>
      <c r="D38" s="25" t="s">
        <v>14732</v>
      </c>
      <c r="E38" s="97">
        <v>15505.5</v>
      </c>
      <c r="F38" s="27">
        <v>19262.162109375</v>
      </c>
      <c r="G38" s="27">
        <v>16434.599609375</v>
      </c>
      <c r="H38" s="27">
        <v>16117.294921875</v>
      </c>
      <c r="I38" s="27">
        <v>11815.3935546875</v>
      </c>
      <c r="J38" s="27">
        <f t="shared" si="0"/>
        <v>18299.292598230728</v>
      </c>
      <c r="K38" s="68">
        <v>0.94383639097213745</v>
      </c>
      <c r="L38" s="68">
        <v>1.0030871629714966</v>
      </c>
      <c r="M38" s="27">
        <v>17909.67578125</v>
      </c>
      <c r="N38" s="27">
        <v>17240.149511526917</v>
      </c>
      <c r="O38" s="66">
        <f t="shared" si="1"/>
        <v>17224.583947207459</v>
      </c>
      <c r="P38" s="66">
        <f t="shared" si="2"/>
        <v>17331.691530583768</v>
      </c>
      <c r="Q38" s="66">
        <f t="shared" si="3"/>
        <v>17842.723154277694</v>
      </c>
      <c r="R38" s="66">
        <f t="shared" si="4"/>
        <v>17393.279848675691</v>
      </c>
      <c r="S38" s="67">
        <f>E38/INDEX('CCG overall weighted population'!$F$4:$F$195,MATCH(A38,'CCG overall weighted population'!$A$4:$A$195,0))*INDEX('CCG overall weighted population'!$T$4:$T$195,MATCH(A38,'CCG overall weighted population'!$A$4:$A$195,0))</f>
        <v>0</v>
      </c>
      <c r="T38" s="66">
        <f t="shared" si="5"/>
        <v>21830.287997855572</v>
      </c>
      <c r="U38" s="66">
        <f t="shared" si="6"/>
        <v>21830.287997855572</v>
      </c>
      <c r="V38" s="81">
        <f t="shared" si="7"/>
        <v>17385.295254007142</v>
      </c>
      <c r="W38" s="110">
        <f t="shared" si="8"/>
        <v>1.12123409461205</v>
      </c>
    </row>
    <row r="39" spans="1:23" x14ac:dyDescent="0.2">
      <c r="A39" s="31" t="s">
        <v>12</v>
      </c>
      <c r="B39" s="25" t="s">
        <v>253</v>
      </c>
      <c r="C39" s="53" t="s">
        <v>14731</v>
      </c>
      <c r="D39" s="25" t="s">
        <v>14730</v>
      </c>
      <c r="E39" s="97">
        <v>6318.083984375</v>
      </c>
      <c r="F39" s="27">
        <v>8268.0341796875</v>
      </c>
      <c r="G39" s="27">
        <v>7867.81884765625</v>
      </c>
      <c r="H39" s="27">
        <v>10030.767578125</v>
      </c>
      <c r="I39" s="27">
        <v>5897.5634765625</v>
      </c>
      <c r="J39" s="27">
        <f t="shared" si="0"/>
        <v>8407.7645346909503</v>
      </c>
      <c r="K39" s="68">
        <v>0.94383639097213745</v>
      </c>
      <c r="L39" s="68">
        <v>1.0030871629714966</v>
      </c>
      <c r="M39" s="27">
        <v>8233.65234375</v>
      </c>
      <c r="N39" s="27">
        <v>11514.915525495735</v>
      </c>
      <c r="O39" s="66">
        <f t="shared" si="1"/>
        <v>8254.2220556193079</v>
      </c>
      <c r="P39" s="66">
        <f t="shared" si="2"/>
        <v>8305.5492621131489</v>
      </c>
      <c r="Q39" s="66">
        <f t="shared" si="3"/>
        <v>8561.7786619245744</v>
      </c>
      <c r="R39" s="66">
        <f t="shared" si="4"/>
        <v>8336.429421086521</v>
      </c>
      <c r="S39" s="67">
        <f>E39/INDEX('CCG overall weighted population'!$F$4:$F$195,MATCH(A39,'CCG overall weighted population'!$A$4:$A$195,0))*INDEX('CCG overall weighted population'!$T$4:$T$195,MATCH(A39,'CCG overall weighted population'!$A$4:$A$195,0))</f>
        <v>0</v>
      </c>
      <c r="T39" s="66">
        <f t="shared" si="5"/>
        <v>10463.044159550591</v>
      </c>
      <c r="U39" s="66">
        <f t="shared" si="6"/>
        <v>10463.044159550591</v>
      </c>
      <c r="V39" s="81">
        <f t="shared" si="7"/>
        <v>8332.6024827235779</v>
      </c>
      <c r="W39" s="110">
        <f t="shared" si="8"/>
        <v>1.3188495916373701</v>
      </c>
    </row>
    <row r="40" spans="1:23" x14ac:dyDescent="0.2">
      <c r="A40" s="31" t="s">
        <v>12</v>
      </c>
      <c r="B40" s="25" t="s">
        <v>253</v>
      </c>
      <c r="C40" s="53" t="s">
        <v>14729</v>
      </c>
      <c r="D40" s="25" t="s">
        <v>10588</v>
      </c>
      <c r="E40" s="97">
        <v>2988.583251953125</v>
      </c>
      <c r="F40" s="27">
        <v>3547.23388671875</v>
      </c>
      <c r="G40" s="27">
        <v>3247.477294921875</v>
      </c>
      <c r="H40" s="27">
        <v>2578.27392578125</v>
      </c>
      <c r="I40" s="27">
        <v>1940.5286865234375</v>
      </c>
      <c r="J40" s="27">
        <f t="shared" si="0"/>
        <v>3315.8674279066322</v>
      </c>
      <c r="K40" s="68">
        <v>0.94383639097213745</v>
      </c>
      <c r="L40" s="68">
        <v>1.0030871629714966</v>
      </c>
      <c r="M40" s="27">
        <v>3509.467041015625</v>
      </c>
      <c r="N40" s="27">
        <v>2288.5287554022025</v>
      </c>
      <c r="O40" s="66">
        <f t="shared" si="1"/>
        <v>3042.034737488525</v>
      </c>
      <c r="P40" s="66">
        <f t="shared" si="2"/>
        <v>3060.9510137990483</v>
      </c>
      <c r="Q40" s="66">
        <f t="shared" si="3"/>
        <v>3387.373212454283</v>
      </c>
      <c r="R40" s="66">
        <f t="shared" si="4"/>
        <v>3100.2906422504657</v>
      </c>
      <c r="S40" s="67">
        <f>E40/INDEX('CCG overall weighted population'!$F$4:$F$195,MATCH(A40,'CCG overall weighted population'!$A$4:$A$195,0))*INDEX('CCG overall weighted population'!$T$4:$T$195,MATCH(A40,'CCG overall weighted population'!$A$4:$A$195,0))</f>
        <v>0</v>
      </c>
      <c r="T40" s="66">
        <f t="shared" si="5"/>
        <v>3891.1716586068383</v>
      </c>
      <c r="U40" s="66">
        <f t="shared" si="6"/>
        <v>3891.1716586068383</v>
      </c>
      <c r="V40" s="81">
        <f t="shared" si="7"/>
        <v>3098.8674164788786</v>
      </c>
      <c r="W40" s="110">
        <f t="shared" si="8"/>
        <v>1.0369018211065995</v>
      </c>
    </row>
    <row r="41" spans="1:23" x14ac:dyDescent="0.2">
      <c r="A41" s="31" t="s">
        <v>12</v>
      </c>
      <c r="B41" s="25" t="s">
        <v>253</v>
      </c>
      <c r="C41" s="53" t="s">
        <v>14728</v>
      </c>
      <c r="D41" s="25" t="s">
        <v>14727</v>
      </c>
      <c r="E41" s="97">
        <v>3423.91650390625</v>
      </c>
      <c r="F41" s="27">
        <v>3602.473388671875</v>
      </c>
      <c r="G41" s="27">
        <v>3584.773681640625</v>
      </c>
      <c r="H41" s="27">
        <v>2438.408203125</v>
      </c>
      <c r="I41" s="27">
        <v>1885.62451171875</v>
      </c>
      <c r="J41" s="27">
        <f t="shared" si="0"/>
        <v>3355.3714315445318</v>
      </c>
      <c r="K41" s="68">
        <v>0.94383639097213745</v>
      </c>
      <c r="L41" s="68">
        <v>1.0030871629714966</v>
      </c>
      <c r="M41" s="27">
        <v>3787.12548828125</v>
      </c>
      <c r="N41" s="27">
        <v>2391.12178121123</v>
      </c>
      <c r="O41" s="66">
        <f t="shared" si="1"/>
        <v>3085.4081137909338</v>
      </c>
      <c r="P41" s="66">
        <f t="shared" si="2"/>
        <v>3104.5940986490109</v>
      </c>
      <c r="Q41" s="66">
        <f t="shared" si="3"/>
        <v>3647.5251175742483</v>
      </c>
      <c r="R41" s="66">
        <f t="shared" si="4"/>
        <v>3170.0268561246362</v>
      </c>
      <c r="S41" s="67">
        <f>E41/INDEX('CCG overall weighted population'!$F$4:$F$195,MATCH(A41,'CCG overall weighted population'!$A$4:$A$195,0))*INDEX('CCG overall weighted population'!$T$4:$T$195,MATCH(A41,'CCG overall weighted population'!$A$4:$A$195,0))</f>
        <v>0</v>
      </c>
      <c r="T41" s="66">
        <f t="shared" si="5"/>
        <v>3978.6975103149684</v>
      </c>
      <c r="U41" s="66">
        <f t="shared" si="6"/>
        <v>3978.6975103149684</v>
      </c>
      <c r="V41" s="81">
        <f t="shared" si="7"/>
        <v>3168.5716171038898</v>
      </c>
      <c r="W41" s="110">
        <f t="shared" si="8"/>
        <v>0.92542315605212788</v>
      </c>
    </row>
    <row r="42" spans="1:23" x14ac:dyDescent="0.2">
      <c r="A42" s="31" t="s">
        <v>12</v>
      </c>
      <c r="B42" s="25" t="s">
        <v>253</v>
      </c>
      <c r="C42" s="53" t="s">
        <v>14726</v>
      </c>
      <c r="D42" s="25" t="s">
        <v>14725</v>
      </c>
      <c r="E42" s="97">
        <v>10581.083984375</v>
      </c>
      <c r="F42" s="27">
        <v>11735.306640625</v>
      </c>
      <c r="G42" s="27">
        <v>10831.8662109375</v>
      </c>
      <c r="H42" s="27">
        <v>12676.62890625</v>
      </c>
      <c r="I42" s="27">
        <v>9620.7919921875</v>
      </c>
      <c r="J42" s="27">
        <f t="shared" si="0"/>
        <v>11730.331194569668</v>
      </c>
      <c r="K42" s="68">
        <v>0.94383639097213745</v>
      </c>
      <c r="L42" s="68">
        <v>1.0030871629714966</v>
      </c>
      <c r="M42" s="27">
        <v>11769.107421875</v>
      </c>
      <c r="N42" s="27">
        <v>14128.208122690361</v>
      </c>
      <c r="O42" s="66">
        <f t="shared" si="1"/>
        <v>11332.712064370688</v>
      </c>
      <c r="P42" s="66">
        <f t="shared" si="2"/>
        <v>11403.182236888908</v>
      </c>
      <c r="Q42" s="66">
        <f t="shared" si="3"/>
        <v>12005.017491956536</v>
      </c>
      <c r="R42" s="66">
        <f t="shared" si="4"/>
        <v>11475.713993064997</v>
      </c>
      <c r="S42" s="67">
        <f>E42/INDEX('CCG overall weighted population'!$F$4:$F$195,MATCH(A42,'CCG overall weighted population'!$A$4:$A$195,0))*INDEX('CCG overall weighted population'!$T$4:$T$195,MATCH(A42,'CCG overall weighted population'!$A$4:$A$195,0))</f>
        <v>0</v>
      </c>
      <c r="T42" s="66">
        <f t="shared" si="5"/>
        <v>14403.157060035706</v>
      </c>
      <c r="U42" s="66">
        <f t="shared" si="6"/>
        <v>14403.157060035706</v>
      </c>
      <c r="V42" s="81">
        <f t="shared" si="7"/>
        <v>11470.445928297228</v>
      </c>
      <c r="W42" s="110">
        <f t="shared" si="8"/>
        <v>1.0840520635915509</v>
      </c>
    </row>
    <row r="43" spans="1:23" x14ac:dyDescent="0.2">
      <c r="A43" s="31" t="s">
        <v>12</v>
      </c>
      <c r="B43" s="25" t="s">
        <v>253</v>
      </c>
      <c r="C43" s="53" t="s">
        <v>14724</v>
      </c>
      <c r="D43" s="25" t="s">
        <v>14723</v>
      </c>
      <c r="E43" s="97">
        <v>5061.75</v>
      </c>
      <c r="F43" s="27">
        <v>5738.38720703125</v>
      </c>
      <c r="G43" s="27">
        <v>5423.73291015625</v>
      </c>
      <c r="H43" s="27">
        <v>5257.4716796875</v>
      </c>
      <c r="I43" s="27">
        <v>4883.6494140625</v>
      </c>
      <c r="J43" s="27">
        <f t="shared" si="0"/>
        <v>5610.5288725916562</v>
      </c>
      <c r="K43" s="68">
        <v>0.94383639097213745</v>
      </c>
      <c r="L43" s="68">
        <v>1.0030871629714966</v>
      </c>
      <c r="M43" s="27">
        <v>5585.19580078125</v>
      </c>
      <c r="N43" s="27">
        <v>6733.3854896812554</v>
      </c>
      <c r="O43" s="66">
        <f t="shared" si="1"/>
        <v>5418.0756202339144</v>
      </c>
      <c r="P43" s="66">
        <f t="shared" si="2"/>
        <v>5451.7668250846091</v>
      </c>
      <c r="Q43" s="66">
        <f t="shared" si="3"/>
        <v>5700.0147696712511</v>
      </c>
      <c r="R43" s="66">
        <f t="shared" si="4"/>
        <v>5481.6850780223676</v>
      </c>
      <c r="S43" s="67">
        <f>E43/INDEX('CCG overall weighted population'!$F$4:$F$195,MATCH(A43,'CCG overall weighted population'!$A$4:$A$195,0))*INDEX('CCG overall weighted population'!$T$4:$T$195,MATCH(A43,'CCG overall weighted population'!$A$4:$A$195,0))</f>
        <v>0</v>
      </c>
      <c r="T43" s="66">
        <f t="shared" si="5"/>
        <v>6880.0574134318322</v>
      </c>
      <c r="U43" s="66">
        <f t="shared" si="6"/>
        <v>6880.0574134318322</v>
      </c>
      <c r="V43" s="81">
        <f t="shared" si="7"/>
        <v>5479.1686444440302</v>
      </c>
      <c r="W43" s="110">
        <f t="shared" si="8"/>
        <v>1.082465282648102</v>
      </c>
    </row>
    <row r="44" spans="1:23" x14ac:dyDescent="0.2">
      <c r="A44" s="31" t="s">
        <v>12</v>
      </c>
      <c r="B44" s="25" t="s">
        <v>253</v>
      </c>
      <c r="C44" s="53" t="s">
        <v>14722</v>
      </c>
      <c r="D44" s="25" t="s">
        <v>14721</v>
      </c>
      <c r="E44" s="97">
        <v>11537.66796875</v>
      </c>
      <c r="F44" s="27">
        <v>13594.0615234375</v>
      </c>
      <c r="G44" s="27">
        <v>13040.7294921875</v>
      </c>
      <c r="H44" s="27">
        <v>12533.1181640625</v>
      </c>
      <c r="I44" s="27">
        <v>10362.2685546875</v>
      </c>
      <c r="J44" s="27">
        <f t="shared" si="0"/>
        <v>13264.944491174667</v>
      </c>
      <c r="K44" s="68">
        <v>0.94383639097213745</v>
      </c>
      <c r="L44" s="68">
        <v>1.0030871629714966</v>
      </c>
      <c r="M44" s="27">
        <v>13643.662109375</v>
      </c>
      <c r="N44" s="27">
        <v>13398.956016787863</v>
      </c>
      <c r="O44" s="66">
        <f t="shared" si="1"/>
        <v>12571.27596537729</v>
      </c>
      <c r="P44" s="66">
        <f t="shared" si="2"/>
        <v>12649.447896422773</v>
      </c>
      <c r="Q44" s="66">
        <f t="shared" si="3"/>
        <v>13619.191500116287</v>
      </c>
      <c r="R44" s="66">
        <f t="shared" si="4"/>
        <v>12766.319093356087</v>
      </c>
      <c r="S44" s="67">
        <f>E44/INDEX('CCG overall weighted population'!$F$4:$F$195,MATCH(A44,'CCG overall weighted population'!$A$4:$A$195,0))*INDEX('CCG overall weighted population'!$T$4:$T$195,MATCH(A44,'CCG overall weighted population'!$A$4:$A$195,0))</f>
        <v>0</v>
      </c>
      <c r="T44" s="66">
        <f t="shared" si="5"/>
        <v>16022.994219902997</v>
      </c>
      <c r="U44" s="66">
        <f t="shared" si="6"/>
        <v>16022.994219902997</v>
      </c>
      <c r="V44" s="81">
        <f t="shared" si="7"/>
        <v>12760.458560767836</v>
      </c>
      <c r="W44" s="110">
        <f t="shared" si="8"/>
        <v>1.1059824736965727</v>
      </c>
    </row>
    <row r="45" spans="1:23" x14ac:dyDescent="0.2">
      <c r="A45" s="31" t="s">
        <v>12</v>
      </c>
      <c r="B45" s="25" t="s">
        <v>253</v>
      </c>
      <c r="C45" s="53" t="s">
        <v>14720</v>
      </c>
      <c r="D45" s="25" t="s">
        <v>14719</v>
      </c>
      <c r="E45" s="97">
        <v>4671.5</v>
      </c>
      <c r="F45" s="27">
        <v>6147.0771484375</v>
      </c>
      <c r="G45" s="27">
        <v>6849.96826171875</v>
      </c>
      <c r="H45" s="27">
        <v>6180.318359375</v>
      </c>
      <c r="I45" s="27">
        <v>4103.11767578125</v>
      </c>
      <c r="J45" s="27">
        <f t="shared" si="0"/>
        <v>6111.9881425012545</v>
      </c>
      <c r="K45" s="68">
        <v>0.94383639097213745</v>
      </c>
      <c r="L45" s="68">
        <v>1.0030871629714966</v>
      </c>
      <c r="M45" s="27">
        <v>5932.92626953125</v>
      </c>
      <c r="N45" s="27">
        <v>6276.2616656975715</v>
      </c>
      <c r="O45" s="66">
        <f t="shared" si="1"/>
        <v>5802.0783976377261</v>
      </c>
      <c r="P45" s="66">
        <f t="shared" si="2"/>
        <v>5838.1574459117264</v>
      </c>
      <c r="Q45" s="66">
        <f t="shared" si="3"/>
        <v>5967.2598091478831</v>
      </c>
      <c r="R45" s="66">
        <f t="shared" si="4"/>
        <v>5853.7165562382716</v>
      </c>
      <c r="S45" s="67">
        <f>E45/INDEX('CCG overall weighted population'!$F$4:$F$195,MATCH(A45,'CCG overall weighted population'!$A$4:$A$195,0))*INDEX('CCG overall weighted population'!$T$4:$T$195,MATCH(A45,'CCG overall weighted population'!$A$4:$A$195,0))</f>
        <v>0</v>
      </c>
      <c r="T45" s="66">
        <f t="shared" si="5"/>
        <v>7346.9937465662351</v>
      </c>
      <c r="U45" s="66">
        <f t="shared" si="6"/>
        <v>7346.9937465662351</v>
      </c>
      <c r="V45" s="81">
        <f t="shared" si="7"/>
        <v>5851.0293371276293</v>
      </c>
      <c r="W45" s="110">
        <f t="shared" si="8"/>
        <v>1.2524947740827634</v>
      </c>
    </row>
    <row r="46" spans="1:23" x14ac:dyDescent="0.2">
      <c r="A46" s="31" t="s">
        <v>12</v>
      </c>
      <c r="B46" s="25" t="s">
        <v>253</v>
      </c>
      <c r="C46" s="53" t="s">
        <v>14718</v>
      </c>
      <c r="D46" s="25" t="s">
        <v>14717</v>
      </c>
      <c r="E46" s="97">
        <v>2641.75</v>
      </c>
      <c r="F46" s="27">
        <v>3299.6728515625</v>
      </c>
      <c r="G46" s="27">
        <v>2571.312255859375</v>
      </c>
      <c r="H46" s="27">
        <v>4000.850341796875</v>
      </c>
      <c r="I46" s="27">
        <v>2227.927490234375</v>
      </c>
      <c r="J46" s="27">
        <f t="shared" si="0"/>
        <v>3313.3823352057743</v>
      </c>
      <c r="K46" s="68">
        <v>0.94383639097213745</v>
      </c>
      <c r="L46" s="68">
        <v>1.0030871629714966</v>
      </c>
      <c r="M46" s="27">
        <v>3044.84765625</v>
      </c>
      <c r="N46" s="27">
        <v>2675.3503038373951</v>
      </c>
      <c r="O46" s="66">
        <f t="shared" si="1"/>
        <v>3076.5395883365409</v>
      </c>
      <c r="P46" s="66">
        <f t="shared" si="2"/>
        <v>3095.6704260669753</v>
      </c>
      <c r="Q46" s="66">
        <f t="shared" si="3"/>
        <v>3007.8979210087396</v>
      </c>
      <c r="R46" s="66">
        <f t="shared" si="4"/>
        <v>3085.0922921304159</v>
      </c>
      <c r="S46" s="67">
        <f>E46/INDEX('CCG overall weighted population'!$F$4:$F$195,MATCH(A46,'CCG overall weighted population'!$A$4:$A$195,0))*INDEX('CCG overall weighted population'!$T$4:$T$195,MATCH(A46,'CCG overall weighted population'!$A$4:$A$195,0))</f>
        <v>0</v>
      </c>
      <c r="T46" s="66">
        <f t="shared" si="5"/>
        <v>3872.0962246979093</v>
      </c>
      <c r="U46" s="66">
        <f t="shared" si="6"/>
        <v>3872.0962246979093</v>
      </c>
      <c r="V46" s="81">
        <f t="shared" si="7"/>
        <v>3083.6760433445615</v>
      </c>
      <c r="W46" s="110">
        <f t="shared" si="8"/>
        <v>1.1672853386371009</v>
      </c>
    </row>
    <row r="47" spans="1:23" x14ac:dyDescent="0.2">
      <c r="A47" s="31" t="s">
        <v>12</v>
      </c>
      <c r="B47" s="25" t="s">
        <v>253</v>
      </c>
      <c r="C47" s="53" t="s">
        <v>14716</v>
      </c>
      <c r="D47" s="25" t="s">
        <v>14715</v>
      </c>
      <c r="E47" s="97">
        <v>2914.833251953125</v>
      </c>
      <c r="F47" s="27">
        <v>3615.335693359375</v>
      </c>
      <c r="G47" s="27">
        <v>3338.100830078125</v>
      </c>
      <c r="H47" s="27">
        <v>3791.836181640625</v>
      </c>
      <c r="I47" s="27">
        <v>2783.450439453125</v>
      </c>
      <c r="J47" s="27">
        <f t="shared" si="0"/>
        <v>3589.3468196441568</v>
      </c>
      <c r="K47" s="68">
        <v>0.94383639097213745</v>
      </c>
      <c r="L47" s="68">
        <v>1.0030871629714966</v>
      </c>
      <c r="M47" s="27">
        <v>3444.427490234375</v>
      </c>
      <c r="N47" s="27">
        <v>3785.4269499534312</v>
      </c>
      <c r="O47" s="66">
        <f t="shared" si="1"/>
        <v>3416.7785931633171</v>
      </c>
      <c r="P47" s="66">
        <f t="shared" si="2"/>
        <v>3438.0251381694134</v>
      </c>
      <c r="Q47" s="66">
        <f t="shared" si="3"/>
        <v>3478.5274362062805</v>
      </c>
      <c r="R47" s="66">
        <f t="shared" si="4"/>
        <v>3442.9063789758384</v>
      </c>
      <c r="S47" s="67">
        <f>E47/INDEX('CCG overall weighted population'!$F$4:$F$195,MATCH(A47,'CCG overall weighted population'!$A$4:$A$195,0))*INDEX('CCG overall weighted population'!$T$4:$T$195,MATCH(A47,'CCG overall weighted population'!$A$4:$A$195,0))</f>
        <v>0</v>
      </c>
      <c r="T47" s="66">
        <f t="shared" si="5"/>
        <v>4321.1883242607191</v>
      </c>
      <c r="U47" s="66">
        <f t="shared" si="6"/>
        <v>4321.1883242607191</v>
      </c>
      <c r="V47" s="81">
        <f t="shared" si="7"/>
        <v>3441.3258713224782</v>
      </c>
      <c r="W47" s="110">
        <f t="shared" si="8"/>
        <v>1.1806252961525567</v>
      </c>
    </row>
    <row r="48" spans="1:23" x14ac:dyDescent="0.2">
      <c r="A48" s="31" t="s">
        <v>12</v>
      </c>
      <c r="B48" s="25" t="s">
        <v>253</v>
      </c>
      <c r="C48" s="53" t="s">
        <v>14714</v>
      </c>
      <c r="D48" s="25" t="s">
        <v>14713</v>
      </c>
      <c r="E48" s="97">
        <v>2516.83349609375</v>
      </c>
      <c r="F48" s="27">
        <v>3564.070556640625</v>
      </c>
      <c r="G48" s="27">
        <v>3127.629150390625</v>
      </c>
      <c r="H48" s="27">
        <v>3816.555908203125</v>
      </c>
      <c r="I48" s="27">
        <v>2351.554931640625</v>
      </c>
      <c r="J48" s="27">
        <f t="shared" si="0"/>
        <v>3523.3997887684968</v>
      </c>
      <c r="K48" s="68">
        <v>0.94383639097213745</v>
      </c>
      <c r="L48" s="68">
        <v>1.0030871629714966</v>
      </c>
      <c r="M48" s="27">
        <v>3385.921875</v>
      </c>
      <c r="N48" s="27">
        <v>3889.8775208244242</v>
      </c>
      <c r="O48" s="66">
        <f t="shared" si="1"/>
        <v>3370.4756264239581</v>
      </c>
      <c r="P48" s="66">
        <f t="shared" si="2"/>
        <v>3391.4342458182773</v>
      </c>
      <c r="Q48" s="66">
        <f t="shared" si="3"/>
        <v>3436.3174395824426</v>
      </c>
      <c r="R48" s="66">
        <f t="shared" si="4"/>
        <v>3396.8434617774533</v>
      </c>
      <c r="S48" s="67">
        <f>E48/INDEX('CCG overall weighted population'!$F$4:$F$195,MATCH(A48,'CCG overall weighted population'!$A$4:$A$195,0))*INDEX('CCG overall weighted population'!$T$4:$T$195,MATCH(A48,'CCG overall weighted population'!$A$4:$A$195,0))</f>
        <v>0</v>
      </c>
      <c r="T48" s="66">
        <f t="shared" si="5"/>
        <v>4263.3748033370803</v>
      </c>
      <c r="U48" s="66">
        <f t="shared" si="6"/>
        <v>4263.3748033370803</v>
      </c>
      <c r="V48" s="81">
        <f t="shared" si="7"/>
        <v>3395.2840998611987</v>
      </c>
      <c r="W48" s="110">
        <f t="shared" si="8"/>
        <v>1.3490300828921926</v>
      </c>
    </row>
    <row r="49" spans="1:23" x14ac:dyDescent="0.2">
      <c r="A49" s="31" t="s">
        <v>12</v>
      </c>
      <c r="B49" s="25" t="s">
        <v>253</v>
      </c>
      <c r="C49" s="53" t="s">
        <v>14712</v>
      </c>
      <c r="D49" s="25" t="s">
        <v>14711</v>
      </c>
      <c r="E49" s="97">
        <v>3014.75</v>
      </c>
      <c r="F49" s="27">
        <v>3779.459716796875</v>
      </c>
      <c r="G49" s="27">
        <v>2990.271240234375</v>
      </c>
      <c r="H49" s="27">
        <v>4652.365234375</v>
      </c>
      <c r="I49" s="27">
        <v>2729.41162109375</v>
      </c>
      <c r="J49" s="27">
        <f t="shared" si="0"/>
        <v>3815.9060870691528</v>
      </c>
      <c r="K49" s="68">
        <v>0.94383639097213745</v>
      </c>
      <c r="L49" s="68">
        <v>1.0030871629714966</v>
      </c>
      <c r="M49" s="27">
        <v>3641.9609375</v>
      </c>
      <c r="N49" s="27">
        <v>4689.9261721152943</v>
      </c>
      <c r="O49" s="66">
        <f t="shared" si="1"/>
        <v>3695.45759418437</v>
      </c>
      <c r="P49" s="66">
        <f t="shared" si="2"/>
        <v>3718.437048062377</v>
      </c>
      <c r="Q49" s="66">
        <f t="shared" si="3"/>
        <v>3746.7574609615294</v>
      </c>
      <c r="R49" s="66">
        <f t="shared" si="4"/>
        <v>3721.8501569919572</v>
      </c>
      <c r="S49" s="67">
        <f>E49/INDEX('CCG overall weighted population'!$F$4:$F$195,MATCH(A49,'CCG overall weighted population'!$A$4:$A$195,0))*INDEX('CCG overall weighted population'!$T$4:$T$195,MATCH(A49,'CCG overall weighted population'!$A$4:$A$195,0))</f>
        <v>0</v>
      </c>
      <c r="T49" s="66">
        <f t="shared" si="5"/>
        <v>4671.2903787484702</v>
      </c>
      <c r="U49" s="66">
        <f t="shared" si="6"/>
        <v>4671.2903787484702</v>
      </c>
      <c r="V49" s="81">
        <f t="shared" si="7"/>
        <v>3720.1415968365873</v>
      </c>
      <c r="W49" s="110">
        <f t="shared" si="8"/>
        <v>1.233980129973161</v>
      </c>
    </row>
    <row r="50" spans="1:23" x14ac:dyDescent="0.2">
      <c r="A50" s="31" t="s">
        <v>12</v>
      </c>
      <c r="B50" s="25" t="s">
        <v>253</v>
      </c>
      <c r="C50" s="53" t="s">
        <v>14710</v>
      </c>
      <c r="D50" s="25" t="s">
        <v>14709</v>
      </c>
      <c r="E50" s="97">
        <v>2015.4166259765625</v>
      </c>
      <c r="F50" s="27">
        <v>2881.25439453125</v>
      </c>
      <c r="G50" s="27">
        <v>2797.080322265625</v>
      </c>
      <c r="H50" s="27">
        <v>2868.5302734375</v>
      </c>
      <c r="I50" s="27">
        <v>1610.9945068359375</v>
      </c>
      <c r="J50" s="27">
        <f t="shared" si="0"/>
        <v>2821.0288275420535</v>
      </c>
      <c r="K50" s="68">
        <v>0.94383639097213745</v>
      </c>
      <c r="L50" s="68">
        <v>1.0030871629714966</v>
      </c>
      <c r="M50" s="27">
        <v>2606.423583984375</v>
      </c>
      <c r="N50" s="27">
        <v>1623.9683107088099</v>
      </c>
      <c r="O50" s="66">
        <f t="shared" si="1"/>
        <v>2557.4777911357637</v>
      </c>
      <c r="P50" s="66">
        <f t="shared" si="2"/>
        <v>2573.3809483084824</v>
      </c>
      <c r="Q50" s="66">
        <f t="shared" si="3"/>
        <v>2508.1780566568186</v>
      </c>
      <c r="R50" s="66">
        <f t="shared" si="4"/>
        <v>2565.5228505991295</v>
      </c>
      <c r="S50" s="67">
        <f>E50/INDEX('CCG overall weighted population'!$F$4:$F$195,MATCH(A50,'CCG overall weighted population'!$A$4:$A$195,0))*INDEX('CCG overall weighted population'!$T$4:$T$195,MATCH(A50,'CCG overall weighted population'!$A$4:$A$195,0))</f>
        <v>0</v>
      </c>
      <c r="T50" s="66">
        <f t="shared" si="5"/>
        <v>3219.9851425907259</v>
      </c>
      <c r="U50" s="66">
        <f t="shared" si="6"/>
        <v>3219.9851425907259</v>
      </c>
      <c r="V50" s="81">
        <f t="shared" si="7"/>
        <v>2564.345116425176</v>
      </c>
      <c r="W50" s="110">
        <f t="shared" si="8"/>
        <v>1.2723647723123412</v>
      </c>
    </row>
    <row r="51" spans="1:23" x14ac:dyDescent="0.2">
      <c r="A51" s="31" t="s">
        <v>12</v>
      </c>
      <c r="B51" s="25" t="s">
        <v>253</v>
      </c>
      <c r="C51" s="53" t="s">
        <v>14708</v>
      </c>
      <c r="D51" s="25" t="s">
        <v>14707</v>
      </c>
      <c r="E51" s="97">
        <v>5615.6669921875</v>
      </c>
      <c r="F51" s="27">
        <v>6568.29150390625</v>
      </c>
      <c r="G51" s="27">
        <v>4838.53564453125</v>
      </c>
      <c r="H51" s="27">
        <v>7571.470703125</v>
      </c>
      <c r="I51" s="27">
        <v>7135.38623046875</v>
      </c>
      <c r="J51" s="27">
        <f t="shared" si="0"/>
        <v>6631.3047399291609</v>
      </c>
      <c r="K51" s="68">
        <v>0.94383639097213745</v>
      </c>
      <c r="L51" s="68">
        <v>1.0030871629714966</v>
      </c>
      <c r="M51" s="27">
        <v>6023.412109375</v>
      </c>
      <c r="N51" s="27">
        <v>6230.184244867537</v>
      </c>
      <c r="O51" s="66">
        <f t="shared" si="1"/>
        <v>6240.2127851954128</v>
      </c>
      <c r="P51" s="66">
        <f t="shared" si="2"/>
        <v>6279.0162833364857</v>
      </c>
      <c r="Q51" s="66">
        <f t="shared" si="3"/>
        <v>6044.0893229242538</v>
      </c>
      <c r="R51" s="66">
        <f t="shared" si="4"/>
        <v>6250.703443787238</v>
      </c>
      <c r="S51" s="67">
        <f>E51/INDEX('CCG overall weighted population'!$F$4:$F$195,MATCH(A51,'CCG overall weighted population'!$A$4:$A$195,0))*INDEX('CCG overall weighted population'!$T$4:$T$195,MATCH(A51,'CCG overall weighted population'!$A$4:$A$195,0))</f>
        <v>0</v>
      </c>
      <c r="T51" s="66">
        <f t="shared" si="5"/>
        <v>7845.2515887883319</v>
      </c>
      <c r="U51" s="66">
        <f t="shared" si="6"/>
        <v>7845.2515887883319</v>
      </c>
      <c r="V51" s="81">
        <f t="shared" si="7"/>
        <v>6247.8339830629729</v>
      </c>
      <c r="W51" s="110">
        <f t="shared" si="8"/>
        <v>1.1125720224783524</v>
      </c>
    </row>
    <row r="52" spans="1:23" x14ac:dyDescent="0.2">
      <c r="A52" s="31" t="s">
        <v>12</v>
      </c>
      <c r="B52" s="25" t="s">
        <v>253</v>
      </c>
      <c r="C52" s="53" t="s">
        <v>14706</v>
      </c>
      <c r="D52" s="25" t="s">
        <v>14705</v>
      </c>
      <c r="E52" s="97">
        <v>2702.66650390625</v>
      </c>
      <c r="F52" s="27">
        <v>3718.73486328125</v>
      </c>
      <c r="G52" s="27">
        <v>4424.9208984375</v>
      </c>
      <c r="H52" s="27">
        <v>4430.93408203125</v>
      </c>
      <c r="I52" s="27">
        <v>2149.627197265625</v>
      </c>
      <c r="J52" s="27">
        <f t="shared" si="0"/>
        <v>3805.3854296152654</v>
      </c>
      <c r="K52" s="68">
        <v>0.94383639097213745</v>
      </c>
      <c r="L52" s="68">
        <v>1.0030871629714966</v>
      </c>
      <c r="M52" s="27">
        <v>3980.623046875</v>
      </c>
      <c r="N52" s="27">
        <v>4013.4499129386336</v>
      </c>
      <c r="O52" s="66">
        <f t="shared" si="1"/>
        <v>3622.4478022121334</v>
      </c>
      <c r="P52" s="66">
        <f t="shared" si="2"/>
        <v>3644.9732594998645</v>
      </c>
      <c r="Q52" s="66">
        <f t="shared" si="3"/>
        <v>3983.9057334813633</v>
      </c>
      <c r="R52" s="66">
        <f t="shared" si="4"/>
        <v>3685.8205966340483</v>
      </c>
      <c r="S52" s="67">
        <f>E52/INDEX('CCG overall weighted population'!$F$4:$F$195,MATCH(A52,'CCG overall weighted population'!$A$4:$A$195,0))*INDEX('CCG overall weighted population'!$T$4:$T$195,MATCH(A52,'CCG overall weighted population'!$A$4:$A$195,0))</f>
        <v>0</v>
      </c>
      <c r="T52" s="66">
        <f t="shared" si="5"/>
        <v>4626.0697138771948</v>
      </c>
      <c r="U52" s="66">
        <f t="shared" si="6"/>
        <v>4626.0697138771948</v>
      </c>
      <c r="V52" s="81">
        <f t="shared" si="7"/>
        <v>3684.1285762824446</v>
      </c>
      <c r="W52" s="110">
        <f t="shared" si="8"/>
        <v>1.3631458305927335</v>
      </c>
    </row>
    <row r="53" spans="1:23" x14ac:dyDescent="0.2">
      <c r="A53" s="31" t="s">
        <v>13</v>
      </c>
      <c r="B53" s="25" t="s">
        <v>316</v>
      </c>
      <c r="C53" s="53" t="s">
        <v>14704</v>
      </c>
      <c r="D53" s="25" t="s">
        <v>14703</v>
      </c>
      <c r="E53" s="97">
        <v>8530.4169921875</v>
      </c>
      <c r="F53" s="27">
        <v>11227.88671875</v>
      </c>
      <c r="G53" s="27">
        <v>10443.8134765625</v>
      </c>
      <c r="H53" s="27">
        <v>9525.134765625</v>
      </c>
      <c r="I53" s="27">
        <v>5627.10693359375</v>
      </c>
      <c r="J53" s="27">
        <f t="shared" si="0"/>
        <v>10689.097976536947</v>
      </c>
      <c r="K53" s="68">
        <v>0.94512325525283813</v>
      </c>
      <c r="L53" s="68">
        <v>1.0008066892623901</v>
      </c>
      <c r="M53" s="27">
        <v>9804.345703125</v>
      </c>
      <c r="N53" s="27">
        <v>7627.9641057564058</v>
      </c>
      <c r="O53" s="66">
        <f t="shared" si="1"/>
        <v>9821.1163976559728</v>
      </c>
      <c r="P53" s="66">
        <f t="shared" si="2"/>
        <v>9882.1870189629644</v>
      </c>
      <c r="Q53" s="66">
        <f t="shared" si="3"/>
        <v>9586.70754338814</v>
      </c>
      <c r="R53" s="66">
        <f t="shared" si="4"/>
        <v>9846.5765340387734</v>
      </c>
      <c r="S53" s="67">
        <f>E53/INDEX('CCG overall weighted population'!$F$4:$F$195,MATCH(A53,'CCG overall weighted population'!$A$4:$A$195,0))*INDEX('CCG overall weighted population'!$T$4:$T$195,MATCH(A53,'CCG overall weighted population'!$A$4:$A$195,0))</f>
        <v>0</v>
      </c>
      <c r="T53" s="66">
        <f t="shared" si="5"/>
        <v>12358.428278112213</v>
      </c>
      <c r="U53" s="66">
        <f t="shared" si="6"/>
        <v>12358.428278112213</v>
      </c>
      <c r="V53" s="81">
        <f t="shared" si="7"/>
        <v>9842.0563444493946</v>
      </c>
      <c r="W53" s="110">
        <f t="shared" si="8"/>
        <v>1.1537602855127886</v>
      </c>
    </row>
    <row r="54" spans="1:23" x14ac:dyDescent="0.2">
      <c r="A54" s="31" t="s">
        <v>13</v>
      </c>
      <c r="B54" s="25" t="s">
        <v>316</v>
      </c>
      <c r="C54" s="53" t="s">
        <v>14702</v>
      </c>
      <c r="D54" s="25" t="s">
        <v>14701</v>
      </c>
      <c r="E54" s="97">
        <v>30831.0859375</v>
      </c>
      <c r="F54" s="27">
        <v>15119.19140625</v>
      </c>
      <c r="G54" s="27">
        <v>16460.794921875</v>
      </c>
      <c r="H54" s="27">
        <v>17921.47265625</v>
      </c>
      <c r="I54" s="27">
        <v>9793.1484375</v>
      </c>
      <c r="J54" s="27">
        <f t="shared" si="0"/>
        <v>15403.290257346587</v>
      </c>
      <c r="K54" s="68">
        <v>0.94512325525283813</v>
      </c>
      <c r="L54" s="68">
        <v>1.0008066892623901</v>
      </c>
      <c r="M54" s="27">
        <v>13756.5244140625</v>
      </c>
      <c r="N54" s="27">
        <v>35572.217225619606</v>
      </c>
      <c r="O54" s="66">
        <f t="shared" si="1"/>
        <v>16477.501530253197</v>
      </c>
      <c r="P54" s="66">
        <f t="shared" si="2"/>
        <v>16579.963533073937</v>
      </c>
      <c r="Q54" s="66">
        <f t="shared" si="3"/>
        <v>15938.093695218211</v>
      </c>
      <c r="R54" s="66">
        <f t="shared" si="4"/>
        <v>16502.606904022839</v>
      </c>
      <c r="S54" s="67">
        <f>E54/INDEX('CCG overall weighted population'!$F$4:$F$195,MATCH(A54,'CCG overall weighted population'!$A$4:$A$195,0))*INDEX('CCG overall weighted population'!$T$4:$T$195,MATCH(A54,'CCG overall weighted population'!$A$4:$A$195,0))</f>
        <v>0</v>
      </c>
      <c r="T54" s="66">
        <f t="shared" si="5"/>
        <v>20712.405283219083</v>
      </c>
      <c r="U54" s="66">
        <f t="shared" si="6"/>
        <v>20712.405283219083</v>
      </c>
      <c r="V54" s="81">
        <f t="shared" si="7"/>
        <v>16495.031183500356</v>
      </c>
      <c r="W54" s="110">
        <f t="shared" si="8"/>
        <v>0.53501298063060987</v>
      </c>
    </row>
    <row r="55" spans="1:23" x14ac:dyDescent="0.2">
      <c r="A55" s="31" t="s">
        <v>13</v>
      </c>
      <c r="B55" s="25" t="s">
        <v>316</v>
      </c>
      <c r="C55" s="53" t="s">
        <v>14700</v>
      </c>
      <c r="D55" s="25" t="s">
        <v>14699</v>
      </c>
      <c r="E55" s="97">
        <v>7048</v>
      </c>
      <c r="F55" s="27">
        <v>8631.958984375</v>
      </c>
      <c r="G55" s="27">
        <v>8331.4609375</v>
      </c>
      <c r="H55" s="27">
        <v>6854.43017578125</v>
      </c>
      <c r="I55" s="27">
        <v>5393.0185546875</v>
      </c>
      <c r="J55" s="27">
        <f t="shared" si="0"/>
        <v>8211.3763803386573</v>
      </c>
      <c r="K55" s="68">
        <v>0.94512325525283813</v>
      </c>
      <c r="L55" s="68">
        <v>1.0008066892623901</v>
      </c>
      <c r="M55" s="27">
        <v>8159.224609375</v>
      </c>
      <c r="N55" s="27">
        <v>6638.0515794821013</v>
      </c>
      <c r="O55" s="66">
        <f t="shared" si="1"/>
        <v>7618.2047594022379</v>
      </c>
      <c r="P55" s="66">
        <f t="shared" si="2"/>
        <v>7665.5770212778443</v>
      </c>
      <c r="Q55" s="66">
        <f t="shared" si="3"/>
        <v>8007.1073063857102</v>
      </c>
      <c r="R55" s="66">
        <f t="shared" si="4"/>
        <v>7706.7374404417405</v>
      </c>
      <c r="S55" s="67">
        <f>E55/INDEX('CCG overall weighted population'!$F$4:$F$195,MATCH(A55,'CCG overall weighted population'!$A$4:$A$195,0))*INDEX('CCG overall weighted population'!$T$4:$T$195,MATCH(A55,'CCG overall weighted population'!$A$4:$A$195,0))</f>
        <v>0</v>
      </c>
      <c r="T55" s="66">
        <f t="shared" si="5"/>
        <v>9672.7183896549104</v>
      </c>
      <c r="U55" s="66">
        <f t="shared" si="6"/>
        <v>9672.7183896549104</v>
      </c>
      <c r="V55" s="81">
        <f t="shared" si="7"/>
        <v>7703.1995697690327</v>
      </c>
      <c r="W55" s="110">
        <f t="shared" si="8"/>
        <v>1.0929624815222805</v>
      </c>
    </row>
    <row r="56" spans="1:23" x14ac:dyDescent="0.2">
      <c r="A56" s="31" t="s">
        <v>13</v>
      </c>
      <c r="B56" s="25" t="s">
        <v>316</v>
      </c>
      <c r="C56" s="53" t="s">
        <v>14698</v>
      </c>
      <c r="D56" s="25" t="s">
        <v>14697</v>
      </c>
      <c r="E56" s="97">
        <v>11346</v>
      </c>
      <c r="F56" s="27">
        <v>14725.6630859375</v>
      </c>
      <c r="G56" s="27">
        <v>14179.4150390625</v>
      </c>
      <c r="H56" s="27">
        <v>13392.39453125</v>
      </c>
      <c r="I56" s="27">
        <v>10670.326171875</v>
      </c>
      <c r="J56" s="27">
        <f t="shared" si="0"/>
        <v>14321.881539727423</v>
      </c>
      <c r="K56" s="68">
        <v>0.94512325525283813</v>
      </c>
      <c r="L56" s="68">
        <v>1.0008066892623901</v>
      </c>
      <c r="M56" s="27">
        <v>14037.818359375</v>
      </c>
      <c r="N56" s="27">
        <v>13798.1922281322</v>
      </c>
      <c r="O56" s="66">
        <f t="shared" si="1"/>
        <v>13497.327580437866</v>
      </c>
      <c r="P56" s="66">
        <f t="shared" si="2"/>
        <v>13581.257975715336</v>
      </c>
      <c r="Q56" s="66">
        <f t="shared" si="3"/>
        <v>14013.85574625072</v>
      </c>
      <c r="R56" s="66">
        <f t="shared" si="4"/>
        <v>13633.393632027572</v>
      </c>
      <c r="S56" s="67">
        <f>E56/INDEX('CCG overall weighted population'!$F$4:$F$195,MATCH(A56,'CCG overall weighted population'!$A$4:$A$195,0))*INDEX('CCG overall weighted population'!$T$4:$T$195,MATCH(A56,'CCG overall weighted population'!$A$4:$A$195,0))</f>
        <v>0</v>
      </c>
      <c r="T56" s="66">
        <f t="shared" si="5"/>
        <v>17111.25859899004</v>
      </c>
      <c r="U56" s="66">
        <f t="shared" si="6"/>
        <v>17111.25859899004</v>
      </c>
      <c r="V56" s="81">
        <f t="shared" si="7"/>
        <v>13627.135058425838</v>
      </c>
      <c r="W56" s="110">
        <f t="shared" si="8"/>
        <v>1.2010519177177716</v>
      </c>
    </row>
    <row r="57" spans="1:23" x14ac:dyDescent="0.2">
      <c r="A57" s="31" t="s">
        <v>13</v>
      </c>
      <c r="B57" s="25" t="s">
        <v>316</v>
      </c>
      <c r="C57" s="53" t="s">
        <v>14696</v>
      </c>
      <c r="D57" s="25" t="s">
        <v>14695</v>
      </c>
      <c r="E57" s="97">
        <v>18889.66796875</v>
      </c>
      <c r="F57" s="27">
        <v>23282.396484375</v>
      </c>
      <c r="G57" s="27">
        <v>23545.53125</v>
      </c>
      <c r="H57" s="27">
        <v>21012.74609375</v>
      </c>
      <c r="I57" s="27">
        <v>16173.47265625</v>
      </c>
      <c r="J57" s="27">
        <f t="shared" si="0"/>
        <v>22662.991033644666</v>
      </c>
      <c r="K57" s="68">
        <v>0.94512325525283813</v>
      </c>
      <c r="L57" s="68">
        <v>1.0008066892623901</v>
      </c>
      <c r="M57" s="27">
        <v>21877.234375</v>
      </c>
      <c r="N57" s="27">
        <v>22319.023367605212</v>
      </c>
      <c r="O57" s="66">
        <f t="shared" si="1"/>
        <v>21404.063185989904</v>
      </c>
      <c r="P57" s="66">
        <f t="shared" si="2"/>
        <v>21537.160013716584</v>
      </c>
      <c r="Q57" s="66">
        <f t="shared" si="3"/>
        <v>21921.413274260522</v>
      </c>
      <c r="R57" s="66">
        <f t="shared" si="4"/>
        <v>21583.469304455142</v>
      </c>
      <c r="S57" s="67">
        <f>E57/INDEX('CCG overall weighted population'!$F$4:$F$195,MATCH(A57,'CCG overall weighted population'!$A$4:$A$195,0))*INDEX('CCG overall weighted population'!$T$4:$T$195,MATCH(A57,'CCG overall weighted population'!$A$4:$A$195,0))</f>
        <v>0</v>
      </c>
      <c r="T57" s="66">
        <f t="shared" si="5"/>
        <v>27089.390558216426</v>
      </c>
      <c r="U57" s="66">
        <f t="shared" si="6"/>
        <v>27089.390558216426</v>
      </c>
      <c r="V57" s="81">
        <f t="shared" si="7"/>
        <v>21573.561152833572</v>
      </c>
      <c r="W57" s="110">
        <f t="shared" si="8"/>
        <v>1.1420826024323802</v>
      </c>
    </row>
    <row r="58" spans="1:23" x14ac:dyDescent="0.2">
      <c r="A58" s="31" t="s">
        <v>13</v>
      </c>
      <c r="B58" s="25" t="s">
        <v>316</v>
      </c>
      <c r="C58" s="53" t="s">
        <v>14694</v>
      </c>
      <c r="D58" s="25" t="s">
        <v>14693</v>
      </c>
      <c r="E58" s="97">
        <v>24267.75</v>
      </c>
      <c r="F58" s="27">
        <v>29486.828125</v>
      </c>
      <c r="G58" s="27">
        <v>28005.71484375</v>
      </c>
      <c r="H58" s="27">
        <v>27174.087890625</v>
      </c>
      <c r="I58" s="27">
        <v>20256.38671875</v>
      </c>
      <c r="J58" s="27">
        <f t="shared" si="0"/>
        <v>28660.707683205896</v>
      </c>
      <c r="K58" s="68">
        <v>0.94512325525283813</v>
      </c>
      <c r="L58" s="68">
        <v>1.0008066892623901</v>
      </c>
      <c r="M58" s="27">
        <v>28061.892578125</v>
      </c>
      <c r="N58" s="27">
        <v>25545.787028385505</v>
      </c>
      <c r="O58" s="66">
        <f t="shared" si="1"/>
        <v>26815.116979618135</v>
      </c>
      <c r="P58" s="66">
        <f t="shared" si="2"/>
        <v>26981.861348390277</v>
      </c>
      <c r="Q58" s="66">
        <f t="shared" si="3"/>
        <v>27810.282023151049</v>
      </c>
      <c r="R58" s="66">
        <f t="shared" si="4"/>
        <v>27081.700641431074</v>
      </c>
      <c r="S58" s="67">
        <f>E58/INDEX('CCG overall weighted population'!$F$4:$F$195,MATCH(A58,'CCG overall weighted population'!$A$4:$A$195,0))*INDEX('CCG overall weighted population'!$T$4:$T$195,MATCH(A58,'CCG overall weighted population'!$A$4:$A$195,0))</f>
        <v>0</v>
      </c>
      <c r="T58" s="66">
        <f t="shared" si="5"/>
        <v>33990.215164574838</v>
      </c>
      <c r="U58" s="66">
        <f t="shared" si="6"/>
        <v>33990.215164574838</v>
      </c>
      <c r="V58" s="81">
        <f t="shared" si="7"/>
        <v>27069.268460471649</v>
      </c>
      <c r="W58" s="110">
        <f t="shared" si="8"/>
        <v>1.1154420356428449</v>
      </c>
    </row>
    <row r="59" spans="1:23" x14ac:dyDescent="0.2">
      <c r="A59" s="31" t="s">
        <v>13</v>
      </c>
      <c r="B59" s="25" t="s">
        <v>316</v>
      </c>
      <c r="C59" s="53" t="s">
        <v>14692</v>
      </c>
      <c r="D59" s="25" t="s">
        <v>14691</v>
      </c>
      <c r="E59" s="97">
        <v>11433.5009765625</v>
      </c>
      <c r="F59" s="27">
        <v>14443.787109375</v>
      </c>
      <c r="G59" s="27">
        <v>15153.91015625</v>
      </c>
      <c r="H59" s="27">
        <v>14850.58203125</v>
      </c>
      <c r="I59" s="27">
        <v>11679.8544921875</v>
      </c>
      <c r="J59" s="27">
        <f t="shared" si="0"/>
        <v>14435.146391398981</v>
      </c>
      <c r="K59" s="68">
        <v>0.94512325525283813</v>
      </c>
      <c r="L59" s="68">
        <v>1.0008066892623901</v>
      </c>
      <c r="M59" s="27">
        <v>14277.505859375</v>
      </c>
      <c r="N59" s="27">
        <v>14046.519854784947</v>
      </c>
      <c r="O59" s="66">
        <f t="shared" si="1"/>
        <v>13617.238575654183</v>
      </c>
      <c r="P59" s="66">
        <f t="shared" si="2"/>
        <v>13701.914613146131</v>
      </c>
      <c r="Q59" s="66">
        <f t="shared" si="3"/>
        <v>14254.407258915995</v>
      </c>
      <c r="R59" s="66">
        <f t="shared" si="4"/>
        <v>13768.499715189646</v>
      </c>
      <c r="S59" s="67">
        <f>E59/INDEX('CCG overall weighted population'!$F$4:$F$195,MATCH(A59,'CCG overall weighted population'!$A$4:$A$195,0))*INDEX('CCG overall weighted population'!$T$4:$T$195,MATCH(A59,'CCG overall weighted population'!$A$4:$A$195,0))</f>
        <v>0</v>
      </c>
      <c r="T59" s="66">
        <f t="shared" si="5"/>
        <v>17280.83010771931</v>
      </c>
      <c r="U59" s="66">
        <f t="shared" si="6"/>
        <v>17280.83010771931</v>
      </c>
      <c r="V59" s="81">
        <f t="shared" si="7"/>
        <v>13762.179119512683</v>
      </c>
      <c r="W59" s="110">
        <f t="shared" si="8"/>
        <v>1.2036714867758995</v>
      </c>
    </row>
    <row r="60" spans="1:23" x14ac:dyDescent="0.2">
      <c r="A60" s="31" t="s">
        <v>13</v>
      </c>
      <c r="B60" s="25" t="s">
        <v>316</v>
      </c>
      <c r="C60" s="53" t="s">
        <v>14690</v>
      </c>
      <c r="D60" s="25" t="s">
        <v>14689</v>
      </c>
      <c r="E60" s="97">
        <v>5659.0830078125</v>
      </c>
      <c r="F60" s="27">
        <v>7798.77001953125</v>
      </c>
      <c r="G60" s="27">
        <v>7655.55322265625</v>
      </c>
      <c r="H60" s="27">
        <v>6548.3896484375</v>
      </c>
      <c r="I60" s="27">
        <v>4644.05029296875</v>
      </c>
      <c r="J60" s="27">
        <f t="shared" si="0"/>
        <v>7470.7799894559876</v>
      </c>
      <c r="K60" s="68">
        <v>0.94512325525283813</v>
      </c>
      <c r="L60" s="68">
        <v>1.0008066892623901</v>
      </c>
      <c r="M60" s="27">
        <v>7266.39013671875</v>
      </c>
      <c r="N60" s="27">
        <v>5848.4030567709951</v>
      </c>
      <c r="O60" s="66">
        <f t="shared" si="1"/>
        <v>6913.0454706559358</v>
      </c>
      <c r="P60" s="66">
        <f t="shared" si="2"/>
        <v>6956.0328424497575</v>
      </c>
      <c r="Q60" s="66">
        <f t="shared" si="3"/>
        <v>7124.5914287239748</v>
      </c>
      <c r="R60" s="66">
        <f t="shared" si="4"/>
        <v>6976.3471231072672</v>
      </c>
      <c r="S60" s="67">
        <f>E60/INDEX('CCG overall weighted population'!$F$4:$F$195,MATCH(A60,'CCG overall weighted population'!$A$4:$A$195,0))*INDEX('CCG overall weighted population'!$T$4:$T$195,MATCH(A60,'CCG overall weighted population'!$A$4:$A$195,0))</f>
        <v>0</v>
      </c>
      <c r="T60" s="66">
        <f t="shared" si="5"/>
        <v>8756.0062389290251</v>
      </c>
      <c r="U60" s="66">
        <f t="shared" si="6"/>
        <v>8756.0062389290251</v>
      </c>
      <c r="V60" s="81">
        <f t="shared" si="7"/>
        <v>6973.1445469094651</v>
      </c>
      <c r="W60" s="110">
        <f t="shared" si="8"/>
        <v>1.2322039696683846</v>
      </c>
    </row>
    <row r="61" spans="1:23" x14ac:dyDescent="0.2">
      <c r="A61" s="31" t="s">
        <v>13</v>
      </c>
      <c r="B61" s="25" t="s">
        <v>316</v>
      </c>
      <c r="C61" s="53" t="s">
        <v>14688</v>
      </c>
      <c r="D61" s="25" t="s">
        <v>14687</v>
      </c>
      <c r="E61" s="97">
        <v>10122.1669921875</v>
      </c>
      <c r="F61" s="27">
        <v>11945.208984375</v>
      </c>
      <c r="G61" s="27">
        <v>10050.166015625</v>
      </c>
      <c r="H61" s="27">
        <v>11177.796875</v>
      </c>
      <c r="I61" s="27">
        <v>8890.8115234375</v>
      </c>
      <c r="J61" s="27">
        <f t="shared" si="0"/>
        <v>11581.41409524005</v>
      </c>
      <c r="K61" s="68">
        <v>0.94512325525283813</v>
      </c>
      <c r="L61" s="68">
        <v>1.0008066892623901</v>
      </c>
      <c r="M61" s="27">
        <v>11144.86328125</v>
      </c>
      <c r="N61" s="27">
        <v>12437.073453124647</v>
      </c>
      <c r="O61" s="66">
        <f t="shared" si="1"/>
        <v>11035.629293930248</v>
      </c>
      <c r="P61" s="66">
        <f t="shared" si="2"/>
        <v>11104.252117467375</v>
      </c>
      <c r="Q61" s="66">
        <f t="shared" si="3"/>
        <v>11274.084298437465</v>
      </c>
      <c r="R61" s="66">
        <f t="shared" si="4"/>
        <v>11124.7198887341</v>
      </c>
      <c r="S61" s="67">
        <f>E61/INDEX('CCG overall weighted population'!$F$4:$F$195,MATCH(A61,'CCG overall weighted population'!$A$4:$A$195,0))*INDEX('CCG overall weighted population'!$T$4:$T$195,MATCH(A61,'CCG overall weighted population'!$A$4:$A$195,0))</f>
        <v>0</v>
      </c>
      <c r="T61" s="66">
        <f t="shared" si="5"/>
        <v>13962.62471364928</v>
      </c>
      <c r="U61" s="66">
        <f t="shared" si="6"/>
        <v>13962.62471364928</v>
      </c>
      <c r="V61" s="81">
        <f t="shared" si="7"/>
        <v>11119.612952038697</v>
      </c>
      <c r="W61" s="110">
        <f t="shared" si="8"/>
        <v>1.0985407532419733</v>
      </c>
    </row>
    <row r="62" spans="1:23" x14ac:dyDescent="0.2">
      <c r="A62" s="31" t="s">
        <v>13</v>
      </c>
      <c r="B62" s="25" t="s">
        <v>316</v>
      </c>
      <c r="C62" s="53" t="s">
        <v>14686</v>
      </c>
      <c r="D62" s="25" t="s">
        <v>14685</v>
      </c>
      <c r="E62" s="97">
        <v>6404.5830078125</v>
      </c>
      <c r="F62" s="27">
        <v>7863.7646484375</v>
      </c>
      <c r="G62" s="27">
        <v>6138.91650390625</v>
      </c>
      <c r="H62" s="27">
        <v>5939.533203125</v>
      </c>
      <c r="I62" s="27">
        <v>6057.80517578125</v>
      </c>
      <c r="J62" s="27">
        <f t="shared" si="0"/>
        <v>7389.5410016951355</v>
      </c>
      <c r="K62" s="68">
        <v>0.94512325525283813</v>
      </c>
      <c r="L62" s="68">
        <v>1.0008066892623901</v>
      </c>
      <c r="M62" s="27">
        <v>7107.12939453125</v>
      </c>
      <c r="N62" s="27">
        <v>6313.1254651997606</v>
      </c>
      <c r="O62" s="66">
        <f t="shared" si="1"/>
        <v>6887.8443822297604</v>
      </c>
      <c r="P62" s="66">
        <f t="shared" si="2"/>
        <v>6930.6750461641614</v>
      </c>
      <c r="Q62" s="66">
        <f t="shared" si="3"/>
        <v>7027.7290015981016</v>
      </c>
      <c r="R62" s="66">
        <f t="shared" si="4"/>
        <v>6942.371758465717</v>
      </c>
      <c r="S62" s="67">
        <f>E62/INDEX('CCG overall weighted population'!$F$4:$F$195,MATCH(A62,'CCG overall weighted population'!$A$4:$A$195,0))*INDEX('CCG overall weighted population'!$T$4:$T$195,MATCH(A62,'CCG overall weighted population'!$A$4:$A$195,0))</f>
        <v>0</v>
      </c>
      <c r="T62" s="66">
        <f t="shared" si="5"/>
        <v>8713.3637930298028</v>
      </c>
      <c r="U62" s="66">
        <f t="shared" si="6"/>
        <v>8713.3637930298028</v>
      </c>
      <c r="V62" s="81">
        <f t="shared" si="7"/>
        <v>6939.1847790683887</v>
      </c>
      <c r="W62" s="110">
        <f t="shared" si="8"/>
        <v>1.0834717530561733</v>
      </c>
    </row>
    <row r="63" spans="1:23" x14ac:dyDescent="0.2">
      <c r="A63" s="31" t="s">
        <v>13</v>
      </c>
      <c r="B63" s="25" t="s">
        <v>316</v>
      </c>
      <c r="C63" s="53" t="s">
        <v>14684</v>
      </c>
      <c r="D63" s="25" t="s">
        <v>14683</v>
      </c>
      <c r="E63" s="97">
        <v>9683.33203125</v>
      </c>
      <c r="F63" s="27">
        <v>11879.8974609375</v>
      </c>
      <c r="G63" s="27">
        <v>10919.51953125</v>
      </c>
      <c r="H63" s="27">
        <v>9936.4912109375</v>
      </c>
      <c r="I63" s="27">
        <v>6475.3916015625</v>
      </c>
      <c r="J63" s="27">
        <f t="shared" si="0"/>
        <v>11301.914331743681</v>
      </c>
      <c r="K63" s="68">
        <v>0.94512325525283813</v>
      </c>
      <c r="L63" s="68">
        <v>1.0008066892623901</v>
      </c>
      <c r="M63" s="27">
        <v>11079.537109375</v>
      </c>
      <c r="N63" s="27">
        <v>8381.6623355442298</v>
      </c>
      <c r="O63" s="66">
        <f t="shared" si="1"/>
        <v>10414.096424803598</v>
      </c>
      <c r="P63" s="66">
        <f t="shared" si="2"/>
        <v>10478.85437219596</v>
      </c>
      <c r="Q63" s="66">
        <f t="shared" si="3"/>
        <v>10809.749631991923</v>
      </c>
      <c r="R63" s="66">
        <f t="shared" si="4"/>
        <v>10518.733083356952</v>
      </c>
      <c r="S63" s="67">
        <f>E63/INDEX('CCG overall weighted population'!$F$4:$F$195,MATCH(A63,'CCG overall weighted population'!$A$4:$A$195,0))*INDEX('CCG overall weighted population'!$T$4:$T$195,MATCH(A63,'CCG overall weighted population'!$A$4:$A$195,0))</f>
        <v>0</v>
      </c>
      <c r="T63" s="66">
        <f t="shared" si="5"/>
        <v>13202.051285326568</v>
      </c>
      <c r="U63" s="66">
        <f t="shared" si="6"/>
        <v>13202.051285326568</v>
      </c>
      <c r="V63" s="81">
        <f t="shared" si="7"/>
        <v>10513.904332205475</v>
      </c>
      <c r="W63" s="110">
        <f t="shared" si="8"/>
        <v>1.0857733988956546</v>
      </c>
    </row>
    <row r="64" spans="1:23" x14ac:dyDescent="0.2">
      <c r="A64" s="31" t="s">
        <v>13</v>
      </c>
      <c r="B64" s="25" t="s">
        <v>316</v>
      </c>
      <c r="C64" s="53" t="s">
        <v>14682</v>
      </c>
      <c r="D64" s="25" t="s">
        <v>14681</v>
      </c>
      <c r="E64" s="97">
        <v>4907.5</v>
      </c>
      <c r="F64" s="27">
        <v>6017.244140625</v>
      </c>
      <c r="G64" s="27">
        <v>5451.7734375</v>
      </c>
      <c r="H64" s="27">
        <v>4492.56103515625</v>
      </c>
      <c r="I64" s="27">
        <v>2891.3564453125</v>
      </c>
      <c r="J64" s="27">
        <f t="shared" si="0"/>
        <v>5622.2667135102738</v>
      </c>
      <c r="K64" s="68">
        <v>0.94512325525283813</v>
      </c>
      <c r="L64" s="68">
        <v>1.0008066892623901</v>
      </c>
      <c r="M64" s="27">
        <v>5449.82763671875</v>
      </c>
      <c r="N64" s="27">
        <v>4223.7804297859957</v>
      </c>
      <c r="O64" s="66">
        <f t="shared" si="1"/>
        <v>5185.7407367643018</v>
      </c>
      <c r="P64" s="66">
        <f t="shared" si="2"/>
        <v>5217.9872142428449</v>
      </c>
      <c r="Q64" s="66">
        <f t="shared" si="3"/>
        <v>5327.2229160254747</v>
      </c>
      <c r="R64" s="66">
        <f t="shared" si="4"/>
        <v>5231.1520416947214</v>
      </c>
      <c r="S64" s="67">
        <f>E64/INDEX('CCG overall weighted population'!$F$4:$F$195,MATCH(A64,'CCG overall weighted population'!$A$4:$A$195,0))*INDEX('CCG overall weighted population'!$T$4:$T$195,MATCH(A64,'CCG overall weighted population'!$A$4:$A$195,0))</f>
        <v>0</v>
      </c>
      <c r="T64" s="66">
        <f t="shared" si="5"/>
        <v>6565.6136521865292</v>
      </c>
      <c r="U64" s="66">
        <f t="shared" si="6"/>
        <v>6565.6136521865292</v>
      </c>
      <c r="V64" s="81">
        <f t="shared" si="7"/>
        <v>5228.7506183251298</v>
      </c>
      <c r="W64" s="110">
        <f t="shared" si="8"/>
        <v>1.065461155033139</v>
      </c>
    </row>
    <row r="65" spans="1:23" x14ac:dyDescent="0.2">
      <c r="A65" s="31" t="s">
        <v>13</v>
      </c>
      <c r="B65" s="25" t="s">
        <v>316</v>
      </c>
      <c r="C65" s="53" t="s">
        <v>14680</v>
      </c>
      <c r="D65" s="25" t="s">
        <v>14679</v>
      </c>
      <c r="E65" s="97">
        <v>12779.58203125</v>
      </c>
      <c r="F65" s="27">
        <v>14309.62109375</v>
      </c>
      <c r="G65" s="27">
        <v>12069.0009765625</v>
      </c>
      <c r="H65" s="27">
        <v>14147.1826171875</v>
      </c>
      <c r="I65" s="27">
        <v>9943.412109375</v>
      </c>
      <c r="J65" s="27">
        <f t="shared" si="0"/>
        <v>13959.668898251692</v>
      </c>
      <c r="K65" s="68">
        <v>0.94512325525283813</v>
      </c>
      <c r="L65" s="68">
        <v>1.0008066892623901</v>
      </c>
      <c r="M65" s="27">
        <v>13106.8837890625</v>
      </c>
      <c r="N65" s="27">
        <v>13931.0512539457</v>
      </c>
      <c r="O65" s="66">
        <f t="shared" si="1"/>
        <v>13201.543951057298</v>
      </c>
      <c r="P65" s="66">
        <f t="shared" si="2"/>
        <v>13283.635075798986</v>
      </c>
      <c r="Q65" s="66">
        <f t="shared" si="3"/>
        <v>13189.300535550819</v>
      </c>
      <c r="R65" s="66">
        <f t="shared" si="4"/>
        <v>13272.266100959692</v>
      </c>
      <c r="S65" s="67">
        <f>E65/INDEX('CCG overall weighted population'!$F$4:$F$195,MATCH(A65,'CCG overall weighted population'!$A$4:$A$195,0))*INDEX('CCG overall weighted population'!$T$4:$T$195,MATCH(A65,'CCG overall weighted population'!$A$4:$A$195,0))</f>
        <v>0</v>
      </c>
      <c r="T65" s="66">
        <f t="shared" si="5"/>
        <v>16658.00779892506</v>
      </c>
      <c r="U65" s="66">
        <f t="shared" si="6"/>
        <v>16658.00779892506</v>
      </c>
      <c r="V65" s="81">
        <f t="shared" si="7"/>
        <v>13266.173307301955</v>
      </c>
      <c r="W65" s="110">
        <f t="shared" si="8"/>
        <v>1.0380756800075379</v>
      </c>
    </row>
    <row r="66" spans="1:23" x14ac:dyDescent="0.2">
      <c r="A66" s="31" t="s">
        <v>13</v>
      </c>
      <c r="B66" s="25" t="s">
        <v>316</v>
      </c>
      <c r="C66" s="53" t="s">
        <v>14678</v>
      </c>
      <c r="D66" s="25" t="s">
        <v>14677</v>
      </c>
      <c r="E66" s="97">
        <v>8853.6669921875</v>
      </c>
      <c r="F66" s="27">
        <v>11184.75</v>
      </c>
      <c r="G66" s="27">
        <v>10655.7822265625</v>
      </c>
      <c r="H66" s="27">
        <v>9855.78125</v>
      </c>
      <c r="I66" s="27">
        <v>7650.9111328125</v>
      </c>
      <c r="J66" s="27">
        <f t="shared" si="0"/>
        <v>10804.447134728431</v>
      </c>
      <c r="K66" s="68">
        <v>0.94512325525283813</v>
      </c>
      <c r="L66" s="68">
        <v>1.0008066892623901</v>
      </c>
      <c r="M66" s="27">
        <v>10510.8115234375</v>
      </c>
      <c r="N66" s="27">
        <v>9404.5941804667927</v>
      </c>
      <c r="O66" s="66">
        <f t="shared" si="1"/>
        <v>10087.361696412399</v>
      </c>
      <c r="P66" s="66">
        <f t="shared" si="2"/>
        <v>10150.087910134424</v>
      </c>
      <c r="Q66" s="66">
        <f t="shared" si="3"/>
        <v>10400.18978914043</v>
      </c>
      <c r="R66" s="66">
        <f t="shared" si="4"/>
        <v>10180.22959484714</v>
      </c>
      <c r="S66" s="67">
        <f>E66/INDEX('CCG overall weighted population'!$F$4:$F$195,MATCH(A66,'CCG overall weighted population'!$A$4:$A$195,0))*INDEX('CCG overall weighted population'!$T$4:$T$195,MATCH(A66,'CCG overall weighted population'!$A$4:$A$195,0))</f>
        <v>0</v>
      </c>
      <c r="T66" s="66">
        <f t="shared" si="5"/>
        <v>12777.19589826105</v>
      </c>
      <c r="U66" s="66">
        <f t="shared" si="6"/>
        <v>12777.19589826105</v>
      </c>
      <c r="V66" s="81">
        <f t="shared" si="7"/>
        <v>10175.556237800349</v>
      </c>
      <c r="W66" s="110">
        <f t="shared" si="8"/>
        <v>1.1493041523675205</v>
      </c>
    </row>
    <row r="67" spans="1:23" x14ac:dyDescent="0.2">
      <c r="A67" s="31" t="s">
        <v>13</v>
      </c>
      <c r="B67" s="25" t="s">
        <v>316</v>
      </c>
      <c r="C67" s="53" t="s">
        <v>14676</v>
      </c>
      <c r="D67" s="25" t="s">
        <v>14675</v>
      </c>
      <c r="E67" s="97">
        <v>11449.583984375</v>
      </c>
      <c r="F67" s="27">
        <v>14022.484375</v>
      </c>
      <c r="G67" s="27">
        <v>12798.087890625</v>
      </c>
      <c r="H67" s="27">
        <v>9917.3828125</v>
      </c>
      <c r="I67" s="27">
        <v>6402.2109375</v>
      </c>
      <c r="J67" s="27">
        <f t="shared" si="0"/>
        <v>13011.315087543238</v>
      </c>
      <c r="K67" s="68">
        <v>0.94512325525283813</v>
      </c>
      <c r="L67" s="68">
        <v>1.0008066892623901</v>
      </c>
      <c r="M67" s="27">
        <v>12412.9150390625</v>
      </c>
      <c r="N67" s="27">
        <v>8373.9423861388641</v>
      </c>
      <c r="O67" s="66">
        <f t="shared" si="1"/>
        <v>11868.574126409365</v>
      </c>
      <c r="P67" s="66">
        <f t="shared" si="2"/>
        <v>11942.376448526316</v>
      </c>
      <c r="Q67" s="66">
        <f t="shared" si="3"/>
        <v>12009.017773770136</v>
      </c>
      <c r="R67" s="66">
        <f t="shared" si="4"/>
        <v>11950.407902837336</v>
      </c>
      <c r="S67" s="67">
        <f>E67/INDEX('CCG overall weighted population'!$F$4:$F$195,MATCH(A67,'CCG overall weighted population'!$A$4:$A$195,0))*INDEX('CCG overall weighted population'!$T$4:$T$195,MATCH(A67,'CCG overall weighted population'!$A$4:$A$195,0))</f>
        <v>0</v>
      </c>
      <c r="T67" s="66">
        <f t="shared" si="5"/>
        <v>14998.944907486872</v>
      </c>
      <c r="U67" s="66">
        <f t="shared" si="6"/>
        <v>14998.944907486872</v>
      </c>
      <c r="V67" s="81">
        <f t="shared" si="7"/>
        <v>11944.921924111177</v>
      </c>
      <c r="W67" s="110">
        <f t="shared" si="8"/>
        <v>1.0432625273033636</v>
      </c>
    </row>
    <row r="68" spans="1:23" x14ac:dyDescent="0.2">
      <c r="A68" s="31" t="s">
        <v>13</v>
      </c>
      <c r="B68" s="25" t="s">
        <v>316</v>
      </c>
      <c r="C68" s="53" t="s">
        <v>14674</v>
      </c>
      <c r="D68" s="25" t="s">
        <v>14673</v>
      </c>
      <c r="E68" s="97">
        <v>5717.1669921875</v>
      </c>
      <c r="F68" s="27">
        <v>6071.41943359375</v>
      </c>
      <c r="G68" s="27">
        <v>4887.61962890625</v>
      </c>
      <c r="H68" s="27">
        <v>4620.78515625</v>
      </c>
      <c r="I68" s="27">
        <v>5625.06640625</v>
      </c>
      <c r="J68" s="27">
        <f t="shared" ref="J68:J131" si="9">SUMPRODUCT($F68:$I68,$F$1:$I$1)</f>
        <v>5759.5112414121204</v>
      </c>
      <c r="K68" s="68">
        <v>0.94512325525283813</v>
      </c>
      <c r="L68" s="68">
        <v>1.0008066892623901</v>
      </c>
      <c r="M68" s="27">
        <v>5863.99560546875</v>
      </c>
      <c r="N68" s="27">
        <v>5972.7162082002724</v>
      </c>
      <c r="O68" s="66">
        <f t="shared" ref="O68:O131" si="10">(N$1*N68+(1-N$1)*J68)*K68*L68</f>
        <v>5468.0059366257565</v>
      </c>
      <c r="P68" s="66">
        <f t="shared" ref="P68:P131" si="11">O68*$E$7330/O$7330</f>
        <v>5502.0076230266777</v>
      </c>
      <c r="Q68" s="66">
        <f t="shared" ref="Q68:Q131" si="12">($N$1*N68)+((1-$N$1)*M68)</f>
        <v>5874.8676657419028</v>
      </c>
      <c r="R68" s="66">
        <f t="shared" ref="R68:R131" si="13">(P68*$J$1)+(Q68*$M$1)</f>
        <v>5546.9438302001645</v>
      </c>
      <c r="S68" s="67">
        <f>E68/INDEX('CCG overall weighted population'!$F$4:$F$195,MATCH(A68,'CCG overall weighted population'!$A$4:$A$195,0))*INDEX('CCG overall weighted population'!$T$4:$T$195,MATCH(A68,'CCG overall weighted population'!$A$4:$A$195,0))</f>
        <v>0</v>
      </c>
      <c r="T68" s="66">
        <f t="shared" ref="T68:T131" si="14">R68/$R$7330*$T$1</f>
        <v>6961.963607480131</v>
      </c>
      <c r="U68" s="66">
        <f t="shared" ref="U68:U131" si="15">T68+S68</f>
        <v>6961.963607480131</v>
      </c>
      <c r="V68" s="81">
        <f t="shared" ref="V68:V131" si="16">U68*$E$7330/$U$7330</f>
        <v>5544.397438805403</v>
      </c>
      <c r="W68" s="110">
        <f t="shared" si="8"/>
        <v>0.96978056551117253</v>
      </c>
    </row>
    <row r="69" spans="1:23" x14ac:dyDescent="0.2">
      <c r="A69" s="31" t="s">
        <v>13</v>
      </c>
      <c r="B69" s="25" t="s">
        <v>316</v>
      </c>
      <c r="C69" s="53" t="s">
        <v>14672</v>
      </c>
      <c r="D69" s="25" t="s">
        <v>5921</v>
      </c>
      <c r="E69" s="97">
        <v>13576.3330078125</v>
      </c>
      <c r="F69" s="27">
        <v>15340.8056640625</v>
      </c>
      <c r="G69" s="27">
        <v>13745.1953125</v>
      </c>
      <c r="H69" s="27">
        <v>12487.23828125</v>
      </c>
      <c r="I69" s="27">
        <v>11810.5185546875</v>
      </c>
      <c r="J69" s="27">
        <f t="shared" si="9"/>
        <v>14663.768321811885</v>
      </c>
      <c r="K69" s="68">
        <v>0.94512325525283813</v>
      </c>
      <c r="L69" s="68">
        <v>1.0008066892623901</v>
      </c>
      <c r="M69" s="27">
        <v>14503.306640625</v>
      </c>
      <c r="N69" s="27">
        <v>14878.970119525908</v>
      </c>
      <c r="O69" s="66">
        <f t="shared" si="10"/>
        <v>13890.60404208157</v>
      </c>
      <c r="P69" s="66">
        <f t="shared" si="11"/>
        <v>13976.97994730776</v>
      </c>
      <c r="Q69" s="66">
        <f t="shared" si="12"/>
        <v>14540.872988515091</v>
      </c>
      <c r="R69" s="66">
        <f t="shared" si="13"/>
        <v>14044.938997944711</v>
      </c>
      <c r="S69" s="67">
        <f>E69/INDEX('CCG overall weighted population'!$F$4:$F$195,MATCH(A69,'CCG overall weighted population'!$A$4:$A$195,0))*INDEX('CCG overall weighted population'!$T$4:$T$195,MATCH(A69,'CCG overall weighted population'!$A$4:$A$195,0))</f>
        <v>0</v>
      </c>
      <c r="T69" s="66">
        <f t="shared" si="14"/>
        <v>17627.788772730564</v>
      </c>
      <c r="U69" s="66">
        <f t="shared" si="15"/>
        <v>17627.788772730564</v>
      </c>
      <c r="V69" s="81">
        <f t="shared" si="16"/>
        <v>14038.49149948446</v>
      </c>
      <c r="W69" s="110">
        <f t="shared" ref="W69:W132" si="17">V69/E69</f>
        <v>1.0340414817024606</v>
      </c>
    </row>
    <row r="70" spans="1:23" x14ac:dyDescent="0.2">
      <c r="A70" s="31" t="s">
        <v>13</v>
      </c>
      <c r="B70" s="25" t="s">
        <v>316</v>
      </c>
      <c r="C70" s="53" t="s">
        <v>14671</v>
      </c>
      <c r="D70" s="25" t="s">
        <v>14670</v>
      </c>
      <c r="E70" s="97">
        <v>12295.1669921875</v>
      </c>
      <c r="F70" s="27">
        <v>14785.37890625</v>
      </c>
      <c r="G70" s="27">
        <v>12369.2783203125</v>
      </c>
      <c r="H70" s="27">
        <v>11253.2373046875</v>
      </c>
      <c r="I70" s="27">
        <v>8663.2958984375</v>
      </c>
      <c r="J70" s="27">
        <f t="shared" si="9"/>
        <v>13846.052218547331</v>
      </c>
      <c r="K70" s="68">
        <v>0.94512325525283813</v>
      </c>
      <c r="L70" s="68">
        <v>1.0008066892623901</v>
      </c>
      <c r="M70" s="27">
        <v>13326.44140625</v>
      </c>
      <c r="N70" s="27">
        <v>11773.981999609929</v>
      </c>
      <c r="O70" s="66">
        <f t="shared" si="10"/>
        <v>12900.788309166383</v>
      </c>
      <c r="P70" s="66">
        <f t="shared" si="11"/>
        <v>12981.009245920455</v>
      </c>
      <c r="Q70" s="66">
        <f t="shared" si="12"/>
        <v>13171.195465585994</v>
      </c>
      <c r="R70" s="66">
        <f t="shared" si="13"/>
        <v>13003.930037610007</v>
      </c>
      <c r="S70" s="67">
        <f>E70/INDEX('CCG overall weighted population'!$F$4:$F$195,MATCH(A70,'CCG overall weighted population'!$A$4:$A$195,0))*INDEX('CCG overall weighted population'!$T$4:$T$195,MATCH(A70,'CCG overall weighted population'!$A$4:$A$195,0))</f>
        <v>0</v>
      </c>
      <c r="T70" s="66">
        <f t="shared" si="14"/>
        <v>16321.219476417822</v>
      </c>
      <c r="U70" s="66">
        <f t="shared" si="15"/>
        <v>16321.219476417822</v>
      </c>
      <c r="V70" s="81">
        <f t="shared" si="16"/>
        <v>12997.960426855061</v>
      </c>
      <c r="W70" s="110">
        <f t="shared" si="17"/>
        <v>1.0571601374031052</v>
      </c>
    </row>
    <row r="71" spans="1:23" x14ac:dyDescent="0.2">
      <c r="A71" s="31" t="s">
        <v>13</v>
      </c>
      <c r="B71" s="25" t="s">
        <v>316</v>
      </c>
      <c r="C71" s="53" t="s">
        <v>14669</v>
      </c>
      <c r="D71" s="25" t="s">
        <v>14668</v>
      </c>
      <c r="E71" s="97">
        <v>4290.083984375</v>
      </c>
      <c r="F71" s="27">
        <v>4889.30859375</v>
      </c>
      <c r="G71" s="27">
        <v>3846.613037109375</v>
      </c>
      <c r="H71" s="27">
        <v>3441.0859375</v>
      </c>
      <c r="I71" s="27">
        <v>3705.190185546875</v>
      </c>
      <c r="J71" s="27">
        <f t="shared" si="9"/>
        <v>4556.0761770228701</v>
      </c>
      <c r="K71" s="68">
        <v>0.94512325525283813</v>
      </c>
      <c r="L71" s="68">
        <v>1.0008066892623901</v>
      </c>
      <c r="M71" s="27">
        <v>4394.8720703125</v>
      </c>
      <c r="N71" s="27">
        <v>3553.0950289737116</v>
      </c>
      <c r="O71" s="66">
        <f t="shared" si="10"/>
        <v>4214.6566446406605</v>
      </c>
      <c r="P71" s="66">
        <f t="shared" si="11"/>
        <v>4240.8646325579275</v>
      </c>
      <c r="Q71" s="66">
        <f t="shared" si="12"/>
        <v>4310.6943661786208</v>
      </c>
      <c r="R71" s="66">
        <f t="shared" si="13"/>
        <v>4249.2803462772044</v>
      </c>
      <c r="S71" s="67">
        <f>E71/INDEX('CCG overall weighted population'!$F$4:$F$195,MATCH(A71,'CCG overall weighted population'!$A$4:$A$195,0))*INDEX('CCG overall weighted population'!$T$4:$T$195,MATCH(A71,'CCG overall weighted population'!$A$4:$A$195,0))</f>
        <v>0</v>
      </c>
      <c r="T71" s="66">
        <f t="shared" si="14"/>
        <v>5333.2674774344941</v>
      </c>
      <c r="U71" s="66">
        <f t="shared" si="15"/>
        <v>5333.2674774344941</v>
      </c>
      <c r="V71" s="81">
        <f t="shared" si="16"/>
        <v>4247.3296629389706</v>
      </c>
      <c r="W71" s="110">
        <f t="shared" si="17"/>
        <v>0.99003415280639129</v>
      </c>
    </row>
    <row r="72" spans="1:23" x14ac:dyDescent="0.2">
      <c r="A72" s="31" t="s">
        <v>13</v>
      </c>
      <c r="B72" s="25" t="s">
        <v>316</v>
      </c>
      <c r="C72" s="53" t="s">
        <v>14667</v>
      </c>
      <c r="D72" s="25" t="s">
        <v>14666</v>
      </c>
      <c r="E72" s="97">
        <v>4198.75</v>
      </c>
      <c r="F72" s="27">
        <v>5170.619140625</v>
      </c>
      <c r="G72" s="27">
        <v>4694.41552734375</v>
      </c>
      <c r="H72" s="27">
        <v>3490.592529296875</v>
      </c>
      <c r="I72" s="27">
        <v>2433.1435546875</v>
      </c>
      <c r="J72" s="27">
        <f t="shared" si="9"/>
        <v>4774.2696524529292</v>
      </c>
      <c r="K72" s="68">
        <v>0.94512325525283813</v>
      </c>
      <c r="L72" s="68">
        <v>1.0008066892623901</v>
      </c>
      <c r="M72" s="27">
        <v>4765.9326171875</v>
      </c>
      <c r="N72" s="27">
        <v>3602.3651030971678</v>
      </c>
      <c r="O72" s="66">
        <f t="shared" si="10"/>
        <v>4405.064505089842</v>
      </c>
      <c r="P72" s="66">
        <f t="shared" si="11"/>
        <v>4432.4565056863748</v>
      </c>
      <c r="Q72" s="66">
        <f t="shared" si="12"/>
        <v>4649.5758657784663</v>
      </c>
      <c r="R72" s="66">
        <f t="shared" si="13"/>
        <v>4458.6232155205116</v>
      </c>
      <c r="S72" s="67">
        <f>E72/INDEX('CCG overall weighted population'!$F$4:$F$195,MATCH(A72,'CCG overall weighted population'!$A$4:$A$195,0))*INDEX('CCG overall weighted population'!$T$4:$T$195,MATCH(A72,'CCG overall weighted population'!$A$4:$A$195,0))</f>
        <v>0</v>
      </c>
      <c r="T72" s="66">
        <f t="shared" si="14"/>
        <v>5596.0135015103833</v>
      </c>
      <c r="U72" s="66">
        <f t="shared" si="15"/>
        <v>5596.0135015103833</v>
      </c>
      <c r="V72" s="81">
        <f t="shared" si="16"/>
        <v>4456.5764308159914</v>
      </c>
      <c r="W72" s="110">
        <f t="shared" si="17"/>
        <v>1.0614055208850233</v>
      </c>
    </row>
    <row r="73" spans="1:23" x14ac:dyDescent="0.2">
      <c r="A73" s="31" t="s">
        <v>13</v>
      </c>
      <c r="B73" s="25" t="s">
        <v>316</v>
      </c>
      <c r="C73" s="53" t="s">
        <v>14665</v>
      </c>
      <c r="D73" s="25" t="s">
        <v>14664</v>
      </c>
      <c r="E73" s="97">
        <v>5171.75</v>
      </c>
      <c r="F73" s="27">
        <v>6846.70947265625</v>
      </c>
      <c r="G73" s="27">
        <v>7457.90185546875</v>
      </c>
      <c r="H73" s="27">
        <v>6219.0673828125</v>
      </c>
      <c r="I73" s="27">
        <v>4512.701171875</v>
      </c>
      <c r="J73" s="27">
        <f t="shared" si="9"/>
        <v>6694.6184159541699</v>
      </c>
      <c r="K73" s="68">
        <v>0.94512325525283813</v>
      </c>
      <c r="L73" s="68">
        <v>1.0008066892623901</v>
      </c>
      <c r="M73" s="27">
        <v>6777.46337890625</v>
      </c>
      <c r="N73" s="27">
        <v>6140.6290992046224</v>
      </c>
      <c r="O73" s="66">
        <f t="shared" si="10"/>
        <v>6279.9426102287762</v>
      </c>
      <c r="P73" s="66">
        <f t="shared" si="11"/>
        <v>6318.993160232485</v>
      </c>
      <c r="Q73" s="66">
        <f t="shared" si="12"/>
        <v>6713.7799509360875</v>
      </c>
      <c r="R73" s="66">
        <f t="shared" si="13"/>
        <v>6366.5719270191476</v>
      </c>
      <c r="S73" s="67">
        <f>E73/INDEX('CCG overall weighted population'!$F$4:$F$195,MATCH(A73,'CCG overall weighted population'!$A$4:$A$195,0))*INDEX('CCG overall weighted population'!$T$4:$T$195,MATCH(A73,'CCG overall weighted population'!$A$4:$A$195,0))</f>
        <v>0</v>
      </c>
      <c r="T73" s="66">
        <f t="shared" si="14"/>
        <v>7990.6780052453687</v>
      </c>
      <c r="U73" s="66">
        <f t="shared" si="15"/>
        <v>7990.6780052453687</v>
      </c>
      <c r="V73" s="81">
        <f t="shared" si="16"/>
        <v>6363.6492754716737</v>
      </c>
      <c r="W73" s="110">
        <f t="shared" si="17"/>
        <v>1.2304634360654854</v>
      </c>
    </row>
    <row r="74" spans="1:23" x14ac:dyDescent="0.2">
      <c r="A74" s="31" t="s">
        <v>13</v>
      </c>
      <c r="B74" s="25" t="s">
        <v>316</v>
      </c>
      <c r="C74" s="53" t="s">
        <v>14663</v>
      </c>
      <c r="D74" s="25" t="s">
        <v>14662</v>
      </c>
      <c r="E74" s="97">
        <v>2092.75</v>
      </c>
      <c r="F74" s="27">
        <v>2729.02587890625</v>
      </c>
      <c r="G74" s="27">
        <v>2690.82568359375</v>
      </c>
      <c r="H74" s="27">
        <v>2531.30810546875</v>
      </c>
      <c r="I74" s="27">
        <v>2881.177490234375</v>
      </c>
      <c r="J74" s="27">
        <f t="shared" si="9"/>
        <v>2703.2854328602525</v>
      </c>
      <c r="K74" s="68">
        <v>0.94512325525283813</v>
      </c>
      <c r="L74" s="68">
        <v>1.0008066892623901</v>
      </c>
      <c r="M74" s="27">
        <v>2529.9443359375</v>
      </c>
      <c r="N74" s="27">
        <v>2234.7143138505417</v>
      </c>
      <c r="O74" s="66">
        <f t="shared" si="10"/>
        <v>2512.6774982077236</v>
      </c>
      <c r="P74" s="66">
        <f t="shared" si="11"/>
        <v>2528.3020738411274</v>
      </c>
      <c r="Q74" s="66">
        <f t="shared" si="12"/>
        <v>2500.4213337288043</v>
      </c>
      <c r="R74" s="66">
        <f t="shared" si="13"/>
        <v>2524.9419532320271</v>
      </c>
      <c r="S74" s="67">
        <f>E74/INDEX('CCG overall weighted population'!$F$4:$F$195,MATCH(A74,'CCG overall weighted population'!$A$4:$A$195,0))*INDEX('CCG overall weighted population'!$T$4:$T$195,MATCH(A74,'CCG overall weighted population'!$A$4:$A$195,0))</f>
        <v>0</v>
      </c>
      <c r="T74" s="66">
        <f t="shared" si="14"/>
        <v>3169.0520992289985</v>
      </c>
      <c r="U74" s="66">
        <f t="shared" si="15"/>
        <v>3169.0520992289985</v>
      </c>
      <c r="V74" s="81">
        <f t="shared" si="16"/>
        <v>2523.7828482079281</v>
      </c>
      <c r="W74" s="110">
        <f t="shared" si="17"/>
        <v>1.2059648062157104</v>
      </c>
    </row>
    <row r="75" spans="1:23" x14ac:dyDescent="0.2">
      <c r="A75" s="31" t="s">
        <v>13</v>
      </c>
      <c r="B75" s="25" t="s">
        <v>316</v>
      </c>
      <c r="C75" s="53" t="s">
        <v>14661</v>
      </c>
      <c r="D75" s="25" t="s">
        <v>14660</v>
      </c>
      <c r="E75" s="97">
        <v>2644.5830078125</v>
      </c>
      <c r="F75" s="27">
        <v>3250.3447265625</v>
      </c>
      <c r="G75" s="27">
        <v>2940.514404296875</v>
      </c>
      <c r="H75" s="27">
        <v>2823.123779296875</v>
      </c>
      <c r="I75" s="27">
        <v>1924.114990234375</v>
      </c>
      <c r="J75" s="27">
        <f t="shared" si="9"/>
        <v>3111.1995144725029</v>
      </c>
      <c r="K75" s="68">
        <v>0.94512325525283813</v>
      </c>
      <c r="L75" s="68">
        <v>1.0008066892623901</v>
      </c>
      <c r="M75" s="27">
        <v>2983.29736328125</v>
      </c>
      <c r="N75" s="27">
        <v>2749.5134225618208</v>
      </c>
      <c r="O75" s="66">
        <f t="shared" si="10"/>
        <v>2908.6276866690673</v>
      </c>
      <c r="P75" s="66">
        <f t="shared" si="11"/>
        <v>2926.7143982793677</v>
      </c>
      <c r="Q75" s="66">
        <f t="shared" si="12"/>
        <v>2959.9189692093073</v>
      </c>
      <c r="R75" s="66">
        <f t="shared" si="13"/>
        <v>2930.7161343397643</v>
      </c>
      <c r="S75" s="67">
        <f>E75/INDEX('CCG overall weighted population'!$F$4:$F$195,MATCH(A75,'CCG overall weighted population'!$A$4:$A$195,0))*INDEX('CCG overall weighted population'!$T$4:$T$195,MATCH(A75,'CCG overall weighted population'!$A$4:$A$195,0))</f>
        <v>0</v>
      </c>
      <c r="T75" s="66">
        <f t="shared" si="14"/>
        <v>3678.3388647351808</v>
      </c>
      <c r="U75" s="66">
        <f t="shared" si="15"/>
        <v>3678.3388647351808</v>
      </c>
      <c r="V75" s="81">
        <f t="shared" si="16"/>
        <v>2929.3707537890655</v>
      </c>
      <c r="W75" s="110">
        <f t="shared" si="17"/>
        <v>1.1076872025325957</v>
      </c>
    </row>
    <row r="76" spans="1:23" x14ac:dyDescent="0.2">
      <c r="A76" s="31" t="s">
        <v>13</v>
      </c>
      <c r="B76" s="25" t="s">
        <v>316</v>
      </c>
      <c r="C76" s="53" t="s">
        <v>14659</v>
      </c>
      <c r="D76" s="25" t="s">
        <v>14658</v>
      </c>
      <c r="E76" s="97">
        <v>5114.16650390625</v>
      </c>
      <c r="F76" s="27">
        <v>6073.7451171875</v>
      </c>
      <c r="G76" s="27">
        <v>5786.8955078125</v>
      </c>
      <c r="H76" s="27">
        <v>5330.7431640625</v>
      </c>
      <c r="I76" s="27">
        <v>4516.740234375</v>
      </c>
      <c r="J76" s="27">
        <f t="shared" si="9"/>
        <v>5879.1380867992757</v>
      </c>
      <c r="K76" s="68">
        <v>0.94512325525283813</v>
      </c>
      <c r="L76" s="68">
        <v>1.0008066892623901</v>
      </c>
      <c r="M76" s="27">
        <v>5919.1357421875</v>
      </c>
      <c r="N76" s="27">
        <v>5627.1650352310962</v>
      </c>
      <c r="O76" s="66">
        <f t="shared" si="10"/>
        <v>5537.1587337097217</v>
      </c>
      <c r="P76" s="66">
        <f t="shared" si="11"/>
        <v>5571.5904327601256</v>
      </c>
      <c r="Q76" s="66">
        <f t="shared" si="12"/>
        <v>5889.9386714918601</v>
      </c>
      <c r="R76" s="66">
        <f t="shared" si="13"/>
        <v>5609.957006729248</v>
      </c>
      <c r="S76" s="67">
        <f>E76/INDEX('CCG overall weighted population'!$F$4:$F$195,MATCH(A76,'CCG overall weighted population'!$A$4:$A$195,0))*INDEX('CCG overall weighted population'!$T$4:$T$195,MATCH(A76,'CCG overall weighted population'!$A$4:$A$195,0))</f>
        <v>0</v>
      </c>
      <c r="T76" s="66">
        <f t="shared" si="14"/>
        <v>7041.0513817962756</v>
      </c>
      <c r="U76" s="66">
        <f t="shared" si="15"/>
        <v>7041.0513817962756</v>
      </c>
      <c r="V76" s="81">
        <f t="shared" si="16"/>
        <v>5607.3816883766194</v>
      </c>
      <c r="W76" s="110">
        <f t="shared" si="17"/>
        <v>1.0964409711912286</v>
      </c>
    </row>
    <row r="77" spans="1:23" x14ac:dyDescent="0.2">
      <c r="A77" s="31" t="s">
        <v>13</v>
      </c>
      <c r="B77" s="25" t="s">
        <v>316</v>
      </c>
      <c r="C77" s="53" t="s">
        <v>14657</v>
      </c>
      <c r="D77" s="25" t="s">
        <v>14656</v>
      </c>
      <c r="E77" s="97">
        <v>1642.25</v>
      </c>
      <c r="F77" s="27">
        <v>2032.625</v>
      </c>
      <c r="G77" s="27">
        <v>1892.1094970703125</v>
      </c>
      <c r="H77" s="27">
        <v>1665.8387451171875</v>
      </c>
      <c r="I77" s="27">
        <v>1342.7938232421875</v>
      </c>
      <c r="J77" s="27">
        <f t="shared" si="9"/>
        <v>1939.9087213930834</v>
      </c>
      <c r="K77" s="68">
        <v>0.94512325525283813</v>
      </c>
      <c r="L77" s="68">
        <v>1.0008066892623901</v>
      </c>
      <c r="M77" s="27">
        <v>2007.0303955078125</v>
      </c>
      <c r="N77" s="27">
        <v>1411.5973922256255</v>
      </c>
      <c r="O77" s="66">
        <f t="shared" si="10"/>
        <v>1784.9596605054678</v>
      </c>
      <c r="P77" s="66">
        <f t="shared" si="11"/>
        <v>1796.0590702936463</v>
      </c>
      <c r="Q77" s="66">
        <f t="shared" si="12"/>
        <v>1947.487095179594</v>
      </c>
      <c r="R77" s="66">
        <f t="shared" si="13"/>
        <v>1814.3088163608159</v>
      </c>
      <c r="S77" s="67">
        <f>E77/INDEX('CCG overall weighted population'!$F$4:$F$195,MATCH(A77,'CCG overall weighted population'!$A$4:$A$195,0))*INDEX('CCG overall weighted population'!$T$4:$T$195,MATCH(A77,'CCG overall weighted population'!$A$4:$A$195,0))</f>
        <v>0</v>
      </c>
      <c r="T77" s="66">
        <f t="shared" si="14"/>
        <v>2277.1371657784657</v>
      </c>
      <c r="U77" s="66">
        <f t="shared" si="15"/>
        <v>2277.1371657784657</v>
      </c>
      <c r="V77" s="81">
        <f t="shared" si="16"/>
        <v>1813.4759360398959</v>
      </c>
      <c r="W77" s="110">
        <f t="shared" si="17"/>
        <v>1.1042630147906201</v>
      </c>
    </row>
    <row r="78" spans="1:23" x14ac:dyDescent="0.2">
      <c r="A78" s="31" t="s">
        <v>13</v>
      </c>
      <c r="B78" s="25" t="s">
        <v>316</v>
      </c>
      <c r="C78" s="53" t="s">
        <v>14655</v>
      </c>
      <c r="D78" s="25" t="s">
        <v>14654</v>
      </c>
      <c r="E78" s="97">
        <v>2423.999755859375</v>
      </c>
      <c r="F78" s="27">
        <v>2625.52587890625</v>
      </c>
      <c r="G78" s="27">
        <v>2302.026123046875</v>
      </c>
      <c r="H78" s="27">
        <v>2925.724853515625</v>
      </c>
      <c r="I78" s="27">
        <v>2110.696044921875</v>
      </c>
      <c r="J78" s="27">
        <f t="shared" si="9"/>
        <v>2628.3152951175002</v>
      </c>
      <c r="K78" s="68">
        <v>0.94512325525283813</v>
      </c>
      <c r="L78" s="68">
        <v>1.0008066892623901</v>
      </c>
      <c r="M78" s="27">
        <v>2514.2041015625</v>
      </c>
      <c r="N78" s="27">
        <v>2829.2307409550381</v>
      </c>
      <c r="O78" s="66">
        <f t="shared" si="10"/>
        <v>2505.0900939851772</v>
      </c>
      <c r="P78" s="66">
        <f t="shared" si="11"/>
        <v>2520.6674888836001</v>
      </c>
      <c r="Q78" s="66">
        <f t="shared" si="12"/>
        <v>2545.7067655017536</v>
      </c>
      <c r="R78" s="66">
        <f t="shared" si="13"/>
        <v>2523.6851630580541</v>
      </c>
      <c r="S78" s="67">
        <f>E78/INDEX('CCG overall weighted population'!$F$4:$F$195,MATCH(A78,'CCG overall weighted population'!$A$4:$A$195,0))*INDEX('CCG overall weighted population'!$T$4:$T$195,MATCH(A78,'CCG overall weighted population'!$A$4:$A$195,0))</f>
        <v>0</v>
      </c>
      <c r="T78" s="66">
        <f t="shared" si="14"/>
        <v>3167.4747031490519</v>
      </c>
      <c r="U78" s="66">
        <f t="shared" si="15"/>
        <v>3167.4747031490519</v>
      </c>
      <c r="V78" s="81">
        <f t="shared" si="16"/>
        <v>2522.5266349786261</v>
      </c>
      <c r="W78" s="110">
        <f t="shared" si="17"/>
        <v>1.0406464063707468</v>
      </c>
    </row>
    <row r="79" spans="1:23" x14ac:dyDescent="0.2">
      <c r="A79" s="31" t="s">
        <v>13</v>
      </c>
      <c r="B79" s="25" t="s">
        <v>316</v>
      </c>
      <c r="C79" s="53" t="s">
        <v>14653</v>
      </c>
      <c r="D79" s="25" t="s">
        <v>14652</v>
      </c>
      <c r="E79" s="97">
        <v>2406.5</v>
      </c>
      <c r="F79" s="27">
        <v>3074.041748046875</v>
      </c>
      <c r="G79" s="27">
        <v>3295.82861328125</v>
      </c>
      <c r="H79" s="27">
        <v>2991.444091796875</v>
      </c>
      <c r="I79" s="27">
        <v>1843.5828857421875</v>
      </c>
      <c r="J79" s="27">
        <f t="shared" si="9"/>
        <v>3024.6273164744598</v>
      </c>
      <c r="K79" s="68">
        <v>0.94512325525283813</v>
      </c>
      <c r="L79" s="68">
        <v>1.0008066892623901</v>
      </c>
      <c r="M79" s="27">
        <v>3275.65771484375</v>
      </c>
      <c r="N79" s="27">
        <v>3277.0391569138787</v>
      </c>
      <c r="O79" s="66">
        <f t="shared" si="10"/>
        <v>2884.8269284291323</v>
      </c>
      <c r="P79" s="66">
        <f t="shared" si="11"/>
        <v>2902.7656398493891</v>
      </c>
      <c r="Q79" s="66">
        <f t="shared" si="12"/>
        <v>3275.7958590507628</v>
      </c>
      <c r="R79" s="66">
        <f t="shared" si="13"/>
        <v>2947.7223562889853</v>
      </c>
      <c r="S79" s="67">
        <f>E79/INDEX('CCG overall weighted population'!$F$4:$F$195,MATCH(A79,'CCG overall weighted population'!$A$4:$A$195,0))*INDEX('CCG overall weighted population'!$T$4:$T$195,MATCH(A79,'CCG overall weighted population'!$A$4:$A$195,0))</f>
        <v>0</v>
      </c>
      <c r="T79" s="66">
        <f t="shared" si="14"/>
        <v>3699.6833567537587</v>
      </c>
      <c r="U79" s="66">
        <f t="shared" si="15"/>
        <v>3699.6833567537587</v>
      </c>
      <c r="V79" s="81">
        <f t="shared" si="16"/>
        <v>2946.3691688272102</v>
      </c>
      <c r="W79" s="110">
        <f t="shared" si="17"/>
        <v>1.2243379051847953</v>
      </c>
    </row>
    <row r="80" spans="1:23" x14ac:dyDescent="0.2">
      <c r="A80" s="31" t="s">
        <v>13</v>
      </c>
      <c r="B80" s="25" t="s">
        <v>316</v>
      </c>
      <c r="C80" s="53" t="s">
        <v>14651</v>
      </c>
      <c r="D80" s="25" t="s">
        <v>14650</v>
      </c>
      <c r="E80" s="97">
        <v>4098.25048828125</v>
      </c>
      <c r="F80" s="27">
        <v>4399.9677734375</v>
      </c>
      <c r="G80" s="27">
        <v>3563.5908203125</v>
      </c>
      <c r="H80" s="27">
        <v>4190.33935546875</v>
      </c>
      <c r="I80" s="27">
        <v>4884.76611328125</v>
      </c>
      <c r="J80" s="27">
        <f t="shared" si="9"/>
        <v>4335.1067741387569</v>
      </c>
      <c r="K80" s="68">
        <v>0.94512325525283813</v>
      </c>
      <c r="L80" s="68">
        <v>1.0008066892623901</v>
      </c>
      <c r="M80" s="27">
        <v>3886.364501953125</v>
      </c>
      <c r="N80" s="27">
        <v>4741.8181034601157</v>
      </c>
      <c r="O80" s="66">
        <f t="shared" si="10"/>
        <v>4138.985643806519</v>
      </c>
      <c r="P80" s="66">
        <f t="shared" si="11"/>
        <v>4164.7230869457026</v>
      </c>
      <c r="Q80" s="66">
        <f t="shared" si="12"/>
        <v>3971.9098621038238</v>
      </c>
      <c r="R80" s="66">
        <f t="shared" si="13"/>
        <v>4141.4856948288425</v>
      </c>
      <c r="S80" s="67">
        <f>E80/INDEX('CCG overall weighted population'!$F$4:$F$195,MATCH(A80,'CCG overall weighted population'!$A$4:$A$195,0))*INDEX('CCG overall weighted population'!$T$4:$T$195,MATCH(A80,'CCG overall weighted population'!$A$4:$A$195,0))</f>
        <v>0</v>
      </c>
      <c r="T80" s="66">
        <f t="shared" si="14"/>
        <v>5197.9745191069505</v>
      </c>
      <c r="U80" s="66">
        <f t="shared" si="15"/>
        <v>5197.9745191069505</v>
      </c>
      <c r="V80" s="81">
        <f t="shared" si="16"/>
        <v>4139.5844959240658</v>
      </c>
      <c r="W80" s="110">
        <f t="shared" si="17"/>
        <v>1.0100857689789846</v>
      </c>
    </row>
    <row r="81" spans="1:23" x14ac:dyDescent="0.2">
      <c r="A81" s="31" t="s">
        <v>13</v>
      </c>
      <c r="B81" s="25" t="s">
        <v>316</v>
      </c>
      <c r="C81" s="53" t="s">
        <v>14649</v>
      </c>
      <c r="D81" s="25" t="s">
        <v>14648</v>
      </c>
      <c r="E81" s="97">
        <v>5914.6669921875</v>
      </c>
      <c r="F81" s="27">
        <v>6626.353515625</v>
      </c>
      <c r="G81" s="27">
        <v>6558.08349609375</v>
      </c>
      <c r="H81" s="27">
        <v>7048.220703125</v>
      </c>
      <c r="I81" s="27">
        <v>5205.7607421875</v>
      </c>
      <c r="J81" s="27">
        <f t="shared" si="9"/>
        <v>6626.0109101768539</v>
      </c>
      <c r="K81" s="68">
        <v>0.94512325525283813</v>
      </c>
      <c r="L81" s="68">
        <v>1.0008066892623901</v>
      </c>
      <c r="M81" s="27">
        <v>6581.71240234375</v>
      </c>
      <c r="N81" s="27">
        <v>7358.8833422443886</v>
      </c>
      <c r="O81" s="66">
        <f t="shared" si="10"/>
        <v>6336.7701627698361</v>
      </c>
      <c r="P81" s="66">
        <f t="shared" si="11"/>
        <v>6376.174083388506</v>
      </c>
      <c r="Q81" s="66">
        <f t="shared" si="12"/>
        <v>6659.4294963338143</v>
      </c>
      <c r="R81" s="66">
        <f t="shared" si="13"/>
        <v>6410.311353304669</v>
      </c>
      <c r="S81" s="67">
        <f>E81/INDEX('CCG overall weighted population'!$F$4:$F$195,MATCH(A81,'CCG overall weighted population'!$A$4:$A$195,0))*INDEX('CCG overall weighted population'!$T$4:$T$195,MATCH(A81,'CCG overall weighted population'!$A$4:$A$195,0))</f>
        <v>0</v>
      </c>
      <c r="T81" s="66">
        <f t="shared" si="14"/>
        <v>8045.5753150673909</v>
      </c>
      <c r="U81" s="66">
        <f t="shared" si="15"/>
        <v>8045.5753150673909</v>
      </c>
      <c r="V81" s="81">
        <f t="shared" si="16"/>
        <v>6407.3686226465861</v>
      </c>
      <c r="W81" s="110">
        <f t="shared" si="17"/>
        <v>1.0833016687346693</v>
      </c>
    </row>
    <row r="82" spans="1:23" x14ac:dyDescent="0.2">
      <c r="A82" s="31" t="s">
        <v>13</v>
      </c>
      <c r="B82" s="25" t="s">
        <v>316</v>
      </c>
      <c r="C82" s="53" t="s">
        <v>14647</v>
      </c>
      <c r="D82" s="25" t="s">
        <v>14646</v>
      </c>
      <c r="E82" s="97">
        <v>2067.25</v>
      </c>
      <c r="F82" s="27">
        <v>2730.964599609375</v>
      </c>
      <c r="G82" s="27">
        <v>2609.963623046875</v>
      </c>
      <c r="H82" s="27">
        <v>2714.804931640625</v>
      </c>
      <c r="I82" s="27">
        <v>1789.0672607421875</v>
      </c>
      <c r="J82" s="27">
        <f t="shared" si="9"/>
        <v>2681.5419978562845</v>
      </c>
      <c r="K82" s="68">
        <v>0.94512325525283813</v>
      </c>
      <c r="L82" s="68">
        <v>1.0008066892623901</v>
      </c>
      <c r="M82" s="27">
        <v>2495.578125</v>
      </c>
      <c r="N82" s="27">
        <v>2366.6771654792205</v>
      </c>
      <c r="O82" s="66">
        <f t="shared" si="10"/>
        <v>2506.649551973911</v>
      </c>
      <c r="P82" s="66">
        <f t="shared" si="11"/>
        <v>2522.2366440456913</v>
      </c>
      <c r="Q82" s="66">
        <f t="shared" si="12"/>
        <v>2482.6880290479221</v>
      </c>
      <c r="R82" s="66">
        <f t="shared" si="13"/>
        <v>2517.470338855082</v>
      </c>
      <c r="S82" s="67">
        <f>E82/INDEX('CCG overall weighted population'!$F$4:$F$195,MATCH(A82,'CCG overall weighted population'!$A$4:$A$195,0))*INDEX('CCG overall weighted population'!$T$4:$T$195,MATCH(A82,'CCG overall weighted population'!$A$4:$A$195,0))</f>
        <v>0</v>
      </c>
      <c r="T82" s="66">
        <f t="shared" si="14"/>
        <v>3159.6744835592285</v>
      </c>
      <c r="U82" s="66">
        <f t="shared" si="15"/>
        <v>3159.6744835592285</v>
      </c>
      <c r="V82" s="81">
        <f t="shared" si="16"/>
        <v>2516.3146637655805</v>
      </c>
      <c r="W82" s="110">
        <f t="shared" si="17"/>
        <v>1.2172280390690919</v>
      </c>
    </row>
    <row r="83" spans="1:23" x14ac:dyDescent="0.2">
      <c r="A83" s="31" t="s">
        <v>13</v>
      </c>
      <c r="B83" s="25" t="s">
        <v>316</v>
      </c>
      <c r="C83" s="53" t="s">
        <v>14645</v>
      </c>
      <c r="D83" s="25" t="s">
        <v>14644</v>
      </c>
      <c r="E83" s="97">
        <v>3508.333251953125</v>
      </c>
      <c r="F83" s="27">
        <v>4110.95068359375</v>
      </c>
      <c r="G83" s="27">
        <v>4465.50341796875</v>
      </c>
      <c r="H83" s="27">
        <v>4327.166015625</v>
      </c>
      <c r="I83" s="27">
        <v>3787.53857421875</v>
      </c>
      <c r="J83" s="27">
        <f t="shared" si="9"/>
        <v>4152.6186780064572</v>
      </c>
      <c r="K83" s="68">
        <v>0.94512325525283813</v>
      </c>
      <c r="L83" s="68">
        <v>1.0008066892623901</v>
      </c>
      <c r="M83" s="27">
        <v>4325.41552734375</v>
      </c>
      <c r="N83" s="27">
        <v>3982.6845677236229</v>
      </c>
      <c r="O83" s="66">
        <f t="shared" si="10"/>
        <v>3911.8287014809512</v>
      </c>
      <c r="P83" s="66">
        <f t="shared" si="11"/>
        <v>3936.1536152252761</v>
      </c>
      <c r="Q83" s="66">
        <f t="shared" si="12"/>
        <v>4291.1424313817379</v>
      </c>
      <c r="R83" s="66">
        <f t="shared" si="13"/>
        <v>3978.936024600423</v>
      </c>
      <c r="S83" s="67">
        <f>E83/INDEX('CCG overall weighted population'!$F$4:$F$195,MATCH(A83,'CCG overall weighted population'!$A$4:$A$195,0))*INDEX('CCG overall weighted population'!$T$4:$T$195,MATCH(A83,'CCG overall weighted population'!$A$4:$A$195,0))</f>
        <v>0</v>
      </c>
      <c r="T83" s="66">
        <f t="shared" si="14"/>
        <v>4993.9585919261417</v>
      </c>
      <c r="U83" s="66">
        <f t="shared" si="15"/>
        <v>4993.9585919261417</v>
      </c>
      <c r="V83" s="81">
        <f t="shared" si="16"/>
        <v>3977.1094460801605</v>
      </c>
      <c r="W83" s="110">
        <f t="shared" si="17"/>
        <v>1.1336179206653367</v>
      </c>
    </row>
    <row r="84" spans="1:23" x14ac:dyDescent="0.2">
      <c r="A84" s="31" t="s">
        <v>14</v>
      </c>
      <c r="B84" s="25" t="s">
        <v>279</v>
      </c>
      <c r="C84" s="53" t="s">
        <v>14643</v>
      </c>
      <c r="D84" s="25" t="s">
        <v>14642</v>
      </c>
      <c r="E84" s="97">
        <v>4105.5830078125</v>
      </c>
      <c r="F84" s="27">
        <v>5277.53662109375</v>
      </c>
      <c r="G84" s="27">
        <v>5378.58447265625</v>
      </c>
      <c r="H84" s="27">
        <v>4806.0048828125</v>
      </c>
      <c r="I84" s="27">
        <v>3706.67919921875</v>
      </c>
      <c r="J84" s="27">
        <f t="shared" si="9"/>
        <v>5147.9129996438051</v>
      </c>
      <c r="K84" s="68">
        <v>0.9425702691078186</v>
      </c>
      <c r="L84" s="68">
        <v>1.0001838207244873</v>
      </c>
      <c r="M84" s="27">
        <v>5131.908203125</v>
      </c>
      <c r="N84" s="27">
        <v>12897.107469149911</v>
      </c>
      <c r="O84" s="66">
        <f t="shared" si="10"/>
        <v>5583.7119864104079</v>
      </c>
      <c r="P84" s="66">
        <f t="shared" si="11"/>
        <v>5618.4331674251007</v>
      </c>
      <c r="Q84" s="66">
        <f t="shared" si="12"/>
        <v>5908.428129727492</v>
      </c>
      <c r="R84" s="66">
        <f t="shared" si="13"/>
        <v>5653.3826718300024</v>
      </c>
      <c r="S84" s="67">
        <f>E84/INDEX('CCG overall weighted population'!$F$4:$F$195,MATCH(A84,'CCG overall weighted population'!$A$4:$A$195,0))*INDEX('CCG overall weighted population'!$T$4:$T$195,MATCH(A84,'CCG overall weighted population'!$A$4:$A$195,0))</f>
        <v>0</v>
      </c>
      <c r="T84" s="66">
        <f t="shared" si="14"/>
        <v>7095.5548902717101</v>
      </c>
      <c r="U84" s="66">
        <f t="shared" si="15"/>
        <v>7095.5548902717101</v>
      </c>
      <c r="V84" s="81">
        <f t="shared" si="16"/>
        <v>5650.7874184026186</v>
      </c>
      <c r="W84" s="110">
        <f t="shared" si="17"/>
        <v>1.3763666226330717</v>
      </c>
    </row>
    <row r="85" spans="1:23" x14ac:dyDescent="0.2">
      <c r="A85" s="31" t="s">
        <v>14</v>
      </c>
      <c r="B85" s="25" t="s">
        <v>279</v>
      </c>
      <c r="C85" s="53" t="s">
        <v>14641</v>
      </c>
      <c r="D85" s="25" t="s">
        <v>14640</v>
      </c>
      <c r="E85" s="97">
        <v>19891.75</v>
      </c>
      <c r="F85" s="27">
        <v>26586.71875</v>
      </c>
      <c r="G85" s="27">
        <v>26091.8828125</v>
      </c>
      <c r="H85" s="27">
        <v>22220.73828125</v>
      </c>
      <c r="I85" s="27">
        <v>18852.955078125</v>
      </c>
      <c r="J85" s="27">
        <f t="shared" si="9"/>
        <v>25578.520285504426</v>
      </c>
      <c r="K85" s="68">
        <v>0.9425702691078186</v>
      </c>
      <c r="L85" s="68">
        <v>1.0001838207244873</v>
      </c>
      <c r="M85" s="27">
        <v>24780.255859375</v>
      </c>
      <c r="N85" s="27">
        <v>39004.67238707588</v>
      </c>
      <c r="O85" s="66">
        <f t="shared" si="10"/>
        <v>25379.726391101445</v>
      </c>
      <c r="P85" s="66">
        <f t="shared" si="11"/>
        <v>25537.54507449226</v>
      </c>
      <c r="Q85" s="66">
        <f t="shared" si="12"/>
        <v>26202.697512145089</v>
      </c>
      <c r="R85" s="66">
        <f t="shared" si="13"/>
        <v>25617.707667197708</v>
      </c>
      <c r="S85" s="67">
        <f>E85/INDEX('CCG overall weighted population'!$F$4:$F$195,MATCH(A85,'CCG overall weighted population'!$A$4:$A$195,0))*INDEX('CCG overall weighted population'!$T$4:$T$195,MATCH(A85,'CCG overall weighted population'!$A$4:$A$195,0))</f>
        <v>0</v>
      </c>
      <c r="T85" s="66">
        <f t="shared" si="14"/>
        <v>32152.75905897524</v>
      </c>
      <c r="U85" s="66">
        <f t="shared" si="15"/>
        <v>32152.75905897524</v>
      </c>
      <c r="V85" s="81">
        <f t="shared" si="16"/>
        <v>25605.947549851269</v>
      </c>
      <c r="W85" s="110">
        <f t="shared" si="17"/>
        <v>1.2872646976686952</v>
      </c>
    </row>
    <row r="86" spans="1:23" x14ac:dyDescent="0.2">
      <c r="A86" s="31" t="s">
        <v>14</v>
      </c>
      <c r="B86" s="25" t="s">
        <v>279</v>
      </c>
      <c r="C86" s="53" t="s">
        <v>14639</v>
      </c>
      <c r="D86" s="25" t="s">
        <v>14638</v>
      </c>
      <c r="E86" s="97">
        <v>14468</v>
      </c>
      <c r="F86" s="27">
        <v>17289.517578125</v>
      </c>
      <c r="G86" s="27">
        <v>15582.5556640625</v>
      </c>
      <c r="H86" s="27">
        <v>16753.068359375</v>
      </c>
      <c r="I86" s="27">
        <v>15054.544921875</v>
      </c>
      <c r="J86" s="27">
        <f t="shared" si="9"/>
        <v>17006.534854079764</v>
      </c>
      <c r="K86" s="68">
        <v>0.9425702691078186</v>
      </c>
      <c r="L86" s="68">
        <v>1.0001838207244873</v>
      </c>
      <c r="M86" s="27">
        <v>16736.044921875</v>
      </c>
      <c r="N86" s="27">
        <v>31723.055924774118</v>
      </c>
      <c r="O86" s="66">
        <f t="shared" si="10"/>
        <v>17420.19126025205</v>
      </c>
      <c r="P86" s="66">
        <f t="shared" si="11"/>
        <v>17528.515188049518</v>
      </c>
      <c r="Q86" s="66">
        <f t="shared" si="12"/>
        <v>18234.746022164913</v>
      </c>
      <c r="R86" s="66">
        <f t="shared" si="13"/>
        <v>17613.628451575991</v>
      </c>
      <c r="S86" s="67">
        <f>E86/INDEX('CCG overall weighted population'!$F$4:$F$195,MATCH(A86,'CCG overall weighted population'!$A$4:$A$195,0))*INDEX('CCG overall weighted population'!$T$4:$T$195,MATCH(A86,'CCG overall weighted population'!$A$4:$A$195,0))</f>
        <v>0</v>
      </c>
      <c r="T86" s="66">
        <f t="shared" si="14"/>
        <v>22106.847307145643</v>
      </c>
      <c r="U86" s="66">
        <f t="shared" si="15"/>
        <v>22106.847307145643</v>
      </c>
      <c r="V86" s="81">
        <f t="shared" si="16"/>
        <v>17605.542703226525</v>
      </c>
      <c r="W86" s="110">
        <f t="shared" si="17"/>
        <v>1.2168608448456266</v>
      </c>
    </row>
    <row r="87" spans="1:23" x14ac:dyDescent="0.2">
      <c r="A87" s="31" t="s">
        <v>14</v>
      </c>
      <c r="B87" s="25" t="s">
        <v>279</v>
      </c>
      <c r="C87" s="53" t="s">
        <v>14637</v>
      </c>
      <c r="D87" s="25" t="s">
        <v>14636</v>
      </c>
      <c r="E87" s="97">
        <v>10029.75</v>
      </c>
      <c r="F87" s="27">
        <v>12443.40625</v>
      </c>
      <c r="G87" s="27">
        <v>12658.197265625</v>
      </c>
      <c r="H87" s="27">
        <v>11148.068359375</v>
      </c>
      <c r="I87" s="27">
        <v>8841.4345703125</v>
      </c>
      <c r="J87" s="27">
        <f t="shared" si="9"/>
        <v>12113.008382200051</v>
      </c>
      <c r="K87" s="68">
        <v>0.9425702691078186</v>
      </c>
      <c r="L87" s="68">
        <v>1.0001838207244873</v>
      </c>
      <c r="M87" s="27">
        <v>11922.9697265625</v>
      </c>
      <c r="N87" s="27">
        <v>13797.833374023539</v>
      </c>
      <c r="O87" s="66">
        <f t="shared" si="10"/>
        <v>11578.296104728726</v>
      </c>
      <c r="P87" s="66">
        <f t="shared" si="11"/>
        <v>11650.293391815239</v>
      </c>
      <c r="Q87" s="66">
        <f t="shared" si="12"/>
        <v>12110.456091308604</v>
      </c>
      <c r="R87" s="66">
        <f t="shared" si="13"/>
        <v>11705.751107925993</v>
      </c>
      <c r="S87" s="67">
        <f>E87/INDEX('CCG overall weighted population'!$F$4:$F$195,MATCH(A87,'CCG overall weighted population'!$A$4:$A$195,0))*INDEX('CCG overall weighted population'!$T$4:$T$195,MATCH(A87,'CCG overall weighted population'!$A$4:$A$195,0))</f>
        <v>0</v>
      </c>
      <c r="T87" s="66">
        <f t="shared" si="14"/>
        <v>14691.876410917288</v>
      </c>
      <c r="U87" s="66">
        <f t="shared" si="15"/>
        <v>14691.876410917288</v>
      </c>
      <c r="V87" s="81">
        <f t="shared" si="16"/>
        <v>11700.377441849161</v>
      </c>
      <c r="W87" s="110">
        <f t="shared" si="17"/>
        <v>1.1665672067448503</v>
      </c>
    </row>
    <row r="88" spans="1:23" x14ac:dyDescent="0.2">
      <c r="A88" s="31" t="s">
        <v>14</v>
      </c>
      <c r="B88" s="25" t="s">
        <v>279</v>
      </c>
      <c r="C88" s="53" t="s">
        <v>14635</v>
      </c>
      <c r="D88" s="25" t="s">
        <v>14634</v>
      </c>
      <c r="E88" s="97">
        <v>11923.083984375</v>
      </c>
      <c r="F88" s="27">
        <v>15366.81640625</v>
      </c>
      <c r="G88" s="27">
        <v>15268.08203125</v>
      </c>
      <c r="H88" s="27">
        <v>16287.9521484375</v>
      </c>
      <c r="I88" s="27">
        <v>11396.7509765625</v>
      </c>
      <c r="J88" s="27">
        <f t="shared" si="9"/>
        <v>15333.125037884596</v>
      </c>
      <c r="K88" s="68">
        <v>0.9425702691078186</v>
      </c>
      <c r="L88" s="68">
        <v>1.0001838207244873</v>
      </c>
      <c r="M88" s="27">
        <v>14779.580078125</v>
      </c>
      <c r="N88" s="27">
        <v>16724.850209034928</v>
      </c>
      <c r="O88" s="66">
        <f t="shared" si="10"/>
        <v>14586.408461518293</v>
      </c>
      <c r="P88" s="66">
        <f t="shared" si="11"/>
        <v>14677.111085467957</v>
      </c>
      <c r="Q88" s="66">
        <f t="shared" si="12"/>
        <v>14974.107091215992</v>
      </c>
      <c r="R88" s="66">
        <f t="shared" si="13"/>
        <v>14712.904339008361</v>
      </c>
      <c r="S88" s="67">
        <f>E88/INDEX('CCG overall weighted population'!$F$4:$F$195,MATCH(A88,'CCG overall weighted population'!$A$4:$A$195,0))*INDEX('CCG overall weighted population'!$T$4:$T$195,MATCH(A88,'CCG overall weighted population'!$A$4:$A$195,0))</f>
        <v>0</v>
      </c>
      <c r="T88" s="66">
        <f t="shared" si="14"/>
        <v>18466.15139869128</v>
      </c>
      <c r="U88" s="66">
        <f t="shared" si="15"/>
        <v>18466.15139869128</v>
      </c>
      <c r="V88" s="81">
        <f t="shared" si="16"/>
        <v>14706.15020301066</v>
      </c>
      <c r="W88" s="110">
        <f t="shared" si="17"/>
        <v>1.2334183188076862</v>
      </c>
    </row>
    <row r="89" spans="1:23" x14ac:dyDescent="0.2">
      <c r="A89" s="31" t="s">
        <v>14</v>
      </c>
      <c r="B89" s="25" t="s">
        <v>279</v>
      </c>
      <c r="C89" s="53" t="s">
        <v>14633</v>
      </c>
      <c r="D89" s="25" t="s">
        <v>14632</v>
      </c>
      <c r="E89" s="97">
        <v>3806.66650390625</v>
      </c>
      <c r="F89" s="27">
        <v>5487.3271484375</v>
      </c>
      <c r="G89" s="27">
        <v>6543.15966796875</v>
      </c>
      <c r="H89" s="27">
        <v>3998.319580078125</v>
      </c>
      <c r="I89" s="27">
        <v>2622.726318359375</v>
      </c>
      <c r="J89" s="27">
        <f t="shared" si="9"/>
        <v>5212.5695206549653</v>
      </c>
      <c r="K89" s="68">
        <v>0.9425702691078186</v>
      </c>
      <c r="L89" s="68">
        <v>1.0001838207244873</v>
      </c>
      <c r="M89" s="27">
        <v>5005.58642578125</v>
      </c>
      <c r="N89" s="27">
        <v>3787.7658398136355</v>
      </c>
      <c r="O89" s="66">
        <f t="shared" si="10"/>
        <v>4779.7937606114683</v>
      </c>
      <c r="P89" s="66">
        <f t="shared" si="11"/>
        <v>4809.5159391154821</v>
      </c>
      <c r="Q89" s="66">
        <f t="shared" si="12"/>
        <v>4883.8043671844889</v>
      </c>
      <c r="R89" s="66">
        <f t="shared" si="13"/>
        <v>4818.4690041046715</v>
      </c>
      <c r="S89" s="67">
        <f>E89/INDEX('CCG overall weighted population'!$F$4:$F$195,MATCH(A89,'CCG overall weighted population'!$A$4:$A$195,0))*INDEX('CCG overall weighted population'!$T$4:$T$195,MATCH(A89,'CCG overall weighted population'!$A$4:$A$195,0))</f>
        <v>0</v>
      </c>
      <c r="T89" s="66">
        <f t="shared" si="14"/>
        <v>6047.6555878766176</v>
      </c>
      <c r="U89" s="66">
        <f t="shared" si="15"/>
        <v>6047.6555878766176</v>
      </c>
      <c r="V89" s="81">
        <f t="shared" si="16"/>
        <v>4816.2570278554849</v>
      </c>
      <c r="W89" s="110">
        <f t="shared" si="17"/>
        <v>1.2652164361950891</v>
      </c>
    </row>
    <row r="90" spans="1:23" x14ac:dyDescent="0.2">
      <c r="A90" s="31" t="s">
        <v>14</v>
      </c>
      <c r="B90" s="25" t="s">
        <v>279</v>
      </c>
      <c r="C90" s="53" t="s">
        <v>14631</v>
      </c>
      <c r="D90" s="25" t="s">
        <v>14630</v>
      </c>
      <c r="E90" s="97">
        <v>19628.251953125</v>
      </c>
      <c r="F90" s="27">
        <v>19544.69140625</v>
      </c>
      <c r="G90" s="27">
        <v>16654.07421875</v>
      </c>
      <c r="H90" s="27">
        <v>17582.48046875</v>
      </c>
      <c r="I90" s="27">
        <v>19462.986328125</v>
      </c>
      <c r="J90" s="27">
        <f t="shared" si="9"/>
        <v>19061.839184677829</v>
      </c>
      <c r="K90" s="68">
        <v>0.9425702691078186</v>
      </c>
      <c r="L90" s="68">
        <v>1.0001838207244873</v>
      </c>
      <c r="M90" s="27">
        <v>18761.169921875</v>
      </c>
      <c r="N90" s="27">
        <v>21956.319318085443</v>
      </c>
      <c r="O90" s="66">
        <f t="shared" si="10"/>
        <v>18243.300862271699</v>
      </c>
      <c r="P90" s="66">
        <f t="shared" si="11"/>
        <v>18356.74313026225</v>
      </c>
      <c r="Q90" s="66">
        <f t="shared" si="12"/>
        <v>19080.684861496044</v>
      </c>
      <c r="R90" s="66">
        <f t="shared" si="13"/>
        <v>18443.990869063535</v>
      </c>
      <c r="S90" s="67">
        <f>E90/INDEX('CCG overall weighted population'!$F$4:$F$195,MATCH(A90,'CCG overall weighted population'!$A$4:$A$195,0))*INDEX('CCG overall weighted population'!$T$4:$T$195,MATCH(A90,'CCG overall weighted population'!$A$4:$A$195,0))</f>
        <v>0</v>
      </c>
      <c r="T90" s="66">
        <f t="shared" si="14"/>
        <v>23149.03433995699</v>
      </c>
      <c r="U90" s="66">
        <f t="shared" si="15"/>
        <v>23149.03433995699</v>
      </c>
      <c r="V90" s="81">
        <f t="shared" si="16"/>
        <v>18435.523932842127</v>
      </c>
      <c r="W90" s="110">
        <f t="shared" si="17"/>
        <v>0.93923411910896226</v>
      </c>
    </row>
    <row r="91" spans="1:23" x14ac:dyDescent="0.2">
      <c r="A91" s="31" t="s">
        <v>14</v>
      </c>
      <c r="B91" s="25" t="s">
        <v>279</v>
      </c>
      <c r="C91" s="53" t="s">
        <v>14629</v>
      </c>
      <c r="D91" s="25" t="s">
        <v>14628</v>
      </c>
      <c r="E91" s="97">
        <v>4032</v>
      </c>
      <c r="F91" s="27">
        <v>4987.5283203125</v>
      </c>
      <c r="G91" s="27">
        <v>5172.0224609375</v>
      </c>
      <c r="H91" s="27">
        <v>4869.25537109375</v>
      </c>
      <c r="I91" s="27">
        <v>3744.868896484375</v>
      </c>
      <c r="J91" s="27">
        <f t="shared" si="9"/>
        <v>4929.8675616014307</v>
      </c>
      <c r="K91" s="68">
        <v>0.9425702691078186</v>
      </c>
      <c r="L91" s="68">
        <v>1.0001838207244873</v>
      </c>
      <c r="M91" s="27">
        <v>5009.3798828125</v>
      </c>
      <c r="N91" s="27">
        <v>11342.353125314618</v>
      </c>
      <c r="O91" s="66">
        <f t="shared" si="10"/>
        <v>5252.1336921315824</v>
      </c>
      <c r="P91" s="66">
        <f t="shared" si="11"/>
        <v>5284.7930207433892</v>
      </c>
      <c r="Q91" s="66">
        <f t="shared" si="12"/>
        <v>5642.6772070627121</v>
      </c>
      <c r="R91" s="66">
        <f t="shared" si="13"/>
        <v>5327.9243732569184</v>
      </c>
      <c r="S91" s="67">
        <f>E91/INDEX('CCG overall weighted population'!$F$4:$F$195,MATCH(A91,'CCG overall weighted population'!$A$4:$A$195,0))*INDEX('CCG overall weighted population'!$T$4:$T$195,MATCH(A91,'CCG overall weighted population'!$A$4:$A$195,0))</f>
        <v>0</v>
      </c>
      <c r="T91" s="66">
        <f t="shared" si="14"/>
        <v>6687.0725079403837</v>
      </c>
      <c r="U91" s="66">
        <f t="shared" si="15"/>
        <v>6687.0725079403837</v>
      </c>
      <c r="V91" s="81">
        <f t="shared" si="16"/>
        <v>5325.4785253826112</v>
      </c>
      <c r="W91" s="110">
        <f t="shared" si="17"/>
        <v>1.3208032057000525</v>
      </c>
    </row>
    <row r="92" spans="1:23" x14ac:dyDescent="0.2">
      <c r="A92" s="31" t="s">
        <v>14</v>
      </c>
      <c r="B92" s="25" t="s">
        <v>279</v>
      </c>
      <c r="C92" s="53" t="s">
        <v>14627</v>
      </c>
      <c r="D92" s="25" t="s">
        <v>14626</v>
      </c>
      <c r="E92" s="97">
        <v>14461.8330078125</v>
      </c>
      <c r="F92" s="27">
        <v>15498.3232421875</v>
      </c>
      <c r="G92" s="27">
        <v>13127.3662109375</v>
      </c>
      <c r="H92" s="27">
        <v>10118.482421875</v>
      </c>
      <c r="I92" s="27">
        <v>9811.11328125</v>
      </c>
      <c r="J92" s="27">
        <f t="shared" si="9"/>
        <v>14303.121335209253</v>
      </c>
      <c r="K92" s="68">
        <v>0.9425702691078186</v>
      </c>
      <c r="L92" s="68">
        <v>1.0001838207244873</v>
      </c>
      <c r="M92" s="27">
        <v>13604.009765625</v>
      </c>
      <c r="N92" s="27">
        <v>8268.5384666160571</v>
      </c>
      <c r="O92" s="66">
        <f t="shared" si="10"/>
        <v>12915.268743899604</v>
      </c>
      <c r="P92" s="66">
        <f t="shared" si="11"/>
        <v>12995.57972430148</v>
      </c>
      <c r="Q92" s="66">
        <f t="shared" si="12"/>
        <v>13070.462635724107</v>
      </c>
      <c r="R92" s="66">
        <f t="shared" si="13"/>
        <v>13004.604435013138</v>
      </c>
      <c r="S92" s="67">
        <f>E92/INDEX('CCG overall weighted population'!$F$4:$F$195,MATCH(A92,'CCG overall weighted population'!$A$4:$A$195,0))*INDEX('CCG overall weighted population'!$T$4:$T$195,MATCH(A92,'CCG overall weighted population'!$A$4:$A$195,0))</f>
        <v>0</v>
      </c>
      <c r="T92" s="66">
        <f t="shared" si="14"/>
        <v>16322.065911918398</v>
      </c>
      <c r="U92" s="66">
        <f t="shared" si="15"/>
        <v>16322.065911918398</v>
      </c>
      <c r="V92" s="81">
        <f t="shared" si="16"/>
        <v>12998.63451466794</v>
      </c>
      <c r="W92" s="110">
        <f t="shared" si="17"/>
        <v>0.89882344151297289</v>
      </c>
    </row>
    <row r="93" spans="1:23" x14ac:dyDescent="0.2">
      <c r="A93" s="31" t="s">
        <v>14</v>
      </c>
      <c r="B93" s="25" t="s">
        <v>279</v>
      </c>
      <c r="C93" s="53" t="s">
        <v>14625</v>
      </c>
      <c r="D93" s="25" t="s">
        <v>14624</v>
      </c>
      <c r="E93" s="97">
        <v>12732.833984375</v>
      </c>
      <c r="F93" s="27">
        <v>16077.697265625</v>
      </c>
      <c r="G93" s="27">
        <v>15901.9287109375</v>
      </c>
      <c r="H93" s="27">
        <v>16925.17578125</v>
      </c>
      <c r="I93" s="27">
        <v>12458.1455078125</v>
      </c>
      <c r="J93" s="27">
        <f t="shared" si="9"/>
        <v>16042.629752393565</v>
      </c>
      <c r="K93" s="68">
        <v>0.9425702691078186</v>
      </c>
      <c r="L93" s="68">
        <v>1.0001838207244873</v>
      </c>
      <c r="M93" s="27">
        <v>15443.533203125</v>
      </c>
      <c r="N93" s="27">
        <v>18010.093329190622</v>
      </c>
      <c r="O93" s="66">
        <f t="shared" si="10"/>
        <v>15309.566808661109</v>
      </c>
      <c r="P93" s="66">
        <f t="shared" si="11"/>
        <v>15404.766246188288</v>
      </c>
      <c r="Q93" s="66">
        <f t="shared" si="12"/>
        <v>15700.189215731563</v>
      </c>
      <c r="R93" s="66">
        <f t="shared" si="13"/>
        <v>15440.369921139702</v>
      </c>
      <c r="S93" s="67">
        <f>E93/INDEX('CCG overall weighted population'!$F$4:$F$195,MATCH(A93,'CCG overall weighted population'!$A$4:$A$195,0))*INDEX('CCG overall weighted population'!$T$4:$T$195,MATCH(A93,'CCG overall weighted population'!$A$4:$A$195,0))</f>
        <v>0</v>
      </c>
      <c r="T93" s="66">
        <f t="shared" si="14"/>
        <v>19379.192717213155</v>
      </c>
      <c r="U93" s="66">
        <f t="shared" si="15"/>
        <v>19379.192717213155</v>
      </c>
      <c r="V93" s="81">
        <f t="shared" si="16"/>
        <v>15433.281833302028</v>
      </c>
      <c r="W93" s="110">
        <f t="shared" si="17"/>
        <v>1.2120853733144452</v>
      </c>
    </row>
    <row r="94" spans="1:23" x14ac:dyDescent="0.2">
      <c r="A94" s="31" t="s">
        <v>14</v>
      </c>
      <c r="B94" s="25" t="s">
        <v>279</v>
      </c>
      <c r="C94" s="53" t="s">
        <v>14623</v>
      </c>
      <c r="D94" s="25" t="s">
        <v>14622</v>
      </c>
      <c r="E94" s="97">
        <v>21889.25</v>
      </c>
      <c r="F94" s="27">
        <v>22511.099609375</v>
      </c>
      <c r="G94" s="27">
        <v>17201.232421875</v>
      </c>
      <c r="H94" s="27">
        <v>20879.943359375</v>
      </c>
      <c r="I94" s="27">
        <v>22725.2734375</v>
      </c>
      <c r="J94" s="27">
        <f t="shared" si="9"/>
        <v>21935.01681564323</v>
      </c>
      <c r="K94" s="68">
        <v>0.9425702691078186</v>
      </c>
      <c r="L94" s="68">
        <v>1.0001838207244873</v>
      </c>
      <c r="M94" s="27">
        <v>20502.3515625</v>
      </c>
      <c r="N94" s="27">
        <v>25522.812002186583</v>
      </c>
      <c r="O94" s="66">
        <f t="shared" si="10"/>
        <v>21017.332321461505</v>
      </c>
      <c r="P94" s="66">
        <f t="shared" si="11"/>
        <v>21148.024341708151</v>
      </c>
      <c r="Q94" s="66">
        <f t="shared" si="12"/>
        <v>21004.397606468658</v>
      </c>
      <c r="R94" s="66">
        <f t="shared" si="13"/>
        <v>21130.714788548808</v>
      </c>
      <c r="S94" s="67">
        <f>E94/INDEX('CCG overall weighted population'!$F$4:$F$195,MATCH(A94,'CCG overall weighted population'!$A$4:$A$195,0))*INDEX('CCG overall weighted population'!$T$4:$T$195,MATCH(A94,'CCG overall weighted population'!$A$4:$A$195,0))</f>
        <v>0</v>
      </c>
      <c r="T94" s="66">
        <f t="shared" si="14"/>
        <v>26521.138821881748</v>
      </c>
      <c r="U94" s="66">
        <f t="shared" si="15"/>
        <v>26521.138821881748</v>
      </c>
      <c r="V94" s="81">
        <f t="shared" si="16"/>
        <v>21121.014479342546</v>
      </c>
      <c r="W94" s="110">
        <f t="shared" si="17"/>
        <v>0.96490352475953023</v>
      </c>
    </row>
    <row r="95" spans="1:23" x14ac:dyDescent="0.2">
      <c r="A95" s="31" t="s">
        <v>14</v>
      </c>
      <c r="B95" s="25" t="s">
        <v>279</v>
      </c>
      <c r="C95" s="53" t="s">
        <v>14621</v>
      </c>
      <c r="D95" s="25" t="s">
        <v>14620</v>
      </c>
      <c r="E95" s="97">
        <v>17785.16796875</v>
      </c>
      <c r="F95" s="27">
        <v>22579.90625</v>
      </c>
      <c r="G95" s="27">
        <v>20789.791015625</v>
      </c>
      <c r="H95" s="27">
        <v>19819.291015625</v>
      </c>
      <c r="I95" s="27">
        <v>17380.572265625</v>
      </c>
      <c r="J95" s="27">
        <f t="shared" si="9"/>
        <v>21834.789271616541</v>
      </c>
      <c r="K95" s="68">
        <v>0.9425702691078186</v>
      </c>
      <c r="L95" s="68">
        <v>1.0001838207244873</v>
      </c>
      <c r="M95" s="27">
        <v>20630.05859375</v>
      </c>
      <c r="N95" s="27">
        <v>23444.92211086852</v>
      </c>
      <c r="O95" s="66">
        <f t="shared" si="10"/>
        <v>20736.400613648064</v>
      </c>
      <c r="P95" s="66">
        <f t="shared" si="11"/>
        <v>20865.345717022301</v>
      </c>
      <c r="Q95" s="66">
        <f t="shared" si="12"/>
        <v>20911.54494546185</v>
      </c>
      <c r="R95" s="66">
        <f t="shared" si="13"/>
        <v>20870.913538356268</v>
      </c>
      <c r="S95" s="67">
        <f>E95/INDEX('CCG overall weighted population'!$F$4:$F$195,MATCH(A95,'CCG overall weighted population'!$A$4:$A$195,0))*INDEX('CCG overall weighted population'!$T$4:$T$195,MATCH(A95,'CCG overall weighted population'!$A$4:$A$195,0))</f>
        <v>0</v>
      </c>
      <c r="T95" s="66">
        <f t="shared" si="14"/>
        <v>26195.062534761124</v>
      </c>
      <c r="U95" s="66">
        <f t="shared" si="15"/>
        <v>26195.062534761124</v>
      </c>
      <c r="V95" s="81">
        <f t="shared" si="16"/>
        <v>20861.332494043989</v>
      </c>
      <c r="W95" s="110">
        <f t="shared" si="17"/>
        <v>1.1729623544010976</v>
      </c>
    </row>
    <row r="96" spans="1:23" x14ac:dyDescent="0.2">
      <c r="A96" s="31" t="s">
        <v>14</v>
      </c>
      <c r="B96" s="25" t="s">
        <v>279</v>
      </c>
      <c r="C96" s="53" t="s">
        <v>14619</v>
      </c>
      <c r="D96" s="25" t="s">
        <v>14618</v>
      </c>
      <c r="E96" s="97">
        <v>10176.0830078125</v>
      </c>
      <c r="F96" s="27">
        <v>10279.498046875</v>
      </c>
      <c r="G96" s="27">
        <v>7355.43310546875</v>
      </c>
      <c r="H96" s="27">
        <v>6854.27197265625</v>
      </c>
      <c r="I96" s="27">
        <v>7868.58642578125</v>
      </c>
      <c r="J96" s="27">
        <f t="shared" si="9"/>
        <v>9478.2232515858341</v>
      </c>
      <c r="K96" s="68">
        <v>0.9425702691078186</v>
      </c>
      <c r="L96" s="68">
        <v>1.0001838207244873</v>
      </c>
      <c r="M96" s="27">
        <v>8962.64453125</v>
      </c>
      <c r="N96" s="27">
        <v>9825.4402477543736</v>
      </c>
      <c r="O96" s="66">
        <f t="shared" si="10"/>
        <v>8968.2673330789603</v>
      </c>
      <c r="P96" s="66">
        <f t="shared" si="11"/>
        <v>9024.0346853739647</v>
      </c>
      <c r="Q96" s="66">
        <f t="shared" si="12"/>
        <v>9048.924102900437</v>
      </c>
      <c r="R96" s="66">
        <f t="shared" si="13"/>
        <v>9027.0342988864559</v>
      </c>
      <c r="S96" s="67">
        <f>E96/INDEX('CCG overall weighted population'!$F$4:$F$195,MATCH(A96,'CCG overall weighted population'!$A$4:$A$195,0))*INDEX('CCG overall weighted population'!$T$4:$T$195,MATCH(A96,'CCG overall weighted population'!$A$4:$A$195,0))</f>
        <v>0</v>
      </c>
      <c r="T96" s="66">
        <f t="shared" si="14"/>
        <v>11329.821645238222</v>
      </c>
      <c r="U96" s="66">
        <f t="shared" si="15"/>
        <v>11329.821645238222</v>
      </c>
      <c r="V96" s="81">
        <f t="shared" si="16"/>
        <v>9022.8903300339607</v>
      </c>
      <c r="W96" s="110">
        <f t="shared" si="17"/>
        <v>0.88667617226655904</v>
      </c>
    </row>
    <row r="97" spans="1:23" x14ac:dyDescent="0.2">
      <c r="A97" s="31" t="s">
        <v>14</v>
      </c>
      <c r="B97" s="25" t="s">
        <v>279</v>
      </c>
      <c r="C97" s="53" t="s">
        <v>14617</v>
      </c>
      <c r="D97" s="25" t="s">
        <v>14616</v>
      </c>
      <c r="E97" s="97">
        <v>8569.08203125</v>
      </c>
      <c r="F97" s="27">
        <v>10281.5810546875</v>
      </c>
      <c r="G97" s="27">
        <v>8276.150390625</v>
      </c>
      <c r="H97" s="27">
        <v>8119.576171875</v>
      </c>
      <c r="I97" s="27">
        <v>7115.62109375</v>
      </c>
      <c r="J97" s="27">
        <f t="shared" si="9"/>
        <v>9697.0709383345911</v>
      </c>
      <c r="K97" s="68">
        <v>0.9425702691078186</v>
      </c>
      <c r="L97" s="68">
        <v>1.0001838207244873</v>
      </c>
      <c r="M97" s="27">
        <v>9158.8134765625</v>
      </c>
      <c r="N97" s="27">
        <v>8635.025317000609</v>
      </c>
      <c r="O97" s="66">
        <f t="shared" si="10"/>
        <v>9041.7272525829285</v>
      </c>
      <c r="P97" s="66">
        <f t="shared" si="11"/>
        <v>9097.9514004950106</v>
      </c>
      <c r="Q97" s="66">
        <f t="shared" si="12"/>
        <v>9106.4346606063118</v>
      </c>
      <c r="R97" s="66">
        <f t="shared" si="13"/>
        <v>9098.9737828642537</v>
      </c>
      <c r="S97" s="67">
        <f>E97/INDEX('CCG overall weighted population'!$F$4:$F$195,MATCH(A97,'CCG overall weighted population'!$A$4:$A$195,0))*INDEX('CCG overall weighted population'!$T$4:$T$195,MATCH(A97,'CCG overall weighted population'!$A$4:$A$195,0))</f>
        <v>0</v>
      </c>
      <c r="T97" s="66">
        <f t="shared" si="14"/>
        <v>11420.11281903153</v>
      </c>
      <c r="U97" s="66">
        <f t="shared" si="15"/>
        <v>11420.11281903153</v>
      </c>
      <c r="V97" s="81">
        <f t="shared" si="16"/>
        <v>9094.7967893249115</v>
      </c>
      <c r="W97" s="110">
        <f t="shared" si="17"/>
        <v>1.0613501838537336</v>
      </c>
    </row>
    <row r="98" spans="1:23" x14ac:dyDescent="0.2">
      <c r="A98" s="31" t="s">
        <v>14</v>
      </c>
      <c r="B98" s="25" t="s">
        <v>279</v>
      </c>
      <c r="C98" s="53" t="s">
        <v>14615</v>
      </c>
      <c r="D98" s="25" t="s">
        <v>14614</v>
      </c>
      <c r="E98" s="97">
        <v>9161.833984375</v>
      </c>
      <c r="F98" s="27">
        <v>11887.5703125</v>
      </c>
      <c r="G98" s="27">
        <v>11913.3876953125</v>
      </c>
      <c r="H98" s="27">
        <v>11490.5234375</v>
      </c>
      <c r="I98" s="27">
        <v>7669.451171875</v>
      </c>
      <c r="J98" s="27">
        <f t="shared" si="9"/>
        <v>11653.996571865771</v>
      </c>
      <c r="K98" s="68">
        <v>0.9425702691078186</v>
      </c>
      <c r="L98" s="68">
        <v>1.0001838207244873</v>
      </c>
      <c r="M98" s="27">
        <v>11733.1318359375</v>
      </c>
      <c r="N98" s="27">
        <v>13155.000251072572</v>
      </c>
      <c r="O98" s="66">
        <f t="shared" si="10"/>
        <v>11128.236053568284</v>
      </c>
      <c r="P98" s="66">
        <f t="shared" si="11"/>
        <v>11197.434733466271</v>
      </c>
      <c r="Q98" s="66">
        <f t="shared" si="12"/>
        <v>11875.318677451009</v>
      </c>
      <c r="R98" s="66">
        <f t="shared" si="13"/>
        <v>11279.131697090081</v>
      </c>
      <c r="S98" s="67">
        <f>E98/INDEX('CCG overall weighted population'!$F$4:$F$195,MATCH(A98,'CCG overall weighted population'!$A$4:$A$195,0))*INDEX('CCG overall weighted population'!$T$4:$T$195,MATCH(A98,'CCG overall weighted population'!$A$4:$A$195,0))</f>
        <v>0</v>
      </c>
      <c r="T98" s="66">
        <f t="shared" si="14"/>
        <v>14156.426818600603</v>
      </c>
      <c r="U98" s="66">
        <f t="shared" si="15"/>
        <v>14156.426818600603</v>
      </c>
      <c r="V98" s="81">
        <f t="shared" si="16"/>
        <v>11273.953875793701</v>
      </c>
      <c r="W98" s="110">
        <f t="shared" si="17"/>
        <v>1.2305346173070593</v>
      </c>
    </row>
    <row r="99" spans="1:23" x14ac:dyDescent="0.2">
      <c r="A99" s="31" t="s">
        <v>14</v>
      </c>
      <c r="B99" s="25" t="s">
        <v>279</v>
      </c>
      <c r="C99" s="53" t="s">
        <v>14613</v>
      </c>
      <c r="D99" s="25" t="s">
        <v>14612</v>
      </c>
      <c r="E99" s="97">
        <v>18899.833984375</v>
      </c>
      <c r="F99" s="27">
        <v>23399.357421875</v>
      </c>
      <c r="G99" s="27">
        <v>22295.857421875</v>
      </c>
      <c r="H99" s="27">
        <v>21644.56640625</v>
      </c>
      <c r="I99" s="27">
        <v>15927.625</v>
      </c>
      <c r="J99" s="27">
        <f t="shared" si="9"/>
        <v>22754.337453241355</v>
      </c>
      <c r="K99" s="68">
        <v>0.9425702691078186</v>
      </c>
      <c r="L99" s="68">
        <v>1.0001838207244873</v>
      </c>
      <c r="M99" s="27">
        <v>22399.822265625</v>
      </c>
      <c r="N99" s="27">
        <v>25730.133051948589</v>
      </c>
      <c r="O99" s="66">
        <f t="shared" si="10"/>
        <v>21732.045688691098</v>
      </c>
      <c r="P99" s="66">
        <f t="shared" si="11"/>
        <v>21867.182009119704</v>
      </c>
      <c r="Q99" s="66">
        <f t="shared" si="12"/>
        <v>22732.853344257357</v>
      </c>
      <c r="R99" s="66">
        <f t="shared" si="13"/>
        <v>21971.510663315574</v>
      </c>
      <c r="S99" s="67">
        <f>E99/INDEX('CCG overall weighted population'!$F$4:$F$195,MATCH(A99,'CCG overall weighted population'!$A$4:$A$195,0))*INDEX('CCG overall weighted population'!$T$4:$T$195,MATCH(A99,'CCG overall weighted population'!$A$4:$A$195,0))</f>
        <v>0</v>
      </c>
      <c r="T99" s="66">
        <f t="shared" si="14"/>
        <v>27576.420876402644</v>
      </c>
      <c r="U99" s="66">
        <f t="shared" si="15"/>
        <v>27576.420876402644</v>
      </c>
      <c r="V99" s="81">
        <f t="shared" si="16"/>
        <v>21961.424376633106</v>
      </c>
      <c r="W99" s="110">
        <f t="shared" si="17"/>
        <v>1.1619903325494396</v>
      </c>
    </row>
    <row r="100" spans="1:23" x14ac:dyDescent="0.2">
      <c r="A100" s="31" t="s">
        <v>14</v>
      </c>
      <c r="B100" s="25" t="s">
        <v>279</v>
      </c>
      <c r="C100" s="53" t="s">
        <v>14611</v>
      </c>
      <c r="D100" s="25" t="s">
        <v>14610</v>
      </c>
      <c r="E100" s="97">
        <v>12626.75</v>
      </c>
      <c r="F100" s="27">
        <v>15395.533203125</v>
      </c>
      <c r="G100" s="27">
        <v>15189.779296875</v>
      </c>
      <c r="H100" s="27">
        <v>14122.8134765625</v>
      </c>
      <c r="I100" s="27">
        <v>12875.2900390625</v>
      </c>
      <c r="J100" s="27">
        <f t="shared" si="9"/>
        <v>15086.617219786562</v>
      </c>
      <c r="K100" s="68">
        <v>0.9425702691078186</v>
      </c>
      <c r="L100" s="68">
        <v>1.0001838207244873</v>
      </c>
      <c r="M100" s="27">
        <v>15175.28125</v>
      </c>
      <c r="N100" s="27">
        <v>32175.274187748011</v>
      </c>
      <c r="O100" s="66">
        <f t="shared" si="10"/>
        <v>15833.832904187178</v>
      </c>
      <c r="P100" s="66">
        <f t="shared" si="11"/>
        <v>15932.292384146154</v>
      </c>
      <c r="Q100" s="66">
        <f t="shared" si="12"/>
        <v>16875.280543774803</v>
      </c>
      <c r="R100" s="66">
        <f t="shared" si="13"/>
        <v>16045.939078478541</v>
      </c>
      <c r="S100" s="67">
        <f>E100/INDEX('CCG overall weighted population'!$F$4:$F$195,MATCH(A100,'CCG overall weighted population'!$A$4:$A$195,0))*INDEX('CCG overall weighted population'!$T$4:$T$195,MATCH(A100,'CCG overall weighted population'!$A$4:$A$195,0))</f>
        <v>0</v>
      </c>
      <c r="T100" s="66">
        <f t="shared" si="14"/>
        <v>20139.241955904159</v>
      </c>
      <c r="U100" s="66">
        <f t="shared" si="15"/>
        <v>20139.241955904159</v>
      </c>
      <c r="V100" s="81">
        <f t="shared" si="16"/>
        <v>16038.572996823297</v>
      </c>
      <c r="W100" s="110">
        <f t="shared" si="17"/>
        <v>1.2702059513986812</v>
      </c>
    </row>
    <row r="101" spans="1:23" x14ac:dyDescent="0.2">
      <c r="A101" s="31" t="s">
        <v>14</v>
      </c>
      <c r="B101" s="25" t="s">
        <v>279</v>
      </c>
      <c r="C101" s="53" t="s">
        <v>14609</v>
      </c>
      <c r="D101" s="25" t="s">
        <v>2764</v>
      </c>
      <c r="E101" s="97">
        <v>2551.25</v>
      </c>
      <c r="F101" s="27">
        <v>3184.296630859375</v>
      </c>
      <c r="G101" s="27">
        <v>3543.294189453125</v>
      </c>
      <c r="H101" s="27">
        <v>3195.388916015625</v>
      </c>
      <c r="I101" s="27">
        <v>1845.5552978515625</v>
      </c>
      <c r="J101" s="27">
        <f t="shared" si="9"/>
        <v>3153.2115295429203</v>
      </c>
      <c r="K101" s="68">
        <v>0.9425702691078186</v>
      </c>
      <c r="L101" s="68">
        <v>1.0001838207244873</v>
      </c>
      <c r="M101" s="27">
        <v>3047.189697265625</v>
      </c>
      <c r="N101" s="27">
        <v>2578.1801771713194</v>
      </c>
      <c r="O101" s="66">
        <f t="shared" si="10"/>
        <v>2918.4590689637776</v>
      </c>
      <c r="P101" s="66">
        <f t="shared" si="11"/>
        <v>2936.6069150317844</v>
      </c>
      <c r="Q101" s="66">
        <f t="shared" si="12"/>
        <v>3000.2887452561945</v>
      </c>
      <c r="R101" s="66">
        <f t="shared" si="13"/>
        <v>2944.2816980289435</v>
      </c>
      <c r="S101" s="67">
        <f>E101/INDEX('CCG overall weighted population'!$F$4:$F$195,MATCH(A101,'CCG overall weighted population'!$A$4:$A$195,0))*INDEX('CCG overall weighted population'!$T$4:$T$195,MATCH(A101,'CCG overall weighted population'!$A$4:$A$195,0))</f>
        <v>0</v>
      </c>
      <c r="T101" s="66">
        <f t="shared" si="14"/>
        <v>3695.3649900413047</v>
      </c>
      <c r="U101" s="66">
        <f t="shared" si="15"/>
        <v>3695.3649900413047</v>
      </c>
      <c r="V101" s="81">
        <f t="shared" si="16"/>
        <v>2942.9300900427952</v>
      </c>
      <c r="W101" s="110">
        <f t="shared" si="17"/>
        <v>1.1535247780667497</v>
      </c>
    </row>
    <row r="102" spans="1:23" x14ac:dyDescent="0.2">
      <c r="A102" s="31" t="s">
        <v>14</v>
      </c>
      <c r="B102" s="25" t="s">
        <v>279</v>
      </c>
      <c r="C102" s="53" t="s">
        <v>14608</v>
      </c>
      <c r="D102" s="25" t="s">
        <v>14607</v>
      </c>
      <c r="E102" s="97">
        <v>8897.8330078125</v>
      </c>
      <c r="F102" s="27">
        <v>10629.9404296875</v>
      </c>
      <c r="G102" s="27">
        <v>9123.150390625</v>
      </c>
      <c r="H102" s="27">
        <v>10066.76171875</v>
      </c>
      <c r="I102" s="27">
        <v>7959.787109375</v>
      </c>
      <c r="J102" s="27">
        <f t="shared" si="9"/>
        <v>10337.660950252939</v>
      </c>
      <c r="K102" s="68">
        <v>0.9425702691078186</v>
      </c>
      <c r="L102" s="68">
        <v>1.0001838207244873</v>
      </c>
      <c r="M102" s="27">
        <v>9499.68359375</v>
      </c>
      <c r="N102" s="27">
        <v>9208.8616620986068</v>
      </c>
      <c r="O102" s="66">
        <f t="shared" si="10"/>
        <v>9639.3461848899442</v>
      </c>
      <c r="P102" s="66">
        <f t="shared" si="11"/>
        <v>9699.286504978696</v>
      </c>
      <c r="Q102" s="66">
        <f t="shared" si="12"/>
        <v>9470.601400584861</v>
      </c>
      <c r="R102" s="66">
        <f t="shared" si="13"/>
        <v>9671.7259190985387</v>
      </c>
      <c r="S102" s="67">
        <f>E102/INDEX('CCG overall weighted population'!$F$4:$F$195,MATCH(A102,'CCG overall weighted population'!$A$4:$A$195,0))*INDEX('CCG overall weighted population'!$T$4:$T$195,MATCH(A102,'CCG overall weighted population'!$A$4:$A$195,0))</f>
        <v>0</v>
      </c>
      <c r="T102" s="66">
        <f t="shared" si="14"/>
        <v>12138.973447628468</v>
      </c>
      <c r="U102" s="66">
        <f t="shared" si="15"/>
        <v>12138.973447628468</v>
      </c>
      <c r="V102" s="81">
        <f t="shared" si="16"/>
        <v>9667.2859967905479</v>
      </c>
      <c r="W102" s="110">
        <f t="shared" si="17"/>
        <v>1.086476447501594</v>
      </c>
    </row>
    <row r="103" spans="1:23" x14ac:dyDescent="0.2">
      <c r="A103" s="31" t="s">
        <v>14</v>
      </c>
      <c r="B103" s="25" t="s">
        <v>279</v>
      </c>
      <c r="C103" s="53" t="s">
        <v>14606</v>
      </c>
      <c r="D103" s="25" t="s">
        <v>14605</v>
      </c>
      <c r="E103" s="97">
        <v>5690.0830078125</v>
      </c>
      <c r="F103" s="27">
        <v>6892.80908203125</v>
      </c>
      <c r="G103" s="27">
        <v>7034.9423828125</v>
      </c>
      <c r="H103" s="27">
        <v>6448.86376953125</v>
      </c>
      <c r="I103" s="27">
        <v>4810.0849609375</v>
      </c>
      <c r="J103" s="27">
        <f t="shared" si="9"/>
        <v>6748.629853639367</v>
      </c>
      <c r="K103" s="68">
        <v>0.9425702691078186</v>
      </c>
      <c r="L103" s="68">
        <v>1.0001838207244873</v>
      </c>
      <c r="M103" s="27">
        <v>6985.30810546875</v>
      </c>
      <c r="N103" s="27">
        <v>7732.4475139551105</v>
      </c>
      <c r="O103" s="66">
        <f t="shared" si="10"/>
        <v>6454.9759252147915</v>
      </c>
      <c r="P103" s="66">
        <f t="shared" si="11"/>
        <v>6495.1148844036488</v>
      </c>
      <c r="Q103" s="66">
        <f t="shared" si="12"/>
        <v>7060.0220463173864</v>
      </c>
      <c r="R103" s="66">
        <f t="shared" si="13"/>
        <v>6563.1961544606011</v>
      </c>
      <c r="S103" s="67">
        <f>E103/INDEX('CCG overall weighted population'!$F$4:$F$195,MATCH(A103,'CCG overall weighted population'!$A$4:$A$195,0))*INDEX('CCG overall weighted population'!$T$4:$T$195,MATCH(A103,'CCG overall weighted population'!$A$4:$A$195,0))</f>
        <v>0</v>
      </c>
      <c r="T103" s="66">
        <f t="shared" si="14"/>
        <v>8237.4608748218379</v>
      </c>
      <c r="U103" s="66">
        <f t="shared" si="15"/>
        <v>8237.4608748218379</v>
      </c>
      <c r="V103" s="81">
        <f t="shared" si="16"/>
        <v>6560.1832401925931</v>
      </c>
      <c r="W103" s="110">
        <f t="shared" si="17"/>
        <v>1.1529152090023016</v>
      </c>
    </row>
    <row r="104" spans="1:23" x14ac:dyDescent="0.2">
      <c r="A104" s="31" t="s">
        <v>14</v>
      </c>
      <c r="B104" s="25" t="s">
        <v>279</v>
      </c>
      <c r="C104" s="53" t="s">
        <v>14604</v>
      </c>
      <c r="D104" s="25" t="s">
        <v>14603</v>
      </c>
      <c r="E104" s="97">
        <v>5460.1669921875</v>
      </c>
      <c r="F104" s="27">
        <v>6635.9462890625</v>
      </c>
      <c r="G104" s="27">
        <v>6489.04052734375</v>
      </c>
      <c r="H104" s="27">
        <v>7055.26416015625</v>
      </c>
      <c r="I104" s="27">
        <v>4621.50830078125</v>
      </c>
      <c r="J104" s="27">
        <f t="shared" si="9"/>
        <v>6605.4380281549875</v>
      </c>
      <c r="K104" s="68">
        <v>0.9425702691078186</v>
      </c>
      <c r="L104" s="68">
        <v>1.0001838207244873</v>
      </c>
      <c r="M104" s="27">
        <v>6667.26416015625</v>
      </c>
      <c r="N104" s="27">
        <v>9029.0484731315228</v>
      </c>
      <c r="O104" s="66">
        <f t="shared" si="10"/>
        <v>6455.718291420877</v>
      </c>
      <c r="P104" s="66">
        <f t="shared" si="11"/>
        <v>6495.861866863489</v>
      </c>
      <c r="Q104" s="66">
        <f t="shared" si="12"/>
        <v>6903.4425914537778</v>
      </c>
      <c r="R104" s="66">
        <f t="shared" si="13"/>
        <v>6544.9825281892117</v>
      </c>
      <c r="S104" s="67">
        <f>E104/INDEX('CCG overall weighted population'!$F$4:$F$195,MATCH(A104,'CCG overall weighted population'!$A$4:$A$195,0))*INDEX('CCG overall weighted population'!$T$4:$T$195,MATCH(A104,'CCG overall weighted population'!$A$4:$A$195,0))</f>
        <v>0</v>
      </c>
      <c r="T104" s="66">
        <f t="shared" si="14"/>
        <v>8214.6009708561123</v>
      </c>
      <c r="U104" s="66">
        <f t="shared" si="15"/>
        <v>8214.6009708561123</v>
      </c>
      <c r="V104" s="81">
        <f t="shared" si="16"/>
        <v>6541.9779751057813</v>
      </c>
      <c r="W104" s="110">
        <f t="shared" si="17"/>
        <v>1.1981278199853878</v>
      </c>
    </row>
    <row r="105" spans="1:23" x14ac:dyDescent="0.2">
      <c r="A105" s="31" t="s">
        <v>14</v>
      </c>
      <c r="B105" s="25" t="s">
        <v>279</v>
      </c>
      <c r="C105" s="53" t="s">
        <v>14602</v>
      </c>
      <c r="D105" s="25" t="s">
        <v>1839</v>
      </c>
      <c r="E105" s="97">
        <v>4452.75</v>
      </c>
      <c r="F105" s="27">
        <v>4987.33251953125</v>
      </c>
      <c r="G105" s="27">
        <v>3832.57861328125</v>
      </c>
      <c r="H105" s="27">
        <v>3192.27197265625</v>
      </c>
      <c r="I105" s="27">
        <v>3135.729248046875</v>
      </c>
      <c r="J105" s="27">
        <f t="shared" si="9"/>
        <v>4567.129363200821</v>
      </c>
      <c r="K105" s="68">
        <v>0.9425702691078186</v>
      </c>
      <c r="L105" s="68">
        <v>1.0001838207244873</v>
      </c>
      <c r="M105" s="27">
        <v>4495.37451171875</v>
      </c>
      <c r="N105" s="27">
        <v>3167.9412624793417</v>
      </c>
      <c r="O105" s="66">
        <f t="shared" si="10"/>
        <v>4173.7241184462682</v>
      </c>
      <c r="P105" s="66">
        <f t="shared" si="11"/>
        <v>4199.6775757475498</v>
      </c>
      <c r="Q105" s="66">
        <f t="shared" si="12"/>
        <v>4362.6311867948089</v>
      </c>
      <c r="R105" s="66">
        <f t="shared" si="13"/>
        <v>4219.3163580969904</v>
      </c>
      <c r="S105" s="67">
        <f>E105/INDEX('CCG overall weighted population'!$F$4:$F$195,MATCH(A105,'CCG overall weighted population'!$A$4:$A$195,0))*INDEX('CCG overall weighted population'!$T$4:$T$195,MATCH(A105,'CCG overall weighted population'!$A$4:$A$195,0))</f>
        <v>0</v>
      </c>
      <c r="T105" s="66">
        <f t="shared" si="14"/>
        <v>5295.6597060866297</v>
      </c>
      <c r="U105" s="66">
        <f t="shared" si="15"/>
        <v>5295.6597060866297</v>
      </c>
      <c r="V105" s="81">
        <f t="shared" si="16"/>
        <v>4217.3794300885365</v>
      </c>
      <c r="W105" s="110">
        <f t="shared" si="17"/>
        <v>0.9471404031415499</v>
      </c>
    </row>
    <row r="106" spans="1:23" x14ac:dyDescent="0.2">
      <c r="A106" s="31" t="s">
        <v>14</v>
      </c>
      <c r="B106" s="25" t="s">
        <v>279</v>
      </c>
      <c r="C106" s="53" t="s">
        <v>14601</v>
      </c>
      <c r="D106" s="25" t="s">
        <v>14600</v>
      </c>
      <c r="E106" s="97">
        <v>11501.08203125</v>
      </c>
      <c r="F106" s="27">
        <v>11789.619140625</v>
      </c>
      <c r="G106" s="27">
        <v>9640.6962890625</v>
      </c>
      <c r="H106" s="27">
        <v>16423.919921875</v>
      </c>
      <c r="I106" s="27">
        <v>12900.048828125</v>
      </c>
      <c r="J106" s="27">
        <f t="shared" si="9"/>
        <v>12392.526674428991</v>
      </c>
      <c r="K106" s="68">
        <v>0.9425702691078186</v>
      </c>
      <c r="L106" s="68">
        <v>1.0001838207244873</v>
      </c>
      <c r="M106" s="27">
        <v>11574.8232421875</v>
      </c>
      <c r="N106" s="27">
        <v>33388.837640927661</v>
      </c>
      <c r="O106" s="66">
        <f t="shared" si="10"/>
        <v>13662.388018734548</v>
      </c>
      <c r="P106" s="66">
        <f t="shared" si="11"/>
        <v>13747.344808885251</v>
      </c>
      <c r="Q106" s="66">
        <f t="shared" si="12"/>
        <v>13756.224682061516</v>
      </c>
      <c r="R106" s="66">
        <f t="shared" si="13"/>
        <v>13748.41499011952</v>
      </c>
      <c r="S106" s="67">
        <f>E106/INDEX('CCG overall weighted population'!$F$4:$F$195,MATCH(A106,'CCG overall weighted population'!$A$4:$A$195,0))*INDEX('CCG overall weighted population'!$T$4:$T$195,MATCH(A106,'CCG overall weighted population'!$A$4:$A$195,0))</f>
        <v>0</v>
      </c>
      <c r="T106" s="66">
        <f t="shared" si="14"/>
        <v>17255.621789538192</v>
      </c>
      <c r="U106" s="66">
        <f t="shared" si="15"/>
        <v>17255.621789538192</v>
      </c>
      <c r="V106" s="81">
        <f t="shared" si="16"/>
        <v>13742.103614577578</v>
      </c>
      <c r="W106" s="110">
        <f t="shared" si="17"/>
        <v>1.1948531083630582</v>
      </c>
    </row>
    <row r="107" spans="1:23" x14ac:dyDescent="0.2">
      <c r="A107" s="31" t="s">
        <v>14</v>
      </c>
      <c r="B107" s="25" t="s">
        <v>279</v>
      </c>
      <c r="C107" s="53" t="s">
        <v>14599</v>
      </c>
      <c r="D107" s="25" t="s">
        <v>14598</v>
      </c>
      <c r="E107" s="97">
        <v>6557.5</v>
      </c>
      <c r="F107" s="27">
        <v>7833.73583984375</v>
      </c>
      <c r="G107" s="27">
        <v>6840.3896484375</v>
      </c>
      <c r="H107" s="27">
        <v>10483.828125</v>
      </c>
      <c r="I107" s="27">
        <v>2662.152099609375</v>
      </c>
      <c r="J107" s="27">
        <f t="shared" si="9"/>
        <v>7951.7026812219674</v>
      </c>
      <c r="K107" s="68">
        <v>0.9425702691078186</v>
      </c>
      <c r="L107" s="68">
        <v>1.0001838207244873</v>
      </c>
      <c r="M107" s="27">
        <v>7373.28662109375</v>
      </c>
      <c r="N107" s="27">
        <v>7880.3450885036546</v>
      </c>
      <c r="O107" s="66">
        <f t="shared" si="10"/>
        <v>7489.6890886115452</v>
      </c>
      <c r="P107" s="66">
        <f t="shared" si="11"/>
        <v>7536.2622018420188</v>
      </c>
      <c r="Q107" s="66">
        <f t="shared" si="12"/>
        <v>7423.9924678347406</v>
      </c>
      <c r="R107" s="66">
        <f t="shared" si="13"/>
        <v>7522.7317200292582</v>
      </c>
      <c r="S107" s="67">
        <f>E107/INDEX('CCG overall weighted population'!$F$4:$F$195,MATCH(A107,'CCG overall weighted population'!$A$4:$A$195,0))*INDEX('CCG overall weighted population'!$T$4:$T$195,MATCH(A107,'CCG overall weighted population'!$A$4:$A$195,0))</f>
        <v>0</v>
      </c>
      <c r="T107" s="66">
        <f t="shared" si="14"/>
        <v>9441.7729955253926</v>
      </c>
      <c r="U107" s="66">
        <f t="shared" si="15"/>
        <v>9441.7729955253926</v>
      </c>
      <c r="V107" s="81">
        <f t="shared" si="16"/>
        <v>7519.2783193994046</v>
      </c>
      <c r="W107" s="110">
        <f t="shared" si="17"/>
        <v>1.1466684436750902</v>
      </c>
    </row>
    <row r="108" spans="1:23" x14ac:dyDescent="0.2">
      <c r="A108" s="31" t="s">
        <v>14</v>
      </c>
      <c r="B108" s="25" t="s">
        <v>279</v>
      </c>
      <c r="C108" s="53" t="s">
        <v>14597</v>
      </c>
      <c r="D108" s="25" t="s">
        <v>14596</v>
      </c>
      <c r="E108" s="97">
        <v>2492.5</v>
      </c>
      <c r="F108" s="27">
        <v>3292.9404296875</v>
      </c>
      <c r="G108" s="27">
        <v>3377.400390625</v>
      </c>
      <c r="H108" s="27">
        <v>2232.30712890625</v>
      </c>
      <c r="I108" s="27">
        <v>1748.089599609375</v>
      </c>
      <c r="J108" s="27">
        <f t="shared" si="9"/>
        <v>3075.0562559760619</v>
      </c>
      <c r="K108" s="68">
        <v>0.9425702691078186</v>
      </c>
      <c r="L108" s="68">
        <v>1.0001838207244873</v>
      </c>
      <c r="M108" s="27">
        <v>3010.747314453125</v>
      </c>
      <c r="N108" s="27">
        <v>2548.1402271253687</v>
      </c>
      <c r="O108" s="66">
        <f t="shared" si="10"/>
        <v>2849.314731243308</v>
      </c>
      <c r="P108" s="66">
        <f t="shared" si="11"/>
        <v>2867.0326172646692</v>
      </c>
      <c r="Q108" s="66">
        <f t="shared" si="12"/>
        <v>2964.4866057203494</v>
      </c>
      <c r="R108" s="66">
        <f t="shared" si="13"/>
        <v>2878.7775405963216</v>
      </c>
      <c r="S108" s="67">
        <f>E108/INDEX('CCG overall weighted population'!$F$4:$F$195,MATCH(A108,'CCG overall weighted population'!$A$4:$A$195,0))*INDEX('CCG overall weighted population'!$T$4:$T$195,MATCH(A108,'CCG overall weighted population'!$A$4:$A$195,0))</f>
        <v>0</v>
      </c>
      <c r="T108" s="66">
        <f t="shared" si="14"/>
        <v>3613.1507881051539</v>
      </c>
      <c r="U108" s="66">
        <f t="shared" si="15"/>
        <v>3613.1507881051539</v>
      </c>
      <c r="V108" s="81">
        <f t="shared" si="16"/>
        <v>2877.4560030828361</v>
      </c>
      <c r="W108" s="110">
        <f t="shared" si="17"/>
        <v>1.1544457384484799</v>
      </c>
    </row>
    <row r="109" spans="1:23" x14ac:dyDescent="0.2">
      <c r="A109" s="31" t="s">
        <v>14</v>
      </c>
      <c r="B109" s="25" t="s">
        <v>279</v>
      </c>
      <c r="C109" s="53" t="s">
        <v>14595</v>
      </c>
      <c r="D109" s="25" t="s">
        <v>3359</v>
      </c>
      <c r="E109" s="97">
        <v>4058</v>
      </c>
      <c r="F109" s="27">
        <v>3963.012451171875</v>
      </c>
      <c r="G109" s="27">
        <v>2753.14013671875</v>
      </c>
      <c r="H109" s="27">
        <v>4847.564453125</v>
      </c>
      <c r="I109" s="27">
        <v>5779.931640625</v>
      </c>
      <c r="J109" s="27">
        <f t="shared" si="9"/>
        <v>4093.6620105359943</v>
      </c>
      <c r="K109" s="68">
        <v>0.9425702691078186</v>
      </c>
      <c r="L109" s="68">
        <v>1.0001838207244873</v>
      </c>
      <c r="M109" s="27">
        <v>3886.5029296875</v>
      </c>
      <c r="N109" s="27">
        <v>8894.4123166053032</v>
      </c>
      <c r="O109" s="66">
        <f t="shared" si="10"/>
        <v>4311.8610174433406</v>
      </c>
      <c r="P109" s="66">
        <f t="shared" si="11"/>
        <v>4338.6734510468668</v>
      </c>
      <c r="Q109" s="66">
        <f t="shared" si="12"/>
        <v>4387.29386837928</v>
      </c>
      <c r="R109" s="66">
        <f t="shared" si="13"/>
        <v>4344.533068318271</v>
      </c>
      <c r="S109" s="67">
        <f>E109/INDEX('CCG overall weighted population'!$F$4:$F$195,MATCH(A109,'CCG overall weighted population'!$A$4:$A$195,0))*INDEX('CCG overall weighted population'!$T$4:$T$195,MATCH(A109,'CCG overall weighted population'!$A$4:$A$195,0))</f>
        <v>0</v>
      </c>
      <c r="T109" s="66">
        <f t="shared" si="14"/>
        <v>5452.8190728108257</v>
      </c>
      <c r="U109" s="66">
        <f t="shared" si="15"/>
        <v>5452.8190728108257</v>
      </c>
      <c r="V109" s="81">
        <f t="shared" si="16"/>
        <v>4342.5386580703816</v>
      </c>
      <c r="W109" s="110">
        <f t="shared" si="17"/>
        <v>1.070117954181957</v>
      </c>
    </row>
    <row r="110" spans="1:23" x14ac:dyDescent="0.2">
      <c r="A110" s="31" t="s">
        <v>14</v>
      </c>
      <c r="B110" s="25" t="s">
        <v>279</v>
      </c>
      <c r="C110" s="53" t="s">
        <v>14594</v>
      </c>
      <c r="D110" s="25" t="s">
        <v>14593</v>
      </c>
      <c r="E110" s="97">
        <v>7911.83349609375</v>
      </c>
      <c r="F110" s="27">
        <v>9209.2451171875</v>
      </c>
      <c r="G110" s="27">
        <v>7421.3681640625</v>
      </c>
      <c r="H110" s="27">
        <v>7815.14990234375</v>
      </c>
      <c r="I110" s="27">
        <v>7478.30029296875</v>
      </c>
      <c r="J110" s="27">
        <f t="shared" si="9"/>
        <v>8813.5478579461105</v>
      </c>
      <c r="K110" s="68">
        <v>0.9425702691078186</v>
      </c>
      <c r="L110" s="68">
        <v>1.0001838207244873</v>
      </c>
      <c r="M110" s="27">
        <v>8036.6640625</v>
      </c>
      <c r="N110" s="27">
        <v>7998.0763771486691</v>
      </c>
      <c r="O110" s="66">
        <f t="shared" si="10"/>
        <v>8232.0371998805949</v>
      </c>
      <c r="P110" s="66">
        <f t="shared" si="11"/>
        <v>8283.226454346508</v>
      </c>
      <c r="Q110" s="66">
        <f t="shared" si="12"/>
        <v>8032.8052939648678</v>
      </c>
      <c r="R110" s="66">
        <f t="shared" si="13"/>
        <v>8253.0462906003777</v>
      </c>
      <c r="S110" s="67">
        <f>E110/INDEX('CCG overall weighted population'!$F$4:$F$195,MATCH(A110,'CCG overall weighted population'!$A$4:$A$195,0))*INDEX('CCG overall weighted population'!$T$4:$T$195,MATCH(A110,'CCG overall weighted population'!$A$4:$A$195,0))</f>
        <v>0</v>
      </c>
      <c r="T110" s="66">
        <f t="shared" si="14"/>
        <v>10358.390076564978</v>
      </c>
      <c r="U110" s="66">
        <f t="shared" si="15"/>
        <v>10358.390076564978</v>
      </c>
      <c r="V110" s="81">
        <f t="shared" si="16"/>
        <v>8249.2576302680809</v>
      </c>
      <c r="W110" s="110">
        <f t="shared" si="17"/>
        <v>1.0426480327652148</v>
      </c>
    </row>
    <row r="111" spans="1:23" x14ac:dyDescent="0.2">
      <c r="A111" s="31" t="s">
        <v>14</v>
      </c>
      <c r="B111" s="25" t="s">
        <v>279</v>
      </c>
      <c r="C111" s="53" t="s">
        <v>14592</v>
      </c>
      <c r="D111" s="25" t="s">
        <v>14591</v>
      </c>
      <c r="E111" s="97">
        <v>3294.83349609375</v>
      </c>
      <c r="F111" s="27">
        <v>3811.385009765625</v>
      </c>
      <c r="G111" s="27">
        <v>3328.104736328125</v>
      </c>
      <c r="H111" s="27">
        <v>3383.503173828125</v>
      </c>
      <c r="I111" s="27">
        <v>2423.401611328125</v>
      </c>
      <c r="J111" s="27">
        <f t="shared" si="9"/>
        <v>3658.443208401693</v>
      </c>
      <c r="K111" s="68">
        <v>0.9425702691078186</v>
      </c>
      <c r="L111" s="68">
        <v>1.0001838207244873</v>
      </c>
      <c r="M111" s="27">
        <v>3784.184814453125</v>
      </c>
      <c r="N111" s="27">
        <v>3702.7534397199129</v>
      </c>
      <c r="O111" s="66">
        <f t="shared" si="10"/>
        <v>3453.1509941814238</v>
      </c>
      <c r="P111" s="66">
        <f t="shared" si="11"/>
        <v>3474.6237135895603</v>
      </c>
      <c r="Q111" s="66">
        <f t="shared" si="12"/>
        <v>3776.0416769798039</v>
      </c>
      <c r="R111" s="66">
        <f t="shared" si="13"/>
        <v>3510.9498909672179</v>
      </c>
      <c r="S111" s="67">
        <f>E111/INDEX('CCG overall weighted population'!$F$4:$F$195,MATCH(A111,'CCG overall weighted population'!$A$4:$A$195,0))*INDEX('CCG overall weighted population'!$T$4:$T$195,MATCH(A111,'CCG overall weighted population'!$A$4:$A$195,0))</f>
        <v>0</v>
      </c>
      <c r="T111" s="66">
        <f t="shared" si="14"/>
        <v>4406.5896675427593</v>
      </c>
      <c r="U111" s="66">
        <f t="shared" si="15"/>
        <v>4406.5896675427593</v>
      </c>
      <c r="V111" s="81">
        <f t="shared" si="16"/>
        <v>3509.3381471198904</v>
      </c>
      <c r="W111" s="110">
        <f t="shared" si="17"/>
        <v>1.0651033356557926</v>
      </c>
    </row>
    <row r="112" spans="1:23" x14ac:dyDescent="0.2">
      <c r="A112" s="31" t="s">
        <v>14</v>
      </c>
      <c r="B112" s="25" t="s">
        <v>279</v>
      </c>
      <c r="C112" s="53" t="s">
        <v>14590</v>
      </c>
      <c r="D112" s="25" t="s">
        <v>1726</v>
      </c>
      <c r="E112" s="97">
        <v>5512.83349609375</v>
      </c>
      <c r="F112" s="27">
        <v>6563.7548828125</v>
      </c>
      <c r="G112" s="27">
        <v>6463.9541015625</v>
      </c>
      <c r="H112" s="27">
        <v>7672.2626953125</v>
      </c>
      <c r="I112" s="27">
        <v>5313.7060546875</v>
      </c>
      <c r="J112" s="27">
        <f t="shared" si="9"/>
        <v>6671.3917661638134</v>
      </c>
      <c r="K112" s="68">
        <v>0.9425702691078186</v>
      </c>
      <c r="L112" s="68">
        <v>1.0001838207244873</v>
      </c>
      <c r="M112" s="27">
        <v>6527.9599609375</v>
      </c>
      <c r="N112" s="27">
        <v>8332.6265226416963</v>
      </c>
      <c r="O112" s="66">
        <f t="shared" si="10"/>
        <v>6446.0232764004277</v>
      </c>
      <c r="P112" s="66">
        <f t="shared" si="11"/>
        <v>6486.1065653575824</v>
      </c>
      <c r="Q112" s="66">
        <f t="shared" si="12"/>
        <v>6708.4266171079198</v>
      </c>
      <c r="R112" s="66">
        <f t="shared" si="13"/>
        <v>6512.9000502038607</v>
      </c>
      <c r="S112" s="67">
        <f>E112/INDEX('CCG overall weighted population'!$F$4:$F$195,MATCH(A112,'CCG overall weighted population'!$A$4:$A$195,0))*INDEX('CCG overall weighted population'!$T$4:$T$195,MATCH(A112,'CCG overall weighted population'!$A$4:$A$195,0))</f>
        <v>0</v>
      </c>
      <c r="T112" s="66">
        <f t="shared" si="14"/>
        <v>8174.3342850902072</v>
      </c>
      <c r="U112" s="66">
        <f t="shared" si="15"/>
        <v>8174.3342850902072</v>
      </c>
      <c r="V112" s="81">
        <f t="shared" si="16"/>
        <v>6509.9102249684793</v>
      </c>
      <c r="W112" s="110">
        <f t="shared" si="17"/>
        <v>1.1808646550963733</v>
      </c>
    </row>
    <row r="113" spans="1:23" x14ac:dyDescent="0.2">
      <c r="A113" s="31" t="s">
        <v>14</v>
      </c>
      <c r="B113" s="25" t="s">
        <v>279</v>
      </c>
      <c r="C113" s="53" t="s">
        <v>14589</v>
      </c>
      <c r="D113" s="25" t="s">
        <v>4874</v>
      </c>
      <c r="E113" s="97">
        <v>4899.83349609375</v>
      </c>
      <c r="F113" s="27">
        <v>5512.61279296875</v>
      </c>
      <c r="G113" s="27">
        <v>4666.9462890625</v>
      </c>
      <c r="H113" s="27">
        <v>7201.9580078125</v>
      </c>
      <c r="I113" s="27">
        <v>5174.203125</v>
      </c>
      <c r="J113" s="27">
        <f t="shared" si="9"/>
        <v>5697.432066785007</v>
      </c>
      <c r="K113" s="68">
        <v>0.9425702691078186</v>
      </c>
      <c r="L113" s="68">
        <v>1.0001838207244873</v>
      </c>
      <c r="M113" s="27">
        <v>5510.30810546875</v>
      </c>
      <c r="N113" s="27">
        <v>12900.691224248309</v>
      </c>
      <c r="O113" s="66">
        <f t="shared" si="10"/>
        <v>6050.2998347599923</v>
      </c>
      <c r="P113" s="66">
        <f t="shared" si="11"/>
        <v>6087.9223977193888</v>
      </c>
      <c r="Q113" s="66">
        <f t="shared" si="12"/>
        <v>6249.3464173467064</v>
      </c>
      <c r="R113" s="66">
        <f t="shared" si="13"/>
        <v>6107.3768373421672</v>
      </c>
      <c r="S113" s="67">
        <f>E113/INDEX('CCG overall weighted population'!$F$4:$F$195,MATCH(A113,'CCG overall weighted population'!$A$4:$A$195,0))*INDEX('CCG overall weighted population'!$T$4:$T$195,MATCH(A113,'CCG overall weighted population'!$A$4:$A$195,0))</f>
        <v>0</v>
      </c>
      <c r="T113" s="66">
        <f t="shared" si="14"/>
        <v>7665.3625095765447</v>
      </c>
      <c r="U113" s="66">
        <f t="shared" si="15"/>
        <v>7665.3625095765447</v>
      </c>
      <c r="V113" s="81">
        <f t="shared" si="16"/>
        <v>6104.5731724233883</v>
      </c>
      <c r="W113" s="110">
        <f t="shared" si="17"/>
        <v>1.2458735949476818</v>
      </c>
    </row>
    <row r="114" spans="1:23" x14ac:dyDescent="0.2">
      <c r="A114" s="31" t="s">
        <v>14</v>
      </c>
      <c r="B114" s="25" t="s">
        <v>279</v>
      </c>
      <c r="C114" s="53" t="s">
        <v>14588</v>
      </c>
      <c r="D114" s="25" t="s">
        <v>14587</v>
      </c>
      <c r="E114" s="97">
        <v>6714.8330078125</v>
      </c>
      <c r="F114" s="27">
        <v>7830.99169921875</v>
      </c>
      <c r="G114" s="27">
        <v>7702.14697265625</v>
      </c>
      <c r="H114" s="27">
        <v>7195.92431640625</v>
      </c>
      <c r="I114" s="27">
        <v>5708.99072265625</v>
      </c>
      <c r="J114" s="27">
        <f t="shared" si="9"/>
        <v>7639.1553152303513</v>
      </c>
      <c r="K114" s="68">
        <v>0.9425702691078186</v>
      </c>
      <c r="L114" s="68">
        <v>1.0001838207244873</v>
      </c>
      <c r="M114" s="27">
        <v>7924.19189453125</v>
      </c>
      <c r="N114" s="27">
        <v>9383.4469113868454</v>
      </c>
      <c r="O114" s="66">
        <f t="shared" si="10"/>
        <v>7366.2062336600675</v>
      </c>
      <c r="P114" s="66">
        <f t="shared" si="11"/>
        <v>7412.0114937904145</v>
      </c>
      <c r="Q114" s="66">
        <f t="shared" si="12"/>
        <v>8070.1173962168095</v>
      </c>
      <c r="R114" s="66">
        <f t="shared" si="13"/>
        <v>7491.3248547989397</v>
      </c>
      <c r="S114" s="67">
        <f>E114/INDEX('CCG overall weighted population'!$F$4:$F$195,MATCH(A114,'CCG overall weighted population'!$A$4:$A$195,0))*INDEX('CCG overall weighted population'!$T$4:$T$195,MATCH(A114,'CCG overall weighted population'!$A$4:$A$195,0))</f>
        <v>0</v>
      </c>
      <c r="T114" s="66">
        <f t="shared" si="14"/>
        <v>9402.3542706470089</v>
      </c>
      <c r="U114" s="66">
        <f t="shared" si="15"/>
        <v>9402.3542706470089</v>
      </c>
      <c r="V114" s="81">
        <f t="shared" si="16"/>
        <v>7487.885871868958</v>
      </c>
      <c r="W114" s="110">
        <f t="shared" si="17"/>
        <v>1.1151261488047484</v>
      </c>
    </row>
    <row r="115" spans="1:23" x14ac:dyDescent="0.2">
      <c r="A115" s="31" t="s">
        <v>14</v>
      </c>
      <c r="B115" s="25" t="s">
        <v>279</v>
      </c>
      <c r="C115" s="53" t="s">
        <v>14586</v>
      </c>
      <c r="D115" s="25" t="s">
        <v>14585</v>
      </c>
      <c r="E115" s="97">
        <v>486.5</v>
      </c>
      <c r="F115" s="27">
        <v>663.23150634765625</v>
      </c>
      <c r="G115" s="27">
        <v>137.14021301269531</v>
      </c>
      <c r="H115" s="27">
        <v>626.89764404296875</v>
      </c>
      <c r="I115" s="27">
        <v>542.6168212890625</v>
      </c>
      <c r="J115" s="27">
        <f t="shared" si="9"/>
        <v>619.01898939049295</v>
      </c>
      <c r="K115" s="68">
        <v>0.9425702691078186</v>
      </c>
      <c r="L115" s="68">
        <v>1.0001838207244873</v>
      </c>
      <c r="M115" s="27">
        <v>394.0609130859375</v>
      </c>
      <c r="N115" s="27">
        <v>1669.5471992865673</v>
      </c>
      <c r="O115" s="66">
        <f t="shared" si="10"/>
        <v>682.61401670512407</v>
      </c>
      <c r="P115" s="66">
        <f t="shared" si="11"/>
        <v>686.8587135832704</v>
      </c>
      <c r="Q115" s="66">
        <f t="shared" si="12"/>
        <v>521.60954170600053</v>
      </c>
      <c r="R115" s="66">
        <f t="shared" si="13"/>
        <v>666.94327569228801</v>
      </c>
      <c r="S115" s="67">
        <f>E115/INDEX('CCG overall weighted population'!$F$4:$F$195,MATCH(A115,'CCG overall weighted population'!$A$4:$A$195,0))*INDEX('CCG overall weighted population'!$T$4:$T$195,MATCH(A115,'CCG overall weighted population'!$A$4:$A$195,0))</f>
        <v>0</v>
      </c>
      <c r="T115" s="66">
        <f t="shared" si="14"/>
        <v>837.07983274381627</v>
      </c>
      <c r="U115" s="66">
        <f t="shared" si="15"/>
        <v>837.07983274381627</v>
      </c>
      <c r="V115" s="81">
        <f t="shared" si="16"/>
        <v>666.63710734625749</v>
      </c>
      <c r="W115" s="110">
        <f t="shared" si="17"/>
        <v>1.3702715464465725</v>
      </c>
    </row>
    <row r="116" spans="1:23" x14ac:dyDescent="0.2">
      <c r="A116" s="31" t="s">
        <v>14</v>
      </c>
      <c r="B116" s="25" t="s">
        <v>279</v>
      </c>
      <c r="C116" s="53" t="s">
        <v>14584</v>
      </c>
      <c r="D116" s="25" t="s">
        <v>14583</v>
      </c>
      <c r="E116" s="97">
        <v>2138.5</v>
      </c>
      <c r="F116" s="27">
        <v>1186.3560791015625</v>
      </c>
      <c r="G116" s="27">
        <v>594.92950439453125</v>
      </c>
      <c r="H116" s="27">
        <v>2349.650390625</v>
      </c>
      <c r="I116" s="27">
        <v>3388.055908203125</v>
      </c>
      <c r="J116" s="27">
        <f t="shared" si="9"/>
        <v>1414.473224575619</v>
      </c>
      <c r="K116" s="68">
        <v>0.9425702691078186</v>
      </c>
      <c r="L116" s="68">
        <v>1.0001838207244873</v>
      </c>
      <c r="M116" s="27">
        <v>1616.8377685546875</v>
      </c>
      <c r="N116" s="27">
        <v>10006.964376495936</v>
      </c>
      <c r="O116" s="66">
        <f t="shared" si="10"/>
        <v>2143.5370317844713</v>
      </c>
      <c r="P116" s="66">
        <f t="shared" si="11"/>
        <v>2156.8661822624013</v>
      </c>
      <c r="Q116" s="66">
        <f t="shared" si="12"/>
        <v>2455.8504293488122</v>
      </c>
      <c r="R116" s="66">
        <f t="shared" si="13"/>
        <v>2192.8990539287952</v>
      </c>
      <c r="S116" s="67">
        <f>E116/INDEX('CCG overall weighted population'!$F$4:$F$195,MATCH(A116,'CCG overall weighted population'!$A$4:$A$195,0))*INDEX('CCG overall weighted population'!$T$4:$T$195,MATCH(A116,'CCG overall weighted population'!$A$4:$A$195,0))</f>
        <v>0</v>
      </c>
      <c r="T116" s="66">
        <f t="shared" si="14"/>
        <v>2752.3053911614907</v>
      </c>
      <c r="U116" s="66">
        <f t="shared" si="15"/>
        <v>2752.3053911614907</v>
      </c>
      <c r="V116" s="81">
        <f t="shared" si="16"/>
        <v>2191.8923771980694</v>
      </c>
      <c r="W116" s="110">
        <f t="shared" si="17"/>
        <v>1.024967209351447</v>
      </c>
    </row>
    <row r="117" spans="1:23" x14ac:dyDescent="0.2">
      <c r="A117" s="31" t="s">
        <v>14</v>
      </c>
      <c r="B117" s="25" t="s">
        <v>279</v>
      </c>
      <c r="C117" s="53" t="s">
        <v>14582</v>
      </c>
      <c r="D117" s="25" t="s">
        <v>14581</v>
      </c>
      <c r="E117" s="97">
        <v>96.083328247070313</v>
      </c>
      <c r="F117" s="27">
        <v>78.564201354980469</v>
      </c>
      <c r="G117" s="27">
        <v>27.356105804443359</v>
      </c>
      <c r="H117" s="27">
        <v>115.05653381347656</v>
      </c>
      <c r="I117" s="27">
        <v>2826.59912109375</v>
      </c>
      <c r="J117" s="27">
        <f t="shared" si="9"/>
        <v>195.23354488327601</v>
      </c>
      <c r="K117" s="68">
        <v>0.9425702691078186</v>
      </c>
      <c r="L117" s="68">
        <v>1.0001838207244873</v>
      </c>
      <c r="M117" s="27">
        <v>66.917915344238281</v>
      </c>
      <c r="N117" s="27">
        <v>147.10692358141316</v>
      </c>
      <c r="O117" s="66">
        <f t="shared" si="10"/>
        <v>179.51805577458842</v>
      </c>
      <c r="P117" s="66">
        <f t="shared" si="11"/>
        <v>180.63435241114939</v>
      </c>
      <c r="Q117" s="66">
        <f t="shared" si="12"/>
        <v>74.936816167955769</v>
      </c>
      <c r="R117" s="66">
        <f t="shared" si="13"/>
        <v>167.8959362704345</v>
      </c>
      <c r="S117" s="67">
        <f>E117/INDEX('CCG overall weighted population'!$F$4:$F$195,MATCH(A117,'CCG overall weighted population'!$A$4:$A$195,0))*INDEX('CCG overall weighted population'!$T$4:$T$195,MATCH(A117,'CCG overall weighted population'!$A$4:$A$195,0))</f>
        <v>0</v>
      </c>
      <c r="T117" s="66">
        <f t="shared" si="14"/>
        <v>210.72602029871078</v>
      </c>
      <c r="U117" s="66">
        <f t="shared" si="15"/>
        <v>210.72602029871078</v>
      </c>
      <c r="V117" s="81">
        <f t="shared" si="16"/>
        <v>167.81886161808148</v>
      </c>
      <c r="W117" s="110">
        <f t="shared" si="17"/>
        <v>1.7465970910848259</v>
      </c>
    </row>
    <row r="118" spans="1:23" x14ac:dyDescent="0.2">
      <c r="A118" s="31" t="s">
        <v>14</v>
      </c>
      <c r="B118" s="25" t="s">
        <v>279</v>
      </c>
      <c r="C118" s="53" t="s">
        <v>14580</v>
      </c>
      <c r="D118" s="25" t="s">
        <v>14579</v>
      </c>
      <c r="E118" s="97">
        <v>202.08334350585938</v>
      </c>
      <c r="F118" s="27">
        <v>214.87017822265625</v>
      </c>
      <c r="G118" s="27">
        <v>176.22431945800781</v>
      </c>
      <c r="H118" s="27">
        <v>149.93569946289063</v>
      </c>
      <c r="I118" s="27">
        <v>2674.324462890625</v>
      </c>
      <c r="J118" s="27">
        <f t="shared" si="9"/>
        <v>305.12340132685836</v>
      </c>
      <c r="K118" s="68">
        <v>0.9425702691078186</v>
      </c>
      <c r="L118" s="68">
        <v>1.0001838207244873</v>
      </c>
      <c r="M118" s="27">
        <v>194.77836608886719</v>
      </c>
      <c r="N118" s="27">
        <v>309.39664052592138</v>
      </c>
      <c r="O118" s="66">
        <f t="shared" si="10"/>
        <v>288.05597024743662</v>
      </c>
      <c r="P118" s="66">
        <f t="shared" si="11"/>
        <v>289.84718790151084</v>
      </c>
      <c r="Q118" s="66">
        <f t="shared" si="12"/>
        <v>206.24019353257262</v>
      </c>
      <c r="R118" s="66">
        <f t="shared" si="13"/>
        <v>279.77107142424978</v>
      </c>
      <c r="S118" s="67">
        <f>E118/INDEX('CCG overall weighted population'!$F$4:$F$195,MATCH(A118,'CCG overall weighted population'!$A$4:$A$195,0))*INDEX('CCG overall weighted population'!$T$4:$T$195,MATCH(A118,'CCG overall weighted population'!$A$4:$A$195,0))</f>
        <v>0</v>
      </c>
      <c r="T118" s="66">
        <f t="shared" si="14"/>
        <v>351.14038961001444</v>
      </c>
      <c r="U118" s="66">
        <f t="shared" si="15"/>
        <v>351.14038961001444</v>
      </c>
      <c r="V118" s="81">
        <f t="shared" si="16"/>
        <v>279.64263914323425</v>
      </c>
      <c r="W118" s="110">
        <f t="shared" si="17"/>
        <v>1.3837985570301397</v>
      </c>
    </row>
    <row r="119" spans="1:23" x14ac:dyDescent="0.2">
      <c r="A119" s="31" t="s">
        <v>14</v>
      </c>
      <c r="B119" s="25" t="s">
        <v>279</v>
      </c>
      <c r="C119" s="53" t="s">
        <v>14578</v>
      </c>
      <c r="D119" s="25" t="s">
        <v>14577</v>
      </c>
      <c r="E119" s="97">
        <v>192.66668701171875</v>
      </c>
      <c r="F119" s="27">
        <v>215.34004211425781</v>
      </c>
      <c r="G119" s="27">
        <v>202.94215393066406</v>
      </c>
      <c r="H119" s="27">
        <v>193.94783020019531</v>
      </c>
      <c r="I119" s="27">
        <v>2262.107421875</v>
      </c>
      <c r="J119" s="27">
        <f t="shared" si="9"/>
        <v>296.60897633804626</v>
      </c>
      <c r="K119" s="68">
        <v>0.9425702691078186</v>
      </c>
      <c r="L119" s="68">
        <v>1.0001838207244873</v>
      </c>
      <c r="M119" s="27">
        <v>201.64710998535156</v>
      </c>
      <c r="N119" s="27">
        <v>294.97941130886204</v>
      </c>
      <c r="O119" s="66">
        <f t="shared" si="10"/>
        <v>279.47256810022179</v>
      </c>
      <c r="P119" s="66">
        <f t="shared" si="11"/>
        <v>281.21041160813644</v>
      </c>
      <c r="Q119" s="66">
        <f t="shared" si="12"/>
        <v>210.98034011770261</v>
      </c>
      <c r="R119" s="66">
        <f t="shared" si="13"/>
        <v>272.74645011920524</v>
      </c>
      <c r="S119" s="67">
        <f>E119/INDEX('CCG overall weighted population'!$F$4:$F$195,MATCH(A119,'CCG overall weighted population'!$A$4:$A$195,0))*INDEX('CCG overall weighted population'!$T$4:$T$195,MATCH(A119,'CCG overall weighted population'!$A$4:$A$195,0))</f>
        <v>0</v>
      </c>
      <c r="T119" s="66">
        <f t="shared" si="14"/>
        <v>342.32379449401793</v>
      </c>
      <c r="U119" s="66">
        <f t="shared" si="15"/>
        <v>342.32379449401793</v>
      </c>
      <c r="V119" s="81">
        <f t="shared" si="16"/>
        <v>272.62124257523237</v>
      </c>
      <c r="W119" s="110">
        <f t="shared" si="17"/>
        <v>1.4149889988955406</v>
      </c>
    </row>
    <row r="120" spans="1:23" x14ac:dyDescent="0.2">
      <c r="A120" s="31" t="s">
        <v>15</v>
      </c>
      <c r="B120" s="25" t="s">
        <v>328</v>
      </c>
      <c r="C120" s="53" t="s">
        <v>14576</v>
      </c>
      <c r="D120" s="25" t="s">
        <v>14575</v>
      </c>
      <c r="E120" s="97">
        <v>5763.16650390625</v>
      </c>
      <c r="F120" s="27">
        <v>7515.7646484375</v>
      </c>
      <c r="G120" s="27">
        <v>8354.3251953125</v>
      </c>
      <c r="H120" s="27">
        <v>4260.884765625</v>
      </c>
      <c r="I120" s="27">
        <v>2779.911865234375</v>
      </c>
      <c r="J120" s="27">
        <f t="shared" si="9"/>
        <v>6884.4881383433303</v>
      </c>
      <c r="K120" s="68">
        <v>0.9474979043006897</v>
      </c>
      <c r="L120" s="68">
        <v>1.0026712417602539</v>
      </c>
      <c r="M120" s="27">
        <v>7590.41357421875</v>
      </c>
      <c r="N120" s="27">
        <v>3474.2988507769187</v>
      </c>
      <c r="O120" s="66">
        <f t="shared" si="10"/>
        <v>6216.4848571369366</v>
      </c>
      <c r="P120" s="66">
        <f t="shared" si="11"/>
        <v>6255.1408079676858</v>
      </c>
      <c r="Q120" s="66">
        <f t="shared" si="12"/>
        <v>7178.8021018745676</v>
      </c>
      <c r="R120" s="66">
        <f t="shared" si="13"/>
        <v>6366.4582743255132</v>
      </c>
      <c r="S120" s="67">
        <f>E120/INDEX('CCG overall weighted population'!$F$4:$F$195,MATCH(A120,'CCG overall weighted population'!$A$4:$A$195,0))*INDEX('CCG overall weighted population'!$T$4:$T$195,MATCH(A120,'CCG overall weighted population'!$A$4:$A$195,0))</f>
        <v>0</v>
      </c>
      <c r="T120" s="66">
        <f t="shared" si="14"/>
        <v>7990.5353598642014</v>
      </c>
      <c r="U120" s="66">
        <f t="shared" si="15"/>
        <v>7990.5353598642014</v>
      </c>
      <c r="V120" s="81">
        <f t="shared" si="16"/>
        <v>6363.5356749516777</v>
      </c>
      <c r="W120" s="110">
        <f t="shared" si="17"/>
        <v>1.1041734905001444</v>
      </c>
    </row>
    <row r="121" spans="1:23" x14ac:dyDescent="0.2">
      <c r="A121" s="31" t="s">
        <v>15</v>
      </c>
      <c r="B121" s="25" t="s">
        <v>328</v>
      </c>
      <c r="C121" s="53" t="s">
        <v>14574</v>
      </c>
      <c r="D121" s="25" t="s">
        <v>14573</v>
      </c>
      <c r="E121" s="97">
        <v>13358.58203125</v>
      </c>
      <c r="F121" s="27">
        <v>17693.212890625</v>
      </c>
      <c r="G121" s="27">
        <v>16513.705078125</v>
      </c>
      <c r="H121" s="27">
        <v>19091.28125</v>
      </c>
      <c r="I121" s="27">
        <v>14111.8671875</v>
      </c>
      <c r="J121" s="27">
        <f t="shared" si="9"/>
        <v>17677.867467190248</v>
      </c>
      <c r="K121" s="68">
        <v>0.9474979043006897</v>
      </c>
      <c r="L121" s="68">
        <v>1.0026712417602539</v>
      </c>
      <c r="M121" s="27">
        <v>16708</v>
      </c>
      <c r="N121" s="27">
        <v>17081.391918936733</v>
      </c>
      <c r="O121" s="66">
        <f t="shared" si="10"/>
        <v>16737.818088066277</v>
      </c>
      <c r="P121" s="66">
        <f t="shared" si="11"/>
        <v>16841.898816628414</v>
      </c>
      <c r="Q121" s="66">
        <f t="shared" si="12"/>
        <v>16745.339191893676</v>
      </c>
      <c r="R121" s="66">
        <f t="shared" si="13"/>
        <v>16830.26167988918</v>
      </c>
      <c r="S121" s="67">
        <f>E121/INDEX('CCG overall weighted population'!$F$4:$F$195,MATCH(A121,'CCG overall weighted population'!$A$4:$A$195,0))*INDEX('CCG overall weighted population'!$T$4:$T$195,MATCH(A121,'CCG overall weighted population'!$A$4:$A$195,0))</f>
        <v>0</v>
      </c>
      <c r="T121" s="66">
        <f t="shared" si="14"/>
        <v>21123.64446198614</v>
      </c>
      <c r="U121" s="66">
        <f t="shared" si="15"/>
        <v>21123.64446198614</v>
      </c>
      <c r="V121" s="81">
        <f t="shared" si="16"/>
        <v>16822.535545494251</v>
      </c>
      <c r="W121" s="110">
        <f t="shared" si="17"/>
        <v>1.2593054791399982</v>
      </c>
    </row>
    <row r="122" spans="1:23" x14ac:dyDescent="0.2">
      <c r="A122" s="31" t="s">
        <v>15</v>
      </c>
      <c r="B122" s="25" t="s">
        <v>328</v>
      </c>
      <c r="C122" s="53" t="s">
        <v>14572</v>
      </c>
      <c r="D122" s="25" t="s">
        <v>14571</v>
      </c>
      <c r="E122" s="97">
        <v>11554.833984375</v>
      </c>
      <c r="F122" s="27">
        <v>13871.310546875</v>
      </c>
      <c r="G122" s="27">
        <v>12853.8623046875</v>
      </c>
      <c r="H122" s="27">
        <v>11621.6259765625</v>
      </c>
      <c r="I122" s="27">
        <v>10132.0693359375</v>
      </c>
      <c r="J122" s="27">
        <f t="shared" si="9"/>
        <v>13313.145696971029</v>
      </c>
      <c r="K122" s="68">
        <v>0.9474979043006897</v>
      </c>
      <c r="L122" s="68">
        <v>1.0026712417602539</v>
      </c>
      <c r="M122" s="27">
        <v>13231.8330078125</v>
      </c>
      <c r="N122" s="27">
        <v>12564.128557081629</v>
      </c>
      <c r="O122" s="66">
        <f t="shared" si="10"/>
        <v>12576.714372663859</v>
      </c>
      <c r="P122" s="66">
        <f t="shared" si="11"/>
        <v>12654.920121342537</v>
      </c>
      <c r="Q122" s="66">
        <f t="shared" si="12"/>
        <v>13165.062562739415</v>
      </c>
      <c r="R122" s="66">
        <f t="shared" si="13"/>
        <v>12716.40127729495</v>
      </c>
      <c r="S122" s="67">
        <f>E122/INDEX('CCG overall weighted population'!$F$4:$F$195,MATCH(A122,'CCG overall weighted population'!$A$4:$A$195,0))*INDEX('CCG overall weighted population'!$T$4:$T$195,MATCH(A122,'CCG overall weighted population'!$A$4:$A$195,0))</f>
        <v>0</v>
      </c>
      <c r="T122" s="66">
        <f t="shared" si="14"/>
        <v>15960.342419304181</v>
      </c>
      <c r="U122" s="66">
        <f t="shared" si="15"/>
        <v>15960.342419304181</v>
      </c>
      <c r="V122" s="81">
        <f t="shared" si="16"/>
        <v>12710.563660081569</v>
      </c>
      <c r="W122" s="110">
        <f t="shared" si="17"/>
        <v>1.1000213137868879</v>
      </c>
    </row>
    <row r="123" spans="1:23" x14ac:dyDescent="0.2">
      <c r="A123" s="31" t="s">
        <v>15</v>
      </c>
      <c r="B123" s="25" t="s">
        <v>328</v>
      </c>
      <c r="C123" s="53" t="s">
        <v>14570</v>
      </c>
      <c r="D123" s="25" t="s">
        <v>14569</v>
      </c>
      <c r="E123" s="97">
        <v>16871.91796875</v>
      </c>
      <c r="F123" s="27">
        <v>21793.9765625</v>
      </c>
      <c r="G123" s="27">
        <v>23067.8515625</v>
      </c>
      <c r="H123" s="27">
        <v>15115.640625</v>
      </c>
      <c r="I123" s="27">
        <v>6295.21142578125</v>
      </c>
      <c r="J123" s="27">
        <f t="shared" si="9"/>
        <v>20229.206015502121</v>
      </c>
      <c r="K123" s="68">
        <v>0.9474979043006897</v>
      </c>
      <c r="L123" s="68">
        <v>1.0026712417602539</v>
      </c>
      <c r="M123" s="27">
        <v>20547.181640625</v>
      </c>
      <c r="N123" s="27">
        <v>13481.189533849378</v>
      </c>
      <c r="O123" s="66">
        <f t="shared" si="10"/>
        <v>18577.249276543942</v>
      </c>
      <c r="P123" s="66">
        <f t="shared" si="11"/>
        <v>18692.768135048071</v>
      </c>
      <c r="Q123" s="66">
        <f t="shared" si="12"/>
        <v>19840.582429947441</v>
      </c>
      <c r="R123" s="66">
        <f t="shared" si="13"/>
        <v>18831.099988943395</v>
      </c>
      <c r="S123" s="67">
        <f>E123/INDEX('CCG overall weighted population'!$F$4:$F$195,MATCH(A123,'CCG overall weighted population'!$A$4:$A$195,0))*INDEX('CCG overall weighted population'!$T$4:$T$195,MATCH(A123,'CCG overall weighted population'!$A$4:$A$195,0))</f>
        <v>0</v>
      </c>
      <c r="T123" s="66">
        <f t="shared" si="14"/>
        <v>23634.894605938807</v>
      </c>
      <c r="U123" s="66">
        <f t="shared" si="15"/>
        <v>23634.894605938807</v>
      </c>
      <c r="V123" s="81">
        <f t="shared" si="16"/>
        <v>18822.455345616621</v>
      </c>
      <c r="W123" s="110">
        <f t="shared" si="17"/>
        <v>1.1156085147212893</v>
      </c>
    </row>
    <row r="124" spans="1:23" x14ac:dyDescent="0.2">
      <c r="A124" s="31" t="s">
        <v>15</v>
      </c>
      <c r="B124" s="25" t="s">
        <v>328</v>
      </c>
      <c r="C124" s="53" t="s">
        <v>14568</v>
      </c>
      <c r="D124" s="25" t="s">
        <v>14567</v>
      </c>
      <c r="E124" s="97">
        <v>10063.0009765625</v>
      </c>
      <c r="F124" s="27">
        <v>12529.580078125</v>
      </c>
      <c r="G124" s="27">
        <v>12660.9990234375</v>
      </c>
      <c r="H124" s="27">
        <v>5991.27734375</v>
      </c>
      <c r="I124" s="27">
        <v>5065.962890625</v>
      </c>
      <c r="J124" s="27">
        <f t="shared" si="9"/>
        <v>11247.268932296758</v>
      </c>
      <c r="K124" s="68">
        <v>0.9474979043006897</v>
      </c>
      <c r="L124" s="68">
        <v>1.0026712417602539</v>
      </c>
      <c r="M124" s="27">
        <v>11106.6015625</v>
      </c>
      <c r="N124" s="27">
        <v>6225.7505596448982</v>
      </c>
      <c r="O124" s="66">
        <f t="shared" si="10"/>
        <v>10208.171777069634</v>
      </c>
      <c r="P124" s="66">
        <f t="shared" si="11"/>
        <v>10271.649223786682</v>
      </c>
      <c r="Q124" s="66">
        <f t="shared" si="12"/>
        <v>10618.516462214489</v>
      </c>
      <c r="R124" s="66">
        <f t="shared" si="13"/>
        <v>10313.452839894702</v>
      </c>
      <c r="S124" s="67">
        <f>E124/INDEX('CCG overall weighted population'!$F$4:$F$195,MATCH(A124,'CCG overall weighted population'!$A$4:$A$195,0))*INDEX('CCG overall weighted population'!$T$4:$T$195,MATCH(A124,'CCG overall weighted population'!$A$4:$A$195,0))</f>
        <v>0</v>
      </c>
      <c r="T124" s="66">
        <f t="shared" si="14"/>
        <v>12944.404258771539</v>
      </c>
      <c r="U124" s="66">
        <f t="shared" si="15"/>
        <v>12944.404258771539</v>
      </c>
      <c r="V124" s="81">
        <f t="shared" si="16"/>
        <v>10308.718325112202</v>
      </c>
      <c r="W124" s="110">
        <f t="shared" si="17"/>
        <v>1.0244178997022853</v>
      </c>
    </row>
    <row r="125" spans="1:23" x14ac:dyDescent="0.2">
      <c r="A125" s="31" t="s">
        <v>15</v>
      </c>
      <c r="B125" s="25" t="s">
        <v>328</v>
      </c>
      <c r="C125" s="53" t="s">
        <v>14566</v>
      </c>
      <c r="D125" s="25" t="s">
        <v>14565</v>
      </c>
      <c r="E125" s="97">
        <v>4471.58349609375</v>
      </c>
      <c r="F125" s="27">
        <v>6000.44140625</v>
      </c>
      <c r="G125" s="27">
        <v>7429.1015625</v>
      </c>
      <c r="H125" s="27">
        <v>4008.150390625</v>
      </c>
      <c r="I125" s="27">
        <v>2242.06201171875</v>
      </c>
      <c r="J125" s="27">
        <f t="shared" si="9"/>
        <v>5636.9411930300612</v>
      </c>
      <c r="K125" s="68">
        <v>0.9474979043006897</v>
      </c>
      <c r="L125" s="68">
        <v>1.0026712417602539</v>
      </c>
      <c r="M125" s="27">
        <v>6046.60205078125</v>
      </c>
      <c r="N125" s="27">
        <v>3032.8701196894744</v>
      </c>
      <c r="O125" s="66">
        <f t="shared" si="10"/>
        <v>5107.8627647001522</v>
      </c>
      <c r="P125" s="66">
        <f t="shared" si="11"/>
        <v>5139.6249737974322</v>
      </c>
      <c r="Q125" s="66">
        <f t="shared" si="12"/>
        <v>5745.228857672073</v>
      </c>
      <c r="R125" s="66">
        <f t="shared" si="13"/>
        <v>5212.610916170569</v>
      </c>
      <c r="S125" s="67">
        <f>E125/INDEX('CCG overall weighted population'!$F$4:$F$195,MATCH(A125,'CCG overall weighted population'!$A$4:$A$195,0))*INDEX('CCG overall weighted population'!$T$4:$T$195,MATCH(A125,'CCG overall weighted population'!$A$4:$A$195,0))</f>
        <v>0</v>
      </c>
      <c r="T125" s="66">
        <f t="shared" si="14"/>
        <v>6542.3427042389249</v>
      </c>
      <c r="U125" s="66">
        <f t="shared" si="15"/>
        <v>6542.3427042389249</v>
      </c>
      <c r="V125" s="81">
        <f t="shared" si="16"/>
        <v>5210.2180043280323</v>
      </c>
      <c r="W125" s="110">
        <f t="shared" si="17"/>
        <v>1.1651841028753087</v>
      </c>
    </row>
    <row r="126" spans="1:23" x14ac:dyDescent="0.2">
      <c r="A126" s="31" t="s">
        <v>15</v>
      </c>
      <c r="B126" s="25" t="s">
        <v>328</v>
      </c>
      <c r="C126" s="53" t="s">
        <v>14564</v>
      </c>
      <c r="D126" s="25" t="s">
        <v>14563</v>
      </c>
      <c r="E126" s="97">
        <v>23580.4140625</v>
      </c>
      <c r="F126" s="27">
        <v>29916.572265625</v>
      </c>
      <c r="G126" s="27">
        <v>28488.267578125</v>
      </c>
      <c r="H126" s="27">
        <v>33578.15234375</v>
      </c>
      <c r="I126" s="27">
        <v>24355.58203125</v>
      </c>
      <c r="J126" s="27">
        <f t="shared" si="9"/>
        <v>30141.995446448189</v>
      </c>
      <c r="K126" s="68">
        <v>0.9474979043006897</v>
      </c>
      <c r="L126" s="68">
        <v>1.0026712417602539</v>
      </c>
      <c r="M126" s="27">
        <v>28617.171875</v>
      </c>
      <c r="N126" s="27">
        <v>35541.620835619506</v>
      </c>
      <c r="O126" s="66">
        <f t="shared" si="10"/>
        <v>29148.74680297956</v>
      </c>
      <c r="P126" s="66">
        <f t="shared" si="11"/>
        <v>29330.002375716991</v>
      </c>
      <c r="Q126" s="66">
        <f t="shared" si="12"/>
        <v>29309.616771061952</v>
      </c>
      <c r="R126" s="66">
        <f t="shared" si="13"/>
        <v>29327.545551039653</v>
      </c>
      <c r="S126" s="67">
        <f>E126/INDEX('CCG overall weighted population'!$F$4:$F$195,MATCH(A126,'CCG overall weighted population'!$A$4:$A$195,0))*INDEX('CCG overall weighted population'!$T$4:$T$195,MATCH(A126,'CCG overall weighted population'!$A$4:$A$195,0))</f>
        <v>0</v>
      </c>
      <c r="T126" s="66">
        <f t="shared" si="14"/>
        <v>36808.972845806886</v>
      </c>
      <c r="U126" s="66">
        <f t="shared" si="15"/>
        <v>36808.972845806886</v>
      </c>
      <c r="V126" s="81">
        <f t="shared" si="16"/>
        <v>29314.082387916558</v>
      </c>
      <c r="W126" s="110">
        <f t="shared" si="17"/>
        <v>1.2431538441275647</v>
      </c>
    </row>
    <row r="127" spans="1:23" x14ac:dyDescent="0.2">
      <c r="A127" s="31" t="s">
        <v>15</v>
      </c>
      <c r="B127" s="25" t="s">
        <v>328</v>
      </c>
      <c r="C127" s="53" t="s">
        <v>14562</v>
      </c>
      <c r="D127" s="25" t="s">
        <v>14561</v>
      </c>
      <c r="E127" s="97">
        <v>7550.83349609375</v>
      </c>
      <c r="F127" s="27">
        <v>8972.9853515625</v>
      </c>
      <c r="G127" s="27">
        <v>9260.513671875</v>
      </c>
      <c r="H127" s="27">
        <v>4721.36572265625</v>
      </c>
      <c r="I127" s="27">
        <v>4230.51611328125</v>
      </c>
      <c r="J127" s="27">
        <f t="shared" si="9"/>
        <v>8156.7238395767872</v>
      </c>
      <c r="K127" s="68">
        <v>0.9474979043006897</v>
      </c>
      <c r="L127" s="68">
        <v>1.0026712417602539</v>
      </c>
      <c r="M127" s="27">
        <v>8306.318359375</v>
      </c>
      <c r="N127" s="27">
        <v>4613.9257037895277</v>
      </c>
      <c r="O127" s="66">
        <f t="shared" si="10"/>
        <v>7412.5473174403742</v>
      </c>
      <c r="P127" s="66">
        <f t="shared" si="11"/>
        <v>7458.6407402055893</v>
      </c>
      <c r="Q127" s="66">
        <f t="shared" si="12"/>
        <v>7937.0790938164528</v>
      </c>
      <c r="R127" s="66">
        <f t="shared" si="13"/>
        <v>7516.3009947639457</v>
      </c>
      <c r="S127" s="67">
        <f>E127/INDEX('CCG overall weighted population'!$F$4:$F$195,MATCH(A127,'CCG overall weighted population'!$A$4:$A$195,0))*INDEX('CCG overall weighted population'!$T$4:$T$195,MATCH(A127,'CCG overall weighted population'!$A$4:$A$195,0))</f>
        <v>0</v>
      </c>
      <c r="T127" s="66">
        <f t="shared" si="14"/>
        <v>9433.7017987299496</v>
      </c>
      <c r="U127" s="66">
        <f t="shared" si="15"/>
        <v>9433.7017987299496</v>
      </c>
      <c r="V127" s="81">
        <f t="shared" si="16"/>
        <v>7512.8505462360008</v>
      </c>
      <c r="W127" s="110">
        <f t="shared" si="17"/>
        <v>0.99496970104328231</v>
      </c>
    </row>
    <row r="128" spans="1:23" x14ac:dyDescent="0.2">
      <c r="A128" s="31" t="s">
        <v>15</v>
      </c>
      <c r="B128" s="25" t="s">
        <v>328</v>
      </c>
      <c r="C128" s="53" t="s">
        <v>14560</v>
      </c>
      <c r="D128" s="25" t="s">
        <v>14559</v>
      </c>
      <c r="E128" s="97">
        <v>6070.583984375</v>
      </c>
      <c r="F128" s="27">
        <v>7920.05712890625</v>
      </c>
      <c r="G128" s="27">
        <v>7410.57763671875</v>
      </c>
      <c r="H128" s="27">
        <v>7698.00830078125</v>
      </c>
      <c r="I128" s="27">
        <v>6395.15478515625</v>
      </c>
      <c r="J128" s="27">
        <f t="shared" si="9"/>
        <v>7790.5759976906793</v>
      </c>
      <c r="K128" s="68">
        <v>0.9474979043006897</v>
      </c>
      <c r="L128" s="68">
        <v>1.0026712417602539</v>
      </c>
      <c r="M128" s="27">
        <v>7406.74462890625</v>
      </c>
      <c r="N128" s="27">
        <v>8357.3818733245935</v>
      </c>
      <c r="O128" s="66">
        <f t="shared" si="10"/>
        <v>7455.1205438286634</v>
      </c>
      <c r="P128" s="66">
        <f t="shared" si="11"/>
        <v>7501.4786995714048</v>
      </c>
      <c r="Q128" s="66">
        <f t="shared" si="12"/>
        <v>7501.8083533480849</v>
      </c>
      <c r="R128" s="66">
        <f t="shared" si="13"/>
        <v>7501.5184286619678</v>
      </c>
      <c r="S128" s="67">
        <f>E128/INDEX('CCG overall weighted population'!$F$4:$F$195,MATCH(A128,'CCG overall weighted population'!$A$4:$A$195,0))*INDEX('CCG overall weighted population'!$T$4:$T$195,MATCH(A128,'CCG overall weighted population'!$A$4:$A$195,0))</f>
        <v>0</v>
      </c>
      <c r="T128" s="66">
        <f t="shared" si="14"/>
        <v>9415.1482149228068</v>
      </c>
      <c r="U128" s="66">
        <f t="shared" si="15"/>
        <v>9415.1482149228068</v>
      </c>
      <c r="V128" s="81">
        <f t="shared" si="16"/>
        <v>7498.074766249093</v>
      </c>
      <c r="W128" s="110">
        <f t="shared" si="17"/>
        <v>1.2351488399712933</v>
      </c>
    </row>
    <row r="129" spans="1:23" x14ac:dyDescent="0.2">
      <c r="A129" s="31" t="s">
        <v>15</v>
      </c>
      <c r="B129" s="25" t="s">
        <v>328</v>
      </c>
      <c r="C129" s="53" t="s">
        <v>14558</v>
      </c>
      <c r="D129" s="25" t="s">
        <v>14557</v>
      </c>
      <c r="E129" s="97">
        <v>11138.333984375</v>
      </c>
      <c r="F129" s="27">
        <v>14726.3310546875</v>
      </c>
      <c r="G129" s="27">
        <v>15309.2177734375</v>
      </c>
      <c r="H129" s="27">
        <v>13871.634765625</v>
      </c>
      <c r="I129" s="27">
        <v>10894.939453125</v>
      </c>
      <c r="J129" s="27">
        <f t="shared" si="9"/>
        <v>14476.017094094081</v>
      </c>
      <c r="K129" s="68">
        <v>0.9474979043006897</v>
      </c>
      <c r="L129" s="68">
        <v>1.0026712417602539</v>
      </c>
      <c r="M129" s="27">
        <v>13978.2685546875</v>
      </c>
      <c r="N129" s="27">
        <v>16444.42787418744</v>
      </c>
      <c r="O129" s="66">
        <f t="shared" si="10"/>
        <v>13939.639313067119</v>
      </c>
      <c r="P129" s="66">
        <f t="shared" si="11"/>
        <v>14026.320134185127</v>
      </c>
      <c r="Q129" s="66">
        <f t="shared" si="12"/>
        <v>14224.884486637495</v>
      </c>
      <c r="R129" s="66">
        <f t="shared" si="13"/>
        <v>14050.250638548352</v>
      </c>
      <c r="S129" s="67">
        <f>E129/INDEX('CCG overall weighted population'!$F$4:$F$195,MATCH(A129,'CCG overall weighted population'!$A$4:$A$195,0))*INDEX('CCG overall weighted population'!$T$4:$T$195,MATCH(A129,'CCG overall weighted population'!$A$4:$A$195,0))</f>
        <v>0</v>
      </c>
      <c r="T129" s="66">
        <f t="shared" si="14"/>
        <v>17634.455407495683</v>
      </c>
      <c r="U129" s="66">
        <f t="shared" si="15"/>
        <v>17634.455407495683</v>
      </c>
      <c r="V129" s="81">
        <f t="shared" si="16"/>
        <v>14043.800701715491</v>
      </c>
      <c r="W129" s="110">
        <f t="shared" si="17"/>
        <v>1.260852899672098</v>
      </c>
    </row>
    <row r="130" spans="1:23" x14ac:dyDescent="0.2">
      <c r="A130" s="31" t="s">
        <v>15</v>
      </c>
      <c r="B130" s="25" t="s">
        <v>328</v>
      </c>
      <c r="C130" s="53" t="s">
        <v>14556</v>
      </c>
      <c r="D130" s="25" t="s">
        <v>14555</v>
      </c>
      <c r="E130" s="97">
        <v>2440.25</v>
      </c>
      <c r="F130" s="27">
        <v>3475.754150390625</v>
      </c>
      <c r="G130" s="27">
        <v>3364.5517578125</v>
      </c>
      <c r="H130" s="27">
        <v>4794.4052734375</v>
      </c>
      <c r="I130" s="27">
        <v>2385.595947265625</v>
      </c>
      <c r="J130" s="27">
        <f t="shared" si="9"/>
        <v>3620.8120333871898</v>
      </c>
      <c r="K130" s="68">
        <v>0.9474979043006897</v>
      </c>
      <c r="L130" s="68">
        <v>1.0026712417602539</v>
      </c>
      <c r="M130" s="27">
        <v>3235.012451171875</v>
      </c>
      <c r="N130" s="27">
        <v>3297.2765213815446</v>
      </c>
      <c r="O130" s="66">
        <f t="shared" si="10"/>
        <v>3409.1392654977872</v>
      </c>
      <c r="P130" s="66">
        <f t="shared" si="11"/>
        <v>3430.3383068934986</v>
      </c>
      <c r="Q130" s="66">
        <f t="shared" si="12"/>
        <v>3241.2388581928421</v>
      </c>
      <c r="R130" s="66">
        <f t="shared" si="13"/>
        <v>3407.5484902606263</v>
      </c>
      <c r="S130" s="67">
        <f>E130/INDEX('CCG overall weighted population'!$F$4:$F$195,MATCH(A130,'CCG overall weighted population'!$A$4:$A$195,0))*INDEX('CCG overall weighted population'!$T$4:$T$195,MATCH(A130,'CCG overall weighted population'!$A$4:$A$195,0))</f>
        <v>0</v>
      </c>
      <c r="T130" s="66">
        <f t="shared" si="14"/>
        <v>4276.8106737908465</v>
      </c>
      <c r="U130" s="66">
        <f t="shared" si="15"/>
        <v>4276.8106737908465</v>
      </c>
      <c r="V130" s="81">
        <f t="shared" si="16"/>
        <v>3405.9842140720721</v>
      </c>
      <c r="W130" s="110">
        <f t="shared" si="17"/>
        <v>1.3957521623079898</v>
      </c>
    </row>
    <row r="131" spans="1:23" x14ac:dyDescent="0.2">
      <c r="A131" s="31" t="s">
        <v>15</v>
      </c>
      <c r="B131" s="25" t="s">
        <v>328</v>
      </c>
      <c r="C131" s="53" t="s">
        <v>14554</v>
      </c>
      <c r="D131" s="25" t="s">
        <v>14553</v>
      </c>
      <c r="E131" s="97">
        <v>6792.1669921875</v>
      </c>
      <c r="F131" s="27">
        <v>7187.35986328125</v>
      </c>
      <c r="G131" s="27">
        <v>5699.8740234375</v>
      </c>
      <c r="H131" s="27">
        <v>5331.5888671875</v>
      </c>
      <c r="I131" s="27">
        <v>5336.3134765625</v>
      </c>
      <c r="J131" s="27">
        <f t="shared" si="9"/>
        <v>6736.7411342798605</v>
      </c>
      <c r="K131" s="68">
        <v>0.9474979043006897</v>
      </c>
      <c r="L131" s="68">
        <v>1.0026712417602539</v>
      </c>
      <c r="M131" s="27">
        <v>6676.830078125</v>
      </c>
      <c r="N131" s="27">
        <v>6128.5210951024019</v>
      </c>
      <c r="O131" s="66">
        <f t="shared" si="10"/>
        <v>6342.3161097121174</v>
      </c>
      <c r="P131" s="66">
        <f t="shared" si="11"/>
        <v>6381.7545166775317</v>
      </c>
      <c r="Q131" s="66">
        <f t="shared" si="12"/>
        <v>6621.9991798227411</v>
      </c>
      <c r="R131" s="66">
        <f t="shared" si="13"/>
        <v>6410.7082331358615</v>
      </c>
      <c r="S131" s="67">
        <f>E131/INDEX('CCG overall weighted population'!$F$4:$F$195,MATCH(A131,'CCG overall weighted population'!$A$4:$A$195,0))*INDEX('CCG overall weighted population'!$T$4:$T$195,MATCH(A131,'CCG overall weighted population'!$A$4:$A$195,0))</f>
        <v>0</v>
      </c>
      <c r="T131" s="66">
        <f t="shared" si="14"/>
        <v>8046.0734385432888</v>
      </c>
      <c r="U131" s="66">
        <f t="shared" si="15"/>
        <v>8046.0734385432888</v>
      </c>
      <c r="V131" s="81">
        <f t="shared" si="16"/>
        <v>6407.7653202853107</v>
      </c>
      <c r="W131" s="110">
        <f t="shared" si="17"/>
        <v>0.94340515002879988</v>
      </c>
    </row>
    <row r="132" spans="1:23" x14ac:dyDescent="0.2">
      <c r="A132" s="31" t="s">
        <v>15</v>
      </c>
      <c r="B132" s="25" t="s">
        <v>328</v>
      </c>
      <c r="C132" s="53" t="s">
        <v>14552</v>
      </c>
      <c r="D132" s="25" t="s">
        <v>14551</v>
      </c>
      <c r="E132" s="97">
        <v>7018.1669921875</v>
      </c>
      <c r="F132" s="27">
        <v>8551.646484375</v>
      </c>
      <c r="G132" s="27">
        <v>9131.3388671875</v>
      </c>
      <c r="H132" s="27">
        <v>5753.0185546875</v>
      </c>
      <c r="I132" s="27">
        <v>3987.18212890625</v>
      </c>
      <c r="J132" s="27">
        <f t="shared" ref="J132:J195" si="18">SUMPRODUCT($F132:$I132,$F$1:$I$1)</f>
        <v>7979.2785293459592</v>
      </c>
      <c r="K132" s="68">
        <v>0.9474979043006897</v>
      </c>
      <c r="L132" s="68">
        <v>1.0026712417602539</v>
      </c>
      <c r="M132" s="27">
        <v>8425.494140625</v>
      </c>
      <c r="N132" s="27">
        <v>4229.8039840344518</v>
      </c>
      <c r="O132" s="66">
        <f t="shared" ref="O132:O195" si="19">(N$1*N132+(1-N$1)*J132)*K132*L132</f>
        <v>7224.3342882984234</v>
      </c>
      <c r="P132" s="66">
        <f t="shared" ref="P132:P195" si="20">O132*$E$7330/O$7330</f>
        <v>7269.2573464979041</v>
      </c>
      <c r="Q132" s="66">
        <f t="shared" ref="Q132:Q195" si="21">($N$1*N132)+((1-$N$1)*M132)</f>
        <v>8005.9251249659455</v>
      </c>
      <c r="R132" s="66">
        <f t="shared" ref="R132:R195" si="22">(P132*$J$1)+(Q132*$M$1)</f>
        <v>7358.038798300061</v>
      </c>
      <c r="S132" s="67">
        <f>E132/INDEX('CCG overall weighted population'!$F$4:$F$195,MATCH(A132,'CCG overall weighted population'!$A$4:$A$195,0))*INDEX('CCG overall weighted population'!$T$4:$T$195,MATCH(A132,'CCG overall weighted population'!$A$4:$A$195,0))</f>
        <v>0</v>
      </c>
      <c r="T132" s="66">
        <f t="shared" ref="T132:T195" si="23">R132/$R$7330*$T$1</f>
        <v>9235.0670755473166</v>
      </c>
      <c r="U132" s="66">
        <f t="shared" ref="U132:U195" si="24">T132+S132</f>
        <v>9235.0670755473166</v>
      </c>
      <c r="V132" s="81">
        <f t="shared" ref="V132:V195" si="25">U132*$E$7330/$U$7330</f>
        <v>7354.6610019401451</v>
      </c>
      <c r="W132" s="110">
        <f t="shared" si="17"/>
        <v>1.0479461389458564</v>
      </c>
    </row>
    <row r="133" spans="1:23" x14ac:dyDescent="0.2">
      <c r="A133" s="31" t="s">
        <v>15</v>
      </c>
      <c r="B133" s="25" t="s">
        <v>328</v>
      </c>
      <c r="C133" s="53" t="s">
        <v>14550</v>
      </c>
      <c r="D133" s="25" t="s">
        <v>14549</v>
      </c>
      <c r="E133" s="97">
        <v>8184</v>
      </c>
      <c r="F133" s="27">
        <v>11734.59765625</v>
      </c>
      <c r="G133" s="27">
        <v>11433.3955078125</v>
      </c>
      <c r="H133" s="27">
        <v>9817.662109375</v>
      </c>
      <c r="I133" s="27">
        <v>7071.43359375</v>
      </c>
      <c r="J133" s="27">
        <f t="shared" si="18"/>
        <v>11233.744811939689</v>
      </c>
      <c r="K133" s="68">
        <v>0.9474979043006897</v>
      </c>
      <c r="L133" s="68">
        <v>1.0026712417602539</v>
      </c>
      <c r="M133" s="27">
        <v>10292.9013671875</v>
      </c>
      <c r="N133" s="27">
        <v>8511.6898397239984</v>
      </c>
      <c r="O133" s="66">
        <f t="shared" si="19"/>
        <v>10413.779140432529</v>
      </c>
      <c r="P133" s="66">
        <f t="shared" si="20"/>
        <v>10478.53511485635</v>
      </c>
      <c r="Q133" s="66">
        <f t="shared" si="21"/>
        <v>10114.780214441151</v>
      </c>
      <c r="R133" s="66">
        <f t="shared" si="22"/>
        <v>10434.696237817136</v>
      </c>
      <c r="S133" s="67">
        <f>E133/INDEX('CCG overall weighted population'!$F$4:$F$195,MATCH(A133,'CCG overall weighted population'!$A$4:$A$195,0))*INDEX('CCG overall weighted population'!$T$4:$T$195,MATCH(A133,'CCG overall weighted population'!$A$4:$A$195,0))</f>
        <v>0</v>
      </c>
      <c r="T133" s="66">
        <f t="shared" si="23"/>
        <v>13096.576725236331</v>
      </c>
      <c r="U133" s="66">
        <f t="shared" si="24"/>
        <v>13096.576725236331</v>
      </c>
      <c r="V133" s="81">
        <f t="shared" si="25"/>
        <v>10429.906064792081</v>
      </c>
      <c r="W133" s="110">
        <f t="shared" ref="W133:W196" si="26">V133/E133</f>
        <v>1.2744264497546531</v>
      </c>
    </row>
    <row r="134" spans="1:23" x14ac:dyDescent="0.2">
      <c r="A134" s="31" t="s">
        <v>15</v>
      </c>
      <c r="B134" s="25" t="s">
        <v>328</v>
      </c>
      <c r="C134" s="53" t="s">
        <v>14548</v>
      </c>
      <c r="D134" s="25" t="s">
        <v>14547</v>
      </c>
      <c r="E134" s="97">
        <v>1559.083251953125</v>
      </c>
      <c r="F134" s="27">
        <v>2003.09765625</v>
      </c>
      <c r="G134" s="27">
        <v>2065.15625</v>
      </c>
      <c r="H134" s="27">
        <v>1526.798828125</v>
      </c>
      <c r="I134" s="27">
        <v>5454.2041015625</v>
      </c>
      <c r="J134" s="27">
        <f t="shared" si="18"/>
        <v>2079.4777071950889</v>
      </c>
      <c r="K134" s="68">
        <v>0.9474979043006897</v>
      </c>
      <c r="L134" s="68">
        <v>1.0026712417602539</v>
      </c>
      <c r="M134" s="27">
        <v>1882.2740478515625</v>
      </c>
      <c r="N134" s="27">
        <v>1505.1091544364044</v>
      </c>
      <c r="O134" s="66">
        <f t="shared" si="19"/>
        <v>1920.9972468506617</v>
      </c>
      <c r="P134" s="66">
        <f t="shared" si="20"/>
        <v>1932.9425787909477</v>
      </c>
      <c r="Q134" s="66">
        <f t="shared" si="21"/>
        <v>1844.5575585100466</v>
      </c>
      <c r="R134" s="66">
        <f t="shared" si="22"/>
        <v>1922.290625973872</v>
      </c>
      <c r="S134" s="67">
        <f>E134/INDEX('CCG overall weighted population'!$F$4:$F$195,MATCH(A134,'CCG overall weighted population'!$A$4:$A$195,0))*INDEX('CCG overall weighted population'!$T$4:$T$195,MATCH(A134,'CCG overall weighted population'!$A$4:$A$195,0))</f>
        <v>0</v>
      </c>
      <c r="T134" s="66">
        <f t="shared" si="23"/>
        <v>2412.6650261297791</v>
      </c>
      <c r="U134" s="66">
        <f t="shared" si="24"/>
        <v>2412.6650261297791</v>
      </c>
      <c r="V134" s="81">
        <f t="shared" si="25"/>
        <v>1921.4081753022861</v>
      </c>
      <c r="W134" s="110">
        <f t="shared" si="26"/>
        <v>1.2323961359313316</v>
      </c>
    </row>
    <row r="135" spans="1:23" x14ac:dyDescent="0.2">
      <c r="A135" s="31" t="s">
        <v>15</v>
      </c>
      <c r="B135" s="25" t="s">
        <v>328</v>
      </c>
      <c r="C135" s="53" t="s">
        <v>14546</v>
      </c>
      <c r="D135" s="25" t="s">
        <v>14545</v>
      </c>
      <c r="E135" s="97">
        <v>11654.6669921875</v>
      </c>
      <c r="F135" s="27">
        <v>16113.501953125</v>
      </c>
      <c r="G135" s="27">
        <v>15849.64453125</v>
      </c>
      <c r="H135" s="27">
        <v>11811.1591796875</v>
      </c>
      <c r="I135" s="27">
        <v>9169.0126953125</v>
      </c>
      <c r="J135" s="27">
        <f t="shared" si="18"/>
        <v>15162.536358829777</v>
      </c>
      <c r="K135" s="68">
        <v>0.9474979043006897</v>
      </c>
      <c r="L135" s="68">
        <v>1.0026712417602539</v>
      </c>
      <c r="M135" s="27">
        <v>15383.05078125</v>
      </c>
      <c r="N135" s="27">
        <v>10081.232133327208</v>
      </c>
      <c r="O135" s="66">
        <f t="shared" si="19"/>
        <v>13922.109155759812</v>
      </c>
      <c r="P135" s="66">
        <f t="shared" si="20"/>
        <v>14008.680969148452</v>
      </c>
      <c r="Q135" s="66">
        <f t="shared" si="21"/>
        <v>14852.868916457721</v>
      </c>
      <c r="R135" s="66">
        <f t="shared" si="22"/>
        <v>14110.420496445084</v>
      </c>
      <c r="S135" s="67">
        <f>E135/INDEX('CCG overall weighted population'!$F$4:$F$195,MATCH(A135,'CCG overall weighted population'!$A$4:$A$195,0))*INDEX('CCG overall weighted population'!$T$4:$T$195,MATCH(A135,'CCG overall weighted population'!$A$4:$A$195,0))</f>
        <v>0</v>
      </c>
      <c r="T135" s="66">
        <f t="shared" si="23"/>
        <v>17709.974535463698</v>
      </c>
      <c r="U135" s="66">
        <f t="shared" si="24"/>
        <v>17709.974535463698</v>
      </c>
      <c r="V135" s="81">
        <f t="shared" si="25"/>
        <v>14103.942937914026</v>
      </c>
      <c r="W135" s="110">
        <f t="shared" si="26"/>
        <v>1.2101540908348865</v>
      </c>
    </row>
    <row r="136" spans="1:23" x14ac:dyDescent="0.2">
      <c r="A136" s="31" t="s">
        <v>15</v>
      </c>
      <c r="B136" s="25" t="s">
        <v>328</v>
      </c>
      <c r="C136" s="53" t="s">
        <v>14544</v>
      </c>
      <c r="D136" s="25" t="s">
        <v>14543</v>
      </c>
      <c r="E136" s="97">
        <v>9452.33203125</v>
      </c>
      <c r="F136" s="27">
        <v>11681.0009765625</v>
      </c>
      <c r="G136" s="27">
        <v>12218.947265625</v>
      </c>
      <c r="H136" s="27">
        <v>8401.6162109375</v>
      </c>
      <c r="I136" s="27">
        <v>5643.83837890625</v>
      </c>
      <c r="J136" s="27">
        <f t="shared" si="18"/>
        <v>10972.557741028415</v>
      </c>
      <c r="K136" s="68">
        <v>0.9474979043006897</v>
      </c>
      <c r="L136" s="68">
        <v>1.0026712417602539</v>
      </c>
      <c r="M136" s="27">
        <v>10800.6806640625</v>
      </c>
      <c r="N136" s="27">
        <v>7019.7263621991488</v>
      </c>
      <c r="O136" s="66">
        <f t="shared" si="19"/>
        <v>10048.716559084454</v>
      </c>
      <c r="P136" s="66">
        <f t="shared" si="20"/>
        <v>10111.202465854443</v>
      </c>
      <c r="Q136" s="66">
        <f t="shared" si="21"/>
        <v>10422.585233876165</v>
      </c>
      <c r="R136" s="66">
        <f t="shared" si="22"/>
        <v>10148.729577829712</v>
      </c>
      <c r="S136" s="67">
        <f>E136/INDEX('CCG overall weighted population'!$F$4:$F$195,MATCH(A136,'CCG overall weighted population'!$A$4:$A$195,0))*INDEX('CCG overall weighted population'!$T$4:$T$195,MATCH(A136,'CCG overall weighted population'!$A$4:$A$195,0))</f>
        <v>0</v>
      </c>
      <c r="T136" s="66">
        <f t="shared" si="23"/>
        <v>12737.660258668604</v>
      </c>
      <c r="U136" s="66">
        <f t="shared" si="24"/>
        <v>12737.660258668604</v>
      </c>
      <c r="V136" s="81">
        <f t="shared" si="25"/>
        <v>10144.070681245246</v>
      </c>
      <c r="W136" s="110">
        <f t="shared" si="26"/>
        <v>1.0731817976461593</v>
      </c>
    </row>
    <row r="137" spans="1:23" x14ac:dyDescent="0.2">
      <c r="A137" s="31" t="s">
        <v>15</v>
      </c>
      <c r="B137" s="25" t="s">
        <v>328</v>
      </c>
      <c r="C137" s="53" t="s">
        <v>14542</v>
      </c>
      <c r="D137" s="25" t="s">
        <v>14541</v>
      </c>
      <c r="E137" s="97">
        <v>4953.49951171875</v>
      </c>
      <c r="F137" s="27">
        <v>6324.458984375</v>
      </c>
      <c r="G137" s="27">
        <v>5678.732421875</v>
      </c>
      <c r="H137" s="27">
        <v>5523.39599609375</v>
      </c>
      <c r="I137" s="27">
        <v>4315.15185546875</v>
      </c>
      <c r="J137" s="27">
        <f t="shared" si="18"/>
        <v>6079.2900542505731</v>
      </c>
      <c r="K137" s="68">
        <v>0.9474979043006897</v>
      </c>
      <c r="L137" s="68">
        <v>1.0026712417602539</v>
      </c>
      <c r="M137" s="27">
        <v>6069.1708984375</v>
      </c>
      <c r="N137" s="27">
        <v>4567.2827760815835</v>
      </c>
      <c r="O137" s="66">
        <f t="shared" si="19"/>
        <v>5631.856183496544</v>
      </c>
      <c r="P137" s="66">
        <f t="shared" si="20"/>
        <v>5666.8767394406559</v>
      </c>
      <c r="Q137" s="66">
        <f t="shared" si="21"/>
        <v>5918.9820862019087</v>
      </c>
      <c r="R137" s="66">
        <f t="shared" si="22"/>
        <v>5697.2598773309765</v>
      </c>
      <c r="S137" s="67">
        <f>E137/INDEX('CCG overall weighted population'!$F$4:$F$195,MATCH(A137,'CCG overall weighted population'!$A$4:$A$195,0))*INDEX('CCG overall weighted population'!$T$4:$T$195,MATCH(A137,'CCG overall weighted population'!$A$4:$A$195,0))</f>
        <v>0</v>
      </c>
      <c r="T137" s="66">
        <f t="shared" si="23"/>
        <v>7150.625126648104</v>
      </c>
      <c r="U137" s="66">
        <f t="shared" si="24"/>
        <v>7150.625126648104</v>
      </c>
      <c r="V137" s="81">
        <f t="shared" si="25"/>
        <v>5694.6444815437735</v>
      </c>
      <c r="W137" s="110">
        <f t="shared" si="26"/>
        <v>1.1496204790313713</v>
      </c>
    </row>
    <row r="138" spans="1:23" x14ac:dyDescent="0.2">
      <c r="A138" s="31" t="s">
        <v>15</v>
      </c>
      <c r="B138" s="25" t="s">
        <v>328</v>
      </c>
      <c r="C138" s="53" t="s">
        <v>14540</v>
      </c>
      <c r="D138" s="25" t="s">
        <v>14539</v>
      </c>
      <c r="E138" s="97">
        <v>9100.8330078125</v>
      </c>
      <c r="F138" s="27">
        <v>10930.244140625</v>
      </c>
      <c r="G138" s="27">
        <v>13175.40625</v>
      </c>
      <c r="H138" s="27">
        <v>10733.609375</v>
      </c>
      <c r="I138" s="27">
        <v>3978.89013671875</v>
      </c>
      <c r="J138" s="27">
        <f t="shared" si="18"/>
        <v>10755.180443024823</v>
      </c>
      <c r="K138" s="68">
        <v>0.9474979043006897</v>
      </c>
      <c r="L138" s="68">
        <v>1.0026712417602539</v>
      </c>
      <c r="M138" s="27">
        <v>10943.076171875</v>
      </c>
      <c r="N138" s="27">
        <v>8413.2521277234391</v>
      </c>
      <c r="O138" s="66">
        <f t="shared" si="19"/>
        <v>9995.2422903069109</v>
      </c>
      <c r="P138" s="66">
        <f t="shared" si="20"/>
        <v>10057.395678177218</v>
      </c>
      <c r="Q138" s="66">
        <f t="shared" si="21"/>
        <v>10690.093767459844</v>
      </c>
      <c r="R138" s="66">
        <f t="shared" si="22"/>
        <v>10133.646949864133</v>
      </c>
      <c r="S138" s="67">
        <f>E138/INDEX('CCG overall weighted population'!$F$4:$F$195,MATCH(A138,'CCG overall weighted population'!$A$4:$A$195,0))*INDEX('CCG overall weighted population'!$T$4:$T$195,MATCH(A138,'CCG overall weighted population'!$A$4:$A$195,0))</f>
        <v>0</v>
      </c>
      <c r="T138" s="66">
        <f t="shared" si="23"/>
        <v>12718.730067519051</v>
      </c>
      <c r="U138" s="66">
        <f t="shared" si="24"/>
        <v>12718.730067519051</v>
      </c>
      <c r="V138" s="81">
        <f t="shared" si="25"/>
        <v>10128.994977141749</v>
      </c>
      <c r="W138" s="110">
        <f t="shared" si="26"/>
        <v>1.1129744901864078</v>
      </c>
    </row>
    <row r="139" spans="1:23" x14ac:dyDescent="0.2">
      <c r="A139" s="31" t="s">
        <v>15</v>
      </c>
      <c r="B139" s="25" t="s">
        <v>328</v>
      </c>
      <c r="C139" s="53" t="s">
        <v>14538</v>
      </c>
      <c r="D139" s="25" t="s">
        <v>14537</v>
      </c>
      <c r="E139" s="97">
        <v>3363.41650390625</v>
      </c>
      <c r="F139" s="27">
        <v>4281.947265625</v>
      </c>
      <c r="G139" s="27">
        <v>4355.4892578125</v>
      </c>
      <c r="H139" s="27">
        <v>2673.4638671875</v>
      </c>
      <c r="I139" s="27">
        <v>2025.753173828125</v>
      </c>
      <c r="J139" s="27">
        <f t="shared" si="18"/>
        <v>3951.6294121566139</v>
      </c>
      <c r="K139" s="68">
        <v>0.9474979043006897</v>
      </c>
      <c r="L139" s="68">
        <v>1.0026712417602539</v>
      </c>
      <c r="M139" s="27">
        <v>4103.42822265625</v>
      </c>
      <c r="N139" s="27">
        <v>2107.4846862845861</v>
      </c>
      <c r="O139" s="66">
        <f t="shared" si="19"/>
        <v>3578.9630661213901</v>
      </c>
      <c r="P139" s="66">
        <f t="shared" si="20"/>
        <v>3601.2181223932994</v>
      </c>
      <c r="Q139" s="66">
        <f t="shared" si="21"/>
        <v>3903.833869019084</v>
      </c>
      <c r="R139" s="66">
        <f t="shared" si="22"/>
        <v>3637.6886537629516</v>
      </c>
      <c r="S139" s="67">
        <f>E139/INDEX('CCG overall weighted population'!$F$4:$F$195,MATCH(A139,'CCG overall weighted population'!$A$4:$A$195,0))*INDEX('CCG overall weighted population'!$T$4:$T$195,MATCH(A139,'CCG overall weighted population'!$A$4:$A$195,0))</f>
        <v>0</v>
      </c>
      <c r="T139" s="66">
        <f t="shared" si="23"/>
        <v>4565.659360918241</v>
      </c>
      <c r="U139" s="66">
        <f t="shared" si="24"/>
        <v>4565.659360918241</v>
      </c>
      <c r="V139" s="81">
        <f t="shared" si="25"/>
        <v>3636.0187289596161</v>
      </c>
      <c r="W139" s="110">
        <f t="shared" si="26"/>
        <v>1.0810492024216352</v>
      </c>
    </row>
    <row r="140" spans="1:23" x14ac:dyDescent="0.2">
      <c r="A140" s="31" t="s">
        <v>15</v>
      </c>
      <c r="B140" s="25" t="s">
        <v>328</v>
      </c>
      <c r="C140" s="53" t="s">
        <v>14536</v>
      </c>
      <c r="D140" s="25" t="s">
        <v>14535</v>
      </c>
      <c r="E140" s="97">
        <v>18197.251953125</v>
      </c>
      <c r="F140" s="27">
        <v>23758.462890625</v>
      </c>
      <c r="G140" s="27">
        <v>22487.65625</v>
      </c>
      <c r="H140" s="27">
        <v>24443.693359375</v>
      </c>
      <c r="I140" s="27">
        <v>17531.140625</v>
      </c>
      <c r="J140" s="27">
        <f t="shared" si="18"/>
        <v>23520.205677990849</v>
      </c>
      <c r="K140" s="68">
        <v>0.9474979043006897</v>
      </c>
      <c r="L140" s="68">
        <v>1.0026712417602539</v>
      </c>
      <c r="M140" s="27">
        <v>22417.123046875</v>
      </c>
      <c r="N140" s="27">
        <v>21485.139119306474</v>
      </c>
      <c r="O140" s="66">
        <f t="shared" si="19"/>
        <v>22151.537929923117</v>
      </c>
      <c r="P140" s="66">
        <f t="shared" si="20"/>
        <v>22289.282777811146</v>
      </c>
      <c r="Q140" s="66">
        <f t="shared" si="21"/>
        <v>22323.924654118149</v>
      </c>
      <c r="R140" s="66">
        <f t="shared" si="22"/>
        <v>22293.457734503405</v>
      </c>
      <c r="S140" s="67">
        <f>E140/INDEX('CCG overall weighted population'!$F$4:$F$195,MATCH(A140,'CCG overall weighted population'!$A$4:$A$195,0))*INDEX('CCG overall weighted population'!$T$4:$T$195,MATCH(A140,'CCG overall weighted population'!$A$4:$A$195,0))</f>
        <v>0</v>
      </c>
      <c r="T140" s="66">
        <f t="shared" si="23"/>
        <v>27980.496320783626</v>
      </c>
      <c r="U140" s="66">
        <f t="shared" si="24"/>
        <v>27980.496320783626</v>
      </c>
      <c r="V140" s="81">
        <f t="shared" si="25"/>
        <v>22283.223654139088</v>
      </c>
      <c r="W140" s="110">
        <f t="shared" si="26"/>
        <v>1.2245378429413023</v>
      </c>
    </row>
    <row r="141" spans="1:23" x14ac:dyDescent="0.2">
      <c r="A141" s="31" t="s">
        <v>15</v>
      </c>
      <c r="B141" s="25" t="s">
        <v>328</v>
      </c>
      <c r="C141" s="53" t="s">
        <v>14534</v>
      </c>
      <c r="D141" s="25" t="s">
        <v>14533</v>
      </c>
      <c r="E141" s="97">
        <v>2658.41650390625</v>
      </c>
      <c r="F141" s="27">
        <v>3413.46630859375</v>
      </c>
      <c r="G141" s="27">
        <v>2900.877197265625</v>
      </c>
      <c r="H141" s="27">
        <v>2552.79638671875</v>
      </c>
      <c r="I141" s="27">
        <v>2269.984130859375</v>
      </c>
      <c r="J141" s="27">
        <f t="shared" si="18"/>
        <v>3203.9751266188914</v>
      </c>
      <c r="K141" s="68">
        <v>0.9474979043006897</v>
      </c>
      <c r="L141" s="68">
        <v>1.0026712417602539</v>
      </c>
      <c r="M141" s="27">
        <v>3072.71484375</v>
      </c>
      <c r="N141" s="27">
        <v>2760.2677200890785</v>
      </c>
      <c r="O141" s="66">
        <f t="shared" si="19"/>
        <v>3001.7154800887602</v>
      </c>
      <c r="P141" s="66">
        <f t="shared" si="20"/>
        <v>3020.3810392709711</v>
      </c>
      <c r="Q141" s="66">
        <f t="shared" si="21"/>
        <v>3041.4701313839078</v>
      </c>
      <c r="R141" s="66">
        <f t="shared" si="22"/>
        <v>3022.922646586645</v>
      </c>
      <c r="S141" s="67">
        <f>E141/INDEX('CCG overall weighted population'!$F$4:$F$195,MATCH(A141,'CCG overall weighted population'!$A$4:$A$195,0))*INDEX('CCG overall weighted population'!$T$4:$T$195,MATCH(A141,'CCG overall weighted population'!$A$4:$A$195,0))</f>
        <v>0</v>
      </c>
      <c r="T141" s="66">
        <f t="shared" si="23"/>
        <v>3794.0671652707733</v>
      </c>
      <c r="U141" s="66">
        <f t="shared" si="24"/>
        <v>3794.0671652707733</v>
      </c>
      <c r="V141" s="81">
        <f t="shared" si="25"/>
        <v>3021.5349375255964</v>
      </c>
      <c r="W141" s="110">
        <f t="shared" si="26"/>
        <v>1.1365920024517542</v>
      </c>
    </row>
    <row r="142" spans="1:23" x14ac:dyDescent="0.2">
      <c r="A142" s="31" t="s">
        <v>15</v>
      </c>
      <c r="B142" s="25" t="s">
        <v>328</v>
      </c>
      <c r="C142" s="53" t="s">
        <v>14532</v>
      </c>
      <c r="D142" s="25" t="s">
        <v>14531</v>
      </c>
      <c r="E142" s="97">
        <v>9298.5830078125</v>
      </c>
      <c r="F142" s="27">
        <v>12402.857421875</v>
      </c>
      <c r="G142" s="27">
        <v>12350.546875</v>
      </c>
      <c r="H142" s="27">
        <v>8934.705078125</v>
      </c>
      <c r="I142" s="27">
        <v>6792.390625</v>
      </c>
      <c r="J142" s="27">
        <f t="shared" si="18"/>
        <v>11646.044517501823</v>
      </c>
      <c r="K142" s="68">
        <v>0.9474979043006897</v>
      </c>
      <c r="L142" s="68">
        <v>1.0026712417602539</v>
      </c>
      <c r="M142" s="27">
        <v>11025.3193359375</v>
      </c>
      <c r="N142" s="27">
        <v>8068.8479183579775</v>
      </c>
      <c r="O142" s="66">
        <f t="shared" si="19"/>
        <v>10724.234850348936</v>
      </c>
      <c r="P142" s="66">
        <f t="shared" si="20"/>
        <v>10790.921330666917</v>
      </c>
      <c r="Q142" s="66">
        <f t="shared" si="21"/>
        <v>10729.672194179548</v>
      </c>
      <c r="R142" s="66">
        <f t="shared" si="22"/>
        <v>10783.539730143699</v>
      </c>
      <c r="S142" s="67">
        <f>E142/INDEX('CCG overall weighted population'!$F$4:$F$195,MATCH(A142,'CCG overall weighted population'!$A$4:$A$195,0))*INDEX('CCG overall weighted population'!$T$4:$T$195,MATCH(A142,'CCG overall weighted population'!$A$4:$A$195,0))</f>
        <v>0</v>
      </c>
      <c r="T142" s="66">
        <f t="shared" si="23"/>
        <v>13534.409840664897</v>
      </c>
      <c r="U142" s="66">
        <f t="shared" si="24"/>
        <v>13534.409840664897</v>
      </c>
      <c r="V142" s="81">
        <f t="shared" si="25"/>
        <v>10778.58941631063</v>
      </c>
      <c r="W142" s="110">
        <f t="shared" si="26"/>
        <v>1.1591647251258235</v>
      </c>
    </row>
    <row r="143" spans="1:23" x14ac:dyDescent="0.2">
      <c r="A143" s="31" t="s">
        <v>15</v>
      </c>
      <c r="B143" s="25" t="s">
        <v>328</v>
      </c>
      <c r="C143" s="53" t="s">
        <v>14530</v>
      </c>
      <c r="D143" s="25" t="s">
        <v>14529</v>
      </c>
      <c r="E143" s="97">
        <v>9370.333984375</v>
      </c>
      <c r="F143" s="27">
        <v>11747.7705078125</v>
      </c>
      <c r="G143" s="27">
        <v>12139.54296875</v>
      </c>
      <c r="H143" s="27">
        <v>7482.20654296875</v>
      </c>
      <c r="I143" s="27">
        <v>5206.40380859375</v>
      </c>
      <c r="J143" s="27">
        <f t="shared" si="18"/>
        <v>10861.16202894362</v>
      </c>
      <c r="K143" s="68">
        <v>0.9474979043006897</v>
      </c>
      <c r="L143" s="68">
        <v>1.0026712417602539</v>
      </c>
      <c r="M143" s="27">
        <v>10698.4462890625</v>
      </c>
      <c r="N143" s="27">
        <v>7859.7990849158859</v>
      </c>
      <c r="O143" s="66">
        <f t="shared" si="19"/>
        <v>10033.279664313348</v>
      </c>
      <c r="P143" s="66">
        <f t="shared" si="20"/>
        <v>10095.669579882688</v>
      </c>
      <c r="Q143" s="66">
        <f t="shared" si="21"/>
        <v>10414.581568647838</v>
      </c>
      <c r="R143" s="66">
        <f t="shared" si="22"/>
        <v>10134.104095667486</v>
      </c>
      <c r="S143" s="67">
        <f>E143/INDEX('CCG overall weighted population'!$F$4:$F$195,MATCH(A143,'CCG overall weighted population'!$A$4:$A$195,0))*INDEX('CCG overall weighted population'!$T$4:$T$195,MATCH(A143,'CCG overall weighted population'!$A$4:$A$195,0))</f>
        <v>0</v>
      </c>
      <c r="T143" s="66">
        <f t="shared" si="23"/>
        <v>12719.303830755833</v>
      </c>
      <c r="U143" s="66">
        <f t="shared" si="24"/>
        <v>12719.303830755833</v>
      </c>
      <c r="V143" s="81">
        <f t="shared" si="25"/>
        <v>10129.451913086816</v>
      </c>
      <c r="W143" s="110">
        <f t="shared" si="26"/>
        <v>1.0810128998579605</v>
      </c>
    </row>
    <row r="144" spans="1:23" x14ac:dyDescent="0.2">
      <c r="A144" s="31" t="s">
        <v>15</v>
      </c>
      <c r="B144" s="25" t="s">
        <v>328</v>
      </c>
      <c r="C144" s="53" t="s">
        <v>14528</v>
      </c>
      <c r="D144" s="25" t="s">
        <v>14527</v>
      </c>
      <c r="E144" s="97">
        <v>2461.666748046875</v>
      </c>
      <c r="F144" s="27">
        <v>3177.292724609375</v>
      </c>
      <c r="G144" s="27">
        <v>4046.681396484375</v>
      </c>
      <c r="H144" s="27">
        <v>2364.2314453125</v>
      </c>
      <c r="I144" s="27">
        <v>1233.6357421875</v>
      </c>
      <c r="J144" s="27">
        <f t="shared" si="18"/>
        <v>3030.2382834052528</v>
      </c>
      <c r="K144" s="68">
        <v>0.9474979043006897</v>
      </c>
      <c r="L144" s="68">
        <v>1.0026712417602539</v>
      </c>
      <c r="M144" s="27">
        <v>3189.370849609375</v>
      </c>
      <c r="N144" s="27">
        <v>1688.0360727037958</v>
      </c>
      <c r="O144" s="66">
        <f t="shared" si="19"/>
        <v>2751.3008549234678</v>
      </c>
      <c r="P144" s="66">
        <f t="shared" si="20"/>
        <v>2768.409261525057</v>
      </c>
      <c r="Q144" s="66">
        <f t="shared" si="21"/>
        <v>3039.2373719188172</v>
      </c>
      <c r="R144" s="66">
        <f t="shared" si="22"/>
        <v>2801.0488224402843</v>
      </c>
      <c r="S144" s="67">
        <f>E144/INDEX('CCG overall weighted population'!$F$4:$F$195,MATCH(A144,'CCG overall weighted population'!$A$4:$A$195,0))*INDEX('CCG overall weighted population'!$T$4:$T$195,MATCH(A144,'CCG overall weighted population'!$A$4:$A$195,0))</f>
        <v>0</v>
      </c>
      <c r="T144" s="66">
        <f t="shared" si="23"/>
        <v>3515.5935523328772</v>
      </c>
      <c r="U144" s="66">
        <f t="shared" si="24"/>
        <v>3515.5935523328772</v>
      </c>
      <c r="V144" s="81">
        <f t="shared" si="25"/>
        <v>2799.7629672313428</v>
      </c>
      <c r="W144" s="110">
        <f t="shared" si="26"/>
        <v>1.1373444311471967</v>
      </c>
    </row>
    <row r="145" spans="1:23" x14ac:dyDescent="0.2">
      <c r="A145" s="31" t="s">
        <v>15</v>
      </c>
      <c r="B145" s="25" t="s">
        <v>328</v>
      </c>
      <c r="C145" s="53" t="s">
        <v>14526</v>
      </c>
      <c r="D145" s="25" t="s">
        <v>14525</v>
      </c>
      <c r="E145" s="97">
        <v>6115.83349609375</v>
      </c>
      <c r="F145" s="27">
        <v>7775.17236328125</v>
      </c>
      <c r="G145" s="27">
        <v>8263.4775390625</v>
      </c>
      <c r="H145" s="27">
        <v>6299.1484375</v>
      </c>
      <c r="I145" s="27">
        <v>3885.199462890625</v>
      </c>
      <c r="J145" s="27">
        <f t="shared" si="18"/>
        <v>7423.2421942747687</v>
      </c>
      <c r="K145" s="68">
        <v>0.9474979043006897</v>
      </c>
      <c r="L145" s="68">
        <v>1.0026712417602539</v>
      </c>
      <c r="M145" s="27">
        <v>7163.083984375</v>
      </c>
      <c r="N145" s="27">
        <v>4510.5560672331958</v>
      </c>
      <c r="O145" s="66">
        <f t="shared" si="19"/>
        <v>6775.5810184571501</v>
      </c>
      <c r="P145" s="66">
        <f t="shared" si="20"/>
        <v>6817.7135954228188</v>
      </c>
      <c r="Q145" s="66">
        <f t="shared" si="21"/>
        <v>6897.8311926608194</v>
      </c>
      <c r="R145" s="66">
        <f t="shared" si="22"/>
        <v>6827.369178041733</v>
      </c>
      <c r="S145" s="67">
        <f>E145/INDEX('CCG overall weighted population'!$F$4:$F$195,MATCH(A145,'CCG overall weighted population'!$A$4:$A$195,0))*INDEX('CCG overall weighted population'!$T$4:$T$195,MATCH(A145,'CCG overall weighted population'!$A$4:$A$195,0))</f>
        <v>0</v>
      </c>
      <c r="T145" s="66">
        <f t="shared" si="23"/>
        <v>8569.0241703137763</v>
      </c>
      <c r="U145" s="66">
        <f t="shared" si="24"/>
        <v>8569.0241703137763</v>
      </c>
      <c r="V145" s="81">
        <f t="shared" si="25"/>
        <v>6824.2349919644976</v>
      </c>
      <c r="W145" s="110">
        <f t="shared" si="26"/>
        <v>1.1158307361250452</v>
      </c>
    </row>
    <row r="146" spans="1:23" x14ac:dyDescent="0.2">
      <c r="A146" s="31" t="s">
        <v>15</v>
      </c>
      <c r="B146" s="25" t="s">
        <v>328</v>
      </c>
      <c r="C146" s="53" t="s">
        <v>14524</v>
      </c>
      <c r="D146" s="25" t="s">
        <v>14523</v>
      </c>
      <c r="E146" s="97">
        <v>5623</v>
      </c>
      <c r="F146" s="27">
        <v>7698.0810546875</v>
      </c>
      <c r="G146" s="27">
        <v>8107.17724609375</v>
      </c>
      <c r="H146" s="27">
        <v>5509.51318359375</v>
      </c>
      <c r="I146" s="27">
        <v>3391.656982421875</v>
      </c>
      <c r="J146" s="27">
        <f t="shared" si="18"/>
        <v>7216.9422652088106</v>
      </c>
      <c r="K146" s="68">
        <v>0.9474979043006897</v>
      </c>
      <c r="L146" s="68">
        <v>1.0026712417602539</v>
      </c>
      <c r="M146" s="27">
        <v>7098.1533203125</v>
      </c>
      <c r="N146" s="27">
        <v>3419.2351215284389</v>
      </c>
      <c r="O146" s="66">
        <f t="shared" si="19"/>
        <v>6495.5105694053991</v>
      </c>
      <c r="P146" s="66">
        <f t="shared" si="20"/>
        <v>6535.9015850616624</v>
      </c>
      <c r="Q146" s="66">
        <f t="shared" si="21"/>
        <v>6730.2615004340942</v>
      </c>
      <c r="R146" s="66">
        <f t="shared" si="22"/>
        <v>6559.3253806494004</v>
      </c>
      <c r="S146" s="67">
        <f>E146/INDEX('CCG overall weighted population'!$F$4:$F$195,MATCH(A146,'CCG overall weighted population'!$A$4:$A$195,0))*INDEX('CCG overall weighted population'!$T$4:$T$195,MATCH(A146,'CCG overall weighted population'!$A$4:$A$195,0))</f>
        <v>0</v>
      </c>
      <c r="T146" s="66">
        <f t="shared" si="23"/>
        <v>8232.6026705148743</v>
      </c>
      <c r="U146" s="66">
        <f t="shared" si="24"/>
        <v>8232.6026705148743</v>
      </c>
      <c r="V146" s="81">
        <f t="shared" si="25"/>
        <v>6556.314243306746</v>
      </c>
      <c r="W146" s="110">
        <f t="shared" si="26"/>
        <v>1.1659815478048632</v>
      </c>
    </row>
    <row r="147" spans="1:23" x14ac:dyDescent="0.2">
      <c r="A147" s="31" t="s">
        <v>15</v>
      </c>
      <c r="B147" s="25" t="s">
        <v>328</v>
      </c>
      <c r="C147" s="53" t="s">
        <v>14522</v>
      </c>
      <c r="D147" s="25" t="s">
        <v>1784</v>
      </c>
      <c r="E147" s="97">
        <v>6030.83349609375</v>
      </c>
      <c r="F147" s="27">
        <v>7673.8125</v>
      </c>
      <c r="G147" s="27">
        <v>7086.21240234375</v>
      </c>
      <c r="H147" s="27">
        <v>4703.7451171875</v>
      </c>
      <c r="I147" s="27">
        <v>4093.62646484375</v>
      </c>
      <c r="J147" s="27">
        <f t="shared" si="18"/>
        <v>7041.8906001243377</v>
      </c>
      <c r="K147" s="68">
        <v>0.9474979043006897</v>
      </c>
      <c r="L147" s="68">
        <v>1.0026712417602539</v>
      </c>
      <c r="M147" s="27">
        <v>6771.61572265625</v>
      </c>
      <c r="N147" s="27">
        <v>4746.5910247954243</v>
      </c>
      <c r="O147" s="66">
        <f t="shared" si="19"/>
        <v>6471.9394895265814</v>
      </c>
      <c r="P147" s="66">
        <f t="shared" si="20"/>
        <v>6512.1839332011286</v>
      </c>
      <c r="Q147" s="66">
        <f t="shared" si="21"/>
        <v>6569.1132528701673</v>
      </c>
      <c r="R147" s="66">
        <f t="shared" si="22"/>
        <v>6519.0449196567015</v>
      </c>
      <c r="S147" s="67">
        <f>E147/INDEX('CCG overall weighted population'!$F$4:$F$195,MATCH(A147,'CCG overall weighted population'!$A$4:$A$195,0))*INDEX('CCG overall weighted population'!$T$4:$T$195,MATCH(A147,'CCG overall weighted population'!$A$4:$A$195,0))</f>
        <v>0</v>
      </c>
      <c r="T147" s="66">
        <f t="shared" si="23"/>
        <v>8182.0467045436862</v>
      </c>
      <c r="U147" s="66">
        <f t="shared" si="24"/>
        <v>8182.0467045436862</v>
      </c>
      <c r="V147" s="81">
        <f t="shared" si="25"/>
        <v>6516.052273544964</v>
      </c>
      <c r="W147" s="110">
        <f t="shared" si="26"/>
        <v>1.0804563378785863</v>
      </c>
    </row>
    <row r="148" spans="1:23" x14ac:dyDescent="0.2">
      <c r="A148" s="31" t="s">
        <v>15</v>
      </c>
      <c r="B148" s="25" t="s">
        <v>328</v>
      </c>
      <c r="C148" s="53" t="s">
        <v>14521</v>
      </c>
      <c r="D148" s="25" t="s">
        <v>14520</v>
      </c>
      <c r="E148" s="97">
        <v>18666.5</v>
      </c>
      <c r="F148" s="27">
        <v>24608.80078125</v>
      </c>
      <c r="G148" s="27">
        <v>23722.712890625</v>
      </c>
      <c r="H148" s="27">
        <v>21453.41015625</v>
      </c>
      <c r="I148" s="27">
        <v>16524.00390625</v>
      </c>
      <c r="J148" s="27">
        <f t="shared" si="18"/>
        <v>23742.297123260512</v>
      </c>
      <c r="K148" s="68">
        <v>0.9474979043006897</v>
      </c>
      <c r="L148" s="68">
        <v>1.0026712417602539</v>
      </c>
      <c r="M148" s="27">
        <v>22404.265625</v>
      </c>
      <c r="N148" s="27">
        <v>19835.071874453526</v>
      </c>
      <c r="O148" s="66">
        <f t="shared" si="19"/>
        <v>22184.670735281234</v>
      </c>
      <c r="P148" s="66">
        <f t="shared" si="20"/>
        <v>22322.621612802446</v>
      </c>
      <c r="Q148" s="66">
        <f t="shared" si="21"/>
        <v>22147.346249945353</v>
      </c>
      <c r="R148" s="66">
        <f t="shared" si="22"/>
        <v>22301.497842176879</v>
      </c>
      <c r="S148" s="67">
        <f>E148/INDEX('CCG overall weighted population'!$F$4:$F$195,MATCH(A148,'CCG overall weighted population'!$A$4:$A$195,0))*INDEX('CCG overall weighted population'!$T$4:$T$195,MATCH(A148,'CCG overall weighted population'!$A$4:$A$195,0))</f>
        <v>0</v>
      </c>
      <c r="T148" s="66">
        <f t="shared" si="23"/>
        <v>27990.587451816577</v>
      </c>
      <c r="U148" s="66">
        <f t="shared" si="24"/>
        <v>27990.587451816577</v>
      </c>
      <c r="V148" s="81">
        <f t="shared" si="25"/>
        <v>22291.260070904271</v>
      </c>
      <c r="W148" s="110">
        <f t="shared" si="26"/>
        <v>1.1941853090244166</v>
      </c>
    </row>
    <row r="149" spans="1:23" x14ac:dyDescent="0.2">
      <c r="A149" s="31" t="s">
        <v>15</v>
      </c>
      <c r="B149" s="25" t="s">
        <v>328</v>
      </c>
      <c r="C149" s="53" t="s">
        <v>14519</v>
      </c>
      <c r="D149" s="25" t="s">
        <v>14518</v>
      </c>
      <c r="E149" s="97">
        <v>5840.8330078125</v>
      </c>
      <c r="F149" s="27">
        <v>7064.87548828125</v>
      </c>
      <c r="G149" s="27">
        <v>6596.5830078125</v>
      </c>
      <c r="H149" s="27">
        <v>5554.80908203125</v>
      </c>
      <c r="I149" s="27">
        <v>4692.35986328125</v>
      </c>
      <c r="J149" s="27">
        <f t="shared" si="18"/>
        <v>6709.7073775772142</v>
      </c>
      <c r="K149" s="68">
        <v>0.9474979043006897</v>
      </c>
      <c r="L149" s="68">
        <v>1.0026712417602539</v>
      </c>
      <c r="M149" s="27">
        <v>6755.17138671875</v>
      </c>
      <c r="N149" s="27">
        <v>6163.7078211075459</v>
      </c>
      <c r="O149" s="66">
        <f t="shared" si="19"/>
        <v>6322.5443852378412</v>
      </c>
      <c r="P149" s="66">
        <f t="shared" si="20"/>
        <v>6361.859845742887</v>
      </c>
      <c r="Q149" s="66">
        <f t="shared" si="21"/>
        <v>6696.0250301576298</v>
      </c>
      <c r="R149" s="66">
        <f t="shared" si="22"/>
        <v>6402.1326404560914</v>
      </c>
      <c r="S149" s="67">
        <f>E149/INDEX('CCG overall weighted population'!$F$4:$F$195,MATCH(A149,'CCG overall weighted population'!$A$4:$A$195,0))*INDEX('CCG overall weighted population'!$T$4:$T$195,MATCH(A149,'CCG overall weighted population'!$A$4:$A$195,0))</f>
        <v>0</v>
      </c>
      <c r="T149" s="66">
        <f t="shared" si="23"/>
        <v>8035.3102208189484</v>
      </c>
      <c r="U149" s="66">
        <f t="shared" si="24"/>
        <v>8035.3102208189484</v>
      </c>
      <c r="V149" s="81">
        <f t="shared" si="25"/>
        <v>6399.1936643346789</v>
      </c>
      <c r="W149" s="110">
        <f t="shared" si="26"/>
        <v>1.0955960657966655</v>
      </c>
    </row>
    <row r="150" spans="1:23" x14ac:dyDescent="0.2">
      <c r="A150" s="31" t="s">
        <v>15</v>
      </c>
      <c r="B150" s="25" t="s">
        <v>328</v>
      </c>
      <c r="C150" s="53" t="s">
        <v>14517</v>
      </c>
      <c r="D150" s="25" t="s">
        <v>14516</v>
      </c>
      <c r="E150" s="97">
        <v>6206.0830078125</v>
      </c>
      <c r="F150" s="27">
        <v>8571.3759765625</v>
      </c>
      <c r="G150" s="27">
        <v>7371.859375</v>
      </c>
      <c r="H150" s="27">
        <v>6791.80419921875</v>
      </c>
      <c r="I150" s="27">
        <v>4753.7421875</v>
      </c>
      <c r="J150" s="27">
        <f t="shared" si="18"/>
        <v>8068.7165776079801</v>
      </c>
      <c r="K150" s="68">
        <v>0.9474979043006897</v>
      </c>
      <c r="L150" s="68">
        <v>1.0026712417602539</v>
      </c>
      <c r="M150" s="27">
        <v>7352.7890625</v>
      </c>
      <c r="N150" s="27">
        <v>5352.3022710683617</v>
      </c>
      <c r="O150" s="66">
        <f t="shared" si="19"/>
        <v>7407.4467271864787</v>
      </c>
      <c r="P150" s="66">
        <f t="shared" si="20"/>
        <v>7453.5084329652318</v>
      </c>
      <c r="Q150" s="66">
        <f t="shared" si="21"/>
        <v>7152.7403833568369</v>
      </c>
      <c r="R150" s="66">
        <f t="shared" si="22"/>
        <v>7417.2605816536579</v>
      </c>
      <c r="S150" s="67">
        <f>E150/INDEX('CCG overall weighted population'!$F$4:$F$195,MATCH(A150,'CCG overall weighted population'!$A$4:$A$195,0))*INDEX('CCG overall weighted population'!$T$4:$T$195,MATCH(A150,'CCG overall weighted population'!$A$4:$A$195,0))</f>
        <v>0</v>
      </c>
      <c r="T150" s="66">
        <f t="shared" si="23"/>
        <v>9309.3962761123294</v>
      </c>
      <c r="U150" s="66">
        <f t="shared" si="24"/>
        <v>9309.3962761123294</v>
      </c>
      <c r="V150" s="81">
        <f t="shared" si="25"/>
        <v>7413.855598820589</v>
      </c>
      <c r="W150" s="110">
        <f t="shared" si="26"/>
        <v>1.1946110919701991</v>
      </c>
    </row>
    <row r="151" spans="1:23" x14ac:dyDescent="0.2">
      <c r="A151" s="31" t="s">
        <v>15</v>
      </c>
      <c r="B151" s="25" t="s">
        <v>328</v>
      </c>
      <c r="C151" s="53" t="s">
        <v>14515</v>
      </c>
      <c r="D151" s="25" t="s">
        <v>14514</v>
      </c>
      <c r="E151" s="97">
        <v>5459.083984375</v>
      </c>
      <c r="F151" s="27">
        <v>6393.6123046875</v>
      </c>
      <c r="G151" s="27">
        <v>6515.0283203125</v>
      </c>
      <c r="H151" s="27">
        <v>5286.7470703125</v>
      </c>
      <c r="I151" s="27">
        <v>3320.563720703125</v>
      </c>
      <c r="J151" s="27">
        <f t="shared" si="18"/>
        <v>6107.5044757096939</v>
      </c>
      <c r="K151" s="68">
        <v>0.9474979043006897</v>
      </c>
      <c r="L151" s="68">
        <v>1.0026712417602539</v>
      </c>
      <c r="M151" s="27">
        <v>6099.89453125</v>
      </c>
      <c r="N151" s="27">
        <v>4347.7909489719941</v>
      </c>
      <c r="O151" s="66">
        <f t="shared" si="19"/>
        <v>5635.1278897953343</v>
      </c>
      <c r="P151" s="66">
        <f t="shared" si="20"/>
        <v>5670.1687901817995</v>
      </c>
      <c r="Q151" s="66">
        <f t="shared" si="21"/>
        <v>5924.6841730221995</v>
      </c>
      <c r="R151" s="66">
        <f t="shared" si="22"/>
        <v>5700.8423798989215</v>
      </c>
      <c r="S151" s="67">
        <f>E151/INDEX('CCG overall weighted population'!$F$4:$F$195,MATCH(A151,'CCG overall weighted population'!$A$4:$A$195,0))*INDEX('CCG overall weighted population'!$T$4:$T$195,MATCH(A151,'CCG overall weighted population'!$A$4:$A$195,0))</f>
        <v>0</v>
      </c>
      <c r="T151" s="66">
        <f t="shared" si="23"/>
        <v>7155.121522008365</v>
      </c>
      <c r="U151" s="66">
        <f t="shared" si="24"/>
        <v>7155.121522008365</v>
      </c>
      <c r="V151" s="81">
        <f t="shared" si="25"/>
        <v>5698.2253395207536</v>
      </c>
      <c r="W151" s="110">
        <f t="shared" si="26"/>
        <v>1.0438061322797423</v>
      </c>
    </row>
    <row r="152" spans="1:23" x14ac:dyDescent="0.2">
      <c r="A152" s="31" t="s">
        <v>15</v>
      </c>
      <c r="B152" s="25" t="s">
        <v>328</v>
      </c>
      <c r="C152" s="53" t="s">
        <v>14513</v>
      </c>
      <c r="D152" s="25" t="s">
        <v>14512</v>
      </c>
      <c r="E152" s="97">
        <v>3604.25</v>
      </c>
      <c r="F152" s="27">
        <v>4424.029296875</v>
      </c>
      <c r="G152" s="27">
        <v>4651.4931640625</v>
      </c>
      <c r="H152" s="27">
        <v>2718.496337890625</v>
      </c>
      <c r="I152" s="27">
        <v>2019.8997802734375</v>
      </c>
      <c r="J152" s="27">
        <f t="shared" si="18"/>
        <v>4082.8772804454366</v>
      </c>
      <c r="K152" s="68">
        <v>0.9474979043006897</v>
      </c>
      <c r="L152" s="68">
        <v>1.0026712417602539</v>
      </c>
      <c r="M152" s="27">
        <v>4184.15087890625</v>
      </c>
      <c r="N152" s="27">
        <v>2276.693527291111</v>
      </c>
      <c r="O152" s="66">
        <f t="shared" si="19"/>
        <v>3707.2587362110744</v>
      </c>
      <c r="P152" s="66">
        <f t="shared" si="20"/>
        <v>3730.3115730983568</v>
      </c>
      <c r="Q152" s="66">
        <f t="shared" si="21"/>
        <v>3993.4051437447361</v>
      </c>
      <c r="R152" s="66">
        <f t="shared" si="22"/>
        <v>3762.018985645127</v>
      </c>
      <c r="S152" s="67">
        <f>E152/INDEX('CCG overall weighted population'!$F$4:$F$195,MATCH(A152,'CCG overall weighted population'!$A$4:$A$195,0))*INDEX('CCG overall weighted population'!$T$4:$T$195,MATCH(A152,'CCG overall weighted population'!$A$4:$A$195,0))</f>
        <v>0</v>
      </c>
      <c r="T152" s="66">
        <f t="shared" si="23"/>
        <v>4721.706235082891</v>
      </c>
      <c r="U152" s="66">
        <f t="shared" si="24"/>
        <v>4721.706235082891</v>
      </c>
      <c r="V152" s="81">
        <f t="shared" si="25"/>
        <v>3760.29198550501</v>
      </c>
      <c r="W152" s="110">
        <f t="shared" si="26"/>
        <v>1.0432938851369937</v>
      </c>
    </row>
    <row r="153" spans="1:23" x14ac:dyDescent="0.2">
      <c r="A153" s="31" t="s">
        <v>15</v>
      </c>
      <c r="B153" s="25" t="s">
        <v>328</v>
      </c>
      <c r="C153" s="53" t="s">
        <v>14511</v>
      </c>
      <c r="D153" s="25" t="s">
        <v>14510</v>
      </c>
      <c r="E153" s="97">
        <v>2060.41650390625</v>
      </c>
      <c r="F153" s="27">
        <v>2422.775390625</v>
      </c>
      <c r="G153" s="27">
        <v>2548.25439453125</v>
      </c>
      <c r="H153" s="27">
        <v>1576.5582275390625</v>
      </c>
      <c r="I153" s="27">
        <v>1135.134765625</v>
      </c>
      <c r="J153" s="27">
        <f t="shared" si="18"/>
        <v>2250.3691200336775</v>
      </c>
      <c r="K153" s="68">
        <v>0.9474979043006897</v>
      </c>
      <c r="L153" s="68">
        <v>1.0026712417602539</v>
      </c>
      <c r="M153" s="27">
        <v>2374.645263671875</v>
      </c>
      <c r="N153" s="27">
        <v>1164.8953676154399</v>
      </c>
      <c r="O153" s="66">
        <f t="shared" si="19"/>
        <v>2034.7925567798573</v>
      </c>
      <c r="P153" s="66">
        <f t="shared" si="20"/>
        <v>2047.4455017854823</v>
      </c>
      <c r="Q153" s="66">
        <f t="shared" si="21"/>
        <v>2253.6702740662317</v>
      </c>
      <c r="R153" s="66">
        <f t="shared" si="22"/>
        <v>2072.2992217604879</v>
      </c>
      <c r="S153" s="67">
        <f>E153/INDEX('CCG overall weighted population'!$F$4:$F$195,MATCH(A153,'CCG overall weighted population'!$A$4:$A$195,0))*INDEX('CCG overall weighted population'!$T$4:$T$195,MATCH(A153,'CCG overall weighted population'!$A$4:$A$195,0))</f>
        <v>0</v>
      </c>
      <c r="T153" s="66">
        <f t="shared" si="23"/>
        <v>2600.9406634257007</v>
      </c>
      <c r="U153" s="66">
        <f t="shared" si="24"/>
        <v>2600.9406634257007</v>
      </c>
      <c r="V153" s="81">
        <f t="shared" si="25"/>
        <v>2071.3479078357045</v>
      </c>
      <c r="W153" s="110">
        <f t="shared" si="26"/>
        <v>1.0053054340754553</v>
      </c>
    </row>
    <row r="154" spans="1:23" x14ac:dyDescent="0.2">
      <c r="A154" s="31" t="s">
        <v>15</v>
      </c>
      <c r="B154" s="25" t="s">
        <v>328</v>
      </c>
      <c r="C154" s="53" t="s">
        <v>14509</v>
      </c>
      <c r="D154" s="25" t="s">
        <v>14508</v>
      </c>
      <c r="E154" s="97">
        <v>17220.83203125</v>
      </c>
      <c r="F154" s="27">
        <v>19744.8125</v>
      </c>
      <c r="G154" s="27">
        <v>13973.3642578125</v>
      </c>
      <c r="H154" s="27">
        <v>15236.0625</v>
      </c>
      <c r="I154" s="27">
        <v>14468.837890625</v>
      </c>
      <c r="J154" s="27">
        <f t="shared" si="18"/>
        <v>18479.177717055867</v>
      </c>
      <c r="K154" s="68">
        <v>0.9474979043006897</v>
      </c>
      <c r="L154" s="68">
        <v>1.0026712417602539</v>
      </c>
      <c r="M154" s="27">
        <v>17316.087890625</v>
      </c>
      <c r="N154" s="27">
        <v>14683.46320057553</v>
      </c>
      <c r="O154" s="66">
        <f t="shared" si="19"/>
        <v>17195.149035652841</v>
      </c>
      <c r="P154" s="66">
        <f t="shared" si="20"/>
        <v>17302.073583998917</v>
      </c>
      <c r="Q154" s="66">
        <f t="shared" si="21"/>
        <v>17052.825421620051</v>
      </c>
      <c r="R154" s="66">
        <f t="shared" si="22"/>
        <v>17272.034787187367</v>
      </c>
      <c r="S154" s="67">
        <f>E154/INDEX('CCG overall weighted population'!$F$4:$F$195,MATCH(A154,'CCG overall weighted population'!$A$4:$A$195,0))*INDEX('CCG overall weighted population'!$T$4:$T$195,MATCH(A154,'CCG overall weighted population'!$A$4:$A$195,0))</f>
        <v>0</v>
      </c>
      <c r="T154" s="66">
        <f t="shared" si="23"/>
        <v>21678.113443450911</v>
      </c>
      <c r="U154" s="66">
        <f t="shared" si="24"/>
        <v>21678.113443450911</v>
      </c>
      <c r="V154" s="81">
        <f t="shared" si="25"/>
        <v>17264.105851525055</v>
      </c>
      <c r="W154" s="110">
        <f t="shared" si="26"/>
        <v>1.002512876276624</v>
      </c>
    </row>
    <row r="155" spans="1:23" x14ac:dyDescent="0.2">
      <c r="A155" s="31" t="s">
        <v>15</v>
      </c>
      <c r="B155" s="25" t="s">
        <v>328</v>
      </c>
      <c r="C155" s="53" t="s">
        <v>14507</v>
      </c>
      <c r="D155" s="25" t="s">
        <v>14506</v>
      </c>
      <c r="E155" s="97">
        <v>7069</v>
      </c>
      <c r="F155" s="27">
        <v>7920.74658203125</v>
      </c>
      <c r="G155" s="27">
        <v>9265.748046875</v>
      </c>
      <c r="H155" s="27">
        <v>6731.03369140625</v>
      </c>
      <c r="I155" s="27">
        <v>2998.90185546875</v>
      </c>
      <c r="J155" s="27">
        <f t="shared" si="18"/>
        <v>7623.6804855876935</v>
      </c>
      <c r="K155" s="68">
        <v>0.9474979043006897</v>
      </c>
      <c r="L155" s="68">
        <v>1.0026712417602539</v>
      </c>
      <c r="M155" s="27">
        <v>8312.9228515625</v>
      </c>
      <c r="N155" s="27">
        <v>6247.0154436684606</v>
      </c>
      <c r="O155" s="66">
        <f t="shared" si="19"/>
        <v>7111.9296301543427</v>
      </c>
      <c r="P155" s="66">
        <f t="shared" si="20"/>
        <v>7156.1537227746876</v>
      </c>
      <c r="Q155" s="66">
        <f t="shared" si="21"/>
        <v>8106.3321107730962</v>
      </c>
      <c r="R155" s="66">
        <f t="shared" si="22"/>
        <v>7270.6669663605026</v>
      </c>
      <c r="S155" s="67">
        <f>E155/INDEX('CCG overall weighted population'!$F$4:$F$195,MATCH(A155,'CCG overall weighted population'!$A$4:$A$195,0))*INDEX('CCG overall weighted population'!$T$4:$T$195,MATCH(A155,'CCG overall weighted population'!$A$4:$A$195,0))</f>
        <v>0</v>
      </c>
      <c r="T155" s="66">
        <f t="shared" si="23"/>
        <v>9125.4067773899205</v>
      </c>
      <c r="U155" s="66">
        <f t="shared" si="24"/>
        <v>9125.4067773899205</v>
      </c>
      <c r="V155" s="81">
        <f t="shared" si="25"/>
        <v>7267.3292790926935</v>
      </c>
      <c r="W155" s="110">
        <f t="shared" si="26"/>
        <v>1.0280562001828679</v>
      </c>
    </row>
    <row r="156" spans="1:23" x14ac:dyDescent="0.2">
      <c r="A156" s="31" t="s">
        <v>15</v>
      </c>
      <c r="B156" s="25" t="s">
        <v>328</v>
      </c>
      <c r="C156" s="53" t="s">
        <v>14505</v>
      </c>
      <c r="D156" s="25" t="s">
        <v>14504</v>
      </c>
      <c r="E156" s="97">
        <v>5396.8330078125</v>
      </c>
      <c r="F156" s="27">
        <v>7010.44775390625</v>
      </c>
      <c r="G156" s="27">
        <v>6970.86279296875</v>
      </c>
      <c r="H156" s="27">
        <v>4551.126953125</v>
      </c>
      <c r="I156" s="27">
        <v>3068.580810546875</v>
      </c>
      <c r="J156" s="27">
        <f t="shared" si="18"/>
        <v>6475.1450750902322</v>
      </c>
      <c r="K156" s="68">
        <v>0.9474979043006897</v>
      </c>
      <c r="L156" s="68">
        <v>1.0026712417602539</v>
      </c>
      <c r="M156" s="27">
        <v>6463.97705078125</v>
      </c>
      <c r="N156" s="27">
        <v>3214.9561426231994</v>
      </c>
      <c r="O156" s="66">
        <f t="shared" si="19"/>
        <v>5841.8475841607979</v>
      </c>
      <c r="P156" s="66">
        <f t="shared" si="20"/>
        <v>5878.1739290588775</v>
      </c>
      <c r="Q156" s="66">
        <f t="shared" si="21"/>
        <v>6139.0749599654446</v>
      </c>
      <c r="R156" s="66">
        <f t="shared" si="22"/>
        <v>5909.6171019213225</v>
      </c>
      <c r="S156" s="67">
        <f>E156/INDEX('CCG overall weighted population'!$F$4:$F$195,MATCH(A156,'CCG overall weighted population'!$A$4:$A$195,0))*INDEX('CCG overall weighted population'!$T$4:$T$195,MATCH(A156,'CCG overall weighted population'!$A$4:$A$195,0))</f>
        <v>0</v>
      </c>
      <c r="T156" s="66">
        <f t="shared" si="23"/>
        <v>7417.1544650802416</v>
      </c>
      <c r="U156" s="66">
        <f t="shared" si="24"/>
        <v>7417.1544650802416</v>
      </c>
      <c r="V156" s="81">
        <f t="shared" si="25"/>
        <v>5906.9042209916952</v>
      </c>
      <c r="W156" s="110">
        <f t="shared" si="26"/>
        <v>1.0945130620941601</v>
      </c>
    </row>
    <row r="157" spans="1:23" x14ac:dyDescent="0.2">
      <c r="A157" s="31" t="s">
        <v>15</v>
      </c>
      <c r="B157" s="25" t="s">
        <v>328</v>
      </c>
      <c r="C157" s="53" t="s">
        <v>14503</v>
      </c>
      <c r="D157" s="25" t="s">
        <v>14502</v>
      </c>
      <c r="E157" s="97">
        <v>5424.1669921875</v>
      </c>
      <c r="F157" s="27">
        <v>6240.05078125</v>
      </c>
      <c r="G157" s="27">
        <v>5258.6142578125</v>
      </c>
      <c r="H157" s="27">
        <v>3646.956298828125</v>
      </c>
      <c r="I157" s="27">
        <v>2872.007080078125</v>
      </c>
      <c r="J157" s="27">
        <f t="shared" si="18"/>
        <v>5648.1981925585014</v>
      </c>
      <c r="K157" s="68">
        <v>0.9474979043006897</v>
      </c>
      <c r="L157" s="68">
        <v>1.0026712417602539</v>
      </c>
      <c r="M157" s="27">
        <v>5724.2080078125</v>
      </c>
      <c r="N157" s="27">
        <v>3710.3121406015675</v>
      </c>
      <c r="O157" s="66">
        <f t="shared" si="19"/>
        <v>5181.8467419066737</v>
      </c>
      <c r="P157" s="66">
        <f t="shared" si="20"/>
        <v>5214.0690053676153</v>
      </c>
      <c r="Q157" s="66">
        <f t="shared" si="21"/>
        <v>5522.8184210914078</v>
      </c>
      <c r="R157" s="66">
        <f t="shared" si="22"/>
        <v>5251.2787519755502</v>
      </c>
      <c r="S157" s="67">
        <f>E157/INDEX('CCG overall weighted population'!$F$4:$F$195,MATCH(A157,'CCG overall weighted population'!$A$4:$A$195,0))*INDEX('CCG overall weighted population'!$T$4:$T$195,MATCH(A157,'CCG overall weighted population'!$A$4:$A$195,0))</f>
        <v>0</v>
      </c>
      <c r="T157" s="66">
        <f t="shared" si="23"/>
        <v>6590.874665963257</v>
      </c>
      <c r="U157" s="66">
        <f t="shared" si="24"/>
        <v>6590.874665963257</v>
      </c>
      <c r="V157" s="81">
        <f t="shared" si="25"/>
        <v>5248.8680891971171</v>
      </c>
      <c r="W157" s="110">
        <f t="shared" si="26"/>
        <v>0.96768187571605591</v>
      </c>
    </row>
    <row r="158" spans="1:23" x14ac:dyDescent="0.2">
      <c r="A158" s="31" t="s">
        <v>15</v>
      </c>
      <c r="B158" s="25" t="s">
        <v>328</v>
      </c>
      <c r="C158" s="53" t="s">
        <v>14501</v>
      </c>
      <c r="D158" s="25" t="s">
        <v>14500</v>
      </c>
      <c r="E158" s="97">
        <v>2141.25</v>
      </c>
      <c r="F158" s="27">
        <v>2545.515380859375</v>
      </c>
      <c r="G158" s="27">
        <v>2859.19384765625</v>
      </c>
      <c r="H158" s="27">
        <v>1884.60595703125</v>
      </c>
      <c r="I158" s="27">
        <v>1101.858154296875</v>
      </c>
      <c r="J158" s="27">
        <f t="shared" si="18"/>
        <v>2406.4495789907724</v>
      </c>
      <c r="K158" s="68">
        <v>0.9474979043006897</v>
      </c>
      <c r="L158" s="68">
        <v>1.0026712417602539</v>
      </c>
      <c r="M158" s="27">
        <v>2759.3359375</v>
      </c>
      <c r="N158" s="27">
        <v>1464.5789880874136</v>
      </c>
      <c r="O158" s="66">
        <f t="shared" si="19"/>
        <v>2196.7162189175006</v>
      </c>
      <c r="P158" s="66">
        <f t="shared" si="20"/>
        <v>2210.3760533897257</v>
      </c>
      <c r="Q158" s="66">
        <f t="shared" si="21"/>
        <v>2629.8602425587414</v>
      </c>
      <c r="R158" s="66">
        <f t="shared" si="22"/>
        <v>2260.9312920074981</v>
      </c>
      <c r="S158" s="67">
        <f>E158/INDEX('CCG overall weighted population'!$F$4:$F$195,MATCH(A158,'CCG overall weighted population'!$A$4:$A$195,0))*INDEX('CCG overall weighted population'!$T$4:$T$195,MATCH(A158,'CCG overall weighted population'!$A$4:$A$195,0))</f>
        <v>0</v>
      </c>
      <c r="T158" s="66">
        <f t="shared" si="23"/>
        <v>2837.6925845670999</v>
      </c>
      <c r="U158" s="66">
        <f t="shared" si="24"/>
        <v>2837.6925845670999</v>
      </c>
      <c r="V158" s="81">
        <f t="shared" si="25"/>
        <v>2259.893384258231</v>
      </c>
      <c r="W158" s="110">
        <f t="shared" si="26"/>
        <v>1.0554084690055954</v>
      </c>
    </row>
    <row r="159" spans="1:23" x14ac:dyDescent="0.2">
      <c r="A159" s="31" t="s">
        <v>15</v>
      </c>
      <c r="B159" s="25" t="s">
        <v>328</v>
      </c>
      <c r="C159" s="53" t="s">
        <v>14499</v>
      </c>
      <c r="D159" s="25" t="s">
        <v>14498</v>
      </c>
      <c r="E159" s="97">
        <v>1566.5</v>
      </c>
      <c r="F159" s="27">
        <v>1778.32177734375</v>
      </c>
      <c r="G159" s="27">
        <v>1621.73974609375</v>
      </c>
      <c r="H159" s="27">
        <v>825.7559814453125</v>
      </c>
      <c r="I159" s="27">
        <v>787.7247314453125</v>
      </c>
      <c r="J159" s="27">
        <f t="shared" si="18"/>
        <v>1584.2626241981852</v>
      </c>
      <c r="K159" s="68">
        <v>0.9474979043006897</v>
      </c>
      <c r="L159" s="68">
        <v>1.0026712417602539</v>
      </c>
      <c r="M159" s="27">
        <v>1859.5848388671875</v>
      </c>
      <c r="N159" s="27">
        <v>1152.1047664009973</v>
      </c>
      <c r="O159" s="66">
        <f t="shared" si="19"/>
        <v>1464.0390331678891</v>
      </c>
      <c r="P159" s="66">
        <f t="shared" si="20"/>
        <v>1473.1428630944529</v>
      </c>
      <c r="Q159" s="66">
        <f t="shared" si="21"/>
        <v>1788.8368316205683</v>
      </c>
      <c r="R159" s="66">
        <f t="shared" si="22"/>
        <v>1511.1895507196657</v>
      </c>
      <c r="S159" s="67">
        <f>E159/INDEX('CCG overall weighted population'!$F$4:$F$195,MATCH(A159,'CCG overall weighted population'!$A$4:$A$195,0))*INDEX('CCG overall weighted population'!$T$4:$T$195,MATCH(A159,'CCG overall weighted population'!$A$4:$A$195,0))</f>
        <v>0</v>
      </c>
      <c r="T159" s="66">
        <f t="shared" si="23"/>
        <v>1896.6924811522586</v>
      </c>
      <c r="U159" s="66">
        <f t="shared" si="24"/>
        <v>1896.6924811522586</v>
      </c>
      <c r="V159" s="81">
        <f t="shared" si="25"/>
        <v>1510.4958209496156</v>
      </c>
      <c r="W159" s="110">
        <f t="shared" si="26"/>
        <v>0.9642488483559627</v>
      </c>
    </row>
    <row r="160" spans="1:23" x14ac:dyDescent="0.2">
      <c r="A160" s="31" t="s">
        <v>15</v>
      </c>
      <c r="B160" s="25" t="s">
        <v>328</v>
      </c>
      <c r="C160" s="53" t="s">
        <v>14497</v>
      </c>
      <c r="D160" s="25" t="s">
        <v>14496</v>
      </c>
      <c r="E160" s="97">
        <v>1987.5</v>
      </c>
      <c r="F160" s="27">
        <v>2304.139404296875</v>
      </c>
      <c r="G160" s="27">
        <v>2072.338134765625</v>
      </c>
      <c r="H160" s="27">
        <v>1877.82080078125</v>
      </c>
      <c r="I160" s="27">
        <v>1523.4866943359375</v>
      </c>
      <c r="J160" s="27">
        <f t="shared" si="18"/>
        <v>2192.8632388001538</v>
      </c>
      <c r="K160" s="68">
        <v>0.9474979043006897</v>
      </c>
      <c r="L160" s="68">
        <v>1.0026712417602539</v>
      </c>
      <c r="M160" s="27">
        <v>2178.1591796875</v>
      </c>
      <c r="N160" s="27">
        <v>1795.4750148853698</v>
      </c>
      <c r="O160" s="66">
        <f t="shared" si="19"/>
        <v>2045.5304214661041</v>
      </c>
      <c r="P160" s="66">
        <f t="shared" si="20"/>
        <v>2058.2501377064186</v>
      </c>
      <c r="Q160" s="66">
        <f t="shared" si="21"/>
        <v>2139.8907632072869</v>
      </c>
      <c r="R160" s="66">
        <f t="shared" si="22"/>
        <v>2068.0892720758848</v>
      </c>
      <c r="S160" s="67">
        <f>E160/INDEX('CCG overall weighted population'!$F$4:$F$195,MATCH(A160,'CCG overall weighted population'!$A$4:$A$195,0))*INDEX('CCG overall weighted population'!$T$4:$T$195,MATCH(A160,'CCG overall weighted population'!$A$4:$A$195,0))</f>
        <v>0</v>
      </c>
      <c r="T160" s="66">
        <f t="shared" si="23"/>
        <v>2595.6567598220704</v>
      </c>
      <c r="U160" s="66">
        <f t="shared" si="24"/>
        <v>2595.6567598220704</v>
      </c>
      <c r="V160" s="81">
        <f t="shared" si="25"/>
        <v>2067.1398907792254</v>
      </c>
      <c r="W160" s="110">
        <f t="shared" si="26"/>
        <v>1.0400703852977236</v>
      </c>
    </row>
    <row r="161" spans="1:23" x14ac:dyDescent="0.2">
      <c r="A161" s="31" t="s">
        <v>15</v>
      </c>
      <c r="B161" s="25" t="s">
        <v>328</v>
      </c>
      <c r="C161" s="53" t="s">
        <v>14495</v>
      </c>
      <c r="D161" s="25" t="s">
        <v>14494</v>
      </c>
      <c r="E161" s="97">
        <v>3717.4169921875</v>
      </c>
      <c r="F161" s="27">
        <v>4309.072265625</v>
      </c>
      <c r="G161" s="27">
        <v>3656.369873046875</v>
      </c>
      <c r="H161" s="27">
        <v>3765.63671875</v>
      </c>
      <c r="I161" s="27">
        <v>3137.24755859375</v>
      </c>
      <c r="J161" s="27">
        <f t="shared" si="18"/>
        <v>4136.9529351023957</v>
      </c>
      <c r="K161" s="68">
        <v>0.9474979043006897</v>
      </c>
      <c r="L161" s="68">
        <v>1.0026712417602539</v>
      </c>
      <c r="M161" s="27">
        <v>3989.767333984375</v>
      </c>
      <c r="N161" s="27">
        <v>3798.4943799614748</v>
      </c>
      <c r="O161" s="66">
        <f t="shared" si="19"/>
        <v>3898.0703065130128</v>
      </c>
      <c r="P161" s="66">
        <f t="shared" si="20"/>
        <v>3922.3096664674372</v>
      </c>
      <c r="Q161" s="66">
        <f t="shared" si="21"/>
        <v>3970.6400385820853</v>
      </c>
      <c r="R161" s="66">
        <f t="shared" si="22"/>
        <v>3928.1343281777677</v>
      </c>
      <c r="S161" s="67">
        <f>E161/INDEX('CCG overall weighted population'!$F$4:$F$195,MATCH(A161,'CCG overall weighted population'!$A$4:$A$195,0))*INDEX('CCG overall weighted population'!$T$4:$T$195,MATCH(A161,'CCG overall weighted population'!$A$4:$A$195,0))</f>
        <v>0</v>
      </c>
      <c r="T161" s="66">
        <f t="shared" si="23"/>
        <v>4930.1974339769331</v>
      </c>
      <c r="U161" s="66">
        <f t="shared" si="24"/>
        <v>4930.1974339769331</v>
      </c>
      <c r="V161" s="81">
        <f t="shared" si="25"/>
        <v>3926.3310707883061</v>
      </c>
      <c r="W161" s="110">
        <f t="shared" si="26"/>
        <v>1.0561987205201511</v>
      </c>
    </row>
    <row r="162" spans="1:23" x14ac:dyDescent="0.2">
      <c r="A162" s="31" t="s">
        <v>15</v>
      </c>
      <c r="B162" s="25" t="s">
        <v>328</v>
      </c>
      <c r="C162" s="53" t="s">
        <v>14493</v>
      </c>
      <c r="D162" s="25" t="s">
        <v>14492</v>
      </c>
      <c r="E162" s="97">
        <v>4359.74951171875</v>
      </c>
      <c r="F162" s="27">
        <v>5442.5205078125</v>
      </c>
      <c r="G162" s="27">
        <v>4349.07763671875</v>
      </c>
      <c r="H162" s="27">
        <v>7221.564453125</v>
      </c>
      <c r="I162" s="27">
        <v>5463.98486328125</v>
      </c>
      <c r="J162" s="27">
        <f t="shared" si="18"/>
        <v>5639.8822013754088</v>
      </c>
      <c r="K162" s="68">
        <v>0.9474979043006897</v>
      </c>
      <c r="L162" s="68">
        <v>1.0026712417602539</v>
      </c>
      <c r="M162" s="27">
        <v>4997.5517578125</v>
      </c>
      <c r="N162" s="27">
        <v>7728.613976562734</v>
      </c>
      <c r="O162" s="66">
        <f t="shared" si="19"/>
        <v>5556.4866405614512</v>
      </c>
      <c r="P162" s="66">
        <f t="shared" si="20"/>
        <v>5591.038526282312</v>
      </c>
      <c r="Q162" s="66">
        <f t="shared" si="21"/>
        <v>5270.6579796875239</v>
      </c>
      <c r="R162" s="66">
        <f t="shared" si="22"/>
        <v>5552.4270233942589</v>
      </c>
      <c r="S162" s="67">
        <f>E162/INDEX('CCG overall weighted population'!$F$4:$F$195,MATCH(A162,'CCG overall weighted population'!$A$4:$A$195,0))*INDEX('CCG overall weighted population'!$T$4:$T$195,MATCH(A162,'CCG overall weighted population'!$A$4:$A$195,0))</f>
        <v>0</v>
      </c>
      <c r="T162" s="66">
        <f t="shared" si="23"/>
        <v>6968.845557728524</v>
      </c>
      <c r="U162" s="66">
        <f t="shared" si="24"/>
        <v>6968.845557728524</v>
      </c>
      <c r="V162" s="81">
        <f t="shared" si="25"/>
        <v>5549.8781148736007</v>
      </c>
      <c r="W162" s="110">
        <f t="shared" si="26"/>
        <v>1.2729809591023189</v>
      </c>
    </row>
    <row r="163" spans="1:23" x14ac:dyDescent="0.2">
      <c r="A163" s="31" t="s">
        <v>16</v>
      </c>
      <c r="B163" s="25" t="s">
        <v>355</v>
      </c>
      <c r="C163" s="53" t="s">
        <v>14491</v>
      </c>
      <c r="D163" s="25" t="s">
        <v>14490</v>
      </c>
      <c r="E163" s="97">
        <v>10185.5830078125</v>
      </c>
      <c r="F163" s="27">
        <v>11608.2861328125</v>
      </c>
      <c r="G163" s="27">
        <v>12110.966796875</v>
      </c>
      <c r="H163" s="27">
        <v>12104.412109375</v>
      </c>
      <c r="I163" s="27">
        <v>8032.7392578125</v>
      </c>
      <c r="J163" s="27">
        <f t="shared" si="18"/>
        <v>11565.914627372264</v>
      </c>
      <c r="K163" s="68">
        <v>0.94553667306900024</v>
      </c>
      <c r="L163" s="68">
        <v>0.99978005886077881</v>
      </c>
      <c r="M163" s="27">
        <v>11892.4033203125</v>
      </c>
      <c r="N163" s="27">
        <v>16344.70889227672</v>
      </c>
      <c r="O163" s="66">
        <f t="shared" si="19"/>
        <v>11385.344304343835</v>
      </c>
      <c r="P163" s="66">
        <f t="shared" si="20"/>
        <v>11456.141759776319</v>
      </c>
      <c r="Q163" s="66">
        <f t="shared" si="21"/>
        <v>12337.633877508923</v>
      </c>
      <c r="R163" s="66">
        <f t="shared" si="22"/>
        <v>11562.377097131792</v>
      </c>
      <c r="S163" s="67">
        <f>E163/INDEX('CCG overall weighted population'!$F$4:$F$195,MATCH(A163,'CCG overall weighted population'!$A$4:$A$195,0))*INDEX('CCG overall weighted population'!$T$4:$T$195,MATCH(A163,'CCG overall weighted population'!$A$4:$A$195,0))</f>
        <v>0</v>
      </c>
      <c r="T163" s="66">
        <f t="shared" si="23"/>
        <v>14511.927834554712</v>
      </c>
      <c r="U163" s="66">
        <f t="shared" si="24"/>
        <v>14511.927834554712</v>
      </c>
      <c r="V163" s="81">
        <f t="shared" si="25"/>
        <v>11557.069248621985</v>
      </c>
      <c r="W163" s="110">
        <f t="shared" si="26"/>
        <v>1.1346497534561875</v>
      </c>
    </row>
    <row r="164" spans="1:23" x14ac:dyDescent="0.2">
      <c r="A164" s="31" t="s">
        <v>16</v>
      </c>
      <c r="B164" s="25" t="s">
        <v>355</v>
      </c>
      <c r="C164" s="53" t="s">
        <v>14489</v>
      </c>
      <c r="D164" s="25" t="s">
        <v>14488</v>
      </c>
      <c r="E164" s="97">
        <v>8012.9169921875</v>
      </c>
      <c r="F164" s="27">
        <v>9705.7734375</v>
      </c>
      <c r="G164" s="27">
        <v>10558.0224609375</v>
      </c>
      <c r="H164" s="27">
        <v>8823.9267578125</v>
      </c>
      <c r="I164" s="27">
        <v>4951.5908203125</v>
      </c>
      <c r="J164" s="27">
        <f t="shared" si="18"/>
        <v>9430.2232177396891</v>
      </c>
      <c r="K164" s="68">
        <v>0.94553667306900024</v>
      </c>
      <c r="L164" s="68">
        <v>0.99978005886077881</v>
      </c>
      <c r="M164" s="27">
        <v>9279.2177734375</v>
      </c>
      <c r="N164" s="27">
        <v>7230.9461376099453</v>
      </c>
      <c r="O164" s="66">
        <f t="shared" si="19"/>
        <v>8706.7567789702425</v>
      </c>
      <c r="P164" s="66">
        <f t="shared" si="20"/>
        <v>8760.8979808999411</v>
      </c>
      <c r="Q164" s="66">
        <f t="shared" si="21"/>
        <v>9074.390609854745</v>
      </c>
      <c r="R164" s="66">
        <f t="shared" si="22"/>
        <v>8798.6793683060278</v>
      </c>
      <c r="S164" s="67">
        <f>E164/INDEX('CCG overall weighted population'!$F$4:$F$195,MATCH(A164,'CCG overall weighted population'!$A$4:$A$195,0))*INDEX('CCG overall weighted population'!$T$4:$T$195,MATCH(A164,'CCG overall weighted population'!$A$4:$A$195,0))</f>
        <v>0</v>
      </c>
      <c r="T164" s="66">
        <f t="shared" si="23"/>
        <v>11043.213602150785</v>
      </c>
      <c r="U164" s="66">
        <f t="shared" si="24"/>
        <v>11043.213602150785</v>
      </c>
      <c r="V164" s="81">
        <f t="shared" si="25"/>
        <v>8794.6402285356307</v>
      </c>
      <c r="W164" s="110">
        <f t="shared" si="26"/>
        <v>1.0975578852383348</v>
      </c>
    </row>
    <row r="165" spans="1:23" x14ac:dyDescent="0.2">
      <c r="A165" s="31" t="s">
        <v>16</v>
      </c>
      <c r="B165" s="25" t="s">
        <v>355</v>
      </c>
      <c r="C165" s="53" t="s">
        <v>14487</v>
      </c>
      <c r="D165" s="25" t="s">
        <v>14486</v>
      </c>
      <c r="E165" s="97">
        <v>8757.25</v>
      </c>
      <c r="F165" s="27">
        <v>9725.548828125</v>
      </c>
      <c r="G165" s="27">
        <v>9533.5439453125</v>
      </c>
      <c r="H165" s="27">
        <v>10982.048828125</v>
      </c>
      <c r="I165" s="27">
        <v>8032.3984375</v>
      </c>
      <c r="J165" s="27">
        <f t="shared" si="18"/>
        <v>9830.9893579275067</v>
      </c>
      <c r="K165" s="68">
        <v>0.94553667306900024</v>
      </c>
      <c r="L165" s="68">
        <v>0.99978005886077881</v>
      </c>
      <c r="M165" s="27">
        <v>10132.462890625</v>
      </c>
      <c r="N165" s="27">
        <v>16311.730977738545</v>
      </c>
      <c r="O165" s="66">
        <f t="shared" si="19"/>
        <v>9906.159606157009</v>
      </c>
      <c r="P165" s="66">
        <f t="shared" si="20"/>
        <v>9967.7590514154545</v>
      </c>
      <c r="Q165" s="66">
        <f t="shared" si="21"/>
        <v>10750.389699336356</v>
      </c>
      <c r="R165" s="66">
        <f t="shared" si="22"/>
        <v>10062.079839127626</v>
      </c>
      <c r="S165" s="67">
        <f>E165/INDEX('CCG overall weighted population'!$F$4:$F$195,MATCH(A165,'CCG overall weighted population'!$A$4:$A$195,0))*INDEX('CCG overall weighted population'!$T$4:$T$195,MATCH(A165,'CCG overall weighted population'!$A$4:$A$195,0))</f>
        <v>0</v>
      </c>
      <c r="T165" s="66">
        <f t="shared" si="23"/>
        <v>12628.906259005367</v>
      </c>
      <c r="U165" s="66">
        <f t="shared" si="24"/>
        <v>12628.906259005367</v>
      </c>
      <c r="V165" s="81">
        <f t="shared" si="25"/>
        <v>10057.460720149667</v>
      </c>
      <c r="W165" s="110">
        <f t="shared" si="26"/>
        <v>1.1484724908104333</v>
      </c>
    </row>
    <row r="166" spans="1:23" x14ac:dyDescent="0.2">
      <c r="A166" s="31" t="s">
        <v>16</v>
      </c>
      <c r="B166" s="25" t="s">
        <v>355</v>
      </c>
      <c r="C166" s="53" t="s">
        <v>14485</v>
      </c>
      <c r="D166" s="25" t="s">
        <v>3984</v>
      </c>
      <c r="E166" s="97">
        <v>4943.75</v>
      </c>
      <c r="F166" s="27">
        <v>5623.326171875</v>
      </c>
      <c r="G166" s="27">
        <v>5456.10595703125</v>
      </c>
      <c r="H166" s="27">
        <v>7650.390625</v>
      </c>
      <c r="I166" s="27">
        <v>5253.1845703125</v>
      </c>
      <c r="J166" s="27">
        <f t="shared" si="18"/>
        <v>5900.9471762014464</v>
      </c>
      <c r="K166" s="68">
        <v>0.94553667306900024</v>
      </c>
      <c r="L166" s="68">
        <v>0.99978005886077881</v>
      </c>
      <c r="M166" s="27">
        <v>6090.06591796875</v>
      </c>
      <c r="N166" s="27">
        <v>12163.775781539587</v>
      </c>
      <c r="O166" s="66">
        <f t="shared" si="19"/>
        <v>6170.3779547817339</v>
      </c>
      <c r="P166" s="66">
        <f t="shared" si="20"/>
        <v>6208.7471991873308</v>
      </c>
      <c r="Q166" s="66">
        <f t="shared" si="21"/>
        <v>6697.4369043258339</v>
      </c>
      <c r="R166" s="66">
        <f t="shared" si="22"/>
        <v>6267.6429222949573</v>
      </c>
      <c r="S166" s="67">
        <f>E166/INDEX('CCG overall weighted population'!$F$4:$F$195,MATCH(A166,'CCG overall weighted population'!$A$4:$A$195,0))*INDEX('CCG overall weighted population'!$T$4:$T$195,MATCH(A166,'CCG overall weighted population'!$A$4:$A$195,0))</f>
        <v>0</v>
      </c>
      <c r="T166" s="66">
        <f t="shared" si="23"/>
        <v>7866.5123111807879</v>
      </c>
      <c r="U166" s="66">
        <f t="shared" si="24"/>
        <v>7866.5123111807879</v>
      </c>
      <c r="V166" s="81">
        <f t="shared" si="25"/>
        <v>6264.7656852989967</v>
      </c>
      <c r="W166" s="110">
        <f t="shared" si="26"/>
        <v>1.2672092410212887</v>
      </c>
    </row>
    <row r="167" spans="1:23" x14ac:dyDescent="0.2">
      <c r="A167" s="31" t="s">
        <v>16</v>
      </c>
      <c r="B167" s="25" t="s">
        <v>355</v>
      </c>
      <c r="C167" s="53" t="s">
        <v>14484</v>
      </c>
      <c r="D167" s="25" t="s">
        <v>14483</v>
      </c>
      <c r="E167" s="97">
        <v>6438.8330078125</v>
      </c>
      <c r="F167" s="27">
        <v>7287.1533203125</v>
      </c>
      <c r="G167" s="27">
        <v>6804.95654296875</v>
      </c>
      <c r="H167" s="27">
        <v>6892.83251953125</v>
      </c>
      <c r="I167" s="27">
        <v>5823.46923828125</v>
      </c>
      <c r="J167" s="27">
        <f t="shared" si="18"/>
        <v>7136.156570026812</v>
      </c>
      <c r="K167" s="68">
        <v>0.94553667306900024</v>
      </c>
      <c r="L167" s="68">
        <v>0.99978005886077881</v>
      </c>
      <c r="M167" s="27">
        <v>7274.3994140625</v>
      </c>
      <c r="N167" s="27">
        <v>5934.8050654505714</v>
      </c>
      <c r="O167" s="66">
        <f t="shared" si="19"/>
        <v>6632.4464824958686</v>
      </c>
      <c r="P167" s="66">
        <f t="shared" si="20"/>
        <v>6673.6890063669898</v>
      </c>
      <c r="Q167" s="66">
        <f t="shared" si="21"/>
        <v>7140.4399792013073</v>
      </c>
      <c r="R167" s="66">
        <f t="shared" si="22"/>
        <v>6729.9407255401502</v>
      </c>
      <c r="S167" s="67">
        <f>E167/INDEX('CCG overall weighted population'!$F$4:$F$195,MATCH(A167,'CCG overall weighted population'!$A$4:$A$195,0))*INDEX('CCG overall weighted population'!$T$4:$T$195,MATCH(A167,'CCG overall weighted population'!$A$4:$A$195,0))</f>
        <v>0</v>
      </c>
      <c r="T167" s="66">
        <f t="shared" si="23"/>
        <v>8446.7418178305616</v>
      </c>
      <c r="U167" s="66">
        <f t="shared" si="24"/>
        <v>8446.7418178305616</v>
      </c>
      <c r="V167" s="81">
        <f t="shared" si="25"/>
        <v>6726.851265167852</v>
      </c>
      <c r="W167" s="110">
        <f t="shared" si="26"/>
        <v>1.0447314376698211</v>
      </c>
    </row>
    <row r="168" spans="1:23" x14ac:dyDescent="0.2">
      <c r="A168" s="31" t="s">
        <v>16</v>
      </c>
      <c r="B168" s="25" t="s">
        <v>355</v>
      </c>
      <c r="C168" s="53" t="s">
        <v>14482</v>
      </c>
      <c r="D168" s="25" t="s">
        <v>14481</v>
      </c>
      <c r="E168" s="97">
        <v>1462.9166259765625</v>
      </c>
      <c r="F168" s="27">
        <v>1740.5150146484375</v>
      </c>
      <c r="G168" s="27">
        <v>1754.1768798828125</v>
      </c>
      <c r="H168" s="27">
        <v>1672.8016357421875</v>
      </c>
      <c r="I168" s="27">
        <v>2442.36669921875</v>
      </c>
      <c r="J168" s="27">
        <f t="shared" si="18"/>
        <v>1760.483714769206</v>
      </c>
      <c r="K168" s="68">
        <v>0.94553667306900024</v>
      </c>
      <c r="L168" s="68">
        <v>0.99978005886077881</v>
      </c>
      <c r="M168" s="27">
        <v>1671.560302734375</v>
      </c>
      <c r="N168" s="27">
        <v>2435.0989605339314</v>
      </c>
      <c r="O168" s="66">
        <f t="shared" si="19"/>
        <v>1728.0091162603323</v>
      </c>
      <c r="P168" s="66">
        <f t="shared" si="20"/>
        <v>1738.7543906345725</v>
      </c>
      <c r="Q168" s="66">
        <f t="shared" si="21"/>
        <v>1747.9141685143309</v>
      </c>
      <c r="R168" s="66">
        <f t="shared" si="22"/>
        <v>1739.8583053192099</v>
      </c>
      <c r="S168" s="67">
        <f>E168/INDEX('CCG overall weighted population'!$F$4:$F$195,MATCH(A168,'CCG overall weighted population'!$A$4:$A$195,0))*INDEX('CCG overall weighted population'!$T$4:$T$195,MATCH(A168,'CCG overall weighted population'!$A$4:$A$195,0))</f>
        <v>0</v>
      </c>
      <c r="T168" s="66">
        <f t="shared" si="23"/>
        <v>2183.6944044496113</v>
      </c>
      <c r="U168" s="66">
        <f t="shared" si="24"/>
        <v>2183.6944044496113</v>
      </c>
      <c r="V168" s="81">
        <f t="shared" si="25"/>
        <v>1739.0596024023628</v>
      </c>
      <c r="W168" s="110">
        <f t="shared" si="26"/>
        <v>1.1887619372986908</v>
      </c>
    </row>
    <row r="169" spans="1:23" x14ac:dyDescent="0.2">
      <c r="A169" s="31" t="s">
        <v>16</v>
      </c>
      <c r="B169" s="25" t="s">
        <v>355</v>
      </c>
      <c r="C169" s="53" t="s">
        <v>14480</v>
      </c>
      <c r="D169" s="25" t="s">
        <v>1857</v>
      </c>
      <c r="E169" s="97">
        <v>9920.25</v>
      </c>
      <c r="F169" s="27">
        <v>10068.9501953125</v>
      </c>
      <c r="G169" s="27">
        <v>10395.3076171875</v>
      </c>
      <c r="H169" s="27">
        <v>13087.6474609375</v>
      </c>
      <c r="I169" s="27">
        <v>10274.5126953125</v>
      </c>
      <c r="J169" s="27">
        <f t="shared" si="18"/>
        <v>10550.814455566737</v>
      </c>
      <c r="K169" s="68">
        <v>0.94553667306900024</v>
      </c>
      <c r="L169" s="68">
        <v>0.99978005886077881</v>
      </c>
      <c r="M169" s="27">
        <v>11008.974609375</v>
      </c>
      <c r="N169" s="27">
        <v>22736.674611959046</v>
      </c>
      <c r="O169" s="66">
        <f t="shared" si="19"/>
        <v>11125.952172638668</v>
      </c>
      <c r="P169" s="66">
        <f t="shared" si="20"/>
        <v>11195.136650686101</v>
      </c>
      <c r="Q169" s="66">
        <f t="shared" si="21"/>
        <v>12181.744609633404</v>
      </c>
      <c r="R169" s="66">
        <f t="shared" si="22"/>
        <v>11314.040299678405</v>
      </c>
      <c r="S169" s="67">
        <f>E169/INDEX('CCG overall weighted population'!$F$4:$F$195,MATCH(A169,'CCG overall weighted population'!$A$4:$A$195,0))*INDEX('CCG overall weighted population'!$T$4:$T$195,MATCH(A169,'CCG overall weighted population'!$A$4:$A$195,0))</f>
        <v>0</v>
      </c>
      <c r="T169" s="66">
        <f t="shared" si="23"/>
        <v>14200.240570505699</v>
      </c>
      <c r="U169" s="66">
        <f t="shared" si="24"/>
        <v>14200.240570505699</v>
      </c>
      <c r="V169" s="81">
        <f t="shared" si="25"/>
        <v>11308.846453167427</v>
      </c>
      <c r="W169" s="110">
        <f t="shared" si="26"/>
        <v>1.1399759535462743</v>
      </c>
    </row>
    <row r="170" spans="1:23" x14ac:dyDescent="0.2">
      <c r="A170" s="31" t="s">
        <v>16</v>
      </c>
      <c r="B170" s="25" t="s">
        <v>355</v>
      </c>
      <c r="C170" s="53" t="s">
        <v>14479</v>
      </c>
      <c r="D170" s="25" t="s">
        <v>14478</v>
      </c>
      <c r="E170" s="97">
        <v>10157.083984375</v>
      </c>
      <c r="F170" s="27">
        <v>12784.6083984375</v>
      </c>
      <c r="G170" s="27">
        <v>12657.2685546875</v>
      </c>
      <c r="H170" s="27">
        <v>15218.0224609375</v>
      </c>
      <c r="I170" s="27">
        <v>8118.91552734375</v>
      </c>
      <c r="J170" s="27">
        <f t="shared" si="18"/>
        <v>12946.725106722395</v>
      </c>
      <c r="K170" s="68">
        <v>0.94553667306900024</v>
      </c>
      <c r="L170" s="68">
        <v>0.99978005886077881</v>
      </c>
      <c r="M170" s="27">
        <v>12621.740234375</v>
      </c>
      <c r="N170" s="27">
        <v>12017.408550350541</v>
      </c>
      <c r="O170" s="66">
        <f t="shared" si="19"/>
        <v>12151.059990152276</v>
      </c>
      <c r="P170" s="66">
        <f t="shared" si="20"/>
        <v>12226.618893345219</v>
      </c>
      <c r="Q170" s="66">
        <f t="shared" si="21"/>
        <v>12561.307065972554</v>
      </c>
      <c r="R170" s="66">
        <f t="shared" si="22"/>
        <v>12266.954717356224</v>
      </c>
      <c r="S170" s="67">
        <f>E170/INDEX('CCG overall weighted population'!$F$4:$F$195,MATCH(A170,'CCG overall weighted population'!$A$4:$A$195,0))*INDEX('CCG overall weighted population'!$T$4:$T$195,MATCH(A170,'CCG overall weighted population'!$A$4:$A$195,0))</f>
        <v>0</v>
      </c>
      <c r="T170" s="66">
        <f t="shared" si="23"/>
        <v>15396.242495168546</v>
      </c>
      <c r="U170" s="66">
        <f t="shared" si="24"/>
        <v>15396.242495168546</v>
      </c>
      <c r="V170" s="81">
        <f t="shared" si="25"/>
        <v>12261.323424001112</v>
      </c>
      <c r="W170" s="110">
        <f t="shared" si="26"/>
        <v>1.2071696407023056</v>
      </c>
    </row>
    <row r="171" spans="1:23" x14ac:dyDescent="0.2">
      <c r="A171" s="31" t="s">
        <v>16</v>
      </c>
      <c r="B171" s="25" t="s">
        <v>355</v>
      </c>
      <c r="C171" s="53" t="s">
        <v>14477</v>
      </c>
      <c r="D171" s="25" t="s">
        <v>14476</v>
      </c>
      <c r="E171" s="97">
        <v>9769.58203125</v>
      </c>
      <c r="F171" s="27">
        <v>11684.28125</v>
      </c>
      <c r="G171" s="27">
        <v>11398.4501953125</v>
      </c>
      <c r="H171" s="27">
        <v>13565.37890625</v>
      </c>
      <c r="I171" s="27">
        <v>10594.58984375</v>
      </c>
      <c r="J171" s="27">
        <f t="shared" si="18"/>
        <v>11902.443811057527</v>
      </c>
      <c r="K171" s="68">
        <v>0.94553667306900024</v>
      </c>
      <c r="L171" s="68">
        <v>0.99978005886077881</v>
      </c>
      <c r="M171" s="27">
        <v>12417.857421875</v>
      </c>
      <c r="N171" s="27">
        <v>21790.839254090472</v>
      </c>
      <c r="O171" s="66">
        <f t="shared" si="19"/>
        <v>12186.500273023754</v>
      </c>
      <c r="P171" s="66">
        <f t="shared" si="20"/>
        <v>12262.279554431008</v>
      </c>
      <c r="Q171" s="66">
        <f t="shared" si="21"/>
        <v>13355.155605096548</v>
      </c>
      <c r="R171" s="66">
        <f t="shared" si="22"/>
        <v>12393.990381555373</v>
      </c>
      <c r="S171" s="67">
        <f>E171/INDEX('CCG overall weighted population'!$F$4:$F$195,MATCH(A171,'CCG overall weighted population'!$A$4:$A$195,0))*INDEX('CCG overall weighted population'!$T$4:$T$195,MATCH(A171,'CCG overall weighted population'!$A$4:$A$195,0))</f>
        <v>0</v>
      </c>
      <c r="T171" s="66">
        <f t="shared" si="23"/>
        <v>15555.684829196043</v>
      </c>
      <c r="U171" s="66">
        <f t="shared" si="24"/>
        <v>15555.684829196043</v>
      </c>
      <c r="V171" s="81">
        <f t="shared" si="25"/>
        <v>12388.300770948084</v>
      </c>
      <c r="W171" s="110">
        <f t="shared" si="26"/>
        <v>1.2680481858201895</v>
      </c>
    </row>
    <row r="172" spans="1:23" x14ac:dyDescent="0.2">
      <c r="A172" s="31" t="s">
        <v>16</v>
      </c>
      <c r="B172" s="25" t="s">
        <v>355</v>
      </c>
      <c r="C172" s="53" t="s">
        <v>14475</v>
      </c>
      <c r="D172" s="25" t="s">
        <v>14474</v>
      </c>
      <c r="E172" s="97">
        <v>7947.24951171875</v>
      </c>
      <c r="F172" s="27">
        <v>9996.7080078125</v>
      </c>
      <c r="G172" s="27">
        <v>10667.3251953125</v>
      </c>
      <c r="H172" s="27">
        <v>9403.267578125</v>
      </c>
      <c r="I172" s="27">
        <v>6857.826171875</v>
      </c>
      <c r="J172" s="27">
        <f t="shared" si="18"/>
        <v>9820.0220511997231</v>
      </c>
      <c r="K172" s="68">
        <v>0.94553667306900024</v>
      </c>
      <c r="L172" s="68">
        <v>0.99978005886077881</v>
      </c>
      <c r="M172" s="27">
        <v>10059.3173828125</v>
      </c>
      <c r="N172" s="27">
        <v>15349.180875186374</v>
      </c>
      <c r="O172" s="66">
        <f t="shared" si="19"/>
        <v>9805.8360424827606</v>
      </c>
      <c r="P172" s="66">
        <f t="shared" si="20"/>
        <v>9866.8116459988578</v>
      </c>
      <c r="Q172" s="66">
        <f t="shared" si="21"/>
        <v>10588.303732049888</v>
      </c>
      <c r="R172" s="66">
        <f t="shared" si="22"/>
        <v>9953.7641593782064</v>
      </c>
      <c r="S172" s="67">
        <f>E172/INDEX('CCG overall weighted population'!$F$4:$F$195,MATCH(A172,'CCG overall weighted population'!$A$4:$A$195,0))*INDEX('CCG overall weighted population'!$T$4:$T$195,MATCH(A172,'CCG overall weighted population'!$A$4:$A$195,0))</f>
        <v>0</v>
      </c>
      <c r="T172" s="66">
        <f t="shared" si="23"/>
        <v>12492.959358582595</v>
      </c>
      <c r="U172" s="66">
        <f t="shared" si="24"/>
        <v>12492.959358582595</v>
      </c>
      <c r="V172" s="81">
        <f t="shared" si="25"/>
        <v>9949.1947640180224</v>
      </c>
      <c r="W172" s="110">
        <f t="shared" si="26"/>
        <v>1.2519041650003904</v>
      </c>
    </row>
    <row r="173" spans="1:23" x14ac:dyDescent="0.2">
      <c r="A173" s="31" t="s">
        <v>16</v>
      </c>
      <c r="B173" s="25" t="s">
        <v>355</v>
      </c>
      <c r="C173" s="53" t="s">
        <v>14473</v>
      </c>
      <c r="D173" s="25" t="s">
        <v>14472</v>
      </c>
      <c r="E173" s="97">
        <v>13590.916015625</v>
      </c>
      <c r="F173" s="27">
        <v>17203.193359375</v>
      </c>
      <c r="G173" s="27">
        <v>16163.146484375</v>
      </c>
      <c r="H173" s="27">
        <v>16225.55078125</v>
      </c>
      <c r="I173" s="27">
        <v>12468.544921875</v>
      </c>
      <c r="J173" s="27">
        <f t="shared" si="18"/>
        <v>16792.732083139286</v>
      </c>
      <c r="K173" s="68">
        <v>0.94553667306900024</v>
      </c>
      <c r="L173" s="68">
        <v>0.99978005886077881</v>
      </c>
      <c r="M173" s="27">
        <v>16642.076171875</v>
      </c>
      <c r="N173" s="27">
        <v>20208.658205369557</v>
      </c>
      <c r="O173" s="66">
        <f t="shared" si="19"/>
        <v>16197.569072227259</v>
      </c>
      <c r="P173" s="66">
        <f t="shared" si="20"/>
        <v>16298.290371807814</v>
      </c>
      <c r="Q173" s="66">
        <f t="shared" si="21"/>
        <v>16998.734375224456</v>
      </c>
      <c r="R173" s="66">
        <f t="shared" si="22"/>
        <v>16382.706220236487</v>
      </c>
      <c r="S173" s="67">
        <f>E173/INDEX('CCG overall weighted population'!$F$4:$F$195,MATCH(A173,'CCG overall weighted population'!$A$4:$A$195,0))*INDEX('CCG overall weighted population'!$T$4:$T$195,MATCH(A173,'CCG overall weighted population'!$A$4:$A$195,0))</f>
        <v>0</v>
      </c>
      <c r="T173" s="66">
        <f t="shared" si="23"/>
        <v>20561.918055912429</v>
      </c>
      <c r="U173" s="66">
        <f t="shared" si="24"/>
        <v>20561.918055912429</v>
      </c>
      <c r="V173" s="81">
        <f t="shared" si="25"/>
        <v>16375.185541567456</v>
      </c>
      <c r="W173" s="110">
        <f t="shared" si="26"/>
        <v>1.2048625363251071</v>
      </c>
    </row>
    <row r="174" spans="1:23" x14ac:dyDescent="0.2">
      <c r="A174" s="31" t="s">
        <v>16</v>
      </c>
      <c r="B174" s="25" t="s">
        <v>355</v>
      </c>
      <c r="C174" s="53" t="s">
        <v>14471</v>
      </c>
      <c r="D174" s="25" t="s">
        <v>14470</v>
      </c>
      <c r="E174" s="97">
        <v>10432.333984375</v>
      </c>
      <c r="F174" s="27">
        <v>13093.099609375</v>
      </c>
      <c r="G174" s="27">
        <v>12143.3486328125</v>
      </c>
      <c r="H174" s="27">
        <v>11725.2333984375</v>
      </c>
      <c r="I174" s="27">
        <v>8439.6328125</v>
      </c>
      <c r="J174" s="27">
        <f t="shared" si="18"/>
        <v>12633.334739992566</v>
      </c>
      <c r="K174" s="68">
        <v>0.94553667306900024</v>
      </c>
      <c r="L174" s="68">
        <v>0.99978005886077881</v>
      </c>
      <c r="M174" s="27">
        <v>12229.400390625</v>
      </c>
      <c r="N174" s="27">
        <v>10224.438895417336</v>
      </c>
      <c r="O174" s="66">
        <f t="shared" si="19"/>
        <v>11714.934200756516</v>
      </c>
      <c r="P174" s="66">
        <f t="shared" si="20"/>
        <v>11787.781144142857</v>
      </c>
      <c r="Q174" s="66">
        <f t="shared" si="21"/>
        <v>12028.904241104234</v>
      </c>
      <c r="R174" s="66">
        <f t="shared" si="22"/>
        <v>11816.840727359298</v>
      </c>
      <c r="S174" s="67">
        <f>E174/INDEX('CCG overall weighted population'!$F$4:$F$195,MATCH(A174,'CCG overall weighted population'!$A$4:$A$195,0))*INDEX('CCG overall weighted population'!$T$4:$T$195,MATCH(A174,'CCG overall weighted population'!$A$4:$A$195,0))</f>
        <v>0</v>
      </c>
      <c r="T174" s="66">
        <f t="shared" si="23"/>
        <v>14831.304880239932</v>
      </c>
      <c r="U174" s="66">
        <f t="shared" si="24"/>
        <v>14831.304880239932</v>
      </c>
      <c r="V174" s="81">
        <f t="shared" si="25"/>
        <v>11811.416064254259</v>
      </c>
      <c r="W174" s="110">
        <f t="shared" si="26"/>
        <v>1.132193053054549</v>
      </c>
    </row>
    <row r="175" spans="1:23" x14ac:dyDescent="0.2">
      <c r="A175" s="31" t="s">
        <v>16</v>
      </c>
      <c r="B175" s="25" t="s">
        <v>355</v>
      </c>
      <c r="C175" s="53" t="s">
        <v>14469</v>
      </c>
      <c r="D175" s="25" t="s">
        <v>14468</v>
      </c>
      <c r="E175" s="97">
        <v>7772.583984375</v>
      </c>
      <c r="F175" s="27">
        <v>7717.67578125</v>
      </c>
      <c r="G175" s="27">
        <v>6875.3291015625</v>
      </c>
      <c r="H175" s="27">
        <v>12250.849609375</v>
      </c>
      <c r="I175" s="27">
        <v>8708</v>
      </c>
      <c r="J175" s="27">
        <f t="shared" si="18"/>
        <v>8384.2272538437101</v>
      </c>
      <c r="K175" s="68">
        <v>0.94553667306900024</v>
      </c>
      <c r="L175" s="68">
        <v>0.99978005886077881</v>
      </c>
      <c r="M175" s="27">
        <v>8355.0751953125</v>
      </c>
      <c r="N175" s="27">
        <v>18596.52265048031</v>
      </c>
      <c r="O175" s="66">
        <f t="shared" si="19"/>
        <v>8891.2483437365681</v>
      </c>
      <c r="P175" s="66">
        <f t="shared" si="20"/>
        <v>8946.5367690602234</v>
      </c>
      <c r="Q175" s="66">
        <f t="shared" si="21"/>
        <v>9379.2199408292799</v>
      </c>
      <c r="R175" s="66">
        <f t="shared" si="22"/>
        <v>8998.6827177263967</v>
      </c>
      <c r="S175" s="67">
        <f>E175/INDEX('CCG overall weighted population'!$F$4:$F$195,MATCH(A175,'CCG overall weighted population'!$A$4:$A$195,0))*INDEX('CCG overall weighted population'!$T$4:$T$195,MATCH(A175,'CCG overall weighted population'!$A$4:$A$195,0))</f>
        <v>0</v>
      </c>
      <c r="T175" s="66">
        <f t="shared" si="23"/>
        <v>11294.237604315324</v>
      </c>
      <c r="U175" s="66">
        <f t="shared" si="24"/>
        <v>11294.237604315324</v>
      </c>
      <c r="V175" s="81">
        <f t="shared" si="25"/>
        <v>8994.551764008811</v>
      </c>
      <c r="W175" s="110">
        <f t="shared" si="26"/>
        <v>1.1572151271816808</v>
      </c>
    </row>
    <row r="176" spans="1:23" x14ac:dyDescent="0.2">
      <c r="A176" s="31" t="s">
        <v>16</v>
      </c>
      <c r="B176" s="25" t="s">
        <v>355</v>
      </c>
      <c r="C176" s="53" t="s">
        <v>14467</v>
      </c>
      <c r="D176" s="25" t="s">
        <v>14466</v>
      </c>
      <c r="E176" s="97">
        <v>17363.666015625</v>
      </c>
      <c r="F176" s="27">
        <v>19881.73046875</v>
      </c>
      <c r="G176" s="27">
        <v>18503.251953125</v>
      </c>
      <c r="H176" s="27">
        <v>20926.990234375</v>
      </c>
      <c r="I176" s="27">
        <v>14338.802734375</v>
      </c>
      <c r="J176" s="27">
        <f t="shared" si="18"/>
        <v>19719.032066631764</v>
      </c>
      <c r="K176" s="68">
        <v>0.94553667306900024</v>
      </c>
      <c r="L176" s="68">
        <v>0.99978005886077881</v>
      </c>
      <c r="M176" s="27">
        <v>20260.953125</v>
      </c>
      <c r="N176" s="27">
        <v>36769.224290352409</v>
      </c>
      <c r="O176" s="66">
        <f t="shared" si="19"/>
        <v>20252.770782060936</v>
      </c>
      <c r="P176" s="66">
        <f t="shared" si="20"/>
        <v>20378.708531372584</v>
      </c>
      <c r="Q176" s="66">
        <f t="shared" si="21"/>
        <v>21911.780241535242</v>
      </c>
      <c r="R176" s="66">
        <f t="shared" si="22"/>
        <v>20563.470694349366</v>
      </c>
      <c r="S176" s="67">
        <f>E176/INDEX('CCG overall weighted population'!$F$4:$F$195,MATCH(A176,'CCG overall weighted population'!$A$4:$A$195,0))*INDEX('CCG overall weighted population'!$T$4:$T$195,MATCH(A176,'CCG overall weighted population'!$A$4:$A$195,0))</f>
        <v>0</v>
      </c>
      <c r="T176" s="66">
        <f t="shared" si="23"/>
        <v>25809.191331288166</v>
      </c>
      <c r="U176" s="66">
        <f t="shared" si="24"/>
        <v>25809.191331288166</v>
      </c>
      <c r="V176" s="81">
        <f t="shared" si="25"/>
        <v>20554.030785378698</v>
      </c>
      <c r="W176" s="110">
        <f t="shared" si="26"/>
        <v>1.1837379713985972</v>
      </c>
    </row>
    <row r="177" spans="1:23" x14ac:dyDescent="0.2">
      <c r="A177" s="31" t="s">
        <v>16</v>
      </c>
      <c r="B177" s="25" t="s">
        <v>355</v>
      </c>
      <c r="C177" s="53" t="s">
        <v>14465</v>
      </c>
      <c r="D177" s="25" t="s">
        <v>11394</v>
      </c>
      <c r="E177" s="97">
        <v>6075.75</v>
      </c>
      <c r="F177" s="27">
        <v>5772.71484375</v>
      </c>
      <c r="G177" s="27">
        <v>6049.2626953125</v>
      </c>
      <c r="H177" s="27">
        <v>9228.1484375</v>
      </c>
      <c r="I177" s="27">
        <v>6315.1259765625</v>
      </c>
      <c r="J177" s="27">
        <f t="shared" si="18"/>
        <v>6330.8650704924585</v>
      </c>
      <c r="K177" s="68">
        <v>0.94553667306900024</v>
      </c>
      <c r="L177" s="68">
        <v>0.99978005886077881</v>
      </c>
      <c r="M177" s="27">
        <v>6722.60693359375</v>
      </c>
      <c r="N177" s="27">
        <v>15793.539130872916</v>
      </c>
      <c r="O177" s="66">
        <f t="shared" si="19"/>
        <v>6879.2822613111221</v>
      </c>
      <c r="P177" s="66">
        <f t="shared" si="20"/>
        <v>6922.0596834323687</v>
      </c>
      <c r="Q177" s="66">
        <f t="shared" si="21"/>
        <v>7629.7001533216662</v>
      </c>
      <c r="R177" s="66">
        <f t="shared" si="22"/>
        <v>7007.3428329158205</v>
      </c>
      <c r="S177" s="67">
        <f>E177/INDEX('CCG overall weighted population'!$F$4:$F$195,MATCH(A177,'CCG overall weighted population'!$A$4:$A$195,0))*INDEX('CCG overall weighted population'!$T$4:$T$195,MATCH(A177,'CCG overall weighted population'!$A$4:$A$195,0))</f>
        <v>0</v>
      </c>
      <c r="T177" s="66">
        <f t="shared" si="23"/>
        <v>8794.9089230521804</v>
      </c>
      <c r="U177" s="66">
        <f t="shared" si="24"/>
        <v>8794.9089230521804</v>
      </c>
      <c r="V177" s="81">
        <f t="shared" si="25"/>
        <v>7004.1260277639949</v>
      </c>
      <c r="W177" s="110">
        <f t="shared" si="26"/>
        <v>1.1528002349938682</v>
      </c>
    </row>
    <row r="178" spans="1:23" x14ac:dyDescent="0.2">
      <c r="A178" s="31" t="s">
        <v>16</v>
      </c>
      <c r="B178" s="25" t="s">
        <v>355</v>
      </c>
      <c r="C178" s="53" t="s">
        <v>14464</v>
      </c>
      <c r="D178" s="25" t="s">
        <v>14463</v>
      </c>
      <c r="E178" s="97">
        <v>13530.16796875</v>
      </c>
      <c r="F178" s="27">
        <v>15121.3720703125</v>
      </c>
      <c r="G178" s="27">
        <v>14604.9345703125</v>
      </c>
      <c r="H178" s="27">
        <v>14735.26171875</v>
      </c>
      <c r="I178" s="27">
        <v>10683.5322265625</v>
      </c>
      <c r="J178" s="27">
        <f t="shared" si="18"/>
        <v>14845.503996024274</v>
      </c>
      <c r="K178" s="68">
        <v>0.94553667306900024</v>
      </c>
      <c r="L178" s="68">
        <v>0.99978005886077881</v>
      </c>
      <c r="M178" s="27">
        <v>15049.134765625</v>
      </c>
      <c r="N178" s="27">
        <v>23410.430339397746</v>
      </c>
      <c r="O178" s="66">
        <f t="shared" si="19"/>
        <v>14843.548229303824</v>
      </c>
      <c r="P178" s="66">
        <f t="shared" si="20"/>
        <v>14935.849824770121</v>
      </c>
      <c r="Q178" s="66">
        <f t="shared" si="21"/>
        <v>15885.264323002275</v>
      </c>
      <c r="R178" s="66">
        <f t="shared" si="22"/>
        <v>15050.271006174791</v>
      </c>
      <c r="S178" s="67">
        <f>E178/INDEX('CCG overall weighted population'!$F$4:$F$195,MATCH(A178,'CCG overall weighted population'!$A$4:$A$195,0))*INDEX('CCG overall weighted population'!$T$4:$T$195,MATCH(A178,'CCG overall weighted population'!$A$4:$A$195,0))</f>
        <v>0</v>
      </c>
      <c r="T178" s="66">
        <f t="shared" si="23"/>
        <v>18889.579962435142</v>
      </c>
      <c r="U178" s="66">
        <f t="shared" si="24"/>
        <v>18889.579962435142</v>
      </c>
      <c r="V178" s="81">
        <f t="shared" si="25"/>
        <v>15043.361997943934</v>
      </c>
      <c r="W178" s="110">
        <f t="shared" si="26"/>
        <v>1.1118385250418832</v>
      </c>
    </row>
    <row r="179" spans="1:23" x14ac:dyDescent="0.2">
      <c r="A179" s="31" t="s">
        <v>16</v>
      </c>
      <c r="B179" s="25" t="s">
        <v>355</v>
      </c>
      <c r="C179" s="53" t="s">
        <v>14462</v>
      </c>
      <c r="D179" s="25" t="s">
        <v>14461</v>
      </c>
      <c r="E179" s="97">
        <v>10780.333984375</v>
      </c>
      <c r="F179" s="27">
        <v>12930.2724609375</v>
      </c>
      <c r="G179" s="27">
        <v>13514.2177734375</v>
      </c>
      <c r="H179" s="27">
        <v>12191.390625</v>
      </c>
      <c r="I179" s="27">
        <v>7468.6904296875</v>
      </c>
      <c r="J179" s="27">
        <f t="shared" si="18"/>
        <v>12629.466873507074</v>
      </c>
      <c r="K179" s="68">
        <v>0.94553667306900024</v>
      </c>
      <c r="L179" s="68">
        <v>0.99978005886077881</v>
      </c>
      <c r="M179" s="27">
        <v>12443.4921875</v>
      </c>
      <c r="N179" s="27">
        <v>11023.511103274765</v>
      </c>
      <c r="O179" s="66">
        <f t="shared" si="19"/>
        <v>11787.182026040055</v>
      </c>
      <c r="P179" s="66">
        <f t="shared" si="20"/>
        <v>11860.478227881291</v>
      </c>
      <c r="Q179" s="66">
        <f t="shared" si="21"/>
        <v>12301.494079077476</v>
      </c>
      <c r="R179" s="66">
        <f t="shared" si="22"/>
        <v>11913.628411290134</v>
      </c>
      <c r="S179" s="67">
        <f>E179/INDEX('CCG overall weighted population'!$F$4:$F$195,MATCH(A179,'CCG overall weighted population'!$A$4:$A$195,0))*INDEX('CCG overall weighted population'!$T$4:$T$195,MATCH(A179,'CCG overall weighted population'!$A$4:$A$195,0))</f>
        <v>0</v>
      </c>
      <c r="T179" s="66">
        <f t="shared" si="23"/>
        <v>14952.783004736182</v>
      </c>
      <c r="U179" s="66">
        <f t="shared" si="24"/>
        <v>14952.783004736182</v>
      </c>
      <c r="V179" s="81">
        <f t="shared" si="25"/>
        <v>11908.159316632691</v>
      </c>
      <c r="W179" s="110">
        <f t="shared" si="26"/>
        <v>1.1046187746958822</v>
      </c>
    </row>
    <row r="180" spans="1:23" x14ac:dyDescent="0.2">
      <c r="A180" s="31" t="s">
        <v>16</v>
      </c>
      <c r="B180" s="25" t="s">
        <v>355</v>
      </c>
      <c r="C180" s="53" t="s">
        <v>14460</v>
      </c>
      <c r="D180" s="25" t="s">
        <v>14459</v>
      </c>
      <c r="E180" s="97">
        <v>1147.25</v>
      </c>
      <c r="F180" s="27">
        <v>1361.458251953125</v>
      </c>
      <c r="G180" s="27">
        <v>1211.3095703125</v>
      </c>
      <c r="H180" s="27">
        <v>1771.3846435546875</v>
      </c>
      <c r="I180" s="27">
        <v>3657.286376953125</v>
      </c>
      <c r="J180" s="27">
        <f t="shared" si="18"/>
        <v>1508.9035357281318</v>
      </c>
      <c r="K180" s="68">
        <v>0.94553667306900024</v>
      </c>
      <c r="L180" s="68">
        <v>0.99978005886077881</v>
      </c>
      <c r="M180" s="27">
        <v>1452.9525146484375</v>
      </c>
      <c r="N180" s="27">
        <v>1909.655842900585</v>
      </c>
      <c r="O180" s="66">
        <f t="shared" si="19"/>
        <v>1464.2941001172524</v>
      </c>
      <c r="P180" s="66">
        <f t="shared" si="20"/>
        <v>1473.3995161259318</v>
      </c>
      <c r="Q180" s="66">
        <f t="shared" si="21"/>
        <v>1498.6228474736524</v>
      </c>
      <c r="R180" s="66">
        <f t="shared" si="22"/>
        <v>1476.4393721394449</v>
      </c>
      <c r="S180" s="67">
        <f>E180/INDEX('CCG overall weighted population'!$F$4:$F$195,MATCH(A180,'CCG overall weighted population'!$A$4:$A$195,0))*INDEX('CCG overall weighted population'!$T$4:$T$195,MATCH(A180,'CCG overall weighted population'!$A$4:$A$195,0))</f>
        <v>0</v>
      </c>
      <c r="T180" s="66">
        <f t="shared" si="23"/>
        <v>1853.0775670599694</v>
      </c>
      <c r="U180" s="66">
        <f t="shared" si="24"/>
        <v>1853.0775670599694</v>
      </c>
      <c r="V180" s="81">
        <f t="shared" si="25"/>
        <v>1475.7615948575417</v>
      </c>
      <c r="W180" s="110">
        <f t="shared" si="26"/>
        <v>1.2863469992220891</v>
      </c>
    </row>
    <row r="181" spans="1:23" x14ac:dyDescent="0.2">
      <c r="A181" s="31" t="s">
        <v>16</v>
      </c>
      <c r="B181" s="25" t="s">
        <v>355</v>
      </c>
      <c r="C181" s="53" t="s">
        <v>14458</v>
      </c>
      <c r="D181" s="25" t="s">
        <v>14457</v>
      </c>
      <c r="E181" s="97">
        <v>10287.583984375</v>
      </c>
      <c r="F181" s="27">
        <v>11785.787109375</v>
      </c>
      <c r="G181" s="27">
        <v>10913.53515625</v>
      </c>
      <c r="H181" s="27">
        <v>14411.1201171875</v>
      </c>
      <c r="I181" s="27">
        <v>9862.3994140625</v>
      </c>
      <c r="J181" s="27">
        <f t="shared" si="18"/>
        <v>12043.13273380355</v>
      </c>
      <c r="K181" s="68">
        <v>0.94553667306900024</v>
      </c>
      <c r="L181" s="68">
        <v>0.99978005886077881</v>
      </c>
      <c r="M181" s="27">
        <v>12236.1025390625</v>
      </c>
      <c r="N181" s="27">
        <v>26177.038386780703</v>
      </c>
      <c r="O181" s="66">
        <f t="shared" si="19"/>
        <v>12720.837820251152</v>
      </c>
      <c r="P181" s="66">
        <f t="shared" si="20"/>
        <v>12799.939771370846</v>
      </c>
      <c r="Q181" s="66">
        <f t="shared" si="21"/>
        <v>13630.196123834321</v>
      </c>
      <c r="R181" s="66">
        <f t="shared" si="22"/>
        <v>12900.000295930451</v>
      </c>
      <c r="S181" s="67">
        <f>E181/INDEX('CCG overall weighted population'!$F$4:$F$195,MATCH(A181,'CCG overall weighted population'!$A$4:$A$195,0))*INDEX('CCG overall weighted population'!$T$4:$T$195,MATCH(A181,'CCG overall weighted population'!$A$4:$A$195,0))</f>
        <v>0</v>
      </c>
      <c r="T181" s="66">
        <f t="shared" si="23"/>
        <v>16190.777362443547</v>
      </c>
      <c r="U181" s="66">
        <f t="shared" si="24"/>
        <v>16190.777362443547</v>
      </c>
      <c r="V181" s="81">
        <f t="shared" si="25"/>
        <v>12894.078395375569</v>
      </c>
      <c r="W181" s="110">
        <f t="shared" si="26"/>
        <v>1.2533631234466098</v>
      </c>
    </row>
    <row r="182" spans="1:23" x14ac:dyDescent="0.2">
      <c r="A182" s="31" t="s">
        <v>16</v>
      </c>
      <c r="B182" s="25" t="s">
        <v>355</v>
      </c>
      <c r="C182" s="53" t="s">
        <v>14456</v>
      </c>
      <c r="D182" s="25" t="s">
        <v>14455</v>
      </c>
      <c r="E182" s="97">
        <v>6835.25</v>
      </c>
      <c r="F182" s="27">
        <v>7926.76904296875</v>
      </c>
      <c r="G182" s="27">
        <v>6919.95361328125</v>
      </c>
      <c r="H182" s="27">
        <v>9454.9443359375</v>
      </c>
      <c r="I182" s="27">
        <v>6904.4365234375</v>
      </c>
      <c r="J182" s="27">
        <f t="shared" si="18"/>
        <v>8048.6075118958761</v>
      </c>
      <c r="K182" s="68">
        <v>0.94553667306900024</v>
      </c>
      <c r="L182" s="68">
        <v>0.99978005886077881</v>
      </c>
      <c r="M182" s="27">
        <v>7786.06201171875</v>
      </c>
      <c r="N182" s="27">
        <v>17720.270934272532</v>
      </c>
      <c r="O182" s="66">
        <f t="shared" si="19"/>
        <v>8522.8698730936867</v>
      </c>
      <c r="P182" s="66">
        <f t="shared" si="20"/>
        <v>8575.8676115781509</v>
      </c>
      <c r="Q182" s="66">
        <f t="shared" si="21"/>
        <v>8779.4829039741289</v>
      </c>
      <c r="R182" s="66">
        <f t="shared" si="22"/>
        <v>8600.406843232382</v>
      </c>
      <c r="S182" s="67">
        <f>E182/INDEX('CCG overall weighted population'!$F$4:$F$195,MATCH(A182,'CCG overall weighted population'!$A$4:$A$195,0))*INDEX('CCG overall weighted population'!$T$4:$T$195,MATCH(A182,'CCG overall weighted population'!$A$4:$A$195,0))</f>
        <v>0</v>
      </c>
      <c r="T182" s="66">
        <f t="shared" si="23"/>
        <v>10794.361955878372</v>
      </c>
      <c r="U182" s="66">
        <f t="shared" si="24"/>
        <v>10794.361955878372</v>
      </c>
      <c r="V182" s="81">
        <f t="shared" si="25"/>
        <v>8596.4587228534056</v>
      </c>
      <c r="W182" s="110">
        <f t="shared" si="26"/>
        <v>1.2576655898253035</v>
      </c>
    </row>
    <row r="183" spans="1:23" x14ac:dyDescent="0.2">
      <c r="A183" s="31" t="s">
        <v>16</v>
      </c>
      <c r="B183" s="25" t="s">
        <v>355</v>
      </c>
      <c r="C183" s="53" t="s">
        <v>14454</v>
      </c>
      <c r="D183" s="25" t="s">
        <v>14453</v>
      </c>
      <c r="E183" s="97">
        <v>3551</v>
      </c>
      <c r="F183" s="27">
        <v>3782.3857421875</v>
      </c>
      <c r="G183" s="27">
        <v>3423.705810546875</v>
      </c>
      <c r="H183" s="27">
        <v>4831.35302734375</v>
      </c>
      <c r="I183" s="27">
        <v>3426.03662109375</v>
      </c>
      <c r="J183" s="27">
        <f t="shared" si="18"/>
        <v>3901.7281878172334</v>
      </c>
      <c r="K183" s="68">
        <v>0.94553667306900024</v>
      </c>
      <c r="L183" s="68">
        <v>0.99978005886077881</v>
      </c>
      <c r="M183" s="27">
        <v>3913.13134765625</v>
      </c>
      <c r="N183" s="27">
        <v>9705.182923657143</v>
      </c>
      <c r="O183" s="66">
        <f t="shared" si="19"/>
        <v>4237.0329153974126</v>
      </c>
      <c r="P183" s="66">
        <f t="shared" si="20"/>
        <v>4263.3800456180916</v>
      </c>
      <c r="Q183" s="66">
        <f t="shared" si="21"/>
        <v>4492.3365052563395</v>
      </c>
      <c r="R183" s="66">
        <f t="shared" si="22"/>
        <v>4290.9733345881032</v>
      </c>
      <c r="S183" s="67">
        <f>E183/INDEX('CCG overall weighted population'!$F$4:$F$195,MATCH(A183,'CCG overall weighted population'!$A$4:$A$195,0))*INDEX('CCG overall weighted population'!$T$4:$T$195,MATCH(A183,'CCG overall weighted population'!$A$4:$A$195,0))</f>
        <v>0</v>
      </c>
      <c r="T183" s="66">
        <f t="shared" si="23"/>
        <v>5385.5963050182954</v>
      </c>
      <c r="U183" s="66">
        <f t="shared" si="24"/>
        <v>5385.5963050182954</v>
      </c>
      <c r="V183" s="81">
        <f t="shared" si="25"/>
        <v>4289.0035115812689</v>
      </c>
      <c r="W183" s="110">
        <f t="shared" si="26"/>
        <v>1.2078297695244351</v>
      </c>
    </row>
    <row r="184" spans="1:23" x14ac:dyDescent="0.2">
      <c r="A184" s="31" t="s">
        <v>16</v>
      </c>
      <c r="B184" s="25" t="s">
        <v>355</v>
      </c>
      <c r="C184" s="53" t="s">
        <v>14452</v>
      </c>
      <c r="D184" s="25" t="s">
        <v>14451</v>
      </c>
      <c r="E184" s="97">
        <v>12470</v>
      </c>
      <c r="F184" s="27">
        <v>15513.34375</v>
      </c>
      <c r="G184" s="27">
        <v>15034.4150390625</v>
      </c>
      <c r="H184" s="27">
        <v>16266.0849609375</v>
      </c>
      <c r="I184" s="27">
        <v>11880.4521484375</v>
      </c>
      <c r="J184" s="27">
        <f t="shared" si="18"/>
        <v>15444.079300422132</v>
      </c>
      <c r="K184" s="68">
        <v>0.94553667306900024</v>
      </c>
      <c r="L184" s="68">
        <v>0.99978005886077881</v>
      </c>
      <c r="M184" s="27">
        <v>15865.951171875</v>
      </c>
      <c r="N184" s="27">
        <v>19789.849985839053</v>
      </c>
      <c r="O184" s="66">
        <f t="shared" si="19"/>
        <v>15010.549752221461</v>
      </c>
      <c r="P184" s="66">
        <f t="shared" si="20"/>
        <v>15103.889812802196</v>
      </c>
      <c r="Q184" s="66">
        <f t="shared" si="21"/>
        <v>16258.341053271404</v>
      </c>
      <c r="R184" s="66">
        <f t="shared" si="22"/>
        <v>15243.021535621405</v>
      </c>
      <c r="S184" s="67">
        <f>E184/INDEX('CCG overall weighted population'!$F$4:$F$195,MATCH(A184,'CCG overall weighted population'!$A$4:$A$195,0))*INDEX('CCG overall weighted population'!$T$4:$T$195,MATCH(A184,'CCG overall weighted population'!$A$4:$A$195,0))</f>
        <v>0</v>
      </c>
      <c r="T184" s="66">
        <f t="shared" si="23"/>
        <v>19131.500957564709</v>
      </c>
      <c r="U184" s="66">
        <f t="shared" si="24"/>
        <v>19131.500957564709</v>
      </c>
      <c r="V184" s="81">
        <f t="shared" si="25"/>
        <v>15236.024042937748</v>
      </c>
      <c r="W184" s="110">
        <f t="shared" si="26"/>
        <v>1.2218142777015035</v>
      </c>
    </row>
    <row r="185" spans="1:23" x14ac:dyDescent="0.2">
      <c r="A185" s="31" t="s">
        <v>16</v>
      </c>
      <c r="B185" s="25" t="s">
        <v>355</v>
      </c>
      <c r="C185" s="53" t="s">
        <v>14450</v>
      </c>
      <c r="D185" s="25" t="s">
        <v>14449</v>
      </c>
      <c r="E185" s="97">
        <v>8415.333984375</v>
      </c>
      <c r="F185" s="27">
        <v>11106.9130859375</v>
      </c>
      <c r="G185" s="27">
        <v>11447.9013671875</v>
      </c>
      <c r="H185" s="27">
        <v>10690.234375</v>
      </c>
      <c r="I185" s="27">
        <v>7033.93408203125</v>
      </c>
      <c r="J185" s="27">
        <f t="shared" si="18"/>
        <v>10896.658693917394</v>
      </c>
      <c r="K185" s="68">
        <v>0.94553667306900024</v>
      </c>
      <c r="L185" s="68">
        <v>0.99978005886077881</v>
      </c>
      <c r="M185" s="27">
        <v>10674.6259765625</v>
      </c>
      <c r="N185" s="27">
        <v>12181.517258839434</v>
      </c>
      <c r="O185" s="66">
        <f t="shared" si="19"/>
        <v>10422.385682634178</v>
      </c>
      <c r="P185" s="66">
        <f t="shared" si="20"/>
        <v>10487.195175095898</v>
      </c>
      <c r="Q185" s="66">
        <f t="shared" si="21"/>
        <v>10825.315104790194</v>
      </c>
      <c r="R185" s="66">
        <f t="shared" si="22"/>
        <v>10527.944586321577</v>
      </c>
      <c r="S185" s="67">
        <f>E185/INDEX('CCG overall weighted population'!$F$4:$F$195,MATCH(A185,'CCG overall weighted population'!$A$4:$A$195,0))*INDEX('CCG overall weighted population'!$T$4:$T$195,MATCH(A185,'CCG overall weighted population'!$A$4:$A$195,0))</f>
        <v>0</v>
      </c>
      <c r="T185" s="66">
        <f t="shared" si="23"/>
        <v>13213.612633408149</v>
      </c>
      <c r="U185" s="66">
        <f t="shared" si="24"/>
        <v>13213.612633408149</v>
      </c>
      <c r="V185" s="81">
        <f t="shared" si="25"/>
        <v>10523.111606518685</v>
      </c>
      <c r="W185" s="110">
        <f t="shared" si="26"/>
        <v>1.2504686832462335</v>
      </c>
    </row>
    <row r="186" spans="1:23" x14ac:dyDescent="0.2">
      <c r="A186" s="31" t="s">
        <v>16</v>
      </c>
      <c r="B186" s="25" t="s">
        <v>355</v>
      </c>
      <c r="C186" s="53" t="s">
        <v>14448</v>
      </c>
      <c r="D186" s="25" t="s">
        <v>14447</v>
      </c>
      <c r="E186" s="97">
        <v>7396.8330078125</v>
      </c>
      <c r="F186" s="27">
        <v>9436.705078125</v>
      </c>
      <c r="G186" s="27">
        <v>9764.5244140625</v>
      </c>
      <c r="H186" s="27">
        <v>9406.8076171875</v>
      </c>
      <c r="I186" s="27">
        <v>6208.00390625</v>
      </c>
      <c r="J186" s="27">
        <f t="shared" si="18"/>
        <v>9318.7405718663231</v>
      </c>
      <c r="K186" s="68">
        <v>0.94553667306900024</v>
      </c>
      <c r="L186" s="68">
        <v>0.99978005886077881</v>
      </c>
      <c r="M186" s="27">
        <v>8858.16796875</v>
      </c>
      <c r="N186" s="27">
        <v>8844.5713513737246</v>
      </c>
      <c r="O186" s="66">
        <f t="shared" si="19"/>
        <v>8764.4484319555813</v>
      </c>
      <c r="P186" s="66">
        <f t="shared" si="20"/>
        <v>8818.9483777336754</v>
      </c>
      <c r="Q186" s="66">
        <f t="shared" si="21"/>
        <v>8856.8083070123721</v>
      </c>
      <c r="R186" s="66">
        <f t="shared" si="22"/>
        <v>8823.511166530383</v>
      </c>
      <c r="S186" s="67">
        <f>E186/INDEX('CCG overall weighted population'!$F$4:$F$195,MATCH(A186,'CCG overall weighted population'!$A$4:$A$195,0))*INDEX('CCG overall weighted population'!$T$4:$T$195,MATCH(A186,'CCG overall weighted population'!$A$4:$A$195,0))</f>
        <v>0</v>
      </c>
      <c r="T186" s="66">
        <f t="shared" si="23"/>
        <v>11074.379967060597</v>
      </c>
      <c r="U186" s="66">
        <f t="shared" si="24"/>
        <v>11074.379967060597</v>
      </c>
      <c r="V186" s="81">
        <f t="shared" si="25"/>
        <v>8819.4606274238376</v>
      </c>
      <c r="W186" s="110">
        <f t="shared" si="26"/>
        <v>1.1923292871569178</v>
      </c>
    </row>
    <row r="187" spans="1:23" x14ac:dyDescent="0.2">
      <c r="A187" s="31" t="s">
        <v>16</v>
      </c>
      <c r="B187" s="25" t="s">
        <v>355</v>
      </c>
      <c r="C187" s="53" t="s">
        <v>14446</v>
      </c>
      <c r="D187" s="25" t="s">
        <v>14445</v>
      </c>
      <c r="E187" s="97">
        <v>198.58331298828125</v>
      </c>
      <c r="F187" s="27">
        <v>187.81997680664063</v>
      </c>
      <c r="G187" s="27">
        <v>122.41746520996094</v>
      </c>
      <c r="H187" s="27">
        <v>168.71434020996094</v>
      </c>
      <c r="I187" s="27">
        <v>359.11880493164063</v>
      </c>
      <c r="J187" s="27">
        <f t="shared" si="18"/>
        <v>187.8985005195926</v>
      </c>
      <c r="K187" s="68">
        <v>0.94553667306900024</v>
      </c>
      <c r="L187" s="68">
        <v>0.99978005886077881</v>
      </c>
      <c r="M187" s="27">
        <v>167.11386108398438</v>
      </c>
      <c r="N187" s="27">
        <v>330.55200170026319</v>
      </c>
      <c r="O187" s="66">
        <f t="shared" si="19"/>
        <v>191.11129226454088</v>
      </c>
      <c r="P187" s="66">
        <f t="shared" si="20"/>
        <v>192.29967909194502</v>
      </c>
      <c r="Q187" s="66">
        <f t="shared" si="21"/>
        <v>183.45767514561226</v>
      </c>
      <c r="R187" s="66">
        <f t="shared" si="22"/>
        <v>191.23406176736447</v>
      </c>
      <c r="S187" s="67">
        <f>E187/INDEX('CCG overall weighted population'!$F$4:$F$195,MATCH(A187,'CCG overall weighted population'!$A$4:$A$195,0))*INDEX('CCG overall weighted population'!$T$4:$T$195,MATCH(A187,'CCG overall weighted population'!$A$4:$A$195,0))</f>
        <v>0</v>
      </c>
      <c r="T187" s="66">
        <f t="shared" si="23"/>
        <v>240.01767807462292</v>
      </c>
      <c r="U187" s="66">
        <f t="shared" si="24"/>
        <v>240.01767807462292</v>
      </c>
      <c r="V187" s="81">
        <f t="shared" si="25"/>
        <v>191.14627346732465</v>
      </c>
      <c r="W187" s="110">
        <f t="shared" si="26"/>
        <v>0.96254952438327246</v>
      </c>
    </row>
    <row r="188" spans="1:23" x14ac:dyDescent="0.2">
      <c r="A188" s="31" t="s">
        <v>16</v>
      </c>
      <c r="B188" s="25" t="s">
        <v>355</v>
      </c>
      <c r="C188" s="53" t="s">
        <v>14444</v>
      </c>
      <c r="D188" s="25" t="s">
        <v>14443</v>
      </c>
      <c r="E188" s="97">
        <v>7337.083984375</v>
      </c>
      <c r="F188" s="27">
        <v>10168.8232421875</v>
      </c>
      <c r="G188" s="27">
        <v>10792.337890625</v>
      </c>
      <c r="H188" s="27">
        <v>7577.90771484375</v>
      </c>
      <c r="I188" s="27">
        <v>3490.396240234375</v>
      </c>
      <c r="J188" s="27">
        <f t="shared" si="18"/>
        <v>9542.3235618995641</v>
      </c>
      <c r="K188" s="68">
        <v>0.94553667306900024</v>
      </c>
      <c r="L188" s="68">
        <v>0.99978005886077881</v>
      </c>
      <c r="M188" s="27">
        <v>9030.9521484375</v>
      </c>
      <c r="N188" s="27">
        <v>6067.3746514723198</v>
      </c>
      <c r="O188" s="66">
        <f t="shared" si="19"/>
        <v>8692.1355321234605</v>
      </c>
      <c r="P188" s="66">
        <f t="shared" si="20"/>
        <v>8746.1858147937728</v>
      </c>
      <c r="Q188" s="66">
        <f t="shared" si="21"/>
        <v>8734.5943987409828</v>
      </c>
      <c r="R188" s="66">
        <f t="shared" si="22"/>
        <v>8744.7888448492613</v>
      </c>
      <c r="S188" s="67">
        <f>E188/INDEX('CCG overall weighted population'!$F$4:$F$195,MATCH(A188,'CCG overall weighted population'!$A$4:$A$195,0))*INDEX('CCG overall weighted population'!$T$4:$T$195,MATCH(A188,'CCG overall weighted population'!$A$4:$A$195,0))</f>
        <v>0</v>
      </c>
      <c r="T188" s="66">
        <f t="shared" si="23"/>
        <v>10975.575660505985</v>
      </c>
      <c r="U188" s="66">
        <f t="shared" si="24"/>
        <v>10975.575660505985</v>
      </c>
      <c r="V188" s="81">
        <f t="shared" si="25"/>
        <v>8740.7744441729301</v>
      </c>
      <c r="W188" s="110">
        <f t="shared" si="26"/>
        <v>1.1913144871705461</v>
      </c>
    </row>
    <row r="189" spans="1:23" x14ac:dyDescent="0.2">
      <c r="A189" s="31" t="s">
        <v>16</v>
      </c>
      <c r="B189" s="25" t="s">
        <v>355</v>
      </c>
      <c r="C189" s="53" t="s">
        <v>14442</v>
      </c>
      <c r="D189" s="25" t="s">
        <v>8087</v>
      </c>
      <c r="E189" s="97">
        <v>6196.8330078125</v>
      </c>
      <c r="F189" s="27">
        <v>7249.45703125</v>
      </c>
      <c r="G189" s="27">
        <v>7150.9912109375</v>
      </c>
      <c r="H189" s="27">
        <v>8616.7294921875</v>
      </c>
      <c r="I189" s="27">
        <v>6446.10888671875</v>
      </c>
      <c r="J189" s="27">
        <f t="shared" si="18"/>
        <v>7414.5667148009406</v>
      </c>
      <c r="K189" s="68">
        <v>0.94553667306900024</v>
      </c>
      <c r="L189" s="68">
        <v>0.99978005886077881</v>
      </c>
      <c r="M189" s="27">
        <v>7784.63623046875</v>
      </c>
      <c r="N189" s="27">
        <v>15223.292254616637</v>
      </c>
      <c r="O189" s="66">
        <f t="shared" si="19"/>
        <v>7747.3840372173136</v>
      </c>
      <c r="P189" s="66">
        <f t="shared" si="20"/>
        <v>7795.5595742438009</v>
      </c>
      <c r="Q189" s="66">
        <f t="shared" si="21"/>
        <v>8528.5018328835395</v>
      </c>
      <c r="R189" s="66">
        <f t="shared" si="22"/>
        <v>7883.8920352406831</v>
      </c>
      <c r="S189" s="67">
        <f>E189/INDEX('CCG overall weighted population'!$F$4:$F$195,MATCH(A189,'CCG overall weighted population'!$A$4:$A$195,0))*INDEX('CCG overall weighted population'!$T$4:$T$195,MATCH(A189,'CCG overall weighted population'!$A$4:$A$195,0))</f>
        <v>0</v>
      </c>
      <c r="T189" s="66">
        <f t="shared" si="23"/>
        <v>9895.0649429358764</v>
      </c>
      <c r="U189" s="66">
        <f t="shared" si="24"/>
        <v>9895.0649429358764</v>
      </c>
      <c r="V189" s="81">
        <f t="shared" si="25"/>
        <v>7880.2728396168768</v>
      </c>
      <c r="W189" s="110">
        <f t="shared" si="26"/>
        <v>1.271661319529189</v>
      </c>
    </row>
    <row r="190" spans="1:23" x14ac:dyDescent="0.2">
      <c r="A190" s="31" t="s">
        <v>16</v>
      </c>
      <c r="B190" s="25" t="s">
        <v>355</v>
      </c>
      <c r="C190" s="53" t="s">
        <v>14441</v>
      </c>
      <c r="D190" s="25" t="s">
        <v>14440</v>
      </c>
      <c r="E190" s="97">
        <v>7279.6669921875</v>
      </c>
      <c r="F190" s="27">
        <v>8472.7275390625</v>
      </c>
      <c r="G190" s="27">
        <v>8882.546875</v>
      </c>
      <c r="H190" s="27">
        <v>7894.16650390625</v>
      </c>
      <c r="I190" s="27">
        <v>6992.65185546875</v>
      </c>
      <c r="J190" s="27">
        <f t="shared" si="18"/>
        <v>8350.6512188389934</v>
      </c>
      <c r="K190" s="68">
        <v>0.94553667306900024</v>
      </c>
      <c r="L190" s="68">
        <v>0.99978005886077881</v>
      </c>
      <c r="M190" s="27">
        <v>8524.0595703125</v>
      </c>
      <c r="N190" s="27">
        <v>10650.824091862525</v>
      </c>
      <c r="O190" s="66">
        <f t="shared" si="19"/>
        <v>8111.5522954767157</v>
      </c>
      <c r="P190" s="66">
        <f t="shared" si="20"/>
        <v>8161.9923389902151</v>
      </c>
      <c r="Q190" s="66">
        <f t="shared" si="21"/>
        <v>8736.7360224675031</v>
      </c>
      <c r="R190" s="66">
        <f t="shared" si="22"/>
        <v>8231.259083273977</v>
      </c>
      <c r="S190" s="67">
        <f>E190/INDEX('CCG overall weighted population'!$F$4:$F$195,MATCH(A190,'CCG overall weighted population'!$A$4:$A$195,0))*INDEX('CCG overall weighted population'!$T$4:$T$195,MATCH(A190,'CCG overall weighted population'!$A$4:$A$195,0))</f>
        <v>0</v>
      </c>
      <c r="T190" s="66">
        <f t="shared" si="23"/>
        <v>10331.044974620878</v>
      </c>
      <c r="U190" s="66">
        <f t="shared" si="24"/>
        <v>10331.044974620878</v>
      </c>
      <c r="V190" s="81">
        <f t="shared" si="25"/>
        <v>8227.4804246216972</v>
      </c>
      <c r="W190" s="110">
        <f t="shared" si="26"/>
        <v>1.1302001085285063</v>
      </c>
    </row>
    <row r="191" spans="1:23" x14ac:dyDescent="0.2">
      <c r="A191" s="31" t="s">
        <v>16</v>
      </c>
      <c r="B191" s="25" t="s">
        <v>355</v>
      </c>
      <c r="C191" s="53" t="s">
        <v>14439</v>
      </c>
      <c r="D191" s="25" t="s">
        <v>14438</v>
      </c>
      <c r="E191" s="97">
        <v>8557.916015625</v>
      </c>
      <c r="F191" s="27">
        <v>11390.279296875</v>
      </c>
      <c r="G191" s="27">
        <v>11151.490234375</v>
      </c>
      <c r="H191" s="27">
        <v>10878.228515625</v>
      </c>
      <c r="I191" s="27">
        <v>6286.07373046875</v>
      </c>
      <c r="J191" s="27">
        <f t="shared" si="18"/>
        <v>11085.585068121676</v>
      </c>
      <c r="K191" s="68">
        <v>0.94553667306900024</v>
      </c>
      <c r="L191" s="68">
        <v>0.99978005886077881</v>
      </c>
      <c r="M191" s="27">
        <v>10148.0517578125</v>
      </c>
      <c r="N191" s="27">
        <v>9749.2083168254176</v>
      </c>
      <c r="O191" s="66">
        <f t="shared" si="19"/>
        <v>10353.19030818897</v>
      </c>
      <c r="P191" s="66">
        <f t="shared" si="20"/>
        <v>10417.569523242517</v>
      </c>
      <c r="Q191" s="66">
        <f t="shared" si="21"/>
        <v>10108.167413713792</v>
      </c>
      <c r="R191" s="66">
        <f t="shared" si="22"/>
        <v>10380.281115526714</v>
      </c>
      <c r="S191" s="67">
        <f>E191/INDEX('CCG overall weighted population'!$F$4:$F$195,MATCH(A191,'CCG overall weighted population'!$A$4:$A$195,0))*INDEX('CCG overall weighted population'!$T$4:$T$195,MATCH(A191,'CCG overall weighted population'!$A$4:$A$195,0))</f>
        <v>0</v>
      </c>
      <c r="T191" s="66">
        <f t="shared" si="23"/>
        <v>13028.28036012444</v>
      </c>
      <c r="U191" s="66">
        <f t="shared" si="24"/>
        <v>13028.28036012444</v>
      </c>
      <c r="V191" s="81">
        <f t="shared" si="25"/>
        <v>10375.515922419139</v>
      </c>
      <c r="W191" s="110">
        <f t="shared" si="26"/>
        <v>1.2123881449029852</v>
      </c>
    </row>
    <row r="192" spans="1:23" x14ac:dyDescent="0.2">
      <c r="A192" s="31" t="s">
        <v>16</v>
      </c>
      <c r="B192" s="25" t="s">
        <v>355</v>
      </c>
      <c r="C192" s="53" t="s">
        <v>14437</v>
      </c>
      <c r="D192" s="25" t="s">
        <v>14436</v>
      </c>
      <c r="E192" s="97">
        <v>6453.083984375</v>
      </c>
      <c r="F192" s="27">
        <v>8357.68359375</v>
      </c>
      <c r="G192" s="27">
        <v>10057.77734375</v>
      </c>
      <c r="H192" s="27">
        <v>9521.9609375</v>
      </c>
      <c r="I192" s="27">
        <v>6026.958984375</v>
      </c>
      <c r="J192" s="27">
        <f t="shared" si="18"/>
        <v>8544.0989124486132</v>
      </c>
      <c r="K192" s="68">
        <v>0.94553667306900024</v>
      </c>
      <c r="L192" s="68">
        <v>0.99978005886077881</v>
      </c>
      <c r="M192" s="27">
        <v>8623.5673828125</v>
      </c>
      <c r="N192" s="27">
        <v>7418.1560327608195</v>
      </c>
      <c r="O192" s="66">
        <f t="shared" si="19"/>
        <v>7970.5433955492017</v>
      </c>
      <c r="P192" s="66">
        <f t="shared" si="20"/>
        <v>8020.1066038049039</v>
      </c>
      <c r="Q192" s="66">
        <f t="shared" si="21"/>
        <v>8503.0262478073328</v>
      </c>
      <c r="R192" s="66">
        <f t="shared" si="22"/>
        <v>8078.30693284261</v>
      </c>
      <c r="S192" s="67">
        <f>E192/INDEX('CCG overall weighted population'!$F$4:$F$195,MATCH(A192,'CCG overall weighted population'!$A$4:$A$195,0))*INDEX('CCG overall weighted population'!$T$4:$T$195,MATCH(A192,'CCG overall weighted population'!$A$4:$A$195,0))</f>
        <v>0</v>
      </c>
      <c r="T192" s="66">
        <f t="shared" si="23"/>
        <v>10139.07488485875</v>
      </c>
      <c r="U192" s="66">
        <f t="shared" si="24"/>
        <v>10139.07488485875</v>
      </c>
      <c r="V192" s="81">
        <f t="shared" si="25"/>
        <v>8074.598488717751</v>
      </c>
      <c r="W192" s="110">
        <f t="shared" si="26"/>
        <v>1.2512774524969705</v>
      </c>
    </row>
    <row r="193" spans="1:23" x14ac:dyDescent="0.2">
      <c r="A193" s="31" t="s">
        <v>16</v>
      </c>
      <c r="B193" s="25" t="s">
        <v>355</v>
      </c>
      <c r="C193" s="53" t="s">
        <v>14435</v>
      </c>
      <c r="D193" s="25" t="s">
        <v>14434</v>
      </c>
      <c r="E193" s="97">
        <v>8186.16650390625</v>
      </c>
      <c r="F193" s="27">
        <v>10198.0546875</v>
      </c>
      <c r="G193" s="27">
        <v>10000.0234375</v>
      </c>
      <c r="H193" s="27">
        <v>9459.5048828125</v>
      </c>
      <c r="I193" s="27">
        <v>6757.087890625</v>
      </c>
      <c r="J193" s="27">
        <f t="shared" si="18"/>
        <v>9931.3242660941705</v>
      </c>
      <c r="K193" s="68">
        <v>0.94553667306900024</v>
      </c>
      <c r="L193" s="68">
        <v>0.99978005886077881</v>
      </c>
      <c r="M193" s="27">
        <v>9239.5498046875</v>
      </c>
      <c r="N193" s="27">
        <v>9817.8769530753107</v>
      </c>
      <c r="O193" s="66">
        <f t="shared" si="19"/>
        <v>9377.6414633586028</v>
      </c>
      <c r="P193" s="66">
        <f t="shared" si="20"/>
        <v>9435.9544256912959</v>
      </c>
      <c r="Q193" s="66">
        <f t="shared" si="21"/>
        <v>9297.3825195262798</v>
      </c>
      <c r="R193" s="66">
        <f t="shared" si="22"/>
        <v>9419.2540685317799</v>
      </c>
      <c r="S193" s="67">
        <f>E193/INDEX('CCG overall weighted population'!$F$4:$F$195,MATCH(A193,'CCG overall weighted population'!$A$4:$A$195,0))*INDEX('CCG overall weighted population'!$T$4:$T$195,MATCH(A193,'CCG overall weighted population'!$A$4:$A$195,0))</f>
        <v>0</v>
      </c>
      <c r="T193" s="66">
        <f t="shared" si="23"/>
        <v>11822.096282586846</v>
      </c>
      <c r="U193" s="66">
        <f t="shared" si="24"/>
        <v>11822.096282586846</v>
      </c>
      <c r="V193" s="81">
        <f t="shared" si="25"/>
        <v>9414.9300464685693</v>
      </c>
      <c r="W193" s="110">
        <f t="shared" si="26"/>
        <v>1.1501024370779633</v>
      </c>
    </row>
    <row r="194" spans="1:23" x14ac:dyDescent="0.2">
      <c r="A194" s="31" t="s">
        <v>16</v>
      </c>
      <c r="B194" s="25" t="s">
        <v>355</v>
      </c>
      <c r="C194" s="53" t="s">
        <v>14433</v>
      </c>
      <c r="D194" s="25" t="s">
        <v>14432</v>
      </c>
      <c r="E194" s="97">
        <v>8333.75</v>
      </c>
      <c r="F194" s="27">
        <v>9602.142578125</v>
      </c>
      <c r="G194" s="27">
        <v>9512.921875</v>
      </c>
      <c r="H194" s="27">
        <v>8946.2783203125</v>
      </c>
      <c r="I194" s="27">
        <v>6788.4638671875</v>
      </c>
      <c r="J194" s="27">
        <f t="shared" si="18"/>
        <v>9380.9152898443408</v>
      </c>
      <c r="K194" s="68">
        <v>0.94553667306900024</v>
      </c>
      <c r="L194" s="68">
        <v>0.99978005886077881</v>
      </c>
      <c r="M194" s="27">
        <v>9332.576171875</v>
      </c>
      <c r="N194" s="27">
        <v>9219.9371965796454</v>
      </c>
      <c r="O194" s="66">
        <f t="shared" si="19"/>
        <v>8852.8308343862627</v>
      </c>
      <c r="P194" s="66">
        <f t="shared" si="20"/>
        <v>8907.8803682163161</v>
      </c>
      <c r="Q194" s="66">
        <f t="shared" si="21"/>
        <v>9321.312274345466</v>
      </c>
      <c r="R194" s="66">
        <f t="shared" si="22"/>
        <v>8957.7062000503211</v>
      </c>
      <c r="S194" s="67">
        <f>E194/INDEX('CCG overall weighted population'!$F$4:$F$195,MATCH(A194,'CCG overall weighted population'!$A$4:$A$195,0))*INDEX('CCG overall weighted population'!$T$4:$T$195,MATCH(A194,'CCG overall weighted population'!$A$4:$A$195,0))</f>
        <v>0</v>
      </c>
      <c r="T194" s="66">
        <f t="shared" si="23"/>
        <v>11242.808018302767</v>
      </c>
      <c r="U194" s="66">
        <f t="shared" si="24"/>
        <v>11242.808018302767</v>
      </c>
      <c r="V194" s="81">
        <f t="shared" si="25"/>
        <v>8953.5940570968596</v>
      </c>
      <c r="W194" s="110">
        <f t="shared" si="26"/>
        <v>1.0743775679732246</v>
      </c>
    </row>
    <row r="195" spans="1:23" x14ac:dyDescent="0.2">
      <c r="A195" s="31" t="s">
        <v>16</v>
      </c>
      <c r="B195" s="25" t="s">
        <v>355</v>
      </c>
      <c r="C195" s="53" t="s">
        <v>14431</v>
      </c>
      <c r="D195" s="25" t="s">
        <v>14430</v>
      </c>
      <c r="E195" s="97">
        <v>6691.6669921875</v>
      </c>
      <c r="F195" s="27">
        <v>6246.79345703125</v>
      </c>
      <c r="G195" s="27">
        <v>6280.365234375</v>
      </c>
      <c r="H195" s="27">
        <v>8675.73828125</v>
      </c>
      <c r="I195" s="27">
        <v>7024.31640625</v>
      </c>
      <c r="J195" s="27">
        <f t="shared" si="18"/>
        <v>6645.3295183265091</v>
      </c>
      <c r="K195" s="68">
        <v>0.94553667306900024</v>
      </c>
      <c r="L195" s="68">
        <v>0.99978005886077881</v>
      </c>
      <c r="M195" s="27">
        <v>6899.39208984375</v>
      </c>
      <c r="N195" s="27">
        <v>16730.267276665159</v>
      </c>
      <c r="O195" s="66">
        <f t="shared" si="19"/>
        <v>7235.3789062571032</v>
      </c>
      <c r="P195" s="66">
        <f t="shared" si="20"/>
        <v>7280.3706431743103</v>
      </c>
      <c r="Q195" s="66">
        <f t="shared" si="21"/>
        <v>7882.4796085258913</v>
      </c>
      <c r="R195" s="66">
        <f t="shared" si="22"/>
        <v>7352.9353862640301</v>
      </c>
      <c r="S195" s="67">
        <f>E195/INDEX('CCG overall weighted population'!$F$4:$F$195,MATCH(A195,'CCG overall weighted population'!$A$4:$A$195,0))*INDEX('CCG overall weighted population'!$T$4:$T$195,MATCH(A195,'CCG overall weighted population'!$A$4:$A$195,0))</f>
        <v>0</v>
      </c>
      <c r="T195" s="66">
        <f t="shared" si="23"/>
        <v>9228.6617882474202</v>
      </c>
      <c r="U195" s="66">
        <f t="shared" si="24"/>
        <v>9228.6617882474202</v>
      </c>
      <c r="V195" s="81">
        <f t="shared" si="25"/>
        <v>7349.5599326868969</v>
      </c>
      <c r="W195" s="110">
        <f t="shared" si="26"/>
        <v>1.0983152540715915</v>
      </c>
    </row>
    <row r="196" spans="1:23" x14ac:dyDescent="0.2">
      <c r="A196" s="31" t="s">
        <v>16</v>
      </c>
      <c r="B196" s="25" t="s">
        <v>355</v>
      </c>
      <c r="C196" s="53" t="s">
        <v>14429</v>
      </c>
      <c r="D196" s="25" t="s">
        <v>14428</v>
      </c>
      <c r="E196" s="97">
        <v>3937.91650390625</v>
      </c>
      <c r="F196" s="27">
        <v>4447.37939453125</v>
      </c>
      <c r="G196" s="27">
        <v>3604.134765625</v>
      </c>
      <c r="H196" s="27">
        <v>5652.50732421875</v>
      </c>
      <c r="I196" s="27">
        <v>4798.88134765625</v>
      </c>
      <c r="J196" s="27">
        <f t="shared" ref="J196:J259" si="27">SUMPRODUCT($F196:$I196,$F$1:$I$1)</f>
        <v>4588.5336372511292</v>
      </c>
      <c r="K196" s="28">
        <v>0.94553667306900024</v>
      </c>
      <c r="L196" s="28">
        <v>0.99978005886077881</v>
      </c>
      <c r="M196" s="27">
        <v>4688.796875</v>
      </c>
      <c r="N196" s="27">
        <v>6920.1152784356555</v>
      </c>
      <c r="O196" s="66">
        <f t="shared" ref="O196:O259" si="28">(N$1*N196+(1-N$1)*J196)*K196*L196</f>
        <v>4558.0836937690719</v>
      </c>
      <c r="P196" s="66">
        <f t="shared" ref="P196:P259" si="29">O196*$E$7330/O$7330</f>
        <v>4586.427213169186</v>
      </c>
      <c r="Q196" s="66">
        <f t="shared" ref="Q196:Q259" si="30">($N$1*N196)+((1-$N$1)*M196)</f>
        <v>4911.9287153435653</v>
      </c>
      <c r="R196" s="66">
        <f t="shared" ref="R196:R259" si="31">(P196*$J$1)+(Q196*$M$1)</f>
        <v>4625.6558814664759</v>
      </c>
      <c r="S196" s="67">
        <f>E196/INDEX('CCG overall weighted population'!$F$4:$F$195,MATCH(A196,'CCG overall weighted population'!$A$4:$A$195,0))*INDEX('CCG overall weighted population'!$T$4:$T$195,MATCH(A196,'CCG overall weighted population'!$A$4:$A$195,0))</f>
        <v>0</v>
      </c>
      <c r="T196" s="66">
        <f t="shared" ref="T196:T259" si="32">R196/$R$7330*$T$1</f>
        <v>5805.656032095415</v>
      </c>
      <c r="U196" s="66">
        <f t="shared" ref="U196:U259" si="33">T196+S196</f>
        <v>5805.656032095415</v>
      </c>
      <c r="V196" s="81">
        <f t="shared" ref="V196:V259" si="34">U196*$E$7330/$U$7330</f>
        <v>4623.5324184042465</v>
      </c>
      <c r="W196" s="110">
        <f t="shared" si="26"/>
        <v>1.1741062599519045</v>
      </c>
    </row>
    <row r="197" spans="1:23" x14ac:dyDescent="0.2">
      <c r="A197" s="31" t="s">
        <v>16</v>
      </c>
      <c r="B197" s="25" t="s">
        <v>355</v>
      </c>
      <c r="C197" s="53" t="s">
        <v>14427</v>
      </c>
      <c r="D197" s="25" t="s">
        <v>14426</v>
      </c>
      <c r="E197" s="97">
        <v>7063.333984375</v>
      </c>
      <c r="F197" s="27">
        <v>7423.72802734375</v>
      </c>
      <c r="G197" s="27">
        <v>7088.52880859375</v>
      </c>
      <c r="H197" s="27">
        <v>7666.8603515625</v>
      </c>
      <c r="I197" s="27">
        <v>5975.53857421875</v>
      </c>
      <c r="J197" s="27">
        <f t="shared" si="27"/>
        <v>7378.3308480795267</v>
      </c>
      <c r="K197" s="28">
        <v>0.94553667306900024</v>
      </c>
      <c r="L197" s="28">
        <v>0.99978005886077881</v>
      </c>
      <c r="M197" s="27">
        <v>7534.10400390625</v>
      </c>
      <c r="N197" s="27">
        <v>8006.4021010600509</v>
      </c>
      <c r="O197" s="66">
        <f t="shared" si="28"/>
        <v>7034.3213661860564</v>
      </c>
      <c r="P197" s="66">
        <f t="shared" si="29"/>
        <v>7078.0628675502549</v>
      </c>
      <c r="Q197" s="66">
        <f t="shared" si="30"/>
        <v>7581.3338136216298</v>
      </c>
      <c r="R197" s="66">
        <f t="shared" si="31"/>
        <v>7138.7158871990569</v>
      </c>
      <c r="S197" s="67">
        <f>E197/INDEX('CCG overall weighted population'!$F$4:$F$195,MATCH(A197,'CCG overall weighted population'!$A$4:$A$195,0))*INDEX('CCG overall weighted population'!$T$4:$T$195,MATCH(A197,'CCG overall weighted population'!$A$4:$A$195,0))</f>
        <v>0</v>
      </c>
      <c r="T197" s="66">
        <f t="shared" si="32"/>
        <v>8959.7951110001832</v>
      </c>
      <c r="U197" s="66">
        <f t="shared" si="33"/>
        <v>8959.7951110001832</v>
      </c>
      <c r="V197" s="81">
        <f t="shared" si="34"/>
        <v>7135.438773663881</v>
      </c>
      <c r="W197" s="110">
        <f t="shared" ref="W197:W260" si="35">V197/E197</f>
        <v>1.0102083222240923</v>
      </c>
    </row>
    <row r="198" spans="1:23" x14ac:dyDescent="0.2">
      <c r="A198" s="31" t="s">
        <v>16</v>
      </c>
      <c r="B198" s="25" t="s">
        <v>355</v>
      </c>
      <c r="C198" s="53" t="s">
        <v>14425</v>
      </c>
      <c r="D198" s="25" t="s">
        <v>14424</v>
      </c>
      <c r="E198" s="97">
        <v>9282</v>
      </c>
      <c r="F198" s="27">
        <v>11553.4755859375</v>
      </c>
      <c r="G198" s="27">
        <v>12662.6748046875</v>
      </c>
      <c r="H198" s="27">
        <v>14005.234375</v>
      </c>
      <c r="I198" s="27">
        <v>5818.0810546875</v>
      </c>
      <c r="J198" s="27">
        <f t="shared" si="27"/>
        <v>11753.086742540068</v>
      </c>
      <c r="K198" s="28">
        <v>0.94553667306900024</v>
      </c>
      <c r="L198" s="28">
        <v>0.99978005886077881</v>
      </c>
      <c r="M198" s="27">
        <v>11559.5703125</v>
      </c>
      <c r="N198" s="27">
        <v>9437.9579634264283</v>
      </c>
      <c r="O198" s="66">
        <f t="shared" si="28"/>
        <v>10891.674566176745</v>
      </c>
      <c r="P198" s="66">
        <f t="shared" si="29"/>
        <v>10959.402236422942</v>
      </c>
      <c r="Q198" s="66">
        <f t="shared" si="30"/>
        <v>11347.409077592643</v>
      </c>
      <c r="R198" s="66">
        <f t="shared" si="31"/>
        <v>11006.163899787467</v>
      </c>
      <c r="S198" s="67">
        <f>E198/INDEX('CCG overall weighted population'!$F$4:$F$195,MATCH(A198,'CCG overall weighted population'!$A$4:$A$195,0))*INDEX('CCG overall weighted population'!$T$4:$T$195,MATCH(A198,'CCG overall weighted population'!$A$4:$A$195,0))</f>
        <v>0</v>
      </c>
      <c r="T198" s="66">
        <f t="shared" si="32"/>
        <v>13813.825211479903</v>
      </c>
      <c r="U198" s="66">
        <f t="shared" si="33"/>
        <v>13813.825211479903</v>
      </c>
      <c r="V198" s="81">
        <f t="shared" si="34"/>
        <v>11001.111387647148</v>
      </c>
      <c r="W198" s="110">
        <f t="shared" si="35"/>
        <v>1.185209156178318</v>
      </c>
    </row>
    <row r="199" spans="1:23" x14ac:dyDescent="0.2">
      <c r="A199" s="31" t="s">
        <v>16</v>
      </c>
      <c r="B199" s="25" t="s">
        <v>355</v>
      </c>
      <c r="C199" s="53" t="s">
        <v>14423</v>
      </c>
      <c r="D199" s="25" t="s">
        <v>14422</v>
      </c>
      <c r="E199" s="97">
        <v>2301.5</v>
      </c>
      <c r="F199" s="27">
        <v>2322.086669921875</v>
      </c>
      <c r="G199" s="27">
        <v>1525.658935546875</v>
      </c>
      <c r="H199" s="27">
        <v>3713.541259765625</v>
      </c>
      <c r="I199" s="27">
        <v>3060.532470703125</v>
      </c>
      <c r="J199" s="27">
        <f t="shared" si="27"/>
        <v>2510.2861212870589</v>
      </c>
      <c r="K199" s="28">
        <v>0.94553667306900024</v>
      </c>
      <c r="L199" s="28">
        <v>0.99978005886077881</v>
      </c>
      <c r="M199" s="27">
        <v>2474.872802734375</v>
      </c>
      <c r="N199" s="27">
        <v>6320.0546541834328</v>
      </c>
      <c r="O199" s="66">
        <f t="shared" si="28"/>
        <v>2733.1938999238751</v>
      </c>
      <c r="P199" s="66">
        <f t="shared" si="29"/>
        <v>2750.1897120965791</v>
      </c>
      <c r="Q199" s="66">
        <f t="shared" si="30"/>
        <v>2859.3909878792806</v>
      </c>
      <c r="R199" s="66">
        <f t="shared" si="31"/>
        <v>2763.3503906086726</v>
      </c>
      <c r="S199" s="67">
        <f>E199/INDEX('CCG overall weighted population'!$F$4:$F$195,MATCH(A199,'CCG overall weighted population'!$A$4:$A$195,0))*INDEX('CCG overall weighted population'!$T$4:$T$195,MATCH(A199,'CCG overall weighted population'!$A$4:$A$195,0))</f>
        <v>0</v>
      </c>
      <c r="T199" s="66">
        <f t="shared" si="32"/>
        <v>3468.2782885579277</v>
      </c>
      <c r="U199" s="66">
        <f t="shared" si="33"/>
        <v>3468.2782885579277</v>
      </c>
      <c r="V199" s="81">
        <f t="shared" si="34"/>
        <v>2762.0818413190541</v>
      </c>
      <c r="W199" s="110">
        <f t="shared" si="35"/>
        <v>1.2001224598388243</v>
      </c>
    </row>
    <row r="200" spans="1:23" x14ac:dyDescent="0.2">
      <c r="A200" s="31" t="s">
        <v>16</v>
      </c>
      <c r="B200" s="25" t="s">
        <v>355</v>
      </c>
      <c r="C200" s="53" t="s">
        <v>14421</v>
      </c>
      <c r="D200" s="25" t="s">
        <v>14420</v>
      </c>
      <c r="E200" s="97">
        <v>763.25</v>
      </c>
      <c r="F200" s="27">
        <v>1002.1834106445313</v>
      </c>
      <c r="G200" s="27">
        <v>223.69218444824219</v>
      </c>
      <c r="H200" s="27">
        <v>1100.607421875</v>
      </c>
      <c r="I200" s="27">
        <v>792.9395751953125</v>
      </c>
      <c r="J200" s="27">
        <f t="shared" si="27"/>
        <v>958.28414517797614</v>
      </c>
      <c r="K200" s="28">
        <v>0.94553667306900024</v>
      </c>
      <c r="L200" s="28">
        <v>0.99978005886077881</v>
      </c>
      <c r="M200" s="27">
        <v>634.51422119140625</v>
      </c>
      <c r="N200" s="27">
        <v>2184.6011435089354</v>
      </c>
      <c r="O200" s="66">
        <f t="shared" si="28"/>
        <v>1021.8207820919035</v>
      </c>
      <c r="P200" s="66">
        <f t="shared" si="29"/>
        <v>1028.1747674740177</v>
      </c>
      <c r="Q200" s="66">
        <f t="shared" si="30"/>
        <v>789.52291342315925</v>
      </c>
      <c r="R200" s="66">
        <f t="shared" si="31"/>
        <v>999.41301258638896</v>
      </c>
      <c r="S200" s="67">
        <f>E200/INDEX('CCG overall weighted population'!$F$4:$F$195,MATCH(A200,'CCG overall weighted population'!$A$4:$A$195,0))*INDEX('CCG overall weighted population'!$T$4:$T$195,MATCH(A200,'CCG overall weighted population'!$A$4:$A$195,0))</f>
        <v>0</v>
      </c>
      <c r="T200" s="66">
        <f t="shared" si="32"/>
        <v>1254.3622642411799</v>
      </c>
      <c r="U200" s="66">
        <f t="shared" si="33"/>
        <v>1254.3622642411799</v>
      </c>
      <c r="V200" s="81">
        <f t="shared" si="34"/>
        <v>998.95422000204599</v>
      </c>
      <c r="W200" s="110">
        <f t="shared" si="35"/>
        <v>1.3088165345588549</v>
      </c>
    </row>
    <row r="201" spans="1:23" x14ac:dyDescent="0.2">
      <c r="A201" s="31" t="s">
        <v>16</v>
      </c>
      <c r="B201" s="25" t="s">
        <v>355</v>
      </c>
      <c r="C201" s="53" t="s">
        <v>14419</v>
      </c>
      <c r="D201" s="25" t="s">
        <v>14418</v>
      </c>
      <c r="E201" s="97">
        <v>878.333251953125</v>
      </c>
      <c r="F201" s="27">
        <v>359.014892578125</v>
      </c>
      <c r="G201" s="27">
        <v>227.49844360351563</v>
      </c>
      <c r="H201" s="27">
        <v>1148.7845458984375</v>
      </c>
      <c r="I201" s="27">
        <v>810.809326171875</v>
      </c>
      <c r="J201" s="27">
        <f t="shared" si="27"/>
        <v>487.75298577319199</v>
      </c>
      <c r="K201" s="28">
        <v>0.94553667306900024</v>
      </c>
      <c r="L201" s="28">
        <v>0.99978005886077881</v>
      </c>
      <c r="M201" s="27">
        <v>542.5511474609375</v>
      </c>
      <c r="N201" s="27">
        <v>2872.5723210279798</v>
      </c>
      <c r="O201" s="66">
        <f t="shared" si="28"/>
        <v>686.53071989394039</v>
      </c>
      <c r="P201" s="66">
        <f t="shared" si="29"/>
        <v>690.79977199684242</v>
      </c>
      <c r="Q201" s="66">
        <f t="shared" si="30"/>
        <v>775.55326481764178</v>
      </c>
      <c r="R201" s="66">
        <f t="shared" si="31"/>
        <v>701.01406174571957</v>
      </c>
      <c r="S201" s="67">
        <f>E201/INDEX('CCG overall weighted population'!$F$4:$F$195,MATCH(A201,'CCG overall weighted population'!$A$4:$A$195,0))*INDEX('CCG overall weighted population'!$T$4:$T$195,MATCH(A201,'CCG overall weighted population'!$A$4:$A$195,0))</f>
        <v>0</v>
      </c>
      <c r="T201" s="66">
        <f t="shared" si="32"/>
        <v>879.84204196086409</v>
      </c>
      <c r="U201" s="66">
        <f t="shared" si="33"/>
        <v>879.84204196086409</v>
      </c>
      <c r="V201" s="81">
        <f t="shared" si="34"/>
        <v>700.69225279486682</v>
      </c>
      <c r="W201" s="110">
        <f t="shared" si="35"/>
        <v>0.79775216438266128</v>
      </c>
    </row>
    <row r="202" spans="1:23" x14ac:dyDescent="0.2">
      <c r="A202" s="31" t="s">
        <v>16</v>
      </c>
      <c r="B202" s="25" t="s">
        <v>355</v>
      </c>
      <c r="C202" s="53" t="s">
        <v>14417</v>
      </c>
      <c r="D202" s="25" t="s">
        <v>14416</v>
      </c>
      <c r="E202" s="97">
        <v>3705.25</v>
      </c>
      <c r="F202" s="27">
        <v>4265.20556640625</v>
      </c>
      <c r="G202" s="27">
        <v>4028.5</v>
      </c>
      <c r="H202" s="27">
        <v>4764.1806640625</v>
      </c>
      <c r="I202" s="27">
        <v>3361.2861328125</v>
      </c>
      <c r="J202" s="27">
        <f t="shared" si="27"/>
        <v>4287.1397683331734</v>
      </c>
      <c r="K202" s="28">
        <v>0.94553667306900024</v>
      </c>
      <c r="L202" s="28">
        <v>0.99978005886077881</v>
      </c>
      <c r="M202" s="27">
        <v>4198.16650390625</v>
      </c>
      <c r="N202" s="27">
        <v>4303.5331487962912</v>
      </c>
      <c r="O202" s="66">
        <f t="shared" si="28"/>
        <v>4054.3060229218959</v>
      </c>
      <c r="P202" s="66">
        <f t="shared" si="29"/>
        <v>4079.5169030055094</v>
      </c>
      <c r="Q202" s="66">
        <f t="shared" si="30"/>
        <v>4208.7031683952537</v>
      </c>
      <c r="R202" s="66">
        <f t="shared" si="31"/>
        <v>4095.0861250204202</v>
      </c>
      <c r="S202" s="67">
        <f>E202/INDEX('CCG overall weighted population'!$F$4:$F$195,MATCH(A202,'CCG overall weighted population'!$A$4:$A$195,0))*INDEX('CCG overall weighted population'!$T$4:$T$195,MATCH(A202,'CCG overall weighted population'!$A$4:$A$195,0))</f>
        <v>0</v>
      </c>
      <c r="T202" s="66">
        <f t="shared" si="32"/>
        <v>5139.7384658319506</v>
      </c>
      <c r="U202" s="66">
        <f t="shared" si="33"/>
        <v>5139.7384658319506</v>
      </c>
      <c r="V202" s="81">
        <f t="shared" si="34"/>
        <v>4093.2062263971848</v>
      </c>
      <c r="W202" s="110">
        <f t="shared" si="35"/>
        <v>1.1047044670122623</v>
      </c>
    </row>
    <row r="203" spans="1:23" x14ac:dyDescent="0.2">
      <c r="A203" s="31" t="s">
        <v>16</v>
      </c>
      <c r="B203" s="25" t="s">
        <v>355</v>
      </c>
      <c r="C203" s="53" t="s">
        <v>14415</v>
      </c>
      <c r="D203" s="25" t="s">
        <v>14414</v>
      </c>
      <c r="E203" s="97">
        <v>2532.75</v>
      </c>
      <c r="F203" s="27">
        <v>2007.3807373046875</v>
      </c>
      <c r="G203" s="27">
        <v>1058.650146484375</v>
      </c>
      <c r="H203" s="27">
        <v>3507.303466796875</v>
      </c>
      <c r="I203" s="27">
        <v>8305.974609375</v>
      </c>
      <c r="J203" s="27">
        <f t="shared" si="27"/>
        <v>2433.706150910929</v>
      </c>
      <c r="K203" s="28">
        <v>0.94553667306900024</v>
      </c>
      <c r="L203" s="28">
        <v>0.99978005886077881</v>
      </c>
      <c r="M203" s="27">
        <v>2012.79052734375</v>
      </c>
      <c r="N203" s="27">
        <v>4215.8909009426516</v>
      </c>
      <c r="O203" s="66">
        <f t="shared" si="28"/>
        <v>2469.1273389459016</v>
      </c>
      <c r="P203" s="66">
        <f t="shared" si="29"/>
        <v>2484.4811067427572</v>
      </c>
      <c r="Q203" s="66">
        <f t="shared" si="30"/>
        <v>2233.10056470364</v>
      </c>
      <c r="R203" s="66">
        <f t="shared" si="31"/>
        <v>2454.1853205968528</v>
      </c>
      <c r="S203" s="67">
        <f>E203/INDEX('CCG overall weighted population'!$F$4:$F$195,MATCH(A203,'CCG overall weighted population'!$A$4:$A$195,0))*INDEX('CCG overall weighted population'!$T$4:$T$195,MATCH(A203,'CCG overall weighted population'!$A$4:$A$195,0))</f>
        <v>0</v>
      </c>
      <c r="T203" s="66">
        <f t="shared" si="32"/>
        <v>3080.2455209629716</v>
      </c>
      <c r="U203" s="66">
        <f t="shared" si="33"/>
        <v>3080.2455209629716</v>
      </c>
      <c r="V203" s="81">
        <f t="shared" si="34"/>
        <v>2453.0586972574397</v>
      </c>
      <c r="W203" s="110">
        <f t="shared" si="35"/>
        <v>0.96853566173425709</v>
      </c>
    </row>
    <row r="204" spans="1:23" x14ac:dyDescent="0.2">
      <c r="A204" s="31" t="s">
        <v>16</v>
      </c>
      <c r="B204" s="25" t="s">
        <v>355</v>
      </c>
      <c r="C204" s="53" t="s">
        <v>14413</v>
      </c>
      <c r="D204" s="25" t="s">
        <v>14412</v>
      </c>
      <c r="E204" s="97">
        <v>44.249996185302734</v>
      </c>
      <c r="F204" s="27">
        <v>54.523784637451172</v>
      </c>
      <c r="G204" s="27">
        <v>29.673927307128906</v>
      </c>
      <c r="H204" s="27">
        <v>63.273391723632813</v>
      </c>
      <c r="I204" s="27">
        <v>9.3597164154052734</v>
      </c>
      <c r="J204" s="27">
        <f t="shared" si="27"/>
        <v>52.359555547347483</v>
      </c>
      <c r="K204" s="28">
        <v>0.94553667306900024</v>
      </c>
      <c r="L204" s="28">
        <v>0.99978005886077881</v>
      </c>
      <c r="M204" s="27">
        <v>61.372440338134766</v>
      </c>
      <c r="N204" s="27">
        <v>212.99080749664978</v>
      </c>
      <c r="O204" s="66">
        <f t="shared" si="28"/>
        <v>64.68192456572109</v>
      </c>
      <c r="P204" s="66">
        <f t="shared" si="29"/>
        <v>65.08413600081856</v>
      </c>
      <c r="Q204" s="66">
        <f t="shared" si="30"/>
        <v>76.534277053986273</v>
      </c>
      <c r="R204" s="66">
        <f t="shared" si="31"/>
        <v>66.464079817763732</v>
      </c>
      <c r="S204" s="67">
        <f>E204/INDEX('CCG overall weighted population'!$F$4:$F$195,MATCH(A204,'CCG overall weighted population'!$A$4:$A$195,0))*INDEX('CCG overall weighted population'!$T$4:$T$195,MATCH(A204,'CCG overall weighted population'!$A$4:$A$195,0))</f>
        <v>0</v>
      </c>
      <c r="T204" s="66">
        <f t="shared" si="32"/>
        <v>83.418999553710691</v>
      </c>
      <c r="U204" s="66">
        <f t="shared" si="33"/>
        <v>83.418999553710691</v>
      </c>
      <c r="V204" s="81">
        <f t="shared" si="34"/>
        <v>66.433568681165013</v>
      </c>
      <c r="W204" s="110">
        <f t="shared" si="35"/>
        <v>1.5013237154409149</v>
      </c>
    </row>
    <row r="205" spans="1:23" x14ac:dyDescent="0.2">
      <c r="A205" s="31" t="s">
        <v>17</v>
      </c>
      <c r="B205" s="25" t="s">
        <v>356</v>
      </c>
      <c r="C205" s="53" t="s">
        <v>14411</v>
      </c>
      <c r="D205" s="25" t="s">
        <v>5433</v>
      </c>
      <c r="E205" s="97">
        <v>3057.666748046875</v>
      </c>
      <c r="F205" s="27">
        <v>4150.078125</v>
      </c>
      <c r="G205" s="27">
        <v>4569.15576171875</v>
      </c>
      <c r="H205" s="27">
        <v>3803.716064453125</v>
      </c>
      <c r="I205" s="27">
        <v>2778.21923828125</v>
      </c>
      <c r="J205" s="27">
        <f t="shared" si="27"/>
        <v>4067.9002947863419</v>
      </c>
      <c r="K205" s="28">
        <v>0.94560611248016357</v>
      </c>
      <c r="L205" s="28">
        <v>0.99818742275238037</v>
      </c>
      <c r="M205" s="27">
        <v>4105.65625</v>
      </c>
      <c r="N205" s="27">
        <v>3998.3687006963364</v>
      </c>
      <c r="O205" s="66">
        <f t="shared" si="28"/>
        <v>3833.0960347503756</v>
      </c>
      <c r="P205" s="66">
        <f t="shared" si="29"/>
        <v>3856.9313653679251</v>
      </c>
      <c r="Q205" s="66">
        <f t="shared" si="30"/>
        <v>4094.927495069634</v>
      </c>
      <c r="R205" s="66">
        <f t="shared" si="31"/>
        <v>3885.6140939136922</v>
      </c>
      <c r="S205" s="67">
        <f>E205/INDEX('CCG overall weighted population'!$F$4:$F$195,MATCH(A205,'CCG overall weighted population'!$A$4:$A$195,0))*INDEX('CCG overall weighted population'!$T$4:$T$195,MATCH(A205,'CCG overall weighted population'!$A$4:$A$195,0))</f>
        <v>0</v>
      </c>
      <c r="T205" s="66">
        <f t="shared" si="32"/>
        <v>4876.8303308315344</v>
      </c>
      <c r="U205" s="66">
        <f t="shared" si="33"/>
        <v>4876.8303308315344</v>
      </c>
      <c r="V205" s="81">
        <f t="shared" si="34"/>
        <v>3883.8303559500523</v>
      </c>
      <c r="W205" s="110">
        <f t="shared" si="35"/>
        <v>1.270194130354755</v>
      </c>
    </row>
    <row r="206" spans="1:23" x14ac:dyDescent="0.2">
      <c r="A206" s="31" t="s">
        <v>17</v>
      </c>
      <c r="B206" s="25" t="s">
        <v>356</v>
      </c>
      <c r="C206" s="53" t="s">
        <v>14410</v>
      </c>
      <c r="D206" s="25" t="s">
        <v>14409</v>
      </c>
      <c r="E206" s="97">
        <v>17552.08203125</v>
      </c>
      <c r="F206" s="27">
        <v>22702.25</v>
      </c>
      <c r="G206" s="27">
        <v>21903.29296875</v>
      </c>
      <c r="H206" s="27">
        <v>24381.5390625</v>
      </c>
      <c r="I206" s="27">
        <v>20068.4375</v>
      </c>
      <c r="J206" s="27">
        <f t="shared" si="27"/>
        <v>22792.929991213055</v>
      </c>
      <c r="K206" s="28">
        <v>0.94560611248016357</v>
      </c>
      <c r="L206" s="28">
        <v>0.99818742275238037</v>
      </c>
      <c r="M206" s="27">
        <v>21673.630859375</v>
      </c>
      <c r="N206" s="27">
        <v>24766.554478745504</v>
      </c>
      <c r="O206" s="66">
        <f t="shared" si="28"/>
        <v>21700.356062674509</v>
      </c>
      <c r="P206" s="66">
        <f t="shared" si="29"/>
        <v>21835.295327588094</v>
      </c>
      <c r="Q206" s="66">
        <f t="shared" si="30"/>
        <v>21982.923221312049</v>
      </c>
      <c r="R206" s="66">
        <f t="shared" si="31"/>
        <v>21853.087090869176</v>
      </c>
      <c r="S206" s="67">
        <f>E206/INDEX('CCG overall weighted population'!$F$4:$F$195,MATCH(A206,'CCG overall weighted population'!$A$4:$A$195,0))*INDEX('CCG overall weighted population'!$T$4:$T$195,MATCH(A206,'CCG overall weighted population'!$A$4:$A$195,0))</f>
        <v>0</v>
      </c>
      <c r="T206" s="66">
        <f t="shared" si="32"/>
        <v>27427.787570049179</v>
      </c>
      <c r="U206" s="66">
        <f t="shared" si="33"/>
        <v>27427.787570049179</v>
      </c>
      <c r="V206" s="81">
        <f t="shared" si="34"/>
        <v>21843.055167954401</v>
      </c>
      <c r="W206" s="110">
        <f t="shared" si="35"/>
        <v>1.2444708912062219</v>
      </c>
    </row>
    <row r="207" spans="1:23" x14ac:dyDescent="0.2">
      <c r="A207" s="31" t="s">
        <v>17</v>
      </c>
      <c r="B207" s="25" t="s">
        <v>356</v>
      </c>
      <c r="C207" s="53" t="s">
        <v>14408</v>
      </c>
      <c r="D207" s="25" t="s">
        <v>14407</v>
      </c>
      <c r="E207" s="97">
        <v>13072.41796875</v>
      </c>
      <c r="F207" s="27">
        <v>17773.95703125</v>
      </c>
      <c r="G207" s="27">
        <v>18624.216796875</v>
      </c>
      <c r="H207" s="27">
        <v>15642.62890625</v>
      </c>
      <c r="I207" s="27">
        <v>12504.75</v>
      </c>
      <c r="J207" s="27">
        <f t="shared" si="27"/>
        <v>17289.581314074992</v>
      </c>
      <c r="K207" s="28">
        <v>0.94560611248016357</v>
      </c>
      <c r="L207" s="28">
        <v>0.99818742275238037</v>
      </c>
      <c r="M207" s="27">
        <v>16227.1884765625</v>
      </c>
      <c r="N207" s="27">
        <v>14397.277271931383</v>
      </c>
      <c r="O207" s="66">
        <f t="shared" si="28"/>
        <v>16046.497403098238</v>
      </c>
      <c r="P207" s="66">
        <f t="shared" si="29"/>
        <v>16146.27929413072</v>
      </c>
      <c r="Q207" s="66">
        <f t="shared" si="30"/>
        <v>16044.197356099388</v>
      </c>
      <c r="R207" s="66">
        <f t="shared" si="31"/>
        <v>16133.97662130302</v>
      </c>
      <c r="S207" s="67">
        <f>E207/INDEX('CCG overall weighted population'!$F$4:$F$195,MATCH(A207,'CCG overall weighted population'!$A$4:$A$195,0))*INDEX('CCG overall weighted population'!$T$4:$T$195,MATCH(A207,'CCG overall weighted population'!$A$4:$A$195,0))</f>
        <v>0</v>
      </c>
      <c r="T207" s="66">
        <f t="shared" si="32"/>
        <v>20249.737787121885</v>
      </c>
      <c r="U207" s="66">
        <f t="shared" si="33"/>
        <v>20249.737787121885</v>
      </c>
      <c r="V207" s="81">
        <f t="shared" si="34"/>
        <v>16126.57012495307</v>
      </c>
      <c r="W207" s="110">
        <f t="shared" si="35"/>
        <v>1.2336333005496085</v>
      </c>
    </row>
    <row r="208" spans="1:23" x14ac:dyDescent="0.2">
      <c r="A208" s="31" t="s">
        <v>17</v>
      </c>
      <c r="B208" s="25" t="s">
        <v>356</v>
      </c>
      <c r="C208" s="53" t="s">
        <v>14406</v>
      </c>
      <c r="D208" s="25" t="s">
        <v>14405</v>
      </c>
      <c r="E208" s="97">
        <v>9274.4169921875</v>
      </c>
      <c r="F208" s="27">
        <v>12229.7978515625</v>
      </c>
      <c r="G208" s="27">
        <v>11019.2060546875</v>
      </c>
      <c r="H208" s="27">
        <v>12160.958984375</v>
      </c>
      <c r="I208" s="27">
        <v>8611.9970703125</v>
      </c>
      <c r="J208" s="27">
        <f t="shared" si="27"/>
        <v>11991.115951033213</v>
      </c>
      <c r="K208" s="28">
        <v>0.94560611248016357</v>
      </c>
      <c r="L208" s="28">
        <v>0.99818742275238037</v>
      </c>
      <c r="M208" s="27">
        <v>11404.4140625</v>
      </c>
      <c r="N208" s="27">
        <v>13567.136724079965</v>
      </c>
      <c r="O208" s="66">
        <f t="shared" si="28"/>
        <v>11467.079316558342</v>
      </c>
      <c r="P208" s="66">
        <f t="shared" si="29"/>
        <v>11538.385024594334</v>
      </c>
      <c r="Q208" s="66">
        <f t="shared" si="30"/>
        <v>11620.686328657997</v>
      </c>
      <c r="R208" s="66">
        <f t="shared" si="31"/>
        <v>11548.303782375729</v>
      </c>
      <c r="S208" s="67">
        <f>E208/INDEX('CCG overall weighted population'!$F$4:$F$195,MATCH(A208,'CCG overall weighted population'!$A$4:$A$195,0))*INDEX('CCG overall weighted population'!$T$4:$T$195,MATCH(A208,'CCG overall weighted population'!$A$4:$A$195,0))</f>
        <v>0</v>
      </c>
      <c r="T208" s="66">
        <f t="shared" si="32"/>
        <v>14494.264431396583</v>
      </c>
      <c r="U208" s="66">
        <f t="shared" si="33"/>
        <v>14494.264431396583</v>
      </c>
      <c r="V208" s="81">
        <f t="shared" si="34"/>
        <v>11543.002394390614</v>
      </c>
      <c r="W208" s="110">
        <f t="shared" si="35"/>
        <v>1.2446067935174907</v>
      </c>
    </row>
    <row r="209" spans="1:23" x14ac:dyDescent="0.2">
      <c r="A209" s="31" t="s">
        <v>17</v>
      </c>
      <c r="B209" s="25" t="s">
        <v>356</v>
      </c>
      <c r="C209" s="53" t="s">
        <v>14404</v>
      </c>
      <c r="D209" s="25" t="s">
        <v>14403</v>
      </c>
      <c r="E209" s="97">
        <v>4707.5830078125</v>
      </c>
      <c r="F209" s="27">
        <v>5678.458984375</v>
      </c>
      <c r="G209" s="27">
        <v>5832.62451171875</v>
      </c>
      <c r="H209" s="27">
        <v>6420.4384765625</v>
      </c>
      <c r="I209" s="27">
        <v>4641.49853515625</v>
      </c>
      <c r="J209" s="27">
        <f t="shared" si="27"/>
        <v>5756.336080732166</v>
      </c>
      <c r="K209" s="28">
        <v>0.94560611248016357</v>
      </c>
      <c r="L209" s="28">
        <v>0.99818742275238037</v>
      </c>
      <c r="M209" s="27">
        <v>5878.81201171875</v>
      </c>
      <c r="N209" s="27">
        <v>7022.5642655179454</v>
      </c>
      <c r="O209" s="66">
        <f t="shared" si="28"/>
        <v>5552.8785964037943</v>
      </c>
      <c r="P209" s="66">
        <f t="shared" si="29"/>
        <v>5587.4080462335105</v>
      </c>
      <c r="Q209" s="66">
        <f t="shared" si="30"/>
        <v>5993.1872370986703</v>
      </c>
      <c r="R209" s="66">
        <f t="shared" si="31"/>
        <v>5636.311590991545</v>
      </c>
      <c r="S209" s="67">
        <f>E209/INDEX('CCG overall weighted population'!$F$4:$F$195,MATCH(A209,'CCG overall weighted population'!$A$4:$A$195,0))*INDEX('CCG overall weighted population'!$T$4:$T$195,MATCH(A209,'CCG overall weighted population'!$A$4:$A$195,0))</f>
        <v>0</v>
      </c>
      <c r="T209" s="66">
        <f t="shared" si="32"/>
        <v>7074.128993926658</v>
      </c>
      <c r="U209" s="66">
        <f t="shared" si="33"/>
        <v>7074.128993926658</v>
      </c>
      <c r="V209" s="81">
        <f t="shared" si="34"/>
        <v>5633.7241742494907</v>
      </c>
      <c r="W209" s="110">
        <f t="shared" si="35"/>
        <v>1.196733900368832</v>
      </c>
    </row>
    <row r="210" spans="1:23" x14ac:dyDescent="0.2">
      <c r="A210" s="31" t="s">
        <v>17</v>
      </c>
      <c r="B210" s="25" t="s">
        <v>356</v>
      </c>
      <c r="C210" s="53" t="s">
        <v>14402</v>
      </c>
      <c r="D210" s="25" t="s">
        <v>3954</v>
      </c>
      <c r="E210" s="97">
        <v>7976.416015625</v>
      </c>
      <c r="F210" s="27">
        <v>10608.6484375</v>
      </c>
      <c r="G210" s="27">
        <v>10785.705078125</v>
      </c>
      <c r="H210" s="27">
        <v>10570.056640625</v>
      </c>
      <c r="I210" s="27">
        <v>8289.1796875</v>
      </c>
      <c r="J210" s="27">
        <f t="shared" si="27"/>
        <v>10517.590621823587</v>
      </c>
      <c r="K210" s="28">
        <v>0.94560611248016357</v>
      </c>
      <c r="L210" s="28">
        <v>0.99818742275238037</v>
      </c>
      <c r="M210" s="27">
        <v>10454.380859375</v>
      </c>
      <c r="N210" s="27">
        <v>11899.36482675027</v>
      </c>
      <c r="O210" s="66">
        <f t="shared" si="28"/>
        <v>10057.895576724113</v>
      </c>
      <c r="P210" s="66">
        <f t="shared" si="29"/>
        <v>10120.438561354451</v>
      </c>
      <c r="Q210" s="66">
        <f t="shared" si="30"/>
        <v>10598.879256112526</v>
      </c>
      <c r="R210" s="66">
        <f t="shared" si="31"/>
        <v>10178.099098062312</v>
      </c>
      <c r="S210" s="67">
        <f>E210/INDEX('CCG overall weighted population'!$F$4:$F$195,MATCH(A210,'CCG overall weighted population'!$A$4:$A$195,0))*INDEX('CCG overall weighted population'!$T$4:$T$195,MATCH(A210,'CCG overall weighted population'!$A$4:$A$195,0))</f>
        <v>0</v>
      </c>
      <c r="T210" s="66">
        <f t="shared" si="32"/>
        <v>12774.521913894909</v>
      </c>
      <c r="U210" s="66">
        <f t="shared" si="33"/>
        <v>12774.521913894909</v>
      </c>
      <c r="V210" s="81">
        <f t="shared" si="34"/>
        <v>10173.426719045739</v>
      </c>
      <c r="W210" s="110">
        <f t="shared" si="35"/>
        <v>1.2754383295852443</v>
      </c>
    </row>
    <row r="211" spans="1:23" x14ac:dyDescent="0.2">
      <c r="A211" s="31" t="s">
        <v>17</v>
      </c>
      <c r="B211" s="25" t="s">
        <v>356</v>
      </c>
      <c r="C211" s="53" t="s">
        <v>14401</v>
      </c>
      <c r="D211" s="25" t="s">
        <v>14400</v>
      </c>
      <c r="E211" s="97">
        <v>8453.5830078125</v>
      </c>
      <c r="F211" s="27">
        <v>10494.4208984375</v>
      </c>
      <c r="G211" s="27">
        <v>11745.3310546875</v>
      </c>
      <c r="H211" s="27">
        <v>12059.6796875</v>
      </c>
      <c r="I211" s="27">
        <v>7107.74609375</v>
      </c>
      <c r="J211" s="27">
        <f t="shared" si="27"/>
        <v>10668.123764461337</v>
      </c>
      <c r="K211" s="28">
        <v>0.94560611248016357</v>
      </c>
      <c r="L211" s="28">
        <v>0.99818742275238037</v>
      </c>
      <c r="M211" s="27">
        <v>10393.0537109375</v>
      </c>
      <c r="N211" s="27">
        <v>11165.488319597011</v>
      </c>
      <c r="O211" s="66">
        <f t="shared" si="28"/>
        <v>10116.50389444856</v>
      </c>
      <c r="P211" s="66">
        <f t="shared" si="29"/>
        <v>10179.411323021144</v>
      </c>
      <c r="Q211" s="66">
        <f t="shared" si="30"/>
        <v>10470.297171803451</v>
      </c>
      <c r="R211" s="66">
        <f t="shared" si="31"/>
        <v>10214.468194949628</v>
      </c>
      <c r="S211" s="67">
        <f>E211/INDEX('CCG overall weighted population'!$F$4:$F$195,MATCH(A211,'CCG overall weighted population'!$A$4:$A$195,0))*INDEX('CCG overall weighted population'!$T$4:$T$195,MATCH(A211,'CCG overall weighted population'!$A$4:$A$195,0))</f>
        <v>0</v>
      </c>
      <c r="T211" s="66">
        <f t="shared" si="32"/>
        <v>12820.168730721838</v>
      </c>
      <c r="U211" s="66">
        <f t="shared" si="33"/>
        <v>12820.168730721838</v>
      </c>
      <c r="V211" s="81">
        <f t="shared" si="34"/>
        <v>10209.779120260955</v>
      </c>
      <c r="W211" s="110">
        <f t="shared" si="35"/>
        <v>1.2077457701456815</v>
      </c>
    </row>
    <row r="212" spans="1:23" x14ac:dyDescent="0.2">
      <c r="A212" s="31" t="s">
        <v>17</v>
      </c>
      <c r="B212" s="25" t="s">
        <v>356</v>
      </c>
      <c r="C212" s="53" t="s">
        <v>14399</v>
      </c>
      <c r="D212" s="25" t="s">
        <v>5303</v>
      </c>
      <c r="E212" s="97">
        <v>6441.08349609375</v>
      </c>
      <c r="F212" s="27">
        <v>8118.50146484375</v>
      </c>
      <c r="G212" s="27">
        <v>8620.6767578125</v>
      </c>
      <c r="H212" s="27">
        <v>9544.6767578125</v>
      </c>
      <c r="I212" s="27">
        <v>6235.1572265625</v>
      </c>
      <c r="J212" s="27">
        <f t="shared" si="27"/>
        <v>8285.9689324485989</v>
      </c>
      <c r="K212" s="28">
        <v>0.94560611248016357</v>
      </c>
      <c r="L212" s="28">
        <v>0.99818742275238037</v>
      </c>
      <c r="M212" s="27">
        <v>8203.4609375</v>
      </c>
      <c r="N212" s="27">
        <v>9471.5768102105158</v>
      </c>
      <c r="O212" s="66">
        <f t="shared" si="28"/>
        <v>7932.9694454497976</v>
      </c>
      <c r="P212" s="66">
        <f t="shared" si="29"/>
        <v>7982.2990077140848</v>
      </c>
      <c r="Q212" s="66">
        <f t="shared" si="30"/>
        <v>8330.2725247710514</v>
      </c>
      <c r="R212" s="66">
        <f t="shared" si="31"/>
        <v>8024.2359498961705</v>
      </c>
      <c r="S212" s="67">
        <f>E212/INDEX('CCG overall weighted population'!$F$4:$F$195,MATCH(A212,'CCG overall weighted population'!$A$4:$A$195,0))*INDEX('CCG overall weighted population'!$T$4:$T$195,MATCH(A212,'CCG overall weighted population'!$A$4:$A$195,0))</f>
        <v>0</v>
      </c>
      <c r="T212" s="66">
        <f t="shared" si="32"/>
        <v>10071.210448690445</v>
      </c>
      <c r="U212" s="66">
        <f t="shared" si="33"/>
        <v>10071.210448690445</v>
      </c>
      <c r="V212" s="81">
        <f t="shared" si="34"/>
        <v>8020.552327707479</v>
      </c>
      <c r="W212" s="110">
        <f t="shared" si="35"/>
        <v>1.2452178787267099</v>
      </c>
    </row>
    <row r="213" spans="1:23" x14ac:dyDescent="0.2">
      <c r="A213" s="31" t="s">
        <v>17</v>
      </c>
      <c r="B213" s="25" t="s">
        <v>356</v>
      </c>
      <c r="C213" s="53" t="s">
        <v>14398</v>
      </c>
      <c r="D213" s="25" t="s">
        <v>14397</v>
      </c>
      <c r="E213" s="97">
        <v>6519.1669921875</v>
      </c>
      <c r="F213" s="27">
        <v>7706.11083984375</v>
      </c>
      <c r="G213" s="27">
        <v>7799.9775390625</v>
      </c>
      <c r="H213" s="27">
        <v>5721.42724609375</v>
      </c>
      <c r="I213" s="27">
        <v>5084.36572265625</v>
      </c>
      <c r="J213" s="27">
        <f t="shared" si="27"/>
        <v>7305.4918066625551</v>
      </c>
      <c r="K213" s="28">
        <v>0.94560611248016357</v>
      </c>
      <c r="L213" s="28">
        <v>0.99818742275238037</v>
      </c>
      <c r="M213" s="27">
        <v>7358.154296875</v>
      </c>
      <c r="N213" s="27">
        <v>5340.4093948375294</v>
      </c>
      <c r="O213" s="66">
        <f t="shared" si="28"/>
        <v>6710.113628065038</v>
      </c>
      <c r="P213" s="66">
        <f t="shared" si="29"/>
        <v>6751.839109335604</v>
      </c>
      <c r="Q213" s="66">
        <f t="shared" si="30"/>
        <v>7156.3798066712534</v>
      </c>
      <c r="R213" s="66">
        <f t="shared" si="31"/>
        <v>6800.5933937936607</v>
      </c>
      <c r="S213" s="67">
        <f>E213/INDEX('CCG overall weighted population'!$F$4:$F$195,MATCH(A213,'CCG overall weighted population'!$A$4:$A$195,0))*INDEX('CCG overall weighted population'!$T$4:$T$195,MATCH(A213,'CCG overall weighted population'!$A$4:$A$195,0))</f>
        <v>0</v>
      </c>
      <c r="T213" s="66">
        <f t="shared" si="32"/>
        <v>8535.4179105060048</v>
      </c>
      <c r="U213" s="66">
        <f t="shared" si="33"/>
        <v>8535.4179105060048</v>
      </c>
      <c r="V213" s="81">
        <f t="shared" si="34"/>
        <v>6797.4714994627793</v>
      </c>
      <c r="W213" s="110">
        <f t="shared" si="35"/>
        <v>1.0426901945614826</v>
      </c>
    </row>
    <row r="214" spans="1:23" x14ac:dyDescent="0.2">
      <c r="A214" s="31" t="s">
        <v>17</v>
      </c>
      <c r="B214" s="25" t="s">
        <v>356</v>
      </c>
      <c r="C214" s="53" t="s">
        <v>14396</v>
      </c>
      <c r="D214" s="25" t="s">
        <v>14395</v>
      </c>
      <c r="E214" s="97">
        <v>3181.749755859375</v>
      </c>
      <c r="F214" s="27">
        <v>4659.44580078125</v>
      </c>
      <c r="G214" s="27">
        <v>5646.1083984375</v>
      </c>
      <c r="H214" s="27">
        <v>4343.53759765625</v>
      </c>
      <c r="I214" s="27">
        <v>2863.79296875</v>
      </c>
      <c r="J214" s="27">
        <f t="shared" si="27"/>
        <v>4600.5802148972189</v>
      </c>
      <c r="K214" s="28">
        <v>0.94560611248016357</v>
      </c>
      <c r="L214" s="28">
        <v>0.99818742275238037</v>
      </c>
      <c r="M214" s="27">
        <v>4605.30029296875</v>
      </c>
      <c r="N214" s="27">
        <v>4669.7633057580661</v>
      </c>
      <c r="O214" s="66">
        <f t="shared" si="28"/>
        <v>4348.9815881972963</v>
      </c>
      <c r="P214" s="66">
        <f t="shared" si="29"/>
        <v>4376.02484854469</v>
      </c>
      <c r="Q214" s="66">
        <f t="shared" si="30"/>
        <v>4611.746594247682</v>
      </c>
      <c r="R214" s="66">
        <f t="shared" si="31"/>
        <v>4404.4334737303489</v>
      </c>
      <c r="S214" s="67">
        <f>E214/INDEX('CCG overall weighted population'!$F$4:$F$195,MATCH(A214,'CCG overall weighted population'!$A$4:$A$195,0))*INDEX('CCG overall weighted population'!$T$4:$T$195,MATCH(A214,'CCG overall weighted population'!$A$4:$A$195,0))</f>
        <v>0</v>
      </c>
      <c r="T214" s="66">
        <f t="shared" si="32"/>
        <v>5528.0000112370835</v>
      </c>
      <c r="U214" s="66">
        <f t="shared" si="33"/>
        <v>5528.0000112370835</v>
      </c>
      <c r="V214" s="81">
        <f t="shared" si="34"/>
        <v>4402.4115654796751</v>
      </c>
      <c r="W214" s="110">
        <f t="shared" si="35"/>
        <v>1.3836448191352513</v>
      </c>
    </row>
    <row r="215" spans="1:23" x14ac:dyDescent="0.2">
      <c r="A215" s="31" t="s">
        <v>17</v>
      </c>
      <c r="B215" s="25" t="s">
        <v>356</v>
      </c>
      <c r="C215" s="53" t="s">
        <v>14394</v>
      </c>
      <c r="D215" s="25" t="s">
        <v>14393</v>
      </c>
      <c r="E215" s="97">
        <v>6327.8330078125</v>
      </c>
      <c r="F215" s="27">
        <v>8830.390625</v>
      </c>
      <c r="G215" s="27">
        <v>8996.8544921875</v>
      </c>
      <c r="H215" s="27">
        <v>7700.3330078125</v>
      </c>
      <c r="I215" s="27">
        <v>6426.36865234375</v>
      </c>
      <c r="J215" s="27">
        <f t="shared" si="27"/>
        <v>8571.568748260539</v>
      </c>
      <c r="K215" s="28">
        <v>0.94560611248016357</v>
      </c>
      <c r="L215" s="28">
        <v>0.99818742275238037</v>
      </c>
      <c r="M215" s="27">
        <v>8146.025390625</v>
      </c>
      <c r="N215" s="27">
        <v>8492.5113214172979</v>
      </c>
      <c r="O215" s="66">
        <f t="shared" si="28"/>
        <v>8083.1741008523522</v>
      </c>
      <c r="P215" s="66">
        <f t="shared" si="29"/>
        <v>8133.4376803156238</v>
      </c>
      <c r="Q215" s="66">
        <f t="shared" si="30"/>
        <v>8180.6739837042296</v>
      </c>
      <c r="R215" s="66">
        <f t="shared" si="31"/>
        <v>8139.1304874604239</v>
      </c>
      <c r="S215" s="67">
        <f>E215/INDEX('CCG overall weighted population'!$F$4:$F$195,MATCH(A215,'CCG overall weighted population'!$A$4:$A$195,0))*INDEX('CCG overall weighted population'!$T$4:$T$195,MATCH(A215,'CCG overall weighted population'!$A$4:$A$195,0))</f>
        <v>0</v>
      </c>
      <c r="T215" s="66">
        <f t="shared" si="32"/>
        <v>10215.414466922179</v>
      </c>
      <c r="U215" s="66">
        <f t="shared" si="33"/>
        <v>10215.414466922179</v>
      </c>
      <c r="V215" s="81">
        <f t="shared" si="34"/>
        <v>8135.3941215500145</v>
      </c>
      <c r="W215" s="110">
        <f t="shared" si="35"/>
        <v>1.2856524676782486</v>
      </c>
    </row>
    <row r="216" spans="1:23" x14ac:dyDescent="0.2">
      <c r="A216" s="31" t="s">
        <v>17</v>
      </c>
      <c r="B216" s="25" t="s">
        <v>356</v>
      </c>
      <c r="C216" s="53" t="s">
        <v>14392</v>
      </c>
      <c r="D216" s="25" t="s">
        <v>6384</v>
      </c>
      <c r="E216" s="97">
        <v>19567.916015625</v>
      </c>
      <c r="F216" s="27">
        <v>24877.095703125</v>
      </c>
      <c r="G216" s="27">
        <v>22640.400390625</v>
      </c>
      <c r="H216" s="27">
        <v>25779.892578125</v>
      </c>
      <c r="I216" s="27">
        <v>21406.8359375</v>
      </c>
      <c r="J216" s="27">
        <f t="shared" si="27"/>
        <v>24724.352478564975</v>
      </c>
      <c r="K216" s="28">
        <v>0.94560611248016357</v>
      </c>
      <c r="L216" s="28">
        <v>0.99818742275238037</v>
      </c>
      <c r="M216" s="27">
        <v>22152.6484375</v>
      </c>
      <c r="N216" s="27">
        <v>24888.246342312781</v>
      </c>
      <c r="O216" s="66">
        <f t="shared" si="28"/>
        <v>23352.591495991313</v>
      </c>
      <c r="P216" s="66">
        <f t="shared" si="29"/>
        <v>23497.804851993173</v>
      </c>
      <c r="Q216" s="66">
        <f t="shared" si="30"/>
        <v>22426.208227981278</v>
      </c>
      <c r="R216" s="66">
        <f t="shared" si="31"/>
        <v>23368.658570851469</v>
      </c>
      <c r="S216" s="67">
        <f>E216/INDEX('CCG overall weighted population'!$F$4:$F$195,MATCH(A216,'CCG overall weighted population'!$A$4:$A$195,0))*INDEX('CCG overall weighted population'!$T$4:$T$195,MATCH(A216,'CCG overall weighted population'!$A$4:$A$195,0))</f>
        <v>0</v>
      </c>
      <c r="T216" s="66">
        <f t="shared" si="32"/>
        <v>29329.979806200012</v>
      </c>
      <c r="U216" s="66">
        <f t="shared" si="33"/>
        <v>29329.979806200012</v>
      </c>
      <c r="V216" s="81">
        <f t="shared" si="34"/>
        <v>23357.930906589223</v>
      </c>
      <c r="W216" s="110">
        <f t="shared" si="35"/>
        <v>1.1936851572716223</v>
      </c>
    </row>
    <row r="217" spans="1:23" x14ac:dyDescent="0.2">
      <c r="A217" s="31" t="s">
        <v>17</v>
      </c>
      <c r="B217" s="25" t="s">
        <v>356</v>
      </c>
      <c r="C217" s="53" t="s">
        <v>14391</v>
      </c>
      <c r="D217" s="25" t="s">
        <v>14390</v>
      </c>
      <c r="E217" s="97">
        <v>2775.583251953125</v>
      </c>
      <c r="F217" s="27">
        <v>2903.78955078125</v>
      </c>
      <c r="G217" s="27">
        <v>2853.16943359375</v>
      </c>
      <c r="H217" s="27">
        <v>4317.36474609375</v>
      </c>
      <c r="I217" s="27">
        <v>2911.63916015625</v>
      </c>
      <c r="J217" s="27">
        <f t="shared" si="27"/>
        <v>3112.7018152439159</v>
      </c>
      <c r="K217" s="28">
        <v>0.94560611248016357</v>
      </c>
      <c r="L217" s="28">
        <v>0.99818742275238037</v>
      </c>
      <c r="M217" s="27">
        <v>2992.5068359375</v>
      </c>
      <c r="N217" s="27">
        <v>4068.8799642171657</v>
      </c>
      <c r="O217" s="66">
        <f t="shared" si="28"/>
        <v>3028.307644138657</v>
      </c>
      <c r="P217" s="66">
        <f t="shared" si="29"/>
        <v>3047.1385613020457</v>
      </c>
      <c r="Q217" s="66">
        <f t="shared" si="30"/>
        <v>3100.144148765467</v>
      </c>
      <c r="R217" s="66">
        <f t="shared" si="31"/>
        <v>3053.5266688671882</v>
      </c>
      <c r="S217" s="67">
        <f>E217/INDEX('CCG overall weighted population'!$F$4:$F$195,MATCH(A217,'CCG overall weighted population'!$A$4:$A$195,0))*INDEX('CCG overall weighted population'!$T$4:$T$195,MATCH(A217,'CCG overall weighted population'!$A$4:$A$195,0))</f>
        <v>0</v>
      </c>
      <c r="T217" s="66">
        <f t="shared" si="32"/>
        <v>3832.4782427725195</v>
      </c>
      <c r="U217" s="66">
        <f t="shared" si="33"/>
        <v>3832.4782427725195</v>
      </c>
      <c r="V217" s="81">
        <f t="shared" si="34"/>
        <v>3052.1249106609948</v>
      </c>
      <c r="W217" s="110">
        <f t="shared" si="35"/>
        <v>1.0996337106852307</v>
      </c>
    </row>
    <row r="218" spans="1:23" x14ac:dyDescent="0.2">
      <c r="A218" s="31" t="s">
        <v>17</v>
      </c>
      <c r="B218" s="25" t="s">
        <v>356</v>
      </c>
      <c r="C218" s="53" t="s">
        <v>14389</v>
      </c>
      <c r="D218" s="25" t="s">
        <v>14388</v>
      </c>
      <c r="E218" s="97">
        <v>6628.25</v>
      </c>
      <c r="F218" s="27">
        <v>8828.818359375</v>
      </c>
      <c r="G218" s="27">
        <v>8878.0556640625</v>
      </c>
      <c r="H218" s="27">
        <v>9434.0029296875</v>
      </c>
      <c r="I218" s="27">
        <v>6804.3359375</v>
      </c>
      <c r="J218" s="27">
        <f t="shared" si="27"/>
        <v>8838.3251320349136</v>
      </c>
      <c r="K218" s="28">
        <v>0.94560611248016357</v>
      </c>
      <c r="L218" s="28">
        <v>0.99818742275238037</v>
      </c>
      <c r="M218" s="27">
        <v>8463.8037109375</v>
      </c>
      <c r="N218" s="27">
        <v>9403.0923676667371</v>
      </c>
      <c r="O218" s="66">
        <f t="shared" si="28"/>
        <v>8395.7334547806895</v>
      </c>
      <c r="P218" s="66">
        <f t="shared" si="29"/>
        <v>8447.9406212219419</v>
      </c>
      <c r="Q218" s="66">
        <f t="shared" si="30"/>
        <v>8557.7325766104241</v>
      </c>
      <c r="R218" s="66">
        <f t="shared" si="31"/>
        <v>8461.1724870378421</v>
      </c>
      <c r="S218" s="67">
        <f>E218/INDEX('CCG overall weighted population'!$F$4:$F$195,MATCH(A218,'CCG overall weighted population'!$A$4:$A$195,0))*INDEX('CCG overall weighted population'!$T$4:$T$195,MATCH(A218,'CCG overall weighted population'!$A$4:$A$195,0))</f>
        <v>0</v>
      </c>
      <c r="T218" s="66">
        <f t="shared" si="32"/>
        <v>10619.609055829205</v>
      </c>
      <c r="U218" s="66">
        <f t="shared" si="33"/>
        <v>10619.609055829205</v>
      </c>
      <c r="V218" s="81">
        <f t="shared" si="34"/>
        <v>8457.2882838675705</v>
      </c>
      <c r="W218" s="110">
        <f t="shared" si="35"/>
        <v>1.2759458807177717</v>
      </c>
    </row>
    <row r="219" spans="1:23" x14ac:dyDescent="0.2">
      <c r="A219" s="31" t="s">
        <v>17</v>
      </c>
      <c r="B219" s="25" t="s">
        <v>356</v>
      </c>
      <c r="C219" s="53" t="s">
        <v>14387</v>
      </c>
      <c r="D219" s="25" t="s">
        <v>14386</v>
      </c>
      <c r="E219" s="97">
        <v>7940.5830078125</v>
      </c>
      <c r="F219" s="27">
        <v>10088.140625</v>
      </c>
      <c r="G219" s="27">
        <v>8950.7763671875</v>
      </c>
      <c r="H219" s="27">
        <v>6997.98388671875</v>
      </c>
      <c r="I219" s="27">
        <v>6945.87353515625</v>
      </c>
      <c r="J219" s="27">
        <f t="shared" si="27"/>
        <v>9421.2055730495467</v>
      </c>
      <c r="K219" s="28">
        <v>0.94560611248016357</v>
      </c>
      <c r="L219" s="28">
        <v>0.99818742275238037</v>
      </c>
      <c r="M219" s="27">
        <v>8858.8740234375</v>
      </c>
      <c r="N219" s="27">
        <v>6408.1662945011913</v>
      </c>
      <c r="O219" s="66">
        <f t="shared" si="28"/>
        <v>8608.2033742754065</v>
      </c>
      <c r="P219" s="66">
        <f t="shared" si="29"/>
        <v>8661.7317418375096</v>
      </c>
      <c r="Q219" s="66">
        <f t="shared" si="30"/>
        <v>8613.8032505438696</v>
      </c>
      <c r="R219" s="66">
        <f t="shared" si="31"/>
        <v>8655.9555138496562</v>
      </c>
      <c r="S219" s="67">
        <f>E219/INDEX('CCG overall weighted population'!$F$4:$F$195,MATCH(A219,'CCG overall weighted population'!$A$4:$A$195,0))*INDEX('CCG overall weighted population'!$T$4:$T$195,MATCH(A219,'CCG overall weighted population'!$A$4:$A$195,0))</f>
        <v>0</v>
      </c>
      <c r="T219" s="66">
        <f t="shared" si="32"/>
        <v>10864.081036352172</v>
      </c>
      <c r="U219" s="66">
        <f t="shared" si="33"/>
        <v>10864.081036352172</v>
      </c>
      <c r="V219" s="81">
        <f t="shared" si="34"/>
        <v>8651.9818931841855</v>
      </c>
      <c r="W219" s="110">
        <f t="shared" si="35"/>
        <v>1.0895902586336244</v>
      </c>
    </row>
    <row r="220" spans="1:23" x14ac:dyDescent="0.2">
      <c r="A220" s="31" t="s">
        <v>17</v>
      </c>
      <c r="B220" s="25" t="s">
        <v>356</v>
      </c>
      <c r="C220" s="53" t="s">
        <v>14385</v>
      </c>
      <c r="D220" s="25" t="s">
        <v>14384</v>
      </c>
      <c r="E220" s="97">
        <v>7842.1669921875</v>
      </c>
      <c r="F220" s="27">
        <v>9625.4033203125</v>
      </c>
      <c r="G220" s="27">
        <v>9104.255859375</v>
      </c>
      <c r="H220" s="27">
        <v>8726.517578125</v>
      </c>
      <c r="I220" s="27">
        <v>9329.3466796875</v>
      </c>
      <c r="J220" s="27">
        <f t="shared" si="27"/>
        <v>9444.9407490217873</v>
      </c>
      <c r="K220" s="28">
        <v>0.94560611248016357</v>
      </c>
      <c r="L220" s="28">
        <v>0.99818742275238037</v>
      </c>
      <c r="M220" s="27">
        <v>9003.5400390625</v>
      </c>
      <c r="N220" s="27">
        <v>10349.604469132046</v>
      </c>
      <c r="O220" s="66">
        <f t="shared" si="28"/>
        <v>9000.395722207586</v>
      </c>
      <c r="P220" s="66">
        <f t="shared" si="29"/>
        <v>9056.3628583770733</v>
      </c>
      <c r="Q220" s="66">
        <f t="shared" si="30"/>
        <v>9138.1464820694546</v>
      </c>
      <c r="R220" s="66">
        <f t="shared" si="31"/>
        <v>9066.2192265490994</v>
      </c>
      <c r="S220" s="67">
        <f>E220/INDEX('CCG overall weighted population'!$F$4:$F$195,MATCH(A220,'CCG overall weighted population'!$A$4:$A$195,0))*INDEX('CCG overall weighted population'!$T$4:$T$195,MATCH(A220,'CCG overall weighted population'!$A$4:$A$195,0))</f>
        <v>0</v>
      </c>
      <c r="T220" s="66">
        <f t="shared" si="32"/>
        <v>11379.002608431645</v>
      </c>
      <c r="U220" s="66">
        <f t="shared" si="33"/>
        <v>11379.002608431645</v>
      </c>
      <c r="V220" s="81">
        <f t="shared" si="34"/>
        <v>9062.0572693834602</v>
      </c>
      <c r="W220" s="110">
        <f t="shared" si="35"/>
        <v>1.1555552538489982</v>
      </c>
    </row>
    <row r="221" spans="1:23" x14ac:dyDescent="0.2">
      <c r="A221" s="31" t="s">
        <v>17</v>
      </c>
      <c r="B221" s="25" t="s">
        <v>356</v>
      </c>
      <c r="C221" s="53" t="s">
        <v>14383</v>
      </c>
      <c r="D221" s="25" t="s">
        <v>14382</v>
      </c>
      <c r="E221" s="97">
        <v>5176.083984375</v>
      </c>
      <c r="F221" s="27">
        <v>6529.20947265625</v>
      </c>
      <c r="G221" s="27">
        <v>6644.361328125</v>
      </c>
      <c r="H221" s="27">
        <v>4407.01611328125</v>
      </c>
      <c r="I221" s="27">
        <v>3350.9736328125</v>
      </c>
      <c r="J221" s="27">
        <f t="shared" si="27"/>
        <v>6086.165233624869</v>
      </c>
      <c r="K221" s="28">
        <v>0.94560611248016357</v>
      </c>
      <c r="L221" s="28">
        <v>0.99818742275238037</v>
      </c>
      <c r="M221" s="27">
        <v>6024.31494140625</v>
      </c>
      <c r="N221" s="27">
        <v>4695.3160735454903</v>
      </c>
      <c r="O221" s="66">
        <f t="shared" si="28"/>
        <v>5613.4022984963813</v>
      </c>
      <c r="P221" s="66">
        <f t="shared" si="29"/>
        <v>5648.3081026977325</v>
      </c>
      <c r="Q221" s="66">
        <f t="shared" si="30"/>
        <v>5891.4150546201745</v>
      </c>
      <c r="R221" s="66">
        <f t="shared" si="31"/>
        <v>5677.6067754043843</v>
      </c>
      <c r="S221" s="67">
        <f>E221/INDEX('CCG overall weighted population'!$F$4:$F$195,MATCH(A221,'CCG overall weighted population'!$A$4:$A$195,0))*INDEX('CCG overall weighted population'!$T$4:$T$195,MATCH(A221,'CCG overall weighted population'!$A$4:$A$195,0))</f>
        <v>0</v>
      </c>
      <c r="T221" s="66">
        <f t="shared" si="32"/>
        <v>7125.9585382391697</v>
      </c>
      <c r="U221" s="66">
        <f t="shared" si="33"/>
        <v>7125.9585382391697</v>
      </c>
      <c r="V221" s="81">
        <f t="shared" si="34"/>
        <v>5675.0004016104022</v>
      </c>
      <c r="W221" s="110">
        <f t="shared" si="35"/>
        <v>1.0963887793825364</v>
      </c>
    </row>
    <row r="222" spans="1:23" x14ac:dyDescent="0.2">
      <c r="A222" s="31" t="s">
        <v>17</v>
      </c>
      <c r="B222" s="25" t="s">
        <v>356</v>
      </c>
      <c r="C222" s="53" t="s">
        <v>14381</v>
      </c>
      <c r="D222" s="25" t="s">
        <v>14380</v>
      </c>
      <c r="E222" s="97">
        <v>5120.25</v>
      </c>
      <c r="F222" s="27">
        <v>6977.5087890625</v>
      </c>
      <c r="G222" s="27">
        <v>7538.609375</v>
      </c>
      <c r="H222" s="27">
        <v>6405.95263671875</v>
      </c>
      <c r="I222" s="27">
        <v>4269.4736328125</v>
      </c>
      <c r="J222" s="27">
        <f t="shared" si="27"/>
        <v>6815.0274569039921</v>
      </c>
      <c r="K222" s="28">
        <v>0.94560611248016357</v>
      </c>
      <c r="L222" s="28">
        <v>0.99818742275238037</v>
      </c>
      <c r="M222" s="27">
        <v>6890.046875</v>
      </c>
      <c r="N222" s="27">
        <v>7552.7959182672439</v>
      </c>
      <c r="O222" s="66">
        <f t="shared" si="28"/>
        <v>6502.2881554210589</v>
      </c>
      <c r="P222" s="66">
        <f t="shared" si="29"/>
        <v>6542.721316121957</v>
      </c>
      <c r="Q222" s="66">
        <f t="shared" si="30"/>
        <v>6956.3217793267249</v>
      </c>
      <c r="R222" s="66">
        <f t="shared" si="31"/>
        <v>6592.5674620545597</v>
      </c>
      <c r="S222" s="67">
        <f>E222/INDEX('CCG overall weighted population'!$F$4:$F$195,MATCH(A222,'CCG overall weighted population'!$A$4:$A$195,0))*INDEX('CCG overall weighted population'!$T$4:$T$195,MATCH(A222,'CCG overall weighted population'!$A$4:$A$195,0))</f>
        <v>0</v>
      </c>
      <c r="T222" s="66">
        <f t="shared" si="32"/>
        <v>8274.3247733635817</v>
      </c>
      <c r="U222" s="66">
        <f t="shared" si="33"/>
        <v>8274.3247733635817</v>
      </c>
      <c r="V222" s="81">
        <f t="shared" si="34"/>
        <v>6589.5410645339362</v>
      </c>
      <c r="W222" s="110">
        <f t="shared" si="35"/>
        <v>1.2869568994744272</v>
      </c>
    </row>
    <row r="223" spans="1:23" x14ac:dyDescent="0.2">
      <c r="A223" s="31" t="s">
        <v>17</v>
      </c>
      <c r="B223" s="25" t="s">
        <v>356</v>
      </c>
      <c r="C223" s="53" t="s">
        <v>14379</v>
      </c>
      <c r="D223" s="25" t="s">
        <v>14378</v>
      </c>
      <c r="E223" s="97">
        <v>3119.416748046875</v>
      </c>
      <c r="F223" s="27">
        <v>4060.01513671875</v>
      </c>
      <c r="G223" s="27">
        <v>4713.13134765625</v>
      </c>
      <c r="H223" s="27">
        <v>3958.490966796875</v>
      </c>
      <c r="I223" s="27">
        <v>2624.1015625</v>
      </c>
      <c r="J223" s="27">
        <f t="shared" si="27"/>
        <v>4026.8699542960217</v>
      </c>
      <c r="K223" s="28">
        <v>0.94560611248016357</v>
      </c>
      <c r="L223" s="28">
        <v>0.99818742275238037</v>
      </c>
      <c r="M223" s="27">
        <v>3983.925048828125</v>
      </c>
      <c r="N223" s="27">
        <v>3949.3757498469658</v>
      </c>
      <c r="O223" s="66">
        <f t="shared" si="28"/>
        <v>3793.616234813911</v>
      </c>
      <c r="P223" s="66">
        <f t="shared" si="29"/>
        <v>3817.2060682992028</v>
      </c>
      <c r="Q223" s="66">
        <f t="shared" si="30"/>
        <v>3980.4701189300094</v>
      </c>
      <c r="R223" s="66">
        <f t="shared" si="31"/>
        <v>3836.8822640902645</v>
      </c>
      <c r="S223" s="67">
        <f>E223/INDEX('CCG overall weighted population'!$F$4:$F$195,MATCH(A223,'CCG overall weighted population'!$A$4:$A$195,0))*INDEX('CCG overall weighted population'!$T$4:$T$195,MATCH(A223,'CCG overall weighted population'!$A$4:$A$195,0))</f>
        <v>0</v>
      </c>
      <c r="T223" s="66">
        <f t="shared" si="32"/>
        <v>4815.6670603636639</v>
      </c>
      <c r="U223" s="66">
        <f t="shared" si="33"/>
        <v>4815.6670603636639</v>
      </c>
      <c r="V223" s="81">
        <f t="shared" si="34"/>
        <v>3835.1208970602256</v>
      </c>
      <c r="W223" s="110">
        <f t="shared" si="35"/>
        <v>1.2294352460156106</v>
      </c>
    </row>
    <row r="224" spans="1:23" x14ac:dyDescent="0.2">
      <c r="A224" s="31" t="s">
        <v>17</v>
      </c>
      <c r="B224" s="25" t="s">
        <v>356</v>
      </c>
      <c r="C224" s="53" t="s">
        <v>14377</v>
      </c>
      <c r="D224" s="25" t="s">
        <v>8706</v>
      </c>
      <c r="E224" s="97">
        <v>2896.08349609375</v>
      </c>
      <c r="F224" s="27">
        <v>3563.800048828125</v>
      </c>
      <c r="G224" s="27">
        <v>2933.49365234375</v>
      </c>
      <c r="H224" s="27">
        <v>3799.538818359375</v>
      </c>
      <c r="I224" s="27">
        <v>3425.120361328125</v>
      </c>
      <c r="J224" s="27">
        <f t="shared" si="27"/>
        <v>3552.9222804294623</v>
      </c>
      <c r="K224" s="28">
        <v>0.94560611248016357</v>
      </c>
      <c r="L224" s="28">
        <v>0.99818742275238037</v>
      </c>
      <c r="M224" s="27">
        <v>3215.114990234375</v>
      </c>
      <c r="N224" s="27">
        <v>3853.0857720650688</v>
      </c>
      <c r="O224" s="66">
        <f t="shared" si="28"/>
        <v>3381.9075688535963</v>
      </c>
      <c r="P224" s="66">
        <f t="shared" si="29"/>
        <v>3402.9372754643437</v>
      </c>
      <c r="Q224" s="66">
        <f t="shared" si="30"/>
        <v>3278.9120684174445</v>
      </c>
      <c r="R224" s="66">
        <f t="shared" si="31"/>
        <v>3387.9900519484931</v>
      </c>
      <c r="S224" s="67">
        <f>E224/INDEX('CCG overall weighted population'!$F$4:$F$195,MATCH(A224,'CCG overall weighted population'!$A$4:$A$195,0))*INDEX('CCG overall weighted population'!$T$4:$T$195,MATCH(A224,'CCG overall weighted population'!$A$4:$A$195,0))</f>
        <v>0</v>
      </c>
      <c r="T224" s="66">
        <f t="shared" si="32"/>
        <v>4252.2628975889547</v>
      </c>
      <c r="U224" s="66">
        <f t="shared" si="33"/>
        <v>4252.2628975889547</v>
      </c>
      <c r="V224" s="81">
        <f t="shared" si="34"/>
        <v>3386.4347542966857</v>
      </c>
      <c r="W224" s="110">
        <f t="shared" si="35"/>
        <v>1.1693153042252835</v>
      </c>
    </row>
    <row r="225" spans="1:23" x14ac:dyDescent="0.2">
      <c r="A225" s="31" t="s">
        <v>17</v>
      </c>
      <c r="B225" s="25" t="s">
        <v>356</v>
      </c>
      <c r="C225" s="53" t="s">
        <v>14376</v>
      </c>
      <c r="D225" s="25" t="s">
        <v>14375</v>
      </c>
      <c r="E225" s="97">
        <v>5597.666015625</v>
      </c>
      <c r="F225" s="27">
        <v>7913.8408203125</v>
      </c>
      <c r="G225" s="27">
        <v>7822.255859375</v>
      </c>
      <c r="H225" s="27">
        <v>7515.92822265625</v>
      </c>
      <c r="I225" s="27">
        <v>4955.25830078125</v>
      </c>
      <c r="J225" s="27">
        <f t="shared" si="27"/>
        <v>7725.0805535466243</v>
      </c>
      <c r="K225" s="28">
        <v>0.94560611248016357</v>
      </c>
      <c r="L225" s="28">
        <v>0.99818742275238037</v>
      </c>
      <c r="M225" s="27">
        <v>7322.32275390625</v>
      </c>
      <c r="N225" s="27">
        <v>7904.6472067999402</v>
      </c>
      <c r="O225" s="66">
        <f t="shared" si="28"/>
        <v>7308.5918804566845</v>
      </c>
      <c r="P225" s="66">
        <f t="shared" si="29"/>
        <v>7354.0388774116591</v>
      </c>
      <c r="Q225" s="66">
        <f t="shared" si="30"/>
        <v>7380.5551991956199</v>
      </c>
      <c r="R225" s="66">
        <f t="shared" si="31"/>
        <v>7357.234561562972</v>
      </c>
      <c r="S225" s="67">
        <f>E225/INDEX('CCG overall weighted population'!$F$4:$F$195,MATCH(A225,'CCG overall weighted population'!$A$4:$A$195,0))*INDEX('CCG overall weighted population'!$T$4:$T$195,MATCH(A225,'CCG overall weighted population'!$A$4:$A$195,0))</f>
        <v>0</v>
      </c>
      <c r="T225" s="66">
        <f t="shared" si="32"/>
        <v>9234.0576788296257</v>
      </c>
      <c r="U225" s="66">
        <f t="shared" si="33"/>
        <v>9234.0576788296257</v>
      </c>
      <c r="V225" s="81">
        <f t="shared" si="34"/>
        <v>7353.8571343976191</v>
      </c>
      <c r="W225" s="110">
        <f t="shared" si="35"/>
        <v>1.3137363168632228</v>
      </c>
    </row>
    <row r="226" spans="1:23" x14ac:dyDescent="0.2">
      <c r="A226" s="31" t="s">
        <v>17</v>
      </c>
      <c r="B226" s="25" t="s">
        <v>356</v>
      </c>
      <c r="C226" s="53" t="s">
        <v>14374</v>
      </c>
      <c r="D226" s="25" t="s">
        <v>14373</v>
      </c>
      <c r="E226" s="97">
        <v>3976.25</v>
      </c>
      <c r="F226" s="27">
        <v>5576.11474609375</v>
      </c>
      <c r="G226" s="27">
        <v>5868.796875</v>
      </c>
      <c r="H226" s="27">
        <v>5267.3564453125</v>
      </c>
      <c r="I226" s="27">
        <v>4457.50537109375</v>
      </c>
      <c r="J226" s="27">
        <f t="shared" si="27"/>
        <v>5502.0157693541232</v>
      </c>
      <c r="K226" s="28">
        <v>0.94560611248016357</v>
      </c>
      <c r="L226" s="28">
        <v>0.99818742275238037</v>
      </c>
      <c r="M226" s="27">
        <v>5365.96728515625</v>
      </c>
      <c r="N226" s="27">
        <v>5959.5869221035209</v>
      </c>
      <c r="O226" s="66">
        <f t="shared" si="28"/>
        <v>5236.4991557053027</v>
      </c>
      <c r="P226" s="66">
        <f t="shared" si="29"/>
        <v>5269.0612641218959</v>
      </c>
      <c r="Q226" s="66">
        <f t="shared" si="30"/>
        <v>5425.3292488509769</v>
      </c>
      <c r="R226" s="66">
        <f t="shared" si="31"/>
        <v>5287.8943106592324</v>
      </c>
      <c r="S226" s="67">
        <f>E226/INDEX('CCG overall weighted population'!$F$4:$F$195,MATCH(A226,'CCG overall weighted population'!$A$4:$A$195,0))*INDEX('CCG overall weighted population'!$T$4:$T$195,MATCH(A226,'CCG overall weighted population'!$A$4:$A$195,0))</f>
        <v>0</v>
      </c>
      <c r="T226" s="66">
        <f t="shared" si="32"/>
        <v>6636.8308167422629</v>
      </c>
      <c r="U226" s="66">
        <f t="shared" si="33"/>
        <v>6636.8308167422629</v>
      </c>
      <c r="V226" s="81">
        <f t="shared" si="34"/>
        <v>5285.4668390674424</v>
      </c>
      <c r="W226" s="110">
        <f t="shared" si="35"/>
        <v>1.3292591861848331</v>
      </c>
    </row>
    <row r="227" spans="1:23" x14ac:dyDescent="0.2">
      <c r="A227" s="31" t="s">
        <v>18</v>
      </c>
      <c r="B227" s="25" t="s">
        <v>368</v>
      </c>
      <c r="C227" s="53" t="s">
        <v>14372</v>
      </c>
      <c r="D227" s="25" t="s">
        <v>14371</v>
      </c>
      <c r="E227" s="97">
        <v>13875.083984375</v>
      </c>
      <c r="F227" s="27">
        <v>19290.1875</v>
      </c>
      <c r="G227" s="27">
        <v>19240.939453125</v>
      </c>
      <c r="H227" s="27">
        <v>19367.66796875</v>
      </c>
      <c r="I227" s="27">
        <v>12275.4716796875</v>
      </c>
      <c r="J227" s="27">
        <f t="shared" si="27"/>
        <v>19006.401366464717</v>
      </c>
      <c r="K227" s="28">
        <v>0.94337928295135498</v>
      </c>
      <c r="L227" s="28">
        <v>0.99891364574432373</v>
      </c>
      <c r="M227" s="27">
        <v>17579.689453125</v>
      </c>
      <c r="N227" s="27">
        <v>26973.784365011725</v>
      </c>
      <c r="O227" s="66">
        <f t="shared" si="28"/>
        <v>18661.576567774177</v>
      </c>
      <c r="P227" s="66">
        <f t="shared" si="29"/>
        <v>18777.619798443346</v>
      </c>
      <c r="Q227" s="66">
        <f t="shared" si="30"/>
        <v>18519.098944313671</v>
      </c>
      <c r="R227" s="66">
        <f t="shared" si="31"/>
        <v>18746.463478835478</v>
      </c>
      <c r="S227" s="67">
        <f>E227/INDEX('CCG overall weighted population'!$F$4:$F$195,MATCH(A227,'CCG overall weighted population'!$A$4:$A$195,0))*INDEX('CCG overall weighted population'!$T$4:$T$195,MATCH(A227,'CCG overall weighted population'!$A$4:$A$195,0))</f>
        <v>0</v>
      </c>
      <c r="T227" s="66">
        <f t="shared" si="32"/>
        <v>23528.667407453875</v>
      </c>
      <c r="U227" s="66">
        <f t="shared" si="33"/>
        <v>23528.667407453875</v>
      </c>
      <c r="V227" s="81">
        <f t="shared" si="34"/>
        <v>18737.857688918368</v>
      </c>
      <c r="W227" s="110">
        <f t="shared" si="35"/>
        <v>1.3504680555461452</v>
      </c>
    </row>
    <row r="228" spans="1:23" x14ac:dyDescent="0.2">
      <c r="A228" s="31" t="s">
        <v>18</v>
      </c>
      <c r="B228" s="25" t="s">
        <v>368</v>
      </c>
      <c r="C228" s="53" t="s">
        <v>14370</v>
      </c>
      <c r="D228" s="25" t="s">
        <v>14369</v>
      </c>
      <c r="E228" s="97">
        <v>4572.4169921875</v>
      </c>
      <c r="F228" s="27">
        <v>4833.05419921875</v>
      </c>
      <c r="G228" s="27">
        <v>5219.36865234375</v>
      </c>
      <c r="H228" s="27">
        <v>7676.22998046875</v>
      </c>
      <c r="I228" s="27">
        <v>2433.164794921875</v>
      </c>
      <c r="J228" s="27">
        <f t="shared" si="27"/>
        <v>5183.9160994304621</v>
      </c>
      <c r="K228" s="28">
        <v>0.94337928295135498</v>
      </c>
      <c r="L228" s="28">
        <v>0.99891364574432373</v>
      </c>
      <c r="M228" s="27">
        <v>5597.78125</v>
      </c>
      <c r="N228" s="27">
        <v>11626.128186160067</v>
      </c>
      <c r="O228" s="66">
        <f t="shared" si="28"/>
        <v>5492.1710625337264</v>
      </c>
      <c r="P228" s="66">
        <f t="shared" si="29"/>
        <v>5526.3230148711673</v>
      </c>
      <c r="Q228" s="66">
        <f t="shared" si="30"/>
        <v>6200.6159436160069</v>
      </c>
      <c r="R228" s="66">
        <f t="shared" si="31"/>
        <v>5607.5871978633813</v>
      </c>
      <c r="S228" s="67">
        <f>E228/INDEX('CCG overall weighted population'!$F$4:$F$195,MATCH(A228,'CCG overall weighted population'!$A$4:$A$195,0))*INDEX('CCG overall weighted population'!$T$4:$T$195,MATCH(A228,'CCG overall weighted population'!$A$4:$A$195,0))</f>
        <v>0</v>
      </c>
      <c r="T228" s="66">
        <f t="shared" si="32"/>
        <v>7038.0770370785549</v>
      </c>
      <c r="U228" s="66">
        <f t="shared" si="33"/>
        <v>7038.0770370785549</v>
      </c>
      <c r="V228" s="81">
        <f t="shared" si="34"/>
        <v>5605.0129674000636</v>
      </c>
      <c r="W228" s="110">
        <f t="shared" si="35"/>
        <v>1.2258315409501961</v>
      </c>
    </row>
    <row r="229" spans="1:23" x14ac:dyDescent="0.2">
      <c r="A229" s="31" t="s">
        <v>18</v>
      </c>
      <c r="B229" s="25" t="s">
        <v>368</v>
      </c>
      <c r="C229" s="53" t="s">
        <v>14368</v>
      </c>
      <c r="D229" s="25" t="s">
        <v>14367</v>
      </c>
      <c r="E229" s="97">
        <v>11273.166015625</v>
      </c>
      <c r="F229" s="27">
        <v>17414.693359375</v>
      </c>
      <c r="G229" s="27">
        <v>18199.052734375</v>
      </c>
      <c r="H229" s="27">
        <v>13984.162109375</v>
      </c>
      <c r="I229" s="27">
        <v>10097.810546875</v>
      </c>
      <c r="J229" s="27">
        <f t="shared" si="27"/>
        <v>16646.090504723885</v>
      </c>
      <c r="K229" s="28">
        <v>0.94337928295135498</v>
      </c>
      <c r="L229" s="28">
        <v>0.99891364574432373</v>
      </c>
      <c r="M229" s="27">
        <v>15685.8115234375</v>
      </c>
      <c r="N229" s="27">
        <v>13567.859095296941</v>
      </c>
      <c r="O229" s="66">
        <f t="shared" si="28"/>
        <v>15396.438773419837</v>
      </c>
      <c r="P229" s="66">
        <f t="shared" si="29"/>
        <v>15492.178406648522</v>
      </c>
      <c r="Q229" s="66">
        <f t="shared" si="30"/>
        <v>15474.016280623444</v>
      </c>
      <c r="R229" s="66">
        <f t="shared" si="31"/>
        <v>15489.989550337101</v>
      </c>
      <c r="S229" s="67">
        <f>E229/INDEX('CCG overall weighted population'!$F$4:$F$195,MATCH(A229,'CCG overall weighted population'!$A$4:$A$195,0))*INDEX('CCG overall weighted population'!$T$4:$T$195,MATCH(A229,'CCG overall weighted population'!$A$4:$A$195,0))</f>
        <v>0</v>
      </c>
      <c r="T229" s="66">
        <f t="shared" si="32"/>
        <v>19441.470263779996</v>
      </c>
      <c r="U229" s="66">
        <f t="shared" si="33"/>
        <v>19441.470263779996</v>
      </c>
      <c r="V229" s="81">
        <f t="shared" si="34"/>
        <v>15482.878684010826</v>
      </c>
      <c r="W229" s="110">
        <f t="shared" si="35"/>
        <v>1.3734277187571813</v>
      </c>
    </row>
    <row r="230" spans="1:23" x14ac:dyDescent="0.2">
      <c r="A230" s="31" t="s">
        <v>18</v>
      </c>
      <c r="B230" s="25" t="s">
        <v>368</v>
      </c>
      <c r="C230" s="53" t="s">
        <v>14366</v>
      </c>
      <c r="D230" s="25" t="s">
        <v>14365</v>
      </c>
      <c r="E230" s="97">
        <v>5764.666015625</v>
      </c>
      <c r="F230" s="27">
        <v>8376.001953125</v>
      </c>
      <c r="G230" s="27">
        <v>8568.2705078125</v>
      </c>
      <c r="H230" s="27">
        <v>7430.52978515625</v>
      </c>
      <c r="I230" s="27">
        <v>4152.6474609375</v>
      </c>
      <c r="J230" s="27">
        <f t="shared" si="27"/>
        <v>8070.7015388958698</v>
      </c>
      <c r="K230" s="28">
        <v>0.94337928295135498</v>
      </c>
      <c r="L230" s="28">
        <v>0.99891364574432373</v>
      </c>
      <c r="M230" s="27">
        <v>7657.42138671875</v>
      </c>
      <c r="N230" s="27">
        <v>10734.057471284123</v>
      </c>
      <c r="O230" s="66">
        <f t="shared" si="28"/>
        <v>7856.4439483461138</v>
      </c>
      <c r="P230" s="66">
        <f t="shared" si="29"/>
        <v>7905.2976523204961</v>
      </c>
      <c r="Q230" s="66">
        <f t="shared" si="30"/>
        <v>7965.0849951752871</v>
      </c>
      <c r="R230" s="66">
        <f t="shared" si="31"/>
        <v>7912.5030809454311</v>
      </c>
      <c r="S230" s="67">
        <f>E230/INDEX('CCG overall weighted population'!$F$4:$F$195,MATCH(A230,'CCG overall weighted population'!$A$4:$A$195,0))*INDEX('CCG overall weighted population'!$T$4:$T$195,MATCH(A230,'CCG overall weighted population'!$A$4:$A$195,0))</f>
        <v>0</v>
      </c>
      <c r="T230" s="66">
        <f t="shared" si="32"/>
        <v>9930.974637547155</v>
      </c>
      <c r="U230" s="66">
        <f t="shared" si="33"/>
        <v>9930.974637547155</v>
      </c>
      <c r="V230" s="81">
        <f t="shared" si="34"/>
        <v>7908.8707510763888</v>
      </c>
      <c r="W230" s="110">
        <f t="shared" si="35"/>
        <v>1.371956455003563</v>
      </c>
    </row>
    <row r="231" spans="1:23" x14ac:dyDescent="0.2">
      <c r="A231" s="31" t="s">
        <v>18</v>
      </c>
      <c r="B231" s="25" t="s">
        <v>368</v>
      </c>
      <c r="C231" s="53" t="s">
        <v>14364</v>
      </c>
      <c r="D231" s="25" t="s">
        <v>14363</v>
      </c>
      <c r="E231" s="97">
        <v>7494.8330078125</v>
      </c>
      <c r="F231" s="27">
        <v>7814.244140625</v>
      </c>
      <c r="G231" s="27">
        <v>8690.572265625</v>
      </c>
      <c r="H231" s="27">
        <v>9227.0419921875</v>
      </c>
      <c r="I231" s="27">
        <v>6856.8466796875</v>
      </c>
      <c r="J231" s="27">
        <f t="shared" si="27"/>
        <v>8042.280222113438</v>
      </c>
      <c r="K231" s="28">
        <v>0.94337928295135498</v>
      </c>
      <c r="L231" s="28">
        <v>0.99891364574432373</v>
      </c>
      <c r="M231" s="27">
        <v>8305.953125</v>
      </c>
      <c r="N231" s="27">
        <v>11863.710018469099</v>
      </c>
      <c r="O231" s="66">
        <f t="shared" si="28"/>
        <v>7938.7925989410387</v>
      </c>
      <c r="P231" s="66">
        <f t="shared" si="29"/>
        <v>7988.1583713047976</v>
      </c>
      <c r="Q231" s="66">
        <f t="shared" si="30"/>
        <v>8661.7288143469104</v>
      </c>
      <c r="R231" s="66">
        <f t="shared" si="31"/>
        <v>8069.3354820353097</v>
      </c>
      <c r="S231" s="67">
        <f>E231/INDEX('CCG overall weighted population'!$F$4:$F$195,MATCH(A231,'CCG overall weighted population'!$A$4:$A$195,0))*INDEX('CCG overall weighted population'!$T$4:$T$195,MATCH(A231,'CCG overall weighted population'!$A$4:$A$195,0))</f>
        <v>0</v>
      </c>
      <c r="T231" s="66">
        <f t="shared" si="32"/>
        <v>10127.81482599775</v>
      </c>
      <c r="U231" s="66">
        <f t="shared" si="33"/>
        <v>10127.81482599775</v>
      </c>
      <c r="V231" s="81">
        <f t="shared" si="34"/>
        <v>8065.6311563630325</v>
      </c>
      <c r="W231" s="110">
        <f t="shared" si="35"/>
        <v>1.0761588881240638</v>
      </c>
    </row>
    <row r="232" spans="1:23" x14ac:dyDescent="0.2">
      <c r="A232" s="31" t="s">
        <v>18</v>
      </c>
      <c r="B232" s="25" t="s">
        <v>368</v>
      </c>
      <c r="C232" s="53" t="s">
        <v>14362</v>
      </c>
      <c r="D232" s="25" t="s">
        <v>14361</v>
      </c>
      <c r="E232" s="97">
        <v>10189.083984375</v>
      </c>
      <c r="F232" s="27">
        <v>12530.69921875</v>
      </c>
      <c r="G232" s="27">
        <v>12871.0302734375</v>
      </c>
      <c r="H232" s="27">
        <v>11354.708984375</v>
      </c>
      <c r="I232" s="27">
        <v>8985.8818359375</v>
      </c>
      <c r="J232" s="27">
        <f t="shared" si="27"/>
        <v>12228.619308822701</v>
      </c>
      <c r="K232" s="28">
        <v>0.94337928295135498</v>
      </c>
      <c r="L232" s="28">
        <v>0.99891364574432373</v>
      </c>
      <c r="M232" s="27">
        <v>11921.3447265625</v>
      </c>
      <c r="N232" s="27">
        <v>14711.795935584583</v>
      </c>
      <c r="O232" s="66">
        <f t="shared" si="28"/>
        <v>11757.696938376142</v>
      </c>
      <c r="P232" s="66">
        <f t="shared" si="29"/>
        <v>11830.809793177181</v>
      </c>
      <c r="Q232" s="66">
        <f t="shared" si="30"/>
        <v>12200.389847464709</v>
      </c>
      <c r="R232" s="66">
        <f t="shared" si="31"/>
        <v>11875.350703932096</v>
      </c>
      <c r="S232" s="67">
        <f>E232/INDEX('CCG overall weighted population'!$F$4:$F$195,MATCH(A232,'CCG overall weighted population'!$A$4:$A$195,0))*INDEX('CCG overall weighted population'!$T$4:$T$195,MATCH(A232,'CCG overall weighted population'!$A$4:$A$195,0))</f>
        <v>0</v>
      </c>
      <c r="T232" s="66">
        <f t="shared" si="32"/>
        <v>14904.740692832183</v>
      </c>
      <c r="U232" s="66">
        <f t="shared" si="33"/>
        <v>14904.740692832183</v>
      </c>
      <c r="V232" s="81">
        <f t="shared" si="34"/>
        <v>11869.899181117384</v>
      </c>
      <c r="W232" s="110">
        <f t="shared" si="35"/>
        <v>1.1649623459105765</v>
      </c>
    </row>
    <row r="233" spans="1:23" x14ac:dyDescent="0.2">
      <c r="A233" s="31" t="s">
        <v>18</v>
      </c>
      <c r="B233" s="25" t="s">
        <v>368</v>
      </c>
      <c r="C233" s="53" t="s">
        <v>14360</v>
      </c>
      <c r="D233" s="25" t="s">
        <v>14359</v>
      </c>
      <c r="E233" s="97">
        <v>4990.0830078125</v>
      </c>
      <c r="F233" s="27">
        <v>6593.17333984375</v>
      </c>
      <c r="G233" s="27">
        <v>6725.98828125</v>
      </c>
      <c r="H233" s="27">
        <v>6338.5166015625</v>
      </c>
      <c r="I233" s="27">
        <v>4519.71923828125</v>
      </c>
      <c r="J233" s="27">
        <f t="shared" si="27"/>
        <v>6477.1485652190622</v>
      </c>
      <c r="K233" s="28">
        <v>0.94337928295135498</v>
      </c>
      <c r="L233" s="28">
        <v>0.99891364574432373</v>
      </c>
      <c r="M233" s="27">
        <v>6203.52294921875</v>
      </c>
      <c r="N233" s="27">
        <v>7827.503742240694</v>
      </c>
      <c r="O233" s="66">
        <f t="shared" si="28"/>
        <v>6231.0210210513515</v>
      </c>
      <c r="P233" s="66">
        <f t="shared" si="29"/>
        <v>6269.7673620705191</v>
      </c>
      <c r="Q233" s="66">
        <f t="shared" si="30"/>
        <v>6365.9210285209447</v>
      </c>
      <c r="R233" s="66">
        <f t="shared" si="31"/>
        <v>6281.3555736810786</v>
      </c>
      <c r="S233" s="67">
        <f>E233/INDEX('CCG overall weighted population'!$F$4:$F$195,MATCH(A233,'CCG overall weighted population'!$A$4:$A$195,0))*INDEX('CCG overall weighted population'!$T$4:$T$195,MATCH(A233,'CCG overall weighted population'!$A$4:$A$195,0))</f>
        <v>0</v>
      </c>
      <c r="T233" s="66">
        <f t="shared" si="32"/>
        <v>7883.7230461070139</v>
      </c>
      <c r="U233" s="66">
        <f t="shared" si="33"/>
        <v>7883.7230461070139</v>
      </c>
      <c r="V233" s="81">
        <f t="shared" si="34"/>
        <v>6278.4720417272902</v>
      </c>
      <c r="W233" s="110">
        <f t="shared" si="35"/>
        <v>1.2581899002276478</v>
      </c>
    </row>
    <row r="234" spans="1:23" x14ac:dyDescent="0.2">
      <c r="A234" s="31" t="s">
        <v>18</v>
      </c>
      <c r="B234" s="25" t="s">
        <v>368</v>
      </c>
      <c r="C234" s="53" t="s">
        <v>14358</v>
      </c>
      <c r="D234" s="25" t="s">
        <v>14357</v>
      </c>
      <c r="E234" s="97">
        <v>8120.4169921875</v>
      </c>
      <c r="F234" s="27">
        <v>9975.5478515625</v>
      </c>
      <c r="G234" s="27">
        <v>9612.8740234375</v>
      </c>
      <c r="H234" s="27">
        <v>7830.1142578125</v>
      </c>
      <c r="I234" s="27">
        <v>6747.73046875</v>
      </c>
      <c r="J234" s="27">
        <f t="shared" si="27"/>
        <v>9496.3082325019113</v>
      </c>
      <c r="K234" s="28">
        <v>0.94337928295135498</v>
      </c>
      <c r="L234" s="28">
        <v>0.99891364574432373</v>
      </c>
      <c r="M234" s="27">
        <v>9244.2939453125</v>
      </c>
      <c r="N234" s="27">
        <v>9073.1922648601321</v>
      </c>
      <c r="O234" s="66">
        <f t="shared" si="28"/>
        <v>8909.0156945850395</v>
      </c>
      <c r="P234" s="66">
        <f t="shared" si="29"/>
        <v>8964.4146025780137</v>
      </c>
      <c r="Q234" s="66">
        <f t="shared" si="30"/>
        <v>9227.1837772672643</v>
      </c>
      <c r="R234" s="66">
        <f t="shared" si="31"/>
        <v>8996.0829196941504</v>
      </c>
      <c r="S234" s="67">
        <f>E234/INDEX('CCG overall weighted population'!$F$4:$F$195,MATCH(A234,'CCG overall weighted population'!$A$4:$A$195,0))*INDEX('CCG overall weighted population'!$T$4:$T$195,MATCH(A234,'CCG overall weighted population'!$A$4:$A$195,0))</f>
        <v>0</v>
      </c>
      <c r="T234" s="66">
        <f t="shared" si="32"/>
        <v>11290.974600426811</v>
      </c>
      <c r="U234" s="66">
        <f t="shared" si="33"/>
        <v>11290.974600426811</v>
      </c>
      <c r="V234" s="81">
        <f t="shared" si="34"/>
        <v>8991.9531594451728</v>
      </c>
      <c r="W234" s="110">
        <f t="shared" si="35"/>
        <v>1.1073265286864162</v>
      </c>
    </row>
    <row r="235" spans="1:23" x14ac:dyDescent="0.2">
      <c r="A235" s="31" t="s">
        <v>18</v>
      </c>
      <c r="B235" s="25" t="s">
        <v>368</v>
      </c>
      <c r="C235" s="53" t="s">
        <v>14356</v>
      </c>
      <c r="D235" s="25" t="s">
        <v>14355</v>
      </c>
      <c r="E235" s="97">
        <v>12250</v>
      </c>
      <c r="F235" s="27">
        <v>17241.650390625</v>
      </c>
      <c r="G235" s="27">
        <v>16337.81640625</v>
      </c>
      <c r="H235" s="27">
        <v>12051.6787109375</v>
      </c>
      <c r="I235" s="27">
        <v>9756.7255859375</v>
      </c>
      <c r="J235" s="27">
        <f t="shared" si="27"/>
        <v>16094.106575922731</v>
      </c>
      <c r="K235" s="28">
        <v>0.94337928295135498</v>
      </c>
      <c r="L235" s="28">
        <v>0.99891364574432373</v>
      </c>
      <c r="M235" s="27">
        <v>15166.2197265625</v>
      </c>
      <c r="N235" s="27">
        <v>15494.992944420061</v>
      </c>
      <c r="O235" s="66">
        <f t="shared" si="28"/>
        <v>15109.895032185306</v>
      </c>
      <c r="P235" s="66">
        <f t="shared" si="29"/>
        <v>15203.852851249461</v>
      </c>
      <c r="Q235" s="66">
        <f t="shared" si="30"/>
        <v>15199.097048348256</v>
      </c>
      <c r="R235" s="66">
        <f t="shared" si="31"/>
        <v>15203.279693174145</v>
      </c>
      <c r="S235" s="67">
        <f>E235/INDEX('CCG overall weighted population'!$F$4:$F$195,MATCH(A235,'CCG overall weighted population'!$A$4:$A$195,0))*INDEX('CCG overall weighted population'!$T$4:$T$195,MATCH(A235,'CCG overall weighted population'!$A$4:$A$195,0))</f>
        <v>0</v>
      </c>
      <c r="T235" s="66">
        <f t="shared" si="32"/>
        <v>19081.621011186733</v>
      </c>
      <c r="U235" s="66">
        <f t="shared" si="33"/>
        <v>19081.621011186733</v>
      </c>
      <c r="V235" s="81">
        <f t="shared" si="34"/>
        <v>15196.300444462073</v>
      </c>
      <c r="W235" s="110">
        <f t="shared" si="35"/>
        <v>1.2405143219969039</v>
      </c>
    </row>
    <row r="236" spans="1:23" x14ac:dyDescent="0.2">
      <c r="A236" s="31" t="s">
        <v>18</v>
      </c>
      <c r="B236" s="25" t="s">
        <v>368</v>
      </c>
      <c r="C236" s="53" t="s">
        <v>14354</v>
      </c>
      <c r="D236" s="25" t="s">
        <v>14353</v>
      </c>
      <c r="E236" s="97">
        <v>4262.9169921875</v>
      </c>
      <c r="F236" s="27">
        <v>5756.267578125</v>
      </c>
      <c r="G236" s="27">
        <v>4859</v>
      </c>
      <c r="H236" s="27">
        <v>4722.43505859375</v>
      </c>
      <c r="I236" s="27">
        <v>3171.276611328125</v>
      </c>
      <c r="J236" s="27">
        <f t="shared" si="27"/>
        <v>5436.0999416969207</v>
      </c>
      <c r="K236" s="28">
        <v>0.94337928295135498</v>
      </c>
      <c r="L236" s="28">
        <v>0.99891364574432373</v>
      </c>
      <c r="M236" s="27">
        <v>4784.5</v>
      </c>
      <c r="N236" s="27">
        <v>4721.701210577321</v>
      </c>
      <c r="O236" s="66">
        <f t="shared" si="28"/>
        <v>5055.4112285663523</v>
      </c>
      <c r="P236" s="66">
        <f t="shared" si="29"/>
        <v>5086.847278419561</v>
      </c>
      <c r="Q236" s="66">
        <f t="shared" si="30"/>
        <v>4778.2201210577323</v>
      </c>
      <c r="R236" s="66">
        <f t="shared" si="31"/>
        <v>5049.6522660991668</v>
      </c>
      <c r="S236" s="67">
        <f>E236/INDEX('CCG overall weighted population'!$F$4:$F$195,MATCH(A236,'CCG overall weighted population'!$A$4:$A$195,0))*INDEX('CCG overall weighted population'!$T$4:$T$195,MATCH(A236,'CCG overall weighted population'!$A$4:$A$195,0))</f>
        <v>0</v>
      </c>
      <c r="T236" s="66">
        <f t="shared" si="32"/>
        <v>6337.8134668696239</v>
      </c>
      <c r="U236" s="66">
        <f t="shared" si="33"/>
        <v>6337.8134668696239</v>
      </c>
      <c r="V236" s="81">
        <f t="shared" si="34"/>
        <v>5047.3341623882698</v>
      </c>
      <c r="W236" s="110">
        <f t="shared" si="35"/>
        <v>1.1840094873154565</v>
      </c>
    </row>
    <row r="237" spans="1:23" x14ac:dyDescent="0.2">
      <c r="A237" s="31" t="s">
        <v>18</v>
      </c>
      <c r="B237" s="25" t="s">
        <v>368</v>
      </c>
      <c r="C237" s="53" t="s">
        <v>14352</v>
      </c>
      <c r="D237" s="25" t="s">
        <v>14351</v>
      </c>
      <c r="E237" s="97">
        <v>10643.8330078125</v>
      </c>
      <c r="F237" s="27">
        <v>12851.109375</v>
      </c>
      <c r="G237" s="27">
        <v>7867.337890625</v>
      </c>
      <c r="H237" s="27">
        <v>10041.677734375</v>
      </c>
      <c r="I237" s="27">
        <v>9738.806640625</v>
      </c>
      <c r="J237" s="27">
        <f t="shared" si="27"/>
        <v>11980.78743346688</v>
      </c>
      <c r="K237" s="28">
        <v>0.94337928295135498</v>
      </c>
      <c r="L237" s="28">
        <v>0.99891364574432373</v>
      </c>
      <c r="M237" s="27">
        <v>11318.4921875</v>
      </c>
      <c r="N237" s="27">
        <v>11351.460704634439</v>
      </c>
      <c r="O237" s="66">
        <f t="shared" si="28"/>
        <v>11230.843335236626</v>
      </c>
      <c r="P237" s="66">
        <f t="shared" si="29"/>
        <v>11300.680057714335</v>
      </c>
      <c r="Q237" s="66">
        <f t="shared" si="30"/>
        <v>11321.789039213445</v>
      </c>
      <c r="R237" s="66">
        <f t="shared" si="31"/>
        <v>11303.224062051613</v>
      </c>
      <c r="S237" s="67">
        <f>E237/INDEX('CCG overall weighted population'!$F$4:$F$195,MATCH(A237,'CCG overall weighted population'!$A$4:$A$195,0))*INDEX('CCG overall weighted population'!$T$4:$T$195,MATCH(A237,'CCG overall weighted population'!$A$4:$A$195,0))</f>
        <v>0</v>
      </c>
      <c r="T237" s="66">
        <f t="shared" si="32"/>
        <v>14186.665121567925</v>
      </c>
      <c r="U237" s="66">
        <f t="shared" si="33"/>
        <v>14186.665121567925</v>
      </c>
      <c r="V237" s="81">
        <f t="shared" si="34"/>
        <v>11298.035180864832</v>
      </c>
      <c r="W237" s="110">
        <f t="shared" si="35"/>
        <v>1.0614630248870076</v>
      </c>
    </row>
    <row r="238" spans="1:23" x14ac:dyDescent="0.2">
      <c r="A238" s="31" t="s">
        <v>18</v>
      </c>
      <c r="B238" s="25" t="s">
        <v>368</v>
      </c>
      <c r="C238" s="53" t="s">
        <v>14350</v>
      </c>
      <c r="D238" s="25" t="s">
        <v>14349</v>
      </c>
      <c r="E238" s="97">
        <v>5250.41650390625</v>
      </c>
      <c r="F238" s="27">
        <v>8135.6396484375</v>
      </c>
      <c r="G238" s="27">
        <v>8952.7509765625</v>
      </c>
      <c r="H238" s="27">
        <v>9644.2099609375</v>
      </c>
      <c r="I238" s="27">
        <v>3539.3271484375</v>
      </c>
      <c r="J238" s="27">
        <f t="shared" si="27"/>
        <v>8222.6297508154566</v>
      </c>
      <c r="K238" s="28">
        <v>0.94337928295135498</v>
      </c>
      <c r="L238" s="28">
        <v>0.99891364574432373</v>
      </c>
      <c r="M238" s="27">
        <v>7442.65576171875</v>
      </c>
      <c r="N238" s="27">
        <v>10731.577479007217</v>
      </c>
      <c r="O238" s="66">
        <f t="shared" si="28"/>
        <v>7985.0634475734923</v>
      </c>
      <c r="P238" s="66">
        <f t="shared" si="29"/>
        <v>8034.7169458290928</v>
      </c>
      <c r="Q238" s="66">
        <f t="shared" si="30"/>
        <v>7771.5479334475967</v>
      </c>
      <c r="R238" s="66">
        <f t="shared" si="31"/>
        <v>8003.0004412235048</v>
      </c>
      <c r="S238" s="67">
        <f>E238/INDEX('CCG overall weighted population'!$F$4:$F$195,MATCH(A238,'CCG overall weighted population'!$A$4:$A$195,0))*INDEX('CCG overall weighted population'!$T$4:$T$195,MATCH(A238,'CCG overall weighted population'!$A$4:$A$195,0))</f>
        <v>0</v>
      </c>
      <c r="T238" s="66">
        <f t="shared" si="32"/>
        <v>10044.557783170289</v>
      </c>
      <c r="U238" s="66">
        <f t="shared" si="33"/>
        <v>10044.557783170289</v>
      </c>
      <c r="V238" s="81">
        <f t="shared" si="34"/>
        <v>7999.3265674509157</v>
      </c>
      <c r="W238" s="110">
        <f t="shared" si="35"/>
        <v>1.5235603806858957</v>
      </c>
    </row>
    <row r="239" spans="1:23" x14ac:dyDescent="0.2">
      <c r="A239" s="31" t="s">
        <v>18</v>
      </c>
      <c r="B239" s="25" t="s">
        <v>368</v>
      </c>
      <c r="C239" s="53" t="s">
        <v>14348</v>
      </c>
      <c r="D239" s="25" t="s">
        <v>14347</v>
      </c>
      <c r="E239" s="97">
        <v>9445.166015625</v>
      </c>
      <c r="F239" s="27">
        <v>12738.4404296875</v>
      </c>
      <c r="G239" s="27">
        <v>12032.6611328125</v>
      </c>
      <c r="H239" s="27">
        <v>7403.35986328125</v>
      </c>
      <c r="I239" s="27">
        <v>6051.34130859375</v>
      </c>
      <c r="J239" s="27">
        <f t="shared" si="27"/>
        <v>11615.092233675115</v>
      </c>
      <c r="K239" s="28">
        <v>0.94337928295135498</v>
      </c>
      <c r="L239" s="28">
        <v>0.99891364574432373</v>
      </c>
      <c r="M239" s="27">
        <v>10706.6005859375</v>
      </c>
      <c r="N239" s="27">
        <v>7442.7352697008073</v>
      </c>
      <c r="O239" s="66">
        <f t="shared" si="28"/>
        <v>10552.349813538274</v>
      </c>
      <c r="P239" s="66">
        <f t="shared" si="29"/>
        <v>10617.967461600698</v>
      </c>
      <c r="Q239" s="66">
        <f t="shared" si="30"/>
        <v>10380.21405431383</v>
      </c>
      <c r="R239" s="66">
        <f t="shared" si="31"/>
        <v>10589.31398538414</v>
      </c>
      <c r="S239" s="67">
        <f>E239/INDEX('CCG overall weighted population'!$F$4:$F$195,MATCH(A239,'CCG overall weighted population'!$A$4:$A$195,0))*INDEX('CCG overall weighted population'!$T$4:$T$195,MATCH(A239,'CCG overall weighted population'!$A$4:$A$195,0))</f>
        <v>0</v>
      </c>
      <c r="T239" s="66">
        <f t="shared" si="32"/>
        <v>13290.637304283728</v>
      </c>
      <c r="U239" s="66">
        <f t="shared" si="33"/>
        <v>13290.637304283728</v>
      </c>
      <c r="V239" s="81">
        <f t="shared" si="34"/>
        <v>10584.452833219231</v>
      </c>
      <c r="W239" s="110">
        <f t="shared" si="35"/>
        <v>1.1206211532660755</v>
      </c>
    </row>
    <row r="240" spans="1:23" x14ac:dyDescent="0.2">
      <c r="A240" s="31" t="s">
        <v>18</v>
      </c>
      <c r="B240" s="25" t="s">
        <v>368</v>
      </c>
      <c r="C240" s="53" t="s">
        <v>14346</v>
      </c>
      <c r="D240" s="25" t="s">
        <v>14345</v>
      </c>
      <c r="E240" s="97">
        <v>8333.1669921875</v>
      </c>
      <c r="F240" s="27">
        <v>10430.197265625</v>
      </c>
      <c r="G240" s="27">
        <v>11001.3974609375</v>
      </c>
      <c r="H240" s="27">
        <v>9238.1083984375</v>
      </c>
      <c r="I240" s="27">
        <v>5962.28173828125</v>
      </c>
      <c r="J240" s="27">
        <f t="shared" si="27"/>
        <v>10102.055567434261</v>
      </c>
      <c r="K240" s="28">
        <v>0.94337928295135498</v>
      </c>
      <c r="L240" s="28">
        <v>0.99891364574432373</v>
      </c>
      <c r="M240" s="27">
        <v>9709.2626953125</v>
      </c>
      <c r="N240" s="27">
        <v>9176.7393268055384</v>
      </c>
      <c r="O240" s="66">
        <f t="shared" si="28"/>
        <v>9432.5193188374506</v>
      </c>
      <c r="P240" s="66">
        <f t="shared" si="29"/>
        <v>9491.17352798918</v>
      </c>
      <c r="Q240" s="66">
        <f t="shared" si="30"/>
        <v>9656.0103584618046</v>
      </c>
      <c r="R240" s="66">
        <f t="shared" si="31"/>
        <v>9511.0392714729787</v>
      </c>
      <c r="S240" s="67">
        <f>E240/INDEX('CCG overall weighted population'!$F$4:$F$195,MATCH(A240,'CCG overall weighted population'!$A$4:$A$195,0))*INDEX('CCG overall weighted population'!$T$4:$T$195,MATCH(A240,'CCG overall weighted population'!$A$4:$A$195,0))</f>
        <v>0</v>
      </c>
      <c r="T240" s="66">
        <f t="shared" si="32"/>
        <v>11937.295798237747</v>
      </c>
      <c r="U240" s="66">
        <f t="shared" si="33"/>
        <v>11937.295798237747</v>
      </c>
      <c r="V240" s="81">
        <f t="shared" si="34"/>
        <v>9506.6731143065299</v>
      </c>
      <c r="W240" s="110">
        <f t="shared" si="35"/>
        <v>1.1408235456242763</v>
      </c>
    </row>
    <row r="241" spans="1:23" x14ac:dyDescent="0.2">
      <c r="A241" s="31" t="s">
        <v>18</v>
      </c>
      <c r="B241" s="25" t="s">
        <v>368</v>
      </c>
      <c r="C241" s="53" t="s">
        <v>14344</v>
      </c>
      <c r="D241" s="25" t="s">
        <v>14343</v>
      </c>
      <c r="E241" s="97">
        <v>13253.916015625</v>
      </c>
      <c r="F241" s="27">
        <v>16190.1650390625</v>
      </c>
      <c r="G241" s="27">
        <v>16706.21484375</v>
      </c>
      <c r="H241" s="27">
        <v>14774.880859375</v>
      </c>
      <c r="I241" s="27">
        <v>11365.6689453125</v>
      </c>
      <c r="J241" s="27">
        <f t="shared" si="27"/>
        <v>15810.183621333226</v>
      </c>
      <c r="K241" s="28">
        <v>0.94337928295135498</v>
      </c>
      <c r="L241" s="28">
        <v>0.99891364574432373</v>
      </c>
      <c r="M241" s="27">
        <v>15635.4853515625</v>
      </c>
      <c r="N241" s="27">
        <v>20514.031880331073</v>
      </c>
      <c r="O241" s="66">
        <f t="shared" si="28"/>
        <v>15342.065943293675</v>
      </c>
      <c r="P241" s="66">
        <f t="shared" si="29"/>
        <v>15437.467470101094</v>
      </c>
      <c r="Q241" s="66">
        <f t="shared" si="30"/>
        <v>16123.340004439358</v>
      </c>
      <c r="R241" s="66">
        <f t="shared" si="31"/>
        <v>15520.127199669294</v>
      </c>
      <c r="S241" s="67">
        <f>E241/INDEX('CCG overall weighted population'!$F$4:$F$195,MATCH(A241,'CCG overall weighted population'!$A$4:$A$195,0))*INDEX('CCG overall weighted population'!$T$4:$T$195,MATCH(A241,'CCG overall weighted population'!$A$4:$A$195,0))</f>
        <v>0</v>
      </c>
      <c r="T241" s="66">
        <f t="shared" si="32"/>
        <v>19479.295997064579</v>
      </c>
      <c r="U241" s="66">
        <f t="shared" si="33"/>
        <v>19479.295997064579</v>
      </c>
      <c r="V241" s="81">
        <f t="shared" si="34"/>
        <v>15513.002498291993</v>
      </c>
      <c r="W241" s="110">
        <f t="shared" si="35"/>
        <v>1.1704467177854276</v>
      </c>
    </row>
    <row r="242" spans="1:23" x14ac:dyDescent="0.2">
      <c r="A242" s="31" t="s">
        <v>18</v>
      </c>
      <c r="B242" s="25" t="s">
        <v>368</v>
      </c>
      <c r="C242" s="53" t="s">
        <v>14342</v>
      </c>
      <c r="D242" s="25" t="s">
        <v>14341</v>
      </c>
      <c r="E242" s="97">
        <v>4862.75</v>
      </c>
      <c r="F242" s="27">
        <v>5539.03564453125</v>
      </c>
      <c r="G242" s="27">
        <v>6877.31884765625</v>
      </c>
      <c r="H242" s="27">
        <v>7421.6201171875</v>
      </c>
      <c r="I242" s="27">
        <v>3835.1962890625</v>
      </c>
      <c r="J242" s="27">
        <f t="shared" si="27"/>
        <v>5836.0036665091548</v>
      </c>
      <c r="K242" s="28">
        <v>0.94337928295135498</v>
      </c>
      <c r="L242" s="28">
        <v>0.99891364574432373</v>
      </c>
      <c r="M242" s="27">
        <v>6327.6884765625</v>
      </c>
      <c r="N242" s="27">
        <v>11280.025487882305</v>
      </c>
      <c r="O242" s="66">
        <f t="shared" si="28"/>
        <v>6012.6037731531169</v>
      </c>
      <c r="P242" s="66">
        <f t="shared" si="29"/>
        <v>6049.9919307954451</v>
      </c>
      <c r="Q242" s="66">
        <f t="shared" si="30"/>
        <v>6822.9221776944805</v>
      </c>
      <c r="R242" s="66">
        <f t="shared" si="31"/>
        <v>6143.1436492053372</v>
      </c>
      <c r="S242" s="67">
        <f>E242/INDEX('CCG overall weighted population'!$F$4:$F$195,MATCH(A242,'CCG overall weighted population'!$A$4:$A$195,0))*INDEX('CCG overall weighted population'!$T$4:$T$195,MATCH(A242,'CCG overall weighted population'!$A$4:$A$195,0))</f>
        <v>0</v>
      </c>
      <c r="T242" s="66">
        <f t="shared" si="32"/>
        <v>7710.2533990770416</v>
      </c>
      <c r="U242" s="66">
        <f t="shared" si="33"/>
        <v>7710.2533990770416</v>
      </c>
      <c r="V242" s="81">
        <f t="shared" si="34"/>
        <v>6140.3235651006544</v>
      </c>
      <c r="W242" s="110">
        <f t="shared" si="35"/>
        <v>1.262726557010057</v>
      </c>
    </row>
    <row r="243" spans="1:23" x14ac:dyDescent="0.2">
      <c r="A243" s="31" t="s">
        <v>18</v>
      </c>
      <c r="B243" s="25" t="s">
        <v>368</v>
      </c>
      <c r="C243" s="53" t="s">
        <v>14340</v>
      </c>
      <c r="D243" s="25" t="s">
        <v>14339</v>
      </c>
      <c r="E243" s="97">
        <v>9991.25</v>
      </c>
      <c r="F243" s="27">
        <v>14256.630859375</v>
      </c>
      <c r="G243" s="27">
        <v>13952.4853515625</v>
      </c>
      <c r="H243" s="27">
        <v>12226</v>
      </c>
      <c r="I243" s="27">
        <v>9921.8466796875</v>
      </c>
      <c r="J243" s="27">
        <f t="shared" si="27"/>
        <v>13752.231920622344</v>
      </c>
      <c r="K243" s="28">
        <v>0.94337928295135498</v>
      </c>
      <c r="L243" s="28">
        <v>0.99891364574432373</v>
      </c>
      <c r="M243" s="27">
        <v>13135.4130859375</v>
      </c>
      <c r="N243" s="27">
        <v>14657.650369050461</v>
      </c>
      <c r="O243" s="66">
        <f t="shared" si="28"/>
        <v>13044.799303918464</v>
      </c>
      <c r="P243" s="66">
        <f t="shared" si="29"/>
        <v>13125.915743848393</v>
      </c>
      <c r="Q243" s="66">
        <f t="shared" si="30"/>
        <v>13287.636814248797</v>
      </c>
      <c r="R243" s="66">
        <f t="shared" si="31"/>
        <v>13145.405983325141</v>
      </c>
      <c r="S243" s="67">
        <f>E243/INDEX('CCG overall weighted population'!$F$4:$F$195,MATCH(A243,'CCG overall weighted population'!$A$4:$A$195,0))*INDEX('CCG overall weighted population'!$T$4:$T$195,MATCH(A243,'CCG overall weighted population'!$A$4:$A$195,0))</f>
        <v>0</v>
      </c>
      <c r="T243" s="66">
        <f t="shared" si="32"/>
        <v>16498.785793213759</v>
      </c>
      <c r="U243" s="66">
        <f t="shared" si="33"/>
        <v>16498.785793213759</v>
      </c>
      <c r="V243" s="81">
        <f t="shared" si="34"/>
        <v>13139.371426332813</v>
      </c>
      <c r="W243" s="110">
        <f t="shared" si="35"/>
        <v>1.3150878444972163</v>
      </c>
    </row>
    <row r="244" spans="1:23" x14ac:dyDescent="0.2">
      <c r="A244" s="31" t="s">
        <v>18</v>
      </c>
      <c r="B244" s="25" t="s">
        <v>368</v>
      </c>
      <c r="C244" s="53" t="s">
        <v>14338</v>
      </c>
      <c r="D244" s="25" t="s">
        <v>14337</v>
      </c>
      <c r="E244" s="97">
        <v>10026.08203125</v>
      </c>
      <c r="F244" s="27">
        <v>10615.966796875</v>
      </c>
      <c r="G244" s="27">
        <v>11413.828125</v>
      </c>
      <c r="H244" s="27">
        <v>11788.6767578125</v>
      </c>
      <c r="I244" s="27">
        <v>9308.25</v>
      </c>
      <c r="J244" s="27">
        <f t="shared" si="27"/>
        <v>10788.397078322134</v>
      </c>
      <c r="K244" s="28">
        <v>0.94337928295135498</v>
      </c>
      <c r="L244" s="28">
        <v>0.99891364574432373</v>
      </c>
      <c r="M244" s="27">
        <v>11321.294921875</v>
      </c>
      <c r="N244" s="27">
        <v>15051.616386317528</v>
      </c>
      <c r="O244" s="66">
        <f t="shared" si="28"/>
        <v>10568.240238730485</v>
      </c>
      <c r="P244" s="66">
        <f t="shared" si="29"/>
        <v>10633.956698180536</v>
      </c>
      <c r="Q244" s="66">
        <f t="shared" si="30"/>
        <v>11694.327068319253</v>
      </c>
      <c r="R244" s="66">
        <f t="shared" si="31"/>
        <v>10761.750017856713</v>
      </c>
      <c r="S244" s="67">
        <f>E244/INDEX('CCG overall weighted population'!$F$4:$F$195,MATCH(A244,'CCG overall weighted population'!$A$4:$A$195,0))*INDEX('CCG overall weighted population'!$T$4:$T$195,MATCH(A244,'CCG overall weighted population'!$A$4:$A$195,0))</f>
        <v>0</v>
      </c>
      <c r="T244" s="66">
        <f t="shared" si="32"/>
        <v>13507.061594747292</v>
      </c>
      <c r="U244" s="66">
        <f t="shared" si="33"/>
        <v>13507.061594747292</v>
      </c>
      <c r="V244" s="81">
        <f t="shared" si="34"/>
        <v>10756.809706853592</v>
      </c>
      <c r="W244" s="110">
        <f t="shared" si="35"/>
        <v>1.072882674740343</v>
      </c>
    </row>
    <row r="245" spans="1:23" x14ac:dyDescent="0.2">
      <c r="A245" s="31" t="s">
        <v>18</v>
      </c>
      <c r="B245" s="25" t="s">
        <v>368</v>
      </c>
      <c r="C245" s="53" t="s">
        <v>14336</v>
      </c>
      <c r="D245" s="25" t="s">
        <v>14335</v>
      </c>
      <c r="E245" s="97">
        <v>8473.75</v>
      </c>
      <c r="F245" s="27">
        <v>11689.0693359375</v>
      </c>
      <c r="G245" s="27">
        <v>11008.544921875</v>
      </c>
      <c r="H245" s="27">
        <v>9320.654296875</v>
      </c>
      <c r="I245" s="27">
        <v>6422.4169921875</v>
      </c>
      <c r="J245" s="27">
        <f t="shared" si="27"/>
        <v>11071.088832873302</v>
      </c>
      <c r="K245" s="28">
        <v>0.94337928295135498</v>
      </c>
      <c r="L245" s="28">
        <v>0.99891364574432373</v>
      </c>
      <c r="M245" s="27">
        <v>10035.783203125</v>
      </c>
      <c r="N245" s="27">
        <v>11202.552353645591</v>
      </c>
      <c r="O245" s="66">
        <f t="shared" si="28"/>
        <v>10445.278227824345</v>
      </c>
      <c r="P245" s="66">
        <f t="shared" si="29"/>
        <v>10510.230072937376</v>
      </c>
      <c r="Q245" s="66">
        <f t="shared" si="30"/>
        <v>10152.460118177059</v>
      </c>
      <c r="R245" s="66">
        <f t="shared" si="31"/>
        <v>10467.112487340151</v>
      </c>
      <c r="S245" s="67">
        <f>E245/INDEX('CCG overall weighted population'!$F$4:$F$195,MATCH(A245,'CCG overall weighted population'!$A$4:$A$195,0))*INDEX('CCG overall weighted population'!$T$4:$T$195,MATCH(A245,'CCG overall weighted population'!$A$4:$A$195,0))</f>
        <v>0</v>
      </c>
      <c r="T245" s="66">
        <f t="shared" si="32"/>
        <v>13137.262327322567</v>
      </c>
      <c r="U245" s="66">
        <f t="shared" si="33"/>
        <v>13137.262327322567</v>
      </c>
      <c r="V245" s="81">
        <f t="shared" si="34"/>
        <v>10462.307433245202</v>
      </c>
      <c r="W245" s="110">
        <f t="shared" si="35"/>
        <v>1.2346726577070601</v>
      </c>
    </row>
    <row r="246" spans="1:23" x14ac:dyDescent="0.2">
      <c r="A246" s="31" t="s">
        <v>18</v>
      </c>
      <c r="B246" s="25" t="s">
        <v>368</v>
      </c>
      <c r="C246" s="53" t="s">
        <v>14334</v>
      </c>
      <c r="D246" s="25" t="s">
        <v>14333</v>
      </c>
      <c r="E246" s="97">
        <v>5435.25</v>
      </c>
      <c r="F246" s="27">
        <v>6974.2255859375</v>
      </c>
      <c r="G246" s="27">
        <v>5982.73388671875</v>
      </c>
      <c r="H246" s="27">
        <v>5570.93115234375</v>
      </c>
      <c r="I246" s="27">
        <v>4478.41943359375</v>
      </c>
      <c r="J246" s="27">
        <f t="shared" si="27"/>
        <v>6596.3641641291861</v>
      </c>
      <c r="K246" s="28">
        <v>0.94337928295135498</v>
      </c>
      <c r="L246" s="28">
        <v>0.99891364574432373</v>
      </c>
      <c r="M246" s="27">
        <v>6546.97607421875</v>
      </c>
      <c r="N246" s="27">
        <v>6815.7040908147383</v>
      </c>
      <c r="O246" s="66">
        <f t="shared" si="28"/>
        <v>6236.7826457083593</v>
      </c>
      <c r="P246" s="66">
        <f t="shared" si="29"/>
        <v>6275.5648142224163</v>
      </c>
      <c r="Q246" s="66">
        <f t="shared" si="30"/>
        <v>6573.8488758783496</v>
      </c>
      <c r="R246" s="66">
        <f t="shared" si="31"/>
        <v>6311.5133012029783</v>
      </c>
      <c r="S246" s="67">
        <f>E246/INDEX('CCG overall weighted population'!$F$4:$F$195,MATCH(A246,'CCG overall weighted population'!$A$4:$A$195,0))*INDEX('CCG overall weighted population'!$T$4:$T$195,MATCH(A246,'CCG overall weighted population'!$A$4:$A$195,0))</f>
        <v>0</v>
      </c>
      <c r="T246" s="66">
        <f t="shared" si="32"/>
        <v>7921.5739795072523</v>
      </c>
      <c r="U246" s="66">
        <f t="shared" si="33"/>
        <v>7921.5739795072523</v>
      </c>
      <c r="V246" s="81">
        <f t="shared" si="34"/>
        <v>6308.6159249810307</v>
      </c>
      <c r="W246" s="110">
        <f t="shared" si="35"/>
        <v>1.1606855112425427</v>
      </c>
    </row>
    <row r="247" spans="1:23" x14ac:dyDescent="0.2">
      <c r="A247" s="31" t="s">
        <v>18</v>
      </c>
      <c r="B247" s="25" t="s">
        <v>368</v>
      </c>
      <c r="C247" s="53" t="s">
        <v>14332</v>
      </c>
      <c r="D247" s="25" t="s">
        <v>14331</v>
      </c>
      <c r="E247" s="97">
        <v>7891.25</v>
      </c>
      <c r="F247" s="27">
        <v>9076.2666015625</v>
      </c>
      <c r="G247" s="27">
        <v>10160.5419921875</v>
      </c>
      <c r="H247" s="27">
        <v>8172.28271484375</v>
      </c>
      <c r="I247" s="27">
        <v>7184.36279296875</v>
      </c>
      <c r="J247" s="27">
        <f t="shared" si="27"/>
        <v>8931.5255344125908</v>
      </c>
      <c r="K247" s="28">
        <v>0.94337928295135498</v>
      </c>
      <c r="L247" s="28">
        <v>0.99891364574432373</v>
      </c>
      <c r="M247" s="27">
        <v>9552.8046875</v>
      </c>
      <c r="N247" s="27">
        <v>9812.746944738421</v>
      </c>
      <c r="O247" s="66">
        <f t="shared" si="28"/>
        <v>8499.7050238423308</v>
      </c>
      <c r="P247" s="66">
        <f t="shared" si="29"/>
        <v>8552.5587164078806</v>
      </c>
      <c r="Q247" s="66">
        <f t="shared" si="30"/>
        <v>9578.7989132238436</v>
      </c>
      <c r="R247" s="66">
        <f t="shared" si="31"/>
        <v>8676.2387486206717</v>
      </c>
      <c r="S247" s="67">
        <f>E247/INDEX('CCG overall weighted population'!$F$4:$F$195,MATCH(A247,'CCG overall weighted population'!$A$4:$A$195,0))*INDEX('CCG overall weighted population'!$T$4:$T$195,MATCH(A247,'CCG overall weighted population'!$A$4:$A$195,0))</f>
        <v>0</v>
      </c>
      <c r="T247" s="66">
        <f t="shared" si="32"/>
        <v>10889.538503858686</v>
      </c>
      <c r="U247" s="66">
        <f t="shared" si="33"/>
        <v>10889.538503858686</v>
      </c>
      <c r="V247" s="81">
        <f t="shared" si="34"/>
        <v>8672.2558166919061</v>
      </c>
      <c r="W247" s="110">
        <f t="shared" si="35"/>
        <v>1.0989711156904047</v>
      </c>
    </row>
    <row r="248" spans="1:23" x14ac:dyDescent="0.2">
      <c r="A248" s="31" t="s">
        <v>18</v>
      </c>
      <c r="B248" s="25" t="s">
        <v>368</v>
      </c>
      <c r="C248" s="53" t="s">
        <v>14330</v>
      </c>
      <c r="D248" s="25" t="s">
        <v>14329</v>
      </c>
      <c r="E248" s="97">
        <v>5798.6669921875</v>
      </c>
      <c r="F248" s="27">
        <v>6606.5166015625</v>
      </c>
      <c r="G248" s="27">
        <v>8511.6630859375</v>
      </c>
      <c r="H248" s="27">
        <v>6269.54931640625</v>
      </c>
      <c r="I248" s="27">
        <v>4776.34326171875</v>
      </c>
      <c r="J248" s="27">
        <f t="shared" si="27"/>
        <v>6601.967374959575</v>
      </c>
      <c r="K248" s="28">
        <v>0.94337928295135498</v>
      </c>
      <c r="L248" s="28">
        <v>0.99891364574432373</v>
      </c>
      <c r="M248" s="27">
        <v>7462.1904296875</v>
      </c>
      <c r="N248" s="27">
        <v>7999.2051623160451</v>
      </c>
      <c r="O248" s="66">
        <f t="shared" si="28"/>
        <v>6353.0625840580251</v>
      </c>
      <c r="P248" s="66">
        <f t="shared" si="29"/>
        <v>6392.5678157955508</v>
      </c>
      <c r="Q248" s="66">
        <f t="shared" si="30"/>
        <v>7515.891902950355</v>
      </c>
      <c r="R248" s="66">
        <f t="shared" si="31"/>
        <v>6527.9481679935707</v>
      </c>
      <c r="S248" s="67">
        <f>E248/INDEX('CCG overall weighted population'!$F$4:$F$195,MATCH(A248,'CCG overall weighted population'!$A$4:$A$195,0))*INDEX('CCG overall weighted population'!$T$4:$T$195,MATCH(A248,'CCG overall weighted population'!$A$4:$A$195,0))</f>
        <v>0</v>
      </c>
      <c r="T248" s="66">
        <f t="shared" si="32"/>
        <v>8193.2211625528289</v>
      </c>
      <c r="U248" s="66">
        <f t="shared" si="33"/>
        <v>8193.2211625528289</v>
      </c>
      <c r="V248" s="81">
        <f t="shared" si="34"/>
        <v>6524.9514347384184</v>
      </c>
      <c r="W248" s="110">
        <f t="shared" si="35"/>
        <v>1.1252502417416685</v>
      </c>
    </row>
    <row r="249" spans="1:23" x14ac:dyDescent="0.2">
      <c r="A249" s="31" t="s">
        <v>18</v>
      </c>
      <c r="B249" s="25" t="s">
        <v>368</v>
      </c>
      <c r="C249" s="53" t="s">
        <v>14328</v>
      </c>
      <c r="D249" s="25" t="s">
        <v>14327</v>
      </c>
      <c r="E249" s="97">
        <v>12831.333984375</v>
      </c>
      <c r="F249" s="27">
        <v>14926.3154296875</v>
      </c>
      <c r="G249" s="27">
        <v>9655.525390625</v>
      </c>
      <c r="H249" s="27">
        <v>12306.5751953125</v>
      </c>
      <c r="I249" s="27">
        <v>14254.3017578125</v>
      </c>
      <c r="J249" s="27">
        <f t="shared" si="27"/>
        <v>14167.67505856509</v>
      </c>
      <c r="K249" s="28">
        <v>0.94337928295135498</v>
      </c>
      <c r="L249" s="28">
        <v>0.99891364574432373</v>
      </c>
      <c r="M249" s="27">
        <v>12236.6884765625</v>
      </c>
      <c r="N249" s="27">
        <v>15187.650172827396</v>
      </c>
      <c r="O249" s="66">
        <f t="shared" si="28"/>
        <v>13447.089287304565</v>
      </c>
      <c r="P249" s="66">
        <f t="shared" si="29"/>
        <v>13530.707285940876</v>
      </c>
      <c r="Q249" s="66">
        <f t="shared" si="30"/>
        <v>12531.784646188989</v>
      </c>
      <c r="R249" s="66">
        <f t="shared" si="31"/>
        <v>13410.319500853213</v>
      </c>
      <c r="S249" s="67">
        <f>E249/INDEX('CCG overall weighted population'!$F$4:$F$195,MATCH(A249,'CCG overall weighted population'!$A$4:$A$195,0))*INDEX('CCG overall weighted population'!$T$4:$T$195,MATCH(A249,'CCG overall weighted population'!$A$4:$A$195,0))</f>
        <v>0</v>
      </c>
      <c r="T249" s="66">
        <f t="shared" si="32"/>
        <v>16831.278481911751</v>
      </c>
      <c r="U249" s="66">
        <f t="shared" si="33"/>
        <v>16831.278481911751</v>
      </c>
      <c r="V249" s="81">
        <f t="shared" si="34"/>
        <v>13404.163332118991</v>
      </c>
      <c r="W249" s="110">
        <f t="shared" si="35"/>
        <v>1.0446430081581182</v>
      </c>
    </row>
    <row r="250" spans="1:23" x14ac:dyDescent="0.2">
      <c r="A250" s="31" t="s">
        <v>18</v>
      </c>
      <c r="B250" s="25" t="s">
        <v>368</v>
      </c>
      <c r="C250" s="53" t="s">
        <v>14326</v>
      </c>
      <c r="D250" s="25" t="s">
        <v>14325</v>
      </c>
      <c r="E250" s="97">
        <v>5381.0830078125</v>
      </c>
      <c r="F250" s="27">
        <v>6766.59228515625</v>
      </c>
      <c r="G250" s="27">
        <v>6332.9326171875</v>
      </c>
      <c r="H250" s="27">
        <v>5451.66748046875</v>
      </c>
      <c r="I250" s="27">
        <v>2065.038330078125</v>
      </c>
      <c r="J250" s="27">
        <f t="shared" si="27"/>
        <v>6345.8590333058955</v>
      </c>
      <c r="K250" s="28">
        <v>0.94337928295135498</v>
      </c>
      <c r="L250" s="28">
        <v>0.99891364574432373</v>
      </c>
      <c r="M250" s="27">
        <v>6561.61279296875</v>
      </c>
      <c r="N250" s="27">
        <v>7053.9351345648774</v>
      </c>
      <c r="O250" s="66">
        <f t="shared" si="28"/>
        <v>6046.7742940753897</v>
      </c>
      <c r="P250" s="66">
        <f t="shared" si="29"/>
        <v>6084.3749341747643</v>
      </c>
      <c r="Q250" s="66">
        <f t="shared" si="30"/>
        <v>6610.8450271283637</v>
      </c>
      <c r="R250" s="66">
        <f t="shared" si="31"/>
        <v>6147.8238599307388</v>
      </c>
      <c r="S250" s="67">
        <f>E250/INDEX('CCG overall weighted population'!$F$4:$F$195,MATCH(A250,'CCG overall weighted population'!$A$4:$A$195,0))*INDEX('CCG overall weighted population'!$T$4:$T$195,MATCH(A250,'CCG overall weighted population'!$A$4:$A$195,0))</f>
        <v>0</v>
      </c>
      <c r="T250" s="66">
        <f t="shared" si="32"/>
        <v>7716.1275268387444</v>
      </c>
      <c r="U250" s="66">
        <f t="shared" si="33"/>
        <v>7716.1275268387444</v>
      </c>
      <c r="V250" s="81">
        <f t="shared" si="34"/>
        <v>6145.0016273189349</v>
      </c>
      <c r="W250" s="110">
        <f t="shared" si="35"/>
        <v>1.1419637307949615</v>
      </c>
    </row>
    <row r="251" spans="1:23" x14ac:dyDescent="0.2">
      <c r="A251" s="31" t="s">
        <v>18</v>
      </c>
      <c r="B251" s="25" t="s">
        <v>368</v>
      </c>
      <c r="C251" s="53" t="s">
        <v>14324</v>
      </c>
      <c r="D251" s="25" t="s">
        <v>14323</v>
      </c>
      <c r="E251" s="97">
        <v>6324.416015625</v>
      </c>
      <c r="F251" s="27">
        <v>8185.55859375</v>
      </c>
      <c r="G251" s="27">
        <v>7103.578125</v>
      </c>
      <c r="H251" s="27">
        <v>7203.24609375</v>
      </c>
      <c r="I251" s="27">
        <v>6038.1767578125</v>
      </c>
      <c r="J251" s="27">
        <f t="shared" si="27"/>
        <v>7879.4953987191975</v>
      </c>
      <c r="K251" s="28">
        <v>0.94337928295135498</v>
      </c>
      <c r="L251" s="28">
        <v>0.99891364574432373</v>
      </c>
      <c r="M251" s="27">
        <v>7083.01416015625</v>
      </c>
      <c r="N251" s="27">
        <v>8526.3776352502609</v>
      </c>
      <c r="O251" s="66">
        <f t="shared" si="28"/>
        <v>7486.2366996026994</v>
      </c>
      <c r="P251" s="66">
        <f t="shared" si="29"/>
        <v>7532.7883448520161</v>
      </c>
      <c r="Q251" s="66">
        <f t="shared" si="30"/>
        <v>7227.350507665652</v>
      </c>
      <c r="R251" s="66">
        <f t="shared" si="31"/>
        <v>7495.9777018276818</v>
      </c>
      <c r="S251" s="67">
        <f>E251/INDEX('CCG overall weighted population'!$F$4:$F$195,MATCH(A251,'CCG overall weighted population'!$A$4:$A$195,0))*INDEX('CCG overall weighted population'!$T$4:$T$195,MATCH(A251,'CCG overall weighted population'!$A$4:$A$195,0))</f>
        <v>0</v>
      </c>
      <c r="T251" s="66">
        <f t="shared" si="32"/>
        <v>9408.194054260628</v>
      </c>
      <c r="U251" s="66">
        <f t="shared" si="33"/>
        <v>9408.194054260628</v>
      </c>
      <c r="V251" s="81">
        <f t="shared" si="34"/>
        <v>7492.5365829522143</v>
      </c>
      <c r="W251" s="110">
        <f t="shared" si="35"/>
        <v>1.1847001469291827</v>
      </c>
    </row>
    <row r="252" spans="1:23" x14ac:dyDescent="0.2">
      <c r="A252" s="31" t="s">
        <v>18</v>
      </c>
      <c r="B252" s="25" t="s">
        <v>368</v>
      </c>
      <c r="C252" s="53" t="s">
        <v>14322</v>
      </c>
      <c r="D252" s="25" t="s">
        <v>14321</v>
      </c>
      <c r="E252" s="97">
        <v>7164.75</v>
      </c>
      <c r="F252" s="27">
        <v>8945.9287109375</v>
      </c>
      <c r="G252" s="27">
        <v>8103.43505859375</v>
      </c>
      <c r="H252" s="27">
        <v>6214.87109375</v>
      </c>
      <c r="I252" s="27">
        <v>5900.96044921875</v>
      </c>
      <c r="J252" s="27">
        <f t="shared" si="27"/>
        <v>8355.7727682433324</v>
      </c>
      <c r="K252" s="28">
        <v>0.94337928295135498</v>
      </c>
      <c r="L252" s="28">
        <v>0.99891364574432373</v>
      </c>
      <c r="M252" s="27">
        <v>7953.07421875</v>
      </c>
      <c r="N252" s="27">
        <v>7987.0762554388657</v>
      </c>
      <c r="O252" s="66">
        <f t="shared" si="28"/>
        <v>7839.355278654737</v>
      </c>
      <c r="P252" s="66">
        <f t="shared" si="29"/>
        <v>7888.10272020099</v>
      </c>
      <c r="Q252" s="66">
        <f t="shared" si="30"/>
        <v>7956.4744224188871</v>
      </c>
      <c r="R252" s="66">
        <f t="shared" si="31"/>
        <v>7896.3427154369865</v>
      </c>
      <c r="S252" s="67">
        <f>E252/INDEX('CCG overall weighted population'!$F$4:$F$195,MATCH(A252,'CCG overall weighted population'!$A$4:$A$195,0))*INDEX('CCG overall weighted population'!$T$4:$T$195,MATCH(A252,'CCG overall weighted population'!$A$4:$A$195,0))</f>
        <v>0</v>
      </c>
      <c r="T252" s="66">
        <f t="shared" si="32"/>
        <v>9910.6917790943935</v>
      </c>
      <c r="U252" s="66">
        <f t="shared" si="33"/>
        <v>9910.6917790943935</v>
      </c>
      <c r="V252" s="81">
        <f t="shared" si="34"/>
        <v>7892.7178041784309</v>
      </c>
      <c r="W252" s="110">
        <f t="shared" si="35"/>
        <v>1.1016040760917591</v>
      </c>
    </row>
    <row r="253" spans="1:23" x14ac:dyDescent="0.2">
      <c r="A253" s="31" t="s">
        <v>18</v>
      </c>
      <c r="B253" s="25" t="s">
        <v>368</v>
      </c>
      <c r="C253" s="53" t="s">
        <v>14320</v>
      </c>
      <c r="D253" s="25" t="s">
        <v>14319</v>
      </c>
      <c r="E253" s="97">
        <v>6339.75</v>
      </c>
      <c r="F253" s="27">
        <v>8368.1884765625</v>
      </c>
      <c r="G253" s="27">
        <v>7713.30615234375</v>
      </c>
      <c r="H253" s="27">
        <v>6732.57080078125</v>
      </c>
      <c r="I253" s="27">
        <v>5162.201171875</v>
      </c>
      <c r="J253" s="27">
        <f t="shared" si="27"/>
        <v>7947.5151479116348</v>
      </c>
      <c r="K253" s="28">
        <v>0.94337928295135498</v>
      </c>
      <c r="L253" s="28">
        <v>0.99891364574432373</v>
      </c>
      <c r="M253" s="27">
        <v>7482.21826171875</v>
      </c>
      <c r="N253" s="27">
        <v>7372.7850329287803</v>
      </c>
      <c r="O253" s="66">
        <f t="shared" si="28"/>
        <v>7435.2162299832016</v>
      </c>
      <c r="P253" s="66">
        <f t="shared" si="29"/>
        <v>7481.4506147854499</v>
      </c>
      <c r="Q253" s="66">
        <f t="shared" si="30"/>
        <v>7471.2749388397533</v>
      </c>
      <c r="R253" s="66">
        <f t="shared" si="31"/>
        <v>7480.2242664776604</v>
      </c>
      <c r="S253" s="67">
        <f>E253/INDEX('CCG overall weighted population'!$F$4:$F$195,MATCH(A253,'CCG overall weighted population'!$A$4:$A$195,0))*INDEX('CCG overall weighted population'!$T$4:$T$195,MATCH(A253,'CCG overall weighted population'!$A$4:$A$195,0))</f>
        <v>0</v>
      </c>
      <c r="T253" s="66">
        <f t="shared" si="32"/>
        <v>9388.4219334393365</v>
      </c>
      <c r="U253" s="66">
        <f t="shared" si="33"/>
        <v>9388.4219334393365</v>
      </c>
      <c r="V253" s="81">
        <f t="shared" si="34"/>
        <v>7476.7903794064878</v>
      </c>
      <c r="W253" s="110">
        <f t="shared" si="35"/>
        <v>1.1793509806232876</v>
      </c>
    </row>
    <row r="254" spans="1:23" x14ac:dyDescent="0.2">
      <c r="A254" s="31" t="s">
        <v>18</v>
      </c>
      <c r="B254" s="25" t="s">
        <v>368</v>
      </c>
      <c r="C254" s="53" t="s">
        <v>14318</v>
      </c>
      <c r="D254" s="25" t="s">
        <v>14317</v>
      </c>
      <c r="E254" s="97">
        <v>5170.4169921875</v>
      </c>
      <c r="F254" s="27">
        <v>5976.40576171875</v>
      </c>
      <c r="G254" s="27">
        <v>5145.85498046875</v>
      </c>
      <c r="H254" s="27">
        <v>6136.98388671875</v>
      </c>
      <c r="I254" s="27">
        <v>4690.76220703125</v>
      </c>
      <c r="J254" s="27">
        <f t="shared" si="27"/>
        <v>5893.6379826091506</v>
      </c>
      <c r="K254" s="28">
        <v>0.94337928295135498</v>
      </c>
      <c r="L254" s="28">
        <v>0.99891364574432373</v>
      </c>
      <c r="M254" s="27">
        <v>5357.71630859375</v>
      </c>
      <c r="N254" s="27">
        <v>7878.9899949680239</v>
      </c>
      <c r="O254" s="66">
        <f t="shared" si="28"/>
        <v>5740.9864420551721</v>
      </c>
      <c r="P254" s="66">
        <f t="shared" si="29"/>
        <v>5776.6856023884102</v>
      </c>
      <c r="Q254" s="66">
        <f t="shared" si="30"/>
        <v>5609.8436772311779</v>
      </c>
      <c r="R254" s="66">
        <f t="shared" si="31"/>
        <v>5756.578209653343</v>
      </c>
      <c r="S254" s="67">
        <f>E254/INDEX('CCG overall weighted population'!$F$4:$F$195,MATCH(A254,'CCG overall weighted population'!$A$4:$A$195,0))*INDEX('CCG overall weighted population'!$T$4:$T$195,MATCH(A254,'CCG overall weighted population'!$A$4:$A$195,0))</f>
        <v>0</v>
      </c>
      <c r="T254" s="66">
        <f t="shared" si="32"/>
        <v>7225.075505726456</v>
      </c>
      <c r="U254" s="66">
        <f t="shared" si="33"/>
        <v>7225.075505726456</v>
      </c>
      <c r="V254" s="81">
        <f t="shared" si="34"/>
        <v>5753.935583071021</v>
      </c>
      <c r="W254" s="110">
        <f t="shared" si="35"/>
        <v>1.1128571625393497</v>
      </c>
    </row>
    <row r="255" spans="1:23" x14ac:dyDescent="0.2">
      <c r="A255" s="31" t="s">
        <v>18</v>
      </c>
      <c r="B255" s="25" t="s">
        <v>368</v>
      </c>
      <c r="C255" s="53" t="s">
        <v>14316</v>
      </c>
      <c r="D255" s="25" t="s">
        <v>14315</v>
      </c>
      <c r="E255" s="97">
        <v>10523.25</v>
      </c>
      <c r="F255" s="27">
        <v>12525.6787109375</v>
      </c>
      <c r="G255" s="27">
        <v>12830.8193359375</v>
      </c>
      <c r="H255" s="27">
        <v>9856.4951171875</v>
      </c>
      <c r="I255" s="27">
        <v>3648.958984375</v>
      </c>
      <c r="J255" s="27">
        <f t="shared" si="27"/>
        <v>11775.447533402379</v>
      </c>
      <c r="K255" s="28">
        <v>0.94337928295135498</v>
      </c>
      <c r="L255" s="28">
        <v>0.99891364574432373</v>
      </c>
      <c r="M255" s="27">
        <v>12283.6474609375</v>
      </c>
      <c r="N255" s="27">
        <v>11282.321614298784</v>
      </c>
      <c r="O255" s="66">
        <f t="shared" si="28"/>
        <v>11050.175312699623</v>
      </c>
      <c r="P255" s="66">
        <f t="shared" si="29"/>
        <v>11118.888587705589</v>
      </c>
      <c r="Q255" s="66">
        <f t="shared" si="30"/>
        <v>12183.514876273628</v>
      </c>
      <c r="R255" s="66">
        <f t="shared" si="31"/>
        <v>11247.194820567263</v>
      </c>
      <c r="S255" s="67">
        <f>E255/INDEX('CCG overall weighted population'!$F$4:$F$195,MATCH(A255,'CCG overall weighted population'!$A$4:$A$195,0))*INDEX('CCG overall weighted population'!$T$4:$T$195,MATCH(A255,'CCG overall weighted population'!$A$4:$A$195,0))</f>
        <v>0</v>
      </c>
      <c r="T255" s="66">
        <f t="shared" si="32"/>
        <v>14116.342877083491</v>
      </c>
      <c r="U255" s="66">
        <f t="shared" si="33"/>
        <v>14116.342877083491</v>
      </c>
      <c r="V255" s="81">
        <f t="shared" si="34"/>
        <v>11242.031660278823</v>
      </c>
      <c r="W255" s="110">
        <f t="shared" si="35"/>
        <v>1.0683041513105573</v>
      </c>
    </row>
    <row r="256" spans="1:23" x14ac:dyDescent="0.2">
      <c r="A256" s="31" t="s">
        <v>18</v>
      </c>
      <c r="B256" s="25" t="s">
        <v>368</v>
      </c>
      <c r="C256" s="53" t="s">
        <v>14314</v>
      </c>
      <c r="D256" s="25" t="s">
        <v>3363</v>
      </c>
      <c r="E256" s="97">
        <v>4105.25</v>
      </c>
      <c r="F256" s="27">
        <v>3355.590087890625</v>
      </c>
      <c r="G256" s="27">
        <v>3668.978271484375</v>
      </c>
      <c r="H256" s="27">
        <v>6050.9453125</v>
      </c>
      <c r="I256" s="27">
        <v>3235.710693359375</v>
      </c>
      <c r="J256" s="27">
        <f t="shared" si="27"/>
        <v>3774.609798299693</v>
      </c>
      <c r="K256" s="28">
        <v>0.94337928295135498</v>
      </c>
      <c r="L256" s="28">
        <v>0.99891364574432373</v>
      </c>
      <c r="M256" s="27">
        <v>3975.261962890625</v>
      </c>
      <c r="N256" s="27">
        <v>6592.3624240515364</v>
      </c>
      <c r="O256" s="66">
        <f t="shared" si="28"/>
        <v>3822.5524678108304</v>
      </c>
      <c r="P256" s="66">
        <f t="shared" si="29"/>
        <v>3846.322235394839</v>
      </c>
      <c r="Q256" s="66">
        <f t="shared" si="30"/>
        <v>4236.9720090067167</v>
      </c>
      <c r="R256" s="66">
        <f t="shared" si="31"/>
        <v>3893.4024187029395</v>
      </c>
      <c r="S256" s="67">
        <f>E256/INDEX('CCG overall weighted population'!$F$4:$F$195,MATCH(A256,'CCG overall weighted population'!$A$4:$A$195,0))*INDEX('CCG overall weighted population'!$T$4:$T$195,MATCH(A256,'CCG overall weighted population'!$A$4:$A$195,0))</f>
        <v>0</v>
      </c>
      <c r="T256" s="66">
        <f t="shared" si="32"/>
        <v>4886.6054494203991</v>
      </c>
      <c r="U256" s="66">
        <f t="shared" si="33"/>
        <v>4886.6054494203991</v>
      </c>
      <c r="V256" s="81">
        <f t="shared" si="34"/>
        <v>3891.6151054149718</v>
      </c>
      <c r="W256" s="110">
        <f t="shared" si="35"/>
        <v>0.94796056401314699</v>
      </c>
    </row>
    <row r="257" spans="1:23" x14ac:dyDescent="0.2">
      <c r="A257" s="31" t="s">
        <v>18</v>
      </c>
      <c r="B257" s="25" t="s">
        <v>368</v>
      </c>
      <c r="C257" s="53" t="s">
        <v>14313</v>
      </c>
      <c r="D257" s="25" t="s">
        <v>14312</v>
      </c>
      <c r="E257" s="97">
        <v>7780.6669921875</v>
      </c>
      <c r="F257" s="27">
        <v>10940.322265625</v>
      </c>
      <c r="G257" s="27">
        <v>10172.0244140625</v>
      </c>
      <c r="H257" s="27">
        <v>7982.8837890625</v>
      </c>
      <c r="I257" s="27">
        <v>5386.640625</v>
      </c>
      <c r="J257" s="27">
        <f t="shared" si="27"/>
        <v>10216.485863086704</v>
      </c>
      <c r="K257" s="28">
        <v>0.94337928295135498</v>
      </c>
      <c r="L257" s="28">
        <v>0.99891364574432373</v>
      </c>
      <c r="M257" s="27">
        <v>9157.2607421875</v>
      </c>
      <c r="N257" s="27">
        <v>9663.9351745242002</v>
      </c>
      <c r="O257" s="66">
        <f t="shared" si="28"/>
        <v>9575.4809431488375</v>
      </c>
      <c r="P257" s="66">
        <f t="shared" si="29"/>
        <v>9635.0241301790738</v>
      </c>
      <c r="Q257" s="66">
        <f t="shared" si="30"/>
        <v>9207.9281854211695</v>
      </c>
      <c r="R257" s="66">
        <f t="shared" si="31"/>
        <v>9583.5515408481351</v>
      </c>
      <c r="S257" s="67">
        <f>E257/INDEX('CCG overall weighted population'!$F$4:$F$195,MATCH(A257,'CCG overall weighted population'!$A$4:$A$195,0))*INDEX('CCG overall weighted population'!$T$4:$T$195,MATCH(A257,'CCG overall weighted population'!$A$4:$A$195,0))</f>
        <v>0</v>
      </c>
      <c r="T257" s="66">
        <f t="shared" si="32"/>
        <v>12028.305874405656</v>
      </c>
      <c r="U257" s="66">
        <f t="shared" si="33"/>
        <v>12028.305874405656</v>
      </c>
      <c r="V257" s="81">
        <f t="shared" si="34"/>
        <v>9579.1520960508042</v>
      </c>
      <c r="W257" s="110">
        <f t="shared" si="35"/>
        <v>1.2311479344468987</v>
      </c>
    </row>
    <row r="258" spans="1:23" x14ac:dyDescent="0.2">
      <c r="A258" s="31" t="s">
        <v>18</v>
      </c>
      <c r="B258" s="25" t="s">
        <v>368</v>
      </c>
      <c r="C258" s="53" t="s">
        <v>14311</v>
      </c>
      <c r="D258" s="25" t="s">
        <v>14310</v>
      </c>
      <c r="E258" s="97">
        <v>2146.666748046875</v>
      </c>
      <c r="F258" s="27">
        <v>2469.409912109375</v>
      </c>
      <c r="G258" s="27">
        <v>2861.8564453125</v>
      </c>
      <c r="H258" s="27">
        <v>2232.486328125</v>
      </c>
      <c r="I258" s="27">
        <v>1225.6844482421875</v>
      </c>
      <c r="J258" s="27">
        <f t="shared" si="27"/>
        <v>2407.2620850652747</v>
      </c>
      <c r="K258" s="28">
        <v>0.94337928295135498</v>
      </c>
      <c r="L258" s="28">
        <v>0.99891364574432373</v>
      </c>
      <c r="M258" s="27">
        <v>2815.083984375</v>
      </c>
      <c r="N258" s="27">
        <v>3208.615940405678</v>
      </c>
      <c r="O258" s="66">
        <f t="shared" si="28"/>
        <v>2344.0100476100047</v>
      </c>
      <c r="P258" s="66">
        <f t="shared" si="29"/>
        <v>2358.5857988954226</v>
      </c>
      <c r="Q258" s="66">
        <f t="shared" si="30"/>
        <v>2854.4371799780679</v>
      </c>
      <c r="R258" s="66">
        <f t="shared" si="31"/>
        <v>2418.3446301859262</v>
      </c>
      <c r="S258" s="67">
        <f>E258/INDEX('CCG overall weighted population'!$F$4:$F$195,MATCH(A258,'CCG overall weighted population'!$A$4:$A$195,0))*INDEX('CCG overall weighted population'!$T$4:$T$195,MATCH(A258,'CCG overall weighted population'!$A$4:$A$195,0))</f>
        <v>0</v>
      </c>
      <c r="T258" s="66">
        <f t="shared" si="32"/>
        <v>3035.2619065716881</v>
      </c>
      <c r="U258" s="66">
        <f t="shared" si="33"/>
        <v>3035.2619065716881</v>
      </c>
      <c r="V258" s="81">
        <f t="shared" si="34"/>
        <v>2417.2344599472544</v>
      </c>
      <c r="W258" s="110">
        <f t="shared" si="35"/>
        <v>1.126040854802709</v>
      </c>
    </row>
    <row r="259" spans="1:23" x14ac:dyDescent="0.2">
      <c r="A259" s="31" t="s">
        <v>18</v>
      </c>
      <c r="B259" s="25" t="s">
        <v>368</v>
      </c>
      <c r="C259" s="53" t="s">
        <v>14309</v>
      </c>
      <c r="D259" s="25" t="s">
        <v>14308</v>
      </c>
      <c r="E259" s="97">
        <v>4745.58349609375</v>
      </c>
      <c r="F259" s="27">
        <v>5145.55908203125</v>
      </c>
      <c r="G259" s="27">
        <v>7188.39404296875</v>
      </c>
      <c r="H259" s="27">
        <v>5424.6435546875</v>
      </c>
      <c r="I259" s="27">
        <v>2218.31494140625</v>
      </c>
      <c r="J259" s="27">
        <f t="shared" si="27"/>
        <v>5196.4549360388182</v>
      </c>
      <c r="K259" s="28">
        <v>0.94337928295135498</v>
      </c>
      <c r="L259" s="28">
        <v>0.99891364574432373</v>
      </c>
      <c r="M259" s="27">
        <v>5770.28662109375</v>
      </c>
      <c r="N259" s="27">
        <v>5485.4997464342705</v>
      </c>
      <c r="O259" s="66">
        <f t="shared" si="28"/>
        <v>4924.1406412840515</v>
      </c>
      <c r="P259" s="66">
        <f t="shared" si="29"/>
        <v>4954.7604116024231</v>
      </c>
      <c r="Q259" s="66">
        <f t="shared" si="30"/>
        <v>5741.8079336278024</v>
      </c>
      <c r="R259" s="66">
        <f t="shared" si="31"/>
        <v>5049.6135104959485</v>
      </c>
      <c r="S259" s="67">
        <f>E259/INDEX('CCG overall weighted population'!$F$4:$F$195,MATCH(A259,'CCG overall weighted population'!$A$4:$A$195,0))*INDEX('CCG overall weighted population'!$T$4:$T$195,MATCH(A259,'CCG overall weighted population'!$A$4:$A$195,0))</f>
        <v>0</v>
      </c>
      <c r="T259" s="66">
        <f t="shared" si="32"/>
        <v>6337.764824751107</v>
      </c>
      <c r="U259" s="66">
        <f t="shared" si="33"/>
        <v>6337.764824751107</v>
      </c>
      <c r="V259" s="81">
        <f t="shared" si="34"/>
        <v>5047.2954245762767</v>
      </c>
      <c r="W259" s="110">
        <f t="shared" si="35"/>
        <v>1.0635774143961172</v>
      </c>
    </row>
    <row r="260" spans="1:23" x14ac:dyDescent="0.2">
      <c r="A260" s="31" t="s">
        <v>18</v>
      </c>
      <c r="B260" s="25" t="s">
        <v>368</v>
      </c>
      <c r="C260" s="53" t="s">
        <v>14307</v>
      </c>
      <c r="D260" s="25" t="s">
        <v>14306</v>
      </c>
      <c r="E260" s="97">
        <v>6190.7490234375</v>
      </c>
      <c r="F260" s="27">
        <v>6528.84033203125</v>
      </c>
      <c r="G260" s="27">
        <v>5602.56103515625</v>
      </c>
      <c r="H260" s="27">
        <v>9269.916015625</v>
      </c>
      <c r="I260" s="27">
        <v>6228.76611328125</v>
      </c>
      <c r="J260" s="27">
        <f t="shared" ref="J260:J323" si="36">SUMPRODUCT($F260:$I260,$F$1:$I$1)</f>
        <v>6867.6938378537016</v>
      </c>
      <c r="K260" s="28">
        <v>0.94337928295135498</v>
      </c>
      <c r="L260" s="28">
        <v>0.99891364574432373</v>
      </c>
      <c r="M260" s="27">
        <v>6645.35302734375</v>
      </c>
      <c r="N260" s="27">
        <v>8361.0159243891594</v>
      </c>
      <c r="O260" s="66">
        <f t="shared" ref="O260:O323" si="37">(N$1*N260+(1-N$1)*J260)*K260*L260</f>
        <v>6612.525642470443</v>
      </c>
      <c r="P260" s="66">
        <f t="shared" ref="P260:P323" si="38">O260*$E$7330/O$7330</f>
        <v>6653.6442926363716</v>
      </c>
      <c r="Q260" s="66">
        <f t="shared" ref="Q260:Q323" si="39">($N$1*N260)+((1-$N$1)*M260)</f>
        <v>6816.9193170482913</v>
      </c>
      <c r="R260" s="66">
        <f t="shared" ref="R260:R323" si="40">(P260*$J$1)+(Q260*$M$1)</f>
        <v>6673.3218109614809</v>
      </c>
      <c r="S260" s="67">
        <f>E260/INDEX('CCG overall weighted population'!$F$4:$F$195,MATCH(A260,'CCG overall weighted population'!$A$4:$A$195,0))*INDEX('CCG overall weighted population'!$T$4:$T$195,MATCH(A260,'CCG overall weighted population'!$A$4:$A$195,0))</f>
        <v>0</v>
      </c>
      <c r="T260" s="66">
        <f t="shared" ref="T260:T323" si="41">R260/$R$7330*$T$1</f>
        <v>8375.6794752401001</v>
      </c>
      <c r="U260" s="66">
        <f t="shared" ref="U260:U323" si="42">T260+S260</f>
        <v>8375.6794752401001</v>
      </c>
      <c r="V260" s="81">
        <f t="shared" ref="V260:V323" si="43">U260*$E$7330/$U$7330</f>
        <v>6670.2583421840636</v>
      </c>
      <c r="W260" s="110">
        <f t="shared" si="35"/>
        <v>1.077455783933607</v>
      </c>
    </row>
    <row r="261" spans="1:23" x14ac:dyDescent="0.2">
      <c r="A261" s="31" t="s">
        <v>18</v>
      </c>
      <c r="B261" s="25" t="s">
        <v>368</v>
      </c>
      <c r="C261" s="53" t="s">
        <v>14305</v>
      </c>
      <c r="D261" s="25" t="s">
        <v>14304</v>
      </c>
      <c r="E261" s="97">
        <v>1897.75</v>
      </c>
      <c r="F261" s="27">
        <v>1913.5635986328125</v>
      </c>
      <c r="G261" s="27">
        <v>2318.49658203125</v>
      </c>
      <c r="H261" s="27">
        <v>2484.65673828125</v>
      </c>
      <c r="I261" s="27">
        <v>1669.5938720703125</v>
      </c>
      <c r="J261" s="27">
        <f t="shared" si="36"/>
        <v>2014.9529182449126</v>
      </c>
      <c r="K261" s="28">
        <v>0.94337928295135498</v>
      </c>
      <c r="L261" s="28">
        <v>0.99891364574432373</v>
      </c>
      <c r="M261" s="27">
        <v>2307.69189453125</v>
      </c>
      <c r="N261" s="27">
        <v>2798.2435265055992</v>
      </c>
      <c r="O261" s="66">
        <f t="shared" si="37"/>
        <v>1972.6135647477029</v>
      </c>
      <c r="P261" s="66">
        <f t="shared" si="38"/>
        <v>1984.879862296777</v>
      </c>
      <c r="Q261" s="66">
        <f t="shared" si="39"/>
        <v>2356.7470577286849</v>
      </c>
      <c r="R261" s="66">
        <f t="shared" si="40"/>
        <v>2029.6964138727103</v>
      </c>
      <c r="S261" s="67">
        <f>E261/INDEX('CCG overall weighted population'!$F$4:$F$195,MATCH(A261,'CCG overall weighted population'!$A$4:$A$195,0))*INDEX('CCG overall weighted population'!$T$4:$T$195,MATCH(A261,'CCG overall weighted population'!$A$4:$A$195,0))</f>
        <v>0</v>
      </c>
      <c r="T261" s="66">
        <f t="shared" si="41"/>
        <v>2547.4699222084655</v>
      </c>
      <c r="U261" s="66">
        <f t="shared" si="42"/>
        <v>2547.4699222084655</v>
      </c>
      <c r="V261" s="81">
        <f t="shared" si="43"/>
        <v>2028.7646572801661</v>
      </c>
      <c r="W261" s="110">
        <f t="shared" ref="W261:W324" si="44">V261/E261</f>
        <v>1.0690368369280285</v>
      </c>
    </row>
    <row r="262" spans="1:23" x14ac:dyDescent="0.2">
      <c r="A262" s="31" t="s">
        <v>18</v>
      </c>
      <c r="B262" s="25" t="s">
        <v>368</v>
      </c>
      <c r="C262" s="53" t="s">
        <v>14303</v>
      </c>
      <c r="D262" s="25" t="s">
        <v>14302</v>
      </c>
      <c r="E262" s="97">
        <v>3994.166748046875</v>
      </c>
      <c r="F262" s="27">
        <v>4726.55126953125</v>
      </c>
      <c r="G262" s="27">
        <v>3748.197265625</v>
      </c>
      <c r="H262" s="27">
        <v>6005.19970703125</v>
      </c>
      <c r="I262" s="27">
        <v>4493.60693359375</v>
      </c>
      <c r="J262" s="27">
        <f t="shared" si="36"/>
        <v>4845.7087577316006</v>
      </c>
      <c r="K262" s="28">
        <v>0.94337928295135498</v>
      </c>
      <c r="L262" s="28">
        <v>0.99891364574432373</v>
      </c>
      <c r="M262" s="27">
        <v>4541.755859375</v>
      </c>
      <c r="N262" s="27">
        <v>6119.38808882388</v>
      </c>
      <c r="O262" s="66">
        <f t="shared" si="37"/>
        <v>4686.4008943682729</v>
      </c>
      <c r="P262" s="66">
        <f t="shared" si="38"/>
        <v>4715.5423282668689</v>
      </c>
      <c r="Q262" s="66">
        <f t="shared" si="39"/>
        <v>4699.5190823198882</v>
      </c>
      <c r="R262" s="66">
        <f t="shared" si="40"/>
        <v>4713.6112447047308</v>
      </c>
      <c r="S262" s="67">
        <f>E262/INDEX('CCG overall weighted population'!$F$4:$F$195,MATCH(A262,'CCG overall weighted population'!$A$4:$A$195,0))*INDEX('CCG overall weighted population'!$T$4:$T$195,MATCH(A262,'CCG overall weighted population'!$A$4:$A$195,0))</f>
        <v>0</v>
      </c>
      <c r="T262" s="66">
        <f t="shared" si="41"/>
        <v>5916.0487197973443</v>
      </c>
      <c r="U262" s="66">
        <f t="shared" si="42"/>
        <v>5916.0487197973443</v>
      </c>
      <c r="V262" s="81">
        <f t="shared" si="43"/>
        <v>4711.4474046733221</v>
      </c>
      <c r="W262" s="110">
        <f t="shared" si="44"/>
        <v>1.1795820509940387</v>
      </c>
    </row>
    <row r="263" spans="1:23" x14ac:dyDescent="0.2">
      <c r="A263" s="31" t="s">
        <v>18</v>
      </c>
      <c r="B263" s="25" t="s">
        <v>368</v>
      </c>
      <c r="C263" s="53" t="s">
        <v>14301</v>
      </c>
      <c r="D263" s="25" t="s">
        <v>14300</v>
      </c>
      <c r="E263" s="97">
        <v>380.83331298828125</v>
      </c>
      <c r="F263" s="27">
        <v>340.27645874023438</v>
      </c>
      <c r="G263" s="27">
        <v>136.14700317382813</v>
      </c>
      <c r="H263" s="27">
        <v>410.03326416015625</v>
      </c>
      <c r="I263" s="27">
        <v>1959.576171875</v>
      </c>
      <c r="J263" s="27">
        <f t="shared" si="36"/>
        <v>405.09854170705682</v>
      </c>
      <c r="K263" s="28">
        <v>0.94337928295135498</v>
      </c>
      <c r="L263" s="28">
        <v>0.99891364574432373</v>
      </c>
      <c r="M263" s="27">
        <v>285.73654174804688</v>
      </c>
      <c r="N263" s="27">
        <v>494.48430712080682</v>
      </c>
      <c r="O263" s="66">
        <f t="shared" si="37"/>
        <v>390.16971623115018</v>
      </c>
      <c r="P263" s="66">
        <f t="shared" si="38"/>
        <v>392.59590751334446</v>
      </c>
      <c r="Q263" s="66">
        <f t="shared" si="39"/>
        <v>306.61131828532285</v>
      </c>
      <c r="R263" s="66">
        <f t="shared" si="40"/>
        <v>382.23324894810753</v>
      </c>
      <c r="S263" s="67">
        <f>E263/INDEX('CCG overall weighted population'!$F$4:$F$195,MATCH(A263,'CCG overall weighted population'!$A$4:$A$195,0))*INDEX('CCG overall weighted population'!$T$4:$T$195,MATCH(A263,'CCG overall weighted population'!$A$4:$A$195,0))</f>
        <v>0</v>
      </c>
      <c r="T263" s="66">
        <f t="shared" si="41"/>
        <v>479.74056529243614</v>
      </c>
      <c r="U263" s="66">
        <f t="shared" si="42"/>
        <v>479.74056529243614</v>
      </c>
      <c r="V263" s="81">
        <f t="shared" si="43"/>
        <v>382.05778017003666</v>
      </c>
      <c r="W263" s="110">
        <f t="shared" si="44"/>
        <v>1.003215231283596</v>
      </c>
    </row>
    <row r="264" spans="1:23" x14ac:dyDescent="0.2">
      <c r="A264" s="31" t="s">
        <v>18</v>
      </c>
      <c r="B264" s="25" t="s">
        <v>368</v>
      </c>
      <c r="C264" s="53" t="s">
        <v>14299</v>
      </c>
      <c r="D264" s="25" t="s">
        <v>14298</v>
      </c>
      <c r="E264" s="97">
        <v>1418.4166259765625</v>
      </c>
      <c r="F264" s="27">
        <v>1429.878173828125</v>
      </c>
      <c r="G264" s="27">
        <v>1134.3223876953125</v>
      </c>
      <c r="H264" s="27">
        <v>2281.173095703125</v>
      </c>
      <c r="I264" s="27">
        <v>2381.580078125</v>
      </c>
      <c r="J264" s="27">
        <f t="shared" si="36"/>
        <v>1578.1414189694794</v>
      </c>
      <c r="K264" s="28">
        <v>0.94337928295135498</v>
      </c>
      <c r="L264" s="28">
        <v>0.99891364574432373</v>
      </c>
      <c r="M264" s="27">
        <v>1523.7042236328125</v>
      </c>
      <c r="N264" s="27">
        <v>1953.0732119814147</v>
      </c>
      <c r="O264" s="66">
        <f t="shared" si="37"/>
        <v>1522.5004352442122</v>
      </c>
      <c r="P264" s="66">
        <f t="shared" si="38"/>
        <v>1531.9677955478453</v>
      </c>
      <c r="Q264" s="66">
        <f t="shared" si="39"/>
        <v>1566.6411224676726</v>
      </c>
      <c r="R264" s="66">
        <f t="shared" si="40"/>
        <v>1536.1465425932972</v>
      </c>
      <c r="S264" s="67">
        <f>E264/INDEX('CCG overall weighted population'!$F$4:$F$195,MATCH(A264,'CCG overall weighted population'!$A$4:$A$195,0))*INDEX('CCG overall weighted population'!$T$4:$T$195,MATCH(A264,'CCG overall weighted population'!$A$4:$A$195,0))</f>
        <v>0</v>
      </c>
      <c r="T264" s="66">
        <f t="shared" si="41"/>
        <v>1928.0159764850264</v>
      </c>
      <c r="U264" s="66">
        <f t="shared" si="42"/>
        <v>1928.0159764850264</v>
      </c>
      <c r="V264" s="81">
        <f t="shared" si="43"/>
        <v>1535.4413560154462</v>
      </c>
      <c r="W264" s="110">
        <f t="shared" si="44"/>
        <v>1.0825037777305477</v>
      </c>
    </row>
    <row r="265" spans="1:23" x14ac:dyDescent="0.2">
      <c r="A265" s="31" t="s">
        <v>18</v>
      </c>
      <c r="B265" s="25" t="s">
        <v>368</v>
      </c>
      <c r="C265" s="53" t="s">
        <v>14297</v>
      </c>
      <c r="D265" s="25" t="s">
        <v>14296</v>
      </c>
      <c r="E265" s="97">
        <v>4054.16650390625</v>
      </c>
      <c r="F265" s="27">
        <v>4234.1591796875</v>
      </c>
      <c r="G265" s="27">
        <v>4479.41796875</v>
      </c>
      <c r="H265" s="27">
        <v>3690.511962890625</v>
      </c>
      <c r="I265" s="27">
        <v>3569.9296875</v>
      </c>
      <c r="J265" s="27">
        <f t="shared" si="36"/>
        <v>4140.7489538874916</v>
      </c>
      <c r="K265" s="28">
        <v>0.94337928295135498</v>
      </c>
      <c r="L265" s="28">
        <v>0.99891364574432373</v>
      </c>
      <c r="M265" s="27">
        <v>4627.216796875</v>
      </c>
      <c r="N265" s="27">
        <v>5357.773915624347</v>
      </c>
      <c r="O265" s="66">
        <f t="shared" si="37"/>
        <v>4016.7400443588681</v>
      </c>
      <c r="P265" s="66">
        <f t="shared" si="38"/>
        <v>4041.7173280204497</v>
      </c>
      <c r="Q265" s="66">
        <f t="shared" si="39"/>
        <v>4700.2725087499348</v>
      </c>
      <c r="R265" s="66">
        <f t="shared" si="40"/>
        <v>4121.0848349834705</v>
      </c>
      <c r="S265" s="67">
        <f>E265/INDEX('CCG overall weighted population'!$F$4:$F$195,MATCH(A265,'CCG overall weighted population'!$A$4:$A$195,0))*INDEX('CCG overall weighted population'!$T$4:$T$195,MATCH(A265,'CCG overall weighted population'!$A$4:$A$195,0))</f>
        <v>0</v>
      </c>
      <c r="T265" s="66">
        <f t="shared" si="41"/>
        <v>5172.3694204882295</v>
      </c>
      <c r="U265" s="66">
        <f t="shared" si="42"/>
        <v>5172.3694204882295</v>
      </c>
      <c r="V265" s="81">
        <f t="shared" si="43"/>
        <v>4119.1930013391948</v>
      </c>
      <c r="W265" s="110">
        <f t="shared" si="44"/>
        <v>1.0160394244711684</v>
      </c>
    </row>
    <row r="266" spans="1:23" x14ac:dyDescent="0.2">
      <c r="A266" s="31" t="s">
        <v>18</v>
      </c>
      <c r="B266" s="25" t="s">
        <v>368</v>
      </c>
      <c r="C266" s="53" t="s">
        <v>14295</v>
      </c>
      <c r="D266" s="25" t="s">
        <v>14294</v>
      </c>
      <c r="E266" s="97">
        <v>2283.25</v>
      </c>
      <c r="F266" s="27">
        <v>2666.584716796875</v>
      </c>
      <c r="G266" s="27">
        <v>1491.563720703125</v>
      </c>
      <c r="H266" s="27">
        <v>1786.3424072265625</v>
      </c>
      <c r="I266" s="27">
        <v>1633.4700927734375</v>
      </c>
      <c r="J266" s="27">
        <f t="shared" si="36"/>
        <v>2416.2710056860146</v>
      </c>
      <c r="K266" s="28">
        <v>0.94337928295135498</v>
      </c>
      <c r="L266" s="28">
        <v>0.99891364574432373</v>
      </c>
      <c r="M266" s="27">
        <v>2237.830810546875</v>
      </c>
      <c r="N266" s="27">
        <v>1949.8377818392839</v>
      </c>
      <c r="O266" s="66">
        <f t="shared" si="37"/>
        <v>2233.0291657870316</v>
      </c>
      <c r="P266" s="66">
        <f t="shared" si="38"/>
        <v>2246.9148049577266</v>
      </c>
      <c r="Q266" s="66">
        <f t="shared" si="39"/>
        <v>2209.0315076761158</v>
      </c>
      <c r="R266" s="66">
        <f t="shared" si="40"/>
        <v>2242.3491999047833</v>
      </c>
      <c r="S266" s="67">
        <f>E266/INDEX('CCG overall weighted population'!$F$4:$F$195,MATCH(A266,'CCG overall weighted population'!$A$4:$A$195,0))*INDEX('CCG overall weighted population'!$T$4:$T$195,MATCH(A266,'CCG overall weighted population'!$A$4:$A$195,0))</f>
        <v>0</v>
      </c>
      <c r="T266" s="66">
        <f t="shared" si="41"/>
        <v>2814.3702195080555</v>
      </c>
      <c r="U266" s="66">
        <f t="shared" si="42"/>
        <v>2814.3702195080555</v>
      </c>
      <c r="V266" s="81">
        <f t="shared" si="43"/>
        <v>2241.3198224887728</v>
      </c>
      <c r="W266" s="110">
        <f t="shared" si="44"/>
        <v>0.9816357483800604</v>
      </c>
    </row>
    <row r="267" spans="1:23" x14ac:dyDescent="0.2">
      <c r="A267" s="31" t="s">
        <v>18</v>
      </c>
      <c r="B267" s="25" t="s">
        <v>368</v>
      </c>
      <c r="C267" s="53" t="s">
        <v>14293</v>
      </c>
      <c r="D267" s="25" t="s">
        <v>14292</v>
      </c>
      <c r="E267" s="97">
        <v>4131.4169921875</v>
      </c>
      <c r="F267" s="27">
        <v>5336.263671875</v>
      </c>
      <c r="G267" s="27">
        <v>4674.3876953125</v>
      </c>
      <c r="H267" s="27">
        <v>3007.617431640625</v>
      </c>
      <c r="I267" s="27">
        <v>1668.52099609375</v>
      </c>
      <c r="J267" s="27">
        <f t="shared" si="36"/>
        <v>4792.0505969850674</v>
      </c>
      <c r="K267" s="28">
        <v>0.94337928295135498</v>
      </c>
      <c r="L267" s="28">
        <v>0.99891364574432373</v>
      </c>
      <c r="M267" s="27">
        <v>4577.44970703125</v>
      </c>
      <c r="N267" s="27">
        <v>4414.5464217730387</v>
      </c>
      <c r="O267" s="66">
        <f t="shared" si="37"/>
        <v>4480.2358777555046</v>
      </c>
      <c r="P267" s="66">
        <f t="shared" si="38"/>
        <v>4508.095316293643</v>
      </c>
      <c r="Q267" s="66">
        <f t="shared" si="39"/>
        <v>4561.1593785054292</v>
      </c>
      <c r="R267" s="66">
        <f t="shared" si="40"/>
        <v>4514.4904710966384</v>
      </c>
      <c r="S267" s="67">
        <f>E267/INDEX('CCG overall weighted population'!$F$4:$F$195,MATCH(A267,'CCG overall weighted population'!$A$4:$A$195,0))*INDEX('CCG overall weighted population'!$T$4:$T$195,MATCH(A267,'CCG overall weighted population'!$A$4:$A$195,0))</f>
        <v>0</v>
      </c>
      <c r="T267" s="66">
        <f t="shared" si="41"/>
        <v>5666.1324376447619</v>
      </c>
      <c r="U267" s="66">
        <f t="shared" si="42"/>
        <v>5666.1324376447619</v>
      </c>
      <c r="V267" s="81">
        <f t="shared" si="43"/>
        <v>4512.418039855359</v>
      </c>
      <c r="W267" s="110">
        <f t="shared" si="44"/>
        <v>1.0922204290654589</v>
      </c>
    </row>
    <row r="268" spans="1:23" x14ac:dyDescent="0.2">
      <c r="A268" s="31" t="s">
        <v>18</v>
      </c>
      <c r="B268" s="25" t="s">
        <v>368</v>
      </c>
      <c r="C268" s="53" t="s">
        <v>14291</v>
      </c>
      <c r="D268" s="25" t="s">
        <v>14290</v>
      </c>
      <c r="E268" s="97">
        <v>1343.166748046875</v>
      </c>
      <c r="F268" s="27">
        <v>1844.6519775390625</v>
      </c>
      <c r="G268" s="27">
        <v>1702.4300537109375</v>
      </c>
      <c r="H268" s="27">
        <v>1540.2421875</v>
      </c>
      <c r="I268" s="27">
        <v>1996.8214111328125</v>
      </c>
      <c r="J268" s="27">
        <f t="shared" si="36"/>
        <v>1796.252079061361</v>
      </c>
      <c r="K268" s="28">
        <v>0.94337928295135498</v>
      </c>
      <c r="L268" s="28">
        <v>0.99891364574432373</v>
      </c>
      <c r="M268" s="27">
        <v>1608.534912109375</v>
      </c>
      <c r="N268" s="27">
        <v>1849.4587181170621</v>
      </c>
      <c r="O268" s="66">
        <f t="shared" si="37"/>
        <v>1697.7200712507488</v>
      </c>
      <c r="P268" s="66">
        <f t="shared" si="38"/>
        <v>1708.2769993390236</v>
      </c>
      <c r="Q268" s="66">
        <f t="shared" si="39"/>
        <v>1632.6272927101438</v>
      </c>
      <c r="R268" s="66">
        <f t="shared" si="40"/>
        <v>1699.1598762894905</v>
      </c>
      <c r="S268" s="67">
        <f>E268/INDEX('CCG overall weighted population'!$F$4:$F$195,MATCH(A268,'CCG overall weighted population'!$A$4:$A$195,0))*INDEX('CCG overall weighted population'!$T$4:$T$195,MATCH(A268,'CCG overall weighted population'!$A$4:$A$195,0))</f>
        <v>0</v>
      </c>
      <c r="T268" s="66">
        <f t="shared" si="41"/>
        <v>2132.6138472166576</v>
      </c>
      <c r="U268" s="66">
        <f t="shared" si="42"/>
        <v>2132.6138472166576</v>
      </c>
      <c r="V268" s="81">
        <f t="shared" si="43"/>
        <v>1698.3798564768238</v>
      </c>
      <c r="W268" s="110">
        <f t="shared" si="44"/>
        <v>1.264459426907695</v>
      </c>
    </row>
    <row r="269" spans="1:23" x14ac:dyDescent="0.2">
      <c r="A269" s="31" t="s">
        <v>18</v>
      </c>
      <c r="B269" s="25" t="s">
        <v>368</v>
      </c>
      <c r="C269" s="53" t="s">
        <v>14289</v>
      </c>
      <c r="D269" s="25" t="s">
        <v>14288</v>
      </c>
      <c r="E269" s="97">
        <v>2593.83349609375</v>
      </c>
      <c r="F269" s="27">
        <v>2905.12646484375</v>
      </c>
      <c r="G269" s="27">
        <v>3321.4990234375</v>
      </c>
      <c r="H269" s="27">
        <v>2531.700927734375</v>
      </c>
      <c r="I269" s="27">
        <v>2030.1361083984375</v>
      </c>
      <c r="J269" s="27">
        <f t="shared" si="36"/>
        <v>2839.4194390975258</v>
      </c>
      <c r="K269" s="28">
        <v>0.94337928295135498</v>
      </c>
      <c r="L269" s="28">
        <v>0.99891364574432373</v>
      </c>
      <c r="M269" s="27">
        <v>2906.6376953125</v>
      </c>
      <c r="N269" s="27">
        <v>3496.2632573569608</v>
      </c>
      <c r="O269" s="66">
        <f t="shared" si="37"/>
        <v>2737.6374809748918</v>
      </c>
      <c r="P269" s="66">
        <f t="shared" si="38"/>
        <v>2754.6609246555254</v>
      </c>
      <c r="Q269" s="66">
        <f t="shared" si="39"/>
        <v>2965.6002515169466</v>
      </c>
      <c r="R269" s="66">
        <f t="shared" si="40"/>
        <v>2780.0828315561803</v>
      </c>
      <c r="S269" s="67">
        <f>E269/INDEX('CCG overall weighted population'!$F$4:$F$195,MATCH(A269,'CCG overall weighted population'!$A$4:$A$195,0))*INDEX('CCG overall weighted population'!$T$4:$T$195,MATCH(A269,'CCG overall weighted population'!$A$4:$A$195,0))</f>
        <v>0</v>
      </c>
      <c r="T269" s="66">
        <f t="shared" si="41"/>
        <v>3489.2791583173494</v>
      </c>
      <c r="U269" s="66">
        <f t="shared" si="42"/>
        <v>3489.2791583173494</v>
      </c>
      <c r="V269" s="81">
        <f t="shared" si="43"/>
        <v>2778.8066010379525</v>
      </c>
      <c r="W269" s="110">
        <f t="shared" si="44"/>
        <v>1.0713126363827006</v>
      </c>
    </row>
    <row r="270" spans="1:23" x14ac:dyDescent="0.2">
      <c r="A270" s="31" t="s">
        <v>18</v>
      </c>
      <c r="B270" s="25" t="s">
        <v>368</v>
      </c>
      <c r="C270" s="53" t="s">
        <v>14287</v>
      </c>
      <c r="D270" s="25" t="s">
        <v>14286</v>
      </c>
      <c r="E270" s="97">
        <v>1044.0833740234375</v>
      </c>
      <c r="F270" s="27">
        <v>1289.75</v>
      </c>
      <c r="G270" s="27">
        <v>825.22296142578125</v>
      </c>
      <c r="H270" s="27">
        <v>1061.3912353515625</v>
      </c>
      <c r="I270" s="27">
        <v>2151.95703125</v>
      </c>
      <c r="J270" s="27">
        <f t="shared" si="36"/>
        <v>1261.655240131279</v>
      </c>
      <c r="K270" s="28">
        <v>0.94337928295135498</v>
      </c>
      <c r="L270" s="28">
        <v>0.99891364574432373</v>
      </c>
      <c r="M270" s="27">
        <v>1111.8616943359375</v>
      </c>
      <c r="N270" s="27">
        <v>1437.6391474376603</v>
      </c>
      <c r="O270" s="66">
        <f t="shared" si="37"/>
        <v>1205.510337461038</v>
      </c>
      <c r="P270" s="66">
        <f t="shared" si="38"/>
        <v>1213.0065591042635</v>
      </c>
      <c r="Q270" s="66">
        <f t="shared" si="39"/>
        <v>1144.4394396461098</v>
      </c>
      <c r="R270" s="66">
        <f t="shared" si="40"/>
        <v>1204.743012646393</v>
      </c>
      <c r="S270" s="67">
        <f>E270/INDEX('CCG overall weighted population'!$F$4:$F$195,MATCH(A270,'CCG overall weighted population'!$A$4:$A$195,0))*INDEX('CCG overall weighted population'!$T$4:$T$195,MATCH(A270,'CCG overall weighted population'!$A$4:$A$195,0))</f>
        <v>0</v>
      </c>
      <c r="T270" s="66">
        <f t="shared" si="41"/>
        <v>1512.0717402518749</v>
      </c>
      <c r="U270" s="66">
        <f t="shared" si="42"/>
        <v>1512.0717402518749</v>
      </c>
      <c r="V270" s="81">
        <f t="shared" si="43"/>
        <v>1204.1899608517094</v>
      </c>
      <c r="W270" s="110">
        <f t="shared" si="44"/>
        <v>1.1533465533612433</v>
      </c>
    </row>
    <row r="271" spans="1:23" x14ac:dyDescent="0.2">
      <c r="A271" s="31" t="s">
        <v>18</v>
      </c>
      <c r="B271" s="25" t="s">
        <v>368</v>
      </c>
      <c r="C271" s="53" t="s">
        <v>14285</v>
      </c>
      <c r="D271" s="25" t="s">
        <v>14284</v>
      </c>
      <c r="E271" s="97">
        <v>28.916666030883789</v>
      </c>
      <c r="F271" s="27">
        <v>21.437093734741211</v>
      </c>
      <c r="G271" s="27">
        <v>8.7192201614379883</v>
      </c>
      <c r="H271" s="27">
        <v>37.670505523681641</v>
      </c>
      <c r="I271" s="27">
        <v>14.757205009460449</v>
      </c>
      <c r="J271" s="27">
        <f t="shared" si="36"/>
        <v>22.775762453472865</v>
      </c>
      <c r="K271" s="28">
        <v>0.94337928295135498</v>
      </c>
      <c r="L271" s="28">
        <v>0.99891364574432373</v>
      </c>
      <c r="M271" s="27">
        <v>19.876541137695313</v>
      </c>
      <c r="N271" s="27">
        <v>47.89338418930776</v>
      </c>
      <c r="O271" s="66">
        <f t="shared" si="37"/>
        <v>23.829811079901091</v>
      </c>
      <c r="P271" s="66">
        <f t="shared" si="38"/>
        <v>23.977991929139893</v>
      </c>
      <c r="Q271" s="66">
        <f t="shared" si="39"/>
        <v>22.678225442856558</v>
      </c>
      <c r="R271" s="66">
        <f t="shared" si="40"/>
        <v>23.821347157875433</v>
      </c>
      <c r="S271" s="67">
        <f>E271/INDEX('CCG overall weighted population'!$F$4:$F$195,MATCH(A271,'CCG overall weighted population'!$A$4:$A$195,0))*INDEX('CCG overall weighted population'!$T$4:$T$195,MATCH(A271,'CCG overall weighted population'!$A$4:$A$195,0))</f>
        <v>0</v>
      </c>
      <c r="T271" s="66">
        <f t="shared" si="41"/>
        <v>29.898148795260916</v>
      </c>
      <c r="U271" s="66">
        <f t="shared" si="42"/>
        <v>29.898148795260916</v>
      </c>
      <c r="V271" s="81">
        <f t="shared" si="43"/>
        <v>23.810411681463329</v>
      </c>
      <c r="W271" s="110">
        <f t="shared" si="44"/>
        <v>0.82341483129601312</v>
      </c>
    </row>
    <row r="272" spans="1:23" x14ac:dyDescent="0.2">
      <c r="A272" s="31" t="s">
        <v>19</v>
      </c>
      <c r="B272" s="25" t="s">
        <v>222</v>
      </c>
      <c r="C272" s="53" t="s">
        <v>14283</v>
      </c>
      <c r="D272" s="25" t="s">
        <v>14282</v>
      </c>
      <c r="E272" s="97">
        <v>11601.08203125</v>
      </c>
      <c r="F272" s="27">
        <v>13656.03515625</v>
      </c>
      <c r="G272" s="27">
        <v>14102.4921875</v>
      </c>
      <c r="H272" s="27">
        <v>13556.9599609375</v>
      </c>
      <c r="I272" s="27">
        <v>10950.7216796875</v>
      </c>
      <c r="J272" s="27">
        <f t="shared" si="36"/>
        <v>13557.117974670398</v>
      </c>
      <c r="K272" s="28">
        <v>0.94924330711364746</v>
      </c>
      <c r="L272" s="28">
        <v>0.99785107374191284</v>
      </c>
      <c r="M272" s="27">
        <v>13175.6826171875</v>
      </c>
      <c r="N272" s="27">
        <v>15146.137132530615</v>
      </c>
      <c r="O272" s="66">
        <f t="shared" si="37"/>
        <v>12991.861405026721</v>
      </c>
      <c r="P272" s="66">
        <f t="shared" si="38"/>
        <v>13072.648661364366</v>
      </c>
      <c r="Q272" s="66">
        <f t="shared" si="39"/>
        <v>13372.728068721812</v>
      </c>
      <c r="R272" s="66">
        <f t="shared" si="40"/>
        <v>13108.813519146699</v>
      </c>
      <c r="S272" s="67">
        <f>E272/INDEX('CCG overall weighted population'!$F$4:$F$195,MATCH(A272,'CCG overall weighted population'!$A$4:$A$195,0))*INDEX('CCG overall weighted population'!$T$4:$T$195,MATCH(A272,'CCG overall weighted population'!$A$4:$A$195,0))</f>
        <v>0</v>
      </c>
      <c r="T272" s="66">
        <f t="shared" si="41"/>
        <v>16452.858628324993</v>
      </c>
      <c r="U272" s="66">
        <f t="shared" si="42"/>
        <v>16452.858628324993</v>
      </c>
      <c r="V272" s="81">
        <f t="shared" si="43"/>
        <v>13102.79576036592</v>
      </c>
      <c r="W272" s="110">
        <f t="shared" si="44"/>
        <v>1.1294460055597169</v>
      </c>
    </row>
    <row r="273" spans="1:23" x14ac:dyDescent="0.2">
      <c r="A273" s="31" t="s">
        <v>19</v>
      </c>
      <c r="B273" s="25" t="s">
        <v>222</v>
      </c>
      <c r="C273" s="53" t="s">
        <v>14281</v>
      </c>
      <c r="D273" s="25" t="s">
        <v>14280</v>
      </c>
      <c r="E273" s="97">
        <v>10192.083984375</v>
      </c>
      <c r="F273" s="27">
        <v>12399.1259765625</v>
      </c>
      <c r="G273" s="27">
        <v>11744.830078125</v>
      </c>
      <c r="H273" s="27">
        <v>13311.15234375</v>
      </c>
      <c r="I273" s="27">
        <v>9464.6376953125</v>
      </c>
      <c r="J273" s="27">
        <f t="shared" si="36"/>
        <v>12371.579463319409</v>
      </c>
      <c r="K273" s="28">
        <v>0.94924330711364746</v>
      </c>
      <c r="L273" s="28">
        <v>0.99785107374191284</v>
      </c>
      <c r="M273" s="27">
        <v>11760.71484375</v>
      </c>
      <c r="N273" s="27">
        <v>15401.646217566615</v>
      </c>
      <c r="O273" s="66">
        <f t="shared" si="37"/>
        <v>12005.411759078237</v>
      </c>
      <c r="P273" s="66">
        <f t="shared" si="38"/>
        <v>12080.064978273169</v>
      </c>
      <c r="Q273" s="66">
        <f t="shared" si="39"/>
        <v>12124.807981131662</v>
      </c>
      <c r="R273" s="66">
        <f t="shared" si="40"/>
        <v>12085.457298757206</v>
      </c>
      <c r="S273" s="67">
        <f>E273/INDEX('CCG overall weighted population'!$F$4:$F$195,MATCH(A273,'CCG overall weighted population'!$A$4:$A$195,0))*INDEX('CCG overall weighted population'!$T$4:$T$195,MATCH(A273,'CCG overall weighted population'!$A$4:$A$195,0))</f>
        <v>0</v>
      </c>
      <c r="T273" s="66">
        <f t="shared" si="41"/>
        <v>15168.445268115616</v>
      </c>
      <c r="U273" s="66">
        <f t="shared" si="42"/>
        <v>15168.445268115616</v>
      </c>
      <c r="V273" s="81">
        <f t="shared" si="43"/>
        <v>12079.90932397878</v>
      </c>
      <c r="W273" s="110">
        <f t="shared" si="44"/>
        <v>1.1852246647984765</v>
      </c>
    </row>
    <row r="274" spans="1:23" x14ac:dyDescent="0.2">
      <c r="A274" s="31" t="s">
        <v>19</v>
      </c>
      <c r="B274" s="25" t="s">
        <v>222</v>
      </c>
      <c r="C274" s="53" t="s">
        <v>14279</v>
      </c>
      <c r="D274" s="25" t="s">
        <v>14278</v>
      </c>
      <c r="E274" s="97">
        <v>12449.333984375</v>
      </c>
      <c r="F274" s="27">
        <v>14792.1025390625</v>
      </c>
      <c r="G274" s="27">
        <v>12785.20703125</v>
      </c>
      <c r="H274" s="27">
        <v>14511.8115234375</v>
      </c>
      <c r="I274" s="27">
        <v>11412.52734375</v>
      </c>
      <c r="J274" s="27">
        <f t="shared" si="36"/>
        <v>14480.584182327199</v>
      </c>
      <c r="K274" s="28">
        <v>0.94924330711364746</v>
      </c>
      <c r="L274" s="28">
        <v>0.99785107374191284</v>
      </c>
      <c r="M274" s="27">
        <v>13755.88671875</v>
      </c>
      <c r="N274" s="27">
        <v>16141.648992530569</v>
      </c>
      <c r="O274" s="66">
        <f t="shared" si="37"/>
        <v>13873.395974944007</v>
      </c>
      <c r="P274" s="66">
        <f t="shared" si="38"/>
        <v>13959.664875293252</v>
      </c>
      <c r="Q274" s="66">
        <f t="shared" si="39"/>
        <v>13994.462946128058</v>
      </c>
      <c r="R274" s="66">
        <f t="shared" si="40"/>
        <v>13963.858656179194</v>
      </c>
      <c r="S274" s="67">
        <f>E274/INDEX('CCG overall weighted population'!$F$4:$F$195,MATCH(A274,'CCG overall weighted population'!$A$4:$A$195,0))*INDEX('CCG overall weighted population'!$T$4:$T$195,MATCH(A274,'CCG overall weighted population'!$A$4:$A$195,0))</f>
        <v>0</v>
      </c>
      <c r="T274" s="66">
        <f t="shared" si="41"/>
        <v>17526.024917545968</v>
      </c>
      <c r="U274" s="66">
        <f t="shared" si="42"/>
        <v>17526.024917545968</v>
      </c>
      <c r="V274" s="81">
        <f t="shared" si="43"/>
        <v>13957.448378626688</v>
      </c>
      <c r="W274" s="110">
        <f t="shared" si="44"/>
        <v>1.1211401667064682</v>
      </c>
    </row>
    <row r="275" spans="1:23" x14ac:dyDescent="0.2">
      <c r="A275" s="31" t="s">
        <v>19</v>
      </c>
      <c r="B275" s="25" t="s">
        <v>222</v>
      </c>
      <c r="C275" s="53" t="s">
        <v>14277</v>
      </c>
      <c r="D275" s="25" t="s">
        <v>14276</v>
      </c>
      <c r="E275" s="97">
        <v>8913.1669921875</v>
      </c>
      <c r="F275" s="27">
        <v>10472.0556640625</v>
      </c>
      <c r="G275" s="27">
        <v>10769.7880859375</v>
      </c>
      <c r="H275" s="27">
        <v>11082.9658203125</v>
      </c>
      <c r="I275" s="27">
        <v>8597.5751953125</v>
      </c>
      <c r="J275" s="27">
        <f t="shared" si="36"/>
        <v>10504.607784761256</v>
      </c>
      <c r="K275" s="28">
        <v>0.94924330711364746</v>
      </c>
      <c r="L275" s="28">
        <v>0.99785107374191284</v>
      </c>
      <c r="M275" s="27">
        <v>10402.3623046875</v>
      </c>
      <c r="N275" s="27">
        <v>14333.636386568936</v>
      </c>
      <c r="O275" s="66">
        <f t="shared" si="37"/>
        <v>10312.687680138159</v>
      </c>
      <c r="P275" s="66">
        <f t="shared" si="38"/>
        <v>10376.815037810175</v>
      </c>
      <c r="Q275" s="66">
        <f t="shared" si="39"/>
        <v>10795.489712875644</v>
      </c>
      <c r="R275" s="66">
        <f t="shared" si="40"/>
        <v>10427.272715709983</v>
      </c>
      <c r="S275" s="67">
        <f>E275/INDEX('CCG overall weighted population'!$F$4:$F$195,MATCH(A275,'CCG overall weighted population'!$A$4:$A$195,0))*INDEX('CCG overall weighted population'!$T$4:$T$195,MATCH(A275,'CCG overall weighted population'!$A$4:$A$195,0))</f>
        <v>0</v>
      </c>
      <c r="T275" s="66">
        <f t="shared" si="41"/>
        <v>13087.259470125879</v>
      </c>
      <c r="U275" s="66">
        <f t="shared" si="42"/>
        <v>13087.259470125879</v>
      </c>
      <c r="V275" s="81">
        <f t="shared" si="43"/>
        <v>10422.48595054219</v>
      </c>
      <c r="W275" s="110">
        <f t="shared" si="44"/>
        <v>1.1693358779968586</v>
      </c>
    </row>
    <row r="276" spans="1:23" x14ac:dyDescent="0.2">
      <c r="A276" s="31" t="s">
        <v>19</v>
      </c>
      <c r="B276" s="25" t="s">
        <v>222</v>
      </c>
      <c r="C276" s="53" t="s">
        <v>14275</v>
      </c>
      <c r="D276" s="25" t="s">
        <v>14274</v>
      </c>
      <c r="E276" s="97">
        <v>4879.583984375</v>
      </c>
      <c r="F276" s="27">
        <v>6523.19580078125</v>
      </c>
      <c r="G276" s="27">
        <v>6832.70703125</v>
      </c>
      <c r="H276" s="27">
        <v>7235.9873046875</v>
      </c>
      <c r="I276" s="27">
        <v>3894.211669921875</v>
      </c>
      <c r="J276" s="27">
        <f t="shared" si="36"/>
        <v>6540.3376878484505</v>
      </c>
      <c r="K276" s="28">
        <v>0.94924330711364746</v>
      </c>
      <c r="L276" s="28">
        <v>0.99785107374191284</v>
      </c>
      <c r="M276" s="27">
        <v>6273.66162109375</v>
      </c>
      <c r="N276" s="27">
        <v>7621.9017673011658</v>
      </c>
      <c r="O276" s="66">
        <f t="shared" si="37"/>
        <v>6297.4765664193119</v>
      </c>
      <c r="P276" s="66">
        <f t="shared" si="38"/>
        <v>6336.6361477749742</v>
      </c>
      <c r="Q276" s="66">
        <f t="shared" si="39"/>
        <v>6408.4856357144918</v>
      </c>
      <c r="R276" s="66">
        <f t="shared" si="40"/>
        <v>6345.2952774898331</v>
      </c>
      <c r="S276" s="67">
        <f>E276/INDEX('CCG overall weighted population'!$F$4:$F$195,MATCH(A276,'CCG overall weighted population'!$A$4:$A$195,0))*INDEX('CCG overall weighted population'!$T$4:$T$195,MATCH(A276,'CCG overall weighted population'!$A$4:$A$195,0))</f>
        <v>0</v>
      </c>
      <c r="T276" s="66">
        <f t="shared" si="41"/>
        <v>7963.9737038775193</v>
      </c>
      <c r="U276" s="66">
        <f t="shared" si="42"/>
        <v>7963.9737038775193</v>
      </c>
      <c r="V276" s="81">
        <f t="shared" si="43"/>
        <v>6342.3823932446658</v>
      </c>
      <c r="W276" s="110">
        <f t="shared" si="44"/>
        <v>1.2997793282283321</v>
      </c>
    </row>
    <row r="277" spans="1:23" x14ac:dyDescent="0.2">
      <c r="A277" s="31" t="s">
        <v>19</v>
      </c>
      <c r="B277" s="25" t="s">
        <v>222</v>
      </c>
      <c r="C277" s="53" t="s">
        <v>14273</v>
      </c>
      <c r="D277" s="25" t="s">
        <v>14272</v>
      </c>
      <c r="E277" s="97">
        <v>9783.916015625</v>
      </c>
      <c r="F277" s="27">
        <v>12089.83203125</v>
      </c>
      <c r="G277" s="27">
        <v>11976.5576171875</v>
      </c>
      <c r="H277" s="27">
        <v>12374.4892578125</v>
      </c>
      <c r="I277" s="27">
        <v>9369.0185546875</v>
      </c>
      <c r="J277" s="27">
        <f t="shared" si="36"/>
        <v>12011.873077736611</v>
      </c>
      <c r="K277" s="28">
        <v>0.94924330711364746</v>
      </c>
      <c r="L277" s="28">
        <v>0.99785107374191284</v>
      </c>
      <c r="M277" s="27">
        <v>11986.5224609375</v>
      </c>
      <c r="N277" s="27">
        <v>12800.815702314558</v>
      </c>
      <c r="O277" s="66">
        <f t="shared" si="37"/>
        <v>11452.416577022197</v>
      </c>
      <c r="P277" s="66">
        <f t="shared" si="38"/>
        <v>11523.631107784928</v>
      </c>
      <c r="Q277" s="66">
        <f t="shared" si="39"/>
        <v>12067.951785075205</v>
      </c>
      <c r="R277" s="66">
        <f t="shared" si="40"/>
        <v>11589.23134358764</v>
      </c>
      <c r="S277" s="67">
        <f>E277/INDEX('CCG overall weighted population'!$F$4:$F$195,MATCH(A277,'CCG overall weighted population'!$A$4:$A$195,0))*INDEX('CCG overall weighted population'!$T$4:$T$195,MATCH(A277,'CCG overall weighted population'!$A$4:$A$195,0))</f>
        <v>0</v>
      </c>
      <c r="T277" s="66">
        <f t="shared" si="41"/>
        <v>14545.632572200338</v>
      </c>
      <c r="U277" s="66">
        <f t="shared" si="42"/>
        <v>14545.632572200338</v>
      </c>
      <c r="V277" s="81">
        <f t="shared" si="43"/>
        <v>11583.911167312457</v>
      </c>
      <c r="W277" s="110">
        <f t="shared" si="44"/>
        <v>1.1839749185104256</v>
      </c>
    </row>
    <row r="278" spans="1:23" x14ac:dyDescent="0.2">
      <c r="A278" s="31" t="s">
        <v>19</v>
      </c>
      <c r="B278" s="25" t="s">
        <v>222</v>
      </c>
      <c r="C278" s="53" t="s">
        <v>14271</v>
      </c>
      <c r="D278" s="25" t="s">
        <v>14270</v>
      </c>
      <c r="E278" s="97">
        <v>16598.75</v>
      </c>
      <c r="F278" s="27">
        <v>18964.388671875</v>
      </c>
      <c r="G278" s="27">
        <v>18158.623046875</v>
      </c>
      <c r="H278" s="27">
        <v>21252.583984375</v>
      </c>
      <c r="I278" s="27">
        <v>15524.6875</v>
      </c>
      <c r="J278" s="27">
        <f t="shared" si="36"/>
        <v>19112.305966595599</v>
      </c>
      <c r="K278" s="28">
        <v>0.94924330711364746</v>
      </c>
      <c r="L278" s="28">
        <v>0.99785107374191284</v>
      </c>
      <c r="M278" s="27">
        <v>18739.06640625</v>
      </c>
      <c r="N278" s="27">
        <v>21957.584796719464</v>
      </c>
      <c r="O278" s="66">
        <f t="shared" si="37"/>
        <v>18372.74800438133</v>
      </c>
      <c r="P278" s="66">
        <f t="shared" si="38"/>
        <v>18486.995213182574</v>
      </c>
      <c r="Q278" s="66">
        <f t="shared" si="39"/>
        <v>19060.918245296947</v>
      </c>
      <c r="R278" s="66">
        <f t="shared" si="40"/>
        <v>18556.163054512312</v>
      </c>
      <c r="S278" s="67">
        <f>E278/INDEX('CCG overall weighted population'!$F$4:$F$195,MATCH(A278,'CCG overall weighted population'!$A$4:$A$195,0))*INDEX('CCG overall weighted population'!$T$4:$T$195,MATCH(A278,'CCG overall weighted population'!$A$4:$A$195,0))</f>
        <v>0</v>
      </c>
      <c r="T278" s="66">
        <f t="shared" si="41"/>
        <v>23289.821536793941</v>
      </c>
      <c r="U278" s="66">
        <f t="shared" si="42"/>
        <v>23289.821536793941</v>
      </c>
      <c r="V278" s="81">
        <f t="shared" si="43"/>
        <v>18547.644624297725</v>
      </c>
      <c r="W278" s="110">
        <f t="shared" si="44"/>
        <v>1.1174121318953369</v>
      </c>
    </row>
    <row r="279" spans="1:23" x14ac:dyDescent="0.2">
      <c r="A279" s="31" t="s">
        <v>19</v>
      </c>
      <c r="B279" s="25" t="s">
        <v>222</v>
      </c>
      <c r="C279" s="53" t="s">
        <v>14269</v>
      </c>
      <c r="D279" s="25" t="s">
        <v>14268</v>
      </c>
      <c r="E279" s="97">
        <v>4524.5</v>
      </c>
      <c r="F279" s="27">
        <v>4755.5869140625</v>
      </c>
      <c r="G279" s="27">
        <v>4298.7353515625</v>
      </c>
      <c r="H279" s="27">
        <v>3316.025390625</v>
      </c>
      <c r="I279" s="27">
        <v>3633.9912109375</v>
      </c>
      <c r="J279" s="27">
        <f t="shared" si="36"/>
        <v>4463.8324079073791</v>
      </c>
      <c r="K279" s="28">
        <v>0.94924330711364746</v>
      </c>
      <c r="L279" s="28">
        <v>0.99785107374191284</v>
      </c>
      <c r="M279" s="27">
        <v>4668.111328125</v>
      </c>
      <c r="N279" s="27">
        <v>4641.0252900384912</v>
      </c>
      <c r="O279" s="66">
        <f t="shared" si="37"/>
        <v>4244.9412424643506</v>
      </c>
      <c r="P279" s="66">
        <f t="shared" si="38"/>
        <v>4271.3375490136586</v>
      </c>
      <c r="Q279" s="66">
        <f t="shared" si="39"/>
        <v>4665.4027243163491</v>
      </c>
      <c r="R279" s="66">
        <f t="shared" si="40"/>
        <v>4318.8293484253281</v>
      </c>
      <c r="S279" s="67">
        <f>E279/INDEX('CCG overall weighted population'!$F$4:$F$195,MATCH(A279,'CCG overall weighted population'!$A$4:$A$195,0))*INDEX('CCG overall weighted population'!$T$4:$T$195,MATCH(A279,'CCG overall weighted population'!$A$4:$A$195,0))</f>
        <v>0</v>
      </c>
      <c r="T279" s="66">
        <f t="shared" si="41"/>
        <v>5420.5583598940566</v>
      </c>
      <c r="U279" s="66">
        <f t="shared" si="42"/>
        <v>5420.5583598940566</v>
      </c>
      <c r="V279" s="81">
        <f t="shared" si="43"/>
        <v>4316.8467377797333</v>
      </c>
      <c r="W279" s="110">
        <f t="shared" si="44"/>
        <v>0.95410470500159872</v>
      </c>
    </row>
    <row r="280" spans="1:23" x14ac:dyDescent="0.2">
      <c r="A280" s="31" t="s">
        <v>19</v>
      </c>
      <c r="B280" s="25" t="s">
        <v>222</v>
      </c>
      <c r="C280" s="53" t="s">
        <v>14267</v>
      </c>
      <c r="D280" s="25" t="s">
        <v>14266</v>
      </c>
      <c r="E280" s="97">
        <v>5325.1669921875</v>
      </c>
      <c r="F280" s="27">
        <v>5575.44140625</v>
      </c>
      <c r="G280" s="27">
        <v>4601.6025390625</v>
      </c>
      <c r="H280" s="27">
        <v>6066.85888671875</v>
      </c>
      <c r="I280" s="27">
        <v>7019.380859375</v>
      </c>
      <c r="J280" s="27">
        <f t="shared" si="36"/>
        <v>5646.7778691539979</v>
      </c>
      <c r="K280" s="28">
        <v>0.94924330711364746</v>
      </c>
      <c r="L280" s="28">
        <v>0.99785107374191284</v>
      </c>
      <c r="M280" s="27">
        <v>5620.97314453125</v>
      </c>
      <c r="N280" s="27">
        <v>10154.876755189507</v>
      </c>
      <c r="O280" s="66">
        <f t="shared" si="37"/>
        <v>5775.6561806165182</v>
      </c>
      <c r="P280" s="66">
        <f t="shared" si="38"/>
        <v>5811.5709276904863</v>
      </c>
      <c r="Q280" s="66">
        <f t="shared" si="39"/>
        <v>6074.3635055970763</v>
      </c>
      <c r="R280" s="66">
        <f t="shared" si="40"/>
        <v>5843.2420653068184</v>
      </c>
      <c r="S280" s="67">
        <f>E280/INDEX('CCG overall weighted population'!$F$4:$F$195,MATCH(A280,'CCG overall weighted population'!$A$4:$A$195,0))*INDEX('CCG overall weighted population'!$T$4:$T$195,MATCH(A280,'CCG overall weighted population'!$A$4:$A$195,0))</f>
        <v>0</v>
      </c>
      <c r="T280" s="66">
        <f t="shared" si="41"/>
        <v>7333.8472235611462</v>
      </c>
      <c r="U280" s="66">
        <f t="shared" si="42"/>
        <v>7333.8472235611462</v>
      </c>
      <c r="V280" s="81">
        <f t="shared" si="43"/>
        <v>5840.5596546374336</v>
      </c>
      <c r="W280" s="110">
        <f t="shared" si="44"/>
        <v>1.0967843192910309</v>
      </c>
    </row>
    <row r="281" spans="1:23" x14ac:dyDescent="0.2">
      <c r="A281" s="31" t="s">
        <v>19</v>
      </c>
      <c r="B281" s="25" t="s">
        <v>222</v>
      </c>
      <c r="C281" s="53" t="s">
        <v>14265</v>
      </c>
      <c r="D281" s="25" t="s">
        <v>14264</v>
      </c>
      <c r="E281" s="97">
        <v>4844.75</v>
      </c>
      <c r="F281" s="27">
        <v>5624.25</v>
      </c>
      <c r="G281" s="27">
        <v>4422.427734375</v>
      </c>
      <c r="H281" s="27">
        <v>6138.28759765625</v>
      </c>
      <c r="I281" s="27">
        <v>5683.94384765625</v>
      </c>
      <c r="J281" s="27">
        <f t="shared" si="36"/>
        <v>5626.6849548119799</v>
      </c>
      <c r="K281" s="28">
        <v>0.94924330711364746</v>
      </c>
      <c r="L281" s="28">
        <v>0.99785107374191284</v>
      </c>
      <c r="M281" s="27">
        <v>4950.66552734375</v>
      </c>
      <c r="N281" s="27">
        <v>7464.9209501986206</v>
      </c>
      <c r="O281" s="66">
        <f t="shared" si="37"/>
        <v>5503.7337677944788</v>
      </c>
      <c r="P281" s="66">
        <f t="shared" si="38"/>
        <v>5537.9576204705045</v>
      </c>
      <c r="Q281" s="66">
        <f t="shared" si="39"/>
        <v>5202.0910696292376</v>
      </c>
      <c r="R281" s="66">
        <f t="shared" si="40"/>
        <v>5497.47978111464</v>
      </c>
      <c r="S281" s="67">
        <f>E281/INDEX('CCG overall weighted population'!$F$4:$F$195,MATCH(A281,'CCG overall weighted population'!$A$4:$A$195,0))*INDEX('CCG overall weighted population'!$T$4:$T$195,MATCH(A281,'CCG overall weighted population'!$A$4:$A$195,0))</f>
        <v>0</v>
      </c>
      <c r="T281" s="66">
        <f t="shared" si="41"/>
        <v>6899.8813293548073</v>
      </c>
      <c r="U281" s="66">
        <f t="shared" si="42"/>
        <v>6899.8813293548073</v>
      </c>
      <c r="V281" s="81">
        <f t="shared" si="43"/>
        <v>5494.9560967875532</v>
      </c>
      <c r="W281" s="110">
        <f t="shared" si="44"/>
        <v>1.1342083898627491</v>
      </c>
    </row>
    <row r="282" spans="1:23" x14ac:dyDescent="0.2">
      <c r="A282" s="31" t="s">
        <v>19</v>
      </c>
      <c r="B282" s="25" t="s">
        <v>222</v>
      </c>
      <c r="C282" s="53" t="s">
        <v>14263</v>
      </c>
      <c r="D282" s="25" t="s">
        <v>14262</v>
      </c>
      <c r="E282" s="97">
        <v>4087</v>
      </c>
      <c r="F282" s="27">
        <v>4572.7880859375</v>
      </c>
      <c r="G282" s="27">
        <v>4636.85791015625</v>
      </c>
      <c r="H282" s="27">
        <v>4461.45068359375</v>
      </c>
      <c r="I282" s="27">
        <v>4147.9560546875</v>
      </c>
      <c r="J282" s="27">
        <f t="shared" si="36"/>
        <v>4542.5141022123553</v>
      </c>
      <c r="K282" s="28">
        <v>0.94924330711364746</v>
      </c>
      <c r="L282" s="28">
        <v>0.99785107374191284</v>
      </c>
      <c r="M282" s="27">
        <v>4513.4833984375</v>
      </c>
      <c r="N282" s="27">
        <v>4456.6184907731913</v>
      </c>
      <c r="O282" s="66">
        <f t="shared" si="37"/>
        <v>4294.5489820553485</v>
      </c>
      <c r="P282" s="66">
        <f t="shared" si="38"/>
        <v>4321.2537642764428</v>
      </c>
      <c r="Q282" s="66">
        <f t="shared" si="39"/>
        <v>4507.7969076710697</v>
      </c>
      <c r="R282" s="66">
        <f t="shared" si="40"/>
        <v>4343.7355010625333</v>
      </c>
      <c r="S282" s="67">
        <f>E282/INDEX('CCG overall weighted population'!$F$4:$F$195,MATCH(A282,'CCG overall weighted population'!$A$4:$A$195,0))*INDEX('CCG overall weighted population'!$T$4:$T$195,MATCH(A282,'CCG overall weighted population'!$A$4:$A$195,0))</f>
        <v>0</v>
      </c>
      <c r="T282" s="66">
        <f t="shared" si="41"/>
        <v>5451.8180469524541</v>
      </c>
      <c r="U282" s="66">
        <f t="shared" si="42"/>
        <v>5451.8180469524541</v>
      </c>
      <c r="V282" s="81">
        <f t="shared" si="43"/>
        <v>4341.7414569475004</v>
      </c>
      <c r="W282" s="110">
        <f t="shared" si="44"/>
        <v>1.0623296934053097</v>
      </c>
    </row>
    <row r="283" spans="1:23" x14ac:dyDescent="0.2">
      <c r="A283" s="31" t="s">
        <v>19</v>
      </c>
      <c r="B283" s="25" t="s">
        <v>222</v>
      </c>
      <c r="C283" s="53" t="s">
        <v>14261</v>
      </c>
      <c r="D283" s="25" t="s">
        <v>14260</v>
      </c>
      <c r="E283" s="97">
        <v>7401.416015625</v>
      </c>
      <c r="F283" s="27">
        <v>6316.27490234375</v>
      </c>
      <c r="G283" s="27">
        <v>4282.978515625</v>
      </c>
      <c r="H283" s="27">
        <v>7076.9072265625</v>
      </c>
      <c r="I283" s="27">
        <v>7271.9658203125</v>
      </c>
      <c r="J283" s="27">
        <f t="shared" si="36"/>
        <v>6339.6616909238528</v>
      </c>
      <c r="K283" s="28">
        <v>0.94924330711364746</v>
      </c>
      <c r="L283" s="28">
        <v>0.99785107374191284</v>
      </c>
      <c r="M283" s="27">
        <v>6065.537109375</v>
      </c>
      <c r="N283" s="27">
        <v>11095.053209348589</v>
      </c>
      <c r="O283" s="66">
        <f t="shared" si="37"/>
        <v>6455.381772831116</v>
      </c>
      <c r="P283" s="66">
        <f t="shared" si="38"/>
        <v>6495.5232557010995</v>
      </c>
      <c r="Q283" s="66">
        <f t="shared" si="39"/>
        <v>6568.4887193723589</v>
      </c>
      <c r="R283" s="66">
        <f t="shared" si="40"/>
        <v>6504.3168801618076</v>
      </c>
      <c r="S283" s="67">
        <f>E283/INDEX('CCG overall weighted population'!$F$4:$F$195,MATCH(A283,'CCG overall weighted population'!$A$4:$A$195,0))*INDEX('CCG overall weighted population'!$T$4:$T$195,MATCH(A283,'CCG overall weighted population'!$A$4:$A$195,0))</f>
        <v>0</v>
      </c>
      <c r="T283" s="66">
        <f t="shared" si="41"/>
        <v>8163.5615570261061</v>
      </c>
      <c r="U283" s="66">
        <f t="shared" si="42"/>
        <v>8163.5615570261061</v>
      </c>
      <c r="V283" s="81">
        <f t="shared" si="43"/>
        <v>6501.3309951340434</v>
      </c>
      <c r="W283" s="110">
        <f t="shared" si="44"/>
        <v>0.8783901595869219</v>
      </c>
    </row>
    <row r="284" spans="1:23" x14ac:dyDescent="0.2">
      <c r="A284" s="31" t="s">
        <v>19</v>
      </c>
      <c r="B284" s="25" t="s">
        <v>222</v>
      </c>
      <c r="C284" s="53" t="s">
        <v>14259</v>
      </c>
      <c r="D284" s="25" t="s">
        <v>14258</v>
      </c>
      <c r="E284" s="97">
        <v>3118.666748046875</v>
      </c>
      <c r="F284" s="27">
        <v>3572.152099609375</v>
      </c>
      <c r="G284" s="27">
        <v>3488.44677734375</v>
      </c>
      <c r="H284" s="27">
        <v>3163.26220703125</v>
      </c>
      <c r="I284" s="27">
        <v>2279.081298828125</v>
      </c>
      <c r="J284" s="27">
        <f t="shared" si="36"/>
        <v>3451.6386770100376</v>
      </c>
      <c r="K284" s="28">
        <v>0.94924330711364746</v>
      </c>
      <c r="L284" s="28">
        <v>0.99785107374191284</v>
      </c>
      <c r="M284" s="27">
        <v>3541.5283203125</v>
      </c>
      <c r="N284" s="27">
        <v>3559.8093587834669</v>
      </c>
      <c r="O284" s="66">
        <f t="shared" si="37"/>
        <v>3279.6500385518225</v>
      </c>
      <c r="P284" s="66">
        <f t="shared" si="38"/>
        <v>3300.0438774408167</v>
      </c>
      <c r="Q284" s="66">
        <f t="shared" si="39"/>
        <v>3543.3564241595968</v>
      </c>
      <c r="R284" s="66">
        <f t="shared" si="40"/>
        <v>3329.3673279442387</v>
      </c>
      <c r="S284" s="67">
        <f>E284/INDEX('CCG overall weighted population'!$F$4:$F$195,MATCH(A284,'CCG overall weighted population'!$A$4:$A$195,0))*INDEX('CCG overall weighted population'!$T$4:$T$195,MATCH(A284,'CCG overall weighted population'!$A$4:$A$195,0))</f>
        <v>0</v>
      </c>
      <c r="T284" s="66">
        <f t="shared" si="41"/>
        <v>4178.6855758091806</v>
      </c>
      <c r="U284" s="66">
        <f t="shared" si="42"/>
        <v>4178.6855758091806</v>
      </c>
      <c r="V284" s="81">
        <f t="shared" si="43"/>
        <v>3327.8389417601711</v>
      </c>
      <c r="W284" s="110">
        <f t="shared" si="44"/>
        <v>1.0670710308641647</v>
      </c>
    </row>
    <row r="285" spans="1:23" x14ac:dyDescent="0.2">
      <c r="A285" s="31" t="s">
        <v>19</v>
      </c>
      <c r="B285" s="25" t="s">
        <v>222</v>
      </c>
      <c r="C285" s="53" t="s">
        <v>14257</v>
      </c>
      <c r="D285" s="25" t="s">
        <v>14256</v>
      </c>
      <c r="E285" s="97">
        <v>3883.000244140625</v>
      </c>
      <c r="F285" s="27">
        <v>2889.269287109375</v>
      </c>
      <c r="G285" s="27">
        <v>2027.822509765625</v>
      </c>
      <c r="H285" s="27">
        <v>3219.5546875</v>
      </c>
      <c r="I285" s="27">
        <v>8472.5146484375</v>
      </c>
      <c r="J285" s="27">
        <f t="shared" si="36"/>
        <v>3116.1144833277071</v>
      </c>
      <c r="K285" s="28">
        <v>0.94924330711364746</v>
      </c>
      <c r="L285" s="28">
        <v>0.99785107374191284</v>
      </c>
      <c r="M285" s="27">
        <v>3011.022216796875</v>
      </c>
      <c r="N285" s="27">
        <v>5919.5471528411599</v>
      </c>
      <c r="O285" s="66">
        <f t="shared" si="37"/>
        <v>3217.1365098673637</v>
      </c>
      <c r="P285" s="66">
        <f t="shared" si="38"/>
        <v>3237.141621051454</v>
      </c>
      <c r="Q285" s="66">
        <f t="shared" si="39"/>
        <v>3301.8747104013037</v>
      </c>
      <c r="R285" s="66">
        <f t="shared" si="40"/>
        <v>3244.9430993027081</v>
      </c>
      <c r="S285" s="67">
        <f>E285/INDEX('CCG overall weighted population'!$F$4:$F$195,MATCH(A285,'CCG overall weighted population'!$A$4:$A$195,0))*INDEX('CCG overall weighted population'!$T$4:$T$195,MATCH(A285,'CCG overall weighted population'!$A$4:$A$195,0))</f>
        <v>0</v>
      </c>
      <c r="T285" s="66">
        <f t="shared" si="41"/>
        <v>4072.7248115786356</v>
      </c>
      <c r="U285" s="66">
        <f t="shared" si="42"/>
        <v>4072.7248115786356</v>
      </c>
      <c r="V285" s="81">
        <f t="shared" si="43"/>
        <v>3243.453469077941</v>
      </c>
      <c r="W285" s="110">
        <f t="shared" si="44"/>
        <v>0.83529571597948049</v>
      </c>
    </row>
    <row r="286" spans="1:23" x14ac:dyDescent="0.2">
      <c r="A286" s="31" t="s">
        <v>19</v>
      </c>
      <c r="B286" s="25" t="s">
        <v>222</v>
      </c>
      <c r="C286" s="53" t="s">
        <v>14255</v>
      </c>
      <c r="D286" s="25" t="s">
        <v>14254</v>
      </c>
      <c r="E286" s="97">
        <v>8012.25</v>
      </c>
      <c r="F286" s="27">
        <v>6244.15966796875</v>
      </c>
      <c r="G286" s="27">
        <v>4533.0732421875</v>
      </c>
      <c r="H286" s="27">
        <v>6399.701171875</v>
      </c>
      <c r="I286" s="27">
        <v>10485.0283203125</v>
      </c>
      <c r="J286" s="27">
        <f t="shared" si="36"/>
        <v>6334.3993718459296</v>
      </c>
      <c r="K286" s="28">
        <v>0.94924330711364746</v>
      </c>
      <c r="L286" s="28">
        <v>0.99785107374191284</v>
      </c>
      <c r="M286" s="27">
        <v>6474.5302734375</v>
      </c>
      <c r="N286" s="27">
        <v>14446.105785512154</v>
      </c>
      <c r="O286" s="66">
        <f t="shared" si="37"/>
        <v>6768.3085919236901</v>
      </c>
      <c r="P286" s="66">
        <f t="shared" si="38"/>
        <v>6810.395946779282</v>
      </c>
      <c r="Q286" s="66">
        <f t="shared" si="39"/>
        <v>7271.687824644966</v>
      </c>
      <c r="R286" s="66">
        <f t="shared" si="40"/>
        <v>6865.9897487867838</v>
      </c>
      <c r="S286" s="67">
        <f>E286/INDEX('CCG overall weighted population'!$F$4:$F$195,MATCH(A286,'CCG overall weighted population'!$A$4:$A$195,0))*INDEX('CCG overall weighted population'!$T$4:$T$195,MATCH(A286,'CCG overall weighted population'!$A$4:$A$195,0))</f>
        <v>0</v>
      </c>
      <c r="T286" s="66">
        <f t="shared" si="41"/>
        <v>8617.4968097090532</v>
      </c>
      <c r="U286" s="66">
        <f t="shared" si="42"/>
        <v>8617.4968097090532</v>
      </c>
      <c r="V286" s="81">
        <f t="shared" si="43"/>
        <v>6862.837833471247</v>
      </c>
      <c r="W286" s="110">
        <f t="shared" si="44"/>
        <v>0.85654314748931282</v>
      </c>
    </row>
    <row r="287" spans="1:23" x14ac:dyDescent="0.2">
      <c r="A287" s="31" t="s">
        <v>19</v>
      </c>
      <c r="B287" s="25" t="s">
        <v>222</v>
      </c>
      <c r="C287" s="53" t="s">
        <v>14253</v>
      </c>
      <c r="D287" s="25" t="s">
        <v>13698</v>
      </c>
      <c r="E287" s="97">
        <v>4086.99951171875</v>
      </c>
      <c r="F287" s="27">
        <v>3891.42626953125</v>
      </c>
      <c r="G287" s="27">
        <v>2586.72216796875</v>
      </c>
      <c r="H287" s="27">
        <v>6562.2705078125</v>
      </c>
      <c r="I287" s="27">
        <v>5251.67138671875</v>
      </c>
      <c r="J287" s="27">
        <f t="shared" si="36"/>
        <v>4264.6536932840663</v>
      </c>
      <c r="K287" s="28">
        <v>0.94924330711364746</v>
      </c>
      <c r="L287" s="28">
        <v>0.99785107374191284</v>
      </c>
      <c r="M287" s="27">
        <v>3453.41845703125</v>
      </c>
      <c r="N287" s="27">
        <v>7643.0575893642381</v>
      </c>
      <c r="O287" s="66">
        <f t="shared" si="37"/>
        <v>4359.498288858179</v>
      </c>
      <c r="P287" s="66">
        <f t="shared" si="38"/>
        <v>4386.606945176607</v>
      </c>
      <c r="Q287" s="66">
        <f t="shared" si="39"/>
        <v>3872.3823702645491</v>
      </c>
      <c r="R287" s="66">
        <f t="shared" si="40"/>
        <v>4324.6338201839808</v>
      </c>
      <c r="S287" s="67">
        <f>E287/INDEX('CCG overall weighted population'!$F$4:$F$195,MATCH(A287,'CCG overall weighted population'!$A$4:$A$195,0))*INDEX('CCG overall weighted population'!$T$4:$T$195,MATCH(A287,'CCG overall weighted population'!$A$4:$A$195,0))</f>
        <v>0</v>
      </c>
      <c r="T287" s="66">
        <f t="shared" si="41"/>
        <v>5427.8435465448338</v>
      </c>
      <c r="U287" s="66">
        <f t="shared" si="42"/>
        <v>5427.8435465448338</v>
      </c>
      <c r="V287" s="81">
        <f t="shared" si="43"/>
        <v>4322.6485449256934</v>
      </c>
      <c r="W287" s="110">
        <f t="shared" si="44"/>
        <v>1.0576581995009446</v>
      </c>
    </row>
    <row r="288" spans="1:23" x14ac:dyDescent="0.2">
      <c r="A288" s="31" t="s">
        <v>19</v>
      </c>
      <c r="B288" s="25" t="s">
        <v>222</v>
      </c>
      <c r="C288" s="53" t="s">
        <v>14252</v>
      </c>
      <c r="D288" s="25" t="s">
        <v>14251</v>
      </c>
      <c r="E288" s="97">
        <v>11176.41796875</v>
      </c>
      <c r="F288" s="27">
        <v>11537.068359375</v>
      </c>
      <c r="G288" s="27">
        <v>10290.0107421875</v>
      </c>
      <c r="H288" s="27">
        <v>12707.1845703125</v>
      </c>
      <c r="I288" s="27">
        <v>6071.498046875</v>
      </c>
      <c r="J288" s="27">
        <f t="shared" si="36"/>
        <v>11404.732304936644</v>
      </c>
      <c r="K288" s="28">
        <v>0.94924330711364746</v>
      </c>
      <c r="L288" s="28">
        <v>0.99785107374191284</v>
      </c>
      <c r="M288" s="27">
        <v>10943.8173828125</v>
      </c>
      <c r="N288" s="27">
        <v>14960.493771753469</v>
      </c>
      <c r="O288" s="66">
        <f t="shared" si="37"/>
        <v>11139.404776607205</v>
      </c>
      <c r="P288" s="66">
        <f t="shared" si="38"/>
        <v>11208.672906945201</v>
      </c>
      <c r="Q288" s="66">
        <f t="shared" si="39"/>
        <v>11345.485021706596</v>
      </c>
      <c r="R288" s="66">
        <f t="shared" si="40"/>
        <v>11225.161178222519</v>
      </c>
      <c r="S288" s="67">
        <f>E288/INDEX('CCG overall weighted population'!$F$4:$F$195,MATCH(A288,'CCG overall weighted population'!$A$4:$A$195,0))*INDEX('CCG overall weighted population'!$T$4:$T$195,MATCH(A288,'CCG overall weighted population'!$A$4:$A$195,0))</f>
        <v>0</v>
      </c>
      <c r="T288" s="66">
        <f t="shared" si="41"/>
        <v>14088.688474796383</v>
      </c>
      <c r="U288" s="66">
        <f t="shared" si="42"/>
        <v>14088.688474796383</v>
      </c>
      <c r="V288" s="81">
        <f t="shared" si="43"/>
        <v>11220.00813274306</v>
      </c>
      <c r="W288" s="110">
        <f t="shared" si="44"/>
        <v>1.0039001909301299</v>
      </c>
    </row>
    <row r="289" spans="1:23" x14ac:dyDescent="0.2">
      <c r="A289" s="31" t="s">
        <v>19</v>
      </c>
      <c r="B289" s="25" t="s">
        <v>222</v>
      </c>
      <c r="C289" s="53" t="s">
        <v>14250</v>
      </c>
      <c r="D289" s="25" t="s">
        <v>14249</v>
      </c>
      <c r="E289" s="97">
        <v>5445.33349609375</v>
      </c>
      <c r="F289" s="27">
        <v>5009.2275390625</v>
      </c>
      <c r="G289" s="27">
        <v>4159.9404296875</v>
      </c>
      <c r="H289" s="27">
        <v>6151.35888671875</v>
      </c>
      <c r="I289" s="27">
        <v>6917.287109375</v>
      </c>
      <c r="J289" s="27">
        <f t="shared" si="36"/>
        <v>5205.4011967978277</v>
      </c>
      <c r="K289" s="28">
        <v>0.94924330711364746</v>
      </c>
      <c r="L289" s="28">
        <v>0.99785107374191284</v>
      </c>
      <c r="M289" s="27">
        <v>5205.67578125</v>
      </c>
      <c r="N289" s="27">
        <v>9950.7709509873694</v>
      </c>
      <c r="O289" s="66">
        <f t="shared" si="37"/>
        <v>5380.0570509456766</v>
      </c>
      <c r="P289" s="66">
        <f t="shared" si="38"/>
        <v>5413.5118450306672</v>
      </c>
      <c r="Q289" s="66">
        <f t="shared" si="39"/>
        <v>5680.1852982237369</v>
      </c>
      <c r="R289" s="66">
        <f t="shared" si="40"/>
        <v>5445.6506965232766</v>
      </c>
      <c r="S289" s="67">
        <f>E289/INDEX('CCG overall weighted population'!$F$4:$F$195,MATCH(A289,'CCG overall weighted population'!$A$4:$A$195,0))*INDEX('CCG overall weighted population'!$T$4:$T$195,MATCH(A289,'CCG overall weighted population'!$A$4:$A$195,0))</f>
        <v>0</v>
      </c>
      <c r="T289" s="66">
        <f t="shared" si="41"/>
        <v>6834.8306975511205</v>
      </c>
      <c r="U289" s="66">
        <f t="shared" si="42"/>
        <v>6834.8306975511205</v>
      </c>
      <c r="V289" s="81">
        <f t="shared" si="43"/>
        <v>5443.1508049619079</v>
      </c>
      <c r="W289" s="110">
        <f t="shared" si="44"/>
        <v>0.99959916300197083</v>
      </c>
    </row>
    <row r="290" spans="1:23" x14ac:dyDescent="0.2">
      <c r="A290" s="31" t="s">
        <v>19</v>
      </c>
      <c r="B290" s="25" t="s">
        <v>222</v>
      </c>
      <c r="C290" s="53" t="s">
        <v>14248</v>
      </c>
      <c r="D290" s="25" t="s">
        <v>14247</v>
      </c>
      <c r="E290" s="97">
        <v>4624.333984375</v>
      </c>
      <c r="F290" s="27">
        <v>5127.82470703125</v>
      </c>
      <c r="G290" s="27">
        <v>3271.43115234375</v>
      </c>
      <c r="H290" s="27">
        <v>7015.52978515625</v>
      </c>
      <c r="I290" s="27">
        <v>5360.06005859375</v>
      </c>
      <c r="J290" s="27">
        <f t="shared" si="36"/>
        <v>5301.3161048184638</v>
      </c>
      <c r="K290" s="28">
        <v>0.94924330711364746</v>
      </c>
      <c r="L290" s="28">
        <v>0.99785107374191284</v>
      </c>
      <c r="M290" s="27">
        <v>4607.39794921875</v>
      </c>
      <c r="N290" s="27">
        <v>7957.6086410253929</v>
      </c>
      <c r="O290" s="66">
        <f t="shared" si="37"/>
        <v>5273.0298675435652</v>
      </c>
      <c r="P290" s="66">
        <f t="shared" si="38"/>
        <v>5305.8191347859392</v>
      </c>
      <c r="Q290" s="66">
        <f t="shared" si="39"/>
        <v>4942.4190183994142</v>
      </c>
      <c r="R290" s="66">
        <f t="shared" si="40"/>
        <v>5262.0230154756</v>
      </c>
      <c r="S290" s="67">
        <f>E290/INDEX('CCG overall weighted population'!$F$4:$F$195,MATCH(A290,'CCG overall weighted population'!$A$4:$A$195,0))*INDEX('CCG overall weighted population'!$T$4:$T$195,MATCH(A290,'CCG overall weighted population'!$A$4:$A$195,0))</f>
        <v>0</v>
      </c>
      <c r="T290" s="66">
        <f t="shared" si="41"/>
        <v>6604.3597802471395</v>
      </c>
      <c r="U290" s="66">
        <f t="shared" si="42"/>
        <v>6604.3597802471395</v>
      </c>
      <c r="V290" s="81">
        <f t="shared" si="43"/>
        <v>5259.6074204135612</v>
      </c>
      <c r="W290" s="110">
        <f t="shared" si="44"/>
        <v>1.1373762012400195</v>
      </c>
    </row>
    <row r="291" spans="1:23" x14ac:dyDescent="0.2">
      <c r="A291" s="31" t="s">
        <v>19</v>
      </c>
      <c r="B291" s="25" t="s">
        <v>222</v>
      </c>
      <c r="C291" s="53" t="s">
        <v>14246</v>
      </c>
      <c r="D291" s="25" t="s">
        <v>14245</v>
      </c>
      <c r="E291" s="97">
        <v>1686.583251953125</v>
      </c>
      <c r="F291" s="27">
        <v>1765.4139404296875</v>
      </c>
      <c r="G291" s="27">
        <v>1280.50634765625</v>
      </c>
      <c r="H291" s="27">
        <v>2280.180419921875</v>
      </c>
      <c r="I291" s="27">
        <v>1150.4857177734375</v>
      </c>
      <c r="J291" s="27">
        <f t="shared" si="36"/>
        <v>1785.83481081271</v>
      </c>
      <c r="K291" s="28">
        <v>0.94924330711364746</v>
      </c>
      <c r="L291" s="28">
        <v>0.99785107374191284</v>
      </c>
      <c r="M291" s="27">
        <v>1717.9906005859375</v>
      </c>
      <c r="N291" s="27">
        <v>2530.9008433766671</v>
      </c>
      <c r="O291" s="66">
        <f t="shared" si="37"/>
        <v>1762.1218116222035</v>
      </c>
      <c r="P291" s="66">
        <f t="shared" si="38"/>
        <v>1773.0792088769649</v>
      </c>
      <c r="Q291" s="66">
        <f t="shared" si="39"/>
        <v>1799.2816248650104</v>
      </c>
      <c r="R291" s="66">
        <f t="shared" si="40"/>
        <v>1776.2370618469704</v>
      </c>
      <c r="S291" s="67">
        <f>E291/INDEX('CCG overall weighted population'!$F$4:$F$195,MATCH(A291,'CCG overall weighted population'!$A$4:$A$195,0))*INDEX('CCG overall weighted population'!$T$4:$T$195,MATCH(A291,'CCG overall weighted population'!$A$4:$A$195,0))</f>
        <v>0</v>
      </c>
      <c r="T291" s="66">
        <f t="shared" si="41"/>
        <v>2229.3533450815212</v>
      </c>
      <c r="U291" s="66">
        <f t="shared" si="42"/>
        <v>2229.3533450815212</v>
      </c>
      <c r="V291" s="81">
        <f t="shared" si="43"/>
        <v>1775.4216588236484</v>
      </c>
      <c r="W291" s="110">
        <f t="shared" si="44"/>
        <v>1.0526735972076358</v>
      </c>
    </row>
    <row r="292" spans="1:23" x14ac:dyDescent="0.2">
      <c r="A292" s="31" t="s">
        <v>19</v>
      </c>
      <c r="B292" s="25" t="s">
        <v>222</v>
      </c>
      <c r="C292" s="53" t="s">
        <v>14244</v>
      </c>
      <c r="D292" s="25" t="s">
        <v>14243</v>
      </c>
      <c r="E292" s="97">
        <v>1940.666748046875</v>
      </c>
      <c r="F292" s="27">
        <v>1684.64697265625</v>
      </c>
      <c r="G292" s="27">
        <v>1320.233154296875</v>
      </c>
      <c r="H292" s="27">
        <v>1892.806640625</v>
      </c>
      <c r="I292" s="27">
        <v>2187.209716796875</v>
      </c>
      <c r="J292" s="27">
        <f t="shared" si="36"/>
        <v>1713.40495839611</v>
      </c>
      <c r="K292" s="28">
        <v>0.94924330711364746</v>
      </c>
      <c r="L292" s="28">
        <v>0.99785107374191284</v>
      </c>
      <c r="M292" s="27">
        <v>1787.5811767578125</v>
      </c>
      <c r="N292" s="27">
        <v>3710.7978613820824</v>
      </c>
      <c r="O292" s="66">
        <f t="shared" si="37"/>
        <v>1812.1368389207341</v>
      </c>
      <c r="P292" s="66">
        <f t="shared" si="38"/>
        <v>1823.4052444833226</v>
      </c>
      <c r="Q292" s="66">
        <f t="shared" si="39"/>
        <v>1979.9028452202394</v>
      </c>
      <c r="R292" s="66">
        <f t="shared" si="40"/>
        <v>1842.2659637968125</v>
      </c>
      <c r="S292" s="67">
        <f>E292/INDEX('CCG overall weighted population'!$F$4:$F$195,MATCH(A292,'CCG overall weighted population'!$A$4:$A$195,0))*INDEX('CCG overall weighted population'!$T$4:$T$195,MATCH(A292,'CCG overall weighted population'!$A$4:$A$195,0))</f>
        <v>0</v>
      </c>
      <c r="T292" s="66">
        <f t="shared" si="41"/>
        <v>2312.2261533320575</v>
      </c>
      <c r="U292" s="66">
        <f t="shared" si="42"/>
        <v>2312.2261533320575</v>
      </c>
      <c r="V292" s="81">
        <f t="shared" si="43"/>
        <v>1841.420249410535</v>
      </c>
      <c r="W292" s="110">
        <f t="shared" si="44"/>
        <v>0.94885958718248575</v>
      </c>
    </row>
    <row r="293" spans="1:23" x14ac:dyDescent="0.2">
      <c r="A293" s="31" t="s">
        <v>19</v>
      </c>
      <c r="B293" s="25" t="s">
        <v>222</v>
      </c>
      <c r="C293" s="53" t="s">
        <v>14242</v>
      </c>
      <c r="D293" s="25" t="s">
        <v>14241</v>
      </c>
      <c r="E293" s="97">
        <v>18218.83203125</v>
      </c>
      <c r="F293" s="27">
        <v>20350.11328125</v>
      </c>
      <c r="G293" s="27">
        <v>14521.486328125</v>
      </c>
      <c r="H293" s="27">
        <v>24560.685546875</v>
      </c>
      <c r="I293" s="27">
        <v>21561.27734375</v>
      </c>
      <c r="J293" s="27">
        <f t="shared" si="36"/>
        <v>20657.708157805733</v>
      </c>
      <c r="K293" s="28">
        <v>0.94924330711364746</v>
      </c>
      <c r="L293" s="28">
        <v>0.99785107374191284</v>
      </c>
      <c r="M293" s="27">
        <v>18875.12109375</v>
      </c>
      <c r="N293" s="27">
        <v>34100.946941541355</v>
      </c>
      <c r="O293" s="66">
        <f t="shared" si="37"/>
        <v>20840.400723091054</v>
      </c>
      <c r="P293" s="66">
        <f t="shared" si="38"/>
        <v>20969.992530062165</v>
      </c>
      <c r="Q293" s="66">
        <f t="shared" si="39"/>
        <v>20397.703678529138</v>
      </c>
      <c r="R293" s="66">
        <f t="shared" si="40"/>
        <v>20901.021636296522</v>
      </c>
      <c r="S293" s="67">
        <f>E293/INDEX('CCG overall weighted population'!$F$4:$F$195,MATCH(A293,'CCG overall weighted population'!$A$4:$A$195,0))*INDEX('CCG overall weighted population'!$T$4:$T$195,MATCH(A293,'CCG overall weighted population'!$A$4:$A$195,0))</f>
        <v>0</v>
      </c>
      <c r="T293" s="66">
        <f t="shared" si="41"/>
        <v>26232.851178123488</v>
      </c>
      <c r="U293" s="66">
        <f t="shared" si="42"/>
        <v>26232.851178123488</v>
      </c>
      <c r="V293" s="81">
        <f t="shared" si="43"/>
        <v>20891.426770499143</v>
      </c>
      <c r="W293" s="110">
        <f t="shared" si="44"/>
        <v>1.1466940764734508</v>
      </c>
    </row>
    <row r="294" spans="1:23" x14ac:dyDescent="0.2">
      <c r="A294" s="31" t="s">
        <v>19</v>
      </c>
      <c r="B294" s="25" t="s">
        <v>222</v>
      </c>
      <c r="C294" s="53" t="s">
        <v>14240</v>
      </c>
      <c r="D294" s="25" t="s">
        <v>14239</v>
      </c>
      <c r="E294" s="97">
        <v>4952.75</v>
      </c>
      <c r="F294" s="27">
        <v>4969.51611328125</v>
      </c>
      <c r="G294" s="27">
        <v>4915.95458984375</v>
      </c>
      <c r="H294" s="27">
        <v>5996.97998046875</v>
      </c>
      <c r="I294" s="27">
        <v>5283.43505859375</v>
      </c>
      <c r="J294" s="27">
        <f t="shared" si="36"/>
        <v>5133.1299092494264</v>
      </c>
      <c r="K294" s="28">
        <v>0.94924330711364746</v>
      </c>
      <c r="L294" s="28">
        <v>0.99785107374191284</v>
      </c>
      <c r="M294" s="27">
        <v>5307.71923828125</v>
      </c>
      <c r="N294" s="27">
        <v>8222.6630755621645</v>
      </c>
      <c r="O294" s="66">
        <f t="shared" si="37"/>
        <v>5154.7600244045761</v>
      </c>
      <c r="P294" s="66">
        <f t="shared" si="38"/>
        <v>5186.8138546039581</v>
      </c>
      <c r="Q294" s="66">
        <f t="shared" si="39"/>
        <v>5599.2136220093416</v>
      </c>
      <c r="R294" s="66">
        <f t="shared" si="40"/>
        <v>5236.515295529286</v>
      </c>
      <c r="S294" s="67">
        <f>E294/INDEX('CCG overall weighted population'!$F$4:$F$195,MATCH(A294,'CCG overall weighted population'!$A$4:$A$195,0))*INDEX('CCG overall weighted population'!$T$4:$T$195,MATCH(A294,'CCG overall weighted population'!$A$4:$A$195,0))</f>
        <v>0</v>
      </c>
      <c r="T294" s="66">
        <f t="shared" si="41"/>
        <v>6572.3450666657291</v>
      </c>
      <c r="U294" s="66">
        <f t="shared" si="42"/>
        <v>6572.3450666657291</v>
      </c>
      <c r="V294" s="81">
        <f t="shared" si="43"/>
        <v>5234.1114100934046</v>
      </c>
      <c r="W294" s="110">
        <f t="shared" si="44"/>
        <v>1.0568091282809358</v>
      </c>
    </row>
    <row r="295" spans="1:23" x14ac:dyDescent="0.2">
      <c r="A295" s="31" t="s">
        <v>19</v>
      </c>
      <c r="B295" s="25" t="s">
        <v>222</v>
      </c>
      <c r="C295" s="53" t="s">
        <v>14238</v>
      </c>
      <c r="D295" s="25" t="s">
        <v>14237</v>
      </c>
      <c r="E295" s="97">
        <v>6283.2509765625</v>
      </c>
      <c r="F295" s="27">
        <v>7372.7490234375</v>
      </c>
      <c r="G295" s="27">
        <v>5554.4912109375</v>
      </c>
      <c r="H295" s="27">
        <v>7832.60888671875</v>
      </c>
      <c r="I295" s="27">
        <v>6138.90673828125</v>
      </c>
      <c r="J295" s="27">
        <f t="shared" si="36"/>
        <v>7273.6381166424962</v>
      </c>
      <c r="K295" s="28">
        <v>0.94924330711364746</v>
      </c>
      <c r="L295" s="28">
        <v>0.99785107374191284</v>
      </c>
      <c r="M295" s="27">
        <v>6378.60009765625</v>
      </c>
      <c r="N295" s="27">
        <v>11086.041699451276</v>
      </c>
      <c r="O295" s="66">
        <f t="shared" si="37"/>
        <v>7250.7273256234257</v>
      </c>
      <c r="P295" s="66">
        <f t="shared" si="38"/>
        <v>7295.8145035749139</v>
      </c>
      <c r="Q295" s="66">
        <f t="shared" si="39"/>
        <v>6849.3442578357535</v>
      </c>
      <c r="R295" s="66">
        <f t="shared" si="40"/>
        <v>7242.0069694845533</v>
      </c>
      <c r="S295" s="67">
        <f>E295/INDEX('CCG overall weighted population'!$F$4:$F$195,MATCH(A295,'CCG overall weighted population'!$A$4:$A$195,0))*INDEX('CCG overall weighted population'!$T$4:$T$195,MATCH(A295,'CCG overall weighted population'!$A$4:$A$195,0))</f>
        <v>0</v>
      </c>
      <c r="T295" s="66">
        <f t="shared" si="41"/>
        <v>9089.4356442130302</v>
      </c>
      <c r="U295" s="66">
        <f t="shared" si="42"/>
        <v>9089.4356442130302</v>
      </c>
      <c r="V295" s="81">
        <f t="shared" si="43"/>
        <v>7238.6824389336043</v>
      </c>
      <c r="W295" s="110">
        <f t="shared" si="44"/>
        <v>1.1520600507500038</v>
      </c>
    </row>
    <row r="296" spans="1:23" x14ac:dyDescent="0.2">
      <c r="A296" s="31" t="s">
        <v>19</v>
      </c>
      <c r="B296" s="25" t="s">
        <v>222</v>
      </c>
      <c r="C296" s="53" t="s">
        <v>14236</v>
      </c>
      <c r="D296" s="25" t="s">
        <v>14235</v>
      </c>
      <c r="E296" s="97">
        <v>1090.916748046875</v>
      </c>
      <c r="F296" s="27">
        <v>1129.4739990234375</v>
      </c>
      <c r="G296" s="27">
        <v>609.06011962890625</v>
      </c>
      <c r="H296" s="27">
        <v>2734.648193359375</v>
      </c>
      <c r="I296" s="27">
        <v>2885.671875</v>
      </c>
      <c r="J296" s="27">
        <f t="shared" si="36"/>
        <v>1409.8039694225592</v>
      </c>
      <c r="K296" s="28">
        <v>0.94924330711364746</v>
      </c>
      <c r="L296" s="28">
        <v>0.99785107374191284</v>
      </c>
      <c r="M296" s="27">
        <v>933.7869873046875</v>
      </c>
      <c r="N296" s="27">
        <v>1663.078137338822</v>
      </c>
      <c r="O296" s="66">
        <f t="shared" si="37"/>
        <v>1359.3614048833326</v>
      </c>
      <c r="P296" s="66">
        <f t="shared" si="38"/>
        <v>1367.8143181994585</v>
      </c>
      <c r="Q296" s="66">
        <f t="shared" si="39"/>
        <v>1006.716102308101</v>
      </c>
      <c r="R296" s="66">
        <f t="shared" si="40"/>
        <v>1324.2956184720558</v>
      </c>
      <c r="S296" s="67">
        <f>E296/INDEX('CCG overall weighted population'!$F$4:$F$195,MATCH(A296,'CCG overall weighted population'!$A$4:$A$195,0))*INDEX('CCG overall weighted population'!$T$4:$T$195,MATCH(A296,'CCG overall weighted population'!$A$4:$A$195,0))</f>
        <v>0</v>
      </c>
      <c r="T296" s="66">
        <f t="shared" si="41"/>
        <v>1662.122095261085</v>
      </c>
      <c r="U296" s="66">
        <f t="shared" si="42"/>
        <v>1662.122095261085</v>
      </c>
      <c r="V296" s="81">
        <f t="shared" si="43"/>
        <v>1323.6876846132998</v>
      </c>
      <c r="W296" s="110">
        <f t="shared" si="44"/>
        <v>1.2133718608529631</v>
      </c>
    </row>
    <row r="297" spans="1:23" x14ac:dyDescent="0.2">
      <c r="A297" s="31" t="s">
        <v>20</v>
      </c>
      <c r="B297" s="25" t="s">
        <v>223</v>
      </c>
      <c r="C297" s="53" t="s">
        <v>14234</v>
      </c>
      <c r="D297" s="25" t="s">
        <v>14233</v>
      </c>
      <c r="E297" s="97">
        <v>5692.8330078125</v>
      </c>
      <c r="F297" s="27">
        <v>6364.4853515625</v>
      </c>
      <c r="G297" s="27">
        <v>5960.12353515625</v>
      </c>
      <c r="H297" s="27">
        <v>9416.4921875</v>
      </c>
      <c r="I297" s="27">
        <v>7327.365234375</v>
      </c>
      <c r="J297" s="27">
        <f t="shared" si="36"/>
        <v>6836.0242860193621</v>
      </c>
      <c r="K297" s="28">
        <v>0.9443245530128479</v>
      </c>
      <c r="L297" s="28">
        <v>0.9978289008140564</v>
      </c>
      <c r="M297" s="27">
        <v>7155.35205078125</v>
      </c>
      <c r="N297" s="27">
        <v>29197.074615274014</v>
      </c>
      <c r="O297" s="66">
        <f t="shared" si="37"/>
        <v>8548.4345824366119</v>
      </c>
      <c r="P297" s="66">
        <f t="shared" si="38"/>
        <v>8601.5912898834522</v>
      </c>
      <c r="Q297" s="66">
        <f t="shared" si="39"/>
        <v>9359.5243072305275</v>
      </c>
      <c r="R297" s="66">
        <f t="shared" si="40"/>
        <v>8692.9355777913588</v>
      </c>
      <c r="S297" s="67">
        <f>E297/INDEX('CCG overall weighted population'!$F$4:$F$195,MATCH(A297,'CCG overall weighted population'!$A$4:$A$195,0))*INDEX('CCG overall weighted population'!$T$4:$T$195,MATCH(A297,'CCG overall weighted population'!$A$4:$A$195,0))</f>
        <v>0</v>
      </c>
      <c r="T297" s="66">
        <f t="shared" si="41"/>
        <v>10910.494677312934</v>
      </c>
      <c r="U297" s="66">
        <f t="shared" si="42"/>
        <v>10910.494677312934</v>
      </c>
      <c r="V297" s="81">
        <f t="shared" si="43"/>
        <v>8688.9449809819998</v>
      </c>
      <c r="W297" s="110">
        <f t="shared" si="44"/>
        <v>1.5262954260309087</v>
      </c>
    </row>
    <row r="298" spans="1:23" x14ac:dyDescent="0.2">
      <c r="A298" s="31" t="s">
        <v>20</v>
      </c>
      <c r="B298" s="25" t="s">
        <v>223</v>
      </c>
      <c r="C298" s="53" t="s">
        <v>14232</v>
      </c>
      <c r="D298" s="25" t="s">
        <v>12984</v>
      </c>
      <c r="E298" s="97">
        <v>11726.6669921875</v>
      </c>
      <c r="F298" s="27">
        <v>13250.37890625</v>
      </c>
      <c r="G298" s="27">
        <v>14304.33203125</v>
      </c>
      <c r="H298" s="27">
        <v>20800.447265625</v>
      </c>
      <c r="I298" s="27">
        <v>13178.7783203125</v>
      </c>
      <c r="J298" s="27">
        <f t="shared" si="36"/>
        <v>14446.414025778939</v>
      </c>
      <c r="K298" s="28">
        <v>0.9443245530128479</v>
      </c>
      <c r="L298" s="28">
        <v>0.9978289008140564</v>
      </c>
      <c r="M298" s="27">
        <v>14991.8330078125</v>
      </c>
      <c r="N298" s="27">
        <v>40292.752831849684</v>
      </c>
      <c r="O298" s="66">
        <f t="shared" si="37"/>
        <v>16047.919267867994</v>
      </c>
      <c r="P298" s="66">
        <f t="shared" si="38"/>
        <v>16147.710000478293</v>
      </c>
      <c r="Q298" s="66">
        <f t="shared" si="39"/>
        <v>17521.924990216219</v>
      </c>
      <c r="R298" s="66">
        <f t="shared" si="40"/>
        <v>16313.327128637391</v>
      </c>
      <c r="S298" s="67">
        <f>E298/INDEX('CCG overall weighted population'!$F$4:$F$195,MATCH(A298,'CCG overall weighted population'!$A$4:$A$195,0))*INDEX('CCG overall weighted population'!$T$4:$T$195,MATCH(A298,'CCG overall weighted population'!$A$4:$A$195,0))</f>
        <v>0</v>
      </c>
      <c r="T298" s="66">
        <f t="shared" si="41"/>
        <v>20474.840428011601</v>
      </c>
      <c r="U298" s="66">
        <f t="shared" si="42"/>
        <v>20474.840428011601</v>
      </c>
      <c r="V298" s="81">
        <f t="shared" si="43"/>
        <v>16305.838299276233</v>
      </c>
      <c r="W298" s="110">
        <f t="shared" si="44"/>
        <v>1.390492141555606</v>
      </c>
    </row>
    <row r="299" spans="1:23" x14ac:dyDescent="0.2">
      <c r="A299" s="31" t="s">
        <v>20</v>
      </c>
      <c r="B299" s="25" t="s">
        <v>223</v>
      </c>
      <c r="C299" s="53" t="s">
        <v>14231</v>
      </c>
      <c r="D299" s="25" t="s">
        <v>645</v>
      </c>
      <c r="E299" s="97">
        <v>11231.166015625</v>
      </c>
      <c r="F299" s="27">
        <v>13615.78515625</v>
      </c>
      <c r="G299" s="27">
        <v>14165.2353515625</v>
      </c>
      <c r="H299" s="27">
        <v>22322.619140625</v>
      </c>
      <c r="I299" s="27">
        <v>12645.3740234375</v>
      </c>
      <c r="J299" s="27">
        <f t="shared" si="36"/>
        <v>14915.364650231355</v>
      </c>
      <c r="K299" s="28">
        <v>0.9443245530128479</v>
      </c>
      <c r="L299" s="28">
        <v>0.9978289008140564</v>
      </c>
      <c r="M299" s="27">
        <v>15494.4169921875</v>
      </c>
      <c r="N299" s="27">
        <v>50303.018854977643</v>
      </c>
      <c r="O299" s="66">
        <f t="shared" si="37"/>
        <v>17388.853061847083</v>
      </c>
      <c r="P299" s="66">
        <f t="shared" si="38"/>
        <v>17496.982119410888</v>
      </c>
      <c r="Q299" s="66">
        <f t="shared" si="39"/>
        <v>18975.277178466516</v>
      </c>
      <c r="R299" s="66">
        <f t="shared" si="40"/>
        <v>17675.142730436728</v>
      </c>
      <c r="S299" s="67">
        <f>E299/INDEX('CCG overall weighted population'!$F$4:$F$195,MATCH(A299,'CCG overall weighted population'!$A$4:$A$195,0))*INDEX('CCG overall weighted population'!$T$4:$T$195,MATCH(A299,'CCG overall weighted population'!$A$4:$A$195,0))</f>
        <v>0</v>
      </c>
      <c r="T299" s="66">
        <f t="shared" si="41"/>
        <v>22184.053816509808</v>
      </c>
      <c r="U299" s="66">
        <f t="shared" si="42"/>
        <v>22184.053816509808</v>
      </c>
      <c r="V299" s="81">
        <f t="shared" si="43"/>
        <v>17667.02874321643</v>
      </c>
      <c r="W299" s="110">
        <f t="shared" si="44"/>
        <v>1.5730360248114703</v>
      </c>
    </row>
    <row r="300" spans="1:23" x14ac:dyDescent="0.2">
      <c r="A300" s="31" t="s">
        <v>20</v>
      </c>
      <c r="B300" s="25" t="s">
        <v>223</v>
      </c>
      <c r="C300" s="53" t="s">
        <v>14230</v>
      </c>
      <c r="D300" s="25" t="s">
        <v>14229</v>
      </c>
      <c r="E300" s="97">
        <v>6060.0830078125</v>
      </c>
      <c r="F300" s="27">
        <v>7204.87158203125</v>
      </c>
      <c r="G300" s="27">
        <v>8364.42578125</v>
      </c>
      <c r="H300" s="27">
        <v>11949.96875</v>
      </c>
      <c r="I300" s="27">
        <v>6448.61669921875</v>
      </c>
      <c r="J300" s="27">
        <f t="shared" si="36"/>
        <v>7958.8163768019313</v>
      </c>
      <c r="K300" s="28">
        <v>0.9443245530128479</v>
      </c>
      <c r="L300" s="28">
        <v>0.9978289008140564</v>
      </c>
      <c r="M300" s="27">
        <v>8701.11328125</v>
      </c>
      <c r="N300" s="27">
        <v>31947.670988676495</v>
      </c>
      <c r="O300" s="66">
        <f t="shared" si="37"/>
        <v>9759.7965674428906</v>
      </c>
      <c r="P300" s="66">
        <f t="shared" si="38"/>
        <v>9820.4858838169257</v>
      </c>
      <c r="Q300" s="66">
        <f t="shared" si="39"/>
        <v>11025.769051992649</v>
      </c>
      <c r="R300" s="66">
        <f t="shared" si="40"/>
        <v>9965.7437498876716</v>
      </c>
      <c r="S300" s="67">
        <f>E300/INDEX('CCG overall weighted population'!$F$4:$F$195,MATCH(A300,'CCG overall weighted population'!$A$4:$A$195,0))*INDEX('CCG overall weighted population'!$T$4:$T$195,MATCH(A300,'CCG overall weighted population'!$A$4:$A$195,0))</f>
        <v>0</v>
      </c>
      <c r="T300" s="66">
        <f t="shared" si="41"/>
        <v>12507.994930550232</v>
      </c>
      <c r="U300" s="66">
        <f t="shared" si="42"/>
        <v>12507.994930550232</v>
      </c>
      <c r="V300" s="81">
        <f t="shared" si="43"/>
        <v>9961.1688551521347</v>
      </c>
      <c r="W300" s="110">
        <f t="shared" si="44"/>
        <v>1.6437347215063651</v>
      </c>
    </row>
    <row r="301" spans="1:23" x14ac:dyDescent="0.2">
      <c r="A301" s="31" t="s">
        <v>20</v>
      </c>
      <c r="B301" s="25" t="s">
        <v>223</v>
      </c>
      <c r="C301" s="53" t="s">
        <v>14228</v>
      </c>
      <c r="D301" s="25" t="s">
        <v>14227</v>
      </c>
      <c r="E301" s="97">
        <v>9137.333984375</v>
      </c>
      <c r="F301" s="27">
        <v>10701.1806640625</v>
      </c>
      <c r="G301" s="27">
        <v>10647.841796875</v>
      </c>
      <c r="H301" s="27">
        <v>13010.8154296875</v>
      </c>
      <c r="I301" s="27">
        <v>10964.615234375</v>
      </c>
      <c r="J301" s="27">
        <f t="shared" si="36"/>
        <v>11054.845824239675</v>
      </c>
      <c r="K301" s="28">
        <v>0.9443245530128479</v>
      </c>
      <c r="L301" s="28">
        <v>0.9978289008140564</v>
      </c>
      <c r="M301" s="27">
        <v>10606.4599609375</v>
      </c>
      <c r="N301" s="27">
        <v>21901.283980894033</v>
      </c>
      <c r="O301" s="66">
        <f t="shared" si="37"/>
        <v>11438.729476021806</v>
      </c>
      <c r="P301" s="66">
        <f t="shared" si="38"/>
        <v>11509.858896321719</v>
      </c>
      <c r="Q301" s="66">
        <f t="shared" si="39"/>
        <v>11735.942362933154</v>
      </c>
      <c r="R301" s="66">
        <f t="shared" si="40"/>
        <v>11537.105938992661</v>
      </c>
      <c r="S301" s="67">
        <f>E301/INDEX('CCG overall weighted population'!$F$4:$F$195,MATCH(A301,'CCG overall weighted population'!$A$4:$A$195,0))*INDEX('CCG overall weighted population'!$T$4:$T$195,MATCH(A301,'CCG overall weighted population'!$A$4:$A$195,0))</f>
        <v>0</v>
      </c>
      <c r="T301" s="66">
        <f t="shared" si="41"/>
        <v>14480.210029458938</v>
      </c>
      <c r="U301" s="66">
        <f t="shared" si="42"/>
        <v>14480.210029458938</v>
      </c>
      <c r="V301" s="81">
        <f t="shared" si="43"/>
        <v>11531.809691512464</v>
      </c>
      <c r="W301" s="110">
        <f t="shared" si="44"/>
        <v>1.2620540861516127</v>
      </c>
    </row>
    <row r="302" spans="1:23" x14ac:dyDescent="0.2">
      <c r="A302" s="31" t="s">
        <v>20</v>
      </c>
      <c r="B302" s="25" t="s">
        <v>223</v>
      </c>
      <c r="C302" s="53" t="s">
        <v>14226</v>
      </c>
      <c r="D302" s="25" t="s">
        <v>14225</v>
      </c>
      <c r="E302" s="97">
        <v>11523</v>
      </c>
      <c r="F302" s="27">
        <v>14363.3935546875</v>
      </c>
      <c r="G302" s="27">
        <v>16249.0712890625</v>
      </c>
      <c r="H302" s="27">
        <v>23894.7109375</v>
      </c>
      <c r="I302" s="27">
        <v>11157.412109375</v>
      </c>
      <c r="J302" s="27">
        <f t="shared" si="36"/>
        <v>15779.094699066201</v>
      </c>
      <c r="K302" s="28">
        <v>0.9443245530128479</v>
      </c>
      <c r="L302" s="28">
        <v>0.9978289008140564</v>
      </c>
      <c r="M302" s="27">
        <v>16309.48828125</v>
      </c>
      <c r="N302" s="27">
        <v>39403.939093927314</v>
      </c>
      <c r="O302" s="66">
        <f t="shared" si="37"/>
        <v>17094.344341428405</v>
      </c>
      <c r="P302" s="66">
        <f t="shared" si="38"/>
        <v>17200.642056219345</v>
      </c>
      <c r="Q302" s="66">
        <f t="shared" si="39"/>
        <v>18618.933362517731</v>
      </c>
      <c r="R302" s="66">
        <f t="shared" si="40"/>
        <v>17371.571157412563</v>
      </c>
      <c r="S302" s="67">
        <f>E302/INDEX('CCG overall weighted population'!$F$4:$F$195,MATCH(A302,'CCG overall weighted population'!$A$4:$A$195,0))*INDEX('CCG overall weighted population'!$T$4:$T$195,MATCH(A302,'CCG overall weighted population'!$A$4:$A$195,0))</f>
        <v>0</v>
      </c>
      <c r="T302" s="66">
        <f t="shared" si="41"/>
        <v>21803.04144134331</v>
      </c>
      <c r="U302" s="66">
        <f t="shared" si="42"/>
        <v>21803.04144134331</v>
      </c>
      <c r="V302" s="81">
        <f t="shared" si="43"/>
        <v>17363.596528380291</v>
      </c>
      <c r="W302" s="110">
        <f t="shared" si="44"/>
        <v>1.5068642305285334</v>
      </c>
    </row>
    <row r="303" spans="1:23" x14ac:dyDescent="0.2">
      <c r="A303" s="31" t="s">
        <v>20</v>
      </c>
      <c r="B303" s="25" t="s">
        <v>223</v>
      </c>
      <c r="C303" s="53" t="s">
        <v>14224</v>
      </c>
      <c r="D303" s="25" t="s">
        <v>14223</v>
      </c>
      <c r="E303" s="97">
        <v>7134.2509765625</v>
      </c>
      <c r="F303" s="27">
        <v>7964.0986328125</v>
      </c>
      <c r="G303" s="27">
        <v>8543.7236328125</v>
      </c>
      <c r="H303" s="27">
        <v>9916.568359375</v>
      </c>
      <c r="I303" s="27">
        <v>8375.5009765625</v>
      </c>
      <c r="J303" s="27">
        <f t="shared" si="36"/>
        <v>8311.0025680413564</v>
      </c>
      <c r="K303" s="28">
        <v>0.9443245530128479</v>
      </c>
      <c r="L303" s="28">
        <v>0.9978289008140564</v>
      </c>
      <c r="M303" s="27">
        <v>8795.5439453125</v>
      </c>
      <c r="N303" s="27">
        <v>17927.045243402346</v>
      </c>
      <c r="O303" s="66">
        <f t="shared" si="37"/>
        <v>8737.3394002509485</v>
      </c>
      <c r="P303" s="66">
        <f t="shared" si="38"/>
        <v>8791.6707740111378</v>
      </c>
      <c r="Q303" s="66">
        <f t="shared" si="39"/>
        <v>9708.6940751214843</v>
      </c>
      <c r="R303" s="66">
        <f t="shared" si="40"/>
        <v>8902.1882452358077</v>
      </c>
      <c r="S303" s="67">
        <f>E303/INDEX('CCG overall weighted population'!$F$4:$F$195,MATCH(A303,'CCG overall weighted population'!$A$4:$A$195,0))*INDEX('CCG overall weighted population'!$T$4:$T$195,MATCH(A303,'CCG overall weighted population'!$A$4:$A$195,0))</f>
        <v>0</v>
      </c>
      <c r="T303" s="66">
        <f t="shared" si="41"/>
        <v>11173.127489202037</v>
      </c>
      <c r="U303" s="66">
        <f t="shared" si="42"/>
        <v>11173.127489202037</v>
      </c>
      <c r="V303" s="81">
        <f t="shared" si="43"/>
        <v>8898.101588468382</v>
      </c>
      <c r="W303" s="110">
        <f t="shared" si="44"/>
        <v>1.2472369724166557</v>
      </c>
    </row>
    <row r="304" spans="1:23" x14ac:dyDescent="0.2">
      <c r="A304" s="31" t="s">
        <v>20</v>
      </c>
      <c r="B304" s="25" t="s">
        <v>223</v>
      </c>
      <c r="C304" s="53" t="s">
        <v>14222</v>
      </c>
      <c r="D304" s="25" t="s">
        <v>14221</v>
      </c>
      <c r="E304" s="97">
        <v>15857.5</v>
      </c>
      <c r="F304" s="27">
        <v>20875.08984375</v>
      </c>
      <c r="G304" s="27">
        <v>23611.099609375</v>
      </c>
      <c r="H304" s="27">
        <v>21929.4140625</v>
      </c>
      <c r="I304" s="27">
        <v>16481.53125</v>
      </c>
      <c r="J304" s="27">
        <f t="shared" si="36"/>
        <v>21025.531149950155</v>
      </c>
      <c r="K304" s="28">
        <v>0.9443245530128479</v>
      </c>
      <c r="L304" s="28">
        <v>0.9978289008140564</v>
      </c>
      <c r="M304" s="27">
        <v>20278.431640625</v>
      </c>
      <c r="N304" s="27">
        <v>31029.320570997617</v>
      </c>
      <c r="O304" s="66">
        <f t="shared" si="37"/>
        <v>20754.449691030339</v>
      </c>
      <c r="P304" s="66">
        <f t="shared" si="38"/>
        <v>20883.507028933229</v>
      </c>
      <c r="Q304" s="66">
        <f t="shared" si="39"/>
        <v>21353.520533662264</v>
      </c>
      <c r="R304" s="66">
        <f t="shared" si="40"/>
        <v>20940.151940705044</v>
      </c>
      <c r="S304" s="67">
        <f>E304/INDEX('CCG overall weighted population'!$F$4:$F$195,MATCH(A304,'CCG overall weighted population'!$A$4:$A$195,0))*INDEX('CCG overall weighted population'!$T$4:$T$195,MATCH(A304,'CCG overall weighted population'!$A$4:$A$195,0))</f>
        <v>0</v>
      </c>
      <c r="T304" s="66">
        <f t="shared" si="41"/>
        <v>26281.963583725748</v>
      </c>
      <c r="U304" s="66">
        <f t="shared" si="42"/>
        <v>26281.963583725748</v>
      </c>
      <c r="V304" s="81">
        <f t="shared" si="43"/>
        <v>20930.539111669979</v>
      </c>
      <c r="W304" s="110">
        <f t="shared" si="44"/>
        <v>1.3199141801463017</v>
      </c>
    </row>
    <row r="305" spans="1:23" x14ac:dyDescent="0.2">
      <c r="A305" s="31" t="s">
        <v>20</v>
      </c>
      <c r="B305" s="25" t="s">
        <v>223</v>
      </c>
      <c r="C305" s="53" t="s">
        <v>14220</v>
      </c>
      <c r="D305" s="25" t="s">
        <v>14219</v>
      </c>
      <c r="E305" s="97">
        <v>11722.16796875</v>
      </c>
      <c r="F305" s="27">
        <v>17333.48046875</v>
      </c>
      <c r="G305" s="27">
        <v>22732.578125</v>
      </c>
      <c r="H305" s="27">
        <v>14288.8564453125</v>
      </c>
      <c r="I305" s="27">
        <v>7989.6767578125</v>
      </c>
      <c r="J305" s="27">
        <f t="shared" si="36"/>
        <v>16834.248017053764</v>
      </c>
      <c r="K305" s="28">
        <v>0.9443245530128479</v>
      </c>
      <c r="L305" s="28">
        <v>0.9978289008140564</v>
      </c>
      <c r="M305" s="27">
        <v>16192.8828125</v>
      </c>
      <c r="N305" s="27">
        <v>12557.04520318014</v>
      </c>
      <c r="O305" s="66">
        <f t="shared" si="37"/>
        <v>15459.449941966712</v>
      </c>
      <c r="P305" s="66">
        <f t="shared" si="38"/>
        <v>15555.581397372898</v>
      </c>
      <c r="Q305" s="66">
        <f t="shared" si="39"/>
        <v>15829.299051568014</v>
      </c>
      <c r="R305" s="66">
        <f t="shared" si="40"/>
        <v>15588.569199247251</v>
      </c>
      <c r="S305" s="67">
        <f>E305/INDEX('CCG overall weighted population'!$F$4:$F$195,MATCH(A305,'CCG overall weighted population'!$A$4:$A$195,0))*INDEX('CCG overall weighted population'!$T$4:$T$195,MATCH(A305,'CCG overall weighted population'!$A$4:$A$195,0))</f>
        <v>0</v>
      </c>
      <c r="T305" s="66">
        <f t="shared" si="41"/>
        <v>19565.19748171468</v>
      </c>
      <c r="U305" s="66">
        <f t="shared" si="42"/>
        <v>19565.19748171468</v>
      </c>
      <c r="V305" s="81">
        <f t="shared" si="43"/>
        <v>15581.413078745456</v>
      </c>
      <c r="W305" s="110">
        <f t="shared" si="44"/>
        <v>1.3292262250706333</v>
      </c>
    </row>
    <row r="306" spans="1:23" x14ac:dyDescent="0.2">
      <c r="A306" s="31" t="s">
        <v>20</v>
      </c>
      <c r="B306" s="25" t="s">
        <v>223</v>
      </c>
      <c r="C306" s="53" t="s">
        <v>14218</v>
      </c>
      <c r="D306" s="25" t="s">
        <v>2117</v>
      </c>
      <c r="E306" s="97">
        <v>13445</v>
      </c>
      <c r="F306" s="27">
        <v>17963.7890625</v>
      </c>
      <c r="G306" s="27">
        <v>20055.416015625</v>
      </c>
      <c r="H306" s="27">
        <v>15739.134765625</v>
      </c>
      <c r="I306" s="27">
        <v>12358.8486328125</v>
      </c>
      <c r="J306" s="27">
        <f t="shared" si="36"/>
        <v>17531.060636097205</v>
      </c>
      <c r="K306" s="28">
        <v>0.9443245530128479</v>
      </c>
      <c r="L306" s="28">
        <v>0.9978289008140564</v>
      </c>
      <c r="M306" s="27">
        <v>17025.58203125</v>
      </c>
      <c r="N306" s="27">
        <v>27126.246726776717</v>
      </c>
      <c r="O306" s="66">
        <f t="shared" si="37"/>
        <v>17423.198183316792</v>
      </c>
      <c r="P306" s="66">
        <f t="shared" si="38"/>
        <v>17531.54080905575</v>
      </c>
      <c r="Q306" s="66">
        <f t="shared" si="39"/>
        <v>18035.648500802672</v>
      </c>
      <c r="R306" s="66">
        <f t="shared" si="40"/>
        <v>17592.294671306925</v>
      </c>
      <c r="S306" s="67">
        <f>E306/INDEX('CCG overall weighted population'!$F$4:$F$195,MATCH(A306,'CCG overall weighted population'!$A$4:$A$195,0))*INDEX('CCG overall weighted population'!$T$4:$T$195,MATCH(A306,'CCG overall weighted population'!$A$4:$A$195,0))</f>
        <v>0</v>
      </c>
      <c r="T306" s="66">
        <f t="shared" si="41"/>
        <v>22080.07130104395</v>
      </c>
      <c r="U306" s="66">
        <f t="shared" si="42"/>
        <v>22080.07130104395</v>
      </c>
      <c r="V306" s="81">
        <f t="shared" si="43"/>
        <v>17584.218716486324</v>
      </c>
      <c r="W306" s="110">
        <f t="shared" si="44"/>
        <v>1.3078630506869708</v>
      </c>
    </row>
    <row r="307" spans="1:23" x14ac:dyDescent="0.2">
      <c r="A307" s="31" t="s">
        <v>20</v>
      </c>
      <c r="B307" s="25" t="s">
        <v>223</v>
      </c>
      <c r="C307" s="53" t="s">
        <v>14217</v>
      </c>
      <c r="D307" s="25" t="s">
        <v>14216</v>
      </c>
      <c r="E307" s="97">
        <v>4712.916015625</v>
      </c>
      <c r="F307" s="27">
        <v>5890.056640625</v>
      </c>
      <c r="G307" s="27">
        <v>6959.37646484375</v>
      </c>
      <c r="H307" s="27">
        <v>6316.58447265625</v>
      </c>
      <c r="I307" s="27">
        <v>5021.2021484375</v>
      </c>
      <c r="J307" s="27">
        <f t="shared" si="36"/>
        <v>5986.3617777001755</v>
      </c>
      <c r="K307" s="28">
        <v>0.9443245530128479</v>
      </c>
      <c r="L307" s="28">
        <v>0.9978289008140564</v>
      </c>
      <c r="M307" s="27">
        <v>5890.10791015625</v>
      </c>
      <c r="N307" s="27">
        <v>9050.279278244343</v>
      </c>
      <c r="O307" s="66">
        <f t="shared" si="37"/>
        <v>5929.5001189052709</v>
      </c>
      <c r="P307" s="66">
        <f t="shared" si="38"/>
        <v>5966.3715133210671</v>
      </c>
      <c r="Q307" s="66">
        <f t="shared" si="39"/>
        <v>6206.1250469650595</v>
      </c>
      <c r="R307" s="66">
        <f t="shared" si="40"/>
        <v>5995.2660400178593</v>
      </c>
      <c r="S307" s="67">
        <f>E307/INDEX('CCG overall weighted population'!$F$4:$F$195,MATCH(A307,'CCG overall weighted population'!$A$4:$A$195,0))*INDEX('CCG overall weighted population'!$T$4:$T$195,MATCH(A307,'CCG overall weighted population'!$A$4:$A$195,0))</f>
        <v>0</v>
      </c>
      <c r="T307" s="66">
        <f t="shared" si="41"/>
        <v>7524.6523609127089</v>
      </c>
      <c r="U307" s="66">
        <f t="shared" si="42"/>
        <v>7524.6523609127089</v>
      </c>
      <c r="V307" s="81">
        <f t="shared" si="43"/>
        <v>5992.5138409113006</v>
      </c>
      <c r="W307" s="110">
        <f t="shared" si="44"/>
        <v>1.2715087264538507</v>
      </c>
    </row>
    <row r="308" spans="1:23" x14ac:dyDescent="0.2">
      <c r="A308" s="31" t="s">
        <v>20</v>
      </c>
      <c r="B308" s="25" t="s">
        <v>223</v>
      </c>
      <c r="C308" s="53" t="s">
        <v>14215</v>
      </c>
      <c r="D308" s="25" t="s">
        <v>14214</v>
      </c>
      <c r="E308" s="97">
        <v>8524.4169921875</v>
      </c>
      <c r="F308" s="27">
        <v>12992.3134765625</v>
      </c>
      <c r="G308" s="27">
        <v>16494.1484375</v>
      </c>
      <c r="H308" s="27">
        <v>10167.1337890625</v>
      </c>
      <c r="I308" s="27">
        <v>5943.37744140625</v>
      </c>
      <c r="J308" s="27">
        <f t="shared" si="36"/>
        <v>12499.883965541108</v>
      </c>
      <c r="K308" s="28">
        <v>0.9443245530128479</v>
      </c>
      <c r="L308" s="28">
        <v>0.9978289008140564</v>
      </c>
      <c r="M308" s="27">
        <v>12011.6806640625</v>
      </c>
      <c r="N308" s="27">
        <v>9069.2528268392089</v>
      </c>
      <c r="O308" s="66">
        <f t="shared" si="37"/>
        <v>11455.060231989424</v>
      </c>
      <c r="P308" s="66">
        <f t="shared" si="38"/>
        <v>11526.291201784627</v>
      </c>
      <c r="Q308" s="66">
        <f t="shared" si="39"/>
        <v>11717.437880340171</v>
      </c>
      <c r="R308" s="66">
        <f t="shared" si="40"/>
        <v>11549.327745699458</v>
      </c>
      <c r="S308" s="67">
        <f>E308/INDEX('CCG overall weighted population'!$F$4:$F$195,MATCH(A308,'CCG overall weighted population'!$A$4:$A$195,0))*INDEX('CCG overall weighted population'!$T$4:$T$195,MATCH(A308,'CCG overall weighted population'!$A$4:$A$195,0))</f>
        <v>0</v>
      </c>
      <c r="T308" s="66">
        <f t="shared" si="41"/>
        <v>14495.549606731582</v>
      </c>
      <c r="U308" s="66">
        <f t="shared" si="42"/>
        <v>14495.549606731582</v>
      </c>
      <c r="V308" s="81">
        <f t="shared" si="43"/>
        <v>11544.025887651644</v>
      </c>
      <c r="W308" s="110">
        <f t="shared" si="44"/>
        <v>1.3542305471719145</v>
      </c>
    </row>
    <row r="309" spans="1:23" x14ac:dyDescent="0.2">
      <c r="A309" s="31" t="s">
        <v>20</v>
      </c>
      <c r="B309" s="25" t="s">
        <v>223</v>
      </c>
      <c r="C309" s="53" t="s">
        <v>14213</v>
      </c>
      <c r="D309" s="25" t="s">
        <v>14212</v>
      </c>
      <c r="E309" s="97">
        <v>12733.5</v>
      </c>
      <c r="F309" s="27">
        <v>14036.791015625</v>
      </c>
      <c r="G309" s="27">
        <v>14222.8037109375</v>
      </c>
      <c r="H309" s="27">
        <v>24522.857421875</v>
      </c>
      <c r="I309" s="27">
        <v>15518.607421875</v>
      </c>
      <c r="J309" s="27">
        <f t="shared" si="36"/>
        <v>15681.849425038979</v>
      </c>
      <c r="K309" s="28">
        <v>0.9443245530128479</v>
      </c>
      <c r="L309" s="28">
        <v>0.9978289008140564</v>
      </c>
      <c r="M309" s="27">
        <v>16275.5322265625</v>
      </c>
      <c r="N309" s="27">
        <v>49871.487563096285</v>
      </c>
      <c r="O309" s="66">
        <f t="shared" si="37"/>
        <v>17998.206011308757</v>
      </c>
      <c r="P309" s="66">
        <f t="shared" si="38"/>
        <v>18110.124206656099</v>
      </c>
      <c r="Q309" s="66">
        <f t="shared" si="39"/>
        <v>19635.127760215881</v>
      </c>
      <c r="R309" s="66">
        <f t="shared" si="40"/>
        <v>18293.914014553011</v>
      </c>
      <c r="S309" s="67">
        <f>E309/INDEX('CCG overall weighted population'!$F$4:$F$195,MATCH(A309,'CCG overall weighted population'!$A$4:$A$195,0))*INDEX('CCG overall weighted population'!$T$4:$T$195,MATCH(A309,'CCG overall weighted population'!$A$4:$A$195,0))</f>
        <v>0</v>
      </c>
      <c r="T309" s="66">
        <f t="shared" si="41"/>
        <v>22960.67303120553</v>
      </c>
      <c r="U309" s="66">
        <f t="shared" si="42"/>
        <v>22960.67303120553</v>
      </c>
      <c r="V309" s="81">
        <f t="shared" si="43"/>
        <v>18285.515972919795</v>
      </c>
      <c r="W309" s="110">
        <f t="shared" si="44"/>
        <v>1.4360164898040439</v>
      </c>
    </row>
    <row r="310" spans="1:23" x14ac:dyDescent="0.2">
      <c r="A310" s="31" t="s">
        <v>20</v>
      </c>
      <c r="B310" s="25" t="s">
        <v>223</v>
      </c>
      <c r="C310" s="53" t="s">
        <v>14211</v>
      </c>
      <c r="D310" s="25" t="s">
        <v>14210</v>
      </c>
      <c r="E310" s="97">
        <v>12774.83203125</v>
      </c>
      <c r="F310" s="27">
        <v>16066.54296875</v>
      </c>
      <c r="G310" s="27">
        <v>20506.388671875</v>
      </c>
      <c r="H310" s="27">
        <v>18381.43359375</v>
      </c>
      <c r="I310" s="27">
        <v>8112.09375</v>
      </c>
      <c r="J310" s="27">
        <f t="shared" si="36"/>
        <v>16366.819418548072</v>
      </c>
      <c r="K310" s="28">
        <v>0.9443245530128479</v>
      </c>
      <c r="L310" s="28">
        <v>0.9978289008140564</v>
      </c>
      <c r="M310" s="27">
        <v>18356.302734375</v>
      </c>
      <c r="N310" s="27">
        <v>31704.127602636469</v>
      </c>
      <c r="O310" s="66">
        <f t="shared" si="37"/>
        <v>16867.228994487501</v>
      </c>
      <c r="P310" s="66">
        <f t="shared" si="38"/>
        <v>16972.114438536049</v>
      </c>
      <c r="Q310" s="66">
        <f t="shared" si="39"/>
        <v>19691.085221201149</v>
      </c>
      <c r="R310" s="66">
        <f t="shared" si="40"/>
        <v>17299.798342391125</v>
      </c>
      <c r="S310" s="67">
        <f>E310/INDEX('CCG overall weighted population'!$F$4:$F$195,MATCH(A310,'CCG overall weighted population'!$A$4:$A$195,0))*INDEX('CCG overall weighted population'!$T$4:$T$195,MATCH(A310,'CCG overall weighted population'!$A$4:$A$195,0))</f>
        <v>0</v>
      </c>
      <c r="T310" s="66">
        <f t="shared" si="41"/>
        <v>21712.95945358905</v>
      </c>
      <c r="U310" s="66">
        <f t="shared" si="42"/>
        <v>21712.95945358905</v>
      </c>
      <c r="V310" s="81">
        <f t="shared" si="43"/>
        <v>17291.856661534304</v>
      </c>
      <c r="W310" s="110">
        <f t="shared" si="44"/>
        <v>1.3535877903705258</v>
      </c>
    </row>
    <row r="311" spans="1:23" x14ac:dyDescent="0.2">
      <c r="A311" s="31" t="s">
        <v>20</v>
      </c>
      <c r="B311" s="25" t="s">
        <v>223</v>
      </c>
      <c r="C311" s="53" t="s">
        <v>14209</v>
      </c>
      <c r="D311" s="25" t="s">
        <v>14208</v>
      </c>
      <c r="E311" s="97">
        <v>9457</v>
      </c>
      <c r="F311" s="27">
        <v>10937.8515625</v>
      </c>
      <c r="G311" s="27">
        <v>9314.939453125</v>
      </c>
      <c r="H311" s="27">
        <v>12631.060546875</v>
      </c>
      <c r="I311" s="27">
        <v>10961.60546875</v>
      </c>
      <c r="J311" s="27">
        <f t="shared" si="36"/>
        <v>11088.486354966508</v>
      </c>
      <c r="K311" s="28">
        <v>0.9443245530128479</v>
      </c>
      <c r="L311" s="28">
        <v>0.9978289008140564</v>
      </c>
      <c r="M311" s="27">
        <v>10739.447265625</v>
      </c>
      <c r="N311" s="27">
        <v>21472.871764901865</v>
      </c>
      <c r="O311" s="66">
        <f t="shared" si="37"/>
        <v>11426.890040329992</v>
      </c>
      <c r="P311" s="66">
        <f t="shared" si="38"/>
        <v>11497.945839499236</v>
      </c>
      <c r="Q311" s="66">
        <f t="shared" si="39"/>
        <v>11812.789715552686</v>
      </c>
      <c r="R311" s="66">
        <f t="shared" si="40"/>
        <v>11535.890075997773</v>
      </c>
      <c r="S311" s="67">
        <f>E311/INDEX('CCG overall weighted population'!$F$4:$F$195,MATCH(A311,'CCG overall weighted population'!$A$4:$A$195,0))*INDEX('CCG overall weighted population'!$T$4:$T$195,MATCH(A311,'CCG overall weighted population'!$A$4:$A$195,0))</f>
        <v>0</v>
      </c>
      <c r="T311" s="66">
        <f t="shared" si="41"/>
        <v>14478.684001040187</v>
      </c>
      <c r="U311" s="66">
        <f t="shared" si="42"/>
        <v>14478.684001040187</v>
      </c>
      <c r="V311" s="81">
        <f t="shared" si="43"/>
        <v>11530.594386674131</v>
      </c>
      <c r="W311" s="110">
        <f t="shared" si="44"/>
        <v>1.2192655584936165</v>
      </c>
    </row>
    <row r="312" spans="1:23" x14ac:dyDescent="0.2">
      <c r="A312" s="31" t="s">
        <v>20</v>
      </c>
      <c r="B312" s="25" t="s">
        <v>223</v>
      </c>
      <c r="C312" s="53" t="s">
        <v>14207</v>
      </c>
      <c r="D312" s="25" t="s">
        <v>14206</v>
      </c>
      <c r="E312" s="97">
        <v>13109.4169921875</v>
      </c>
      <c r="F312" s="27">
        <v>16640.75390625</v>
      </c>
      <c r="G312" s="27">
        <v>19838.353515625</v>
      </c>
      <c r="H312" s="27">
        <v>17849.205078125</v>
      </c>
      <c r="I312" s="27">
        <v>11632.5625</v>
      </c>
      <c r="J312" s="27">
        <f t="shared" si="36"/>
        <v>16818.291669737751</v>
      </c>
      <c r="K312" s="28">
        <v>0.9443245530128479</v>
      </c>
      <c r="L312" s="28">
        <v>0.9978289008140564</v>
      </c>
      <c r="M312" s="27">
        <v>16639.953125</v>
      </c>
      <c r="N312" s="27">
        <v>21395.274019476834</v>
      </c>
      <c r="O312" s="66">
        <f t="shared" si="37"/>
        <v>16278.721825411525</v>
      </c>
      <c r="P312" s="66">
        <f t="shared" si="38"/>
        <v>16379.94775693585</v>
      </c>
      <c r="Q312" s="66">
        <f t="shared" si="39"/>
        <v>17115.485214447683</v>
      </c>
      <c r="R312" s="66">
        <f t="shared" si="40"/>
        <v>16468.59298513976</v>
      </c>
      <c r="S312" s="67">
        <f>E312/INDEX('CCG overall weighted population'!$F$4:$F$195,MATCH(A312,'CCG overall weighted population'!$A$4:$A$195,0))*INDEX('CCG overall weighted population'!$T$4:$T$195,MATCH(A312,'CCG overall weighted population'!$A$4:$A$195,0))</f>
        <v>0</v>
      </c>
      <c r="T312" s="66">
        <f t="shared" si="41"/>
        <v>20669.714447930193</v>
      </c>
      <c r="U312" s="66">
        <f t="shared" si="42"/>
        <v>20669.714447930193</v>
      </c>
      <c r="V312" s="81">
        <f t="shared" si="43"/>
        <v>16461.032879116534</v>
      </c>
      <c r="W312" s="110">
        <f t="shared" si="44"/>
        <v>1.2556647552615356</v>
      </c>
    </row>
    <row r="313" spans="1:23" x14ac:dyDescent="0.2">
      <c r="A313" s="31" t="s">
        <v>20</v>
      </c>
      <c r="B313" s="25" t="s">
        <v>223</v>
      </c>
      <c r="C313" s="53" t="s">
        <v>14205</v>
      </c>
      <c r="D313" s="25" t="s">
        <v>14204</v>
      </c>
      <c r="E313" s="97">
        <v>378.3333740234375</v>
      </c>
      <c r="F313" s="27">
        <v>519.5762939453125</v>
      </c>
      <c r="G313" s="27">
        <v>622.96380615234375</v>
      </c>
      <c r="H313" s="27">
        <v>543.5606689453125</v>
      </c>
      <c r="I313" s="27">
        <v>3663.79931640625</v>
      </c>
      <c r="J313" s="27">
        <f t="shared" si="36"/>
        <v>660.79229957690461</v>
      </c>
      <c r="K313" s="28">
        <v>0.9443245530128479</v>
      </c>
      <c r="L313" s="28">
        <v>0.9978289008140564</v>
      </c>
      <c r="M313" s="27">
        <v>547.00067138671875</v>
      </c>
      <c r="N313" s="27">
        <v>1005.8863612439435</v>
      </c>
      <c r="O313" s="66">
        <f t="shared" si="37"/>
        <v>655.16494944509236</v>
      </c>
      <c r="P313" s="66">
        <f t="shared" si="38"/>
        <v>659.23895986316711</v>
      </c>
      <c r="Q313" s="66">
        <f t="shared" si="39"/>
        <v>592.88924037244124</v>
      </c>
      <c r="R313" s="66">
        <f t="shared" si="40"/>
        <v>651.242649185235</v>
      </c>
      <c r="S313" s="67">
        <f>E313/INDEX('CCG overall weighted population'!$F$4:$F$195,MATCH(A313,'CCG overall weighted population'!$A$4:$A$195,0))*INDEX('CCG overall weighted population'!$T$4:$T$195,MATCH(A313,'CCG overall weighted population'!$A$4:$A$195,0))</f>
        <v>0</v>
      </c>
      <c r="T313" s="66">
        <f t="shared" si="41"/>
        <v>817.37399224807848</v>
      </c>
      <c r="U313" s="66">
        <f t="shared" si="42"/>
        <v>817.37399224807848</v>
      </c>
      <c r="V313" s="81">
        <f t="shared" si="43"/>
        <v>650.94368840096342</v>
      </c>
      <c r="W313" s="110">
        <f t="shared" si="44"/>
        <v>1.7205558195366553</v>
      </c>
    </row>
    <row r="314" spans="1:23" x14ac:dyDescent="0.2">
      <c r="A314" s="31" t="s">
        <v>20</v>
      </c>
      <c r="B314" s="25" t="s">
        <v>223</v>
      </c>
      <c r="C314" s="53" t="s">
        <v>14203</v>
      </c>
      <c r="D314" s="25" t="s">
        <v>14202</v>
      </c>
      <c r="E314" s="97">
        <v>2085.33349609375</v>
      </c>
      <c r="F314" s="27">
        <v>2349.460693359375</v>
      </c>
      <c r="G314" s="27">
        <v>1634.1817626953125</v>
      </c>
      <c r="H314" s="27">
        <v>3258.27734375</v>
      </c>
      <c r="I314" s="27">
        <v>2621.086181640625</v>
      </c>
      <c r="J314" s="27">
        <f t="shared" si="36"/>
        <v>2451.0909107528291</v>
      </c>
      <c r="K314" s="28">
        <v>0.9443245530128479</v>
      </c>
      <c r="L314" s="28">
        <v>0.9978289008140564</v>
      </c>
      <c r="M314" s="27">
        <v>2562.468505859375</v>
      </c>
      <c r="N314" s="27">
        <v>5549.6238147815056</v>
      </c>
      <c r="O314" s="66">
        <f t="shared" si="37"/>
        <v>2601.5668493669896</v>
      </c>
      <c r="P314" s="66">
        <f t="shared" si="38"/>
        <v>2617.7441654102486</v>
      </c>
      <c r="Q314" s="66">
        <f t="shared" si="39"/>
        <v>2861.1840367515883</v>
      </c>
      <c r="R314" s="66">
        <f t="shared" si="40"/>
        <v>2647.082960774911</v>
      </c>
      <c r="S314" s="67">
        <f>E314/INDEX('CCG overall weighted population'!$F$4:$F$195,MATCH(A314,'CCG overall weighted population'!$A$4:$A$195,0))*INDEX('CCG overall weighted population'!$T$4:$T$195,MATCH(A314,'CCG overall weighted population'!$A$4:$A$195,0))</f>
        <v>0</v>
      </c>
      <c r="T314" s="66">
        <f t="shared" si="41"/>
        <v>3322.3511546232244</v>
      </c>
      <c r="U314" s="66">
        <f t="shared" si="42"/>
        <v>3322.3511546232244</v>
      </c>
      <c r="V314" s="81">
        <f t="shared" si="43"/>
        <v>2645.8677854497464</v>
      </c>
      <c r="W314" s="110">
        <f t="shared" si="44"/>
        <v>1.2687983914352261</v>
      </c>
    </row>
    <row r="315" spans="1:23" x14ac:dyDescent="0.2">
      <c r="A315" s="31" t="s">
        <v>20</v>
      </c>
      <c r="B315" s="25" t="s">
        <v>223</v>
      </c>
      <c r="C315" s="53" t="s">
        <v>14201</v>
      </c>
      <c r="D315" s="25" t="s">
        <v>14200</v>
      </c>
      <c r="E315" s="97">
        <v>6081.4169921875</v>
      </c>
      <c r="F315" s="27">
        <v>7619.22021484375</v>
      </c>
      <c r="G315" s="27">
        <v>7458.5712890625</v>
      </c>
      <c r="H315" s="27">
        <v>8209.3310546875</v>
      </c>
      <c r="I315" s="27">
        <v>6423.05224609375</v>
      </c>
      <c r="J315" s="27">
        <f t="shared" si="36"/>
        <v>7647.514483570395</v>
      </c>
      <c r="K315" s="28">
        <v>0.9443245530128479</v>
      </c>
      <c r="L315" s="28">
        <v>0.9978289008140564</v>
      </c>
      <c r="M315" s="27">
        <v>6968.72900390625</v>
      </c>
      <c r="N315" s="27">
        <v>10220.676344905962</v>
      </c>
      <c r="O315" s="66">
        <f t="shared" si="37"/>
        <v>7448.5190289441662</v>
      </c>
      <c r="P315" s="66">
        <f t="shared" si="38"/>
        <v>7494.8361345049079</v>
      </c>
      <c r="Q315" s="66">
        <f t="shared" si="39"/>
        <v>7293.9237380062214</v>
      </c>
      <c r="R315" s="66">
        <f t="shared" si="40"/>
        <v>7470.6226494475068</v>
      </c>
      <c r="S315" s="67">
        <f>E315/INDEX('CCG overall weighted population'!$F$4:$F$195,MATCH(A315,'CCG overall weighted population'!$A$4:$A$195,0))*INDEX('CCG overall weighted population'!$T$4:$T$195,MATCH(A315,'CCG overall weighted population'!$A$4:$A$195,0))</f>
        <v>0</v>
      </c>
      <c r="T315" s="66">
        <f t="shared" si="41"/>
        <v>9376.3709535875205</v>
      </c>
      <c r="U315" s="66">
        <f t="shared" si="42"/>
        <v>9376.3709535875205</v>
      </c>
      <c r="V315" s="81">
        <f t="shared" si="43"/>
        <v>7467.1931701143112</v>
      </c>
      <c r="W315" s="110">
        <f t="shared" si="44"/>
        <v>1.2278706064239717</v>
      </c>
    </row>
    <row r="316" spans="1:23" x14ac:dyDescent="0.2">
      <c r="A316" s="31" t="s">
        <v>20</v>
      </c>
      <c r="B316" s="25" t="s">
        <v>223</v>
      </c>
      <c r="C316" s="53" t="s">
        <v>14199</v>
      </c>
      <c r="D316" s="25" t="s">
        <v>3091</v>
      </c>
      <c r="E316" s="97">
        <v>21.666664123535156</v>
      </c>
      <c r="F316" s="27">
        <v>15.934066772460938</v>
      </c>
      <c r="G316" s="27">
        <v>6.360044002532959</v>
      </c>
      <c r="H316" s="27">
        <v>34.568851470947266</v>
      </c>
      <c r="I316" s="27">
        <v>2750.809326171875</v>
      </c>
      <c r="J316" s="27">
        <f t="shared" si="36"/>
        <v>132.0494718501252</v>
      </c>
      <c r="K316" s="28">
        <v>0.9443245530128479</v>
      </c>
      <c r="L316" s="28">
        <v>0.9978289008140564</v>
      </c>
      <c r="M316" s="27">
        <v>14.166755676269531</v>
      </c>
      <c r="N316" s="27">
        <v>57.605813898319582</v>
      </c>
      <c r="O316" s="66">
        <f t="shared" si="37"/>
        <v>117.41219291527479</v>
      </c>
      <c r="P316" s="66">
        <f t="shared" si="38"/>
        <v>118.14229683422064</v>
      </c>
      <c r="Q316" s="66">
        <f t="shared" si="39"/>
        <v>18.510661498474537</v>
      </c>
      <c r="R316" s="66">
        <f t="shared" si="40"/>
        <v>106.13492867034431</v>
      </c>
      <c r="S316" s="67">
        <f>E316/INDEX('CCG overall weighted population'!$F$4:$F$195,MATCH(A316,'CCG overall weighted population'!$A$4:$A$195,0))*INDEX('CCG overall weighted population'!$T$4:$T$195,MATCH(A316,'CCG overall weighted population'!$A$4:$A$195,0))</f>
        <v>0</v>
      </c>
      <c r="T316" s="66">
        <f t="shared" si="41"/>
        <v>133.20984194259864</v>
      </c>
      <c r="U316" s="66">
        <f t="shared" si="42"/>
        <v>133.20984194259864</v>
      </c>
      <c r="V316" s="81">
        <f t="shared" si="43"/>
        <v>106.08620615262593</v>
      </c>
      <c r="W316" s="110">
        <f t="shared" si="44"/>
        <v>4.8962870125166642</v>
      </c>
    </row>
    <row r="317" spans="1:23" x14ac:dyDescent="0.2">
      <c r="A317" s="31" t="s">
        <v>20</v>
      </c>
      <c r="B317" s="25" t="s">
        <v>223</v>
      </c>
      <c r="C317" s="53" t="s">
        <v>14198</v>
      </c>
      <c r="D317" s="25" t="s">
        <v>14197</v>
      </c>
      <c r="E317" s="97">
        <v>9.1666669845581055</v>
      </c>
      <c r="F317" s="27">
        <v>7.8170228004455566</v>
      </c>
      <c r="G317" s="27">
        <v>2.9873733520507813</v>
      </c>
      <c r="H317" s="27">
        <v>17.027250289916992</v>
      </c>
      <c r="I317" s="27">
        <v>0</v>
      </c>
      <c r="J317" s="27">
        <f t="shared" si="36"/>
        <v>8.5617953454209754</v>
      </c>
      <c r="K317" s="28">
        <v>0.9443245530128479</v>
      </c>
      <c r="L317" s="28">
        <v>0.9978289008140564</v>
      </c>
      <c r="M317" s="27">
        <v>8.4632167816162109</v>
      </c>
      <c r="N317" s="27">
        <v>18.40813933260516</v>
      </c>
      <c r="O317" s="66">
        <f t="shared" si="37"/>
        <v>8.9953556981586704</v>
      </c>
      <c r="P317" s="66">
        <f t="shared" si="38"/>
        <v>9.0512914939603615</v>
      </c>
      <c r="Q317" s="66">
        <f t="shared" si="39"/>
        <v>9.4577090367151069</v>
      </c>
      <c r="R317" s="66">
        <f t="shared" si="40"/>
        <v>9.1002719713726723</v>
      </c>
      <c r="S317" s="67">
        <f>E317/INDEX('CCG overall weighted population'!$F$4:$F$195,MATCH(A317,'CCG overall weighted population'!$A$4:$A$195,0))*INDEX('CCG overall weighted population'!$T$4:$T$195,MATCH(A317,'CCG overall weighted population'!$A$4:$A$195,0))</f>
        <v>0</v>
      </c>
      <c r="T317" s="66">
        <f t="shared" si="41"/>
        <v>11.421742174119291</v>
      </c>
      <c r="U317" s="66">
        <f t="shared" si="42"/>
        <v>11.421742174119291</v>
      </c>
      <c r="V317" s="81">
        <f t="shared" si="43"/>
        <v>9.0960943818842548</v>
      </c>
      <c r="W317" s="110">
        <f t="shared" si="44"/>
        <v>0.9923011708843863</v>
      </c>
    </row>
    <row r="318" spans="1:23" x14ac:dyDescent="0.2">
      <c r="A318" s="31" t="s">
        <v>20</v>
      </c>
      <c r="B318" s="25" t="s">
        <v>223</v>
      </c>
      <c r="C318" s="53" t="s">
        <v>14196</v>
      </c>
      <c r="D318" s="25" t="s">
        <v>14195</v>
      </c>
      <c r="E318" s="97">
        <v>50.499996185302734</v>
      </c>
      <c r="F318" s="27">
        <v>40.4781494140625</v>
      </c>
      <c r="G318" s="27">
        <v>18.186620712280273</v>
      </c>
      <c r="H318" s="27">
        <v>98.456192016601563</v>
      </c>
      <c r="I318" s="27">
        <v>0</v>
      </c>
      <c r="J318" s="27">
        <f t="shared" si="36"/>
        <v>46.050376454712875</v>
      </c>
      <c r="K318" s="28">
        <v>0.9443245530128479</v>
      </c>
      <c r="L318" s="28">
        <v>0.9978289008140564</v>
      </c>
      <c r="M318" s="27">
        <v>41.1175537109375</v>
      </c>
      <c r="N318" s="27">
        <v>105.04586068666002</v>
      </c>
      <c r="O318" s="66">
        <f t="shared" si="37"/>
        <v>48.951080696559252</v>
      </c>
      <c r="P318" s="66">
        <f t="shared" si="38"/>
        <v>49.255473068133327</v>
      </c>
      <c r="Q318" s="66">
        <f t="shared" si="39"/>
        <v>47.510384408509751</v>
      </c>
      <c r="R318" s="66">
        <f t="shared" si="40"/>
        <v>49.045159125738486</v>
      </c>
      <c r="S318" s="67">
        <f>E318/INDEX('CCG overall weighted population'!$F$4:$F$195,MATCH(A318,'CCG overall weighted population'!$A$4:$A$195,0))*INDEX('CCG overall weighted population'!$T$4:$T$195,MATCH(A318,'CCG overall weighted population'!$A$4:$A$195,0))</f>
        <v>0</v>
      </c>
      <c r="T318" s="66">
        <f t="shared" si="41"/>
        <v>61.556529759224539</v>
      </c>
      <c r="U318" s="66">
        <f t="shared" si="42"/>
        <v>61.556529759224539</v>
      </c>
      <c r="V318" s="81">
        <f t="shared" si="43"/>
        <v>49.022644354546372</v>
      </c>
      <c r="W318" s="110">
        <f t="shared" si="44"/>
        <v>0.97074550609201193</v>
      </c>
    </row>
    <row r="319" spans="1:23" x14ac:dyDescent="0.2">
      <c r="A319" s="31" t="s">
        <v>21</v>
      </c>
      <c r="B319" s="25" t="s">
        <v>224</v>
      </c>
      <c r="C319" s="53" t="s">
        <v>14194</v>
      </c>
      <c r="D319" s="25" t="s">
        <v>14193</v>
      </c>
      <c r="E319" s="97">
        <v>10430.6669921875</v>
      </c>
      <c r="F319" s="27">
        <v>12572.1357421875</v>
      </c>
      <c r="G319" s="27">
        <v>12599.6611328125</v>
      </c>
      <c r="H319" s="27">
        <v>12020.9306640625</v>
      </c>
      <c r="I319" s="27">
        <v>11037.068359375</v>
      </c>
      <c r="J319" s="27">
        <f t="shared" si="36"/>
        <v>12427.348043824735</v>
      </c>
      <c r="K319" s="28">
        <v>0.9633108377456665</v>
      </c>
      <c r="L319" s="28">
        <v>0.998740553855896</v>
      </c>
      <c r="M319" s="27">
        <v>12434.216796875</v>
      </c>
      <c r="N319" s="27">
        <v>18827.792193468227</v>
      </c>
      <c r="O319" s="66">
        <f t="shared" si="37"/>
        <v>12572.106917965262</v>
      </c>
      <c r="P319" s="66">
        <f t="shared" si="38"/>
        <v>12650.284016120957</v>
      </c>
      <c r="Q319" s="66">
        <f t="shared" si="39"/>
        <v>13073.574336534324</v>
      </c>
      <c r="R319" s="66">
        <f t="shared" si="40"/>
        <v>12701.297960640493</v>
      </c>
      <c r="S319" s="67">
        <f>E319/INDEX('CCG overall weighted population'!$F$4:$F$195,MATCH(A319,'CCG overall weighted population'!$A$4:$A$195,0))*INDEX('CCG overall weighted population'!$T$4:$T$195,MATCH(A319,'CCG overall weighted population'!$A$4:$A$195,0))</f>
        <v>0</v>
      </c>
      <c r="T319" s="66">
        <f t="shared" si="41"/>
        <v>15941.386261802081</v>
      </c>
      <c r="U319" s="66">
        <f t="shared" si="42"/>
        <v>15941.386261802081</v>
      </c>
      <c r="V319" s="81">
        <f t="shared" si="43"/>
        <v>12695.467276786589</v>
      </c>
      <c r="W319" s="110">
        <f t="shared" si="44"/>
        <v>1.2171289991613585</v>
      </c>
    </row>
    <row r="320" spans="1:23" x14ac:dyDescent="0.2">
      <c r="A320" s="31" t="s">
        <v>21</v>
      </c>
      <c r="B320" s="25" t="s">
        <v>224</v>
      </c>
      <c r="C320" s="53" t="s">
        <v>14192</v>
      </c>
      <c r="D320" s="25" t="s">
        <v>14191</v>
      </c>
      <c r="E320" s="97">
        <v>7725.0830078125</v>
      </c>
      <c r="F320" s="27">
        <v>8333.0556640625</v>
      </c>
      <c r="G320" s="27">
        <v>9572.2080078125</v>
      </c>
      <c r="H320" s="27">
        <v>9015.970703125</v>
      </c>
      <c r="I320" s="27">
        <v>10068.837890625</v>
      </c>
      <c r="J320" s="27">
        <f t="shared" si="36"/>
        <v>8587.1857637574194</v>
      </c>
      <c r="K320" s="28">
        <v>0.9633108377456665</v>
      </c>
      <c r="L320" s="28">
        <v>0.998740553855896</v>
      </c>
      <c r="M320" s="27">
        <v>9024.203125</v>
      </c>
      <c r="N320" s="27">
        <v>11043.60533476174</v>
      </c>
      <c r="O320" s="66">
        <f t="shared" si="37"/>
        <v>8498.0423481428643</v>
      </c>
      <c r="P320" s="66">
        <f t="shared" si="38"/>
        <v>8550.8857016966485</v>
      </c>
      <c r="Q320" s="66">
        <f t="shared" si="39"/>
        <v>9226.1433459761738</v>
      </c>
      <c r="R320" s="66">
        <f t="shared" si="40"/>
        <v>8632.2661499148562</v>
      </c>
      <c r="S320" s="67">
        <f>E320/INDEX('CCG overall weighted population'!$F$4:$F$195,MATCH(A320,'CCG overall weighted population'!$A$4:$A$195,0))*INDEX('CCG overall weighted population'!$T$4:$T$195,MATCH(A320,'CCG overall weighted population'!$A$4:$A$195,0))</f>
        <v>0</v>
      </c>
      <c r="T320" s="66">
        <f t="shared" si="41"/>
        <v>10834.348539567094</v>
      </c>
      <c r="U320" s="66">
        <f t="shared" si="42"/>
        <v>10834.348539567094</v>
      </c>
      <c r="V320" s="81">
        <f t="shared" si="43"/>
        <v>8628.3034041373085</v>
      </c>
      <c r="W320" s="110">
        <f t="shared" si="44"/>
        <v>1.1169204778008686</v>
      </c>
    </row>
    <row r="321" spans="1:23" x14ac:dyDescent="0.2">
      <c r="A321" s="31" t="s">
        <v>21</v>
      </c>
      <c r="B321" s="25" t="s">
        <v>224</v>
      </c>
      <c r="C321" s="53" t="s">
        <v>14190</v>
      </c>
      <c r="D321" s="25" t="s">
        <v>14189</v>
      </c>
      <c r="E321" s="97">
        <v>15269</v>
      </c>
      <c r="F321" s="27">
        <v>15788.9482421875</v>
      </c>
      <c r="G321" s="27">
        <v>14070.1884765625</v>
      </c>
      <c r="H321" s="27">
        <v>13901.185546875</v>
      </c>
      <c r="I321" s="27">
        <v>16184.8505859375</v>
      </c>
      <c r="J321" s="27">
        <f t="shared" si="36"/>
        <v>15412.311344806167</v>
      </c>
      <c r="K321" s="28">
        <v>0.9633108377456665</v>
      </c>
      <c r="L321" s="28">
        <v>0.998740553855896</v>
      </c>
      <c r="M321" s="27">
        <v>15443.2998046875</v>
      </c>
      <c r="N321" s="27">
        <v>13612.996481052907</v>
      </c>
      <c r="O321" s="66">
        <f t="shared" si="37"/>
        <v>14655.036098380036</v>
      </c>
      <c r="P321" s="66">
        <f t="shared" si="38"/>
        <v>14746.165469376805</v>
      </c>
      <c r="Q321" s="66">
        <f t="shared" si="39"/>
        <v>15260.26947232404</v>
      </c>
      <c r="R321" s="66">
        <f t="shared" si="40"/>
        <v>14808.124063322468</v>
      </c>
      <c r="S321" s="67">
        <f>E321/INDEX('CCG overall weighted population'!$F$4:$F$195,MATCH(A321,'CCG overall weighted population'!$A$4:$A$195,0))*INDEX('CCG overall weighted population'!$T$4:$T$195,MATCH(A321,'CCG overall weighted population'!$A$4:$A$195,0))</f>
        <v>0</v>
      </c>
      <c r="T321" s="66">
        <f t="shared" si="41"/>
        <v>18585.661578653777</v>
      </c>
      <c r="U321" s="66">
        <f t="shared" si="42"/>
        <v>18585.661578653777</v>
      </c>
      <c r="V321" s="81">
        <f t="shared" si="43"/>
        <v>14801.326215563111</v>
      </c>
      <c r="W321" s="110">
        <f t="shared" si="44"/>
        <v>0.96937102728162361</v>
      </c>
    </row>
    <row r="322" spans="1:23" x14ac:dyDescent="0.2">
      <c r="A322" s="31" t="s">
        <v>21</v>
      </c>
      <c r="B322" s="25" t="s">
        <v>224</v>
      </c>
      <c r="C322" s="53" t="s">
        <v>14188</v>
      </c>
      <c r="D322" s="25" t="s">
        <v>14187</v>
      </c>
      <c r="E322" s="97">
        <v>8293</v>
      </c>
      <c r="F322" s="27">
        <v>8008.79541015625</v>
      </c>
      <c r="G322" s="27">
        <v>8616.1728515625</v>
      </c>
      <c r="H322" s="27">
        <v>8671.6982421875</v>
      </c>
      <c r="I322" s="27">
        <v>13034.3857421875</v>
      </c>
      <c r="J322" s="27">
        <f t="shared" si="36"/>
        <v>8356.4612373516993</v>
      </c>
      <c r="K322" s="28">
        <v>0.9633108377456665</v>
      </c>
      <c r="L322" s="28">
        <v>0.998740553855896</v>
      </c>
      <c r="M322" s="27">
        <v>8738.064453125</v>
      </c>
      <c r="N322" s="27">
        <v>13350.212354501138</v>
      </c>
      <c r="O322" s="66">
        <f t="shared" si="37"/>
        <v>8520.1788941132181</v>
      </c>
      <c r="P322" s="66">
        <f t="shared" si="38"/>
        <v>8573.1598992904292</v>
      </c>
      <c r="Q322" s="66">
        <f t="shared" si="39"/>
        <v>9199.2792432626138</v>
      </c>
      <c r="R322" s="66">
        <f t="shared" si="40"/>
        <v>8648.6183162105553</v>
      </c>
      <c r="S322" s="67">
        <f>E322/INDEX('CCG overall weighted population'!$F$4:$F$195,MATCH(A322,'CCG overall weighted population'!$A$4:$A$195,0))*INDEX('CCG overall weighted population'!$T$4:$T$195,MATCH(A322,'CCG overall weighted population'!$A$4:$A$195,0))</f>
        <v>0</v>
      </c>
      <c r="T322" s="66">
        <f t="shared" si="41"/>
        <v>10854.872126994516</v>
      </c>
      <c r="U322" s="66">
        <f t="shared" si="42"/>
        <v>10854.872126994516</v>
      </c>
      <c r="V322" s="81">
        <f t="shared" si="43"/>
        <v>8644.6480637740569</v>
      </c>
      <c r="W322" s="110">
        <f t="shared" si="44"/>
        <v>1.0424029981640006</v>
      </c>
    </row>
    <row r="323" spans="1:23" x14ac:dyDescent="0.2">
      <c r="A323" s="31" t="s">
        <v>21</v>
      </c>
      <c r="B323" s="25" t="s">
        <v>224</v>
      </c>
      <c r="C323" s="53" t="s">
        <v>14186</v>
      </c>
      <c r="D323" s="25" t="s">
        <v>14185</v>
      </c>
      <c r="E323" s="97">
        <v>7379.25048828125</v>
      </c>
      <c r="F323" s="27">
        <v>8228.2080078125</v>
      </c>
      <c r="G323" s="27">
        <v>7075.02001953125</v>
      </c>
      <c r="H323" s="27">
        <v>6124.0166015625</v>
      </c>
      <c r="I323" s="27">
        <v>7462.99072265625</v>
      </c>
      <c r="J323" s="27">
        <f t="shared" si="36"/>
        <v>7807.0399941844234</v>
      </c>
      <c r="K323" s="28">
        <v>0.9633108377456665</v>
      </c>
      <c r="L323" s="28">
        <v>0.998740553855896</v>
      </c>
      <c r="M323" s="27">
        <v>7689.8486328125</v>
      </c>
      <c r="N323" s="27">
        <v>6703.4023944090895</v>
      </c>
      <c r="O323" s="66">
        <f t="shared" si="37"/>
        <v>7404.9537300250367</v>
      </c>
      <c r="P323" s="66">
        <f t="shared" si="38"/>
        <v>7450.9999336063402</v>
      </c>
      <c r="Q323" s="66">
        <f t="shared" si="39"/>
        <v>7591.2040089721595</v>
      </c>
      <c r="R323" s="66">
        <f t="shared" si="40"/>
        <v>7467.8969959231445</v>
      </c>
      <c r="S323" s="67">
        <f>E323/INDEX('CCG overall weighted population'!$F$4:$F$195,MATCH(A323,'CCG overall weighted population'!$A$4:$A$195,0))*INDEX('CCG overall weighted population'!$T$4:$T$195,MATCH(A323,'CCG overall weighted population'!$A$4:$A$195,0))</f>
        <v>0</v>
      </c>
      <c r="T323" s="66">
        <f t="shared" si="41"/>
        <v>9372.9499885977748</v>
      </c>
      <c r="U323" s="66">
        <f t="shared" si="42"/>
        <v>9372.9499885977748</v>
      </c>
      <c r="V323" s="81">
        <f t="shared" si="43"/>
        <v>7464.4687678340397</v>
      </c>
      <c r="W323" s="110">
        <f t="shared" si="44"/>
        <v>1.0115483652016044</v>
      </c>
    </row>
    <row r="324" spans="1:23" x14ac:dyDescent="0.2">
      <c r="A324" s="31" t="s">
        <v>21</v>
      </c>
      <c r="B324" s="25" t="s">
        <v>224</v>
      </c>
      <c r="C324" s="53" t="s">
        <v>14184</v>
      </c>
      <c r="D324" s="25" t="s">
        <v>14183</v>
      </c>
      <c r="E324" s="97">
        <v>7899.5830078125</v>
      </c>
      <c r="F324" s="27">
        <v>8805.4248046875</v>
      </c>
      <c r="G324" s="27">
        <v>9017.791015625</v>
      </c>
      <c r="H324" s="27">
        <v>7367.876953125</v>
      </c>
      <c r="I324" s="27">
        <v>7562.5068359375</v>
      </c>
      <c r="J324" s="27">
        <f t="shared" ref="J324:J387" si="45">SUMPRODUCT($F324:$I324,$F$1:$I$1)</f>
        <v>8551.8404147050187</v>
      </c>
      <c r="K324" s="28">
        <v>0.9633108377456665</v>
      </c>
      <c r="L324" s="28">
        <v>0.998740553855896</v>
      </c>
      <c r="M324" s="27">
        <v>8539.1455078125</v>
      </c>
      <c r="N324" s="27">
        <v>7885.8502681854852</v>
      </c>
      <c r="O324" s="66">
        <f t="shared" ref="O324:O387" si="46">(N$1*N324+(1-N$1)*J324)*K324*L324</f>
        <v>8163.6303832339227</v>
      </c>
      <c r="P324" s="66">
        <f t="shared" ref="P324:P387" si="47">O324*$E$7330/O$7330</f>
        <v>8214.3942637784712</v>
      </c>
      <c r="Q324" s="66">
        <f t="shared" ref="Q324:Q387" si="48">($N$1*N324)+((1-$N$1)*M324)</f>
        <v>8473.8159838497995</v>
      </c>
      <c r="R324" s="66">
        <f t="shared" ref="R324:R387" si="49">(P324*$J$1)+(Q324*$M$1)</f>
        <v>8245.6591536109572</v>
      </c>
      <c r="S324" s="67">
        <f>E324/INDEX('CCG overall weighted population'!$F$4:$F$195,MATCH(A324,'CCG overall weighted population'!$A$4:$A$195,0))*INDEX('CCG overall weighted population'!$T$4:$T$195,MATCH(A324,'CCG overall weighted population'!$A$4:$A$195,0))</f>
        <v>0</v>
      </c>
      <c r="T324" s="66">
        <f t="shared" ref="T324:T387" si="50">R324/$R$7330*$T$1</f>
        <v>10349.118488379101</v>
      </c>
      <c r="U324" s="66">
        <f t="shared" ref="U324:U387" si="51">T324+S324</f>
        <v>10349.118488379101</v>
      </c>
      <c r="V324" s="81">
        <f t="shared" ref="V324:V387" si="52">U324*$E$7330/$U$7330</f>
        <v>8241.8738844328982</v>
      </c>
      <c r="W324" s="110">
        <f t="shared" si="44"/>
        <v>1.0433302462018414</v>
      </c>
    </row>
    <row r="325" spans="1:23" x14ac:dyDescent="0.2">
      <c r="A325" s="31" t="s">
        <v>21</v>
      </c>
      <c r="B325" s="25" t="s">
        <v>224</v>
      </c>
      <c r="C325" s="53" t="s">
        <v>14182</v>
      </c>
      <c r="D325" s="25" t="s">
        <v>14181</v>
      </c>
      <c r="E325" s="97">
        <v>13444.5830078125</v>
      </c>
      <c r="F325" s="27">
        <v>16277.1806640625</v>
      </c>
      <c r="G325" s="27">
        <v>15499.1181640625</v>
      </c>
      <c r="H325" s="27">
        <v>15127.515625</v>
      </c>
      <c r="I325" s="27">
        <v>14589.9130859375</v>
      </c>
      <c r="J325" s="27">
        <f t="shared" si="45"/>
        <v>15984.700374127771</v>
      </c>
      <c r="K325" s="28">
        <v>0.9633108377456665</v>
      </c>
      <c r="L325" s="28">
        <v>0.998740553855896</v>
      </c>
      <c r="M325" s="27">
        <v>15193.197265625</v>
      </c>
      <c r="N325" s="27">
        <v>19080.979894940581</v>
      </c>
      <c r="O325" s="66">
        <f t="shared" si="46"/>
        <v>15676.734170155423</v>
      </c>
      <c r="P325" s="66">
        <f t="shared" si="47"/>
        <v>15774.216763485079</v>
      </c>
      <c r="Q325" s="66">
        <f t="shared" si="48"/>
        <v>15581.975528556559</v>
      </c>
      <c r="R325" s="66">
        <f t="shared" si="49"/>
        <v>15751.048306234667</v>
      </c>
      <c r="S325" s="67">
        <f>E325/INDEX('CCG overall weighted population'!$F$4:$F$195,MATCH(A325,'CCG overall weighted population'!$A$4:$A$195,0))*INDEX('CCG overall weighted population'!$T$4:$T$195,MATCH(A325,'CCG overall weighted population'!$A$4:$A$195,0))</f>
        <v>0</v>
      </c>
      <c r="T325" s="66">
        <f t="shared" si="50"/>
        <v>19769.124845042865</v>
      </c>
      <c r="U325" s="66">
        <f t="shared" si="51"/>
        <v>19769.124845042865</v>
      </c>
      <c r="V325" s="81">
        <f t="shared" si="52"/>
        <v>15743.817597741263</v>
      </c>
      <c r="W325" s="110">
        <f t="shared" ref="W325:W388" si="53">V325/E325</f>
        <v>1.1710156862873846</v>
      </c>
    </row>
    <row r="326" spans="1:23" x14ac:dyDescent="0.2">
      <c r="A326" s="31" t="s">
        <v>21</v>
      </c>
      <c r="B326" s="25" t="s">
        <v>224</v>
      </c>
      <c r="C326" s="53" t="s">
        <v>14180</v>
      </c>
      <c r="D326" s="25" t="s">
        <v>14179</v>
      </c>
      <c r="E326" s="97">
        <v>13853.166015625</v>
      </c>
      <c r="F326" s="27">
        <v>16638.08203125</v>
      </c>
      <c r="G326" s="27">
        <v>14484.8779296875</v>
      </c>
      <c r="H326" s="27">
        <v>18243.00390625</v>
      </c>
      <c r="I326" s="27">
        <v>18999.435546875</v>
      </c>
      <c r="J326" s="27">
        <f t="shared" si="45"/>
        <v>16838.860445766182</v>
      </c>
      <c r="K326" s="28">
        <v>0.9633108377456665</v>
      </c>
      <c r="L326" s="28">
        <v>0.998740553855896</v>
      </c>
      <c r="M326" s="27">
        <v>15858.3759765625</v>
      </c>
      <c r="N326" s="27">
        <v>24310.20293374225</v>
      </c>
      <c r="O326" s="66">
        <f t="shared" si="46"/>
        <v>16919.443282666496</v>
      </c>
      <c r="P326" s="66">
        <f t="shared" si="47"/>
        <v>17024.653410680807</v>
      </c>
      <c r="Q326" s="66">
        <f t="shared" si="48"/>
        <v>16703.558672280476</v>
      </c>
      <c r="R326" s="66">
        <f t="shared" si="49"/>
        <v>16985.955835091852</v>
      </c>
      <c r="S326" s="67">
        <f>E326/INDEX('CCG overall weighted population'!$F$4:$F$195,MATCH(A326,'CCG overall weighted population'!$A$4:$A$195,0))*INDEX('CCG overall weighted population'!$T$4:$T$195,MATCH(A326,'CCG overall weighted population'!$A$4:$A$195,0))</f>
        <v>0</v>
      </c>
      <c r="T326" s="66">
        <f t="shared" si="50"/>
        <v>21319.056039171563</v>
      </c>
      <c r="U326" s="66">
        <f t="shared" si="51"/>
        <v>21319.056039171563</v>
      </c>
      <c r="V326" s="81">
        <f t="shared" si="52"/>
        <v>16978.158227419179</v>
      </c>
      <c r="W326" s="110">
        <f t="shared" si="53"/>
        <v>1.2255796406590014</v>
      </c>
    </row>
    <row r="327" spans="1:23" x14ac:dyDescent="0.2">
      <c r="A327" s="31" t="s">
        <v>21</v>
      </c>
      <c r="B327" s="25" t="s">
        <v>224</v>
      </c>
      <c r="C327" s="53" t="s">
        <v>14178</v>
      </c>
      <c r="D327" s="25" t="s">
        <v>14177</v>
      </c>
      <c r="E327" s="97">
        <v>6268.8330078125</v>
      </c>
      <c r="F327" s="27">
        <v>7460.72314453125</v>
      </c>
      <c r="G327" s="27">
        <v>8512.775390625</v>
      </c>
      <c r="H327" s="27">
        <v>7090.22998046875</v>
      </c>
      <c r="I327" s="27">
        <v>7194.0048828125</v>
      </c>
      <c r="J327" s="27">
        <f t="shared" si="45"/>
        <v>7461.5682653643798</v>
      </c>
      <c r="K327" s="28">
        <v>0.9633108377456665</v>
      </c>
      <c r="L327" s="28">
        <v>0.998740553855896</v>
      </c>
      <c r="M327" s="27">
        <v>7450.927734375</v>
      </c>
      <c r="N327" s="27">
        <v>7162.9740972529944</v>
      </c>
      <c r="O327" s="66">
        <f t="shared" si="46"/>
        <v>7150.02924430862</v>
      </c>
      <c r="P327" s="66">
        <f t="shared" si="47"/>
        <v>7194.4902516557377</v>
      </c>
      <c r="Q327" s="66">
        <f t="shared" si="48"/>
        <v>7422.1323706627991</v>
      </c>
      <c r="R327" s="66">
        <f t="shared" si="49"/>
        <v>7221.9251394131406</v>
      </c>
      <c r="S327" s="67">
        <f>E327/INDEX('CCG overall weighted population'!$F$4:$F$195,MATCH(A327,'CCG overall weighted population'!$A$4:$A$195,0))*INDEX('CCG overall weighted population'!$T$4:$T$195,MATCH(A327,'CCG overall weighted population'!$A$4:$A$195,0))</f>
        <v>0</v>
      </c>
      <c r="T327" s="66">
        <f t="shared" si="50"/>
        <v>9064.2309595418828</v>
      </c>
      <c r="U327" s="66">
        <f t="shared" si="51"/>
        <v>9064.2309595418828</v>
      </c>
      <c r="V327" s="81">
        <f t="shared" si="52"/>
        <v>7218.6098276682333</v>
      </c>
      <c r="W327" s="110">
        <f t="shared" si="53"/>
        <v>1.1515077556974447</v>
      </c>
    </row>
    <row r="328" spans="1:23" x14ac:dyDescent="0.2">
      <c r="A328" s="31" t="s">
        <v>21</v>
      </c>
      <c r="B328" s="25" t="s">
        <v>224</v>
      </c>
      <c r="C328" s="53" t="s">
        <v>14176</v>
      </c>
      <c r="D328" s="25" t="s">
        <v>14175</v>
      </c>
      <c r="E328" s="97">
        <v>6676.8330078125</v>
      </c>
      <c r="F328" s="27">
        <v>7653.943359375</v>
      </c>
      <c r="G328" s="27">
        <v>7989.78369140625</v>
      </c>
      <c r="H328" s="27">
        <v>8616.0322265625</v>
      </c>
      <c r="I328" s="27">
        <v>8978.2431640625</v>
      </c>
      <c r="J328" s="27">
        <f t="shared" si="45"/>
        <v>7874.8292904411164</v>
      </c>
      <c r="K328" s="28">
        <v>0.9633108377456665</v>
      </c>
      <c r="L328" s="28">
        <v>0.998740553855896</v>
      </c>
      <c r="M328" s="27">
        <v>7733.1025390625</v>
      </c>
      <c r="N328" s="27">
        <v>10526.288192581982</v>
      </c>
      <c r="O328" s="66">
        <f t="shared" si="46"/>
        <v>7831.4505823194686</v>
      </c>
      <c r="P328" s="66">
        <f t="shared" si="47"/>
        <v>7880.1488701140615</v>
      </c>
      <c r="Q328" s="66">
        <f t="shared" si="48"/>
        <v>8012.4211044144486</v>
      </c>
      <c r="R328" s="66">
        <f t="shared" si="49"/>
        <v>7896.0900057759527</v>
      </c>
      <c r="S328" s="67">
        <f>E328/INDEX('CCG overall weighted population'!$F$4:$F$195,MATCH(A328,'CCG overall weighted population'!$A$4:$A$195,0))*INDEX('CCG overall weighted population'!$T$4:$T$195,MATCH(A328,'CCG overall weighted population'!$A$4:$A$195,0))</f>
        <v>0</v>
      </c>
      <c r="T328" s="66">
        <f t="shared" si="50"/>
        <v>9910.3746034536744</v>
      </c>
      <c r="U328" s="66">
        <f t="shared" si="51"/>
        <v>9910.3746034536744</v>
      </c>
      <c r="V328" s="81">
        <f t="shared" si="52"/>
        <v>7892.4652105268106</v>
      </c>
      <c r="W328" s="110">
        <f t="shared" si="53"/>
        <v>1.1820671868372192</v>
      </c>
    </row>
    <row r="329" spans="1:23" x14ac:dyDescent="0.2">
      <c r="A329" s="31" t="s">
        <v>21</v>
      </c>
      <c r="B329" s="25" t="s">
        <v>224</v>
      </c>
      <c r="C329" s="53" t="s">
        <v>14174</v>
      </c>
      <c r="D329" s="25" t="s">
        <v>14173</v>
      </c>
      <c r="E329" s="97">
        <v>6142.666015625</v>
      </c>
      <c r="F329" s="27">
        <v>7217.90283203125</v>
      </c>
      <c r="G329" s="27">
        <v>8216.70703125</v>
      </c>
      <c r="H329" s="27">
        <v>6394.5166015625</v>
      </c>
      <c r="I329" s="27">
        <v>6341.51806640625</v>
      </c>
      <c r="J329" s="27">
        <f t="shared" si="45"/>
        <v>7122.0650370830908</v>
      </c>
      <c r="K329" s="28">
        <v>0.9633108377456665</v>
      </c>
      <c r="L329" s="28">
        <v>0.998740553855896</v>
      </c>
      <c r="M329" s="27">
        <v>7654.89404296875</v>
      </c>
      <c r="N329" s="27">
        <v>9713.0750665169999</v>
      </c>
      <c r="O329" s="66">
        <f t="shared" si="46"/>
        <v>7101.4021295466919</v>
      </c>
      <c r="P329" s="66">
        <f t="shared" si="47"/>
        <v>7145.5607590387226</v>
      </c>
      <c r="Q329" s="66">
        <f t="shared" si="48"/>
        <v>7860.7121453235759</v>
      </c>
      <c r="R329" s="66">
        <f t="shared" si="49"/>
        <v>7231.7491063351545</v>
      </c>
      <c r="S329" s="67">
        <f>E329/INDEX('CCG overall weighted population'!$F$4:$F$195,MATCH(A329,'CCG overall weighted population'!$A$4:$A$195,0))*INDEX('CCG overall weighted population'!$T$4:$T$195,MATCH(A329,'CCG overall weighted population'!$A$4:$A$195,0))</f>
        <v>0</v>
      </c>
      <c r="T329" s="66">
        <f t="shared" si="50"/>
        <v>9076.5610105187407</v>
      </c>
      <c r="U329" s="66">
        <f t="shared" si="51"/>
        <v>9076.5610105187407</v>
      </c>
      <c r="V329" s="81">
        <f t="shared" si="52"/>
        <v>7228.4292847798706</v>
      </c>
      <c r="W329" s="110">
        <f t="shared" si="53"/>
        <v>1.1767576596860438</v>
      </c>
    </row>
    <row r="330" spans="1:23" x14ac:dyDescent="0.2">
      <c r="A330" s="31" t="s">
        <v>21</v>
      </c>
      <c r="B330" s="25" t="s">
        <v>224</v>
      </c>
      <c r="C330" s="53" t="s">
        <v>14172</v>
      </c>
      <c r="D330" s="25" t="s">
        <v>14171</v>
      </c>
      <c r="E330" s="97">
        <v>6038.8330078125</v>
      </c>
      <c r="F330" s="27">
        <v>7109.5771484375</v>
      </c>
      <c r="G330" s="27">
        <v>7567.1533203125</v>
      </c>
      <c r="H330" s="27">
        <v>9810.708984375</v>
      </c>
      <c r="I330" s="27">
        <v>7579.97265625</v>
      </c>
      <c r="J330" s="27">
        <f t="shared" si="45"/>
        <v>7563.3018335255638</v>
      </c>
      <c r="K330" s="28">
        <v>0.9633108377456665</v>
      </c>
      <c r="L330" s="28">
        <v>0.998740553855896</v>
      </c>
      <c r="M330" s="27">
        <v>7675.34765625</v>
      </c>
      <c r="N330" s="27">
        <v>14497.876260579913</v>
      </c>
      <c r="O330" s="66">
        <f t="shared" si="46"/>
        <v>7943.8082803473753</v>
      </c>
      <c r="P330" s="66">
        <f t="shared" si="47"/>
        <v>7993.2052417091418</v>
      </c>
      <c r="Q330" s="66">
        <f t="shared" si="48"/>
        <v>8357.6005166829927</v>
      </c>
      <c r="R330" s="66">
        <f t="shared" si="49"/>
        <v>8037.1212951699054</v>
      </c>
      <c r="S330" s="67">
        <f>E330/INDEX('CCG overall weighted population'!$F$4:$F$195,MATCH(A330,'CCG overall weighted population'!$A$4:$A$195,0))*INDEX('CCG overall weighted population'!$T$4:$T$195,MATCH(A330,'CCG overall weighted population'!$A$4:$A$195,0))</f>
        <v>0</v>
      </c>
      <c r="T330" s="66">
        <f t="shared" si="50"/>
        <v>10087.38283254931</v>
      </c>
      <c r="U330" s="66">
        <f t="shared" si="51"/>
        <v>10087.38283254931</v>
      </c>
      <c r="V330" s="81">
        <f t="shared" si="52"/>
        <v>8033.4317578082237</v>
      </c>
      <c r="W330" s="110">
        <f t="shared" si="53"/>
        <v>1.3302953977060288</v>
      </c>
    </row>
    <row r="331" spans="1:23" x14ac:dyDescent="0.2">
      <c r="A331" s="31" t="s">
        <v>21</v>
      </c>
      <c r="B331" s="25" t="s">
        <v>224</v>
      </c>
      <c r="C331" s="53" t="s">
        <v>14170</v>
      </c>
      <c r="D331" s="25" t="s">
        <v>14169</v>
      </c>
      <c r="E331" s="97">
        <v>4019.999755859375</v>
      </c>
      <c r="F331" s="27">
        <v>4085.372802734375</v>
      </c>
      <c r="G331" s="27">
        <v>4252.11962890625</v>
      </c>
      <c r="H331" s="27">
        <v>5873.9404296875</v>
      </c>
      <c r="I331" s="27">
        <v>5093.6552734375</v>
      </c>
      <c r="J331" s="27">
        <f t="shared" si="45"/>
        <v>4406.1001328761249</v>
      </c>
      <c r="K331" s="28">
        <v>0.9633108377456665</v>
      </c>
      <c r="L331" s="28">
        <v>0.998740553855896</v>
      </c>
      <c r="M331" s="27">
        <v>4552.83349609375</v>
      </c>
      <c r="N331" s="27">
        <v>8553.6228065586602</v>
      </c>
      <c r="O331" s="66">
        <f t="shared" si="46"/>
        <v>4638.1305224239186</v>
      </c>
      <c r="P331" s="66">
        <f t="shared" si="47"/>
        <v>4666.971796800317</v>
      </c>
      <c r="Q331" s="66">
        <f t="shared" si="48"/>
        <v>4952.9124271402416</v>
      </c>
      <c r="R331" s="66">
        <f t="shared" si="49"/>
        <v>4701.4326827421382</v>
      </c>
      <c r="S331" s="67">
        <f>E331/INDEX('CCG overall weighted population'!$F$4:$F$195,MATCH(A331,'CCG overall weighted population'!$A$4:$A$195,0))*INDEX('CCG overall weighted population'!$T$4:$T$195,MATCH(A331,'CCG overall weighted population'!$A$4:$A$195,0))</f>
        <v>0</v>
      </c>
      <c r="T331" s="66">
        <f t="shared" si="50"/>
        <v>5900.7634189595392</v>
      </c>
      <c r="U331" s="66">
        <f t="shared" si="51"/>
        <v>5900.7634189595392</v>
      </c>
      <c r="V331" s="81">
        <f t="shared" si="52"/>
        <v>4699.2744334263252</v>
      </c>
      <c r="W331" s="110">
        <f t="shared" si="53"/>
        <v>1.1689738106518215</v>
      </c>
    </row>
    <row r="332" spans="1:23" x14ac:dyDescent="0.2">
      <c r="A332" s="31" t="s">
        <v>21</v>
      </c>
      <c r="B332" s="25" t="s">
        <v>224</v>
      </c>
      <c r="C332" s="53" t="s">
        <v>14168</v>
      </c>
      <c r="D332" s="25" t="s">
        <v>14167</v>
      </c>
      <c r="E332" s="97">
        <v>7043.75</v>
      </c>
      <c r="F332" s="27">
        <v>8305.7333984375</v>
      </c>
      <c r="G332" s="27">
        <v>7845.4658203125</v>
      </c>
      <c r="H332" s="27">
        <v>6488.56591796875</v>
      </c>
      <c r="I332" s="27">
        <v>7035.64501953125</v>
      </c>
      <c r="J332" s="27">
        <f t="shared" si="45"/>
        <v>7950.9871662884671</v>
      </c>
      <c r="K332" s="28">
        <v>0.9633108377456665</v>
      </c>
      <c r="L332" s="28">
        <v>0.998740553855896</v>
      </c>
      <c r="M332" s="27">
        <v>7981.3017578125</v>
      </c>
      <c r="N332" s="27">
        <v>7608.9324184913403</v>
      </c>
      <c r="O332" s="66">
        <f t="shared" si="46"/>
        <v>7616.7166621596316</v>
      </c>
      <c r="P332" s="66">
        <f t="shared" si="47"/>
        <v>7664.0796706042129</v>
      </c>
      <c r="Q332" s="66">
        <f t="shared" si="48"/>
        <v>7944.0648238803842</v>
      </c>
      <c r="R332" s="66">
        <f t="shared" si="49"/>
        <v>7697.8228165886903</v>
      </c>
      <c r="S332" s="67">
        <f>E332/INDEX('CCG overall weighted population'!$F$4:$F$195,MATCH(A332,'CCG overall weighted population'!$A$4:$A$195,0))*INDEX('CCG overall weighted population'!$T$4:$T$195,MATCH(A332,'CCG overall weighted population'!$A$4:$A$195,0))</f>
        <v>0</v>
      </c>
      <c r="T332" s="66">
        <f t="shared" si="50"/>
        <v>9661.5296542468805</v>
      </c>
      <c r="U332" s="66">
        <f t="shared" si="51"/>
        <v>9661.5296542468805</v>
      </c>
      <c r="V332" s="81">
        <f t="shared" si="52"/>
        <v>7694.2890382814667</v>
      </c>
      <c r="W332" s="110">
        <f t="shared" si="53"/>
        <v>1.0923569175909802</v>
      </c>
    </row>
    <row r="333" spans="1:23" x14ac:dyDescent="0.2">
      <c r="A333" s="31" t="s">
        <v>21</v>
      </c>
      <c r="B333" s="25" t="s">
        <v>224</v>
      </c>
      <c r="C333" s="53" t="s">
        <v>14166</v>
      </c>
      <c r="D333" s="25" t="s">
        <v>14165</v>
      </c>
      <c r="E333" s="97">
        <v>20193.666015625</v>
      </c>
      <c r="F333" s="27">
        <v>22958.564453125</v>
      </c>
      <c r="G333" s="27">
        <v>19129.02734375</v>
      </c>
      <c r="H333" s="27">
        <v>15168.4892578125</v>
      </c>
      <c r="I333" s="27">
        <v>18933.0390625</v>
      </c>
      <c r="J333" s="27">
        <f t="shared" si="45"/>
        <v>21377.8514288609</v>
      </c>
      <c r="K333" s="28">
        <v>0.9633108377456665</v>
      </c>
      <c r="L333" s="28">
        <v>0.998740553855896</v>
      </c>
      <c r="M333" s="27">
        <v>20904.345703125</v>
      </c>
      <c r="N333" s="27">
        <v>16547.831080086544</v>
      </c>
      <c r="O333" s="66">
        <f t="shared" si="46"/>
        <v>20102.884446487704</v>
      </c>
      <c r="P333" s="66">
        <f t="shared" si="47"/>
        <v>20227.890158007696</v>
      </c>
      <c r="Q333" s="66">
        <f t="shared" si="48"/>
        <v>20468.694240821154</v>
      </c>
      <c r="R333" s="66">
        <f t="shared" si="49"/>
        <v>20256.91129439637</v>
      </c>
      <c r="S333" s="67">
        <f>E333/INDEX('CCG overall weighted population'!$F$4:$F$195,MATCH(A333,'CCG overall weighted population'!$A$4:$A$195,0))*INDEX('CCG overall weighted population'!$T$4:$T$195,MATCH(A333,'CCG overall weighted population'!$A$4:$A$195,0))</f>
        <v>0</v>
      </c>
      <c r="T333" s="66">
        <f t="shared" si="50"/>
        <v>25424.42893755636</v>
      </c>
      <c r="U333" s="66">
        <f t="shared" si="51"/>
        <v>25424.42893755636</v>
      </c>
      <c r="V333" s="81">
        <f t="shared" si="52"/>
        <v>20247.612115211676</v>
      </c>
      <c r="W333" s="110">
        <f t="shared" si="53"/>
        <v>1.0026714366546883</v>
      </c>
    </row>
    <row r="334" spans="1:23" x14ac:dyDescent="0.2">
      <c r="A334" s="31" t="s">
        <v>21</v>
      </c>
      <c r="B334" s="25" t="s">
        <v>224</v>
      </c>
      <c r="C334" s="53" t="s">
        <v>14164</v>
      </c>
      <c r="D334" s="25" t="s">
        <v>14163</v>
      </c>
      <c r="E334" s="97">
        <v>12546.5</v>
      </c>
      <c r="F334" s="27">
        <v>15634.6572265625</v>
      </c>
      <c r="G334" s="27">
        <v>15428</v>
      </c>
      <c r="H334" s="27">
        <v>11083.8828125</v>
      </c>
      <c r="I334" s="27">
        <v>11539.9677734375</v>
      </c>
      <c r="J334" s="27">
        <f t="shared" si="45"/>
        <v>14768.856328750917</v>
      </c>
      <c r="K334" s="28">
        <v>0.9633108377456665</v>
      </c>
      <c r="L334" s="28">
        <v>0.998740553855896</v>
      </c>
      <c r="M334" s="27">
        <v>14873.546875</v>
      </c>
      <c r="N334" s="27">
        <v>15169.026502912337</v>
      </c>
      <c r="O334" s="66">
        <f t="shared" si="46"/>
        <v>14247.581499505288</v>
      </c>
      <c r="P334" s="66">
        <f t="shared" si="47"/>
        <v>14336.177196681267</v>
      </c>
      <c r="Q334" s="66">
        <f t="shared" si="48"/>
        <v>14903.094837791235</v>
      </c>
      <c r="R334" s="66">
        <f t="shared" si="49"/>
        <v>14404.500764918044</v>
      </c>
      <c r="S334" s="67">
        <f>E334/INDEX('CCG overall weighted population'!$F$4:$F$195,MATCH(A334,'CCG overall weighted population'!$A$4:$A$195,0))*INDEX('CCG overall weighted population'!$T$4:$T$195,MATCH(A334,'CCG overall weighted population'!$A$4:$A$195,0))</f>
        <v>0</v>
      </c>
      <c r="T334" s="66">
        <f t="shared" si="50"/>
        <v>18079.074383859472</v>
      </c>
      <c r="U334" s="66">
        <f t="shared" si="51"/>
        <v>18079.074383859472</v>
      </c>
      <c r="V334" s="81">
        <f t="shared" si="52"/>
        <v>14397.888205296671</v>
      </c>
      <c r="W334" s="110">
        <f t="shared" si="53"/>
        <v>1.1475621253175523</v>
      </c>
    </row>
    <row r="335" spans="1:23" x14ac:dyDescent="0.2">
      <c r="A335" s="31" t="s">
        <v>21</v>
      </c>
      <c r="B335" s="25" t="s">
        <v>224</v>
      </c>
      <c r="C335" s="53" t="s">
        <v>14162</v>
      </c>
      <c r="D335" s="25" t="s">
        <v>14161</v>
      </c>
      <c r="E335" s="97">
        <v>7032.24951171875</v>
      </c>
      <c r="F335" s="27">
        <v>7545.54541015625</v>
      </c>
      <c r="G335" s="27">
        <v>6176.806640625</v>
      </c>
      <c r="H335" s="27">
        <v>8467.7197265625</v>
      </c>
      <c r="I335" s="27">
        <v>9145.466796875</v>
      </c>
      <c r="J335" s="27">
        <f t="shared" si="45"/>
        <v>7662.6031060497144</v>
      </c>
      <c r="K335" s="28">
        <v>0.9633108377456665</v>
      </c>
      <c r="L335" s="28">
        <v>0.998740553855896</v>
      </c>
      <c r="M335" s="27">
        <v>7685.4775390625</v>
      </c>
      <c r="N335" s="27">
        <v>15159.596057940127</v>
      </c>
      <c r="O335" s="66">
        <f t="shared" si="46"/>
        <v>8093.455947555588</v>
      </c>
      <c r="P335" s="66">
        <f t="shared" si="47"/>
        <v>8143.7834625981695</v>
      </c>
      <c r="Q335" s="66">
        <f t="shared" si="48"/>
        <v>8432.889390950264</v>
      </c>
      <c r="R335" s="66">
        <f t="shared" si="49"/>
        <v>8178.6258227419594</v>
      </c>
      <c r="S335" s="67">
        <f>E335/INDEX('CCG overall weighted population'!$F$4:$F$195,MATCH(A335,'CCG overall weighted population'!$A$4:$A$195,0))*INDEX('CCG overall weighted population'!$T$4:$T$195,MATCH(A335,'CCG overall weighted population'!$A$4:$A$195,0))</f>
        <v>0</v>
      </c>
      <c r="T335" s="66">
        <f t="shared" si="50"/>
        <v>10264.985022405044</v>
      </c>
      <c r="U335" s="66">
        <f t="shared" si="51"/>
        <v>10264.985022405044</v>
      </c>
      <c r="V335" s="81">
        <f t="shared" si="52"/>
        <v>8174.8713260220502</v>
      </c>
      <c r="W335" s="110">
        <f t="shared" si="53"/>
        <v>1.1624831161634981</v>
      </c>
    </row>
    <row r="336" spans="1:23" x14ac:dyDescent="0.2">
      <c r="A336" s="31" t="s">
        <v>21</v>
      </c>
      <c r="B336" s="25" t="s">
        <v>224</v>
      </c>
      <c r="C336" s="53" t="s">
        <v>14160</v>
      </c>
      <c r="D336" s="25" t="s">
        <v>14159</v>
      </c>
      <c r="E336" s="97">
        <v>4124.50048828125</v>
      </c>
      <c r="F336" s="27">
        <v>4359.7177734375</v>
      </c>
      <c r="G336" s="27">
        <v>3904.040283203125</v>
      </c>
      <c r="H336" s="27">
        <v>4133.80126953125</v>
      </c>
      <c r="I336" s="27">
        <v>5523.109375</v>
      </c>
      <c r="J336" s="27">
        <f t="shared" si="45"/>
        <v>4345.1041720036246</v>
      </c>
      <c r="K336" s="28">
        <v>0.9633108377456665</v>
      </c>
      <c r="L336" s="28">
        <v>0.998740553855896</v>
      </c>
      <c r="M336" s="27">
        <v>4450.02490234375</v>
      </c>
      <c r="N336" s="27">
        <v>5675.5158445770485</v>
      </c>
      <c r="O336" s="66">
        <f t="shared" si="46"/>
        <v>4308.4128816770708</v>
      </c>
      <c r="P336" s="66">
        <f t="shared" si="47"/>
        <v>4335.2038737473677</v>
      </c>
      <c r="Q336" s="66">
        <f t="shared" si="48"/>
        <v>4572.57399656708</v>
      </c>
      <c r="R336" s="66">
        <f t="shared" si="49"/>
        <v>4363.8111574298646</v>
      </c>
      <c r="S336" s="67">
        <f>E336/INDEX('CCG overall weighted population'!$F$4:$F$195,MATCH(A336,'CCG overall weighted population'!$A$4:$A$195,0))*INDEX('CCG overall weighted population'!$T$4:$T$195,MATCH(A336,'CCG overall weighted population'!$A$4:$A$195,0))</f>
        <v>0</v>
      </c>
      <c r="T336" s="66">
        <f t="shared" si="50"/>
        <v>5477.014983013838</v>
      </c>
      <c r="U336" s="66">
        <f t="shared" si="51"/>
        <v>5477.014983013838</v>
      </c>
      <c r="V336" s="81">
        <f t="shared" si="52"/>
        <v>4361.8078973429056</v>
      </c>
      <c r="W336" s="110">
        <f t="shared" si="53"/>
        <v>1.0575360361178052</v>
      </c>
    </row>
    <row r="337" spans="1:23" x14ac:dyDescent="0.2">
      <c r="A337" s="31" t="s">
        <v>21</v>
      </c>
      <c r="B337" s="25" t="s">
        <v>224</v>
      </c>
      <c r="C337" s="53" t="s">
        <v>14158</v>
      </c>
      <c r="D337" s="25" t="s">
        <v>14157</v>
      </c>
      <c r="E337" s="97">
        <v>6820.16650390625</v>
      </c>
      <c r="F337" s="27">
        <v>7800.80615234375</v>
      </c>
      <c r="G337" s="27">
        <v>6043.00634765625</v>
      </c>
      <c r="H337" s="27">
        <v>6114.95068359375</v>
      </c>
      <c r="I337" s="27">
        <v>8146.7216796875</v>
      </c>
      <c r="J337" s="27">
        <f t="shared" si="45"/>
        <v>7449.8396897700113</v>
      </c>
      <c r="K337" s="28">
        <v>0.9633108377456665</v>
      </c>
      <c r="L337" s="28">
        <v>0.998740553855896</v>
      </c>
      <c r="M337" s="27">
        <v>6986.02783203125</v>
      </c>
      <c r="N337" s="27">
        <v>10361.779814621244</v>
      </c>
      <c r="O337" s="66">
        <f t="shared" si="46"/>
        <v>7447.6299435597175</v>
      </c>
      <c r="P337" s="66">
        <f t="shared" si="47"/>
        <v>7493.9415205232381</v>
      </c>
      <c r="Q337" s="66">
        <f t="shared" si="48"/>
        <v>7323.6030302902491</v>
      </c>
      <c r="R337" s="66">
        <f t="shared" si="49"/>
        <v>7473.4127300661312</v>
      </c>
      <c r="S337" s="67">
        <f>E337/INDEX('CCG overall weighted population'!$F$4:$F$195,MATCH(A337,'CCG overall weighted population'!$A$4:$A$195,0))*INDEX('CCG overall weighted population'!$T$4:$T$195,MATCH(A337,'CCG overall weighted population'!$A$4:$A$195,0))</f>
        <v>0</v>
      </c>
      <c r="T337" s="66">
        <f t="shared" si="50"/>
        <v>9379.872780958307</v>
      </c>
      <c r="U337" s="66">
        <f t="shared" si="51"/>
        <v>9379.872780958307</v>
      </c>
      <c r="V337" s="81">
        <f t="shared" si="52"/>
        <v>7469.9819699128147</v>
      </c>
      <c r="W337" s="110">
        <f t="shared" si="53"/>
        <v>1.0952785339821811</v>
      </c>
    </row>
    <row r="338" spans="1:23" x14ac:dyDescent="0.2">
      <c r="A338" s="31" t="s">
        <v>21</v>
      </c>
      <c r="B338" s="25" t="s">
        <v>224</v>
      </c>
      <c r="C338" s="53" t="s">
        <v>14156</v>
      </c>
      <c r="D338" s="25" t="s">
        <v>14155</v>
      </c>
      <c r="E338" s="97">
        <v>4298.91650390625</v>
      </c>
      <c r="F338" s="27">
        <v>4768.6015625</v>
      </c>
      <c r="G338" s="27">
        <v>4022.101806640625</v>
      </c>
      <c r="H338" s="27">
        <v>5240.06884765625</v>
      </c>
      <c r="I338" s="27">
        <v>5804.98974609375</v>
      </c>
      <c r="J338" s="27">
        <f t="shared" si="45"/>
        <v>4834.5507160198322</v>
      </c>
      <c r="K338" s="28">
        <v>0.9633108377456665</v>
      </c>
      <c r="L338" s="28">
        <v>0.998740553855896</v>
      </c>
      <c r="M338" s="27">
        <v>4809.00439453125</v>
      </c>
      <c r="N338" s="27">
        <v>11064.78439566411</v>
      </c>
      <c r="O338" s="66">
        <f t="shared" si="46"/>
        <v>5250.7189259795623</v>
      </c>
      <c r="P338" s="66">
        <f t="shared" si="47"/>
        <v>5283.3694571548658</v>
      </c>
      <c r="Q338" s="66">
        <f t="shared" si="48"/>
        <v>5434.5823946445362</v>
      </c>
      <c r="R338" s="66">
        <f t="shared" si="49"/>
        <v>5301.593281399656</v>
      </c>
      <c r="S338" s="67">
        <f>E338/INDEX('CCG overall weighted population'!$F$4:$F$195,MATCH(A338,'CCG overall weighted population'!$A$4:$A$195,0))*INDEX('CCG overall weighted population'!$T$4:$T$195,MATCH(A338,'CCG overall weighted population'!$A$4:$A$195,0))</f>
        <v>0</v>
      </c>
      <c r="T338" s="66">
        <f t="shared" si="50"/>
        <v>6654.024381103869</v>
      </c>
      <c r="U338" s="66">
        <f t="shared" si="51"/>
        <v>6654.024381103869</v>
      </c>
      <c r="V338" s="81">
        <f t="shared" si="52"/>
        <v>5299.1595211303029</v>
      </c>
      <c r="W338" s="110">
        <f t="shared" si="53"/>
        <v>1.2326732832133802</v>
      </c>
    </row>
    <row r="339" spans="1:23" x14ac:dyDescent="0.2">
      <c r="A339" s="31" t="s">
        <v>21</v>
      </c>
      <c r="B339" s="25" t="s">
        <v>224</v>
      </c>
      <c r="C339" s="53" t="s">
        <v>14154</v>
      </c>
      <c r="D339" s="25" t="s">
        <v>14153</v>
      </c>
      <c r="E339" s="97">
        <v>9757.0009765625</v>
      </c>
      <c r="F339" s="27">
        <v>10553.9501953125</v>
      </c>
      <c r="G339" s="27">
        <v>9157.15625</v>
      </c>
      <c r="H339" s="27">
        <v>6476.7646484375</v>
      </c>
      <c r="I339" s="27">
        <v>9359.234375</v>
      </c>
      <c r="J339" s="27">
        <f t="shared" si="45"/>
        <v>9803.6004621175107</v>
      </c>
      <c r="K339" s="28">
        <v>0.9633108377456665</v>
      </c>
      <c r="L339" s="28">
        <v>0.998740553855896</v>
      </c>
      <c r="M339" s="27">
        <v>9854.3876953125</v>
      </c>
      <c r="N339" s="27">
        <v>6823.4501682795753</v>
      </c>
      <c r="O339" s="66">
        <f t="shared" si="46"/>
        <v>9145.3009278681729</v>
      </c>
      <c r="P339" s="66">
        <f t="shared" si="47"/>
        <v>9202.1691276827696</v>
      </c>
      <c r="Q339" s="66">
        <f t="shared" si="48"/>
        <v>9551.2939426092089</v>
      </c>
      <c r="R339" s="66">
        <f t="shared" si="49"/>
        <v>9244.2448215508884</v>
      </c>
      <c r="S339" s="67">
        <f>E339/INDEX('CCG overall weighted population'!$F$4:$F$195,MATCH(A339,'CCG overall weighted population'!$A$4:$A$195,0))*INDEX('CCG overall weighted population'!$T$4:$T$195,MATCH(A339,'CCG overall weighted population'!$A$4:$A$195,0))</f>
        <v>0</v>
      </c>
      <c r="T339" s="66">
        <f t="shared" si="50"/>
        <v>11602.442353188844</v>
      </c>
      <c r="U339" s="66">
        <f t="shared" si="51"/>
        <v>11602.442353188844</v>
      </c>
      <c r="V339" s="81">
        <f t="shared" si="52"/>
        <v>9240.0011395910133</v>
      </c>
      <c r="W339" s="110">
        <f t="shared" si="53"/>
        <v>0.94701242336519353</v>
      </c>
    </row>
    <row r="340" spans="1:23" x14ac:dyDescent="0.2">
      <c r="A340" s="31" t="s">
        <v>21</v>
      </c>
      <c r="B340" s="25" t="s">
        <v>224</v>
      </c>
      <c r="C340" s="53" t="s">
        <v>14152</v>
      </c>
      <c r="D340" s="25" t="s">
        <v>14151</v>
      </c>
      <c r="E340" s="97">
        <v>4914.58349609375</v>
      </c>
      <c r="F340" s="27">
        <v>4919.00927734375</v>
      </c>
      <c r="G340" s="27">
        <v>4980.64111328125</v>
      </c>
      <c r="H340" s="27">
        <v>4736.044921875</v>
      </c>
      <c r="I340" s="27">
        <v>5394.462890625</v>
      </c>
      <c r="J340" s="27">
        <f t="shared" si="45"/>
        <v>4915.3518072222505</v>
      </c>
      <c r="K340" s="28">
        <v>0.9633108377456665</v>
      </c>
      <c r="L340" s="28">
        <v>0.998740553855896</v>
      </c>
      <c r="M340" s="27">
        <v>5245.9794921875</v>
      </c>
      <c r="N340" s="27">
        <v>7376.2895725060416</v>
      </c>
      <c r="O340" s="66">
        <f t="shared" si="46"/>
        <v>4965.8144067240873</v>
      </c>
      <c r="P340" s="66">
        <f t="shared" si="47"/>
        <v>4996.6933169044232</v>
      </c>
      <c r="Q340" s="66">
        <f t="shared" si="48"/>
        <v>5459.0105002193541</v>
      </c>
      <c r="R340" s="66">
        <f t="shared" si="49"/>
        <v>5052.4106862905801</v>
      </c>
      <c r="S340" s="67">
        <f>E340/INDEX('CCG overall weighted population'!$F$4:$F$195,MATCH(A340,'CCG overall weighted population'!$A$4:$A$195,0))*INDEX('CCG overall weighted population'!$T$4:$T$195,MATCH(A340,'CCG overall weighted population'!$A$4:$A$195,0))</f>
        <v>0</v>
      </c>
      <c r="T340" s="66">
        <f t="shared" si="50"/>
        <v>6341.2755572701426</v>
      </c>
      <c r="U340" s="66">
        <f t="shared" si="51"/>
        <v>6341.2755572701426</v>
      </c>
      <c r="V340" s="81">
        <f t="shared" si="52"/>
        <v>5050.0913162936595</v>
      </c>
      <c r="W340" s="110">
        <f t="shared" si="53"/>
        <v>1.0275725949732291</v>
      </c>
    </row>
    <row r="341" spans="1:23" x14ac:dyDescent="0.2">
      <c r="A341" s="31" t="s">
        <v>21</v>
      </c>
      <c r="B341" s="25" t="s">
        <v>224</v>
      </c>
      <c r="C341" s="53" t="s">
        <v>14150</v>
      </c>
      <c r="D341" s="25" t="s">
        <v>14149</v>
      </c>
      <c r="E341" s="97">
        <v>3397.83349609375</v>
      </c>
      <c r="F341" s="27">
        <v>4035.035888671875</v>
      </c>
      <c r="G341" s="27">
        <v>4086.448974609375</v>
      </c>
      <c r="H341" s="27">
        <v>4891.64453125</v>
      </c>
      <c r="I341" s="27">
        <v>4880.208984375</v>
      </c>
      <c r="J341" s="27">
        <f t="shared" si="45"/>
        <v>4201.911473357387</v>
      </c>
      <c r="K341" s="28">
        <v>0.9633108377456665</v>
      </c>
      <c r="L341" s="28">
        <v>0.998740553855896</v>
      </c>
      <c r="M341" s="27">
        <v>4043.829345703125</v>
      </c>
      <c r="N341" s="27">
        <v>8418.8169497917388</v>
      </c>
      <c r="O341" s="66">
        <f t="shared" si="46"/>
        <v>4448.3564060284752</v>
      </c>
      <c r="P341" s="66">
        <f t="shared" si="47"/>
        <v>4476.0176085345292</v>
      </c>
      <c r="Q341" s="66">
        <f t="shared" si="48"/>
        <v>4481.3281061119869</v>
      </c>
      <c r="R341" s="66">
        <f t="shared" si="49"/>
        <v>4476.657617095374</v>
      </c>
      <c r="S341" s="67">
        <f>E341/INDEX('CCG overall weighted population'!$F$4:$F$195,MATCH(A341,'CCG overall weighted population'!$A$4:$A$195,0))*INDEX('CCG overall weighted population'!$T$4:$T$195,MATCH(A341,'CCG overall weighted population'!$A$4:$A$195,0))</f>
        <v>0</v>
      </c>
      <c r="T341" s="66">
        <f t="shared" si="50"/>
        <v>5618.6484607402381</v>
      </c>
      <c r="U341" s="66">
        <f t="shared" si="51"/>
        <v>5618.6484607402381</v>
      </c>
      <c r="V341" s="81">
        <f t="shared" si="52"/>
        <v>4474.6025534815335</v>
      </c>
      <c r="W341" s="110">
        <f t="shared" si="53"/>
        <v>1.3168987116719135</v>
      </c>
    </row>
    <row r="342" spans="1:23" x14ac:dyDescent="0.2">
      <c r="A342" s="31" t="s">
        <v>21</v>
      </c>
      <c r="B342" s="25" t="s">
        <v>224</v>
      </c>
      <c r="C342" s="53" t="s">
        <v>14148</v>
      </c>
      <c r="D342" s="25" t="s">
        <v>14147</v>
      </c>
      <c r="E342" s="97">
        <v>3628.833251953125</v>
      </c>
      <c r="F342" s="27">
        <v>2911.5087890625</v>
      </c>
      <c r="G342" s="27">
        <v>3032.552978515625</v>
      </c>
      <c r="H342" s="27">
        <v>4742.451171875</v>
      </c>
      <c r="I342" s="27">
        <v>5564.47607421875</v>
      </c>
      <c r="J342" s="27">
        <f t="shared" si="45"/>
        <v>3304.1736992334031</v>
      </c>
      <c r="K342" s="28">
        <v>0.9633108377456665</v>
      </c>
      <c r="L342" s="28">
        <v>0.998740553855896</v>
      </c>
      <c r="M342" s="27">
        <v>3292.076904296875</v>
      </c>
      <c r="N342" s="27">
        <v>6227.5838955637637</v>
      </c>
      <c r="O342" s="66">
        <f t="shared" si="46"/>
        <v>3460.1981780391607</v>
      </c>
      <c r="P342" s="66">
        <f t="shared" si="47"/>
        <v>3481.7147189314569</v>
      </c>
      <c r="Q342" s="66">
        <f t="shared" si="48"/>
        <v>3585.6276034235643</v>
      </c>
      <c r="R342" s="66">
        <f t="shared" si="49"/>
        <v>3494.2380530799169</v>
      </c>
      <c r="S342" s="67">
        <f>E342/INDEX('CCG overall weighted population'!$F$4:$F$195,MATCH(A342,'CCG overall weighted population'!$A$4:$A$195,0))*INDEX('CCG overall weighted population'!$T$4:$T$195,MATCH(A342,'CCG overall weighted population'!$A$4:$A$195,0))</f>
        <v>0</v>
      </c>
      <c r="T342" s="66">
        <f t="shared" si="50"/>
        <v>4385.614656663427</v>
      </c>
      <c r="U342" s="66">
        <f t="shared" si="51"/>
        <v>4385.614656663427</v>
      </c>
      <c r="V342" s="81">
        <f t="shared" si="52"/>
        <v>3492.6339810031159</v>
      </c>
      <c r="W342" s="110">
        <f t="shared" si="53"/>
        <v>0.96246747604710048</v>
      </c>
    </row>
    <row r="343" spans="1:23" x14ac:dyDescent="0.2">
      <c r="A343" s="31" t="s">
        <v>21</v>
      </c>
      <c r="B343" s="25" t="s">
        <v>224</v>
      </c>
      <c r="C343" s="53" t="s">
        <v>14146</v>
      </c>
      <c r="D343" s="25" t="s">
        <v>14145</v>
      </c>
      <c r="E343" s="97">
        <v>10466.25</v>
      </c>
      <c r="F343" s="27">
        <v>10968.083984375</v>
      </c>
      <c r="G343" s="27">
        <v>11257.005859375</v>
      </c>
      <c r="H343" s="27">
        <v>9070.375</v>
      </c>
      <c r="I343" s="27">
        <v>10371.099609375</v>
      </c>
      <c r="J343" s="27">
        <f t="shared" si="45"/>
        <v>10677.362193472731</v>
      </c>
      <c r="K343" s="28">
        <v>0.9633108377456665</v>
      </c>
      <c r="L343" s="28">
        <v>0.998740553855896</v>
      </c>
      <c r="M343" s="27">
        <v>10904.9453125</v>
      </c>
      <c r="N343" s="27">
        <v>10053.026587110939</v>
      </c>
      <c r="O343" s="66">
        <f t="shared" si="46"/>
        <v>10212.597357847975</v>
      </c>
      <c r="P343" s="66">
        <f t="shared" si="47"/>
        <v>10276.102324141904</v>
      </c>
      <c r="Q343" s="66">
        <f t="shared" si="48"/>
        <v>10819.753439961094</v>
      </c>
      <c r="R343" s="66">
        <f t="shared" si="49"/>
        <v>10341.62186598567</v>
      </c>
      <c r="S343" s="67">
        <f>E343/INDEX('CCG overall weighted population'!$F$4:$F$195,MATCH(A343,'CCG overall weighted population'!$A$4:$A$195,0))*INDEX('CCG overall weighted population'!$T$4:$T$195,MATCH(A343,'CCG overall weighted population'!$A$4:$A$195,0))</f>
        <v>0</v>
      </c>
      <c r="T343" s="66">
        <f t="shared" si="50"/>
        <v>12979.759175011317</v>
      </c>
      <c r="U343" s="66">
        <f t="shared" si="51"/>
        <v>12979.759175011317</v>
      </c>
      <c r="V343" s="81">
        <f t="shared" si="52"/>
        <v>10336.874419872363</v>
      </c>
      <c r="W343" s="110">
        <f t="shared" si="53"/>
        <v>0.98763878369734748</v>
      </c>
    </row>
    <row r="344" spans="1:23" x14ac:dyDescent="0.2">
      <c r="A344" s="31" t="s">
        <v>21</v>
      </c>
      <c r="B344" s="25" t="s">
        <v>224</v>
      </c>
      <c r="C344" s="53" t="s">
        <v>14144</v>
      </c>
      <c r="D344" s="25" t="s">
        <v>14143</v>
      </c>
      <c r="E344" s="97">
        <v>2025.25</v>
      </c>
      <c r="F344" s="27">
        <v>2039.6580810546875</v>
      </c>
      <c r="G344" s="27">
        <v>2811.3037109375</v>
      </c>
      <c r="H344" s="27">
        <v>3520.748779296875</v>
      </c>
      <c r="I344" s="27">
        <v>2086.875244140625</v>
      </c>
      <c r="J344" s="27">
        <f t="shared" si="45"/>
        <v>2313.0670183836992</v>
      </c>
      <c r="K344" s="28">
        <v>0.9633108377456665</v>
      </c>
      <c r="L344" s="28">
        <v>0.998740553855896</v>
      </c>
      <c r="M344" s="27">
        <v>2465.71826171875</v>
      </c>
      <c r="N344" s="27">
        <v>3446.8413582714575</v>
      </c>
      <c r="O344" s="66">
        <f t="shared" si="46"/>
        <v>2334.4763832521548</v>
      </c>
      <c r="P344" s="66">
        <f t="shared" si="47"/>
        <v>2348.9928513785007</v>
      </c>
      <c r="Q344" s="66">
        <f t="shared" si="48"/>
        <v>2563.830571374021</v>
      </c>
      <c r="R344" s="66">
        <f t="shared" si="49"/>
        <v>2374.8845833648415</v>
      </c>
      <c r="S344" s="67">
        <f>E344/INDEX('CCG overall weighted population'!$F$4:$F$195,MATCH(A344,'CCG overall weighted population'!$A$4:$A$195,0))*INDEX('CCG overall weighted population'!$T$4:$T$195,MATCH(A344,'CCG overall weighted population'!$A$4:$A$195,0))</f>
        <v>0</v>
      </c>
      <c r="T344" s="66">
        <f t="shared" si="50"/>
        <v>2980.7152456337394</v>
      </c>
      <c r="U344" s="66">
        <f t="shared" si="51"/>
        <v>2980.7152456337394</v>
      </c>
      <c r="V344" s="81">
        <f t="shared" si="52"/>
        <v>2373.7943639842688</v>
      </c>
      <c r="W344" s="110">
        <f t="shared" si="53"/>
        <v>1.1720994267296723</v>
      </c>
    </row>
    <row r="345" spans="1:23" x14ac:dyDescent="0.2">
      <c r="A345" s="31" t="s">
        <v>21</v>
      </c>
      <c r="B345" s="25" t="s">
        <v>224</v>
      </c>
      <c r="C345" s="53" t="s">
        <v>14142</v>
      </c>
      <c r="D345" s="25" t="s">
        <v>14141</v>
      </c>
      <c r="E345" s="97">
        <v>2884.16650390625</v>
      </c>
      <c r="F345" s="27">
        <v>3177.044189453125</v>
      </c>
      <c r="G345" s="27">
        <v>2710.869140625</v>
      </c>
      <c r="H345" s="27">
        <v>1991.2899169921875</v>
      </c>
      <c r="I345" s="27">
        <v>2278.818359375</v>
      </c>
      <c r="J345" s="27">
        <f t="shared" si="45"/>
        <v>2932.0318435359432</v>
      </c>
      <c r="K345" s="28">
        <v>0.9633108377456665</v>
      </c>
      <c r="L345" s="28">
        <v>0.998740553855896</v>
      </c>
      <c r="M345" s="27">
        <v>2917.12744140625</v>
      </c>
      <c r="N345" s="27">
        <v>1682.0643380192168</v>
      </c>
      <c r="O345" s="66">
        <f t="shared" si="46"/>
        <v>2700.6417250246923</v>
      </c>
      <c r="P345" s="66">
        <f t="shared" si="47"/>
        <v>2717.435118097012</v>
      </c>
      <c r="Q345" s="66">
        <f t="shared" si="48"/>
        <v>2793.6211310675467</v>
      </c>
      <c r="R345" s="66">
        <f t="shared" si="49"/>
        <v>2726.6168755136428</v>
      </c>
      <c r="S345" s="67">
        <f>E345/INDEX('CCG overall weighted population'!$F$4:$F$195,MATCH(A345,'CCG overall weighted population'!$A$4:$A$195,0))*INDEX('CCG overall weighted population'!$T$4:$T$195,MATCH(A345,'CCG overall weighted population'!$A$4:$A$195,0))</f>
        <v>0</v>
      </c>
      <c r="T345" s="66">
        <f t="shared" si="50"/>
        <v>3422.1740908059937</v>
      </c>
      <c r="U345" s="66">
        <f t="shared" si="51"/>
        <v>3422.1740908059937</v>
      </c>
      <c r="V345" s="81">
        <f t="shared" si="52"/>
        <v>2725.3651891866939</v>
      </c>
      <c r="W345" s="110">
        <f t="shared" si="53"/>
        <v>0.94494030961649433</v>
      </c>
    </row>
    <row r="346" spans="1:23" x14ac:dyDescent="0.2">
      <c r="A346" s="31" t="s">
        <v>21</v>
      </c>
      <c r="B346" s="25" t="s">
        <v>224</v>
      </c>
      <c r="C346" s="53" t="s">
        <v>14140</v>
      </c>
      <c r="D346" s="25" t="s">
        <v>14139</v>
      </c>
      <c r="E346" s="97">
        <v>2917.833251953125</v>
      </c>
      <c r="F346" s="27">
        <v>3403.18017578125</v>
      </c>
      <c r="G346" s="27">
        <v>2794.808837890625</v>
      </c>
      <c r="H346" s="27">
        <v>2885.208984375</v>
      </c>
      <c r="I346" s="27">
        <v>2386.6806640625</v>
      </c>
      <c r="J346" s="27">
        <f t="shared" si="45"/>
        <v>3244.1911159572387</v>
      </c>
      <c r="K346" s="28">
        <v>0.9633108377456665</v>
      </c>
      <c r="L346" s="28">
        <v>0.998740553855896</v>
      </c>
      <c r="M346" s="27">
        <v>3231.050048828125</v>
      </c>
      <c r="N346" s="27">
        <v>3434.0497746178326</v>
      </c>
      <c r="O346" s="66">
        <f t="shared" si="46"/>
        <v>3139.4947413653599</v>
      </c>
      <c r="P346" s="66">
        <f t="shared" si="47"/>
        <v>3159.0170529521538</v>
      </c>
      <c r="Q346" s="66">
        <f t="shared" si="48"/>
        <v>3251.3500214070959</v>
      </c>
      <c r="R346" s="66">
        <f t="shared" si="49"/>
        <v>3170.1448031106847</v>
      </c>
      <c r="S346" s="67">
        <f>E346/INDEX('CCG overall weighted population'!$F$4:$F$195,MATCH(A346,'CCG overall weighted population'!$A$4:$A$195,0))*INDEX('CCG overall weighted population'!$T$4:$T$195,MATCH(A346,'CCG overall weighted population'!$A$4:$A$195,0))</f>
        <v>0</v>
      </c>
      <c r="T346" s="66">
        <f t="shared" si="50"/>
        <v>3978.8455454582145</v>
      </c>
      <c r="U346" s="66">
        <f t="shared" si="51"/>
        <v>3978.8455454582145</v>
      </c>
      <c r="V346" s="81">
        <f t="shared" si="52"/>
        <v>3168.689509944953</v>
      </c>
      <c r="W346" s="110">
        <f t="shared" si="53"/>
        <v>1.0859734728925687</v>
      </c>
    </row>
    <row r="347" spans="1:23" x14ac:dyDescent="0.2">
      <c r="A347" s="31" t="s">
        <v>21</v>
      </c>
      <c r="B347" s="25" t="s">
        <v>224</v>
      </c>
      <c r="C347" s="53" t="s">
        <v>14138</v>
      </c>
      <c r="D347" s="25" t="s">
        <v>14137</v>
      </c>
      <c r="E347" s="97">
        <v>4915.6669921875</v>
      </c>
      <c r="F347" s="27">
        <v>5098.0263671875</v>
      </c>
      <c r="G347" s="27">
        <v>4961.6064453125</v>
      </c>
      <c r="H347" s="27">
        <v>6083.37841796875</v>
      </c>
      <c r="I347" s="27">
        <v>5790.01025390625</v>
      </c>
      <c r="J347" s="27">
        <f t="shared" si="45"/>
        <v>5265.765518869588</v>
      </c>
      <c r="K347" s="28">
        <v>0.9633108377456665</v>
      </c>
      <c r="L347" s="28">
        <v>0.998740553855896</v>
      </c>
      <c r="M347" s="27">
        <v>5654.00537109375</v>
      </c>
      <c r="N347" s="27">
        <v>8607.095306308287</v>
      </c>
      <c r="O347" s="66">
        <f t="shared" si="46"/>
        <v>5387.6489027003181</v>
      </c>
      <c r="P347" s="66">
        <f t="shared" si="47"/>
        <v>5421.1509051763669</v>
      </c>
      <c r="Q347" s="66">
        <f t="shared" si="48"/>
        <v>5949.3143646152039</v>
      </c>
      <c r="R347" s="66">
        <f t="shared" si="49"/>
        <v>5484.8039114410676</v>
      </c>
      <c r="S347" s="67">
        <f>E347/INDEX('CCG overall weighted population'!$F$4:$F$195,MATCH(A347,'CCG overall weighted population'!$A$4:$A$195,0))*INDEX('CCG overall weighted population'!$T$4:$T$195,MATCH(A347,'CCG overall weighted population'!$A$4:$A$195,0))</f>
        <v>0</v>
      </c>
      <c r="T347" s="66">
        <f t="shared" si="50"/>
        <v>6883.9718581104617</v>
      </c>
      <c r="U347" s="66">
        <f t="shared" si="51"/>
        <v>6883.9718581104617</v>
      </c>
      <c r="V347" s="81">
        <f t="shared" si="52"/>
        <v>5482.2860461246746</v>
      </c>
      <c r="W347" s="110">
        <f t="shared" si="53"/>
        <v>1.115267990048493</v>
      </c>
    </row>
    <row r="348" spans="1:23" x14ac:dyDescent="0.2">
      <c r="A348" s="31" t="s">
        <v>21</v>
      </c>
      <c r="B348" s="25" t="s">
        <v>224</v>
      </c>
      <c r="C348" s="53" t="s">
        <v>14136</v>
      </c>
      <c r="D348" s="25" t="s">
        <v>14135</v>
      </c>
      <c r="E348" s="97">
        <v>5275.33349609375</v>
      </c>
      <c r="F348" s="27">
        <v>5998.76416015625</v>
      </c>
      <c r="G348" s="27">
        <v>5761.83984375</v>
      </c>
      <c r="H348" s="27">
        <v>5333.92431640625</v>
      </c>
      <c r="I348" s="27">
        <v>6312.62744140625</v>
      </c>
      <c r="J348" s="27">
        <f t="shared" si="45"/>
        <v>5897.0140546051862</v>
      </c>
      <c r="K348" s="28">
        <v>0.9633108377456665</v>
      </c>
      <c r="L348" s="28">
        <v>0.998740553855896</v>
      </c>
      <c r="M348" s="27">
        <v>6044.89892578125</v>
      </c>
      <c r="N348" s="27">
        <v>8672.9335349053235</v>
      </c>
      <c r="O348" s="66">
        <f t="shared" si="46"/>
        <v>5940.5736137684926</v>
      </c>
      <c r="P348" s="66">
        <f t="shared" si="47"/>
        <v>5977.5138664671922</v>
      </c>
      <c r="Q348" s="66">
        <f t="shared" si="48"/>
        <v>6307.7023866936579</v>
      </c>
      <c r="R348" s="66">
        <f t="shared" si="49"/>
        <v>6017.3074030530788</v>
      </c>
      <c r="S348" s="67">
        <f>E348/INDEX('CCG overall weighted population'!$F$4:$F$195,MATCH(A348,'CCG overall weighted population'!$A$4:$A$195,0))*INDEX('CCG overall weighted population'!$T$4:$T$195,MATCH(A348,'CCG overall weighted population'!$A$4:$A$195,0))</f>
        <v>0</v>
      </c>
      <c r="T348" s="66">
        <f t="shared" si="50"/>
        <v>7552.3164534306461</v>
      </c>
      <c r="U348" s="66">
        <f t="shared" si="51"/>
        <v>7552.3164534306461</v>
      </c>
      <c r="V348" s="81">
        <f t="shared" si="52"/>
        <v>6014.545085593265</v>
      </c>
      <c r="W348" s="110">
        <f t="shared" si="53"/>
        <v>1.1401260394336932</v>
      </c>
    </row>
    <row r="349" spans="1:23" x14ac:dyDescent="0.2">
      <c r="A349" s="31" t="s">
        <v>21</v>
      </c>
      <c r="B349" s="25" t="s">
        <v>224</v>
      </c>
      <c r="C349" s="53" t="s">
        <v>14134</v>
      </c>
      <c r="D349" s="25" t="s">
        <v>14133</v>
      </c>
      <c r="E349" s="97">
        <v>6759.75</v>
      </c>
      <c r="F349" s="27">
        <v>4846.49072265625</v>
      </c>
      <c r="G349" s="27">
        <v>3809.63623046875</v>
      </c>
      <c r="H349" s="27">
        <v>5725.0166015625</v>
      </c>
      <c r="I349" s="27">
        <v>11744.662109375</v>
      </c>
      <c r="J349" s="27">
        <f t="shared" si="45"/>
        <v>5199.0231280180897</v>
      </c>
      <c r="K349" s="28">
        <v>0.9633108377456665</v>
      </c>
      <c r="L349" s="28">
        <v>0.998740553855896</v>
      </c>
      <c r="M349" s="27">
        <v>5684.1201171875</v>
      </c>
      <c r="N349" s="27">
        <v>10247.933805072296</v>
      </c>
      <c r="O349" s="66">
        <f t="shared" si="46"/>
        <v>5487.7221561753704</v>
      </c>
      <c r="P349" s="66">
        <f t="shared" si="47"/>
        <v>5521.8464438905385</v>
      </c>
      <c r="Q349" s="66">
        <f t="shared" si="48"/>
        <v>6140.5014859759804</v>
      </c>
      <c r="R349" s="66">
        <f t="shared" si="49"/>
        <v>5596.4052808676233</v>
      </c>
      <c r="S349" s="67">
        <f>E349/INDEX('CCG overall weighted population'!$F$4:$F$195,MATCH(A349,'CCG overall weighted population'!$A$4:$A$195,0))*INDEX('CCG overall weighted population'!$T$4:$T$195,MATCH(A349,'CCG overall weighted population'!$A$4:$A$195,0))</f>
        <v>0</v>
      </c>
      <c r="T349" s="66">
        <f t="shared" si="50"/>
        <v>7024.0426243335605</v>
      </c>
      <c r="U349" s="66">
        <f t="shared" si="51"/>
        <v>7024.0426243335605</v>
      </c>
      <c r="V349" s="81">
        <f t="shared" si="52"/>
        <v>5593.8361835980231</v>
      </c>
      <c r="W349" s="110">
        <f t="shared" si="53"/>
        <v>0.82752116329716674</v>
      </c>
    </row>
    <row r="350" spans="1:23" x14ac:dyDescent="0.2">
      <c r="A350" s="31" t="s">
        <v>21</v>
      </c>
      <c r="B350" s="25" t="s">
        <v>224</v>
      </c>
      <c r="C350" s="53" t="s">
        <v>14132</v>
      </c>
      <c r="D350" s="25" t="s">
        <v>14131</v>
      </c>
      <c r="E350" s="97">
        <v>4950.3330078125</v>
      </c>
      <c r="F350" s="27">
        <v>5425.60205078125</v>
      </c>
      <c r="G350" s="27">
        <v>4657.4501953125</v>
      </c>
      <c r="H350" s="27">
        <v>4977.65283203125</v>
      </c>
      <c r="I350" s="27">
        <v>5159.13232421875</v>
      </c>
      <c r="J350" s="27">
        <f t="shared" si="45"/>
        <v>5298.1048577687288</v>
      </c>
      <c r="K350" s="28">
        <v>0.9633108377456665</v>
      </c>
      <c r="L350" s="28">
        <v>0.998740553855896</v>
      </c>
      <c r="M350" s="27">
        <v>5497.4736328125</v>
      </c>
      <c r="N350" s="27">
        <v>6093.1726013328653</v>
      </c>
      <c r="O350" s="66">
        <f t="shared" si="46"/>
        <v>5173.7872429857343</v>
      </c>
      <c r="P350" s="66">
        <f t="shared" si="47"/>
        <v>5205.9593900865193</v>
      </c>
      <c r="Q350" s="66">
        <f t="shared" si="48"/>
        <v>5557.0435296645364</v>
      </c>
      <c r="R350" s="66">
        <f t="shared" si="49"/>
        <v>5248.2712171101848</v>
      </c>
      <c r="S350" s="67">
        <f>E350/INDEX('CCG overall weighted population'!$F$4:$F$195,MATCH(A350,'CCG overall weighted population'!$A$4:$A$195,0))*INDEX('CCG overall weighted population'!$T$4:$T$195,MATCH(A350,'CCG overall weighted population'!$A$4:$A$195,0))</f>
        <v>0</v>
      </c>
      <c r="T350" s="66">
        <f t="shared" si="50"/>
        <v>6587.0999119866801</v>
      </c>
      <c r="U350" s="66">
        <f t="shared" si="51"/>
        <v>6587.0999119866801</v>
      </c>
      <c r="V350" s="81">
        <f t="shared" si="52"/>
        <v>5245.8619349768669</v>
      </c>
      <c r="W350" s="110">
        <f t="shared" si="53"/>
        <v>1.0596987973734231</v>
      </c>
    </row>
    <row r="351" spans="1:23" x14ac:dyDescent="0.2">
      <c r="A351" s="31" t="s">
        <v>21</v>
      </c>
      <c r="B351" s="25" t="s">
        <v>224</v>
      </c>
      <c r="C351" s="53" t="s">
        <v>14130</v>
      </c>
      <c r="D351" s="25" t="s">
        <v>14129</v>
      </c>
      <c r="E351" s="97">
        <v>3070.5830078125</v>
      </c>
      <c r="F351" s="27">
        <v>2584.910888671875</v>
      </c>
      <c r="G351" s="27">
        <v>1836.423583984375</v>
      </c>
      <c r="H351" s="27">
        <v>3923.15869140625</v>
      </c>
      <c r="I351" s="27">
        <v>4859.4619140625</v>
      </c>
      <c r="J351" s="27">
        <f t="shared" si="45"/>
        <v>2832.2071388846762</v>
      </c>
      <c r="K351" s="28">
        <v>0.9633108377456665</v>
      </c>
      <c r="L351" s="28">
        <v>0.998740553855896</v>
      </c>
      <c r="M351" s="27">
        <v>2697.895751953125</v>
      </c>
      <c r="N351" s="27">
        <v>5116.4232143971949</v>
      </c>
      <c r="O351" s="66">
        <f t="shared" si="46"/>
        <v>2944.623570290792</v>
      </c>
      <c r="P351" s="66">
        <f t="shared" si="47"/>
        <v>2962.9341150060332</v>
      </c>
      <c r="Q351" s="66">
        <f t="shared" si="48"/>
        <v>2939.7484981975322</v>
      </c>
      <c r="R351" s="66">
        <f t="shared" si="49"/>
        <v>2960.1398395112255</v>
      </c>
      <c r="S351" s="67">
        <f>E351/INDEX('CCG overall weighted population'!$F$4:$F$195,MATCH(A351,'CCG overall weighted population'!$A$4:$A$195,0))*INDEX('CCG overall weighted population'!$T$4:$T$195,MATCH(A351,'CCG overall weighted population'!$A$4:$A$195,0))</f>
        <v>0</v>
      </c>
      <c r="T351" s="66">
        <f t="shared" si="50"/>
        <v>3715.2685274236073</v>
      </c>
      <c r="U351" s="66">
        <f t="shared" si="51"/>
        <v>3715.2685274236073</v>
      </c>
      <c r="V351" s="81">
        <f t="shared" si="52"/>
        <v>2958.7809516541715</v>
      </c>
      <c r="W351" s="110">
        <f t="shared" si="53"/>
        <v>0.96358930669717446</v>
      </c>
    </row>
    <row r="352" spans="1:23" x14ac:dyDescent="0.2">
      <c r="A352" s="31" t="s">
        <v>21</v>
      </c>
      <c r="B352" s="25" t="s">
        <v>224</v>
      </c>
      <c r="C352" s="53" t="s">
        <v>14128</v>
      </c>
      <c r="D352" s="25" t="s">
        <v>14127</v>
      </c>
      <c r="E352" s="97">
        <v>3248.66650390625</v>
      </c>
      <c r="F352" s="27">
        <v>3108.31201171875</v>
      </c>
      <c r="G352" s="27">
        <v>3180.134765625</v>
      </c>
      <c r="H352" s="27">
        <v>3885.046142578125</v>
      </c>
      <c r="I352" s="27">
        <v>4097.58935546875</v>
      </c>
      <c r="J352" s="27">
        <f t="shared" si="45"/>
        <v>3270.5305047152247</v>
      </c>
      <c r="K352" s="28">
        <v>0.9633108377456665</v>
      </c>
      <c r="L352" s="28">
        <v>0.998740553855896</v>
      </c>
      <c r="M352" s="27">
        <v>3122.4775390625</v>
      </c>
      <c r="N352" s="27">
        <v>3685.9290942158177</v>
      </c>
      <c r="O352" s="66">
        <f t="shared" si="46"/>
        <v>3186.5349466731068</v>
      </c>
      <c r="P352" s="66">
        <f t="shared" si="47"/>
        <v>3206.3497682402567</v>
      </c>
      <c r="Q352" s="66">
        <f t="shared" si="48"/>
        <v>3178.822694577832</v>
      </c>
      <c r="R352" s="66">
        <f t="shared" si="49"/>
        <v>3203.032270672089</v>
      </c>
      <c r="S352" s="67">
        <f>E352/INDEX('CCG overall weighted population'!$F$4:$F$195,MATCH(A352,'CCG overall weighted population'!$A$4:$A$195,0))*INDEX('CCG overall weighted population'!$T$4:$T$195,MATCH(A352,'CCG overall weighted population'!$A$4:$A$195,0))</f>
        <v>0</v>
      </c>
      <c r="T352" s="66">
        <f t="shared" si="50"/>
        <v>4020.1225728292343</v>
      </c>
      <c r="U352" s="66">
        <f t="shared" si="51"/>
        <v>4020.1225728292343</v>
      </c>
      <c r="V352" s="81">
        <f t="shared" si="52"/>
        <v>3201.5618801181458</v>
      </c>
      <c r="W352" s="110">
        <f t="shared" si="53"/>
        <v>0.98550032029096712</v>
      </c>
    </row>
    <row r="353" spans="1:23" x14ac:dyDescent="0.2">
      <c r="A353" s="31" t="s">
        <v>21</v>
      </c>
      <c r="B353" s="25" t="s">
        <v>224</v>
      </c>
      <c r="C353" s="53" t="s">
        <v>14126</v>
      </c>
      <c r="D353" s="25" t="s">
        <v>14125</v>
      </c>
      <c r="E353" s="97">
        <v>2125.1669921875</v>
      </c>
      <c r="F353" s="27">
        <v>1432.765869140625</v>
      </c>
      <c r="G353" s="27">
        <v>1283.9912109375</v>
      </c>
      <c r="H353" s="27">
        <v>1872.855712890625</v>
      </c>
      <c r="I353" s="27">
        <v>3442.43505859375</v>
      </c>
      <c r="J353" s="27">
        <f t="shared" si="45"/>
        <v>1572.8978437215719</v>
      </c>
      <c r="K353" s="28">
        <v>0.9633108377456665</v>
      </c>
      <c r="L353" s="28">
        <v>0.998740553855896</v>
      </c>
      <c r="M353" s="27">
        <v>1847.974365234375</v>
      </c>
      <c r="N353" s="27">
        <v>4677.0594632184566</v>
      </c>
      <c r="O353" s="66">
        <f t="shared" si="46"/>
        <v>1811.9318841973941</v>
      </c>
      <c r="P353" s="66">
        <f t="shared" si="47"/>
        <v>1823.1990152905855</v>
      </c>
      <c r="Q353" s="66">
        <f t="shared" si="48"/>
        <v>2130.882875032783</v>
      </c>
      <c r="R353" s="66">
        <f t="shared" si="49"/>
        <v>1860.2803436212621</v>
      </c>
      <c r="S353" s="67">
        <f>E353/INDEX('CCG overall weighted population'!$F$4:$F$195,MATCH(A353,'CCG overall weighted population'!$A$4:$A$195,0))*INDEX('CCG overall weighted population'!$T$4:$T$195,MATCH(A353,'CCG overall weighted population'!$A$4:$A$195,0))</f>
        <v>0</v>
      </c>
      <c r="T353" s="66">
        <f t="shared" si="50"/>
        <v>2334.8359832831602</v>
      </c>
      <c r="U353" s="66">
        <f t="shared" si="51"/>
        <v>2334.8359832831602</v>
      </c>
      <c r="V353" s="81">
        <f t="shared" si="52"/>
        <v>1859.4263595168895</v>
      </c>
      <c r="W353" s="110">
        <f t="shared" si="53"/>
        <v>0.8749554111994392</v>
      </c>
    </row>
    <row r="354" spans="1:23" x14ac:dyDescent="0.2">
      <c r="A354" s="31" t="s">
        <v>21</v>
      </c>
      <c r="B354" s="25" t="s">
        <v>224</v>
      </c>
      <c r="C354" s="53" t="s">
        <v>14124</v>
      </c>
      <c r="D354" s="25" t="s">
        <v>14123</v>
      </c>
      <c r="E354" s="97">
        <v>4302.0830078125</v>
      </c>
      <c r="F354" s="27">
        <v>4616.0927734375</v>
      </c>
      <c r="G354" s="27">
        <v>4127.076171875</v>
      </c>
      <c r="H354" s="27">
        <v>5360.51904296875</v>
      </c>
      <c r="I354" s="27">
        <v>5860.36376953125</v>
      </c>
      <c r="J354" s="27">
        <f t="shared" si="45"/>
        <v>4748.1214973374153</v>
      </c>
      <c r="K354" s="28">
        <v>0.9633108377456665</v>
      </c>
      <c r="L354" s="28">
        <v>0.998740553855896</v>
      </c>
      <c r="M354" s="27">
        <v>4657.17919921875</v>
      </c>
      <c r="N354" s="27">
        <v>12311.355541507233</v>
      </c>
      <c r="O354" s="66">
        <f t="shared" si="46"/>
        <v>5295.8132272486955</v>
      </c>
      <c r="P354" s="66">
        <f t="shared" si="47"/>
        <v>5328.7441681945793</v>
      </c>
      <c r="Q354" s="66">
        <f t="shared" si="48"/>
        <v>5422.5968334475992</v>
      </c>
      <c r="R354" s="66">
        <f t="shared" si="49"/>
        <v>5340.0550686034348</v>
      </c>
      <c r="S354" s="67">
        <f>E354/INDEX('CCG overall weighted population'!$F$4:$F$195,MATCH(A354,'CCG overall weighted population'!$A$4:$A$195,0))*INDEX('CCG overall weighted population'!$T$4:$T$195,MATCH(A354,'CCG overall weighted population'!$A$4:$A$195,0))</f>
        <v>0</v>
      </c>
      <c r="T354" s="66">
        <f t="shared" si="50"/>
        <v>6702.2977314366217</v>
      </c>
      <c r="U354" s="66">
        <f t="shared" si="51"/>
        <v>6702.2977314366217</v>
      </c>
      <c r="V354" s="81">
        <f t="shared" si="52"/>
        <v>5337.6036519872778</v>
      </c>
      <c r="W354" s="110">
        <f t="shared" si="53"/>
        <v>1.2407021534206319</v>
      </c>
    </row>
    <row r="355" spans="1:23" x14ac:dyDescent="0.2">
      <c r="A355" s="31" t="s">
        <v>21</v>
      </c>
      <c r="B355" s="25" t="s">
        <v>224</v>
      </c>
      <c r="C355" s="53" t="s">
        <v>14122</v>
      </c>
      <c r="D355" s="25" t="s">
        <v>13066</v>
      </c>
      <c r="E355" s="97">
        <v>4024.08349609375</v>
      </c>
      <c r="F355" s="27">
        <v>4268.9453125</v>
      </c>
      <c r="G355" s="27">
        <v>3402.570068359375</v>
      </c>
      <c r="H355" s="27">
        <v>4123.158203125</v>
      </c>
      <c r="I355" s="27">
        <v>4828.6884765625</v>
      </c>
      <c r="J355" s="27">
        <f t="shared" si="45"/>
        <v>4214.8494884871361</v>
      </c>
      <c r="K355" s="28">
        <v>0.9633108377456665</v>
      </c>
      <c r="L355" s="28">
        <v>0.998740553855896</v>
      </c>
      <c r="M355" s="27">
        <v>4118.185546875</v>
      </c>
      <c r="N355" s="27">
        <v>4827.7930997388021</v>
      </c>
      <c r="O355" s="66">
        <f t="shared" si="46"/>
        <v>4114.0677333653166</v>
      </c>
      <c r="P355" s="66">
        <f t="shared" si="47"/>
        <v>4139.6502295299715</v>
      </c>
      <c r="Q355" s="66">
        <f t="shared" si="48"/>
        <v>4189.1463021613808</v>
      </c>
      <c r="R355" s="66">
        <f t="shared" si="49"/>
        <v>4145.6153786991936</v>
      </c>
      <c r="S355" s="67">
        <f>E355/INDEX('CCG overall weighted population'!$F$4:$F$195,MATCH(A355,'CCG overall weighted population'!$A$4:$A$195,0))*INDEX('CCG overall weighted population'!$T$4:$T$195,MATCH(A355,'CCG overall weighted population'!$A$4:$A$195,0))</f>
        <v>0</v>
      </c>
      <c r="T355" s="66">
        <f t="shared" si="50"/>
        <v>5203.157681168057</v>
      </c>
      <c r="U355" s="66">
        <f t="shared" si="51"/>
        <v>5203.157681168057</v>
      </c>
      <c r="V355" s="81">
        <f t="shared" si="52"/>
        <v>4143.7122840132815</v>
      </c>
      <c r="W355" s="110">
        <f t="shared" si="53"/>
        <v>1.0297282071894525</v>
      </c>
    </row>
    <row r="356" spans="1:23" x14ac:dyDescent="0.2">
      <c r="A356" s="31" t="s">
        <v>21</v>
      </c>
      <c r="B356" s="25" t="s">
        <v>224</v>
      </c>
      <c r="C356" s="53" t="s">
        <v>14121</v>
      </c>
      <c r="D356" s="25" t="s">
        <v>14120</v>
      </c>
      <c r="E356" s="97">
        <v>2083.08349609375</v>
      </c>
      <c r="F356" s="27">
        <v>2036.46484375</v>
      </c>
      <c r="G356" s="27">
        <v>1907.2938232421875</v>
      </c>
      <c r="H356" s="27">
        <v>2297.778564453125</v>
      </c>
      <c r="I356" s="27">
        <v>2693.012451171875</v>
      </c>
      <c r="J356" s="27">
        <f t="shared" si="45"/>
        <v>2094.6915368591722</v>
      </c>
      <c r="K356" s="28">
        <v>0.9633108377456665</v>
      </c>
      <c r="L356" s="28">
        <v>0.998740553855896</v>
      </c>
      <c r="M356" s="27">
        <v>2193.79833984375</v>
      </c>
      <c r="N356" s="27">
        <v>3194.6693984625499</v>
      </c>
      <c r="O356" s="66">
        <f t="shared" si="46"/>
        <v>2121.1263055970267</v>
      </c>
      <c r="P356" s="66">
        <f t="shared" si="47"/>
        <v>2134.3160995174335</v>
      </c>
      <c r="Q356" s="66">
        <f t="shared" si="48"/>
        <v>2293.88544570563</v>
      </c>
      <c r="R356" s="66">
        <f t="shared" si="49"/>
        <v>2153.5470183003481</v>
      </c>
      <c r="S356" s="67">
        <f>E356/INDEX('CCG overall weighted population'!$F$4:$F$195,MATCH(A356,'CCG overall weighted population'!$A$4:$A$195,0))*INDEX('CCG overall weighted population'!$T$4:$T$195,MATCH(A356,'CCG overall weighted population'!$A$4:$A$195,0))</f>
        <v>0</v>
      </c>
      <c r="T356" s="66">
        <f t="shared" si="50"/>
        <v>2702.9146909287065</v>
      </c>
      <c r="U356" s="66">
        <f t="shared" si="51"/>
        <v>2702.9146909287065</v>
      </c>
      <c r="V356" s="81">
        <f t="shared" si="52"/>
        <v>2152.5584065956914</v>
      </c>
      <c r="W356" s="110">
        <f t="shared" si="53"/>
        <v>1.0333519566701106</v>
      </c>
    </row>
    <row r="357" spans="1:23" x14ac:dyDescent="0.2">
      <c r="A357" s="31" t="s">
        <v>21</v>
      </c>
      <c r="B357" s="25" t="s">
        <v>224</v>
      </c>
      <c r="C357" s="53" t="s">
        <v>14119</v>
      </c>
      <c r="D357" s="25" t="s">
        <v>14118</v>
      </c>
      <c r="E357" s="97">
        <v>2102.83349609375</v>
      </c>
      <c r="F357" s="27">
        <v>2291.5146484375</v>
      </c>
      <c r="G357" s="27">
        <v>2551.928466796875</v>
      </c>
      <c r="H357" s="27">
        <v>2741.50048828125</v>
      </c>
      <c r="I357" s="27">
        <v>3417.843017578125</v>
      </c>
      <c r="J357" s="27">
        <f t="shared" si="45"/>
        <v>2422.573755092631</v>
      </c>
      <c r="K357" s="28">
        <v>0.9633108377456665</v>
      </c>
      <c r="L357" s="28">
        <v>0.998740553855896</v>
      </c>
      <c r="M357" s="27">
        <v>2447.66015625</v>
      </c>
      <c r="N357" s="27">
        <v>4662.6295606936455</v>
      </c>
      <c r="O357" s="66">
        <f t="shared" si="46"/>
        <v>2546.2676260499288</v>
      </c>
      <c r="P357" s="66">
        <f t="shared" si="47"/>
        <v>2562.1010750836717</v>
      </c>
      <c r="Q357" s="66">
        <f t="shared" si="48"/>
        <v>2669.1570966943646</v>
      </c>
      <c r="R357" s="66">
        <f t="shared" si="49"/>
        <v>2575.0032126558158</v>
      </c>
      <c r="S357" s="67">
        <f>E357/INDEX('CCG overall weighted population'!$F$4:$F$195,MATCH(A357,'CCG overall weighted population'!$A$4:$A$195,0))*INDEX('CCG overall weighted population'!$T$4:$T$195,MATCH(A357,'CCG overall weighted population'!$A$4:$A$195,0))</f>
        <v>0</v>
      </c>
      <c r="T357" s="66">
        <f t="shared" si="50"/>
        <v>3231.8839354476213</v>
      </c>
      <c r="U357" s="66">
        <f t="shared" si="51"/>
        <v>3231.8839354476213</v>
      </c>
      <c r="V357" s="81">
        <f t="shared" si="52"/>
        <v>2573.8211264074407</v>
      </c>
      <c r="W357" s="110">
        <f t="shared" si="53"/>
        <v>1.2239776145798529</v>
      </c>
    </row>
    <row r="358" spans="1:23" x14ac:dyDescent="0.2">
      <c r="A358" s="31" t="s">
        <v>21</v>
      </c>
      <c r="B358" s="25" t="s">
        <v>224</v>
      </c>
      <c r="C358" s="53" t="s">
        <v>14117</v>
      </c>
      <c r="D358" s="25" t="s">
        <v>14116</v>
      </c>
      <c r="E358" s="97">
        <v>4069.08349609375</v>
      </c>
      <c r="F358" s="27">
        <v>3626.7685546875</v>
      </c>
      <c r="G358" s="27">
        <v>3672.6455078125</v>
      </c>
      <c r="H358" s="27">
        <v>4433.93408203125</v>
      </c>
      <c r="I358" s="27">
        <v>4889.6103515625</v>
      </c>
      <c r="J358" s="27">
        <f t="shared" si="45"/>
        <v>3803.2801288664273</v>
      </c>
      <c r="K358" s="28">
        <v>0.9633108377456665</v>
      </c>
      <c r="L358" s="28">
        <v>0.998740553855896</v>
      </c>
      <c r="M358" s="27">
        <v>4272.486328125</v>
      </c>
      <c r="N358" s="27">
        <v>6957.2626558380525</v>
      </c>
      <c r="O358" s="66">
        <f t="shared" si="46"/>
        <v>3962.5705845317448</v>
      </c>
      <c r="P358" s="66">
        <f t="shared" si="47"/>
        <v>3987.2110263890386</v>
      </c>
      <c r="Q358" s="66">
        <f t="shared" si="48"/>
        <v>4540.9639608963053</v>
      </c>
      <c r="R358" s="66">
        <f t="shared" si="49"/>
        <v>4053.9480154392431</v>
      </c>
      <c r="S358" s="67">
        <f>E358/INDEX('CCG overall weighted population'!$F$4:$F$195,MATCH(A358,'CCG overall weighted population'!$A$4:$A$195,0))*INDEX('CCG overall weighted population'!$T$4:$T$195,MATCH(A358,'CCG overall weighted population'!$A$4:$A$195,0))</f>
        <v>0</v>
      </c>
      <c r="T358" s="66">
        <f t="shared" si="50"/>
        <v>5088.106065982256</v>
      </c>
      <c r="U358" s="66">
        <f t="shared" si="51"/>
        <v>5088.106065982256</v>
      </c>
      <c r="V358" s="81">
        <f t="shared" si="52"/>
        <v>4052.0870017608422</v>
      </c>
      <c r="W358" s="110">
        <f t="shared" si="53"/>
        <v>0.99582301657136696</v>
      </c>
    </row>
    <row r="359" spans="1:23" x14ac:dyDescent="0.2">
      <c r="A359" s="31" t="s">
        <v>21</v>
      </c>
      <c r="B359" s="25" t="s">
        <v>224</v>
      </c>
      <c r="C359" s="53" t="s">
        <v>14115</v>
      </c>
      <c r="D359" s="25" t="s">
        <v>14114</v>
      </c>
      <c r="E359" s="97">
        <v>4271.16650390625</v>
      </c>
      <c r="F359" s="27">
        <v>3302.952880859375</v>
      </c>
      <c r="G359" s="27">
        <v>2086.19873046875</v>
      </c>
      <c r="H359" s="27">
        <v>3683.968994140625</v>
      </c>
      <c r="I359" s="27">
        <v>7235.236328125</v>
      </c>
      <c r="J359" s="27">
        <f t="shared" si="45"/>
        <v>3445.8311050067587</v>
      </c>
      <c r="K359" s="28">
        <v>0.9633108377456665</v>
      </c>
      <c r="L359" s="28">
        <v>0.998740553855896</v>
      </c>
      <c r="M359" s="27">
        <v>3322.075439453125</v>
      </c>
      <c r="N359" s="27">
        <v>7134.7965545981069</v>
      </c>
      <c r="O359" s="66">
        <f t="shared" si="46"/>
        <v>3670.1403152571884</v>
      </c>
      <c r="P359" s="66">
        <f t="shared" si="47"/>
        <v>3692.9623387686993</v>
      </c>
      <c r="Q359" s="66">
        <f t="shared" si="48"/>
        <v>3703.3475509676232</v>
      </c>
      <c r="R359" s="66">
        <f t="shared" si="49"/>
        <v>3694.2139398882855</v>
      </c>
      <c r="S359" s="67">
        <f>E359/INDEX('CCG overall weighted population'!$F$4:$F$195,MATCH(A359,'CCG overall weighted population'!$A$4:$A$195,0))*INDEX('CCG overall weighted population'!$T$4:$T$195,MATCH(A359,'CCG overall weighted population'!$A$4:$A$195,0))</f>
        <v>0</v>
      </c>
      <c r="T359" s="66">
        <f t="shared" si="50"/>
        <v>4636.6041905313386</v>
      </c>
      <c r="U359" s="66">
        <f t="shared" si="51"/>
        <v>4636.6041905313386</v>
      </c>
      <c r="V359" s="81">
        <f t="shared" si="52"/>
        <v>3692.5180664713384</v>
      </c>
      <c r="W359" s="110">
        <f t="shared" si="53"/>
        <v>0.86452215409872191</v>
      </c>
    </row>
    <row r="360" spans="1:23" x14ac:dyDescent="0.2">
      <c r="A360" s="31" t="s">
        <v>21</v>
      </c>
      <c r="B360" s="25" t="s">
        <v>224</v>
      </c>
      <c r="C360" s="53" t="s">
        <v>14113</v>
      </c>
      <c r="D360" s="25" t="s">
        <v>14112</v>
      </c>
      <c r="E360" s="97">
        <v>6520.6669921875</v>
      </c>
      <c r="F360" s="27">
        <v>5786.7578125</v>
      </c>
      <c r="G360" s="27">
        <v>3843.53515625</v>
      </c>
      <c r="H360" s="27">
        <v>3472.851318359375</v>
      </c>
      <c r="I360" s="27">
        <v>6018.7734375</v>
      </c>
      <c r="J360" s="27">
        <f t="shared" si="45"/>
        <v>5325.0365507218685</v>
      </c>
      <c r="K360" s="28">
        <v>0.9633108377456665</v>
      </c>
      <c r="L360" s="28">
        <v>0.998740553855896</v>
      </c>
      <c r="M360" s="27">
        <v>5463.81396484375</v>
      </c>
      <c r="N360" s="27">
        <v>3575.2891237087333</v>
      </c>
      <c r="O360" s="66">
        <f t="shared" si="46"/>
        <v>4954.8621034195085</v>
      </c>
      <c r="P360" s="66">
        <f t="shared" si="47"/>
        <v>4985.6729089220798</v>
      </c>
      <c r="Q360" s="66">
        <f t="shared" si="48"/>
        <v>5274.9614807302487</v>
      </c>
      <c r="R360" s="66">
        <f t="shared" si="49"/>
        <v>5020.537280821598</v>
      </c>
      <c r="S360" s="67">
        <f>E360/INDEX('CCG overall weighted population'!$F$4:$F$195,MATCH(A360,'CCG overall weighted population'!$A$4:$A$195,0))*INDEX('CCG overall weighted population'!$T$4:$T$195,MATCH(A360,'CCG overall weighted population'!$A$4:$A$195,0))</f>
        <v>0</v>
      </c>
      <c r="T360" s="66">
        <f t="shared" si="50"/>
        <v>6301.2712782086937</v>
      </c>
      <c r="U360" s="66">
        <f t="shared" si="51"/>
        <v>6301.2712782086937</v>
      </c>
      <c r="V360" s="81">
        <f t="shared" si="52"/>
        <v>5018.2325426954685</v>
      </c>
      <c r="W360" s="110">
        <f t="shared" si="53"/>
        <v>0.76958883940981515</v>
      </c>
    </row>
    <row r="361" spans="1:23" x14ac:dyDescent="0.2">
      <c r="A361" s="31" t="s">
        <v>21</v>
      </c>
      <c r="B361" s="25" t="s">
        <v>224</v>
      </c>
      <c r="C361" s="53" t="s">
        <v>14111</v>
      </c>
      <c r="D361" s="25" t="s">
        <v>14110</v>
      </c>
      <c r="E361" s="97">
        <v>3342.0830078125</v>
      </c>
      <c r="F361" s="27">
        <v>3934.2734375</v>
      </c>
      <c r="G361" s="27">
        <v>3956.22509765625</v>
      </c>
      <c r="H361" s="27">
        <v>3419.98974609375</v>
      </c>
      <c r="I361" s="27">
        <v>3698.663330078125</v>
      </c>
      <c r="J361" s="27">
        <f t="shared" si="45"/>
        <v>3848.797479296903</v>
      </c>
      <c r="K361" s="28">
        <v>0.9633108377456665</v>
      </c>
      <c r="L361" s="28">
        <v>0.998740553855896</v>
      </c>
      <c r="M361" s="27">
        <v>4065.1416015625</v>
      </c>
      <c r="N361" s="27">
        <v>5847.0861637171593</v>
      </c>
      <c r="O361" s="66">
        <f t="shared" si="46"/>
        <v>3895.1736909401543</v>
      </c>
      <c r="P361" s="66">
        <f t="shared" si="47"/>
        <v>3919.3950388778626</v>
      </c>
      <c r="Q361" s="66">
        <f t="shared" si="48"/>
        <v>4243.3360577779658</v>
      </c>
      <c r="R361" s="66">
        <f t="shared" si="49"/>
        <v>3958.4356414355443</v>
      </c>
      <c r="S361" s="67">
        <f>E361/INDEX('CCG overall weighted population'!$F$4:$F$195,MATCH(A361,'CCG overall weighted population'!$A$4:$A$195,0))*INDEX('CCG overall weighted population'!$T$4:$T$195,MATCH(A361,'CCG overall weighted population'!$A$4:$A$195,0))</f>
        <v>0</v>
      </c>
      <c r="T361" s="66">
        <f t="shared" si="50"/>
        <v>4968.2285816894719</v>
      </c>
      <c r="U361" s="66">
        <f t="shared" si="51"/>
        <v>4968.2285816894719</v>
      </c>
      <c r="V361" s="81">
        <f t="shared" si="52"/>
        <v>3956.6184738631623</v>
      </c>
      <c r="W361" s="110">
        <f t="shared" si="53"/>
        <v>1.1838779780795736</v>
      </c>
    </row>
    <row r="362" spans="1:23" x14ac:dyDescent="0.2">
      <c r="A362" s="31" t="s">
        <v>21</v>
      </c>
      <c r="B362" s="25" t="s">
        <v>224</v>
      </c>
      <c r="C362" s="53" t="s">
        <v>14109</v>
      </c>
      <c r="D362" s="25" t="s">
        <v>14108</v>
      </c>
      <c r="E362" s="97">
        <v>3580.25</v>
      </c>
      <c r="F362" s="27">
        <v>2850.962158203125</v>
      </c>
      <c r="G362" s="27">
        <v>2062.393798828125</v>
      </c>
      <c r="H362" s="27">
        <v>4058.682861328125</v>
      </c>
      <c r="I362" s="27">
        <v>5252.2373046875</v>
      </c>
      <c r="J362" s="27">
        <f t="shared" si="45"/>
        <v>3081.4068871578675</v>
      </c>
      <c r="K362" s="28">
        <v>0.9633108377456665</v>
      </c>
      <c r="L362" s="28">
        <v>0.998740553855896</v>
      </c>
      <c r="M362" s="27">
        <v>3072.027587890625</v>
      </c>
      <c r="N362" s="27">
        <v>4375.7911794729898</v>
      </c>
      <c r="O362" s="66">
        <f t="shared" si="46"/>
        <v>3089.1465716669823</v>
      </c>
      <c r="P362" s="66">
        <f t="shared" si="47"/>
        <v>3108.3558033674726</v>
      </c>
      <c r="Q362" s="66">
        <f t="shared" si="48"/>
        <v>3202.4039470488615</v>
      </c>
      <c r="R362" s="66">
        <f t="shared" si="49"/>
        <v>3119.6902623724468</v>
      </c>
      <c r="S362" s="67">
        <f>E362/INDEX('CCG overall weighted population'!$F$4:$F$195,MATCH(A362,'CCG overall weighted population'!$A$4:$A$195,0))*INDEX('CCG overall weighted population'!$T$4:$T$195,MATCH(A362,'CCG overall weighted population'!$A$4:$A$195,0))</f>
        <v>0</v>
      </c>
      <c r="T362" s="66">
        <f t="shared" si="50"/>
        <v>3915.5201022584301</v>
      </c>
      <c r="U362" s="66">
        <f t="shared" si="51"/>
        <v>3915.5201022584301</v>
      </c>
      <c r="V362" s="81">
        <f t="shared" si="52"/>
        <v>3118.2581309715169</v>
      </c>
      <c r="W362" s="110">
        <f t="shared" si="53"/>
        <v>0.87096100299462798</v>
      </c>
    </row>
    <row r="363" spans="1:23" x14ac:dyDescent="0.2">
      <c r="A363" s="31" t="s">
        <v>21</v>
      </c>
      <c r="B363" s="25" t="s">
        <v>224</v>
      </c>
      <c r="C363" s="53" t="s">
        <v>14107</v>
      </c>
      <c r="D363" s="25" t="s">
        <v>14106</v>
      </c>
      <c r="E363" s="97">
        <v>1559.4998779296875</v>
      </c>
      <c r="F363" s="27">
        <v>957.14459228515625</v>
      </c>
      <c r="G363" s="27">
        <v>694.33685302734375</v>
      </c>
      <c r="H363" s="27">
        <v>1400.6324462890625</v>
      </c>
      <c r="I363" s="27">
        <v>2281.675537109375</v>
      </c>
      <c r="J363" s="27">
        <f t="shared" si="45"/>
        <v>1061.9284769681924</v>
      </c>
      <c r="K363" s="28">
        <v>0.9633108377456665</v>
      </c>
      <c r="L363" s="28">
        <v>0.998740553855896</v>
      </c>
      <c r="M363" s="27">
        <v>1130.30419921875</v>
      </c>
      <c r="N363" s="27">
        <v>2479.1224366120941</v>
      </c>
      <c r="O363" s="66">
        <f t="shared" si="46"/>
        <v>1158.0267293427696</v>
      </c>
      <c r="P363" s="66">
        <f t="shared" si="47"/>
        <v>1165.2276837951517</v>
      </c>
      <c r="Q363" s="66">
        <f t="shared" si="48"/>
        <v>1265.1860229580843</v>
      </c>
      <c r="R363" s="66">
        <f t="shared" si="49"/>
        <v>1177.2744255286814</v>
      </c>
      <c r="S363" s="67">
        <f>E363/INDEX('CCG overall weighted population'!$F$4:$F$195,MATCH(A363,'CCG overall weighted population'!$A$4:$A$195,0))*INDEX('CCG overall weighted population'!$T$4:$T$195,MATCH(A363,'CCG overall weighted population'!$A$4:$A$195,0))</f>
        <v>0</v>
      </c>
      <c r="T363" s="66">
        <f t="shared" si="50"/>
        <v>1477.5959442610754</v>
      </c>
      <c r="U363" s="66">
        <f t="shared" si="51"/>
        <v>1477.5959442610754</v>
      </c>
      <c r="V363" s="81">
        <f t="shared" si="52"/>
        <v>1176.7339835198557</v>
      </c>
      <c r="W363" s="110">
        <f t="shared" si="53"/>
        <v>0.75455856083940687</v>
      </c>
    </row>
    <row r="364" spans="1:23" x14ac:dyDescent="0.2">
      <c r="A364" s="31" t="s">
        <v>21</v>
      </c>
      <c r="B364" s="25" t="s">
        <v>224</v>
      </c>
      <c r="C364" s="53" t="s">
        <v>14105</v>
      </c>
      <c r="D364" s="25" t="s">
        <v>14104</v>
      </c>
      <c r="E364" s="97">
        <v>5483.41650390625</v>
      </c>
      <c r="F364" s="27">
        <v>3707.102294921875</v>
      </c>
      <c r="G364" s="27">
        <v>1828.9952392578125</v>
      </c>
      <c r="H364" s="27">
        <v>8912.47265625</v>
      </c>
      <c r="I364" s="27">
        <v>9829.8984375</v>
      </c>
      <c r="J364" s="27">
        <f t="shared" si="45"/>
        <v>4621.7764121404134</v>
      </c>
      <c r="K364" s="28">
        <v>0.9633108377456665</v>
      </c>
      <c r="L364" s="28">
        <v>0.998740553855896</v>
      </c>
      <c r="M364" s="27">
        <v>3877.25634765625</v>
      </c>
      <c r="N364" s="27">
        <v>15878.299375348975</v>
      </c>
      <c r="O364" s="66">
        <f t="shared" si="46"/>
        <v>5529.5873644292415</v>
      </c>
      <c r="P364" s="66">
        <f t="shared" si="47"/>
        <v>5563.971982454701</v>
      </c>
      <c r="Q364" s="66">
        <f t="shared" si="48"/>
        <v>5077.3606504255231</v>
      </c>
      <c r="R364" s="66">
        <f t="shared" si="49"/>
        <v>5505.3267399401248</v>
      </c>
      <c r="S364" s="67">
        <f>E364/INDEX('CCG overall weighted population'!$F$4:$F$195,MATCH(A364,'CCG overall weighted population'!$A$4:$A$195,0))*INDEX('CCG overall weighted population'!$T$4:$T$195,MATCH(A364,'CCG overall weighted population'!$A$4:$A$195,0))</f>
        <v>0</v>
      </c>
      <c r="T364" s="66">
        <f t="shared" si="50"/>
        <v>6909.730039463424</v>
      </c>
      <c r="U364" s="66">
        <f t="shared" si="51"/>
        <v>6909.730039463424</v>
      </c>
      <c r="V364" s="81">
        <f t="shared" si="52"/>
        <v>5502.7994533720494</v>
      </c>
      <c r="W364" s="110">
        <f t="shared" si="53"/>
        <v>1.0035348307851486</v>
      </c>
    </row>
    <row r="365" spans="1:23" x14ac:dyDescent="0.2">
      <c r="A365" s="31" t="s">
        <v>21</v>
      </c>
      <c r="B365" s="25" t="s">
        <v>224</v>
      </c>
      <c r="C365" s="53" t="s">
        <v>14103</v>
      </c>
      <c r="D365" s="25" t="s">
        <v>14102</v>
      </c>
      <c r="E365" s="97">
        <v>6074.9169921875</v>
      </c>
      <c r="F365" s="27">
        <v>5914.154296875</v>
      </c>
      <c r="G365" s="27">
        <v>3646.27685546875</v>
      </c>
      <c r="H365" s="27">
        <v>6637.88525390625</v>
      </c>
      <c r="I365" s="27">
        <v>9536.35546875</v>
      </c>
      <c r="J365" s="27">
        <f t="shared" si="45"/>
        <v>6028.0543081755368</v>
      </c>
      <c r="K365" s="28">
        <v>0.9633108377456665</v>
      </c>
      <c r="L365" s="28">
        <v>0.998740553855896</v>
      </c>
      <c r="M365" s="27">
        <v>5371.0634765625</v>
      </c>
      <c r="N365" s="27">
        <v>13404.740535417372</v>
      </c>
      <c r="O365" s="66">
        <f t="shared" si="46"/>
        <v>6509.2857915497843</v>
      </c>
      <c r="P365" s="66">
        <f t="shared" si="47"/>
        <v>6549.7624656323351</v>
      </c>
      <c r="Q365" s="66">
        <f t="shared" si="48"/>
        <v>6174.4311824479882</v>
      </c>
      <c r="R365" s="66">
        <f t="shared" si="49"/>
        <v>6504.5284304242659</v>
      </c>
      <c r="S365" s="67">
        <f>E365/INDEX('CCG overall weighted population'!$F$4:$F$195,MATCH(A365,'CCG overall weighted population'!$A$4:$A$195,0))*INDEX('CCG overall weighted population'!$T$4:$T$195,MATCH(A365,'CCG overall weighted population'!$A$4:$A$195,0))</f>
        <v>0</v>
      </c>
      <c r="T365" s="66">
        <f t="shared" si="50"/>
        <v>8163.8270735471797</v>
      </c>
      <c r="U365" s="66">
        <f t="shared" si="51"/>
        <v>8163.8270735471797</v>
      </c>
      <c r="V365" s="81">
        <f t="shared" si="52"/>
        <v>6501.5424482818053</v>
      </c>
      <c r="W365" s="110">
        <f t="shared" si="53"/>
        <v>1.0702273721012083</v>
      </c>
    </row>
    <row r="366" spans="1:23" x14ac:dyDescent="0.2">
      <c r="A366" s="31" t="s">
        <v>21</v>
      </c>
      <c r="B366" s="25" t="s">
        <v>224</v>
      </c>
      <c r="C366" s="53" t="s">
        <v>14101</v>
      </c>
      <c r="D366" s="25" t="s">
        <v>14100</v>
      </c>
      <c r="E366" s="97">
        <v>12242.166015625</v>
      </c>
      <c r="F366" s="27">
        <v>13966.7646484375</v>
      </c>
      <c r="G366" s="27">
        <v>11649.2783203125</v>
      </c>
      <c r="H366" s="27">
        <v>13267.484375</v>
      </c>
      <c r="I366" s="27">
        <v>14070.5126953125</v>
      </c>
      <c r="J366" s="27">
        <f t="shared" si="45"/>
        <v>13717.655435193792</v>
      </c>
      <c r="K366" s="28">
        <v>0.9633108377456665</v>
      </c>
      <c r="L366" s="28">
        <v>0.998740553855896</v>
      </c>
      <c r="M366" s="27">
        <v>12825.4208984375</v>
      </c>
      <c r="N366" s="27">
        <v>15428.553167897762</v>
      </c>
      <c r="O366" s="66">
        <f t="shared" si="46"/>
        <v>13362.328426873479</v>
      </c>
      <c r="P366" s="66">
        <f t="shared" si="47"/>
        <v>13445.41935728257</v>
      </c>
      <c r="Q366" s="66">
        <f t="shared" si="48"/>
        <v>13085.734125383526</v>
      </c>
      <c r="R366" s="66">
        <f t="shared" si="49"/>
        <v>13402.070947031478</v>
      </c>
      <c r="S366" s="67">
        <f>E366/INDEX('CCG overall weighted population'!$F$4:$F$195,MATCH(A366,'CCG overall weighted population'!$A$4:$A$195,0))*INDEX('CCG overall weighted population'!$T$4:$T$195,MATCH(A366,'CCG overall weighted population'!$A$4:$A$195,0))</f>
        <v>0</v>
      </c>
      <c r="T366" s="66">
        <f t="shared" si="50"/>
        <v>16820.92573032833</v>
      </c>
      <c r="U366" s="66">
        <f t="shared" si="51"/>
        <v>16820.92573032833</v>
      </c>
      <c r="V366" s="81">
        <f t="shared" si="52"/>
        <v>13395.918564895266</v>
      </c>
      <c r="W366" s="110">
        <f t="shared" si="53"/>
        <v>1.0942441515494645</v>
      </c>
    </row>
    <row r="367" spans="1:23" x14ac:dyDescent="0.2">
      <c r="A367" s="31" t="s">
        <v>21</v>
      </c>
      <c r="B367" s="25" t="s">
        <v>224</v>
      </c>
      <c r="C367" s="53" t="s">
        <v>14099</v>
      </c>
      <c r="D367" s="25" t="s">
        <v>14098</v>
      </c>
      <c r="E367" s="97">
        <v>3864.416748046875</v>
      </c>
      <c r="F367" s="27">
        <v>3035.97509765625</v>
      </c>
      <c r="G367" s="27">
        <v>2372.508056640625</v>
      </c>
      <c r="H367" s="27">
        <v>4620.83837890625</v>
      </c>
      <c r="I367" s="27">
        <v>6306.67919921875</v>
      </c>
      <c r="J367" s="27">
        <f t="shared" si="45"/>
        <v>3367.1815891340643</v>
      </c>
      <c r="K367" s="28">
        <v>0.9633108377456665</v>
      </c>
      <c r="L367" s="28">
        <v>0.998740553855896</v>
      </c>
      <c r="M367" s="27">
        <v>3202.171875</v>
      </c>
      <c r="N367" s="27">
        <v>6810.5659005308817</v>
      </c>
      <c r="O367" s="66">
        <f t="shared" si="46"/>
        <v>3570.844502467336</v>
      </c>
      <c r="P367" s="66">
        <f t="shared" si="47"/>
        <v>3593.0490750970198</v>
      </c>
      <c r="Q367" s="66">
        <f t="shared" si="48"/>
        <v>3563.0112775530883</v>
      </c>
      <c r="R367" s="66">
        <f t="shared" si="49"/>
        <v>3589.4289910471439</v>
      </c>
      <c r="S367" s="67">
        <f>E367/INDEX('CCG overall weighted population'!$F$4:$F$195,MATCH(A367,'CCG overall weighted population'!$A$4:$A$195,0))*INDEX('CCG overall weighted population'!$T$4:$T$195,MATCH(A367,'CCG overall weighted population'!$A$4:$A$195,0))</f>
        <v>0</v>
      </c>
      <c r="T367" s="66">
        <f t="shared" si="50"/>
        <v>4505.0887069109876</v>
      </c>
      <c r="U367" s="66">
        <f t="shared" si="51"/>
        <v>4505.0887069109876</v>
      </c>
      <c r="V367" s="81">
        <f t="shared" si="52"/>
        <v>3587.7812204234096</v>
      </c>
      <c r="W367" s="110">
        <f t="shared" si="53"/>
        <v>0.92841467531593724</v>
      </c>
    </row>
    <row r="368" spans="1:23" x14ac:dyDescent="0.2">
      <c r="A368" s="31" t="s">
        <v>22</v>
      </c>
      <c r="B368" s="25" t="s">
        <v>232</v>
      </c>
      <c r="C368" s="53" t="s">
        <v>14097</v>
      </c>
      <c r="D368" s="25" t="s">
        <v>14096</v>
      </c>
      <c r="E368" s="97">
        <v>11263.41796875</v>
      </c>
      <c r="F368" s="27">
        <v>11119.904296875</v>
      </c>
      <c r="G368" s="27">
        <v>11329.1943359375</v>
      </c>
      <c r="H368" s="27">
        <v>12616.6796875</v>
      </c>
      <c r="I368" s="27">
        <v>13772.0947265625</v>
      </c>
      <c r="J368" s="27">
        <f t="shared" si="45"/>
        <v>11468.120067591333</v>
      </c>
      <c r="K368" s="28">
        <v>0.96467119455337524</v>
      </c>
      <c r="L368" s="28">
        <v>0.99900263547897339</v>
      </c>
      <c r="M368" s="27">
        <v>10962.1181640625</v>
      </c>
      <c r="N368" s="27">
        <v>12491.719021608031</v>
      </c>
      <c r="O368" s="66">
        <f t="shared" si="46"/>
        <v>11150.576435177554</v>
      </c>
      <c r="P368" s="66">
        <f t="shared" si="47"/>
        <v>11219.914034209565</v>
      </c>
      <c r="Q368" s="66">
        <f t="shared" si="48"/>
        <v>11115.078249817052</v>
      </c>
      <c r="R368" s="66">
        <f t="shared" si="49"/>
        <v>11207.279474356084</v>
      </c>
      <c r="S368" s="67">
        <f>E368/INDEX('CCG overall weighted population'!$F$4:$F$195,MATCH(A368,'CCG overall weighted population'!$A$4:$A$195,0))*INDEX('CCG overall weighted population'!$T$4:$T$195,MATCH(A368,'CCG overall weighted population'!$A$4:$A$195,0))</f>
        <v>0</v>
      </c>
      <c r="T368" s="66">
        <f t="shared" si="50"/>
        <v>14066.245166306389</v>
      </c>
      <c r="U368" s="66">
        <f t="shared" si="51"/>
        <v>14066.245166306389</v>
      </c>
      <c r="V368" s="81">
        <f t="shared" si="52"/>
        <v>11202.134637688223</v>
      </c>
      <c r="W368" s="110">
        <f t="shared" si="53"/>
        <v>0.9945590822224829</v>
      </c>
    </row>
    <row r="369" spans="1:23" x14ac:dyDescent="0.2">
      <c r="A369" s="31" t="s">
        <v>22</v>
      </c>
      <c r="B369" s="25" t="s">
        <v>232</v>
      </c>
      <c r="C369" s="53" t="s">
        <v>14095</v>
      </c>
      <c r="D369" s="25" t="s">
        <v>14094</v>
      </c>
      <c r="E369" s="97">
        <v>8968.25</v>
      </c>
      <c r="F369" s="27">
        <v>9557.0283203125</v>
      </c>
      <c r="G369" s="27">
        <v>8576.1865234375</v>
      </c>
      <c r="H369" s="27">
        <v>9191.103515625</v>
      </c>
      <c r="I369" s="27">
        <v>10378.927734375</v>
      </c>
      <c r="J369" s="27">
        <f t="shared" si="45"/>
        <v>9473.5235559962766</v>
      </c>
      <c r="K369" s="28">
        <v>0.96467119455337524</v>
      </c>
      <c r="L369" s="28">
        <v>0.99900263547897339</v>
      </c>
      <c r="M369" s="27">
        <v>8890.0400390625</v>
      </c>
      <c r="N369" s="27">
        <v>10419.673298999438</v>
      </c>
      <c r="O369" s="66">
        <f t="shared" si="46"/>
        <v>9220.9018438022867</v>
      </c>
      <c r="P369" s="66">
        <f t="shared" si="47"/>
        <v>9278.2401525862224</v>
      </c>
      <c r="Q369" s="66">
        <f t="shared" si="48"/>
        <v>9043.0033650561945</v>
      </c>
      <c r="R369" s="66">
        <f t="shared" si="49"/>
        <v>9249.8899734082715</v>
      </c>
      <c r="S369" s="67">
        <f>E369/INDEX('CCG overall weighted population'!$F$4:$F$195,MATCH(A369,'CCG overall weighted population'!$A$4:$A$195,0))*INDEX('CCG overall weighted population'!$T$4:$T$195,MATCH(A369,'CCG overall weighted population'!$A$4:$A$195,0))</f>
        <v>0</v>
      </c>
      <c r="T369" s="66">
        <f t="shared" si="50"/>
        <v>11609.527577592205</v>
      </c>
      <c r="U369" s="66">
        <f t="shared" si="51"/>
        <v>11609.527577592205</v>
      </c>
      <c r="V369" s="81">
        <f t="shared" si="52"/>
        <v>9245.6436999734233</v>
      </c>
      <c r="W369" s="110">
        <f t="shared" si="53"/>
        <v>1.0309306386389121</v>
      </c>
    </row>
    <row r="370" spans="1:23" x14ac:dyDescent="0.2">
      <c r="A370" s="31" t="s">
        <v>22</v>
      </c>
      <c r="B370" s="25" t="s">
        <v>232</v>
      </c>
      <c r="C370" s="53" t="s">
        <v>14093</v>
      </c>
      <c r="D370" s="25" t="s">
        <v>14092</v>
      </c>
      <c r="E370" s="97">
        <v>4969.1669921875</v>
      </c>
      <c r="F370" s="27">
        <v>6078.7705078125</v>
      </c>
      <c r="G370" s="27">
        <v>6568.48193359375</v>
      </c>
      <c r="H370" s="27">
        <v>5634.603515625</v>
      </c>
      <c r="I370" s="27">
        <v>4990.88037109375</v>
      </c>
      <c r="J370" s="27">
        <f t="shared" si="45"/>
        <v>5998.2967822703922</v>
      </c>
      <c r="K370" s="28">
        <v>0.96467119455337524</v>
      </c>
      <c r="L370" s="28">
        <v>0.99900263547897339</v>
      </c>
      <c r="M370" s="27">
        <v>6123.962890625</v>
      </c>
      <c r="N370" s="27">
        <v>6820.3352585941375</v>
      </c>
      <c r="O370" s="66">
        <f t="shared" si="46"/>
        <v>5859.8335812110581</v>
      </c>
      <c r="P370" s="66">
        <f t="shared" si="47"/>
        <v>5896.2717683855362</v>
      </c>
      <c r="Q370" s="66">
        <f t="shared" si="48"/>
        <v>6193.6001274219143</v>
      </c>
      <c r="R370" s="66">
        <f t="shared" si="49"/>
        <v>5932.1050763552394</v>
      </c>
      <c r="S370" s="67">
        <f>E370/INDEX('CCG overall weighted population'!$F$4:$F$195,MATCH(A370,'CCG overall weighted population'!$A$4:$A$195,0))*INDEX('CCG overall weighted population'!$T$4:$T$195,MATCH(A370,'CCG overall weighted population'!$A$4:$A$195,0))</f>
        <v>0</v>
      </c>
      <c r="T370" s="66">
        <f t="shared" si="50"/>
        <v>7445.3790991142987</v>
      </c>
      <c r="U370" s="66">
        <f t="shared" si="51"/>
        <v>7445.3790991142987</v>
      </c>
      <c r="V370" s="81">
        <f t="shared" si="52"/>
        <v>5929.381872050013</v>
      </c>
      <c r="W370" s="110">
        <f t="shared" si="53"/>
        <v>1.1932345766145831</v>
      </c>
    </row>
    <row r="371" spans="1:23" x14ac:dyDescent="0.2">
      <c r="A371" s="31" t="s">
        <v>22</v>
      </c>
      <c r="B371" s="25" t="s">
        <v>232</v>
      </c>
      <c r="C371" s="53" t="s">
        <v>14091</v>
      </c>
      <c r="D371" s="25" t="s">
        <v>14090</v>
      </c>
      <c r="E371" s="97">
        <v>8462.833984375</v>
      </c>
      <c r="F371" s="27">
        <v>8270.578125</v>
      </c>
      <c r="G371" s="27">
        <v>6447.400390625</v>
      </c>
      <c r="H371" s="27">
        <v>6286.42041015625</v>
      </c>
      <c r="I371" s="27">
        <v>8078.42626953125</v>
      </c>
      <c r="J371" s="27">
        <f t="shared" si="45"/>
        <v>7848.2999023746579</v>
      </c>
      <c r="K371" s="28">
        <v>0.96467119455337524</v>
      </c>
      <c r="L371" s="28">
        <v>0.99900263547897339</v>
      </c>
      <c r="M371" s="27">
        <v>7905.3388671875</v>
      </c>
      <c r="N371" s="27">
        <v>6474.6257972773292</v>
      </c>
      <c r="O371" s="66">
        <f t="shared" si="46"/>
        <v>7431.0955476381714</v>
      </c>
      <c r="P371" s="66">
        <f t="shared" si="47"/>
        <v>7477.3043088126333</v>
      </c>
      <c r="Q371" s="66">
        <f t="shared" si="48"/>
        <v>7762.2675601964829</v>
      </c>
      <c r="R371" s="66">
        <f t="shared" si="49"/>
        <v>7511.6474033629784</v>
      </c>
      <c r="S371" s="67">
        <f>E371/INDEX('CCG overall weighted population'!$F$4:$F$195,MATCH(A371,'CCG overall weighted population'!$A$4:$A$195,0))*INDEX('CCG overall weighted population'!$T$4:$T$195,MATCH(A371,'CCG overall weighted population'!$A$4:$A$195,0))</f>
        <v>0</v>
      </c>
      <c r="T371" s="66">
        <f t="shared" si="50"/>
        <v>9427.8610808555022</v>
      </c>
      <c r="U371" s="66">
        <f t="shared" si="51"/>
        <v>9427.8610808555022</v>
      </c>
      <c r="V371" s="81">
        <f t="shared" si="52"/>
        <v>7508.1990911222338</v>
      </c>
      <c r="W371" s="110">
        <f t="shared" si="53"/>
        <v>0.88719678360519461</v>
      </c>
    </row>
    <row r="372" spans="1:23" x14ac:dyDescent="0.2">
      <c r="A372" s="31" t="s">
        <v>22</v>
      </c>
      <c r="B372" s="25" t="s">
        <v>232</v>
      </c>
      <c r="C372" s="53" t="s">
        <v>14089</v>
      </c>
      <c r="D372" s="25" t="s">
        <v>14088</v>
      </c>
      <c r="E372" s="97">
        <v>8937.5830078125</v>
      </c>
      <c r="F372" s="27">
        <v>9853.765625</v>
      </c>
      <c r="G372" s="27">
        <v>8001.85302734375</v>
      </c>
      <c r="H372" s="27">
        <v>9306.3056640625</v>
      </c>
      <c r="I372" s="27">
        <v>11184.013671875</v>
      </c>
      <c r="J372" s="27">
        <f t="shared" si="45"/>
        <v>9708.3656956526447</v>
      </c>
      <c r="K372" s="28">
        <v>0.96467119455337524</v>
      </c>
      <c r="L372" s="28">
        <v>0.99900263547897339</v>
      </c>
      <c r="M372" s="27">
        <v>9466.4130859375</v>
      </c>
      <c r="N372" s="27">
        <v>19401.295789179076</v>
      </c>
      <c r="O372" s="66">
        <f t="shared" si="46"/>
        <v>10290.156494778803</v>
      </c>
      <c r="P372" s="66">
        <f t="shared" si="47"/>
        <v>10354.143746842356</v>
      </c>
      <c r="Q372" s="66">
        <f t="shared" si="48"/>
        <v>10459.901356261658</v>
      </c>
      <c r="R372" s="66">
        <f t="shared" si="49"/>
        <v>10366.889402859641</v>
      </c>
      <c r="S372" s="67">
        <f>E372/INDEX('CCG overall weighted population'!$F$4:$F$195,MATCH(A372,'CCG overall weighted population'!$A$4:$A$195,0))*INDEX('CCG overall weighted population'!$T$4:$T$195,MATCH(A372,'CCG overall weighted population'!$A$4:$A$195,0))</f>
        <v>0</v>
      </c>
      <c r="T372" s="66">
        <f t="shared" si="50"/>
        <v>13011.472435060841</v>
      </c>
      <c r="U372" s="66">
        <f t="shared" si="51"/>
        <v>13011.472435060841</v>
      </c>
      <c r="V372" s="81">
        <f t="shared" si="52"/>
        <v>10362.130357379108</v>
      </c>
      <c r="W372" s="110">
        <f t="shared" si="53"/>
        <v>1.1593884329042188</v>
      </c>
    </row>
    <row r="373" spans="1:23" x14ac:dyDescent="0.2">
      <c r="A373" s="31" t="s">
        <v>22</v>
      </c>
      <c r="B373" s="25" t="s">
        <v>232</v>
      </c>
      <c r="C373" s="53" t="s">
        <v>14087</v>
      </c>
      <c r="D373" s="25" t="s">
        <v>14086</v>
      </c>
      <c r="E373" s="97">
        <v>7655.9169921875</v>
      </c>
      <c r="F373" s="27">
        <v>8527.609375</v>
      </c>
      <c r="G373" s="27">
        <v>7762.19580078125</v>
      </c>
      <c r="H373" s="27">
        <v>7707.19921875</v>
      </c>
      <c r="I373" s="27">
        <v>8986.3701171875</v>
      </c>
      <c r="J373" s="27">
        <f t="shared" si="45"/>
        <v>8374.6861523800981</v>
      </c>
      <c r="K373" s="28">
        <v>0.96467119455337524</v>
      </c>
      <c r="L373" s="28">
        <v>0.99900263547897339</v>
      </c>
      <c r="M373" s="27">
        <v>8768.740234375</v>
      </c>
      <c r="N373" s="27">
        <v>10956.444052118746</v>
      </c>
      <c r="O373" s="66">
        <f t="shared" si="46"/>
        <v>8319.5673170374448</v>
      </c>
      <c r="P373" s="66">
        <f t="shared" si="47"/>
        <v>8371.3008597921234</v>
      </c>
      <c r="Q373" s="66">
        <f t="shared" si="48"/>
        <v>8987.510616149375</v>
      </c>
      <c r="R373" s="66">
        <f t="shared" si="49"/>
        <v>8445.564996738387</v>
      </c>
      <c r="S373" s="67">
        <f>E373/INDEX('CCG overall weighted population'!$F$4:$F$195,MATCH(A373,'CCG overall weighted population'!$A$4:$A$195,0))*INDEX('CCG overall weighted population'!$T$4:$T$195,MATCH(A373,'CCG overall weighted population'!$A$4:$A$195,0))</f>
        <v>0</v>
      </c>
      <c r="T373" s="66">
        <f t="shared" si="50"/>
        <v>10600.020110493702</v>
      </c>
      <c r="U373" s="66">
        <f t="shared" si="51"/>
        <v>10600.020110493702</v>
      </c>
      <c r="V373" s="81">
        <f t="shared" si="52"/>
        <v>8441.6879583745776</v>
      </c>
      <c r="W373" s="110">
        <f t="shared" si="53"/>
        <v>1.1026357740018498</v>
      </c>
    </row>
    <row r="374" spans="1:23" x14ac:dyDescent="0.2">
      <c r="A374" s="31" t="s">
        <v>22</v>
      </c>
      <c r="B374" s="25" t="s">
        <v>232</v>
      </c>
      <c r="C374" s="53" t="s">
        <v>14085</v>
      </c>
      <c r="D374" s="25" t="s">
        <v>14084</v>
      </c>
      <c r="E374" s="97">
        <v>7927.333984375</v>
      </c>
      <c r="F374" s="27">
        <v>9453.7666015625</v>
      </c>
      <c r="G374" s="27">
        <v>8858.6240234375</v>
      </c>
      <c r="H374" s="27">
        <v>5564.31689453125</v>
      </c>
      <c r="I374" s="27">
        <v>7007.61767578125</v>
      </c>
      <c r="J374" s="27">
        <f t="shared" si="45"/>
        <v>8730.8313159033078</v>
      </c>
      <c r="K374" s="28">
        <v>0.96467119455337524</v>
      </c>
      <c r="L374" s="28">
        <v>0.99900263547897339</v>
      </c>
      <c r="M374" s="27">
        <v>8652.6416015625</v>
      </c>
      <c r="N374" s="27">
        <v>7594.7050592592104</v>
      </c>
      <c r="O374" s="66">
        <f t="shared" si="46"/>
        <v>8304.4917731566675</v>
      </c>
      <c r="P374" s="66">
        <f t="shared" si="47"/>
        <v>8356.1315716979534</v>
      </c>
      <c r="Q374" s="66">
        <f t="shared" si="48"/>
        <v>8546.8479473321713</v>
      </c>
      <c r="R374" s="66">
        <f t="shared" si="49"/>
        <v>8379.1162565262512</v>
      </c>
      <c r="S374" s="67">
        <f>E374/INDEX('CCG overall weighted population'!$F$4:$F$195,MATCH(A374,'CCG overall weighted population'!$A$4:$A$195,0))*INDEX('CCG overall weighted population'!$T$4:$T$195,MATCH(A374,'CCG overall weighted population'!$A$4:$A$195,0))</f>
        <v>0</v>
      </c>
      <c r="T374" s="66">
        <f t="shared" si="50"/>
        <v>10516.620363663546</v>
      </c>
      <c r="U374" s="66">
        <f t="shared" si="51"/>
        <v>10516.620363663546</v>
      </c>
      <c r="V374" s="81">
        <f t="shared" si="52"/>
        <v>8375.2697222572097</v>
      </c>
      <c r="W374" s="110">
        <f t="shared" si="53"/>
        <v>1.0565052183704009</v>
      </c>
    </row>
    <row r="375" spans="1:23" x14ac:dyDescent="0.2">
      <c r="A375" s="31" t="s">
        <v>22</v>
      </c>
      <c r="B375" s="25" t="s">
        <v>232</v>
      </c>
      <c r="C375" s="53" t="s">
        <v>14083</v>
      </c>
      <c r="D375" s="25" t="s">
        <v>14082</v>
      </c>
      <c r="E375" s="97">
        <v>3589.66650390625</v>
      </c>
      <c r="F375" s="27">
        <v>3646.909912109375</v>
      </c>
      <c r="G375" s="27">
        <v>2903.976806640625</v>
      </c>
      <c r="H375" s="27">
        <v>3878.211669921875</v>
      </c>
      <c r="I375" s="27">
        <v>4348.47021484375</v>
      </c>
      <c r="J375" s="27">
        <f t="shared" si="45"/>
        <v>3663.1485324493638</v>
      </c>
      <c r="K375" s="28">
        <v>0.96467119455337524</v>
      </c>
      <c r="L375" s="28">
        <v>0.99900263547897339</v>
      </c>
      <c r="M375" s="27">
        <v>3710.388916015625</v>
      </c>
      <c r="N375" s="27">
        <v>6737.4871327399796</v>
      </c>
      <c r="O375" s="66">
        <f t="shared" si="46"/>
        <v>3826.4862478572727</v>
      </c>
      <c r="P375" s="66">
        <f t="shared" si="47"/>
        <v>3850.2804768550141</v>
      </c>
      <c r="Q375" s="66">
        <f t="shared" si="48"/>
        <v>4013.0987376880607</v>
      </c>
      <c r="R375" s="66">
        <f t="shared" si="49"/>
        <v>3869.9029471179606</v>
      </c>
      <c r="S375" s="67">
        <f>E375/INDEX('CCG overall weighted population'!$F$4:$F$195,MATCH(A375,'CCG overall weighted population'!$A$4:$A$195,0))*INDEX('CCG overall weighted population'!$T$4:$T$195,MATCH(A375,'CCG overall weighted population'!$A$4:$A$195,0))</f>
        <v>0</v>
      </c>
      <c r="T375" s="66">
        <f t="shared" si="50"/>
        <v>4857.1112863320859</v>
      </c>
      <c r="U375" s="66">
        <f t="shared" si="51"/>
        <v>4857.1112863320859</v>
      </c>
      <c r="V375" s="81">
        <f t="shared" si="52"/>
        <v>3868.1264215455458</v>
      </c>
      <c r="W375" s="110">
        <f t="shared" si="53"/>
        <v>1.0775726428447538</v>
      </c>
    </row>
    <row r="376" spans="1:23" x14ac:dyDescent="0.2">
      <c r="A376" s="31" t="s">
        <v>22</v>
      </c>
      <c r="B376" s="25" t="s">
        <v>232</v>
      </c>
      <c r="C376" s="53" t="s">
        <v>14081</v>
      </c>
      <c r="D376" s="25" t="s">
        <v>14080</v>
      </c>
      <c r="E376" s="97">
        <v>7176.16650390625</v>
      </c>
      <c r="F376" s="27">
        <v>8655.787109375</v>
      </c>
      <c r="G376" s="27">
        <v>7946.56591796875</v>
      </c>
      <c r="H376" s="27">
        <v>6894.47705078125</v>
      </c>
      <c r="I376" s="27">
        <v>5915.037109375</v>
      </c>
      <c r="J376" s="27">
        <f t="shared" si="45"/>
        <v>8232.1750031859465</v>
      </c>
      <c r="K376" s="28">
        <v>0.96467119455337524</v>
      </c>
      <c r="L376" s="28">
        <v>0.99900263547897339</v>
      </c>
      <c r="M376" s="27">
        <v>7864.369140625</v>
      </c>
      <c r="N376" s="27">
        <v>7123.9472491406023</v>
      </c>
      <c r="O376" s="66">
        <f t="shared" si="46"/>
        <v>7826.6207678951851</v>
      </c>
      <c r="P376" s="66">
        <f t="shared" si="47"/>
        <v>7875.2890224679168</v>
      </c>
      <c r="Q376" s="66">
        <f t="shared" si="48"/>
        <v>7790.3269514765607</v>
      </c>
      <c r="R376" s="66">
        <f t="shared" si="49"/>
        <v>7865.0495953730906</v>
      </c>
      <c r="S376" s="67">
        <f>E376/INDEX('CCG overall weighted population'!$F$4:$F$195,MATCH(A376,'CCG overall weighted population'!$A$4:$A$195,0))*INDEX('CCG overall weighted population'!$T$4:$T$195,MATCH(A376,'CCG overall weighted population'!$A$4:$A$195,0))</f>
        <v>0</v>
      </c>
      <c r="T376" s="66">
        <f t="shared" si="50"/>
        <v>9871.4158156596804</v>
      </c>
      <c r="U376" s="66">
        <f t="shared" si="51"/>
        <v>9871.4158156596804</v>
      </c>
      <c r="V376" s="81">
        <f t="shared" si="52"/>
        <v>7861.4390495983189</v>
      </c>
      <c r="W376" s="110">
        <f t="shared" si="53"/>
        <v>1.0954928436121221</v>
      </c>
    </row>
    <row r="377" spans="1:23" x14ac:dyDescent="0.2">
      <c r="A377" s="31" t="s">
        <v>22</v>
      </c>
      <c r="B377" s="25" t="s">
        <v>232</v>
      </c>
      <c r="C377" s="53" t="s">
        <v>14079</v>
      </c>
      <c r="D377" s="25" t="s">
        <v>14078</v>
      </c>
      <c r="E377" s="97">
        <v>17317.25</v>
      </c>
      <c r="F377" s="27">
        <v>18824.537109375</v>
      </c>
      <c r="G377" s="27">
        <v>14512.2548828125</v>
      </c>
      <c r="H377" s="27">
        <v>13248.71875</v>
      </c>
      <c r="I377" s="27">
        <v>11888.5</v>
      </c>
      <c r="J377" s="27">
        <f t="shared" si="45"/>
        <v>17423.42582705689</v>
      </c>
      <c r="K377" s="28">
        <v>0.96467119455337524</v>
      </c>
      <c r="L377" s="28">
        <v>0.99900263547897339</v>
      </c>
      <c r="M377" s="27">
        <v>16700.873046875</v>
      </c>
      <c r="N377" s="27">
        <v>19637.703584840401</v>
      </c>
      <c r="O377" s="66">
        <f t="shared" si="46"/>
        <v>17004.505380521645</v>
      </c>
      <c r="P377" s="66">
        <f t="shared" si="47"/>
        <v>17110.244449947026</v>
      </c>
      <c r="Q377" s="66">
        <f t="shared" si="48"/>
        <v>16994.55610067154</v>
      </c>
      <c r="R377" s="66">
        <f t="shared" si="49"/>
        <v>17096.301964737977</v>
      </c>
      <c r="S377" s="67">
        <f>E377/INDEX('CCG overall weighted population'!$F$4:$F$195,MATCH(A377,'CCG overall weighted population'!$A$4:$A$195,0))*INDEX('CCG overall weighted population'!$T$4:$T$195,MATCH(A377,'CCG overall weighted population'!$A$4:$A$195,0))</f>
        <v>0</v>
      </c>
      <c r="T377" s="66">
        <f t="shared" si="50"/>
        <v>21457.551355212086</v>
      </c>
      <c r="U377" s="66">
        <f t="shared" si="51"/>
        <v>21457.551355212086</v>
      </c>
      <c r="V377" s="81">
        <f t="shared" si="52"/>
        <v>17088.453701345039</v>
      </c>
      <c r="W377" s="110">
        <f t="shared" si="53"/>
        <v>0.98678795428518029</v>
      </c>
    </row>
    <row r="378" spans="1:23" x14ac:dyDescent="0.2">
      <c r="A378" s="31" t="s">
        <v>22</v>
      </c>
      <c r="B378" s="25" t="s">
        <v>232</v>
      </c>
      <c r="C378" s="53" t="s">
        <v>14077</v>
      </c>
      <c r="D378" s="25" t="s">
        <v>14076</v>
      </c>
      <c r="E378" s="97">
        <v>7430.75</v>
      </c>
      <c r="F378" s="27">
        <v>8945.1669921875</v>
      </c>
      <c r="G378" s="27">
        <v>10154.7373046875</v>
      </c>
      <c r="H378" s="27">
        <v>8566.54296875</v>
      </c>
      <c r="I378" s="27">
        <v>7213.49658203125</v>
      </c>
      <c r="J378" s="27">
        <f t="shared" si="45"/>
        <v>8893.8656567682883</v>
      </c>
      <c r="K378" s="28">
        <v>0.96467119455337524</v>
      </c>
      <c r="L378" s="28">
        <v>0.99900263547897339</v>
      </c>
      <c r="M378" s="27">
        <v>9275.1494140625</v>
      </c>
      <c r="N378" s="27">
        <v>9809.704035001907</v>
      </c>
      <c r="O378" s="66">
        <f t="shared" si="46"/>
        <v>8659.3591375922697</v>
      </c>
      <c r="P378" s="66">
        <f t="shared" si="47"/>
        <v>8713.2056068978709</v>
      </c>
      <c r="Q378" s="66">
        <f t="shared" si="48"/>
        <v>9328.6048761564416</v>
      </c>
      <c r="R378" s="66">
        <f t="shared" si="49"/>
        <v>8787.3720658631082</v>
      </c>
      <c r="S378" s="67">
        <f>E378/INDEX('CCG overall weighted population'!$F$4:$F$195,MATCH(A378,'CCG overall weighted population'!$A$4:$A$195,0))*INDEX('CCG overall weighted population'!$T$4:$T$195,MATCH(A378,'CCG overall weighted population'!$A$4:$A$195,0))</f>
        <v>0</v>
      </c>
      <c r="T378" s="66">
        <f t="shared" si="50"/>
        <v>11029.021818257503</v>
      </c>
      <c r="U378" s="66">
        <f t="shared" si="51"/>
        <v>11029.021818257503</v>
      </c>
      <c r="V378" s="81">
        <f t="shared" si="52"/>
        <v>8783.3381168461274</v>
      </c>
      <c r="W378" s="110">
        <f t="shared" si="53"/>
        <v>1.1820257870129027</v>
      </c>
    </row>
    <row r="379" spans="1:23" x14ac:dyDescent="0.2">
      <c r="A379" s="31" t="s">
        <v>22</v>
      </c>
      <c r="B379" s="25" t="s">
        <v>232</v>
      </c>
      <c r="C379" s="53" t="s">
        <v>14075</v>
      </c>
      <c r="D379" s="25" t="s">
        <v>14074</v>
      </c>
      <c r="E379" s="97">
        <v>4639.33349609375</v>
      </c>
      <c r="F379" s="27">
        <v>4773.3994140625</v>
      </c>
      <c r="G379" s="27">
        <v>4163.14404296875</v>
      </c>
      <c r="H379" s="27">
        <v>4021.779541015625</v>
      </c>
      <c r="I379" s="27">
        <v>4642.90966796875</v>
      </c>
      <c r="J379" s="27">
        <f t="shared" si="45"/>
        <v>4616.1878145682176</v>
      </c>
      <c r="K379" s="28">
        <v>0.96467119455337524</v>
      </c>
      <c r="L379" s="28">
        <v>0.99900263547897339</v>
      </c>
      <c r="M379" s="27">
        <v>4719.18994140625</v>
      </c>
      <c r="N379" s="27">
        <v>4944.6009284717429</v>
      </c>
      <c r="O379" s="66">
        <f t="shared" si="46"/>
        <v>4480.311515526635</v>
      </c>
      <c r="P379" s="66">
        <f t="shared" si="47"/>
        <v>4508.171424402919</v>
      </c>
      <c r="Q379" s="66">
        <f t="shared" si="48"/>
        <v>4741.7310401127997</v>
      </c>
      <c r="R379" s="66">
        <f t="shared" si="49"/>
        <v>4536.3194748147325</v>
      </c>
      <c r="S379" s="67">
        <f>E379/INDEX('CCG overall weighted population'!$F$4:$F$195,MATCH(A379,'CCG overall weighted population'!$A$4:$A$195,0))*INDEX('CCG overall weighted population'!$T$4:$T$195,MATCH(A379,'CCG overall weighted population'!$A$4:$A$195,0))</f>
        <v>0</v>
      </c>
      <c r="T379" s="66">
        <f t="shared" si="50"/>
        <v>5693.5299981979279</v>
      </c>
      <c r="U379" s="66">
        <f t="shared" si="51"/>
        <v>5693.5299981979279</v>
      </c>
      <c r="V379" s="81">
        <f t="shared" si="52"/>
        <v>4534.2370227063011</v>
      </c>
      <c r="W379" s="110">
        <f t="shared" si="53"/>
        <v>0.97734664397893822</v>
      </c>
    </row>
    <row r="380" spans="1:23" x14ac:dyDescent="0.2">
      <c r="A380" s="31" t="s">
        <v>22</v>
      </c>
      <c r="B380" s="25" t="s">
        <v>232</v>
      </c>
      <c r="C380" s="53" t="s">
        <v>14073</v>
      </c>
      <c r="D380" s="25" t="s">
        <v>14072</v>
      </c>
      <c r="E380" s="97">
        <v>5919.58349609375</v>
      </c>
      <c r="F380" s="27">
        <v>6648.279296875</v>
      </c>
      <c r="G380" s="27">
        <v>6778.0400390625</v>
      </c>
      <c r="H380" s="27">
        <v>7588.06298828125</v>
      </c>
      <c r="I380" s="27">
        <v>5899.64013671875</v>
      </c>
      <c r="J380" s="27">
        <f t="shared" si="45"/>
        <v>6766.244820983944</v>
      </c>
      <c r="K380" s="28">
        <v>0.96467119455337524</v>
      </c>
      <c r="L380" s="28">
        <v>0.99900263547897339</v>
      </c>
      <c r="M380" s="27">
        <v>6847.7177734375</v>
      </c>
      <c r="N380" s="27">
        <v>8026.376743153337</v>
      </c>
      <c r="O380" s="66">
        <f t="shared" si="46"/>
        <v>6642.1315306682864</v>
      </c>
      <c r="P380" s="66">
        <f t="shared" si="47"/>
        <v>6683.4342790480405</v>
      </c>
      <c r="Q380" s="66">
        <f t="shared" si="48"/>
        <v>6965.5836704090834</v>
      </c>
      <c r="R380" s="66">
        <f t="shared" si="49"/>
        <v>6717.4382538685777</v>
      </c>
      <c r="S380" s="67">
        <f>E380/INDEX('CCG overall weighted population'!$F$4:$F$195,MATCH(A380,'CCG overall weighted population'!$A$4:$A$195,0))*INDEX('CCG overall weighted population'!$T$4:$T$195,MATCH(A380,'CCG overall weighted population'!$A$4:$A$195,0))</f>
        <v>0</v>
      </c>
      <c r="T380" s="66">
        <f t="shared" si="50"/>
        <v>8431.0499782436618</v>
      </c>
      <c r="U380" s="66">
        <f t="shared" si="51"/>
        <v>8431.0499782436618</v>
      </c>
      <c r="V380" s="81">
        <f t="shared" si="52"/>
        <v>6714.3545329065291</v>
      </c>
      <c r="W380" s="110">
        <f t="shared" si="53"/>
        <v>1.1342613103332755</v>
      </c>
    </row>
    <row r="381" spans="1:23" x14ac:dyDescent="0.2">
      <c r="A381" s="31" t="s">
        <v>22</v>
      </c>
      <c r="B381" s="25" t="s">
        <v>232</v>
      </c>
      <c r="C381" s="53" t="s">
        <v>14071</v>
      </c>
      <c r="D381" s="25" t="s">
        <v>14070</v>
      </c>
      <c r="E381" s="97">
        <v>5410.16650390625</v>
      </c>
      <c r="F381" s="27">
        <v>5811.14306640625</v>
      </c>
      <c r="G381" s="27">
        <v>4557.33349609375</v>
      </c>
      <c r="H381" s="27">
        <v>6318.6943359375</v>
      </c>
      <c r="I381" s="27">
        <v>6828.5166015625</v>
      </c>
      <c r="J381" s="27">
        <f t="shared" si="45"/>
        <v>5849.1692644881496</v>
      </c>
      <c r="K381" s="28">
        <v>0.96467119455337524</v>
      </c>
      <c r="L381" s="28">
        <v>0.99900263547897339</v>
      </c>
      <c r="M381" s="27">
        <v>5538.974609375</v>
      </c>
      <c r="N381" s="27">
        <v>7401.9133926063614</v>
      </c>
      <c r="O381" s="66">
        <f t="shared" si="46"/>
        <v>5786.5368064759859</v>
      </c>
      <c r="P381" s="66">
        <f t="shared" si="47"/>
        <v>5822.5192125160565</v>
      </c>
      <c r="Q381" s="66">
        <f t="shared" si="48"/>
        <v>5725.2684876981366</v>
      </c>
      <c r="R381" s="66">
        <f t="shared" si="49"/>
        <v>5810.798786035476</v>
      </c>
      <c r="S381" s="67">
        <f>E381/INDEX('CCG overall weighted population'!$F$4:$F$195,MATCH(A381,'CCG overall weighted population'!$A$4:$A$195,0))*INDEX('CCG overall weighted population'!$T$4:$T$195,MATCH(A381,'CCG overall weighted population'!$A$4:$A$195,0))</f>
        <v>0</v>
      </c>
      <c r="T381" s="66">
        <f t="shared" si="50"/>
        <v>7293.1276964650424</v>
      </c>
      <c r="U381" s="66">
        <f t="shared" si="51"/>
        <v>7293.1276964650424</v>
      </c>
      <c r="V381" s="81">
        <f t="shared" si="52"/>
        <v>5808.1312688443177</v>
      </c>
      <c r="W381" s="110">
        <f t="shared" si="53"/>
        <v>1.0735586907816477</v>
      </c>
    </row>
    <row r="382" spans="1:23" x14ac:dyDescent="0.2">
      <c r="A382" s="31" t="s">
        <v>22</v>
      </c>
      <c r="B382" s="25" t="s">
        <v>232</v>
      </c>
      <c r="C382" s="53" t="s">
        <v>14069</v>
      </c>
      <c r="D382" s="25" t="s">
        <v>14068</v>
      </c>
      <c r="E382" s="97">
        <v>10355.5</v>
      </c>
      <c r="F382" s="27">
        <v>10534.435546875</v>
      </c>
      <c r="G382" s="27">
        <v>9379.3388671875</v>
      </c>
      <c r="H382" s="27">
        <v>10904.66015625</v>
      </c>
      <c r="I382" s="27">
        <v>13273.630859375</v>
      </c>
      <c r="J382" s="27">
        <f t="shared" si="45"/>
        <v>10629.94629018621</v>
      </c>
      <c r="K382" s="28">
        <v>0.96467119455337524</v>
      </c>
      <c r="L382" s="28">
        <v>0.99900263547897339</v>
      </c>
      <c r="M382" s="27">
        <v>10691.6279296875</v>
      </c>
      <c r="N382" s="27">
        <v>14508.63252183909</v>
      </c>
      <c r="O382" s="66">
        <f t="shared" si="46"/>
        <v>10617.96811652621</v>
      </c>
      <c r="P382" s="66">
        <f t="shared" si="47"/>
        <v>10683.993798703121</v>
      </c>
      <c r="Q382" s="66">
        <f t="shared" si="48"/>
        <v>11073.328388902661</v>
      </c>
      <c r="R382" s="66">
        <f t="shared" si="49"/>
        <v>10730.915479228628</v>
      </c>
      <c r="S382" s="67">
        <f>E382/INDEX('CCG overall weighted population'!$F$4:$F$195,MATCH(A382,'CCG overall weighted population'!$A$4:$A$195,0))*INDEX('CCG overall weighted population'!$T$4:$T$195,MATCH(A382,'CCG overall weighted population'!$A$4:$A$195,0))</f>
        <v>0</v>
      </c>
      <c r="T382" s="66">
        <f t="shared" si="50"/>
        <v>13468.361196410209</v>
      </c>
      <c r="U382" s="66">
        <f t="shared" si="51"/>
        <v>13468.361196410209</v>
      </c>
      <c r="V382" s="81">
        <f t="shared" si="52"/>
        <v>10725.989323191956</v>
      </c>
      <c r="W382" s="110">
        <f t="shared" si="53"/>
        <v>1.0357770579104781</v>
      </c>
    </row>
    <row r="383" spans="1:23" x14ac:dyDescent="0.2">
      <c r="A383" s="31" t="s">
        <v>22</v>
      </c>
      <c r="B383" s="25" t="s">
        <v>232</v>
      </c>
      <c r="C383" s="53" t="s">
        <v>14067</v>
      </c>
      <c r="D383" s="25" t="s">
        <v>14066</v>
      </c>
      <c r="E383" s="97">
        <v>7813.3330078125</v>
      </c>
      <c r="F383" s="27">
        <v>8230.2861328125</v>
      </c>
      <c r="G383" s="27">
        <v>6828.0830078125</v>
      </c>
      <c r="H383" s="27">
        <v>4979.546875</v>
      </c>
      <c r="I383" s="27">
        <v>8760.7177734375</v>
      </c>
      <c r="J383" s="27">
        <f t="shared" si="45"/>
        <v>7675.3078763857557</v>
      </c>
      <c r="K383" s="28">
        <v>0.96467119455337524</v>
      </c>
      <c r="L383" s="28">
        <v>0.99900263547897339</v>
      </c>
      <c r="M383" s="27">
        <v>7732.0732421875</v>
      </c>
      <c r="N383" s="27">
        <v>10139.751263750217</v>
      </c>
      <c r="O383" s="66">
        <f t="shared" si="46"/>
        <v>7634.2644261757869</v>
      </c>
      <c r="P383" s="66">
        <f t="shared" si="47"/>
        <v>7681.7365518334855</v>
      </c>
      <c r="Q383" s="66">
        <f t="shared" si="48"/>
        <v>7972.8410443437715</v>
      </c>
      <c r="R383" s="66">
        <f t="shared" si="49"/>
        <v>7716.8197741850036</v>
      </c>
      <c r="S383" s="67">
        <f>E383/INDEX('CCG overall weighted population'!$F$4:$F$195,MATCH(A383,'CCG overall weighted population'!$A$4:$A$195,0))*INDEX('CCG overall weighted population'!$T$4:$T$195,MATCH(A383,'CCG overall weighted population'!$A$4:$A$195,0))</f>
        <v>0</v>
      </c>
      <c r="T383" s="66">
        <f t="shared" si="50"/>
        <v>9685.3727165685686</v>
      </c>
      <c r="U383" s="66">
        <f t="shared" si="51"/>
        <v>9685.3727165685686</v>
      </c>
      <c r="V383" s="81">
        <f t="shared" si="52"/>
        <v>7713.2772750955182</v>
      </c>
      <c r="W383" s="110">
        <f t="shared" si="53"/>
        <v>0.98719423162727904</v>
      </c>
    </row>
    <row r="384" spans="1:23" x14ac:dyDescent="0.2">
      <c r="A384" s="31" t="s">
        <v>22</v>
      </c>
      <c r="B384" s="25" t="s">
        <v>232</v>
      </c>
      <c r="C384" s="53" t="s">
        <v>14065</v>
      </c>
      <c r="D384" s="25" t="s">
        <v>14064</v>
      </c>
      <c r="E384" s="97">
        <v>4406.58349609375</v>
      </c>
      <c r="F384" s="27">
        <v>4671.90283203125</v>
      </c>
      <c r="G384" s="27">
        <v>4385.9814453125</v>
      </c>
      <c r="H384" s="27">
        <v>4767.357421875</v>
      </c>
      <c r="I384" s="27">
        <v>4786.16064453125</v>
      </c>
      <c r="J384" s="27">
        <f t="shared" si="45"/>
        <v>4672.6286733694669</v>
      </c>
      <c r="K384" s="28">
        <v>0.96467119455337524</v>
      </c>
      <c r="L384" s="28">
        <v>0.99900263547897339</v>
      </c>
      <c r="M384" s="27">
        <v>4820.7958984375</v>
      </c>
      <c r="N384" s="27">
        <v>6043.1844041702652</v>
      </c>
      <c r="O384" s="66">
        <f t="shared" si="46"/>
        <v>4635.1363115996501</v>
      </c>
      <c r="P384" s="66">
        <f t="shared" si="47"/>
        <v>4663.9589670830474</v>
      </c>
      <c r="Q384" s="66">
        <f t="shared" si="48"/>
        <v>4943.0347490107761</v>
      </c>
      <c r="R384" s="66">
        <f t="shared" si="49"/>
        <v>4697.5925177914696</v>
      </c>
      <c r="S384" s="67">
        <f>E384/INDEX('CCG overall weighted population'!$F$4:$F$195,MATCH(A384,'CCG overall weighted population'!$A$4:$A$195,0))*INDEX('CCG overall weighted population'!$T$4:$T$195,MATCH(A384,'CCG overall weighted population'!$A$4:$A$195,0))</f>
        <v>0</v>
      </c>
      <c r="T384" s="66">
        <f t="shared" si="50"/>
        <v>5895.9436318025619</v>
      </c>
      <c r="U384" s="66">
        <f t="shared" si="51"/>
        <v>5895.9436318025619</v>
      </c>
      <c r="V384" s="81">
        <f t="shared" si="52"/>
        <v>4695.4360313496436</v>
      </c>
      <c r="W384" s="110">
        <f t="shared" si="53"/>
        <v>1.0655502240027788</v>
      </c>
    </row>
    <row r="385" spans="1:23" x14ac:dyDescent="0.2">
      <c r="A385" s="31" t="s">
        <v>22</v>
      </c>
      <c r="B385" s="25" t="s">
        <v>232</v>
      </c>
      <c r="C385" s="53" t="s">
        <v>14063</v>
      </c>
      <c r="D385" s="25" t="s">
        <v>14062</v>
      </c>
      <c r="E385" s="97">
        <v>8479.75</v>
      </c>
      <c r="F385" s="27">
        <v>7336.13134765625</v>
      </c>
      <c r="G385" s="27">
        <v>6856.23828125</v>
      </c>
      <c r="H385" s="27">
        <v>7144.83642578125</v>
      </c>
      <c r="I385" s="27">
        <v>12551.6533203125</v>
      </c>
      <c r="J385" s="27">
        <f t="shared" si="45"/>
        <v>7493.9676022176891</v>
      </c>
      <c r="K385" s="28">
        <v>0.96467119455337524</v>
      </c>
      <c r="L385" s="28">
        <v>0.99900263547897339</v>
      </c>
      <c r="M385" s="27">
        <v>7397.37451171875</v>
      </c>
      <c r="N385" s="27">
        <v>8625.73899541008</v>
      </c>
      <c r="O385" s="66">
        <f t="shared" si="46"/>
        <v>7331.0743517354149</v>
      </c>
      <c r="P385" s="66">
        <f t="shared" si="47"/>
        <v>7376.6611513802172</v>
      </c>
      <c r="Q385" s="66">
        <f t="shared" si="48"/>
        <v>7520.2109600878839</v>
      </c>
      <c r="R385" s="66">
        <f t="shared" si="49"/>
        <v>7393.9614335365668</v>
      </c>
      <c r="S385" s="67">
        <f>E385/INDEX('CCG overall weighted population'!$F$4:$F$195,MATCH(A385,'CCG overall weighted population'!$A$4:$A$195,0))*INDEX('CCG overall weighted population'!$T$4:$T$195,MATCH(A385,'CCG overall weighted population'!$A$4:$A$195,0))</f>
        <v>0</v>
      </c>
      <c r="T385" s="66">
        <f t="shared" si="50"/>
        <v>9280.1535388065477</v>
      </c>
      <c r="U385" s="66">
        <f t="shared" si="51"/>
        <v>9280.1535388065477</v>
      </c>
      <c r="V385" s="81">
        <f t="shared" si="52"/>
        <v>7390.567146458151</v>
      </c>
      <c r="W385" s="110">
        <f t="shared" si="53"/>
        <v>0.87155483905282005</v>
      </c>
    </row>
    <row r="386" spans="1:23" x14ac:dyDescent="0.2">
      <c r="A386" s="31" t="s">
        <v>22</v>
      </c>
      <c r="B386" s="25" t="s">
        <v>232</v>
      </c>
      <c r="C386" s="53" t="s">
        <v>14061</v>
      </c>
      <c r="D386" s="25" t="s">
        <v>14060</v>
      </c>
      <c r="E386" s="97">
        <v>2139.41650390625</v>
      </c>
      <c r="F386" s="27">
        <v>2227.30908203125</v>
      </c>
      <c r="G386" s="27">
        <v>2668.818603515625</v>
      </c>
      <c r="H386" s="27">
        <v>1857.6859130859375</v>
      </c>
      <c r="I386" s="27">
        <v>2391.679443359375</v>
      </c>
      <c r="J386" s="27">
        <f t="shared" si="45"/>
        <v>2207.0846568621387</v>
      </c>
      <c r="K386" s="28">
        <v>0.96467119455337524</v>
      </c>
      <c r="L386" s="28">
        <v>0.99900263547897339</v>
      </c>
      <c r="M386" s="27">
        <v>2502.193359375</v>
      </c>
      <c r="N386" s="27">
        <v>2455.7805321260148</v>
      </c>
      <c r="O386" s="66">
        <f t="shared" si="46"/>
        <v>2150.9545396105946</v>
      </c>
      <c r="P386" s="66">
        <f t="shared" si="47"/>
        <v>2164.3298143572074</v>
      </c>
      <c r="Q386" s="66">
        <f t="shared" si="48"/>
        <v>2497.5520766501013</v>
      </c>
      <c r="R386" s="66">
        <f t="shared" si="49"/>
        <v>2204.4889703347967</v>
      </c>
      <c r="S386" s="67">
        <f>E386/INDEX('CCG overall weighted population'!$F$4:$F$195,MATCH(A386,'CCG overall weighted population'!$A$4:$A$195,0))*INDEX('CCG overall weighted population'!$T$4:$T$195,MATCH(A386,'CCG overall weighted population'!$A$4:$A$195,0))</f>
        <v>0</v>
      </c>
      <c r="T386" s="66">
        <f t="shared" si="50"/>
        <v>2766.8518835548357</v>
      </c>
      <c r="U386" s="66">
        <f t="shared" si="51"/>
        <v>2766.8518835548357</v>
      </c>
      <c r="V386" s="81">
        <f t="shared" si="52"/>
        <v>2203.4769731133097</v>
      </c>
      <c r="W386" s="110">
        <f t="shared" si="53"/>
        <v>1.0299429629948609</v>
      </c>
    </row>
    <row r="387" spans="1:23" x14ac:dyDescent="0.2">
      <c r="A387" s="31" t="s">
        <v>22</v>
      </c>
      <c r="B387" s="25" t="s">
        <v>232</v>
      </c>
      <c r="C387" s="53" t="s">
        <v>14059</v>
      </c>
      <c r="D387" s="25" t="s">
        <v>14058</v>
      </c>
      <c r="E387" s="97">
        <v>5077.75</v>
      </c>
      <c r="F387" s="27">
        <v>5556.2509765625</v>
      </c>
      <c r="G387" s="27">
        <v>4227.74853515625</v>
      </c>
      <c r="H387" s="27">
        <v>5339.37646484375</v>
      </c>
      <c r="I387" s="27">
        <v>8570.365234375</v>
      </c>
      <c r="J387" s="27">
        <f t="shared" si="45"/>
        <v>5564.1130304856551</v>
      </c>
      <c r="K387" s="28">
        <v>0.96467119455337524</v>
      </c>
      <c r="L387" s="28">
        <v>0.99900263547897339</v>
      </c>
      <c r="M387" s="27">
        <v>5178.13134765625</v>
      </c>
      <c r="N387" s="27">
        <v>6589.648992053204</v>
      </c>
      <c r="O387" s="66">
        <f t="shared" si="46"/>
        <v>5461.0180005619322</v>
      </c>
      <c r="P387" s="66">
        <f t="shared" si="47"/>
        <v>5494.9762338990886</v>
      </c>
      <c r="Q387" s="66">
        <f t="shared" si="48"/>
        <v>5319.2831120959463</v>
      </c>
      <c r="R387" s="66">
        <f t="shared" si="49"/>
        <v>5473.8021159571117</v>
      </c>
      <c r="S387" s="67">
        <f>E387/INDEX('CCG overall weighted population'!$F$4:$F$195,MATCH(A387,'CCG overall weighted population'!$A$4:$A$195,0))*INDEX('CCG overall weighted population'!$T$4:$T$195,MATCH(A387,'CCG overall weighted population'!$A$4:$A$195,0))</f>
        <v>0</v>
      </c>
      <c r="T387" s="66">
        <f t="shared" si="50"/>
        <v>6870.1635156932871</v>
      </c>
      <c r="U387" s="66">
        <f t="shared" si="51"/>
        <v>6870.1635156932871</v>
      </c>
      <c r="V387" s="81">
        <f t="shared" si="52"/>
        <v>5471.2893011474853</v>
      </c>
      <c r="W387" s="110">
        <f t="shared" si="53"/>
        <v>1.0775026933479366</v>
      </c>
    </row>
    <row r="388" spans="1:23" x14ac:dyDescent="0.2">
      <c r="A388" s="31" t="s">
        <v>22</v>
      </c>
      <c r="B388" s="25" t="s">
        <v>232</v>
      </c>
      <c r="C388" s="53" t="s">
        <v>14057</v>
      </c>
      <c r="D388" s="25" t="s">
        <v>14056</v>
      </c>
      <c r="E388" s="97">
        <v>10313.916015625</v>
      </c>
      <c r="F388" s="27">
        <v>12871.6640625</v>
      </c>
      <c r="G388" s="27">
        <v>13216.72265625</v>
      </c>
      <c r="H388" s="27">
        <v>11248.2626953125</v>
      </c>
      <c r="I388" s="27">
        <v>9817.4287109375</v>
      </c>
      <c r="J388" s="27">
        <f t="shared" ref="J388:J451" si="54">SUMPRODUCT($F388:$I388,$F$1:$I$1)</f>
        <v>12523.27838670402</v>
      </c>
      <c r="K388" s="28">
        <v>0.96467119455337524</v>
      </c>
      <c r="L388" s="28">
        <v>0.99900263547897339</v>
      </c>
      <c r="M388" s="27">
        <v>12442.35546875</v>
      </c>
      <c r="N388" s="27">
        <v>19735.591603619887</v>
      </c>
      <c r="O388" s="66">
        <f t="shared" ref="O388:O451" si="55">(N$1*N388+(1-N$1)*J388)*K388*L388</f>
        <v>12763.854077122844</v>
      </c>
      <c r="P388" s="66">
        <f t="shared" ref="P388:P451" si="56">O388*$E$7330/O$7330</f>
        <v>12843.223516115308</v>
      </c>
      <c r="Q388" s="66">
        <f t="shared" ref="Q388:Q451" si="57">($N$1*N388)+((1-$N$1)*M388)</f>
        <v>13171.679082236989</v>
      </c>
      <c r="R388" s="66">
        <f t="shared" ref="R388:R451" si="58">(P388*$J$1)+(Q388*$M$1)</f>
        <v>12882.808201186541</v>
      </c>
      <c r="S388" s="67">
        <f>E388/INDEX('CCG overall weighted population'!$F$4:$F$195,MATCH(A388,'CCG overall weighted population'!$A$4:$A$195,0))*INDEX('CCG overall weighted population'!$T$4:$T$195,MATCH(A388,'CCG overall weighted population'!$A$4:$A$195,0))</f>
        <v>0</v>
      </c>
      <c r="T388" s="66">
        <f t="shared" ref="T388:T451" si="59">R388/$R$7330*$T$1</f>
        <v>16169.199581667795</v>
      </c>
      <c r="U388" s="66">
        <f t="shared" ref="U388:U451" si="60">T388+S388</f>
        <v>16169.199581667795</v>
      </c>
      <c r="V388" s="81">
        <f t="shared" ref="V388:V451" si="61">U388*$E$7330/$U$7330</f>
        <v>12876.894192869879</v>
      </c>
      <c r="W388" s="110">
        <f t="shared" si="53"/>
        <v>1.2484970959005397</v>
      </c>
    </row>
    <row r="389" spans="1:23" x14ac:dyDescent="0.2">
      <c r="A389" s="31" t="s">
        <v>22</v>
      </c>
      <c r="B389" s="25" t="s">
        <v>232</v>
      </c>
      <c r="C389" s="53" t="s">
        <v>14055</v>
      </c>
      <c r="D389" s="25" t="s">
        <v>14054</v>
      </c>
      <c r="E389" s="97">
        <v>6744.5</v>
      </c>
      <c r="F389" s="27">
        <v>7121.77880859375</v>
      </c>
      <c r="G389" s="27">
        <v>7245.34033203125</v>
      </c>
      <c r="H389" s="27">
        <v>7706.8447265625</v>
      </c>
      <c r="I389" s="27">
        <v>7504.53173828125</v>
      </c>
      <c r="J389" s="27">
        <f t="shared" si="54"/>
        <v>7233.3249701796658</v>
      </c>
      <c r="K389" s="28">
        <v>0.96467119455337524</v>
      </c>
      <c r="L389" s="28">
        <v>0.99900263547897339</v>
      </c>
      <c r="M389" s="27">
        <v>6760.7255859375</v>
      </c>
      <c r="N389" s="27">
        <v>8163.2754496718289</v>
      </c>
      <c r="O389" s="66">
        <f t="shared" si="55"/>
        <v>7060.4410199061085</v>
      </c>
      <c r="P389" s="66">
        <f t="shared" si="56"/>
        <v>7104.3449410417898</v>
      </c>
      <c r="Q389" s="66">
        <f t="shared" si="57"/>
        <v>6900.980572310933</v>
      </c>
      <c r="R389" s="66">
        <f t="shared" si="58"/>
        <v>7079.8359501119812</v>
      </c>
      <c r="S389" s="67">
        <f>E389/INDEX('CCG overall weighted population'!$F$4:$F$195,MATCH(A389,'CCG overall weighted population'!$A$4:$A$195,0))*INDEX('CCG overall weighted population'!$T$4:$T$195,MATCH(A389,'CCG overall weighted population'!$A$4:$A$195,0))</f>
        <v>0</v>
      </c>
      <c r="T389" s="66">
        <f t="shared" si="59"/>
        <v>8885.8949613395471</v>
      </c>
      <c r="U389" s="66">
        <f t="shared" si="60"/>
        <v>8885.8949613395471</v>
      </c>
      <c r="V389" s="81">
        <f t="shared" si="61"/>
        <v>7076.5858661213106</v>
      </c>
      <c r="W389" s="110">
        <f t="shared" ref="W389:W452" si="62">V389/E389</f>
        <v>1.0492380259650547</v>
      </c>
    </row>
    <row r="390" spans="1:23" x14ac:dyDescent="0.2">
      <c r="A390" s="31" t="s">
        <v>22</v>
      </c>
      <c r="B390" s="25" t="s">
        <v>232</v>
      </c>
      <c r="C390" s="53" t="s">
        <v>14053</v>
      </c>
      <c r="D390" s="25" t="s">
        <v>1610</v>
      </c>
      <c r="E390" s="97">
        <v>5807.3330078125</v>
      </c>
      <c r="F390" s="27">
        <v>6846.40380859375</v>
      </c>
      <c r="G390" s="27">
        <v>7337.87744140625</v>
      </c>
      <c r="H390" s="27">
        <v>6666.7451171875</v>
      </c>
      <c r="I390" s="27">
        <v>5446.75</v>
      </c>
      <c r="J390" s="27">
        <f t="shared" si="54"/>
        <v>6792.692812315594</v>
      </c>
      <c r="K390" s="28">
        <v>0.96467119455337524</v>
      </c>
      <c r="L390" s="28">
        <v>0.99900263547897339</v>
      </c>
      <c r="M390" s="27">
        <v>6652.486328125</v>
      </c>
      <c r="N390" s="27">
        <v>6722.955222787632</v>
      </c>
      <c r="O390" s="66">
        <f t="shared" si="55"/>
        <v>6539.4589692189347</v>
      </c>
      <c r="P390" s="66">
        <f t="shared" si="56"/>
        <v>6580.1232690898823</v>
      </c>
      <c r="Q390" s="66">
        <f t="shared" si="57"/>
        <v>6659.5332175912636</v>
      </c>
      <c r="R390" s="66">
        <f t="shared" si="58"/>
        <v>6589.6935675630266</v>
      </c>
      <c r="S390" s="67">
        <f>E390/INDEX('CCG overall weighted population'!$F$4:$F$195,MATCH(A390,'CCG overall weighted population'!$A$4:$A$195,0))*INDEX('CCG overall weighted population'!$T$4:$T$195,MATCH(A390,'CCG overall weighted population'!$A$4:$A$195,0))</f>
        <v>0</v>
      </c>
      <c r="T390" s="66">
        <f t="shared" si="59"/>
        <v>8270.7177512854305</v>
      </c>
      <c r="U390" s="66">
        <f t="shared" si="60"/>
        <v>8270.7177512854305</v>
      </c>
      <c r="V390" s="81">
        <f t="shared" si="61"/>
        <v>6586.6684893382935</v>
      </c>
      <c r="W390" s="110">
        <f t="shared" si="62"/>
        <v>1.1341985177149938</v>
      </c>
    </row>
    <row r="391" spans="1:23" x14ac:dyDescent="0.2">
      <c r="A391" s="31" t="s">
        <v>22</v>
      </c>
      <c r="B391" s="25" t="s">
        <v>232</v>
      </c>
      <c r="C391" s="53" t="s">
        <v>14052</v>
      </c>
      <c r="D391" s="25" t="s">
        <v>8720</v>
      </c>
      <c r="E391" s="97">
        <v>4239.83349609375</v>
      </c>
      <c r="F391" s="27">
        <v>4202.18505859375</v>
      </c>
      <c r="G391" s="27">
        <v>3465.47216796875</v>
      </c>
      <c r="H391" s="27">
        <v>3641.026611328125</v>
      </c>
      <c r="I391" s="27">
        <v>4345.20849609375</v>
      </c>
      <c r="J391" s="27">
        <f t="shared" si="54"/>
        <v>4076.7990896314941</v>
      </c>
      <c r="K391" s="28">
        <v>0.96467119455337524</v>
      </c>
      <c r="L391" s="28">
        <v>0.99900263547897339</v>
      </c>
      <c r="M391" s="27">
        <v>4044.037353515625</v>
      </c>
      <c r="N391" s="27">
        <v>4909.7008405746647</v>
      </c>
      <c r="O391" s="66">
        <f t="shared" si="55"/>
        <v>4009.1157386601153</v>
      </c>
      <c r="P391" s="66">
        <f t="shared" si="56"/>
        <v>4034.0456121223669</v>
      </c>
      <c r="Q391" s="66">
        <f t="shared" si="57"/>
        <v>4130.6037022215296</v>
      </c>
      <c r="R391" s="66">
        <f t="shared" si="58"/>
        <v>4045.6825639109661</v>
      </c>
      <c r="S391" s="67">
        <f>E391/INDEX('CCG overall weighted population'!$F$4:$F$195,MATCH(A391,'CCG overall weighted population'!$A$4:$A$195,0))*INDEX('CCG overall weighted population'!$T$4:$T$195,MATCH(A391,'CCG overall weighted population'!$A$4:$A$195,0))</f>
        <v>0</v>
      </c>
      <c r="T391" s="66">
        <f t="shared" si="59"/>
        <v>5077.732106104394</v>
      </c>
      <c r="U391" s="66">
        <f t="shared" si="60"/>
        <v>5077.732106104394</v>
      </c>
      <c r="V391" s="81">
        <f t="shared" si="61"/>
        <v>4043.8253445876717</v>
      </c>
      <c r="W391" s="110">
        <f t="shared" si="62"/>
        <v>0.95376984693227584</v>
      </c>
    </row>
    <row r="392" spans="1:23" x14ac:dyDescent="0.2">
      <c r="A392" s="31" t="s">
        <v>22</v>
      </c>
      <c r="B392" s="25" t="s">
        <v>232</v>
      </c>
      <c r="C392" s="53" t="s">
        <v>14051</v>
      </c>
      <c r="D392" s="25" t="s">
        <v>14050</v>
      </c>
      <c r="E392" s="97">
        <v>3396.583251953125</v>
      </c>
      <c r="F392" s="27">
        <v>2355.436767578125</v>
      </c>
      <c r="G392" s="27">
        <v>2013.3251953125</v>
      </c>
      <c r="H392" s="27">
        <v>3292.5791015625</v>
      </c>
      <c r="I392" s="27">
        <v>4750.84912109375</v>
      </c>
      <c r="J392" s="27">
        <f t="shared" si="54"/>
        <v>2573.7247452938832</v>
      </c>
      <c r="K392" s="28">
        <v>0.96467119455337524</v>
      </c>
      <c r="L392" s="28">
        <v>0.99900263547897339</v>
      </c>
      <c r="M392" s="27">
        <v>2862.001220703125</v>
      </c>
      <c r="N392" s="27">
        <v>4811.4279388615269</v>
      </c>
      <c r="O392" s="66">
        <f t="shared" si="55"/>
        <v>2695.9713551372824</v>
      </c>
      <c r="P392" s="66">
        <f t="shared" si="56"/>
        <v>2712.7357064612702</v>
      </c>
      <c r="Q392" s="66">
        <f t="shared" si="57"/>
        <v>3056.9438925189652</v>
      </c>
      <c r="R392" s="66">
        <f t="shared" si="58"/>
        <v>2754.2188598902685</v>
      </c>
      <c r="S392" s="67">
        <f>E392/INDEX('CCG overall weighted population'!$F$4:$F$195,MATCH(A392,'CCG overall weighted population'!$A$4:$A$195,0))*INDEX('CCG overall weighted population'!$T$4:$T$195,MATCH(A392,'CCG overall weighted population'!$A$4:$A$195,0))</f>
        <v>0</v>
      </c>
      <c r="T392" s="66">
        <f t="shared" si="59"/>
        <v>3456.8173135619318</v>
      </c>
      <c r="U392" s="66">
        <f t="shared" si="60"/>
        <v>3456.8173135619318</v>
      </c>
      <c r="V392" s="81">
        <f t="shared" si="61"/>
        <v>2752.9545025398425</v>
      </c>
      <c r="W392" s="110">
        <f t="shared" si="62"/>
        <v>0.81050700022053657</v>
      </c>
    </row>
    <row r="393" spans="1:23" x14ac:dyDescent="0.2">
      <c r="A393" s="31" t="s">
        <v>22</v>
      </c>
      <c r="B393" s="25" t="s">
        <v>232</v>
      </c>
      <c r="C393" s="53" t="s">
        <v>14049</v>
      </c>
      <c r="D393" s="25" t="s">
        <v>14048</v>
      </c>
      <c r="E393" s="97">
        <v>4102.83349609375</v>
      </c>
      <c r="F393" s="27">
        <v>4642.9345703125</v>
      </c>
      <c r="G393" s="27">
        <v>4083.245849609375</v>
      </c>
      <c r="H393" s="27">
        <v>3298.763916015625</v>
      </c>
      <c r="I393" s="27">
        <v>2943.58642578125</v>
      </c>
      <c r="J393" s="27">
        <f t="shared" si="54"/>
        <v>4334.8094700324227</v>
      </c>
      <c r="K393" s="28">
        <v>0.96467119455337524</v>
      </c>
      <c r="L393" s="28">
        <v>0.99900263547897339</v>
      </c>
      <c r="M393" s="27">
        <v>4145.7705078125</v>
      </c>
      <c r="N393" s="27">
        <v>3656.515433517468</v>
      </c>
      <c r="O393" s="66">
        <f t="shared" si="55"/>
        <v>4112.1273732582413</v>
      </c>
      <c r="P393" s="66">
        <f t="shared" si="56"/>
        <v>4137.697803686935</v>
      </c>
      <c r="Q393" s="66">
        <f t="shared" si="57"/>
        <v>4096.8450003829967</v>
      </c>
      <c r="R393" s="66">
        <f t="shared" si="58"/>
        <v>4132.7743208178263</v>
      </c>
      <c r="S393" s="67">
        <f>E393/INDEX('CCG overall weighted population'!$F$4:$F$195,MATCH(A393,'CCG overall weighted population'!$A$4:$A$195,0))*INDEX('CCG overall weighted population'!$T$4:$T$195,MATCH(A393,'CCG overall weighted population'!$A$4:$A$195,0))</f>
        <v>0</v>
      </c>
      <c r="T393" s="66">
        <f t="shared" si="59"/>
        <v>5187.0408823706912</v>
      </c>
      <c r="U393" s="66">
        <f t="shared" si="60"/>
        <v>5187.0408823706912</v>
      </c>
      <c r="V393" s="81">
        <f t="shared" si="61"/>
        <v>4130.8771209742436</v>
      </c>
      <c r="W393" s="110">
        <f t="shared" si="62"/>
        <v>1.0068351847344508</v>
      </c>
    </row>
    <row r="394" spans="1:23" x14ac:dyDescent="0.2">
      <c r="A394" s="31" t="s">
        <v>22</v>
      </c>
      <c r="B394" s="25" t="s">
        <v>232</v>
      </c>
      <c r="C394" s="53" t="s">
        <v>14047</v>
      </c>
      <c r="D394" s="25" t="s">
        <v>14046</v>
      </c>
      <c r="E394" s="97">
        <v>4655.75</v>
      </c>
      <c r="F394" s="27">
        <v>5874.50830078125</v>
      </c>
      <c r="G394" s="27">
        <v>4707.607421875</v>
      </c>
      <c r="H394" s="27">
        <v>3260.4951171875</v>
      </c>
      <c r="I394" s="27">
        <v>3478.521240234375</v>
      </c>
      <c r="J394" s="27">
        <f t="shared" si="54"/>
        <v>5308.1221007094455</v>
      </c>
      <c r="K394" s="28">
        <v>0.96467119455337524</v>
      </c>
      <c r="L394" s="28">
        <v>0.99900263547897339</v>
      </c>
      <c r="M394" s="27">
        <v>5040.7734375</v>
      </c>
      <c r="N394" s="27">
        <v>3664.4143897206345</v>
      </c>
      <c r="O394" s="66">
        <f t="shared" si="55"/>
        <v>4957.0797882037232</v>
      </c>
      <c r="P394" s="66">
        <f t="shared" si="56"/>
        <v>4987.9043839295391</v>
      </c>
      <c r="Q394" s="66">
        <f t="shared" si="57"/>
        <v>4903.137532722063</v>
      </c>
      <c r="R394" s="66">
        <f t="shared" si="58"/>
        <v>4977.6884842596128</v>
      </c>
      <c r="S394" s="67">
        <f>E394/INDEX('CCG overall weighted population'!$F$4:$F$195,MATCH(A394,'CCG overall weighted population'!$A$4:$A$195,0))*INDEX('CCG overall weighted population'!$T$4:$T$195,MATCH(A394,'CCG overall weighted population'!$A$4:$A$195,0))</f>
        <v>0</v>
      </c>
      <c r="T394" s="66">
        <f t="shared" si="59"/>
        <v>6247.4917968545269</v>
      </c>
      <c r="U394" s="66">
        <f t="shared" si="60"/>
        <v>6247.4917968545269</v>
      </c>
      <c r="V394" s="81">
        <f t="shared" si="61"/>
        <v>4975.4034163897868</v>
      </c>
      <c r="W394" s="110">
        <f t="shared" si="62"/>
        <v>1.0686577707973552</v>
      </c>
    </row>
    <row r="395" spans="1:23" x14ac:dyDescent="0.2">
      <c r="A395" s="31" t="s">
        <v>22</v>
      </c>
      <c r="B395" s="25" t="s">
        <v>232</v>
      </c>
      <c r="C395" s="53" t="s">
        <v>14045</v>
      </c>
      <c r="D395" s="25" t="s">
        <v>14044</v>
      </c>
      <c r="E395" s="97">
        <v>3037.25</v>
      </c>
      <c r="F395" s="27">
        <v>3310.03857421875</v>
      </c>
      <c r="G395" s="27">
        <v>2924.960205078125</v>
      </c>
      <c r="H395" s="27">
        <v>4176.94921875</v>
      </c>
      <c r="I395" s="27">
        <v>3727.48046875</v>
      </c>
      <c r="J395" s="27">
        <f t="shared" si="54"/>
        <v>3432.6423907911612</v>
      </c>
      <c r="K395" s="28">
        <v>0.96467119455337524</v>
      </c>
      <c r="L395" s="28">
        <v>0.99900263547897339</v>
      </c>
      <c r="M395" s="27">
        <v>3524.087646484375</v>
      </c>
      <c r="N395" s="27">
        <v>5704.5568663158083</v>
      </c>
      <c r="O395" s="66">
        <f t="shared" si="55"/>
        <v>3527.0150490752408</v>
      </c>
      <c r="P395" s="66">
        <f t="shared" si="56"/>
        <v>3548.9470771344477</v>
      </c>
      <c r="Q395" s="66">
        <f t="shared" si="57"/>
        <v>3742.1345684675189</v>
      </c>
      <c r="R395" s="66">
        <f t="shared" si="58"/>
        <v>3572.2295749603122</v>
      </c>
      <c r="S395" s="67">
        <f>E395/INDEX('CCG overall weighted population'!$F$4:$F$195,MATCH(A395,'CCG overall weighted population'!$A$4:$A$195,0))*INDEX('CCG overall weighted population'!$T$4:$T$195,MATCH(A395,'CCG overall weighted population'!$A$4:$A$195,0))</f>
        <v>0</v>
      </c>
      <c r="T395" s="66">
        <f t="shared" si="59"/>
        <v>4483.5017371251215</v>
      </c>
      <c r="U395" s="66">
        <f t="shared" si="60"/>
        <v>4483.5017371251215</v>
      </c>
      <c r="V395" s="81">
        <f t="shared" si="61"/>
        <v>3570.589699935751</v>
      </c>
      <c r="W395" s="110">
        <f t="shared" si="62"/>
        <v>1.1755995390355589</v>
      </c>
    </row>
    <row r="396" spans="1:23" x14ac:dyDescent="0.2">
      <c r="A396" s="31" t="s">
        <v>22</v>
      </c>
      <c r="B396" s="25" t="s">
        <v>232</v>
      </c>
      <c r="C396" s="53" t="s">
        <v>14043</v>
      </c>
      <c r="D396" s="25" t="s">
        <v>14042</v>
      </c>
      <c r="E396" s="97">
        <v>5216.8330078125</v>
      </c>
      <c r="F396" s="27">
        <v>5235.001953125</v>
      </c>
      <c r="G396" s="27">
        <v>5037.2607421875</v>
      </c>
      <c r="H396" s="27">
        <v>5814.07373046875</v>
      </c>
      <c r="I396" s="27">
        <v>5279.18994140625</v>
      </c>
      <c r="J396" s="27">
        <f t="shared" si="54"/>
        <v>5310.937064197944</v>
      </c>
      <c r="K396" s="28">
        <v>0.96467119455337524</v>
      </c>
      <c r="L396" s="28">
        <v>0.99900263547897339</v>
      </c>
      <c r="M396" s="27">
        <v>5176.60498046875</v>
      </c>
      <c r="N396" s="27">
        <v>5854.1684148976792</v>
      </c>
      <c r="O396" s="66">
        <f t="shared" si="55"/>
        <v>5170.5498940320022</v>
      </c>
      <c r="P396" s="66">
        <f t="shared" si="56"/>
        <v>5202.7019103346183</v>
      </c>
      <c r="Q396" s="66">
        <f t="shared" si="57"/>
        <v>5244.361323911643</v>
      </c>
      <c r="R396" s="66">
        <f t="shared" si="58"/>
        <v>5207.7226039589359</v>
      </c>
      <c r="S396" s="67">
        <f>E396/INDEX('CCG overall weighted population'!$F$4:$F$195,MATCH(A396,'CCG overall weighted population'!$A$4:$A$195,0))*INDEX('CCG overall weighted population'!$T$4:$T$195,MATCH(A396,'CCG overall weighted population'!$A$4:$A$195,0))</f>
        <v>0</v>
      </c>
      <c r="T396" s="66">
        <f t="shared" si="59"/>
        <v>6536.2073885117125</v>
      </c>
      <c r="U396" s="66">
        <f t="shared" si="60"/>
        <v>6536.2073885117125</v>
      </c>
      <c r="V396" s="81">
        <f t="shared" si="61"/>
        <v>5205.3319361550139</v>
      </c>
      <c r="W396" s="110">
        <f t="shared" si="62"/>
        <v>0.99779539202419121</v>
      </c>
    </row>
    <row r="397" spans="1:23" x14ac:dyDescent="0.2">
      <c r="A397" s="31" t="s">
        <v>22</v>
      </c>
      <c r="B397" s="25" t="s">
        <v>232</v>
      </c>
      <c r="C397" s="53" t="s">
        <v>14041</v>
      </c>
      <c r="D397" s="25" t="s">
        <v>14040</v>
      </c>
      <c r="E397" s="97">
        <v>8724.916015625</v>
      </c>
      <c r="F397" s="27">
        <v>8300.3154296875</v>
      </c>
      <c r="G397" s="27">
        <v>4653.4990234375</v>
      </c>
      <c r="H397" s="27">
        <v>12119.673828125</v>
      </c>
      <c r="I397" s="27">
        <v>16061.748046875</v>
      </c>
      <c r="J397" s="27">
        <f t="shared" si="54"/>
        <v>8962.1122650909547</v>
      </c>
      <c r="K397" s="28">
        <v>0.96467119455337524</v>
      </c>
      <c r="L397" s="28">
        <v>0.99900263547897339</v>
      </c>
      <c r="M397" s="27">
        <v>7102.13623046875</v>
      </c>
      <c r="N397" s="27">
        <v>15548.032037693718</v>
      </c>
      <c r="O397" s="66">
        <f t="shared" si="55"/>
        <v>9271.5598970558676</v>
      </c>
      <c r="P397" s="66">
        <f t="shared" si="56"/>
        <v>9329.2132126741744</v>
      </c>
      <c r="Q397" s="66">
        <f t="shared" si="57"/>
        <v>7946.725811191247</v>
      </c>
      <c r="R397" s="66">
        <f t="shared" si="58"/>
        <v>9162.5991130903803</v>
      </c>
      <c r="S397" s="67">
        <f>E397/INDEX('CCG overall weighted population'!$F$4:$F$195,MATCH(A397,'CCG overall weighted population'!$A$4:$A$195,0))*INDEX('CCG overall weighted population'!$T$4:$T$195,MATCH(A397,'CCG overall weighted population'!$A$4:$A$195,0))</f>
        <v>0</v>
      </c>
      <c r="T397" s="66">
        <f t="shared" si="59"/>
        <v>11499.968906835507</v>
      </c>
      <c r="U397" s="66">
        <f t="shared" si="60"/>
        <v>11499.968906835507</v>
      </c>
      <c r="V397" s="81">
        <f t="shared" si="61"/>
        <v>9158.3929115766387</v>
      </c>
      <c r="W397" s="110">
        <f t="shared" si="62"/>
        <v>1.0496826439561535</v>
      </c>
    </row>
    <row r="398" spans="1:23" x14ac:dyDescent="0.2">
      <c r="A398" s="31" t="s">
        <v>23</v>
      </c>
      <c r="B398" s="25" t="s">
        <v>240</v>
      </c>
      <c r="C398" s="53" t="s">
        <v>14039</v>
      </c>
      <c r="D398" s="25" t="s">
        <v>14038</v>
      </c>
      <c r="E398" s="97">
        <v>5305.3330078125</v>
      </c>
      <c r="F398" s="27">
        <v>5938.64599609375</v>
      </c>
      <c r="G398" s="27">
        <v>4042.455078125</v>
      </c>
      <c r="H398" s="27">
        <v>3093.2568359375</v>
      </c>
      <c r="I398" s="27">
        <v>3681.635009765625</v>
      </c>
      <c r="J398" s="27">
        <f t="shared" si="54"/>
        <v>5296.6010040083775</v>
      </c>
      <c r="K398" s="28">
        <v>0.95188665390014648</v>
      </c>
      <c r="L398" s="28">
        <v>0.99946194887161255</v>
      </c>
      <c r="M398" s="27">
        <v>5297.07666015625</v>
      </c>
      <c r="N398" s="27">
        <v>4493.8033224796773</v>
      </c>
      <c r="O398" s="66">
        <f t="shared" si="55"/>
        <v>4962.6749565436385</v>
      </c>
      <c r="P398" s="66">
        <f t="shared" si="56"/>
        <v>4993.5343446894803</v>
      </c>
      <c r="Q398" s="66">
        <f t="shared" si="57"/>
        <v>5216.7493263885935</v>
      </c>
      <c r="R398" s="66">
        <f t="shared" si="58"/>
        <v>5020.435684368611</v>
      </c>
      <c r="S398" s="67">
        <f>E398/INDEX('CCG overall weighted population'!$F$4:$F$195,MATCH(A398,'CCG overall weighted population'!$A$4:$A$195,0))*INDEX('CCG overall weighted population'!$T$4:$T$195,MATCH(A398,'CCG overall weighted population'!$A$4:$A$195,0))</f>
        <v>0</v>
      </c>
      <c r="T398" s="66">
        <f t="shared" si="59"/>
        <v>6301.1437646030054</v>
      </c>
      <c r="U398" s="66">
        <f t="shared" si="60"/>
        <v>6301.1437646030054</v>
      </c>
      <c r="V398" s="81">
        <f t="shared" si="61"/>
        <v>5018.1309928815581</v>
      </c>
      <c r="W398" s="110">
        <f t="shared" si="62"/>
        <v>0.94586541231096799</v>
      </c>
    </row>
    <row r="399" spans="1:23" x14ac:dyDescent="0.2">
      <c r="A399" s="31" t="s">
        <v>23</v>
      </c>
      <c r="B399" s="25" t="s">
        <v>240</v>
      </c>
      <c r="C399" s="53" t="s">
        <v>14037</v>
      </c>
      <c r="D399" s="25" t="s">
        <v>14036</v>
      </c>
      <c r="E399" s="97">
        <v>8072.416015625</v>
      </c>
      <c r="F399" s="27">
        <v>8705.7685546875</v>
      </c>
      <c r="G399" s="27">
        <v>8557.982421875</v>
      </c>
      <c r="H399" s="27">
        <v>7061.65771484375</v>
      </c>
      <c r="I399" s="27">
        <v>7460.55419921875</v>
      </c>
      <c r="J399" s="27">
        <f t="shared" si="54"/>
        <v>8398.0342159580014</v>
      </c>
      <c r="K399" s="28">
        <v>0.95188665390014648</v>
      </c>
      <c r="L399" s="28">
        <v>0.99946194887161255</v>
      </c>
      <c r="M399" s="27">
        <v>9001.705078125</v>
      </c>
      <c r="N399" s="27">
        <v>7143.3044715043352</v>
      </c>
      <c r="O399" s="66">
        <f t="shared" si="55"/>
        <v>7870.3037338909598</v>
      </c>
      <c r="P399" s="66">
        <f t="shared" si="56"/>
        <v>7919.2436221319922</v>
      </c>
      <c r="Q399" s="66">
        <f t="shared" si="57"/>
        <v>8815.8650174629347</v>
      </c>
      <c r="R399" s="66">
        <f t="shared" si="58"/>
        <v>8027.3023041065153</v>
      </c>
      <c r="S399" s="67">
        <f>E399/INDEX('CCG overall weighted population'!$F$4:$F$195,MATCH(A399,'CCG overall weighted population'!$A$4:$A$195,0))*INDEX('CCG overall weighted population'!$T$4:$T$195,MATCH(A399,'CCG overall weighted population'!$A$4:$A$195,0))</f>
        <v>0</v>
      </c>
      <c r="T399" s="66">
        <f t="shared" si="59"/>
        <v>10075.059026767591</v>
      </c>
      <c r="U399" s="66">
        <f t="shared" si="60"/>
        <v>10075.059026767591</v>
      </c>
      <c r="V399" s="81">
        <f t="shared" si="61"/>
        <v>8023.6172742709805</v>
      </c>
      <c r="W399" s="110">
        <f t="shared" si="62"/>
        <v>0.99395487778881009</v>
      </c>
    </row>
    <row r="400" spans="1:23" x14ac:dyDescent="0.2">
      <c r="A400" s="31" t="s">
        <v>23</v>
      </c>
      <c r="B400" s="25" t="s">
        <v>240</v>
      </c>
      <c r="C400" s="53" t="s">
        <v>14035</v>
      </c>
      <c r="D400" s="25" t="s">
        <v>14034</v>
      </c>
      <c r="E400" s="97">
        <v>8905.08203125</v>
      </c>
      <c r="F400" s="27">
        <v>10586.912109375</v>
      </c>
      <c r="G400" s="27">
        <v>9215.7373046875</v>
      </c>
      <c r="H400" s="27">
        <v>8094.03369140625</v>
      </c>
      <c r="I400" s="27">
        <v>10086.6064453125</v>
      </c>
      <c r="J400" s="27">
        <f t="shared" si="54"/>
        <v>10104.552260975301</v>
      </c>
      <c r="K400" s="28">
        <v>0.95188665390014648</v>
      </c>
      <c r="L400" s="28">
        <v>0.99946194887161255</v>
      </c>
      <c r="M400" s="27">
        <v>9408.4931640625</v>
      </c>
      <c r="N400" s="27">
        <v>9471.2734969736448</v>
      </c>
      <c r="O400" s="66">
        <f t="shared" si="55"/>
        <v>9552.9647299786538</v>
      </c>
      <c r="P400" s="66">
        <f t="shared" si="56"/>
        <v>9612.3679045019489</v>
      </c>
      <c r="Q400" s="66">
        <f t="shared" si="57"/>
        <v>9414.7711973536152</v>
      </c>
      <c r="R400" s="66">
        <f t="shared" si="58"/>
        <v>9588.5540184535639</v>
      </c>
      <c r="S400" s="67">
        <f>E400/INDEX('CCG overall weighted population'!$F$4:$F$195,MATCH(A400,'CCG overall weighted population'!$A$4:$A$195,0))*INDEX('CCG overall weighted population'!$T$4:$T$195,MATCH(A400,'CCG overall weighted population'!$A$4:$A$195,0))</f>
        <v>0</v>
      </c>
      <c r="T400" s="66">
        <f t="shared" si="59"/>
        <v>12034.584479003492</v>
      </c>
      <c r="U400" s="66">
        <f t="shared" si="60"/>
        <v>12034.584479003492</v>
      </c>
      <c r="V400" s="81">
        <f t="shared" si="61"/>
        <v>9584.1522772086173</v>
      </c>
      <c r="W400" s="110">
        <f t="shared" si="62"/>
        <v>1.0762564840588331</v>
      </c>
    </row>
    <row r="401" spans="1:23" x14ac:dyDescent="0.2">
      <c r="A401" s="31" t="s">
        <v>23</v>
      </c>
      <c r="B401" s="25" t="s">
        <v>240</v>
      </c>
      <c r="C401" s="53" t="s">
        <v>14033</v>
      </c>
      <c r="D401" s="25" t="s">
        <v>14032</v>
      </c>
      <c r="E401" s="97">
        <v>16246</v>
      </c>
      <c r="F401" s="27">
        <v>18504.8046875</v>
      </c>
      <c r="G401" s="27">
        <v>18204.52734375</v>
      </c>
      <c r="H401" s="27">
        <v>17465.53515625</v>
      </c>
      <c r="I401" s="27">
        <v>15680.72265625</v>
      </c>
      <c r="J401" s="27">
        <f t="shared" si="54"/>
        <v>18212.151727837609</v>
      </c>
      <c r="K401" s="28">
        <v>0.95188665390014648</v>
      </c>
      <c r="L401" s="28">
        <v>0.99946194887161255</v>
      </c>
      <c r="M401" s="27">
        <v>17893.84765625</v>
      </c>
      <c r="N401" s="27">
        <v>17293.481267061688</v>
      </c>
      <c r="O401" s="66">
        <f t="shared" si="55"/>
        <v>17239.176601604275</v>
      </c>
      <c r="P401" s="66">
        <f t="shared" si="56"/>
        <v>17346.374926443616</v>
      </c>
      <c r="Q401" s="66">
        <f t="shared" si="57"/>
        <v>17833.811017331169</v>
      </c>
      <c r="R401" s="66">
        <f t="shared" si="58"/>
        <v>17405.119566937814</v>
      </c>
      <c r="S401" s="67">
        <f>E401/INDEX('CCG overall weighted population'!$F$4:$F$195,MATCH(A401,'CCG overall weighted population'!$A$4:$A$195,0))*INDEX('CCG overall weighted population'!$T$4:$T$195,MATCH(A401,'CCG overall weighted population'!$A$4:$A$195,0))</f>
        <v>0</v>
      </c>
      <c r="T401" s="66">
        <f t="shared" si="59"/>
        <v>21845.148016306626</v>
      </c>
      <c r="U401" s="66">
        <f t="shared" si="60"/>
        <v>21845.148016306626</v>
      </c>
      <c r="V401" s="81">
        <f t="shared" si="61"/>
        <v>17397.129537103956</v>
      </c>
      <c r="W401" s="110">
        <f t="shared" si="62"/>
        <v>1.0708561822666476</v>
      </c>
    </row>
    <row r="402" spans="1:23" x14ac:dyDescent="0.2">
      <c r="A402" s="31" t="s">
        <v>23</v>
      </c>
      <c r="B402" s="25" t="s">
        <v>240</v>
      </c>
      <c r="C402" s="53" t="s">
        <v>14031</v>
      </c>
      <c r="D402" s="25" t="s">
        <v>14030</v>
      </c>
      <c r="E402" s="97">
        <v>12480.4990234375</v>
      </c>
      <c r="F402" s="27">
        <v>14661.3564453125</v>
      </c>
      <c r="G402" s="27">
        <v>13618.947265625</v>
      </c>
      <c r="H402" s="27">
        <v>11534.5126953125</v>
      </c>
      <c r="I402" s="27">
        <v>11200.416015625</v>
      </c>
      <c r="J402" s="27">
        <f t="shared" si="54"/>
        <v>13981.737766939244</v>
      </c>
      <c r="K402" s="28">
        <v>0.95188665390014648</v>
      </c>
      <c r="L402" s="28">
        <v>0.99946194887161255</v>
      </c>
      <c r="M402" s="27">
        <v>13637.8486328125</v>
      </c>
      <c r="N402" s="27">
        <v>13096.859844672601</v>
      </c>
      <c r="O402" s="66">
        <f t="shared" si="55"/>
        <v>13217.68361207893</v>
      </c>
      <c r="P402" s="66">
        <f t="shared" si="56"/>
        <v>13299.875098030725</v>
      </c>
      <c r="Q402" s="66">
        <f t="shared" si="57"/>
        <v>13583.749753998511</v>
      </c>
      <c r="R402" s="66">
        <f t="shared" si="58"/>
        <v>13334.086997645865</v>
      </c>
      <c r="S402" s="67">
        <f>E402/INDEX('CCG overall weighted population'!$F$4:$F$195,MATCH(A402,'CCG overall weighted population'!$A$4:$A$195,0))*INDEX('CCG overall weighted population'!$T$4:$T$195,MATCH(A402,'CCG overall weighted population'!$A$4:$A$195,0))</f>
        <v>0</v>
      </c>
      <c r="T402" s="66">
        <f t="shared" si="59"/>
        <v>16735.599144012722</v>
      </c>
      <c r="U402" s="66">
        <f t="shared" si="60"/>
        <v>16735.599144012722</v>
      </c>
      <c r="V402" s="81">
        <f t="shared" si="61"/>
        <v>13327.96582436069</v>
      </c>
      <c r="W402" s="110">
        <f t="shared" si="62"/>
        <v>1.0679032784932483</v>
      </c>
    </row>
    <row r="403" spans="1:23" x14ac:dyDescent="0.2">
      <c r="A403" s="31" t="s">
        <v>23</v>
      </c>
      <c r="B403" s="25" t="s">
        <v>240</v>
      </c>
      <c r="C403" s="53" t="s">
        <v>14029</v>
      </c>
      <c r="D403" s="25" t="s">
        <v>14028</v>
      </c>
      <c r="E403" s="97">
        <v>8125.75</v>
      </c>
      <c r="F403" s="27">
        <v>8888.4560546875</v>
      </c>
      <c r="G403" s="27">
        <v>8956.7275390625</v>
      </c>
      <c r="H403" s="27">
        <v>9071.26171875</v>
      </c>
      <c r="I403" s="27">
        <v>8619.2275390625</v>
      </c>
      <c r="J403" s="27">
        <f t="shared" si="54"/>
        <v>8909.0130608069685</v>
      </c>
      <c r="K403" s="28">
        <v>0.95188665390014648</v>
      </c>
      <c r="L403" s="28">
        <v>0.99946194887161255</v>
      </c>
      <c r="M403" s="27">
        <v>8951.5869140625</v>
      </c>
      <c r="N403" s="27">
        <v>8561.4483275638286</v>
      </c>
      <c r="O403" s="66">
        <f t="shared" si="55"/>
        <v>8442.7413369260703</v>
      </c>
      <c r="P403" s="66">
        <f t="shared" si="56"/>
        <v>8495.2408123526457</v>
      </c>
      <c r="Q403" s="66">
        <f t="shared" si="57"/>
        <v>8912.573055412633</v>
      </c>
      <c r="R403" s="66">
        <f t="shared" si="58"/>
        <v>8545.5367035341042</v>
      </c>
      <c r="S403" s="67">
        <f>E403/INDEX('CCG overall weighted population'!$F$4:$F$195,MATCH(A403,'CCG overall weighted population'!$A$4:$A$195,0))*INDEX('CCG overall weighted population'!$T$4:$T$195,MATCH(A403,'CCG overall weighted population'!$A$4:$A$195,0))</f>
        <v>0</v>
      </c>
      <c r="T403" s="66">
        <f t="shared" si="59"/>
        <v>10725.494498876742</v>
      </c>
      <c r="U403" s="66">
        <f t="shared" si="60"/>
        <v>10725.494498876742</v>
      </c>
      <c r="V403" s="81">
        <f t="shared" si="61"/>
        <v>8541.613771953831</v>
      </c>
      <c r="W403" s="110">
        <f t="shared" si="62"/>
        <v>1.0511785093011514</v>
      </c>
    </row>
    <row r="404" spans="1:23" x14ac:dyDescent="0.2">
      <c r="A404" s="31" t="s">
        <v>23</v>
      </c>
      <c r="B404" s="25" t="s">
        <v>240</v>
      </c>
      <c r="C404" s="53" t="s">
        <v>14027</v>
      </c>
      <c r="D404" s="25" t="s">
        <v>10461</v>
      </c>
      <c r="E404" s="97">
        <v>11402.25</v>
      </c>
      <c r="F404" s="27">
        <v>13266.71484375</v>
      </c>
      <c r="G404" s="27">
        <v>10860.3046875</v>
      </c>
      <c r="H404" s="27">
        <v>10175.97265625</v>
      </c>
      <c r="I404" s="27">
        <v>11019.6533203125</v>
      </c>
      <c r="J404" s="27">
        <f t="shared" si="54"/>
        <v>12555.592085458635</v>
      </c>
      <c r="K404" s="28">
        <v>0.95188665390014648</v>
      </c>
      <c r="L404" s="28">
        <v>0.99946194887161255</v>
      </c>
      <c r="M404" s="27">
        <v>12035.3359375</v>
      </c>
      <c r="N404" s="27">
        <v>11116.403300438156</v>
      </c>
      <c r="O404" s="66">
        <f t="shared" si="55"/>
        <v>11808.149269945252</v>
      </c>
      <c r="P404" s="66">
        <f t="shared" si="56"/>
        <v>11881.575852342072</v>
      </c>
      <c r="Q404" s="66">
        <f t="shared" si="57"/>
        <v>11943.442673793816</v>
      </c>
      <c r="R404" s="66">
        <f t="shared" si="58"/>
        <v>11889.031894790804</v>
      </c>
      <c r="S404" s="67">
        <f>E404/INDEX('CCG overall weighted population'!$F$4:$F$195,MATCH(A404,'CCG overall weighted population'!$A$4:$A$195,0))*INDEX('CCG overall weighted population'!$T$4:$T$195,MATCH(A404,'CCG overall weighted population'!$A$4:$A$195,0))</f>
        <v>0</v>
      </c>
      <c r="T404" s="66">
        <f t="shared" si="59"/>
        <v>14921.91194168218</v>
      </c>
      <c r="U404" s="66">
        <f t="shared" si="60"/>
        <v>14921.91194168218</v>
      </c>
      <c r="V404" s="81">
        <f t="shared" si="61"/>
        <v>11883.574091460598</v>
      </c>
      <c r="W404" s="110">
        <f t="shared" si="62"/>
        <v>1.0422130800026834</v>
      </c>
    </row>
    <row r="405" spans="1:23" x14ac:dyDescent="0.2">
      <c r="A405" s="31" t="s">
        <v>23</v>
      </c>
      <c r="B405" s="25" t="s">
        <v>240</v>
      </c>
      <c r="C405" s="53" t="s">
        <v>14026</v>
      </c>
      <c r="D405" s="25" t="s">
        <v>14025</v>
      </c>
      <c r="E405" s="97">
        <v>10428.4169921875</v>
      </c>
      <c r="F405" s="27">
        <v>13522.3525390625</v>
      </c>
      <c r="G405" s="27">
        <v>10789.830078125</v>
      </c>
      <c r="H405" s="27">
        <v>8821.533203125</v>
      </c>
      <c r="I405" s="27">
        <v>9512.736328125</v>
      </c>
      <c r="J405" s="27">
        <f t="shared" si="54"/>
        <v>12475.605189542075</v>
      </c>
      <c r="K405" s="28">
        <v>0.95188665390014648</v>
      </c>
      <c r="L405" s="28">
        <v>0.99946194887161255</v>
      </c>
      <c r="M405" s="27">
        <v>11506.6630859375</v>
      </c>
      <c r="N405" s="27">
        <v>9351.707867757621</v>
      </c>
      <c r="O405" s="66">
        <f t="shared" si="55"/>
        <v>11571.772905087049</v>
      </c>
      <c r="P405" s="66">
        <f t="shared" si="56"/>
        <v>11643.729628979023</v>
      </c>
      <c r="Q405" s="66">
        <f t="shared" si="57"/>
        <v>11291.167564119512</v>
      </c>
      <c r="R405" s="66">
        <f t="shared" si="58"/>
        <v>11601.239685909046</v>
      </c>
      <c r="S405" s="67">
        <f>E405/INDEX('CCG overall weighted population'!$F$4:$F$195,MATCH(A405,'CCG overall weighted population'!$A$4:$A$195,0))*INDEX('CCG overall weighted population'!$T$4:$T$195,MATCH(A405,'CCG overall weighted population'!$A$4:$A$195,0))</f>
        <v>0</v>
      </c>
      <c r="T405" s="66">
        <f t="shared" si="59"/>
        <v>14560.704230538146</v>
      </c>
      <c r="U405" s="66">
        <f t="shared" si="60"/>
        <v>14560.704230538146</v>
      </c>
      <c r="V405" s="81">
        <f t="shared" si="61"/>
        <v>11595.913997059644</v>
      </c>
      <c r="W405" s="110">
        <f t="shared" si="62"/>
        <v>1.1119534255052115</v>
      </c>
    </row>
    <row r="406" spans="1:23" x14ac:dyDescent="0.2">
      <c r="A406" s="31" t="s">
        <v>23</v>
      </c>
      <c r="B406" s="25" t="s">
        <v>240</v>
      </c>
      <c r="C406" s="53" t="s">
        <v>14024</v>
      </c>
      <c r="D406" s="25" t="s">
        <v>14023</v>
      </c>
      <c r="E406" s="97">
        <v>8456.166015625</v>
      </c>
      <c r="F406" s="27">
        <v>10881.427734375</v>
      </c>
      <c r="G406" s="27">
        <v>9941.7412109375</v>
      </c>
      <c r="H406" s="27">
        <v>7441.0185546875</v>
      </c>
      <c r="I406" s="27">
        <v>8551.7646484375</v>
      </c>
      <c r="J406" s="27">
        <f t="shared" si="54"/>
        <v>10208.537919502474</v>
      </c>
      <c r="K406" s="28">
        <v>0.95188665390014648</v>
      </c>
      <c r="L406" s="28">
        <v>0.99946194887161255</v>
      </c>
      <c r="M406" s="27">
        <v>9553.357421875</v>
      </c>
      <c r="N406" s="27">
        <v>7441.5377482570048</v>
      </c>
      <c r="O406" s="66">
        <f t="shared" si="55"/>
        <v>9448.8972212422104</v>
      </c>
      <c r="P406" s="66">
        <f t="shared" si="56"/>
        <v>9507.6532730597901</v>
      </c>
      <c r="Q406" s="66">
        <f t="shared" si="57"/>
        <v>9342.1754545132026</v>
      </c>
      <c r="R406" s="66">
        <f t="shared" si="58"/>
        <v>9487.7102792150308</v>
      </c>
      <c r="S406" s="67">
        <f>E406/INDEX('CCG overall weighted population'!$F$4:$F$195,MATCH(A406,'CCG overall weighted population'!$A$4:$A$195,0))*INDEX('CCG overall weighted population'!$T$4:$T$195,MATCH(A406,'CCG overall weighted population'!$A$4:$A$195,0))</f>
        <v>0</v>
      </c>
      <c r="T406" s="66">
        <f t="shared" si="59"/>
        <v>11908.01560358087</v>
      </c>
      <c r="U406" s="66">
        <f t="shared" si="60"/>
        <v>11908.01560358087</v>
      </c>
      <c r="V406" s="81">
        <f t="shared" si="61"/>
        <v>9483.3548315035459</v>
      </c>
      <c r="W406" s="110">
        <f t="shared" si="62"/>
        <v>1.1214721676443606</v>
      </c>
    </row>
    <row r="407" spans="1:23" x14ac:dyDescent="0.2">
      <c r="A407" s="31" t="s">
        <v>23</v>
      </c>
      <c r="B407" s="25" t="s">
        <v>240</v>
      </c>
      <c r="C407" s="53" t="s">
        <v>14022</v>
      </c>
      <c r="D407" s="25" t="s">
        <v>6618</v>
      </c>
      <c r="E407" s="97">
        <v>4390.41650390625</v>
      </c>
      <c r="F407" s="27">
        <v>5062.05126953125</v>
      </c>
      <c r="G407" s="27">
        <v>4172.42431640625</v>
      </c>
      <c r="H407" s="27">
        <v>3975.35205078125</v>
      </c>
      <c r="I407" s="27">
        <v>4053.6044921875</v>
      </c>
      <c r="J407" s="27">
        <f t="shared" si="54"/>
        <v>4800.131337898013</v>
      </c>
      <c r="K407" s="28">
        <v>0.95188665390014648</v>
      </c>
      <c r="L407" s="28">
        <v>0.99946194887161255</v>
      </c>
      <c r="M407" s="27">
        <v>4629.6015625</v>
      </c>
      <c r="N407" s="27">
        <v>4367.9516016802281</v>
      </c>
      <c r="O407" s="66">
        <f t="shared" si="55"/>
        <v>4525.6060269205655</v>
      </c>
      <c r="P407" s="66">
        <f t="shared" si="56"/>
        <v>4553.7475905335032</v>
      </c>
      <c r="Q407" s="66">
        <f t="shared" si="57"/>
        <v>4603.4365664180223</v>
      </c>
      <c r="R407" s="66">
        <f t="shared" si="58"/>
        <v>4559.735987944835</v>
      </c>
      <c r="S407" s="67">
        <f>E407/INDEX('CCG overall weighted population'!$F$4:$F$195,MATCH(A407,'CCG overall weighted population'!$A$4:$A$195,0))*INDEX('CCG overall weighted population'!$T$4:$T$195,MATCH(A407,'CCG overall weighted population'!$A$4:$A$195,0))</f>
        <v>0</v>
      </c>
      <c r="T407" s="66">
        <f t="shared" si="59"/>
        <v>5722.9200402131846</v>
      </c>
      <c r="U407" s="66">
        <f t="shared" si="60"/>
        <v>5722.9200402131846</v>
      </c>
      <c r="V407" s="81">
        <f t="shared" si="61"/>
        <v>4557.6427862039282</v>
      </c>
      <c r="W407" s="110">
        <f t="shared" si="62"/>
        <v>1.0380889335098147</v>
      </c>
    </row>
    <row r="408" spans="1:23" x14ac:dyDescent="0.2">
      <c r="A408" s="31" t="s">
        <v>23</v>
      </c>
      <c r="B408" s="25" t="s">
        <v>240</v>
      </c>
      <c r="C408" s="53" t="s">
        <v>14021</v>
      </c>
      <c r="D408" s="25" t="s">
        <v>14020</v>
      </c>
      <c r="E408" s="97">
        <v>3848.58349609375</v>
      </c>
      <c r="F408" s="27">
        <v>4638.79736328125</v>
      </c>
      <c r="G408" s="27">
        <v>3435.6943359375</v>
      </c>
      <c r="H408" s="27">
        <v>4425.84375</v>
      </c>
      <c r="I408" s="27">
        <v>3912.467041015625</v>
      </c>
      <c r="J408" s="27">
        <f t="shared" si="54"/>
        <v>4499.4602209034429</v>
      </c>
      <c r="K408" s="28">
        <v>0.95188665390014648</v>
      </c>
      <c r="L408" s="28">
        <v>0.99946194887161255</v>
      </c>
      <c r="M408" s="27">
        <v>4042.242431640625</v>
      </c>
      <c r="N408" s="27">
        <v>4098.5422664148118</v>
      </c>
      <c r="O408" s="66">
        <f t="shared" si="55"/>
        <v>4242.5293624339774</v>
      </c>
      <c r="P408" s="66">
        <f t="shared" si="56"/>
        <v>4268.9106711962722</v>
      </c>
      <c r="Q408" s="66">
        <f t="shared" si="57"/>
        <v>4047.8724151180436</v>
      </c>
      <c r="R408" s="66">
        <f t="shared" si="58"/>
        <v>4242.2716653213956</v>
      </c>
      <c r="S408" s="67">
        <f>E408/INDEX('CCG overall weighted population'!$F$4:$F$195,MATCH(A408,'CCG overall weighted population'!$A$4:$A$195,0))*INDEX('CCG overall weighted population'!$T$4:$T$195,MATCH(A408,'CCG overall weighted population'!$A$4:$A$195,0))</f>
        <v>0</v>
      </c>
      <c r="T408" s="66">
        <f t="shared" si="59"/>
        <v>5324.4708890347492</v>
      </c>
      <c r="U408" s="66">
        <f t="shared" si="60"/>
        <v>5324.4708890347492</v>
      </c>
      <c r="V408" s="81">
        <f t="shared" si="61"/>
        <v>4240.3241994025957</v>
      </c>
      <c r="W408" s="110">
        <f t="shared" si="62"/>
        <v>1.1017882822878746</v>
      </c>
    </row>
    <row r="409" spans="1:23" x14ac:dyDescent="0.2">
      <c r="A409" s="31" t="s">
        <v>23</v>
      </c>
      <c r="B409" s="25" t="s">
        <v>240</v>
      </c>
      <c r="C409" s="53" t="s">
        <v>14019</v>
      </c>
      <c r="D409" s="25" t="s">
        <v>14018</v>
      </c>
      <c r="E409" s="97">
        <v>9779.083984375</v>
      </c>
      <c r="F409" s="27">
        <v>11010.595703125</v>
      </c>
      <c r="G409" s="27">
        <v>7617.3935546875</v>
      </c>
      <c r="H409" s="27">
        <v>6679.86181640625</v>
      </c>
      <c r="I409" s="27">
        <v>8057.61669921875</v>
      </c>
      <c r="J409" s="27">
        <f t="shared" si="54"/>
        <v>10020.952860039048</v>
      </c>
      <c r="K409" s="28">
        <v>0.95188665390014648</v>
      </c>
      <c r="L409" s="28">
        <v>0.99946194887161255</v>
      </c>
      <c r="M409" s="27">
        <v>9287.5390625</v>
      </c>
      <c r="N409" s="27">
        <v>8345.2171535110774</v>
      </c>
      <c r="O409" s="66">
        <f t="shared" si="55"/>
        <v>9374.2536983045193</v>
      </c>
      <c r="P409" s="66">
        <f t="shared" si="56"/>
        <v>9432.5455945070171</v>
      </c>
      <c r="Q409" s="66">
        <f t="shared" si="57"/>
        <v>9193.3068716011076</v>
      </c>
      <c r="R409" s="66">
        <f t="shared" si="58"/>
        <v>9403.7131115782104</v>
      </c>
      <c r="S409" s="67">
        <f>E409/INDEX('CCG overall weighted population'!$F$4:$F$195,MATCH(A409,'CCG overall weighted population'!$A$4:$A$195,0))*INDEX('CCG overall weighted population'!$T$4:$T$195,MATCH(A409,'CCG overall weighted population'!$A$4:$A$195,0))</f>
        <v>0</v>
      </c>
      <c r="T409" s="66">
        <f t="shared" si="59"/>
        <v>11802.590843186666</v>
      </c>
      <c r="U409" s="66">
        <f t="shared" si="60"/>
        <v>11802.590843186666</v>
      </c>
      <c r="V409" s="81">
        <f t="shared" si="61"/>
        <v>9399.3962237785254</v>
      </c>
      <c r="W409" s="110">
        <f t="shared" si="62"/>
        <v>0.96117348401924563</v>
      </c>
    </row>
    <row r="410" spans="1:23" x14ac:dyDescent="0.2">
      <c r="A410" s="31" t="s">
        <v>23</v>
      </c>
      <c r="B410" s="25" t="s">
        <v>240</v>
      </c>
      <c r="C410" s="53" t="s">
        <v>14017</v>
      </c>
      <c r="D410" s="25" t="s">
        <v>14016</v>
      </c>
      <c r="E410" s="97">
        <v>8290.833984375</v>
      </c>
      <c r="F410" s="27">
        <v>10758.078125</v>
      </c>
      <c r="G410" s="27">
        <v>8730.12890625</v>
      </c>
      <c r="H410" s="27">
        <v>6512.69580078125</v>
      </c>
      <c r="I410" s="27">
        <v>7119.88232421875</v>
      </c>
      <c r="J410" s="27">
        <f t="shared" si="54"/>
        <v>9840.2445317657166</v>
      </c>
      <c r="K410" s="28">
        <v>0.95188665390014648</v>
      </c>
      <c r="L410" s="28">
        <v>0.99946194887161255</v>
      </c>
      <c r="M410" s="27">
        <v>8958.7578125</v>
      </c>
      <c r="N410" s="27">
        <v>6781.6078129844818</v>
      </c>
      <c r="O410" s="66">
        <f t="shared" si="55"/>
        <v>9070.7667300618341</v>
      </c>
      <c r="P410" s="66">
        <f t="shared" si="56"/>
        <v>9127.1714540775138</v>
      </c>
      <c r="Q410" s="66">
        <f t="shared" si="57"/>
        <v>8741.0428125484486</v>
      </c>
      <c r="R410" s="66">
        <f t="shared" si="58"/>
        <v>9080.6361468748073</v>
      </c>
      <c r="S410" s="67">
        <f>E410/INDEX('CCG overall weighted population'!$F$4:$F$195,MATCH(A410,'CCG overall weighted population'!$A$4:$A$195,0))*INDEX('CCG overall weighted population'!$T$4:$T$195,MATCH(A410,'CCG overall weighted population'!$A$4:$A$195,0))</f>
        <v>0</v>
      </c>
      <c r="T410" s="66">
        <f t="shared" si="59"/>
        <v>11397.097270593727</v>
      </c>
      <c r="U410" s="66">
        <f t="shared" si="60"/>
        <v>11397.097270593727</v>
      </c>
      <c r="V410" s="81">
        <f t="shared" si="61"/>
        <v>9076.4675714481982</v>
      </c>
      <c r="W410" s="110">
        <f t="shared" si="62"/>
        <v>1.0947592954525216</v>
      </c>
    </row>
    <row r="411" spans="1:23" x14ac:dyDescent="0.2">
      <c r="A411" s="31" t="s">
        <v>23</v>
      </c>
      <c r="B411" s="25" t="s">
        <v>240</v>
      </c>
      <c r="C411" s="53" t="s">
        <v>14015</v>
      </c>
      <c r="D411" s="25" t="s">
        <v>14014</v>
      </c>
      <c r="E411" s="97">
        <v>4261.41650390625</v>
      </c>
      <c r="F411" s="27">
        <v>4843.32861328125</v>
      </c>
      <c r="G411" s="27">
        <v>3754.203857421875</v>
      </c>
      <c r="H411" s="27">
        <v>2641.488525390625</v>
      </c>
      <c r="I411" s="27">
        <v>2769.230712890625</v>
      </c>
      <c r="J411" s="27">
        <f t="shared" si="54"/>
        <v>4357.1073982648304</v>
      </c>
      <c r="K411" s="28">
        <v>0.95188665390014648</v>
      </c>
      <c r="L411" s="28">
        <v>0.99946194887161255</v>
      </c>
      <c r="M411" s="27">
        <v>4172.18017578125</v>
      </c>
      <c r="N411" s="27">
        <v>3546.9626036070053</v>
      </c>
      <c r="O411" s="66">
        <f t="shared" si="55"/>
        <v>4068.1657207212388</v>
      </c>
      <c r="P411" s="66">
        <f t="shared" si="56"/>
        <v>4093.4627845258733</v>
      </c>
      <c r="Q411" s="66">
        <f t="shared" si="57"/>
        <v>4109.6584185638258</v>
      </c>
      <c r="R411" s="66">
        <f t="shared" si="58"/>
        <v>4095.4146438914831</v>
      </c>
      <c r="S411" s="67">
        <f>E411/INDEX('CCG overall weighted population'!$F$4:$F$195,MATCH(A411,'CCG overall weighted population'!$A$4:$A$195,0))*INDEX('CCG overall weighted population'!$T$4:$T$195,MATCH(A411,'CCG overall weighted population'!$A$4:$A$195,0))</f>
        <v>0</v>
      </c>
      <c r="T411" s="66">
        <f t="shared" si="59"/>
        <v>5140.1507895357272</v>
      </c>
      <c r="U411" s="66">
        <f t="shared" si="60"/>
        <v>5140.1507895357272</v>
      </c>
      <c r="V411" s="81">
        <f t="shared" si="61"/>
        <v>4093.5345944577025</v>
      </c>
      <c r="W411" s="110">
        <f t="shared" si="62"/>
        <v>0.96060420067020957</v>
      </c>
    </row>
    <row r="412" spans="1:23" x14ac:dyDescent="0.2">
      <c r="A412" s="31" t="s">
        <v>23</v>
      </c>
      <c r="B412" s="25" t="s">
        <v>240</v>
      </c>
      <c r="C412" s="53" t="s">
        <v>14013</v>
      </c>
      <c r="D412" s="25" t="s">
        <v>14012</v>
      </c>
      <c r="E412" s="97">
        <v>3915.08349609375</v>
      </c>
      <c r="F412" s="27">
        <v>4615.5009765625</v>
      </c>
      <c r="G412" s="27">
        <v>3925.836669921875</v>
      </c>
      <c r="H412" s="27">
        <v>2633.370849609375</v>
      </c>
      <c r="I412" s="27">
        <v>2813.0341796875</v>
      </c>
      <c r="J412" s="27">
        <f t="shared" si="54"/>
        <v>4199.1417105937126</v>
      </c>
      <c r="K412" s="28">
        <v>0.95188665390014648</v>
      </c>
      <c r="L412" s="28">
        <v>0.99946194887161255</v>
      </c>
      <c r="M412" s="27">
        <v>4177.09716796875</v>
      </c>
      <c r="N412" s="27">
        <v>2738.6148932406672</v>
      </c>
      <c r="O412" s="66">
        <f t="shared" si="55"/>
        <v>3856.0055086136877</v>
      </c>
      <c r="P412" s="66">
        <f t="shared" si="56"/>
        <v>3879.9832971500723</v>
      </c>
      <c r="Q412" s="66">
        <f t="shared" si="57"/>
        <v>4033.2489404959415</v>
      </c>
      <c r="R412" s="66">
        <f t="shared" si="58"/>
        <v>3898.4545086315011</v>
      </c>
      <c r="S412" s="67">
        <f>E412/INDEX('CCG overall weighted population'!$F$4:$F$195,MATCH(A412,'CCG overall weighted population'!$A$4:$A$195,0))*INDEX('CCG overall weighted population'!$T$4:$T$195,MATCH(A412,'CCG overall weighted population'!$A$4:$A$195,0))</f>
        <v>0</v>
      </c>
      <c r="T412" s="66">
        <f t="shared" si="59"/>
        <v>4892.946322394966</v>
      </c>
      <c r="U412" s="66">
        <f t="shared" si="60"/>
        <v>4892.946322394966</v>
      </c>
      <c r="V412" s="81">
        <f t="shared" si="61"/>
        <v>3896.6648761207839</v>
      </c>
      <c r="W412" s="110">
        <f t="shared" si="62"/>
        <v>0.99529547198895163</v>
      </c>
    </row>
    <row r="413" spans="1:23" x14ac:dyDescent="0.2">
      <c r="A413" s="31" t="s">
        <v>23</v>
      </c>
      <c r="B413" s="25" t="s">
        <v>240</v>
      </c>
      <c r="C413" s="53" t="s">
        <v>14011</v>
      </c>
      <c r="D413" s="25" t="s">
        <v>14010</v>
      </c>
      <c r="E413" s="97">
        <v>3338.33349609375</v>
      </c>
      <c r="F413" s="27">
        <v>3910.595947265625</v>
      </c>
      <c r="G413" s="27">
        <v>3374.72705078125</v>
      </c>
      <c r="H413" s="27">
        <v>5620.84375</v>
      </c>
      <c r="I413" s="27">
        <v>3795.133544921875</v>
      </c>
      <c r="J413" s="27">
        <f t="shared" si="54"/>
        <v>4127.7057415263207</v>
      </c>
      <c r="K413" s="28">
        <v>0.95188665390014648</v>
      </c>
      <c r="L413" s="28">
        <v>0.99946194887161255</v>
      </c>
      <c r="M413" s="27">
        <v>3816.83349609375</v>
      </c>
      <c r="N413" s="27">
        <v>5301.1774359408137</v>
      </c>
      <c r="O413" s="66">
        <f t="shared" si="55"/>
        <v>4038.6350490945829</v>
      </c>
      <c r="P413" s="66">
        <f t="shared" si="56"/>
        <v>4063.7484824043909</v>
      </c>
      <c r="Q413" s="66">
        <f t="shared" si="57"/>
        <v>3965.2678900784563</v>
      </c>
      <c r="R413" s="66">
        <f t="shared" si="58"/>
        <v>4051.8798352114659</v>
      </c>
      <c r="S413" s="67">
        <f>E413/INDEX('CCG overall weighted population'!$F$4:$F$195,MATCH(A413,'CCG overall weighted population'!$A$4:$A$195,0))*INDEX('CCG overall weighted population'!$T$4:$T$195,MATCH(A413,'CCG overall weighted population'!$A$4:$A$195,0))</f>
        <v>0</v>
      </c>
      <c r="T413" s="66">
        <f t="shared" si="59"/>
        <v>5085.5102950640257</v>
      </c>
      <c r="U413" s="66">
        <f t="shared" si="60"/>
        <v>5085.5102950640257</v>
      </c>
      <c r="V413" s="81">
        <f t="shared" si="61"/>
        <v>4050.0197709561166</v>
      </c>
      <c r="W413" s="110">
        <f t="shared" si="62"/>
        <v>1.2131860929098679</v>
      </c>
    </row>
    <row r="414" spans="1:23" x14ac:dyDescent="0.2">
      <c r="A414" s="31" t="s">
        <v>23</v>
      </c>
      <c r="B414" s="25" t="s">
        <v>240</v>
      </c>
      <c r="C414" s="53" t="s">
        <v>14009</v>
      </c>
      <c r="D414" s="25" t="s">
        <v>14008</v>
      </c>
      <c r="E414" s="97">
        <v>4222.33349609375</v>
      </c>
      <c r="F414" s="27">
        <v>4869.50439453125</v>
      </c>
      <c r="G414" s="27">
        <v>4158.41650390625</v>
      </c>
      <c r="H414" s="27">
        <v>3638.8466796875</v>
      </c>
      <c r="I414" s="27">
        <v>4018.299072265625</v>
      </c>
      <c r="J414" s="27">
        <f t="shared" si="54"/>
        <v>4604.0135504021209</v>
      </c>
      <c r="K414" s="28">
        <v>0.95188665390014648</v>
      </c>
      <c r="L414" s="28">
        <v>0.99946194887161255</v>
      </c>
      <c r="M414" s="27">
        <v>4141.447265625</v>
      </c>
      <c r="N414" s="27">
        <v>3859.4382063813814</v>
      </c>
      <c r="O414" s="66">
        <f t="shared" si="55"/>
        <v>4309.3040456083727</v>
      </c>
      <c r="P414" s="66">
        <f t="shared" si="56"/>
        <v>4336.1005792009128</v>
      </c>
      <c r="Q414" s="66">
        <f t="shared" si="57"/>
        <v>4113.2463597006381</v>
      </c>
      <c r="R414" s="66">
        <f t="shared" si="58"/>
        <v>4309.2427177255322</v>
      </c>
      <c r="S414" s="67">
        <f>E414/INDEX('CCG overall weighted population'!$F$4:$F$195,MATCH(A414,'CCG overall weighted population'!$A$4:$A$195,0))*INDEX('CCG overall weighted population'!$T$4:$T$195,MATCH(A414,'CCG overall weighted population'!$A$4:$A$195,0))</f>
        <v>0</v>
      </c>
      <c r="T414" s="66">
        <f t="shared" si="59"/>
        <v>5408.526189370361</v>
      </c>
      <c r="U414" s="66">
        <f t="shared" si="60"/>
        <v>5408.526189370361</v>
      </c>
      <c r="V414" s="81">
        <f t="shared" si="61"/>
        <v>4307.2645079382601</v>
      </c>
      <c r="W414" s="110">
        <f t="shared" si="62"/>
        <v>1.0201147095375303</v>
      </c>
    </row>
    <row r="415" spans="1:23" x14ac:dyDescent="0.2">
      <c r="A415" s="31" t="s">
        <v>23</v>
      </c>
      <c r="B415" s="25" t="s">
        <v>240</v>
      </c>
      <c r="C415" s="53" t="s">
        <v>14007</v>
      </c>
      <c r="D415" s="25" t="s">
        <v>14006</v>
      </c>
      <c r="E415" s="97">
        <v>4420.1669921875</v>
      </c>
      <c r="F415" s="27">
        <v>5293.86181640625</v>
      </c>
      <c r="G415" s="27">
        <v>3523.24755859375</v>
      </c>
      <c r="H415" s="27">
        <v>4597.96728515625</v>
      </c>
      <c r="I415" s="27">
        <v>4528.111328125</v>
      </c>
      <c r="J415" s="27">
        <f t="shared" si="54"/>
        <v>5044.1116596314814</v>
      </c>
      <c r="K415" s="28">
        <v>0.95188665390014648</v>
      </c>
      <c r="L415" s="28">
        <v>0.99946194887161255</v>
      </c>
      <c r="M415" s="27">
        <v>4443.03759765625</v>
      </c>
      <c r="N415" s="27">
        <v>4617.5929376976392</v>
      </c>
      <c r="O415" s="66">
        <f t="shared" si="55"/>
        <v>4758.2612555893302</v>
      </c>
      <c r="P415" s="66">
        <f t="shared" si="56"/>
        <v>4787.8495385760971</v>
      </c>
      <c r="Q415" s="66">
        <f t="shared" si="57"/>
        <v>4460.4931316603888</v>
      </c>
      <c r="R415" s="66">
        <f t="shared" si="58"/>
        <v>4748.3973215629485</v>
      </c>
      <c r="S415" s="67">
        <f>E415/INDEX('CCG overall weighted population'!$F$4:$F$195,MATCH(A415,'CCG overall weighted population'!$A$4:$A$195,0))*INDEX('CCG overall weighted population'!$T$4:$T$195,MATCH(A415,'CCG overall weighted population'!$A$4:$A$195,0))</f>
        <v>0</v>
      </c>
      <c r="T415" s="66">
        <f t="shared" si="59"/>
        <v>5959.7086897821446</v>
      </c>
      <c r="U415" s="66">
        <f t="shared" si="60"/>
        <v>5959.7086897821446</v>
      </c>
      <c r="V415" s="81">
        <f t="shared" si="61"/>
        <v>4746.2175125638551</v>
      </c>
      <c r="W415" s="110">
        <f t="shared" si="62"/>
        <v>1.0737642991662166</v>
      </c>
    </row>
    <row r="416" spans="1:23" x14ac:dyDescent="0.2">
      <c r="A416" s="31" t="s">
        <v>23</v>
      </c>
      <c r="B416" s="25" t="s">
        <v>240</v>
      </c>
      <c r="C416" s="53" t="s">
        <v>14005</v>
      </c>
      <c r="D416" s="25" t="s">
        <v>14004</v>
      </c>
      <c r="E416" s="97">
        <v>2596.833251953125</v>
      </c>
      <c r="F416" s="27">
        <v>3005.4833984375</v>
      </c>
      <c r="G416" s="27">
        <v>2323.23095703125</v>
      </c>
      <c r="H416" s="27">
        <v>2026.6925048828125</v>
      </c>
      <c r="I416" s="27">
        <v>2344.203125</v>
      </c>
      <c r="J416" s="27">
        <f t="shared" si="54"/>
        <v>2787.4980572949462</v>
      </c>
      <c r="K416" s="28">
        <v>0.95188665390014648</v>
      </c>
      <c r="L416" s="28">
        <v>0.99946194887161255</v>
      </c>
      <c r="M416" s="27">
        <v>2714.489501953125</v>
      </c>
      <c r="N416" s="27">
        <v>2520.2066872441396</v>
      </c>
      <c r="O416" s="66">
        <f t="shared" si="55"/>
        <v>2626.5251241336796</v>
      </c>
      <c r="P416" s="66">
        <f t="shared" si="56"/>
        <v>2642.8576381488429</v>
      </c>
      <c r="Q416" s="66">
        <f t="shared" si="57"/>
        <v>2695.0612204822264</v>
      </c>
      <c r="R416" s="66">
        <f t="shared" si="58"/>
        <v>2649.1490899596843</v>
      </c>
      <c r="S416" s="67">
        <f>E416/INDEX('CCG overall weighted population'!$F$4:$F$195,MATCH(A416,'CCG overall weighted population'!$A$4:$A$195,0))*INDEX('CCG overall weighted population'!$T$4:$T$195,MATCH(A416,'CCG overall weighted population'!$A$4:$A$195,0))</f>
        <v>0</v>
      </c>
      <c r="T416" s="66">
        <f t="shared" si="59"/>
        <v>3324.9443512794492</v>
      </c>
      <c r="U416" s="66">
        <f t="shared" si="60"/>
        <v>3324.9443512794492</v>
      </c>
      <c r="V416" s="81">
        <f t="shared" si="61"/>
        <v>2647.9329661530242</v>
      </c>
      <c r="W416" s="110">
        <f t="shared" si="62"/>
        <v>1.0196777032801263</v>
      </c>
    </row>
    <row r="417" spans="1:23" x14ac:dyDescent="0.2">
      <c r="A417" s="31" t="s">
        <v>23</v>
      </c>
      <c r="B417" s="25" t="s">
        <v>240</v>
      </c>
      <c r="C417" s="53" t="s">
        <v>14003</v>
      </c>
      <c r="D417" s="25" t="s">
        <v>14002</v>
      </c>
      <c r="E417" s="97">
        <v>8233.583984375</v>
      </c>
      <c r="F417" s="27">
        <v>8719.646484375</v>
      </c>
      <c r="G417" s="27">
        <v>6737.1328125</v>
      </c>
      <c r="H417" s="27">
        <v>4822.31884765625</v>
      </c>
      <c r="I417" s="27">
        <v>6972.6962890625</v>
      </c>
      <c r="J417" s="27">
        <f t="shared" si="54"/>
        <v>7935.6756635071042</v>
      </c>
      <c r="K417" s="28">
        <v>0.95188665390014648</v>
      </c>
      <c r="L417" s="28">
        <v>0.99946194887161255</v>
      </c>
      <c r="M417" s="27">
        <v>8420.689453125</v>
      </c>
      <c r="N417" s="27">
        <v>5631.4446604745535</v>
      </c>
      <c r="O417" s="66">
        <f t="shared" si="55"/>
        <v>7330.5807292721411</v>
      </c>
      <c r="P417" s="66">
        <f t="shared" si="56"/>
        <v>7376.1644594257259</v>
      </c>
      <c r="Q417" s="66">
        <f t="shared" si="57"/>
        <v>8141.7649738599557</v>
      </c>
      <c r="R417" s="66">
        <f t="shared" si="58"/>
        <v>7468.4328158798389</v>
      </c>
      <c r="S417" s="67">
        <f>E417/INDEX('CCG overall weighted population'!$F$4:$F$195,MATCH(A417,'CCG overall weighted population'!$A$4:$A$195,0))*INDEX('CCG overall weighted population'!$T$4:$T$195,MATCH(A417,'CCG overall weighted population'!$A$4:$A$195,0))</f>
        <v>0</v>
      </c>
      <c r="T417" s="66">
        <f t="shared" si="59"/>
        <v>9373.6224956850747</v>
      </c>
      <c r="U417" s="66">
        <f t="shared" si="60"/>
        <v>9373.6224956850747</v>
      </c>
      <c r="V417" s="81">
        <f t="shared" si="61"/>
        <v>7465.0043418161267</v>
      </c>
      <c r="W417" s="110">
        <f t="shared" si="62"/>
        <v>0.90665308764477059</v>
      </c>
    </row>
    <row r="418" spans="1:23" x14ac:dyDescent="0.2">
      <c r="A418" s="31" t="s">
        <v>23</v>
      </c>
      <c r="B418" s="25" t="s">
        <v>240</v>
      </c>
      <c r="C418" s="53" t="s">
        <v>14001</v>
      </c>
      <c r="D418" s="25" t="s">
        <v>14000</v>
      </c>
      <c r="E418" s="97">
        <v>1707.5833740234375</v>
      </c>
      <c r="F418" s="27">
        <v>2340.813232421875</v>
      </c>
      <c r="G418" s="27">
        <v>1856.8487548828125</v>
      </c>
      <c r="H418" s="27">
        <v>977.4927978515625</v>
      </c>
      <c r="I418" s="27">
        <v>1095.2254638671875</v>
      </c>
      <c r="J418" s="27">
        <f t="shared" si="54"/>
        <v>2053.579280981091</v>
      </c>
      <c r="K418" s="28">
        <v>0.95188665390014648</v>
      </c>
      <c r="L418" s="28">
        <v>0.99946194887161255</v>
      </c>
      <c r="M418" s="27">
        <v>1836.3409423828125</v>
      </c>
      <c r="N418" s="27">
        <v>1042.0539235778388</v>
      </c>
      <c r="O418" s="66">
        <f t="shared" si="55"/>
        <v>1857.4889994295488</v>
      </c>
      <c r="P418" s="66">
        <f t="shared" si="56"/>
        <v>1869.0394182081243</v>
      </c>
      <c r="Q418" s="66">
        <f t="shared" si="57"/>
        <v>1756.9122405023152</v>
      </c>
      <c r="R418" s="66">
        <f t="shared" si="58"/>
        <v>1855.5261169423866</v>
      </c>
      <c r="S418" s="67">
        <f>E418/INDEX('CCG overall weighted population'!$F$4:$F$195,MATCH(A418,'CCG overall weighted population'!$A$4:$A$195,0))*INDEX('CCG overall weighted population'!$T$4:$T$195,MATCH(A418,'CCG overall weighted population'!$A$4:$A$195,0))</f>
        <v>0</v>
      </c>
      <c r="T418" s="66">
        <f t="shared" si="59"/>
        <v>2328.8689581728931</v>
      </c>
      <c r="U418" s="66">
        <f t="shared" si="60"/>
        <v>2328.8689581728931</v>
      </c>
      <c r="V418" s="81">
        <f t="shared" si="61"/>
        <v>1854.6743153230491</v>
      </c>
      <c r="W418" s="110">
        <f t="shared" si="62"/>
        <v>1.0861398298538323</v>
      </c>
    </row>
    <row r="419" spans="1:23" x14ac:dyDescent="0.2">
      <c r="A419" s="31" t="s">
        <v>23</v>
      </c>
      <c r="B419" s="25" t="s">
        <v>240</v>
      </c>
      <c r="C419" s="53" t="s">
        <v>13999</v>
      </c>
      <c r="D419" s="25" t="s">
        <v>13998</v>
      </c>
      <c r="E419" s="97">
        <v>2069.75</v>
      </c>
      <c r="F419" s="27">
        <v>2291.420166015625</v>
      </c>
      <c r="G419" s="27">
        <v>1413.020263671875</v>
      </c>
      <c r="H419" s="27">
        <v>3536.318603515625</v>
      </c>
      <c r="I419" s="27">
        <v>2250.5107421875</v>
      </c>
      <c r="J419" s="27">
        <f t="shared" si="54"/>
        <v>2419.9312729150265</v>
      </c>
      <c r="K419" s="28">
        <v>0.95188665390014648</v>
      </c>
      <c r="L419" s="28">
        <v>0.99946194887161255</v>
      </c>
      <c r="M419" s="27">
        <v>1984.17236328125</v>
      </c>
      <c r="N419" s="27">
        <v>2367.3574292730123</v>
      </c>
      <c r="O419" s="66">
        <f t="shared" si="55"/>
        <v>2297.2591397480724</v>
      </c>
      <c r="P419" s="66">
        <f t="shared" si="56"/>
        <v>2311.5441799906525</v>
      </c>
      <c r="Q419" s="66">
        <f t="shared" si="57"/>
        <v>2022.4908698804263</v>
      </c>
      <c r="R419" s="66">
        <f t="shared" si="58"/>
        <v>2276.7081612724555</v>
      </c>
      <c r="S419" s="67">
        <f>E419/INDEX('CCG overall weighted population'!$F$4:$F$195,MATCH(A419,'CCG overall weighted population'!$A$4:$A$195,0))*INDEX('CCG overall weighted population'!$T$4:$T$195,MATCH(A419,'CCG overall weighted population'!$A$4:$A$195,0))</f>
        <v>0</v>
      </c>
      <c r="T419" s="66">
        <f t="shared" si="59"/>
        <v>2857.494117271397</v>
      </c>
      <c r="U419" s="66">
        <f t="shared" si="60"/>
        <v>2857.494117271397</v>
      </c>
      <c r="V419" s="81">
        <f t="shared" si="61"/>
        <v>2275.6630109612734</v>
      </c>
      <c r="W419" s="110">
        <f t="shared" si="62"/>
        <v>1.0994868998484228</v>
      </c>
    </row>
    <row r="420" spans="1:23" x14ac:dyDescent="0.2">
      <c r="A420" s="31" t="s">
        <v>23</v>
      </c>
      <c r="B420" s="25" t="s">
        <v>240</v>
      </c>
      <c r="C420" s="53" t="s">
        <v>13997</v>
      </c>
      <c r="D420" s="25" t="s">
        <v>13996</v>
      </c>
      <c r="E420" s="97">
        <v>1959.58349609375</v>
      </c>
      <c r="F420" s="27">
        <v>2254.421875</v>
      </c>
      <c r="G420" s="27">
        <v>1939.986083984375</v>
      </c>
      <c r="H420" s="27">
        <v>1589.0751953125</v>
      </c>
      <c r="I420" s="27">
        <v>1651.491943359375</v>
      </c>
      <c r="J420" s="27">
        <f t="shared" si="54"/>
        <v>2109.4300450327519</v>
      </c>
      <c r="K420" s="28">
        <v>0.95188665390014648</v>
      </c>
      <c r="L420" s="28">
        <v>0.99946194887161255</v>
      </c>
      <c r="M420" s="27">
        <v>2114.396728515625</v>
      </c>
      <c r="N420" s="27">
        <v>1308.3649484494363</v>
      </c>
      <c r="O420" s="66">
        <f t="shared" si="55"/>
        <v>1930.6466439418875</v>
      </c>
      <c r="P420" s="66">
        <f t="shared" si="56"/>
        <v>1942.651978701786</v>
      </c>
      <c r="Q420" s="66">
        <f t="shared" si="57"/>
        <v>2033.7935505090063</v>
      </c>
      <c r="R420" s="66">
        <f t="shared" si="58"/>
        <v>1953.6361445647246</v>
      </c>
      <c r="S420" s="67">
        <f>E420/INDEX('CCG overall weighted population'!$F$4:$F$195,MATCH(A420,'CCG overall weighted population'!$A$4:$A$195,0))*INDEX('CCG overall weighted population'!$T$4:$T$195,MATCH(A420,'CCG overall weighted population'!$A$4:$A$195,0))</f>
        <v>0</v>
      </c>
      <c r="T420" s="66">
        <f t="shared" si="59"/>
        <v>2452.0067549028345</v>
      </c>
      <c r="U420" s="66">
        <f t="shared" si="60"/>
        <v>2452.0067549028345</v>
      </c>
      <c r="V420" s="81">
        <f t="shared" si="61"/>
        <v>1952.7393043551792</v>
      </c>
      <c r="W420" s="110">
        <f t="shared" si="62"/>
        <v>0.99650732323873203</v>
      </c>
    </row>
    <row r="421" spans="1:23" x14ac:dyDescent="0.2">
      <c r="A421" s="31" t="s">
        <v>23</v>
      </c>
      <c r="B421" s="25" t="s">
        <v>240</v>
      </c>
      <c r="C421" s="53" t="s">
        <v>13995</v>
      </c>
      <c r="D421" s="25" t="s">
        <v>7663</v>
      </c>
      <c r="E421" s="97">
        <v>3327.166748046875</v>
      </c>
      <c r="F421" s="27">
        <v>4028.25634765625</v>
      </c>
      <c r="G421" s="27">
        <v>3433.05419921875</v>
      </c>
      <c r="H421" s="27">
        <v>3989.616455078125</v>
      </c>
      <c r="I421" s="27">
        <v>3252.400634765625</v>
      </c>
      <c r="J421" s="27">
        <f t="shared" si="54"/>
        <v>3951.9677510819433</v>
      </c>
      <c r="K421" s="28">
        <v>0.95188665390014648</v>
      </c>
      <c r="L421" s="28">
        <v>0.99946194887161255</v>
      </c>
      <c r="M421" s="27">
        <v>3581.62451171875</v>
      </c>
      <c r="N421" s="27">
        <v>4472.5387720833032</v>
      </c>
      <c r="O421" s="66">
        <f t="shared" si="55"/>
        <v>3809.3271034919526</v>
      </c>
      <c r="P421" s="66">
        <f t="shared" si="56"/>
        <v>3833.0146318290913</v>
      </c>
      <c r="Q421" s="66">
        <f t="shared" si="57"/>
        <v>3670.7159377552052</v>
      </c>
      <c r="R421" s="66">
        <f t="shared" si="58"/>
        <v>3813.4547785185</v>
      </c>
      <c r="S421" s="67">
        <f>E421/INDEX('CCG overall weighted population'!$F$4:$F$195,MATCH(A421,'CCG overall weighted population'!$A$4:$A$195,0))*INDEX('CCG overall weighted population'!$T$4:$T$195,MATCH(A421,'CCG overall weighted population'!$A$4:$A$195,0))</f>
        <v>0</v>
      </c>
      <c r="T421" s="66">
        <f t="shared" si="59"/>
        <v>4786.2632468479414</v>
      </c>
      <c r="U421" s="66">
        <f t="shared" si="60"/>
        <v>4786.2632468479414</v>
      </c>
      <c r="V421" s="81">
        <f t="shared" si="61"/>
        <v>3811.7041661579669</v>
      </c>
      <c r="W421" s="110">
        <f t="shared" si="62"/>
        <v>1.1456306385592265</v>
      </c>
    </row>
    <row r="422" spans="1:23" x14ac:dyDescent="0.2">
      <c r="A422" s="31" t="s">
        <v>23</v>
      </c>
      <c r="B422" s="25" t="s">
        <v>240</v>
      </c>
      <c r="C422" s="53" t="s">
        <v>13994</v>
      </c>
      <c r="D422" s="25" t="s">
        <v>13993</v>
      </c>
      <c r="E422" s="97">
        <v>1889.25</v>
      </c>
      <c r="F422" s="27">
        <v>1975.3076171875</v>
      </c>
      <c r="G422" s="27">
        <v>1510.950927734375</v>
      </c>
      <c r="H422" s="27">
        <v>1440.1680908203125</v>
      </c>
      <c r="I422" s="27">
        <v>1733.5123291015625</v>
      </c>
      <c r="J422" s="27">
        <f t="shared" si="54"/>
        <v>1855.257452225188</v>
      </c>
      <c r="K422" s="28">
        <v>0.95188665390014648</v>
      </c>
      <c r="L422" s="28">
        <v>0.99946194887161255</v>
      </c>
      <c r="M422" s="27">
        <v>1913.7861328125</v>
      </c>
      <c r="N422" s="27">
        <v>1644.8811838639597</v>
      </c>
      <c r="O422" s="66">
        <f t="shared" si="55"/>
        <v>1745.029951316116</v>
      </c>
      <c r="P422" s="66">
        <f t="shared" si="56"/>
        <v>1755.8810663025565</v>
      </c>
      <c r="Q422" s="66">
        <f t="shared" si="57"/>
        <v>1886.8956379176461</v>
      </c>
      <c r="R422" s="66">
        <f t="shared" si="58"/>
        <v>1771.6706314433236</v>
      </c>
      <c r="S422" s="67">
        <f>E422/INDEX('CCG overall weighted population'!$F$4:$F$195,MATCH(A422,'CCG overall weighted population'!$A$4:$A$195,0))*INDEX('CCG overall weighted population'!$T$4:$T$195,MATCH(A422,'CCG overall weighted population'!$A$4:$A$195,0))</f>
        <v>0</v>
      </c>
      <c r="T422" s="66">
        <f t="shared" si="59"/>
        <v>2223.6220228869115</v>
      </c>
      <c r="U422" s="66">
        <f t="shared" si="60"/>
        <v>2223.6220228869115</v>
      </c>
      <c r="V422" s="81">
        <f t="shared" si="61"/>
        <v>1770.8573246948947</v>
      </c>
      <c r="W422" s="110">
        <f t="shared" si="62"/>
        <v>0.93733350519777414</v>
      </c>
    </row>
    <row r="423" spans="1:23" x14ac:dyDescent="0.2">
      <c r="A423" s="31" t="s">
        <v>23</v>
      </c>
      <c r="B423" s="25" t="s">
        <v>240</v>
      </c>
      <c r="C423" s="53" t="s">
        <v>13992</v>
      </c>
      <c r="D423" s="25" t="s">
        <v>13991</v>
      </c>
      <c r="E423" s="97">
        <v>2748.75</v>
      </c>
      <c r="F423" s="27">
        <v>2798.322021484375</v>
      </c>
      <c r="G423" s="27">
        <v>1952.8397216796875</v>
      </c>
      <c r="H423" s="27">
        <v>2593.2724609375</v>
      </c>
      <c r="I423" s="27">
        <v>2906.169921875</v>
      </c>
      <c r="J423" s="27">
        <f t="shared" si="54"/>
        <v>2717.859147328415</v>
      </c>
      <c r="K423" s="28">
        <v>0.95188665390014648</v>
      </c>
      <c r="L423" s="28">
        <v>0.99946194887161255</v>
      </c>
      <c r="M423" s="27">
        <v>2319.068603515625</v>
      </c>
      <c r="N423" s="27">
        <v>2772.8537361123495</v>
      </c>
      <c r="O423" s="66">
        <f t="shared" si="55"/>
        <v>2590.9339056442436</v>
      </c>
      <c r="P423" s="66">
        <f t="shared" si="56"/>
        <v>2607.0451028825541</v>
      </c>
      <c r="Q423" s="66">
        <f t="shared" si="57"/>
        <v>2364.4471167752972</v>
      </c>
      <c r="R423" s="66">
        <f t="shared" si="58"/>
        <v>2577.8077695276565</v>
      </c>
      <c r="S423" s="67">
        <f>E423/INDEX('CCG overall weighted population'!$F$4:$F$195,MATCH(A423,'CCG overall weighted population'!$A$4:$A$195,0))*INDEX('CCG overall weighted population'!$T$4:$T$195,MATCH(A423,'CCG overall weighted population'!$A$4:$A$195,0))</f>
        <v>0</v>
      </c>
      <c r="T423" s="66">
        <f t="shared" si="59"/>
        <v>3235.4039319492194</v>
      </c>
      <c r="U423" s="66">
        <f t="shared" si="60"/>
        <v>3235.4039319492194</v>
      </c>
      <c r="V423" s="81">
        <f t="shared" si="61"/>
        <v>2576.6243958136606</v>
      </c>
      <c r="W423" s="110">
        <f t="shared" si="62"/>
        <v>0.9373804077539466</v>
      </c>
    </row>
    <row r="424" spans="1:23" x14ac:dyDescent="0.2">
      <c r="A424" s="31" t="s">
        <v>23</v>
      </c>
      <c r="B424" s="25" t="s">
        <v>240</v>
      </c>
      <c r="C424" s="53" t="s">
        <v>13990</v>
      </c>
      <c r="D424" s="25" t="s">
        <v>13989</v>
      </c>
      <c r="E424" s="97">
        <v>1579.5</v>
      </c>
      <c r="F424" s="27">
        <v>1448.0899658203125</v>
      </c>
      <c r="G424" s="27">
        <v>1485.90576171875</v>
      </c>
      <c r="H424" s="27">
        <v>1148.5869140625</v>
      </c>
      <c r="I424" s="27">
        <v>1401.88623046875</v>
      </c>
      <c r="J424" s="27">
        <f t="shared" si="54"/>
        <v>1403.7083729207204</v>
      </c>
      <c r="K424" s="28">
        <v>0.95188665390014648</v>
      </c>
      <c r="L424" s="28">
        <v>0.99946194887161255</v>
      </c>
      <c r="M424" s="27">
        <v>1506.5631103515625</v>
      </c>
      <c r="N424" s="27">
        <v>1534.961764309081</v>
      </c>
      <c r="O424" s="66">
        <f t="shared" si="55"/>
        <v>1347.9394505257208</v>
      </c>
      <c r="P424" s="66">
        <f t="shared" si="56"/>
        <v>1356.3213387342198</v>
      </c>
      <c r="Q424" s="66">
        <f t="shared" si="57"/>
        <v>1509.4029757473145</v>
      </c>
      <c r="R424" s="66">
        <f t="shared" si="58"/>
        <v>1374.7703742092565</v>
      </c>
      <c r="S424" s="67">
        <f>E424/INDEX('CCG overall weighted population'!$F$4:$F$195,MATCH(A424,'CCG overall weighted population'!$A$4:$A$195,0))*INDEX('CCG overall weighted population'!$T$4:$T$195,MATCH(A424,'CCG overall weighted population'!$A$4:$A$195,0))</f>
        <v>0</v>
      </c>
      <c r="T424" s="66">
        <f t="shared" si="59"/>
        <v>1725.4729102856818</v>
      </c>
      <c r="U424" s="66">
        <f t="shared" si="60"/>
        <v>1725.4729102856818</v>
      </c>
      <c r="V424" s="81">
        <f t="shared" si="61"/>
        <v>1374.1392693057601</v>
      </c>
      <c r="W424" s="110">
        <f t="shared" si="62"/>
        <v>0.8699837095952897</v>
      </c>
    </row>
    <row r="425" spans="1:23" x14ac:dyDescent="0.2">
      <c r="A425" s="31" t="s">
        <v>23</v>
      </c>
      <c r="B425" s="25" t="s">
        <v>240</v>
      </c>
      <c r="C425" s="53" t="s">
        <v>13988</v>
      </c>
      <c r="D425" s="25" t="s">
        <v>13987</v>
      </c>
      <c r="E425" s="97">
        <v>5316.83349609375</v>
      </c>
      <c r="F425" s="27">
        <v>6234.71630859375</v>
      </c>
      <c r="G425" s="27">
        <v>5536.25048828125</v>
      </c>
      <c r="H425" s="27">
        <v>5328.306640625</v>
      </c>
      <c r="I425" s="27">
        <v>5380.81591796875</v>
      </c>
      <c r="J425" s="27">
        <f t="shared" si="54"/>
        <v>6018.5130863777404</v>
      </c>
      <c r="K425" s="28">
        <v>0.95188665390014648</v>
      </c>
      <c r="L425" s="28">
        <v>0.99946194887161255</v>
      </c>
      <c r="M425" s="27">
        <v>5622.96875</v>
      </c>
      <c r="N425" s="27">
        <v>5612.7189554361357</v>
      </c>
      <c r="O425" s="66">
        <f t="shared" si="55"/>
        <v>5687.2536009408268</v>
      </c>
      <c r="P425" s="66">
        <f t="shared" si="56"/>
        <v>5722.6186344947273</v>
      </c>
      <c r="Q425" s="66">
        <f t="shared" si="57"/>
        <v>5621.9437705436139</v>
      </c>
      <c r="R425" s="66">
        <f t="shared" si="58"/>
        <v>5710.4855388947644</v>
      </c>
      <c r="S425" s="67">
        <f>E425/INDEX('CCG overall weighted population'!$F$4:$F$195,MATCH(A425,'CCG overall weighted population'!$A$4:$A$195,0))*INDEX('CCG overall weighted population'!$T$4:$T$195,MATCH(A425,'CCG overall weighted population'!$A$4:$A$195,0))</f>
        <v>0</v>
      </c>
      <c r="T425" s="66">
        <f t="shared" si="59"/>
        <v>7167.2246411394235</v>
      </c>
      <c r="U425" s="66">
        <f t="shared" si="60"/>
        <v>7167.2246411394235</v>
      </c>
      <c r="V425" s="81">
        <f t="shared" si="61"/>
        <v>5707.864071708279</v>
      </c>
      <c r="W425" s="110">
        <f t="shared" si="62"/>
        <v>1.073545762887218</v>
      </c>
    </row>
    <row r="426" spans="1:23" x14ac:dyDescent="0.2">
      <c r="A426" s="31" t="s">
        <v>23</v>
      </c>
      <c r="B426" s="25" t="s">
        <v>240</v>
      </c>
      <c r="C426" s="53" t="s">
        <v>13986</v>
      </c>
      <c r="D426" s="25" t="s">
        <v>13985</v>
      </c>
      <c r="E426" s="97">
        <v>10717.91796875</v>
      </c>
      <c r="F426" s="27">
        <v>8743.6875</v>
      </c>
      <c r="G426" s="27">
        <v>5084.54541015625</v>
      </c>
      <c r="H426" s="27">
        <v>7548.51123046875</v>
      </c>
      <c r="I426" s="27">
        <v>17383.158203125</v>
      </c>
      <c r="J426" s="27">
        <f t="shared" si="54"/>
        <v>8689.8181435202296</v>
      </c>
      <c r="K426" s="28">
        <v>0.95188665390014648</v>
      </c>
      <c r="L426" s="28">
        <v>0.99946194887161255</v>
      </c>
      <c r="M426" s="27">
        <v>7357.43017578125</v>
      </c>
      <c r="N426" s="27">
        <v>9057.1376566444796</v>
      </c>
      <c r="O426" s="66">
        <f t="shared" si="55"/>
        <v>8302.2171477801876</v>
      </c>
      <c r="P426" s="66">
        <f t="shared" si="56"/>
        <v>8353.8428020246993</v>
      </c>
      <c r="Q426" s="66">
        <f t="shared" si="57"/>
        <v>7527.4009238675735</v>
      </c>
      <c r="R426" s="66">
        <f t="shared" si="58"/>
        <v>8254.2419888528839</v>
      </c>
      <c r="S426" s="67">
        <f>E426/INDEX('CCG overall weighted population'!$F$4:$F$195,MATCH(A426,'CCG overall weighted population'!$A$4:$A$195,0))*INDEX('CCG overall weighted population'!$T$4:$T$195,MATCH(A426,'CCG overall weighted population'!$A$4:$A$195,0))</f>
        <v>0</v>
      </c>
      <c r="T426" s="66">
        <f t="shared" si="59"/>
        <v>10359.890796235899</v>
      </c>
      <c r="U426" s="66">
        <f t="shared" si="60"/>
        <v>10359.890796235899</v>
      </c>
      <c r="V426" s="81">
        <f t="shared" si="61"/>
        <v>8250.4527796209004</v>
      </c>
      <c r="W426" s="110">
        <f t="shared" si="62"/>
        <v>0.76978129555353625</v>
      </c>
    </row>
    <row r="427" spans="1:23" x14ac:dyDescent="0.2">
      <c r="A427" s="31" t="s">
        <v>23</v>
      </c>
      <c r="B427" s="25" t="s">
        <v>240</v>
      </c>
      <c r="C427" s="53" t="s">
        <v>13984</v>
      </c>
      <c r="D427" s="25" t="s">
        <v>13983</v>
      </c>
      <c r="E427" s="97">
        <v>5569.6669921875</v>
      </c>
      <c r="F427" s="27">
        <v>6795.81689453125</v>
      </c>
      <c r="G427" s="27">
        <v>5371.54150390625</v>
      </c>
      <c r="H427" s="27">
        <v>5289.43798828125</v>
      </c>
      <c r="I427" s="27">
        <v>6715.107421875</v>
      </c>
      <c r="J427" s="27">
        <f t="shared" si="54"/>
        <v>6475.364266994251</v>
      </c>
      <c r="K427" s="28">
        <v>0.95188665390014648</v>
      </c>
      <c r="L427" s="28">
        <v>0.99946194887161255</v>
      </c>
      <c r="M427" s="27">
        <v>5536.580078125</v>
      </c>
      <c r="N427" s="27">
        <v>5747.8057243650583</v>
      </c>
      <c r="O427" s="66">
        <f t="shared" si="55"/>
        <v>6091.2783146888123</v>
      </c>
      <c r="P427" s="66">
        <f t="shared" si="56"/>
        <v>6129.1556940181754</v>
      </c>
      <c r="Q427" s="66">
        <f t="shared" si="57"/>
        <v>5557.7026427490064</v>
      </c>
      <c r="R427" s="66">
        <f t="shared" si="58"/>
        <v>6060.2855289161316</v>
      </c>
      <c r="S427" s="67">
        <f>E427/INDEX('CCG overall weighted population'!$F$4:$F$195,MATCH(A427,'CCG overall weighted population'!$A$4:$A$195,0))*INDEX('CCG overall weighted population'!$T$4:$T$195,MATCH(A427,'CCG overall weighted population'!$A$4:$A$195,0))</f>
        <v>0</v>
      </c>
      <c r="T427" s="66">
        <f t="shared" si="59"/>
        <v>7606.2582558601607</v>
      </c>
      <c r="U427" s="66">
        <f t="shared" si="60"/>
        <v>7606.2582558601607</v>
      </c>
      <c r="V427" s="81">
        <f t="shared" si="61"/>
        <v>6057.5034818298409</v>
      </c>
      <c r="W427" s="110">
        <f t="shared" si="62"/>
        <v>1.0875880892567944</v>
      </c>
    </row>
    <row r="428" spans="1:23" x14ac:dyDescent="0.2">
      <c r="A428" s="31" t="s">
        <v>24</v>
      </c>
      <c r="B428" s="25" t="s">
        <v>333</v>
      </c>
      <c r="C428" s="53" t="s">
        <v>13982</v>
      </c>
      <c r="D428" s="25" t="s">
        <v>13981</v>
      </c>
      <c r="E428" s="97">
        <v>5095.75</v>
      </c>
      <c r="F428" s="27">
        <v>5280.119140625</v>
      </c>
      <c r="G428" s="27">
        <v>5979.23193359375</v>
      </c>
      <c r="H428" s="27">
        <v>5173.70556640625</v>
      </c>
      <c r="I428" s="27">
        <v>6109.44140625</v>
      </c>
      <c r="J428" s="27">
        <f t="shared" si="54"/>
        <v>5343.562830545985</v>
      </c>
      <c r="K428" s="28">
        <v>0.96441829204559326</v>
      </c>
      <c r="L428" s="28">
        <v>0.99798107147216797</v>
      </c>
      <c r="M428" s="27">
        <v>5902.1591796875</v>
      </c>
      <c r="N428" s="27">
        <v>11000.605313499429</v>
      </c>
      <c r="O428" s="66">
        <f t="shared" si="55"/>
        <v>5687.4993791108291</v>
      </c>
      <c r="P428" s="66">
        <f t="shared" si="56"/>
        <v>5722.865940986454</v>
      </c>
      <c r="Q428" s="66">
        <f t="shared" si="57"/>
        <v>6412.0037930686931</v>
      </c>
      <c r="R428" s="66">
        <f t="shared" si="58"/>
        <v>5805.9191988972525</v>
      </c>
      <c r="S428" s="67">
        <f>E428/INDEX('CCG overall weighted population'!$F$4:$F$195,MATCH(A428,'CCG overall weighted population'!$A$4:$A$195,0))*INDEX('CCG overall weighted population'!$T$4:$T$195,MATCH(A428,'CCG overall weighted population'!$A$4:$A$195,0))</f>
        <v>0</v>
      </c>
      <c r="T428" s="66">
        <f t="shared" si="59"/>
        <v>7287.0033315686678</v>
      </c>
      <c r="U428" s="66">
        <f t="shared" si="60"/>
        <v>7287.0033315686678</v>
      </c>
      <c r="V428" s="81">
        <f t="shared" si="61"/>
        <v>5803.2539217393587</v>
      </c>
      <c r="W428" s="110">
        <f t="shared" si="62"/>
        <v>1.1388419607985789</v>
      </c>
    </row>
    <row r="429" spans="1:23" x14ac:dyDescent="0.2">
      <c r="A429" s="31" t="s">
        <v>24</v>
      </c>
      <c r="B429" s="25" t="s">
        <v>333</v>
      </c>
      <c r="C429" s="53" t="s">
        <v>13980</v>
      </c>
      <c r="D429" s="25" t="s">
        <v>13979</v>
      </c>
      <c r="E429" s="97">
        <v>4907.333984375</v>
      </c>
      <c r="F429" s="27">
        <v>6011.5478515625</v>
      </c>
      <c r="G429" s="27">
        <v>6316.8095703125</v>
      </c>
      <c r="H429" s="27">
        <v>7158.931640625</v>
      </c>
      <c r="I429" s="27">
        <v>6030.11181640625</v>
      </c>
      <c r="J429" s="27">
        <f t="shared" si="54"/>
        <v>6203.8420352894464</v>
      </c>
      <c r="K429" s="28">
        <v>0.96441829204559326</v>
      </c>
      <c r="L429" s="28">
        <v>0.99798107147216797</v>
      </c>
      <c r="M429" s="27">
        <v>6358.9072265625</v>
      </c>
      <c r="N429" s="27">
        <v>13481.463030157589</v>
      </c>
      <c r="O429" s="66">
        <f t="shared" si="55"/>
        <v>6671.4693525939047</v>
      </c>
      <c r="P429" s="66">
        <f t="shared" si="56"/>
        <v>6712.9545322717158</v>
      </c>
      <c r="Q429" s="66">
        <f t="shared" si="57"/>
        <v>7071.1628069220096</v>
      </c>
      <c r="R429" s="66">
        <f t="shared" si="58"/>
        <v>6756.1249431415035</v>
      </c>
      <c r="S429" s="67">
        <f>E429/INDEX('CCG overall weighted population'!$F$4:$F$195,MATCH(A429,'CCG overall weighted population'!$A$4:$A$195,0))*INDEX('CCG overall weighted population'!$T$4:$T$195,MATCH(A429,'CCG overall weighted population'!$A$4:$A$195,0))</f>
        <v>0</v>
      </c>
      <c r="T429" s="66">
        <f t="shared" si="59"/>
        <v>8479.6056029365991</v>
      </c>
      <c r="U429" s="66">
        <f t="shared" si="60"/>
        <v>8479.6056029365991</v>
      </c>
      <c r="V429" s="81">
        <f t="shared" si="61"/>
        <v>6753.0234625886478</v>
      </c>
      <c r="W429" s="110">
        <f t="shared" si="62"/>
        <v>1.3761083888095536</v>
      </c>
    </row>
    <row r="430" spans="1:23" x14ac:dyDescent="0.2">
      <c r="A430" s="31" t="s">
        <v>24</v>
      </c>
      <c r="B430" s="25" t="s">
        <v>333</v>
      </c>
      <c r="C430" s="53" t="s">
        <v>13978</v>
      </c>
      <c r="D430" s="25" t="s">
        <v>13977</v>
      </c>
      <c r="E430" s="97">
        <v>6682.5830078125</v>
      </c>
      <c r="F430" s="27">
        <v>4786.80810546875</v>
      </c>
      <c r="G430" s="27">
        <v>3498.41748046875</v>
      </c>
      <c r="H430" s="27">
        <v>6838.89208984375</v>
      </c>
      <c r="I430" s="27">
        <v>10795.1640625</v>
      </c>
      <c r="J430" s="27">
        <f t="shared" si="54"/>
        <v>5262.0010252579159</v>
      </c>
      <c r="K430" s="28">
        <v>0.96441829204559326</v>
      </c>
      <c r="L430" s="28">
        <v>0.99798107147216797</v>
      </c>
      <c r="M430" s="27">
        <v>5432.56396484375</v>
      </c>
      <c r="N430" s="27">
        <v>14596.091884578122</v>
      </c>
      <c r="O430" s="66">
        <f t="shared" si="55"/>
        <v>5962.9038069537974</v>
      </c>
      <c r="P430" s="66">
        <f t="shared" si="56"/>
        <v>5999.9829154318722</v>
      </c>
      <c r="Q430" s="66">
        <f t="shared" si="57"/>
        <v>6348.916756817187</v>
      </c>
      <c r="R430" s="66">
        <f t="shared" si="58"/>
        <v>6042.0355936221877</v>
      </c>
      <c r="S430" s="67">
        <f>E430/INDEX('CCG overall weighted population'!$F$4:$F$195,MATCH(A430,'CCG overall weighted population'!$A$4:$A$195,0))*INDEX('CCG overall weighted population'!$T$4:$T$195,MATCH(A430,'CCG overall weighted population'!$A$4:$A$195,0))</f>
        <v>0</v>
      </c>
      <c r="T430" s="66">
        <f t="shared" si="59"/>
        <v>7583.3527804768419</v>
      </c>
      <c r="U430" s="66">
        <f t="shared" si="60"/>
        <v>7583.3527804768419</v>
      </c>
      <c r="V430" s="81">
        <f t="shared" si="61"/>
        <v>6039.2619243885692</v>
      </c>
      <c r="W430" s="110">
        <f t="shared" si="62"/>
        <v>0.90373167341552896</v>
      </c>
    </row>
    <row r="431" spans="1:23" x14ac:dyDescent="0.2">
      <c r="A431" s="31" t="s">
        <v>24</v>
      </c>
      <c r="B431" s="25" t="s">
        <v>333</v>
      </c>
      <c r="C431" s="53" t="s">
        <v>13976</v>
      </c>
      <c r="D431" s="25" t="s">
        <v>13975</v>
      </c>
      <c r="E431" s="97">
        <v>5266.3330078125</v>
      </c>
      <c r="F431" s="27">
        <v>4588.322265625</v>
      </c>
      <c r="G431" s="27">
        <v>4744.38671875</v>
      </c>
      <c r="H431" s="27">
        <v>4643.93359375</v>
      </c>
      <c r="I431" s="27">
        <v>6896.68310546875</v>
      </c>
      <c r="J431" s="27">
        <f t="shared" si="54"/>
        <v>4702.8337283055771</v>
      </c>
      <c r="K431" s="28">
        <v>0.96441829204559326</v>
      </c>
      <c r="L431" s="28">
        <v>0.99798107147216797</v>
      </c>
      <c r="M431" s="27">
        <v>5270.09130859375</v>
      </c>
      <c r="N431" s="27">
        <v>7316.7252099955431</v>
      </c>
      <c r="O431" s="66">
        <f t="shared" si="55"/>
        <v>4777.9215511871826</v>
      </c>
      <c r="P431" s="66">
        <f t="shared" si="56"/>
        <v>4807.6320877364387</v>
      </c>
      <c r="Q431" s="66">
        <f t="shared" si="57"/>
        <v>5474.7546987339301</v>
      </c>
      <c r="R431" s="66">
        <f t="shared" si="58"/>
        <v>4888.0321210561706</v>
      </c>
      <c r="S431" s="67">
        <f>E431/INDEX('CCG overall weighted population'!$F$4:$F$195,MATCH(A431,'CCG overall weighted population'!$A$4:$A$195,0))*INDEX('CCG overall weighted population'!$T$4:$T$195,MATCH(A431,'CCG overall weighted population'!$A$4:$A$195,0))</f>
        <v>0</v>
      </c>
      <c r="T431" s="66">
        <f t="shared" si="59"/>
        <v>6134.964185811662</v>
      </c>
      <c r="U431" s="66">
        <f t="shared" si="60"/>
        <v>6134.964185811662</v>
      </c>
      <c r="V431" s="81">
        <f t="shared" si="61"/>
        <v>4885.7882110200526</v>
      </c>
      <c r="W431" s="110">
        <f t="shared" si="62"/>
        <v>0.92774008095805627</v>
      </c>
    </row>
    <row r="432" spans="1:23" x14ac:dyDescent="0.2">
      <c r="A432" s="31" t="s">
        <v>24</v>
      </c>
      <c r="B432" s="25" t="s">
        <v>333</v>
      </c>
      <c r="C432" s="53" t="s">
        <v>13974</v>
      </c>
      <c r="D432" s="25" t="s">
        <v>13973</v>
      </c>
      <c r="E432" s="97">
        <v>9372</v>
      </c>
      <c r="F432" s="27">
        <v>10740.8427734375</v>
      </c>
      <c r="G432" s="27">
        <v>9870.759765625</v>
      </c>
      <c r="H432" s="27">
        <v>7359.0830078125</v>
      </c>
      <c r="I432" s="27">
        <v>7978.52099609375</v>
      </c>
      <c r="J432" s="27">
        <f t="shared" si="54"/>
        <v>10063.181285178631</v>
      </c>
      <c r="K432" s="28">
        <v>0.96441829204559326</v>
      </c>
      <c r="L432" s="28">
        <v>0.99798107147216797</v>
      </c>
      <c r="M432" s="27">
        <v>10093.57421875</v>
      </c>
      <c r="N432" s="27">
        <v>8736.4479238947661</v>
      </c>
      <c r="O432" s="66">
        <f t="shared" si="55"/>
        <v>9557.8279067313324</v>
      </c>
      <c r="P432" s="66">
        <f t="shared" si="56"/>
        <v>9617.2613219333634</v>
      </c>
      <c r="Q432" s="66">
        <f t="shared" si="57"/>
        <v>9957.8615892644775</v>
      </c>
      <c r="R432" s="66">
        <f t="shared" si="58"/>
        <v>9658.3096575626787</v>
      </c>
      <c r="S432" s="67">
        <f>E432/INDEX('CCG overall weighted population'!$F$4:$F$195,MATCH(A432,'CCG overall weighted population'!$A$4:$A$195,0))*INDEX('CCG overall weighted population'!$T$4:$T$195,MATCH(A432,'CCG overall weighted population'!$A$4:$A$195,0))</f>
        <v>0</v>
      </c>
      <c r="T432" s="66">
        <f t="shared" si="59"/>
        <v>12122.134711304412</v>
      </c>
      <c r="U432" s="66">
        <f t="shared" si="60"/>
        <v>12122.134711304412</v>
      </c>
      <c r="V432" s="81">
        <f t="shared" si="61"/>
        <v>9653.875894151186</v>
      </c>
      <c r="W432" s="110">
        <f t="shared" si="62"/>
        <v>1.0300763864864688</v>
      </c>
    </row>
    <row r="433" spans="1:23" x14ac:dyDescent="0.2">
      <c r="A433" s="31" t="s">
        <v>24</v>
      </c>
      <c r="B433" s="25" t="s">
        <v>333</v>
      </c>
      <c r="C433" s="53" t="s">
        <v>13972</v>
      </c>
      <c r="D433" s="25" t="s">
        <v>10893</v>
      </c>
      <c r="E433" s="97">
        <v>6036.4169921875</v>
      </c>
      <c r="F433" s="27">
        <v>7063.857421875</v>
      </c>
      <c r="G433" s="27">
        <v>6628.38525390625</v>
      </c>
      <c r="H433" s="27">
        <v>5310.49267578125</v>
      </c>
      <c r="I433" s="27">
        <v>4999.23779296875</v>
      </c>
      <c r="J433" s="27">
        <f t="shared" si="54"/>
        <v>6687.1619564739012</v>
      </c>
      <c r="K433" s="28">
        <v>0.96441829204559326</v>
      </c>
      <c r="L433" s="28">
        <v>0.99798107147216797</v>
      </c>
      <c r="M433" s="27">
        <v>6685.3720703125</v>
      </c>
      <c r="N433" s="27">
        <v>6889.981084858091</v>
      </c>
      <c r="O433" s="66">
        <f t="shared" si="55"/>
        <v>6455.7215528011993</v>
      </c>
      <c r="P433" s="66">
        <f t="shared" si="56"/>
        <v>6495.8651485240434</v>
      </c>
      <c r="Q433" s="66">
        <f t="shared" si="57"/>
        <v>6705.8329717670595</v>
      </c>
      <c r="R433" s="66">
        <f t="shared" si="58"/>
        <v>6521.1699721149698</v>
      </c>
      <c r="S433" s="67">
        <f>E433/INDEX('CCG overall weighted population'!$F$4:$F$195,MATCH(A433,'CCG overall weighted population'!$A$4:$A$195,0))*INDEX('CCG overall weighted population'!$T$4:$T$195,MATCH(A433,'CCG overall weighted population'!$A$4:$A$195,0))</f>
        <v>0</v>
      </c>
      <c r="T433" s="66">
        <f t="shared" si="59"/>
        <v>8184.7138557410544</v>
      </c>
      <c r="U433" s="66">
        <f t="shared" si="60"/>
        <v>8184.7138557410544</v>
      </c>
      <c r="V433" s="81">
        <f t="shared" si="61"/>
        <v>6518.1763504722994</v>
      </c>
      <c r="W433" s="110">
        <f t="shared" si="62"/>
        <v>1.079808826810392</v>
      </c>
    </row>
    <row r="434" spans="1:23" x14ac:dyDescent="0.2">
      <c r="A434" s="31" t="s">
        <v>24</v>
      </c>
      <c r="B434" s="25" t="s">
        <v>333</v>
      </c>
      <c r="C434" s="53" t="s">
        <v>13971</v>
      </c>
      <c r="D434" s="25" t="s">
        <v>13970</v>
      </c>
      <c r="E434" s="97">
        <v>2790.666748046875</v>
      </c>
      <c r="F434" s="27">
        <v>3133.018798828125</v>
      </c>
      <c r="G434" s="27">
        <v>3501.93017578125</v>
      </c>
      <c r="H434" s="27">
        <v>3587.036376953125</v>
      </c>
      <c r="I434" s="27">
        <v>3711.6640625</v>
      </c>
      <c r="J434" s="27">
        <f t="shared" si="54"/>
        <v>3248.8240844598286</v>
      </c>
      <c r="K434" s="28">
        <v>0.96441829204559326</v>
      </c>
      <c r="L434" s="28">
        <v>0.99798107147216797</v>
      </c>
      <c r="M434" s="27">
        <v>3374.086669921875</v>
      </c>
      <c r="N434" s="27">
        <v>5879.278216087906</v>
      </c>
      <c r="O434" s="66">
        <f t="shared" si="55"/>
        <v>3380.0732511760821</v>
      </c>
      <c r="P434" s="66">
        <f t="shared" si="56"/>
        <v>3401.0915514542185</v>
      </c>
      <c r="Q434" s="66">
        <f t="shared" si="57"/>
        <v>3624.6058245384779</v>
      </c>
      <c r="R434" s="66">
        <f t="shared" si="58"/>
        <v>3428.028961020565</v>
      </c>
      <c r="S434" s="67">
        <f>E434/INDEX('CCG overall weighted population'!$F$4:$F$195,MATCH(A434,'CCG overall weighted population'!$A$4:$A$195,0))*INDEX('CCG overall weighted population'!$T$4:$T$195,MATCH(A434,'CCG overall weighted population'!$A$4:$A$195,0))</f>
        <v>0</v>
      </c>
      <c r="T434" s="66">
        <f t="shared" si="59"/>
        <v>4302.5156919881565</v>
      </c>
      <c r="U434" s="66">
        <f t="shared" si="60"/>
        <v>4302.5156919881565</v>
      </c>
      <c r="V434" s="81">
        <f t="shared" si="61"/>
        <v>3426.45528302516</v>
      </c>
      <c r="W434" s="110">
        <f t="shared" si="62"/>
        <v>1.2278267497985058</v>
      </c>
    </row>
    <row r="435" spans="1:23" x14ac:dyDescent="0.2">
      <c r="A435" s="31" t="s">
        <v>24</v>
      </c>
      <c r="B435" s="25" t="s">
        <v>333</v>
      </c>
      <c r="C435" s="53" t="s">
        <v>13969</v>
      </c>
      <c r="D435" s="25" t="s">
        <v>13968</v>
      </c>
      <c r="E435" s="97">
        <v>12844.8330078125</v>
      </c>
      <c r="F435" s="27">
        <v>15860.2685546875</v>
      </c>
      <c r="G435" s="27">
        <v>16636.568359375</v>
      </c>
      <c r="H435" s="27">
        <v>12095.072265625</v>
      </c>
      <c r="I435" s="27">
        <v>11736.8193359375</v>
      </c>
      <c r="J435" s="27">
        <f t="shared" si="54"/>
        <v>15174.038217836369</v>
      </c>
      <c r="K435" s="28">
        <v>0.96441829204559326</v>
      </c>
      <c r="L435" s="28">
        <v>0.99798107147216797</v>
      </c>
      <c r="M435" s="27">
        <v>15003.6826171875</v>
      </c>
      <c r="N435" s="27">
        <v>19263.555137576641</v>
      </c>
      <c r="O435" s="66">
        <f t="shared" si="55"/>
        <v>14998.17900498667</v>
      </c>
      <c r="P435" s="66">
        <f t="shared" si="56"/>
        <v>15091.442140583618</v>
      </c>
      <c r="Q435" s="66">
        <f t="shared" si="57"/>
        <v>15429.669869226414</v>
      </c>
      <c r="R435" s="66">
        <f t="shared" si="58"/>
        <v>15132.204543482656</v>
      </c>
      <c r="S435" s="67">
        <f>E435/INDEX('CCG overall weighted population'!$F$4:$F$195,MATCH(A435,'CCG overall weighted population'!$A$4:$A$195,0))*INDEX('CCG overall weighted population'!$T$4:$T$195,MATCH(A435,'CCG overall weighted population'!$A$4:$A$195,0))</f>
        <v>0</v>
      </c>
      <c r="T435" s="66">
        <f t="shared" si="59"/>
        <v>18992.414662484534</v>
      </c>
      <c r="U435" s="66">
        <f t="shared" si="60"/>
        <v>18992.414662484534</v>
      </c>
      <c r="V435" s="81">
        <f t="shared" si="61"/>
        <v>15125.257922674364</v>
      </c>
      <c r="W435" s="110">
        <f t="shared" si="62"/>
        <v>1.1775363613894287</v>
      </c>
    </row>
    <row r="436" spans="1:23" x14ac:dyDescent="0.2">
      <c r="A436" s="31" t="s">
        <v>24</v>
      </c>
      <c r="B436" s="25" t="s">
        <v>333</v>
      </c>
      <c r="C436" s="53" t="s">
        <v>13967</v>
      </c>
      <c r="D436" s="25" t="s">
        <v>2984</v>
      </c>
      <c r="E436" s="97">
        <v>9525.5</v>
      </c>
      <c r="F436" s="27">
        <v>9648.146484375</v>
      </c>
      <c r="G436" s="27">
        <v>11058.9326171875</v>
      </c>
      <c r="H436" s="27">
        <v>8928.29296875</v>
      </c>
      <c r="I436" s="27">
        <v>10030.6103515625</v>
      </c>
      <c r="J436" s="27">
        <f t="shared" si="54"/>
        <v>9646.6921755800249</v>
      </c>
      <c r="K436" s="28">
        <v>0.96441829204559326</v>
      </c>
      <c r="L436" s="28">
        <v>0.99798107147216797</v>
      </c>
      <c r="M436" s="27">
        <v>10812.259765625</v>
      </c>
      <c r="N436" s="27">
        <v>11309.141914414326</v>
      </c>
      <c r="O436" s="66">
        <f t="shared" si="55"/>
        <v>9444.6693981159915</v>
      </c>
      <c r="P436" s="66">
        <f t="shared" si="56"/>
        <v>9503.3991600725585</v>
      </c>
      <c r="Q436" s="66">
        <f t="shared" si="57"/>
        <v>10861.947980503932</v>
      </c>
      <c r="R436" s="66">
        <f t="shared" si="58"/>
        <v>9667.1282386985185</v>
      </c>
      <c r="S436" s="67">
        <f>E436/INDEX('CCG overall weighted population'!$F$4:$F$195,MATCH(A436,'CCG overall weighted population'!$A$4:$A$195,0))*INDEX('CCG overall weighted population'!$T$4:$T$195,MATCH(A436,'CCG overall weighted population'!$A$4:$A$195,0))</f>
        <v>0</v>
      </c>
      <c r="T436" s="66">
        <f t="shared" si="59"/>
        <v>12133.202903594924</v>
      </c>
      <c r="U436" s="66">
        <f t="shared" si="60"/>
        <v>12133.202903594924</v>
      </c>
      <c r="V436" s="81">
        <f t="shared" si="61"/>
        <v>9662.6904270111081</v>
      </c>
      <c r="W436" s="110">
        <f t="shared" si="62"/>
        <v>1.0144024384033496</v>
      </c>
    </row>
    <row r="437" spans="1:23" x14ac:dyDescent="0.2">
      <c r="A437" s="31" t="s">
        <v>24</v>
      </c>
      <c r="B437" s="25" t="s">
        <v>333</v>
      </c>
      <c r="C437" s="53" t="s">
        <v>13966</v>
      </c>
      <c r="D437" s="25" t="s">
        <v>13965</v>
      </c>
      <c r="E437" s="97">
        <v>8131.24951171875</v>
      </c>
      <c r="F437" s="27">
        <v>9111.09375</v>
      </c>
      <c r="G437" s="27">
        <v>9131.162109375</v>
      </c>
      <c r="H437" s="27">
        <v>9256.5263671875</v>
      </c>
      <c r="I437" s="27">
        <v>9219.2890625</v>
      </c>
      <c r="J437" s="27">
        <f t="shared" si="54"/>
        <v>9138.6822759015813</v>
      </c>
      <c r="K437" s="28">
        <v>0.96441829204559326</v>
      </c>
      <c r="L437" s="28">
        <v>0.99798107147216797</v>
      </c>
      <c r="M437" s="27">
        <v>8805.2060546875</v>
      </c>
      <c r="N437" s="27">
        <v>11762.691154519909</v>
      </c>
      <c r="O437" s="66">
        <f t="shared" si="55"/>
        <v>9048.2717980920315</v>
      </c>
      <c r="P437" s="66">
        <f t="shared" si="56"/>
        <v>9104.5366419336024</v>
      </c>
      <c r="Q437" s="66">
        <f t="shared" si="57"/>
        <v>9100.9545646707411</v>
      </c>
      <c r="R437" s="66">
        <f t="shared" si="58"/>
        <v>9104.1049384857797</v>
      </c>
      <c r="S437" s="67">
        <f>E437/INDEX('CCG overall weighted population'!$F$4:$F$195,MATCH(A437,'CCG overall weighted population'!$A$4:$A$195,0))*INDEX('CCG overall weighted population'!$T$4:$T$195,MATCH(A437,'CCG overall weighted population'!$A$4:$A$195,0))</f>
        <v>0</v>
      </c>
      <c r="T437" s="66">
        <f t="shared" si="59"/>
        <v>11426.552927277604</v>
      </c>
      <c r="U437" s="66">
        <f t="shared" si="60"/>
        <v>11426.552927277604</v>
      </c>
      <c r="V437" s="81">
        <f t="shared" si="61"/>
        <v>9099.9255894276303</v>
      </c>
      <c r="W437" s="110">
        <f t="shared" si="62"/>
        <v>1.1191300397697581</v>
      </c>
    </row>
    <row r="438" spans="1:23" x14ac:dyDescent="0.2">
      <c r="A438" s="31" t="s">
        <v>24</v>
      </c>
      <c r="B438" s="25" t="s">
        <v>333</v>
      </c>
      <c r="C438" s="53" t="s">
        <v>13964</v>
      </c>
      <c r="D438" s="25" t="s">
        <v>13963</v>
      </c>
      <c r="E438" s="97">
        <v>4820.4169921875</v>
      </c>
      <c r="F438" s="27">
        <v>4884.841796875</v>
      </c>
      <c r="G438" s="27">
        <v>4511.11767578125</v>
      </c>
      <c r="H438" s="27">
        <v>6448.5712890625</v>
      </c>
      <c r="I438" s="27">
        <v>7172.283203125</v>
      </c>
      <c r="J438" s="27">
        <f t="shared" si="54"/>
        <v>5190.5015397875468</v>
      </c>
      <c r="K438" s="28">
        <v>0.96441829204559326</v>
      </c>
      <c r="L438" s="28">
        <v>0.99798107147216797</v>
      </c>
      <c r="M438" s="27">
        <v>5249.11474609375</v>
      </c>
      <c r="N438" s="27">
        <v>14521.205981791158</v>
      </c>
      <c r="O438" s="66">
        <f t="shared" si="55"/>
        <v>5893.7616784280835</v>
      </c>
      <c r="P438" s="66">
        <f t="shared" si="56"/>
        <v>5930.4108405969428</v>
      </c>
      <c r="Q438" s="66">
        <f t="shared" si="57"/>
        <v>6176.3238696634908</v>
      </c>
      <c r="R438" s="66">
        <f t="shared" si="58"/>
        <v>5960.0476950593384</v>
      </c>
      <c r="S438" s="67">
        <f>E438/INDEX('CCG overall weighted population'!$F$4:$F$195,MATCH(A438,'CCG overall weighted population'!$A$4:$A$195,0))*INDEX('CCG overall weighted population'!$T$4:$T$195,MATCH(A438,'CCG overall weighted population'!$A$4:$A$195,0))</f>
        <v>0</v>
      </c>
      <c r="T438" s="66">
        <f t="shared" si="59"/>
        <v>7480.4498516711374</v>
      </c>
      <c r="U438" s="66">
        <f t="shared" si="60"/>
        <v>7480.4498516711374</v>
      </c>
      <c r="V438" s="81">
        <f t="shared" si="61"/>
        <v>5957.311663358344</v>
      </c>
      <c r="W438" s="110">
        <f t="shared" si="62"/>
        <v>1.2358498596726011</v>
      </c>
    </row>
    <row r="439" spans="1:23" x14ac:dyDescent="0.2">
      <c r="A439" s="31" t="s">
        <v>24</v>
      </c>
      <c r="B439" s="25" t="s">
        <v>333</v>
      </c>
      <c r="C439" s="53" t="s">
        <v>13962</v>
      </c>
      <c r="D439" s="25" t="s">
        <v>13961</v>
      </c>
      <c r="E439" s="97">
        <v>16797.5</v>
      </c>
      <c r="F439" s="27">
        <v>18574.224609375</v>
      </c>
      <c r="G439" s="27">
        <v>18544.8046875</v>
      </c>
      <c r="H439" s="27">
        <v>14198.6484375</v>
      </c>
      <c r="I439" s="27">
        <v>14305.8505859375</v>
      </c>
      <c r="J439" s="27">
        <f t="shared" si="54"/>
        <v>17738.810058092953</v>
      </c>
      <c r="K439" s="28">
        <v>0.96441829204559326</v>
      </c>
      <c r="L439" s="28">
        <v>0.99798107147216797</v>
      </c>
      <c r="M439" s="27">
        <v>18480.4765625</v>
      </c>
      <c r="N439" s="27">
        <v>18964.919319235942</v>
      </c>
      <c r="O439" s="66">
        <f t="shared" si="55"/>
        <v>17191.103296288089</v>
      </c>
      <c r="P439" s="66">
        <f t="shared" si="56"/>
        <v>17298.002687024109</v>
      </c>
      <c r="Q439" s="66">
        <f t="shared" si="57"/>
        <v>18528.920838173595</v>
      </c>
      <c r="R439" s="66">
        <f t="shared" si="58"/>
        <v>17446.350020385071</v>
      </c>
      <c r="S439" s="67">
        <f>E439/INDEX('CCG overall weighted population'!$F$4:$F$195,MATCH(A439,'CCG overall weighted population'!$A$4:$A$195,0))*INDEX('CCG overall weighted population'!$T$4:$T$195,MATCH(A439,'CCG overall weighted population'!$A$4:$A$195,0))</f>
        <v>0</v>
      </c>
      <c r="T439" s="66">
        <f t="shared" si="59"/>
        <v>21896.89631684951</v>
      </c>
      <c r="U439" s="66">
        <f t="shared" si="60"/>
        <v>21896.89631684951</v>
      </c>
      <c r="V439" s="81">
        <f t="shared" si="61"/>
        <v>17438.341063214812</v>
      </c>
      <c r="W439" s="110">
        <f t="shared" si="62"/>
        <v>1.0381509786107939</v>
      </c>
    </row>
    <row r="440" spans="1:23" x14ac:dyDescent="0.2">
      <c r="A440" s="31" t="s">
        <v>24</v>
      </c>
      <c r="B440" s="25" t="s">
        <v>333</v>
      </c>
      <c r="C440" s="53" t="s">
        <v>13960</v>
      </c>
      <c r="D440" s="25" t="s">
        <v>13959</v>
      </c>
      <c r="E440" s="97">
        <v>5469</v>
      </c>
      <c r="F440" s="27">
        <v>5285.70263671875</v>
      </c>
      <c r="G440" s="27">
        <v>4145.1552734375</v>
      </c>
      <c r="H440" s="27">
        <v>6049.6064453125</v>
      </c>
      <c r="I440" s="27">
        <v>7585.05126953125</v>
      </c>
      <c r="J440" s="27">
        <f t="shared" si="54"/>
        <v>5422.8171870393744</v>
      </c>
      <c r="K440" s="28">
        <v>0.96441829204559326</v>
      </c>
      <c r="L440" s="28">
        <v>0.99798107147216797</v>
      </c>
      <c r="M440" s="27">
        <v>5411.70361328125</v>
      </c>
      <c r="N440" s="27">
        <v>8689.1106962562644</v>
      </c>
      <c r="O440" s="66">
        <f t="shared" si="55"/>
        <v>5533.6767112743473</v>
      </c>
      <c r="P440" s="66">
        <f t="shared" si="56"/>
        <v>5568.0867580741387</v>
      </c>
      <c r="Q440" s="66">
        <f t="shared" si="57"/>
        <v>5739.4443215787514</v>
      </c>
      <c r="R440" s="66">
        <f t="shared" si="58"/>
        <v>5588.7383648226478</v>
      </c>
      <c r="S440" s="67">
        <f>E440/INDEX('CCG overall weighted population'!$F$4:$F$195,MATCH(A440,'CCG overall weighted population'!$A$4:$A$195,0))*INDEX('CCG overall weighted population'!$T$4:$T$195,MATCH(A440,'CCG overall weighted population'!$A$4:$A$195,0))</f>
        <v>0</v>
      </c>
      <c r="T440" s="66">
        <f t="shared" si="59"/>
        <v>7014.4198857371966</v>
      </c>
      <c r="U440" s="66">
        <f t="shared" si="60"/>
        <v>7014.4198857371966</v>
      </c>
      <c r="V440" s="81">
        <f t="shared" si="61"/>
        <v>5586.1727871432277</v>
      </c>
      <c r="W440" s="110">
        <f t="shared" si="62"/>
        <v>1.0214249016535433</v>
      </c>
    </row>
    <row r="441" spans="1:23" x14ac:dyDescent="0.2">
      <c r="A441" s="31" t="s">
        <v>24</v>
      </c>
      <c r="B441" s="25" t="s">
        <v>333</v>
      </c>
      <c r="C441" s="53" t="s">
        <v>13958</v>
      </c>
      <c r="D441" s="25" t="s">
        <v>13957</v>
      </c>
      <c r="E441" s="97">
        <v>7781.4169921875</v>
      </c>
      <c r="F441" s="27">
        <v>8586.7138671875</v>
      </c>
      <c r="G441" s="27">
        <v>8306.29296875</v>
      </c>
      <c r="H441" s="27">
        <v>9505.7734375</v>
      </c>
      <c r="I441" s="27">
        <v>12446.220703125</v>
      </c>
      <c r="J441" s="27">
        <f t="shared" si="54"/>
        <v>8867.2440711335184</v>
      </c>
      <c r="K441" s="28">
        <v>0.96441829204559326</v>
      </c>
      <c r="L441" s="28">
        <v>0.99798107147216797</v>
      </c>
      <c r="M441" s="27">
        <v>8473.4765625</v>
      </c>
      <c r="N441" s="27">
        <v>12146.068467288573</v>
      </c>
      <c r="O441" s="66">
        <f t="shared" si="55"/>
        <v>8850.044451026044</v>
      </c>
      <c r="P441" s="66">
        <f t="shared" si="56"/>
        <v>8905.0766582960478</v>
      </c>
      <c r="Q441" s="66">
        <f t="shared" si="57"/>
        <v>8840.7357529788569</v>
      </c>
      <c r="R441" s="66">
        <f t="shared" si="58"/>
        <v>8897.322445133359</v>
      </c>
      <c r="S441" s="67">
        <f>E441/INDEX('CCG overall weighted population'!$F$4:$F$195,MATCH(A441,'CCG overall weighted population'!$A$4:$A$195,0))*INDEX('CCG overall weighted population'!$T$4:$T$195,MATCH(A441,'CCG overall weighted population'!$A$4:$A$195,0))</f>
        <v>0</v>
      </c>
      <c r="T441" s="66">
        <f t="shared" si="59"/>
        <v>11167.020428400359</v>
      </c>
      <c r="U441" s="66">
        <f t="shared" si="60"/>
        <v>11167.020428400359</v>
      </c>
      <c r="V441" s="81">
        <f t="shared" si="61"/>
        <v>8893.2380220700925</v>
      </c>
      <c r="W441" s="110">
        <f t="shared" si="62"/>
        <v>1.1428815639874916</v>
      </c>
    </row>
    <row r="442" spans="1:23" x14ac:dyDescent="0.2">
      <c r="A442" s="31" t="s">
        <v>24</v>
      </c>
      <c r="B442" s="25" t="s">
        <v>333</v>
      </c>
      <c r="C442" s="53" t="s">
        <v>13956</v>
      </c>
      <c r="D442" s="25" t="s">
        <v>13955</v>
      </c>
      <c r="E442" s="97">
        <v>14336.666015625</v>
      </c>
      <c r="F442" s="27">
        <v>15804.78125</v>
      </c>
      <c r="G442" s="27">
        <v>13157.9365234375</v>
      </c>
      <c r="H442" s="27">
        <v>8448.9541015625</v>
      </c>
      <c r="I442" s="27">
        <v>8803.6318359375</v>
      </c>
      <c r="J442" s="27">
        <f t="shared" si="54"/>
        <v>14241.032251103052</v>
      </c>
      <c r="K442" s="28">
        <v>0.96441829204559326</v>
      </c>
      <c r="L442" s="28">
        <v>0.99798107147216797</v>
      </c>
      <c r="M442" s="27">
        <v>14143.517578125</v>
      </c>
      <c r="N442" s="27">
        <v>8998.990540729963</v>
      </c>
      <c r="O442" s="66">
        <f t="shared" si="55"/>
        <v>13202.051988491392</v>
      </c>
      <c r="P442" s="66">
        <f t="shared" si="56"/>
        <v>13284.146272360871</v>
      </c>
      <c r="Q442" s="66">
        <f t="shared" si="57"/>
        <v>13629.064874385496</v>
      </c>
      <c r="R442" s="66">
        <f t="shared" si="58"/>
        <v>13325.715043435666</v>
      </c>
      <c r="S442" s="67">
        <f>E442/INDEX('CCG overall weighted population'!$F$4:$F$195,MATCH(A442,'CCG overall weighted population'!$A$4:$A$195,0))*INDEX('CCG overall weighted population'!$T$4:$T$195,MATCH(A442,'CCG overall weighted population'!$A$4:$A$195,0))</f>
        <v>0</v>
      </c>
      <c r="T442" s="66">
        <f t="shared" si="59"/>
        <v>16725.09151272618</v>
      </c>
      <c r="U442" s="66">
        <f t="shared" si="60"/>
        <v>16725.09151272618</v>
      </c>
      <c r="V442" s="81">
        <f t="shared" si="61"/>
        <v>13319.597713396934</v>
      </c>
      <c r="W442" s="110">
        <f t="shared" si="62"/>
        <v>0.92905824121733738</v>
      </c>
    </row>
    <row r="443" spans="1:23" x14ac:dyDescent="0.2">
      <c r="A443" s="31" t="s">
        <v>24</v>
      </c>
      <c r="B443" s="25" t="s">
        <v>333</v>
      </c>
      <c r="C443" s="53" t="s">
        <v>13954</v>
      </c>
      <c r="D443" s="25" t="s">
        <v>13953</v>
      </c>
      <c r="E443" s="97">
        <v>9372.8330078125</v>
      </c>
      <c r="F443" s="27">
        <v>12015.90234375</v>
      </c>
      <c r="G443" s="27">
        <v>12162.8701171875</v>
      </c>
      <c r="H443" s="27">
        <v>8571.0908203125</v>
      </c>
      <c r="I443" s="27">
        <v>7789.80859375</v>
      </c>
      <c r="J443" s="27">
        <f t="shared" si="54"/>
        <v>11333.042648549734</v>
      </c>
      <c r="K443" s="28">
        <v>0.96441829204559326</v>
      </c>
      <c r="L443" s="28">
        <v>0.99798107147216797</v>
      </c>
      <c r="M443" s="27">
        <v>11339.30078125</v>
      </c>
      <c r="N443" s="27">
        <v>11353.948225871061</v>
      </c>
      <c r="O443" s="66">
        <f t="shared" si="55"/>
        <v>10909.739264231639</v>
      </c>
      <c r="P443" s="66">
        <f t="shared" si="56"/>
        <v>10977.579266140476</v>
      </c>
      <c r="Q443" s="66">
        <f t="shared" si="57"/>
        <v>11340.765525712106</v>
      </c>
      <c r="R443" s="66">
        <f t="shared" si="58"/>
        <v>11021.34961193518</v>
      </c>
      <c r="S443" s="67">
        <f>E443/INDEX('CCG overall weighted population'!$F$4:$F$195,MATCH(A443,'CCG overall weighted population'!$A$4:$A$195,0))*INDEX('CCG overall weighted population'!$T$4:$T$195,MATCH(A443,'CCG overall weighted population'!$A$4:$A$195,0))</f>
        <v>0</v>
      </c>
      <c r="T443" s="66">
        <f t="shared" si="59"/>
        <v>13832.884783482499</v>
      </c>
      <c r="U443" s="66">
        <f t="shared" si="60"/>
        <v>13832.884783482499</v>
      </c>
      <c r="V443" s="81">
        <f t="shared" si="61"/>
        <v>11016.290128610743</v>
      </c>
      <c r="W443" s="110">
        <f t="shared" si="62"/>
        <v>1.175342622601766</v>
      </c>
    </row>
    <row r="444" spans="1:23" x14ac:dyDescent="0.2">
      <c r="A444" s="31" t="s">
        <v>24</v>
      </c>
      <c r="B444" s="25" t="s">
        <v>333</v>
      </c>
      <c r="C444" s="53" t="s">
        <v>13952</v>
      </c>
      <c r="D444" s="25" t="s">
        <v>13951</v>
      </c>
      <c r="E444" s="97">
        <v>4567.25</v>
      </c>
      <c r="F444" s="27">
        <v>4975.90380859375</v>
      </c>
      <c r="G444" s="27">
        <v>4836.0439453125</v>
      </c>
      <c r="H444" s="27">
        <v>7006.41748046875</v>
      </c>
      <c r="I444" s="27">
        <v>5334.751953125</v>
      </c>
      <c r="J444" s="27">
        <f t="shared" si="54"/>
        <v>5286.1668108092681</v>
      </c>
      <c r="K444" s="28">
        <v>0.96441829204559326</v>
      </c>
      <c r="L444" s="28">
        <v>0.99798107147216797</v>
      </c>
      <c r="M444" s="27">
        <v>5214.96875</v>
      </c>
      <c r="N444" s="27">
        <v>8732.2461821396701</v>
      </c>
      <c r="O444" s="66">
        <f t="shared" si="55"/>
        <v>5419.4585310762741</v>
      </c>
      <c r="P444" s="66">
        <f t="shared" si="56"/>
        <v>5453.158335277687</v>
      </c>
      <c r="Q444" s="66">
        <f t="shared" si="57"/>
        <v>5566.6964932139672</v>
      </c>
      <c r="R444" s="66">
        <f t="shared" si="58"/>
        <v>5466.8416845311149</v>
      </c>
      <c r="S444" s="67">
        <f>E444/INDEX('CCG overall weighted population'!$F$4:$F$195,MATCH(A444,'CCG overall weighted population'!$A$4:$A$195,0))*INDEX('CCG overall weighted population'!$T$4:$T$195,MATCH(A444,'CCG overall weighted population'!$A$4:$A$195,0))</f>
        <v>0</v>
      </c>
      <c r="T444" s="66">
        <f t="shared" si="59"/>
        <v>6861.4274852297513</v>
      </c>
      <c r="U444" s="66">
        <f t="shared" si="60"/>
        <v>6861.4274852297513</v>
      </c>
      <c r="V444" s="81">
        <f t="shared" si="61"/>
        <v>5464.3320649913931</v>
      </c>
      <c r="W444" s="110">
        <f t="shared" si="62"/>
        <v>1.1964162384348116</v>
      </c>
    </row>
    <row r="445" spans="1:23" x14ac:dyDescent="0.2">
      <c r="A445" s="31" t="s">
        <v>24</v>
      </c>
      <c r="B445" s="25" t="s">
        <v>333</v>
      </c>
      <c r="C445" s="53" t="s">
        <v>13950</v>
      </c>
      <c r="D445" s="25" t="s">
        <v>13949</v>
      </c>
      <c r="E445" s="97">
        <v>4309.33349609375</v>
      </c>
      <c r="F445" s="27">
        <v>4465.97021484375</v>
      </c>
      <c r="G445" s="27">
        <v>4007.02294921875</v>
      </c>
      <c r="H445" s="27">
        <v>4318.52490234375</v>
      </c>
      <c r="I445" s="27">
        <v>4195.27685546875</v>
      </c>
      <c r="J445" s="27">
        <f t="shared" si="54"/>
        <v>4403.161179686289</v>
      </c>
      <c r="K445" s="28">
        <v>0.96441829204559326</v>
      </c>
      <c r="L445" s="28">
        <v>0.99798107147216797</v>
      </c>
      <c r="M445" s="27">
        <v>4348.42333984375</v>
      </c>
      <c r="N445" s="27">
        <v>5479.453579467021</v>
      </c>
      <c r="O445" s="66">
        <f t="shared" si="55"/>
        <v>4341.5058701612297</v>
      </c>
      <c r="P445" s="66">
        <f t="shared" si="56"/>
        <v>4368.5026442715516</v>
      </c>
      <c r="Q445" s="66">
        <f t="shared" si="57"/>
        <v>4461.5263638060769</v>
      </c>
      <c r="R445" s="66">
        <f t="shared" si="58"/>
        <v>4379.7136421103414</v>
      </c>
      <c r="S445" s="67">
        <f>E445/INDEX('CCG overall weighted population'!$F$4:$F$195,MATCH(A445,'CCG overall weighted population'!$A$4:$A$195,0))*INDEX('CCG overall weighted population'!$T$4:$T$195,MATCH(A445,'CCG overall weighted population'!$A$4:$A$195,0))</f>
        <v>0</v>
      </c>
      <c r="T445" s="66">
        <f t="shared" si="59"/>
        <v>5496.9741754994766</v>
      </c>
      <c r="U445" s="66">
        <f t="shared" si="60"/>
        <v>5496.9741754994766</v>
      </c>
      <c r="V445" s="81">
        <f t="shared" si="61"/>
        <v>4377.7030817961977</v>
      </c>
      <c r="W445" s="110">
        <f t="shared" si="62"/>
        <v>1.0158654663799918</v>
      </c>
    </row>
    <row r="446" spans="1:23" x14ac:dyDescent="0.2">
      <c r="A446" s="31" t="s">
        <v>24</v>
      </c>
      <c r="B446" s="25" t="s">
        <v>333</v>
      </c>
      <c r="C446" s="53" t="s">
        <v>13948</v>
      </c>
      <c r="D446" s="25" t="s">
        <v>13947</v>
      </c>
      <c r="E446" s="97">
        <v>7805.916015625</v>
      </c>
      <c r="F446" s="27">
        <v>8770.1796875</v>
      </c>
      <c r="G446" s="27">
        <v>8649.43359375</v>
      </c>
      <c r="H446" s="27">
        <v>9108.20703125</v>
      </c>
      <c r="I446" s="27">
        <v>8729.20703125</v>
      </c>
      <c r="J446" s="27">
        <f t="shared" si="54"/>
        <v>8811.3834836652695</v>
      </c>
      <c r="K446" s="28">
        <v>0.96441829204559326</v>
      </c>
      <c r="L446" s="28">
        <v>0.99798107147216797</v>
      </c>
      <c r="M446" s="27">
        <v>9085.4833984375</v>
      </c>
      <c r="N446" s="27">
        <v>11491.393878580689</v>
      </c>
      <c r="O446" s="66">
        <f t="shared" si="55"/>
        <v>8738.646121286507</v>
      </c>
      <c r="P446" s="66">
        <f t="shared" si="56"/>
        <v>8792.9856206265486</v>
      </c>
      <c r="Q446" s="66">
        <f t="shared" si="57"/>
        <v>9326.0744464518193</v>
      </c>
      <c r="R446" s="66">
        <f t="shared" si="58"/>
        <v>8857.2322203552594</v>
      </c>
      <c r="S446" s="67">
        <f>E446/INDEX('CCG overall weighted population'!$F$4:$F$195,MATCH(A446,'CCG overall weighted population'!$A$4:$A$195,0))*INDEX('CCG overall weighted population'!$T$4:$T$195,MATCH(A446,'CCG overall weighted population'!$A$4:$A$195,0))</f>
        <v>0</v>
      </c>
      <c r="T446" s="66">
        <f t="shared" si="59"/>
        <v>11116.703227710272</v>
      </c>
      <c r="U446" s="66">
        <f t="shared" si="60"/>
        <v>11116.703227710272</v>
      </c>
      <c r="V446" s="81">
        <f t="shared" si="61"/>
        <v>8853.1662011926855</v>
      </c>
      <c r="W446" s="110">
        <f t="shared" si="62"/>
        <v>1.1341610880095838</v>
      </c>
    </row>
    <row r="447" spans="1:23" x14ac:dyDescent="0.2">
      <c r="A447" s="31" t="s">
        <v>24</v>
      </c>
      <c r="B447" s="25" t="s">
        <v>333</v>
      </c>
      <c r="C447" s="53" t="s">
        <v>13946</v>
      </c>
      <c r="D447" s="25" t="s">
        <v>13945</v>
      </c>
      <c r="E447" s="97">
        <v>10279.9169921875</v>
      </c>
      <c r="F447" s="27">
        <v>8976.875</v>
      </c>
      <c r="G447" s="27">
        <v>8959.669921875</v>
      </c>
      <c r="H447" s="27">
        <v>11898.14453125</v>
      </c>
      <c r="I447" s="27">
        <v>15986.6806640625</v>
      </c>
      <c r="J447" s="27">
        <f t="shared" si="54"/>
        <v>9705.5733962629783</v>
      </c>
      <c r="K447" s="28">
        <v>0.96441829204559326</v>
      </c>
      <c r="L447" s="28">
        <v>0.99798107147216797</v>
      </c>
      <c r="M447" s="27">
        <v>10413.3212890625</v>
      </c>
      <c r="N447" s="27">
        <v>15316.05106968962</v>
      </c>
      <c r="O447" s="66">
        <f t="shared" si="55"/>
        <v>9881.3271958292316</v>
      </c>
      <c r="P447" s="66">
        <f t="shared" si="56"/>
        <v>9942.772225778268</v>
      </c>
      <c r="Q447" s="66">
        <f t="shared" si="57"/>
        <v>10903.594267125212</v>
      </c>
      <c r="R447" s="66">
        <f t="shared" si="58"/>
        <v>10058.568217197479</v>
      </c>
      <c r="S447" s="67">
        <f>E447/INDEX('CCG overall weighted population'!$F$4:$F$195,MATCH(A447,'CCG overall weighted population'!$A$4:$A$195,0))*INDEX('CCG overall weighted population'!$T$4:$T$195,MATCH(A447,'CCG overall weighted population'!$A$4:$A$195,0))</f>
        <v>0</v>
      </c>
      <c r="T447" s="66">
        <f t="shared" si="59"/>
        <v>12624.498825862127</v>
      </c>
      <c r="U447" s="66">
        <f t="shared" si="60"/>
        <v>12624.498825862127</v>
      </c>
      <c r="V447" s="81">
        <f t="shared" si="61"/>
        <v>10053.950710271874</v>
      </c>
      <c r="W447" s="110">
        <f t="shared" si="62"/>
        <v>0.97801866667918091</v>
      </c>
    </row>
    <row r="448" spans="1:23" x14ac:dyDescent="0.2">
      <c r="A448" s="31" t="s">
        <v>24</v>
      </c>
      <c r="B448" s="25" t="s">
        <v>333</v>
      </c>
      <c r="C448" s="53" t="s">
        <v>13944</v>
      </c>
      <c r="D448" s="25" t="s">
        <v>13943</v>
      </c>
      <c r="E448" s="97">
        <v>4570.666015625</v>
      </c>
      <c r="F448" s="27">
        <v>4589.5947265625</v>
      </c>
      <c r="G448" s="27">
        <v>4318.53662109375</v>
      </c>
      <c r="H448" s="27">
        <v>4482.3701171875</v>
      </c>
      <c r="I448" s="27">
        <v>5935.5693359375</v>
      </c>
      <c r="J448" s="27">
        <f t="shared" si="54"/>
        <v>4612.2155375062994</v>
      </c>
      <c r="K448" s="28">
        <v>0.96441829204559326</v>
      </c>
      <c r="L448" s="28">
        <v>0.99798107147216797</v>
      </c>
      <c r="M448" s="27">
        <v>4944.82763671875</v>
      </c>
      <c r="N448" s="27">
        <v>5714.5297935200424</v>
      </c>
      <c r="O448" s="66">
        <f t="shared" si="55"/>
        <v>4545.2191976107342</v>
      </c>
      <c r="P448" s="66">
        <f t="shared" si="56"/>
        <v>4573.4827217494767</v>
      </c>
      <c r="Q448" s="66">
        <f t="shared" si="57"/>
        <v>5021.7978523988795</v>
      </c>
      <c r="R448" s="66">
        <f t="shared" si="58"/>
        <v>4627.512596989438</v>
      </c>
      <c r="S448" s="67">
        <f>E448/INDEX('CCG overall weighted population'!$F$4:$F$195,MATCH(A448,'CCG overall weighted population'!$A$4:$A$195,0))*INDEX('CCG overall weighted population'!$T$4:$T$195,MATCH(A448,'CCG overall weighted population'!$A$4:$A$195,0))</f>
        <v>0</v>
      </c>
      <c r="T448" s="66">
        <f t="shared" si="59"/>
        <v>5807.9863938758845</v>
      </c>
      <c r="U448" s="66">
        <f t="shared" si="60"/>
        <v>5807.9863938758845</v>
      </c>
      <c r="V448" s="81">
        <f t="shared" si="61"/>
        <v>4625.3882815795787</v>
      </c>
      <c r="W448" s="110">
        <f t="shared" si="62"/>
        <v>1.0119724927980973</v>
      </c>
    </row>
    <row r="449" spans="1:23" x14ac:dyDescent="0.2">
      <c r="A449" s="31" t="s">
        <v>24</v>
      </c>
      <c r="B449" s="25" t="s">
        <v>333</v>
      </c>
      <c r="C449" s="53" t="s">
        <v>13942</v>
      </c>
      <c r="D449" s="25" t="s">
        <v>1622</v>
      </c>
      <c r="E449" s="97">
        <v>4205.75</v>
      </c>
      <c r="F449" s="27">
        <v>3105.477294921875</v>
      </c>
      <c r="G449" s="27">
        <v>2467.50537109375</v>
      </c>
      <c r="H449" s="27">
        <v>4187.34716796875</v>
      </c>
      <c r="I449" s="27">
        <v>9434.3359375</v>
      </c>
      <c r="J449" s="27">
        <f t="shared" si="54"/>
        <v>3490.3477066689593</v>
      </c>
      <c r="K449" s="28">
        <v>0.96441829204559326</v>
      </c>
      <c r="L449" s="28">
        <v>0.99798107147216797</v>
      </c>
      <c r="M449" s="27">
        <v>3438.442138671875</v>
      </c>
      <c r="N449" s="27">
        <v>6632.0290808494965</v>
      </c>
      <c r="O449" s="66">
        <f t="shared" si="55"/>
        <v>3661.7369315629148</v>
      </c>
      <c r="P449" s="66">
        <f t="shared" si="56"/>
        <v>3684.5067003365211</v>
      </c>
      <c r="Q449" s="66">
        <f t="shared" si="57"/>
        <v>3757.8008328896371</v>
      </c>
      <c r="R449" s="66">
        <f t="shared" si="58"/>
        <v>3693.3399351906064</v>
      </c>
      <c r="S449" s="67">
        <f>E449/INDEX('CCG overall weighted population'!$F$4:$F$195,MATCH(A449,'CCG overall weighted population'!$A$4:$A$195,0))*INDEX('CCG overall weighted population'!$T$4:$T$195,MATCH(A449,'CCG overall weighted population'!$A$4:$A$195,0))</f>
        <v>0</v>
      </c>
      <c r="T449" s="66">
        <f t="shared" si="59"/>
        <v>4635.5072281166695</v>
      </c>
      <c r="U449" s="66">
        <f t="shared" si="60"/>
        <v>4635.5072281166695</v>
      </c>
      <c r="V449" s="81">
        <f t="shared" si="61"/>
        <v>3691.6444629960451</v>
      </c>
      <c r="W449" s="110">
        <f t="shared" si="62"/>
        <v>0.87776127040267371</v>
      </c>
    </row>
    <row r="450" spans="1:23" x14ac:dyDescent="0.2">
      <c r="A450" s="31" t="s">
        <v>24</v>
      </c>
      <c r="B450" s="25" t="s">
        <v>333</v>
      </c>
      <c r="C450" s="53" t="s">
        <v>13941</v>
      </c>
      <c r="D450" s="25" t="s">
        <v>1029</v>
      </c>
      <c r="E450" s="97">
        <v>5901.9169921875</v>
      </c>
      <c r="F450" s="27">
        <v>6656.50439453125</v>
      </c>
      <c r="G450" s="27">
        <v>6167.49755859375</v>
      </c>
      <c r="H450" s="27">
        <v>5192.02685546875</v>
      </c>
      <c r="I450" s="27">
        <v>6478.34326171875</v>
      </c>
      <c r="J450" s="27">
        <f t="shared" si="54"/>
        <v>6398.2578802172202</v>
      </c>
      <c r="K450" s="28">
        <v>0.96441829204559326</v>
      </c>
      <c r="L450" s="28">
        <v>0.99798107147216797</v>
      </c>
      <c r="M450" s="27">
        <v>6293.1787109375</v>
      </c>
      <c r="N450" s="27">
        <v>9236.0225142666604</v>
      </c>
      <c r="O450" s="66">
        <f t="shared" si="55"/>
        <v>6431.2656161075083</v>
      </c>
      <c r="P450" s="66">
        <f t="shared" si="56"/>
        <v>6471.2571375459174</v>
      </c>
      <c r="Q450" s="66">
        <f t="shared" si="57"/>
        <v>6587.463091270416</v>
      </c>
      <c r="R450" s="66">
        <f t="shared" si="58"/>
        <v>6485.2620032143604</v>
      </c>
      <c r="S450" s="67">
        <f>E450/INDEX('CCG overall weighted population'!$F$4:$F$195,MATCH(A450,'CCG overall weighted population'!$A$4:$A$195,0))*INDEX('CCG overall weighted population'!$T$4:$T$195,MATCH(A450,'CCG overall weighted population'!$A$4:$A$195,0))</f>
        <v>0</v>
      </c>
      <c r="T450" s="66">
        <f t="shared" si="59"/>
        <v>8139.6458001852161</v>
      </c>
      <c r="U450" s="66">
        <f t="shared" si="60"/>
        <v>8139.6458001852161</v>
      </c>
      <c r="V450" s="81">
        <f t="shared" si="61"/>
        <v>6482.2848655574317</v>
      </c>
      <c r="W450" s="110">
        <f t="shared" si="62"/>
        <v>1.0983354855953036</v>
      </c>
    </row>
    <row r="451" spans="1:23" x14ac:dyDescent="0.2">
      <c r="A451" s="31" t="s">
        <v>24</v>
      </c>
      <c r="B451" s="25" t="s">
        <v>333</v>
      </c>
      <c r="C451" s="53" t="s">
        <v>13940</v>
      </c>
      <c r="D451" s="25" t="s">
        <v>13939</v>
      </c>
      <c r="E451" s="97">
        <v>5307.58251953125</v>
      </c>
      <c r="F451" s="27">
        <v>5310.3994140625</v>
      </c>
      <c r="G451" s="27">
        <v>4800.8330078125</v>
      </c>
      <c r="H451" s="27">
        <v>5455.8671875</v>
      </c>
      <c r="I451" s="27">
        <v>7274.64794921875</v>
      </c>
      <c r="J451" s="27">
        <f t="shared" si="54"/>
        <v>5381.3477065830648</v>
      </c>
      <c r="K451" s="28">
        <v>0.96441829204559326</v>
      </c>
      <c r="L451" s="28">
        <v>0.99798107147216797</v>
      </c>
      <c r="M451" s="27">
        <v>5404.2021484375</v>
      </c>
      <c r="N451" s="27">
        <v>9995.7955468753134</v>
      </c>
      <c r="O451" s="66">
        <f t="shared" si="55"/>
        <v>5623.5195023790693</v>
      </c>
      <c r="P451" s="66">
        <f t="shared" si="56"/>
        <v>5658.4882183617283</v>
      </c>
      <c r="Q451" s="66">
        <f t="shared" si="57"/>
        <v>5863.3614882812817</v>
      </c>
      <c r="R451" s="66">
        <f t="shared" si="58"/>
        <v>5683.1790584806467</v>
      </c>
      <c r="S451" s="67">
        <f>E451/INDEX('CCG overall weighted population'!$F$4:$F$195,MATCH(A451,'CCG overall weighted population'!$A$4:$A$195,0))*INDEX('CCG overall weighted population'!$T$4:$T$195,MATCH(A451,'CCG overall weighted population'!$A$4:$A$195,0))</f>
        <v>0</v>
      </c>
      <c r="T451" s="66">
        <f t="shared" si="59"/>
        <v>7132.952305108829</v>
      </c>
      <c r="U451" s="66">
        <f t="shared" si="60"/>
        <v>7132.952305108829</v>
      </c>
      <c r="V451" s="81">
        <f t="shared" si="61"/>
        <v>5680.570126662984</v>
      </c>
      <c r="W451" s="110">
        <f t="shared" si="62"/>
        <v>1.0702744810390015</v>
      </c>
    </row>
    <row r="452" spans="1:23" x14ac:dyDescent="0.2">
      <c r="A452" s="31" t="s">
        <v>24</v>
      </c>
      <c r="B452" s="25" t="s">
        <v>333</v>
      </c>
      <c r="C452" s="53" t="s">
        <v>13938</v>
      </c>
      <c r="D452" s="25" t="s">
        <v>13937</v>
      </c>
      <c r="E452" s="97">
        <v>2122.083251953125</v>
      </c>
      <c r="F452" s="27">
        <v>2304.87109375</v>
      </c>
      <c r="G452" s="27">
        <v>2177.182373046875</v>
      </c>
      <c r="H452" s="27">
        <v>2889.150146484375</v>
      </c>
      <c r="I452" s="27">
        <v>2740.72265625</v>
      </c>
      <c r="J452" s="27">
        <f t="shared" ref="J452:J515" si="63">SUMPRODUCT($F452:$I452,$F$1:$I$1)</f>
        <v>2402.3966134726688</v>
      </c>
      <c r="K452" s="28">
        <v>0.96441829204559326</v>
      </c>
      <c r="L452" s="28">
        <v>0.99798107147216797</v>
      </c>
      <c r="M452" s="27">
        <v>2448.978515625</v>
      </c>
      <c r="N452" s="27">
        <v>5045.1414157265854</v>
      </c>
      <c r="O452" s="66">
        <f t="shared" ref="O452:O515" si="64">(N$1*N452+(1-N$1)*J452)*K452*L452</f>
        <v>2566.5941287382716</v>
      </c>
      <c r="P452" s="66">
        <f t="shared" ref="P452:P515" si="65">O452*$E$7330/O$7330</f>
        <v>2582.5539740082381</v>
      </c>
      <c r="Q452" s="66">
        <f t="shared" ref="Q452:Q515" si="66">($N$1*N452)+((1-$N$1)*M452)</f>
        <v>2708.5948056351585</v>
      </c>
      <c r="R452" s="66">
        <f t="shared" ref="R452:R515" si="67">(P452*$J$1)+(Q452*$M$1)</f>
        <v>2597.7441158133538</v>
      </c>
      <c r="S452" s="67">
        <f>E452/INDEX('CCG overall weighted population'!$F$4:$F$195,MATCH(A452,'CCG overall weighted population'!$A$4:$A$195,0))*INDEX('CCG overall weighted population'!$T$4:$T$195,MATCH(A452,'CCG overall weighted population'!$A$4:$A$195,0))</f>
        <v>0</v>
      </c>
      <c r="T452" s="66">
        <f t="shared" ref="T452:T515" si="68">R452/$R$7330*$T$1</f>
        <v>3260.4260200676304</v>
      </c>
      <c r="U452" s="66">
        <f t="shared" ref="U452:U515" si="69">T452+S452</f>
        <v>3260.4260200676304</v>
      </c>
      <c r="V452" s="81">
        <f t="shared" ref="V452:V515" si="70">U452*$E$7330/$U$7330</f>
        <v>2596.5515900794021</v>
      </c>
      <c r="W452" s="110">
        <f t="shared" si="62"/>
        <v>1.2235861093996125</v>
      </c>
    </row>
    <row r="453" spans="1:23" x14ac:dyDescent="0.2">
      <c r="A453" s="31" t="s">
        <v>24</v>
      </c>
      <c r="B453" s="25" t="s">
        <v>333</v>
      </c>
      <c r="C453" s="53" t="s">
        <v>13936</v>
      </c>
      <c r="D453" s="25" t="s">
        <v>13935</v>
      </c>
      <c r="E453" s="97">
        <v>2515.91650390625</v>
      </c>
      <c r="F453" s="27">
        <v>2190.69482421875</v>
      </c>
      <c r="G453" s="27">
        <v>1739.0067138671875</v>
      </c>
      <c r="H453" s="27">
        <v>1673.421142578125</v>
      </c>
      <c r="I453" s="27">
        <v>3013.121826171875</v>
      </c>
      <c r="J453" s="27">
        <f t="shared" si="63"/>
        <v>2118.4707946914514</v>
      </c>
      <c r="K453" s="28">
        <v>0.96441829204559326</v>
      </c>
      <c r="L453" s="28">
        <v>0.99798107147216797</v>
      </c>
      <c r="M453" s="27">
        <v>2243.59716796875</v>
      </c>
      <c r="N453" s="27">
        <v>3666.9436745558114</v>
      </c>
      <c r="O453" s="66">
        <f t="shared" si="64"/>
        <v>2188.0031840238094</v>
      </c>
      <c r="P453" s="66">
        <f t="shared" si="65"/>
        <v>2201.608838254921</v>
      </c>
      <c r="Q453" s="66">
        <f t="shared" si="66"/>
        <v>2385.9318186274563</v>
      </c>
      <c r="R453" s="66">
        <f t="shared" si="67"/>
        <v>2223.8230062642851</v>
      </c>
      <c r="S453" s="67">
        <f>E453/INDEX('CCG overall weighted population'!$F$4:$F$195,MATCH(A453,'CCG overall weighted population'!$A$4:$A$195,0))*INDEX('CCG overall weighted population'!$T$4:$T$195,MATCH(A453,'CCG overall weighted population'!$A$4:$A$195,0))</f>
        <v>0</v>
      </c>
      <c r="T453" s="66">
        <f t="shared" si="68"/>
        <v>2791.1180125525684</v>
      </c>
      <c r="U453" s="66">
        <f t="shared" si="69"/>
        <v>2791.1180125525684</v>
      </c>
      <c r="V453" s="81">
        <f t="shared" si="70"/>
        <v>2222.802133520669</v>
      </c>
      <c r="W453" s="110">
        <f t="shared" ref="W453:W516" si="71">V453/E453</f>
        <v>0.88349598648027983</v>
      </c>
    </row>
    <row r="454" spans="1:23" x14ac:dyDescent="0.2">
      <c r="A454" s="31" t="s">
        <v>24</v>
      </c>
      <c r="B454" s="25" t="s">
        <v>333</v>
      </c>
      <c r="C454" s="53" t="s">
        <v>13934</v>
      </c>
      <c r="D454" s="25" t="s">
        <v>13933</v>
      </c>
      <c r="E454" s="97">
        <v>4456.25</v>
      </c>
      <c r="F454" s="27">
        <v>3895.48095703125</v>
      </c>
      <c r="G454" s="27">
        <v>3415.410888671875</v>
      </c>
      <c r="H454" s="27">
        <v>4696.61279296875</v>
      </c>
      <c r="I454" s="27">
        <v>7390.99658203125</v>
      </c>
      <c r="J454" s="27">
        <f t="shared" si="63"/>
        <v>4130.3696706166847</v>
      </c>
      <c r="K454" s="28">
        <v>0.96441829204559326</v>
      </c>
      <c r="L454" s="28">
        <v>0.99798107147216797</v>
      </c>
      <c r="M454" s="27">
        <v>4304.70849609375</v>
      </c>
      <c r="N454" s="27">
        <v>9326.2465279841817</v>
      </c>
      <c r="O454" s="66">
        <f t="shared" si="64"/>
        <v>4475.4500387783391</v>
      </c>
      <c r="P454" s="66">
        <f t="shared" si="65"/>
        <v>4503.2797175470196</v>
      </c>
      <c r="Q454" s="66">
        <f t="shared" si="66"/>
        <v>4806.8622992827932</v>
      </c>
      <c r="R454" s="66">
        <f t="shared" si="67"/>
        <v>4539.8667695888489</v>
      </c>
      <c r="S454" s="67">
        <f>E454/INDEX('CCG overall weighted population'!$F$4:$F$195,MATCH(A454,'CCG overall weighted population'!$A$4:$A$195,0))*INDEX('CCG overall weighted population'!$T$4:$T$195,MATCH(A454,'CCG overall weighted population'!$A$4:$A$195,0))</f>
        <v>0</v>
      </c>
      <c r="T454" s="66">
        <f t="shared" si="68"/>
        <v>5697.9822042916594</v>
      </c>
      <c r="U454" s="66">
        <f t="shared" si="69"/>
        <v>5697.9822042916594</v>
      </c>
      <c r="V454" s="81">
        <f t="shared" si="70"/>
        <v>4537.7826890520137</v>
      </c>
      <c r="W454" s="110">
        <f t="shared" si="71"/>
        <v>1.0182962556077451</v>
      </c>
    </row>
    <row r="455" spans="1:23" x14ac:dyDescent="0.2">
      <c r="A455" s="31" t="s">
        <v>24</v>
      </c>
      <c r="B455" s="25" t="s">
        <v>333</v>
      </c>
      <c r="C455" s="53" t="s">
        <v>13932</v>
      </c>
      <c r="D455" s="25" t="s">
        <v>13931</v>
      </c>
      <c r="E455" s="97">
        <v>3263.5</v>
      </c>
      <c r="F455" s="27">
        <v>3125.997802734375</v>
      </c>
      <c r="G455" s="27">
        <v>2355.740966796875</v>
      </c>
      <c r="H455" s="27">
        <v>2924.855224609375</v>
      </c>
      <c r="I455" s="27">
        <v>3790.185791015625</v>
      </c>
      <c r="J455" s="27">
        <f t="shared" si="63"/>
        <v>3074.1228154022447</v>
      </c>
      <c r="K455" s="28">
        <v>0.96441829204559326</v>
      </c>
      <c r="L455" s="28">
        <v>0.99798107147216797</v>
      </c>
      <c r="M455" s="27">
        <v>3147.291015625</v>
      </c>
      <c r="N455" s="27">
        <v>4796.0198358392681</v>
      </c>
      <c r="O455" s="66">
        <f t="shared" si="64"/>
        <v>3124.4823056794012</v>
      </c>
      <c r="P455" s="66">
        <f t="shared" si="65"/>
        <v>3143.9112654783175</v>
      </c>
      <c r="Q455" s="66">
        <f t="shared" si="66"/>
        <v>3312.1638976464269</v>
      </c>
      <c r="R455" s="66">
        <f t="shared" si="67"/>
        <v>3164.1886732732983</v>
      </c>
      <c r="S455" s="67">
        <f>E455/INDEX('CCG overall weighted population'!$F$4:$F$195,MATCH(A455,'CCG overall weighted population'!$A$4:$A$195,0))*INDEX('CCG overall weighted population'!$T$4:$T$195,MATCH(A455,'CCG overall weighted population'!$A$4:$A$195,0))</f>
        <v>0</v>
      </c>
      <c r="T455" s="66">
        <f t="shared" si="68"/>
        <v>3971.3700129057579</v>
      </c>
      <c r="U455" s="66">
        <f t="shared" si="69"/>
        <v>3971.3700129057579</v>
      </c>
      <c r="V455" s="81">
        <f t="shared" si="70"/>
        <v>3162.7361143407279</v>
      </c>
      <c r="W455" s="110">
        <f t="shared" si="71"/>
        <v>0.96912398171923642</v>
      </c>
    </row>
    <row r="456" spans="1:23" x14ac:dyDescent="0.2">
      <c r="A456" s="31" t="s">
        <v>24</v>
      </c>
      <c r="B456" s="25" t="s">
        <v>333</v>
      </c>
      <c r="C456" s="53" t="s">
        <v>13930</v>
      </c>
      <c r="D456" s="25" t="s">
        <v>13929</v>
      </c>
      <c r="E456" s="97">
        <v>3314.41650390625</v>
      </c>
      <c r="F456" s="27">
        <v>3222.911865234375</v>
      </c>
      <c r="G456" s="27">
        <v>2971.96142578125</v>
      </c>
      <c r="H456" s="27">
        <v>2826.358642578125</v>
      </c>
      <c r="I456" s="27">
        <v>3591.941162109375</v>
      </c>
      <c r="J456" s="27">
        <f t="shared" si="63"/>
        <v>3162.7646133213138</v>
      </c>
      <c r="K456" s="28">
        <v>0.96441829204559326</v>
      </c>
      <c r="L456" s="28">
        <v>0.99798107147216797</v>
      </c>
      <c r="M456" s="27">
        <v>3285.00634765625</v>
      </c>
      <c r="N456" s="27">
        <v>4246.3567274666093</v>
      </c>
      <c r="O456" s="66">
        <f t="shared" si="64"/>
        <v>3148.3624743912683</v>
      </c>
      <c r="P456" s="66">
        <f t="shared" si="65"/>
        <v>3167.9399281781489</v>
      </c>
      <c r="Q456" s="66">
        <f t="shared" si="66"/>
        <v>3381.141385637286</v>
      </c>
      <c r="R456" s="66">
        <f t="shared" si="67"/>
        <v>3193.6344616881129</v>
      </c>
      <c r="S456" s="67">
        <f>E456/INDEX('CCG overall weighted population'!$F$4:$F$195,MATCH(A456,'CCG overall weighted population'!$A$4:$A$195,0))*INDEX('CCG overall weighted population'!$T$4:$T$195,MATCH(A456,'CCG overall weighted population'!$A$4:$A$195,0))</f>
        <v>0</v>
      </c>
      <c r="T456" s="66">
        <f t="shared" si="68"/>
        <v>4008.3273922506469</v>
      </c>
      <c r="U456" s="66">
        <f t="shared" si="69"/>
        <v>4008.3273922506469</v>
      </c>
      <c r="V456" s="81">
        <f t="shared" si="70"/>
        <v>3192.1683853116083</v>
      </c>
      <c r="W456" s="110">
        <f t="shared" si="71"/>
        <v>0.96311624732420786</v>
      </c>
    </row>
    <row r="457" spans="1:23" x14ac:dyDescent="0.2">
      <c r="A457" s="31" t="s">
        <v>24</v>
      </c>
      <c r="B457" s="25" t="s">
        <v>333</v>
      </c>
      <c r="C457" s="53" t="s">
        <v>13928</v>
      </c>
      <c r="D457" s="25" t="s">
        <v>13927</v>
      </c>
      <c r="E457" s="97">
        <v>2916.4169921875</v>
      </c>
      <c r="F457" s="27">
        <v>3163.117431640625</v>
      </c>
      <c r="G457" s="27">
        <v>2666.719970703125</v>
      </c>
      <c r="H457" s="27">
        <v>4354.3974609375</v>
      </c>
      <c r="I457" s="27">
        <v>4140.37646484375</v>
      </c>
      <c r="J457" s="27">
        <f t="shared" si="63"/>
        <v>3350.5123116373707</v>
      </c>
      <c r="K457" s="28">
        <v>0.96441829204559326</v>
      </c>
      <c r="L457" s="28">
        <v>0.99798107147216797</v>
      </c>
      <c r="M457" s="27">
        <v>3300.91650390625</v>
      </c>
      <c r="N457" s="27">
        <v>8433.4664833621046</v>
      </c>
      <c r="O457" s="66">
        <f t="shared" si="64"/>
        <v>3713.9913070264115</v>
      </c>
      <c r="P457" s="66">
        <f t="shared" si="65"/>
        <v>3737.0860090404308</v>
      </c>
      <c r="Q457" s="66">
        <f t="shared" si="66"/>
        <v>3814.1715018518353</v>
      </c>
      <c r="R457" s="66">
        <f t="shared" si="67"/>
        <v>3746.3761696321067</v>
      </c>
      <c r="S457" s="67">
        <f>E457/INDEX('CCG overall weighted population'!$F$4:$F$195,MATCH(A457,'CCG overall weighted population'!$A$4:$A$195,0))*INDEX('CCG overall weighted population'!$T$4:$T$195,MATCH(A457,'CCG overall weighted population'!$A$4:$A$195,0))</f>
        <v>0</v>
      </c>
      <c r="T457" s="66">
        <f t="shared" si="68"/>
        <v>4702.0729524799153</v>
      </c>
      <c r="U457" s="66">
        <f t="shared" si="69"/>
        <v>4702.0729524799153</v>
      </c>
      <c r="V457" s="81">
        <f t="shared" si="70"/>
        <v>3744.6563505151462</v>
      </c>
      <c r="W457" s="110">
        <f t="shared" si="71"/>
        <v>1.2839920904816884</v>
      </c>
    </row>
    <row r="458" spans="1:23" x14ac:dyDescent="0.2">
      <c r="A458" s="31" t="s">
        <v>24</v>
      </c>
      <c r="B458" s="25" t="s">
        <v>333</v>
      </c>
      <c r="C458" s="53" t="s">
        <v>13926</v>
      </c>
      <c r="D458" s="25" t="s">
        <v>13925</v>
      </c>
      <c r="E458" s="97">
        <v>2765.58349609375</v>
      </c>
      <c r="F458" s="27">
        <v>2736.374267578125</v>
      </c>
      <c r="G458" s="27">
        <v>2096.02685546875</v>
      </c>
      <c r="H458" s="27">
        <v>2850.464111328125</v>
      </c>
      <c r="I458" s="27">
        <v>3645.105712890625</v>
      </c>
      <c r="J458" s="27">
        <f t="shared" si="63"/>
        <v>2750.2586571667066</v>
      </c>
      <c r="K458" s="28">
        <v>0.96441829204559326</v>
      </c>
      <c r="L458" s="28">
        <v>0.99798107147216797</v>
      </c>
      <c r="M458" s="27">
        <v>2671.506103515625</v>
      </c>
      <c r="N458" s="27">
        <v>4799.3910281381268</v>
      </c>
      <c r="O458" s="66">
        <f t="shared" si="64"/>
        <v>2844.2678405875981</v>
      </c>
      <c r="P458" s="66">
        <f t="shared" si="65"/>
        <v>2861.9543435425608</v>
      </c>
      <c r="Q458" s="66">
        <f t="shared" si="66"/>
        <v>2884.2945959778754</v>
      </c>
      <c r="R458" s="66">
        <f t="shared" si="67"/>
        <v>2864.6467377300173</v>
      </c>
      <c r="S458" s="67">
        <f>E458/INDEX('CCG overall weighted population'!$F$4:$F$195,MATCH(A458,'CCG overall weighted population'!$A$4:$A$195,0))*INDEX('CCG overall weighted population'!$T$4:$T$195,MATCH(A458,'CCG overall weighted population'!$A$4:$A$195,0))</f>
        <v>0</v>
      </c>
      <c r="T458" s="66">
        <f t="shared" si="68"/>
        <v>3595.4152316778345</v>
      </c>
      <c r="U458" s="66">
        <f t="shared" si="69"/>
        <v>3595.4152316778345</v>
      </c>
      <c r="V458" s="81">
        <f t="shared" si="70"/>
        <v>2863.3316871318357</v>
      </c>
      <c r="W458" s="110">
        <f t="shared" si="71"/>
        <v>1.0353445090976823</v>
      </c>
    </row>
    <row r="459" spans="1:23" x14ac:dyDescent="0.2">
      <c r="A459" s="31" t="s">
        <v>24</v>
      </c>
      <c r="B459" s="25" t="s">
        <v>333</v>
      </c>
      <c r="C459" s="53" t="s">
        <v>13924</v>
      </c>
      <c r="D459" s="25" t="s">
        <v>13923</v>
      </c>
      <c r="E459" s="97">
        <v>3003.58349609375</v>
      </c>
      <c r="F459" s="27">
        <v>2238.312255859375</v>
      </c>
      <c r="G459" s="27">
        <v>1849.4744873046875</v>
      </c>
      <c r="H459" s="27">
        <v>3313.433349609375</v>
      </c>
      <c r="I459" s="27">
        <v>5329.630859375</v>
      </c>
      <c r="J459" s="27">
        <f t="shared" si="63"/>
        <v>2503.2721214822636</v>
      </c>
      <c r="K459" s="28">
        <v>0.96441829204559326</v>
      </c>
      <c r="L459" s="28">
        <v>0.99798107147216797</v>
      </c>
      <c r="M459" s="27">
        <v>2446.263671875</v>
      </c>
      <c r="N459" s="27">
        <v>6203.0512258531126</v>
      </c>
      <c r="O459" s="66">
        <f t="shared" si="64"/>
        <v>2765.4204073943588</v>
      </c>
      <c r="P459" s="66">
        <f t="shared" si="65"/>
        <v>2782.6166135705644</v>
      </c>
      <c r="Q459" s="66">
        <f t="shared" si="66"/>
        <v>2821.9424272728115</v>
      </c>
      <c r="R459" s="66">
        <f t="shared" si="67"/>
        <v>2787.3560672779699</v>
      </c>
      <c r="S459" s="67">
        <f>E459/INDEX('CCG overall weighted population'!$F$4:$F$195,MATCH(A459,'CCG overall weighted population'!$A$4:$A$195,0))*INDEX('CCG overall weighted population'!$T$4:$T$195,MATCH(A459,'CCG overall weighted population'!$A$4:$A$195,0))</f>
        <v>0</v>
      </c>
      <c r="T459" s="66">
        <f t="shared" si="68"/>
        <v>3498.407789137088</v>
      </c>
      <c r="U459" s="66">
        <f t="shared" si="69"/>
        <v>3498.407789137088</v>
      </c>
      <c r="V459" s="81">
        <f t="shared" si="70"/>
        <v>2786.0764978932566</v>
      </c>
      <c r="W459" s="110">
        <f t="shared" si="71"/>
        <v>0.9275841678836737</v>
      </c>
    </row>
    <row r="460" spans="1:23" x14ac:dyDescent="0.2">
      <c r="A460" s="31" t="s">
        <v>24</v>
      </c>
      <c r="B460" s="25" t="s">
        <v>333</v>
      </c>
      <c r="C460" s="53" t="s">
        <v>13922</v>
      </c>
      <c r="D460" s="25" t="s">
        <v>13921</v>
      </c>
      <c r="E460" s="97">
        <v>1201.500244140625</v>
      </c>
      <c r="F460" s="27">
        <v>1056.836181640625</v>
      </c>
      <c r="G460" s="27">
        <v>836.8572998046875</v>
      </c>
      <c r="H460" s="27">
        <v>1505.4984130859375</v>
      </c>
      <c r="I460" s="27">
        <v>1614.5111083984375</v>
      </c>
      <c r="J460" s="27">
        <f t="shared" si="63"/>
        <v>1133.1946661312629</v>
      </c>
      <c r="K460" s="28">
        <v>0.96441829204559326</v>
      </c>
      <c r="L460" s="28">
        <v>0.99798107147216797</v>
      </c>
      <c r="M460" s="27">
        <v>1141.5960693359375</v>
      </c>
      <c r="N460" s="27">
        <v>2354.495081385227</v>
      </c>
      <c r="O460" s="66">
        <f t="shared" si="64"/>
        <v>1208.2138783240875</v>
      </c>
      <c r="P460" s="66">
        <f t="shared" si="65"/>
        <v>1215.7269113880875</v>
      </c>
      <c r="Q460" s="66">
        <f t="shared" si="66"/>
        <v>1262.8859705408665</v>
      </c>
      <c r="R460" s="66">
        <f t="shared" si="67"/>
        <v>1221.4104092409655</v>
      </c>
      <c r="S460" s="67">
        <f>E460/INDEX('CCG overall weighted population'!$F$4:$F$195,MATCH(A460,'CCG overall weighted population'!$A$4:$A$195,0))*INDEX('CCG overall weighted population'!$T$4:$T$195,MATCH(A460,'CCG overall weighted population'!$A$4:$A$195,0))</f>
        <v>0</v>
      </c>
      <c r="T460" s="66">
        <f t="shared" si="68"/>
        <v>1532.9909729095211</v>
      </c>
      <c r="U460" s="66">
        <f t="shared" si="69"/>
        <v>1532.9909729095211</v>
      </c>
      <c r="V460" s="81">
        <f t="shared" si="70"/>
        <v>1220.8497060770667</v>
      </c>
      <c r="W460" s="110">
        <f t="shared" si="71"/>
        <v>1.0161044178149805</v>
      </c>
    </row>
    <row r="461" spans="1:23" x14ac:dyDescent="0.2">
      <c r="A461" s="31" t="s">
        <v>24</v>
      </c>
      <c r="B461" s="25" t="s">
        <v>333</v>
      </c>
      <c r="C461" s="53" t="s">
        <v>13920</v>
      </c>
      <c r="D461" s="25" t="s">
        <v>13919</v>
      </c>
      <c r="E461" s="97">
        <v>3074.9169921875</v>
      </c>
      <c r="F461" s="27">
        <v>3256.764892578125</v>
      </c>
      <c r="G461" s="27">
        <v>2303.266845703125</v>
      </c>
      <c r="H461" s="27">
        <v>3122.19287109375</v>
      </c>
      <c r="I461" s="27">
        <v>4372.02587890625</v>
      </c>
      <c r="J461" s="27">
        <f t="shared" si="63"/>
        <v>3221.9050580209237</v>
      </c>
      <c r="K461" s="28">
        <v>0.96441829204559326</v>
      </c>
      <c r="L461" s="28">
        <v>0.99798107147216797</v>
      </c>
      <c r="M461" s="27">
        <v>2853.2236328125</v>
      </c>
      <c r="N461" s="27">
        <v>3965.0102522717257</v>
      </c>
      <c r="O461" s="66">
        <f t="shared" si="64"/>
        <v>3172.5125637434357</v>
      </c>
      <c r="P461" s="66">
        <f t="shared" si="65"/>
        <v>3192.2401899650627</v>
      </c>
      <c r="Q461" s="66">
        <f t="shared" si="66"/>
        <v>2964.4022947584226</v>
      </c>
      <c r="R461" s="66">
        <f t="shared" si="67"/>
        <v>3164.781707724861</v>
      </c>
      <c r="S461" s="67">
        <f>E461/INDEX('CCG overall weighted population'!$F$4:$F$195,MATCH(A461,'CCG overall weighted population'!$A$4:$A$195,0))*INDEX('CCG overall weighted population'!$T$4:$T$195,MATCH(A461,'CCG overall weighted population'!$A$4:$A$195,0))</f>
        <v>0</v>
      </c>
      <c r="T461" s="66">
        <f t="shared" si="68"/>
        <v>3972.1143298478701</v>
      </c>
      <c r="U461" s="66">
        <f t="shared" si="69"/>
        <v>3972.1143298478701</v>
      </c>
      <c r="V461" s="81">
        <f t="shared" si="70"/>
        <v>3163.3288765526809</v>
      </c>
      <c r="W461" s="110">
        <f t="shared" si="71"/>
        <v>1.0287526084735981</v>
      </c>
    </row>
    <row r="462" spans="1:23" x14ac:dyDescent="0.2">
      <c r="A462" s="31" t="s">
        <v>24</v>
      </c>
      <c r="B462" s="25" t="s">
        <v>333</v>
      </c>
      <c r="C462" s="53" t="s">
        <v>13918</v>
      </c>
      <c r="D462" s="25" t="s">
        <v>13917</v>
      </c>
      <c r="E462" s="97">
        <v>6859</v>
      </c>
      <c r="F462" s="27">
        <v>5486.9560546875</v>
      </c>
      <c r="G462" s="27">
        <v>5036.7861328125</v>
      </c>
      <c r="H462" s="27">
        <v>7692.0224609375</v>
      </c>
      <c r="I462" s="27">
        <v>9897.67578125</v>
      </c>
      <c r="J462" s="27">
        <f t="shared" si="63"/>
        <v>5972.2778603525667</v>
      </c>
      <c r="K462" s="28">
        <v>0.96441829204559326</v>
      </c>
      <c r="L462" s="28">
        <v>0.99798107147216797</v>
      </c>
      <c r="M462" s="27">
        <v>6181.4443359375</v>
      </c>
      <c r="N462" s="27">
        <v>13892.118520589833</v>
      </c>
      <c r="O462" s="66">
        <f t="shared" si="64"/>
        <v>6510.4072963904018</v>
      </c>
      <c r="P462" s="66">
        <f t="shared" si="65"/>
        <v>6550.8909443234434</v>
      </c>
      <c r="Q462" s="66">
        <f t="shared" si="66"/>
        <v>6952.5117544027344</v>
      </c>
      <c r="R462" s="66">
        <f t="shared" si="67"/>
        <v>6599.2933309012142</v>
      </c>
      <c r="S462" s="67">
        <f>E462/INDEX('CCG overall weighted population'!$F$4:$F$195,MATCH(A462,'CCG overall weighted population'!$A$4:$A$195,0))*INDEX('CCG overall weighted population'!$T$4:$T$195,MATCH(A462,'CCG overall weighted population'!$A$4:$A$195,0))</f>
        <v>0</v>
      </c>
      <c r="T462" s="66">
        <f t="shared" si="68"/>
        <v>8282.7664045703295</v>
      </c>
      <c r="U462" s="66">
        <f t="shared" si="69"/>
        <v>8282.7664045703295</v>
      </c>
      <c r="V462" s="81">
        <f t="shared" si="70"/>
        <v>6596.2638457894636</v>
      </c>
      <c r="W462" s="110">
        <f t="shared" si="71"/>
        <v>0.96169468520038837</v>
      </c>
    </row>
    <row r="463" spans="1:23" x14ac:dyDescent="0.2">
      <c r="A463" s="31" t="s">
        <v>24</v>
      </c>
      <c r="B463" s="25" t="s">
        <v>333</v>
      </c>
      <c r="C463" s="53" t="s">
        <v>13916</v>
      </c>
      <c r="D463" s="25" t="s">
        <v>13915</v>
      </c>
      <c r="E463" s="97">
        <v>2972.750244140625</v>
      </c>
      <c r="F463" s="27">
        <v>2720.03125</v>
      </c>
      <c r="G463" s="27">
        <v>2350.99609375</v>
      </c>
      <c r="H463" s="27">
        <v>2920.60595703125</v>
      </c>
      <c r="I463" s="27">
        <v>3973.1142578125</v>
      </c>
      <c r="J463" s="27">
        <f t="shared" si="63"/>
        <v>2778.6234163086633</v>
      </c>
      <c r="K463" s="28">
        <v>0.96441829204559326</v>
      </c>
      <c r="L463" s="28">
        <v>0.99798107147216797</v>
      </c>
      <c r="M463" s="27">
        <v>3042.95166015625</v>
      </c>
      <c r="N463" s="27">
        <v>5472.8803333818405</v>
      </c>
      <c r="O463" s="66">
        <f t="shared" si="64"/>
        <v>2933.6594840014154</v>
      </c>
      <c r="P463" s="66">
        <f t="shared" si="65"/>
        <v>2951.9018507687897</v>
      </c>
      <c r="Q463" s="66">
        <f t="shared" si="66"/>
        <v>3285.9445274788091</v>
      </c>
      <c r="R463" s="66">
        <f t="shared" si="67"/>
        <v>2992.1598811442564</v>
      </c>
      <c r="S463" s="67">
        <f>E463/INDEX('CCG overall weighted population'!$F$4:$F$195,MATCH(A463,'CCG overall weighted population'!$A$4:$A$195,0))*INDEX('CCG overall weighted population'!$T$4:$T$195,MATCH(A463,'CCG overall weighted population'!$A$4:$A$195,0))</f>
        <v>0</v>
      </c>
      <c r="T463" s="66">
        <f t="shared" si="68"/>
        <v>3755.4568493866786</v>
      </c>
      <c r="U463" s="66">
        <f t="shared" si="69"/>
        <v>3755.4568493866786</v>
      </c>
      <c r="V463" s="81">
        <f t="shared" si="70"/>
        <v>2990.7862941013136</v>
      </c>
      <c r="W463" s="110">
        <f t="shared" si="71"/>
        <v>1.0060671258866223</v>
      </c>
    </row>
    <row r="464" spans="1:23" x14ac:dyDescent="0.2">
      <c r="A464" s="31" t="s">
        <v>24</v>
      </c>
      <c r="B464" s="25" t="s">
        <v>333</v>
      </c>
      <c r="C464" s="53" t="s">
        <v>13914</v>
      </c>
      <c r="D464" s="25" t="s">
        <v>13913</v>
      </c>
      <c r="E464" s="97">
        <v>4657.33349609375</v>
      </c>
      <c r="F464" s="27">
        <v>4607.58056640625</v>
      </c>
      <c r="G464" s="27">
        <v>4247.72607421875</v>
      </c>
      <c r="H464" s="27">
        <v>5921.15966796875</v>
      </c>
      <c r="I464" s="27">
        <v>7185.171875</v>
      </c>
      <c r="J464" s="27">
        <f t="shared" si="63"/>
        <v>4888.7313504391986</v>
      </c>
      <c r="K464" s="28">
        <v>0.96441829204559326</v>
      </c>
      <c r="L464" s="28">
        <v>0.99798107147216797</v>
      </c>
      <c r="M464" s="27">
        <v>4598.5234375</v>
      </c>
      <c r="N464" s="27">
        <v>7277.0747213257373</v>
      </c>
      <c r="O464" s="66">
        <f t="shared" si="64"/>
        <v>4935.134302625368</v>
      </c>
      <c r="P464" s="66">
        <f t="shared" si="65"/>
        <v>4965.8224347980713</v>
      </c>
      <c r="Q464" s="66">
        <f t="shared" si="66"/>
        <v>4866.3785658825736</v>
      </c>
      <c r="R464" s="66">
        <f t="shared" si="67"/>
        <v>4953.8376957974033</v>
      </c>
      <c r="S464" s="67">
        <f>E464/INDEX('CCG overall weighted population'!$F$4:$F$195,MATCH(A464,'CCG overall weighted population'!$A$4:$A$195,0))*INDEX('CCG overall weighted population'!$T$4:$T$195,MATCH(A464,'CCG overall weighted population'!$A$4:$A$195,0))</f>
        <v>0</v>
      </c>
      <c r="T464" s="66">
        <f t="shared" si="68"/>
        <v>6217.5566963078863</v>
      </c>
      <c r="U464" s="66">
        <f t="shared" si="69"/>
        <v>6217.5566963078863</v>
      </c>
      <c r="V464" s="81">
        <f t="shared" si="70"/>
        <v>4951.563576919375</v>
      </c>
      <c r="W464" s="110">
        <f t="shared" si="71"/>
        <v>1.0631756521349405</v>
      </c>
    </row>
    <row r="465" spans="1:23" x14ac:dyDescent="0.2">
      <c r="A465" s="31" t="s">
        <v>24</v>
      </c>
      <c r="B465" s="25" t="s">
        <v>333</v>
      </c>
      <c r="C465" s="53" t="s">
        <v>13912</v>
      </c>
      <c r="D465" s="25" t="s">
        <v>13911</v>
      </c>
      <c r="E465" s="97">
        <v>4904.24951171875</v>
      </c>
      <c r="F465" s="27">
        <v>3296.7333984375</v>
      </c>
      <c r="G465" s="27">
        <v>2208.106201171875</v>
      </c>
      <c r="H465" s="27">
        <v>4844.8232421875</v>
      </c>
      <c r="I465" s="27">
        <v>8781.0244140625</v>
      </c>
      <c r="J465" s="27">
        <f t="shared" si="63"/>
        <v>3687.379670363624</v>
      </c>
      <c r="K465" s="28">
        <v>0.96441829204559326</v>
      </c>
      <c r="L465" s="28">
        <v>0.99798107147216797</v>
      </c>
      <c r="M465" s="27">
        <v>3693.478515625</v>
      </c>
      <c r="N465" s="27">
        <v>7276.872471971591</v>
      </c>
      <c r="O465" s="66">
        <f t="shared" si="64"/>
        <v>3894.4750823985819</v>
      </c>
      <c r="P465" s="66">
        <f t="shared" si="65"/>
        <v>3918.6920861807016</v>
      </c>
      <c r="Q465" s="66">
        <f t="shared" si="66"/>
        <v>4051.8179112596595</v>
      </c>
      <c r="R465" s="66">
        <f t="shared" si="67"/>
        <v>3934.7360945767909</v>
      </c>
      <c r="S465" s="67">
        <f>E465/INDEX('CCG overall weighted population'!$F$4:$F$195,MATCH(A465,'CCG overall weighted population'!$A$4:$A$195,0))*INDEX('CCG overall weighted population'!$T$4:$T$195,MATCH(A465,'CCG overall weighted population'!$A$4:$A$195,0))</f>
        <v>0</v>
      </c>
      <c r="T465" s="66">
        <f t="shared" si="68"/>
        <v>4938.483304326809</v>
      </c>
      <c r="U465" s="66">
        <f t="shared" si="69"/>
        <v>4938.483304326809</v>
      </c>
      <c r="V465" s="81">
        <f t="shared" si="70"/>
        <v>3932.9298065669254</v>
      </c>
      <c r="W465" s="110">
        <f t="shared" si="71"/>
        <v>0.80194325292160462</v>
      </c>
    </row>
    <row r="466" spans="1:23" x14ac:dyDescent="0.2">
      <c r="A466" s="31" t="s">
        <v>24</v>
      </c>
      <c r="B466" s="25" t="s">
        <v>333</v>
      </c>
      <c r="C466" s="53" t="s">
        <v>13910</v>
      </c>
      <c r="D466" s="25" t="s">
        <v>13909</v>
      </c>
      <c r="E466" s="97">
        <v>11626.25</v>
      </c>
      <c r="F466" s="27">
        <v>11759.0771484375</v>
      </c>
      <c r="G466" s="27">
        <v>9970.65625</v>
      </c>
      <c r="H466" s="27">
        <v>8725.548828125</v>
      </c>
      <c r="I466" s="27">
        <v>11400.57421875</v>
      </c>
      <c r="J466" s="27">
        <f t="shared" si="63"/>
        <v>11174.843965897884</v>
      </c>
      <c r="K466" s="28">
        <v>0.96441829204559326</v>
      </c>
      <c r="L466" s="28">
        <v>0.99798107147216797</v>
      </c>
      <c r="M466" s="27">
        <v>11629.2998046875</v>
      </c>
      <c r="N466" s="27">
        <v>11167.192477714705</v>
      </c>
      <c r="O466" s="66">
        <f t="shared" si="64"/>
        <v>10754.729052919483</v>
      </c>
      <c r="P466" s="66">
        <f t="shared" si="65"/>
        <v>10821.605155254132</v>
      </c>
      <c r="Q466" s="66">
        <f t="shared" si="66"/>
        <v>11583.089071990222</v>
      </c>
      <c r="R466" s="66">
        <f t="shared" si="67"/>
        <v>10913.377389126521</v>
      </c>
      <c r="S466" s="67">
        <f>E466/INDEX('CCG overall weighted population'!$F$4:$F$195,MATCH(A466,'CCG overall weighted population'!$A$4:$A$195,0))*INDEX('CCG overall weighted population'!$T$4:$T$195,MATCH(A466,'CCG overall weighted population'!$A$4:$A$195,0))</f>
        <v>0</v>
      </c>
      <c r="T466" s="66">
        <f t="shared" si="68"/>
        <v>13697.368955519716</v>
      </c>
      <c r="U466" s="66">
        <f t="shared" si="69"/>
        <v>13697.368955519716</v>
      </c>
      <c r="V466" s="81">
        <f t="shared" si="70"/>
        <v>10908.367471751812</v>
      </c>
      <c r="W466" s="110">
        <f t="shared" si="71"/>
        <v>0.93825330366642823</v>
      </c>
    </row>
    <row r="467" spans="1:23" x14ac:dyDescent="0.2">
      <c r="A467" s="31" t="s">
        <v>24</v>
      </c>
      <c r="B467" s="25" t="s">
        <v>333</v>
      </c>
      <c r="C467" s="53" t="s">
        <v>13908</v>
      </c>
      <c r="D467" s="25" t="s">
        <v>13907</v>
      </c>
      <c r="E467" s="97">
        <v>3988.16650390625</v>
      </c>
      <c r="F467" s="27">
        <v>3699.552001953125</v>
      </c>
      <c r="G467" s="27">
        <v>3085.843017578125</v>
      </c>
      <c r="H467" s="27">
        <v>5384.81982421875</v>
      </c>
      <c r="I467" s="27">
        <v>5642.0361328125</v>
      </c>
      <c r="J467" s="27">
        <f t="shared" si="63"/>
        <v>3993.6614405033902</v>
      </c>
      <c r="K467" s="28">
        <v>0.96441829204559326</v>
      </c>
      <c r="L467" s="28">
        <v>0.99798107147216797</v>
      </c>
      <c r="M467" s="27">
        <v>4010.512939453125</v>
      </c>
      <c r="N467" s="27">
        <v>8925.2744432345226</v>
      </c>
      <c r="O467" s="66">
        <f t="shared" si="64"/>
        <v>4318.4376694902003</v>
      </c>
      <c r="P467" s="66">
        <f t="shared" si="65"/>
        <v>4345.2909986712111</v>
      </c>
      <c r="Q467" s="66">
        <f t="shared" si="66"/>
        <v>4501.9890898312651</v>
      </c>
      <c r="R467" s="66">
        <f t="shared" si="67"/>
        <v>4364.1758806145308</v>
      </c>
      <c r="S467" s="67">
        <f>E467/INDEX('CCG overall weighted population'!$F$4:$F$195,MATCH(A467,'CCG overall weighted population'!$A$4:$A$195,0))*INDEX('CCG overall weighted population'!$T$4:$T$195,MATCH(A467,'CCG overall weighted population'!$A$4:$A$195,0))</f>
        <v>0</v>
      </c>
      <c r="T467" s="66">
        <f t="shared" si="68"/>
        <v>5477.4727467151079</v>
      </c>
      <c r="U467" s="66">
        <f t="shared" si="69"/>
        <v>5477.4727467151079</v>
      </c>
      <c r="V467" s="81">
        <f t="shared" si="70"/>
        <v>4362.1724530969996</v>
      </c>
      <c r="W467" s="110">
        <f t="shared" si="71"/>
        <v>1.0937789204198034</v>
      </c>
    </row>
    <row r="468" spans="1:23" x14ac:dyDescent="0.2">
      <c r="A468" s="31" t="s">
        <v>24</v>
      </c>
      <c r="B468" s="25" t="s">
        <v>333</v>
      </c>
      <c r="C468" s="53" t="s">
        <v>13906</v>
      </c>
      <c r="D468" s="25" t="s">
        <v>13905</v>
      </c>
      <c r="E468" s="97">
        <v>4335.0830078125</v>
      </c>
      <c r="F468" s="27">
        <v>4913.5654296875</v>
      </c>
      <c r="G468" s="27">
        <v>3207.764404296875</v>
      </c>
      <c r="H468" s="27">
        <v>6221.20458984375</v>
      </c>
      <c r="I468" s="27">
        <v>6334.29150390625</v>
      </c>
      <c r="J468" s="27">
        <f t="shared" si="63"/>
        <v>5059.3030014376436</v>
      </c>
      <c r="K468" s="28">
        <v>0.96441829204559326</v>
      </c>
      <c r="L468" s="28">
        <v>0.99798107147216797</v>
      </c>
      <c r="M468" s="27">
        <v>4280.53955078125</v>
      </c>
      <c r="N468" s="27">
        <v>15518.654739933465</v>
      </c>
      <c r="O468" s="66">
        <f t="shared" si="64"/>
        <v>5876.1159155592459</v>
      </c>
      <c r="P468" s="66">
        <f t="shared" si="65"/>
        <v>5912.6553511289894</v>
      </c>
      <c r="Q468" s="66">
        <f t="shared" si="66"/>
        <v>5404.3510696964713</v>
      </c>
      <c r="R468" s="66">
        <f t="shared" si="67"/>
        <v>5851.3957258516648</v>
      </c>
      <c r="S468" s="67">
        <f>E468/INDEX('CCG overall weighted population'!$F$4:$F$195,MATCH(A468,'CCG overall weighted population'!$A$4:$A$195,0))*INDEX('CCG overall weighted population'!$T$4:$T$195,MATCH(A468,'CCG overall weighted population'!$A$4:$A$195,0))</f>
        <v>0</v>
      </c>
      <c r="T468" s="66">
        <f t="shared" si="68"/>
        <v>7344.0808746884413</v>
      </c>
      <c r="U468" s="66">
        <f t="shared" si="69"/>
        <v>7344.0808746884413</v>
      </c>
      <c r="V468" s="81">
        <f t="shared" si="70"/>
        <v>5848.7095721461728</v>
      </c>
      <c r="W468" s="110">
        <f t="shared" si="71"/>
        <v>1.3491574582553276</v>
      </c>
    </row>
    <row r="469" spans="1:23" x14ac:dyDescent="0.2">
      <c r="A469" s="31" t="s">
        <v>24</v>
      </c>
      <c r="B469" s="25" t="s">
        <v>333</v>
      </c>
      <c r="C469" s="53" t="s">
        <v>13904</v>
      </c>
      <c r="D469" s="25" t="s">
        <v>13903</v>
      </c>
      <c r="E469" s="97">
        <v>3776.66650390625</v>
      </c>
      <c r="F469" s="27">
        <v>2636.042724609375</v>
      </c>
      <c r="G469" s="27">
        <v>2140.18798828125</v>
      </c>
      <c r="H469" s="27">
        <v>3683.161865234375</v>
      </c>
      <c r="I469" s="27">
        <v>6413.8974609375</v>
      </c>
      <c r="J469" s="27">
        <f t="shared" si="63"/>
        <v>2918.5440278084061</v>
      </c>
      <c r="K469" s="28">
        <v>0.96441829204559326</v>
      </c>
      <c r="L469" s="28">
        <v>0.99798107147216797</v>
      </c>
      <c r="M469" s="27">
        <v>2898.1845703125</v>
      </c>
      <c r="N469" s="27">
        <v>6939.7358704430781</v>
      </c>
      <c r="O469" s="66">
        <f t="shared" si="64"/>
        <v>3196.0427079897886</v>
      </c>
      <c r="P469" s="66">
        <f t="shared" si="65"/>
        <v>3215.9166516432001</v>
      </c>
      <c r="Q469" s="66">
        <f t="shared" si="66"/>
        <v>3302.3397003255577</v>
      </c>
      <c r="R469" s="66">
        <f t="shared" si="67"/>
        <v>3226.3321523009649</v>
      </c>
      <c r="S469" s="67">
        <f>E469/INDEX('CCG overall weighted population'!$F$4:$F$195,MATCH(A469,'CCG overall weighted population'!$A$4:$A$195,0))*INDEX('CCG overall weighted population'!$T$4:$T$195,MATCH(A469,'CCG overall weighted population'!$A$4:$A$195,0))</f>
        <v>0</v>
      </c>
      <c r="T469" s="66">
        <f t="shared" si="68"/>
        <v>4049.3662307649183</v>
      </c>
      <c r="U469" s="66">
        <f t="shared" si="69"/>
        <v>4049.3662307649183</v>
      </c>
      <c r="V469" s="81">
        <f t="shared" si="70"/>
        <v>3224.8510656556427</v>
      </c>
      <c r="W469" s="110">
        <f t="shared" si="71"/>
        <v>0.85388822717604052</v>
      </c>
    </row>
    <row r="470" spans="1:23" x14ac:dyDescent="0.2">
      <c r="A470" s="31" t="s">
        <v>24</v>
      </c>
      <c r="B470" s="25" t="s">
        <v>333</v>
      </c>
      <c r="C470" s="53" t="s">
        <v>13902</v>
      </c>
      <c r="D470" s="25" t="s">
        <v>13901</v>
      </c>
      <c r="E470" s="97">
        <v>3248.9169921875</v>
      </c>
      <c r="F470" s="27">
        <v>2756.95947265625</v>
      </c>
      <c r="G470" s="27">
        <v>1420.0087890625</v>
      </c>
      <c r="H470" s="27">
        <v>2962.095703125</v>
      </c>
      <c r="I470" s="27">
        <v>6199.75341796875</v>
      </c>
      <c r="J470" s="27">
        <f t="shared" si="63"/>
        <v>2845.3793943017008</v>
      </c>
      <c r="K470" s="28">
        <v>0.96441829204559326</v>
      </c>
      <c r="L470" s="28">
        <v>0.99798107147216797</v>
      </c>
      <c r="M470" s="27">
        <v>2457.080078125</v>
      </c>
      <c r="N470" s="27">
        <v>8454.4662534177423</v>
      </c>
      <c r="O470" s="66">
        <f t="shared" si="64"/>
        <v>3278.4541776176475</v>
      </c>
      <c r="P470" s="66">
        <f t="shared" si="65"/>
        <v>3298.8405802878565</v>
      </c>
      <c r="Q470" s="66">
        <f t="shared" si="66"/>
        <v>3056.8186956542741</v>
      </c>
      <c r="R470" s="66">
        <f t="shared" si="67"/>
        <v>3269.6726773148935</v>
      </c>
      <c r="S470" s="67">
        <f>E470/INDEX('CCG overall weighted population'!$F$4:$F$195,MATCH(A470,'CCG overall weighted population'!$A$4:$A$195,0))*INDEX('CCG overall weighted population'!$T$4:$T$195,MATCH(A470,'CCG overall weighted population'!$A$4:$A$195,0))</f>
        <v>0</v>
      </c>
      <c r="T470" s="66">
        <f t="shared" si="68"/>
        <v>4103.7628800032371</v>
      </c>
      <c r="U470" s="66">
        <f t="shared" si="69"/>
        <v>4103.7628800032371</v>
      </c>
      <c r="V470" s="81">
        <f t="shared" si="70"/>
        <v>3268.1716946793981</v>
      </c>
      <c r="W470" s="110">
        <f t="shared" si="71"/>
        <v>1.0059264987496446</v>
      </c>
    </row>
    <row r="471" spans="1:23" x14ac:dyDescent="0.2">
      <c r="A471" s="31" t="s">
        <v>24</v>
      </c>
      <c r="B471" s="25" t="s">
        <v>333</v>
      </c>
      <c r="C471" s="53" t="s">
        <v>13900</v>
      </c>
      <c r="D471" s="25" t="s">
        <v>13899</v>
      </c>
      <c r="E471" s="97">
        <v>4121</v>
      </c>
      <c r="F471" s="27">
        <v>4738.53271484375</v>
      </c>
      <c r="G471" s="27">
        <v>3274.929931640625</v>
      </c>
      <c r="H471" s="27">
        <v>5078.9150390625</v>
      </c>
      <c r="I471" s="27">
        <v>5844.30419921875</v>
      </c>
      <c r="J471" s="27">
        <f t="shared" si="63"/>
        <v>4741.7346035797391</v>
      </c>
      <c r="K471" s="28">
        <v>0.96441829204559326</v>
      </c>
      <c r="L471" s="28">
        <v>0.99798107147216797</v>
      </c>
      <c r="M471" s="27">
        <v>3995.207275390625</v>
      </c>
      <c r="N471" s="27">
        <v>7317.1434192610041</v>
      </c>
      <c r="O471" s="66">
        <f t="shared" si="64"/>
        <v>4811.6586775356245</v>
      </c>
      <c r="P471" s="66">
        <f t="shared" si="65"/>
        <v>4841.5790015656303</v>
      </c>
      <c r="Q471" s="66">
        <f t="shared" si="66"/>
        <v>4327.400889777663</v>
      </c>
      <c r="R471" s="66">
        <f t="shared" si="67"/>
        <v>4779.6114761984163</v>
      </c>
      <c r="S471" s="67">
        <f>E471/INDEX('CCG overall weighted population'!$F$4:$F$195,MATCH(A471,'CCG overall weighted population'!$A$4:$A$195,0))*INDEX('CCG overall weighted population'!$T$4:$T$195,MATCH(A471,'CCG overall weighted population'!$A$4:$A$195,0))</f>
        <v>0</v>
      </c>
      <c r="T471" s="66">
        <f t="shared" si="68"/>
        <v>5998.8855437872708</v>
      </c>
      <c r="U471" s="66">
        <f t="shared" si="69"/>
        <v>5998.8855437872708</v>
      </c>
      <c r="V471" s="81">
        <f t="shared" si="70"/>
        <v>4777.4173379655695</v>
      </c>
      <c r="W471" s="110">
        <f t="shared" si="71"/>
        <v>1.159285934958886</v>
      </c>
    </row>
    <row r="472" spans="1:23" x14ac:dyDescent="0.2">
      <c r="A472" s="31" t="s">
        <v>25</v>
      </c>
      <c r="B472" s="25" t="s">
        <v>257</v>
      </c>
      <c r="C472" s="53" t="s">
        <v>13898</v>
      </c>
      <c r="D472" s="25" t="s">
        <v>13897</v>
      </c>
      <c r="E472" s="97">
        <v>10438.666015625</v>
      </c>
      <c r="F472" s="27">
        <v>12609.30859375</v>
      </c>
      <c r="G472" s="27">
        <v>11828.37890625</v>
      </c>
      <c r="H472" s="27">
        <v>9821.599609375</v>
      </c>
      <c r="I472" s="27">
        <v>8011.1328125</v>
      </c>
      <c r="J472" s="27">
        <f t="shared" si="63"/>
        <v>11949.903979773491</v>
      </c>
      <c r="K472" s="28">
        <v>0.94949954748153687</v>
      </c>
      <c r="L472" s="28">
        <v>1.002469539642334</v>
      </c>
      <c r="M472" s="27">
        <v>12064.80859375</v>
      </c>
      <c r="N472" s="27">
        <v>10853.808429240586</v>
      </c>
      <c r="O472" s="66">
        <f t="shared" si="64"/>
        <v>11270.117637685908</v>
      </c>
      <c r="P472" s="66">
        <f t="shared" si="65"/>
        <v>11340.198579451409</v>
      </c>
      <c r="Q472" s="66">
        <f t="shared" si="66"/>
        <v>11943.708577299058</v>
      </c>
      <c r="R472" s="66">
        <f t="shared" si="67"/>
        <v>11412.932171651484</v>
      </c>
      <c r="S472" s="67">
        <f>E472/INDEX('CCG overall weighted population'!$F$4:$F$195,MATCH(A472,'CCG overall weighted population'!$A$4:$A$195,0))*INDEX('CCG overall weighted population'!$T$4:$T$195,MATCH(A472,'CCG overall weighted population'!$A$4:$A$195,0))</f>
        <v>0</v>
      </c>
      <c r="T472" s="66">
        <f t="shared" si="68"/>
        <v>14324.359659291806</v>
      </c>
      <c r="U472" s="66">
        <f t="shared" si="69"/>
        <v>14324.359659291806</v>
      </c>
      <c r="V472" s="81">
        <f t="shared" si="70"/>
        <v>11407.692927635229</v>
      </c>
      <c r="W472" s="110">
        <f t="shared" si="71"/>
        <v>1.0928305312728419</v>
      </c>
    </row>
    <row r="473" spans="1:23" x14ac:dyDescent="0.2">
      <c r="A473" s="31" t="s">
        <v>25</v>
      </c>
      <c r="B473" s="25" t="s">
        <v>257</v>
      </c>
      <c r="C473" s="53" t="s">
        <v>13896</v>
      </c>
      <c r="D473" s="25" t="s">
        <v>13895</v>
      </c>
      <c r="E473" s="97">
        <v>6025.0830078125</v>
      </c>
      <c r="F473" s="27">
        <v>7826.9404296875</v>
      </c>
      <c r="G473" s="27">
        <v>8218.9052734375</v>
      </c>
      <c r="H473" s="27">
        <v>7722.8720703125</v>
      </c>
      <c r="I473" s="27">
        <v>5496.59130859375</v>
      </c>
      <c r="J473" s="27">
        <f t="shared" si="63"/>
        <v>7739.4012343564991</v>
      </c>
      <c r="K473" s="28">
        <v>0.94949954748153687</v>
      </c>
      <c r="L473" s="28">
        <v>1.002469539642334</v>
      </c>
      <c r="M473" s="27">
        <v>7887.56787109375</v>
      </c>
      <c r="N473" s="27">
        <v>10441.410861119728</v>
      </c>
      <c r="O473" s="66">
        <f t="shared" si="64"/>
        <v>7623.8947912615395</v>
      </c>
      <c r="P473" s="66">
        <f t="shared" si="65"/>
        <v>7671.3024354467361</v>
      </c>
      <c r="Q473" s="66">
        <f t="shared" si="66"/>
        <v>8142.9521700963478</v>
      </c>
      <c r="R473" s="66">
        <f t="shared" si="67"/>
        <v>7728.1445417641517</v>
      </c>
      <c r="S473" s="67">
        <f>E473/INDEX('CCG overall weighted population'!$F$4:$F$195,MATCH(A473,'CCG overall weighted population'!$A$4:$A$195,0))*INDEX('CCG overall weighted population'!$T$4:$T$195,MATCH(A473,'CCG overall weighted population'!$A$4:$A$195,0))</f>
        <v>0</v>
      </c>
      <c r="T473" s="66">
        <f t="shared" si="68"/>
        <v>9699.586420936721</v>
      </c>
      <c r="U473" s="66">
        <f t="shared" si="69"/>
        <v>9699.586420936721</v>
      </c>
      <c r="V473" s="81">
        <f t="shared" si="70"/>
        <v>7724.5968439036706</v>
      </c>
      <c r="W473" s="110">
        <f t="shared" si="71"/>
        <v>1.2820730990573033</v>
      </c>
    </row>
    <row r="474" spans="1:23" x14ac:dyDescent="0.2">
      <c r="A474" s="31" t="s">
        <v>25</v>
      </c>
      <c r="B474" s="25" t="s">
        <v>257</v>
      </c>
      <c r="C474" s="53" t="s">
        <v>13894</v>
      </c>
      <c r="D474" s="25" t="s">
        <v>13893</v>
      </c>
      <c r="E474" s="97">
        <v>12819.5</v>
      </c>
      <c r="F474" s="27">
        <v>13876.173828125</v>
      </c>
      <c r="G474" s="27">
        <v>11181.642578125</v>
      </c>
      <c r="H474" s="27">
        <v>8895.02734375</v>
      </c>
      <c r="I474" s="27">
        <v>6719.87841796875</v>
      </c>
      <c r="J474" s="27">
        <f t="shared" si="63"/>
        <v>12658.761626675523</v>
      </c>
      <c r="K474" s="28">
        <v>0.94949954748153687</v>
      </c>
      <c r="L474" s="28">
        <v>1.002469539642334</v>
      </c>
      <c r="M474" s="27">
        <v>12808.763671875</v>
      </c>
      <c r="N474" s="27">
        <v>8334.9923384153954</v>
      </c>
      <c r="O474" s="66">
        <f t="shared" si="64"/>
        <v>11637.615492118392</v>
      </c>
      <c r="P474" s="66">
        <f t="shared" si="65"/>
        <v>11709.981644789706</v>
      </c>
      <c r="Q474" s="66">
        <f t="shared" si="66"/>
        <v>12361.386538529039</v>
      </c>
      <c r="R474" s="66">
        <f t="shared" si="67"/>
        <v>11788.487416139547</v>
      </c>
      <c r="S474" s="67">
        <f>E474/INDEX('CCG overall weighted population'!$F$4:$F$195,MATCH(A474,'CCG overall weighted population'!$A$4:$A$195,0))*INDEX('CCG overall weighted population'!$T$4:$T$195,MATCH(A474,'CCG overall weighted population'!$A$4:$A$195,0))</f>
        <v>0</v>
      </c>
      <c r="T474" s="66">
        <f t="shared" si="68"/>
        <v>14795.718667920861</v>
      </c>
      <c r="U474" s="66">
        <f t="shared" si="69"/>
        <v>14795.718667920861</v>
      </c>
      <c r="V474" s="81">
        <f t="shared" si="70"/>
        <v>11783.075768963625</v>
      </c>
      <c r="W474" s="110">
        <f t="shared" si="71"/>
        <v>0.91915252302848194</v>
      </c>
    </row>
    <row r="475" spans="1:23" x14ac:dyDescent="0.2">
      <c r="A475" s="31" t="s">
        <v>25</v>
      </c>
      <c r="B475" s="25" t="s">
        <v>257</v>
      </c>
      <c r="C475" s="53" t="s">
        <v>13892</v>
      </c>
      <c r="D475" s="25" t="s">
        <v>13891</v>
      </c>
      <c r="E475" s="97">
        <v>12814.4169921875</v>
      </c>
      <c r="F475" s="27">
        <v>16244.1875</v>
      </c>
      <c r="G475" s="27">
        <v>15089.2001953125</v>
      </c>
      <c r="H475" s="27">
        <v>15823.9873046875</v>
      </c>
      <c r="I475" s="27">
        <v>9088.6318359375</v>
      </c>
      <c r="J475" s="27">
        <f t="shared" si="63"/>
        <v>15809.033075625613</v>
      </c>
      <c r="K475" s="28">
        <v>0.94949954748153687</v>
      </c>
      <c r="L475" s="28">
        <v>1.002469539642334</v>
      </c>
      <c r="M475" s="27">
        <v>15230.2470703125</v>
      </c>
      <c r="N475" s="27">
        <v>25100.337135525599</v>
      </c>
      <c r="O475" s="66">
        <f t="shared" si="64"/>
        <v>15932.126745326606</v>
      </c>
      <c r="P475" s="66">
        <f t="shared" si="65"/>
        <v>16031.197445609829</v>
      </c>
      <c r="Q475" s="66">
        <f t="shared" si="66"/>
        <v>16217.256076833812</v>
      </c>
      <c r="R475" s="66">
        <f t="shared" si="67"/>
        <v>16053.62079013935</v>
      </c>
      <c r="S475" s="67">
        <f>E475/INDEX('CCG overall weighted population'!$F$4:$F$195,MATCH(A475,'CCG overall weighted population'!$A$4:$A$195,0))*INDEX('CCG overall weighted population'!$T$4:$T$195,MATCH(A475,'CCG overall weighted population'!$A$4:$A$195,0))</f>
        <v>0</v>
      </c>
      <c r="T475" s="66">
        <f t="shared" si="68"/>
        <v>20148.883264463035</v>
      </c>
      <c r="U475" s="66">
        <f t="shared" si="69"/>
        <v>20148.883264463035</v>
      </c>
      <c r="V475" s="81">
        <f t="shared" si="70"/>
        <v>16046.25118210182</v>
      </c>
      <c r="W475" s="110">
        <f t="shared" si="71"/>
        <v>1.2522029829281078</v>
      </c>
    </row>
    <row r="476" spans="1:23" x14ac:dyDescent="0.2">
      <c r="A476" s="31" t="s">
        <v>25</v>
      </c>
      <c r="B476" s="25" t="s">
        <v>257</v>
      </c>
      <c r="C476" s="53" t="s">
        <v>13890</v>
      </c>
      <c r="D476" s="25" t="s">
        <v>13889</v>
      </c>
      <c r="E476" s="97">
        <v>11377.25</v>
      </c>
      <c r="F476" s="27">
        <v>13764.69921875</v>
      </c>
      <c r="G476" s="27">
        <v>14900.51953125</v>
      </c>
      <c r="H476" s="27">
        <v>14749.5283203125</v>
      </c>
      <c r="I476" s="27">
        <v>10433.296875</v>
      </c>
      <c r="J476" s="27">
        <f t="shared" si="63"/>
        <v>13846.342514740218</v>
      </c>
      <c r="K476" s="28">
        <v>0.94949954748153687</v>
      </c>
      <c r="L476" s="28">
        <v>1.002469539642334</v>
      </c>
      <c r="M476" s="27">
        <v>13956.1005859375</v>
      </c>
      <c r="N476" s="27">
        <v>14385.763467520308</v>
      </c>
      <c r="O476" s="66">
        <f t="shared" si="64"/>
        <v>13230.907706581156</v>
      </c>
      <c r="P476" s="66">
        <f t="shared" si="65"/>
        <v>13313.181423883725</v>
      </c>
      <c r="Q476" s="66">
        <f t="shared" si="66"/>
        <v>13999.066874095781</v>
      </c>
      <c r="R476" s="66">
        <f t="shared" si="67"/>
        <v>13395.842710042372</v>
      </c>
      <c r="S476" s="67">
        <f>E476/INDEX('CCG overall weighted population'!$F$4:$F$195,MATCH(A476,'CCG overall weighted population'!$A$4:$A$195,0))*INDEX('CCG overall weighted population'!$T$4:$T$195,MATCH(A476,'CCG overall weighted population'!$A$4:$A$195,0))</f>
        <v>0</v>
      </c>
      <c r="T476" s="66">
        <f t="shared" si="68"/>
        <v>16813.108676364154</v>
      </c>
      <c r="U476" s="66">
        <f t="shared" si="69"/>
        <v>16813.108676364154</v>
      </c>
      <c r="V476" s="81">
        <f t="shared" si="70"/>
        <v>13389.693187053386</v>
      </c>
      <c r="W476" s="110">
        <f t="shared" si="71"/>
        <v>1.176883094513471</v>
      </c>
    </row>
    <row r="477" spans="1:23" x14ac:dyDescent="0.2">
      <c r="A477" s="31" t="s">
        <v>25</v>
      </c>
      <c r="B477" s="25" t="s">
        <v>257</v>
      </c>
      <c r="C477" s="53" t="s">
        <v>13888</v>
      </c>
      <c r="D477" s="25" t="s">
        <v>13887</v>
      </c>
      <c r="E477" s="97">
        <v>14446.1669921875</v>
      </c>
      <c r="F477" s="27">
        <v>17065.8828125</v>
      </c>
      <c r="G477" s="27">
        <v>15354.310546875</v>
      </c>
      <c r="H477" s="27">
        <v>16408.37109375</v>
      </c>
      <c r="I477" s="27">
        <v>13092.2861328125</v>
      </c>
      <c r="J477" s="27">
        <f t="shared" si="63"/>
        <v>16692.030135558849</v>
      </c>
      <c r="K477" s="28">
        <v>0.94949954748153687</v>
      </c>
      <c r="L477" s="28">
        <v>1.002469539642334</v>
      </c>
      <c r="M477" s="27">
        <v>16326.83203125</v>
      </c>
      <c r="N477" s="27">
        <v>18112.627996817093</v>
      </c>
      <c r="O477" s="66">
        <f t="shared" si="64"/>
        <v>16023.433787648599</v>
      </c>
      <c r="P477" s="66">
        <f t="shared" si="65"/>
        <v>16123.072262264039</v>
      </c>
      <c r="Q477" s="66">
        <f t="shared" si="66"/>
        <v>16505.411627806709</v>
      </c>
      <c r="R477" s="66">
        <f t="shared" si="67"/>
        <v>16169.150894920655</v>
      </c>
      <c r="S477" s="67">
        <f>E477/INDEX('CCG overall weighted population'!$F$4:$F$195,MATCH(A477,'CCG overall weighted population'!$A$4:$A$195,0))*INDEX('CCG overall weighted population'!$T$4:$T$195,MATCH(A477,'CCG overall weighted population'!$A$4:$A$195,0))</f>
        <v>0</v>
      </c>
      <c r="T477" s="66">
        <f t="shared" si="68"/>
        <v>20293.884982467956</v>
      </c>
      <c r="U477" s="66">
        <f t="shared" si="69"/>
        <v>20293.884982467956</v>
      </c>
      <c r="V477" s="81">
        <f t="shared" si="70"/>
        <v>16161.728251396624</v>
      </c>
      <c r="W477" s="110">
        <f t="shared" si="71"/>
        <v>1.1187554636559927</v>
      </c>
    </row>
    <row r="478" spans="1:23" x14ac:dyDescent="0.2">
      <c r="A478" s="31" t="s">
        <v>25</v>
      </c>
      <c r="B478" s="25" t="s">
        <v>257</v>
      </c>
      <c r="C478" s="53" t="s">
        <v>13886</v>
      </c>
      <c r="D478" s="25" t="s">
        <v>11594</v>
      </c>
      <c r="E478" s="97">
        <v>3133</v>
      </c>
      <c r="F478" s="27">
        <v>3260.732421875</v>
      </c>
      <c r="G478" s="27">
        <v>3155.03173828125</v>
      </c>
      <c r="H478" s="27">
        <v>4302.62109375</v>
      </c>
      <c r="I478" s="27">
        <v>5055.96728515625</v>
      </c>
      <c r="J478" s="27">
        <f t="shared" si="63"/>
        <v>3484.8764450429207</v>
      </c>
      <c r="K478" s="28">
        <v>0.94949954748153687</v>
      </c>
      <c r="L478" s="28">
        <v>1.002469539642334</v>
      </c>
      <c r="M478" s="27">
        <v>3499.013916015625</v>
      </c>
      <c r="N478" s="27">
        <v>4178.6487046022994</v>
      </c>
      <c r="O478" s="66">
        <f t="shared" si="64"/>
        <v>3383.0963614133866</v>
      </c>
      <c r="P478" s="66">
        <f t="shared" si="65"/>
        <v>3404.1334602896659</v>
      </c>
      <c r="Q478" s="66">
        <f t="shared" si="66"/>
        <v>3566.9773948742927</v>
      </c>
      <c r="R478" s="66">
        <f t="shared" si="67"/>
        <v>3423.7590246922032</v>
      </c>
      <c r="S478" s="67">
        <f>E478/INDEX('CCG overall weighted population'!$F$4:$F$195,MATCH(A478,'CCG overall weighted population'!$A$4:$A$195,0))*INDEX('CCG overall weighted population'!$T$4:$T$195,MATCH(A478,'CCG overall weighted population'!$A$4:$A$195,0))</f>
        <v>0</v>
      </c>
      <c r="T478" s="66">
        <f t="shared" si="68"/>
        <v>4297.1564992084386</v>
      </c>
      <c r="U478" s="66">
        <f t="shared" si="69"/>
        <v>4297.1564992084386</v>
      </c>
      <c r="V478" s="81">
        <f t="shared" si="70"/>
        <v>3422.1873068625141</v>
      </c>
      <c r="W478" s="110">
        <f t="shared" si="71"/>
        <v>1.0923036408753637</v>
      </c>
    </row>
    <row r="479" spans="1:23" x14ac:dyDescent="0.2">
      <c r="A479" s="31" t="s">
        <v>25</v>
      </c>
      <c r="B479" s="25" t="s">
        <v>257</v>
      </c>
      <c r="C479" s="53" t="s">
        <v>13885</v>
      </c>
      <c r="D479" s="25" t="s">
        <v>13884</v>
      </c>
      <c r="E479" s="97">
        <v>10975.66796875</v>
      </c>
      <c r="F479" s="27">
        <v>13301.06640625</v>
      </c>
      <c r="G479" s="27">
        <v>14049.6455078125</v>
      </c>
      <c r="H479" s="27">
        <v>12740.4541015625</v>
      </c>
      <c r="I479" s="27">
        <v>11948.166015625</v>
      </c>
      <c r="J479" s="27">
        <f t="shared" si="63"/>
        <v>13208.7056169968</v>
      </c>
      <c r="K479" s="28">
        <v>0.94949954748153687</v>
      </c>
      <c r="L479" s="28">
        <v>1.002469539642334</v>
      </c>
      <c r="M479" s="27">
        <v>12880.4453125</v>
      </c>
      <c r="N479" s="27">
        <v>16797.753977369146</v>
      </c>
      <c r="O479" s="66">
        <f t="shared" si="64"/>
        <v>12914.253681795917</v>
      </c>
      <c r="P479" s="66">
        <f t="shared" si="65"/>
        <v>12994.558350239884</v>
      </c>
      <c r="Q479" s="66">
        <f t="shared" si="66"/>
        <v>13272.176178986916</v>
      </c>
      <c r="R479" s="66">
        <f t="shared" si="67"/>
        <v>13028.016191892168</v>
      </c>
      <c r="S479" s="67">
        <f>E479/INDEX('CCG overall weighted population'!$F$4:$F$195,MATCH(A479,'CCG overall weighted population'!$A$4:$A$195,0))*INDEX('CCG overall weighted population'!$T$4:$T$195,MATCH(A479,'CCG overall weighted population'!$A$4:$A$195,0))</f>
        <v>0</v>
      </c>
      <c r="T479" s="66">
        <f t="shared" si="68"/>
        <v>16351.449984367729</v>
      </c>
      <c r="U479" s="66">
        <f t="shared" si="69"/>
        <v>16351.449984367729</v>
      </c>
      <c r="V479" s="81">
        <f t="shared" si="70"/>
        <v>13022.035524097908</v>
      </c>
      <c r="W479" s="110">
        <f t="shared" si="71"/>
        <v>1.1864458328344425</v>
      </c>
    </row>
    <row r="480" spans="1:23" x14ac:dyDescent="0.2">
      <c r="A480" s="31" t="s">
        <v>25</v>
      </c>
      <c r="B480" s="25" t="s">
        <v>257</v>
      </c>
      <c r="C480" s="53" t="s">
        <v>13883</v>
      </c>
      <c r="D480" s="25" t="s">
        <v>13882</v>
      </c>
      <c r="E480" s="97">
        <v>4185.4169921875</v>
      </c>
      <c r="F480" s="27">
        <v>4779.9990234375</v>
      </c>
      <c r="G480" s="27">
        <v>4766.3916015625</v>
      </c>
      <c r="H480" s="27">
        <v>5608.171875</v>
      </c>
      <c r="I480" s="27">
        <v>5588.22509765625</v>
      </c>
      <c r="J480" s="27">
        <f t="shared" si="63"/>
        <v>4936.903780901248</v>
      </c>
      <c r="K480" s="28">
        <v>0.94949954748153687</v>
      </c>
      <c r="L480" s="28">
        <v>1.002469539642334</v>
      </c>
      <c r="M480" s="27">
        <v>4979.4775390625</v>
      </c>
      <c r="N480" s="27">
        <v>8310.5862628555733</v>
      </c>
      <c r="O480" s="66">
        <f t="shared" si="64"/>
        <v>5020.2861591831243</v>
      </c>
      <c r="P480" s="66">
        <f t="shared" si="65"/>
        <v>5051.503790913197</v>
      </c>
      <c r="Q480" s="66">
        <f t="shared" si="66"/>
        <v>5312.5884114418077</v>
      </c>
      <c r="R480" s="66">
        <f t="shared" si="67"/>
        <v>5082.9690895610465</v>
      </c>
      <c r="S480" s="67">
        <f>E480/INDEX('CCG overall weighted population'!$F$4:$F$195,MATCH(A480,'CCG overall weighted population'!$A$4:$A$195,0))*INDEX('CCG overall weighted population'!$T$4:$T$195,MATCH(A480,'CCG overall weighted population'!$A$4:$A$195,0))</f>
        <v>0</v>
      </c>
      <c r="T480" s="66">
        <f t="shared" si="68"/>
        <v>6379.6293783983474</v>
      </c>
      <c r="U480" s="66">
        <f t="shared" si="69"/>
        <v>6379.6293783983474</v>
      </c>
      <c r="V480" s="81">
        <f t="shared" si="70"/>
        <v>5080.6356913609379</v>
      </c>
      <c r="W480" s="110">
        <f t="shared" si="71"/>
        <v>1.2138899662433762</v>
      </c>
    </row>
    <row r="481" spans="1:23" x14ac:dyDescent="0.2">
      <c r="A481" s="31" t="s">
        <v>25</v>
      </c>
      <c r="B481" s="25" t="s">
        <v>257</v>
      </c>
      <c r="C481" s="53" t="s">
        <v>13881</v>
      </c>
      <c r="D481" s="25" t="s">
        <v>13880</v>
      </c>
      <c r="E481" s="97">
        <v>15098.166015625</v>
      </c>
      <c r="F481" s="27">
        <v>20118.1640625</v>
      </c>
      <c r="G481" s="27">
        <v>20911.693359375</v>
      </c>
      <c r="H481" s="27">
        <v>19435.16796875</v>
      </c>
      <c r="I481" s="27">
        <v>14380.8544921875</v>
      </c>
      <c r="J481" s="27">
        <f t="shared" si="63"/>
        <v>19827.688679393759</v>
      </c>
      <c r="K481" s="28">
        <v>0.94949954748153687</v>
      </c>
      <c r="L481" s="28">
        <v>1.002469539642334</v>
      </c>
      <c r="M481" s="27">
        <v>18831.822265625</v>
      </c>
      <c r="N481" s="27">
        <v>20452.446900761806</v>
      </c>
      <c r="O481" s="66">
        <f t="shared" si="64"/>
        <v>18932.341183776847</v>
      </c>
      <c r="P481" s="66">
        <f t="shared" si="65"/>
        <v>19050.068109319152</v>
      </c>
      <c r="Q481" s="66">
        <f t="shared" si="66"/>
        <v>18993.884729138685</v>
      </c>
      <c r="R481" s="66">
        <f t="shared" si="67"/>
        <v>19043.297021719871</v>
      </c>
      <c r="S481" s="67">
        <f>E481/INDEX('CCG overall weighted population'!$F$4:$F$195,MATCH(A481,'CCG overall weighted population'!$A$4:$A$195,0))*INDEX('CCG overall weighted population'!$T$4:$T$195,MATCH(A481,'CCG overall weighted population'!$A$4:$A$195,0))</f>
        <v>0</v>
      </c>
      <c r="T481" s="66">
        <f t="shared" si="68"/>
        <v>23901.222887786898</v>
      </c>
      <c r="U481" s="66">
        <f t="shared" si="69"/>
        <v>23901.222887786898</v>
      </c>
      <c r="V481" s="81">
        <f t="shared" si="70"/>
        <v>19034.554966788655</v>
      </c>
      <c r="W481" s="110">
        <f t="shared" si="71"/>
        <v>1.2607196759586503</v>
      </c>
    </row>
    <row r="482" spans="1:23" x14ac:dyDescent="0.2">
      <c r="A482" s="31" t="s">
        <v>25</v>
      </c>
      <c r="B482" s="25" t="s">
        <v>257</v>
      </c>
      <c r="C482" s="53" t="s">
        <v>13879</v>
      </c>
      <c r="D482" s="25" t="s">
        <v>1816</v>
      </c>
      <c r="E482" s="97">
        <v>12611.91796875</v>
      </c>
      <c r="F482" s="27">
        <v>14952.0146484375</v>
      </c>
      <c r="G482" s="27">
        <v>14787.8095703125</v>
      </c>
      <c r="H482" s="27">
        <v>13747.2021484375</v>
      </c>
      <c r="I482" s="27">
        <v>9741.8056640625</v>
      </c>
      <c r="J482" s="27">
        <f t="shared" si="63"/>
        <v>14543.87383428781</v>
      </c>
      <c r="K482" s="28">
        <v>0.94949954748153687</v>
      </c>
      <c r="L482" s="28">
        <v>1.002469539642334</v>
      </c>
      <c r="M482" s="27">
        <v>14905.7275390625</v>
      </c>
      <c r="N482" s="27">
        <v>21553.947818450313</v>
      </c>
      <c r="O482" s="66">
        <f t="shared" si="64"/>
        <v>14510.754437526159</v>
      </c>
      <c r="P482" s="66">
        <f t="shared" si="65"/>
        <v>14600.986622264791</v>
      </c>
      <c r="Q482" s="66">
        <f t="shared" si="66"/>
        <v>15570.549567001282</v>
      </c>
      <c r="R482" s="66">
        <f t="shared" si="67"/>
        <v>14717.836046609491</v>
      </c>
      <c r="S482" s="67">
        <f>E482/INDEX('CCG overall weighted population'!$F$4:$F$195,MATCH(A482,'CCG overall weighted population'!$A$4:$A$195,0))*INDEX('CCG overall weighted population'!$T$4:$T$195,MATCH(A482,'CCG overall weighted population'!$A$4:$A$195,0))</f>
        <v>0</v>
      </c>
      <c r="T482" s="66">
        <f t="shared" si="68"/>
        <v>18472.341179928084</v>
      </c>
      <c r="U482" s="66">
        <f t="shared" si="69"/>
        <v>18472.341179928084</v>
      </c>
      <c r="V482" s="81">
        <f t="shared" si="70"/>
        <v>14711.079646651995</v>
      </c>
      <c r="W482" s="110">
        <f t="shared" si="71"/>
        <v>1.1664426999210848</v>
      </c>
    </row>
    <row r="483" spans="1:23" x14ac:dyDescent="0.2">
      <c r="A483" s="31" t="s">
        <v>25</v>
      </c>
      <c r="B483" s="25" t="s">
        <v>257</v>
      </c>
      <c r="C483" s="53" t="s">
        <v>13878</v>
      </c>
      <c r="D483" s="25" t="s">
        <v>13877</v>
      </c>
      <c r="E483" s="97">
        <v>7630.41650390625</v>
      </c>
      <c r="F483" s="27">
        <v>10077.265625</v>
      </c>
      <c r="G483" s="27">
        <v>8162.7880859375</v>
      </c>
      <c r="H483" s="27">
        <v>7631.833984375</v>
      </c>
      <c r="I483" s="27">
        <v>6652.048828125</v>
      </c>
      <c r="J483" s="27">
        <f t="shared" si="63"/>
        <v>9445.3152419476537</v>
      </c>
      <c r="K483" s="28">
        <v>0.94949954748153687</v>
      </c>
      <c r="L483" s="28">
        <v>1.002469539642334</v>
      </c>
      <c r="M483" s="27">
        <v>8596.966796875</v>
      </c>
      <c r="N483" s="27">
        <v>8957.6899621224111</v>
      </c>
      <c r="O483" s="66">
        <f t="shared" si="64"/>
        <v>8944.0558381728188</v>
      </c>
      <c r="P483" s="66">
        <f t="shared" si="65"/>
        <v>8999.6726361950878</v>
      </c>
      <c r="Q483" s="66">
        <f t="shared" si="66"/>
        <v>8633.0391133997418</v>
      </c>
      <c r="R483" s="66">
        <f t="shared" si="67"/>
        <v>8955.4868344205061</v>
      </c>
      <c r="S483" s="67">
        <f>E483/INDEX('CCG overall weighted population'!$F$4:$F$195,MATCH(A483,'CCG overall weighted population'!$A$4:$A$195,0))*INDEX('CCG overall weighted population'!$T$4:$T$195,MATCH(A483,'CCG overall weighted population'!$A$4:$A$195,0))</f>
        <v>0</v>
      </c>
      <c r="T483" s="66">
        <f t="shared" si="68"/>
        <v>11240.0224947389</v>
      </c>
      <c r="U483" s="66">
        <f t="shared" si="69"/>
        <v>11240.0224947389</v>
      </c>
      <c r="V483" s="81">
        <f t="shared" si="70"/>
        <v>8951.3757102935742</v>
      </c>
      <c r="W483" s="110">
        <f t="shared" si="71"/>
        <v>1.1731175756541052</v>
      </c>
    </row>
    <row r="484" spans="1:23" x14ac:dyDescent="0.2">
      <c r="A484" s="31" t="s">
        <v>25</v>
      </c>
      <c r="B484" s="25" t="s">
        <v>257</v>
      </c>
      <c r="C484" s="53" t="s">
        <v>13876</v>
      </c>
      <c r="D484" s="25" t="s">
        <v>13875</v>
      </c>
      <c r="E484" s="97">
        <v>11916.666015625</v>
      </c>
      <c r="F484" s="27">
        <v>13943.5419921875</v>
      </c>
      <c r="G484" s="27">
        <v>13938.6767578125</v>
      </c>
      <c r="H484" s="27">
        <v>9872.958984375</v>
      </c>
      <c r="I484" s="27">
        <v>10820.6220703125</v>
      </c>
      <c r="J484" s="27">
        <f t="shared" si="63"/>
        <v>13203.127707721647</v>
      </c>
      <c r="K484" s="28">
        <v>0.94949954748153687</v>
      </c>
      <c r="L484" s="28">
        <v>1.002469539642334</v>
      </c>
      <c r="M484" s="27">
        <v>12542.6728515625</v>
      </c>
      <c r="N484" s="27">
        <v>12493.907279400444</v>
      </c>
      <c r="O484" s="66">
        <f t="shared" si="64"/>
        <v>12499.816083677131</v>
      </c>
      <c r="P484" s="66">
        <f t="shared" si="65"/>
        <v>12577.543655935156</v>
      </c>
      <c r="Q484" s="66">
        <f t="shared" si="66"/>
        <v>12537.796294346295</v>
      </c>
      <c r="R484" s="66">
        <f t="shared" si="67"/>
        <v>12572.753398277215</v>
      </c>
      <c r="S484" s="67">
        <f>E484/INDEX('CCG overall weighted population'!$F$4:$F$195,MATCH(A484,'CCG overall weighted population'!$A$4:$A$195,0))*INDEX('CCG overall weighted population'!$T$4:$T$195,MATCH(A484,'CCG overall weighted population'!$A$4:$A$195,0))</f>
        <v>0</v>
      </c>
      <c r="T484" s="66">
        <f t="shared" si="68"/>
        <v>15780.05011121043</v>
      </c>
      <c r="U484" s="66">
        <f t="shared" si="69"/>
        <v>15780.05011121043</v>
      </c>
      <c r="V484" s="81">
        <f t="shared" si="70"/>
        <v>12566.981724353367</v>
      </c>
      <c r="W484" s="110">
        <f t="shared" si="71"/>
        <v>1.0545719505670195</v>
      </c>
    </row>
    <row r="485" spans="1:23" x14ac:dyDescent="0.2">
      <c r="A485" s="31" t="s">
        <v>25</v>
      </c>
      <c r="B485" s="25" t="s">
        <v>257</v>
      </c>
      <c r="C485" s="53" t="s">
        <v>13874</v>
      </c>
      <c r="D485" s="25" t="s">
        <v>13873</v>
      </c>
      <c r="E485" s="97">
        <v>10519.1669921875</v>
      </c>
      <c r="F485" s="27">
        <v>11809.71875</v>
      </c>
      <c r="G485" s="27">
        <v>11751.25390625</v>
      </c>
      <c r="H485" s="27">
        <v>9493.9091796875</v>
      </c>
      <c r="I485" s="27">
        <v>6913.7041015625</v>
      </c>
      <c r="J485" s="27">
        <f t="shared" si="63"/>
        <v>11254.960575082077</v>
      </c>
      <c r="K485" s="28">
        <v>0.94949954748153687</v>
      </c>
      <c r="L485" s="28">
        <v>1.002469539642334</v>
      </c>
      <c r="M485" s="27">
        <v>10996.8076171875</v>
      </c>
      <c r="N485" s="27">
        <v>8310.0645788188594</v>
      </c>
      <c r="O485" s="66">
        <f t="shared" si="64"/>
        <v>10432.662637166424</v>
      </c>
      <c r="P485" s="66">
        <f t="shared" si="65"/>
        <v>10497.536034786479</v>
      </c>
      <c r="Q485" s="66">
        <f t="shared" si="66"/>
        <v>10728.133313350636</v>
      </c>
      <c r="R485" s="66">
        <f t="shared" si="67"/>
        <v>10525.327071358117</v>
      </c>
      <c r="S485" s="67">
        <f>E485/INDEX('CCG overall weighted population'!$F$4:$F$195,MATCH(A485,'CCG overall weighted population'!$A$4:$A$195,0))*INDEX('CCG overall weighted population'!$T$4:$T$195,MATCH(A485,'CCG overall weighted population'!$A$4:$A$195,0))</f>
        <v>0</v>
      </c>
      <c r="T485" s="66">
        <f t="shared" si="68"/>
        <v>13210.327393017136</v>
      </c>
      <c r="U485" s="66">
        <f t="shared" si="69"/>
        <v>13210.327393017136</v>
      </c>
      <c r="V485" s="81">
        <f t="shared" si="70"/>
        <v>10520.495293157004</v>
      </c>
      <c r="W485" s="110">
        <f t="shared" si="71"/>
        <v>1.0001262743495269</v>
      </c>
    </row>
    <row r="486" spans="1:23" x14ac:dyDescent="0.2">
      <c r="A486" s="31" t="s">
        <v>25</v>
      </c>
      <c r="B486" s="25" t="s">
        <v>257</v>
      </c>
      <c r="C486" s="53" t="s">
        <v>13872</v>
      </c>
      <c r="D486" s="25" t="s">
        <v>13871</v>
      </c>
      <c r="E486" s="97">
        <v>7453.41650390625</v>
      </c>
      <c r="F486" s="27">
        <v>9323.787109375</v>
      </c>
      <c r="G486" s="27">
        <v>10773.6337890625</v>
      </c>
      <c r="H486" s="27">
        <v>7799.4208984375</v>
      </c>
      <c r="I486" s="27">
        <v>7708.6611328125</v>
      </c>
      <c r="J486" s="27">
        <f t="shared" si="63"/>
        <v>9121.0563929410619</v>
      </c>
      <c r="K486" s="28">
        <v>0.94949954748153687</v>
      </c>
      <c r="L486" s="28">
        <v>1.002469539642334</v>
      </c>
      <c r="M486" s="27">
        <v>8991.5869140625</v>
      </c>
      <c r="N486" s="27">
        <v>8451.043092157257</v>
      </c>
      <c r="O486" s="66">
        <f t="shared" si="64"/>
        <v>8618.051375775598</v>
      </c>
      <c r="P486" s="66">
        <f t="shared" si="65"/>
        <v>8671.6409811385674</v>
      </c>
      <c r="Q486" s="66">
        <f t="shared" si="66"/>
        <v>8937.5325318719752</v>
      </c>
      <c r="R486" s="66">
        <f t="shared" si="67"/>
        <v>8703.6855996029844</v>
      </c>
      <c r="S486" s="67">
        <f>E486/INDEX('CCG overall weighted population'!$F$4:$F$195,MATCH(A486,'CCG overall weighted population'!$A$4:$A$195,0))*INDEX('CCG overall weighted population'!$T$4:$T$195,MATCH(A486,'CCG overall weighted population'!$A$4:$A$195,0))</f>
        <v>0</v>
      </c>
      <c r="T486" s="66">
        <f t="shared" si="68"/>
        <v>10923.987018847865</v>
      </c>
      <c r="U486" s="66">
        <f t="shared" si="69"/>
        <v>10923.987018847865</v>
      </c>
      <c r="V486" s="81">
        <f t="shared" si="70"/>
        <v>8699.6900678665952</v>
      </c>
      <c r="W486" s="110">
        <f t="shared" si="71"/>
        <v>1.1672083618709872</v>
      </c>
    </row>
    <row r="487" spans="1:23" x14ac:dyDescent="0.2">
      <c r="A487" s="31" t="s">
        <v>25</v>
      </c>
      <c r="B487" s="25" t="s">
        <v>257</v>
      </c>
      <c r="C487" s="53" t="s">
        <v>13870</v>
      </c>
      <c r="D487" s="25" t="s">
        <v>13869</v>
      </c>
      <c r="E487" s="97">
        <v>11636.75</v>
      </c>
      <c r="F487" s="27">
        <v>13805.3515625</v>
      </c>
      <c r="G487" s="27">
        <v>12840.3203125</v>
      </c>
      <c r="H487" s="27">
        <v>9876.421875</v>
      </c>
      <c r="I487" s="27">
        <v>11075.564453125</v>
      </c>
      <c r="J487" s="27">
        <f t="shared" si="63"/>
        <v>13040.959243373074</v>
      </c>
      <c r="K487" s="28">
        <v>0.94949954748153687</v>
      </c>
      <c r="L487" s="28">
        <v>1.002469539642334</v>
      </c>
      <c r="M487" s="27">
        <v>12369.865234375</v>
      </c>
      <c r="N487" s="27">
        <v>10992.716718532685</v>
      </c>
      <c r="O487" s="66">
        <f t="shared" si="64"/>
        <v>12218.002878248048</v>
      </c>
      <c r="P487" s="66">
        <f t="shared" si="65"/>
        <v>12293.97805221944</v>
      </c>
      <c r="Q487" s="66">
        <f t="shared" si="66"/>
        <v>12232.150382790769</v>
      </c>
      <c r="R487" s="66">
        <f t="shared" si="67"/>
        <v>12286.526728279581</v>
      </c>
      <c r="S487" s="67">
        <f>E487/INDEX('CCG overall weighted population'!$F$4:$F$195,MATCH(A487,'CCG overall weighted population'!$A$4:$A$195,0))*INDEX('CCG overall weighted population'!$T$4:$T$195,MATCH(A487,'CCG overall weighted population'!$A$4:$A$195,0))</f>
        <v>0</v>
      </c>
      <c r="T487" s="66">
        <f t="shared" si="68"/>
        <v>15420.807306341098</v>
      </c>
      <c r="U487" s="66">
        <f t="shared" si="69"/>
        <v>15420.807306341098</v>
      </c>
      <c r="V487" s="81">
        <f t="shared" si="70"/>
        <v>12280.886450157052</v>
      </c>
      <c r="W487" s="110">
        <f t="shared" si="71"/>
        <v>1.0553536382716009</v>
      </c>
    </row>
    <row r="488" spans="1:23" x14ac:dyDescent="0.2">
      <c r="A488" s="31" t="s">
        <v>25</v>
      </c>
      <c r="B488" s="25" t="s">
        <v>257</v>
      </c>
      <c r="C488" s="53" t="s">
        <v>13868</v>
      </c>
      <c r="D488" s="25" t="s">
        <v>13867</v>
      </c>
      <c r="E488" s="97">
        <v>7271.666015625</v>
      </c>
      <c r="F488" s="27">
        <v>8526.9150390625</v>
      </c>
      <c r="G488" s="27">
        <v>7546.85107421875</v>
      </c>
      <c r="H488" s="27">
        <v>7741.89990234375</v>
      </c>
      <c r="I488" s="27">
        <v>6673.81591796875</v>
      </c>
      <c r="J488" s="27">
        <f t="shared" si="63"/>
        <v>8269.2147555849588</v>
      </c>
      <c r="K488" s="28">
        <v>0.94949954748153687</v>
      </c>
      <c r="L488" s="28">
        <v>1.002469539642334</v>
      </c>
      <c r="M488" s="27">
        <v>7862.7626953125</v>
      </c>
      <c r="N488" s="27">
        <v>7869.2580095667445</v>
      </c>
      <c r="O488" s="66">
        <f t="shared" si="64"/>
        <v>7832.9358867409328</v>
      </c>
      <c r="P488" s="66">
        <f t="shared" si="65"/>
        <v>7881.6434105999579</v>
      </c>
      <c r="Q488" s="66">
        <f t="shared" si="66"/>
        <v>7863.4122267379253</v>
      </c>
      <c r="R488" s="66">
        <f t="shared" si="67"/>
        <v>7879.4462316019717</v>
      </c>
      <c r="S488" s="67">
        <f>E488/INDEX('CCG overall weighted population'!$F$4:$F$195,MATCH(A488,'CCG overall weighted population'!$A$4:$A$195,0))*INDEX('CCG overall weighted population'!$T$4:$T$195,MATCH(A488,'CCG overall weighted population'!$A$4:$A$195,0))</f>
        <v>0</v>
      </c>
      <c r="T488" s="66">
        <f t="shared" si="68"/>
        <v>9889.4850192722915</v>
      </c>
      <c r="U488" s="66">
        <f t="shared" si="69"/>
        <v>9889.4850192722915</v>
      </c>
      <c r="V488" s="81">
        <f t="shared" si="70"/>
        <v>7875.8290768778897</v>
      </c>
      <c r="W488" s="110">
        <f t="shared" si="71"/>
        <v>1.0830845448559785</v>
      </c>
    </row>
    <row r="489" spans="1:23" x14ac:dyDescent="0.2">
      <c r="A489" s="31" t="s">
        <v>25</v>
      </c>
      <c r="B489" s="25" t="s">
        <v>257</v>
      </c>
      <c r="C489" s="53" t="s">
        <v>13866</v>
      </c>
      <c r="D489" s="25" t="s">
        <v>13865</v>
      </c>
      <c r="E489" s="97">
        <v>7822.25</v>
      </c>
      <c r="F489" s="27">
        <v>9366.951171875</v>
      </c>
      <c r="G489" s="27">
        <v>10044.205078125</v>
      </c>
      <c r="H489" s="27">
        <v>8176.27587890625</v>
      </c>
      <c r="I489" s="27">
        <v>8605.458984375</v>
      </c>
      <c r="J489" s="27">
        <f t="shared" si="63"/>
        <v>9200.2358133042435</v>
      </c>
      <c r="K489" s="28">
        <v>0.94949954748153687</v>
      </c>
      <c r="L489" s="28">
        <v>1.002469539642334</v>
      </c>
      <c r="M489" s="27">
        <v>9160.0302734375</v>
      </c>
      <c r="N489" s="27">
        <v>13196.430261051533</v>
      </c>
      <c r="O489" s="66">
        <f t="shared" si="64"/>
        <v>9137.5682210591895</v>
      </c>
      <c r="P489" s="66">
        <f t="shared" si="65"/>
        <v>9194.3883366041264</v>
      </c>
      <c r="Q489" s="66">
        <f t="shared" si="66"/>
        <v>9563.6702721989041</v>
      </c>
      <c r="R489" s="66">
        <f t="shared" si="67"/>
        <v>9238.8933188019291</v>
      </c>
      <c r="S489" s="67">
        <f>E489/INDEX('CCG overall weighted population'!$F$4:$F$195,MATCH(A489,'CCG overall weighted population'!$A$4:$A$195,0))*INDEX('CCG overall weighted population'!$T$4:$T$195,MATCH(A489,'CCG overall weighted population'!$A$4:$A$195,0))</f>
        <v>0</v>
      </c>
      <c r="T489" s="66">
        <f t="shared" si="68"/>
        <v>11595.725687485337</v>
      </c>
      <c r="U489" s="66">
        <f t="shared" si="69"/>
        <v>11595.725687485337</v>
      </c>
      <c r="V489" s="81">
        <f t="shared" si="70"/>
        <v>9234.6520935138651</v>
      </c>
      <c r="W489" s="110">
        <f t="shared" si="71"/>
        <v>1.1805621264359827</v>
      </c>
    </row>
    <row r="490" spans="1:23" x14ac:dyDescent="0.2">
      <c r="A490" s="31" t="s">
        <v>25</v>
      </c>
      <c r="B490" s="25" t="s">
        <v>257</v>
      </c>
      <c r="C490" s="53" t="s">
        <v>13864</v>
      </c>
      <c r="D490" s="25" t="s">
        <v>13863</v>
      </c>
      <c r="E490" s="97">
        <v>10400.5</v>
      </c>
      <c r="F490" s="27">
        <v>11917.2490234375</v>
      </c>
      <c r="G490" s="27">
        <v>11014.0859375</v>
      </c>
      <c r="H490" s="27">
        <v>9678.16015625</v>
      </c>
      <c r="I490" s="27">
        <v>9067.74609375</v>
      </c>
      <c r="J490" s="27">
        <f t="shared" si="63"/>
        <v>11405.069255789398</v>
      </c>
      <c r="K490" s="28">
        <v>0.94949954748153687</v>
      </c>
      <c r="L490" s="28">
        <v>1.002469539642334</v>
      </c>
      <c r="M490" s="27">
        <v>11489.328125</v>
      </c>
      <c r="N490" s="27">
        <v>10757.999802296084</v>
      </c>
      <c r="O490" s="66">
        <f t="shared" si="64"/>
        <v>10794.260067199242</v>
      </c>
      <c r="P490" s="66">
        <f t="shared" si="65"/>
        <v>10861.381985132159</v>
      </c>
      <c r="Q490" s="66">
        <f t="shared" si="66"/>
        <v>11416.19529272961</v>
      </c>
      <c r="R490" s="66">
        <f t="shared" si="67"/>
        <v>10928.246767829853</v>
      </c>
      <c r="S490" s="67">
        <f>E490/INDEX('CCG overall weighted population'!$F$4:$F$195,MATCH(A490,'CCG overall weighted population'!$A$4:$A$195,0))*INDEX('CCG overall weighted population'!$T$4:$T$195,MATCH(A490,'CCG overall weighted population'!$A$4:$A$195,0))</f>
        <v>0</v>
      </c>
      <c r="T490" s="66">
        <f t="shared" si="68"/>
        <v>13716.031497735274</v>
      </c>
      <c r="U490" s="66">
        <f t="shared" si="69"/>
        <v>13716.031497735274</v>
      </c>
      <c r="V490" s="81">
        <f t="shared" si="70"/>
        <v>10923.230024487704</v>
      </c>
      <c r="W490" s="110">
        <f t="shared" si="71"/>
        <v>1.0502600860042983</v>
      </c>
    </row>
    <row r="491" spans="1:23" x14ac:dyDescent="0.2">
      <c r="A491" s="31" t="s">
        <v>25</v>
      </c>
      <c r="B491" s="25" t="s">
        <v>257</v>
      </c>
      <c r="C491" s="53" t="s">
        <v>13862</v>
      </c>
      <c r="D491" s="25" t="s">
        <v>13861</v>
      </c>
      <c r="E491" s="97">
        <v>14458.2490234375</v>
      </c>
      <c r="F491" s="27">
        <v>18035.6328125</v>
      </c>
      <c r="G491" s="27">
        <v>16326.1943359375</v>
      </c>
      <c r="H491" s="27">
        <v>13351.9541015625</v>
      </c>
      <c r="I491" s="27">
        <v>8855.5126953125</v>
      </c>
      <c r="J491" s="27">
        <f t="shared" si="63"/>
        <v>16841.666262496412</v>
      </c>
      <c r="K491" s="28">
        <v>0.94949954748153687</v>
      </c>
      <c r="L491" s="28">
        <v>1.002469539642334</v>
      </c>
      <c r="M491" s="27">
        <v>15457.767578125</v>
      </c>
      <c r="N491" s="27">
        <v>11453.69748473348</v>
      </c>
      <c r="O491" s="66">
        <f t="shared" si="64"/>
        <v>15517.794508050474</v>
      </c>
      <c r="P491" s="66">
        <f t="shared" si="65"/>
        <v>15614.288767312795</v>
      </c>
      <c r="Q491" s="66">
        <f t="shared" si="66"/>
        <v>15057.360568785847</v>
      </c>
      <c r="R491" s="66">
        <f t="shared" si="67"/>
        <v>15547.169102981057</v>
      </c>
      <c r="S491" s="67">
        <f>E491/INDEX('CCG overall weighted population'!$F$4:$F$195,MATCH(A491,'CCG overall weighted population'!$A$4:$A$195,0))*INDEX('CCG overall weighted population'!$T$4:$T$195,MATCH(A491,'CCG overall weighted population'!$A$4:$A$195,0))</f>
        <v>0</v>
      </c>
      <c r="T491" s="66">
        <f t="shared" si="68"/>
        <v>19513.236262640825</v>
      </c>
      <c r="U491" s="66">
        <f t="shared" si="69"/>
        <v>19513.236262640825</v>
      </c>
      <c r="V491" s="81">
        <f t="shared" si="70"/>
        <v>15540.031987692242</v>
      </c>
      <c r="W491" s="110">
        <f t="shared" si="71"/>
        <v>1.0748211600520312</v>
      </c>
    </row>
    <row r="492" spans="1:23" x14ac:dyDescent="0.2">
      <c r="A492" s="31" t="s">
        <v>25</v>
      </c>
      <c r="B492" s="25" t="s">
        <v>257</v>
      </c>
      <c r="C492" s="53" t="s">
        <v>13860</v>
      </c>
      <c r="D492" s="25" t="s">
        <v>13859</v>
      </c>
      <c r="E492" s="97">
        <v>2314.5</v>
      </c>
      <c r="F492" s="27">
        <v>2593.086181640625</v>
      </c>
      <c r="G492" s="27">
        <v>2510.836181640625</v>
      </c>
      <c r="H492" s="27">
        <v>2894.08984375</v>
      </c>
      <c r="I492" s="27">
        <v>4678.06298828125</v>
      </c>
      <c r="J492" s="27">
        <f t="shared" si="63"/>
        <v>2719.7795076978887</v>
      </c>
      <c r="K492" s="28">
        <v>0.94949954748153687</v>
      </c>
      <c r="L492" s="28">
        <v>1.002469539642334</v>
      </c>
      <c r="M492" s="27">
        <v>2675.33837890625</v>
      </c>
      <c r="N492" s="27">
        <v>3086.9717289505334</v>
      </c>
      <c r="O492" s="66">
        <f t="shared" si="64"/>
        <v>2623.7578086216245</v>
      </c>
      <c r="P492" s="66">
        <f t="shared" si="65"/>
        <v>2640.0731146462867</v>
      </c>
      <c r="Q492" s="66">
        <f t="shared" si="66"/>
        <v>2716.5017139106785</v>
      </c>
      <c r="R492" s="66">
        <f t="shared" si="67"/>
        <v>2649.28410798715</v>
      </c>
      <c r="S492" s="67">
        <f>E492/INDEX('CCG overall weighted population'!$F$4:$F$195,MATCH(A492,'CCG overall weighted population'!$A$4:$A$195,0))*INDEX('CCG overall weighted population'!$T$4:$T$195,MATCH(A492,'CCG overall weighted population'!$A$4:$A$195,0))</f>
        <v>0</v>
      </c>
      <c r="T492" s="66">
        <f t="shared" si="68"/>
        <v>3325.1138122695625</v>
      </c>
      <c r="U492" s="66">
        <f t="shared" si="69"/>
        <v>3325.1138122695625</v>
      </c>
      <c r="V492" s="81">
        <f t="shared" si="70"/>
        <v>2648.0679221988376</v>
      </c>
      <c r="W492" s="110">
        <f t="shared" si="71"/>
        <v>1.1441209428381238</v>
      </c>
    </row>
    <row r="493" spans="1:23" x14ac:dyDescent="0.2">
      <c r="A493" s="31" t="s">
        <v>25</v>
      </c>
      <c r="B493" s="25" t="s">
        <v>257</v>
      </c>
      <c r="C493" s="53" t="s">
        <v>13858</v>
      </c>
      <c r="D493" s="25" t="s">
        <v>13857</v>
      </c>
      <c r="E493" s="97">
        <v>7923.66650390625</v>
      </c>
      <c r="F493" s="27">
        <v>8772.8369140625</v>
      </c>
      <c r="G493" s="27">
        <v>6602.65771484375</v>
      </c>
      <c r="H493" s="27">
        <v>9882.228515625</v>
      </c>
      <c r="I493" s="27">
        <v>8932.0439453125</v>
      </c>
      <c r="J493" s="27">
        <f t="shared" si="63"/>
        <v>8806.5255878643493</v>
      </c>
      <c r="K493" s="28">
        <v>0.94949954748153687</v>
      </c>
      <c r="L493" s="28">
        <v>1.002469539642334</v>
      </c>
      <c r="M493" s="27">
        <v>7759.126953125</v>
      </c>
      <c r="N493" s="27">
        <v>8461.4055596632788</v>
      </c>
      <c r="O493" s="66">
        <f t="shared" si="64"/>
        <v>8349.5917818077141</v>
      </c>
      <c r="P493" s="66">
        <f t="shared" si="65"/>
        <v>8401.512025609778</v>
      </c>
      <c r="Q493" s="66">
        <f t="shared" si="66"/>
        <v>7829.3548137788284</v>
      </c>
      <c r="R493" s="66">
        <f t="shared" si="67"/>
        <v>8332.5569967485135</v>
      </c>
      <c r="S493" s="67">
        <f>E493/INDEX('CCG overall weighted population'!$F$4:$F$195,MATCH(A493,'CCG overall weighted population'!$A$4:$A$195,0))*INDEX('CCG overall weighted population'!$T$4:$T$195,MATCH(A493,'CCG overall weighted population'!$A$4:$A$195,0))</f>
        <v>0</v>
      </c>
      <c r="T493" s="66">
        <f t="shared" si="68"/>
        <v>10458.183883669097</v>
      </c>
      <c r="U493" s="66">
        <f t="shared" si="69"/>
        <v>10458.183883669097</v>
      </c>
      <c r="V493" s="81">
        <f t="shared" si="70"/>
        <v>8328.7318360686168</v>
      </c>
      <c r="W493" s="110">
        <f t="shared" si="71"/>
        <v>1.0511209465924236</v>
      </c>
    </row>
    <row r="494" spans="1:23" x14ac:dyDescent="0.2">
      <c r="A494" s="31" t="s">
        <v>25</v>
      </c>
      <c r="B494" s="25" t="s">
        <v>257</v>
      </c>
      <c r="C494" s="53" t="s">
        <v>13856</v>
      </c>
      <c r="D494" s="25" t="s">
        <v>13855</v>
      </c>
      <c r="E494" s="97">
        <v>17161.66796875</v>
      </c>
      <c r="F494" s="27">
        <v>18476.37890625</v>
      </c>
      <c r="G494" s="27">
        <v>15896.8212890625</v>
      </c>
      <c r="H494" s="27">
        <v>22062.615234375</v>
      </c>
      <c r="I494" s="27">
        <v>26031.16015625</v>
      </c>
      <c r="J494" s="27">
        <f t="shared" si="63"/>
        <v>19163.084428906252</v>
      </c>
      <c r="K494" s="28">
        <v>0.94949954748153687</v>
      </c>
      <c r="L494" s="28">
        <v>1.002469539642334</v>
      </c>
      <c r="M494" s="27">
        <v>17212.20703125</v>
      </c>
      <c r="N494" s="27">
        <v>28568.573937665107</v>
      </c>
      <c r="O494" s="66">
        <f t="shared" si="64"/>
        <v>19135.530334619008</v>
      </c>
      <c r="P494" s="66">
        <f t="shared" si="65"/>
        <v>19254.520750703767</v>
      </c>
      <c r="Q494" s="66">
        <f t="shared" si="66"/>
        <v>18347.84372189151</v>
      </c>
      <c r="R494" s="66">
        <f t="shared" si="67"/>
        <v>19145.250187654277</v>
      </c>
      <c r="S494" s="67">
        <f>E494/INDEX('CCG overall weighted population'!$F$4:$F$195,MATCH(A494,'CCG overall weighted population'!$A$4:$A$195,0))*INDEX('CCG overall weighted population'!$T$4:$T$195,MATCH(A494,'CCG overall weighted population'!$A$4:$A$195,0))</f>
        <v>0</v>
      </c>
      <c r="T494" s="66">
        <f t="shared" si="68"/>
        <v>24029.184203536715</v>
      </c>
      <c r="U494" s="66">
        <f t="shared" si="69"/>
        <v>24029.184203536715</v>
      </c>
      <c r="V494" s="81">
        <f t="shared" si="70"/>
        <v>19136.461329893911</v>
      </c>
      <c r="W494" s="110">
        <f t="shared" si="71"/>
        <v>1.1150700132842477</v>
      </c>
    </row>
    <row r="495" spans="1:23" x14ac:dyDescent="0.2">
      <c r="A495" s="31" t="s">
        <v>25</v>
      </c>
      <c r="B495" s="25" t="s">
        <v>257</v>
      </c>
      <c r="C495" s="53" t="s">
        <v>13854</v>
      </c>
      <c r="D495" s="25" t="s">
        <v>13853</v>
      </c>
      <c r="E495" s="97">
        <v>12850.083984375</v>
      </c>
      <c r="F495" s="27">
        <v>16499.3359375</v>
      </c>
      <c r="G495" s="27">
        <v>16677.951171875</v>
      </c>
      <c r="H495" s="27">
        <v>13776.46875</v>
      </c>
      <c r="I495" s="27">
        <v>12023.0625</v>
      </c>
      <c r="J495" s="27">
        <f t="shared" si="63"/>
        <v>15916.270690568801</v>
      </c>
      <c r="K495" s="28">
        <v>0.94949954748153687</v>
      </c>
      <c r="L495" s="28">
        <v>1.002469539642334</v>
      </c>
      <c r="M495" s="27">
        <v>15443.6884765625</v>
      </c>
      <c r="N495" s="27">
        <v>16201.71319748353</v>
      </c>
      <c r="O495" s="66">
        <f t="shared" si="64"/>
        <v>15176.982400366423</v>
      </c>
      <c r="P495" s="66">
        <f t="shared" si="65"/>
        <v>15271.357388629147</v>
      </c>
      <c r="Q495" s="66">
        <f t="shared" si="66"/>
        <v>15519.490948654604</v>
      </c>
      <c r="R495" s="66">
        <f t="shared" si="67"/>
        <v>15301.261856211142</v>
      </c>
      <c r="S495" s="67">
        <f>E495/INDEX('CCG overall weighted population'!$F$4:$F$195,MATCH(A495,'CCG overall weighted population'!$A$4:$A$195,0))*INDEX('CCG overall weighted population'!$T$4:$T$195,MATCH(A495,'CCG overall weighted population'!$A$4:$A$195,0))</f>
        <v>0</v>
      </c>
      <c r="T495" s="66">
        <f t="shared" si="68"/>
        <v>19204.598325204559</v>
      </c>
      <c r="U495" s="66">
        <f t="shared" si="69"/>
        <v>19204.598325204559</v>
      </c>
      <c r="V495" s="81">
        <f t="shared" si="70"/>
        <v>15294.237627606642</v>
      </c>
      <c r="W495" s="110">
        <f t="shared" si="71"/>
        <v>1.1902052660670233</v>
      </c>
    </row>
    <row r="496" spans="1:23" x14ac:dyDescent="0.2">
      <c r="A496" s="31" t="s">
        <v>25</v>
      </c>
      <c r="B496" s="25" t="s">
        <v>257</v>
      </c>
      <c r="C496" s="53" t="s">
        <v>13852</v>
      </c>
      <c r="D496" s="25" t="s">
        <v>13851</v>
      </c>
      <c r="E496" s="97">
        <v>9070.333984375</v>
      </c>
      <c r="F496" s="27">
        <v>10981.095703125</v>
      </c>
      <c r="G496" s="27">
        <v>9963.2861328125</v>
      </c>
      <c r="H496" s="27">
        <v>10190.3359375</v>
      </c>
      <c r="I496" s="27">
        <v>8439.6552734375</v>
      </c>
      <c r="J496" s="27">
        <f t="shared" si="63"/>
        <v>10691.436790006139</v>
      </c>
      <c r="K496" s="28">
        <v>0.94949954748153687</v>
      </c>
      <c r="L496" s="28">
        <v>1.002469539642334</v>
      </c>
      <c r="M496" s="27">
        <v>10289.3603515625</v>
      </c>
      <c r="N496" s="27">
        <v>9860.7173713860975</v>
      </c>
      <c r="O496" s="66">
        <f t="shared" si="64"/>
        <v>10097.512400744346</v>
      </c>
      <c r="P496" s="66">
        <f t="shared" si="65"/>
        <v>10160.301734563429</v>
      </c>
      <c r="Q496" s="66">
        <f t="shared" si="66"/>
        <v>10246.496053544859</v>
      </c>
      <c r="R496" s="66">
        <f t="shared" si="67"/>
        <v>10170.689669260644</v>
      </c>
      <c r="S496" s="67">
        <f>E496/INDEX('CCG overall weighted population'!$F$4:$F$195,MATCH(A496,'CCG overall weighted population'!$A$4:$A$195,0))*INDEX('CCG overall weighted population'!$T$4:$T$195,MATCH(A496,'CCG overall weighted population'!$A$4:$A$195,0))</f>
        <v>0</v>
      </c>
      <c r="T496" s="66">
        <f t="shared" si="68"/>
        <v>12765.222347277959</v>
      </c>
      <c r="U496" s="66">
        <f t="shared" si="69"/>
        <v>12765.222347277959</v>
      </c>
      <c r="V496" s="81">
        <f t="shared" si="70"/>
        <v>10166.020691631633</v>
      </c>
      <c r="W496" s="110">
        <f t="shared" si="71"/>
        <v>1.1207989374089329</v>
      </c>
    </row>
    <row r="497" spans="1:23" x14ac:dyDescent="0.2">
      <c r="A497" s="31" t="s">
        <v>25</v>
      </c>
      <c r="B497" s="25" t="s">
        <v>257</v>
      </c>
      <c r="C497" s="53" t="s">
        <v>13850</v>
      </c>
      <c r="D497" s="25" t="s">
        <v>13849</v>
      </c>
      <c r="E497" s="97">
        <v>4122.5</v>
      </c>
      <c r="F497" s="27">
        <v>5055.89501953125</v>
      </c>
      <c r="G497" s="27">
        <v>6016.0869140625</v>
      </c>
      <c r="H497" s="27">
        <v>3733.551025390625</v>
      </c>
      <c r="I497" s="27">
        <v>3322.884521484375</v>
      </c>
      <c r="J497" s="27">
        <f t="shared" si="63"/>
        <v>4847.1214737593973</v>
      </c>
      <c r="K497" s="28">
        <v>0.94949954748153687</v>
      </c>
      <c r="L497" s="28">
        <v>1.002469539642334</v>
      </c>
      <c r="M497" s="27">
        <v>5274.17041015625</v>
      </c>
      <c r="N497" s="27">
        <v>6024.5197849818642</v>
      </c>
      <c r="O497" s="66">
        <f t="shared" si="64"/>
        <v>4725.7753020050559</v>
      </c>
      <c r="P497" s="66">
        <f t="shared" si="65"/>
        <v>4755.1615776752606</v>
      </c>
      <c r="Q497" s="66">
        <f t="shared" si="66"/>
        <v>5349.2053476388119</v>
      </c>
      <c r="R497" s="66">
        <f t="shared" si="67"/>
        <v>4826.7543225636928</v>
      </c>
      <c r="S497" s="67">
        <f>E497/INDEX('CCG overall weighted population'!$F$4:$F$195,MATCH(A497,'CCG overall weighted population'!$A$4:$A$195,0))*INDEX('CCG overall weighted population'!$T$4:$T$195,MATCH(A497,'CCG overall weighted population'!$A$4:$A$195,0))</f>
        <v>0</v>
      </c>
      <c r="T497" s="66">
        <f t="shared" si="68"/>
        <v>6058.0544827192234</v>
      </c>
      <c r="U497" s="66">
        <f t="shared" si="69"/>
        <v>6058.0544827192234</v>
      </c>
      <c r="V497" s="81">
        <f t="shared" si="70"/>
        <v>4824.5385428392474</v>
      </c>
      <c r="W497" s="110">
        <f t="shared" si="71"/>
        <v>1.1702943706098841</v>
      </c>
    </row>
    <row r="498" spans="1:23" x14ac:dyDescent="0.2">
      <c r="A498" s="31" t="s">
        <v>25</v>
      </c>
      <c r="B498" s="25" t="s">
        <v>257</v>
      </c>
      <c r="C498" s="53" t="s">
        <v>13848</v>
      </c>
      <c r="D498" s="25" t="s">
        <v>13847</v>
      </c>
      <c r="E498" s="97">
        <v>5922.5830078125</v>
      </c>
      <c r="F498" s="27">
        <v>7303.1552734375</v>
      </c>
      <c r="G498" s="27">
        <v>7008.0615234375</v>
      </c>
      <c r="H498" s="27">
        <v>7395.74853515625</v>
      </c>
      <c r="I498" s="27">
        <v>5704.220703125</v>
      </c>
      <c r="J498" s="27">
        <f t="shared" si="63"/>
        <v>7231.4911517864975</v>
      </c>
      <c r="K498" s="28">
        <v>0.94949954748153687</v>
      </c>
      <c r="L498" s="28">
        <v>1.002469539642334</v>
      </c>
      <c r="M498" s="27">
        <v>7341.5048828125</v>
      </c>
      <c r="N498" s="27">
        <v>10230.34312582561</v>
      </c>
      <c r="O498" s="66">
        <f t="shared" si="64"/>
        <v>7168.6982083696885</v>
      </c>
      <c r="P498" s="66">
        <f t="shared" si="65"/>
        <v>7213.2753048851046</v>
      </c>
      <c r="Q498" s="66">
        <f t="shared" si="66"/>
        <v>7630.3887071138115</v>
      </c>
      <c r="R498" s="66">
        <f t="shared" si="67"/>
        <v>7263.5448218891088</v>
      </c>
      <c r="S498" s="67">
        <f>E498/INDEX('CCG overall weighted population'!$F$4:$F$195,MATCH(A498,'CCG overall weighted population'!$A$4:$A$195,0))*INDEX('CCG overall weighted population'!$T$4:$T$195,MATCH(A498,'CCG overall weighted population'!$A$4:$A$195,0))</f>
        <v>0</v>
      </c>
      <c r="T498" s="66">
        <f t="shared" si="68"/>
        <v>9116.4677810461853</v>
      </c>
      <c r="U498" s="66">
        <f t="shared" si="69"/>
        <v>9116.4677810461853</v>
      </c>
      <c r="V498" s="81">
        <f t="shared" si="70"/>
        <v>7260.2104041275261</v>
      </c>
      <c r="W498" s="110">
        <f t="shared" si="71"/>
        <v>1.2258520301953653</v>
      </c>
    </row>
    <row r="499" spans="1:23" x14ac:dyDescent="0.2">
      <c r="A499" s="31" t="s">
        <v>25</v>
      </c>
      <c r="B499" s="25" t="s">
        <v>257</v>
      </c>
      <c r="C499" s="53" t="s">
        <v>13846</v>
      </c>
      <c r="D499" s="25" t="s">
        <v>13845</v>
      </c>
      <c r="E499" s="97">
        <v>4832.9169921875</v>
      </c>
      <c r="F499" s="27">
        <v>5997.13916015625</v>
      </c>
      <c r="G499" s="27">
        <v>5624.5673828125</v>
      </c>
      <c r="H499" s="27">
        <v>5497.98486328125</v>
      </c>
      <c r="I499" s="27">
        <v>4525.3046875</v>
      </c>
      <c r="J499" s="27">
        <f t="shared" si="63"/>
        <v>5837.1241883569173</v>
      </c>
      <c r="K499" s="28">
        <v>0.94949954748153687</v>
      </c>
      <c r="L499" s="28">
        <v>1.002469539642334</v>
      </c>
      <c r="M499" s="27">
        <v>5916.32080078125</v>
      </c>
      <c r="N499" s="27">
        <v>7021.0880864244818</v>
      </c>
      <c r="O499" s="66">
        <f t="shared" si="64"/>
        <v>5668.7287580815273</v>
      </c>
      <c r="P499" s="66">
        <f t="shared" si="65"/>
        <v>5703.9785986556062</v>
      </c>
      <c r="Q499" s="66">
        <f t="shared" si="66"/>
        <v>6026.7975293455729</v>
      </c>
      <c r="R499" s="66">
        <f t="shared" si="67"/>
        <v>5742.8839698060538</v>
      </c>
      <c r="S499" s="67">
        <f>E499/INDEX('CCG overall weighted population'!$F$4:$F$195,MATCH(A499,'CCG overall weighted population'!$A$4:$A$195,0))*INDEX('CCG overall weighted population'!$T$4:$T$195,MATCH(A499,'CCG overall weighted population'!$A$4:$A$195,0))</f>
        <v>0</v>
      </c>
      <c r="T499" s="66">
        <f t="shared" si="68"/>
        <v>7207.8878791040515</v>
      </c>
      <c r="U499" s="66">
        <f t="shared" si="69"/>
        <v>7207.8878791040515</v>
      </c>
      <c r="V499" s="81">
        <f t="shared" si="70"/>
        <v>5740.2476297295225</v>
      </c>
      <c r="W499" s="110">
        <f t="shared" si="71"/>
        <v>1.1877397519983768</v>
      </c>
    </row>
    <row r="500" spans="1:23" x14ac:dyDescent="0.2">
      <c r="A500" s="31" t="s">
        <v>25</v>
      </c>
      <c r="B500" s="25" t="s">
        <v>257</v>
      </c>
      <c r="C500" s="53" t="s">
        <v>13844</v>
      </c>
      <c r="D500" s="25" t="s">
        <v>13843</v>
      </c>
      <c r="E500" s="97">
        <v>4058.58349609375</v>
      </c>
      <c r="F500" s="27">
        <v>4898.947265625</v>
      </c>
      <c r="G500" s="27">
        <v>4692.78759765625</v>
      </c>
      <c r="H500" s="27">
        <v>5689.15185546875</v>
      </c>
      <c r="I500" s="27">
        <v>3920.0625</v>
      </c>
      <c r="J500" s="27">
        <f t="shared" si="63"/>
        <v>4963.3598562057887</v>
      </c>
      <c r="K500" s="28">
        <v>0.94949954748153687</v>
      </c>
      <c r="L500" s="28">
        <v>1.002469539642334</v>
      </c>
      <c r="M500" s="27">
        <v>4963.86767578125</v>
      </c>
      <c r="N500" s="27">
        <v>7119.1102346566131</v>
      </c>
      <c r="O500" s="66">
        <f t="shared" si="64"/>
        <v>4929.5400435322372</v>
      </c>
      <c r="P500" s="66">
        <f t="shared" si="65"/>
        <v>4960.1933889388802</v>
      </c>
      <c r="Q500" s="66">
        <f t="shared" si="66"/>
        <v>5179.3919316687861</v>
      </c>
      <c r="R500" s="66">
        <f t="shared" si="67"/>
        <v>4986.6106769285198</v>
      </c>
      <c r="S500" s="67">
        <f>E500/INDEX('CCG overall weighted population'!$F$4:$F$195,MATCH(A500,'CCG overall weighted population'!$A$4:$A$195,0))*INDEX('CCG overall weighted population'!$T$4:$T$195,MATCH(A500,'CCG overall weighted population'!$A$4:$A$195,0))</f>
        <v>0</v>
      </c>
      <c r="T500" s="66">
        <f t="shared" si="68"/>
        <v>6258.6900318757052</v>
      </c>
      <c r="U500" s="66">
        <f t="shared" si="69"/>
        <v>6258.6900318757052</v>
      </c>
      <c r="V500" s="81">
        <f t="shared" si="70"/>
        <v>4984.3215132186542</v>
      </c>
      <c r="W500" s="110">
        <f t="shared" si="71"/>
        <v>1.228093870192863</v>
      </c>
    </row>
    <row r="501" spans="1:23" x14ac:dyDescent="0.2">
      <c r="A501" s="31" t="s">
        <v>25</v>
      </c>
      <c r="B501" s="25" t="s">
        <v>257</v>
      </c>
      <c r="C501" s="53" t="s">
        <v>13842</v>
      </c>
      <c r="D501" s="25" t="s">
        <v>13841</v>
      </c>
      <c r="E501" s="97">
        <v>9790.75</v>
      </c>
      <c r="F501" s="27">
        <v>10686.826171875</v>
      </c>
      <c r="G501" s="27">
        <v>10262.3359375</v>
      </c>
      <c r="H501" s="27">
        <v>12727.728515625</v>
      </c>
      <c r="I501" s="27">
        <v>10054.9638671875</v>
      </c>
      <c r="J501" s="27">
        <f t="shared" si="63"/>
        <v>10939.116424729469</v>
      </c>
      <c r="K501" s="28">
        <v>0.94949954748153687</v>
      </c>
      <c r="L501" s="28">
        <v>1.002469539642334</v>
      </c>
      <c r="M501" s="27">
        <v>11080.763671875</v>
      </c>
      <c r="N501" s="27">
        <v>17869.138986286296</v>
      </c>
      <c r="O501" s="66">
        <f t="shared" si="64"/>
        <v>11071.966727060284</v>
      </c>
      <c r="P501" s="66">
        <f t="shared" si="65"/>
        <v>11140.815507558729</v>
      </c>
      <c r="Q501" s="66">
        <f t="shared" si="66"/>
        <v>11759.601203316131</v>
      </c>
      <c r="R501" s="66">
        <f t="shared" si="67"/>
        <v>11215.390090606184</v>
      </c>
      <c r="S501" s="67">
        <f>E501/INDEX('CCG overall weighted population'!$F$4:$F$195,MATCH(A501,'CCG overall weighted population'!$A$4:$A$195,0))*INDEX('CCG overall weighted population'!$T$4:$T$195,MATCH(A501,'CCG overall weighted population'!$A$4:$A$195,0))</f>
        <v>0</v>
      </c>
      <c r="T501" s="66">
        <f t="shared" si="68"/>
        <v>14076.424792582755</v>
      </c>
      <c r="U501" s="66">
        <f t="shared" si="69"/>
        <v>14076.424792582755</v>
      </c>
      <c r="V501" s="81">
        <f t="shared" si="70"/>
        <v>11210.241530662217</v>
      </c>
      <c r="W501" s="110">
        <f t="shared" si="71"/>
        <v>1.1449829206814817</v>
      </c>
    </row>
    <row r="502" spans="1:23" x14ac:dyDescent="0.2">
      <c r="A502" s="31" t="s">
        <v>25</v>
      </c>
      <c r="B502" s="25" t="s">
        <v>257</v>
      </c>
      <c r="C502" s="53" t="s">
        <v>13840</v>
      </c>
      <c r="D502" s="25" t="s">
        <v>13839</v>
      </c>
      <c r="E502" s="97">
        <v>2298.91650390625</v>
      </c>
      <c r="F502" s="27">
        <v>2931.728515625</v>
      </c>
      <c r="G502" s="27">
        <v>2861.23193359375</v>
      </c>
      <c r="H502" s="27">
        <v>3227.39111328125</v>
      </c>
      <c r="I502" s="27">
        <v>2013.9251708984375</v>
      </c>
      <c r="J502" s="27">
        <f t="shared" si="63"/>
        <v>2933.2772386603051</v>
      </c>
      <c r="K502" s="28">
        <v>0.94949954748153687</v>
      </c>
      <c r="L502" s="28">
        <v>1.002469539642334</v>
      </c>
      <c r="M502" s="27">
        <v>2773.455078125</v>
      </c>
      <c r="N502" s="27">
        <v>4000.2520646595767</v>
      </c>
      <c r="O502" s="66">
        <f t="shared" si="64"/>
        <v>2893.5828363072028</v>
      </c>
      <c r="P502" s="66">
        <f t="shared" si="65"/>
        <v>2911.575994565535</v>
      </c>
      <c r="Q502" s="66">
        <f t="shared" si="66"/>
        <v>2896.1347767784578</v>
      </c>
      <c r="R502" s="66">
        <f t="shared" si="67"/>
        <v>2909.7150556554866</v>
      </c>
      <c r="S502" s="67">
        <f>E502/INDEX('CCG overall weighted population'!$F$4:$F$195,MATCH(A502,'CCG overall weighted population'!$A$4:$A$195,0))*INDEX('CCG overall weighted population'!$T$4:$T$195,MATCH(A502,'CCG overall weighted population'!$A$4:$A$195,0))</f>
        <v>0</v>
      </c>
      <c r="T502" s="66">
        <f t="shared" si="68"/>
        <v>3651.9804320570388</v>
      </c>
      <c r="U502" s="66">
        <f t="shared" si="69"/>
        <v>3651.9804320570388</v>
      </c>
      <c r="V502" s="81">
        <f t="shared" si="70"/>
        <v>2908.3793159029788</v>
      </c>
      <c r="W502" s="110">
        <f t="shared" si="71"/>
        <v>1.2651087201127782</v>
      </c>
    </row>
    <row r="503" spans="1:23" x14ac:dyDescent="0.2">
      <c r="A503" s="31" t="s">
        <v>25</v>
      </c>
      <c r="B503" s="25" t="s">
        <v>257</v>
      </c>
      <c r="C503" s="53" t="s">
        <v>13838</v>
      </c>
      <c r="D503" s="25" t="s">
        <v>13837</v>
      </c>
      <c r="E503" s="97">
        <v>2529.5830078125</v>
      </c>
      <c r="F503" s="27">
        <v>2978.967041015625</v>
      </c>
      <c r="G503" s="27">
        <v>2754.23681640625</v>
      </c>
      <c r="H503" s="27">
        <v>3306.732177734375</v>
      </c>
      <c r="I503" s="27">
        <v>2461.982666015625</v>
      </c>
      <c r="J503" s="27">
        <f t="shared" si="63"/>
        <v>2992.1325827281694</v>
      </c>
      <c r="K503" s="28">
        <v>0.94949954748153687</v>
      </c>
      <c r="L503" s="28">
        <v>1.002469539642334</v>
      </c>
      <c r="M503" s="27">
        <v>2927.390380859375</v>
      </c>
      <c r="N503" s="27">
        <v>4247.8338080509993</v>
      </c>
      <c r="O503" s="66">
        <f t="shared" si="64"/>
        <v>2967.5677805999499</v>
      </c>
      <c r="P503" s="66">
        <f t="shared" si="65"/>
        <v>2986.0209992355726</v>
      </c>
      <c r="Q503" s="66">
        <f t="shared" si="66"/>
        <v>3059.4347235785376</v>
      </c>
      <c r="R503" s="66">
        <f t="shared" si="67"/>
        <v>2994.868647008258</v>
      </c>
      <c r="S503" s="67">
        <f>E503/INDEX('CCG overall weighted population'!$F$4:$F$195,MATCH(A503,'CCG overall weighted population'!$A$4:$A$195,0))*INDEX('CCG overall weighted population'!$T$4:$T$195,MATCH(A503,'CCG overall weighted population'!$A$4:$A$195,0))</f>
        <v>0</v>
      </c>
      <c r="T503" s="66">
        <f t="shared" si="68"/>
        <v>3758.8566186909379</v>
      </c>
      <c r="U503" s="66">
        <f t="shared" si="69"/>
        <v>3758.8566186909379</v>
      </c>
      <c r="V503" s="81">
        <f t="shared" si="70"/>
        <v>2993.4938164737105</v>
      </c>
      <c r="W503" s="110">
        <f t="shared" si="71"/>
        <v>1.1833941828469132</v>
      </c>
    </row>
    <row r="504" spans="1:23" x14ac:dyDescent="0.2">
      <c r="A504" s="31" t="s">
        <v>25</v>
      </c>
      <c r="B504" s="25" t="s">
        <v>257</v>
      </c>
      <c r="C504" s="53" t="s">
        <v>13836</v>
      </c>
      <c r="D504" s="25" t="s">
        <v>13835</v>
      </c>
      <c r="E504" s="97">
        <v>6428.50048828125</v>
      </c>
      <c r="F504" s="27">
        <v>5338.423828125</v>
      </c>
      <c r="G504" s="27">
        <v>4334.291015625</v>
      </c>
      <c r="H504" s="27">
        <v>6458.62890625</v>
      </c>
      <c r="I504" s="27">
        <v>7827.02734375</v>
      </c>
      <c r="J504" s="27">
        <f t="shared" si="63"/>
        <v>5545.5660129560474</v>
      </c>
      <c r="K504" s="28">
        <v>0.94949954748153687</v>
      </c>
      <c r="L504" s="28">
        <v>1.002469539642334</v>
      </c>
      <c r="M504" s="27">
        <v>5431.7607421875</v>
      </c>
      <c r="N504" s="27">
        <v>12037.890328500114</v>
      </c>
      <c r="O504" s="66">
        <f t="shared" si="64"/>
        <v>5896.4840490473125</v>
      </c>
      <c r="P504" s="66">
        <f t="shared" si="65"/>
        <v>5933.1501397259681</v>
      </c>
      <c r="Q504" s="66">
        <f t="shared" si="66"/>
        <v>6092.3737008187618</v>
      </c>
      <c r="R504" s="66">
        <f t="shared" si="67"/>
        <v>5952.3393853100833</v>
      </c>
      <c r="S504" s="67">
        <f>E504/INDEX('CCG overall weighted population'!$F$4:$F$195,MATCH(A504,'CCG overall weighted population'!$A$4:$A$195,0))*INDEX('CCG overall weighted population'!$T$4:$T$195,MATCH(A504,'CCG overall weighted population'!$A$4:$A$195,0))</f>
        <v>0</v>
      </c>
      <c r="T504" s="66">
        <f t="shared" si="68"/>
        <v>7470.7751598782761</v>
      </c>
      <c r="U504" s="66">
        <f t="shared" si="69"/>
        <v>7470.7751598782761</v>
      </c>
      <c r="V504" s="81">
        <f t="shared" si="70"/>
        <v>5949.6068922015484</v>
      </c>
      <c r="W504" s="110">
        <f t="shared" si="71"/>
        <v>0.92550461854164989</v>
      </c>
    </row>
    <row r="505" spans="1:23" x14ac:dyDescent="0.2">
      <c r="A505" s="31" t="s">
        <v>25</v>
      </c>
      <c r="B505" s="25" t="s">
        <v>257</v>
      </c>
      <c r="C505" s="53" t="s">
        <v>13834</v>
      </c>
      <c r="D505" s="25" t="s">
        <v>2185</v>
      </c>
      <c r="E505" s="97">
        <v>6002.49951171875</v>
      </c>
      <c r="F505" s="27">
        <v>5099.4482421875</v>
      </c>
      <c r="G505" s="27">
        <v>5237.20263671875</v>
      </c>
      <c r="H505" s="27">
        <v>7812.97265625</v>
      </c>
      <c r="I505" s="27">
        <v>8918.794921875</v>
      </c>
      <c r="J505" s="27">
        <f t="shared" si="63"/>
        <v>5674.0368889240799</v>
      </c>
      <c r="K505" s="28">
        <v>0.94949954748153687</v>
      </c>
      <c r="L505" s="28">
        <v>1.002469539642334</v>
      </c>
      <c r="M505" s="27">
        <v>6184.67822265625</v>
      </c>
      <c r="N505" s="27">
        <v>11501.012645073493</v>
      </c>
      <c r="O505" s="66">
        <f t="shared" si="64"/>
        <v>5955.4375012752134</v>
      </c>
      <c r="P505" s="66">
        <f t="shared" si="65"/>
        <v>5992.4701820450528</v>
      </c>
      <c r="Q505" s="66">
        <f t="shared" si="66"/>
        <v>6716.3116648979749</v>
      </c>
      <c r="R505" s="66">
        <f t="shared" si="67"/>
        <v>6079.7058391494675</v>
      </c>
      <c r="S505" s="67">
        <f>E505/INDEX('CCG overall weighted population'!$F$4:$F$195,MATCH(A505,'CCG overall weighted population'!$A$4:$A$195,0))*INDEX('CCG overall weighted population'!$T$4:$T$195,MATCH(A505,'CCG overall weighted population'!$A$4:$A$195,0))</f>
        <v>0</v>
      </c>
      <c r="T505" s="66">
        <f t="shared" si="68"/>
        <v>7630.6326676496492</v>
      </c>
      <c r="U505" s="66">
        <f t="shared" si="69"/>
        <v>7630.6326676496492</v>
      </c>
      <c r="V505" s="81">
        <f t="shared" si="70"/>
        <v>6076.9148769357889</v>
      </c>
      <c r="W505" s="110">
        <f t="shared" si="71"/>
        <v>1.0123973962966188</v>
      </c>
    </row>
    <row r="506" spans="1:23" x14ac:dyDescent="0.2">
      <c r="A506" s="31" t="s">
        <v>25</v>
      </c>
      <c r="B506" s="25" t="s">
        <v>257</v>
      </c>
      <c r="C506" s="53" t="s">
        <v>13833</v>
      </c>
      <c r="D506" s="25" t="s">
        <v>13832</v>
      </c>
      <c r="E506" s="97">
        <v>4508.33349609375</v>
      </c>
      <c r="F506" s="27">
        <v>5070.07275390625</v>
      </c>
      <c r="G506" s="27">
        <v>4555.31640625</v>
      </c>
      <c r="H506" s="27">
        <v>5107.85791015625</v>
      </c>
      <c r="I506" s="27">
        <v>4899.220703125</v>
      </c>
      <c r="J506" s="27">
        <f t="shared" si="63"/>
        <v>5035.601458082484</v>
      </c>
      <c r="K506" s="28">
        <v>0.94949954748153687</v>
      </c>
      <c r="L506" s="28">
        <v>1.002469539642334</v>
      </c>
      <c r="M506" s="27">
        <v>5038.74658203125</v>
      </c>
      <c r="N506" s="27">
        <v>7893.3759992790419</v>
      </c>
      <c r="O506" s="66">
        <f t="shared" si="64"/>
        <v>5065.1245808557151</v>
      </c>
      <c r="P506" s="66">
        <f t="shared" si="65"/>
        <v>5096.6210312209705</v>
      </c>
      <c r="Q506" s="66">
        <f t="shared" si="66"/>
        <v>5324.2095237560297</v>
      </c>
      <c r="R506" s="66">
        <f t="shared" si="67"/>
        <v>5124.0494560432771</v>
      </c>
      <c r="S506" s="67">
        <f>E506/INDEX('CCG overall weighted population'!$F$4:$F$195,MATCH(A506,'CCG overall weighted population'!$A$4:$A$195,0))*INDEX('CCG overall weighted population'!$T$4:$T$195,MATCH(A506,'CCG overall weighted population'!$A$4:$A$195,0))</f>
        <v>0</v>
      </c>
      <c r="T506" s="66">
        <f t="shared" si="68"/>
        <v>6431.1893049427827</v>
      </c>
      <c r="U506" s="66">
        <f t="shared" si="69"/>
        <v>6431.1893049427827</v>
      </c>
      <c r="V506" s="81">
        <f t="shared" si="70"/>
        <v>5121.6971994059977</v>
      </c>
      <c r="W506" s="110">
        <f t="shared" si="71"/>
        <v>1.136051093789689</v>
      </c>
    </row>
    <row r="507" spans="1:23" x14ac:dyDescent="0.2">
      <c r="A507" s="31" t="s">
        <v>25</v>
      </c>
      <c r="B507" s="25" t="s">
        <v>257</v>
      </c>
      <c r="C507" s="53" t="s">
        <v>13831</v>
      </c>
      <c r="D507" s="25" t="s">
        <v>13830</v>
      </c>
      <c r="E507" s="97">
        <v>4951.58349609375</v>
      </c>
      <c r="F507" s="27">
        <v>5669.912109375</v>
      </c>
      <c r="G507" s="27">
        <v>5220.861328125</v>
      </c>
      <c r="H507" s="27">
        <v>5163.12548828125</v>
      </c>
      <c r="I507" s="27">
        <v>4297.3427734375</v>
      </c>
      <c r="J507" s="27">
        <f t="shared" si="63"/>
        <v>5507.9835909219764</v>
      </c>
      <c r="K507" s="28">
        <v>0.94949954748153687</v>
      </c>
      <c r="L507" s="28">
        <v>1.002469539642334</v>
      </c>
      <c r="M507" s="27">
        <v>5355.24169921875</v>
      </c>
      <c r="N507" s="27">
        <v>5454.6269516279717</v>
      </c>
      <c r="O507" s="66">
        <f t="shared" si="64"/>
        <v>5237.6644728106339</v>
      </c>
      <c r="P507" s="66">
        <f t="shared" si="65"/>
        <v>5270.2338275154043</v>
      </c>
      <c r="Q507" s="66">
        <f t="shared" si="66"/>
        <v>5365.180224459672</v>
      </c>
      <c r="R507" s="66">
        <f t="shared" si="67"/>
        <v>5281.6765418711557</v>
      </c>
      <c r="S507" s="67">
        <f>E507/INDEX('CCG overall weighted population'!$F$4:$F$195,MATCH(A507,'CCG overall weighted population'!$A$4:$A$195,0))*INDEX('CCG overall weighted population'!$T$4:$T$195,MATCH(A507,'CCG overall weighted population'!$A$4:$A$195,0))</f>
        <v>0</v>
      </c>
      <c r="T507" s="66">
        <f t="shared" si="68"/>
        <v>6629.0269014066434</v>
      </c>
      <c r="U507" s="66">
        <f t="shared" si="69"/>
        <v>6629.0269014066434</v>
      </c>
      <c r="V507" s="81">
        <f t="shared" si="70"/>
        <v>5279.2519246210395</v>
      </c>
      <c r="W507" s="110">
        <f t="shared" si="71"/>
        <v>1.0661744730318661</v>
      </c>
    </row>
    <row r="508" spans="1:23" x14ac:dyDescent="0.2">
      <c r="A508" s="31" t="s">
        <v>25</v>
      </c>
      <c r="B508" s="25" t="s">
        <v>257</v>
      </c>
      <c r="C508" s="53" t="s">
        <v>13829</v>
      </c>
      <c r="D508" s="25" t="s">
        <v>13828</v>
      </c>
      <c r="E508" s="97">
        <v>4330.6669921875</v>
      </c>
      <c r="F508" s="27">
        <v>5303.96044921875</v>
      </c>
      <c r="G508" s="27">
        <v>4665.91259765625</v>
      </c>
      <c r="H508" s="27">
        <v>5397.22705078125</v>
      </c>
      <c r="I508" s="27">
        <v>7715.1416015625</v>
      </c>
      <c r="J508" s="27">
        <f t="shared" si="63"/>
        <v>5377.465030146087</v>
      </c>
      <c r="K508" s="28">
        <v>0.94949954748153687</v>
      </c>
      <c r="L508" s="28">
        <v>1.002469539642334</v>
      </c>
      <c r="M508" s="27">
        <v>4915.18310546875</v>
      </c>
      <c r="N508" s="27">
        <v>5776.0408608261196</v>
      </c>
      <c r="O508" s="66">
        <f t="shared" si="64"/>
        <v>5156.4480529090888</v>
      </c>
      <c r="P508" s="66">
        <f t="shared" si="65"/>
        <v>5188.512379771516</v>
      </c>
      <c r="Q508" s="66">
        <f t="shared" si="66"/>
        <v>5001.2688810044874</v>
      </c>
      <c r="R508" s="66">
        <f t="shared" si="67"/>
        <v>5165.9462378185954</v>
      </c>
      <c r="S508" s="67">
        <f>E508/INDEX('CCG overall weighted population'!$F$4:$F$195,MATCH(A508,'CCG overall weighted population'!$A$4:$A$195,0))*INDEX('CCG overall weighted population'!$T$4:$T$195,MATCH(A508,'CCG overall weighted population'!$A$4:$A$195,0))</f>
        <v>0</v>
      </c>
      <c r="T508" s="66">
        <f t="shared" si="68"/>
        <v>6483.7739134982621</v>
      </c>
      <c r="U508" s="66">
        <f t="shared" si="69"/>
        <v>6483.7739134982621</v>
      </c>
      <c r="V508" s="81">
        <f t="shared" si="70"/>
        <v>5163.5747479588717</v>
      </c>
      <c r="W508" s="110">
        <f t="shared" si="71"/>
        <v>1.1923278232369132</v>
      </c>
    </row>
    <row r="509" spans="1:23" x14ac:dyDescent="0.2">
      <c r="A509" s="31" t="s">
        <v>25</v>
      </c>
      <c r="B509" s="25" t="s">
        <v>257</v>
      </c>
      <c r="C509" s="53" t="s">
        <v>13827</v>
      </c>
      <c r="D509" s="25" t="s">
        <v>13826</v>
      </c>
      <c r="E509" s="97">
        <v>6603.66650390625</v>
      </c>
      <c r="F509" s="27">
        <v>8520.4296875</v>
      </c>
      <c r="G509" s="27">
        <v>7777.15087890625</v>
      </c>
      <c r="H509" s="27">
        <v>8468.794921875</v>
      </c>
      <c r="I509" s="27">
        <v>6306.6240234375</v>
      </c>
      <c r="J509" s="27">
        <f t="shared" si="63"/>
        <v>8372.7902304929448</v>
      </c>
      <c r="K509" s="28">
        <v>0.94949954748153687</v>
      </c>
      <c r="L509" s="28">
        <v>1.002469539642334</v>
      </c>
      <c r="M509" s="27">
        <v>7841.83056640625</v>
      </c>
      <c r="N509" s="27">
        <v>7855.3131559388148</v>
      </c>
      <c r="O509" s="66">
        <f t="shared" si="64"/>
        <v>7920.3375134850849</v>
      </c>
      <c r="P509" s="66">
        <f t="shared" si="65"/>
        <v>7969.5885266412924</v>
      </c>
      <c r="Q509" s="66">
        <f t="shared" si="66"/>
        <v>7843.1788253595059</v>
      </c>
      <c r="R509" s="66">
        <f t="shared" si="67"/>
        <v>7954.3539295410737</v>
      </c>
      <c r="S509" s="67">
        <f>E509/INDEX('CCG overall weighted population'!$F$4:$F$195,MATCH(A509,'CCG overall weighted population'!$A$4:$A$195,0))*INDEX('CCG overall weighted population'!$T$4:$T$195,MATCH(A509,'CCG overall weighted population'!$A$4:$A$195,0))</f>
        <v>0</v>
      </c>
      <c r="T509" s="66">
        <f t="shared" si="68"/>
        <v>9983.501595415144</v>
      </c>
      <c r="U509" s="66">
        <f t="shared" si="69"/>
        <v>9983.501595415144</v>
      </c>
      <c r="V509" s="81">
        <f t="shared" si="70"/>
        <v>7950.7023875357654</v>
      </c>
      <c r="W509" s="110">
        <f t="shared" si="71"/>
        <v>1.2039830271308685</v>
      </c>
    </row>
    <row r="510" spans="1:23" x14ac:dyDescent="0.2">
      <c r="A510" s="31" t="s">
        <v>25</v>
      </c>
      <c r="B510" s="25" t="s">
        <v>257</v>
      </c>
      <c r="C510" s="53" t="s">
        <v>13825</v>
      </c>
      <c r="D510" s="25" t="s">
        <v>13824</v>
      </c>
      <c r="E510" s="97">
        <v>1096.75</v>
      </c>
      <c r="F510" s="27">
        <v>1196.6883544921875</v>
      </c>
      <c r="G510" s="27">
        <v>1275.2127685546875</v>
      </c>
      <c r="H510" s="27">
        <v>925.3232421875</v>
      </c>
      <c r="I510" s="27">
        <v>510.57708740234375</v>
      </c>
      <c r="J510" s="27">
        <f t="shared" si="63"/>
        <v>1132.4753558247608</v>
      </c>
      <c r="K510" s="28">
        <v>0.94949954748153687</v>
      </c>
      <c r="L510" s="28">
        <v>1.002469539642334</v>
      </c>
      <c r="M510" s="27">
        <v>1192.8472900390625</v>
      </c>
      <c r="N510" s="27">
        <v>688.15927989731688</v>
      </c>
      <c r="O510" s="66">
        <f t="shared" si="64"/>
        <v>1035.648320697338</v>
      </c>
      <c r="P510" s="66">
        <f t="shared" si="65"/>
        <v>1042.0882898250456</v>
      </c>
      <c r="Q510" s="66">
        <f t="shared" si="66"/>
        <v>1142.378489024888</v>
      </c>
      <c r="R510" s="66">
        <f t="shared" si="67"/>
        <v>1054.1750265423836</v>
      </c>
      <c r="S510" s="67">
        <f>E510/INDEX('CCG overall weighted population'!$F$4:$F$195,MATCH(A510,'CCG overall weighted population'!$A$4:$A$195,0))*INDEX('CCG overall weighted population'!$T$4:$T$195,MATCH(A510,'CCG overall weighted population'!$A$4:$A$195,0))</f>
        <v>0</v>
      </c>
      <c r="T510" s="66">
        <f t="shared" si="68"/>
        <v>1323.0940127327087</v>
      </c>
      <c r="U510" s="66">
        <f t="shared" si="69"/>
        <v>1323.0940127327087</v>
      </c>
      <c r="V510" s="81">
        <f t="shared" si="70"/>
        <v>1053.6910947957624</v>
      </c>
      <c r="W510" s="110">
        <f t="shared" si="71"/>
        <v>0.96073954392136984</v>
      </c>
    </row>
    <row r="511" spans="1:23" x14ac:dyDescent="0.2">
      <c r="A511" s="31" t="s">
        <v>25</v>
      </c>
      <c r="B511" s="25" t="s">
        <v>257</v>
      </c>
      <c r="C511" s="53" t="s">
        <v>13823</v>
      </c>
      <c r="D511" s="25" t="s">
        <v>13822</v>
      </c>
      <c r="E511" s="97">
        <v>4044.49951171875</v>
      </c>
      <c r="F511" s="27">
        <v>4756.88037109375</v>
      </c>
      <c r="G511" s="27">
        <v>4680.74072265625</v>
      </c>
      <c r="H511" s="27">
        <v>4074.1796875</v>
      </c>
      <c r="I511" s="27">
        <v>3614.779052734375</v>
      </c>
      <c r="J511" s="27">
        <f t="shared" si="63"/>
        <v>4602.1096621158258</v>
      </c>
      <c r="K511" s="28">
        <v>0.94949954748153687</v>
      </c>
      <c r="L511" s="28">
        <v>1.002469539642334</v>
      </c>
      <c r="M511" s="27">
        <v>4653.40380859375</v>
      </c>
      <c r="N511" s="27">
        <v>3954.7878171063171</v>
      </c>
      <c r="O511" s="66">
        <f t="shared" si="64"/>
        <v>4318.8772259364323</v>
      </c>
      <c r="P511" s="66">
        <f t="shared" si="65"/>
        <v>4345.7332884100933</v>
      </c>
      <c r="Q511" s="66">
        <f t="shared" si="66"/>
        <v>4583.5422094450068</v>
      </c>
      <c r="R511" s="66">
        <f t="shared" si="67"/>
        <v>4374.3934550117738</v>
      </c>
      <c r="S511" s="67">
        <f>E511/INDEX('CCG overall weighted population'!$F$4:$F$195,MATCH(A511,'CCG overall weighted population'!$A$4:$A$195,0))*INDEX('CCG overall weighted population'!$T$4:$T$195,MATCH(A511,'CCG overall weighted population'!$A$4:$A$195,0))</f>
        <v>0</v>
      </c>
      <c r="T511" s="66">
        <f t="shared" si="68"/>
        <v>5490.2968140371959</v>
      </c>
      <c r="U511" s="66">
        <f t="shared" si="69"/>
        <v>5490.2968140371959</v>
      </c>
      <c r="V511" s="81">
        <f t="shared" si="70"/>
        <v>4372.3853369936151</v>
      </c>
      <c r="W511" s="110">
        <f t="shared" si="71"/>
        <v>1.0810695672789257</v>
      </c>
    </row>
    <row r="512" spans="1:23" x14ac:dyDescent="0.2">
      <c r="A512" s="31" t="s">
        <v>25</v>
      </c>
      <c r="B512" s="25" t="s">
        <v>257</v>
      </c>
      <c r="C512" s="53" t="s">
        <v>13821</v>
      </c>
      <c r="D512" s="25" t="s">
        <v>13820</v>
      </c>
      <c r="E512" s="97">
        <v>2611.66650390625</v>
      </c>
      <c r="F512" s="27">
        <v>2528.73876953125</v>
      </c>
      <c r="G512" s="27">
        <v>2312.613525390625</v>
      </c>
      <c r="H512" s="27">
        <v>2699.469970703125</v>
      </c>
      <c r="I512" s="27">
        <v>2624.7978515625</v>
      </c>
      <c r="J512" s="27">
        <f t="shared" si="63"/>
        <v>2544.4636800220587</v>
      </c>
      <c r="K512" s="28">
        <v>0.94949954748153687</v>
      </c>
      <c r="L512" s="28">
        <v>1.002469539642334</v>
      </c>
      <c r="M512" s="27">
        <v>2606.46337890625</v>
      </c>
      <c r="N512" s="27">
        <v>2898.6442237417441</v>
      </c>
      <c r="O512" s="66">
        <f t="shared" si="64"/>
        <v>2455.6459151246922</v>
      </c>
      <c r="P512" s="66">
        <f t="shared" si="65"/>
        <v>2470.9158514205728</v>
      </c>
      <c r="Q512" s="66">
        <f t="shared" si="66"/>
        <v>2635.6814633897993</v>
      </c>
      <c r="R512" s="66">
        <f t="shared" si="67"/>
        <v>2490.7730118194154</v>
      </c>
      <c r="S512" s="67">
        <f>E512/INDEX('CCG overall weighted population'!$F$4:$F$195,MATCH(A512,'CCG overall weighted population'!$A$4:$A$195,0))*INDEX('CCG overall weighted population'!$T$4:$T$195,MATCH(A512,'CCG overall weighted population'!$A$4:$A$195,0))</f>
        <v>0</v>
      </c>
      <c r="T512" s="66">
        <f t="shared" si="68"/>
        <v>3126.1666953196282</v>
      </c>
      <c r="U512" s="66">
        <f t="shared" si="69"/>
        <v>3126.1666953196282</v>
      </c>
      <c r="V512" s="81">
        <f t="shared" si="70"/>
        <v>2489.6295924595388</v>
      </c>
      <c r="W512" s="110">
        <f t="shared" si="71"/>
        <v>0.9532723985760887</v>
      </c>
    </row>
    <row r="513" spans="1:23" x14ac:dyDescent="0.2">
      <c r="A513" s="31" t="s">
        <v>25</v>
      </c>
      <c r="B513" s="25" t="s">
        <v>257</v>
      </c>
      <c r="C513" s="53" t="s">
        <v>13819</v>
      </c>
      <c r="D513" s="25" t="s">
        <v>13818</v>
      </c>
      <c r="E513" s="97">
        <v>2290.41650390625</v>
      </c>
      <c r="F513" s="27">
        <v>2661.283203125</v>
      </c>
      <c r="G513" s="27">
        <v>2444.444091796875</v>
      </c>
      <c r="H513" s="27">
        <v>2328.56396484375</v>
      </c>
      <c r="I513" s="27">
        <v>1864.927734375</v>
      </c>
      <c r="J513" s="27">
        <f t="shared" si="63"/>
        <v>2564.338877004755</v>
      </c>
      <c r="K513" s="28">
        <v>0.94949954748153687</v>
      </c>
      <c r="L513" s="28">
        <v>1.002469539642334</v>
      </c>
      <c r="M513" s="27">
        <v>2584.572021484375</v>
      </c>
      <c r="N513" s="27">
        <v>3327.2446947668136</v>
      </c>
      <c r="O513" s="66">
        <f t="shared" si="64"/>
        <v>2513.4682948311533</v>
      </c>
      <c r="P513" s="66">
        <f t="shared" si="65"/>
        <v>2529.0977878730441</v>
      </c>
      <c r="Q513" s="66">
        <f t="shared" si="66"/>
        <v>2658.8392888126191</v>
      </c>
      <c r="R513" s="66">
        <f t="shared" si="67"/>
        <v>2544.7339255582842</v>
      </c>
      <c r="S513" s="67">
        <f>E513/INDEX('CCG overall weighted population'!$F$4:$F$195,MATCH(A513,'CCG overall weighted population'!$A$4:$A$195,0))*INDEX('CCG overall weighted population'!$T$4:$T$195,MATCH(A513,'CCG overall weighted population'!$A$4:$A$195,0))</f>
        <v>0</v>
      </c>
      <c r="T513" s="66">
        <f t="shared" si="68"/>
        <v>3193.8929837365094</v>
      </c>
      <c r="U513" s="66">
        <f t="shared" si="69"/>
        <v>3193.8929837365094</v>
      </c>
      <c r="V513" s="81">
        <f t="shared" si="70"/>
        <v>2543.565734790835</v>
      </c>
      <c r="W513" s="110">
        <f t="shared" si="71"/>
        <v>1.1105254133703826</v>
      </c>
    </row>
    <row r="514" spans="1:23" x14ac:dyDescent="0.2">
      <c r="A514" s="31" t="s">
        <v>25</v>
      </c>
      <c r="B514" s="25" t="s">
        <v>257</v>
      </c>
      <c r="C514" s="53" t="s">
        <v>13817</v>
      </c>
      <c r="D514" s="25" t="s">
        <v>13816</v>
      </c>
      <c r="E514" s="97">
        <v>2637.66650390625</v>
      </c>
      <c r="F514" s="27">
        <v>2660.307861328125</v>
      </c>
      <c r="G514" s="27">
        <v>2434.65185546875</v>
      </c>
      <c r="H514" s="27">
        <v>2645.625244140625</v>
      </c>
      <c r="I514" s="27">
        <v>2265.595458984375</v>
      </c>
      <c r="J514" s="27">
        <f t="shared" si="63"/>
        <v>2627.1903032738464</v>
      </c>
      <c r="K514" s="28">
        <v>0.94949954748153687</v>
      </c>
      <c r="L514" s="28">
        <v>1.002469539642334</v>
      </c>
      <c r="M514" s="27">
        <v>2857.92529296875</v>
      </c>
      <c r="N514" s="27">
        <v>3947.8088744246033</v>
      </c>
      <c r="O514" s="66">
        <f t="shared" si="64"/>
        <v>2626.378646015552</v>
      </c>
      <c r="P514" s="66">
        <f t="shared" si="65"/>
        <v>2642.7102491862329</v>
      </c>
      <c r="Q514" s="66">
        <f t="shared" si="66"/>
        <v>2966.9136511143356</v>
      </c>
      <c r="R514" s="66">
        <f t="shared" si="67"/>
        <v>2681.7824735235486</v>
      </c>
      <c r="S514" s="67">
        <f>E514/INDEX('CCG overall weighted population'!$F$4:$F$195,MATCH(A514,'CCG overall weighted population'!$A$4:$A$195,0))*INDEX('CCG overall weighted population'!$T$4:$T$195,MATCH(A514,'CCG overall weighted population'!$A$4:$A$195,0))</f>
        <v>0</v>
      </c>
      <c r="T514" s="66">
        <f t="shared" si="68"/>
        <v>3365.902478081387</v>
      </c>
      <c r="U514" s="66">
        <f t="shared" si="69"/>
        <v>3365.902478081387</v>
      </c>
      <c r="V514" s="81">
        <f t="shared" si="70"/>
        <v>2680.5513689689969</v>
      </c>
      <c r="W514" s="110">
        <f t="shared" si="71"/>
        <v>1.0162586380799985</v>
      </c>
    </row>
    <row r="515" spans="1:23" x14ac:dyDescent="0.2">
      <c r="A515" s="31" t="s">
        <v>25</v>
      </c>
      <c r="B515" s="25" t="s">
        <v>257</v>
      </c>
      <c r="C515" s="53" t="s">
        <v>13815</v>
      </c>
      <c r="D515" s="25" t="s">
        <v>13814</v>
      </c>
      <c r="E515" s="97">
        <v>1998.08349609375</v>
      </c>
      <c r="F515" s="27">
        <v>2092.32568359375</v>
      </c>
      <c r="G515" s="27">
        <v>2338.8955078125</v>
      </c>
      <c r="H515" s="27">
        <v>2453.67724609375</v>
      </c>
      <c r="I515" s="27">
        <v>2156.03759765625</v>
      </c>
      <c r="J515" s="27">
        <f t="shared" si="63"/>
        <v>2164.9451300606106</v>
      </c>
      <c r="K515" s="28">
        <v>0.94949954748153687</v>
      </c>
      <c r="L515" s="28">
        <v>1.002469539642334</v>
      </c>
      <c r="M515" s="27">
        <v>2334.56982421875</v>
      </c>
      <c r="N515" s="27">
        <v>3396.2201075486405</v>
      </c>
      <c r="O515" s="66">
        <f t="shared" si="64"/>
        <v>2177.889058665919</v>
      </c>
      <c r="P515" s="66">
        <f t="shared" si="65"/>
        <v>2191.4318202589056</v>
      </c>
      <c r="Q515" s="66">
        <f t="shared" si="66"/>
        <v>2440.7348525517391</v>
      </c>
      <c r="R515" s="66">
        <f t="shared" si="67"/>
        <v>2221.4772298622224</v>
      </c>
      <c r="S515" s="67">
        <f>E515/INDEX('CCG overall weighted population'!$F$4:$F$195,MATCH(A515,'CCG overall weighted population'!$A$4:$A$195,0))*INDEX('CCG overall weighted population'!$T$4:$T$195,MATCH(A515,'CCG overall weighted population'!$A$4:$A$195,0))</f>
        <v>0</v>
      </c>
      <c r="T515" s="66">
        <f t="shared" si="68"/>
        <v>2788.1738309559323</v>
      </c>
      <c r="U515" s="66">
        <f t="shared" si="69"/>
        <v>2788.1738309559323</v>
      </c>
      <c r="V515" s="81">
        <f t="shared" si="70"/>
        <v>2220.4574339755254</v>
      </c>
      <c r="W515" s="110">
        <f t="shared" si="71"/>
        <v>1.1112936162660449</v>
      </c>
    </row>
    <row r="516" spans="1:23" x14ac:dyDescent="0.2">
      <c r="A516" s="31" t="s">
        <v>25</v>
      </c>
      <c r="B516" s="25" t="s">
        <v>257</v>
      </c>
      <c r="C516" s="53" t="s">
        <v>13813</v>
      </c>
      <c r="D516" s="25" t="s">
        <v>13812</v>
      </c>
      <c r="E516" s="97">
        <v>8444.6669921875</v>
      </c>
      <c r="F516" s="27">
        <v>10595.390625</v>
      </c>
      <c r="G516" s="27">
        <v>9619.443359375</v>
      </c>
      <c r="H516" s="27">
        <v>9036.4384765625</v>
      </c>
      <c r="I516" s="27">
        <v>8393.72265625</v>
      </c>
      <c r="J516" s="27">
        <f t="shared" ref="J516:J579" si="72">SUMPRODUCT($F516:$I516,$F$1:$I$1)</f>
        <v>10207.4540615023</v>
      </c>
      <c r="K516" s="28">
        <v>0.94949954748153687</v>
      </c>
      <c r="L516" s="28">
        <v>1.002469539642334</v>
      </c>
      <c r="M516" s="27">
        <v>9554.5576171875</v>
      </c>
      <c r="N516" s="27">
        <v>8274.0512180365495</v>
      </c>
      <c r="O516" s="66">
        <f t="shared" ref="O516:O579" si="73">(N$1*N516+(1-N$1)*J516)*K516*L516</f>
        <v>9531.8778619293626</v>
      </c>
      <c r="P516" s="66">
        <f t="shared" ref="P516:P579" si="74">O516*$E$7330/O$7330</f>
        <v>9591.1499120385852</v>
      </c>
      <c r="Q516" s="66">
        <f t="shared" ref="Q516:Q579" si="75">($N$1*N516)+((1-$N$1)*M516)</f>
        <v>9426.5069772724055</v>
      </c>
      <c r="R516" s="66">
        <f t="shared" ref="R516:R579" si="76">(P516*$J$1)+(Q516*$M$1)</f>
        <v>9571.3075364050164</v>
      </c>
      <c r="S516" s="67">
        <f>E516/INDEX('CCG overall weighted population'!$F$4:$F$195,MATCH(A516,'CCG overall weighted population'!$A$4:$A$195,0))*INDEX('CCG overall weighted population'!$T$4:$T$195,MATCH(A516,'CCG overall weighted population'!$A$4:$A$195,0))</f>
        <v>0</v>
      </c>
      <c r="T516" s="66">
        <f t="shared" ref="T516:T579" si="77">R516/$R$7330*$T$1</f>
        <v>12012.93843677654</v>
      </c>
      <c r="U516" s="66">
        <f t="shared" ref="U516:U579" si="78">T516+S516</f>
        <v>12012.93843677654</v>
      </c>
      <c r="V516" s="81">
        <f t="shared" ref="V516:V579" si="79">U516*$E$7330/$U$7330</f>
        <v>9566.91371236544</v>
      </c>
      <c r="W516" s="110">
        <f t="shared" si="71"/>
        <v>1.1328941355788422</v>
      </c>
    </row>
    <row r="517" spans="1:23" x14ac:dyDescent="0.2">
      <c r="A517" s="31" t="s">
        <v>25</v>
      </c>
      <c r="B517" s="25" t="s">
        <v>257</v>
      </c>
      <c r="C517" s="53" t="s">
        <v>13811</v>
      </c>
      <c r="D517" s="25" t="s">
        <v>13810</v>
      </c>
      <c r="E517" s="97">
        <v>2773.16650390625</v>
      </c>
      <c r="F517" s="27">
        <v>2590.1337890625</v>
      </c>
      <c r="G517" s="27">
        <v>2567.720947265625</v>
      </c>
      <c r="H517" s="27">
        <v>2633.069580078125</v>
      </c>
      <c r="I517" s="27">
        <v>3128.806396484375</v>
      </c>
      <c r="J517" s="27">
        <f t="shared" si="72"/>
        <v>2617.5719249261551</v>
      </c>
      <c r="K517" s="28">
        <v>0.94949954748153687</v>
      </c>
      <c r="L517" s="28">
        <v>1.002469539642334</v>
      </c>
      <c r="M517" s="27">
        <v>2815.7177734375</v>
      </c>
      <c r="N517" s="27">
        <v>5019.0856751556767</v>
      </c>
      <c r="O517" s="66">
        <f t="shared" si="73"/>
        <v>2720.1078462323362</v>
      </c>
      <c r="P517" s="66">
        <f t="shared" si="74"/>
        <v>2737.0222854330646</v>
      </c>
      <c r="Q517" s="66">
        <f t="shared" si="75"/>
        <v>3036.0545636093175</v>
      </c>
      <c r="R517" s="66">
        <f t="shared" si="76"/>
        <v>2773.0609456923798</v>
      </c>
      <c r="S517" s="67">
        <f>E517/INDEX('CCG overall weighted population'!$F$4:$F$195,MATCH(A517,'CCG overall weighted population'!$A$4:$A$195,0))*INDEX('CCG overall weighted population'!$T$4:$T$195,MATCH(A517,'CCG overall weighted population'!$A$4:$A$195,0))</f>
        <v>0</v>
      </c>
      <c r="T517" s="66">
        <f t="shared" si="77"/>
        <v>3480.4659964508996</v>
      </c>
      <c r="U517" s="66">
        <f t="shared" si="78"/>
        <v>3480.4659964508996</v>
      </c>
      <c r="V517" s="81">
        <f t="shared" si="79"/>
        <v>2771.7879386554573</v>
      </c>
      <c r="W517" s="110">
        <f t="shared" ref="W517:W580" si="80">V517/E517</f>
        <v>0.99950289128011216</v>
      </c>
    </row>
    <row r="518" spans="1:23" x14ac:dyDescent="0.2">
      <c r="A518" s="31" t="s">
        <v>25</v>
      </c>
      <c r="B518" s="25" t="s">
        <v>257</v>
      </c>
      <c r="C518" s="53" t="s">
        <v>13809</v>
      </c>
      <c r="D518" s="25" t="s">
        <v>13808</v>
      </c>
      <c r="E518" s="97">
        <v>4159.58349609375</v>
      </c>
      <c r="F518" s="27">
        <v>4399.8876953125</v>
      </c>
      <c r="G518" s="27">
        <v>3788.865966796875</v>
      </c>
      <c r="H518" s="27">
        <v>3196.31396484375</v>
      </c>
      <c r="I518" s="27">
        <v>3201.44091796875</v>
      </c>
      <c r="J518" s="27">
        <f t="shared" si="72"/>
        <v>4130.4073053039283</v>
      </c>
      <c r="K518" s="28">
        <v>0.94949954748153687</v>
      </c>
      <c r="L518" s="28">
        <v>1.002469539642334</v>
      </c>
      <c r="M518" s="27">
        <v>4131.16259765625</v>
      </c>
      <c r="N518" s="27">
        <v>3283.6308736053907</v>
      </c>
      <c r="O518" s="66">
        <f t="shared" si="73"/>
        <v>3850.9050186565573</v>
      </c>
      <c r="P518" s="66">
        <f t="shared" si="74"/>
        <v>3874.8510908301541</v>
      </c>
      <c r="Q518" s="66">
        <f t="shared" si="75"/>
        <v>4046.4094252511641</v>
      </c>
      <c r="R518" s="66">
        <f t="shared" si="76"/>
        <v>3895.5268940128744</v>
      </c>
      <c r="S518" s="67">
        <f>E518/INDEX('CCG overall weighted population'!$F$4:$F$195,MATCH(A518,'CCG overall weighted population'!$A$4:$A$195,0))*INDEX('CCG overall weighted population'!$T$4:$T$195,MATCH(A518,'CCG overall weighted population'!$A$4:$A$195,0))</f>
        <v>0</v>
      </c>
      <c r="T518" s="66">
        <f t="shared" si="77"/>
        <v>4889.2718762394752</v>
      </c>
      <c r="U518" s="66">
        <f t="shared" si="78"/>
        <v>4889.2718762394752</v>
      </c>
      <c r="V518" s="81">
        <f t="shared" si="79"/>
        <v>3893.7386054589197</v>
      </c>
      <c r="W518" s="110">
        <f t="shared" si="80"/>
        <v>0.93608857932903999</v>
      </c>
    </row>
    <row r="519" spans="1:23" x14ac:dyDescent="0.2">
      <c r="A519" s="31" t="s">
        <v>25</v>
      </c>
      <c r="B519" s="25" t="s">
        <v>257</v>
      </c>
      <c r="C519" s="53" t="s">
        <v>13807</v>
      </c>
      <c r="D519" s="25" t="s">
        <v>13806</v>
      </c>
      <c r="E519" s="97">
        <v>3912.5</v>
      </c>
      <c r="F519" s="27">
        <v>3664.251708984375</v>
      </c>
      <c r="G519" s="27">
        <v>3154.22412109375</v>
      </c>
      <c r="H519" s="27">
        <v>3714.092041015625</v>
      </c>
      <c r="I519" s="27">
        <v>5447.814453125</v>
      </c>
      <c r="J519" s="27">
        <f t="shared" si="72"/>
        <v>3713.3126234241395</v>
      </c>
      <c r="K519" s="28">
        <v>0.94949954748153687</v>
      </c>
      <c r="L519" s="28">
        <v>1.002469539642334</v>
      </c>
      <c r="M519" s="27">
        <v>3734.284423828125</v>
      </c>
      <c r="N519" s="27">
        <v>7134.0155752503115</v>
      </c>
      <c r="O519" s="66">
        <f t="shared" si="73"/>
        <v>3860.0934165233152</v>
      </c>
      <c r="P519" s="66">
        <f t="shared" si="74"/>
        <v>3884.0966248863042</v>
      </c>
      <c r="Q519" s="66">
        <f t="shared" si="75"/>
        <v>4074.2575389703434</v>
      </c>
      <c r="R519" s="66">
        <f t="shared" si="76"/>
        <v>3907.0143668072487</v>
      </c>
      <c r="S519" s="67">
        <f>E519/INDEX('CCG overall weighted population'!$F$4:$F$195,MATCH(A519,'CCG overall weighted population'!$A$4:$A$195,0))*INDEX('CCG overall weighted population'!$T$4:$T$195,MATCH(A519,'CCG overall weighted population'!$A$4:$A$195,0))</f>
        <v>0</v>
      </c>
      <c r="T519" s="66">
        <f t="shared" si="77"/>
        <v>4903.6897917591768</v>
      </c>
      <c r="U519" s="66">
        <f t="shared" si="78"/>
        <v>4903.6897917591768</v>
      </c>
      <c r="V519" s="81">
        <f t="shared" si="79"/>
        <v>3905.2208047905083</v>
      </c>
      <c r="W519" s="110">
        <f t="shared" si="80"/>
        <v>0.99813950282185515</v>
      </c>
    </row>
    <row r="520" spans="1:23" x14ac:dyDescent="0.2">
      <c r="A520" s="31" t="s">
        <v>25</v>
      </c>
      <c r="B520" s="25" t="s">
        <v>257</v>
      </c>
      <c r="C520" s="53" t="s">
        <v>13805</v>
      </c>
      <c r="D520" s="25" t="s">
        <v>13804</v>
      </c>
      <c r="E520" s="97">
        <v>998.083251953125</v>
      </c>
      <c r="F520" s="27">
        <v>1160.1844482421875</v>
      </c>
      <c r="G520" s="27">
        <v>1034.740234375</v>
      </c>
      <c r="H520" s="27">
        <v>1377.5643310546875</v>
      </c>
      <c r="I520" s="27">
        <v>632.72265625</v>
      </c>
      <c r="J520" s="27">
        <f t="shared" si="72"/>
        <v>1162.7397326668572</v>
      </c>
      <c r="K520" s="28">
        <v>0.94949954748153687</v>
      </c>
      <c r="L520" s="28">
        <v>1.002469539642334</v>
      </c>
      <c r="M520" s="27">
        <v>1181.2681884765625</v>
      </c>
      <c r="N520" s="27">
        <v>993.68439140515591</v>
      </c>
      <c r="O520" s="66">
        <f t="shared" si="73"/>
        <v>1090.6558357092761</v>
      </c>
      <c r="P520" s="66">
        <f t="shared" si="74"/>
        <v>1097.4378579175414</v>
      </c>
      <c r="Q520" s="66">
        <f t="shared" si="75"/>
        <v>1162.5098087694219</v>
      </c>
      <c r="R520" s="66">
        <f t="shared" si="76"/>
        <v>1105.280174952559</v>
      </c>
      <c r="S520" s="67">
        <f>E520/INDEX('CCG overall weighted population'!$F$4:$F$195,MATCH(A520,'CCG overall weighted population'!$A$4:$A$195,0))*INDEX('CCG overall weighted population'!$T$4:$T$195,MATCH(A520,'CCG overall weighted population'!$A$4:$A$195,0))</f>
        <v>0</v>
      </c>
      <c r="T520" s="66">
        <f t="shared" si="77"/>
        <v>1387.236032965438</v>
      </c>
      <c r="U520" s="66">
        <f t="shared" si="78"/>
        <v>1387.236032965438</v>
      </c>
      <c r="V520" s="81">
        <f t="shared" si="79"/>
        <v>1104.7727827718459</v>
      </c>
      <c r="W520" s="110">
        <f t="shared" si="80"/>
        <v>1.1068944204904176</v>
      </c>
    </row>
    <row r="521" spans="1:23" x14ac:dyDescent="0.2">
      <c r="A521" s="31" t="s">
        <v>25</v>
      </c>
      <c r="B521" s="25" t="s">
        <v>257</v>
      </c>
      <c r="C521" s="53" t="s">
        <v>13803</v>
      </c>
      <c r="D521" s="25" t="s">
        <v>708</v>
      </c>
      <c r="E521" s="97">
        <v>996.33331298828125</v>
      </c>
      <c r="F521" s="27">
        <v>861.29449462890625</v>
      </c>
      <c r="G521" s="27">
        <v>680.6510009765625</v>
      </c>
      <c r="H521" s="27">
        <v>1502.0611572265625</v>
      </c>
      <c r="I521" s="27">
        <v>1572.0911865234375</v>
      </c>
      <c r="J521" s="27">
        <f t="shared" si="72"/>
        <v>975.34296184322147</v>
      </c>
      <c r="K521" s="28">
        <v>0.94949954748153687</v>
      </c>
      <c r="L521" s="28">
        <v>1.002469539642334</v>
      </c>
      <c r="M521" s="27">
        <v>935.83135986328125</v>
      </c>
      <c r="N521" s="27">
        <v>1328.8627218865618</v>
      </c>
      <c r="O521" s="66">
        <f t="shared" si="73"/>
        <v>962.02429067761716</v>
      </c>
      <c r="P521" s="66">
        <f t="shared" si="74"/>
        <v>968.00644370027362</v>
      </c>
      <c r="Q521" s="66">
        <f t="shared" si="75"/>
        <v>975.13449606560937</v>
      </c>
      <c r="R521" s="66">
        <f t="shared" si="76"/>
        <v>968.86549964925553</v>
      </c>
      <c r="S521" s="67">
        <f>E521/INDEX('CCG overall weighted population'!$F$4:$F$195,MATCH(A521,'CCG overall weighted population'!$A$4:$A$195,0))*INDEX('CCG overall weighted population'!$T$4:$T$195,MATCH(A521,'CCG overall weighted population'!$A$4:$A$195,0))</f>
        <v>0</v>
      </c>
      <c r="T521" s="66">
        <f t="shared" si="77"/>
        <v>1216.0221115593604</v>
      </c>
      <c r="U521" s="66">
        <f t="shared" si="78"/>
        <v>1216.0221115593604</v>
      </c>
      <c r="V521" s="81">
        <f t="shared" si="79"/>
        <v>968.42073026876255</v>
      </c>
      <c r="W521" s="110">
        <f t="shared" si="80"/>
        <v>0.97198469392155418</v>
      </c>
    </row>
    <row r="522" spans="1:23" x14ac:dyDescent="0.2">
      <c r="A522" s="31" t="s">
        <v>25</v>
      </c>
      <c r="B522" s="25" t="s">
        <v>257</v>
      </c>
      <c r="C522" s="53" t="s">
        <v>13802</v>
      </c>
      <c r="D522" s="25" t="s">
        <v>13801</v>
      </c>
      <c r="E522" s="97">
        <v>4532.5</v>
      </c>
      <c r="F522" s="27">
        <v>5895.259765625</v>
      </c>
      <c r="G522" s="27">
        <v>5046.87939453125</v>
      </c>
      <c r="H522" s="27">
        <v>5006.84814453125</v>
      </c>
      <c r="I522" s="27">
        <v>4311.06787109375</v>
      </c>
      <c r="J522" s="27">
        <f t="shared" si="72"/>
        <v>5641.7138406343911</v>
      </c>
      <c r="K522" s="28">
        <v>0.94949954748153687</v>
      </c>
      <c r="L522" s="28">
        <v>1.002469539642334</v>
      </c>
      <c r="M522" s="27">
        <v>5001.73291015625</v>
      </c>
      <c r="N522" s="27">
        <v>4235.102417127493</v>
      </c>
      <c r="O522" s="66">
        <f t="shared" si="73"/>
        <v>5236.1460633384422</v>
      </c>
      <c r="P522" s="66">
        <f t="shared" si="74"/>
        <v>5268.7059761217333</v>
      </c>
      <c r="Q522" s="66">
        <f t="shared" si="75"/>
        <v>4925.0698608533739</v>
      </c>
      <c r="R522" s="66">
        <f t="shared" si="76"/>
        <v>5227.291767306162</v>
      </c>
      <c r="S522" s="67">
        <f>E522/INDEX('CCG overall weighted population'!$F$4:$F$195,MATCH(A522,'CCG overall weighted population'!$A$4:$A$195,0))*INDEX('CCG overall weighted population'!$T$4:$T$195,MATCH(A522,'CCG overall weighted population'!$A$4:$A$195,0))</f>
        <v>0</v>
      </c>
      <c r="T522" s="66">
        <f t="shared" si="77"/>
        <v>6560.7686256943334</v>
      </c>
      <c r="U522" s="66">
        <f t="shared" si="78"/>
        <v>6560.7686256943334</v>
      </c>
      <c r="V522" s="81">
        <f t="shared" si="79"/>
        <v>5224.8921160420368</v>
      </c>
      <c r="W522" s="110">
        <f t="shared" si="80"/>
        <v>1.1527616361923965</v>
      </c>
    </row>
    <row r="523" spans="1:23" x14ac:dyDescent="0.2">
      <c r="A523" s="31" t="s">
        <v>25</v>
      </c>
      <c r="B523" s="25" t="s">
        <v>257</v>
      </c>
      <c r="C523" s="53" t="s">
        <v>13800</v>
      </c>
      <c r="D523" s="25" t="s">
        <v>13799</v>
      </c>
      <c r="E523" s="97">
        <v>3213.9169921875</v>
      </c>
      <c r="F523" s="27">
        <v>2385.808349609375</v>
      </c>
      <c r="G523" s="27">
        <v>1772.4566650390625</v>
      </c>
      <c r="H523" s="27">
        <v>3070.17138671875</v>
      </c>
      <c r="I523" s="27">
        <v>4727.27490234375</v>
      </c>
      <c r="J523" s="27">
        <f t="shared" si="72"/>
        <v>2546.5715711484577</v>
      </c>
      <c r="K523" s="28">
        <v>0.94949954748153687</v>
      </c>
      <c r="L523" s="28">
        <v>1.002469539642334</v>
      </c>
      <c r="M523" s="27">
        <v>2590.685302734375</v>
      </c>
      <c r="N523" s="27">
        <v>6827.7058457767216</v>
      </c>
      <c r="O523" s="66">
        <f t="shared" si="73"/>
        <v>2831.4371811071701</v>
      </c>
      <c r="P523" s="66">
        <f t="shared" si="74"/>
        <v>2849.0438992072832</v>
      </c>
      <c r="Q523" s="66">
        <f t="shared" si="75"/>
        <v>3014.3873570386099</v>
      </c>
      <c r="R523" s="66">
        <f t="shared" si="76"/>
        <v>2868.9707002176124</v>
      </c>
      <c r="S523" s="67">
        <f>E523/INDEX('CCG overall weighted population'!$F$4:$F$195,MATCH(A523,'CCG overall weighted population'!$A$4:$A$195,0))*INDEX('CCG overall weighted population'!$T$4:$T$195,MATCH(A523,'CCG overall weighted population'!$A$4:$A$195,0))</f>
        <v>0</v>
      </c>
      <c r="T523" s="66">
        <f t="shared" si="77"/>
        <v>3600.8422326355239</v>
      </c>
      <c r="U523" s="66">
        <f t="shared" si="78"/>
        <v>3600.8422326355239</v>
      </c>
      <c r="V523" s="81">
        <f t="shared" si="79"/>
        <v>2867.6536646523555</v>
      </c>
      <c r="W523" s="110">
        <f t="shared" si="80"/>
        <v>0.89226127234248631</v>
      </c>
    </row>
    <row r="524" spans="1:23" x14ac:dyDescent="0.2">
      <c r="A524" s="31" t="s">
        <v>25</v>
      </c>
      <c r="B524" s="25" t="s">
        <v>257</v>
      </c>
      <c r="C524" s="53" t="s">
        <v>13798</v>
      </c>
      <c r="D524" s="25" t="s">
        <v>13797</v>
      </c>
      <c r="E524" s="97">
        <v>3305.66650390625</v>
      </c>
      <c r="F524" s="27">
        <v>3595.760498046875</v>
      </c>
      <c r="G524" s="27">
        <v>3107.597900390625</v>
      </c>
      <c r="H524" s="27">
        <v>2307.4052734375</v>
      </c>
      <c r="I524" s="27">
        <v>1913.6221923828125</v>
      </c>
      <c r="J524" s="27">
        <f t="shared" si="72"/>
        <v>3301.3042088175439</v>
      </c>
      <c r="K524" s="28">
        <v>0.94949954748153687</v>
      </c>
      <c r="L524" s="28">
        <v>1.002469539642334</v>
      </c>
      <c r="M524" s="27">
        <v>3468.46240234375</v>
      </c>
      <c r="N524" s="27">
        <v>2783.4964896335896</v>
      </c>
      <c r="O524" s="66">
        <f t="shared" si="73"/>
        <v>3093.0406024203448</v>
      </c>
      <c r="P524" s="66">
        <f t="shared" si="74"/>
        <v>3112.2740483616476</v>
      </c>
      <c r="Q524" s="66">
        <f t="shared" si="75"/>
        <v>3399.9658110727341</v>
      </c>
      <c r="R524" s="66">
        <f t="shared" si="76"/>
        <v>3146.945976619631</v>
      </c>
      <c r="S524" s="67">
        <f>E524/INDEX('CCG overall weighted population'!$F$4:$F$195,MATCH(A524,'CCG overall weighted population'!$A$4:$A$195,0))*INDEX('CCG overall weighted population'!$T$4:$T$195,MATCH(A524,'CCG overall weighted population'!$A$4:$A$195,0))</f>
        <v>0</v>
      </c>
      <c r="T524" s="66">
        <f t="shared" si="77"/>
        <v>3949.7287217241019</v>
      </c>
      <c r="U524" s="66">
        <f t="shared" si="78"/>
        <v>3949.7287217241019</v>
      </c>
      <c r="V524" s="81">
        <f t="shared" si="79"/>
        <v>3145.5013331546993</v>
      </c>
      <c r="W524" s="110">
        <f t="shared" si="80"/>
        <v>0.95154829727612078</v>
      </c>
    </row>
    <row r="525" spans="1:23" x14ac:dyDescent="0.2">
      <c r="A525" s="31" t="s">
        <v>25</v>
      </c>
      <c r="B525" s="25" t="s">
        <v>257</v>
      </c>
      <c r="C525" s="53" t="s">
        <v>13796</v>
      </c>
      <c r="D525" s="25" t="s">
        <v>13795</v>
      </c>
      <c r="E525" s="97">
        <v>2998.416748046875</v>
      </c>
      <c r="F525" s="27">
        <v>3496.488525390625</v>
      </c>
      <c r="G525" s="27">
        <v>3596.892333984375</v>
      </c>
      <c r="H525" s="27">
        <v>3928.158447265625</v>
      </c>
      <c r="I525" s="27">
        <v>2892.13330078125</v>
      </c>
      <c r="J525" s="27">
        <f t="shared" si="72"/>
        <v>3542.4384927461419</v>
      </c>
      <c r="K525" s="28">
        <v>0.94949954748153687</v>
      </c>
      <c r="L525" s="28">
        <v>1.002469539642334</v>
      </c>
      <c r="M525" s="27">
        <v>3530.718994140625</v>
      </c>
      <c r="N525" s="27">
        <v>4064.3400476258371</v>
      </c>
      <c r="O525" s="66">
        <f t="shared" si="73"/>
        <v>3421.5270563554118</v>
      </c>
      <c r="P525" s="66">
        <f t="shared" si="74"/>
        <v>3442.8031287172234</v>
      </c>
      <c r="Q525" s="66">
        <f t="shared" si="75"/>
        <v>3584.0810994891463</v>
      </c>
      <c r="R525" s="66">
        <f t="shared" si="76"/>
        <v>3459.82961435893</v>
      </c>
      <c r="S525" s="67">
        <f>E525/INDEX('CCG overall weighted population'!$F$4:$F$195,MATCH(A525,'CCG overall weighted population'!$A$4:$A$195,0))*INDEX('CCG overall weighted population'!$T$4:$T$195,MATCH(A525,'CCG overall weighted population'!$A$4:$A$195,0))</f>
        <v>0</v>
      </c>
      <c r="T525" s="66">
        <f t="shared" si="77"/>
        <v>4342.4286599238358</v>
      </c>
      <c r="U525" s="66">
        <f t="shared" si="78"/>
        <v>4342.4286599238358</v>
      </c>
      <c r="V525" s="81">
        <f t="shared" si="79"/>
        <v>3458.2413378904766</v>
      </c>
      <c r="W525" s="110">
        <f t="shared" si="80"/>
        <v>1.1533557969028569</v>
      </c>
    </row>
    <row r="526" spans="1:23" x14ac:dyDescent="0.2">
      <c r="A526" s="31" t="s">
        <v>25</v>
      </c>
      <c r="B526" s="25" t="s">
        <v>257</v>
      </c>
      <c r="C526" s="53" t="s">
        <v>13794</v>
      </c>
      <c r="D526" s="25" t="s">
        <v>13793</v>
      </c>
      <c r="E526" s="97">
        <v>4577.4169921875</v>
      </c>
      <c r="F526" s="27">
        <v>4146.30029296875</v>
      </c>
      <c r="G526" s="27">
        <v>3184.92333984375</v>
      </c>
      <c r="H526" s="27">
        <v>6292.8408203125</v>
      </c>
      <c r="I526" s="27">
        <v>6863.24365234375</v>
      </c>
      <c r="J526" s="27">
        <f t="shared" si="72"/>
        <v>4519.4995529660819</v>
      </c>
      <c r="K526" s="28">
        <v>0.94949954748153687</v>
      </c>
      <c r="L526" s="28">
        <v>1.002469539642334</v>
      </c>
      <c r="M526" s="27">
        <v>4230.5224609375</v>
      </c>
      <c r="N526" s="27">
        <v>9350.658192218003</v>
      </c>
      <c r="O526" s="66">
        <f t="shared" si="73"/>
        <v>4761.7113411263936</v>
      </c>
      <c r="P526" s="66">
        <f t="shared" si="74"/>
        <v>4791.3210777706454</v>
      </c>
      <c r="Q526" s="66">
        <f t="shared" si="75"/>
        <v>4742.5360340655507</v>
      </c>
      <c r="R526" s="66">
        <f t="shared" si="76"/>
        <v>4785.44162011963</v>
      </c>
      <c r="S526" s="67">
        <f>E526/INDEX('CCG overall weighted population'!$F$4:$F$195,MATCH(A526,'CCG overall weighted population'!$A$4:$A$195,0))*INDEX('CCG overall weighted population'!$T$4:$T$195,MATCH(A526,'CCG overall weighted population'!$A$4:$A$195,0))</f>
        <v>0</v>
      </c>
      <c r="T526" s="66">
        <f t="shared" si="77"/>
        <v>6006.2029515433896</v>
      </c>
      <c r="U526" s="66">
        <f t="shared" si="78"/>
        <v>6006.2029515433896</v>
      </c>
      <c r="V526" s="81">
        <f t="shared" si="79"/>
        <v>4783.2448054889755</v>
      </c>
      <c r="W526" s="110">
        <f t="shared" si="80"/>
        <v>1.0449659302730714</v>
      </c>
    </row>
    <row r="527" spans="1:23" x14ac:dyDescent="0.2">
      <c r="A527" s="31" t="s">
        <v>25</v>
      </c>
      <c r="B527" s="25" t="s">
        <v>257</v>
      </c>
      <c r="C527" s="53" t="s">
        <v>13792</v>
      </c>
      <c r="D527" s="25" t="s">
        <v>13791</v>
      </c>
      <c r="E527" s="97">
        <v>2879.5</v>
      </c>
      <c r="F527" s="27">
        <v>2958.91748046875</v>
      </c>
      <c r="G527" s="27">
        <v>2341.3466796875</v>
      </c>
      <c r="H527" s="27">
        <v>3208.7880859375</v>
      </c>
      <c r="I527" s="27">
        <v>4265.68212890625</v>
      </c>
      <c r="J527" s="27">
        <f t="shared" si="72"/>
        <v>3011.192579452294</v>
      </c>
      <c r="K527" s="28">
        <v>0.94949954748153687</v>
      </c>
      <c r="L527" s="28">
        <v>1.002469539642334</v>
      </c>
      <c r="M527" s="27">
        <v>2670.501708984375</v>
      </c>
      <c r="N527" s="27">
        <v>4227.1389598843662</v>
      </c>
      <c r="O527" s="66">
        <f t="shared" si="73"/>
        <v>2981.9258887092528</v>
      </c>
      <c r="P527" s="66">
        <f t="shared" si="74"/>
        <v>3000.4683903293676</v>
      </c>
      <c r="Q527" s="66">
        <f t="shared" si="75"/>
        <v>2826.1654340743744</v>
      </c>
      <c r="R527" s="66">
        <f t="shared" si="76"/>
        <v>2979.4618118389826</v>
      </c>
      <c r="S527" s="67">
        <f>E527/INDEX('CCG overall weighted population'!$F$4:$F$195,MATCH(A527,'CCG overall weighted population'!$A$4:$A$195,0))*INDEX('CCG overall weighted population'!$T$4:$T$195,MATCH(A527,'CCG overall weighted population'!$A$4:$A$195,0))</f>
        <v>0</v>
      </c>
      <c r="T527" s="66">
        <f t="shared" si="77"/>
        <v>3739.5195154069715</v>
      </c>
      <c r="U527" s="66">
        <f t="shared" si="78"/>
        <v>3739.5195154069715</v>
      </c>
      <c r="V527" s="81">
        <f t="shared" si="79"/>
        <v>2978.0940539977405</v>
      </c>
      <c r="W527" s="110">
        <f t="shared" si="80"/>
        <v>1.0342399909698698</v>
      </c>
    </row>
    <row r="528" spans="1:23" x14ac:dyDescent="0.2">
      <c r="A528" s="31" t="s">
        <v>25</v>
      </c>
      <c r="B528" s="25" t="s">
        <v>257</v>
      </c>
      <c r="C528" s="53" t="s">
        <v>13790</v>
      </c>
      <c r="D528" s="25" t="s">
        <v>13789</v>
      </c>
      <c r="E528" s="97">
        <v>5957.583984375</v>
      </c>
      <c r="F528" s="27">
        <v>5945.0595703125</v>
      </c>
      <c r="G528" s="27">
        <v>3466.616943359375</v>
      </c>
      <c r="H528" s="27">
        <v>7715.78955078125</v>
      </c>
      <c r="I528" s="27">
        <v>9052.23828125</v>
      </c>
      <c r="J528" s="27">
        <f t="shared" si="72"/>
        <v>6180.8965042974723</v>
      </c>
      <c r="K528" s="28">
        <v>0.94949954748153687</v>
      </c>
      <c r="L528" s="28">
        <v>1.002469539642334</v>
      </c>
      <c r="M528" s="27">
        <v>5167.4140625</v>
      </c>
      <c r="N528" s="27">
        <v>9762.8661862722493</v>
      </c>
      <c r="O528" s="66">
        <f t="shared" si="73"/>
        <v>6224.1993345181236</v>
      </c>
      <c r="P528" s="66">
        <f t="shared" si="74"/>
        <v>6262.9032562625298</v>
      </c>
      <c r="Q528" s="66">
        <f t="shared" si="75"/>
        <v>5626.9592748772247</v>
      </c>
      <c r="R528" s="66">
        <f t="shared" si="76"/>
        <v>6186.2607973651902</v>
      </c>
      <c r="S528" s="67">
        <f>E528/INDEX('CCG overall weighted population'!$F$4:$F$195,MATCH(A528,'CCG overall weighted population'!$A$4:$A$195,0))*INDEX('CCG overall weighted population'!$T$4:$T$195,MATCH(A528,'CCG overall weighted population'!$A$4:$A$195,0))</f>
        <v>0</v>
      </c>
      <c r="T528" s="66">
        <f t="shared" si="77"/>
        <v>7764.3696882510749</v>
      </c>
      <c r="U528" s="66">
        <f t="shared" si="78"/>
        <v>7764.3696882510749</v>
      </c>
      <c r="V528" s="81">
        <f t="shared" si="79"/>
        <v>6183.4209198141707</v>
      </c>
      <c r="W528" s="110">
        <f t="shared" si="80"/>
        <v>1.037907469878977</v>
      </c>
    </row>
    <row r="529" spans="1:23" x14ac:dyDescent="0.2">
      <c r="A529" s="31" t="s">
        <v>26</v>
      </c>
      <c r="B529" s="25" t="s">
        <v>263</v>
      </c>
      <c r="C529" s="53" t="s">
        <v>13788</v>
      </c>
      <c r="D529" s="25" t="s">
        <v>13787</v>
      </c>
      <c r="E529" s="97">
        <v>12757.25</v>
      </c>
      <c r="F529" s="27">
        <v>12563.98046875</v>
      </c>
      <c r="G529" s="27">
        <v>13000.2119140625</v>
      </c>
      <c r="H529" s="27">
        <v>7730.97900390625</v>
      </c>
      <c r="I529" s="27">
        <v>10298.2802734375</v>
      </c>
      <c r="J529" s="27">
        <f t="shared" si="72"/>
        <v>11773.31738642581</v>
      </c>
      <c r="K529" s="28">
        <v>0.96554994583129883</v>
      </c>
      <c r="L529" s="28">
        <v>1.0004870891571045</v>
      </c>
      <c r="M529" s="27">
        <v>12710.2451171875</v>
      </c>
      <c r="N529" s="27">
        <v>7438.3401349068017</v>
      </c>
      <c r="O529" s="66">
        <f t="shared" si="73"/>
        <v>10954.495477895789</v>
      </c>
      <c r="P529" s="66">
        <f t="shared" si="74"/>
        <v>11022.613787245975</v>
      </c>
      <c r="Q529" s="66">
        <f t="shared" si="75"/>
        <v>12183.054618959432</v>
      </c>
      <c r="R529" s="66">
        <f t="shared" si="76"/>
        <v>11162.467361382573</v>
      </c>
      <c r="S529" s="67">
        <f>E529/INDEX('CCG overall weighted population'!$F$4:$F$195,MATCH(A529,'CCG overall weighted population'!$A$4:$A$195,0))*INDEX('CCG overall weighted population'!$T$4:$T$195,MATCH(A529,'CCG overall weighted population'!$A$4:$A$195,0))</f>
        <v>0</v>
      </c>
      <c r="T529" s="66">
        <f t="shared" si="77"/>
        <v>14010.001528504017</v>
      </c>
      <c r="U529" s="66">
        <f t="shared" si="78"/>
        <v>14010.001528504017</v>
      </c>
      <c r="V529" s="81">
        <f t="shared" si="79"/>
        <v>11157.343096255066</v>
      </c>
      <c r="W529" s="110">
        <f t="shared" si="80"/>
        <v>0.87458841805679643</v>
      </c>
    </row>
    <row r="530" spans="1:23" x14ac:dyDescent="0.2">
      <c r="A530" s="31" t="s">
        <v>26</v>
      </c>
      <c r="B530" s="25" t="s">
        <v>263</v>
      </c>
      <c r="C530" s="53" t="s">
        <v>13786</v>
      </c>
      <c r="D530" s="25" t="s">
        <v>4643</v>
      </c>
      <c r="E530" s="97">
        <v>7813</v>
      </c>
      <c r="F530" s="27">
        <v>8150.94677734375</v>
      </c>
      <c r="G530" s="27">
        <v>7349.173828125</v>
      </c>
      <c r="H530" s="27">
        <v>7634.9228515625</v>
      </c>
      <c r="I530" s="27">
        <v>7547.19140625</v>
      </c>
      <c r="J530" s="27">
        <f t="shared" si="72"/>
        <v>7997.0402344646727</v>
      </c>
      <c r="K530" s="28">
        <v>0.96554994583129883</v>
      </c>
      <c r="L530" s="28">
        <v>1.0004870891571045</v>
      </c>
      <c r="M530" s="27">
        <v>7939.015625</v>
      </c>
      <c r="N530" s="27">
        <v>6953.9563982364798</v>
      </c>
      <c r="O530" s="66">
        <f t="shared" si="73"/>
        <v>7624.5388331491476</v>
      </c>
      <c r="P530" s="66">
        <f t="shared" si="74"/>
        <v>7671.9504821782575</v>
      </c>
      <c r="Q530" s="66">
        <f t="shared" si="75"/>
        <v>7840.5097023236476</v>
      </c>
      <c r="R530" s="66">
        <f t="shared" si="76"/>
        <v>7692.2648392284163</v>
      </c>
      <c r="S530" s="67">
        <f>E530/INDEX('CCG overall weighted population'!$F$4:$F$195,MATCH(A530,'CCG overall weighted population'!$A$4:$A$195,0))*INDEX('CCG overall weighted population'!$T$4:$T$195,MATCH(A530,'CCG overall weighted population'!$A$4:$A$195,0))</f>
        <v>0</v>
      </c>
      <c r="T530" s="66">
        <f t="shared" si="77"/>
        <v>9654.5538424669303</v>
      </c>
      <c r="U530" s="66">
        <f t="shared" si="78"/>
        <v>9654.5538424669303</v>
      </c>
      <c r="V530" s="81">
        <f t="shared" si="79"/>
        <v>7688.7336123776604</v>
      </c>
      <c r="W530" s="110">
        <f t="shared" si="80"/>
        <v>0.98409492030944068</v>
      </c>
    </row>
    <row r="531" spans="1:23" x14ac:dyDescent="0.2">
      <c r="A531" s="31" t="s">
        <v>26</v>
      </c>
      <c r="B531" s="25" t="s">
        <v>263</v>
      </c>
      <c r="C531" s="53" t="s">
        <v>13785</v>
      </c>
      <c r="D531" s="25" t="s">
        <v>13784</v>
      </c>
      <c r="E531" s="97">
        <v>5975.16650390625</v>
      </c>
      <c r="F531" s="27">
        <v>7161.6787109375</v>
      </c>
      <c r="G531" s="27">
        <v>7909.13037109375</v>
      </c>
      <c r="H531" s="27">
        <v>4420.94775390625</v>
      </c>
      <c r="I531" s="27">
        <v>4073.604736328125</v>
      </c>
      <c r="J531" s="27">
        <f t="shared" si="72"/>
        <v>6670.2543145399741</v>
      </c>
      <c r="K531" s="28">
        <v>0.96554994583129883</v>
      </c>
      <c r="L531" s="28">
        <v>1.0004870891571045</v>
      </c>
      <c r="M531" s="27">
        <v>6685.248046875</v>
      </c>
      <c r="N531" s="27">
        <v>3162.0350381099197</v>
      </c>
      <c r="O531" s="66">
        <f t="shared" si="73"/>
        <v>6104.6996842059298</v>
      </c>
      <c r="P531" s="66">
        <f t="shared" si="74"/>
        <v>6142.660521600752</v>
      </c>
      <c r="Q531" s="66">
        <f t="shared" si="75"/>
        <v>6332.9267459984922</v>
      </c>
      <c r="R531" s="66">
        <f t="shared" si="76"/>
        <v>6165.5909552706953</v>
      </c>
      <c r="S531" s="67">
        <f>E531/INDEX('CCG overall weighted population'!$F$4:$F$195,MATCH(A531,'CCG overall weighted population'!$A$4:$A$195,0))*INDEX('CCG overall weighted population'!$T$4:$T$195,MATCH(A531,'CCG overall weighted population'!$A$4:$A$195,0))</f>
        <v>0</v>
      </c>
      <c r="T531" s="66">
        <f t="shared" si="77"/>
        <v>7738.4269902827336</v>
      </c>
      <c r="U531" s="66">
        <f t="shared" si="78"/>
        <v>7738.4269902827336</v>
      </c>
      <c r="V531" s="81">
        <f t="shared" si="79"/>
        <v>6162.7605664597186</v>
      </c>
      <c r="W531" s="110">
        <f t="shared" si="80"/>
        <v>1.0313956209305346</v>
      </c>
    </row>
    <row r="532" spans="1:23" x14ac:dyDescent="0.2">
      <c r="A532" s="31" t="s">
        <v>26</v>
      </c>
      <c r="B532" s="25" t="s">
        <v>263</v>
      </c>
      <c r="C532" s="53" t="s">
        <v>13783</v>
      </c>
      <c r="D532" s="25" t="s">
        <v>13782</v>
      </c>
      <c r="E532" s="97">
        <v>11110.3330078125</v>
      </c>
      <c r="F532" s="27">
        <v>11169.388671875</v>
      </c>
      <c r="G532" s="27">
        <v>10205.5927734375</v>
      </c>
      <c r="H532" s="27">
        <v>7834.50830078125</v>
      </c>
      <c r="I532" s="27">
        <v>7786.68603515625</v>
      </c>
      <c r="J532" s="27">
        <f t="shared" si="72"/>
        <v>10466.896167098017</v>
      </c>
      <c r="K532" s="28">
        <v>0.96554994583129883</v>
      </c>
      <c r="L532" s="28">
        <v>1.0004870891571045</v>
      </c>
      <c r="M532" s="27">
        <v>10996.7822265625</v>
      </c>
      <c r="N532" s="27">
        <v>6327.0978172550904</v>
      </c>
      <c r="O532" s="66">
        <f t="shared" si="73"/>
        <v>9711.3207960339969</v>
      </c>
      <c r="P532" s="66">
        <f t="shared" si="74"/>
        <v>9771.7086756509052</v>
      </c>
      <c r="Q532" s="66">
        <f t="shared" si="75"/>
        <v>10529.813785631759</v>
      </c>
      <c r="R532" s="66">
        <f t="shared" si="76"/>
        <v>9863.0737037544859</v>
      </c>
      <c r="S532" s="67">
        <f>E532/INDEX('CCG overall weighted population'!$F$4:$F$195,MATCH(A532,'CCG overall weighted population'!$A$4:$A$195,0))*INDEX('CCG overall weighted population'!$T$4:$T$195,MATCH(A532,'CCG overall weighted population'!$A$4:$A$195,0))</f>
        <v>0</v>
      </c>
      <c r="T532" s="66">
        <f t="shared" si="77"/>
        <v>12379.133859185868</v>
      </c>
      <c r="U532" s="66">
        <f t="shared" si="78"/>
        <v>12379.133859185868</v>
      </c>
      <c r="V532" s="81">
        <f t="shared" si="79"/>
        <v>9858.5459409405939</v>
      </c>
      <c r="W532" s="110">
        <f t="shared" si="80"/>
        <v>0.88733127386985777</v>
      </c>
    </row>
    <row r="533" spans="1:23" x14ac:dyDescent="0.2">
      <c r="A533" s="31" t="s">
        <v>26</v>
      </c>
      <c r="B533" s="25" t="s">
        <v>263</v>
      </c>
      <c r="C533" s="53" t="s">
        <v>13781</v>
      </c>
      <c r="D533" s="25" t="s">
        <v>13780</v>
      </c>
      <c r="E533" s="97">
        <v>9807.666015625</v>
      </c>
      <c r="F533" s="27">
        <v>10400.3154296875</v>
      </c>
      <c r="G533" s="27">
        <v>10703.1923828125</v>
      </c>
      <c r="H533" s="27">
        <v>6955.34619140625</v>
      </c>
      <c r="I533" s="27">
        <v>8207.0107421875</v>
      </c>
      <c r="J533" s="27">
        <f t="shared" si="72"/>
        <v>9812.1194169005139</v>
      </c>
      <c r="K533" s="28">
        <v>0.96554994583129883</v>
      </c>
      <c r="L533" s="28">
        <v>1.0004870891571045</v>
      </c>
      <c r="M533" s="27">
        <v>10166.8955078125</v>
      </c>
      <c r="N533" s="27">
        <v>6178.0298633738448</v>
      </c>
      <c r="O533" s="66">
        <f t="shared" si="73"/>
        <v>9127.6456870342099</v>
      </c>
      <c r="P533" s="66">
        <f t="shared" si="74"/>
        <v>9184.4041013128844</v>
      </c>
      <c r="Q533" s="66">
        <f t="shared" si="75"/>
        <v>9768.0089433686353</v>
      </c>
      <c r="R533" s="66">
        <f t="shared" si="76"/>
        <v>9254.738771392018</v>
      </c>
      <c r="S533" s="67">
        <f>E533/INDEX('CCG overall weighted population'!$F$4:$F$195,MATCH(A533,'CCG overall weighted population'!$A$4:$A$195,0))*INDEX('CCG overall weighted population'!$T$4:$T$195,MATCH(A533,'CCG overall weighted population'!$A$4:$A$195,0))</f>
        <v>0</v>
      </c>
      <c r="T533" s="66">
        <f t="shared" si="77"/>
        <v>11615.613299051845</v>
      </c>
      <c r="U533" s="66">
        <f t="shared" si="78"/>
        <v>11615.613299051845</v>
      </c>
      <c r="V533" s="81">
        <f t="shared" si="79"/>
        <v>9250.4902720580376</v>
      </c>
      <c r="W533" s="110">
        <f t="shared" si="80"/>
        <v>0.94318977189075337</v>
      </c>
    </row>
    <row r="534" spans="1:23" x14ac:dyDescent="0.2">
      <c r="A534" s="31" t="s">
        <v>26</v>
      </c>
      <c r="B534" s="25" t="s">
        <v>263</v>
      </c>
      <c r="C534" s="53" t="s">
        <v>13779</v>
      </c>
      <c r="D534" s="25" t="s">
        <v>13778</v>
      </c>
      <c r="E534" s="97">
        <v>13384.001953125</v>
      </c>
      <c r="F534" s="27">
        <v>15199.2080078125</v>
      </c>
      <c r="G534" s="27">
        <v>16006.609375</v>
      </c>
      <c r="H534" s="27">
        <v>11393.0009765625</v>
      </c>
      <c r="I534" s="27">
        <v>10748.9580078125</v>
      </c>
      <c r="J534" s="27">
        <f t="shared" si="72"/>
        <v>14495.212035608729</v>
      </c>
      <c r="K534" s="28">
        <v>0.96554994583129883</v>
      </c>
      <c r="L534" s="28">
        <v>1.0004870891571045</v>
      </c>
      <c r="M534" s="27">
        <v>15037.2451171875</v>
      </c>
      <c r="N534" s="27">
        <v>11403.463234911731</v>
      </c>
      <c r="O534" s="66">
        <f t="shared" si="73"/>
        <v>13703.999226752805</v>
      </c>
      <c r="P534" s="66">
        <f t="shared" si="74"/>
        <v>13789.214767764828</v>
      </c>
      <c r="Q534" s="66">
        <f t="shared" si="75"/>
        <v>14673.866928959922</v>
      </c>
      <c r="R534" s="66">
        <f t="shared" si="76"/>
        <v>13895.830946056416</v>
      </c>
      <c r="S534" s="67">
        <f>E534/INDEX('CCG overall weighted population'!$F$4:$F$195,MATCH(A534,'CCG overall weighted population'!$A$4:$A$195,0))*INDEX('CCG overall weighted population'!$T$4:$T$195,MATCH(A534,'CCG overall weighted population'!$A$4:$A$195,0))</f>
        <v>0</v>
      </c>
      <c r="T534" s="66">
        <f t="shared" si="77"/>
        <v>17440.643407173273</v>
      </c>
      <c r="U534" s="66">
        <f t="shared" si="78"/>
        <v>17440.643407173273</v>
      </c>
      <c r="V534" s="81">
        <f t="shared" si="79"/>
        <v>13889.451897443836</v>
      </c>
      <c r="W534" s="110">
        <f t="shared" si="80"/>
        <v>1.037765232408743</v>
      </c>
    </row>
    <row r="535" spans="1:23" x14ac:dyDescent="0.2">
      <c r="A535" s="31" t="s">
        <v>26</v>
      </c>
      <c r="B535" s="25" t="s">
        <v>263</v>
      </c>
      <c r="C535" s="53" t="s">
        <v>13777</v>
      </c>
      <c r="D535" s="25" t="s">
        <v>4981</v>
      </c>
      <c r="E535" s="97">
        <v>12235.08203125</v>
      </c>
      <c r="F535" s="27">
        <v>14030.6884765625</v>
      </c>
      <c r="G535" s="27">
        <v>14221.9794921875</v>
      </c>
      <c r="H535" s="27">
        <v>11902.24609375</v>
      </c>
      <c r="I535" s="27">
        <v>10723.9599609375</v>
      </c>
      <c r="J535" s="27">
        <f t="shared" si="72"/>
        <v>13586.238150320174</v>
      </c>
      <c r="K535" s="28">
        <v>0.96554994583129883</v>
      </c>
      <c r="L535" s="28">
        <v>1.0004870891571045</v>
      </c>
      <c r="M535" s="27">
        <v>13263.091796875</v>
      </c>
      <c r="N535" s="27">
        <v>10524.471858141378</v>
      </c>
      <c r="O535" s="66">
        <f t="shared" si="73"/>
        <v>12828.808413585497</v>
      </c>
      <c r="P535" s="66">
        <f t="shared" si="74"/>
        <v>12908.581757951215</v>
      </c>
      <c r="Q535" s="66">
        <f t="shared" si="75"/>
        <v>12989.229803001639</v>
      </c>
      <c r="R535" s="66">
        <f t="shared" si="76"/>
        <v>12918.301268881192</v>
      </c>
      <c r="S535" s="67">
        <f>E535/INDEX('CCG overall weighted population'!$F$4:$F$195,MATCH(A535,'CCG overall weighted population'!$A$4:$A$195,0))*INDEX('CCG overall weighted population'!$T$4:$T$195,MATCH(A535,'CCG overall weighted population'!$A$4:$A$195,0))</f>
        <v>0</v>
      </c>
      <c r="T535" s="66">
        <f t="shared" si="77"/>
        <v>16213.746895138442</v>
      </c>
      <c r="U535" s="66">
        <f t="shared" si="78"/>
        <v>16213.746895138442</v>
      </c>
      <c r="V535" s="81">
        <f t="shared" si="79"/>
        <v>12912.370967044184</v>
      </c>
      <c r="W535" s="110">
        <f t="shared" si="80"/>
        <v>1.0553563052592783</v>
      </c>
    </row>
    <row r="536" spans="1:23" x14ac:dyDescent="0.2">
      <c r="A536" s="31" t="s">
        <v>26</v>
      </c>
      <c r="B536" s="25" t="s">
        <v>263</v>
      </c>
      <c r="C536" s="53" t="s">
        <v>13776</v>
      </c>
      <c r="D536" s="25" t="s">
        <v>13775</v>
      </c>
      <c r="E536" s="97">
        <v>8119.4169921875</v>
      </c>
      <c r="F536" s="27">
        <v>8096.8779296875</v>
      </c>
      <c r="G536" s="27">
        <v>9879.837890625</v>
      </c>
      <c r="H536" s="27">
        <v>5207.8369140625</v>
      </c>
      <c r="I536" s="27">
        <v>5047.380859375</v>
      </c>
      <c r="J536" s="27">
        <f t="shared" si="72"/>
        <v>7651.2517220437903</v>
      </c>
      <c r="K536" s="28">
        <v>0.96554994583129883</v>
      </c>
      <c r="L536" s="28">
        <v>1.0004870891571045</v>
      </c>
      <c r="M536" s="27">
        <v>8809.39453125</v>
      </c>
      <c r="N536" s="27">
        <v>4614.6881428684983</v>
      </c>
      <c r="O536" s="66">
        <f t="shared" si="73"/>
        <v>7097.9259453837803</v>
      </c>
      <c r="P536" s="66">
        <f t="shared" si="74"/>
        <v>7142.0629589293121</v>
      </c>
      <c r="Q536" s="66">
        <f t="shared" si="75"/>
        <v>8389.923892411849</v>
      </c>
      <c r="R536" s="66">
        <f t="shared" si="76"/>
        <v>7292.4521961946703</v>
      </c>
      <c r="S536" s="67">
        <f>E536/INDEX('CCG overall weighted population'!$F$4:$F$195,MATCH(A536,'CCG overall weighted population'!$A$4:$A$195,0))*INDEX('CCG overall weighted population'!$T$4:$T$195,MATCH(A536,'CCG overall weighted population'!$A$4:$A$195,0))</f>
        <v>0</v>
      </c>
      <c r="T536" s="66">
        <f t="shared" si="77"/>
        <v>9152.7493973855144</v>
      </c>
      <c r="U536" s="66">
        <f t="shared" si="78"/>
        <v>9152.7493973855144</v>
      </c>
      <c r="V536" s="81">
        <f t="shared" si="79"/>
        <v>7289.1045081546372</v>
      </c>
      <c r="W536" s="110">
        <f t="shared" si="80"/>
        <v>0.89773742562652104</v>
      </c>
    </row>
    <row r="537" spans="1:23" x14ac:dyDescent="0.2">
      <c r="A537" s="31" t="s">
        <v>26</v>
      </c>
      <c r="B537" s="25" t="s">
        <v>263</v>
      </c>
      <c r="C537" s="53" t="s">
        <v>13774</v>
      </c>
      <c r="D537" s="25" t="s">
        <v>13773</v>
      </c>
      <c r="E537" s="97">
        <v>7096.0830078125</v>
      </c>
      <c r="F537" s="27">
        <v>7845.60107421875</v>
      </c>
      <c r="G537" s="27">
        <v>8996.685546875</v>
      </c>
      <c r="H537" s="27">
        <v>4725.619140625</v>
      </c>
      <c r="I537" s="27">
        <v>5657.7255859375</v>
      </c>
      <c r="J537" s="27">
        <f t="shared" si="72"/>
        <v>7360.7352610260159</v>
      </c>
      <c r="K537" s="28">
        <v>0.96554994583129883</v>
      </c>
      <c r="L537" s="28">
        <v>1.0004870891571045</v>
      </c>
      <c r="M537" s="27">
        <v>7833.8955078125</v>
      </c>
      <c r="N537" s="27">
        <v>4475.2912347166857</v>
      </c>
      <c r="O537" s="66">
        <f t="shared" si="73"/>
        <v>6831.8796146006507</v>
      </c>
      <c r="P537" s="66">
        <f t="shared" si="74"/>
        <v>6874.3622729731551</v>
      </c>
      <c r="Q537" s="66">
        <f t="shared" si="75"/>
        <v>7498.0350805029193</v>
      </c>
      <c r="R537" s="66">
        <f t="shared" si="76"/>
        <v>6949.5258391293492</v>
      </c>
      <c r="S537" s="67">
        <f>E537/INDEX('CCG overall weighted population'!$F$4:$F$195,MATCH(A537,'CCG overall weighted population'!$A$4:$A$195,0))*INDEX('CCG overall weighted population'!$T$4:$T$195,MATCH(A537,'CCG overall weighted population'!$A$4:$A$195,0))</f>
        <v>0</v>
      </c>
      <c r="T537" s="66">
        <f t="shared" si="77"/>
        <v>8722.3428724562091</v>
      </c>
      <c r="U537" s="66">
        <f t="shared" si="78"/>
        <v>8722.3428724562091</v>
      </c>
      <c r="V537" s="81">
        <f t="shared" si="79"/>
        <v>6946.3355755650991</v>
      </c>
      <c r="W537" s="110">
        <f t="shared" si="80"/>
        <v>0.97889717015957467</v>
      </c>
    </row>
    <row r="538" spans="1:23" x14ac:dyDescent="0.2">
      <c r="A538" s="31" t="s">
        <v>26</v>
      </c>
      <c r="B538" s="25" t="s">
        <v>263</v>
      </c>
      <c r="C538" s="53" t="s">
        <v>13772</v>
      </c>
      <c r="D538" s="25" t="s">
        <v>8585</v>
      </c>
      <c r="E538" s="97">
        <v>6025.75</v>
      </c>
      <c r="F538" s="27">
        <v>6884.5224609375</v>
      </c>
      <c r="G538" s="27">
        <v>7717.638671875</v>
      </c>
      <c r="H538" s="27">
        <v>5234.2548828125</v>
      </c>
      <c r="I538" s="27">
        <v>5909.69775390625</v>
      </c>
      <c r="J538" s="27">
        <f t="shared" si="72"/>
        <v>6650.0439001289396</v>
      </c>
      <c r="K538" s="28">
        <v>0.96554994583129883</v>
      </c>
      <c r="L538" s="28">
        <v>1.0004870891571045</v>
      </c>
      <c r="M538" s="27">
        <v>6735.7666015625</v>
      </c>
      <c r="N538" s="27">
        <v>3929.6180333450238</v>
      </c>
      <c r="O538" s="66">
        <f t="shared" si="73"/>
        <v>6161.2784535550991</v>
      </c>
      <c r="P538" s="66">
        <f t="shared" si="74"/>
        <v>6199.591114557039</v>
      </c>
      <c r="Q538" s="66">
        <f t="shared" si="75"/>
        <v>6455.1517447407523</v>
      </c>
      <c r="R538" s="66">
        <f t="shared" si="76"/>
        <v>6230.3906750025462</v>
      </c>
      <c r="S538" s="67">
        <f>E538/INDEX('CCG overall weighted population'!$F$4:$F$195,MATCH(A538,'CCG overall weighted population'!$A$4:$A$195,0))*INDEX('CCG overall weighted population'!$T$4:$T$195,MATCH(A538,'CCG overall weighted population'!$A$4:$A$195,0))</f>
        <v>0</v>
      </c>
      <c r="T538" s="66">
        <f t="shared" si="77"/>
        <v>7819.7570531710353</v>
      </c>
      <c r="U538" s="66">
        <f t="shared" si="78"/>
        <v>7819.7570531710353</v>
      </c>
      <c r="V538" s="81">
        <f t="shared" si="79"/>
        <v>6227.53053909952</v>
      </c>
      <c r="W538" s="110">
        <f t="shared" si="80"/>
        <v>1.0334863774799021</v>
      </c>
    </row>
    <row r="539" spans="1:23" x14ac:dyDescent="0.2">
      <c r="A539" s="31" t="s">
        <v>26</v>
      </c>
      <c r="B539" s="25" t="s">
        <v>263</v>
      </c>
      <c r="C539" s="53" t="s">
        <v>13771</v>
      </c>
      <c r="D539" s="25" t="s">
        <v>13770</v>
      </c>
      <c r="E539" s="97">
        <v>10539.916015625</v>
      </c>
      <c r="F539" s="27">
        <v>11965.3076171875</v>
      </c>
      <c r="G539" s="27">
        <v>11416.7734375</v>
      </c>
      <c r="H539" s="27">
        <v>10040.71484375</v>
      </c>
      <c r="I539" s="27">
        <v>8815.54296875</v>
      </c>
      <c r="J539" s="27">
        <f t="shared" si="72"/>
        <v>11510.493100093392</v>
      </c>
      <c r="K539" s="28">
        <v>0.96554994583129883</v>
      </c>
      <c r="L539" s="28">
        <v>1.0004870891571045</v>
      </c>
      <c r="M539" s="27">
        <v>11567.443359375</v>
      </c>
      <c r="N539" s="27">
        <v>9171.0975172762883</v>
      </c>
      <c r="O539" s="66">
        <f t="shared" si="73"/>
        <v>10893.379125056441</v>
      </c>
      <c r="P539" s="66">
        <f t="shared" si="74"/>
        <v>10961.117394756469</v>
      </c>
      <c r="Q539" s="66">
        <f t="shared" si="75"/>
        <v>11327.808775165129</v>
      </c>
      <c r="R539" s="66">
        <f t="shared" si="76"/>
        <v>11005.310169393253</v>
      </c>
      <c r="S539" s="67">
        <f>E539/INDEX('CCG overall weighted population'!$F$4:$F$195,MATCH(A539,'CCG overall weighted population'!$A$4:$A$195,0))*INDEX('CCG overall weighted population'!$T$4:$T$195,MATCH(A539,'CCG overall weighted population'!$A$4:$A$195,0))</f>
        <v>0</v>
      </c>
      <c r="T539" s="66">
        <f t="shared" si="77"/>
        <v>13812.753695323068</v>
      </c>
      <c r="U539" s="66">
        <f t="shared" si="78"/>
        <v>13812.753695323068</v>
      </c>
      <c r="V539" s="81">
        <f t="shared" si="79"/>
        <v>11000.258049168157</v>
      </c>
      <c r="W539" s="110">
        <f t="shared" si="80"/>
        <v>1.0436760627751416</v>
      </c>
    </row>
    <row r="540" spans="1:23" x14ac:dyDescent="0.2">
      <c r="A540" s="31" t="s">
        <v>26</v>
      </c>
      <c r="B540" s="25" t="s">
        <v>263</v>
      </c>
      <c r="C540" s="53" t="s">
        <v>13769</v>
      </c>
      <c r="D540" s="25" t="s">
        <v>13226</v>
      </c>
      <c r="E540" s="97">
        <v>15591.333984375</v>
      </c>
      <c r="F540" s="27">
        <v>17865.623046875</v>
      </c>
      <c r="G540" s="27">
        <v>15964.310546875</v>
      </c>
      <c r="H540" s="27">
        <v>15199.9150390625</v>
      </c>
      <c r="I540" s="27">
        <v>14044.8173828125</v>
      </c>
      <c r="J540" s="27">
        <f t="shared" si="72"/>
        <v>17185.026909471868</v>
      </c>
      <c r="K540" s="28">
        <v>0.96554994583129883</v>
      </c>
      <c r="L540" s="28">
        <v>1.0004870891571045</v>
      </c>
      <c r="M540" s="27">
        <v>16258.0732421875</v>
      </c>
      <c r="N540" s="27">
        <v>13177.692175640239</v>
      </c>
      <c r="O540" s="66">
        <f t="shared" si="73"/>
        <v>16213.967420770654</v>
      </c>
      <c r="P540" s="66">
        <f t="shared" si="74"/>
        <v>16314.790690157228</v>
      </c>
      <c r="Q540" s="66">
        <f t="shared" si="75"/>
        <v>15950.035135532775</v>
      </c>
      <c r="R540" s="66">
        <f t="shared" si="76"/>
        <v>16270.831216648279</v>
      </c>
      <c r="S540" s="67">
        <f>E540/INDEX('CCG overall weighted population'!$F$4:$F$195,MATCH(A540,'CCG overall weighted population'!$A$4:$A$195,0))*INDEX('CCG overall weighted population'!$T$4:$T$195,MATCH(A540,'CCG overall weighted population'!$A$4:$A$195,0))</f>
        <v>0</v>
      </c>
      <c r="T540" s="66">
        <f t="shared" si="77"/>
        <v>20421.503851728983</v>
      </c>
      <c r="U540" s="66">
        <f t="shared" si="78"/>
        <v>20421.503851728983</v>
      </c>
      <c r="V540" s="81">
        <f t="shared" si="79"/>
        <v>16263.361895547512</v>
      </c>
      <c r="W540" s="110">
        <f t="shared" si="80"/>
        <v>1.0431026563760351</v>
      </c>
    </row>
    <row r="541" spans="1:23" x14ac:dyDescent="0.2">
      <c r="A541" s="31" t="s">
        <v>26</v>
      </c>
      <c r="B541" s="25" t="s">
        <v>263</v>
      </c>
      <c r="C541" s="53" t="s">
        <v>13768</v>
      </c>
      <c r="D541" s="25" t="s">
        <v>13767</v>
      </c>
      <c r="E541" s="97">
        <v>3822.5</v>
      </c>
      <c r="F541" s="27">
        <v>4601.38330078125</v>
      </c>
      <c r="G541" s="27">
        <v>5048.173828125</v>
      </c>
      <c r="H541" s="27">
        <v>2551.923095703125</v>
      </c>
      <c r="I541" s="27">
        <v>2124.640625</v>
      </c>
      <c r="J541" s="27">
        <f t="shared" si="72"/>
        <v>4219.7341113844714</v>
      </c>
      <c r="K541" s="28">
        <v>0.96554994583129883</v>
      </c>
      <c r="L541" s="28">
        <v>1.0004870891571045</v>
      </c>
      <c r="M541" s="27">
        <v>4459.76171875</v>
      </c>
      <c r="N541" s="27">
        <v>2240.9755194178883</v>
      </c>
      <c r="O541" s="66">
        <f t="shared" si="73"/>
        <v>3885.1965333088792</v>
      </c>
      <c r="P541" s="66">
        <f t="shared" si="74"/>
        <v>3909.355840314503</v>
      </c>
      <c r="Q541" s="66">
        <f t="shared" si="75"/>
        <v>4237.8830988167883</v>
      </c>
      <c r="R541" s="66">
        <f t="shared" si="76"/>
        <v>3948.9491655812476</v>
      </c>
      <c r="S541" s="67">
        <f>E541/INDEX('CCG overall weighted population'!$F$4:$F$195,MATCH(A541,'CCG overall weighted population'!$A$4:$A$195,0))*INDEX('CCG overall weighted population'!$T$4:$T$195,MATCH(A541,'CCG overall weighted population'!$A$4:$A$195,0))</f>
        <v>0</v>
      </c>
      <c r="T541" s="66">
        <f t="shared" si="77"/>
        <v>4956.3221154113608</v>
      </c>
      <c r="U541" s="66">
        <f t="shared" si="78"/>
        <v>4956.3221154113608</v>
      </c>
      <c r="V541" s="81">
        <f t="shared" si="79"/>
        <v>3947.1363528898992</v>
      </c>
      <c r="W541" s="110">
        <f t="shared" si="80"/>
        <v>1.0326059785192674</v>
      </c>
    </row>
    <row r="542" spans="1:23" x14ac:dyDescent="0.2">
      <c r="A542" s="31" t="s">
        <v>26</v>
      </c>
      <c r="B542" s="25" t="s">
        <v>263</v>
      </c>
      <c r="C542" s="53" t="s">
        <v>13766</v>
      </c>
      <c r="D542" s="25" t="s">
        <v>13765</v>
      </c>
      <c r="E542" s="97">
        <v>9813.5</v>
      </c>
      <c r="F542" s="27">
        <v>11335.890625</v>
      </c>
      <c r="G542" s="27">
        <v>10845.5126953125</v>
      </c>
      <c r="H542" s="27">
        <v>9238.1083984375</v>
      </c>
      <c r="I542" s="27">
        <v>9487.060546875</v>
      </c>
      <c r="J542" s="27">
        <f t="shared" si="72"/>
        <v>10913.050693990928</v>
      </c>
      <c r="K542" s="28">
        <v>0.96554994583129883</v>
      </c>
      <c r="L542" s="28">
        <v>1.0004870891571045</v>
      </c>
      <c r="M542" s="27">
        <v>10675.830078125</v>
      </c>
      <c r="N542" s="27">
        <v>7600.074378507652</v>
      </c>
      <c r="O542" s="66">
        <f t="shared" si="73"/>
        <v>10222.187788982463</v>
      </c>
      <c r="P542" s="66">
        <f t="shared" si="74"/>
        <v>10285.752391428157</v>
      </c>
      <c r="Q542" s="66">
        <f t="shared" si="75"/>
        <v>10368.254508163265</v>
      </c>
      <c r="R542" s="66">
        <f t="shared" si="76"/>
        <v>10295.695350675982</v>
      </c>
      <c r="S542" s="67">
        <f>E542/INDEX('CCG overall weighted population'!$F$4:$F$195,MATCH(A542,'CCG overall weighted population'!$A$4:$A$195,0))*INDEX('CCG overall weighted population'!$T$4:$T$195,MATCH(A542,'CCG overall weighted population'!$A$4:$A$195,0))</f>
        <v>0</v>
      </c>
      <c r="T542" s="66">
        <f t="shared" si="77"/>
        <v>12922.116851960627</v>
      </c>
      <c r="U542" s="66">
        <f t="shared" si="78"/>
        <v>12922.116851960627</v>
      </c>
      <c r="V542" s="81">
        <f t="shared" si="79"/>
        <v>10290.968987682851</v>
      </c>
      <c r="W542" s="110">
        <f t="shared" si="80"/>
        <v>1.0486543014910941</v>
      </c>
    </row>
    <row r="543" spans="1:23" x14ac:dyDescent="0.2">
      <c r="A543" s="31" t="s">
        <v>26</v>
      </c>
      <c r="B543" s="25" t="s">
        <v>263</v>
      </c>
      <c r="C543" s="53" t="s">
        <v>13764</v>
      </c>
      <c r="D543" s="25" t="s">
        <v>13763</v>
      </c>
      <c r="E543" s="97">
        <v>11574.916015625</v>
      </c>
      <c r="F543" s="27">
        <v>14109.7109375</v>
      </c>
      <c r="G543" s="27">
        <v>14253.48046875</v>
      </c>
      <c r="H543" s="27">
        <v>7710.3134765625</v>
      </c>
      <c r="I543" s="27">
        <v>7536.51318359375</v>
      </c>
      <c r="J543" s="27">
        <f t="shared" si="72"/>
        <v>12886.103192990877</v>
      </c>
      <c r="K543" s="28">
        <v>0.96554994583129883</v>
      </c>
      <c r="L543" s="28">
        <v>1.0004870891571045</v>
      </c>
      <c r="M543" s="27">
        <v>12743.291015625</v>
      </c>
      <c r="N543" s="27">
        <v>6188.5646846169002</v>
      </c>
      <c r="O543" s="66">
        <f t="shared" si="73"/>
        <v>11801.24090350673</v>
      </c>
      <c r="P543" s="66">
        <f t="shared" si="74"/>
        <v>11874.624527627369</v>
      </c>
      <c r="Q543" s="66">
        <f t="shared" si="75"/>
        <v>12087.81838252419</v>
      </c>
      <c r="R543" s="66">
        <f t="shared" si="76"/>
        <v>11900.318144894571</v>
      </c>
      <c r="S543" s="67">
        <f>E543/INDEX('CCG overall weighted population'!$F$4:$F$195,MATCH(A543,'CCG overall weighted population'!$A$4:$A$195,0))*INDEX('CCG overall weighted population'!$T$4:$T$195,MATCH(A543,'CCG overall weighted population'!$A$4:$A$195,0))</f>
        <v>0</v>
      </c>
      <c r="T543" s="66">
        <f t="shared" si="77"/>
        <v>14936.077302805821</v>
      </c>
      <c r="U543" s="66">
        <f t="shared" si="78"/>
        <v>14936.077302805821</v>
      </c>
      <c r="V543" s="81">
        <f t="shared" si="79"/>
        <v>11894.855160475277</v>
      </c>
      <c r="W543" s="110">
        <f t="shared" si="80"/>
        <v>1.0276407314246074</v>
      </c>
    </row>
    <row r="544" spans="1:23" x14ac:dyDescent="0.2">
      <c r="A544" s="31" t="s">
        <v>26</v>
      </c>
      <c r="B544" s="25" t="s">
        <v>263</v>
      </c>
      <c r="C544" s="53" t="s">
        <v>13762</v>
      </c>
      <c r="D544" s="25" t="s">
        <v>13761</v>
      </c>
      <c r="E544" s="97">
        <v>12094.33203125</v>
      </c>
      <c r="F544" s="27">
        <v>13076.5205078125</v>
      </c>
      <c r="G544" s="27">
        <v>13799.7314453125</v>
      </c>
      <c r="H544" s="27">
        <v>6664.13623046875</v>
      </c>
      <c r="I544" s="27">
        <v>6338.9619140625</v>
      </c>
      <c r="J544" s="27">
        <f t="shared" si="72"/>
        <v>11881.283819287306</v>
      </c>
      <c r="K544" s="28">
        <v>0.96554994583129883</v>
      </c>
      <c r="L544" s="28">
        <v>1.0004870891571045</v>
      </c>
      <c r="M544" s="27">
        <v>12677.8701171875</v>
      </c>
      <c r="N544" s="27">
        <v>6507.6182780659365</v>
      </c>
      <c r="O544" s="66">
        <f t="shared" si="73"/>
        <v>10958.453846250648</v>
      </c>
      <c r="P544" s="66">
        <f t="shared" si="74"/>
        <v>11026.596769911977</v>
      </c>
      <c r="Q544" s="66">
        <f t="shared" si="75"/>
        <v>12060.844933275343</v>
      </c>
      <c r="R544" s="66">
        <f t="shared" si="76"/>
        <v>11151.241903242044</v>
      </c>
      <c r="S544" s="67">
        <f>E544/INDEX('CCG overall weighted population'!$F$4:$F$195,MATCH(A544,'CCG overall weighted population'!$A$4:$A$195,0))*INDEX('CCG overall weighted population'!$T$4:$T$195,MATCH(A544,'CCG overall weighted population'!$A$4:$A$195,0))</f>
        <v>0</v>
      </c>
      <c r="T544" s="66">
        <f t="shared" si="77"/>
        <v>13995.91246731213</v>
      </c>
      <c r="U544" s="66">
        <f t="shared" si="78"/>
        <v>13995.91246731213</v>
      </c>
      <c r="V544" s="81">
        <f t="shared" si="79"/>
        <v>11146.12279129634</v>
      </c>
      <c r="W544" s="110">
        <f t="shared" si="80"/>
        <v>0.92159887478666669</v>
      </c>
    </row>
    <row r="545" spans="1:23" x14ac:dyDescent="0.2">
      <c r="A545" s="31" t="s">
        <v>26</v>
      </c>
      <c r="B545" s="25" t="s">
        <v>263</v>
      </c>
      <c r="C545" s="53" t="s">
        <v>13760</v>
      </c>
      <c r="D545" s="25" t="s">
        <v>1839</v>
      </c>
      <c r="E545" s="97">
        <v>9133.416015625</v>
      </c>
      <c r="F545" s="27">
        <v>10498.861328125</v>
      </c>
      <c r="G545" s="27">
        <v>10143.625</v>
      </c>
      <c r="H545" s="27">
        <v>8450.9658203125</v>
      </c>
      <c r="I545" s="27">
        <v>8449.3408203125</v>
      </c>
      <c r="J545" s="27">
        <f t="shared" si="72"/>
        <v>10083.804082251048</v>
      </c>
      <c r="K545" s="28">
        <v>0.96554994583129883</v>
      </c>
      <c r="L545" s="28">
        <v>1.0004870891571045</v>
      </c>
      <c r="M545" s="27">
        <v>9818.125</v>
      </c>
      <c r="N545" s="27">
        <v>7956.111527107133</v>
      </c>
      <c r="O545" s="66">
        <f t="shared" si="73"/>
        <v>9535.619577877047</v>
      </c>
      <c r="P545" s="66">
        <f t="shared" si="74"/>
        <v>9594.9148950883409</v>
      </c>
      <c r="Q545" s="66">
        <f t="shared" si="75"/>
        <v>9631.9236527107132</v>
      </c>
      <c r="R545" s="66">
        <f t="shared" si="76"/>
        <v>9599.3751026977206</v>
      </c>
      <c r="S545" s="67">
        <f>E545/INDEX('CCG overall weighted population'!$F$4:$F$195,MATCH(A545,'CCG overall weighted population'!$A$4:$A$195,0))*INDEX('CCG overall weighted population'!$T$4:$T$195,MATCH(A545,'CCG overall weighted population'!$A$4:$A$195,0))</f>
        <v>0</v>
      </c>
      <c r="T545" s="66">
        <f t="shared" si="77"/>
        <v>12048.166010925834</v>
      </c>
      <c r="U545" s="66">
        <f t="shared" si="78"/>
        <v>12048.166010925834</v>
      </c>
      <c r="V545" s="81">
        <f t="shared" si="79"/>
        <v>9594.9683939036822</v>
      </c>
      <c r="W545" s="110">
        <f t="shared" si="80"/>
        <v>1.0505344744495466</v>
      </c>
    </row>
    <row r="546" spans="1:23" x14ac:dyDescent="0.2">
      <c r="A546" s="31" t="s">
        <v>26</v>
      </c>
      <c r="B546" s="25" t="s">
        <v>263</v>
      </c>
      <c r="C546" s="53" t="s">
        <v>13759</v>
      </c>
      <c r="D546" s="25" t="s">
        <v>13758</v>
      </c>
      <c r="E546" s="97">
        <v>12410.33203125</v>
      </c>
      <c r="F546" s="27">
        <v>10083.466796875</v>
      </c>
      <c r="G546" s="27">
        <v>8660.5615234375</v>
      </c>
      <c r="H546" s="27">
        <v>7211.49609375</v>
      </c>
      <c r="I546" s="27">
        <v>13066.9169921875</v>
      </c>
      <c r="J546" s="27">
        <f t="shared" si="72"/>
        <v>9686.1158506397078</v>
      </c>
      <c r="K546" s="28">
        <v>0.96554994583129883</v>
      </c>
      <c r="L546" s="28">
        <v>1.0004870891571045</v>
      </c>
      <c r="M546" s="27">
        <v>10273.212890625</v>
      </c>
      <c r="N546" s="27">
        <v>7619.8435940092359</v>
      </c>
      <c r="O546" s="66">
        <f t="shared" si="73"/>
        <v>9157.3780163101565</v>
      </c>
      <c r="P546" s="66">
        <f t="shared" si="74"/>
        <v>9214.3213150508691</v>
      </c>
      <c r="Q546" s="66">
        <f t="shared" si="75"/>
        <v>10007.875960963423</v>
      </c>
      <c r="R546" s="66">
        <f t="shared" si="76"/>
        <v>9309.9586370672805</v>
      </c>
      <c r="S546" s="67">
        <f>E546/INDEX('CCG overall weighted population'!$F$4:$F$195,MATCH(A546,'CCG overall weighted population'!$A$4:$A$195,0))*INDEX('CCG overall weighted population'!$T$4:$T$195,MATCH(A546,'CCG overall weighted population'!$A$4:$A$195,0))</f>
        <v>0</v>
      </c>
      <c r="T546" s="66">
        <f t="shared" si="77"/>
        <v>11684.919696774508</v>
      </c>
      <c r="U546" s="66">
        <f t="shared" si="78"/>
        <v>11684.919696774508</v>
      </c>
      <c r="V546" s="81">
        <f t="shared" si="79"/>
        <v>9305.6847883886749</v>
      </c>
      <c r="W546" s="110">
        <f t="shared" si="80"/>
        <v>0.74983366802406037</v>
      </c>
    </row>
    <row r="547" spans="1:23" x14ac:dyDescent="0.2">
      <c r="A547" s="31" t="s">
        <v>26</v>
      </c>
      <c r="B547" s="25" t="s">
        <v>263</v>
      </c>
      <c r="C547" s="53" t="s">
        <v>13757</v>
      </c>
      <c r="D547" s="25" t="s">
        <v>13756</v>
      </c>
      <c r="E547" s="97">
        <v>11070.25</v>
      </c>
      <c r="F547" s="27">
        <v>12110.8583984375</v>
      </c>
      <c r="G547" s="27">
        <v>11863.1416015625</v>
      </c>
      <c r="H547" s="27">
        <v>11336.060546875</v>
      </c>
      <c r="I547" s="27">
        <v>9154.6162109375</v>
      </c>
      <c r="J547" s="27">
        <f t="shared" si="72"/>
        <v>11855.703234332314</v>
      </c>
      <c r="K547" s="28">
        <v>0.96554994583129883</v>
      </c>
      <c r="L547" s="28">
        <v>1.0004870891571045</v>
      </c>
      <c r="M547" s="27">
        <v>11688.037109375</v>
      </c>
      <c r="N547" s="27">
        <v>9650.0845072271786</v>
      </c>
      <c r="O547" s="66">
        <f t="shared" si="73"/>
        <v>11239.782222096273</v>
      </c>
      <c r="P547" s="66">
        <f t="shared" si="74"/>
        <v>11309.674529229758</v>
      </c>
      <c r="Q547" s="66">
        <f t="shared" si="75"/>
        <v>11484.241849160218</v>
      </c>
      <c r="R547" s="66">
        <f t="shared" si="76"/>
        <v>11330.712968202708</v>
      </c>
      <c r="S547" s="67">
        <f>E547/INDEX('CCG overall weighted population'!$F$4:$F$195,MATCH(A547,'CCG overall weighted population'!$A$4:$A$195,0))*INDEX('CCG overall weighted population'!$T$4:$T$195,MATCH(A547,'CCG overall weighted population'!$A$4:$A$195,0))</f>
        <v>0</v>
      </c>
      <c r="T547" s="66">
        <f t="shared" si="77"/>
        <v>14221.166419957033</v>
      </c>
      <c r="U547" s="66">
        <f t="shared" si="78"/>
        <v>14221.166419957033</v>
      </c>
      <c r="V547" s="81">
        <f t="shared" si="79"/>
        <v>11325.511467902372</v>
      </c>
      <c r="W547" s="110">
        <f t="shared" si="80"/>
        <v>1.0230583291165396</v>
      </c>
    </row>
    <row r="548" spans="1:23" x14ac:dyDescent="0.2">
      <c r="A548" s="31" t="s">
        <v>26</v>
      </c>
      <c r="B548" s="25" t="s">
        <v>263</v>
      </c>
      <c r="C548" s="53" t="s">
        <v>13755</v>
      </c>
      <c r="D548" s="25" t="s">
        <v>13754</v>
      </c>
      <c r="E548" s="97">
        <v>4730.0830078125</v>
      </c>
      <c r="F548" s="27">
        <v>5729.8955078125</v>
      </c>
      <c r="G548" s="27">
        <v>4970.732421875</v>
      </c>
      <c r="H548" s="27">
        <v>3618.4013671875</v>
      </c>
      <c r="I548" s="27">
        <v>3911.61669921875</v>
      </c>
      <c r="J548" s="27">
        <f t="shared" si="72"/>
        <v>5289.0340401017347</v>
      </c>
      <c r="K548" s="28">
        <v>0.96554994583129883</v>
      </c>
      <c r="L548" s="28">
        <v>1.0004870891571045</v>
      </c>
      <c r="M548" s="27">
        <v>4942.99853515625</v>
      </c>
      <c r="N548" s="27">
        <v>2586.439383038914</v>
      </c>
      <c r="O548" s="66">
        <f t="shared" si="73"/>
        <v>4848.2378928429216</v>
      </c>
      <c r="P548" s="66">
        <f t="shared" si="74"/>
        <v>4878.3856773076986</v>
      </c>
      <c r="Q548" s="66">
        <f t="shared" si="75"/>
        <v>4707.3426199445166</v>
      </c>
      <c r="R548" s="66">
        <f t="shared" si="76"/>
        <v>4857.7719740927132</v>
      </c>
      <c r="S548" s="67">
        <f>E548/INDEX('CCG overall weighted population'!$F$4:$F$195,MATCH(A548,'CCG overall weighted population'!$A$4:$A$195,0))*INDEX('CCG overall weighted population'!$T$4:$T$195,MATCH(A548,'CCG overall weighted population'!$A$4:$A$195,0))</f>
        <v>0</v>
      </c>
      <c r="T548" s="66">
        <f t="shared" si="77"/>
        <v>6096.9847058736095</v>
      </c>
      <c r="U548" s="66">
        <f t="shared" si="78"/>
        <v>6096.9847058736095</v>
      </c>
      <c r="V548" s="81">
        <f t="shared" si="79"/>
        <v>4855.5419553416323</v>
      </c>
      <c r="W548" s="110">
        <f t="shared" si="80"/>
        <v>1.0265236249177692</v>
      </c>
    </row>
    <row r="549" spans="1:23" x14ac:dyDescent="0.2">
      <c r="A549" s="31" t="s">
        <v>26</v>
      </c>
      <c r="B549" s="25" t="s">
        <v>263</v>
      </c>
      <c r="C549" s="53" t="s">
        <v>13753</v>
      </c>
      <c r="D549" s="25" t="s">
        <v>13752</v>
      </c>
      <c r="E549" s="97">
        <v>7767.8330078125</v>
      </c>
      <c r="F549" s="27">
        <v>8183.23583984375</v>
      </c>
      <c r="G549" s="27">
        <v>7980.85009765625</v>
      </c>
      <c r="H549" s="27">
        <v>6311.34619140625</v>
      </c>
      <c r="I549" s="27">
        <v>6333.3818359375</v>
      </c>
      <c r="J549" s="27">
        <f t="shared" si="72"/>
        <v>7812.6759194334318</v>
      </c>
      <c r="K549" s="28">
        <v>0.96554994583129883</v>
      </c>
      <c r="L549" s="28">
        <v>1.0004870891571045</v>
      </c>
      <c r="M549" s="27">
        <v>8406.4228515625</v>
      </c>
      <c r="N549" s="27">
        <v>6718.0232264385704</v>
      </c>
      <c r="O549" s="66">
        <f t="shared" si="73"/>
        <v>7441.4575145625586</v>
      </c>
      <c r="P549" s="66">
        <f t="shared" si="74"/>
        <v>7487.7307095276819</v>
      </c>
      <c r="Q549" s="66">
        <f t="shared" si="75"/>
        <v>8237.582889050107</v>
      </c>
      <c r="R549" s="66">
        <f t="shared" si="76"/>
        <v>7578.1011140449755</v>
      </c>
      <c r="S549" s="67">
        <f>E549/INDEX('CCG overall weighted population'!$F$4:$F$195,MATCH(A549,'CCG overall weighted population'!$A$4:$A$195,0))*INDEX('CCG overall weighted population'!$T$4:$T$195,MATCH(A549,'CCG overall weighted population'!$A$4:$A$195,0))</f>
        <v>0</v>
      </c>
      <c r="T549" s="66">
        <f t="shared" si="77"/>
        <v>9511.267066117367</v>
      </c>
      <c r="U549" s="66">
        <f t="shared" si="78"/>
        <v>9511.267066117367</v>
      </c>
      <c r="V549" s="81">
        <f t="shared" si="79"/>
        <v>7574.6222954277082</v>
      </c>
      <c r="W549" s="110">
        <f t="shared" si="80"/>
        <v>0.97512681951446822</v>
      </c>
    </row>
    <row r="550" spans="1:23" x14ac:dyDescent="0.2">
      <c r="A550" s="31" t="s">
        <v>26</v>
      </c>
      <c r="B550" s="25" t="s">
        <v>263</v>
      </c>
      <c r="C550" s="53" t="s">
        <v>13751</v>
      </c>
      <c r="D550" s="25" t="s">
        <v>13750</v>
      </c>
      <c r="E550" s="97">
        <v>5585.6669921875</v>
      </c>
      <c r="F550" s="27">
        <v>5370.28369140625</v>
      </c>
      <c r="G550" s="27">
        <v>4077.1171875</v>
      </c>
      <c r="H550" s="27">
        <v>6461.3876953125</v>
      </c>
      <c r="I550" s="27">
        <v>5923.07861328125</v>
      </c>
      <c r="J550" s="27">
        <f t="shared" si="72"/>
        <v>5473.8794554352362</v>
      </c>
      <c r="K550" s="28">
        <v>0.96554994583129883</v>
      </c>
      <c r="L550" s="28">
        <v>1.0004870891571045</v>
      </c>
      <c r="M550" s="27">
        <v>4985.7353515625</v>
      </c>
      <c r="N550" s="27">
        <v>4762.0703057632991</v>
      </c>
      <c r="O550" s="66">
        <f t="shared" si="73"/>
        <v>5219.1162203493686</v>
      </c>
      <c r="P550" s="66">
        <f t="shared" si="74"/>
        <v>5251.5702365064526</v>
      </c>
      <c r="Q550" s="66">
        <f t="shared" si="75"/>
        <v>4963.3688469825802</v>
      </c>
      <c r="R550" s="66">
        <f t="shared" si="76"/>
        <v>5216.8368892348526</v>
      </c>
      <c r="S550" s="67">
        <f>E550/INDEX('CCG overall weighted population'!$F$4:$F$195,MATCH(A550,'CCG overall weighted population'!$A$4:$A$195,0))*INDEX('CCG overall weighted population'!$T$4:$T$195,MATCH(A550,'CCG overall weighted population'!$A$4:$A$195,0))</f>
        <v>0</v>
      </c>
      <c r="T550" s="66">
        <f t="shared" si="77"/>
        <v>6547.6467187702337</v>
      </c>
      <c r="U550" s="66">
        <f t="shared" si="78"/>
        <v>6547.6467187702337</v>
      </c>
      <c r="V550" s="81">
        <f t="shared" si="79"/>
        <v>5214.4420374084666</v>
      </c>
      <c r="W550" s="110">
        <f t="shared" si="80"/>
        <v>0.93353972671513463</v>
      </c>
    </row>
    <row r="551" spans="1:23" x14ac:dyDescent="0.2">
      <c r="A551" s="31" t="s">
        <v>26</v>
      </c>
      <c r="B551" s="25" t="s">
        <v>263</v>
      </c>
      <c r="C551" s="53" t="s">
        <v>13749</v>
      </c>
      <c r="D551" s="25" t="s">
        <v>13748</v>
      </c>
      <c r="E551" s="97">
        <v>7.0833334922790527</v>
      </c>
      <c r="F551" s="27">
        <v>3.9964118003845215</v>
      </c>
      <c r="G551" s="27">
        <v>1.3944393396377563</v>
      </c>
      <c r="H551" s="27">
        <v>6.2604928016662598</v>
      </c>
      <c r="I551" s="27">
        <v>4.5113396644592285</v>
      </c>
      <c r="J551" s="27">
        <f t="shared" si="72"/>
        <v>4.1902619300932784</v>
      </c>
      <c r="K551" s="28">
        <v>0.96554994583129883</v>
      </c>
      <c r="L551" s="28">
        <v>1.0004870891571045</v>
      </c>
      <c r="M551" s="27">
        <v>3.9286541938781738</v>
      </c>
      <c r="N551" s="27">
        <v>7.3184159542410381</v>
      </c>
      <c r="O551" s="66">
        <f t="shared" si="73"/>
        <v>4.3500639118658544</v>
      </c>
      <c r="P551" s="66">
        <f t="shared" si="74"/>
        <v>4.3771139024235648</v>
      </c>
      <c r="Q551" s="66">
        <f t="shared" si="75"/>
        <v>4.2676303699144604</v>
      </c>
      <c r="R551" s="66">
        <f t="shared" si="76"/>
        <v>4.3639192070008859</v>
      </c>
      <c r="S551" s="67">
        <f>E551/INDEX('CCG overall weighted population'!$F$4:$F$195,MATCH(A551,'CCG overall weighted population'!$A$4:$A$195,0))*INDEX('CCG overall weighted population'!$T$4:$T$195,MATCH(A551,'CCG overall weighted population'!$A$4:$A$195,0))</f>
        <v>0</v>
      </c>
      <c r="T551" s="66">
        <f t="shared" si="77"/>
        <v>5.4771505959214641</v>
      </c>
      <c r="U551" s="66">
        <f t="shared" si="78"/>
        <v>5.4771505959214641</v>
      </c>
      <c r="V551" s="81">
        <f t="shared" si="79"/>
        <v>4.3619158973124703</v>
      </c>
      <c r="W551" s="110">
        <f t="shared" si="80"/>
        <v>0.61579987756711285</v>
      </c>
    </row>
    <row r="552" spans="1:23" x14ac:dyDescent="0.2">
      <c r="A552" s="31" t="s">
        <v>26</v>
      </c>
      <c r="B552" s="25" t="s">
        <v>263</v>
      </c>
      <c r="C552" s="53" t="s">
        <v>13747</v>
      </c>
      <c r="D552" s="25" t="s">
        <v>13746</v>
      </c>
      <c r="E552" s="97">
        <v>132.5</v>
      </c>
      <c r="F552" s="27">
        <v>97.381072998046875</v>
      </c>
      <c r="G552" s="27">
        <v>49.536941528320313</v>
      </c>
      <c r="H552" s="27">
        <v>123.24598693847656</v>
      </c>
      <c r="I552" s="27">
        <v>0</v>
      </c>
      <c r="J552" s="27">
        <f t="shared" si="72"/>
        <v>94.131444560287107</v>
      </c>
      <c r="K552" s="28">
        <v>0.96554994583129883</v>
      </c>
      <c r="L552" s="28">
        <v>1.0004870891571045</v>
      </c>
      <c r="M552" s="27">
        <v>99.85626220703125</v>
      </c>
      <c r="N552" s="27">
        <v>83.407231071075174</v>
      </c>
      <c r="O552" s="66">
        <f t="shared" si="73"/>
        <v>89.896901308551037</v>
      </c>
      <c r="P552" s="66">
        <f t="shared" si="74"/>
        <v>90.455906964750852</v>
      </c>
      <c r="Q552" s="66">
        <f t="shared" si="75"/>
        <v>98.211359093435647</v>
      </c>
      <c r="R552" s="66">
        <f t="shared" si="76"/>
        <v>91.39057564375652</v>
      </c>
      <c r="S552" s="67">
        <f>E552/INDEX('CCG overall weighted population'!$F$4:$F$195,MATCH(A552,'CCG overall weighted population'!$A$4:$A$195,0))*INDEX('CCG overall weighted population'!$T$4:$T$195,MATCH(A552,'CCG overall weighted population'!$A$4:$A$195,0))</f>
        <v>0</v>
      </c>
      <c r="T552" s="66">
        <f t="shared" si="77"/>
        <v>114.7042193278408</v>
      </c>
      <c r="U552" s="66">
        <f t="shared" si="78"/>
        <v>114.7042193278408</v>
      </c>
      <c r="V552" s="81">
        <f t="shared" si="79"/>
        <v>91.348621698934792</v>
      </c>
      <c r="W552" s="110">
        <f t="shared" si="80"/>
        <v>0.6894235599919607</v>
      </c>
    </row>
    <row r="553" spans="1:23" x14ac:dyDescent="0.2">
      <c r="A553" s="31" t="s">
        <v>27</v>
      </c>
      <c r="B553" s="25" t="s">
        <v>284</v>
      </c>
      <c r="C553" s="53" t="s">
        <v>13745</v>
      </c>
      <c r="D553" s="25" t="s">
        <v>13744</v>
      </c>
      <c r="E553" s="97">
        <v>6305.75</v>
      </c>
      <c r="F553" s="27">
        <v>7020.42431640625</v>
      </c>
      <c r="G553" s="27">
        <v>6130.73291015625</v>
      </c>
      <c r="H553" s="27">
        <v>5627.32275390625</v>
      </c>
      <c r="I553" s="27">
        <v>5738.455078125</v>
      </c>
      <c r="J553" s="27">
        <f t="shared" si="72"/>
        <v>6701.1890389633882</v>
      </c>
      <c r="K553" s="28">
        <v>0.96405357122421265</v>
      </c>
      <c r="L553" s="28">
        <v>0.99950432777404785</v>
      </c>
      <c r="M553" s="27">
        <v>6633.44189453125</v>
      </c>
      <c r="N553" s="27">
        <v>6703.9747835533171</v>
      </c>
      <c r="O553" s="66">
        <f t="shared" si="73"/>
        <v>6457.3714581742279</v>
      </c>
      <c r="P553" s="66">
        <f t="shared" si="74"/>
        <v>6497.5253134991526</v>
      </c>
      <c r="Q553" s="66">
        <f t="shared" si="75"/>
        <v>6640.495183433457</v>
      </c>
      <c r="R553" s="66">
        <f t="shared" si="76"/>
        <v>6514.7557028113188</v>
      </c>
      <c r="S553" s="67">
        <f>E553/INDEX('CCG overall weighted population'!$F$4:$F$195,MATCH(A553,'CCG overall weighted population'!$A$4:$A$195,0))*INDEX('CCG overall weighted population'!$T$4:$T$195,MATCH(A553,'CCG overall weighted population'!$A$4:$A$195,0))</f>
        <v>0</v>
      </c>
      <c r="T553" s="66">
        <f t="shared" si="77"/>
        <v>8176.6633128064987</v>
      </c>
      <c r="U553" s="66">
        <f t="shared" si="78"/>
        <v>8176.6633128064987</v>
      </c>
      <c r="V553" s="81">
        <f t="shared" si="79"/>
        <v>6511.7650257162513</v>
      </c>
      <c r="W553" s="110">
        <f t="shared" si="80"/>
        <v>1.03267097898208</v>
      </c>
    </row>
    <row r="554" spans="1:23" x14ac:dyDescent="0.2">
      <c r="A554" s="31" t="s">
        <v>27</v>
      </c>
      <c r="B554" s="25" t="s">
        <v>284</v>
      </c>
      <c r="C554" s="53" t="s">
        <v>13743</v>
      </c>
      <c r="D554" s="25" t="s">
        <v>13742</v>
      </c>
      <c r="E554" s="97">
        <v>1642.833251953125</v>
      </c>
      <c r="F554" s="27">
        <v>1985.0126953125</v>
      </c>
      <c r="G554" s="27">
        <v>1903.341796875</v>
      </c>
      <c r="H554" s="27">
        <v>2410.36572265625</v>
      </c>
      <c r="I554" s="27">
        <v>2083.46044921875</v>
      </c>
      <c r="J554" s="27">
        <f t="shared" si="72"/>
        <v>2047.6173104740944</v>
      </c>
      <c r="K554" s="28">
        <v>0.96405357122421265</v>
      </c>
      <c r="L554" s="28">
        <v>0.99950432777404785</v>
      </c>
      <c r="M554" s="27">
        <v>2081.22998046875</v>
      </c>
      <c r="N554" s="27">
        <v>3059.3128986941538</v>
      </c>
      <c r="O554" s="66">
        <f t="shared" si="73"/>
        <v>2070.5188474985539</v>
      </c>
      <c r="P554" s="66">
        <f t="shared" si="74"/>
        <v>2083.3939492003065</v>
      </c>
      <c r="Q554" s="66">
        <f t="shared" si="75"/>
        <v>2179.0382722912905</v>
      </c>
      <c r="R554" s="66">
        <f t="shared" si="76"/>
        <v>2094.9207759583746</v>
      </c>
      <c r="S554" s="67">
        <f>E554/INDEX('CCG overall weighted population'!$F$4:$F$195,MATCH(A554,'CCG overall weighted population'!$A$4:$A$195,0))*INDEX('CCG overall weighted population'!$T$4:$T$195,MATCH(A554,'CCG overall weighted population'!$A$4:$A$195,0))</f>
        <v>0</v>
      </c>
      <c r="T554" s="66">
        <f t="shared" si="77"/>
        <v>2629.3329532868088</v>
      </c>
      <c r="U554" s="66">
        <f t="shared" si="78"/>
        <v>2629.3329532868088</v>
      </c>
      <c r="V554" s="81">
        <f t="shared" si="79"/>
        <v>2093.9590773365926</v>
      </c>
      <c r="W554" s="110">
        <f t="shared" si="80"/>
        <v>1.2746023218407194</v>
      </c>
    </row>
    <row r="555" spans="1:23" x14ac:dyDescent="0.2">
      <c r="A555" s="31" t="s">
        <v>27</v>
      </c>
      <c r="B555" s="25" t="s">
        <v>284</v>
      </c>
      <c r="C555" s="53" t="s">
        <v>13741</v>
      </c>
      <c r="D555" s="25" t="s">
        <v>13740</v>
      </c>
      <c r="E555" s="97">
        <v>12355.666015625</v>
      </c>
      <c r="F555" s="27">
        <v>14254.349609375</v>
      </c>
      <c r="G555" s="27">
        <v>14613.88671875</v>
      </c>
      <c r="H555" s="27">
        <v>9290.0634765625</v>
      </c>
      <c r="I555" s="27">
        <v>9904.0888671875</v>
      </c>
      <c r="J555" s="27">
        <f t="shared" si="72"/>
        <v>13352.249382281852</v>
      </c>
      <c r="K555" s="28">
        <v>0.96405357122421265</v>
      </c>
      <c r="L555" s="28">
        <v>0.99950432777404785</v>
      </c>
      <c r="M555" s="27">
        <v>13255.630859375</v>
      </c>
      <c r="N555" s="27">
        <v>12112.349448106594</v>
      </c>
      <c r="O555" s="66">
        <f t="shared" si="73"/>
        <v>12746.429520585958</v>
      </c>
      <c r="P555" s="66">
        <f t="shared" si="74"/>
        <v>12825.690608506038</v>
      </c>
      <c r="Q555" s="66">
        <f t="shared" si="75"/>
        <v>13141.30271824816</v>
      </c>
      <c r="R555" s="66">
        <f t="shared" si="76"/>
        <v>12863.727430704937</v>
      </c>
      <c r="S555" s="67">
        <f>E555/INDEX('CCG overall weighted population'!$F$4:$F$195,MATCH(A555,'CCG overall weighted population'!$A$4:$A$195,0))*INDEX('CCG overall weighted population'!$T$4:$T$195,MATCH(A555,'CCG overall weighted population'!$A$4:$A$195,0))</f>
        <v>0</v>
      </c>
      <c r="T555" s="66">
        <f t="shared" si="77"/>
        <v>16145.2513258783</v>
      </c>
      <c r="U555" s="66">
        <f t="shared" si="78"/>
        <v>16145.2513258783</v>
      </c>
      <c r="V555" s="81">
        <f t="shared" si="79"/>
        <v>12857.822181645852</v>
      </c>
      <c r="W555" s="110">
        <f t="shared" si="80"/>
        <v>1.0406417723970383</v>
      </c>
    </row>
    <row r="556" spans="1:23" x14ac:dyDescent="0.2">
      <c r="A556" s="31" t="s">
        <v>27</v>
      </c>
      <c r="B556" s="25" t="s">
        <v>284</v>
      </c>
      <c r="C556" s="53" t="s">
        <v>13739</v>
      </c>
      <c r="D556" s="25" t="s">
        <v>13738</v>
      </c>
      <c r="E556" s="97">
        <v>9510.916015625</v>
      </c>
      <c r="F556" s="27">
        <v>11654.7265625</v>
      </c>
      <c r="G556" s="27">
        <v>11453.505859375</v>
      </c>
      <c r="H556" s="27">
        <v>11089.6474609375</v>
      </c>
      <c r="I556" s="27">
        <v>9814.8720703125</v>
      </c>
      <c r="J556" s="27">
        <f t="shared" si="72"/>
        <v>11480.490639032709</v>
      </c>
      <c r="K556" s="28">
        <v>0.96405357122421265</v>
      </c>
      <c r="L556" s="28">
        <v>0.99950432777404785</v>
      </c>
      <c r="M556" s="27">
        <v>10968.63671875</v>
      </c>
      <c r="N556" s="27">
        <v>13015.880751547857</v>
      </c>
      <c r="O556" s="66">
        <f t="shared" si="73"/>
        <v>11210.268457737458</v>
      </c>
      <c r="P556" s="66">
        <f t="shared" si="74"/>
        <v>11279.977239510536</v>
      </c>
      <c r="Q556" s="66">
        <f t="shared" si="75"/>
        <v>11173.361122029786</v>
      </c>
      <c r="R556" s="66">
        <f t="shared" si="76"/>
        <v>11267.128118139794</v>
      </c>
      <c r="S556" s="67">
        <f>E556/INDEX('CCG overall weighted population'!$F$4:$F$195,MATCH(A556,'CCG overall weighted population'!$A$4:$A$195,0))*INDEX('CCG overall weighted population'!$T$4:$T$195,MATCH(A556,'CCG overall weighted population'!$A$4:$A$195,0))</f>
        <v>0</v>
      </c>
      <c r="T556" s="66">
        <f t="shared" si="77"/>
        <v>14141.36113876508</v>
      </c>
      <c r="U556" s="66">
        <f t="shared" si="78"/>
        <v>14141.36113876508</v>
      </c>
      <c r="V556" s="81">
        <f t="shared" si="79"/>
        <v>11261.955807230946</v>
      </c>
      <c r="W556" s="110">
        <f t="shared" si="80"/>
        <v>1.184108427487873</v>
      </c>
    </row>
    <row r="557" spans="1:23" x14ac:dyDescent="0.2">
      <c r="A557" s="31" t="s">
        <v>27</v>
      </c>
      <c r="B557" s="25" t="s">
        <v>284</v>
      </c>
      <c r="C557" s="53" t="s">
        <v>13737</v>
      </c>
      <c r="D557" s="25" t="s">
        <v>13736</v>
      </c>
      <c r="E557" s="97">
        <v>6167.1669921875</v>
      </c>
      <c r="F557" s="27">
        <v>6887.2265625</v>
      </c>
      <c r="G557" s="27">
        <v>6636.130859375</v>
      </c>
      <c r="H557" s="27">
        <v>6866.16943359375</v>
      </c>
      <c r="I557" s="27">
        <v>6883.6005859375</v>
      </c>
      <c r="J557" s="27">
        <f t="shared" si="72"/>
        <v>6867.8150335624714</v>
      </c>
      <c r="K557" s="28">
        <v>0.96405357122421265</v>
      </c>
      <c r="L557" s="28">
        <v>0.99950432777404785</v>
      </c>
      <c r="M557" s="27">
        <v>6872.68359375</v>
      </c>
      <c r="N557" s="27">
        <v>9839.9958355590552</v>
      </c>
      <c r="O557" s="66">
        <f t="shared" si="73"/>
        <v>6904.0519173758266</v>
      </c>
      <c r="P557" s="66">
        <f t="shared" si="74"/>
        <v>6946.983364581818</v>
      </c>
      <c r="Q557" s="66">
        <f t="shared" si="75"/>
        <v>7169.4148179309059</v>
      </c>
      <c r="R557" s="66">
        <f t="shared" si="76"/>
        <v>6973.7902752843092</v>
      </c>
      <c r="S557" s="67">
        <f>E557/INDEX('CCG overall weighted population'!$F$4:$F$195,MATCH(A557,'CCG overall weighted population'!$A$4:$A$195,0))*INDEX('CCG overall weighted population'!$T$4:$T$195,MATCH(A557,'CCG overall weighted population'!$A$4:$A$195,0))</f>
        <v>0</v>
      </c>
      <c r="T557" s="66">
        <f t="shared" si="77"/>
        <v>8752.7971418048783</v>
      </c>
      <c r="U557" s="66">
        <f t="shared" si="78"/>
        <v>8752.7971418048783</v>
      </c>
      <c r="V557" s="81">
        <f t="shared" si="79"/>
        <v>6970.5888728383052</v>
      </c>
      <c r="W557" s="110">
        <f t="shared" si="80"/>
        <v>1.1302740596563334</v>
      </c>
    </row>
    <row r="558" spans="1:23" x14ac:dyDescent="0.2">
      <c r="A558" s="31" t="s">
        <v>27</v>
      </c>
      <c r="B558" s="25" t="s">
        <v>284</v>
      </c>
      <c r="C558" s="53" t="s">
        <v>13735</v>
      </c>
      <c r="D558" s="25" t="s">
        <v>13734</v>
      </c>
      <c r="E558" s="97">
        <v>12750.75</v>
      </c>
      <c r="F558" s="27">
        <v>14444.205078125</v>
      </c>
      <c r="G558" s="27">
        <v>13603.603515625</v>
      </c>
      <c r="H558" s="27">
        <v>16397.18359375</v>
      </c>
      <c r="I558" s="27">
        <v>16263.3154296875</v>
      </c>
      <c r="J558" s="27">
        <f t="shared" si="72"/>
        <v>14758.739993551455</v>
      </c>
      <c r="K558" s="28">
        <v>0.96405357122421265</v>
      </c>
      <c r="L558" s="28">
        <v>0.99950432777404785</v>
      </c>
      <c r="M558" s="27">
        <v>14286.3388671875</v>
      </c>
      <c r="N558" s="27">
        <v>20646.411237490298</v>
      </c>
      <c r="O558" s="66">
        <f t="shared" si="73"/>
        <v>14788.485169882693</v>
      </c>
      <c r="P558" s="66">
        <f t="shared" si="74"/>
        <v>14880.444366876785</v>
      </c>
      <c r="Q558" s="66">
        <f t="shared" si="75"/>
        <v>14922.346104217781</v>
      </c>
      <c r="R558" s="66">
        <f t="shared" si="76"/>
        <v>14885.494264785857</v>
      </c>
      <c r="S558" s="67">
        <f>E558/INDEX('CCG overall weighted population'!$F$4:$F$195,MATCH(A558,'CCG overall weighted population'!$A$4:$A$195,0))*INDEX('CCG overall weighted population'!$T$4:$T$195,MATCH(A558,'CCG overall weighted population'!$A$4:$A$195,0))</f>
        <v>0</v>
      </c>
      <c r="T558" s="66">
        <f t="shared" si="77"/>
        <v>18682.768840486657</v>
      </c>
      <c r="U558" s="66">
        <f t="shared" si="78"/>
        <v>18682.768840486657</v>
      </c>
      <c r="V558" s="81">
        <f t="shared" si="79"/>
        <v>14878.660899303364</v>
      </c>
      <c r="W558" s="110">
        <f t="shared" si="80"/>
        <v>1.1668851557205155</v>
      </c>
    </row>
    <row r="559" spans="1:23" x14ac:dyDescent="0.2">
      <c r="A559" s="31" t="s">
        <v>27</v>
      </c>
      <c r="B559" s="25" t="s">
        <v>284</v>
      </c>
      <c r="C559" s="53" t="s">
        <v>13733</v>
      </c>
      <c r="D559" s="25" t="s">
        <v>13732</v>
      </c>
      <c r="E559" s="97">
        <v>12238.416015625</v>
      </c>
      <c r="F559" s="27">
        <v>15086.3603515625</v>
      </c>
      <c r="G559" s="27">
        <v>14980.681640625</v>
      </c>
      <c r="H559" s="27">
        <v>16542.345703125</v>
      </c>
      <c r="I559" s="27">
        <v>14398.5498046875</v>
      </c>
      <c r="J559" s="27">
        <f t="shared" si="72"/>
        <v>15269.114902935358</v>
      </c>
      <c r="K559" s="28">
        <v>0.96405357122421265</v>
      </c>
      <c r="L559" s="28">
        <v>0.99950432777404785</v>
      </c>
      <c r="M559" s="27">
        <v>14887.421875</v>
      </c>
      <c r="N559" s="27">
        <v>19936.333861875784</v>
      </c>
      <c r="O559" s="66">
        <f t="shared" si="73"/>
        <v>15162.670220434931</v>
      </c>
      <c r="P559" s="66">
        <f t="shared" si="74"/>
        <v>15256.956211308227</v>
      </c>
      <c r="Q559" s="66">
        <f t="shared" si="75"/>
        <v>15392.313073687579</v>
      </c>
      <c r="R559" s="66">
        <f t="shared" si="76"/>
        <v>15273.269099023246</v>
      </c>
      <c r="S559" s="67">
        <f>E559/INDEX('CCG overall weighted population'!$F$4:$F$195,MATCH(A559,'CCG overall weighted population'!$A$4:$A$195,0))*INDEX('CCG overall weighted population'!$T$4:$T$195,MATCH(A559,'CCG overall weighted population'!$A$4:$A$195,0))</f>
        <v>0</v>
      </c>
      <c r="T559" s="66">
        <f t="shared" si="77"/>
        <v>19169.46464388727</v>
      </c>
      <c r="U559" s="66">
        <f t="shared" si="78"/>
        <v>19169.46464388727</v>
      </c>
      <c r="V559" s="81">
        <f t="shared" si="79"/>
        <v>15266.257720831192</v>
      </c>
      <c r="W559" s="110">
        <f t="shared" si="80"/>
        <v>1.2474047050974975</v>
      </c>
    </row>
    <row r="560" spans="1:23" x14ac:dyDescent="0.2">
      <c r="A560" s="31" t="s">
        <v>27</v>
      </c>
      <c r="B560" s="25" t="s">
        <v>284</v>
      </c>
      <c r="C560" s="53" t="s">
        <v>13731</v>
      </c>
      <c r="D560" s="25" t="s">
        <v>13730</v>
      </c>
      <c r="E560" s="97">
        <v>8937</v>
      </c>
      <c r="F560" s="27">
        <v>10884.98046875</v>
      </c>
      <c r="G560" s="27">
        <v>10592.9755859375</v>
      </c>
      <c r="H560" s="27">
        <v>11819.9970703125</v>
      </c>
      <c r="I560" s="27">
        <v>11986.7900390625</v>
      </c>
      <c r="J560" s="27">
        <f t="shared" si="72"/>
        <v>11052.271211751487</v>
      </c>
      <c r="K560" s="28">
        <v>0.96405357122421265</v>
      </c>
      <c r="L560" s="28">
        <v>0.99950432777404785</v>
      </c>
      <c r="M560" s="27">
        <v>10663.302734375</v>
      </c>
      <c r="N560" s="27">
        <v>15593.344852120974</v>
      </c>
      <c r="O560" s="66">
        <f t="shared" si="73"/>
        <v>11087.266982149724</v>
      </c>
      <c r="P560" s="66">
        <f t="shared" si="74"/>
        <v>11156.210904182657</v>
      </c>
      <c r="Q560" s="66">
        <f t="shared" si="75"/>
        <v>11156.306946149598</v>
      </c>
      <c r="R560" s="66">
        <f t="shared" si="76"/>
        <v>11156.222478932508</v>
      </c>
      <c r="S560" s="67">
        <f>E560/INDEX('CCG overall weighted population'!$F$4:$F$195,MATCH(A560,'CCG overall weighted population'!$A$4:$A$195,0))*INDEX('CCG overall weighted population'!$T$4:$T$195,MATCH(A560,'CCG overall weighted population'!$A$4:$A$195,0))</f>
        <v>0</v>
      </c>
      <c r="T560" s="66">
        <f t="shared" si="77"/>
        <v>14002.163582838581</v>
      </c>
      <c r="U560" s="66">
        <f t="shared" si="78"/>
        <v>14002.163582838581</v>
      </c>
      <c r="V560" s="81">
        <f t="shared" si="79"/>
        <v>11151.101080593529</v>
      </c>
      <c r="W560" s="110">
        <f t="shared" si="80"/>
        <v>1.247745449322315</v>
      </c>
    </row>
    <row r="561" spans="1:23" x14ac:dyDescent="0.2">
      <c r="A561" s="31" t="s">
        <v>27</v>
      </c>
      <c r="B561" s="25" t="s">
        <v>284</v>
      </c>
      <c r="C561" s="53" t="s">
        <v>13729</v>
      </c>
      <c r="D561" s="25" t="s">
        <v>13728</v>
      </c>
      <c r="E561" s="97">
        <v>9918.25</v>
      </c>
      <c r="F561" s="27">
        <v>12424.146484375</v>
      </c>
      <c r="G561" s="27">
        <v>13934.7509765625</v>
      </c>
      <c r="H561" s="27">
        <v>11309.0556640625</v>
      </c>
      <c r="I561" s="27">
        <v>10375.849609375</v>
      </c>
      <c r="J561" s="27">
        <f t="shared" si="72"/>
        <v>12268.598618421904</v>
      </c>
      <c r="K561" s="28">
        <v>0.96405357122421265</v>
      </c>
      <c r="L561" s="28">
        <v>0.99950432777404785</v>
      </c>
      <c r="M561" s="27">
        <v>12354.8271484375</v>
      </c>
      <c r="N561" s="27">
        <v>13119.760100640604</v>
      </c>
      <c r="O561" s="66">
        <f t="shared" si="73"/>
        <v>11903.739559492084</v>
      </c>
      <c r="P561" s="66">
        <f t="shared" si="74"/>
        <v>11977.760550725656</v>
      </c>
      <c r="Q561" s="66">
        <f t="shared" si="75"/>
        <v>12431.320443657813</v>
      </c>
      <c r="R561" s="66">
        <f t="shared" si="76"/>
        <v>12032.422512264802</v>
      </c>
      <c r="S561" s="67">
        <f>E561/INDEX('CCG overall weighted population'!$F$4:$F$195,MATCH(A561,'CCG overall weighted population'!$A$4:$A$195,0))*INDEX('CCG overall weighted population'!$T$4:$T$195,MATCH(A561,'CCG overall weighted population'!$A$4:$A$195,0))</f>
        <v>0</v>
      </c>
      <c r="T561" s="66">
        <f t="shared" si="77"/>
        <v>15101.881361071823</v>
      </c>
      <c r="U561" s="66">
        <f t="shared" si="78"/>
        <v>15101.881361071823</v>
      </c>
      <c r="V561" s="81">
        <f t="shared" si="79"/>
        <v>12026.898883744077</v>
      </c>
      <c r="W561" s="110">
        <f t="shared" si="80"/>
        <v>1.2126029172227033</v>
      </c>
    </row>
    <row r="562" spans="1:23" x14ac:dyDescent="0.2">
      <c r="A562" s="31" t="s">
        <v>27</v>
      </c>
      <c r="B562" s="25" t="s">
        <v>284</v>
      </c>
      <c r="C562" s="53" t="s">
        <v>13727</v>
      </c>
      <c r="D562" s="25" t="s">
        <v>12055</v>
      </c>
      <c r="E562" s="97">
        <v>8090.833984375</v>
      </c>
      <c r="F562" s="27">
        <v>9256.9833984375</v>
      </c>
      <c r="G562" s="27">
        <v>8499.39453125</v>
      </c>
      <c r="H562" s="27">
        <v>7061.39599609375</v>
      </c>
      <c r="I562" s="27">
        <v>7827.04248046875</v>
      </c>
      <c r="J562" s="27">
        <f t="shared" si="72"/>
        <v>8819.7995118030794</v>
      </c>
      <c r="K562" s="28">
        <v>0.96405357122421265</v>
      </c>
      <c r="L562" s="28">
        <v>0.99950432777404785</v>
      </c>
      <c r="M562" s="27">
        <v>8734.009765625</v>
      </c>
      <c r="N562" s="27">
        <v>9280.3640488826513</v>
      </c>
      <c r="O562" s="66">
        <f t="shared" si="73"/>
        <v>8542.923515635337</v>
      </c>
      <c r="P562" s="66">
        <f t="shared" si="74"/>
        <v>8596.0459536305189</v>
      </c>
      <c r="Q562" s="66">
        <f t="shared" si="75"/>
        <v>8788.645193950766</v>
      </c>
      <c r="R562" s="66">
        <f t="shared" si="76"/>
        <v>8619.2575568408338</v>
      </c>
      <c r="S562" s="67">
        <f>E562/INDEX('CCG overall weighted population'!$F$4:$F$195,MATCH(A562,'CCG overall weighted population'!$A$4:$A$195,0))*INDEX('CCG overall weighted population'!$T$4:$T$195,MATCH(A562,'CCG overall weighted population'!$A$4:$A$195,0))</f>
        <v>0</v>
      </c>
      <c r="T562" s="66">
        <f t="shared" si="77"/>
        <v>10818.021467518378</v>
      </c>
      <c r="U562" s="66">
        <f t="shared" si="78"/>
        <v>10818.021467518378</v>
      </c>
      <c r="V562" s="81">
        <f t="shared" si="79"/>
        <v>8615.3007828146638</v>
      </c>
      <c r="W562" s="110">
        <f t="shared" si="80"/>
        <v>1.0648223408677662</v>
      </c>
    </row>
    <row r="563" spans="1:23" x14ac:dyDescent="0.2">
      <c r="A563" s="31" t="s">
        <v>27</v>
      </c>
      <c r="B563" s="25" t="s">
        <v>284</v>
      </c>
      <c r="C563" s="53" t="s">
        <v>13726</v>
      </c>
      <c r="D563" s="25" t="s">
        <v>13725</v>
      </c>
      <c r="E563" s="97">
        <v>9474.916015625</v>
      </c>
      <c r="F563" s="27">
        <v>12037.1953125</v>
      </c>
      <c r="G563" s="27">
        <v>11637.9169921875</v>
      </c>
      <c r="H563" s="27">
        <v>10370.228515625</v>
      </c>
      <c r="I563" s="27">
        <v>9153.2548828125</v>
      </c>
      <c r="J563" s="27">
        <f t="shared" si="72"/>
        <v>11641.634959321169</v>
      </c>
      <c r="K563" s="28">
        <v>0.96405357122421265</v>
      </c>
      <c r="L563" s="28">
        <v>0.99950432777404785</v>
      </c>
      <c r="M563" s="27">
        <v>11534.3125</v>
      </c>
      <c r="N563" s="27">
        <v>15830.246811738632</v>
      </c>
      <c r="O563" s="66">
        <f t="shared" si="73"/>
        <v>11621.201215586971</v>
      </c>
      <c r="P563" s="66">
        <f t="shared" si="74"/>
        <v>11693.465299407304</v>
      </c>
      <c r="Q563" s="66">
        <f t="shared" si="75"/>
        <v>11963.905931173864</v>
      </c>
      <c r="R563" s="66">
        <f t="shared" si="76"/>
        <v>11726.058162318259</v>
      </c>
      <c r="S563" s="67">
        <f>E563/INDEX('CCG overall weighted population'!$F$4:$F$195,MATCH(A563,'CCG overall weighted population'!$A$4:$A$195,0))*INDEX('CCG overall weighted population'!$T$4:$T$195,MATCH(A563,'CCG overall weighted population'!$A$4:$A$195,0))</f>
        <v>0</v>
      </c>
      <c r="T563" s="66">
        <f t="shared" si="77"/>
        <v>14717.363774406413</v>
      </c>
      <c r="U563" s="66">
        <f t="shared" si="78"/>
        <v>14717.363774406413</v>
      </c>
      <c r="V563" s="81">
        <f t="shared" si="79"/>
        <v>11720.67517404345</v>
      </c>
      <c r="W563" s="110">
        <f t="shared" si="80"/>
        <v>1.2370215371529403</v>
      </c>
    </row>
    <row r="564" spans="1:23" x14ac:dyDescent="0.2">
      <c r="A564" s="31" t="s">
        <v>27</v>
      </c>
      <c r="B564" s="25" t="s">
        <v>284</v>
      </c>
      <c r="C564" s="53" t="s">
        <v>13724</v>
      </c>
      <c r="D564" s="25" t="s">
        <v>10377</v>
      </c>
      <c r="E564" s="97">
        <v>8374.083984375</v>
      </c>
      <c r="F564" s="27">
        <v>10089.95703125</v>
      </c>
      <c r="G564" s="27">
        <v>9258.7275390625</v>
      </c>
      <c r="H564" s="27">
        <v>11062.1435546875</v>
      </c>
      <c r="I564" s="27">
        <v>9336.548828125</v>
      </c>
      <c r="J564" s="27">
        <f t="shared" si="72"/>
        <v>10150.9429865646</v>
      </c>
      <c r="K564" s="28">
        <v>0.96405357122421265</v>
      </c>
      <c r="L564" s="28">
        <v>0.99950432777404785</v>
      </c>
      <c r="M564" s="27">
        <v>9912.9775390625</v>
      </c>
      <c r="N564" s="27">
        <v>17044.087802715589</v>
      </c>
      <c r="O564" s="66">
        <f t="shared" si="73"/>
        <v>10445.408858513521</v>
      </c>
      <c r="P564" s="66">
        <f t="shared" si="74"/>
        <v>10510.361515927012</v>
      </c>
      <c r="Q564" s="66">
        <f t="shared" si="75"/>
        <v>10626.088565427808</v>
      </c>
      <c r="R564" s="66">
        <f t="shared" si="76"/>
        <v>10524.308665195338</v>
      </c>
      <c r="S564" s="67">
        <f>E564/INDEX('CCG overall weighted population'!$F$4:$F$195,MATCH(A564,'CCG overall weighted population'!$A$4:$A$195,0))*INDEX('CCG overall weighted population'!$T$4:$T$195,MATCH(A564,'CCG overall weighted population'!$A$4:$A$195,0))</f>
        <v>0</v>
      </c>
      <c r="T564" s="66">
        <f t="shared" si="77"/>
        <v>13209.049192469243</v>
      </c>
      <c r="U564" s="66">
        <f t="shared" si="78"/>
        <v>13209.049192469243</v>
      </c>
      <c r="V564" s="81">
        <f t="shared" si="79"/>
        <v>10519.477354505845</v>
      </c>
      <c r="W564" s="110">
        <f t="shared" si="80"/>
        <v>1.2561943938147602</v>
      </c>
    </row>
    <row r="565" spans="1:23" x14ac:dyDescent="0.2">
      <c r="A565" s="31" t="s">
        <v>27</v>
      </c>
      <c r="B565" s="25" t="s">
        <v>284</v>
      </c>
      <c r="C565" s="53" t="s">
        <v>13723</v>
      </c>
      <c r="D565" s="25" t="s">
        <v>13722</v>
      </c>
      <c r="E565" s="97">
        <v>7553.1669921875</v>
      </c>
      <c r="F565" s="27">
        <v>8317.55078125</v>
      </c>
      <c r="G565" s="27">
        <v>6919.892578125</v>
      </c>
      <c r="H565" s="27">
        <v>7528.57421875</v>
      </c>
      <c r="I565" s="27">
        <v>9112.12109375</v>
      </c>
      <c r="J565" s="27">
        <f t="shared" si="72"/>
        <v>8142.7768069208687</v>
      </c>
      <c r="K565" s="28">
        <v>0.96405357122421265</v>
      </c>
      <c r="L565" s="28">
        <v>0.99950432777404785</v>
      </c>
      <c r="M565" s="27">
        <v>7639.53466796875</v>
      </c>
      <c r="N565" s="27">
        <v>8973.0294075194997</v>
      </c>
      <c r="O565" s="66">
        <f t="shared" si="73"/>
        <v>7926.1831216678111</v>
      </c>
      <c r="P565" s="66">
        <f t="shared" si="74"/>
        <v>7975.4704845534361</v>
      </c>
      <c r="Q565" s="66">
        <f t="shared" si="75"/>
        <v>7772.8841419238252</v>
      </c>
      <c r="R565" s="66">
        <f t="shared" si="76"/>
        <v>7951.0552594823066</v>
      </c>
      <c r="S565" s="67">
        <f>E565/INDEX('CCG overall weighted population'!$F$4:$F$195,MATCH(A565,'CCG overall weighted population'!$A$4:$A$195,0))*INDEX('CCG overall weighted population'!$T$4:$T$195,MATCH(A565,'CCG overall weighted population'!$A$4:$A$195,0))</f>
        <v>0</v>
      </c>
      <c r="T565" s="66">
        <f t="shared" si="77"/>
        <v>9979.3614379509218</v>
      </c>
      <c r="U565" s="66">
        <f t="shared" si="78"/>
        <v>9979.3614379509218</v>
      </c>
      <c r="V565" s="81">
        <f t="shared" si="79"/>
        <v>7947.4052317712294</v>
      </c>
      <c r="W565" s="110">
        <f t="shared" si="80"/>
        <v>1.052195091144086</v>
      </c>
    </row>
    <row r="566" spans="1:23" x14ac:dyDescent="0.2">
      <c r="A566" s="31" t="s">
        <v>27</v>
      </c>
      <c r="B566" s="25" t="s">
        <v>284</v>
      </c>
      <c r="C566" s="53" t="s">
        <v>13721</v>
      </c>
      <c r="D566" s="25" t="s">
        <v>13720</v>
      </c>
      <c r="E566" s="97">
        <v>8632.9169921875</v>
      </c>
      <c r="F566" s="27">
        <v>7484.693359375</v>
      </c>
      <c r="G566" s="27">
        <v>5705.7060546875</v>
      </c>
      <c r="H566" s="27">
        <v>9870.4482421875</v>
      </c>
      <c r="I566" s="27">
        <v>14154.3271484375</v>
      </c>
      <c r="J566" s="27">
        <f t="shared" si="72"/>
        <v>8005.9717963302273</v>
      </c>
      <c r="K566" s="28">
        <v>0.96405357122421265</v>
      </c>
      <c r="L566" s="28">
        <v>0.99950432777404785</v>
      </c>
      <c r="M566" s="27">
        <v>7891.61865234375</v>
      </c>
      <c r="N566" s="27">
        <v>16957.249798402736</v>
      </c>
      <c r="O566" s="66">
        <f t="shared" si="73"/>
        <v>8576.8834226588006</v>
      </c>
      <c r="P566" s="66">
        <f t="shared" si="74"/>
        <v>8630.2170334511975</v>
      </c>
      <c r="Q566" s="66">
        <f t="shared" si="75"/>
        <v>8798.1817669496486</v>
      </c>
      <c r="R566" s="66">
        <f t="shared" si="76"/>
        <v>8650.4597443819857</v>
      </c>
      <c r="S566" s="67">
        <f>E566/INDEX('CCG overall weighted population'!$F$4:$F$195,MATCH(A566,'CCG overall weighted population'!$A$4:$A$195,0))*INDEX('CCG overall weighted population'!$T$4:$T$195,MATCH(A566,'CCG overall weighted population'!$A$4:$A$195,0))</f>
        <v>0</v>
      </c>
      <c r="T566" s="66">
        <f t="shared" si="77"/>
        <v>10857.183301635496</v>
      </c>
      <c r="U566" s="66">
        <f t="shared" si="78"/>
        <v>10857.183301635496</v>
      </c>
      <c r="V566" s="81">
        <f t="shared" si="79"/>
        <v>8646.4886466157022</v>
      </c>
      <c r="W566" s="110">
        <f t="shared" si="80"/>
        <v>1.0015720821178384</v>
      </c>
    </row>
    <row r="567" spans="1:23" x14ac:dyDescent="0.2">
      <c r="A567" s="31" t="s">
        <v>27</v>
      </c>
      <c r="B567" s="25" t="s">
        <v>284</v>
      </c>
      <c r="C567" s="53" t="s">
        <v>13719</v>
      </c>
      <c r="D567" s="25" t="s">
        <v>13718</v>
      </c>
      <c r="E567" s="97">
        <v>4324.5</v>
      </c>
      <c r="F567" s="27">
        <v>4822.8408203125</v>
      </c>
      <c r="G567" s="27">
        <v>5326.31494140625</v>
      </c>
      <c r="H567" s="27">
        <v>4537.16162109375</v>
      </c>
      <c r="I567" s="27">
        <v>4202.32421875</v>
      </c>
      <c r="J567" s="27">
        <f t="shared" si="72"/>
        <v>4786.4712061163264</v>
      </c>
      <c r="K567" s="28">
        <v>0.96405357122421265</v>
      </c>
      <c r="L567" s="28">
        <v>0.99950432777404785</v>
      </c>
      <c r="M567" s="27">
        <v>5014.97216796875</v>
      </c>
      <c r="N567" s="27">
        <v>6117.6207012517716</v>
      </c>
      <c r="O567" s="66">
        <f t="shared" si="73"/>
        <v>4740.3937555060375</v>
      </c>
      <c r="P567" s="66">
        <f t="shared" si="74"/>
        <v>4769.8709330657721</v>
      </c>
      <c r="Q567" s="66">
        <f t="shared" si="75"/>
        <v>5125.2370212970527</v>
      </c>
      <c r="R567" s="66">
        <f t="shared" si="76"/>
        <v>4812.6988103757267</v>
      </c>
      <c r="S567" s="67">
        <f>E567/INDEX('CCG overall weighted population'!$F$4:$F$195,MATCH(A567,'CCG overall weighted population'!$A$4:$A$195,0))*INDEX('CCG overall weighted population'!$T$4:$T$195,MATCH(A567,'CCG overall weighted population'!$A$4:$A$195,0))</f>
        <v>0</v>
      </c>
      <c r="T567" s="66">
        <f t="shared" si="77"/>
        <v>6040.4134235463589</v>
      </c>
      <c r="U567" s="66">
        <f t="shared" si="78"/>
        <v>6040.4134235463589</v>
      </c>
      <c r="V567" s="81">
        <f t="shared" si="79"/>
        <v>4810.4894830034909</v>
      </c>
      <c r="W567" s="110">
        <f t="shared" si="80"/>
        <v>1.1123805024866438</v>
      </c>
    </row>
    <row r="568" spans="1:23" x14ac:dyDescent="0.2">
      <c r="A568" s="31" t="s">
        <v>27</v>
      </c>
      <c r="B568" s="25" t="s">
        <v>284</v>
      </c>
      <c r="C568" s="53" t="s">
        <v>13717</v>
      </c>
      <c r="D568" s="25" t="s">
        <v>13716</v>
      </c>
      <c r="E568" s="97">
        <v>10469.083984375</v>
      </c>
      <c r="F568" s="27">
        <v>13120.109375</v>
      </c>
      <c r="G568" s="27">
        <v>11914.90625</v>
      </c>
      <c r="H568" s="27">
        <v>11925.1474609375</v>
      </c>
      <c r="I568" s="27">
        <v>12730.646484375</v>
      </c>
      <c r="J568" s="27">
        <f t="shared" si="72"/>
        <v>12847.512385754153</v>
      </c>
      <c r="K568" s="28">
        <v>0.96405357122421265</v>
      </c>
      <c r="L568" s="28">
        <v>0.99950432777404785</v>
      </c>
      <c r="M568" s="27">
        <v>12345.478515625</v>
      </c>
      <c r="N568" s="27">
        <v>17920.782341454509</v>
      </c>
      <c r="O568" s="66">
        <f t="shared" si="73"/>
        <v>12868.398927533341</v>
      </c>
      <c r="P568" s="66">
        <f t="shared" si="74"/>
        <v>12948.418457483951</v>
      </c>
      <c r="Q568" s="66">
        <f t="shared" si="75"/>
        <v>12903.008898207951</v>
      </c>
      <c r="R568" s="66">
        <f t="shared" si="76"/>
        <v>12942.945805202886</v>
      </c>
      <c r="S568" s="67">
        <f>E568/INDEX('CCG overall weighted population'!$F$4:$F$195,MATCH(A568,'CCG overall weighted population'!$A$4:$A$195,0))*INDEX('CCG overall weighted population'!$T$4:$T$195,MATCH(A568,'CCG overall weighted population'!$A$4:$A$195,0))</f>
        <v>0</v>
      </c>
      <c r="T568" s="66">
        <f t="shared" si="77"/>
        <v>16244.678227823068</v>
      </c>
      <c r="U568" s="66">
        <f t="shared" si="78"/>
        <v>16244.678227823068</v>
      </c>
      <c r="V568" s="81">
        <f t="shared" si="79"/>
        <v>12937.004189994565</v>
      </c>
      <c r="W568" s="110">
        <f t="shared" si="80"/>
        <v>1.2357341109597468</v>
      </c>
    </row>
    <row r="569" spans="1:23" x14ac:dyDescent="0.2">
      <c r="A569" s="31" t="s">
        <v>27</v>
      </c>
      <c r="B569" s="25" t="s">
        <v>284</v>
      </c>
      <c r="C569" s="53" t="s">
        <v>13715</v>
      </c>
      <c r="D569" s="25" t="s">
        <v>13714</v>
      </c>
      <c r="E569" s="97">
        <v>4271.5</v>
      </c>
      <c r="F569" s="27">
        <v>3512.843017578125</v>
      </c>
      <c r="G569" s="27">
        <v>3017.2734375</v>
      </c>
      <c r="H569" s="27">
        <v>4751.71923828125</v>
      </c>
      <c r="I569" s="27">
        <v>6820.28662109375</v>
      </c>
      <c r="J569" s="27">
        <f t="shared" si="72"/>
        <v>3804.5007751681364</v>
      </c>
      <c r="K569" s="28">
        <v>0.96405357122421265</v>
      </c>
      <c r="L569" s="28">
        <v>0.99950432777404785</v>
      </c>
      <c r="M569" s="27">
        <v>3746.770751953125</v>
      </c>
      <c r="N569" s="27">
        <v>8300.7119720714363</v>
      </c>
      <c r="O569" s="66">
        <f t="shared" si="73"/>
        <v>4099.1685535318447</v>
      </c>
      <c r="P569" s="66">
        <f t="shared" si="74"/>
        <v>4124.6584021671806</v>
      </c>
      <c r="Q569" s="66">
        <f t="shared" si="75"/>
        <v>4202.1648739649563</v>
      </c>
      <c r="R569" s="66">
        <f t="shared" si="76"/>
        <v>4133.999298146884</v>
      </c>
      <c r="S569" s="67">
        <f>E569/INDEX('CCG overall weighted population'!$F$4:$F$195,MATCH(A569,'CCG overall weighted population'!$A$4:$A$195,0))*INDEX('CCG overall weighted population'!$T$4:$T$195,MATCH(A569,'CCG overall weighted population'!$A$4:$A$195,0))</f>
        <v>0</v>
      </c>
      <c r="T569" s="66">
        <f t="shared" si="77"/>
        <v>5188.5783501810647</v>
      </c>
      <c r="U569" s="66">
        <f t="shared" si="78"/>
        <v>5188.5783501810647</v>
      </c>
      <c r="V569" s="81">
        <f t="shared" si="79"/>
        <v>4132.101535962699</v>
      </c>
      <c r="W569" s="110">
        <f t="shared" si="80"/>
        <v>0.9673654538131099</v>
      </c>
    </row>
    <row r="570" spans="1:23" x14ac:dyDescent="0.2">
      <c r="A570" s="31" t="s">
        <v>27</v>
      </c>
      <c r="B570" s="25" t="s">
        <v>284</v>
      </c>
      <c r="C570" s="53" t="s">
        <v>13713</v>
      </c>
      <c r="D570" s="25" t="s">
        <v>13712</v>
      </c>
      <c r="E570" s="97">
        <v>8985.16796875</v>
      </c>
      <c r="F570" s="27">
        <v>10873.6533203125</v>
      </c>
      <c r="G570" s="27">
        <v>10755.7890625</v>
      </c>
      <c r="H570" s="27">
        <v>9267.6806640625</v>
      </c>
      <c r="I570" s="27">
        <v>9195.7568359375</v>
      </c>
      <c r="J570" s="27">
        <f t="shared" si="72"/>
        <v>10555.527484709704</v>
      </c>
      <c r="K570" s="28">
        <v>0.96405357122421265</v>
      </c>
      <c r="L570" s="28">
        <v>0.99950432777404785</v>
      </c>
      <c r="M570" s="27">
        <v>10106.1884765625</v>
      </c>
      <c r="N570" s="27">
        <v>11123.056953533165</v>
      </c>
      <c r="O570" s="66">
        <f t="shared" si="73"/>
        <v>10225.735722105059</v>
      </c>
      <c r="P570" s="66">
        <f t="shared" si="74"/>
        <v>10289.322386653612</v>
      </c>
      <c r="Q570" s="66">
        <f t="shared" si="75"/>
        <v>10207.875324259567</v>
      </c>
      <c r="R570" s="66">
        <f t="shared" si="76"/>
        <v>10279.506580050258</v>
      </c>
      <c r="S570" s="67">
        <f>E570/INDEX('CCG overall weighted population'!$F$4:$F$195,MATCH(A570,'CCG overall weighted population'!$A$4:$A$195,0))*INDEX('CCG overall weighted population'!$T$4:$T$195,MATCH(A570,'CCG overall weighted population'!$A$4:$A$195,0))</f>
        <v>0</v>
      </c>
      <c r="T570" s="66">
        <f t="shared" si="77"/>
        <v>12901.798342273814</v>
      </c>
      <c r="U570" s="66">
        <f t="shared" si="78"/>
        <v>12901.798342273814</v>
      </c>
      <c r="V570" s="81">
        <f t="shared" si="79"/>
        <v>10274.787648707324</v>
      </c>
      <c r="W570" s="110">
        <f t="shared" si="80"/>
        <v>1.1435276095497116</v>
      </c>
    </row>
    <row r="571" spans="1:23" x14ac:dyDescent="0.2">
      <c r="A571" s="31" t="s">
        <v>27</v>
      </c>
      <c r="B571" s="25" t="s">
        <v>284</v>
      </c>
      <c r="C571" s="53" t="s">
        <v>13711</v>
      </c>
      <c r="D571" s="25" t="s">
        <v>13710</v>
      </c>
      <c r="E571" s="97">
        <v>9130.25</v>
      </c>
      <c r="F571" s="27">
        <v>11145.0263671875</v>
      </c>
      <c r="G571" s="27">
        <v>11588.51953125</v>
      </c>
      <c r="H571" s="27">
        <v>9852.2216796875</v>
      </c>
      <c r="I571" s="27">
        <v>8534.2685546875</v>
      </c>
      <c r="J571" s="27">
        <f t="shared" si="72"/>
        <v>10870.9714735651</v>
      </c>
      <c r="K571" s="28">
        <v>0.96405357122421265</v>
      </c>
      <c r="L571" s="28">
        <v>0.99950432777404785</v>
      </c>
      <c r="M571" s="27">
        <v>10960.3447265625</v>
      </c>
      <c r="N571" s="27">
        <v>13685.459946217699</v>
      </c>
      <c r="O571" s="66">
        <f t="shared" si="73"/>
        <v>10746.201402966215</v>
      </c>
      <c r="P571" s="66">
        <f t="shared" si="74"/>
        <v>10813.02447783842</v>
      </c>
      <c r="Q571" s="66">
        <f t="shared" si="75"/>
        <v>11232.856248528022</v>
      </c>
      <c r="R571" s="66">
        <f t="shared" si="76"/>
        <v>10863.62160615589</v>
      </c>
      <c r="S571" s="67">
        <f>E571/INDEX('CCG overall weighted population'!$F$4:$F$195,MATCH(A571,'CCG overall weighted population'!$A$4:$A$195,0))*INDEX('CCG overall weighted population'!$T$4:$T$195,MATCH(A571,'CCG overall weighted population'!$A$4:$A$195,0))</f>
        <v>0</v>
      </c>
      <c r="T571" s="66">
        <f t="shared" si="77"/>
        <v>13634.920522489396</v>
      </c>
      <c r="U571" s="66">
        <f t="shared" si="78"/>
        <v>13634.920522489396</v>
      </c>
      <c r="V571" s="81">
        <f t="shared" si="79"/>
        <v>10858.634529772813</v>
      </c>
      <c r="W571" s="110">
        <f t="shared" si="80"/>
        <v>1.1893030891566838</v>
      </c>
    </row>
    <row r="572" spans="1:23" x14ac:dyDescent="0.2">
      <c r="A572" s="31" t="s">
        <v>27</v>
      </c>
      <c r="B572" s="25" t="s">
        <v>284</v>
      </c>
      <c r="C572" s="53" t="s">
        <v>13709</v>
      </c>
      <c r="D572" s="25" t="s">
        <v>13708</v>
      </c>
      <c r="E572" s="97">
        <v>3227.833251953125</v>
      </c>
      <c r="F572" s="27">
        <v>4036.57470703125</v>
      </c>
      <c r="G572" s="27">
        <v>3625.73974609375</v>
      </c>
      <c r="H572" s="27">
        <v>2961.327392578125</v>
      </c>
      <c r="I572" s="27">
        <v>3402.115234375</v>
      </c>
      <c r="J572" s="27">
        <f t="shared" si="72"/>
        <v>3822.6605739634433</v>
      </c>
      <c r="K572" s="28">
        <v>0.96405357122421265</v>
      </c>
      <c r="L572" s="28">
        <v>0.99950432777404785</v>
      </c>
      <c r="M572" s="27">
        <v>3675.34912109375</v>
      </c>
      <c r="N572" s="27">
        <v>3924.0240956702951</v>
      </c>
      <c r="O572" s="66">
        <f t="shared" si="73"/>
        <v>3693.1900448530159</v>
      </c>
      <c r="P572" s="66">
        <f t="shared" si="74"/>
        <v>3716.1553984352013</v>
      </c>
      <c r="Q572" s="66">
        <f t="shared" si="75"/>
        <v>3700.2166185514043</v>
      </c>
      <c r="R572" s="66">
        <f t="shared" si="76"/>
        <v>3714.234494522475</v>
      </c>
      <c r="S572" s="67">
        <f>E572/INDEX('CCG overall weighted population'!$F$4:$F$195,MATCH(A572,'CCG overall weighted population'!$A$4:$A$195,0))*INDEX('CCG overall weighted population'!$T$4:$T$195,MATCH(A572,'CCG overall weighted population'!$A$4:$A$195,0))</f>
        <v>0</v>
      </c>
      <c r="T572" s="66">
        <f t="shared" si="77"/>
        <v>4661.7319684630229</v>
      </c>
      <c r="U572" s="66">
        <f t="shared" si="78"/>
        <v>4661.7319684630229</v>
      </c>
      <c r="V572" s="81">
        <f t="shared" si="79"/>
        <v>3712.5294304287154</v>
      </c>
      <c r="W572" s="110">
        <f t="shared" si="80"/>
        <v>1.150161467660173</v>
      </c>
    </row>
    <row r="573" spans="1:23" x14ac:dyDescent="0.2">
      <c r="A573" s="31" t="s">
        <v>27</v>
      </c>
      <c r="B573" s="25" t="s">
        <v>284</v>
      </c>
      <c r="C573" s="53" t="s">
        <v>13707</v>
      </c>
      <c r="D573" s="25" t="s">
        <v>13706</v>
      </c>
      <c r="E573" s="97">
        <v>9005.416015625</v>
      </c>
      <c r="F573" s="27">
        <v>10519.56640625</v>
      </c>
      <c r="G573" s="27">
        <v>8293.2548828125</v>
      </c>
      <c r="H573" s="27">
        <v>8146.8203125</v>
      </c>
      <c r="I573" s="27">
        <v>8218.7509765625</v>
      </c>
      <c r="J573" s="27">
        <f t="shared" si="72"/>
        <v>9925.3511349228083</v>
      </c>
      <c r="K573" s="28">
        <v>0.96405357122421265</v>
      </c>
      <c r="L573" s="28">
        <v>0.99950432777404785</v>
      </c>
      <c r="M573" s="27">
        <v>9457.236328125</v>
      </c>
      <c r="N573" s="27">
        <v>9735.758262577976</v>
      </c>
      <c r="O573" s="66">
        <f t="shared" si="73"/>
        <v>9545.5586239987679</v>
      </c>
      <c r="P573" s="66">
        <f t="shared" si="74"/>
        <v>9604.915745153452</v>
      </c>
      <c r="Q573" s="66">
        <f t="shared" si="75"/>
        <v>9485.0885215702983</v>
      </c>
      <c r="R573" s="66">
        <f t="shared" si="76"/>
        <v>9590.4744526385839</v>
      </c>
      <c r="S573" s="67">
        <f>E573/INDEX('CCG overall weighted population'!$F$4:$F$195,MATCH(A573,'CCG overall weighted population'!$A$4:$A$195,0))*INDEX('CCG overall weighted population'!$T$4:$T$195,MATCH(A573,'CCG overall weighted population'!$A$4:$A$195,0))</f>
        <v>0</v>
      </c>
      <c r="T573" s="66">
        <f t="shared" si="77"/>
        <v>12036.994814012452</v>
      </c>
      <c r="U573" s="66">
        <f t="shared" si="78"/>
        <v>12036.994814012452</v>
      </c>
      <c r="V573" s="81">
        <f t="shared" si="79"/>
        <v>9586.071829795188</v>
      </c>
      <c r="W573" s="110">
        <f t="shared" si="80"/>
        <v>1.0644785108386676</v>
      </c>
    </row>
    <row r="574" spans="1:23" x14ac:dyDescent="0.2">
      <c r="A574" s="31" t="s">
        <v>27</v>
      </c>
      <c r="B574" s="25" t="s">
        <v>284</v>
      </c>
      <c r="C574" s="53" t="s">
        <v>13705</v>
      </c>
      <c r="D574" s="25" t="s">
        <v>13704</v>
      </c>
      <c r="E574" s="97">
        <v>6386.2509765625</v>
      </c>
      <c r="F574" s="27">
        <v>6787.65234375</v>
      </c>
      <c r="G574" s="27">
        <v>5948.67333984375</v>
      </c>
      <c r="H574" s="27">
        <v>6237.33642578125</v>
      </c>
      <c r="I574" s="27">
        <v>7880.06787109375</v>
      </c>
      <c r="J574" s="27">
        <f t="shared" si="72"/>
        <v>6696.884358801758</v>
      </c>
      <c r="K574" s="28">
        <v>0.96405357122421265</v>
      </c>
      <c r="L574" s="28">
        <v>0.99950432777404785</v>
      </c>
      <c r="M574" s="27">
        <v>6665.89404296875</v>
      </c>
      <c r="N574" s="27">
        <v>9058.1937219199135</v>
      </c>
      <c r="O574" s="66">
        <f t="shared" si="73"/>
        <v>6680.4851814972217</v>
      </c>
      <c r="P574" s="66">
        <f t="shared" si="74"/>
        <v>6722.02642427931</v>
      </c>
      <c r="Q574" s="66">
        <f t="shared" si="75"/>
        <v>6905.1240108638667</v>
      </c>
      <c r="R574" s="66">
        <f t="shared" si="76"/>
        <v>6744.0929107384472</v>
      </c>
      <c r="S574" s="67">
        <f>E574/INDEX('CCG overall weighted population'!$F$4:$F$195,MATCH(A574,'CCG overall weighted population'!$A$4:$A$195,0))*INDEX('CCG overall weighted population'!$T$4:$T$195,MATCH(A574,'CCG overall weighted population'!$A$4:$A$195,0))</f>
        <v>0</v>
      </c>
      <c r="T574" s="66">
        <f t="shared" si="77"/>
        <v>8464.5042112012015</v>
      </c>
      <c r="U574" s="66">
        <f t="shared" si="78"/>
        <v>8464.5042112012015</v>
      </c>
      <c r="V574" s="81">
        <f t="shared" si="79"/>
        <v>6740.9969536350281</v>
      </c>
      <c r="W574" s="110">
        <f t="shared" si="80"/>
        <v>1.0555483926914935</v>
      </c>
    </row>
    <row r="575" spans="1:23" x14ac:dyDescent="0.2">
      <c r="A575" s="31" t="s">
        <v>27</v>
      </c>
      <c r="B575" s="25" t="s">
        <v>284</v>
      </c>
      <c r="C575" s="53" t="s">
        <v>13703</v>
      </c>
      <c r="D575" s="25" t="s">
        <v>13702</v>
      </c>
      <c r="E575" s="97">
        <v>7631.666015625</v>
      </c>
      <c r="F575" s="27">
        <v>8739.4658203125</v>
      </c>
      <c r="G575" s="27">
        <v>7879.79541015625</v>
      </c>
      <c r="H575" s="27">
        <v>9799.8603515625</v>
      </c>
      <c r="I575" s="27">
        <v>9963.5732421875</v>
      </c>
      <c r="J575" s="27">
        <f t="shared" si="72"/>
        <v>8894.2308420719364</v>
      </c>
      <c r="K575" s="28">
        <v>0.96405357122421265</v>
      </c>
      <c r="L575" s="28">
        <v>0.99950432777404785</v>
      </c>
      <c r="M575" s="27">
        <v>8634.6494140625</v>
      </c>
      <c r="N575" s="27">
        <v>12270.904481425676</v>
      </c>
      <c r="O575" s="66">
        <f t="shared" si="73"/>
        <v>8895.6329298437395</v>
      </c>
      <c r="P575" s="66">
        <f t="shared" si="74"/>
        <v>8950.9486198272261</v>
      </c>
      <c r="Q575" s="66">
        <f t="shared" si="75"/>
        <v>8998.2749207988181</v>
      </c>
      <c r="R575" s="66">
        <f t="shared" si="76"/>
        <v>8956.6522732670728</v>
      </c>
      <c r="S575" s="67">
        <f>E575/INDEX('CCG overall weighted population'!$F$4:$F$195,MATCH(A575,'CCG overall weighted population'!$A$4:$A$195,0))*INDEX('CCG overall weighted population'!$T$4:$T$195,MATCH(A575,'CCG overall weighted population'!$A$4:$A$195,0))</f>
        <v>0</v>
      </c>
      <c r="T575" s="66">
        <f t="shared" si="77"/>
        <v>11241.485235859942</v>
      </c>
      <c r="U575" s="66">
        <f t="shared" si="78"/>
        <v>11241.485235859942</v>
      </c>
      <c r="V575" s="81">
        <f t="shared" si="79"/>
        <v>8952.5406141313979</v>
      </c>
      <c r="W575" s="110">
        <f t="shared" si="80"/>
        <v>1.1730781451654269</v>
      </c>
    </row>
    <row r="576" spans="1:23" x14ac:dyDescent="0.2">
      <c r="A576" s="31" t="s">
        <v>27</v>
      </c>
      <c r="B576" s="25" t="s">
        <v>284</v>
      </c>
      <c r="C576" s="53" t="s">
        <v>13701</v>
      </c>
      <c r="D576" s="25" t="s">
        <v>13700</v>
      </c>
      <c r="E576" s="97">
        <v>3300.66650390625</v>
      </c>
      <c r="F576" s="27">
        <v>3893.395263671875</v>
      </c>
      <c r="G576" s="27">
        <v>3352.049072265625</v>
      </c>
      <c r="H576" s="27">
        <v>3571.45751953125</v>
      </c>
      <c r="I576" s="27">
        <v>3856.075927734375</v>
      </c>
      <c r="J576" s="27">
        <f t="shared" si="72"/>
        <v>3808.8751654852649</v>
      </c>
      <c r="K576" s="28">
        <v>0.96405357122421265</v>
      </c>
      <c r="L576" s="28">
        <v>0.99950432777404785</v>
      </c>
      <c r="M576" s="27">
        <v>3760.01904296875</v>
      </c>
      <c r="N576" s="27">
        <v>5555.6944976552686</v>
      </c>
      <c r="O576" s="66">
        <f t="shared" si="73"/>
        <v>3838.4588861768252</v>
      </c>
      <c r="P576" s="66">
        <f t="shared" si="74"/>
        <v>3862.3275645987715</v>
      </c>
      <c r="Q576" s="66">
        <f t="shared" si="75"/>
        <v>3939.586588437402</v>
      </c>
      <c r="R576" s="66">
        <f t="shared" si="76"/>
        <v>3871.6386387378834</v>
      </c>
      <c r="S576" s="67">
        <f>E576/INDEX('CCG overall weighted population'!$F$4:$F$195,MATCH(A576,'CCG overall weighted population'!$A$4:$A$195,0))*INDEX('CCG overall weighted population'!$T$4:$T$195,MATCH(A576,'CCG overall weighted population'!$A$4:$A$195,0))</f>
        <v>0</v>
      </c>
      <c r="T576" s="66">
        <f t="shared" si="77"/>
        <v>4859.2897511338961</v>
      </c>
      <c r="U576" s="66">
        <f t="shared" si="78"/>
        <v>4859.2897511338961</v>
      </c>
      <c r="V576" s="81">
        <f t="shared" si="79"/>
        <v>3869.8613163753189</v>
      </c>
      <c r="W576" s="110">
        <f t="shared" si="80"/>
        <v>1.1724484469410776</v>
      </c>
    </row>
    <row r="577" spans="1:23" x14ac:dyDescent="0.2">
      <c r="A577" s="31" t="s">
        <v>27</v>
      </c>
      <c r="B577" s="25" t="s">
        <v>284</v>
      </c>
      <c r="C577" s="53" t="s">
        <v>13699</v>
      </c>
      <c r="D577" s="25" t="s">
        <v>13698</v>
      </c>
      <c r="E577" s="97">
        <v>4433.91650390625</v>
      </c>
      <c r="F577" s="27">
        <v>4622.46484375</v>
      </c>
      <c r="G577" s="27">
        <v>3740.370849609375</v>
      </c>
      <c r="H577" s="27">
        <v>6481.67041015625</v>
      </c>
      <c r="I577" s="27">
        <v>5700.14013671875</v>
      </c>
      <c r="J577" s="27">
        <f t="shared" si="72"/>
        <v>4889.3973640673548</v>
      </c>
      <c r="K577" s="28">
        <v>0.96405357122421265</v>
      </c>
      <c r="L577" s="28">
        <v>0.99950432777404785</v>
      </c>
      <c r="M577" s="27">
        <v>5012.060546875</v>
      </c>
      <c r="N577" s="27">
        <v>8267.5461742761927</v>
      </c>
      <c r="O577" s="66">
        <f t="shared" si="73"/>
        <v>5036.8147851144686</v>
      </c>
      <c r="P577" s="66">
        <f t="shared" si="74"/>
        <v>5068.1351967540859</v>
      </c>
      <c r="Q577" s="66">
        <f t="shared" si="75"/>
        <v>5337.6091096151195</v>
      </c>
      <c r="R577" s="66">
        <f t="shared" si="76"/>
        <v>5100.6115529975514</v>
      </c>
      <c r="S577" s="67">
        <f>E577/INDEX('CCG overall weighted population'!$F$4:$F$195,MATCH(A577,'CCG overall weighted population'!$A$4:$A$195,0))*INDEX('CCG overall weighted population'!$T$4:$T$195,MATCH(A577,'CCG overall weighted population'!$A$4:$A$195,0))</f>
        <v>0</v>
      </c>
      <c r="T577" s="66">
        <f t="shared" si="77"/>
        <v>6401.7724164659985</v>
      </c>
      <c r="U577" s="66">
        <f t="shared" si="78"/>
        <v>6401.7724164659985</v>
      </c>
      <c r="V577" s="81">
        <f t="shared" si="79"/>
        <v>5098.2700558120459</v>
      </c>
      <c r="W577" s="110">
        <f t="shared" si="80"/>
        <v>1.1498344750787493</v>
      </c>
    </row>
    <row r="578" spans="1:23" x14ac:dyDescent="0.2">
      <c r="A578" s="31" t="s">
        <v>27</v>
      </c>
      <c r="B578" s="25" t="s">
        <v>284</v>
      </c>
      <c r="C578" s="53" t="s">
        <v>13697</v>
      </c>
      <c r="D578" s="25" t="s">
        <v>13696</v>
      </c>
      <c r="E578" s="97">
        <v>4048.583251953125</v>
      </c>
      <c r="F578" s="27">
        <v>3996.065673828125</v>
      </c>
      <c r="G578" s="27">
        <v>3254.4033203125</v>
      </c>
      <c r="H578" s="27">
        <v>3648.7509765625</v>
      </c>
      <c r="I578" s="27">
        <v>4254.9453125</v>
      </c>
      <c r="J578" s="27">
        <f t="shared" si="72"/>
        <v>3907.2345607221237</v>
      </c>
      <c r="K578" s="28">
        <v>0.96405357122421265</v>
      </c>
      <c r="L578" s="28">
        <v>0.99950432777404785</v>
      </c>
      <c r="M578" s="27">
        <v>4085.703369140625</v>
      </c>
      <c r="N578" s="27">
        <v>4825.6390664771552</v>
      </c>
      <c r="O578" s="66">
        <f t="shared" si="73"/>
        <v>3853.4115699267304</v>
      </c>
      <c r="P578" s="66">
        <f t="shared" si="74"/>
        <v>3877.3732285812534</v>
      </c>
      <c r="Q578" s="66">
        <f t="shared" si="75"/>
        <v>4159.6969388742782</v>
      </c>
      <c r="R578" s="66">
        <f t="shared" si="76"/>
        <v>3911.3982119056377</v>
      </c>
      <c r="S578" s="67">
        <f>E578/INDEX('CCG overall weighted population'!$F$4:$F$195,MATCH(A578,'CCG overall weighted population'!$A$4:$A$195,0))*INDEX('CCG overall weighted population'!$T$4:$T$195,MATCH(A578,'CCG overall weighted population'!$A$4:$A$195,0))</f>
        <v>0</v>
      </c>
      <c r="T578" s="66">
        <f t="shared" si="77"/>
        <v>4909.1919513212852</v>
      </c>
      <c r="U578" s="66">
        <f t="shared" si="78"/>
        <v>4909.1919513212852</v>
      </c>
      <c r="V578" s="81">
        <f t="shared" si="79"/>
        <v>3909.6026374319877</v>
      </c>
      <c r="W578" s="110">
        <f t="shared" si="80"/>
        <v>0.96567179038393491</v>
      </c>
    </row>
    <row r="579" spans="1:23" x14ac:dyDescent="0.2">
      <c r="A579" s="31" t="s">
        <v>27</v>
      </c>
      <c r="B579" s="25" t="s">
        <v>284</v>
      </c>
      <c r="C579" s="53" t="s">
        <v>13695</v>
      </c>
      <c r="D579" s="25" t="s">
        <v>13694</v>
      </c>
      <c r="E579" s="97">
        <v>2398</v>
      </c>
      <c r="F579" s="27">
        <v>1841.8580322265625</v>
      </c>
      <c r="G579" s="27">
        <v>1541.9654541015625</v>
      </c>
      <c r="H579" s="27">
        <v>2604.1904296875</v>
      </c>
      <c r="I579" s="27">
        <v>3582.5380859375</v>
      </c>
      <c r="J579" s="27">
        <f t="shared" si="72"/>
        <v>2009.3810209802286</v>
      </c>
      <c r="K579" s="28">
        <v>0.96405357122421265</v>
      </c>
      <c r="L579" s="28">
        <v>0.99950432777404785</v>
      </c>
      <c r="M579" s="27">
        <v>2136.369873046875</v>
      </c>
      <c r="N579" s="27">
        <v>4525.1335738582538</v>
      </c>
      <c r="O579" s="66">
        <f t="shared" si="73"/>
        <v>2178.6025642071349</v>
      </c>
      <c r="P579" s="66">
        <f t="shared" si="74"/>
        <v>2192.1497625896823</v>
      </c>
      <c r="Q579" s="66">
        <f t="shared" si="75"/>
        <v>2375.2462431280128</v>
      </c>
      <c r="R579" s="66">
        <f t="shared" si="76"/>
        <v>2214.2161157507544</v>
      </c>
      <c r="S579" s="67">
        <f>E579/INDEX('CCG overall weighted population'!$F$4:$F$195,MATCH(A579,'CCG overall weighted population'!$A$4:$A$195,0))*INDEX('CCG overall weighted population'!$T$4:$T$195,MATCH(A579,'CCG overall weighted population'!$A$4:$A$195,0))</f>
        <v>0</v>
      </c>
      <c r="T579" s="66">
        <f t="shared" si="77"/>
        <v>2779.0604139570842</v>
      </c>
      <c r="U579" s="66">
        <f t="shared" si="78"/>
        <v>2779.0604139570842</v>
      </c>
      <c r="V579" s="81">
        <f t="shared" si="79"/>
        <v>2213.199653165972</v>
      </c>
      <c r="W579" s="110">
        <f t="shared" si="80"/>
        <v>0.92293563518180655</v>
      </c>
    </row>
    <row r="580" spans="1:23" x14ac:dyDescent="0.2">
      <c r="A580" s="31" t="s">
        <v>27</v>
      </c>
      <c r="B580" s="25" t="s">
        <v>284</v>
      </c>
      <c r="C580" s="53" t="s">
        <v>13693</v>
      </c>
      <c r="D580" s="25" t="s">
        <v>13692</v>
      </c>
      <c r="E580" s="97">
        <v>4840.1669921875</v>
      </c>
      <c r="F580" s="27">
        <v>3798.744384765625</v>
      </c>
      <c r="G580" s="27">
        <v>2857.04931640625</v>
      </c>
      <c r="H580" s="27">
        <v>5574.60205078125</v>
      </c>
      <c r="I580" s="27">
        <v>7777.58251953125</v>
      </c>
      <c r="J580" s="27">
        <f t="shared" ref="J580:J643" si="81">SUMPRODUCT($F580:$I580,$F$1:$I$1)</f>
        <v>4170.2286454776331</v>
      </c>
      <c r="K580" s="28">
        <v>0.96405357122421265</v>
      </c>
      <c r="L580" s="28">
        <v>0.99950432777404785</v>
      </c>
      <c r="M580" s="27">
        <v>4236.0712890625</v>
      </c>
      <c r="N580" s="27">
        <v>9529.4330073873916</v>
      </c>
      <c r="O580" s="66">
        <f t="shared" ref="O580:O643" si="82">(N$1*N580+(1-N$1)*J580)*K580*L580</f>
        <v>4534.7309740052824</v>
      </c>
      <c r="P580" s="66">
        <f t="shared" ref="P580:P643" si="83">O580*$E$7330/O$7330</f>
        <v>4562.9292792517872</v>
      </c>
      <c r="Q580" s="66">
        <f t="shared" ref="Q580:Q643" si="84">($N$1*N580)+((1-$N$1)*M580)</f>
        <v>4765.4074608949895</v>
      </c>
      <c r="R580" s="66">
        <f t="shared" ref="R580:R643" si="85">(P580*$J$1)+(Q580*$M$1)</f>
        <v>4587.3314690176103</v>
      </c>
      <c r="S580" s="67">
        <f>E580/INDEX('CCG overall weighted population'!$F$4:$F$195,MATCH(A580,'CCG overall weighted population'!$A$4:$A$195,0))*INDEX('CCG overall weighted population'!$T$4:$T$195,MATCH(A580,'CCG overall weighted population'!$A$4:$A$195,0))</f>
        <v>0</v>
      </c>
      <c r="T580" s="66">
        <f t="shared" ref="T580:T643" si="86">R580/$R$7330*$T$1</f>
        <v>5757.5551006790192</v>
      </c>
      <c r="U580" s="66">
        <f t="shared" ref="U580:U643" si="87">T580+S580</f>
        <v>5757.5551006790192</v>
      </c>
      <c r="V580" s="81">
        <f t="shared" ref="V580:V643" si="88">U580*$E$7330/$U$7330</f>
        <v>4585.2255992386481</v>
      </c>
      <c r="W580" s="110">
        <f t="shared" si="80"/>
        <v>0.94732797579910943</v>
      </c>
    </row>
    <row r="581" spans="1:23" x14ac:dyDescent="0.2">
      <c r="A581" s="31" t="s">
        <v>27</v>
      </c>
      <c r="B581" s="25" t="s">
        <v>284</v>
      </c>
      <c r="C581" s="53" t="s">
        <v>13691</v>
      </c>
      <c r="D581" s="25" t="s">
        <v>13690</v>
      </c>
      <c r="E581" s="97">
        <v>6432.416015625</v>
      </c>
      <c r="F581" s="27">
        <v>5814.8662109375</v>
      </c>
      <c r="G581" s="27">
        <v>3597.0546875</v>
      </c>
      <c r="H581" s="27">
        <v>7083.8466796875</v>
      </c>
      <c r="I581" s="27">
        <v>10628.8603515625</v>
      </c>
      <c r="J581" s="27">
        <f t="shared" si="81"/>
        <v>6063.3369807458203</v>
      </c>
      <c r="K581" s="28">
        <v>0.96405357122421265</v>
      </c>
      <c r="L581" s="28">
        <v>0.99950432777404785</v>
      </c>
      <c r="M581" s="27">
        <v>5625.953125</v>
      </c>
      <c r="N581" s="27">
        <v>12333.614731704718</v>
      </c>
      <c r="O581" s="66">
        <f t="shared" si="82"/>
        <v>6446.6730142241295</v>
      </c>
      <c r="P581" s="66">
        <f t="shared" si="83"/>
        <v>6486.7603434442217</v>
      </c>
      <c r="Q581" s="66">
        <f t="shared" si="84"/>
        <v>6296.7192856704723</v>
      </c>
      <c r="R581" s="66">
        <f t="shared" si="85"/>
        <v>6463.8570463212518</v>
      </c>
      <c r="S581" s="67">
        <f>E581/INDEX('CCG overall weighted population'!$F$4:$F$195,MATCH(A581,'CCG overall weighted population'!$A$4:$A$195,0))*INDEX('CCG overall weighted population'!$T$4:$T$195,MATCH(A581,'CCG overall weighted population'!$A$4:$A$195,0))</f>
        <v>0</v>
      </c>
      <c r="T581" s="66">
        <f t="shared" si="86"/>
        <v>8112.7804603744607</v>
      </c>
      <c r="U581" s="66">
        <f t="shared" si="87"/>
        <v>8112.7804603744607</v>
      </c>
      <c r="V581" s="81">
        <f t="shared" si="88"/>
        <v>6460.8897348676719</v>
      </c>
      <c r="W581" s="110">
        <f t="shared" ref="W581:W644" si="89">V581/E581</f>
        <v>1.0044265979024842</v>
      </c>
    </row>
    <row r="582" spans="1:23" x14ac:dyDescent="0.2">
      <c r="A582" s="31" t="s">
        <v>27</v>
      </c>
      <c r="B582" s="25" t="s">
        <v>284</v>
      </c>
      <c r="C582" s="53" t="s">
        <v>13689</v>
      </c>
      <c r="D582" s="25" t="s">
        <v>13688</v>
      </c>
      <c r="E582" s="97">
        <v>2254.416748046875</v>
      </c>
      <c r="F582" s="27">
        <v>2599.422119140625</v>
      </c>
      <c r="G582" s="27">
        <v>2023.5758056640625</v>
      </c>
      <c r="H582" s="27">
        <v>2649.984375</v>
      </c>
      <c r="I582" s="27">
        <v>2634.8603515625</v>
      </c>
      <c r="J582" s="27">
        <f t="shared" si="81"/>
        <v>2571.5415199596537</v>
      </c>
      <c r="K582" s="28">
        <v>0.96405357122421265</v>
      </c>
      <c r="L582" s="28">
        <v>0.99950432777404785</v>
      </c>
      <c r="M582" s="27">
        <v>2424.72607421875</v>
      </c>
      <c r="N582" s="27">
        <v>4464.8058641187326</v>
      </c>
      <c r="O582" s="66">
        <f t="shared" si="82"/>
        <v>2660.3053176986168</v>
      </c>
      <c r="P582" s="66">
        <f t="shared" si="83"/>
        <v>2676.8478869992841</v>
      </c>
      <c r="Q582" s="66">
        <f t="shared" si="84"/>
        <v>2628.7340532087487</v>
      </c>
      <c r="R582" s="66">
        <f t="shared" si="85"/>
        <v>2671.0493219737109</v>
      </c>
      <c r="S582" s="67">
        <f>E582/INDEX('CCG overall weighted population'!$F$4:$F$195,MATCH(A582,'CCG overall weighted population'!$A$4:$A$195,0))*INDEX('CCG overall weighted population'!$T$4:$T$195,MATCH(A582,'CCG overall weighted population'!$A$4:$A$195,0))</f>
        <v>0</v>
      </c>
      <c r="T582" s="66">
        <f t="shared" si="86"/>
        <v>3352.4313103950103</v>
      </c>
      <c r="U582" s="66">
        <f t="shared" si="87"/>
        <v>3352.4313103950103</v>
      </c>
      <c r="V582" s="81">
        <f t="shared" si="88"/>
        <v>2669.8231446016912</v>
      </c>
      <c r="W582" s="110">
        <f t="shared" si="89"/>
        <v>1.1842633563269549</v>
      </c>
    </row>
    <row r="583" spans="1:23" x14ac:dyDescent="0.2">
      <c r="A583" s="31" t="s">
        <v>27</v>
      </c>
      <c r="B583" s="25" t="s">
        <v>284</v>
      </c>
      <c r="C583" s="53" t="s">
        <v>13687</v>
      </c>
      <c r="D583" s="25" t="s">
        <v>5303</v>
      </c>
      <c r="E583" s="97">
        <v>3986.58349609375</v>
      </c>
      <c r="F583" s="27">
        <v>4667.2021484375</v>
      </c>
      <c r="G583" s="27">
        <v>4151.17919921875</v>
      </c>
      <c r="H583" s="27">
        <v>4116.41748046875</v>
      </c>
      <c r="I583" s="27">
        <v>4023.69873046875</v>
      </c>
      <c r="J583" s="27">
        <f t="shared" si="81"/>
        <v>4524.7582081944729</v>
      </c>
      <c r="K583" s="28">
        <v>0.96405357122421265</v>
      </c>
      <c r="L583" s="28">
        <v>0.99950432777404785</v>
      </c>
      <c r="M583" s="27">
        <v>4323.71630859375</v>
      </c>
      <c r="N583" s="27">
        <v>4839.3115430669086</v>
      </c>
      <c r="O583" s="66">
        <f t="shared" si="82"/>
        <v>4390.2567286119129</v>
      </c>
      <c r="P583" s="66">
        <f t="shared" si="83"/>
        <v>4417.5566500523628</v>
      </c>
      <c r="Q583" s="66">
        <f t="shared" si="84"/>
        <v>4375.2758320410658</v>
      </c>
      <c r="R583" s="66">
        <f t="shared" si="85"/>
        <v>4412.4610662408486</v>
      </c>
      <c r="S583" s="67">
        <f>E583/INDEX('CCG overall weighted population'!$F$4:$F$195,MATCH(A583,'CCG overall weighted population'!$A$4:$A$195,0))*INDEX('CCG overall weighted population'!$T$4:$T$195,MATCH(A583,'CCG overall weighted population'!$A$4:$A$195,0))</f>
        <v>0</v>
      </c>
      <c r="T583" s="66">
        <f t="shared" si="86"/>
        <v>5538.075434501603</v>
      </c>
      <c r="U583" s="66">
        <f t="shared" si="87"/>
        <v>5538.075434501603</v>
      </c>
      <c r="V583" s="81">
        <f t="shared" si="88"/>
        <v>4410.4354728271164</v>
      </c>
      <c r="W583" s="110">
        <f t="shared" si="89"/>
        <v>1.1063196035273506</v>
      </c>
    </row>
    <row r="584" spans="1:23" x14ac:dyDescent="0.2">
      <c r="A584" s="31" t="s">
        <v>27</v>
      </c>
      <c r="B584" s="25" t="s">
        <v>284</v>
      </c>
      <c r="C584" s="53" t="s">
        <v>13686</v>
      </c>
      <c r="D584" s="25" t="s">
        <v>13685</v>
      </c>
      <c r="E584" s="97">
        <v>4871</v>
      </c>
      <c r="F584" s="27">
        <v>5388.61376953125</v>
      </c>
      <c r="G584" s="27">
        <v>4537.625</v>
      </c>
      <c r="H584" s="27">
        <v>5081.34130859375</v>
      </c>
      <c r="I584" s="27">
        <v>5863.23583984375</v>
      </c>
      <c r="J584" s="27">
        <f t="shared" si="81"/>
        <v>5307.7591446492834</v>
      </c>
      <c r="K584" s="28">
        <v>0.96405357122421265</v>
      </c>
      <c r="L584" s="28">
        <v>0.99950432777404785</v>
      </c>
      <c r="M584" s="27">
        <v>5013.6025390625</v>
      </c>
      <c r="N584" s="27">
        <v>6948.5934022840402</v>
      </c>
      <c r="O584" s="66">
        <f t="shared" si="82"/>
        <v>5272.5346261520517</v>
      </c>
      <c r="P584" s="66">
        <f t="shared" si="83"/>
        <v>5305.3208138362315</v>
      </c>
      <c r="Q584" s="66">
        <f t="shared" si="84"/>
        <v>5207.1016253846547</v>
      </c>
      <c r="R584" s="66">
        <f t="shared" si="85"/>
        <v>5293.4836704176687</v>
      </c>
      <c r="S584" s="67">
        <f>E584/INDEX('CCG overall weighted population'!$F$4:$F$195,MATCH(A584,'CCG overall weighted population'!$A$4:$A$195,0))*INDEX('CCG overall weighted population'!$T$4:$T$195,MATCH(A584,'CCG overall weighted population'!$A$4:$A$195,0))</f>
        <v>0</v>
      </c>
      <c r="T584" s="66">
        <f t="shared" si="86"/>
        <v>6643.8460165384968</v>
      </c>
      <c r="U584" s="66">
        <f t="shared" si="87"/>
        <v>6643.8460165384968</v>
      </c>
      <c r="V584" s="81">
        <f t="shared" si="88"/>
        <v>5291.0536329629404</v>
      </c>
      <c r="W584" s="110">
        <f t="shared" si="89"/>
        <v>1.0862356052069269</v>
      </c>
    </row>
    <row r="585" spans="1:23" x14ac:dyDescent="0.2">
      <c r="A585" s="31" t="s">
        <v>27</v>
      </c>
      <c r="B585" s="25" t="s">
        <v>284</v>
      </c>
      <c r="C585" s="53" t="s">
        <v>13684</v>
      </c>
      <c r="D585" s="25" t="s">
        <v>13683</v>
      </c>
      <c r="E585" s="97">
        <v>2743.66650390625</v>
      </c>
      <c r="F585" s="27">
        <v>2812.7216796875</v>
      </c>
      <c r="G585" s="27">
        <v>2086.91455078125</v>
      </c>
      <c r="H585" s="27">
        <v>2924.128173828125</v>
      </c>
      <c r="I585" s="27">
        <v>3620.90283203125</v>
      </c>
      <c r="J585" s="27">
        <f t="shared" si="81"/>
        <v>2816.5336824980159</v>
      </c>
      <c r="K585" s="28">
        <v>0.96405357122421265</v>
      </c>
      <c r="L585" s="28">
        <v>0.99950432777404785</v>
      </c>
      <c r="M585" s="27">
        <v>2622.324951171875</v>
      </c>
      <c r="N585" s="27">
        <v>5111.3411279848906</v>
      </c>
      <c r="O585" s="66">
        <f t="shared" si="82"/>
        <v>2935.0655344513998</v>
      </c>
      <c r="P585" s="66">
        <f t="shared" si="83"/>
        <v>2953.3166444584522</v>
      </c>
      <c r="Q585" s="66">
        <f t="shared" si="84"/>
        <v>2871.226568853177</v>
      </c>
      <c r="R585" s="66">
        <f t="shared" si="85"/>
        <v>2943.4233434294028</v>
      </c>
      <c r="S585" s="67">
        <f>E585/INDEX('CCG overall weighted population'!$F$4:$F$195,MATCH(A585,'CCG overall weighted population'!$A$4:$A$195,0))*INDEX('CCG overall weighted population'!$T$4:$T$195,MATCH(A585,'CCG overall weighted population'!$A$4:$A$195,0))</f>
        <v>0</v>
      </c>
      <c r="T585" s="66">
        <f t="shared" si="86"/>
        <v>3694.2876700490274</v>
      </c>
      <c r="U585" s="66">
        <f t="shared" si="87"/>
        <v>3694.2876700490274</v>
      </c>
      <c r="V585" s="81">
        <f t="shared" si="88"/>
        <v>2942.0721294812752</v>
      </c>
      <c r="W585" s="110">
        <f t="shared" si="89"/>
        <v>1.0723140459281579</v>
      </c>
    </row>
    <row r="586" spans="1:23" x14ac:dyDescent="0.2">
      <c r="A586" s="31" t="s">
        <v>27</v>
      </c>
      <c r="B586" s="25" t="s">
        <v>284</v>
      </c>
      <c r="C586" s="53" t="s">
        <v>13682</v>
      </c>
      <c r="D586" s="25" t="s">
        <v>13681</v>
      </c>
      <c r="E586" s="97">
        <v>3013.25</v>
      </c>
      <c r="F586" s="27">
        <v>2682.22265625</v>
      </c>
      <c r="G586" s="27">
        <v>1849.8843994140625</v>
      </c>
      <c r="H586" s="27">
        <v>3906.24609375</v>
      </c>
      <c r="I586" s="27">
        <v>5219.83642578125</v>
      </c>
      <c r="J586" s="27">
        <f t="shared" si="81"/>
        <v>2917.9830650438462</v>
      </c>
      <c r="K586" s="28">
        <v>0.96405357122421265</v>
      </c>
      <c r="L586" s="28">
        <v>0.99950432777404785</v>
      </c>
      <c r="M586" s="27">
        <v>2712.79638671875</v>
      </c>
      <c r="N586" s="27">
        <v>5218.3780986324118</v>
      </c>
      <c r="O586" s="66">
        <f t="shared" si="82"/>
        <v>3033.3581023620932</v>
      </c>
      <c r="P586" s="66">
        <f t="shared" si="83"/>
        <v>3052.2204247760769</v>
      </c>
      <c r="Q586" s="66">
        <f t="shared" si="84"/>
        <v>2963.354557910116</v>
      </c>
      <c r="R586" s="66">
        <f t="shared" si="85"/>
        <v>3041.5105214701057</v>
      </c>
      <c r="S586" s="67">
        <f>E586/INDEX('CCG overall weighted population'!$F$4:$F$195,MATCH(A586,'CCG overall weighted population'!$A$4:$A$195,0))*INDEX('CCG overall weighted population'!$T$4:$T$195,MATCH(A586,'CCG overall weighted population'!$A$4:$A$195,0))</f>
        <v>0</v>
      </c>
      <c r="T586" s="66">
        <f t="shared" si="86"/>
        <v>3817.3967882921006</v>
      </c>
      <c r="U586" s="66">
        <f t="shared" si="87"/>
        <v>3817.3967882921006</v>
      </c>
      <c r="V586" s="81">
        <f t="shared" si="88"/>
        <v>3040.1142794211455</v>
      </c>
      <c r="W586" s="110">
        <f t="shared" si="89"/>
        <v>1.0089153835297919</v>
      </c>
    </row>
    <row r="587" spans="1:23" x14ac:dyDescent="0.2">
      <c r="A587" s="31" t="s">
        <v>27</v>
      </c>
      <c r="B587" s="25" t="s">
        <v>284</v>
      </c>
      <c r="C587" s="53" t="s">
        <v>13680</v>
      </c>
      <c r="D587" s="25" t="s">
        <v>13679</v>
      </c>
      <c r="E587" s="97">
        <v>2571.83349609375</v>
      </c>
      <c r="F587" s="27">
        <v>2456.661376953125</v>
      </c>
      <c r="G587" s="27">
        <v>1379.3887939453125</v>
      </c>
      <c r="H587" s="27">
        <v>3502.17431640625</v>
      </c>
      <c r="I587" s="27">
        <v>4476.08349609375</v>
      </c>
      <c r="J587" s="27">
        <f t="shared" si="81"/>
        <v>2628.3730031085938</v>
      </c>
      <c r="K587" s="28">
        <v>0.96405357122421265</v>
      </c>
      <c r="L587" s="28">
        <v>0.99950432777404785</v>
      </c>
      <c r="M587" s="27">
        <v>2231.989990234375</v>
      </c>
      <c r="N587" s="27">
        <v>4204.5787868975585</v>
      </c>
      <c r="O587" s="66">
        <f t="shared" si="82"/>
        <v>2684.5157618491389</v>
      </c>
      <c r="P587" s="66">
        <f t="shared" si="83"/>
        <v>2701.2088788886299</v>
      </c>
      <c r="Q587" s="66">
        <f t="shared" si="84"/>
        <v>2429.2488699006935</v>
      </c>
      <c r="R587" s="66">
        <f t="shared" si="85"/>
        <v>2668.432904241974</v>
      </c>
      <c r="S587" s="67">
        <f>E587/INDEX('CCG overall weighted population'!$F$4:$F$195,MATCH(A587,'CCG overall weighted population'!$A$4:$A$195,0))*INDEX('CCG overall weighted population'!$T$4:$T$195,MATCH(A587,'CCG overall weighted population'!$A$4:$A$195,0))</f>
        <v>0</v>
      </c>
      <c r="T587" s="66">
        <f t="shared" si="86"/>
        <v>3349.1474471384281</v>
      </c>
      <c r="U587" s="66">
        <f t="shared" si="87"/>
        <v>3349.1474471384281</v>
      </c>
      <c r="V587" s="81">
        <f t="shared" si="88"/>
        <v>2667.2079279680365</v>
      </c>
      <c r="W587" s="110">
        <f t="shared" si="89"/>
        <v>1.037084217162249</v>
      </c>
    </row>
    <row r="588" spans="1:23" x14ac:dyDescent="0.2">
      <c r="A588" s="31" t="s">
        <v>27</v>
      </c>
      <c r="B588" s="25" t="s">
        <v>284</v>
      </c>
      <c r="C588" s="53" t="s">
        <v>13678</v>
      </c>
      <c r="D588" s="25" t="s">
        <v>13677</v>
      </c>
      <c r="E588" s="97">
        <v>3258.5</v>
      </c>
      <c r="F588" s="27">
        <v>3463.161376953125</v>
      </c>
      <c r="G588" s="27">
        <v>2099.479248046875</v>
      </c>
      <c r="H588" s="27">
        <v>4478.05224609375</v>
      </c>
      <c r="I588" s="27">
        <v>5387.29150390625</v>
      </c>
      <c r="J588" s="27">
        <f t="shared" si="81"/>
        <v>3607.9442582419638</v>
      </c>
      <c r="K588" s="28">
        <v>0.96405357122421265</v>
      </c>
      <c r="L588" s="28">
        <v>0.99950432777404785</v>
      </c>
      <c r="M588" s="27">
        <v>2865.537353515625</v>
      </c>
      <c r="N588" s="27">
        <v>5259.5447606862981</v>
      </c>
      <c r="O588" s="66">
        <f t="shared" si="82"/>
        <v>3635.6716880247095</v>
      </c>
      <c r="P588" s="66">
        <f t="shared" si="83"/>
        <v>3658.2793753655187</v>
      </c>
      <c r="Q588" s="66">
        <f t="shared" si="84"/>
        <v>3104.9380942326925</v>
      </c>
      <c r="R588" s="66">
        <f t="shared" si="85"/>
        <v>3591.5919978027314</v>
      </c>
      <c r="S588" s="67">
        <f>E588/INDEX('CCG overall weighted population'!$F$4:$F$195,MATCH(A588,'CCG overall weighted population'!$A$4:$A$195,0))*INDEX('CCG overall weighted population'!$T$4:$T$195,MATCH(A588,'CCG overall weighted population'!$A$4:$A$195,0))</f>
        <v>0</v>
      </c>
      <c r="T588" s="66">
        <f t="shared" si="86"/>
        <v>4507.8034945086456</v>
      </c>
      <c r="U588" s="66">
        <f t="shared" si="87"/>
        <v>4507.8034945086456</v>
      </c>
      <c r="V588" s="81">
        <f t="shared" si="88"/>
        <v>3589.943234224686</v>
      </c>
      <c r="W588" s="110">
        <f t="shared" si="89"/>
        <v>1.1017165058231351</v>
      </c>
    </row>
    <row r="589" spans="1:23" x14ac:dyDescent="0.2">
      <c r="A589" s="31" t="s">
        <v>28</v>
      </c>
      <c r="B589" s="25" t="s">
        <v>270</v>
      </c>
      <c r="C589" s="53" t="s">
        <v>13676</v>
      </c>
      <c r="D589" s="25" t="s">
        <v>13675</v>
      </c>
      <c r="E589" s="97">
        <v>11268.916015625</v>
      </c>
      <c r="F589" s="27">
        <v>13376.3515625</v>
      </c>
      <c r="G589" s="27">
        <v>12253.3505859375</v>
      </c>
      <c r="H589" s="27">
        <v>9185.9384765625</v>
      </c>
      <c r="I589" s="27">
        <v>10271.470703125</v>
      </c>
      <c r="J589" s="27">
        <f t="shared" si="81"/>
        <v>12547.015877688236</v>
      </c>
      <c r="K589" s="28">
        <v>0.95148330926895142</v>
      </c>
      <c r="L589" s="28">
        <v>0.99890702962875366</v>
      </c>
      <c r="M589" s="27">
        <v>11750.3818359375</v>
      </c>
      <c r="N589" s="27">
        <v>10095.233471653293</v>
      </c>
      <c r="O589" s="66">
        <f t="shared" si="82"/>
        <v>11692.19997427586</v>
      </c>
      <c r="P589" s="66">
        <f t="shared" si="83"/>
        <v>11764.905549483687</v>
      </c>
      <c r="Q589" s="66">
        <f t="shared" si="84"/>
        <v>11584.86699950908</v>
      </c>
      <c r="R589" s="66">
        <f t="shared" si="85"/>
        <v>11743.207730854587</v>
      </c>
      <c r="S589" s="67">
        <f>E589/INDEX('CCG overall weighted population'!$F$4:$F$195,MATCH(A589,'CCG overall weighted population'!$A$4:$A$195,0))*INDEX('CCG overall weighted population'!$T$4:$T$195,MATCH(A589,'CCG overall weighted population'!$A$4:$A$195,0))</f>
        <v>0</v>
      </c>
      <c r="T589" s="66">
        <f t="shared" si="86"/>
        <v>14738.888180581911</v>
      </c>
      <c r="U589" s="66">
        <f t="shared" si="87"/>
        <v>14738.888180581911</v>
      </c>
      <c r="V589" s="81">
        <f t="shared" si="88"/>
        <v>11737.816869863722</v>
      </c>
      <c r="W589" s="110">
        <f t="shared" si="89"/>
        <v>1.0416101117080439</v>
      </c>
    </row>
    <row r="590" spans="1:23" x14ac:dyDescent="0.2">
      <c r="A590" s="31" t="s">
        <v>28</v>
      </c>
      <c r="B590" s="25" t="s">
        <v>270</v>
      </c>
      <c r="C590" s="53" t="s">
        <v>13674</v>
      </c>
      <c r="D590" s="25" t="s">
        <v>13673</v>
      </c>
      <c r="E590" s="97">
        <v>8797.25</v>
      </c>
      <c r="F590" s="27">
        <v>10455.3037109375</v>
      </c>
      <c r="G590" s="27">
        <v>8211.5361328125</v>
      </c>
      <c r="H590" s="27">
        <v>6489.20166015625</v>
      </c>
      <c r="I590" s="27">
        <v>7032.0673828125</v>
      </c>
      <c r="J590" s="27">
        <f t="shared" si="81"/>
        <v>9574.4348607904631</v>
      </c>
      <c r="K590" s="28">
        <v>0.95148330926895142</v>
      </c>
      <c r="L590" s="28">
        <v>0.99890702962875366</v>
      </c>
      <c r="M590" s="27">
        <v>8594.65234375</v>
      </c>
      <c r="N590" s="27">
        <v>6611.3693508001979</v>
      </c>
      <c r="O590" s="66">
        <f t="shared" si="82"/>
        <v>8818.3355028232399</v>
      </c>
      <c r="P590" s="66">
        <f t="shared" si="83"/>
        <v>8873.1705344271268</v>
      </c>
      <c r="Q590" s="66">
        <f t="shared" si="84"/>
        <v>8396.3240444550211</v>
      </c>
      <c r="R590" s="66">
        <f t="shared" si="85"/>
        <v>8815.7021274954077</v>
      </c>
      <c r="S590" s="67">
        <f>E590/INDEX('CCG overall weighted population'!$F$4:$F$195,MATCH(A590,'CCG overall weighted population'!$A$4:$A$195,0))*INDEX('CCG overall weighted population'!$T$4:$T$195,MATCH(A590,'CCG overall weighted population'!$A$4:$A$195,0))</f>
        <v>0</v>
      </c>
      <c r="T590" s="66">
        <f t="shared" si="86"/>
        <v>11064.57885004281</v>
      </c>
      <c r="U590" s="66">
        <f t="shared" si="87"/>
        <v>11064.57885004281</v>
      </c>
      <c r="V590" s="81">
        <f t="shared" si="88"/>
        <v>8811.6551732223161</v>
      </c>
      <c r="W590" s="110">
        <f t="shared" si="89"/>
        <v>1.0016374632097891</v>
      </c>
    </row>
    <row r="591" spans="1:23" x14ac:dyDescent="0.2">
      <c r="A591" s="31" t="s">
        <v>28</v>
      </c>
      <c r="B591" s="25" t="s">
        <v>270</v>
      </c>
      <c r="C591" s="53" t="s">
        <v>13672</v>
      </c>
      <c r="D591" s="25" t="s">
        <v>13671</v>
      </c>
      <c r="E591" s="97">
        <v>10524.25</v>
      </c>
      <c r="F591" s="27">
        <v>13207.3798828125</v>
      </c>
      <c r="G591" s="27">
        <v>10908.9384765625</v>
      </c>
      <c r="H591" s="27">
        <v>6521.78173828125</v>
      </c>
      <c r="I591" s="27">
        <v>7346.74951171875</v>
      </c>
      <c r="J591" s="27">
        <f t="shared" si="81"/>
        <v>11813.929352578347</v>
      </c>
      <c r="K591" s="28">
        <v>0.95148330926895142</v>
      </c>
      <c r="L591" s="28">
        <v>0.99890702962875366</v>
      </c>
      <c r="M591" s="27">
        <v>11037.970703125</v>
      </c>
      <c r="N591" s="27">
        <v>6592.0678683698425</v>
      </c>
      <c r="O591" s="66">
        <f t="shared" si="82"/>
        <v>10732.162421261392</v>
      </c>
      <c r="P591" s="66">
        <f t="shared" si="83"/>
        <v>10798.898197571954</v>
      </c>
      <c r="Q591" s="66">
        <f t="shared" si="84"/>
        <v>10593.380419649486</v>
      </c>
      <c r="R591" s="66">
        <f t="shared" si="85"/>
        <v>10774.129682878594</v>
      </c>
      <c r="S591" s="67">
        <f>E591/INDEX('CCG overall weighted population'!$F$4:$F$195,MATCH(A591,'CCG overall weighted population'!$A$4:$A$195,0))*INDEX('CCG overall weighted population'!$T$4:$T$195,MATCH(A591,'CCG overall weighted population'!$A$4:$A$195,0))</f>
        <v>0</v>
      </c>
      <c r="T591" s="66">
        <f t="shared" si="86"/>
        <v>13522.599299832009</v>
      </c>
      <c r="U591" s="66">
        <f t="shared" si="87"/>
        <v>13522.599299832009</v>
      </c>
      <c r="V591" s="81">
        <f t="shared" si="88"/>
        <v>10769.183688841094</v>
      </c>
      <c r="W591" s="110">
        <f t="shared" si="89"/>
        <v>1.0232732678187133</v>
      </c>
    </row>
    <row r="592" spans="1:23" x14ac:dyDescent="0.2">
      <c r="A592" s="31" t="s">
        <v>28</v>
      </c>
      <c r="B592" s="25" t="s">
        <v>270</v>
      </c>
      <c r="C592" s="53" t="s">
        <v>13670</v>
      </c>
      <c r="D592" s="25" t="s">
        <v>690</v>
      </c>
      <c r="E592" s="97">
        <v>6073.75</v>
      </c>
      <c r="F592" s="27">
        <v>6245.65625</v>
      </c>
      <c r="G592" s="27">
        <v>5455.037109375</v>
      </c>
      <c r="H592" s="27">
        <v>9676.6494140625</v>
      </c>
      <c r="I592" s="27">
        <v>7341.62548828125</v>
      </c>
      <c r="J592" s="27">
        <f t="shared" si="81"/>
        <v>6754.7589260695531</v>
      </c>
      <c r="K592" s="28">
        <v>0.95148330926895142</v>
      </c>
      <c r="L592" s="28">
        <v>0.99890702962875366</v>
      </c>
      <c r="M592" s="27">
        <v>6099.3154296875</v>
      </c>
      <c r="N592" s="27">
        <v>12840.777016140888</v>
      </c>
      <c r="O592" s="66">
        <f t="shared" si="82"/>
        <v>6998.4573636146451</v>
      </c>
      <c r="P592" s="66">
        <f t="shared" si="83"/>
        <v>7041.9758519494781</v>
      </c>
      <c r="Q592" s="66">
        <f t="shared" si="84"/>
        <v>6773.4615883328397</v>
      </c>
      <c r="R592" s="66">
        <f t="shared" si="85"/>
        <v>7009.6151503547271</v>
      </c>
      <c r="S592" s="67">
        <f>E592/INDEX('CCG overall weighted population'!$F$4:$F$195,MATCH(A592,'CCG overall weighted population'!$A$4:$A$195,0))*INDEX('CCG overall weighted population'!$T$4:$T$195,MATCH(A592,'CCG overall weighted population'!$A$4:$A$195,0))</f>
        <v>0</v>
      </c>
      <c r="T592" s="66">
        <f t="shared" si="86"/>
        <v>8797.7609063782384</v>
      </c>
      <c r="U592" s="66">
        <f t="shared" si="87"/>
        <v>8797.7609063782384</v>
      </c>
      <c r="V592" s="81">
        <f t="shared" si="88"/>
        <v>7006.3973020682042</v>
      </c>
      <c r="W592" s="110">
        <f t="shared" si="89"/>
        <v>1.1535537850698834</v>
      </c>
    </row>
    <row r="593" spans="1:23" x14ac:dyDescent="0.2">
      <c r="A593" s="31" t="s">
        <v>28</v>
      </c>
      <c r="B593" s="25" t="s">
        <v>270</v>
      </c>
      <c r="C593" s="53" t="s">
        <v>13669</v>
      </c>
      <c r="D593" s="25" t="s">
        <v>13668</v>
      </c>
      <c r="E593" s="97">
        <v>10682.1669921875</v>
      </c>
      <c r="F593" s="27">
        <v>12208.2177734375</v>
      </c>
      <c r="G593" s="27">
        <v>11359.498046875</v>
      </c>
      <c r="H593" s="27">
        <v>8913.109375</v>
      </c>
      <c r="I593" s="27">
        <v>7380.69970703125</v>
      </c>
      <c r="J593" s="27">
        <f t="shared" si="81"/>
        <v>11458.874057385539</v>
      </c>
      <c r="K593" s="28">
        <v>0.95148330926895142</v>
      </c>
      <c r="L593" s="28">
        <v>0.99890702962875366</v>
      </c>
      <c r="M593" s="27">
        <v>10823.22265625</v>
      </c>
      <c r="N593" s="27">
        <v>7627.7908551741457</v>
      </c>
      <c r="O593" s="66">
        <f t="shared" si="82"/>
        <v>10526.888070508436</v>
      </c>
      <c r="P593" s="66">
        <f t="shared" si="83"/>
        <v>10592.347389883627</v>
      </c>
      <c r="Q593" s="66">
        <f t="shared" si="84"/>
        <v>10503.679476142415</v>
      </c>
      <c r="R593" s="66">
        <f t="shared" si="85"/>
        <v>10581.661343418307</v>
      </c>
      <c r="S593" s="67">
        <f>E593/INDEX('CCG overall weighted population'!$F$4:$F$195,MATCH(A593,'CCG overall weighted population'!$A$4:$A$195,0))*INDEX('CCG overall weighted population'!$T$4:$T$195,MATCH(A593,'CCG overall weighted population'!$A$4:$A$195,0))</f>
        <v>0</v>
      </c>
      <c r="T593" s="66">
        <f t="shared" si="86"/>
        <v>13281.032481069702</v>
      </c>
      <c r="U593" s="66">
        <f t="shared" si="87"/>
        <v>13281.032481069702</v>
      </c>
      <c r="V593" s="81">
        <f t="shared" si="88"/>
        <v>10576.803704290893</v>
      </c>
      <c r="W593" s="110">
        <f t="shared" si="89"/>
        <v>0.99013652492292381</v>
      </c>
    </row>
    <row r="594" spans="1:23" x14ac:dyDescent="0.2">
      <c r="A594" s="31" t="s">
        <v>28</v>
      </c>
      <c r="B594" s="25" t="s">
        <v>270</v>
      </c>
      <c r="C594" s="53" t="s">
        <v>13667</v>
      </c>
      <c r="D594" s="25" t="s">
        <v>13666</v>
      </c>
      <c r="E594" s="97">
        <v>13428.583984375</v>
      </c>
      <c r="F594" s="27">
        <v>15532.1240234375</v>
      </c>
      <c r="G594" s="27">
        <v>14014.5234375</v>
      </c>
      <c r="H594" s="27">
        <v>13286.228515625</v>
      </c>
      <c r="I594" s="27">
        <v>13723.4775390625</v>
      </c>
      <c r="J594" s="27">
        <f t="shared" si="81"/>
        <v>15022.877901295724</v>
      </c>
      <c r="K594" s="28">
        <v>0.95148330926895142</v>
      </c>
      <c r="L594" s="28">
        <v>0.99890702962875366</v>
      </c>
      <c r="M594" s="27">
        <v>13636.0048828125</v>
      </c>
      <c r="N594" s="27">
        <v>15655.426159883551</v>
      </c>
      <c r="O594" s="66">
        <f t="shared" si="82"/>
        <v>14338.514772184764</v>
      </c>
      <c r="P594" s="66">
        <f t="shared" si="83"/>
        <v>14427.675919482212</v>
      </c>
      <c r="Q594" s="66">
        <f t="shared" si="84"/>
        <v>13837.947010519605</v>
      </c>
      <c r="R594" s="66">
        <f t="shared" si="85"/>
        <v>14356.603191398075</v>
      </c>
      <c r="S594" s="67">
        <f>E594/INDEX('CCG overall weighted population'!$F$4:$F$195,MATCH(A594,'CCG overall weighted population'!$A$4:$A$195,0))*INDEX('CCG overall weighted population'!$T$4:$T$195,MATCH(A594,'CCG overall weighted population'!$A$4:$A$195,0))</f>
        <v>0</v>
      </c>
      <c r="T594" s="66">
        <f t="shared" si="86"/>
        <v>18018.958187636767</v>
      </c>
      <c r="U594" s="66">
        <f t="shared" si="87"/>
        <v>18018.958187636767</v>
      </c>
      <c r="V594" s="81">
        <f t="shared" si="88"/>
        <v>14350.012619734895</v>
      </c>
      <c r="W594" s="110">
        <f t="shared" si="89"/>
        <v>1.0686169618801233</v>
      </c>
    </row>
    <row r="595" spans="1:23" x14ac:dyDescent="0.2">
      <c r="A595" s="31" t="s">
        <v>28</v>
      </c>
      <c r="B595" s="25" t="s">
        <v>270</v>
      </c>
      <c r="C595" s="53" t="s">
        <v>13665</v>
      </c>
      <c r="D595" s="25" t="s">
        <v>13664</v>
      </c>
      <c r="E595" s="97">
        <v>6989.5830078125</v>
      </c>
      <c r="F595" s="27">
        <v>7861.39599609375</v>
      </c>
      <c r="G595" s="27">
        <v>6941.68310546875</v>
      </c>
      <c r="H595" s="27">
        <v>8915.3916015625</v>
      </c>
      <c r="I595" s="27">
        <v>10718.3037109375</v>
      </c>
      <c r="J595" s="27">
        <f t="shared" si="81"/>
        <v>8079.3747393174135</v>
      </c>
      <c r="K595" s="28">
        <v>0.95148330926895142</v>
      </c>
      <c r="L595" s="28">
        <v>0.99890702962875366</v>
      </c>
      <c r="M595" s="27">
        <v>7758.501953125</v>
      </c>
      <c r="N595" s="27">
        <v>15500.117334500123</v>
      </c>
      <c r="O595" s="66">
        <f t="shared" si="82"/>
        <v>8384.2876812431059</v>
      </c>
      <c r="P595" s="66">
        <f t="shared" si="83"/>
        <v>8436.4236744619902</v>
      </c>
      <c r="Q595" s="66">
        <f t="shared" si="84"/>
        <v>8532.6634912625123</v>
      </c>
      <c r="R595" s="66">
        <f t="shared" si="85"/>
        <v>8448.0222687082223</v>
      </c>
      <c r="S595" s="67">
        <f>E595/INDEX('CCG overall weighted population'!$F$4:$F$195,MATCH(A595,'CCG overall weighted population'!$A$4:$A$195,0))*INDEX('CCG overall weighted population'!$T$4:$T$195,MATCH(A595,'CCG overall weighted population'!$A$4:$A$195,0))</f>
        <v>0</v>
      </c>
      <c r="T595" s="66">
        <f t="shared" si="86"/>
        <v>10603.10423006501</v>
      </c>
      <c r="U595" s="66">
        <f t="shared" si="87"/>
        <v>10603.10423006501</v>
      </c>
      <c r="V595" s="81">
        <f t="shared" si="88"/>
        <v>8444.1441023041079</v>
      </c>
      <c r="W595" s="110">
        <f t="shared" si="89"/>
        <v>1.208104130513336</v>
      </c>
    </row>
    <row r="596" spans="1:23" x14ac:dyDescent="0.2">
      <c r="A596" s="31" t="s">
        <v>28</v>
      </c>
      <c r="B596" s="25" t="s">
        <v>270</v>
      </c>
      <c r="C596" s="53" t="s">
        <v>13663</v>
      </c>
      <c r="D596" s="25" t="s">
        <v>13662</v>
      </c>
      <c r="E596" s="97">
        <v>1674.75</v>
      </c>
      <c r="F596" s="27">
        <v>1620.48681640625</v>
      </c>
      <c r="G596" s="27">
        <v>1504.368408203125</v>
      </c>
      <c r="H596" s="27">
        <v>2096.121826171875</v>
      </c>
      <c r="I596" s="27">
        <v>2920.486328125</v>
      </c>
      <c r="J596" s="27">
        <f t="shared" si="81"/>
        <v>1738.4745872783806</v>
      </c>
      <c r="K596" s="28">
        <v>0.95148330926895142</v>
      </c>
      <c r="L596" s="28">
        <v>0.99890702962875366</v>
      </c>
      <c r="M596" s="27">
        <v>1733.4017333984375</v>
      </c>
      <c r="N596" s="27">
        <v>3652.728540426127</v>
      </c>
      <c r="O596" s="66">
        <f t="shared" si="82"/>
        <v>1834.2606358913065</v>
      </c>
      <c r="P596" s="66">
        <f t="shared" si="83"/>
        <v>1845.6666138002511</v>
      </c>
      <c r="Q596" s="66">
        <f t="shared" si="84"/>
        <v>1925.3344141012067</v>
      </c>
      <c r="R596" s="66">
        <f t="shared" si="85"/>
        <v>1855.2679879601362</v>
      </c>
      <c r="S596" s="67">
        <f>E596/INDEX('CCG overall weighted population'!$F$4:$F$195,MATCH(A596,'CCG overall weighted population'!$A$4:$A$195,0))*INDEX('CCG overall weighted population'!$T$4:$T$195,MATCH(A596,'CCG overall weighted population'!$A$4:$A$195,0))</f>
        <v>0</v>
      </c>
      <c r="T596" s="66">
        <f t="shared" si="86"/>
        <v>2328.5449807475807</v>
      </c>
      <c r="U596" s="66">
        <f t="shared" si="87"/>
        <v>2328.5449807475807</v>
      </c>
      <c r="V596" s="81">
        <f t="shared" si="88"/>
        <v>1854.4163048380185</v>
      </c>
      <c r="W596" s="110">
        <f t="shared" si="89"/>
        <v>1.1072794774372405</v>
      </c>
    </row>
    <row r="597" spans="1:23" x14ac:dyDescent="0.2">
      <c r="A597" s="31" t="s">
        <v>28</v>
      </c>
      <c r="B597" s="25" t="s">
        <v>270</v>
      </c>
      <c r="C597" s="53" t="s">
        <v>13661</v>
      </c>
      <c r="D597" s="25" t="s">
        <v>13660</v>
      </c>
      <c r="E597" s="97">
        <v>9807.833984375</v>
      </c>
      <c r="F597" s="27">
        <v>11747.8369140625</v>
      </c>
      <c r="G597" s="27">
        <v>12051.74609375</v>
      </c>
      <c r="H597" s="27">
        <v>10372.8818359375</v>
      </c>
      <c r="I597" s="27">
        <v>8788.470703125</v>
      </c>
      <c r="J597" s="27">
        <f t="shared" si="81"/>
        <v>11437.995320214723</v>
      </c>
      <c r="K597" s="28">
        <v>0.95148330926895142</v>
      </c>
      <c r="L597" s="28">
        <v>0.99890702962875366</v>
      </c>
      <c r="M597" s="27">
        <v>10528.1494140625</v>
      </c>
      <c r="N597" s="27">
        <v>9525.9113133789706</v>
      </c>
      <c r="O597" s="66">
        <f t="shared" si="82"/>
        <v>10689.434018769132</v>
      </c>
      <c r="P597" s="66">
        <f t="shared" si="83"/>
        <v>10755.904097171024</v>
      </c>
      <c r="Q597" s="66">
        <f t="shared" si="84"/>
        <v>10427.925603994147</v>
      </c>
      <c r="R597" s="66">
        <f t="shared" si="85"/>
        <v>10716.37690779852</v>
      </c>
      <c r="S597" s="67">
        <f>E597/INDEX('CCG overall weighted population'!$F$4:$F$195,MATCH(A597,'CCG overall weighted population'!$A$4:$A$195,0))*INDEX('CCG overall weighted population'!$T$4:$T$195,MATCH(A597,'CCG overall weighted population'!$A$4:$A$195,0))</f>
        <v>0</v>
      </c>
      <c r="T597" s="66">
        <f t="shared" si="86"/>
        <v>13450.113850069672</v>
      </c>
      <c r="U597" s="66">
        <f t="shared" si="87"/>
        <v>13450.113850069672</v>
      </c>
      <c r="V597" s="81">
        <f t="shared" si="88"/>
        <v>10711.457425868224</v>
      </c>
      <c r="W597" s="110">
        <f t="shared" si="89"/>
        <v>1.0921328239173704</v>
      </c>
    </row>
    <row r="598" spans="1:23" x14ac:dyDescent="0.2">
      <c r="A598" s="31" t="s">
        <v>28</v>
      </c>
      <c r="B598" s="25" t="s">
        <v>270</v>
      </c>
      <c r="C598" s="53" t="s">
        <v>13659</v>
      </c>
      <c r="D598" s="25" t="s">
        <v>13658</v>
      </c>
      <c r="E598" s="97">
        <v>7518.0830078125</v>
      </c>
      <c r="F598" s="27">
        <v>9005.064453125</v>
      </c>
      <c r="G598" s="27">
        <v>6887.30517578125</v>
      </c>
      <c r="H598" s="27">
        <v>6090.61767578125</v>
      </c>
      <c r="I598" s="27">
        <v>5826.572265625</v>
      </c>
      <c r="J598" s="27">
        <f t="shared" si="81"/>
        <v>8300.0701073299897</v>
      </c>
      <c r="K598" s="28">
        <v>0.95148330926895142</v>
      </c>
      <c r="L598" s="28">
        <v>0.99890702962875366</v>
      </c>
      <c r="M598" s="27">
        <v>7268.88916015625</v>
      </c>
      <c r="N598" s="27">
        <v>5418.4353536365352</v>
      </c>
      <c r="O598" s="66">
        <f t="shared" si="82"/>
        <v>7614.8635089862973</v>
      </c>
      <c r="P598" s="66">
        <f t="shared" si="83"/>
        <v>7662.2149939735564</v>
      </c>
      <c r="Q598" s="66">
        <f t="shared" si="84"/>
        <v>7083.8437795042782</v>
      </c>
      <c r="R598" s="66">
        <f t="shared" si="85"/>
        <v>7592.5110682664445</v>
      </c>
      <c r="S598" s="67">
        <f>E598/INDEX('CCG overall weighted population'!$F$4:$F$195,MATCH(A598,'CCG overall weighted population'!$A$4:$A$195,0))*INDEX('CCG overall weighted population'!$T$4:$T$195,MATCH(A598,'CCG overall weighted population'!$A$4:$A$195,0))</f>
        <v>0</v>
      </c>
      <c r="T598" s="66">
        <f t="shared" si="86"/>
        <v>9529.3529851290459</v>
      </c>
      <c r="U598" s="66">
        <f t="shared" si="87"/>
        <v>9529.3529851290459</v>
      </c>
      <c r="V598" s="81">
        <f t="shared" si="88"/>
        <v>7589.0256345860826</v>
      </c>
      <c r="W598" s="110">
        <f t="shared" si="89"/>
        <v>1.0094362654282829</v>
      </c>
    </row>
    <row r="599" spans="1:23" x14ac:dyDescent="0.2">
      <c r="A599" s="31" t="s">
        <v>28</v>
      </c>
      <c r="B599" s="25" t="s">
        <v>270</v>
      </c>
      <c r="C599" s="53" t="s">
        <v>13657</v>
      </c>
      <c r="D599" s="25" t="s">
        <v>13656</v>
      </c>
      <c r="E599" s="97">
        <v>6839.75</v>
      </c>
      <c r="F599" s="27">
        <v>7955.62890625</v>
      </c>
      <c r="G599" s="27">
        <v>6367.15576171875</v>
      </c>
      <c r="H599" s="27">
        <v>8769.1865234375</v>
      </c>
      <c r="I599" s="27">
        <v>8307.912109375</v>
      </c>
      <c r="J599" s="27">
        <f t="shared" si="81"/>
        <v>7990.3387901058923</v>
      </c>
      <c r="K599" s="28">
        <v>0.95148330926895142</v>
      </c>
      <c r="L599" s="28">
        <v>0.99890702962875366</v>
      </c>
      <c r="M599" s="27">
        <v>6640.2431640625</v>
      </c>
      <c r="N599" s="27">
        <v>8566.2584774432999</v>
      </c>
      <c r="O599" s="66">
        <f t="shared" si="82"/>
        <v>7649.1024014016948</v>
      </c>
      <c r="P599" s="66">
        <f t="shared" si="83"/>
        <v>7696.6667940002681</v>
      </c>
      <c r="Q599" s="66">
        <f t="shared" si="84"/>
        <v>6832.8446954005803</v>
      </c>
      <c r="R599" s="66">
        <f t="shared" si="85"/>
        <v>7592.5610054018407</v>
      </c>
      <c r="S599" s="67">
        <f>E599/INDEX('CCG overall weighted population'!$F$4:$F$195,MATCH(A599,'CCG overall weighted population'!$A$4:$A$195,0))*INDEX('CCG overall weighted population'!$T$4:$T$195,MATCH(A599,'CCG overall weighted population'!$A$4:$A$195,0))</f>
        <v>0</v>
      </c>
      <c r="T599" s="66">
        <f t="shared" si="86"/>
        <v>9529.4156611773215</v>
      </c>
      <c r="U599" s="66">
        <f t="shared" si="87"/>
        <v>9529.4156611773215</v>
      </c>
      <c r="V599" s="81">
        <f t="shared" si="88"/>
        <v>7589.0755487972338</v>
      </c>
      <c r="W599" s="110">
        <f t="shared" si="89"/>
        <v>1.1095545230157877</v>
      </c>
    </row>
    <row r="600" spans="1:23" x14ac:dyDescent="0.2">
      <c r="A600" s="31" t="s">
        <v>28</v>
      </c>
      <c r="B600" s="25" t="s">
        <v>270</v>
      </c>
      <c r="C600" s="53" t="s">
        <v>13655</v>
      </c>
      <c r="D600" s="25" t="s">
        <v>1622</v>
      </c>
      <c r="E600" s="97">
        <v>9156.83203125</v>
      </c>
      <c r="F600" s="27">
        <v>10242.388671875</v>
      </c>
      <c r="G600" s="27">
        <v>9008.2412109375</v>
      </c>
      <c r="H600" s="27">
        <v>9459.2451171875</v>
      </c>
      <c r="I600" s="27">
        <v>11284.8603515625</v>
      </c>
      <c r="J600" s="27">
        <f t="shared" si="81"/>
        <v>10089.303921934923</v>
      </c>
      <c r="K600" s="28">
        <v>0.95148330926895142</v>
      </c>
      <c r="L600" s="28">
        <v>0.99890702962875366</v>
      </c>
      <c r="M600" s="27">
        <v>9250.8486328125</v>
      </c>
      <c r="N600" s="27">
        <v>12094.317635654843</v>
      </c>
      <c r="O600" s="66">
        <f t="shared" si="82"/>
        <v>9779.8771805459764</v>
      </c>
      <c r="P600" s="66">
        <f t="shared" si="83"/>
        <v>9840.6913641416977</v>
      </c>
      <c r="Q600" s="66">
        <f t="shared" si="84"/>
        <v>9535.1955330967339</v>
      </c>
      <c r="R600" s="66">
        <f t="shared" si="85"/>
        <v>9803.8737318352032</v>
      </c>
      <c r="S600" s="67">
        <f>E600/INDEX('CCG overall weighted population'!$F$4:$F$195,MATCH(A600,'CCG overall weighted population'!$A$4:$A$195,0))*INDEX('CCG overall weighted population'!$T$4:$T$195,MATCH(A600,'CCG overall weighted population'!$A$4:$A$195,0))</f>
        <v>0</v>
      </c>
      <c r="T600" s="66">
        <f t="shared" si="86"/>
        <v>12304.832034130066</v>
      </c>
      <c r="U600" s="66">
        <f t="shared" si="87"/>
        <v>12304.832034130066</v>
      </c>
      <c r="V600" s="81">
        <f t="shared" si="88"/>
        <v>9799.3731454816607</v>
      </c>
      <c r="W600" s="110">
        <f t="shared" si="89"/>
        <v>1.0701706782475453</v>
      </c>
    </row>
    <row r="601" spans="1:23" x14ac:dyDescent="0.2">
      <c r="A601" s="31" t="s">
        <v>28</v>
      </c>
      <c r="B601" s="25" t="s">
        <v>270</v>
      </c>
      <c r="C601" s="53" t="s">
        <v>13654</v>
      </c>
      <c r="D601" s="25" t="s">
        <v>13653</v>
      </c>
      <c r="E601" s="97">
        <v>470.66668701171875</v>
      </c>
      <c r="F601" s="27">
        <v>426.812255859375</v>
      </c>
      <c r="G601" s="27">
        <v>355.4525146484375</v>
      </c>
      <c r="H601" s="27">
        <v>534.11376953125</v>
      </c>
      <c r="I601" s="27">
        <v>2487.734619140625</v>
      </c>
      <c r="J601" s="27">
        <f t="shared" si="81"/>
        <v>524.17461937416351</v>
      </c>
      <c r="K601" s="28">
        <v>0.95148330926895142</v>
      </c>
      <c r="L601" s="28">
        <v>0.99890702962875366</v>
      </c>
      <c r="M601" s="27">
        <v>460.57205200195313</v>
      </c>
      <c r="N601" s="27">
        <v>621.65521807261962</v>
      </c>
      <c r="O601" s="66">
        <f t="shared" si="82"/>
        <v>507.46326855289948</v>
      </c>
      <c r="P601" s="66">
        <f t="shared" si="83"/>
        <v>510.61882601156054</v>
      </c>
      <c r="Q601" s="66">
        <f t="shared" si="84"/>
        <v>476.68036860901975</v>
      </c>
      <c r="R601" s="66">
        <f t="shared" si="85"/>
        <v>506.52864369574206</v>
      </c>
      <c r="S601" s="67">
        <f>E601/INDEX('CCG overall weighted population'!$F$4:$F$195,MATCH(A601,'CCG overall weighted population'!$A$4:$A$195,0))*INDEX('CCG overall weighted population'!$T$4:$T$195,MATCH(A601,'CCG overall weighted population'!$A$4:$A$195,0))</f>
        <v>0</v>
      </c>
      <c r="T601" s="66">
        <f t="shared" si="86"/>
        <v>635.74358989475706</v>
      </c>
      <c r="U601" s="66">
        <f t="shared" si="87"/>
        <v>635.74358989475706</v>
      </c>
      <c r="V601" s="81">
        <f t="shared" si="88"/>
        <v>506.29611561920302</v>
      </c>
      <c r="W601" s="110">
        <f t="shared" si="89"/>
        <v>1.0756999158655076</v>
      </c>
    </row>
    <row r="602" spans="1:23" x14ac:dyDescent="0.2">
      <c r="A602" s="31" t="s">
        <v>28</v>
      </c>
      <c r="B602" s="25" t="s">
        <v>270</v>
      </c>
      <c r="C602" s="53" t="s">
        <v>13652</v>
      </c>
      <c r="D602" s="25" t="s">
        <v>13651</v>
      </c>
      <c r="E602" s="97">
        <v>6271.4169921875</v>
      </c>
      <c r="F602" s="27">
        <v>6701.7802734375</v>
      </c>
      <c r="G602" s="27">
        <v>6361.7294921875</v>
      </c>
      <c r="H602" s="27">
        <v>8308.5029296875</v>
      </c>
      <c r="I602" s="27">
        <v>6722.67626953125</v>
      </c>
      <c r="J602" s="27">
        <f t="shared" si="81"/>
        <v>6921.6165646901527</v>
      </c>
      <c r="K602" s="28">
        <v>0.95148330926895142</v>
      </c>
      <c r="L602" s="28">
        <v>0.99890702962875366</v>
      </c>
      <c r="M602" s="27">
        <v>6299.76611328125</v>
      </c>
      <c r="N602" s="27">
        <v>11603.19248696137</v>
      </c>
      <c r="O602" s="66">
        <f t="shared" si="82"/>
        <v>7023.5618251817586</v>
      </c>
      <c r="P602" s="66">
        <f t="shared" si="83"/>
        <v>7067.2364205214781</v>
      </c>
      <c r="Q602" s="66">
        <f t="shared" si="84"/>
        <v>6830.1087506492622</v>
      </c>
      <c r="R602" s="66">
        <f t="shared" si="85"/>
        <v>7038.6583566926256</v>
      </c>
      <c r="S602" s="67">
        <f>E602/INDEX('CCG overall weighted population'!$F$4:$F$195,MATCH(A602,'CCG overall weighted population'!$A$4:$A$195,0))*INDEX('CCG overall weighted population'!$T$4:$T$195,MATCH(A602,'CCG overall weighted population'!$A$4:$A$195,0))</f>
        <v>0</v>
      </c>
      <c r="T602" s="66">
        <f t="shared" si="86"/>
        <v>8834.2130053643741</v>
      </c>
      <c r="U602" s="66">
        <f t="shared" si="87"/>
        <v>8834.2130053643741</v>
      </c>
      <c r="V602" s="81">
        <f t="shared" si="88"/>
        <v>7035.4271757723218</v>
      </c>
      <c r="W602" s="110">
        <f t="shared" si="89"/>
        <v>1.1218241721984956</v>
      </c>
    </row>
    <row r="603" spans="1:23" x14ac:dyDescent="0.2">
      <c r="A603" s="31" t="s">
        <v>28</v>
      </c>
      <c r="B603" s="25" t="s">
        <v>270</v>
      </c>
      <c r="C603" s="53" t="s">
        <v>13650</v>
      </c>
      <c r="D603" s="25" t="s">
        <v>13649</v>
      </c>
      <c r="E603" s="97">
        <v>3854.58349609375</v>
      </c>
      <c r="F603" s="27">
        <v>4073.21435546875</v>
      </c>
      <c r="G603" s="27">
        <v>3301.7119140625</v>
      </c>
      <c r="H603" s="27">
        <v>3382.394287109375</v>
      </c>
      <c r="I603" s="27">
        <v>4312.3056640625</v>
      </c>
      <c r="J603" s="27">
        <f t="shared" si="81"/>
        <v>3930.1687896319163</v>
      </c>
      <c r="K603" s="28">
        <v>0.95148330926895142</v>
      </c>
      <c r="L603" s="28">
        <v>0.99890702962875366</v>
      </c>
      <c r="M603" s="27">
        <v>3735.5546875</v>
      </c>
      <c r="N603" s="27">
        <v>3782.0165360489377</v>
      </c>
      <c r="O603" s="66">
        <f t="shared" si="82"/>
        <v>3721.321821503856</v>
      </c>
      <c r="P603" s="66">
        <f t="shared" si="83"/>
        <v>3744.4621068360552</v>
      </c>
      <c r="Q603" s="66">
        <f t="shared" si="84"/>
        <v>3740.2008723548938</v>
      </c>
      <c r="R603" s="66">
        <f t="shared" si="85"/>
        <v>3743.9485529726112</v>
      </c>
      <c r="S603" s="67">
        <f>E603/INDEX('CCG overall weighted population'!$F$4:$F$195,MATCH(A603,'CCG overall weighted population'!$A$4:$A$195,0))*INDEX('CCG overall weighted population'!$T$4:$T$195,MATCH(A603,'CCG overall weighted population'!$A$4:$A$195,0))</f>
        <v>0</v>
      </c>
      <c r="T603" s="66">
        <f t="shared" si="86"/>
        <v>4699.0260532587081</v>
      </c>
      <c r="U603" s="66">
        <f t="shared" si="87"/>
        <v>4699.0260532587081</v>
      </c>
      <c r="V603" s="81">
        <f t="shared" si="88"/>
        <v>3742.2298482823262</v>
      </c>
      <c r="W603" s="110">
        <f t="shared" si="89"/>
        <v>0.97085193564355698</v>
      </c>
    </row>
    <row r="604" spans="1:23" x14ac:dyDescent="0.2">
      <c r="A604" s="31" t="s">
        <v>28</v>
      </c>
      <c r="B604" s="25" t="s">
        <v>270</v>
      </c>
      <c r="C604" s="53" t="s">
        <v>13648</v>
      </c>
      <c r="D604" s="25" t="s">
        <v>13647</v>
      </c>
      <c r="E604" s="97">
        <v>8294.25</v>
      </c>
      <c r="F604" s="27">
        <v>9151.2822265625</v>
      </c>
      <c r="G604" s="27">
        <v>7902.42919921875</v>
      </c>
      <c r="H604" s="27">
        <v>9422.8779296875</v>
      </c>
      <c r="I604" s="27">
        <v>11469.3359375</v>
      </c>
      <c r="J604" s="27">
        <f t="shared" si="81"/>
        <v>9208.4544101239971</v>
      </c>
      <c r="K604" s="28">
        <v>0.95148330926895142</v>
      </c>
      <c r="L604" s="28">
        <v>0.99890702962875366</v>
      </c>
      <c r="M604" s="27">
        <v>8951.2841796875</v>
      </c>
      <c r="N604" s="27">
        <v>18599.439496993458</v>
      </c>
      <c r="O604" s="66">
        <f t="shared" si="82"/>
        <v>9644.6743548796276</v>
      </c>
      <c r="P604" s="66">
        <f t="shared" si="83"/>
        <v>9704.6478071132933</v>
      </c>
      <c r="Q604" s="66">
        <f t="shared" si="84"/>
        <v>9916.0997114180955</v>
      </c>
      <c r="R604" s="66">
        <f t="shared" si="85"/>
        <v>9730.1314886305572</v>
      </c>
      <c r="S604" s="67">
        <f>E604/INDEX('CCG overall weighted population'!$F$4:$F$195,MATCH(A604,'CCG overall weighted population'!$A$4:$A$195,0))*INDEX('CCG overall weighted population'!$T$4:$T$195,MATCH(A604,'CCG overall weighted population'!$A$4:$A$195,0))</f>
        <v>0</v>
      </c>
      <c r="T604" s="66">
        <f t="shared" si="86"/>
        <v>12212.278219049127</v>
      </c>
      <c r="U604" s="66">
        <f t="shared" si="87"/>
        <v>12212.278219049127</v>
      </c>
      <c r="V604" s="81">
        <f t="shared" si="88"/>
        <v>9725.6647545422038</v>
      </c>
      <c r="W604" s="110">
        <f t="shared" si="89"/>
        <v>1.1725791668375325</v>
      </c>
    </row>
    <row r="605" spans="1:23" x14ac:dyDescent="0.2">
      <c r="A605" s="31" t="s">
        <v>28</v>
      </c>
      <c r="B605" s="25" t="s">
        <v>270</v>
      </c>
      <c r="C605" s="53" t="s">
        <v>13646</v>
      </c>
      <c r="D605" s="25" t="s">
        <v>11444</v>
      </c>
      <c r="E605" s="97">
        <v>11312.0830078125</v>
      </c>
      <c r="F605" s="27">
        <v>12181.89453125</v>
      </c>
      <c r="G605" s="27">
        <v>8924.0869140625</v>
      </c>
      <c r="H605" s="27">
        <v>7761.4921875</v>
      </c>
      <c r="I605" s="27">
        <v>10952.8857421875</v>
      </c>
      <c r="J605" s="27">
        <f t="shared" si="81"/>
        <v>11259.320291851151</v>
      </c>
      <c r="K605" s="28">
        <v>0.95148330926895142</v>
      </c>
      <c r="L605" s="28">
        <v>0.99890702962875366</v>
      </c>
      <c r="M605" s="27">
        <v>10451.5146484375</v>
      </c>
      <c r="N605" s="27">
        <v>9097.8121544406877</v>
      </c>
      <c r="O605" s="66">
        <f t="shared" si="82"/>
        <v>10495.907172327239</v>
      </c>
      <c r="P605" s="66">
        <f t="shared" si="83"/>
        <v>10561.173843267776</v>
      </c>
      <c r="Q605" s="66">
        <f t="shared" si="84"/>
        <v>10316.144399037819</v>
      </c>
      <c r="R605" s="66">
        <f t="shared" si="85"/>
        <v>10531.643476352243</v>
      </c>
      <c r="S605" s="67">
        <f>E605/INDEX('CCG overall weighted population'!$F$4:$F$195,MATCH(A605,'CCG overall weighted population'!$A$4:$A$195,0))*INDEX('CCG overall weighted population'!$T$4:$T$195,MATCH(A605,'CCG overall weighted population'!$A$4:$A$195,0))</f>
        <v>0</v>
      </c>
      <c r="T605" s="66">
        <f t="shared" si="86"/>
        <v>13218.2551065555</v>
      </c>
      <c r="U605" s="66">
        <f t="shared" si="87"/>
        <v>13218.2551065555</v>
      </c>
      <c r="V605" s="81">
        <f t="shared" si="88"/>
        <v>10526.80879852932</v>
      </c>
      <c r="W605" s="110">
        <f t="shared" si="89"/>
        <v>0.93058093644284234</v>
      </c>
    </row>
    <row r="606" spans="1:23" x14ac:dyDescent="0.2">
      <c r="A606" s="31" t="s">
        <v>28</v>
      </c>
      <c r="B606" s="25" t="s">
        <v>270</v>
      </c>
      <c r="C606" s="53" t="s">
        <v>13645</v>
      </c>
      <c r="D606" s="25" t="s">
        <v>13644</v>
      </c>
      <c r="E606" s="97">
        <v>16697.5</v>
      </c>
      <c r="F606" s="27">
        <v>15512.30859375</v>
      </c>
      <c r="G606" s="27">
        <v>13339.9794921875</v>
      </c>
      <c r="H606" s="27">
        <v>16849.6953125</v>
      </c>
      <c r="I606" s="27">
        <v>18414.234375</v>
      </c>
      <c r="J606" s="27">
        <f t="shared" si="81"/>
        <v>15694.289398808307</v>
      </c>
      <c r="K606" s="28">
        <v>0.95148330926895142</v>
      </c>
      <c r="L606" s="28">
        <v>0.99890702962875366</v>
      </c>
      <c r="M606" s="27">
        <v>15327.3115234375</v>
      </c>
      <c r="N606" s="27">
        <v>26651.954782475001</v>
      </c>
      <c r="O606" s="66">
        <f t="shared" si="82"/>
        <v>15957.997283668357</v>
      </c>
      <c r="P606" s="66">
        <f t="shared" si="83"/>
        <v>16057.228854649584</v>
      </c>
      <c r="Q606" s="66">
        <f t="shared" si="84"/>
        <v>16459.775849341251</v>
      </c>
      <c r="R606" s="66">
        <f t="shared" si="85"/>
        <v>16105.742862798063</v>
      </c>
      <c r="S606" s="67">
        <f>E606/INDEX('CCG overall weighted population'!$F$4:$F$195,MATCH(A606,'CCG overall weighted population'!$A$4:$A$195,0))*INDEX('CCG overall weighted population'!$T$4:$T$195,MATCH(A606,'CCG overall weighted population'!$A$4:$A$195,0))</f>
        <v>0</v>
      </c>
      <c r="T606" s="66">
        <f t="shared" si="86"/>
        <v>20214.301625294585</v>
      </c>
      <c r="U606" s="66">
        <f t="shared" si="87"/>
        <v>20214.301625294585</v>
      </c>
      <c r="V606" s="81">
        <f t="shared" si="88"/>
        <v>16098.349327495112</v>
      </c>
      <c r="W606" s="110">
        <f t="shared" si="89"/>
        <v>0.96411734256595971</v>
      </c>
    </row>
    <row r="607" spans="1:23" x14ac:dyDescent="0.2">
      <c r="A607" s="31" t="s">
        <v>28</v>
      </c>
      <c r="B607" s="25" t="s">
        <v>270</v>
      </c>
      <c r="C607" s="53" t="s">
        <v>13643</v>
      </c>
      <c r="D607" s="25" t="s">
        <v>13642</v>
      </c>
      <c r="E607" s="97">
        <v>18566.16796875</v>
      </c>
      <c r="F607" s="27">
        <v>11967.103515625</v>
      </c>
      <c r="G607" s="27">
        <v>10891.68359375</v>
      </c>
      <c r="H607" s="27">
        <v>13219.58203125</v>
      </c>
      <c r="I607" s="27">
        <v>17028.095703125</v>
      </c>
      <c r="J607" s="27">
        <f t="shared" si="81"/>
        <v>12296.662969855921</v>
      </c>
      <c r="K607" s="28">
        <v>0.95148330926895142</v>
      </c>
      <c r="L607" s="28">
        <v>0.99890702962875366</v>
      </c>
      <c r="M607" s="27">
        <v>10492.1494140625</v>
      </c>
      <c r="N607" s="27">
        <v>25631.161137195213</v>
      </c>
      <c r="O607" s="66">
        <f t="shared" si="82"/>
        <v>12954.650278615532</v>
      </c>
      <c r="P607" s="66">
        <f t="shared" si="83"/>
        <v>13035.206145107313</v>
      </c>
      <c r="Q607" s="66">
        <f t="shared" si="84"/>
        <v>12006.050586375772</v>
      </c>
      <c r="R607" s="66">
        <f t="shared" si="85"/>
        <v>12911.174760397562</v>
      </c>
      <c r="S607" s="67">
        <f>E607/INDEX('CCG overall weighted population'!$F$4:$F$195,MATCH(A607,'CCG overall weighted population'!$A$4:$A$195,0))*INDEX('CCG overall weighted population'!$T$4:$T$195,MATCH(A607,'CCG overall weighted population'!$A$4:$A$195,0))</f>
        <v>0</v>
      </c>
      <c r="T607" s="66">
        <f t="shared" si="86"/>
        <v>16204.802421527351</v>
      </c>
      <c r="U607" s="66">
        <f t="shared" si="87"/>
        <v>16204.802421527351</v>
      </c>
      <c r="V607" s="81">
        <f t="shared" si="88"/>
        <v>12905.247730070136</v>
      </c>
      <c r="W607" s="110">
        <f t="shared" si="89"/>
        <v>0.69509484950216172</v>
      </c>
    </row>
    <row r="608" spans="1:23" x14ac:dyDescent="0.2">
      <c r="A608" s="31" t="s">
        <v>28</v>
      </c>
      <c r="B608" s="25" t="s">
        <v>270</v>
      </c>
      <c r="C608" s="53" t="s">
        <v>13641</v>
      </c>
      <c r="D608" s="25" t="s">
        <v>13640</v>
      </c>
      <c r="E608" s="97">
        <v>2025.2498779296875</v>
      </c>
      <c r="F608" s="27">
        <v>1577.3956298828125</v>
      </c>
      <c r="G608" s="27">
        <v>1319.35595703125</v>
      </c>
      <c r="H608" s="27">
        <v>1935.4573974609375</v>
      </c>
      <c r="I608" s="27">
        <v>2631.862548828125</v>
      </c>
      <c r="J608" s="27">
        <f t="shared" si="81"/>
        <v>1658.4326981035467</v>
      </c>
      <c r="K608" s="28">
        <v>0.95148330926895142</v>
      </c>
      <c r="L608" s="28">
        <v>0.99890702962875366</v>
      </c>
      <c r="M608" s="27">
        <v>1729.7481689453125</v>
      </c>
      <c r="N608" s="27">
        <v>3585.4347077867296</v>
      </c>
      <c r="O608" s="66">
        <f t="shared" si="82"/>
        <v>1759.3969838833241</v>
      </c>
      <c r="P608" s="66">
        <f t="shared" si="83"/>
        <v>1770.337437349189</v>
      </c>
      <c r="Q608" s="66">
        <f t="shared" si="84"/>
        <v>1915.3168228294544</v>
      </c>
      <c r="R608" s="66">
        <f t="shared" si="85"/>
        <v>1787.8100087043388</v>
      </c>
      <c r="S608" s="67">
        <f>E608/INDEX('CCG overall weighted population'!$F$4:$F$195,MATCH(A608,'CCG overall weighted population'!$A$4:$A$195,0))*INDEX('CCG overall weighted population'!$T$4:$T$195,MATCH(A608,'CCG overall weighted population'!$A$4:$A$195,0))</f>
        <v>0</v>
      </c>
      <c r="T608" s="66">
        <f t="shared" si="86"/>
        <v>2243.8785390114899</v>
      </c>
      <c r="U608" s="66">
        <f t="shared" si="87"/>
        <v>2243.8785390114899</v>
      </c>
      <c r="V608" s="81">
        <f t="shared" si="88"/>
        <v>1786.9892929803311</v>
      </c>
      <c r="W608" s="110">
        <f t="shared" si="89"/>
        <v>0.88235496886294429</v>
      </c>
    </row>
    <row r="609" spans="1:23" x14ac:dyDescent="0.2">
      <c r="A609" s="31" t="s">
        <v>28</v>
      </c>
      <c r="B609" s="25" t="s">
        <v>270</v>
      </c>
      <c r="C609" s="53" t="s">
        <v>13639</v>
      </c>
      <c r="D609" s="25" t="s">
        <v>1820</v>
      </c>
      <c r="E609" s="97">
        <v>15916.583984375</v>
      </c>
      <c r="F609" s="27">
        <v>17482.984375</v>
      </c>
      <c r="G609" s="27">
        <v>14134.9716796875</v>
      </c>
      <c r="H609" s="27">
        <v>16653.59375</v>
      </c>
      <c r="I609" s="27">
        <v>20214.65625</v>
      </c>
      <c r="J609" s="27">
        <f t="shared" si="81"/>
        <v>17257.76210315647</v>
      </c>
      <c r="K609" s="28">
        <v>0.95148330926895142</v>
      </c>
      <c r="L609" s="28">
        <v>0.99890702962875366</v>
      </c>
      <c r="M609" s="27">
        <v>15921.998046875</v>
      </c>
      <c r="N609" s="27">
        <v>22638.31124695401</v>
      </c>
      <c r="O609" s="66">
        <f t="shared" si="82"/>
        <v>16913.916230483053</v>
      </c>
      <c r="P609" s="66">
        <f t="shared" si="83"/>
        <v>17019.09198964385</v>
      </c>
      <c r="Q609" s="66">
        <f t="shared" si="84"/>
        <v>16593.629366882902</v>
      </c>
      <c r="R609" s="66">
        <f t="shared" si="85"/>
        <v>16967.816244402457</v>
      </c>
      <c r="S609" s="67">
        <f>E609/INDEX('CCG overall weighted population'!$F$4:$F$195,MATCH(A609,'CCG overall weighted population'!$A$4:$A$195,0))*INDEX('CCG overall weighted population'!$T$4:$T$195,MATCH(A609,'CCG overall weighted population'!$A$4:$A$195,0))</f>
        <v>0</v>
      </c>
      <c r="T609" s="66">
        <f t="shared" si="86"/>
        <v>21296.289057190133</v>
      </c>
      <c r="U609" s="66">
        <f t="shared" si="87"/>
        <v>21296.289057190133</v>
      </c>
      <c r="V609" s="81">
        <f t="shared" si="88"/>
        <v>16960.026963927434</v>
      </c>
      <c r="W609" s="110">
        <f t="shared" si="89"/>
        <v>1.0655569675362981</v>
      </c>
    </row>
    <row r="610" spans="1:23" x14ac:dyDescent="0.2">
      <c r="A610" s="31" t="s">
        <v>28</v>
      </c>
      <c r="B610" s="25" t="s">
        <v>270</v>
      </c>
      <c r="C610" s="53" t="s">
        <v>13638</v>
      </c>
      <c r="D610" s="25" t="s">
        <v>13637</v>
      </c>
      <c r="E610" s="97">
        <v>1821</v>
      </c>
      <c r="F610" s="27">
        <v>1846.3106689453125</v>
      </c>
      <c r="G610" s="27">
        <v>1689.180419921875</v>
      </c>
      <c r="H610" s="27">
        <v>2467.201171875</v>
      </c>
      <c r="I610" s="27">
        <v>1824.377685546875</v>
      </c>
      <c r="J610" s="27">
        <f t="shared" si="81"/>
        <v>1928.362627760783</v>
      </c>
      <c r="K610" s="28">
        <v>0.95148330926895142</v>
      </c>
      <c r="L610" s="28">
        <v>0.99890702962875366</v>
      </c>
      <c r="M610" s="27">
        <v>1754.646484375</v>
      </c>
      <c r="N610" s="27">
        <v>2405.1714460862363</v>
      </c>
      <c r="O610" s="66">
        <f t="shared" si="82"/>
        <v>1878.1174450218389</v>
      </c>
      <c r="P610" s="66">
        <f t="shared" si="83"/>
        <v>1889.796137607374</v>
      </c>
      <c r="Q610" s="66">
        <f t="shared" si="84"/>
        <v>1819.6989805461235</v>
      </c>
      <c r="R610" s="66">
        <f t="shared" si="85"/>
        <v>1881.3481946499073</v>
      </c>
      <c r="S610" s="67">
        <f>E610/INDEX('CCG overall weighted population'!$F$4:$F$195,MATCH(A610,'CCG overall weighted population'!$A$4:$A$195,0))*INDEX('CCG overall weighted population'!$T$4:$T$195,MATCH(A610,'CCG overall weighted population'!$A$4:$A$195,0))</f>
        <v>0</v>
      </c>
      <c r="T610" s="66">
        <f t="shared" si="86"/>
        <v>2361.278221863382</v>
      </c>
      <c r="U610" s="66">
        <f t="shared" si="87"/>
        <v>2361.278221863382</v>
      </c>
      <c r="V610" s="81">
        <f t="shared" si="88"/>
        <v>1880.4845390946946</v>
      </c>
      <c r="W610" s="110">
        <f t="shared" si="89"/>
        <v>1.0326658644122431</v>
      </c>
    </row>
    <row r="611" spans="1:23" x14ac:dyDescent="0.2">
      <c r="A611" s="31" t="s">
        <v>28</v>
      </c>
      <c r="B611" s="25" t="s">
        <v>270</v>
      </c>
      <c r="C611" s="53" t="s">
        <v>13636</v>
      </c>
      <c r="D611" s="25" t="s">
        <v>13635</v>
      </c>
      <c r="E611" s="97">
        <v>2418.416748046875</v>
      </c>
      <c r="F611" s="27">
        <v>2598.560546875</v>
      </c>
      <c r="G611" s="27">
        <v>2302.86328125</v>
      </c>
      <c r="H611" s="27">
        <v>2611.555419921875</v>
      </c>
      <c r="I611" s="27">
        <v>2418.578857421875</v>
      </c>
      <c r="J611" s="27">
        <f t="shared" si="81"/>
        <v>2574.0441008292705</v>
      </c>
      <c r="K611" s="28">
        <v>0.95148330926895142</v>
      </c>
      <c r="L611" s="28">
        <v>0.99890702962875366</v>
      </c>
      <c r="M611" s="27">
        <v>2539.59716796875</v>
      </c>
      <c r="N611" s="27">
        <v>4354.6771175267804</v>
      </c>
      <c r="O611" s="66">
        <f t="shared" si="82"/>
        <v>2615.7222237838737</v>
      </c>
      <c r="P611" s="66">
        <f t="shared" si="83"/>
        <v>2631.9875621532583</v>
      </c>
      <c r="Q611" s="66">
        <f t="shared" si="84"/>
        <v>2721.105162924553</v>
      </c>
      <c r="R611" s="66">
        <f t="shared" si="85"/>
        <v>2642.7278038318805</v>
      </c>
      <c r="S611" s="67">
        <f>E611/INDEX('CCG overall weighted population'!$F$4:$F$195,MATCH(A611,'CCG overall weighted population'!$A$4:$A$195,0))*INDEX('CCG overall weighted population'!$T$4:$T$195,MATCH(A611,'CCG overall weighted population'!$A$4:$A$195,0))</f>
        <v>0</v>
      </c>
      <c r="T611" s="66">
        <f t="shared" si="86"/>
        <v>3316.8850015359758</v>
      </c>
      <c r="U611" s="66">
        <f t="shared" si="87"/>
        <v>3316.8850015359758</v>
      </c>
      <c r="V611" s="81">
        <f t="shared" si="88"/>
        <v>2641.5146277939812</v>
      </c>
      <c r="W611" s="110">
        <f t="shared" si="89"/>
        <v>1.0922495595216504</v>
      </c>
    </row>
    <row r="612" spans="1:23" x14ac:dyDescent="0.2">
      <c r="A612" s="31" t="s">
        <v>28</v>
      </c>
      <c r="B612" s="25" t="s">
        <v>270</v>
      </c>
      <c r="C612" s="53" t="s">
        <v>13634</v>
      </c>
      <c r="D612" s="25" t="s">
        <v>13633</v>
      </c>
      <c r="E612" s="97">
        <v>3195.25</v>
      </c>
      <c r="F612" s="27">
        <v>2914.741943359375</v>
      </c>
      <c r="G612" s="27">
        <v>1945.5283203125</v>
      </c>
      <c r="H612" s="27">
        <v>3929.626708984375</v>
      </c>
      <c r="I612" s="27">
        <v>4453.12841796875</v>
      </c>
      <c r="J612" s="27">
        <f t="shared" si="81"/>
        <v>3068.7542235527812</v>
      </c>
      <c r="K612" s="28">
        <v>0.95148330926895142</v>
      </c>
      <c r="L612" s="28">
        <v>0.99890702962875366</v>
      </c>
      <c r="M612" s="27">
        <v>3040.657470703125</v>
      </c>
      <c r="N612" s="27">
        <v>7992.9908754471917</v>
      </c>
      <c r="O612" s="66">
        <f t="shared" si="82"/>
        <v>3384.6979002245093</v>
      </c>
      <c r="P612" s="66">
        <f t="shared" si="83"/>
        <v>3405.7449579452091</v>
      </c>
      <c r="Q612" s="66">
        <f t="shared" si="84"/>
        <v>3535.8908111775318</v>
      </c>
      <c r="R612" s="66">
        <f t="shared" si="85"/>
        <v>3421.4298272088336</v>
      </c>
      <c r="S612" s="67">
        <f>E612/INDEX('CCG overall weighted population'!$F$4:$F$195,MATCH(A612,'CCG overall weighted population'!$A$4:$A$195,0))*INDEX('CCG overall weighted population'!$T$4:$T$195,MATCH(A612,'CCG overall weighted population'!$A$4:$A$195,0))</f>
        <v>0</v>
      </c>
      <c r="T612" s="66">
        <f t="shared" si="86"/>
        <v>4294.2331257959358</v>
      </c>
      <c r="U612" s="66">
        <f t="shared" si="87"/>
        <v>4294.2331257959358</v>
      </c>
      <c r="V612" s="81">
        <f t="shared" si="88"/>
        <v>3419.8591786253114</v>
      </c>
      <c r="W612" s="110">
        <f t="shared" si="89"/>
        <v>1.0702947120335846</v>
      </c>
    </row>
    <row r="613" spans="1:23" x14ac:dyDescent="0.2">
      <c r="A613" s="31" t="s">
        <v>28</v>
      </c>
      <c r="B613" s="25" t="s">
        <v>270</v>
      </c>
      <c r="C613" s="53" t="s">
        <v>13632</v>
      </c>
      <c r="D613" s="25" t="s">
        <v>13631</v>
      </c>
      <c r="E613" s="97">
        <v>6045.8330078125</v>
      </c>
      <c r="F613" s="27">
        <v>7150.59423828125</v>
      </c>
      <c r="G613" s="27">
        <v>6684.85888671875</v>
      </c>
      <c r="H613" s="27">
        <v>5794.6396484375</v>
      </c>
      <c r="I613" s="27">
        <v>6554.1767578125</v>
      </c>
      <c r="J613" s="27">
        <f t="shared" si="81"/>
        <v>6892.678209656493</v>
      </c>
      <c r="K613" s="28">
        <v>0.95148330926895142</v>
      </c>
      <c r="L613" s="28">
        <v>0.99890702962875366</v>
      </c>
      <c r="M613" s="27">
        <v>6375.04541015625</v>
      </c>
      <c r="N613" s="27">
        <v>7055.6617304502761</v>
      </c>
      <c r="O613" s="66">
        <f t="shared" si="82"/>
        <v>6566.5909403551495</v>
      </c>
      <c r="P613" s="66">
        <f t="shared" si="83"/>
        <v>6607.4239548882078</v>
      </c>
      <c r="Q613" s="66">
        <f t="shared" si="84"/>
        <v>6443.107042185653</v>
      </c>
      <c r="R613" s="66">
        <f t="shared" si="85"/>
        <v>6587.6208706597663</v>
      </c>
      <c r="S613" s="67">
        <f>E613/INDEX('CCG overall weighted population'!$F$4:$F$195,MATCH(A613,'CCG overall weighted population'!$A$4:$A$195,0))*INDEX('CCG overall weighted population'!$T$4:$T$195,MATCH(A613,'CCG overall weighted population'!$A$4:$A$195,0))</f>
        <v>0</v>
      </c>
      <c r="T613" s="66">
        <f t="shared" si="86"/>
        <v>8268.1163114923565</v>
      </c>
      <c r="U613" s="66">
        <f t="shared" si="87"/>
        <v>8268.1163114923565</v>
      </c>
      <c r="V613" s="81">
        <f t="shared" si="88"/>
        <v>6584.5967439315191</v>
      </c>
      <c r="W613" s="110">
        <f t="shared" si="89"/>
        <v>1.0891132347557106</v>
      </c>
    </row>
    <row r="614" spans="1:23" x14ac:dyDescent="0.2">
      <c r="A614" s="31" t="s">
        <v>28</v>
      </c>
      <c r="B614" s="25" t="s">
        <v>270</v>
      </c>
      <c r="C614" s="53" t="s">
        <v>13630</v>
      </c>
      <c r="D614" s="25" t="s">
        <v>13629</v>
      </c>
      <c r="E614" s="97">
        <v>2022.916748046875</v>
      </c>
      <c r="F614" s="27">
        <v>1864.7232666015625</v>
      </c>
      <c r="G614" s="27">
        <v>1656.189208984375</v>
      </c>
      <c r="H614" s="27">
        <v>2311.872314453125</v>
      </c>
      <c r="I614" s="27">
        <v>2610.901123046875</v>
      </c>
      <c r="J614" s="27">
        <f t="shared" si="81"/>
        <v>1949.4422208383278</v>
      </c>
      <c r="K614" s="28">
        <v>0.95148330926895142</v>
      </c>
      <c r="L614" s="28">
        <v>0.99890702962875366</v>
      </c>
      <c r="M614" s="27">
        <v>2002.8631591796875</v>
      </c>
      <c r="N614" s="27">
        <v>3540.5428226281301</v>
      </c>
      <c r="O614" s="66">
        <f t="shared" si="82"/>
        <v>2004.0595277854943</v>
      </c>
      <c r="P614" s="66">
        <f t="shared" si="83"/>
        <v>2016.5213656807528</v>
      </c>
      <c r="Q614" s="66">
        <f t="shared" si="84"/>
        <v>2156.6311255245319</v>
      </c>
      <c r="R614" s="66">
        <f t="shared" si="85"/>
        <v>2033.4070613147474</v>
      </c>
      <c r="S614" s="67">
        <f>E614/INDEX('CCG overall weighted population'!$F$4:$F$195,MATCH(A614,'CCG overall weighted population'!$A$4:$A$195,0))*INDEX('CCG overall weighted population'!$T$4:$T$195,MATCH(A614,'CCG overall weighted population'!$A$4:$A$195,0))</f>
        <v>0</v>
      </c>
      <c r="T614" s="66">
        <f t="shared" si="86"/>
        <v>2552.1271520709711</v>
      </c>
      <c r="U614" s="66">
        <f t="shared" si="87"/>
        <v>2552.1271520709711</v>
      </c>
      <c r="V614" s="81">
        <f t="shared" si="88"/>
        <v>2032.4736013047886</v>
      </c>
      <c r="W614" s="110">
        <f t="shared" si="89"/>
        <v>1.0047242939024261</v>
      </c>
    </row>
    <row r="615" spans="1:23" x14ac:dyDescent="0.2">
      <c r="A615" s="31" t="s">
        <v>28</v>
      </c>
      <c r="B615" s="25" t="s">
        <v>270</v>
      </c>
      <c r="C615" s="53" t="s">
        <v>13628</v>
      </c>
      <c r="D615" s="25" t="s">
        <v>13627</v>
      </c>
      <c r="E615" s="97">
        <v>1860.7498779296875</v>
      </c>
      <c r="F615" s="27">
        <v>1647.0843505859375</v>
      </c>
      <c r="G615" s="27">
        <v>998.2607421875</v>
      </c>
      <c r="H615" s="27">
        <v>1897.621337890625</v>
      </c>
      <c r="I615" s="27">
        <v>2729.076171875</v>
      </c>
      <c r="J615" s="27">
        <f t="shared" si="81"/>
        <v>1688.0905933896761</v>
      </c>
      <c r="K615" s="28">
        <v>0.95148330926895142</v>
      </c>
      <c r="L615" s="28">
        <v>0.99890702962875366</v>
      </c>
      <c r="M615" s="27">
        <v>1534.2169189453125</v>
      </c>
      <c r="N615" s="27">
        <v>3728.2706669907989</v>
      </c>
      <c r="O615" s="66">
        <f t="shared" si="82"/>
        <v>1798.3420677186273</v>
      </c>
      <c r="P615" s="66">
        <f t="shared" si="83"/>
        <v>1809.524693293077</v>
      </c>
      <c r="Q615" s="66">
        <f t="shared" si="84"/>
        <v>1753.6222937498612</v>
      </c>
      <c r="R615" s="66">
        <f t="shared" si="85"/>
        <v>1802.7874688131465</v>
      </c>
      <c r="S615" s="67">
        <f>E615/INDEX('CCG overall weighted population'!$F$4:$F$195,MATCH(A615,'CCG overall weighted population'!$A$4:$A$195,0))*INDEX('CCG overall weighted population'!$T$4:$T$195,MATCH(A615,'CCG overall weighted population'!$A$4:$A$195,0))</f>
        <v>0</v>
      </c>
      <c r="T615" s="66">
        <f t="shared" si="86"/>
        <v>2262.6767340900656</v>
      </c>
      <c r="U615" s="66">
        <f t="shared" si="87"/>
        <v>2262.6767340900656</v>
      </c>
      <c r="V615" s="81">
        <f t="shared" si="88"/>
        <v>1801.9598775056277</v>
      </c>
      <c r="W615" s="110">
        <f t="shared" si="89"/>
        <v>0.96840521065116447</v>
      </c>
    </row>
    <row r="616" spans="1:23" x14ac:dyDescent="0.2">
      <c r="A616" s="31" t="s">
        <v>28</v>
      </c>
      <c r="B616" s="25" t="s">
        <v>270</v>
      </c>
      <c r="C616" s="53" t="s">
        <v>13626</v>
      </c>
      <c r="D616" s="25" t="s">
        <v>13625</v>
      </c>
      <c r="E616" s="97">
        <v>3627.66650390625</v>
      </c>
      <c r="F616" s="27">
        <v>2854.28515625</v>
      </c>
      <c r="G616" s="27">
        <v>1981.82470703125</v>
      </c>
      <c r="H616" s="27">
        <v>6109.5400390625</v>
      </c>
      <c r="I616" s="27">
        <v>4827.43212890625</v>
      </c>
      <c r="J616" s="27">
        <f t="shared" si="81"/>
        <v>3368.3471802114032</v>
      </c>
      <c r="K616" s="28">
        <v>0.95148330926895142</v>
      </c>
      <c r="L616" s="28">
        <v>0.99890702962875366</v>
      </c>
      <c r="M616" s="27">
        <v>3184.96142578125</v>
      </c>
      <c r="N616" s="27">
        <v>7794.6924354208149</v>
      </c>
      <c r="O616" s="66">
        <f t="shared" si="82"/>
        <v>3622.1222809350052</v>
      </c>
      <c r="P616" s="66">
        <f t="shared" si="83"/>
        <v>3644.6457140346665</v>
      </c>
      <c r="Q616" s="66">
        <f t="shared" si="84"/>
        <v>3645.9345267452068</v>
      </c>
      <c r="R616" s="66">
        <f t="shared" si="85"/>
        <v>3644.8010386828828</v>
      </c>
      <c r="S616" s="67">
        <f>E616/INDEX('CCG overall weighted population'!$F$4:$F$195,MATCH(A616,'CCG overall weighted population'!$A$4:$A$195,0))*INDEX('CCG overall weighted population'!$T$4:$T$195,MATCH(A616,'CCG overall weighted population'!$A$4:$A$195,0))</f>
        <v>0</v>
      </c>
      <c r="T616" s="66">
        <f t="shared" si="86"/>
        <v>4574.5861080587756</v>
      </c>
      <c r="U616" s="66">
        <f t="shared" si="87"/>
        <v>4574.5861080587756</v>
      </c>
      <c r="V616" s="81">
        <f t="shared" si="88"/>
        <v>3643.127848853559</v>
      </c>
      <c r="W616" s="110">
        <f t="shared" si="89"/>
        <v>1.0042620634864479</v>
      </c>
    </row>
    <row r="617" spans="1:23" x14ac:dyDescent="0.2">
      <c r="A617" s="31" t="s">
        <v>28</v>
      </c>
      <c r="B617" s="25" t="s">
        <v>270</v>
      </c>
      <c r="C617" s="53" t="s">
        <v>13624</v>
      </c>
      <c r="D617" s="25" t="s">
        <v>13623</v>
      </c>
      <c r="E617" s="97">
        <v>2049.5</v>
      </c>
      <c r="F617" s="27">
        <v>2593.04248046875</v>
      </c>
      <c r="G617" s="27">
        <v>2962.89013671875</v>
      </c>
      <c r="H617" s="27">
        <v>2248.028076171875</v>
      </c>
      <c r="I617" s="27">
        <v>2324.722412109375</v>
      </c>
      <c r="J617" s="27">
        <f t="shared" si="81"/>
        <v>2553.8833102189151</v>
      </c>
      <c r="K617" s="28">
        <v>0.95148330926895142</v>
      </c>
      <c r="L617" s="28">
        <v>0.99890702962875366</v>
      </c>
      <c r="M617" s="27">
        <v>2556.540771484375</v>
      </c>
      <c r="N617" s="27">
        <v>3062.6442614599036</v>
      </c>
      <c r="O617" s="66">
        <f t="shared" si="82"/>
        <v>2475.6762973636205</v>
      </c>
      <c r="P617" s="66">
        <f t="shared" si="83"/>
        <v>2491.070788530742</v>
      </c>
      <c r="Q617" s="66">
        <f t="shared" si="84"/>
        <v>2607.151120481928</v>
      </c>
      <c r="R617" s="66">
        <f t="shared" si="85"/>
        <v>2505.0605145612931</v>
      </c>
      <c r="S617" s="67">
        <f>E617/INDEX('CCG overall weighted population'!$F$4:$F$195,MATCH(A617,'CCG overall weighted population'!$A$4:$A$195,0))*INDEX('CCG overall weighted population'!$T$4:$T$195,MATCH(A617,'CCG overall weighted population'!$A$4:$A$195,0))</f>
        <v>0</v>
      </c>
      <c r="T617" s="66">
        <f t="shared" si="86"/>
        <v>3144.0989256027556</v>
      </c>
      <c r="U617" s="66">
        <f t="shared" si="87"/>
        <v>3144.0989256027556</v>
      </c>
      <c r="V617" s="81">
        <f t="shared" si="88"/>
        <v>2503.9105363511467</v>
      </c>
      <c r="W617" s="110">
        <f t="shared" si="89"/>
        <v>1.2217177537697714</v>
      </c>
    </row>
    <row r="618" spans="1:23" x14ac:dyDescent="0.2">
      <c r="A618" s="31" t="s">
        <v>29</v>
      </c>
      <c r="B618" s="25" t="s">
        <v>273</v>
      </c>
      <c r="C618" s="53" t="s">
        <v>13622</v>
      </c>
      <c r="D618" s="25" t="s">
        <v>13621</v>
      </c>
      <c r="E618" s="97">
        <v>14604.916015625</v>
      </c>
      <c r="F618" s="27">
        <v>15938.4453125</v>
      </c>
      <c r="G618" s="27">
        <v>15276.783203125</v>
      </c>
      <c r="H618" s="27">
        <v>12997.0087890625</v>
      </c>
      <c r="I618" s="27">
        <v>14394.3759765625</v>
      </c>
      <c r="J618" s="27">
        <f t="shared" si="81"/>
        <v>15390.889807137473</v>
      </c>
      <c r="K618" s="28">
        <v>0.96077585220336914</v>
      </c>
      <c r="L618" s="28">
        <v>1.0005991458892822</v>
      </c>
      <c r="M618" s="27">
        <v>15809.6181640625</v>
      </c>
      <c r="N618" s="27">
        <v>19316.772476957263</v>
      </c>
      <c r="O618" s="66">
        <f t="shared" si="82"/>
        <v>15173.470276090335</v>
      </c>
      <c r="P618" s="66">
        <f t="shared" si="83"/>
        <v>15267.823424920254</v>
      </c>
      <c r="Q618" s="66">
        <f t="shared" si="84"/>
        <v>16160.333595351976</v>
      </c>
      <c r="R618" s="66">
        <f t="shared" si="85"/>
        <v>15375.386631830024</v>
      </c>
      <c r="S618" s="67">
        <f>E618/INDEX('CCG overall weighted population'!$F$4:$F$195,MATCH(A618,'CCG overall weighted population'!$A$4:$A$195,0))*INDEX('CCG overall weighted population'!$T$4:$T$195,MATCH(A618,'CCG overall weighted population'!$A$4:$A$195,0))</f>
        <v>0</v>
      </c>
      <c r="T618" s="66">
        <f t="shared" si="86"/>
        <v>19297.632256332843</v>
      </c>
      <c r="U618" s="66">
        <f t="shared" si="87"/>
        <v>19297.632256332843</v>
      </c>
      <c r="V618" s="81">
        <f t="shared" si="88"/>
        <v>15368.328375354224</v>
      </c>
      <c r="W618" s="110">
        <f t="shared" si="89"/>
        <v>1.0522709174713836</v>
      </c>
    </row>
    <row r="619" spans="1:23" x14ac:dyDescent="0.2">
      <c r="A619" s="31" t="s">
        <v>29</v>
      </c>
      <c r="B619" s="25" t="s">
        <v>273</v>
      </c>
      <c r="C619" s="53" t="s">
        <v>13620</v>
      </c>
      <c r="D619" s="25" t="s">
        <v>13619</v>
      </c>
      <c r="E619" s="97">
        <v>12673.916015625</v>
      </c>
      <c r="F619" s="27">
        <v>15970.7724609375</v>
      </c>
      <c r="G619" s="27">
        <v>12859.5029296875</v>
      </c>
      <c r="H619" s="27">
        <v>17537.00390625</v>
      </c>
      <c r="I619" s="27">
        <v>14224.275390625</v>
      </c>
      <c r="J619" s="27">
        <f t="shared" si="81"/>
        <v>15933.167745128034</v>
      </c>
      <c r="K619" s="28">
        <v>0.96077585220336914</v>
      </c>
      <c r="L619" s="28">
        <v>1.0005991458892822</v>
      </c>
      <c r="M619" s="27">
        <v>15723.4208984375</v>
      </c>
      <c r="N619" s="27">
        <v>23025.950785233272</v>
      </c>
      <c r="O619" s="66">
        <f t="shared" si="82"/>
        <v>15999.240424840835</v>
      </c>
      <c r="P619" s="66">
        <f t="shared" si="83"/>
        <v>16098.72845793432</v>
      </c>
      <c r="Q619" s="66">
        <f t="shared" si="84"/>
        <v>16453.673887117078</v>
      </c>
      <c r="R619" s="66">
        <f t="shared" si="85"/>
        <v>16141.505638414395</v>
      </c>
      <c r="S619" s="67">
        <f>E619/INDEX('CCG overall weighted population'!$F$4:$F$195,MATCH(A619,'CCG overall weighted population'!$A$4:$A$195,0))*INDEX('CCG overall weighted population'!$T$4:$T$195,MATCH(A619,'CCG overall weighted population'!$A$4:$A$195,0))</f>
        <v>0</v>
      </c>
      <c r="T619" s="66">
        <f t="shared" si="86"/>
        <v>20259.187448905748</v>
      </c>
      <c r="U619" s="66">
        <f t="shared" si="87"/>
        <v>20259.187448905748</v>
      </c>
      <c r="V619" s="81">
        <f t="shared" si="88"/>
        <v>16134.095685778429</v>
      </c>
      <c r="W619" s="110">
        <f t="shared" si="89"/>
        <v>1.2730158276169383</v>
      </c>
    </row>
    <row r="620" spans="1:23" x14ac:dyDescent="0.2">
      <c r="A620" s="31" t="s">
        <v>29</v>
      </c>
      <c r="B620" s="25" t="s">
        <v>273</v>
      </c>
      <c r="C620" s="53" t="s">
        <v>13618</v>
      </c>
      <c r="D620" s="25" t="s">
        <v>13617</v>
      </c>
      <c r="E620" s="97">
        <v>10027.583984375</v>
      </c>
      <c r="F620" s="27">
        <v>12953.6171875</v>
      </c>
      <c r="G620" s="27">
        <v>12587.0888671875</v>
      </c>
      <c r="H620" s="27">
        <v>9569.265625</v>
      </c>
      <c r="I620" s="27">
        <v>9279.73046875</v>
      </c>
      <c r="J620" s="27">
        <f t="shared" si="81"/>
        <v>12269.888152004603</v>
      </c>
      <c r="K620" s="28">
        <v>0.96077585220336914</v>
      </c>
      <c r="L620" s="28">
        <v>1.0005991458892822</v>
      </c>
      <c r="M620" s="27">
        <v>12332.3125</v>
      </c>
      <c r="N620" s="27">
        <v>13282.661498462097</v>
      </c>
      <c r="O620" s="66">
        <f t="shared" si="82"/>
        <v>11893.038461534157</v>
      </c>
      <c r="P620" s="66">
        <f t="shared" si="83"/>
        <v>11966.992910159486</v>
      </c>
      <c r="Q620" s="66">
        <f t="shared" si="84"/>
        <v>12427.34739984621</v>
      </c>
      <c r="R620" s="66">
        <f t="shared" si="85"/>
        <v>12022.473740369032</v>
      </c>
      <c r="S620" s="67">
        <f>E620/INDEX('CCG overall weighted population'!$F$4:$F$195,MATCH(A620,'CCG overall weighted population'!$A$4:$A$195,0))*INDEX('CCG overall weighted population'!$T$4:$T$195,MATCH(A620,'CCG overall weighted population'!$A$4:$A$195,0))</f>
        <v>0</v>
      </c>
      <c r="T620" s="66">
        <f t="shared" si="86"/>
        <v>15089.394667498258</v>
      </c>
      <c r="U620" s="66">
        <f t="shared" si="87"/>
        <v>15089.394667498258</v>
      </c>
      <c r="V620" s="81">
        <f t="shared" si="88"/>
        <v>12016.954678951908</v>
      </c>
      <c r="W620" s="110">
        <f t="shared" si="89"/>
        <v>1.1983898312571353</v>
      </c>
    </row>
    <row r="621" spans="1:23" x14ac:dyDescent="0.2">
      <c r="A621" s="31" t="s">
        <v>29</v>
      </c>
      <c r="B621" s="25" t="s">
        <v>273</v>
      </c>
      <c r="C621" s="53" t="s">
        <v>13616</v>
      </c>
      <c r="D621" s="25" t="s">
        <v>13615</v>
      </c>
      <c r="E621" s="97">
        <v>8299.333984375</v>
      </c>
      <c r="F621" s="27">
        <v>11264.87890625</v>
      </c>
      <c r="G621" s="27">
        <v>9223.9599609375</v>
      </c>
      <c r="H621" s="27">
        <v>9489.517578125</v>
      </c>
      <c r="I621" s="27">
        <v>8566.6513671875</v>
      </c>
      <c r="J621" s="27">
        <f t="shared" si="81"/>
        <v>10755.519345887857</v>
      </c>
      <c r="K621" s="28">
        <v>0.96077585220336914</v>
      </c>
      <c r="L621" s="28">
        <v>1.0005991458892822</v>
      </c>
      <c r="M621" s="27">
        <v>9802.8935546875</v>
      </c>
      <c r="N621" s="27">
        <v>11010.39075274895</v>
      </c>
      <c r="O621" s="66">
        <f t="shared" si="82"/>
        <v>10364.336726174561</v>
      </c>
      <c r="P621" s="66">
        <f t="shared" si="83"/>
        <v>10428.785252968664</v>
      </c>
      <c r="Q621" s="66">
        <f t="shared" si="84"/>
        <v>9923.6432744936465</v>
      </c>
      <c r="R621" s="66">
        <f t="shared" si="85"/>
        <v>10367.906740936429</v>
      </c>
      <c r="S621" s="67">
        <f>E621/INDEX('CCG overall weighted population'!$F$4:$F$195,MATCH(A621,'CCG overall weighted population'!$A$4:$A$195,0))*INDEX('CCG overall weighted population'!$T$4:$T$195,MATCH(A621,'CCG overall weighted population'!$A$4:$A$195,0))</f>
        <v>0</v>
      </c>
      <c r="T621" s="66">
        <f t="shared" si="86"/>
        <v>13012.749295055086</v>
      </c>
      <c r="U621" s="66">
        <f t="shared" si="87"/>
        <v>13012.749295055086</v>
      </c>
      <c r="V621" s="81">
        <f t="shared" si="88"/>
        <v>10363.147228434596</v>
      </c>
      <c r="W621" s="110">
        <f t="shared" si="89"/>
        <v>1.248672152240782</v>
      </c>
    </row>
    <row r="622" spans="1:23" x14ac:dyDescent="0.2">
      <c r="A622" s="31" t="s">
        <v>29</v>
      </c>
      <c r="B622" s="25" t="s">
        <v>273</v>
      </c>
      <c r="C622" s="53" t="s">
        <v>13614</v>
      </c>
      <c r="D622" s="25" t="s">
        <v>13613</v>
      </c>
      <c r="E622" s="97">
        <v>14438.75</v>
      </c>
      <c r="F622" s="27">
        <v>16228.150390625</v>
      </c>
      <c r="G622" s="27">
        <v>17173.869140625</v>
      </c>
      <c r="H622" s="27">
        <v>16875.591796875</v>
      </c>
      <c r="I622" s="27">
        <v>14647.7431640625</v>
      </c>
      <c r="J622" s="27">
        <f t="shared" si="81"/>
        <v>16319.989205402517</v>
      </c>
      <c r="K622" s="28">
        <v>0.96077585220336914</v>
      </c>
      <c r="L622" s="28">
        <v>1.0005991458892822</v>
      </c>
      <c r="M622" s="27">
        <v>17314.197265625</v>
      </c>
      <c r="N622" s="27">
        <v>23258.42097533897</v>
      </c>
      <c r="O622" s="66">
        <f t="shared" si="82"/>
        <v>16356.273232322641</v>
      </c>
      <c r="P622" s="66">
        <f t="shared" si="83"/>
        <v>16457.98140154903</v>
      </c>
      <c r="Q622" s="66">
        <f t="shared" si="84"/>
        <v>17908.619636596399</v>
      </c>
      <c r="R622" s="66">
        <f t="shared" si="85"/>
        <v>16632.808877803051</v>
      </c>
      <c r="S622" s="67">
        <f>E622/INDEX('CCG overall weighted population'!$F$4:$F$195,MATCH(A622,'CCG overall weighted population'!$A$4:$A$195,0))*INDEX('CCG overall weighted population'!$T$4:$T$195,MATCH(A622,'CCG overall weighted population'!$A$4:$A$195,0))</f>
        <v>0</v>
      </c>
      <c r="T622" s="66">
        <f t="shared" si="86"/>
        <v>20875.821649208709</v>
      </c>
      <c r="U622" s="66">
        <f t="shared" si="87"/>
        <v>20875.821649208709</v>
      </c>
      <c r="V622" s="81">
        <f t="shared" si="88"/>
        <v>16625.17338649583</v>
      </c>
      <c r="W622" s="110">
        <f t="shared" si="89"/>
        <v>1.1514274702793406</v>
      </c>
    </row>
    <row r="623" spans="1:23" x14ac:dyDescent="0.2">
      <c r="A623" s="31" t="s">
        <v>29</v>
      </c>
      <c r="B623" s="25" t="s">
        <v>273</v>
      </c>
      <c r="C623" s="53" t="s">
        <v>13612</v>
      </c>
      <c r="D623" s="25" t="s">
        <v>13611</v>
      </c>
      <c r="E623" s="97">
        <v>9162.666015625</v>
      </c>
      <c r="F623" s="27">
        <v>12030.0478515625</v>
      </c>
      <c r="G623" s="27">
        <v>8502.5751953125</v>
      </c>
      <c r="H623" s="27">
        <v>11121.423828125</v>
      </c>
      <c r="I623" s="27">
        <v>9607.6171875</v>
      </c>
      <c r="J623" s="27">
        <f t="shared" si="81"/>
        <v>11566.717939746279</v>
      </c>
      <c r="K623" s="28">
        <v>0.96077585220336914</v>
      </c>
      <c r="L623" s="28">
        <v>1.0005991458892822</v>
      </c>
      <c r="M623" s="27">
        <v>10993.6494140625</v>
      </c>
      <c r="N623" s="27">
        <v>14198.602324837586</v>
      </c>
      <c r="O623" s="66">
        <f t="shared" si="82"/>
        <v>11372.698207356563</v>
      </c>
      <c r="P623" s="66">
        <f t="shared" si="83"/>
        <v>11443.417025598645</v>
      </c>
      <c r="Q623" s="66">
        <f t="shared" si="84"/>
        <v>11314.14470514001</v>
      </c>
      <c r="R623" s="66">
        <f t="shared" si="85"/>
        <v>11427.837432431126</v>
      </c>
      <c r="S623" s="67">
        <f>E623/INDEX('CCG overall weighted population'!$F$4:$F$195,MATCH(A623,'CCG overall weighted population'!$A$4:$A$195,0))*INDEX('CCG overall weighted population'!$T$4:$T$195,MATCH(A623,'CCG overall weighted population'!$A$4:$A$195,0))</f>
        <v>0</v>
      </c>
      <c r="T623" s="66">
        <f t="shared" si="86"/>
        <v>14343.067237065155</v>
      </c>
      <c r="U623" s="66">
        <f t="shared" si="87"/>
        <v>14343.067237065155</v>
      </c>
      <c r="V623" s="81">
        <f t="shared" si="88"/>
        <v>11422.591345975332</v>
      </c>
      <c r="W623" s="110">
        <f t="shared" si="89"/>
        <v>1.2466449531715447</v>
      </c>
    </row>
    <row r="624" spans="1:23" x14ac:dyDescent="0.2">
      <c r="A624" s="31" t="s">
        <v>29</v>
      </c>
      <c r="B624" s="25" t="s">
        <v>273</v>
      </c>
      <c r="C624" s="53" t="s">
        <v>13610</v>
      </c>
      <c r="D624" s="25" t="s">
        <v>13609</v>
      </c>
      <c r="E624" s="97">
        <v>13185.916015625</v>
      </c>
      <c r="F624" s="27">
        <v>17137.76171875</v>
      </c>
      <c r="G624" s="27">
        <v>16325.1484375</v>
      </c>
      <c r="H624" s="27">
        <v>13969.7197265625</v>
      </c>
      <c r="I624" s="27">
        <v>13372.587890625</v>
      </c>
      <c r="J624" s="27">
        <f t="shared" si="81"/>
        <v>16454.033470031118</v>
      </c>
      <c r="K624" s="28">
        <v>0.96077585220336914</v>
      </c>
      <c r="L624" s="28">
        <v>1.0005991458892822</v>
      </c>
      <c r="M624" s="27">
        <v>16161.859375</v>
      </c>
      <c r="N624" s="27">
        <v>17145.953285055977</v>
      </c>
      <c r="O624" s="66">
        <f t="shared" si="82"/>
        <v>15884.62752484747</v>
      </c>
      <c r="P624" s="66">
        <f t="shared" si="83"/>
        <v>15983.402860857548</v>
      </c>
      <c r="Q624" s="66">
        <f t="shared" si="84"/>
        <v>16260.268766005598</v>
      </c>
      <c r="R624" s="66">
        <f t="shared" si="85"/>
        <v>16016.770082462759</v>
      </c>
      <c r="S624" s="67">
        <f>E624/INDEX('CCG overall weighted population'!$F$4:$F$195,MATCH(A624,'CCG overall weighted population'!$A$4:$A$195,0))*INDEX('CCG overall weighted population'!$T$4:$T$195,MATCH(A624,'CCG overall weighted population'!$A$4:$A$195,0))</f>
        <v>0</v>
      </c>
      <c r="T624" s="66">
        <f t="shared" si="86"/>
        <v>20102.631978420166</v>
      </c>
      <c r="U624" s="66">
        <f t="shared" si="87"/>
        <v>20102.631978420166</v>
      </c>
      <c r="V624" s="81">
        <f t="shared" si="88"/>
        <v>16009.417391186566</v>
      </c>
      <c r="W624" s="110">
        <f t="shared" si="89"/>
        <v>1.2141300894238809</v>
      </c>
    </row>
    <row r="625" spans="1:23" x14ac:dyDescent="0.2">
      <c r="A625" s="31" t="s">
        <v>29</v>
      </c>
      <c r="B625" s="25" t="s">
        <v>273</v>
      </c>
      <c r="C625" s="53" t="s">
        <v>13608</v>
      </c>
      <c r="D625" s="25" t="s">
        <v>13607</v>
      </c>
      <c r="E625" s="97">
        <v>7254.16748046875</v>
      </c>
      <c r="F625" s="27">
        <v>9832.5908203125</v>
      </c>
      <c r="G625" s="27">
        <v>8941.7744140625</v>
      </c>
      <c r="H625" s="27">
        <v>8775.359375</v>
      </c>
      <c r="I625" s="27">
        <v>7856.12060546875</v>
      </c>
      <c r="J625" s="27">
        <f t="shared" si="81"/>
        <v>9534.6819258410906</v>
      </c>
      <c r="K625" s="28">
        <v>0.96077585220336914</v>
      </c>
      <c r="L625" s="28">
        <v>1.0005991458892822</v>
      </c>
      <c r="M625" s="27">
        <v>9086.9052734375</v>
      </c>
      <c r="N625" s="27">
        <v>13205.692105007076</v>
      </c>
      <c r="O625" s="66">
        <f t="shared" si="82"/>
        <v>9519.0938569975206</v>
      </c>
      <c r="P625" s="66">
        <f t="shared" si="83"/>
        <v>9578.2864123637464</v>
      </c>
      <c r="Q625" s="66">
        <f t="shared" si="84"/>
        <v>9498.7839565944578</v>
      </c>
      <c r="R625" s="66">
        <f t="shared" si="85"/>
        <v>9568.7049651342859</v>
      </c>
      <c r="S625" s="67">
        <f>E625/INDEX('CCG overall weighted population'!$F$4:$F$195,MATCH(A625,'CCG overall weighted population'!$A$4:$A$195,0))*INDEX('CCG overall weighted population'!$T$4:$T$195,MATCH(A625,'CCG overall weighted population'!$A$4:$A$195,0))</f>
        <v>0</v>
      </c>
      <c r="T625" s="66">
        <f t="shared" si="86"/>
        <v>12009.671952199202</v>
      </c>
      <c r="U625" s="66">
        <f t="shared" si="87"/>
        <v>12009.671952199202</v>
      </c>
      <c r="V625" s="81">
        <f t="shared" si="88"/>
        <v>9564.3123358364064</v>
      </c>
      <c r="W625" s="110">
        <f t="shared" si="89"/>
        <v>1.318457612343185</v>
      </c>
    </row>
    <row r="626" spans="1:23" x14ac:dyDescent="0.2">
      <c r="A626" s="31" t="s">
        <v>29</v>
      </c>
      <c r="B626" s="25" t="s">
        <v>273</v>
      </c>
      <c r="C626" s="53" t="s">
        <v>13606</v>
      </c>
      <c r="D626" s="25" t="s">
        <v>13605</v>
      </c>
      <c r="E626" s="97">
        <v>13788.5830078125</v>
      </c>
      <c r="F626" s="27">
        <v>16988.97265625</v>
      </c>
      <c r="G626" s="27">
        <v>15441.21484375</v>
      </c>
      <c r="H626" s="27">
        <v>15976.3896484375</v>
      </c>
      <c r="I626" s="27">
        <v>14196.3271484375</v>
      </c>
      <c r="J626" s="27">
        <f t="shared" si="81"/>
        <v>16621.616758373821</v>
      </c>
      <c r="K626" s="28">
        <v>0.96077585220336914</v>
      </c>
      <c r="L626" s="28">
        <v>1.0005991458892822</v>
      </c>
      <c r="M626" s="27">
        <v>16279.470703125</v>
      </c>
      <c r="N626" s="27">
        <v>18937.890663549231</v>
      </c>
      <c r="O626" s="66">
        <f t="shared" si="82"/>
        <v>16201.891493625237</v>
      </c>
      <c r="P626" s="66">
        <f t="shared" si="83"/>
        <v>16302.639671306981</v>
      </c>
      <c r="Q626" s="66">
        <f t="shared" si="84"/>
        <v>16545.312699167425</v>
      </c>
      <c r="R626" s="66">
        <f t="shared" si="85"/>
        <v>16331.886048515822</v>
      </c>
      <c r="S626" s="67">
        <f>E626/INDEX('CCG overall weighted population'!$F$4:$F$195,MATCH(A626,'CCG overall weighted population'!$A$4:$A$195,0))*INDEX('CCG overall weighted population'!$T$4:$T$195,MATCH(A626,'CCG overall weighted population'!$A$4:$A$195,0))</f>
        <v>0</v>
      </c>
      <c r="T626" s="66">
        <f t="shared" si="86"/>
        <v>20498.133709635316</v>
      </c>
      <c r="U626" s="66">
        <f t="shared" si="87"/>
        <v>20498.133709635316</v>
      </c>
      <c r="V626" s="81">
        <f t="shared" si="88"/>
        <v>16324.388699458897</v>
      </c>
      <c r="W626" s="110">
        <f t="shared" si="89"/>
        <v>1.1839061845738341</v>
      </c>
    </row>
    <row r="627" spans="1:23" x14ac:dyDescent="0.2">
      <c r="A627" s="31" t="s">
        <v>29</v>
      </c>
      <c r="B627" s="25" t="s">
        <v>273</v>
      </c>
      <c r="C627" s="53" t="s">
        <v>13604</v>
      </c>
      <c r="D627" s="25" t="s">
        <v>13603</v>
      </c>
      <c r="E627" s="97">
        <v>7846.3330078125</v>
      </c>
      <c r="F627" s="27">
        <v>10150.689453125</v>
      </c>
      <c r="G627" s="27">
        <v>6515.38818359375</v>
      </c>
      <c r="H627" s="27">
        <v>9175.5234375</v>
      </c>
      <c r="I627" s="27">
        <v>8589.3310546875</v>
      </c>
      <c r="J627" s="27">
        <f t="shared" si="81"/>
        <v>9706.3447916915247</v>
      </c>
      <c r="K627" s="28">
        <v>0.96077585220336914</v>
      </c>
      <c r="L627" s="28">
        <v>1.0005991458892822</v>
      </c>
      <c r="M627" s="27">
        <v>8766.6171875</v>
      </c>
      <c r="N627" s="27">
        <v>10012.491842731508</v>
      </c>
      <c r="O627" s="66">
        <f t="shared" si="82"/>
        <v>9360.6405895023145</v>
      </c>
      <c r="P627" s="66">
        <f t="shared" si="83"/>
        <v>9418.8478353474802</v>
      </c>
      <c r="Q627" s="66">
        <f t="shared" si="84"/>
        <v>8891.204653023151</v>
      </c>
      <c r="R627" s="66">
        <f t="shared" si="85"/>
        <v>9355.257531645475</v>
      </c>
      <c r="S627" s="67">
        <f>E627/INDEX('CCG overall weighted population'!$F$4:$F$195,MATCH(A627,'CCG overall weighted population'!$A$4:$A$195,0))*INDEX('CCG overall weighted population'!$T$4:$T$195,MATCH(A627,'CCG overall weighted population'!$A$4:$A$195,0))</f>
        <v>0</v>
      </c>
      <c r="T627" s="66">
        <f t="shared" si="86"/>
        <v>11741.774293678023</v>
      </c>
      <c r="U627" s="66">
        <f t="shared" si="87"/>
        <v>11741.774293678023</v>
      </c>
      <c r="V627" s="81">
        <f t="shared" si="88"/>
        <v>9350.9628879635529</v>
      </c>
      <c r="W627" s="110">
        <f t="shared" si="89"/>
        <v>1.1917621745919924</v>
      </c>
    </row>
    <row r="628" spans="1:23" x14ac:dyDescent="0.2">
      <c r="A628" s="31" t="s">
        <v>29</v>
      </c>
      <c r="B628" s="25" t="s">
        <v>273</v>
      </c>
      <c r="C628" s="53" t="s">
        <v>13602</v>
      </c>
      <c r="D628" s="25" t="s">
        <v>13601</v>
      </c>
      <c r="E628" s="97">
        <v>8408.333984375</v>
      </c>
      <c r="F628" s="27">
        <v>9390.0537109375</v>
      </c>
      <c r="G628" s="27">
        <v>7108.5654296875</v>
      </c>
      <c r="H628" s="27">
        <v>10091.3486328125</v>
      </c>
      <c r="I628" s="27">
        <v>9557.029296875</v>
      </c>
      <c r="J628" s="27">
        <f t="shared" si="81"/>
        <v>9355.7713003469016</v>
      </c>
      <c r="K628" s="28">
        <v>0.96077585220336914</v>
      </c>
      <c r="L628" s="28">
        <v>1.0005991458892822</v>
      </c>
      <c r="M628" s="27">
        <v>9863.71875</v>
      </c>
      <c r="N628" s="27">
        <v>13079.210796820014</v>
      </c>
      <c r="O628" s="66">
        <f t="shared" si="82"/>
        <v>9352.1381595991024</v>
      </c>
      <c r="P628" s="66">
        <f t="shared" si="83"/>
        <v>9410.2925348075914</v>
      </c>
      <c r="Q628" s="66">
        <f t="shared" si="84"/>
        <v>10185.267954682004</v>
      </c>
      <c r="R628" s="66">
        <f t="shared" si="85"/>
        <v>9503.6907326092078</v>
      </c>
      <c r="S628" s="67">
        <f>E628/INDEX('CCG overall weighted population'!$F$4:$F$195,MATCH(A628,'CCG overall weighted population'!$A$4:$A$195,0))*INDEX('CCG overall weighted population'!$T$4:$T$195,MATCH(A628,'CCG overall weighted population'!$A$4:$A$195,0))</f>
        <v>0</v>
      </c>
      <c r="T628" s="66">
        <f t="shared" si="86"/>
        <v>11928.072654520445</v>
      </c>
      <c r="U628" s="66">
        <f t="shared" si="87"/>
        <v>11928.072654520445</v>
      </c>
      <c r="V628" s="81">
        <f t="shared" si="88"/>
        <v>9499.3279488780609</v>
      </c>
      <c r="W628" s="110">
        <f t="shared" si="89"/>
        <v>1.1297515020847684</v>
      </c>
    </row>
    <row r="629" spans="1:23" x14ac:dyDescent="0.2">
      <c r="A629" s="31" t="s">
        <v>29</v>
      </c>
      <c r="B629" s="25" t="s">
        <v>273</v>
      </c>
      <c r="C629" s="53" t="s">
        <v>13600</v>
      </c>
      <c r="D629" s="25" t="s">
        <v>13599</v>
      </c>
      <c r="E629" s="97">
        <v>4696.3330078125</v>
      </c>
      <c r="F629" s="27">
        <v>4969.30712890625</v>
      </c>
      <c r="G629" s="27">
        <v>4515.125</v>
      </c>
      <c r="H629" s="27">
        <v>5836.078125</v>
      </c>
      <c r="I629" s="27">
        <v>5161.5146484375</v>
      </c>
      <c r="J629" s="27">
        <f t="shared" si="81"/>
        <v>5078.0743634080009</v>
      </c>
      <c r="K629" s="28">
        <v>0.96077585220336914</v>
      </c>
      <c r="L629" s="28">
        <v>1.0005991458892822</v>
      </c>
      <c r="M629" s="27">
        <v>5205.2314453125</v>
      </c>
      <c r="N629" s="27">
        <v>5950.1094511259798</v>
      </c>
      <c r="O629" s="66">
        <f t="shared" si="82"/>
        <v>4965.6476153871927</v>
      </c>
      <c r="P629" s="66">
        <f t="shared" si="83"/>
        <v>4996.5254884094138</v>
      </c>
      <c r="Q629" s="66">
        <f t="shared" si="84"/>
        <v>5279.719245893848</v>
      </c>
      <c r="R629" s="66">
        <f t="shared" si="85"/>
        <v>5030.6553277558032</v>
      </c>
      <c r="S629" s="67">
        <f>E629/INDEX('CCG overall weighted population'!$F$4:$F$195,MATCH(A629,'CCG overall weighted population'!$A$4:$A$195,0))*INDEX('CCG overall weighted population'!$T$4:$T$195,MATCH(A629,'CCG overall weighted population'!$A$4:$A$195,0))</f>
        <v>0</v>
      </c>
      <c r="T629" s="66">
        <f t="shared" si="86"/>
        <v>6313.9704287122913</v>
      </c>
      <c r="U629" s="66">
        <f t="shared" si="87"/>
        <v>6313.9704287122913</v>
      </c>
      <c r="V629" s="81">
        <f t="shared" si="88"/>
        <v>5028.3459448183266</v>
      </c>
      <c r="W629" s="110">
        <f t="shared" si="89"/>
        <v>1.0706962083935514</v>
      </c>
    </row>
    <row r="630" spans="1:23" x14ac:dyDescent="0.2">
      <c r="A630" s="31" t="s">
        <v>29</v>
      </c>
      <c r="B630" s="25" t="s">
        <v>273</v>
      </c>
      <c r="C630" s="53" t="s">
        <v>13598</v>
      </c>
      <c r="D630" s="25" t="s">
        <v>13597</v>
      </c>
      <c r="E630" s="97">
        <v>3387.6669921875</v>
      </c>
      <c r="F630" s="27">
        <v>3511.791259765625</v>
      </c>
      <c r="G630" s="27">
        <v>2746.334228515625</v>
      </c>
      <c r="H630" s="27">
        <v>5030.29931640625</v>
      </c>
      <c r="I630" s="27">
        <v>4966.67822265625</v>
      </c>
      <c r="J630" s="27">
        <f t="shared" si="81"/>
        <v>3750.8642592734486</v>
      </c>
      <c r="K630" s="28">
        <v>0.96077585220336914</v>
      </c>
      <c r="L630" s="28">
        <v>1.0005991458892822</v>
      </c>
      <c r="M630" s="27">
        <v>3406.654052734375</v>
      </c>
      <c r="N630" s="27">
        <v>5935.3408478331912</v>
      </c>
      <c r="O630" s="66">
        <f t="shared" si="82"/>
        <v>3815.9039549733707</v>
      </c>
      <c r="P630" s="66">
        <f t="shared" si="83"/>
        <v>3839.6323801281364</v>
      </c>
      <c r="Q630" s="66">
        <f t="shared" si="84"/>
        <v>3659.5227322442565</v>
      </c>
      <c r="R630" s="66">
        <f t="shared" si="85"/>
        <v>3817.9259929477989</v>
      </c>
      <c r="S630" s="67">
        <f>E630/INDEX('CCG overall weighted population'!$F$4:$F$195,MATCH(A630,'CCG overall weighted population'!$A$4:$A$195,0))*INDEX('CCG overall weighted population'!$T$4:$T$195,MATCH(A630,'CCG overall weighted population'!$A$4:$A$195,0))</f>
        <v>0</v>
      </c>
      <c r="T630" s="66">
        <f t="shared" si="86"/>
        <v>4791.8750635691686</v>
      </c>
      <c r="U630" s="66">
        <f t="shared" si="87"/>
        <v>4791.8750635691686</v>
      </c>
      <c r="V630" s="81">
        <f t="shared" si="88"/>
        <v>3816.1733280224134</v>
      </c>
      <c r="W630" s="110">
        <f t="shared" si="89"/>
        <v>1.1264900997716474</v>
      </c>
    </row>
    <row r="631" spans="1:23" x14ac:dyDescent="0.2">
      <c r="A631" s="31" t="s">
        <v>29</v>
      </c>
      <c r="B631" s="25" t="s">
        <v>273</v>
      </c>
      <c r="C631" s="53" t="s">
        <v>13596</v>
      </c>
      <c r="D631" s="25" t="s">
        <v>13595</v>
      </c>
      <c r="E631" s="97">
        <v>3604.66650390625</v>
      </c>
      <c r="F631" s="27">
        <v>3128.77734375</v>
      </c>
      <c r="G631" s="27">
        <v>2144.391357421875</v>
      </c>
      <c r="H631" s="27">
        <v>2667.5732421875</v>
      </c>
      <c r="I631" s="27">
        <v>3184.87158203125</v>
      </c>
      <c r="J631" s="27">
        <f t="shared" si="81"/>
        <v>2998.8631221151768</v>
      </c>
      <c r="K631" s="28">
        <v>0.96077585220336914</v>
      </c>
      <c r="L631" s="28">
        <v>1.0005991458892822</v>
      </c>
      <c r="M631" s="27">
        <v>3051.407470703125</v>
      </c>
      <c r="N631" s="27">
        <v>3324.4496942988808</v>
      </c>
      <c r="O631" s="66">
        <f t="shared" si="82"/>
        <v>2914.2618659212471</v>
      </c>
      <c r="P631" s="66">
        <f t="shared" si="83"/>
        <v>2932.3836125330231</v>
      </c>
      <c r="Q631" s="66">
        <f t="shared" si="84"/>
        <v>3078.7116930627008</v>
      </c>
      <c r="R631" s="66">
        <f t="shared" si="85"/>
        <v>2950.0187254137086</v>
      </c>
      <c r="S631" s="67">
        <f>E631/INDEX('CCG overall weighted population'!$F$4:$F$195,MATCH(A631,'CCG overall weighted population'!$A$4:$A$195,0))*INDEX('CCG overall weighted population'!$T$4:$T$195,MATCH(A631,'CCG overall weighted population'!$A$4:$A$195,0))</f>
        <v>0</v>
      </c>
      <c r="T631" s="66">
        <f t="shared" si="86"/>
        <v>3702.5655273264301</v>
      </c>
      <c r="U631" s="66">
        <f t="shared" si="87"/>
        <v>3702.5655273264301</v>
      </c>
      <c r="V631" s="81">
        <f t="shared" si="88"/>
        <v>2948.66448377602</v>
      </c>
      <c r="W631" s="110">
        <f t="shared" si="89"/>
        <v>0.818013117324628</v>
      </c>
    </row>
    <row r="632" spans="1:23" x14ac:dyDescent="0.2">
      <c r="A632" s="31" t="s">
        <v>30</v>
      </c>
      <c r="B632" s="25" t="s">
        <v>341</v>
      </c>
      <c r="C632" s="53" t="s">
        <v>13594</v>
      </c>
      <c r="D632" s="25" t="s">
        <v>13593</v>
      </c>
      <c r="E632" s="97">
        <v>11683.1669921875</v>
      </c>
      <c r="F632" s="27">
        <v>13945.4296875</v>
      </c>
      <c r="G632" s="27">
        <v>12181.8984375</v>
      </c>
      <c r="H632" s="27">
        <v>12363.8046875</v>
      </c>
      <c r="I632" s="27">
        <v>12472.8388671875</v>
      </c>
      <c r="J632" s="27">
        <f t="shared" si="81"/>
        <v>13533.954789051679</v>
      </c>
      <c r="K632" s="28">
        <v>0.96914392709732056</v>
      </c>
      <c r="L632" s="28">
        <v>0.9982454776763916</v>
      </c>
      <c r="M632" s="27">
        <v>12898.888671875</v>
      </c>
      <c r="N632" s="27">
        <v>13487.616551929261</v>
      </c>
      <c r="O632" s="66">
        <f t="shared" si="82"/>
        <v>13088.85420154874</v>
      </c>
      <c r="P632" s="66">
        <f t="shared" si="83"/>
        <v>13170.244587928435</v>
      </c>
      <c r="Q632" s="66">
        <f t="shared" si="84"/>
        <v>12957.761459880427</v>
      </c>
      <c r="R632" s="66">
        <f t="shared" si="85"/>
        <v>13144.636625773775</v>
      </c>
      <c r="S632" s="67">
        <f>E632/INDEX('CCG overall weighted population'!$F$4:$F$195,MATCH(A632,'CCG overall weighted population'!$A$4:$A$195,0))*INDEX('CCG overall weighted population'!$T$4:$T$195,MATCH(A632,'CCG overall weighted population'!$A$4:$A$195,0))</f>
        <v>0</v>
      </c>
      <c r="T632" s="66">
        <f t="shared" si="86"/>
        <v>16497.820173326898</v>
      </c>
      <c r="U632" s="66">
        <f t="shared" si="87"/>
        <v>16497.820173326898</v>
      </c>
      <c r="V632" s="81">
        <f t="shared" si="88"/>
        <v>13138.6024219643</v>
      </c>
      <c r="W632" s="110">
        <f t="shared" si="89"/>
        <v>1.1245754195544793</v>
      </c>
    </row>
    <row r="633" spans="1:23" x14ac:dyDescent="0.2">
      <c r="A633" s="31" t="s">
        <v>30</v>
      </c>
      <c r="B633" s="25" t="s">
        <v>341</v>
      </c>
      <c r="C633" s="53" t="s">
        <v>13592</v>
      </c>
      <c r="D633" s="25" t="s">
        <v>13591</v>
      </c>
      <c r="E633" s="97">
        <v>3850.58349609375</v>
      </c>
      <c r="F633" s="27">
        <v>4735.99853515625</v>
      </c>
      <c r="G633" s="27">
        <v>4392.6357421875</v>
      </c>
      <c r="H633" s="27">
        <v>4616.58203125</v>
      </c>
      <c r="I633" s="27">
        <v>4564.40234375</v>
      </c>
      <c r="J633" s="27">
        <f t="shared" si="81"/>
        <v>4688.931665265628</v>
      </c>
      <c r="K633" s="28">
        <v>0.96914392709732056</v>
      </c>
      <c r="L633" s="28">
        <v>0.9982454776763916</v>
      </c>
      <c r="M633" s="27">
        <v>4639.47509765625</v>
      </c>
      <c r="N633" s="27">
        <v>6950.7949912553258</v>
      </c>
      <c r="O633" s="66">
        <f t="shared" si="82"/>
        <v>4755.0991673767139</v>
      </c>
      <c r="P633" s="66">
        <f t="shared" si="83"/>
        <v>4784.6677875589739</v>
      </c>
      <c r="Q633" s="66">
        <f t="shared" si="84"/>
        <v>4870.6070870161575</v>
      </c>
      <c r="R633" s="66">
        <f t="shared" si="85"/>
        <v>4795.0249879085477</v>
      </c>
      <c r="S633" s="67">
        <f>E633/INDEX('CCG overall weighted population'!$F$4:$F$195,MATCH(A633,'CCG overall weighted population'!$A$4:$A$195,0))*INDEX('CCG overall weighted population'!$T$4:$T$195,MATCH(A633,'CCG overall weighted population'!$A$4:$A$195,0))</f>
        <v>0</v>
      </c>
      <c r="T633" s="66">
        <f t="shared" si="86"/>
        <v>6018.2310267909324</v>
      </c>
      <c r="U633" s="66">
        <f t="shared" si="87"/>
        <v>6018.2310267909324</v>
      </c>
      <c r="V633" s="81">
        <f t="shared" si="88"/>
        <v>4792.8237739174492</v>
      </c>
      <c r="W633" s="110">
        <f t="shared" si="89"/>
        <v>1.2447006482990335</v>
      </c>
    </row>
    <row r="634" spans="1:23" x14ac:dyDescent="0.2">
      <c r="A634" s="31" t="s">
        <v>30</v>
      </c>
      <c r="B634" s="25" t="s">
        <v>341</v>
      </c>
      <c r="C634" s="53" t="s">
        <v>13590</v>
      </c>
      <c r="D634" s="25" t="s">
        <v>13589</v>
      </c>
      <c r="E634" s="97">
        <v>3783.8330078125</v>
      </c>
      <c r="F634" s="27">
        <v>4158.31494140625</v>
      </c>
      <c r="G634" s="27">
        <v>3683.404052734375</v>
      </c>
      <c r="H634" s="27">
        <v>4772.59814453125</v>
      </c>
      <c r="I634" s="27">
        <v>4076.317626953125</v>
      </c>
      <c r="J634" s="27">
        <f t="shared" si="81"/>
        <v>4216.4924103467129</v>
      </c>
      <c r="K634" s="28">
        <v>0.96914392709732056</v>
      </c>
      <c r="L634" s="28">
        <v>0.9982454776763916</v>
      </c>
      <c r="M634" s="27">
        <v>4271.4404296875</v>
      </c>
      <c r="N634" s="27">
        <v>8048.2872877022492</v>
      </c>
      <c r="O634" s="66">
        <f t="shared" si="82"/>
        <v>4449.9228751536439</v>
      </c>
      <c r="P634" s="66">
        <f t="shared" si="83"/>
        <v>4477.5938184303859</v>
      </c>
      <c r="Q634" s="66">
        <f t="shared" si="84"/>
        <v>4649.1251154889751</v>
      </c>
      <c r="R634" s="66">
        <f t="shared" si="85"/>
        <v>4498.2663631343748</v>
      </c>
      <c r="S634" s="67">
        <f>E634/INDEX('CCG overall weighted population'!$F$4:$F$195,MATCH(A634,'CCG overall weighted population'!$A$4:$A$195,0))*INDEX('CCG overall weighted population'!$T$4:$T$195,MATCH(A634,'CCG overall weighted population'!$A$4:$A$195,0))</f>
        <v>0</v>
      </c>
      <c r="T634" s="66">
        <f t="shared" si="86"/>
        <v>5645.7695761024925</v>
      </c>
      <c r="U634" s="66">
        <f t="shared" si="87"/>
        <v>5645.7695761024925</v>
      </c>
      <c r="V634" s="81">
        <f t="shared" si="88"/>
        <v>4496.2013797653226</v>
      </c>
      <c r="W634" s="110">
        <f t="shared" si="89"/>
        <v>1.1882663348202713</v>
      </c>
    </row>
    <row r="635" spans="1:23" x14ac:dyDescent="0.2">
      <c r="A635" s="31" t="s">
        <v>30</v>
      </c>
      <c r="B635" s="25" t="s">
        <v>341</v>
      </c>
      <c r="C635" s="53" t="s">
        <v>13588</v>
      </c>
      <c r="D635" s="25" t="s">
        <v>13587</v>
      </c>
      <c r="E635" s="97">
        <v>8565.833984375</v>
      </c>
      <c r="F635" s="27">
        <v>10206.154296875</v>
      </c>
      <c r="G635" s="27">
        <v>10680.755859375</v>
      </c>
      <c r="H635" s="27">
        <v>9314.3359375</v>
      </c>
      <c r="I635" s="27">
        <v>9456.24609375</v>
      </c>
      <c r="J635" s="27">
        <f t="shared" si="81"/>
        <v>10071.709026540651</v>
      </c>
      <c r="K635" s="28">
        <v>0.96914392709732056</v>
      </c>
      <c r="L635" s="28">
        <v>0.9982454776763916</v>
      </c>
      <c r="M635" s="27">
        <v>10128.1279296875</v>
      </c>
      <c r="N635" s="27">
        <v>10352.11560520212</v>
      </c>
      <c r="O635" s="66">
        <f t="shared" si="82"/>
        <v>9770.9376124644168</v>
      </c>
      <c r="P635" s="66">
        <f t="shared" si="83"/>
        <v>9831.6962071683192</v>
      </c>
      <c r="Q635" s="66">
        <f t="shared" si="84"/>
        <v>10150.526697238964</v>
      </c>
      <c r="R635" s="66">
        <f t="shared" si="85"/>
        <v>9870.1209009239356</v>
      </c>
      <c r="S635" s="67">
        <f>E635/INDEX('CCG overall weighted population'!$F$4:$F$195,MATCH(A635,'CCG overall weighted population'!$A$4:$A$195,0))*INDEX('CCG overall weighted population'!$T$4:$T$195,MATCH(A635,'CCG overall weighted population'!$A$4:$A$195,0))</f>
        <v>0</v>
      </c>
      <c r="T635" s="66">
        <f t="shared" si="86"/>
        <v>12387.978789246512</v>
      </c>
      <c r="U635" s="66">
        <f t="shared" si="87"/>
        <v>12387.978789246512</v>
      </c>
      <c r="V635" s="81">
        <f t="shared" si="88"/>
        <v>9865.5899030092787</v>
      </c>
      <c r="W635" s="110">
        <f t="shared" si="89"/>
        <v>1.1517372296737449</v>
      </c>
    </row>
    <row r="636" spans="1:23" x14ac:dyDescent="0.2">
      <c r="A636" s="31" t="s">
        <v>30</v>
      </c>
      <c r="B636" s="25" t="s">
        <v>341</v>
      </c>
      <c r="C636" s="53" t="s">
        <v>13586</v>
      </c>
      <c r="D636" s="25" t="s">
        <v>13585</v>
      </c>
      <c r="E636" s="97">
        <v>4090.91650390625</v>
      </c>
      <c r="F636" s="27">
        <v>5394.2099609375</v>
      </c>
      <c r="G636" s="27">
        <v>5791.1005859375</v>
      </c>
      <c r="H636" s="27">
        <v>3636.496826171875</v>
      </c>
      <c r="I636" s="27">
        <v>3631.919189453125</v>
      </c>
      <c r="J636" s="27">
        <f t="shared" si="81"/>
        <v>5082.8447477469217</v>
      </c>
      <c r="K636" s="28">
        <v>0.96914392709732056</v>
      </c>
      <c r="L636" s="28">
        <v>0.9982454776763916</v>
      </c>
      <c r="M636" s="27">
        <v>5132.22021484375</v>
      </c>
      <c r="N636" s="27">
        <v>4627.4465394394292</v>
      </c>
      <c r="O636" s="66">
        <f t="shared" si="82"/>
        <v>4873.3081228585334</v>
      </c>
      <c r="P636" s="66">
        <f t="shared" si="83"/>
        <v>4903.6118014662334</v>
      </c>
      <c r="Q636" s="66">
        <f t="shared" si="84"/>
        <v>5081.7428473033178</v>
      </c>
      <c r="R636" s="66">
        <f t="shared" si="85"/>
        <v>4925.0797322251174</v>
      </c>
      <c r="S636" s="67">
        <f>E636/INDEX('CCG overall weighted population'!$F$4:$F$195,MATCH(A636,'CCG overall weighted population'!$A$4:$A$195,0))*INDEX('CCG overall weighted population'!$T$4:$T$195,MATCH(A636,'CCG overall weighted population'!$A$4:$A$195,0))</f>
        <v>0</v>
      </c>
      <c r="T636" s="66">
        <f t="shared" si="86"/>
        <v>6181.4626052292197</v>
      </c>
      <c r="U636" s="66">
        <f t="shared" si="87"/>
        <v>6181.4626052292197</v>
      </c>
      <c r="V636" s="81">
        <f t="shared" si="88"/>
        <v>4922.8188150367423</v>
      </c>
      <c r="W636" s="110">
        <f t="shared" si="89"/>
        <v>1.2033535297863309</v>
      </c>
    </row>
    <row r="637" spans="1:23" x14ac:dyDescent="0.2">
      <c r="A637" s="31" t="s">
        <v>30</v>
      </c>
      <c r="B637" s="25" t="s">
        <v>341</v>
      </c>
      <c r="C637" s="53" t="s">
        <v>13584</v>
      </c>
      <c r="D637" s="25" t="s">
        <v>13583</v>
      </c>
      <c r="E637" s="97">
        <v>3627.58349609375</v>
      </c>
      <c r="F637" s="27">
        <v>4729.04248046875</v>
      </c>
      <c r="G637" s="27">
        <v>4755.1611328125</v>
      </c>
      <c r="H637" s="27">
        <v>6006.95361328125</v>
      </c>
      <c r="I637" s="27">
        <v>3940.423583984375</v>
      </c>
      <c r="J637" s="27">
        <f t="shared" si="81"/>
        <v>4889.3651946357777</v>
      </c>
      <c r="K637" s="28">
        <v>0.96914392709732056</v>
      </c>
      <c r="L637" s="28">
        <v>0.9982454776763916</v>
      </c>
      <c r="M637" s="27">
        <v>4741.67333984375</v>
      </c>
      <c r="N637" s="27">
        <v>11001.455189678856</v>
      </c>
      <c r="O637" s="66">
        <f t="shared" si="82"/>
        <v>5321.4949838463472</v>
      </c>
      <c r="P637" s="66">
        <f t="shared" si="83"/>
        <v>5354.5856215892309</v>
      </c>
      <c r="Q637" s="66">
        <f t="shared" si="84"/>
        <v>5367.6515248272608</v>
      </c>
      <c r="R637" s="66">
        <f t="shared" si="85"/>
        <v>5356.1602932288552</v>
      </c>
      <c r="S637" s="67">
        <f>E637/INDEX('CCG overall weighted population'!$F$4:$F$195,MATCH(A637,'CCG overall weighted population'!$A$4:$A$195,0))*INDEX('CCG overall weighted population'!$T$4:$T$195,MATCH(A637,'CCG overall weighted population'!$A$4:$A$195,0))</f>
        <v>0</v>
      </c>
      <c r="T637" s="66">
        <f t="shared" si="86"/>
        <v>6722.5113826227062</v>
      </c>
      <c r="U637" s="66">
        <f t="shared" si="87"/>
        <v>6722.5113826227062</v>
      </c>
      <c r="V637" s="81">
        <f t="shared" si="88"/>
        <v>5353.7014833152989</v>
      </c>
      <c r="W637" s="110">
        <f t="shared" si="89"/>
        <v>1.4758313596586448</v>
      </c>
    </row>
    <row r="638" spans="1:23" x14ac:dyDescent="0.2">
      <c r="A638" s="31" t="s">
        <v>30</v>
      </c>
      <c r="B638" s="25" t="s">
        <v>341</v>
      </c>
      <c r="C638" s="53" t="s">
        <v>13582</v>
      </c>
      <c r="D638" s="25" t="s">
        <v>13581</v>
      </c>
      <c r="E638" s="97">
        <v>12800.083984375</v>
      </c>
      <c r="F638" s="27">
        <v>14174.1787109375</v>
      </c>
      <c r="G638" s="27">
        <v>13121.779296875</v>
      </c>
      <c r="H638" s="27">
        <v>8739.4521484375</v>
      </c>
      <c r="I638" s="27">
        <v>11682.12890625</v>
      </c>
      <c r="J638" s="27">
        <f t="shared" si="81"/>
        <v>13188.435156332782</v>
      </c>
      <c r="K638" s="28">
        <v>0.96914392709732056</v>
      </c>
      <c r="L638" s="28">
        <v>0.9982454776763916</v>
      </c>
      <c r="M638" s="27">
        <v>13486.0595703125</v>
      </c>
      <c r="N638" s="27">
        <v>11221.620017197472</v>
      </c>
      <c r="O638" s="66">
        <f t="shared" si="82"/>
        <v>12568.788166361539</v>
      </c>
      <c r="P638" s="66">
        <f t="shared" si="83"/>
        <v>12646.944627533188</v>
      </c>
      <c r="Q638" s="66">
        <f t="shared" si="84"/>
        <v>13259.615615000997</v>
      </c>
      <c r="R638" s="66">
        <f t="shared" si="85"/>
        <v>12720.782280453979</v>
      </c>
      <c r="S638" s="67">
        <f>E638/INDEX('CCG overall weighted population'!$F$4:$F$195,MATCH(A638,'CCG overall weighted population'!$A$4:$A$195,0))*INDEX('CCG overall weighted population'!$T$4:$T$195,MATCH(A638,'CCG overall weighted population'!$A$4:$A$195,0))</f>
        <v>0</v>
      </c>
      <c r="T638" s="66">
        <f t="shared" si="86"/>
        <v>15965.841011951065</v>
      </c>
      <c r="U638" s="66">
        <f t="shared" si="87"/>
        <v>15965.841011951065</v>
      </c>
      <c r="V638" s="81">
        <f t="shared" si="88"/>
        <v>12714.942652088315</v>
      </c>
      <c r="W638" s="110">
        <f t="shared" si="89"/>
        <v>0.99334837705825862</v>
      </c>
    </row>
    <row r="639" spans="1:23" x14ac:dyDescent="0.2">
      <c r="A639" s="31" t="s">
        <v>30</v>
      </c>
      <c r="B639" s="25" t="s">
        <v>341</v>
      </c>
      <c r="C639" s="53" t="s">
        <v>13580</v>
      </c>
      <c r="D639" s="25" t="s">
        <v>13579</v>
      </c>
      <c r="E639" s="97">
        <v>5371.75</v>
      </c>
      <c r="F639" s="27">
        <v>6767.62158203125</v>
      </c>
      <c r="G639" s="27">
        <v>6351.17724609375</v>
      </c>
      <c r="H639" s="27">
        <v>5021.720703125</v>
      </c>
      <c r="I639" s="27">
        <v>5817.7216796875</v>
      </c>
      <c r="J639" s="27">
        <f t="shared" si="81"/>
        <v>6439.7050939120763</v>
      </c>
      <c r="K639" s="28">
        <v>0.96914392709732056</v>
      </c>
      <c r="L639" s="28">
        <v>0.9982454776763916</v>
      </c>
      <c r="M639" s="27">
        <v>6138.11865234375</v>
      </c>
      <c r="N639" s="27">
        <v>6429.2746394576698</v>
      </c>
      <c r="O639" s="66">
        <f t="shared" si="82"/>
        <v>6229.042020758252</v>
      </c>
      <c r="P639" s="66">
        <f t="shared" si="83"/>
        <v>6267.7760557652955</v>
      </c>
      <c r="Q639" s="66">
        <f t="shared" si="84"/>
        <v>6167.2342510551425</v>
      </c>
      <c r="R639" s="66">
        <f t="shared" si="85"/>
        <v>6255.6589961491691</v>
      </c>
      <c r="S639" s="67">
        <f>E639/INDEX('CCG overall weighted population'!$F$4:$F$195,MATCH(A639,'CCG overall weighted population'!$A$4:$A$195,0))*INDEX('CCG overall weighted population'!$T$4:$T$195,MATCH(A639,'CCG overall weighted population'!$A$4:$A$195,0))</f>
        <v>0</v>
      </c>
      <c r="T639" s="66">
        <f t="shared" si="86"/>
        <v>7851.4712975603752</v>
      </c>
      <c r="U639" s="66">
        <f t="shared" si="87"/>
        <v>7851.4712975603752</v>
      </c>
      <c r="V639" s="81">
        <f t="shared" si="88"/>
        <v>6252.7872605188886</v>
      </c>
      <c r="W639" s="110">
        <f t="shared" si="89"/>
        <v>1.1640130796330597</v>
      </c>
    </row>
    <row r="640" spans="1:23" x14ac:dyDescent="0.2">
      <c r="A640" s="31" t="s">
        <v>30</v>
      </c>
      <c r="B640" s="25" t="s">
        <v>341</v>
      </c>
      <c r="C640" s="53" t="s">
        <v>13578</v>
      </c>
      <c r="D640" s="25" t="s">
        <v>13577</v>
      </c>
      <c r="E640" s="97">
        <v>12005.916015625</v>
      </c>
      <c r="F640" s="27">
        <v>15868.990234375</v>
      </c>
      <c r="G640" s="27">
        <v>14493.79296875</v>
      </c>
      <c r="H640" s="27">
        <v>13688.5224609375</v>
      </c>
      <c r="I640" s="27">
        <v>14420.6318359375</v>
      </c>
      <c r="J640" s="27">
        <f t="shared" si="81"/>
        <v>15393.692244180076</v>
      </c>
      <c r="K640" s="28">
        <v>0.96914392709732056</v>
      </c>
      <c r="L640" s="28">
        <v>0.9982454776763916</v>
      </c>
      <c r="M640" s="27">
        <v>13869.8330078125</v>
      </c>
      <c r="N640" s="27">
        <v>14182.519253958089</v>
      </c>
      <c r="O640" s="66">
        <f t="shared" si="82"/>
        <v>14775.354007161171</v>
      </c>
      <c r="P640" s="66">
        <f t="shared" si="83"/>
        <v>14867.231550681929</v>
      </c>
      <c r="Q640" s="66">
        <f t="shared" si="84"/>
        <v>13901.101632427059</v>
      </c>
      <c r="R640" s="66">
        <f t="shared" si="85"/>
        <v>14750.795866538743</v>
      </c>
      <c r="S640" s="67">
        <f>E640/INDEX('CCG overall weighted population'!$F$4:$F$195,MATCH(A640,'CCG overall weighted population'!$A$4:$A$195,0))*INDEX('CCG overall weighted population'!$T$4:$T$195,MATCH(A640,'CCG overall weighted population'!$A$4:$A$195,0))</f>
        <v>0</v>
      </c>
      <c r="T640" s="66">
        <f t="shared" si="86"/>
        <v>18513.709016683028</v>
      </c>
      <c r="U640" s="66">
        <f t="shared" si="87"/>
        <v>18513.709016683028</v>
      </c>
      <c r="V640" s="81">
        <f t="shared" si="88"/>
        <v>14744.024335978811</v>
      </c>
      <c r="W640" s="110">
        <f t="shared" si="89"/>
        <v>1.2280632578797255</v>
      </c>
    </row>
    <row r="641" spans="1:23" x14ac:dyDescent="0.2">
      <c r="A641" s="31" t="s">
        <v>30</v>
      </c>
      <c r="B641" s="25" t="s">
        <v>341</v>
      </c>
      <c r="C641" s="53" t="s">
        <v>13576</v>
      </c>
      <c r="D641" s="25" t="s">
        <v>13575</v>
      </c>
      <c r="E641" s="97">
        <v>6451.583984375</v>
      </c>
      <c r="F641" s="27">
        <v>7969.40234375</v>
      </c>
      <c r="G641" s="27">
        <v>7520.19775390625</v>
      </c>
      <c r="H641" s="27">
        <v>7751.7568359375</v>
      </c>
      <c r="I641" s="27">
        <v>7827.66015625</v>
      </c>
      <c r="J641" s="27">
        <f t="shared" si="81"/>
        <v>7902.0705108865895</v>
      </c>
      <c r="K641" s="28">
        <v>0.96914392709732056</v>
      </c>
      <c r="L641" s="28">
        <v>0.9982454776763916</v>
      </c>
      <c r="M641" s="27">
        <v>7570.169921875</v>
      </c>
      <c r="N641" s="27">
        <v>11915.067052981889</v>
      </c>
      <c r="O641" s="66">
        <f t="shared" si="82"/>
        <v>8033.0418467314475</v>
      </c>
      <c r="P641" s="66">
        <f t="shared" si="83"/>
        <v>8082.9936889356632</v>
      </c>
      <c r="Q641" s="66">
        <f t="shared" si="84"/>
        <v>8004.65963498569</v>
      </c>
      <c r="R641" s="66">
        <f t="shared" si="85"/>
        <v>8073.5530547196668</v>
      </c>
      <c r="S641" s="67">
        <f>E641/INDEX('CCG overall weighted population'!$F$4:$F$195,MATCH(A641,'CCG overall weighted population'!$A$4:$A$195,0))*INDEX('CCG overall weighted population'!$T$4:$T$195,MATCH(A641,'CCG overall weighted population'!$A$4:$A$195,0))</f>
        <v>0</v>
      </c>
      <c r="T641" s="66">
        <f t="shared" si="86"/>
        <v>10133.108297220684</v>
      </c>
      <c r="U641" s="66">
        <f t="shared" si="87"/>
        <v>10133.108297220684</v>
      </c>
      <c r="V641" s="81">
        <f t="shared" si="88"/>
        <v>8069.846792919835</v>
      </c>
      <c r="W641" s="110">
        <f t="shared" si="89"/>
        <v>1.2508318596586641</v>
      </c>
    </row>
    <row r="642" spans="1:23" x14ac:dyDescent="0.2">
      <c r="A642" s="31" t="s">
        <v>30</v>
      </c>
      <c r="B642" s="25" t="s">
        <v>341</v>
      </c>
      <c r="C642" s="53" t="s">
        <v>13574</v>
      </c>
      <c r="D642" s="25" t="s">
        <v>13573</v>
      </c>
      <c r="E642" s="97">
        <v>2117.9169921875</v>
      </c>
      <c r="F642" s="27">
        <v>2723.63037109375</v>
      </c>
      <c r="G642" s="27">
        <v>2993.708984375</v>
      </c>
      <c r="H642" s="27">
        <v>2915.269287109375</v>
      </c>
      <c r="I642" s="27">
        <v>1721.41845703125</v>
      </c>
      <c r="J642" s="27">
        <f t="shared" si="81"/>
        <v>2727.9180915910215</v>
      </c>
      <c r="K642" s="28">
        <v>0.96914392709732056</v>
      </c>
      <c r="L642" s="28">
        <v>0.9982454776763916</v>
      </c>
      <c r="M642" s="27">
        <v>2967.451171875</v>
      </c>
      <c r="N642" s="27">
        <v>4426.2405505723136</v>
      </c>
      <c r="O642" s="66">
        <f t="shared" si="82"/>
        <v>2803.4098516142767</v>
      </c>
      <c r="P642" s="66">
        <f t="shared" si="83"/>
        <v>2820.8422874478529</v>
      </c>
      <c r="Q642" s="66">
        <f t="shared" si="84"/>
        <v>3113.3301097447315</v>
      </c>
      <c r="R642" s="66">
        <f t="shared" si="85"/>
        <v>2856.0922254212087</v>
      </c>
      <c r="S642" s="67">
        <f>E642/INDEX('CCG overall weighted population'!$F$4:$F$195,MATCH(A642,'CCG overall weighted population'!$A$4:$A$195,0))*INDEX('CCG overall weighted population'!$T$4:$T$195,MATCH(A642,'CCG overall weighted population'!$A$4:$A$195,0))</f>
        <v>0</v>
      </c>
      <c r="T642" s="66">
        <f t="shared" si="86"/>
        <v>3584.6784719058296</v>
      </c>
      <c r="U642" s="66">
        <f t="shared" si="87"/>
        <v>3584.6784719058296</v>
      </c>
      <c r="V642" s="81">
        <f t="shared" si="88"/>
        <v>2854.7811018749671</v>
      </c>
      <c r="W642" s="110">
        <f t="shared" si="89"/>
        <v>1.3479192585949242</v>
      </c>
    </row>
    <row r="643" spans="1:23" x14ac:dyDescent="0.2">
      <c r="A643" s="31" t="s">
        <v>30</v>
      </c>
      <c r="B643" s="25" t="s">
        <v>341</v>
      </c>
      <c r="C643" s="53" t="s">
        <v>13572</v>
      </c>
      <c r="D643" s="25" t="s">
        <v>13571</v>
      </c>
      <c r="E643" s="97">
        <v>9996.416015625</v>
      </c>
      <c r="F643" s="27">
        <v>11849.9326171875</v>
      </c>
      <c r="G643" s="27">
        <v>10426.8623046875</v>
      </c>
      <c r="H643" s="27">
        <v>14143.98828125</v>
      </c>
      <c r="I643" s="27">
        <v>13889.984375</v>
      </c>
      <c r="J643" s="27">
        <f t="shared" si="81"/>
        <v>12187.425620660095</v>
      </c>
      <c r="K643" s="28">
        <v>0.96914392709732056</v>
      </c>
      <c r="L643" s="28">
        <v>0.9982454776763916</v>
      </c>
      <c r="M643" s="27">
        <v>11102.4560546875</v>
      </c>
      <c r="N643" s="27">
        <v>17825.125424363676</v>
      </c>
      <c r="O643" s="66">
        <f t="shared" si="82"/>
        <v>12336.061842637344</v>
      </c>
      <c r="P643" s="66">
        <f t="shared" si="83"/>
        <v>12412.771142344975</v>
      </c>
      <c r="Q643" s="66">
        <f t="shared" si="84"/>
        <v>11774.722991655119</v>
      </c>
      <c r="R643" s="66">
        <f t="shared" si="85"/>
        <v>12335.875093958375</v>
      </c>
      <c r="S643" s="67">
        <f>E643/INDEX('CCG overall weighted population'!$F$4:$F$195,MATCH(A643,'CCG overall weighted population'!$A$4:$A$195,0))*INDEX('CCG overall weighted population'!$T$4:$T$195,MATCH(A643,'CCG overall weighted population'!$A$4:$A$195,0))</f>
        <v>0</v>
      </c>
      <c r="T643" s="66">
        <f t="shared" si="86"/>
        <v>15482.744390339294</v>
      </c>
      <c r="U643" s="66">
        <f t="shared" si="87"/>
        <v>15482.744390339294</v>
      </c>
      <c r="V643" s="81">
        <f t="shared" si="88"/>
        <v>12330.212161874031</v>
      </c>
      <c r="W643" s="110">
        <f t="shared" si="89"/>
        <v>1.2334632875023577</v>
      </c>
    </row>
    <row r="644" spans="1:23" x14ac:dyDescent="0.2">
      <c r="A644" s="31" t="s">
        <v>30</v>
      </c>
      <c r="B644" s="25" t="s">
        <v>341</v>
      </c>
      <c r="C644" s="53" t="s">
        <v>13570</v>
      </c>
      <c r="D644" s="25" t="s">
        <v>13468</v>
      </c>
      <c r="E644" s="97">
        <v>9539.916015625</v>
      </c>
      <c r="F644" s="27">
        <v>9861.1171875</v>
      </c>
      <c r="G644" s="27">
        <v>7595.6767578125</v>
      </c>
      <c r="H644" s="27">
        <v>10010.9912109375</v>
      </c>
      <c r="I644" s="27">
        <v>12966.8564453125</v>
      </c>
      <c r="J644" s="27">
        <f t="shared" ref="J644:J707" si="90">SUMPRODUCT($F644:$I644,$F$1:$I$1)</f>
        <v>9867.6617259585619</v>
      </c>
      <c r="K644" s="28">
        <v>0.96914392709732056</v>
      </c>
      <c r="L644" s="28">
        <v>0.9982454776763916</v>
      </c>
      <c r="M644" s="27">
        <v>9251.4150390625</v>
      </c>
      <c r="N644" s="27">
        <v>11812.30292174543</v>
      </c>
      <c r="O644" s="66">
        <f t="shared" ref="O644:O707" si="91">(N$1*N644+(1-N$1)*J644)*K644*L644</f>
        <v>9734.5386725081753</v>
      </c>
      <c r="P644" s="66">
        <f t="shared" ref="P644:P707" si="92">O644*$E$7330/O$7330</f>
        <v>9795.0709277830319</v>
      </c>
      <c r="Q644" s="66">
        <f t="shared" ref="Q644:Q707" si="93">($N$1*N644)+((1-$N$1)*M644)</f>
        <v>9507.5038273307928</v>
      </c>
      <c r="R644" s="66">
        <f t="shared" ref="R644:R707" si="94">(P644*$J$1)+(Q644*$M$1)</f>
        <v>9760.4140235245341</v>
      </c>
      <c r="S644" s="67">
        <f>E644/INDEX('CCG overall weighted population'!$F$4:$F$195,MATCH(A644,'CCG overall weighted population'!$A$4:$A$195,0))*INDEX('CCG overall weighted population'!$T$4:$T$195,MATCH(A644,'CCG overall weighted population'!$A$4:$A$195,0))</f>
        <v>0</v>
      </c>
      <c r="T644" s="66">
        <f t="shared" ref="T644:T707" si="95">R644/$R$7330*$T$1</f>
        <v>12250.285798056197</v>
      </c>
      <c r="U644" s="66">
        <f t="shared" ref="U644:U707" si="96">T644+S644</f>
        <v>12250.285798056197</v>
      </c>
      <c r="V644" s="81">
        <f t="shared" ref="V644:V707" si="97">U644*$E$7330/$U$7330</f>
        <v>9755.9333878736925</v>
      </c>
      <c r="W644" s="110">
        <f t="shared" si="89"/>
        <v>1.0226435297642964</v>
      </c>
    </row>
    <row r="645" spans="1:23" x14ac:dyDescent="0.2">
      <c r="A645" s="31" t="s">
        <v>30</v>
      </c>
      <c r="B645" s="25" t="s">
        <v>341</v>
      </c>
      <c r="C645" s="53" t="s">
        <v>13569</v>
      </c>
      <c r="D645" s="25" t="s">
        <v>13568</v>
      </c>
      <c r="E645" s="97">
        <v>10719</v>
      </c>
      <c r="F645" s="27">
        <v>11307.68359375</v>
      </c>
      <c r="G645" s="27">
        <v>10831.265625</v>
      </c>
      <c r="H645" s="27">
        <v>15903.029296875</v>
      </c>
      <c r="I645" s="27">
        <v>17382.9375</v>
      </c>
      <c r="J645" s="27">
        <f t="shared" si="90"/>
        <v>12218.864007495436</v>
      </c>
      <c r="K645" s="28">
        <v>0.96914392709732056</v>
      </c>
      <c r="L645" s="28">
        <v>0.9982454776763916</v>
      </c>
      <c r="M645" s="27">
        <v>11995.583984375</v>
      </c>
      <c r="N645" s="27">
        <v>26359.852092127265</v>
      </c>
      <c r="O645" s="66">
        <f t="shared" si="91"/>
        <v>13189.121840657055</v>
      </c>
      <c r="P645" s="66">
        <f t="shared" si="92"/>
        <v>13271.135721023524</v>
      </c>
      <c r="Q645" s="66">
        <f t="shared" si="93"/>
        <v>13432.010795150229</v>
      </c>
      <c r="R645" s="66">
        <f t="shared" si="94"/>
        <v>13290.524003037772</v>
      </c>
      <c r="S645" s="67">
        <f>E645/INDEX('CCG overall weighted population'!$F$4:$F$195,MATCH(A645,'CCG overall weighted population'!$A$4:$A$195,0))*INDEX('CCG overall weighted population'!$T$4:$T$195,MATCH(A645,'CCG overall weighted population'!$A$4:$A$195,0))</f>
        <v>0</v>
      </c>
      <c r="T645" s="66">
        <f t="shared" si="95"/>
        <v>16680.923273411114</v>
      </c>
      <c r="U645" s="66">
        <f t="shared" si="96"/>
        <v>16680.923273411114</v>
      </c>
      <c r="V645" s="81">
        <f t="shared" si="97"/>
        <v>13284.422827870116</v>
      </c>
      <c r="W645" s="110">
        <f t="shared" ref="W645:W708" si="98">V645/E645</f>
        <v>1.2393341569055056</v>
      </c>
    </row>
    <row r="646" spans="1:23" x14ac:dyDescent="0.2">
      <c r="A646" s="31" t="s">
        <v>30</v>
      </c>
      <c r="B646" s="25" t="s">
        <v>341</v>
      </c>
      <c r="C646" s="53" t="s">
        <v>13567</v>
      </c>
      <c r="D646" s="25" t="s">
        <v>13566</v>
      </c>
      <c r="E646" s="97">
        <v>15877.7490234375</v>
      </c>
      <c r="F646" s="27">
        <v>13159.0986328125</v>
      </c>
      <c r="G646" s="27">
        <v>11494.7548828125</v>
      </c>
      <c r="H646" s="27">
        <v>21797.91796875</v>
      </c>
      <c r="I646" s="27">
        <v>19250.68359375</v>
      </c>
      <c r="J646" s="27">
        <f t="shared" si="90"/>
        <v>14600.704010887413</v>
      </c>
      <c r="K646" s="28">
        <v>0.96914392709732056</v>
      </c>
      <c r="L646" s="28">
        <v>0.9982454776763916</v>
      </c>
      <c r="M646" s="27">
        <v>13460.34765625</v>
      </c>
      <c r="N646" s="27">
        <v>37384.505971191182</v>
      </c>
      <c r="O646" s="66">
        <f t="shared" si="91"/>
        <v>16329.561018324772</v>
      </c>
      <c r="P646" s="66">
        <f t="shared" si="92"/>
        <v>16431.103083063717</v>
      </c>
      <c r="Q646" s="66">
        <f t="shared" si="93"/>
        <v>15852.76348774412</v>
      </c>
      <c r="R646" s="66">
        <f t="shared" si="94"/>
        <v>16361.402968021459</v>
      </c>
      <c r="S646" s="67">
        <f>E646/INDEX('CCG overall weighted population'!$F$4:$F$195,MATCH(A646,'CCG overall weighted population'!$A$4:$A$195,0))*INDEX('CCG overall weighted population'!$T$4:$T$195,MATCH(A646,'CCG overall weighted population'!$A$4:$A$195,0))</f>
        <v>0</v>
      </c>
      <c r="T646" s="66">
        <f t="shared" si="95"/>
        <v>20535.180365540567</v>
      </c>
      <c r="U646" s="66">
        <f t="shared" si="96"/>
        <v>20535.180365540567</v>
      </c>
      <c r="V646" s="81">
        <f t="shared" si="97"/>
        <v>16353.892068867019</v>
      </c>
      <c r="W646" s="110">
        <f t="shared" si="98"/>
        <v>1.0299880697652213</v>
      </c>
    </row>
    <row r="647" spans="1:23" x14ac:dyDescent="0.2">
      <c r="A647" s="31" t="s">
        <v>30</v>
      </c>
      <c r="B647" s="25" t="s">
        <v>341</v>
      </c>
      <c r="C647" s="53" t="s">
        <v>13565</v>
      </c>
      <c r="D647" s="25" t="s">
        <v>13564</v>
      </c>
      <c r="E647" s="97">
        <v>6298.5</v>
      </c>
      <c r="F647" s="27">
        <v>7037.580078125</v>
      </c>
      <c r="G647" s="27">
        <v>7086.9208984375</v>
      </c>
      <c r="H647" s="27">
        <v>6608.44482421875</v>
      </c>
      <c r="I647" s="27">
        <v>8245.73828125</v>
      </c>
      <c r="J647" s="27">
        <f t="shared" si="90"/>
        <v>7026.769247812691</v>
      </c>
      <c r="K647" s="28">
        <v>0.96914392709732056</v>
      </c>
      <c r="L647" s="28">
        <v>0.9982454776763916</v>
      </c>
      <c r="M647" s="27">
        <v>7067.5537109375</v>
      </c>
      <c r="N647" s="27">
        <v>7624.4786189262304</v>
      </c>
      <c r="O647" s="66">
        <f t="shared" si="91"/>
        <v>6855.8275401636138</v>
      </c>
      <c r="P647" s="66">
        <f t="shared" si="92"/>
        <v>6898.4591138563246</v>
      </c>
      <c r="Q647" s="66">
        <f t="shared" si="93"/>
        <v>7123.2462017363732</v>
      </c>
      <c r="R647" s="66">
        <f t="shared" si="94"/>
        <v>6925.549920040181</v>
      </c>
      <c r="S647" s="67">
        <f>E647/INDEX('CCG overall weighted population'!$F$4:$F$195,MATCH(A647,'CCG overall weighted population'!$A$4:$A$195,0))*INDEX('CCG overall weighted population'!$T$4:$T$195,MATCH(A647,'CCG overall weighted population'!$A$4:$A$195,0))</f>
        <v>0</v>
      </c>
      <c r="T647" s="66">
        <f t="shared" si="95"/>
        <v>8692.2507205858601</v>
      </c>
      <c r="U647" s="66">
        <f t="shared" si="96"/>
        <v>8692.2507205858601</v>
      </c>
      <c r="V647" s="81">
        <f t="shared" si="97"/>
        <v>6922.3706629104499</v>
      </c>
      <c r="W647" s="110">
        <f t="shared" si="98"/>
        <v>1.0990506728443994</v>
      </c>
    </row>
    <row r="648" spans="1:23" x14ac:dyDescent="0.2">
      <c r="A648" s="31" t="s">
        <v>30</v>
      </c>
      <c r="B648" s="25" t="s">
        <v>341</v>
      </c>
      <c r="C648" s="53" t="s">
        <v>13563</v>
      </c>
      <c r="D648" s="25" t="s">
        <v>13562</v>
      </c>
      <c r="E648" s="97">
        <v>5304.5</v>
      </c>
      <c r="F648" s="27">
        <v>6169.23388671875</v>
      </c>
      <c r="G648" s="27">
        <v>6118.66943359375</v>
      </c>
      <c r="H648" s="27">
        <v>4842.0458984375</v>
      </c>
      <c r="I648" s="27">
        <v>4731.01220703125</v>
      </c>
      <c r="J648" s="27">
        <f t="shared" si="90"/>
        <v>5907.1870044827556</v>
      </c>
      <c r="K648" s="28">
        <v>0.96914392709732056</v>
      </c>
      <c r="L648" s="28">
        <v>0.9982454776763916</v>
      </c>
      <c r="M648" s="27">
        <v>5978.4921875</v>
      </c>
      <c r="N648" s="27">
        <v>8032.7714631238532</v>
      </c>
      <c r="O648" s="66">
        <f t="shared" si="91"/>
        <v>5920.5082173295696</v>
      </c>
      <c r="P648" s="66">
        <f t="shared" si="92"/>
        <v>5957.3236974283245</v>
      </c>
      <c r="Q648" s="66">
        <f t="shared" si="93"/>
        <v>6183.9201150623858</v>
      </c>
      <c r="R648" s="66">
        <f t="shared" si="94"/>
        <v>5984.6325597387622</v>
      </c>
      <c r="S648" s="67">
        <f>E648/INDEX('CCG overall weighted population'!$F$4:$F$195,MATCH(A648,'CCG overall weighted population'!$A$4:$A$195,0))*INDEX('CCG overall weighted population'!$T$4:$T$195,MATCH(A648,'CCG overall weighted population'!$A$4:$A$195,0))</f>
        <v>0</v>
      </c>
      <c r="T648" s="66">
        <f t="shared" si="95"/>
        <v>7511.3062905377265</v>
      </c>
      <c r="U648" s="66">
        <f t="shared" si="96"/>
        <v>7511.3062905377265</v>
      </c>
      <c r="V648" s="81">
        <f t="shared" si="97"/>
        <v>5981.8852420594394</v>
      </c>
      <c r="W648" s="110">
        <f t="shared" si="98"/>
        <v>1.1277001116145611</v>
      </c>
    </row>
    <row r="649" spans="1:23" x14ac:dyDescent="0.2">
      <c r="A649" s="31" t="s">
        <v>30</v>
      </c>
      <c r="B649" s="25" t="s">
        <v>341</v>
      </c>
      <c r="C649" s="53" t="s">
        <v>13561</v>
      </c>
      <c r="D649" s="25" t="s">
        <v>13560</v>
      </c>
      <c r="E649" s="97">
        <v>10208.083984375</v>
      </c>
      <c r="F649" s="27">
        <v>8810.7841796875</v>
      </c>
      <c r="G649" s="27">
        <v>6920.9453125</v>
      </c>
      <c r="H649" s="27">
        <v>18299.283203125</v>
      </c>
      <c r="I649" s="27">
        <v>11777.1611328125</v>
      </c>
      <c r="J649" s="27">
        <f t="shared" si="90"/>
        <v>10235.057236799479</v>
      </c>
      <c r="K649" s="28">
        <v>0.96914392709732056</v>
      </c>
      <c r="L649" s="28">
        <v>0.9982454776763916</v>
      </c>
      <c r="M649" s="27">
        <v>9838.255859375</v>
      </c>
      <c r="N649" s="27">
        <v>27438.171071193159</v>
      </c>
      <c r="O649" s="66">
        <f t="shared" si="91"/>
        <v>11566.144169169042</v>
      </c>
      <c r="P649" s="66">
        <f t="shared" si="92"/>
        <v>11638.065891907809</v>
      </c>
      <c r="Q649" s="66">
        <f t="shared" si="93"/>
        <v>11598.247380556815</v>
      </c>
      <c r="R649" s="66">
        <f t="shared" si="94"/>
        <v>11633.267059449445</v>
      </c>
      <c r="S649" s="67">
        <f>E649/INDEX('CCG overall weighted population'!$F$4:$F$195,MATCH(A649,'CCG overall weighted population'!$A$4:$A$195,0))*INDEX('CCG overall weighted population'!$T$4:$T$195,MATCH(A649,'CCG overall weighted population'!$A$4:$A$195,0))</f>
        <v>0</v>
      </c>
      <c r="T649" s="66">
        <f t="shared" si="95"/>
        <v>14600.901754770761</v>
      </c>
      <c r="U649" s="66">
        <f t="shared" si="96"/>
        <v>14600.901754770761</v>
      </c>
      <c r="V649" s="81">
        <f t="shared" si="97"/>
        <v>11627.926668048354</v>
      </c>
      <c r="W649" s="110">
        <f t="shared" si="98"/>
        <v>1.1390900276532439</v>
      </c>
    </row>
    <row r="650" spans="1:23" x14ac:dyDescent="0.2">
      <c r="A650" s="31" t="s">
        <v>30</v>
      </c>
      <c r="B650" s="25" t="s">
        <v>341</v>
      </c>
      <c r="C650" s="53" t="s">
        <v>13559</v>
      </c>
      <c r="D650" s="25" t="s">
        <v>13558</v>
      </c>
      <c r="E650" s="97">
        <v>2228.91650390625</v>
      </c>
      <c r="F650" s="27">
        <v>2408.219482421875</v>
      </c>
      <c r="G650" s="27">
        <v>2167.49853515625</v>
      </c>
      <c r="H650" s="27">
        <v>3399.980712890625</v>
      </c>
      <c r="I650" s="27">
        <v>2319.014892578125</v>
      </c>
      <c r="J650" s="27">
        <f t="shared" si="90"/>
        <v>2537.684460991341</v>
      </c>
      <c r="K650" s="28">
        <v>0.96914392709732056</v>
      </c>
      <c r="L650" s="28">
        <v>0.9982454776763916</v>
      </c>
      <c r="M650" s="27">
        <v>2602.094970703125</v>
      </c>
      <c r="N650" s="27">
        <v>4993.769803083399</v>
      </c>
      <c r="O650" s="66">
        <f t="shared" si="91"/>
        <v>2692.6788349320427</v>
      </c>
      <c r="P650" s="66">
        <f t="shared" si="92"/>
        <v>2709.4227123866194</v>
      </c>
      <c r="Q650" s="66">
        <f t="shared" si="93"/>
        <v>2841.2624539411527</v>
      </c>
      <c r="R650" s="66">
        <f t="shared" si="94"/>
        <v>2725.3117250495243</v>
      </c>
      <c r="S650" s="67">
        <f>E650/INDEX('CCG overall weighted population'!$F$4:$F$195,MATCH(A650,'CCG overall weighted population'!$A$4:$A$195,0))*INDEX('CCG overall weighted population'!$T$4:$T$195,MATCH(A650,'CCG overall weighted population'!$A$4:$A$195,0))</f>
        <v>0</v>
      </c>
      <c r="T650" s="66">
        <f t="shared" si="95"/>
        <v>3420.5359977746548</v>
      </c>
      <c r="U650" s="66">
        <f t="shared" si="96"/>
        <v>3420.5359977746548</v>
      </c>
      <c r="V650" s="81">
        <f t="shared" si="97"/>
        <v>2724.0606378676198</v>
      </c>
      <c r="W650" s="110">
        <f t="shared" si="98"/>
        <v>1.2221456627440344</v>
      </c>
    </row>
    <row r="651" spans="1:23" x14ac:dyDescent="0.2">
      <c r="A651" s="31" t="s">
        <v>30</v>
      </c>
      <c r="B651" s="25" t="s">
        <v>341</v>
      </c>
      <c r="C651" s="53" t="s">
        <v>13557</v>
      </c>
      <c r="D651" s="25" t="s">
        <v>13556</v>
      </c>
      <c r="E651" s="97">
        <v>4108.0830078125</v>
      </c>
      <c r="F651" s="27">
        <v>4616.3798828125</v>
      </c>
      <c r="G651" s="27">
        <v>4146.75</v>
      </c>
      <c r="H651" s="27">
        <v>3575.254638671875</v>
      </c>
      <c r="I651" s="27">
        <v>5162.18994140625</v>
      </c>
      <c r="J651" s="27">
        <f t="shared" si="90"/>
        <v>4452.979010621003</v>
      </c>
      <c r="K651" s="28">
        <v>0.96914392709732056</v>
      </c>
      <c r="L651" s="28">
        <v>0.9982454776763916</v>
      </c>
      <c r="M651" s="27">
        <v>4310.2685546875</v>
      </c>
      <c r="N651" s="27">
        <v>4675.3330235012672</v>
      </c>
      <c r="O651" s="66">
        <f t="shared" si="91"/>
        <v>4329.5172838467279</v>
      </c>
      <c r="P651" s="66">
        <f t="shared" si="92"/>
        <v>4356.4395093634703</v>
      </c>
      <c r="Q651" s="66">
        <f t="shared" si="93"/>
        <v>4346.7750015688771</v>
      </c>
      <c r="R651" s="66">
        <f t="shared" si="94"/>
        <v>4355.2747658277322</v>
      </c>
      <c r="S651" s="67">
        <f>E651/INDEX('CCG overall weighted population'!$F$4:$F$195,MATCH(A651,'CCG overall weighted population'!$A$4:$A$195,0))*INDEX('CCG overall weighted population'!$T$4:$T$195,MATCH(A651,'CCG overall weighted population'!$A$4:$A$195,0))</f>
        <v>0</v>
      </c>
      <c r="T651" s="66">
        <f t="shared" si="95"/>
        <v>5466.3009665225081</v>
      </c>
      <c r="U651" s="66">
        <f t="shared" si="96"/>
        <v>5466.3009665225081</v>
      </c>
      <c r="V651" s="81">
        <f t="shared" si="97"/>
        <v>4353.2754244741855</v>
      </c>
      <c r="W651" s="110">
        <f t="shared" si="98"/>
        <v>1.0596853608350643</v>
      </c>
    </row>
    <row r="652" spans="1:23" x14ac:dyDescent="0.2">
      <c r="A652" s="31" t="s">
        <v>30</v>
      </c>
      <c r="B652" s="25" t="s">
        <v>341</v>
      </c>
      <c r="C652" s="53" t="s">
        <v>13555</v>
      </c>
      <c r="D652" s="25" t="s">
        <v>13554</v>
      </c>
      <c r="E652" s="97">
        <v>9008.416015625</v>
      </c>
      <c r="F652" s="27">
        <v>10908.2646484375</v>
      </c>
      <c r="G652" s="27">
        <v>9131.1298828125</v>
      </c>
      <c r="H652" s="27">
        <v>12028.66796875</v>
      </c>
      <c r="I652" s="27">
        <v>8824.703125</v>
      </c>
      <c r="J652" s="27">
        <f t="shared" si="90"/>
        <v>10875.377419342865</v>
      </c>
      <c r="K652" s="28">
        <v>0.96914392709732056</v>
      </c>
      <c r="L652" s="28">
        <v>0.9982454776763916</v>
      </c>
      <c r="M652" s="27">
        <v>10499.845703125</v>
      </c>
      <c r="N652" s="27">
        <v>16775.076894990689</v>
      </c>
      <c r="O652" s="66">
        <f t="shared" si="91"/>
        <v>11092.076271974223</v>
      </c>
      <c r="P652" s="66">
        <f t="shared" si="92"/>
        <v>11161.050099600954</v>
      </c>
      <c r="Q652" s="66">
        <f t="shared" si="93"/>
        <v>11127.36882231157</v>
      </c>
      <c r="R652" s="66">
        <f t="shared" si="94"/>
        <v>11156.990912021824</v>
      </c>
      <c r="S652" s="67">
        <f>E652/INDEX('CCG overall weighted population'!$F$4:$F$195,MATCH(A652,'CCG overall weighted population'!$A$4:$A$195,0))*INDEX('CCG overall weighted population'!$T$4:$T$195,MATCH(A652,'CCG overall weighted population'!$A$4:$A$195,0))</f>
        <v>0</v>
      </c>
      <c r="T652" s="66">
        <f t="shared" si="95"/>
        <v>14003.128042434055</v>
      </c>
      <c r="U652" s="66">
        <f t="shared" si="96"/>
        <v>14003.128042434055</v>
      </c>
      <c r="V652" s="81">
        <f t="shared" si="97"/>
        <v>11151.869160924378</v>
      </c>
      <c r="W652" s="110">
        <f t="shared" si="98"/>
        <v>1.237938960809712</v>
      </c>
    </row>
    <row r="653" spans="1:23" x14ac:dyDescent="0.2">
      <c r="A653" s="31" t="s">
        <v>30</v>
      </c>
      <c r="B653" s="25" t="s">
        <v>341</v>
      </c>
      <c r="C653" s="53" t="s">
        <v>13553</v>
      </c>
      <c r="D653" s="25" t="s">
        <v>13552</v>
      </c>
      <c r="E653" s="97">
        <v>9124.0009765625</v>
      </c>
      <c r="F653" s="27">
        <v>10181.4326171875</v>
      </c>
      <c r="G653" s="27">
        <v>8227.27734375</v>
      </c>
      <c r="H653" s="27">
        <v>9245.6064453125</v>
      </c>
      <c r="I653" s="27">
        <v>11138.23828125</v>
      </c>
      <c r="J653" s="27">
        <f t="shared" si="90"/>
        <v>9955.7182965521424</v>
      </c>
      <c r="K653" s="28">
        <v>0.96914392709732056</v>
      </c>
      <c r="L653" s="28">
        <v>0.9982454776763916</v>
      </c>
      <c r="M653" s="27">
        <v>9282.8388671875</v>
      </c>
      <c r="N653" s="27">
        <v>10423.625191053654</v>
      </c>
      <c r="O653" s="66">
        <f t="shared" si="91"/>
        <v>9676.8627267303855</v>
      </c>
      <c r="P653" s="66">
        <f t="shared" si="92"/>
        <v>9737.0363358289324</v>
      </c>
      <c r="Q653" s="66">
        <f t="shared" si="93"/>
        <v>9396.9174995741159</v>
      </c>
      <c r="R653" s="66">
        <f t="shared" si="94"/>
        <v>9696.0460211300069</v>
      </c>
      <c r="S653" s="67">
        <f>E653/INDEX('CCG overall weighted population'!$F$4:$F$195,MATCH(A653,'CCG overall weighted population'!$A$4:$A$195,0))*INDEX('CCG overall weighted population'!$T$4:$T$195,MATCH(A653,'CCG overall weighted population'!$A$4:$A$195,0))</f>
        <v>0</v>
      </c>
      <c r="T653" s="66">
        <f t="shared" si="95"/>
        <v>12169.497583162607</v>
      </c>
      <c r="U653" s="66">
        <f t="shared" si="96"/>
        <v>12169.497583162607</v>
      </c>
      <c r="V653" s="81">
        <f t="shared" si="97"/>
        <v>9691.5949343861703</v>
      </c>
      <c r="W653" s="110">
        <f t="shared" si="98"/>
        <v>1.0622088883245071</v>
      </c>
    </row>
    <row r="654" spans="1:23" x14ac:dyDescent="0.2">
      <c r="A654" s="31" t="s">
        <v>30</v>
      </c>
      <c r="B654" s="25" t="s">
        <v>341</v>
      </c>
      <c r="C654" s="53" t="s">
        <v>13551</v>
      </c>
      <c r="D654" s="25" t="s">
        <v>13550</v>
      </c>
      <c r="E654" s="97">
        <v>3196.08349609375</v>
      </c>
      <c r="F654" s="27">
        <v>3542.150146484375</v>
      </c>
      <c r="G654" s="27">
        <v>3582.388427734375</v>
      </c>
      <c r="H654" s="27">
        <v>3973.04052734375</v>
      </c>
      <c r="I654" s="27">
        <v>4813.63671875</v>
      </c>
      <c r="J654" s="27">
        <f t="shared" si="90"/>
        <v>3662.2733292702387</v>
      </c>
      <c r="K654" s="28">
        <v>0.96914392709732056</v>
      </c>
      <c r="L654" s="28">
        <v>0.9982454776763916</v>
      </c>
      <c r="M654" s="27">
        <v>3955.9501953125</v>
      </c>
      <c r="N654" s="27">
        <v>6248.1595776320664</v>
      </c>
      <c r="O654" s="66">
        <f t="shared" si="91"/>
        <v>3793.2125783084998</v>
      </c>
      <c r="P654" s="66">
        <f t="shared" si="92"/>
        <v>3816.7999017376451</v>
      </c>
      <c r="Q654" s="66">
        <f t="shared" si="93"/>
        <v>4185.171133544457</v>
      </c>
      <c r="R654" s="66">
        <f t="shared" si="94"/>
        <v>3861.1951280769445</v>
      </c>
      <c r="S654" s="67">
        <f>E654/INDEX('CCG overall weighted population'!$F$4:$F$195,MATCH(A654,'CCG overall weighted population'!$A$4:$A$195,0))*INDEX('CCG overall weighted population'!$T$4:$T$195,MATCH(A654,'CCG overall weighted population'!$A$4:$A$195,0))</f>
        <v>0</v>
      </c>
      <c r="T654" s="66">
        <f t="shared" si="95"/>
        <v>4846.1821114350887</v>
      </c>
      <c r="U654" s="66">
        <f t="shared" si="96"/>
        <v>4846.1821114350887</v>
      </c>
      <c r="V654" s="81">
        <f t="shared" si="97"/>
        <v>3859.4225999337718</v>
      </c>
      <c r="W654" s="110">
        <f t="shared" si="98"/>
        <v>1.2075474888721631</v>
      </c>
    </row>
    <row r="655" spans="1:23" x14ac:dyDescent="0.2">
      <c r="A655" s="31" t="s">
        <v>30</v>
      </c>
      <c r="B655" s="25" t="s">
        <v>341</v>
      </c>
      <c r="C655" s="53" t="s">
        <v>13549</v>
      </c>
      <c r="D655" s="25" t="s">
        <v>13548</v>
      </c>
      <c r="E655" s="97">
        <v>2002.416748046875</v>
      </c>
      <c r="F655" s="27">
        <v>2278.302734375</v>
      </c>
      <c r="G655" s="27">
        <v>2442.034423828125</v>
      </c>
      <c r="H655" s="27">
        <v>2057.18798828125</v>
      </c>
      <c r="I655" s="27">
        <v>2443.631103515625</v>
      </c>
      <c r="J655" s="27">
        <f t="shared" si="90"/>
        <v>2262.5567189090025</v>
      </c>
      <c r="K655" s="28">
        <v>0.96914392709732056</v>
      </c>
      <c r="L655" s="28">
        <v>0.9982454776763916</v>
      </c>
      <c r="M655" s="27">
        <v>2397.1171875</v>
      </c>
      <c r="N655" s="27">
        <v>2672.3773502774125</v>
      </c>
      <c r="O655" s="66">
        <f t="shared" si="91"/>
        <v>2228.5437194559718</v>
      </c>
      <c r="P655" s="66">
        <f t="shared" si="92"/>
        <v>2242.401466787981</v>
      </c>
      <c r="Q655" s="66">
        <f t="shared" si="93"/>
        <v>2424.6432037777413</v>
      </c>
      <c r="R655" s="66">
        <f t="shared" si="94"/>
        <v>2264.3648082857517</v>
      </c>
      <c r="S655" s="67">
        <f>E655/INDEX('CCG overall weighted population'!$F$4:$F$195,MATCH(A655,'CCG overall weighted population'!$A$4:$A$195,0))*INDEX('CCG overall weighted population'!$T$4:$T$195,MATCH(A655,'CCG overall weighted population'!$A$4:$A$195,0))</f>
        <v>0</v>
      </c>
      <c r="T655" s="66">
        <f t="shared" si="95"/>
        <v>2842.0019873854135</v>
      </c>
      <c r="U655" s="66">
        <f t="shared" si="96"/>
        <v>2842.0019873854135</v>
      </c>
      <c r="V655" s="81">
        <f t="shared" si="97"/>
        <v>2263.3253243394702</v>
      </c>
      <c r="W655" s="110">
        <f t="shared" si="98"/>
        <v>1.1302968408285043</v>
      </c>
    </row>
    <row r="656" spans="1:23" x14ac:dyDescent="0.2">
      <c r="A656" s="31" t="s">
        <v>30</v>
      </c>
      <c r="B656" s="25" t="s">
        <v>341</v>
      </c>
      <c r="C656" s="53" t="s">
        <v>13547</v>
      </c>
      <c r="D656" s="25" t="s">
        <v>13546</v>
      </c>
      <c r="E656" s="97">
        <v>9263.25</v>
      </c>
      <c r="F656" s="27">
        <v>10262.0244140625</v>
      </c>
      <c r="G656" s="27">
        <v>9328.78125</v>
      </c>
      <c r="H656" s="27">
        <v>10750.7783203125</v>
      </c>
      <c r="I656" s="27">
        <v>11496.5849609375</v>
      </c>
      <c r="J656" s="27">
        <f t="shared" si="90"/>
        <v>10326.842598313242</v>
      </c>
      <c r="K656" s="28">
        <v>0.96914392709732056</v>
      </c>
      <c r="L656" s="28">
        <v>0.9982454776763916</v>
      </c>
      <c r="M656" s="27">
        <v>9978.013671875</v>
      </c>
      <c r="N656" s="27">
        <v>13046.293432378307</v>
      </c>
      <c r="O656" s="66">
        <f t="shared" si="91"/>
        <v>10253.728700398238</v>
      </c>
      <c r="P656" s="66">
        <f t="shared" si="92"/>
        <v>10317.489433607356</v>
      </c>
      <c r="Q656" s="66">
        <f t="shared" si="93"/>
        <v>10284.841647925332</v>
      </c>
      <c r="R656" s="66">
        <f t="shared" si="94"/>
        <v>10313.554799983222</v>
      </c>
      <c r="S656" s="67">
        <f>E656/INDEX('CCG overall weighted population'!$F$4:$F$195,MATCH(A656,'CCG overall weighted population'!$A$4:$A$195,0))*INDEX('CCG overall weighted population'!$T$4:$T$195,MATCH(A656,'CCG overall weighted population'!$A$4:$A$195,0))</f>
        <v>0</v>
      </c>
      <c r="T656" s="66">
        <f t="shared" si="95"/>
        <v>12944.532228775817</v>
      </c>
      <c r="U656" s="66">
        <f t="shared" si="96"/>
        <v>12944.532228775817</v>
      </c>
      <c r="V656" s="81">
        <f t="shared" si="97"/>
        <v>10308.820238394714</v>
      </c>
      <c r="W656" s="110">
        <f t="shared" si="98"/>
        <v>1.1128729375105619</v>
      </c>
    </row>
    <row r="657" spans="1:23" x14ac:dyDescent="0.2">
      <c r="A657" s="31" t="s">
        <v>30</v>
      </c>
      <c r="B657" s="25" t="s">
        <v>341</v>
      </c>
      <c r="C657" s="53" t="s">
        <v>13545</v>
      </c>
      <c r="D657" s="25" t="s">
        <v>13544</v>
      </c>
      <c r="E657" s="97">
        <v>5078.4169921875</v>
      </c>
      <c r="F657" s="27">
        <v>5383.43603515625</v>
      </c>
      <c r="G657" s="27">
        <v>3263.08544921875</v>
      </c>
      <c r="H657" s="27">
        <v>3012.189208984375</v>
      </c>
      <c r="I657" s="27">
        <v>5352.55322265625</v>
      </c>
      <c r="J657" s="27">
        <f t="shared" si="90"/>
        <v>4890.8087182748577</v>
      </c>
      <c r="K657" s="28">
        <v>0.96914392709732056</v>
      </c>
      <c r="L657" s="28">
        <v>0.9982454776763916</v>
      </c>
      <c r="M657" s="27">
        <v>4610.33837890625</v>
      </c>
      <c r="N657" s="27">
        <v>4381.3525444796569</v>
      </c>
      <c r="O657" s="66">
        <f t="shared" si="91"/>
        <v>4682.2943032666317</v>
      </c>
      <c r="P657" s="66">
        <f t="shared" si="92"/>
        <v>4711.4102011609812</v>
      </c>
      <c r="Q657" s="66">
        <f t="shared" si="93"/>
        <v>4587.4397954635915</v>
      </c>
      <c r="R657" s="66">
        <f t="shared" si="94"/>
        <v>4696.4695821736741</v>
      </c>
      <c r="S657" s="67">
        <f>E657/INDEX('CCG overall weighted population'!$F$4:$F$195,MATCH(A657,'CCG overall weighted population'!$A$4:$A$195,0))*INDEX('CCG overall weighted population'!$T$4:$T$195,MATCH(A657,'CCG overall weighted population'!$A$4:$A$195,0))</f>
        <v>0</v>
      </c>
      <c r="T657" s="66">
        <f t="shared" si="95"/>
        <v>5894.534236441089</v>
      </c>
      <c r="U657" s="66">
        <f t="shared" si="96"/>
        <v>5894.534236441089</v>
      </c>
      <c r="V657" s="81">
        <f t="shared" si="97"/>
        <v>4694.3136112289731</v>
      </c>
      <c r="W657" s="110">
        <f t="shared" si="98"/>
        <v>0.92436552934715266</v>
      </c>
    </row>
    <row r="658" spans="1:23" x14ac:dyDescent="0.2">
      <c r="A658" s="31" t="s">
        <v>30</v>
      </c>
      <c r="B658" s="25" t="s">
        <v>341</v>
      </c>
      <c r="C658" s="53" t="s">
        <v>13543</v>
      </c>
      <c r="D658" s="25" t="s">
        <v>13542</v>
      </c>
      <c r="E658" s="97">
        <v>2375.25</v>
      </c>
      <c r="F658" s="27">
        <v>2528.60400390625</v>
      </c>
      <c r="G658" s="27">
        <v>2001.0810546875</v>
      </c>
      <c r="H658" s="27">
        <v>3024.02783203125</v>
      </c>
      <c r="I658" s="27">
        <v>3882.66064453125</v>
      </c>
      <c r="J658" s="27">
        <f t="shared" si="90"/>
        <v>2625.4223606161022</v>
      </c>
      <c r="K658" s="28">
        <v>0.96914392709732056</v>
      </c>
      <c r="L658" s="28">
        <v>0.9982454776763916</v>
      </c>
      <c r="M658" s="27">
        <v>2689.6708984375</v>
      </c>
      <c r="N658" s="27">
        <v>4571.5523666637519</v>
      </c>
      <c r="O658" s="66">
        <f t="shared" si="91"/>
        <v>2728.2249996724581</v>
      </c>
      <c r="P658" s="66">
        <f t="shared" si="92"/>
        <v>2745.1899137462824</v>
      </c>
      <c r="Q658" s="66">
        <f t="shared" si="93"/>
        <v>2877.8590452601256</v>
      </c>
      <c r="R658" s="66">
        <f t="shared" si="94"/>
        <v>2761.1788825181006</v>
      </c>
      <c r="S658" s="67">
        <f>E658/INDEX('CCG overall weighted population'!$F$4:$F$195,MATCH(A658,'CCG overall weighted population'!$A$4:$A$195,0))*INDEX('CCG overall weighted population'!$T$4:$T$195,MATCH(A658,'CCG overall weighted population'!$A$4:$A$195,0))</f>
        <v>0</v>
      </c>
      <c r="T658" s="66">
        <f t="shared" si="95"/>
        <v>3465.5528309433039</v>
      </c>
      <c r="U658" s="66">
        <f t="shared" si="96"/>
        <v>3465.5528309433039</v>
      </c>
      <c r="V658" s="81">
        <f t="shared" si="97"/>
        <v>2759.9113300854333</v>
      </c>
      <c r="W658" s="110">
        <f t="shared" si="98"/>
        <v>1.1619456183919306</v>
      </c>
    </row>
    <row r="659" spans="1:23" x14ac:dyDescent="0.2">
      <c r="A659" s="31" t="s">
        <v>30</v>
      </c>
      <c r="B659" s="25" t="s">
        <v>341</v>
      </c>
      <c r="C659" s="53" t="s">
        <v>13541</v>
      </c>
      <c r="D659" s="25" t="s">
        <v>8730</v>
      </c>
      <c r="E659" s="97">
        <v>2852.58349609375</v>
      </c>
      <c r="F659" s="27">
        <v>2539.308349609375</v>
      </c>
      <c r="G659" s="27">
        <v>1620.019775390625</v>
      </c>
      <c r="H659" s="27">
        <v>1712.695556640625</v>
      </c>
      <c r="I659" s="27">
        <v>2740.136962890625</v>
      </c>
      <c r="J659" s="27">
        <f t="shared" si="90"/>
        <v>2364.8406462807889</v>
      </c>
      <c r="K659" s="28">
        <v>0.96914392709732056</v>
      </c>
      <c r="L659" s="28">
        <v>0.9982454776763916</v>
      </c>
      <c r="M659" s="27">
        <v>2538.54443359375</v>
      </c>
      <c r="N659" s="27">
        <v>2546.9971164949256</v>
      </c>
      <c r="O659" s="66">
        <f t="shared" si="91"/>
        <v>2305.4724222320306</v>
      </c>
      <c r="P659" s="66">
        <f t="shared" si="92"/>
        <v>2319.8085351066775</v>
      </c>
      <c r="Q659" s="66">
        <f t="shared" si="93"/>
        <v>2539.3897018838679</v>
      </c>
      <c r="R659" s="66">
        <f t="shared" si="94"/>
        <v>2346.2719360381411</v>
      </c>
      <c r="S659" s="67">
        <f>E659/INDEX('CCG overall weighted population'!$F$4:$F$195,MATCH(A659,'CCG overall weighted population'!$A$4:$A$195,0))*INDEX('CCG overall weighted population'!$T$4:$T$195,MATCH(A659,'CCG overall weighted population'!$A$4:$A$195,0))</f>
        <v>0</v>
      </c>
      <c r="T659" s="66">
        <f t="shared" si="95"/>
        <v>2944.8035408283631</v>
      </c>
      <c r="U659" s="66">
        <f t="shared" si="96"/>
        <v>2944.8035408283631</v>
      </c>
      <c r="V659" s="81">
        <f t="shared" si="97"/>
        <v>2345.1948516380485</v>
      </c>
      <c r="W659" s="110">
        <f t="shared" si="98"/>
        <v>0.82213013391176604</v>
      </c>
    </row>
    <row r="660" spans="1:23" x14ac:dyDescent="0.2">
      <c r="A660" s="31" t="s">
        <v>30</v>
      </c>
      <c r="B660" s="25" t="s">
        <v>341</v>
      </c>
      <c r="C660" s="53" t="s">
        <v>13540</v>
      </c>
      <c r="D660" s="25" t="s">
        <v>13539</v>
      </c>
      <c r="E660" s="97">
        <v>2661.25</v>
      </c>
      <c r="F660" s="27">
        <v>3229.675537109375</v>
      </c>
      <c r="G660" s="27">
        <v>2595.955322265625</v>
      </c>
      <c r="H660" s="27">
        <v>3423.4345703125</v>
      </c>
      <c r="I660" s="27">
        <v>4064.646484375</v>
      </c>
      <c r="J660" s="27">
        <f t="shared" si="90"/>
        <v>3252.8509312554784</v>
      </c>
      <c r="K660" s="28">
        <v>0.96914392709732056</v>
      </c>
      <c r="L660" s="28">
        <v>0.9982454776763916</v>
      </c>
      <c r="M660" s="27">
        <v>3089.4111328125</v>
      </c>
      <c r="N660" s="27">
        <v>5110.8088208540257</v>
      </c>
      <c r="O660" s="66">
        <f t="shared" si="91"/>
        <v>3326.6965642131959</v>
      </c>
      <c r="P660" s="66">
        <f t="shared" si="92"/>
        <v>3347.3829523843838</v>
      </c>
      <c r="Q660" s="66">
        <f t="shared" si="93"/>
        <v>3291.5509016166529</v>
      </c>
      <c r="R660" s="66">
        <f t="shared" si="94"/>
        <v>3340.6542061718656</v>
      </c>
      <c r="S660" s="67">
        <f>E660/INDEX('CCG overall weighted population'!$F$4:$F$195,MATCH(A660,'CCG overall weighted population'!$A$4:$A$195,0))*INDEX('CCG overall weighted population'!$T$4:$T$195,MATCH(A660,'CCG overall weighted population'!$A$4:$A$195,0))</f>
        <v>0</v>
      </c>
      <c r="T660" s="66">
        <f t="shared" si="95"/>
        <v>4192.8517252904458</v>
      </c>
      <c r="U660" s="66">
        <f t="shared" si="96"/>
        <v>4192.8517252904458</v>
      </c>
      <c r="V660" s="81">
        <f t="shared" si="97"/>
        <v>3339.1206386103636</v>
      </c>
      <c r="W660" s="110">
        <f t="shared" si="98"/>
        <v>1.2547188872185491</v>
      </c>
    </row>
    <row r="661" spans="1:23" x14ac:dyDescent="0.2">
      <c r="A661" s="31" t="s">
        <v>30</v>
      </c>
      <c r="B661" s="25" t="s">
        <v>341</v>
      </c>
      <c r="C661" s="53" t="s">
        <v>13538</v>
      </c>
      <c r="D661" s="25" t="s">
        <v>13537</v>
      </c>
      <c r="E661" s="97">
        <v>9519</v>
      </c>
      <c r="F661" s="27">
        <v>9926.208984375</v>
      </c>
      <c r="G661" s="27">
        <v>8048.7734375</v>
      </c>
      <c r="H661" s="27">
        <v>19047.115234375</v>
      </c>
      <c r="I661" s="27">
        <v>10427.193359375</v>
      </c>
      <c r="J661" s="27">
        <f t="shared" si="90"/>
        <v>11193.481696259398</v>
      </c>
      <c r="K661" s="28">
        <v>0.96914392709732056</v>
      </c>
      <c r="L661" s="28">
        <v>0.9982454776763916</v>
      </c>
      <c r="M661" s="27">
        <v>10175.2041015625</v>
      </c>
      <c r="N661" s="27">
        <v>27116.531447177837</v>
      </c>
      <c r="O661" s="66">
        <f t="shared" si="91"/>
        <v>12369.526750245364</v>
      </c>
      <c r="P661" s="66">
        <f t="shared" si="92"/>
        <v>12446.444144696694</v>
      </c>
      <c r="Q661" s="66">
        <f t="shared" si="93"/>
        <v>11869.336836124034</v>
      </c>
      <c r="R661" s="66">
        <f t="shared" si="94"/>
        <v>12376.892541927713</v>
      </c>
      <c r="S661" s="67">
        <f>E661/INDEX('CCG overall weighted population'!$F$4:$F$195,MATCH(A661,'CCG overall weighted population'!$A$4:$A$195,0))*INDEX('CCG overall weighted population'!$T$4:$T$195,MATCH(A661,'CCG overall weighted population'!$A$4:$A$195,0))</f>
        <v>0</v>
      </c>
      <c r="T661" s="66">
        <f t="shared" si="95"/>
        <v>15534.225347921647</v>
      </c>
      <c r="U661" s="66">
        <f t="shared" si="96"/>
        <v>15534.225347921647</v>
      </c>
      <c r="V661" s="81">
        <f t="shared" si="97"/>
        <v>12371.210780289699</v>
      </c>
      <c r="W661" s="110">
        <f t="shared" si="98"/>
        <v>1.2996334468210631</v>
      </c>
    </row>
    <row r="662" spans="1:23" x14ac:dyDescent="0.2">
      <c r="A662" s="31" t="s">
        <v>30</v>
      </c>
      <c r="B662" s="25" t="s">
        <v>341</v>
      </c>
      <c r="C662" s="53" t="s">
        <v>13536</v>
      </c>
      <c r="D662" s="25" t="s">
        <v>13535</v>
      </c>
      <c r="E662" s="97">
        <v>2326.16650390625</v>
      </c>
      <c r="F662" s="27">
        <v>2028.631591796875</v>
      </c>
      <c r="G662" s="27">
        <v>1665.2445068359375</v>
      </c>
      <c r="H662" s="27">
        <v>3342.190673828125</v>
      </c>
      <c r="I662" s="27">
        <v>2744.442138671875</v>
      </c>
      <c r="J662" s="27">
        <f t="shared" si="90"/>
        <v>2231.9896229140331</v>
      </c>
      <c r="K662" s="28">
        <v>0.96914392709732056</v>
      </c>
      <c r="L662" s="28">
        <v>0.9982454776763916</v>
      </c>
      <c r="M662" s="27">
        <v>2256.439208984375</v>
      </c>
      <c r="N662" s="27">
        <v>5520.2605582097458</v>
      </c>
      <c r="O662" s="66">
        <f t="shared" si="91"/>
        <v>2477.4455957020155</v>
      </c>
      <c r="P662" s="66">
        <f t="shared" si="92"/>
        <v>2492.8510888921683</v>
      </c>
      <c r="Q662" s="66">
        <f t="shared" si="93"/>
        <v>2582.8213439069123</v>
      </c>
      <c r="R662" s="66">
        <f t="shared" si="94"/>
        <v>2503.694090435999</v>
      </c>
      <c r="S662" s="67">
        <f>E662/INDEX('CCG overall weighted population'!$F$4:$F$195,MATCH(A662,'CCG overall weighted population'!$A$4:$A$195,0))*INDEX('CCG overall weighted population'!$T$4:$T$195,MATCH(A662,'CCG overall weighted population'!$A$4:$A$195,0))</f>
        <v>0</v>
      </c>
      <c r="T662" s="66">
        <f t="shared" si="95"/>
        <v>3142.3839280610669</v>
      </c>
      <c r="U662" s="66">
        <f t="shared" si="96"/>
        <v>3142.3839280610669</v>
      </c>
      <c r="V662" s="81">
        <f t="shared" si="97"/>
        <v>2502.5447394993103</v>
      </c>
      <c r="W662" s="110">
        <f t="shared" si="98"/>
        <v>1.0758235643479839</v>
      </c>
    </row>
    <row r="663" spans="1:23" x14ac:dyDescent="0.2">
      <c r="A663" s="31" t="s">
        <v>30</v>
      </c>
      <c r="B663" s="25" t="s">
        <v>341</v>
      </c>
      <c r="C663" s="53" t="s">
        <v>13534</v>
      </c>
      <c r="D663" s="25" t="s">
        <v>13533</v>
      </c>
      <c r="E663" s="97">
        <v>4554.75</v>
      </c>
      <c r="F663" s="27">
        <v>2281.1123046875</v>
      </c>
      <c r="G663" s="27">
        <v>1671.2818603515625</v>
      </c>
      <c r="H663" s="27">
        <v>3534.4453125</v>
      </c>
      <c r="I663" s="27">
        <v>9452.001953125</v>
      </c>
      <c r="J663" s="27">
        <f t="shared" si="90"/>
        <v>2728.5619995394172</v>
      </c>
      <c r="K663" s="28">
        <v>0.96914392709732056</v>
      </c>
      <c r="L663" s="28">
        <v>0.9982454776763916</v>
      </c>
      <c r="M663" s="27">
        <v>2822.337158203125</v>
      </c>
      <c r="N663" s="27">
        <v>8880.8887585506582</v>
      </c>
      <c r="O663" s="66">
        <f t="shared" si="91"/>
        <v>3234.9325660083623</v>
      </c>
      <c r="P663" s="66">
        <f t="shared" si="92"/>
        <v>3255.048338359813</v>
      </c>
      <c r="Q663" s="66">
        <f t="shared" si="93"/>
        <v>3428.1923182378787</v>
      </c>
      <c r="R663" s="66">
        <f t="shared" si="94"/>
        <v>3275.9152397686753</v>
      </c>
      <c r="S663" s="67">
        <f>E663/INDEX('CCG overall weighted population'!$F$4:$F$195,MATCH(A663,'CCG overall weighted population'!$A$4:$A$195,0))*INDEX('CCG overall weighted population'!$T$4:$T$195,MATCH(A663,'CCG overall weighted population'!$A$4:$A$195,0))</f>
        <v>0</v>
      </c>
      <c r="T663" s="66">
        <f t="shared" si="95"/>
        <v>4111.5979138436796</v>
      </c>
      <c r="U663" s="66">
        <f t="shared" si="96"/>
        <v>4111.5979138436796</v>
      </c>
      <c r="V663" s="81">
        <f t="shared" si="97"/>
        <v>3274.4113914096756</v>
      </c>
      <c r="W663" s="110">
        <f t="shared" si="98"/>
        <v>0.71890035488439008</v>
      </c>
    </row>
    <row r="664" spans="1:23" x14ac:dyDescent="0.2">
      <c r="A664" s="31" t="s">
        <v>30</v>
      </c>
      <c r="B664" s="25" t="s">
        <v>341</v>
      </c>
      <c r="C664" s="53" t="s">
        <v>13532</v>
      </c>
      <c r="D664" s="25" t="s">
        <v>13531</v>
      </c>
      <c r="E664" s="97">
        <v>2387.749755859375</v>
      </c>
      <c r="F664" s="27">
        <v>2083.564453125</v>
      </c>
      <c r="G664" s="27">
        <v>1243.9349365234375</v>
      </c>
      <c r="H664" s="27">
        <v>2101.1015625</v>
      </c>
      <c r="I664" s="27">
        <v>3303.39892578125</v>
      </c>
      <c r="J664" s="27">
        <f t="shared" si="90"/>
        <v>2083.1589859323904</v>
      </c>
      <c r="K664" s="28">
        <v>0.96914392709732056</v>
      </c>
      <c r="L664" s="28">
        <v>0.9982454776763916</v>
      </c>
      <c r="M664" s="27">
        <v>2029.694580078125</v>
      </c>
      <c r="N664" s="27">
        <v>2705.1828997926027</v>
      </c>
      <c r="O664" s="66">
        <f t="shared" si="91"/>
        <v>2075.5160106921139</v>
      </c>
      <c r="P664" s="66">
        <f t="shared" si="92"/>
        <v>2088.4221862401223</v>
      </c>
      <c r="Q664" s="66">
        <f t="shared" si="93"/>
        <v>2097.2434120495727</v>
      </c>
      <c r="R664" s="66">
        <f t="shared" si="94"/>
        <v>2089.4852994329735</v>
      </c>
      <c r="S664" s="67">
        <f>E664/INDEX('CCG overall weighted population'!$F$4:$F$195,MATCH(A664,'CCG overall weighted population'!$A$4:$A$195,0))*INDEX('CCG overall weighted population'!$T$4:$T$195,MATCH(A664,'CCG overall weighted population'!$A$4:$A$195,0))</f>
        <v>0</v>
      </c>
      <c r="T664" s="66">
        <f t="shared" si="95"/>
        <v>2622.5108921811729</v>
      </c>
      <c r="U664" s="66">
        <f t="shared" si="96"/>
        <v>2622.5108921811729</v>
      </c>
      <c r="V664" s="81">
        <f t="shared" si="97"/>
        <v>2088.5260960321771</v>
      </c>
      <c r="W664" s="110">
        <f t="shared" si="98"/>
        <v>0.87468382769470565</v>
      </c>
    </row>
    <row r="665" spans="1:23" x14ac:dyDescent="0.2">
      <c r="A665" s="31" t="s">
        <v>30</v>
      </c>
      <c r="B665" s="25" t="s">
        <v>341</v>
      </c>
      <c r="C665" s="53" t="s">
        <v>13530</v>
      </c>
      <c r="D665" s="25" t="s">
        <v>13529</v>
      </c>
      <c r="E665" s="97">
        <v>5310.8330078125</v>
      </c>
      <c r="F665" s="27">
        <v>2791.832763671875</v>
      </c>
      <c r="G665" s="27">
        <v>2290.181640625</v>
      </c>
      <c r="H665" s="27">
        <v>3401.03759765625</v>
      </c>
      <c r="I665" s="27">
        <v>9954.498046875</v>
      </c>
      <c r="J665" s="27">
        <f t="shared" si="90"/>
        <v>3149.3521833381169</v>
      </c>
      <c r="K665" s="28">
        <v>0.96914392709732056</v>
      </c>
      <c r="L665" s="28">
        <v>0.9982454776763916</v>
      </c>
      <c r="M665" s="27">
        <v>3493.23046875</v>
      </c>
      <c r="N665" s="27">
        <v>9445.6715565257091</v>
      </c>
      <c r="O665" s="66">
        <f t="shared" si="91"/>
        <v>3655.9537845220129</v>
      </c>
      <c r="P665" s="66">
        <f t="shared" si="92"/>
        <v>3678.6875919681488</v>
      </c>
      <c r="Q665" s="66">
        <f t="shared" si="93"/>
        <v>4088.474577527571</v>
      </c>
      <c r="R665" s="66">
        <f t="shared" si="94"/>
        <v>3728.0741466281793</v>
      </c>
      <c r="S665" s="67">
        <f>E665/INDEX('CCG overall weighted population'!$F$4:$F$195,MATCH(A665,'CCG overall weighted population'!$A$4:$A$195,0))*INDEX('CCG overall weighted population'!$T$4:$T$195,MATCH(A665,'CCG overall weighted population'!$A$4:$A$195,0))</f>
        <v>0</v>
      </c>
      <c r="T665" s="66">
        <f t="shared" si="95"/>
        <v>4679.1021018643232</v>
      </c>
      <c r="U665" s="66">
        <f t="shared" si="96"/>
        <v>4679.1021018643232</v>
      </c>
      <c r="V665" s="81">
        <f t="shared" si="97"/>
        <v>3726.3627292753808</v>
      </c>
      <c r="W665" s="110">
        <f t="shared" si="98"/>
        <v>0.70165315380726823</v>
      </c>
    </row>
    <row r="666" spans="1:23" x14ac:dyDescent="0.2">
      <c r="A666" s="31" t="s">
        <v>30</v>
      </c>
      <c r="B666" s="25" t="s">
        <v>341</v>
      </c>
      <c r="C666" s="53" t="s">
        <v>13528</v>
      </c>
      <c r="D666" s="25" t="s">
        <v>13527</v>
      </c>
      <c r="E666" s="97">
        <v>2234</v>
      </c>
      <c r="F666" s="27">
        <v>2432.591064453125</v>
      </c>
      <c r="G666" s="27">
        <v>1648.47314453125</v>
      </c>
      <c r="H666" s="27">
        <v>3482.4921875</v>
      </c>
      <c r="I666" s="27">
        <v>2906.4111328125</v>
      </c>
      <c r="J666" s="27">
        <f t="shared" si="90"/>
        <v>2559.371895882663</v>
      </c>
      <c r="K666" s="28">
        <v>0.96914392709732056</v>
      </c>
      <c r="L666" s="28">
        <v>0.9982454776763916</v>
      </c>
      <c r="M666" s="27">
        <v>2402.336181640625</v>
      </c>
      <c r="N666" s="27">
        <v>4991.6280555784924</v>
      </c>
      <c r="O666" s="66">
        <f t="shared" si="91"/>
        <v>2711.354864906702</v>
      </c>
      <c r="P666" s="66">
        <f t="shared" si="92"/>
        <v>2728.2148754675281</v>
      </c>
      <c r="Q666" s="66">
        <f t="shared" si="93"/>
        <v>2661.2653690344118</v>
      </c>
      <c r="R666" s="66">
        <f t="shared" si="94"/>
        <v>2720.1462798912007</v>
      </c>
      <c r="S666" s="67">
        <f>E666/INDEX('CCG overall weighted population'!$F$4:$F$195,MATCH(A666,'CCG overall weighted population'!$A$4:$A$195,0))*INDEX('CCG overall weighted population'!$T$4:$T$195,MATCH(A666,'CCG overall weighted population'!$A$4:$A$195,0))</f>
        <v>0</v>
      </c>
      <c r="T666" s="66">
        <f t="shared" si="95"/>
        <v>3414.0528527655256</v>
      </c>
      <c r="U666" s="66">
        <f t="shared" si="96"/>
        <v>3414.0528527655256</v>
      </c>
      <c r="V666" s="81">
        <f t="shared" si="97"/>
        <v>2718.8975639691298</v>
      </c>
      <c r="W666" s="110">
        <f t="shared" si="98"/>
        <v>1.2170535201294226</v>
      </c>
    </row>
    <row r="667" spans="1:23" x14ac:dyDescent="0.2">
      <c r="A667" s="31" t="s">
        <v>30</v>
      </c>
      <c r="B667" s="25" t="s">
        <v>341</v>
      </c>
      <c r="C667" s="53" t="s">
        <v>13526</v>
      </c>
      <c r="D667" s="25" t="s">
        <v>13525</v>
      </c>
      <c r="E667" s="97">
        <v>6138</v>
      </c>
      <c r="F667" s="27">
        <v>6854.10400390625</v>
      </c>
      <c r="G667" s="27">
        <v>5802.78125</v>
      </c>
      <c r="H667" s="27">
        <v>10359.9853515625</v>
      </c>
      <c r="I667" s="27">
        <v>6974.9111328125</v>
      </c>
      <c r="J667" s="27">
        <f t="shared" si="90"/>
        <v>7317.0819198125391</v>
      </c>
      <c r="K667" s="28">
        <v>0.96914392709732056</v>
      </c>
      <c r="L667" s="28">
        <v>0.9982454776763916</v>
      </c>
      <c r="M667" s="27">
        <v>7221.33447265625</v>
      </c>
      <c r="N667" s="27">
        <v>14580.660567061286</v>
      </c>
      <c r="O667" s="66">
        <f t="shared" si="91"/>
        <v>7781.5738785753229</v>
      </c>
      <c r="P667" s="66">
        <f t="shared" si="92"/>
        <v>7829.9620181990695</v>
      </c>
      <c r="Q667" s="66">
        <f t="shared" si="93"/>
        <v>7957.2670820967542</v>
      </c>
      <c r="R667" s="66">
        <f t="shared" si="94"/>
        <v>7845.3045222761539</v>
      </c>
      <c r="S667" s="67">
        <f>E667/INDEX('CCG overall weighted population'!$F$4:$F$195,MATCH(A667,'CCG overall weighted population'!$A$4:$A$195,0))*INDEX('CCG overall weighted population'!$T$4:$T$195,MATCH(A667,'CCG overall weighted population'!$A$4:$A$195,0))</f>
        <v>0</v>
      </c>
      <c r="T667" s="66">
        <f t="shared" si="95"/>
        <v>9846.6337943275921</v>
      </c>
      <c r="U667" s="66">
        <f t="shared" si="96"/>
        <v>9846.6337943275921</v>
      </c>
      <c r="V667" s="81">
        <f t="shared" si="97"/>
        <v>7841.7030407150751</v>
      </c>
      <c r="W667" s="110">
        <f t="shared" si="98"/>
        <v>1.2775664777965257</v>
      </c>
    </row>
    <row r="668" spans="1:23" x14ac:dyDescent="0.2">
      <c r="A668" s="31" t="s">
        <v>30</v>
      </c>
      <c r="B668" s="25" t="s">
        <v>341</v>
      </c>
      <c r="C668" s="53" t="s">
        <v>13524</v>
      </c>
      <c r="D668" s="25" t="s">
        <v>13523</v>
      </c>
      <c r="E668" s="97">
        <v>2929.5830078125</v>
      </c>
      <c r="F668" s="27">
        <v>3561.740966796875</v>
      </c>
      <c r="G668" s="27">
        <v>3057.807373046875</v>
      </c>
      <c r="H668" s="27">
        <v>3094.04833984375</v>
      </c>
      <c r="I668" s="27">
        <v>3557.946044921875</v>
      </c>
      <c r="J668" s="27">
        <f t="shared" si="90"/>
        <v>3459.1749507895142</v>
      </c>
      <c r="K668" s="28">
        <v>0.96914392709732056</v>
      </c>
      <c r="L668" s="28">
        <v>0.9982454776763916</v>
      </c>
      <c r="M668" s="27">
        <v>3160.2373046875</v>
      </c>
      <c r="N668" s="27">
        <v>3298.8495364576106</v>
      </c>
      <c r="O668" s="66">
        <f t="shared" si="91"/>
        <v>3331.0458896414752</v>
      </c>
      <c r="P668" s="66">
        <f t="shared" si="92"/>
        <v>3351.7593232111103</v>
      </c>
      <c r="Q668" s="66">
        <f t="shared" si="93"/>
        <v>3174.0985278645112</v>
      </c>
      <c r="R668" s="66">
        <f t="shared" si="94"/>
        <v>3330.3480659249585</v>
      </c>
      <c r="S668" s="67">
        <f>E668/INDEX('CCG overall weighted population'!$F$4:$F$195,MATCH(A668,'CCG overall weighted population'!$A$4:$A$195,0))*INDEX('CCG overall weighted population'!$T$4:$T$195,MATCH(A668,'CCG overall weighted population'!$A$4:$A$195,0))</f>
        <v>0</v>
      </c>
      <c r="T668" s="66">
        <f t="shared" si="95"/>
        <v>4179.9164990597583</v>
      </c>
      <c r="U668" s="66">
        <f t="shared" si="96"/>
        <v>4179.9164990597583</v>
      </c>
      <c r="V668" s="81">
        <f t="shared" si="97"/>
        <v>3328.8192295213048</v>
      </c>
      <c r="W668" s="110">
        <f t="shared" si="98"/>
        <v>1.1362774909071145</v>
      </c>
    </row>
    <row r="669" spans="1:23" x14ac:dyDescent="0.2">
      <c r="A669" s="31" t="s">
        <v>30</v>
      </c>
      <c r="B669" s="25" t="s">
        <v>341</v>
      </c>
      <c r="C669" s="53" t="s">
        <v>13522</v>
      </c>
      <c r="D669" s="25" t="s">
        <v>13521</v>
      </c>
      <c r="E669" s="97">
        <v>2984.33349609375</v>
      </c>
      <c r="F669" s="27">
        <v>3070.025146484375</v>
      </c>
      <c r="G669" s="27">
        <v>2766.087890625</v>
      </c>
      <c r="H669" s="27">
        <v>4122.365234375</v>
      </c>
      <c r="I669" s="27">
        <v>3637.578857421875</v>
      </c>
      <c r="J669" s="27">
        <f t="shared" si="90"/>
        <v>3231.874629029709</v>
      </c>
      <c r="K669" s="28">
        <v>0.96914392709732056</v>
      </c>
      <c r="L669" s="28">
        <v>0.9982454776763916</v>
      </c>
      <c r="M669" s="27">
        <v>3068.90966796875</v>
      </c>
      <c r="N669" s="27">
        <v>5529.9226984911729</v>
      </c>
      <c r="O669" s="66">
        <f t="shared" si="91"/>
        <v>3348.9794163406254</v>
      </c>
      <c r="P669" s="66">
        <f t="shared" si="92"/>
        <v>3369.8043659104178</v>
      </c>
      <c r="Q669" s="66">
        <f t="shared" si="93"/>
        <v>3315.0109710209922</v>
      </c>
      <c r="R669" s="66">
        <f t="shared" si="94"/>
        <v>3363.2007960385704</v>
      </c>
      <c r="S669" s="67">
        <f>E669/INDEX('CCG overall weighted population'!$F$4:$F$195,MATCH(A669,'CCG overall weighted population'!$A$4:$A$195,0))*INDEX('CCG overall weighted population'!$T$4:$T$195,MATCH(A669,'CCG overall weighted population'!$A$4:$A$195,0))</f>
        <v>0</v>
      </c>
      <c r="T669" s="66">
        <f t="shared" si="95"/>
        <v>4221.1499274950847</v>
      </c>
      <c r="U669" s="66">
        <f t="shared" si="96"/>
        <v>4221.1499274950847</v>
      </c>
      <c r="V669" s="81">
        <f t="shared" si="97"/>
        <v>3361.6568781933493</v>
      </c>
      <c r="W669" s="110">
        <f t="shared" si="98"/>
        <v>1.1264347240660217</v>
      </c>
    </row>
    <row r="670" spans="1:23" x14ac:dyDescent="0.2">
      <c r="A670" s="31" t="s">
        <v>30</v>
      </c>
      <c r="B670" s="25" t="s">
        <v>341</v>
      </c>
      <c r="C670" s="53" t="s">
        <v>13520</v>
      </c>
      <c r="D670" s="25" t="s">
        <v>13519</v>
      </c>
      <c r="E670" s="97">
        <v>3768.3330078125</v>
      </c>
      <c r="F670" s="27">
        <v>4311.4814453125</v>
      </c>
      <c r="G670" s="27">
        <v>4104.11767578125</v>
      </c>
      <c r="H670" s="27">
        <v>5573.5654296875</v>
      </c>
      <c r="I670" s="27">
        <v>4434.7998046875</v>
      </c>
      <c r="J670" s="27">
        <f t="shared" si="90"/>
        <v>4492.4491120275634</v>
      </c>
      <c r="K670" s="28">
        <v>0.96914392709732056</v>
      </c>
      <c r="L670" s="28">
        <v>0.9982454776763916</v>
      </c>
      <c r="M670" s="27">
        <v>4425.19677734375</v>
      </c>
      <c r="N670" s="27">
        <v>7067.7259635060082</v>
      </c>
      <c r="O670" s="66">
        <f t="shared" si="91"/>
        <v>4595.3343791787665</v>
      </c>
      <c r="P670" s="66">
        <f t="shared" si="92"/>
        <v>4623.909534414357</v>
      </c>
      <c r="Q670" s="66">
        <f t="shared" si="93"/>
        <v>4689.4496959599765</v>
      </c>
      <c r="R670" s="66">
        <f t="shared" si="94"/>
        <v>4631.8082790906456</v>
      </c>
      <c r="S670" s="67">
        <f>E670/INDEX('CCG overall weighted population'!$F$4:$F$195,MATCH(A670,'CCG overall weighted population'!$A$4:$A$195,0))*INDEX('CCG overall weighted population'!$T$4:$T$195,MATCH(A670,'CCG overall weighted population'!$A$4:$A$195,0))</f>
        <v>0</v>
      </c>
      <c r="T670" s="66">
        <f t="shared" si="95"/>
        <v>5813.3779001491375</v>
      </c>
      <c r="U670" s="66">
        <f t="shared" si="96"/>
        <v>5813.3779001491375</v>
      </c>
      <c r="V670" s="81">
        <f t="shared" si="97"/>
        <v>4629.6819916961631</v>
      </c>
      <c r="W670" s="110">
        <f t="shared" si="98"/>
        <v>1.2285756014922027</v>
      </c>
    </row>
    <row r="671" spans="1:23" x14ac:dyDescent="0.2">
      <c r="A671" s="31" t="s">
        <v>30</v>
      </c>
      <c r="B671" s="25" t="s">
        <v>341</v>
      </c>
      <c r="C671" s="53" t="s">
        <v>13518</v>
      </c>
      <c r="D671" s="25" t="s">
        <v>13517</v>
      </c>
      <c r="E671" s="97">
        <v>3250.833251953125</v>
      </c>
      <c r="F671" s="27">
        <v>3025.124755859375</v>
      </c>
      <c r="G671" s="27">
        <v>1850.09375</v>
      </c>
      <c r="H671" s="27">
        <v>5070.74755859375</v>
      </c>
      <c r="I671" s="27">
        <v>4717.6171875</v>
      </c>
      <c r="J671" s="27">
        <f t="shared" si="90"/>
        <v>3326.8180686567466</v>
      </c>
      <c r="K671" s="28">
        <v>0.96914392709732056</v>
      </c>
      <c r="L671" s="28">
        <v>0.9982454776763916</v>
      </c>
      <c r="M671" s="27">
        <v>3215.510498046875</v>
      </c>
      <c r="N671" s="27">
        <v>7328.0808751309369</v>
      </c>
      <c r="O671" s="66">
        <f t="shared" si="91"/>
        <v>3605.6082437766522</v>
      </c>
      <c r="P671" s="66">
        <f t="shared" si="92"/>
        <v>3628.0289876840966</v>
      </c>
      <c r="Q671" s="66">
        <f t="shared" si="93"/>
        <v>3626.7675357552812</v>
      </c>
      <c r="R671" s="66">
        <f t="shared" si="94"/>
        <v>3627.8769604923386</v>
      </c>
      <c r="S671" s="67">
        <f>E671/INDEX('CCG overall weighted population'!$F$4:$F$195,MATCH(A671,'CCG overall weighted population'!$A$4:$A$195,0))*INDEX('CCG overall weighted population'!$T$4:$T$195,MATCH(A671,'CCG overall weighted population'!$A$4:$A$195,0))</f>
        <v>0</v>
      </c>
      <c r="T671" s="66">
        <f t="shared" si="95"/>
        <v>4553.3447145888758</v>
      </c>
      <c r="U671" s="66">
        <f t="shared" si="96"/>
        <v>4553.3447145888758</v>
      </c>
      <c r="V671" s="81">
        <f t="shared" si="97"/>
        <v>3626.2115398650099</v>
      </c>
      <c r="W671" s="110">
        <f t="shared" si="98"/>
        <v>1.1154714065036571</v>
      </c>
    </row>
    <row r="672" spans="1:23" x14ac:dyDescent="0.2">
      <c r="A672" s="31" t="s">
        <v>30</v>
      </c>
      <c r="B672" s="25" t="s">
        <v>341</v>
      </c>
      <c r="C672" s="53" t="s">
        <v>13516</v>
      </c>
      <c r="D672" s="25" t="s">
        <v>13515</v>
      </c>
      <c r="E672" s="97">
        <v>2096</v>
      </c>
      <c r="F672" s="27">
        <v>1998.08984375</v>
      </c>
      <c r="G672" s="27">
        <v>1611.726318359375</v>
      </c>
      <c r="H672" s="27">
        <v>2579.154052734375</v>
      </c>
      <c r="I672" s="27">
        <v>3018.519775390625</v>
      </c>
      <c r="J672" s="27">
        <f t="shared" si="90"/>
        <v>2102.8965171900163</v>
      </c>
      <c r="K672" s="28">
        <v>0.96914392709732056</v>
      </c>
      <c r="L672" s="28">
        <v>0.9982454776763916</v>
      </c>
      <c r="M672" s="27">
        <v>2173.58203125</v>
      </c>
      <c r="N672" s="27">
        <v>3516.7703779708741</v>
      </c>
      <c r="O672" s="66">
        <f t="shared" si="91"/>
        <v>2171.2179696242365</v>
      </c>
      <c r="P672" s="66">
        <f t="shared" si="92"/>
        <v>2184.7192484024313</v>
      </c>
      <c r="Q672" s="66">
        <f t="shared" si="93"/>
        <v>2307.9008659220872</v>
      </c>
      <c r="R672" s="66">
        <f t="shared" si="94"/>
        <v>2199.5648045111507</v>
      </c>
      <c r="S672" s="67">
        <f>E672/INDEX('CCG overall weighted population'!$F$4:$F$195,MATCH(A672,'CCG overall weighted population'!$A$4:$A$195,0))*INDEX('CCG overall weighted population'!$T$4:$T$195,MATCH(A672,'CCG overall weighted population'!$A$4:$A$195,0))</f>
        <v>0</v>
      </c>
      <c r="T672" s="66">
        <f t="shared" si="95"/>
        <v>2760.6715679953427</v>
      </c>
      <c r="U672" s="66">
        <f t="shared" si="96"/>
        <v>2760.6715679953427</v>
      </c>
      <c r="V672" s="81">
        <f t="shared" si="97"/>
        <v>2198.5550677873116</v>
      </c>
      <c r="W672" s="110">
        <f t="shared" si="98"/>
        <v>1.0489289445550152</v>
      </c>
    </row>
    <row r="673" spans="1:23" x14ac:dyDescent="0.2">
      <c r="A673" s="31" t="s">
        <v>30</v>
      </c>
      <c r="B673" s="25" t="s">
        <v>341</v>
      </c>
      <c r="C673" s="53" t="s">
        <v>13514</v>
      </c>
      <c r="D673" s="25" t="s">
        <v>13513</v>
      </c>
      <c r="E673" s="97">
        <v>16568.416015625</v>
      </c>
      <c r="F673" s="27">
        <v>16609.322265625</v>
      </c>
      <c r="G673" s="27">
        <v>11889.1904296875</v>
      </c>
      <c r="H673" s="27">
        <v>24756.70703125</v>
      </c>
      <c r="I673" s="27">
        <v>24796.66015625</v>
      </c>
      <c r="J673" s="27">
        <f t="shared" si="90"/>
        <v>17868.599966595681</v>
      </c>
      <c r="K673" s="28">
        <v>0.96914392709732056</v>
      </c>
      <c r="L673" s="28">
        <v>0.9982454776763916</v>
      </c>
      <c r="M673" s="27">
        <v>16103.771484375</v>
      </c>
      <c r="N673" s="27">
        <v>33322.970066158799</v>
      </c>
      <c r="O673" s="66">
        <f t="shared" si="91"/>
        <v>18781.984705703955</v>
      </c>
      <c r="P673" s="66">
        <f t="shared" si="92"/>
        <v>18898.776669968782</v>
      </c>
      <c r="Q673" s="66">
        <f t="shared" si="93"/>
        <v>17825.691342553382</v>
      </c>
      <c r="R673" s="66">
        <f t="shared" si="94"/>
        <v>18769.450973827086</v>
      </c>
      <c r="S673" s="67">
        <f>E673/INDEX('CCG overall weighted population'!$F$4:$F$195,MATCH(A673,'CCG overall weighted population'!$A$4:$A$195,0))*INDEX('CCG overall weighted population'!$T$4:$T$195,MATCH(A673,'CCG overall weighted population'!$A$4:$A$195,0))</f>
        <v>0</v>
      </c>
      <c r="T673" s="66">
        <f t="shared" si="95"/>
        <v>23557.518989236149</v>
      </c>
      <c r="U673" s="66">
        <f t="shared" si="96"/>
        <v>23557.518989236149</v>
      </c>
      <c r="V673" s="81">
        <f t="shared" si="97"/>
        <v>18760.83463122345</v>
      </c>
      <c r="W673" s="110">
        <f t="shared" si="98"/>
        <v>1.1323251790352722</v>
      </c>
    </row>
    <row r="674" spans="1:23" x14ac:dyDescent="0.2">
      <c r="A674" s="31" t="s">
        <v>30</v>
      </c>
      <c r="B674" s="25" t="s">
        <v>341</v>
      </c>
      <c r="C674" s="53" t="s">
        <v>13512</v>
      </c>
      <c r="D674" s="25" t="s">
        <v>13511</v>
      </c>
      <c r="E674" s="97">
        <v>8935.3330078125</v>
      </c>
      <c r="F674" s="27">
        <v>3877.509521484375</v>
      </c>
      <c r="G674" s="27">
        <v>2782.02587890625</v>
      </c>
      <c r="H674" s="27">
        <v>14994.296875</v>
      </c>
      <c r="I674" s="27">
        <v>10525.095703125</v>
      </c>
      <c r="J674" s="27">
        <f t="shared" si="90"/>
        <v>5750.1012703578053</v>
      </c>
      <c r="K674" s="28">
        <v>0.96914392709732056</v>
      </c>
      <c r="L674" s="28">
        <v>0.9982454776763916</v>
      </c>
      <c r="M674" s="27">
        <v>5598.728515625</v>
      </c>
      <c r="N674" s="27">
        <v>14101.542915465479</v>
      </c>
      <c r="O674" s="66">
        <f t="shared" si="91"/>
        <v>6370.8531713621514</v>
      </c>
      <c r="P674" s="66">
        <f t="shared" si="92"/>
        <v>6410.4690302601848</v>
      </c>
      <c r="Q674" s="66">
        <f t="shared" si="93"/>
        <v>6449.0099556090481</v>
      </c>
      <c r="R674" s="66">
        <f t="shared" si="94"/>
        <v>6415.1138910865748</v>
      </c>
      <c r="S674" s="67">
        <f>E674/INDEX('CCG overall weighted population'!$F$4:$F$195,MATCH(A674,'CCG overall weighted population'!$A$4:$A$195,0))*INDEX('CCG overall weighted population'!$T$4:$T$195,MATCH(A674,'CCG overall weighted population'!$A$4:$A$195,0))</f>
        <v>0</v>
      </c>
      <c r="T674" s="66">
        <f t="shared" si="95"/>
        <v>8051.6029753943531</v>
      </c>
      <c r="U674" s="66">
        <f t="shared" si="96"/>
        <v>8051.6029753943531</v>
      </c>
      <c r="V674" s="81">
        <f t="shared" si="97"/>
        <v>6412.1689557656628</v>
      </c>
      <c r="W674" s="110">
        <f t="shared" si="98"/>
        <v>0.7176194720621224</v>
      </c>
    </row>
    <row r="675" spans="1:23" x14ac:dyDescent="0.2">
      <c r="A675" s="31" t="s">
        <v>30</v>
      </c>
      <c r="B675" s="25" t="s">
        <v>341</v>
      </c>
      <c r="C675" s="53" t="s">
        <v>13510</v>
      </c>
      <c r="D675" s="25" t="s">
        <v>13509</v>
      </c>
      <c r="E675" s="97">
        <v>1073</v>
      </c>
      <c r="F675" s="27">
        <v>5995.1220703125</v>
      </c>
      <c r="G675" s="27">
        <v>12800.2529296875</v>
      </c>
      <c r="H675" s="27">
        <v>8687.8232421875</v>
      </c>
      <c r="I675" s="27">
        <v>6.062675952911377</v>
      </c>
      <c r="J675" s="27">
        <f t="shared" si="90"/>
        <v>6585.6013240837547</v>
      </c>
      <c r="K675" s="28">
        <v>0.96914392709732056</v>
      </c>
      <c r="L675" s="28">
        <v>0.9982454776763916</v>
      </c>
      <c r="M675" s="27">
        <v>3475.10791015625</v>
      </c>
      <c r="N675" s="27">
        <v>2112.5864755338989</v>
      </c>
      <c r="O675" s="66">
        <f t="shared" si="91"/>
        <v>5938.4585410373329</v>
      </c>
      <c r="P675" s="66">
        <f t="shared" si="92"/>
        <v>5975.3856415850369</v>
      </c>
      <c r="Q675" s="66">
        <f t="shared" si="93"/>
        <v>3338.8557666940151</v>
      </c>
      <c r="R675" s="66">
        <f t="shared" si="94"/>
        <v>5657.6373202191116</v>
      </c>
      <c r="S675" s="67">
        <f>E675/INDEX('CCG overall weighted population'!$F$4:$F$195,MATCH(A675,'CCG overall weighted population'!$A$4:$A$195,0))*INDEX('CCG overall weighted population'!$T$4:$T$195,MATCH(A675,'CCG overall weighted population'!$A$4:$A$195,0))</f>
        <v>0</v>
      </c>
      <c r="T675" s="66">
        <f t="shared" si="95"/>
        <v>7100.8948951742896</v>
      </c>
      <c r="U675" s="66">
        <f t="shared" si="96"/>
        <v>7100.8948951742896</v>
      </c>
      <c r="V675" s="81">
        <f t="shared" si="97"/>
        <v>5655.0401136441242</v>
      </c>
      <c r="W675" s="110">
        <f t="shared" si="98"/>
        <v>5.2703076548407495</v>
      </c>
    </row>
    <row r="676" spans="1:23" x14ac:dyDescent="0.2">
      <c r="A676" s="31" t="s">
        <v>30</v>
      </c>
      <c r="B676" s="25" t="s">
        <v>341</v>
      </c>
      <c r="C676" s="53" t="s">
        <v>13508</v>
      </c>
      <c r="D676" s="25" t="s">
        <v>13507</v>
      </c>
      <c r="E676" s="97">
        <v>4684.8330078125</v>
      </c>
      <c r="F676" s="27">
        <v>4475.19873046875</v>
      </c>
      <c r="G676" s="27">
        <v>3286.091552734375</v>
      </c>
      <c r="H676" s="27">
        <v>5403.87451171875</v>
      </c>
      <c r="I676" s="27">
        <v>6923.44140625</v>
      </c>
      <c r="J676" s="27">
        <f t="shared" si="90"/>
        <v>4640.0937348101615</v>
      </c>
      <c r="K676" s="28">
        <v>0.96914392709732056</v>
      </c>
      <c r="L676" s="28">
        <v>0.9982454776763916</v>
      </c>
      <c r="M676" s="27">
        <v>3960.25634765625</v>
      </c>
      <c r="N676" s="27">
        <v>8004.0171349342345</v>
      </c>
      <c r="O676" s="66">
        <f t="shared" si="91"/>
        <v>4814.4693171418139</v>
      </c>
      <c r="P676" s="66">
        <f t="shared" si="92"/>
        <v>4844.407118564417</v>
      </c>
      <c r="Q676" s="66">
        <f t="shared" si="93"/>
        <v>4364.6324263840488</v>
      </c>
      <c r="R676" s="66">
        <f t="shared" si="94"/>
        <v>4786.5858116541476</v>
      </c>
      <c r="S676" s="67">
        <f>E676/INDEX('CCG overall weighted population'!$F$4:$F$195,MATCH(A676,'CCG overall weighted population'!$A$4:$A$195,0))*INDEX('CCG overall weighted population'!$T$4:$T$195,MATCH(A676,'CCG overall weighted population'!$A$4:$A$195,0))</f>
        <v>0</v>
      </c>
      <c r="T676" s="66">
        <f t="shared" si="95"/>
        <v>6007.639025184505</v>
      </c>
      <c r="U676" s="66">
        <f t="shared" si="96"/>
        <v>6007.639025184505</v>
      </c>
      <c r="V676" s="81">
        <f t="shared" si="97"/>
        <v>4784.3884717685842</v>
      </c>
      <c r="W676" s="110">
        <f t="shared" si="98"/>
        <v>1.0212505896773831</v>
      </c>
    </row>
    <row r="677" spans="1:23" x14ac:dyDescent="0.2">
      <c r="A677" s="31" t="s">
        <v>31</v>
      </c>
      <c r="B677" s="25" t="s">
        <v>315</v>
      </c>
      <c r="C677" s="53" t="s">
        <v>13506</v>
      </c>
      <c r="D677" s="25" t="s">
        <v>13505</v>
      </c>
      <c r="E677" s="97">
        <v>2258.5</v>
      </c>
      <c r="F677" s="27">
        <v>2684.910400390625</v>
      </c>
      <c r="G677" s="27">
        <v>2783.23828125</v>
      </c>
      <c r="H677" s="27">
        <v>2167.618408203125</v>
      </c>
      <c r="I677" s="27">
        <v>1437.35693359375</v>
      </c>
      <c r="J677" s="27">
        <f t="shared" si="90"/>
        <v>2561.7239843510688</v>
      </c>
      <c r="K677" s="28">
        <v>0.94554716348648071</v>
      </c>
      <c r="L677" s="28">
        <v>1.0027307271957397</v>
      </c>
      <c r="M677" s="27">
        <v>2650.35791015625</v>
      </c>
      <c r="N677" s="27">
        <v>1462.3821355603748</v>
      </c>
      <c r="O677" s="66">
        <f t="shared" si="91"/>
        <v>2324.6134884919488</v>
      </c>
      <c r="P677" s="66">
        <f t="shared" si="92"/>
        <v>2339.0686262067097</v>
      </c>
      <c r="Q677" s="66">
        <f t="shared" si="93"/>
        <v>2531.5603326966625</v>
      </c>
      <c r="R677" s="66">
        <f t="shared" si="94"/>
        <v>2362.267269695084</v>
      </c>
      <c r="S677" s="67">
        <f>E677/INDEX('CCG overall weighted population'!$F$4:$F$195,MATCH(A677,'CCG overall weighted population'!$A$4:$A$195,0))*INDEX('CCG overall weighted population'!$T$4:$T$195,MATCH(A677,'CCG overall weighted population'!$A$4:$A$195,0))</f>
        <v>64.022715841833403</v>
      </c>
      <c r="T677" s="66">
        <f t="shared" si="95"/>
        <v>2964.8792679707312</v>
      </c>
      <c r="U677" s="66">
        <f t="shared" si="96"/>
        <v>3028.9019838125646</v>
      </c>
      <c r="V677" s="81">
        <f t="shared" si="97"/>
        <v>2412.1695182950461</v>
      </c>
      <c r="W677" s="110">
        <f t="shared" si="98"/>
        <v>1.0680405217157609</v>
      </c>
    </row>
    <row r="678" spans="1:23" x14ac:dyDescent="0.2">
      <c r="A678" s="31" t="s">
        <v>31</v>
      </c>
      <c r="B678" s="25" t="s">
        <v>315</v>
      </c>
      <c r="C678" s="53" t="s">
        <v>13504</v>
      </c>
      <c r="D678" s="25" t="s">
        <v>13503</v>
      </c>
      <c r="E678" s="97">
        <v>4861.0830078125</v>
      </c>
      <c r="F678" s="27">
        <v>5812.634765625</v>
      </c>
      <c r="G678" s="27">
        <v>6772.67626953125</v>
      </c>
      <c r="H678" s="27">
        <v>3979.29052734375</v>
      </c>
      <c r="I678" s="27">
        <v>2710.307373046875</v>
      </c>
      <c r="J678" s="27">
        <f t="shared" si="90"/>
        <v>5470.2286366364924</v>
      </c>
      <c r="K678" s="28">
        <v>0.94554716348648071</v>
      </c>
      <c r="L678" s="28">
        <v>1.0027307271957397</v>
      </c>
      <c r="M678" s="27">
        <v>5793.830078125</v>
      </c>
      <c r="N678" s="27">
        <v>2886.986846939029</v>
      </c>
      <c r="O678" s="66">
        <f t="shared" si="91"/>
        <v>4941.5587770340589</v>
      </c>
      <c r="P678" s="66">
        <f t="shared" si="92"/>
        <v>4972.2868584984544</v>
      </c>
      <c r="Q678" s="66">
        <f t="shared" si="93"/>
        <v>5503.1457550064024</v>
      </c>
      <c r="R678" s="66">
        <f t="shared" si="94"/>
        <v>5036.2647124397217</v>
      </c>
      <c r="S678" s="67">
        <f>E678/INDEX('CCG overall weighted population'!$F$4:$F$195,MATCH(A678,'CCG overall weighted population'!$A$4:$A$195,0))*INDEX('CCG overall weighted population'!$T$4:$T$195,MATCH(A678,'CCG overall weighted population'!$A$4:$A$195,0))</f>
        <v>137.79930754604584</v>
      </c>
      <c r="T678" s="66">
        <f t="shared" si="95"/>
        <v>6321.0107617723052</v>
      </c>
      <c r="U678" s="66">
        <f t="shared" si="96"/>
        <v>6458.8100693183515</v>
      </c>
      <c r="V678" s="81">
        <f t="shared" si="97"/>
        <v>5143.6939382423252</v>
      </c>
      <c r="W678" s="110">
        <f t="shared" si="98"/>
        <v>1.0581374417955065</v>
      </c>
    </row>
    <row r="679" spans="1:23" x14ac:dyDescent="0.2">
      <c r="A679" s="31" t="s">
        <v>31</v>
      </c>
      <c r="B679" s="25" t="s">
        <v>315</v>
      </c>
      <c r="C679" s="53" t="s">
        <v>13502</v>
      </c>
      <c r="D679" s="25" t="s">
        <v>13501</v>
      </c>
      <c r="E679" s="97">
        <v>15797.4150390625</v>
      </c>
      <c r="F679" s="27">
        <v>18486.8984375</v>
      </c>
      <c r="G679" s="27">
        <v>19885.45703125</v>
      </c>
      <c r="H679" s="27">
        <v>12128.9873046875</v>
      </c>
      <c r="I679" s="27">
        <v>8774.4677734375</v>
      </c>
      <c r="J679" s="27">
        <f t="shared" si="90"/>
        <v>17219.205349448002</v>
      </c>
      <c r="K679" s="28">
        <v>0.94554716348648071</v>
      </c>
      <c r="L679" s="28">
        <v>1.0027307271957397</v>
      </c>
      <c r="M679" s="27">
        <v>18449.09765625</v>
      </c>
      <c r="N679" s="27">
        <v>9235.6043780214641</v>
      </c>
      <c r="O679" s="66">
        <f t="shared" si="91"/>
        <v>15569.082787671472</v>
      </c>
      <c r="P679" s="66">
        <f t="shared" si="92"/>
        <v>15665.895972703063</v>
      </c>
      <c r="Q679" s="66">
        <f t="shared" si="93"/>
        <v>17527.748328427147</v>
      </c>
      <c r="R679" s="66">
        <f t="shared" si="94"/>
        <v>15890.281998553415</v>
      </c>
      <c r="S679" s="67">
        <f>E679/INDEX('CCG overall weighted population'!$F$4:$F$195,MATCH(A679,'CCG overall weighted population'!$A$4:$A$195,0))*INDEX('CCG overall weighted population'!$T$4:$T$195,MATCH(A679,'CCG overall weighted population'!$A$4:$A$195,0))</f>
        <v>447.81643306681599</v>
      </c>
      <c r="T679" s="66">
        <f t="shared" si="95"/>
        <v>19943.876911862197</v>
      </c>
      <c r="U679" s="66">
        <f t="shared" si="96"/>
        <v>20391.693344929012</v>
      </c>
      <c r="V679" s="81">
        <f t="shared" si="97"/>
        <v>16239.621280561581</v>
      </c>
      <c r="W679" s="110">
        <f t="shared" si="98"/>
        <v>1.0279923164901112</v>
      </c>
    </row>
    <row r="680" spans="1:23" x14ac:dyDescent="0.2">
      <c r="A680" s="31" t="s">
        <v>31</v>
      </c>
      <c r="B680" s="25" t="s">
        <v>315</v>
      </c>
      <c r="C680" s="53" t="s">
        <v>13500</v>
      </c>
      <c r="D680" s="25" t="s">
        <v>13499</v>
      </c>
      <c r="E680" s="97">
        <v>6788.9169921875</v>
      </c>
      <c r="F680" s="27">
        <v>8000.859375</v>
      </c>
      <c r="G680" s="27">
        <v>9829.8935546875</v>
      </c>
      <c r="H680" s="27">
        <v>5473.3603515625</v>
      </c>
      <c r="I680" s="27">
        <v>4934.484375</v>
      </c>
      <c r="J680" s="27">
        <f t="shared" si="90"/>
        <v>7611.6641977680156</v>
      </c>
      <c r="K680" s="28">
        <v>0.94554716348648071</v>
      </c>
      <c r="L680" s="28">
        <v>1.0027307271957397</v>
      </c>
      <c r="M680" s="27">
        <v>8018.099609375</v>
      </c>
      <c r="N680" s="27">
        <v>4559.0134376143878</v>
      </c>
      <c r="O680" s="66">
        <f t="shared" si="91"/>
        <v>6927.4103164919052</v>
      </c>
      <c r="P680" s="66">
        <f t="shared" si="92"/>
        <v>6970.4870131674061</v>
      </c>
      <c r="Q680" s="66">
        <f t="shared" si="93"/>
        <v>7672.1909921989391</v>
      </c>
      <c r="R680" s="66">
        <f t="shared" si="94"/>
        <v>7055.0547108659866</v>
      </c>
      <c r="S680" s="67">
        <f>E680/INDEX('CCG overall weighted population'!$F$4:$F$195,MATCH(A680,'CCG overall weighted population'!$A$4:$A$195,0))*INDEX('CCG overall weighted population'!$T$4:$T$195,MATCH(A680,'CCG overall weighted population'!$A$4:$A$195,0))</f>
        <v>192.44848504078576</v>
      </c>
      <c r="T680" s="66">
        <f t="shared" si="95"/>
        <v>8854.792052952489</v>
      </c>
      <c r="U680" s="66">
        <f t="shared" si="96"/>
        <v>9047.2405379932752</v>
      </c>
      <c r="V680" s="81">
        <f t="shared" si="97"/>
        <v>7205.0789253209259</v>
      </c>
      <c r="W680" s="110">
        <f t="shared" si="98"/>
        <v>1.061300194657312</v>
      </c>
    </row>
    <row r="681" spans="1:23" x14ac:dyDescent="0.2">
      <c r="A681" s="31" t="s">
        <v>31</v>
      </c>
      <c r="B681" s="25" t="s">
        <v>315</v>
      </c>
      <c r="C681" s="53" t="s">
        <v>13498</v>
      </c>
      <c r="D681" s="25" t="s">
        <v>13497</v>
      </c>
      <c r="E681" s="97">
        <v>4231.83349609375</v>
      </c>
      <c r="F681" s="27">
        <v>5034.1455078125</v>
      </c>
      <c r="G681" s="27">
        <v>6219.8486328125</v>
      </c>
      <c r="H681" s="27">
        <v>2730.42041015625</v>
      </c>
      <c r="I681" s="27">
        <v>1812.46533203125</v>
      </c>
      <c r="J681" s="27">
        <f t="shared" si="90"/>
        <v>4630.7515506968402</v>
      </c>
      <c r="K681" s="28">
        <v>0.94554716348648071</v>
      </c>
      <c r="L681" s="28">
        <v>1.0027307271957397</v>
      </c>
      <c r="M681" s="27">
        <v>5144.11181640625</v>
      </c>
      <c r="N681" s="27">
        <v>2627.2105441011422</v>
      </c>
      <c r="O681" s="66">
        <f t="shared" si="91"/>
        <v>4200.5891671279851</v>
      </c>
      <c r="P681" s="66">
        <f t="shared" si="92"/>
        <v>4226.7096792882057</v>
      </c>
      <c r="Q681" s="66">
        <f t="shared" si="93"/>
        <v>4892.4216891757396</v>
      </c>
      <c r="R681" s="66">
        <f t="shared" si="94"/>
        <v>4306.9397103109504</v>
      </c>
      <c r="S681" s="67">
        <f>E681/INDEX('CCG overall weighted population'!$F$4:$F$195,MATCH(A681,'CCG overall weighted population'!$A$4:$A$195,0))*INDEX('CCG overall weighted population'!$T$4:$T$195,MATCH(A681,'CCG overall weighted population'!$A$4:$A$195,0))</f>
        <v>119.96168847038413</v>
      </c>
      <c r="T681" s="66">
        <f t="shared" si="95"/>
        <v>5405.6356870867821</v>
      </c>
      <c r="U681" s="66">
        <f t="shared" si="96"/>
        <v>5525.5973755571658</v>
      </c>
      <c r="V681" s="81">
        <f t="shared" si="97"/>
        <v>4400.4981445166859</v>
      </c>
      <c r="W681" s="110">
        <f t="shared" si="98"/>
        <v>1.0398561636649042</v>
      </c>
    </row>
    <row r="682" spans="1:23" x14ac:dyDescent="0.2">
      <c r="A682" s="31" t="s">
        <v>31</v>
      </c>
      <c r="B682" s="25" t="s">
        <v>315</v>
      </c>
      <c r="C682" s="53" t="s">
        <v>13496</v>
      </c>
      <c r="D682" s="25" t="s">
        <v>13495</v>
      </c>
      <c r="E682" s="97">
        <v>5558.416015625</v>
      </c>
      <c r="F682" s="27">
        <v>6502.1728515625</v>
      </c>
      <c r="G682" s="27">
        <v>6187.37353515625</v>
      </c>
      <c r="H682" s="27">
        <v>8172.87060546875</v>
      </c>
      <c r="I682" s="27">
        <v>6419.322265625</v>
      </c>
      <c r="J682" s="27">
        <f t="shared" si="90"/>
        <v>6728.8935950958139</v>
      </c>
      <c r="K682" s="28">
        <v>0.94554716348648071</v>
      </c>
      <c r="L682" s="28">
        <v>1.0027307271957397</v>
      </c>
      <c r="M682" s="27">
        <v>6343.1484375</v>
      </c>
      <c r="N682" s="27">
        <v>7196.9618522026858</v>
      </c>
      <c r="O682" s="66">
        <f t="shared" si="91"/>
        <v>6424.2393844608423</v>
      </c>
      <c r="P682" s="66">
        <f t="shared" si="92"/>
        <v>6464.1872147021677</v>
      </c>
      <c r="Q682" s="66">
        <f t="shared" si="93"/>
        <v>6428.529778970269</v>
      </c>
      <c r="R682" s="66">
        <f t="shared" si="94"/>
        <v>6459.8898651989721</v>
      </c>
      <c r="S682" s="67">
        <f>E682/INDEX('CCG overall weighted population'!$F$4:$F$195,MATCH(A682,'CCG overall weighted population'!$A$4:$A$195,0))*INDEX('CCG overall weighted population'!$T$4:$T$195,MATCH(A682,'CCG overall weighted population'!$A$4:$A$195,0))</f>
        <v>157.56692012355776</v>
      </c>
      <c r="T682" s="66">
        <f t="shared" si="95"/>
        <v>8107.8012553485842</v>
      </c>
      <c r="U682" s="66">
        <f t="shared" si="96"/>
        <v>8265.368175472142</v>
      </c>
      <c r="V682" s="81">
        <f t="shared" si="97"/>
        <v>6582.4081719752394</v>
      </c>
      <c r="W682" s="110">
        <f t="shared" si="98"/>
        <v>1.1842237345084901</v>
      </c>
    </row>
    <row r="683" spans="1:23" x14ac:dyDescent="0.2">
      <c r="A683" s="31" t="s">
        <v>31</v>
      </c>
      <c r="B683" s="25" t="s">
        <v>315</v>
      </c>
      <c r="C683" s="53" t="s">
        <v>13494</v>
      </c>
      <c r="D683" s="25" t="s">
        <v>13493</v>
      </c>
      <c r="E683" s="97">
        <v>36243.75</v>
      </c>
      <c r="F683" s="27">
        <v>42022.578125</v>
      </c>
      <c r="G683" s="27">
        <v>41894.44140625</v>
      </c>
      <c r="H683" s="27">
        <v>41078.88671875</v>
      </c>
      <c r="I683" s="27">
        <v>35431.7578125</v>
      </c>
      <c r="J683" s="27">
        <f t="shared" si="90"/>
        <v>41598.36380769992</v>
      </c>
      <c r="K683" s="28">
        <v>0.94554716348648071</v>
      </c>
      <c r="L683" s="28">
        <v>1.0027307271957397</v>
      </c>
      <c r="M683" s="27">
        <v>41031.81640625</v>
      </c>
      <c r="N683" s="27">
        <v>41245.255545605243</v>
      </c>
      <c r="O683" s="66">
        <f t="shared" si="91"/>
        <v>39407.143958460561</v>
      </c>
      <c r="P683" s="66">
        <f t="shared" si="92"/>
        <v>39652.189294248616</v>
      </c>
      <c r="Q683" s="66">
        <f t="shared" si="93"/>
        <v>41053.160320185525</v>
      </c>
      <c r="R683" s="66">
        <f t="shared" si="94"/>
        <v>39821.030996371235</v>
      </c>
      <c r="S683" s="67">
        <f>E683/INDEX('CCG overall weighted population'!$F$4:$F$195,MATCH(A683,'CCG overall weighted population'!$A$4:$A$195,0))*INDEX('CCG overall weighted population'!$T$4:$T$195,MATCH(A683,'CCG overall weighted population'!$A$4:$A$195,0))</f>
        <v>1027.4178912076375</v>
      </c>
      <c r="T683" s="66">
        <f t="shared" si="95"/>
        <v>49979.335846108741</v>
      </c>
      <c r="U683" s="66">
        <f t="shared" si="96"/>
        <v>51006.75373731638</v>
      </c>
      <c r="V683" s="81">
        <f t="shared" si="97"/>
        <v>40620.9699917283</v>
      </c>
      <c r="W683" s="110">
        <f t="shared" si="98"/>
        <v>1.1207717190337174</v>
      </c>
    </row>
    <row r="684" spans="1:23" x14ac:dyDescent="0.2">
      <c r="A684" s="31" t="s">
        <v>31</v>
      </c>
      <c r="B684" s="25" t="s">
        <v>315</v>
      </c>
      <c r="C684" s="53" t="s">
        <v>13492</v>
      </c>
      <c r="D684" s="25" t="s">
        <v>13491</v>
      </c>
      <c r="E684" s="97">
        <v>12368.41796875</v>
      </c>
      <c r="F684" s="27">
        <v>13552.2763671875</v>
      </c>
      <c r="G684" s="27">
        <v>14160.361328125</v>
      </c>
      <c r="H684" s="27">
        <v>14494.1826171875</v>
      </c>
      <c r="I684" s="27">
        <v>13068.9912109375</v>
      </c>
      <c r="J684" s="27">
        <f t="shared" si="90"/>
        <v>13712.293889728759</v>
      </c>
      <c r="K684" s="28">
        <v>0.94554716348648071</v>
      </c>
      <c r="L684" s="28">
        <v>1.0027307271957397</v>
      </c>
      <c r="M684" s="27">
        <v>13720.62890625</v>
      </c>
      <c r="N684" s="27">
        <v>14523.247872341426</v>
      </c>
      <c r="O684" s="66">
        <f t="shared" si="91"/>
        <v>13077.915079745875</v>
      </c>
      <c r="P684" s="66">
        <f t="shared" si="92"/>
        <v>13159.237443414302</v>
      </c>
      <c r="Q684" s="66">
        <f t="shared" si="93"/>
        <v>13800.890802859143</v>
      </c>
      <c r="R684" s="66">
        <f t="shared" si="94"/>
        <v>13236.567983001238</v>
      </c>
      <c r="S684" s="67">
        <f>E684/INDEX('CCG overall weighted population'!$F$4:$F$195,MATCH(A684,'CCG overall weighted population'!$A$4:$A$195,0))*INDEX('CCG overall weighted population'!$T$4:$T$195,MATCH(A684,'CCG overall weighted population'!$A$4:$A$195,0))</f>
        <v>350.61311004042841</v>
      </c>
      <c r="T684" s="66">
        <f t="shared" si="95"/>
        <v>16613.203127075099</v>
      </c>
      <c r="U684" s="66">
        <f t="shared" si="96"/>
        <v>16963.816237115527</v>
      </c>
      <c r="V684" s="81">
        <f t="shared" si="97"/>
        <v>13509.714299048392</v>
      </c>
      <c r="W684" s="110">
        <f t="shared" si="98"/>
        <v>1.0922750454570656</v>
      </c>
    </row>
    <row r="685" spans="1:23" x14ac:dyDescent="0.2">
      <c r="A685" s="31" t="s">
        <v>31</v>
      </c>
      <c r="B685" s="25" t="s">
        <v>315</v>
      </c>
      <c r="C685" s="53" t="s">
        <v>13490</v>
      </c>
      <c r="D685" s="25" t="s">
        <v>13489</v>
      </c>
      <c r="E685" s="97">
        <v>8406.75</v>
      </c>
      <c r="F685" s="27">
        <v>9065.6513671875</v>
      </c>
      <c r="G685" s="27">
        <v>9696.3779296875</v>
      </c>
      <c r="H685" s="27">
        <v>9214.681640625</v>
      </c>
      <c r="I685" s="27">
        <v>10145.439453125</v>
      </c>
      <c r="J685" s="27">
        <f t="shared" si="90"/>
        <v>9173.423102292345</v>
      </c>
      <c r="K685" s="28">
        <v>0.94554716348648071</v>
      </c>
      <c r="L685" s="28">
        <v>1.0027307271957397</v>
      </c>
      <c r="M685" s="27">
        <v>8901.236328125</v>
      </c>
      <c r="N685" s="27">
        <v>10091.10075759885</v>
      </c>
      <c r="O685" s="66">
        <f t="shared" si="91"/>
        <v>8784.5979575541242</v>
      </c>
      <c r="P685" s="66">
        <f t="shared" si="92"/>
        <v>8839.2231990722885</v>
      </c>
      <c r="Q685" s="66">
        <f t="shared" si="93"/>
        <v>9020.2227710723855</v>
      </c>
      <c r="R685" s="66">
        <f t="shared" si="94"/>
        <v>8861.0368377944214</v>
      </c>
      <c r="S685" s="67">
        <f>E685/INDEX('CCG overall weighted population'!$F$4:$F$195,MATCH(A685,'CCG overall weighted population'!$A$4:$A$195,0))*INDEX('CCG overall weighted population'!$T$4:$T$195,MATCH(A685,'CCG overall weighted population'!$A$4:$A$195,0))</f>
        <v>238.30992535015849</v>
      </c>
      <c r="T685" s="66">
        <f t="shared" si="95"/>
        <v>11121.478399221407</v>
      </c>
      <c r="U685" s="66">
        <f t="shared" si="96"/>
        <v>11359.788324571566</v>
      </c>
      <c r="V685" s="81">
        <f t="shared" si="97"/>
        <v>9046.7553183494383</v>
      </c>
      <c r="W685" s="110">
        <f t="shared" si="98"/>
        <v>1.0761299334879042</v>
      </c>
    </row>
    <row r="686" spans="1:23" x14ac:dyDescent="0.2">
      <c r="A686" s="31" t="s">
        <v>31</v>
      </c>
      <c r="B686" s="25" t="s">
        <v>315</v>
      </c>
      <c r="C686" s="53" t="s">
        <v>13488</v>
      </c>
      <c r="D686" s="25" t="s">
        <v>13487</v>
      </c>
      <c r="E686" s="97">
        <v>15225.583984375</v>
      </c>
      <c r="F686" s="27">
        <v>18003.3828125</v>
      </c>
      <c r="G686" s="27">
        <v>16728.30078125</v>
      </c>
      <c r="H686" s="27">
        <v>16085.8642578125</v>
      </c>
      <c r="I686" s="27">
        <v>15605.3818359375</v>
      </c>
      <c r="J686" s="27">
        <f t="shared" si="90"/>
        <v>17534.347634547554</v>
      </c>
      <c r="K686" s="28">
        <v>0.94554716348648071</v>
      </c>
      <c r="L686" s="28">
        <v>1.0027307271957397</v>
      </c>
      <c r="M686" s="27">
        <v>17063.978515625</v>
      </c>
      <c r="N686" s="27">
        <v>18476.320765293258</v>
      </c>
      <c r="O686" s="66">
        <f t="shared" si="91"/>
        <v>16714.138127401489</v>
      </c>
      <c r="P686" s="66">
        <f t="shared" si="92"/>
        <v>16818.071606928817</v>
      </c>
      <c r="Q686" s="66">
        <f t="shared" si="93"/>
        <v>17205.212740591825</v>
      </c>
      <c r="R686" s="66">
        <f t="shared" si="94"/>
        <v>16864.728937279833</v>
      </c>
      <c r="S686" s="67">
        <f>E686/INDEX('CCG overall weighted population'!$F$4:$F$195,MATCH(A686,'CCG overall weighted population'!$A$4:$A$195,0))*INDEX('CCG overall weighted population'!$T$4:$T$195,MATCH(A686,'CCG overall weighted population'!$A$4:$A$195,0))</f>
        <v>431.60648083135271</v>
      </c>
      <c r="T686" s="66">
        <f t="shared" si="95"/>
        <v>21166.904281978714</v>
      </c>
      <c r="U686" s="66">
        <f t="shared" si="96"/>
        <v>21598.510762810067</v>
      </c>
      <c r="V686" s="81">
        <f t="shared" si="97"/>
        <v>17200.711538720414</v>
      </c>
      <c r="W686" s="110">
        <f t="shared" si="98"/>
        <v>1.1297242559873142</v>
      </c>
    </row>
    <row r="687" spans="1:23" x14ac:dyDescent="0.2">
      <c r="A687" s="31" t="s">
        <v>31</v>
      </c>
      <c r="B687" s="25" t="s">
        <v>315</v>
      </c>
      <c r="C687" s="53" t="s">
        <v>13486</v>
      </c>
      <c r="D687" s="25" t="s">
        <v>13485</v>
      </c>
      <c r="E687" s="97">
        <v>17139.25</v>
      </c>
      <c r="F687" s="27">
        <v>19249.76953125</v>
      </c>
      <c r="G687" s="27">
        <v>19143.728515625</v>
      </c>
      <c r="H687" s="27">
        <v>14422.5712890625</v>
      </c>
      <c r="I687" s="27">
        <v>10485.5380859375</v>
      </c>
      <c r="J687" s="27">
        <f t="shared" si="90"/>
        <v>18154.461797668955</v>
      </c>
      <c r="K687" s="28">
        <v>0.94554716348648071</v>
      </c>
      <c r="L687" s="28">
        <v>1.0027307271957397</v>
      </c>
      <c r="M687" s="27">
        <v>19177.185546875</v>
      </c>
      <c r="N687" s="27">
        <v>12773.011592245171</v>
      </c>
      <c r="O687" s="66">
        <f t="shared" si="91"/>
        <v>16702.544241955169</v>
      </c>
      <c r="P687" s="66">
        <f t="shared" si="92"/>
        <v>16806.405627256248</v>
      </c>
      <c r="Q687" s="66">
        <f t="shared" si="93"/>
        <v>18536.768151412016</v>
      </c>
      <c r="R687" s="66">
        <f t="shared" si="94"/>
        <v>17014.944810764544</v>
      </c>
      <c r="S687" s="67">
        <f>E687/INDEX('CCG overall weighted population'!$F$4:$F$195,MATCH(A687,'CCG overall weighted population'!$A$4:$A$195,0))*INDEX('CCG overall weighted population'!$T$4:$T$195,MATCH(A687,'CCG overall weighted population'!$A$4:$A$195,0))</f>
        <v>485.85403254024493</v>
      </c>
      <c r="T687" s="66">
        <f t="shared" si="95"/>
        <v>21355.440073304482</v>
      </c>
      <c r="U687" s="66">
        <f t="shared" si="96"/>
        <v>21841.294105844729</v>
      </c>
      <c r="V687" s="81">
        <f t="shared" si="97"/>
        <v>17394.060343913781</v>
      </c>
      <c r="W687" s="110">
        <f t="shared" si="98"/>
        <v>1.0148670650065656</v>
      </c>
    </row>
    <row r="688" spans="1:23" x14ac:dyDescent="0.2">
      <c r="A688" s="31" t="s">
        <v>31</v>
      </c>
      <c r="B688" s="25" t="s">
        <v>315</v>
      </c>
      <c r="C688" s="53" t="s">
        <v>13484</v>
      </c>
      <c r="D688" s="25" t="s">
        <v>13483</v>
      </c>
      <c r="E688" s="97">
        <v>5103.5</v>
      </c>
      <c r="F688" s="27">
        <v>5795.4267578125</v>
      </c>
      <c r="G688" s="27">
        <v>6057.5849609375</v>
      </c>
      <c r="H688" s="27">
        <v>3973.372802734375</v>
      </c>
      <c r="I688" s="27">
        <v>3373.798828125</v>
      </c>
      <c r="J688" s="27">
        <f t="shared" si="90"/>
        <v>5438.3096861251652</v>
      </c>
      <c r="K688" s="28">
        <v>0.94554716348648071</v>
      </c>
      <c r="L688" s="28">
        <v>1.0027307271957397</v>
      </c>
      <c r="M688" s="27">
        <v>5856.177734375</v>
      </c>
      <c r="N688" s="27">
        <v>3913.6211420764057</v>
      </c>
      <c r="O688" s="66">
        <f t="shared" si="91"/>
        <v>5011.6600118348833</v>
      </c>
      <c r="P688" s="66">
        <f t="shared" si="92"/>
        <v>5042.8240036164289</v>
      </c>
      <c r="Q688" s="66">
        <f t="shared" si="93"/>
        <v>5661.9220751451412</v>
      </c>
      <c r="R688" s="66">
        <f t="shared" si="94"/>
        <v>5117.4362334502584</v>
      </c>
      <c r="S688" s="67">
        <f>E688/INDEX('CCG overall weighted population'!$F$4:$F$195,MATCH(A688,'CCG overall weighted population'!$A$4:$A$195,0))*INDEX('CCG overall weighted population'!$T$4:$T$195,MATCH(A688,'CCG overall weighted population'!$A$4:$A$195,0))</f>
        <v>144.6712111130382</v>
      </c>
      <c r="T688" s="66">
        <f t="shared" si="95"/>
        <v>6422.8890559353767</v>
      </c>
      <c r="U688" s="66">
        <f t="shared" si="96"/>
        <v>6567.560267048415</v>
      </c>
      <c r="V688" s="81">
        <f t="shared" si="97"/>
        <v>5230.3008715386031</v>
      </c>
      <c r="W688" s="110">
        <f t="shared" si="98"/>
        <v>1.0248458649042036</v>
      </c>
    </row>
    <row r="689" spans="1:23" x14ac:dyDescent="0.2">
      <c r="A689" s="31" t="s">
        <v>31</v>
      </c>
      <c r="B689" s="25" t="s">
        <v>315</v>
      </c>
      <c r="C689" s="53" t="s">
        <v>13482</v>
      </c>
      <c r="D689" s="25" t="s">
        <v>13481</v>
      </c>
      <c r="E689" s="97">
        <v>4599.6669921875</v>
      </c>
      <c r="F689" s="27">
        <v>5805.69482421875</v>
      </c>
      <c r="G689" s="27">
        <v>6056.74560546875</v>
      </c>
      <c r="H689" s="27">
        <v>4776.14111328125</v>
      </c>
      <c r="I689" s="27">
        <v>3996.148681640625</v>
      </c>
      <c r="J689" s="27">
        <f t="shared" si="90"/>
        <v>5592.1256044231814</v>
      </c>
      <c r="K689" s="28">
        <v>0.94554716348648071</v>
      </c>
      <c r="L689" s="28">
        <v>1.0027307271957397</v>
      </c>
      <c r="M689" s="27">
        <v>5718.880859375</v>
      </c>
      <c r="N689" s="27">
        <v>4611.6139769883439</v>
      </c>
      <c r="O689" s="66">
        <f t="shared" si="91"/>
        <v>5209.0923767844642</v>
      </c>
      <c r="P689" s="66">
        <f t="shared" si="92"/>
        <v>5241.4840617024502</v>
      </c>
      <c r="Q689" s="66">
        <f t="shared" si="93"/>
        <v>5608.1541711363352</v>
      </c>
      <c r="R689" s="66">
        <f t="shared" si="94"/>
        <v>5285.6742728118506</v>
      </c>
      <c r="S689" s="67">
        <f>E689/INDEX('CCG overall weighted population'!$F$4:$F$195,MATCH(A689,'CCG overall weighted population'!$A$4:$A$195,0))*INDEX('CCG overall weighted population'!$T$4:$T$195,MATCH(A689,'CCG overall weighted population'!$A$4:$A$195,0))</f>
        <v>130.3888301119685</v>
      </c>
      <c r="T689" s="66">
        <f t="shared" si="95"/>
        <v>6634.0444494788053</v>
      </c>
      <c r="U689" s="66">
        <f t="shared" si="96"/>
        <v>6764.433279590774</v>
      </c>
      <c r="V689" s="81">
        <f t="shared" si="97"/>
        <v>5387.0874174115197</v>
      </c>
      <c r="W689" s="110">
        <f t="shared" si="98"/>
        <v>1.1711907463217333</v>
      </c>
    </row>
    <row r="690" spans="1:23" x14ac:dyDescent="0.2">
      <c r="A690" s="31" t="s">
        <v>31</v>
      </c>
      <c r="B690" s="25" t="s">
        <v>315</v>
      </c>
      <c r="C690" s="53" t="s">
        <v>13480</v>
      </c>
      <c r="D690" s="25" t="s">
        <v>13479</v>
      </c>
      <c r="E690" s="97">
        <v>5630.8330078125</v>
      </c>
      <c r="F690" s="27">
        <v>6968.0380859375</v>
      </c>
      <c r="G690" s="27">
        <v>7862.134765625</v>
      </c>
      <c r="H690" s="27">
        <v>4245.08642578125</v>
      </c>
      <c r="I690" s="27">
        <v>3422.10498046875</v>
      </c>
      <c r="J690" s="27">
        <f t="shared" si="90"/>
        <v>6469.608876110211</v>
      </c>
      <c r="K690" s="28">
        <v>0.94554716348648071</v>
      </c>
      <c r="L690" s="28">
        <v>1.0027307271957397</v>
      </c>
      <c r="M690" s="27">
        <v>6821.87109375</v>
      </c>
      <c r="N690" s="27">
        <v>5001.4316502765705</v>
      </c>
      <c r="O690" s="66">
        <f t="shared" si="91"/>
        <v>5994.8228855391071</v>
      </c>
      <c r="P690" s="66">
        <f t="shared" si="92"/>
        <v>6032.1004763364854</v>
      </c>
      <c r="Q690" s="66">
        <f t="shared" si="93"/>
        <v>6639.8271494026576</v>
      </c>
      <c r="R690" s="66">
        <f t="shared" si="94"/>
        <v>6105.3422522234569</v>
      </c>
      <c r="S690" s="67">
        <f>E690/INDEX('CCG overall weighted population'!$F$4:$F$195,MATCH(A690,'CCG overall weighted population'!$A$4:$A$195,0))*INDEX('CCG overall weighted population'!$T$4:$T$195,MATCH(A690,'CCG overall weighted population'!$A$4:$A$195,0))</f>
        <v>159.61975718928306</v>
      </c>
      <c r="T690" s="66">
        <f t="shared" si="95"/>
        <v>7662.8089038458247</v>
      </c>
      <c r="U690" s="66">
        <f t="shared" si="96"/>
        <v>7822.4286610351082</v>
      </c>
      <c r="V690" s="81">
        <f t="shared" si="97"/>
        <v>6229.6581652455607</v>
      </c>
      <c r="W690" s="110">
        <f t="shared" si="98"/>
        <v>1.1063475255974065</v>
      </c>
    </row>
    <row r="691" spans="1:23" x14ac:dyDescent="0.2">
      <c r="A691" s="31" t="s">
        <v>31</v>
      </c>
      <c r="B691" s="25" t="s">
        <v>315</v>
      </c>
      <c r="C691" s="53" t="s">
        <v>13478</v>
      </c>
      <c r="D691" s="25" t="s">
        <v>13477</v>
      </c>
      <c r="E691" s="97">
        <v>8301.08203125</v>
      </c>
      <c r="F691" s="27">
        <v>9791.2607421875</v>
      </c>
      <c r="G691" s="27">
        <v>11030.3544921875</v>
      </c>
      <c r="H691" s="27">
        <v>6497.1513671875</v>
      </c>
      <c r="I691" s="27">
        <v>3944.88037109375</v>
      </c>
      <c r="J691" s="27">
        <f t="shared" si="90"/>
        <v>9133.5297338114688</v>
      </c>
      <c r="K691" s="28">
        <v>0.94554716348648071</v>
      </c>
      <c r="L691" s="28">
        <v>1.0027307271957397</v>
      </c>
      <c r="M691" s="27">
        <v>9447.01171875</v>
      </c>
      <c r="N691" s="27">
        <v>4477.9800924529927</v>
      </c>
      <c r="O691" s="66">
        <f t="shared" si="91"/>
        <v>8218.3599392717697</v>
      </c>
      <c r="P691" s="66">
        <f t="shared" si="92"/>
        <v>8269.4641444653462</v>
      </c>
      <c r="Q691" s="66">
        <f t="shared" si="93"/>
        <v>8950.1085561202999</v>
      </c>
      <c r="R691" s="66">
        <f t="shared" si="94"/>
        <v>8351.4937930993856</v>
      </c>
      <c r="S691" s="67">
        <f>E691/INDEX('CCG overall weighted population'!$F$4:$F$195,MATCH(A691,'CCG overall weighted population'!$A$4:$A$195,0))*INDEX('CCG overall weighted population'!$T$4:$T$195,MATCH(A691,'CCG overall weighted population'!$A$4:$A$195,0))</f>
        <v>235.31450788862873</v>
      </c>
      <c r="T691" s="66">
        <f t="shared" si="95"/>
        <v>10481.951437672302</v>
      </c>
      <c r="U691" s="66">
        <f t="shared" si="96"/>
        <v>10717.26594556093</v>
      </c>
      <c r="V691" s="81">
        <f t="shared" si="97"/>
        <v>8535.0606825524083</v>
      </c>
      <c r="W691" s="110">
        <f t="shared" si="98"/>
        <v>1.0281865244098998</v>
      </c>
    </row>
    <row r="692" spans="1:23" x14ac:dyDescent="0.2">
      <c r="A692" s="31" t="s">
        <v>31</v>
      </c>
      <c r="B692" s="25" t="s">
        <v>315</v>
      </c>
      <c r="C692" s="53" t="s">
        <v>13476</v>
      </c>
      <c r="D692" s="25" t="s">
        <v>5113</v>
      </c>
      <c r="E692" s="97">
        <v>3490.833251953125</v>
      </c>
      <c r="F692" s="27">
        <v>3851.40966796875</v>
      </c>
      <c r="G692" s="27">
        <v>3955.345947265625</v>
      </c>
      <c r="H692" s="27">
        <v>2357.52001953125</v>
      </c>
      <c r="I692" s="27">
        <v>2125.59423828125</v>
      </c>
      <c r="J692" s="27">
        <f t="shared" si="90"/>
        <v>3562.3097328720169</v>
      </c>
      <c r="K692" s="28">
        <v>0.94554716348648071</v>
      </c>
      <c r="L692" s="28">
        <v>1.0027307271957397</v>
      </c>
      <c r="M692" s="27">
        <v>4091.8359375</v>
      </c>
      <c r="N692" s="27">
        <v>2481.5509945308759</v>
      </c>
      <c r="O692" s="66">
        <f t="shared" si="91"/>
        <v>3275.0599675609797</v>
      </c>
      <c r="P692" s="66">
        <f t="shared" si="92"/>
        <v>3295.4252640240516</v>
      </c>
      <c r="Q692" s="66">
        <f t="shared" si="93"/>
        <v>3930.8074432030876</v>
      </c>
      <c r="R692" s="66">
        <f t="shared" si="94"/>
        <v>3372.0000158532171</v>
      </c>
      <c r="S692" s="67">
        <f>E692/INDEX('CCG overall weighted population'!$F$4:$F$195,MATCH(A692,'CCG overall weighted population'!$A$4:$A$195,0))*INDEX('CCG overall weighted population'!$T$4:$T$195,MATCH(A692,'CCG overall weighted population'!$A$4:$A$195,0))</f>
        <v>98.956221094097032</v>
      </c>
      <c r="T692" s="66">
        <f t="shared" si="95"/>
        <v>4232.1938194108925</v>
      </c>
      <c r="U692" s="66">
        <f t="shared" si="96"/>
        <v>4331.1500405049892</v>
      </c>
      <c r="V692" s="81">
        <f t="shared" si="97"/>
        <v>3449.2592242017572</v>
      </c>
      <c r="W692" s="110">
        <f t="shared" si="98"/>
        <v>0.98809051457038022</v>
      </c>
    </row>
    <row r="693" spans="1:23" x14ac:dyDescent="0.2">
      <c r="A693" s="31" t="s">
        <v>31</v>
      </c>
      <c r="B693" s="25" t="s">
        <v>315</v>
      </c>
      <c r="C693" s="53" t="s">
        <v>13475</v>
      </c>
      <c r="D693" s="25" t="s">
        <v>13474</v>
      </c>
      <c r="E693" s="97">
        <v>2994.999755859375</v>
      </c>
      <c r="F693" s="27">
        <v>3454.356201171875</v>
      </c>
      <c r="G693" s="27">
        <v>3290.0302734375</v>
      </c>
      <c r="H693" s="27">
        <v>2549.451416015625</v>
      </c>
      <c r="I693" s="27">
        <v>1606.0042724609375</v>
      </c>
      <c r="J693" s="27">
        <f t="shared" si="90"/>
        <v>3231.2079181162248</v>
      </c>
      <c r="K693" s="28">
        <v>0.94554716348648071</v>
      </c>
      <c r="L693" s="28">
        <v>1.0027307271957397</v>
      </c>
      <c r="M693" s="27">
        <v>3239.455810546875</v>
      </c>
      <c r="N693" s="27">
        <v>1798.4231767669648</v>
      </c>
      <c r="O693" s="66">
        <f t="shared" si="91"/>
        <v>2927.7560574467798</v>
      </c>
      <c r="P693" s="66">
        <f t="shared" si="92"/>
        <v>2945.9617149529113</v>
      </c>
      <c r="Q693" s="66">
        <f t="shared" si="93"/>
        <v>3095.352547168884</v>
      </c>
      <c r="R693" s="66">
        <f t="shared" si="94"/>
        <v>2963.9659433958168</v>
      </c>
      <c r="S693" s="67">
        <f>E693/INDEX('CCG overall weighted population'!$F$4:$F$195,MATCH(A693,'CCG overall weighted population'!$A$4:$A$195,0))*INDEX('CCG overall weighted population'!$T$4:$T$195,MATCH(A693,'CCG overall weighted population'!$A$4:$A$195,0))</f>
        <v>84.900605851558637</v>
      </c>
      <c r="T693" s="66">
        <f t="shared" si="95"/>
        <v>3720.0706665507309</v>
      </c>
      <c r="U693" s="66">
        <f t="shared" si="96"/>
        <v>3804.9712724022897</v>
      </c>
      <c r="V693" s="81">
        <f t="shared" si="97"/>
        <v>3030.2187955663771</v>
      </c>
      <c r="W693" s="110">
        <f t="shared" si="98"/>
        <v>1.0117592796587378</v>
      </c>
    </row>
    <row r="694" spans="1:23" x14ac:dyDescent="0.2">
      <c r="A694" s="31" t="s">
        <v>31</v>
      </c>
      <c r="B694" s="25" t="s">
        <v>315</v>
      </c>
      <c r="C694" s="53" t="s">
        <v>13473</v>
      </c>
      <c r="D694" s="25" t="s">
        <v>13472</v>
      </c>
      <c r="E694" s="97">
        <v>13839.7509765625</v>
      </c>
      <c r="F694" s="27">
        <v>17672.7734375</v>
      </c>
      <c r="G694" s="27">
        <v>20490.71875</v>
      </c>
      <c r="H694" s="27">
        <v>15219.6142578125</v>
      </c>
      <c r="I694" s="27">
        <v>12102.0146484375</v>
      </c>
      <c r="J694" s="27">
        <f t="shared" si="90"/>
        <v>17253.811429028912</v>
      </c>
      <c r="K694" s="28">
        <v>0.94554716348648071</v>
      </c>
      <c r="L694" s="28">
        <v>1.0027307271957397</v>
      </c>
      <c r="M694" s="27">
        <v>18123.697265625</v>
      </c>
      <c r="N694" s="27">
        <v>15406.80708675787</v>
      </c>
      <c r="O694" s="66">
        <f t="shared" si="91"/>
        <v>16183.722464147429</v>
      </c>
      <c r="P694" s="66">
        <f t="shared" si="92"/>
        <v>16284.357661402732</v>
      </c>
      <c r="Q694" s="66">
        <f t="shared" si="93"/>
        <v>17852.008247738289</v>
      </c>
      <c r="R694" s="66">
        <f t="shared" si="94"/>
        <v>16473.287188445174</v>
      </c>
      <c r="S694" s="67">
        <f>E694/INDEX('CCG overall weighted population'!$F$4:$F$195,MATCH(A694,'CCG overall weighted population'!$A$4:$A$195,0))*INDEX('CCG overall weighted population'!$T$4:$T$195,MATCH(A694,'CCG overall weighted population'!$A$4:$A$195,0))</f>
        <v>392.32164892370918</v>
      </c>
      <c r="T694" s="66">
        <f t="shared" si="95"/>
        <v>20675.606137764957</v>
      </c>
      <c r="U694" s="66">
        <f t="shared" si="96"/>
        <v>21067.927786688666</v>
      </c>
      <c r="V694" s="81">
        <f t="shared" si="97"/>
        <v>16778.163668645291</v>
      </c>
      <c r="W694" s="110">
        <f t="shared" si="98"/>
        <v>1.2123168760087495</v>
      </c>
    </row>
    <row r="695" spans="1:23" x14ac:dyDescent="0.2">
      <c r="A695" s="31" t="s">
        <v>31</v>
      </c>
      <c r="B695" s="25" t="s">
        <v>315</v>
      </c>
      <c r="C695" s="53" t="s">
        <v>13471</v>
      </c>
      <c r="D695" s="25" t="s">
        <v>13470</v>
      </c>
      <c r="E695" s="97">
        <v>14630.5</v>
      </c>
      <c r="F695" s="27">
        <v>17109.8984375</v>
      </c>
      <c r="G695" s="27">
        <v>18003.822265625</v>
      </c>
      <c r="H695" s="27">
        <v>12382.5419921875</v>
      </c>
      <c r="I695" s="27">
        <v>10190.2314453125</v>
      </c>
      <c r="J695" s="27">
        <f t="shared" si="90"/>
        <v>16170.534881653219</v>
      </c>
      <c r="K695" s="28">
        <v>0.94554716348648071</v>
      </c>
      <c r="L695" s="28">
        <v>1.0027307271957397</v>
      </c>
      <c r="M695" s="27">
        <v>16491.7578125</v>
      </c>
      <c r="N695" s="27">
        <v>11537.921636104125</v>
      </c>
      <c r="O695" s="66">
        <f t="shared" si="91"/>
        <v>14892.524630833732</v>
      </c>
      <c r="P695" s="66">
        <f t="shared" si="92"/>
        <v>14985.130776124073</v>
      </c>
      <c r="Q695" s="66">
        <f t="shared" si="93"/>
        <v>15996.374194860413</v>
      </c>
      <c r="R695" s="66">
        <f t="shared" si="94"/>
        <v>15107.003432245252</v>
      </c>
      <c r="S695" s="67">
        <f>E695/INDEX('CCG overall weighted population'!$F$4:$F$195,MATCH(A695,'CCG overall weighted population'!$A$4:$A$195,0))*INDEX('CCG overall weighted population'!$T$4:$T$195,MATCH(A695,'CCG overall weighted population'!$A$4:$A$195,0))</f>
        <v>414.73736733404627</v>
      </c>
      <c r="T695" s="66">
        <f t="shared" si="95"/>
        <v>18960.784773184481</v>
      </c>
      <c r="U695" s="66">
        <f t="shared" si="96"/>
        <v>19375.522140518529</v>
      </c>
      <c r="V695" s="81">
        <f t="shared" si="97"/>
        <v>15430.358644217447</v>
      </c>
      <c r="W695" s="110">
        <f t="shared" si="98"/>
        <v>1.0546706294533643</v>
      </c>
    </row>
    <row r="696" spans="1:23" x14ac:dyDescent="0.2">
      <c r="A696" s="31" t="s">
        <v>31</v>
      </c>
      <c r="B696" s="25" t="s">
        <v>315</v>
      </c>
      <c r="C696" s="53" t="s">
        <v>13469</v>
      </c>
      <c r="D696" s="25" t="s">
        <v>13468</v>
      </c>
      <c r="E696" s="97">
        <v>10068.3330078125</v>
      </c>
      <c r="F696" s="27">
        <v>11293.3662109375</v>
      </c>
      <c r="G696" s="27">
        <v>12950.4091796875</v>
      </c>
      <c r="H696" s="27">
        <v>8868.572265625</v>
      </c>
      <c r="I696" s="27">
        <v>7410.7109375</v>
      </c>
      <c r="J696" s="27">
        <f t="shared" si="90"/>
        <v>10874.523817613761</v>
      </c>
      <c r="K696" s="28">
        <v>0.94554716348648071</v>
      </c>
      <c r="L696" s="28">
        <v>1.0027307271957397</v>
      </c>
      <c r="M696" s="27">
        <v>11119.3994140625</v>
      </c>
      <c r="N696" s="27">
        <v>8024.56841042015</v>
      </c>
      <c r="O696" s="66">
        <f t="shared" si="91"/>
        <v>10040.240918914373</v>
      </c>
      <c r="P696" s="66">
        <f t="shared" si="92"/>
        <v>10102.674121634211</v>
      </c>
      <c r="Q696" s="66">
        <f t="shared" si="93"/>
        <v>10809.916313698264</v>
      </c>
      <c r="R696" s="66">
        <f t="shared" si="94"/>
        <v>10187.909271619681</v>
      </c>
      <c r="S696" s="67">
        <f>E696/INDEX('CCG overall weighted population'!$F$4:$F$195,MATCH(A696,'CCG overall weighted population'!$A$4:$A$195,0))*INDEX('CCG overall weighted population'!$T$4:$T$195,MATCH(A696,'CCG overall weighted population'!$A$4:$A$195,0))</f>
        <v>285.41156659735731</v>
      </c>
      <c r="T696" s="66">
        <f t="shared" si="95"/>
        <v>12786.834652833713</v>
      </c>
      <c r="U696" s="66">
        <f t="shared" si="96"/>
        <v>13072.24621943107</v>
      </c>
      <c r="V696" s="81">
        <f t="shared" si="97"/>
        <v>10410.529635715868</v>
      </c>
      <c r="W696" s="110">
        <f t="shared" si="98"/>
        <v>1.0339874165502712</v>
      </c>
    </row>
    <row r="697" spans="1:23" x14ac:dyDescent="0.2">
      <c r="A697" s="31" t="s">
        <v>31</v>
      </c>
      <c r="B697" s="25" t="s">
        <v>315</v>
      </c>
      <c r="C697" s="53" t="s">
        <v>13467</v>
      </c>
      <c r="D697" s="25" t="s">
        <v>13466</v>
      </c>
      <c r="E697" s="97">
        <v>4214.75</v>
      </c>
      <c r="F697" s="27">
        <v>5635.83056640625</v>
      </c>
      <c r="G697" s="27">
        <v>7696.02783203125</v>
      </c>
      <c r="H697" s="27">
        <v>4834.966796875</v>
      </c>
      <c r="I697" s="27">
        <v>2808.86376953125</v>
      </c>
      <c r="J697" s="27">
        <f t="shared" si="90"/>
        <v>5530.181511989882</v>
      </c>
      <c r="K697" s="28">
        <v>0.94554716348648071</v>
      </c>
      <c r="L697" s="28">
        <v>1.0027307271957397</v>
      </c>
      <c r="M697" s="27">
        <v>6261.44921875</v>
      </c>
      <c r="N697" s="27">
        <v>3713.5053834112987</v>
      </c>
      <c r="O697" s="66">
        <f t="shared" si="91"/>
        <v>5071.0821767781672</v>
      </c>
      <c r="P697" s="66">
        <f t="shared" si="92"/>
        <v>5102.6156732458967</v>
      </c>
      <c r="Q697" s="66">
        <f t="shared" si="93"/>
        <v>6006.6548352161308</v>
      </c>
      <c r="R697" s="66">
        <f t="shared" si="94"/>
        <v>5211.5683268459143</v>
      </c>
      <c r="S697" s="67">
        <f>E697/INDEX('CCG overall weighted population'!$F$4:$F$195,MATCH(A697,'CCG overall weighted population'!$A$4:$A$195,0))*INDEX('CCG overall weighted population'!$T$4:$T$195,MATCH(A697,'CCG overall weighted population'!$A$4:$A$195,0))</f>
        <v>119.47741491891402</v>
      </c>
      <c r="T697" s="66">
        <f t="shared" si="95"/>
        <v>6541.0341514289476</v>
      </c>
      <c r="U697" s="66">
        <f t="shared" si="96"/>
        <v>6660.5115663478618</v>
      </c>
      <c r="V697" s="81">
        <f t="shared" si="97"/>
        <v>5304.3258126077817</v>
      </c>
      <c r="W697" s="110">
        <f t="shared" si="98"/>
        <v>1.2585149327024809</v>
      </c>
    </row>
    <row r="698" spans="1:23" x14ac:dyDescent="0.2">
      <c r="A698" s="31" t="s">
        <v>31</v>
      </c>
      <c r="B698" s="25" t="s">
        <v>315</v>
      </c>
      <c r="C698" s="53" t="s">
        <v>13465</v>
      </c>
      <c r="D698" s="25" t="s">
        <v>13464</v>
      </c>
      <c r="E698" s="97">
        <v>4556.66650390625</v>
      </c>
      <c r="F698" s="27">
        <v>4576.6552734375</v>
      </c>
      <c r="G698" s="27">
        <v>5021.96875</v>
      </c>
      <c r="H698" s="27">
        <v>2602.717529296875</v>
      </c>
      <c r="I698" s="27">
        <v>3143.871337890625</v>
      </c>
      <c r="J698" s="27">
        <f t="shared" si="90"/>
        <v>4249.7209013892725</v>
      </c>
      <c r="K698" s="28">
        <v>0.94554716348648071</v>
      </c>
      <c r="L698" s="28">
        <v>1.0027307271957397</v>
      </c>
      <c r="M698" s="27">
        <v>4841.93994140625</v>
      </c>
      <c r="N698" s="27">
        <v>2885.1915809219122</v>
      </c>
      <c r="O698" s="66">
        <f t="shared" si="91"/>
        <v>3899.9094479366477</v>
      </c>
      <c r="P698" s="66">
        <f t="shared" si="92"/>
        <v>3924.1602442191697</v>
      </c>
      <c r="Q698" s="66">
        <f t="shared" si="93"/>
        <v>4646.2651053578165</v>
      </c>
      <c r="R698" s="66">
        <f t="shared" si="94"/>
        <v>4011.1866077973418</v>
      </c>
      <c r="S698" s="67">
        <f>E698/INDEX('CCG overall weighted population'!$F$4:$F$195,MATCH(A698,'CCG overall weighted population'!$A$4:$A$195,0))*INDEX('CCG overall weighted population'!$T$4:$T$195,MATCH(A698,'CCG overall weighted population'!$A$4:$A$195,0))</f>
        <v>129.16987592011967</v>
      </c>
      <c r="T698" s="66">
        <f t="shared" si="95"/>
        <v>5034.4362663735601</v>
      </c>
      <c r="U698" s="66">
        <f t="shared" si="96"/>
        <v>5163.60614229368</v>
      </c>
      <c r="V698" s="81">
        <f t="shared" si="97"/>
        <v>4112.2140655221228</v>
      </c>
      <c r="W698" s="110">
        <f t="shared" si="98"/>
        <v>0.90246105612444627</v>
      </c>
    </row>
    <row r="699" spans="1:23" x14ac:dyDescent="0.2">
      <c r="A699" s="31" t="s">
        <v>31</v>
      </c>
      <c r="B699" s="25" t="s">
        <v>315</v>
      </c>
      <c r="C699" s="53" t="s">
        <v>13463</v>
      </c>
      <c r="D699" s="25" t="s">
        <v>13462</v>
      </c>
      <c r="E699" s="97">
        <v>10034.166015625</v>
      </c>
      <c r="F699" s="27">
        <v>13039.34765625</v>
      </c>
      <c r="G699" s="27">
        <v>12828.6015625</v>
      </c>
      <c r="H699" s="27">
        <v>12033.1220703125</v>
      </c>
      <c r="I699" s="27">
        <v>9141.5126953125</v>
      </c>
      <c r="J699" s="27">
        <f t="shared" si="90"/>
        <v>12712.65557751577</v>
      </c>
      <c r="K699" s="28">
        <v>0.94554716348648071</v>
      </c>
      <c r="L699" s="28">
        <v>1.0027307271957397</v>
      </c>
      <c r="M699" s="27">
        <v>12120.35546875</v>
      </c>
      <c r="N699" s="27">
        <v>12216.240127766836</v>
      </c>
      <c r="O699" s="66">
        <f t="shared" si="91"/>
        <v>12006.173298929061</v>
      </c>
      <c r="P699" s="66">
        <f t="shared" si="92"/>
        <v>12080.831253605171</v>
      </c>
      <c r="Q699" s="66">
        <f t="shared" si="93"/>
        <v>12129.943934651683</v>
      </c>
      <c r="R699" s="66">
        <f t="shared" si="94"/>
        <v>12086.750197330759</v>
      </c>
      <c r="S699" s="67">
        <f>E699/INDEX('CCG overall weighted population'!$F$4:$F$195,MATCH(A699,'CCG overall weighted population'!$A$4:$A$195,0))*INDEX('CCG overall weighted population'!$T$4:$T$195,MATCH(A699,'CCG overall weighted population'!$A$4:$A$195,0))</f>
        <v>284.44301949441711</v>
      </c>
      <c r="T699" s="66">
        <f t="shared" si="95"/>
        <v>15170.067983811461</v>
      </c>
      <c r="U699" s="66">
        <f t="shared" si="96"/>
        <v>15454.511003305879</v>
      </c>
      <c r="V699" s="81">
        <f t="shared" si="97"/>
        <v>12307.727540065798</v>
      </c>
      <c r="W699" s="110">
        <f t="shared" si="98"/>
        <v>1.2265820119878876</v>
      </c>
    </row>
    <row r="700" spans="1:23" x14ac:dyDescent="0.2">
      <c r="A700" s="31" t="s">
        <v>31</v>
      </c>
      <c r="B700" s="25" t="s">
        <v>315</v>
      </c>
      <c r="C700" s="53" t="s">
        <v>13461</v>
      </c>
      <c r="D700" s="25" t="s">
        <v>13460</v>
      </c>
      <c r="E700" s="97">
        <v>22941.08203125</v>
      </c>
      <c r="F700" s="27">
        <v>27446.154296875</v>
      </c>
      <c r="G700" s="27">
        <v>28104.294921875</v>
      </c>
      <c r="H700" s="27">
        <v>26108.77734375</v>
      </c>
      <c r="I700" s="27">
        <v>21708.447265625</v>
      </c>
      <c r="J700" s="27">
        <f t="shared" si="90"/>
        <v>27048.916167210293</v>
      </c>
      <c r="K700" s="28">
        <v>0.94554716348648071</v>
      </c>
      <c r="L700" s="28">
        <v>1.0027307271957397</v>
      </c>
      <c r="M700" s="27">
        <v>27233.240234375</v>
      </c>
      <c r="N700" s="27">
        <v>26866.473795475369</v>
      </c>
      <c r="O700" s="66">
        <f t="shared" si="91"/>
        <v>25628.569213028033</v>
      </c>
      <c r="P700" s="66">
        <f t="shared" si="92"/>
        <v>25787.935275059677</v>
      </c>
      <c r="Q700" s="66">
        <f t="shared" si="93"/>
        <v>27196.563590485035</v>
      </c>
      <c r="R700" s="66">
        <f t="shared" si="94"/>
        <v>25957.699815532942</v>
      </c>
      <c r="S700" s="67">
        <f>E700/INDEX('CCG overall weighted population'!$F$4:$F$195,MATCH(A700,'CCG overall weighted population'!$A$4:$A$195,0))*INDEX('CCG overall weighted population'!$T$4:$T$195,MATCH(A700,'CCG overall weighted population'!$A$4:$A$195,0))</f>
        <v>650.32117599774585</v>
      </c>
      <c r="T700" s="66">
        <f t="shared" si="95"/>
        <v>32579.482861486409</v>
      </c>
      <c r="U700" s="66">
        <f t="shared" si="96"/>
        <v>33229.804037484158</v>
      </c>
      <c r="V700" s="81">
        <f t="shared" si="97"/>
        <v>26463.689094766421</v>
      </c>
      <c r="W700" s="110">
        <f t="shared" si="98"/>
        <v>1.1535501707686664</v>
      </c>
    </row>
    <row r="701" spans="1:23" x14ac:dyDescent="0.2">
      <c r="A701" s="31" t="s">
        <v>31</v>
      </c>
      <c r="B701" s="25" t="s">
        <v>315</v>
      </c>
      <c r="C701" s="53" t="s">
        <v>13459</v>
      </c>
      <c r="D701" s="25" t="s">
        <v>13458</v>
      </c>
      <c r="E701" s="97">
        <v>8685.91796875</v>
      </c>
      <c r="F701" s="27">
        <v>9622.9794921875</v>
      </c>
      <c r="G701" s="27">
        <v>10411.015625</v>
      </c>
      <c r="H701" s="27">
        <v>6927.9033203125</v>
      </c>
      <c r="I701" s="27">
        <v>6725.3984375</v>
      </c>
      <c r="J701" s="27">
        <f t="shared" si="90"/>
        <v>9148.9358253796563</v>
      </c>
      <c r="K701" s="28">
        <v>0.94554716348648071</v>
      </c>
      <c r="L701" s="28">
        <v>1.0027307271957397</v>
      </c>
      <c r="M701" s="27">
        <v>9780.4111328125</v>
      </c>
      <c r="N701" s="27">
        <v>7173.6933914679357</v>
      </c>
      <c r="O701" s="66">
        <f t="shared" si="91"/>
        <v>8487.0946559181702</v>
      </c>
      <c r="P701" s="66">
        <f t="shared" si="92"/>
        <v>8539.8699334672547</v>
      </c>
      <c r="Q701" s="66">
        <f t="shared" si="93"/>
        <v>9519.7393586780436</v>
      </c>
      <c r="R701" s="66">
        <f t="shared" si="94"/>
        <v>8657.9614703709995</v>
      </c>
      <c r="S701" s="67">
        <f>E701/INDEX('CCG overall weighted population'!$F$4:$F$195,MATCH(A701,'CCG overall weighted population'!$A$4:$A$195,0))*INDEX('CCG overall weighted population'!$T$4:$T$195,MATCH(A701,'CCG overall weighted population'!$A$4:$A$195,0))</f>
        <v>246.22362538798143</v>
      </c>
      <c r="T701" s="66">
        <f t="shared" si="95"/>
        <v>10866.598710359205</v>
      </c>
      <c r="U701" s="66">
        <f t="shared" si="96"/>
        <v>11112.822335747187</v>
      </c>
      <c r="V701" s="81">
        <f t="shared" si="97"/>
        <v>8850.0755203627414</v>
      </c>
      <c r="W701" s="110">
        <f t="shared" si="98"/>
        <v>1.0188992749187067</v>
      </c>
    </row>
    <row r="702" spans="1:23" x14ac:dyDescent="0.2">
      <c r="A702" s="31" t="s">
        <v>31</v>
      </c>
      <c r="B702" s="25" t="s">
        <v>315</v>
      </c>
      <c r="C702" s="53" t="s">
        <v>13457</v>
      </c>
      <c r="D702" s="25" t="s">
        <v>13456</v>
      </c>
      <c r="E702" s="97">
        <v>9169.9990234375</v>
      </c>
      <c r="F702" s="27">
        <v>11864.158203125</v>
      </c>
      <c r="G702" s="27">
        <v>13026.2294921875</v>
      </c>
      <c r="H702" s="27">
        <v>11325.4609375</v>
      </c>
      <c r="I702" s="27">
        <v>7577.330078125</v>
      </c>
      <c r="J702" s="27">
        <f t="shared" si="90"/>
        <v>11679.37271689752</v>
      </c>
      <c r="K702" s="28">
        <v>0.94554716348648071</v>
      </c>
      <c r="L702" s="28">
        <v>1.0027307271957397</v>
      </c>
      <c r="M702" s="27">
        <v>11768.748046875</v>
      </c>
      <c r="N702" s="27">
        <v>12760.615254355665</v>
      </c>
      <c r="O702" s="66">
        <f t="shared" si="91"/>
        <v>11176.070011962876</v>
      </c>
      <c r="P702" s="66">
        <f t="shared" si="92"/>
        <v>11245.566137633876</v>
      </c>
      <c r="Q702" s="66">
        <f t="shared" si="93"/>
        <v>11867.934767623068</v>
      </c>
      <c r="R702" s="66">
        <f t="shared" si="94"/>
        <v>11320.572527409015</v>
      </c>
      <c r="S702" s="67">
        <f>E702/INDEX('CCG overall weighted population'!$F$4:$F$195,MATCH(A702,'CCG overall weighted population'!$A$4:$A$195,0))*INDEX('CCG overall weighted population'!$T$4:$T$195,MATCH(A702,'CCG overall weighted population'!$A$4:$A$195,0))</f>
        <v>259.94608888529064</v>
      </c>
      <c r="T702" s="66">
        <f t="shared" si="95"/>
        <v>14208.439162942974</v>
      </c>
      <c r="U702" s="66">
        <f t="shared" si="96"/>
        <v>14468.385251828264</v>
      </c>
      <c r="V702" s="81">
        <f t="shared" si="97"/>
        <v>11522.39262608289</v>
      </c>
      <c r="W702" s="110">
        <f t="shared" si="98"/>
        <v>1.2565314997998291</v>
      </c>
    </row>
    <row r="703" spans="1:23" x14ac:dyDescent="0.2">
      <c r="A703" s="31" t="s">
        <v>31</v>
      </c>
      <c r="B703" s="25" t="s">
        <v>315</v>
      </c>
      <c r="C703" s="53" t="s">
        <v>13455</v>
      </c>
      <c r="D703" s="25" t="s">
        <v>13454</v>
      </c>
      <c r="E703" s="97">
        <v>6419.8330078125</v>
      </c>
      <c r="F703" s="27">
        <v>7392.19580078125</v>
      </c>
      <c r="G703" s="27">
        <v>7815.12548828125</v>
      </c>
      <c r="H703" s="27">
        <v>7502.84814453125</v>
      </c>
      <c r="I703" s="27">
        <v>6699.2490234375</v>
      </c>
      <c r="J703" s="27">
        <f t="shared" si="90"/>
        <v>7407.0351218426176</v>
      </c>
      <c r="K703" s="28">
        <v>0.94554716348648071</v>
      </c>
      <c r="L703" s="28">
        <v>1.0027307271957397</v>
      </c>
      <c r="M703" s="27">
        <v>7756.81298828125</v>
      </c>
      <c r="N703" s="27">
        <v>8756.9996830600521</v>
      </c>
      <c r="O703" s="66">
        <f t="shared" si="91"/>
        <v>7150.8203274782409</v>
      </c>
      <c r="P703" s="66">
        <f t="shared" si="92"/>
        <v>7195.2862540156748</v>
      </c>
      <c r="Q703" s="66">
        <f t="shared" si="93"/>
        <v>7856.8316577591304</v>
      </c>
      <c r="R703" s="66">
        <f t="shared" si="94"/>
        <v>7275.0141355575115</v>
      </c>
      <c r="S703" s="67">
        <f>E703/INDEX('CCG overall weighted population'!$F$4:$F$195,MATCH(A703,'CCG overall weighted population'!$A$4:$A$195,0))*INDEX('CCG overall weighted population'!$T$4:$T$195,MATCH(A703,'CCG overall weighted population'!$A$4:$A$195,0))</f>
        <v>181.98589524516373</v>
      </c>
      <c r="T703" s="66">
        <f t="shared" si="95"/>
        <v>9130.8629050651925</v>
      </c>
      <c r="U703" s="66">
        <f t="shared" si="96"/>
        <v>9312.8488003103557</v>
      </c>
      <c r="V703" s="81">
        <f t="shared" si="97"/>
        <v>7416.6051343539821</v>
      </c>
      <c r="W703" s="110">
        <f t="shared" si="98"/>
        <v>1.1552644944702577</v>
      </c>
    </row>
    <row r="704" spans="1:23" x14ac:dyDescent="0.2">
      <c r="A704" s="31" t="s">
        <v>31</v>
      </c>
      <c r="B704" s="25" t="s">
        <v>315</v>
      </c>
      <c r="C704" s="53" t="s">
        <v>13453</v>
      </c>
      <c r="D704" s="25" t="s">
        <v>8009</v>
      </c>
      <c r="E704" s="97">
        <v>5792.0830078125</v>
      </c>
      <c r="F704" s="27">
        <v>6834.9150390625</v>
      </c>
      <c r="G704" s="27">
        <v>7268.798828125</v>
      </c>
      <c r="H704" s="27">
        <v>6123.93603515625</v>
      </c>
      <c r="I704" s="27">
        <v>5873.3935546875</v>
      </c>
      <c r="J704" s="27">
        <f t="shared" si="90"/>
        <v>6716.1419812976746</v>
      </c>
      <c r="K704" s="28">
        <v>0.94554716348648071</v>
      </c>
      <c r="L704" s="28">
        <v>1.0027307271957397</v>
      </c>
      <c r="M704" s="27">
        <v>7046.01953125</v>
      </c>
      <c r="N704" s="27">
        <v>8012.5805661128543</v>
      </c>
      <c r="O704" s="66">
        <f t="shared" si="91"/>
        <v>6490.689416321492</v>
      </c>
      <c r="P704" s="66">
        <f t="shared" si="92"/>
        <v>6531.0504526146842</v>
      </c>
      <c r="Q704" s="66">
        <f t="shared" si="93"/>
        <v>7142.6756347362862</v>
      </c>
      <c r="R704" s="66">
        <f t="shared" si="94"/>
        <v>6604.7620675579055</v>
      </c>
      <c r="S704" s="67">
        <f>E704/INDEX('CCG overall weighted population'!$F$4:$F$195,MATCH(A704,'CCG overall weighted population'!$A$4:$A$195,0))*INDEX('CCG overall weighted population'!$T$4:$T$195,MATCH(A704,'CCG overall weighted population'!$A$4:$A$195,0))</f>
        <v>164.19078350298489</v>
      </c>
      <c r="T704" s="66">
        <f t="shared" si="95"/>
        <v>8289.6302104332062</v>
      </c>
      <c r="U704" s="66">
        <f t="shared" si="96"/>
        <v>8453.8209939361914</v>
      </c>
      <c r="V704" s="81">
        <f t="shared" si="97"/>
        <v>6732.489008781843</v>
      </c>
      <c r="W704" s="110">
        <f t="shared" si="98"/>
        <v>1.1623605876678391</v>
      </c>
    </row>
    <row r="705" spans="1:23" x14ac:dyDescent="0.2">
      <c r="A705" s="31" t="s">
        <v>31</v>
      </c>
      <c r="B705" s="25" t="s">
        <v>315</v>
      </c>
      <c r="C705" s="53" t="s">
        <v>13452</v>
      </c>
      <c r="D705" s="25" t="s">
        <v>13451</v>
      </c>
      <c r="E705" s="97">
        <v>6841</v>
      </c>
      <c r="F705" s="27">
        <v>8100.25537109375</v>
      </c>
      <c r="G705" s="27">
        <v>8006.10498046875</v>
      </c>
      <c r="H705" s="27">
        <v>7299.283203125</v>
      </c>
      <c r="I705" s="27">
        <v>6530.40625</v>
      </c>
      <c r="J705" s="27">
        <f t="shared" si="90"/>
        <v>7908.7855574561909</v>
      </c>
      <c r="K705" s="28">
        <v>0.94554716348648071</v>
      </c>
      <c r="L705" s="28">
        <v>1.0027307271957397</v>
      </c>
      <c r="M705" s="27">
        <v>8220.375</v>
      </c>
      <c r="N705" s="27">
        <v>9044.3484235674787</v>
      </c>
      <c r="O705" s="66">
        <f t="shared" si="91"/>
        <v>7606.2165133521466</v>
      </c>
      <c r="P705" s="66">
        <f t="shared" si="92"/>
        <v>7653.5142287500394</v>
      </c>
      <c r="Q705" s="66">
        <f t="shared" si="93"/>
        <v>8302.7723423567477</v>
      </c>
      <c r="R705" s="66">
        <f t="shared" si="94"/>
        <v>7731.7612752547802</v>
      </c>
      <c r="S705" s="67">
        <f>E705/INDEX('CCG overall weighted population'!$F$4:$F$195,MATCH(A705,'CCG overall weighted population'!$A$4:$A$195,0))*INDEX('CCG overall weighted population'!$T$4:$T$195,MATCH(A705,'CCG overall weighted population'!$A$4:$A$195,0))</f>
        <v>193.92490550098839</v>
      </c>
      <c r="T705" s="66">
        <f t="shared" si="95"/>
        <v>9704.1257794935209</v>
      </c>
      <c r="U705" s="66">
        <f t="shared" si="96"/>
        <v>9898.0506849945086</v>
      </c>
      <c r="V705" s="81">
        <f t="shared" si="97"/>
        <v>7882.6506372550357</v>
      </c>
      <c r="W705" s="110">
        <f t="shared" si="98"/>
        <v>1.1522658437735764</v>
      </c>
    </row>
    <row r="706" spans="1:23" x14ac:dyDescent="0.2">
      <c r="A706" s="31" t="s">
        <v>31</v>
      </c>
      <c r="B706" s="25" t="s">
        <v>315</v>
      </c>
      <c r="C706" s="53" t="s">
        <v>13450</v>
      </c>
      <c r="D706" s="25" t="s">
        <v>13449</v>
      </c>
      <c r="E706" s="97">
        <v>6880.5830078125</v>
      </c>
      <c r="F706" s="27">
        <v>7987.41796875</v>
      </c>
      <c r="G706" s="27">
        <v>8456.3388671875</v>
      </c>
      <c r="H706" s="27">
        <v>5601.861328125</v>
      </c>
      <c r="I706" s="27">
        <v>5726.31103515625</v>
      </c>
      <c r="J706" s="27">
        <f t="shared" si="90"/>
        <v>7565.8058544105807</v>
      </c>
      <c r="K706" s="28">
        <v>0.94554716348648071</v>
      </c>
      <c r="L706" s="28">
        <v>1.0027307271957397</v>
      </c>
      <c r="M706" s="27">
        <v>8177.3896484375</v>
      </c>
      <c r="N706" s="27">
        <v>5245.7234046353542</v>
      </c>
      <c r="O706" s="66">
        <f t="shared" si="91"/>
        <v>6953.3876225561789</v>
      </c>
      <c r="P706" s="66">
        <f t="shared" si="92"/>
        <v>6996.625853843123</v>
      </c>
      <c r="Q706" s="66">
        <f t="shared" si="93"/>
        <v>7884.2230240572853</v>
      </c>
      <c r="R706" s="66">
        <f t="shared" si="94"/>
        <v>7103.5969576301986</v>
      </c>
      <c r="S706" s="67">
        <f>E706/INDEX('CCG overall weighted population'!$F$4:$F$195,MATCH(A706,'CCG overall weighted population'!$A$4:$A$195,0))*INDEX('CCG overall weighted population'!$T$4:$T$195,MATCH(A706,'CCG overall weighted population'!$A$4:$A$195,0))</f>
        <v>195.04698283609787</v>
      </c>
      <c r="T706" s="66">
        <f t="shared" si="95"/>
        <v>8915.7173779139212</v>
      </c>
      <c r="U706" s="66">
        <f t="shared" si="96"/>
        <v>9110.7643607500195</v>
      </c>
      <c r="V706" s="81">
        <f t="shared" si="97"/>
        <v>7255.6682906283231</v>
      </c>
      <c r="W706" s="110">
        <f t="shared" si="98"/>
        <v>1.0545135902568046</v>
      </c>
    </row>
    <row r="707" spans="1:23" x14ac:dyDescent="0.2">
      <c r="A707" s="31" t="s">
        <v>31</v>
      </c>
      <c r="B707" s="25" t="s">
        <v>315</v>
      </c>
      <c r="C707" s="53" t="s">
        <v>13448</v>
      </c>
      <c r="D707" s="25" t="s">
        <v>13447</v>
      </c>
      <c r="E707" s="97">
        <v>4205.25</v>
      </c>
      <c r="F707" s="27">
        <v>5154.181640625</v>
      </c>
      <c r="G707" s="27">
        <v>4952.4462890625</v>
      </c>
      <c r="H707" s="27">
        <v>5011.7197265625</v>
      </c>
      <c r="I707" s="27">
        <v>4012.00537109375</v>
      </c>
      <c r="J707" s="27">
        <f t="shared" si="90"/>
        <v>5072.3099939965477</v>
      </c>
      <c r="K707" s="28">
        <v>0.94554716348648071</v>
      </c>
      <c r="L707" s="28">
        <v>1.0027307271957397</v>
      </c>
      <c r="M707" s="27">
        <v>4877.00146484375</v>
      </c>
      <c r="N707" s="27">
        <v>4801.9043683533027</v>
      </c>
      <c r="O707" s="66">
        <f t="shared" si="91"/>
        <v>4783.5672437780686</v>
      </c>
      <c r="P707" s="66">
        <f t="shared" si="92"/>
        <v>4813.3128869221637</v>
      </c>
      <c r="Q707" s="66">
        <f t="shared" si="93"/>
        <v>4869.4917551947055</v>
      </c>
      <c r="R707" s="66">
        <f t="shared" si="94"/>
        <v>4820.0834307570121</v>
      </c>
      <c r="S707" s="67">
        <f>E707/INDEX('CCG overall weighted population'!$F$4:$F$195,MATCH(A707,'CCG overall weighted population'!$A$4:$A$195,0))*INDEX('CCG overall weighted population'!$T$4:$T$195,MATCH(A707,'CCG overall weighted population'!$A$4:$A$195,0))</f>
        <v>119.20811414384323</v>
      </c>
      <c r="T707" s="66">
        <f t="shared" si="95"/>
        <v>6049.6818531399049</v>
      </c>
      <c r="U707" s="66">
        <f t="shared" si="96"/>
        <v>6168.8899672837479</v>
      </c>
      <c r="V707" s="81">
        <f t="shared" si="97"/>
        <v>4912.806165509387</v>
      </c>
      <c r="W707" s="110">
        <f t="shared" si="98"/>
        <v>1.1682554343997116</v>
      </c>
    </row>
    <row r="708" spans="1:23" x14ac:dyDescent="0.2">
      <c r="A708" s="31" t="s">
        <v>31</v>
      </c>
      <c r="B708" s="25" t="s">
        <v>315</v>
      </c>
      <c r="C708" s="53" t="s">
        <v>13446</v>
      </c>
      <c r="D708" s="25" t="s">
        <v>13445</v>
      </c>
      <c r="E708" s="97">
        <v>3463.666748046875</v>
      </c>
      <c r="F708" s="27">
        <v>4278.470703125</v>
      </c>
      <c r="G708" s="27">
        <v>4840.556640625</v>
      </c>
      <c r="H708" s="27">
        <v>5517.27197265625</v>
      </c>
      <c r="I708" s="27">
        <v>3748.556640625</v>
      </c>
      <c r="J708" s="27">
        <f t="shared" ref="J708:J771" si="99">SUMPRODUCT($F708:$I708,$F$1:$I$1)</f>
        <v>4478.0866522640026</v>
      </c>
      <c r="K708" s="28">
        <v>0.94554716348648071</v>
      </c>
      <c r="L708" s="28">
        <v>1.0027307271957397</v>
      </c>
      <c r="M708" s="27">
        <v>4353.9736328125</v>
      </c>
      <c r="N708" s="27">
        <v>4300.4876199952723</v>
      </c>
      <c r="O708" s="66">
        <f t="shared" ref="O708:O771" si="100">(N$1*N708+(1-N$1)*J708)*K708*L708</f>
        <v>4228.9660092908671</v>
      </c>
      <c r="P708" s="66">
        <f t="shared" ref="P708:P771" si="101">O708*$E$7330/O$7330</f>
        <v>4255.2629770913072</v>
      </c>
      <c r="Q708" s="66">
        <f t="shared" ref="Q708:Q771" si="102">($N$1*N708)+((1-$N$1)*M708)</f>
        <v>4348.6250315307771</v>
      </c>
      <c r="R708" s="66">
        <f t="shared" ref="R708:R771" si="103">(P708*$J$1)+(Q708*$M$1)</f>
        <v>4266.5147502496302</v>
      </c>
      <c r="S708" s="67">
        <f>E708/INDEX('CCG overall weighted population'!$F$4:$F$195,MATCH(A708,'CCG overall weighted population'!$A$4:$A$195,0))*INDEX('CCG overall weighted population'!$T$4:$T$195,MATCH(A708,'CCG overall weighted population'!$A$4:$A$195,0))</f>
        <v>98.186119982737324</v>
      </c>
      <c r="T708" s="66">
        <f t="shared" ref="T708:T771" si="104">R708/$R$7330*$T$1</f>
        <v>5354.898360480287</v>
      </c>
      <c r="U708" s="66">
        <f t="shared" ref="U708:U771" si="105">T708+S708</f>
        <v>5453.0844804630242</v>
      </c>
      <c r="V708" s="81">
        <f t="shared" ref="V708:V771" si="106">U708*$E$7330/$U$7330</f>
        <v>4342.7500245166966</v>
      </c>
      <c r="W708" s="110">
        <f t="shared" si="98"/>
        <v>1.2538013441869162</v>
      </c>
    </row>
    <row r="709" spans="1:23" x14ac:dyDescent="0.2">
      <c r="A709" s="31" t="s">
        <v>31</v>
      </c>
      <c r="B709" s="25" t="s">
        <v>315</v>
      </c>
      <c r="C709" s="53" t="s">
        <v>13444</v>
      </c>
      <c r="D709" s="25" t="s">
        <v>13443</v>
      </c>
      <c r="E709" s="97">
        <v>4569.75</v>
      </c>
      <c r="F709" s="27">
        <v>6176.14990234375</v>
      </c>
      <c r="G709" s="27">
        <v>6189.33740234375</v>
      </c>
      <c r="H709" s="27">
        <v>4564.779296875</v>
      </c>
      <c r="I709" s="27">
        <v>3524.1533203125</v>
      </c>
      <c r="J709" s="27">
        <f t="shared" si="99"/>
        <v>5825.0389014068714</v>
      </c>
      <c r="K709" s="28">
        <v>0.94554716348648071</v>
      </c>
      <c r="L709" s="28">
        <v>1.0027307271957397</v>
      </c>
      <c r="M709" s="27">
        <v>5868.5087890625</v>
      </c>
      <c r="N709" s="27">
        <v>4771.531675114139</v>
      </c>
      <c r="O709" s="66">
        <f t="shared" si="100"/>
        <v>5423.0033476840899</v>
      </c>
      <c r="P709" s="66">
        <f t="shared" si="101"/>
        <v>5456.7251946089473</v>
      </c>
      <c r="Q709" s="66">
        <f t="shared" si="102"/>
        <v>5758.811077667664</v>
      </c>
      <c r="R709" s="66">
        <f t="shared" si="103"/>
        <v>5493.1318680793993</v>
      </c>
      <c r="S709" s="67">
        <f>E709/INDEX('CCG overall weighted population'!$F$4:$F$195,MATCH(A709,'CCG overall weighted population'!$A$4:$A$195,0))*INDEX('CCG overall weighted population'!$T$4:$T$195,MATCH(A709,'CCG overall weighted population'!$A$4:$A$195,0))</f>
        <v>129.54075967155998</v>
      </c>
      <c r="T709" s="66">
        <f t="shared" si="104"/>
        <v>6894.4242680889211</v>
      </c>
      <c r="U709" s="66">
        <f t="shared" si="105"/>
        <v>7023.9650277604815</v>
      </c>
      <c r="V709" s="81">
        <f t="shared" si="106"/>
        <v>5593.7743869174747</v>
      </c>
      <c r="W709" s="110">
        <f t="shared" ref="W709:W772" si="107">V709/E709</f>
        <v>1.224087616809995</v>
      </c>
    </row>
    <row r="710" spans="1:23" x14ac:dyDescent="0.2">
      <c r="A710" s="31" t="s">
        <v>31</v>
      </c>
      <c r="B710" s="25" t="s">
        <v>315</v>
      </c>
      <c r="C710" s="53" t="s">
        <v>13442</v>
      </c>
      <c r="D710" s="25" t="s">
        <v>9537</v>
      </c>
      <c r="E710" s="97">
        <v>6365.1669921875</v>
      </c>
      <c r="F710" s="27">
        <v>7317.81591796875</v>
      </c>
      <c r="G710" s="27">
        <v>7674.19287109375</v>
      </c>
      <c r="H710" s="27">
        <v>6645.23828125</v>
      </c>
      <c r="I710" s="27">
        <v>6433.0576171875</v>
      </c>
      <c r="J710" s="27">
        <f t="shared" si="99"/>
        <v>7203.024341258516</v>
      </c>
      <c r="K710" s="28">
        <v>0.94554716348648071</v>
      </c>
      <c r="L710" s="28">
        <v>1.0027307271957397</v>
      </c>
      <c r="M710" s="27">
        <v>7652.63720703125</v>
      </c>
      <c r="N710" s="27">
        <v>7910.5770354199258</v>
      </c>
      <c r="O710" s="66">
        <f t="shared" si="100"/>
        <v>6896.4828057174291</v>
      </c>
      <c r="P710" s="66">
        <f t="shared" si="101"/>
        <v>6939.3671859370406</v>
      </c>
      <c r="Q710" s="66">
        <f t="shared" si="102"/>
        <v>7678.431189870118</v>
      </c>
      <c r="R710" s="66">
        <f t="shared" si="103"/>
        <v>7028.4374251435729</v>
      </c>
      <c r="S710" s="67">
        <f>E710/INDEX('CCG overall weighted population'!$F$4:$F$195,MATCH(A710,'CCG overall weighted population'!$A$4:$A$195,0))*INDEX('CCG overall weighted population'!$T$4:$T$195,MATCH(A710,'CCG overall weighted population'!$A$4:$A$195,0))</f>
        <v>180.4362531001274</v>
      </c>
      <c r="T710" s="66">
        <f t="shared" si="104"/>
        <v>8821.3847244844346</v>
      </c>
      <c r="U710" s="66">
        <f t="shared" si="105"/>
        <v>9001.8209775845626</v>
      </c>
      <c r="V710" s="81">
        <f t="shared" si="106"/>
        <v>7168.9075075141491</v>
      </c>
      <c r="W710" s="110">
        <f t="shared" si="107"/>
        <v>1.1262717091811019</v>
      </c>
    </row>
    <row r="711" spans="1:23" x14ac:dyDescent="0.2">
      <c r="A711" s="31" t="s">
        <v>31</v>
      </c>
      <c r="B711" s="25" t="s">
        <v>315</v>
      </c>
      <c r="C711" s="53" t="s">
        <v>13441</v>
      </c>
      <c r="D711" s="25" t="s">
        <v>13440</v>
      </c>
      <c r="E711" s="97">
        <v>2462.083251953125</v>
      </c>
      <c r="F711" s="27">
        <v>2528.645751953125</v>
      </c>
      <c r="G711" s="27">
        <v>2526.930419921875</v>
      </c>
      <c r="H711" s="27">
        <v>1311.6192626953125</v>
      </c>
      <c r="I711" s="27">
        <v>1264.3778076171875</v>
      </c>
      <c r="J711" s="27">
        <f t="shared" si="99"/>
        <v>2293.4873308108922</v>
      </c>
      <c r="K711" s="28">
        <v>0.94554716348648071</v>
      </c>
      <c r="L711" s="28">
        <v>1.0027307271957397</v>
      </c>
      <c r="M711" s="27">
        <v>2725.57958984375</v>
      </c>
      <c r="N711" s="27">
        <v>1563.3873870425673</v>
      </c>
      <c r="O711" s="66">
        <f t="shared" si="100"/>
        <v>2105.299389155176</v>
      </c>
      <c r="P711" s="66">
        <f t="shared" si="101"/>
        <v>2118.3907666042428</v>
      </c>
      <c r="Q711" s="66">
        <f t="shared" si="102"/>
        <v>2609.3603695636316</v>
      </c>
      <c r="R711" s="66">
        <f t="shared" si="103"/>
        <v>2177.5612575847358</v>
      </c>
      <c r="S711" s="67">
        <f>E711/INDEX('CCG overall weighted population'!$F$4:$F$195,MATCH(A711,'CCG overall weighted population'!$A$4:$A$195,0))*INDEX('CCG overall weighted population'!$T$4:$T$195,MATCH(A711,'CCG overall weighted population'!$A$4:$A$195,0))</f>
        <v>69.793781898929396</v>
      </c>
      <c r="T711" s="66">
        <f t="shared" si="104"/>
        <v>2733.0549384374308</v>
      </c>
      <c r="U711" s="66">
        <f t="shared" si="105"/>
        <v>2802.8487203363602</v>
      </c>
      <c r="V711" s="81">
        <f t="shared" si="106"/>
        <v>2232.1442832156131</v>
      </c>
      <c r="W711" s="110">
        <f t="shared" si="107"/>
        <v>0.90660796357917406</v>
      </c>
    </row>
    <row r="712" spans="1:23" x14ac:dyDescent="0.2">
      <c r="A712" s="31" t="s">
        <v>31</v>
      </c>
      <c r="B712" s="25" t="s">
        <v>315</v>
      </c>
      <c r="C712" s="53" t="s">
        <v>13439</v>
      </c>
      <c r="D712" s="25" t="s">
        <v>13438</v>
      </c>
      <c r="E712" s="97">
        <v>772.9166259765625</v>
      </c>
      <c r="F712" s="27">
        <v>718.87872314453125</v>
      </c>
      <c r="G712" s="27">
        <v>870.2806396484375</v>
      </c>
      <c r="H712" s="27">
        <v>444.36282348632813</v>
      </c>
      <c r="I712" s="27">
        <v>471.80349731445313</v>
      </c>
      <c r="J712" s="27">
        <f t="shared" si="99"/>
        <v>677.15839671580216</v>
      </c>
      <c r="K712" s="28">
        <v>0.94554716348648071</v>
      </c>
      <c r="L712" s="28">
        <v>1.0027307271957397</v>
      </c>
      <c r="M712" s="27">
        <v>823.41082763671875</v>
      </c>
      <c r="N712" s="27">
        <v>455.856895966548</v>
      </c>
      <c r="O712" s="66">
        <f t="shared" si="100"/>
        <v>621.05140408550892</v>
      </c>
      <c r="P712" s="66">
        <f t="shared" si="101"/>
        <v>624.9132863375238</v>
      </c>
      <c r="Q712" s="66">
        <f t="shared" si="102"/>
        <v>786.65543446970173</v>
      </c>
      <c r="R712" s="66">
        <f t="shared" si="103"/>
        <v>644.40606605246728</v>
      </c>
      <c r="S712" s="67">
        <f>E712/INDEX('CCG overall weighted population'!$F$4:$F$195,MATCH(A712,'CCG overall weighted population'!$A$4:$A$195,0))*INDEX('CCG overall weighted population'!$T$4:$T$195,MATCH(A712,'CCG overall weighted population'!$A$4:$A$195,0))</f>
        <v>21.910215414800131</v>
      </c>
      <c r="T712" s="66">
        <f t="shared" si="104"/>
        <v>808.79340365247992</v>
      </c>
      <c r="U712" s="66">
        <f t="shared" si="105"/>
        <v>830.7036190672801</v>
      </c>
      <c r="V712" s="81">
        <f t="shared" si="106"/>
        <v>661.55919186570554</v>
      </c>
      <c r="W712" s="110">
        <f t="shared" si="107"/>
        <v>0.85592568413163661</v>
      </c>
    </row>
    <row r="713" spans="1:23" x14ac:dyDescent="0.2">
      <c r="A713" s="31" t="s">
        <v>31</v>
      </c>
      <c r="B713" s="25" t="s">
        <v>315</v>
      </c>
      <c r="C713" s="53" t="s">
        <v>13437</v>
      </c>
      <c r="D713" s="25" t="s">
        <v>13436</v>
      </c>
      <c r="E713" s="97">
        <v>4929.9169921875</v>
      </c>
      <c r="F713" s="27">
        <v>6290.2890625</v>
      </c>
      <c r="G713" s="27">
        <v>6604.25830078125</v>
      </c>
      <c r="H713" s="27">
        <v>5875.90234375</v>
      </c>
      <c r="I713" s="27">
        <v>4352.5537109375</v>
      </c>
      <c r="J713" s="27">
        <f t="shared" si="99"/>
        <v>6167.6010181176071</v>
      </c>
      <c r="K713" s="28">
        <v>0.94554716348648071</v>
      </c>
      <c r="L713" s="28">
        <v>1.0027307271957397</v>
      </c>
      <c r="M713" s="27">
        <v>6165.11376953125</v>
      </c>
      <c r="N713" s="27">
        <v>6758.6497209121208</v>
      </c>
      <c r="O713" s="66">
        <f t="shared" si="100"/>
        <v>5903.7216404755491</v>
      </c>
      <c r="P713" s="66">
        <f t="shared" si="101"/>
        <v>5940.4327366492407</v>
      </c>
      <c r="Q713" s="66">
        <f t="shared" si="102"/>
        <v>6224.4673646693373</v>
      </c>
      <c r="R713" s="66">
        <f t="shared" si="103"/>
        <v>5974.6639157163509</v>
      </c>
      <c r="S713" s="67">
        <f>E713/INDEX('CCG overall weighted population'!$F$4:$F$195,MATCH(A713,'CCG overall weighted population'!$A$4:$A$195,0))*INDEX('CCG overall weighted population'!$T$4:$T$195,MATCH(A713,'CCG overall weighted population'!$A$4:$A$195,0))</f>
        <v>139.75057547692995</v>
      </c>
      <c r="T713" s="66">
        <f t="shared" si="104"/>
        <v>7498.7946554780556</v>
      </c>
      <c r="U713" s="66">
        <f t="shared" si="105"/>
        <v>7638.5452309549855</v>
      </c>
      <c r="V713" s="81">
        <f t="shared" si="106"/>
        <v>6083.216316902719</v>
      </c>
      <c r="W713" s="110">
        <f t="shared" si="107"/>
        <v>1.2339388931989863</v>
      </c>
    </row>
    <row r="714" spans="1:23" x14ac:dyDescent="0.2">
      <c r="A714" s="31" t="s">
        <v>31</v>
      </c>
      <c r="B714" s="25" t="s">
        <v>315</v>
      </c>
      <c r="C714" s="53" t="s">
        <v>13435</v>
      </c>
      <c r="D714" s="25" t="s">
        <v>13434</v>
      </c>
      <c r="E714" s="97">
        <v>3194</v>
      </c>
      <c r="F714" s="27">
        <v>3749.0498046875</v>
      </c>
      <c r="G714" s="27">
        <v>3551.009765625</v>
      </c>
      <c r="H714" s="27">
        <v>2165.98583984375</v>
      </c>
      <c r="I714" s="27">
        <v>2004.46142578125</v>
      </c>
      <c r="J714" s="27">
        <f t="shared" si="99"/>
        <v>3426.4361599168483</v>
      </c>
      <c r="K714" s="28">
        <v>0.94554716348648071</v>
      </c>
      <c r="L714" s="28">
        <v>1.0027307271957397</v>
      </c>
      <c r="M714" s="27">
        <v>3425.24169921875</v>
      </c>
      <c r="N714" s="27">
        <v>1981.2800552742453</v>
      </c>
      <c r="O714" s="66">
        <f t="shared" si="100"/>
        <v>3111.6846880835246</v>
      </c>
      <c r="P714" s="66">
        <f t="shared" si="101"/>
        <v>3131.0340684918524</v>
      </c>
      <c r="Q714" s="66">
        <f t="shared" si="102"/>
        <v>3280.8455348242996</v>
      </c>
      <c r="R714" s="66">
        <f t="shared" si="103"/>
        <v>3149.0889907598844</v>
      </c>
      <c r="S714" s="67">
        <f>E714/INDEX('CCG overall weighted population'!$F$4:$F$195,MATCH(A714,'CCG overall weighted population'!$A$4:$A$195,0))*INDEX('CCG overall weighted population'!$T$4:$T$195,MATCH(A714,'CCG overall weighted population'!$A$4:$A$195,0))</f>
        <v>90.541755323806015</v>
      </c>
      <c r="T714" s="66">
        <f t="shared" si="104"/>
        <v>3952.4184166104155</v>
      </c>
      <c r="U714" s="66">
        <f t="shared" si="105"/>
        <v>4042.9601719342218</v>
      </c>
      <c r="V714" s="81">
        <f t="shared" si="106"/>
        <v>3219.7493819674964</v>
      </c>
      <c r="W714" s="110">
        <f t="shared" si="107"/>
        <v>1.0080617977355968</v>
      </c>
    </row>
    <row r="715" spans="1:23" x14ac:dyDescent="0.2">
      <c r="A715" s="31" t="s">
        <v>31</v>
      </c>
      <c r="B715" s="25" t="s">
        <v>315</v>
      </c>
      <c r="C715" s="53" t="s">
        <v>13433</v>
      </c>
      <c r="D715" s="25" t="s">
        <v>13432</v>
      </c>
      <c r="E715" s="97">
        <v>3532.166748046875</v>
      </c>
      <c r="F715" s="27">
        <v>4363.73974609375</v>
      </c>
      <c r="G715" s="27">
        <v>5787.71142578125</v>
      </c>
      <c r="H715" s="27">
        <v>4119.8232421875</v>
      </c>
      <c r="I715" s="27">
        <v>2963.71875</v>
      </c>
      <c r="J715" s="27">
        <f t="shared" si="99"/>
        <v>4360.1932461138522</v>
      </c>
      <c r="K715" s="28">
        <v>0.94554716348648071</v>
      </c>
      <c r="L715" s="28">
        <v>1.0027307271957397</v>
      </c>
      <c r="M715" s="27">
        <v>4535.3505859375</v>
      </c>
      <c r="N715" s="27">
        <v>2572.799625138407</v>
      </c>
      <c r="O715" s="66">
        <f t="shared" si="100"/>
        <v>3964.5585043157648</v>
      </c>
      <c r="P715" s="66">
        <f t="shared" si="101"/>
        <v>3989.2113076492292</v>
      </c>
      <c r="Q715" s="66">
        <f t="shared" si="102"/>
        <v>4339.095489857591</v>
      </c>
      <c r="R715" s="66">
        <f t="shared" si="103"/>
        <v>4031.3785186594178</v>
      </c>
      <c r="S715" s="67">
        <f>E715/INDEX('CCG overall weighted population'!$F$4:$F$195,MATCH(A715,'CCG overall weighted population'!$A$4:$A$195,0))*INDEX('CCG overall weighted population'!$T$4:$T$195,MATCH(A715,'CCG overall weighted population'!$A$4:$A$195,0))</f>
        <v>100.12792030824787</v>
      </c>
      <c r="T715" s="66">
        <f t="shared" si="104"/>
        <v>5059.7791133340597</v>
      </c>
      <c r="U715" s="66">
        <f t="shared" si="105"/>
        <v>5159.9070336423074</v>
      </c>
      <c r="V715" s="81">
        <f t="shared" si="106"/>
        <v>4109.2681540395488</v>
      </c>
      <c r="W715" s="110">
        <f t="shared" si="107"/>
        <v>1.1633845305609607</v>
      </c>
    </row>
    <row r="716" spans="1:23" x14ac:dyDescent="0.2">
      <c r="A716" s="31" t="s">
        <v>31</v>
      </c>
      <c r="B716" s="25" t="s">
        <v>315</v>
      </c>
      <c r="C716" s="53" t="s">
        <v>13431</v>
      </c>
      <c r="D716" s="25" t="s">
        <v>13430</v>
      </c>
      <c r="E716" s="97">
        <v>7612.75</v>
      </c>
      <c r="F716" s="27">
        <v>9173.51171875</v>
      </c>
      <c r="G716" s="27">
        <v>9657.56640625</v>
      </c>
      <c r="H716" s="27">
        <v>9178.1357421875</v>
      </c>
      <c r="I716" s="27">
        <v>6426.45458984375</v>
      </c>
      <c r="J716" s="27">
        <f t="shared" si="99"/>
        <v>9090.8068221510694</v>
      </c>
      <c r="K716" s="28">
        <v>0.94554716348648071</v>
      </c>
      <c r="L716" s="28">
        <v>1.0027307271957397</v>
      </c>
      <c r="M716" s="27">
        <v>8927.3388671875</v>
      </c>
      <c r="N716" s="27">
        <v>9269.890112111385</v>
      </c>
      <c r="O716" s="66">
        <f t="shared" si="100"/>
        <v>8636.2387622900915</v>
      </c>
      <c r="P716" s="66">
        <f t="shared" si="101"/>
        <v>8689.9414622290169</v>
      </c>
      <c r="Q716" s="66">
        <f t="shared" si="102"/>
        <v>8961.5939916798889</v>
      </c>
      <c r="R716" s="66">
        <f t="shared" si="103"/>
        <v>8722.6803801718252</v>
      </c>
      <c r="S716" s="67">
        <f>E716/INDEX('CCG overall weighted population'!$F$4:$F$195,MATCH(A716,'CCG overall weighted population'!$A$4:$A$195,0))*INDEX('CCG overall weighted population'!$T$4:$T$195,MATCH(A716,'CCG overall weighted population'!$A$4:$A$195,0))</f>
        <v>215.80205004424053</v>
      </c>
      <c r="T716" s="66">
        <f t="shared" si="104"/>
        <v>10947.827348784571</v>
      </c>
      <c r="U716" s="66">
        <f t="shared" si="105"/>
        <v>11163.629398828811</v>
      </c>
      <c r="V716" s="81">
        <f t="shared" si="106"/>
        <v>8890.5374598822636</v>
      </c>
      <c r="W716" s="110">
        <f t="shared" si="107"/>
        <v>1.167848341254115</v>
      </c>
    </row>
    <row r="717" spans="1:23" x14ac:dyDescent="0.2">
      <c r="A717" s="31" t="s">
        <v>32</v>
      </c>
      <c r="B717" s="25" t="s">
        <v>295</v>
      </c>
      <c r="C717" s="53" t="s">
        <v>13429</v>
      </c>
      <c r="D717" s="25" t="s">
        <v>13428</v>
      </c>
      <c r="E717" s="97">
        <v>12109.416015625</v>
      </c>
      <c r="F717" s="27">
        <v>16003.7177734375</v>
      </c>
      <c r="G717" s="27">
        <v>14952.4091796875</v>
      </c>
      <c r="H717" s="27">
        <v>16208.4296875</v>
      </c>
      <c r="I717" s="27">
        <v>12332.900390625</v>
      </c>
      <c r="J717" s="27">
        <f t="shared" si="99"/>
        <v>15814.036449330162</v>
      </c>
      <c r="K717" s="28">
        <v>0.95673292875289917</v>
      </c>
      <c r="L717" s="28">
        <v>0.99866002798080444</v>
      </c>
      <c r="M717" s="27">
        <v>16735.3671875</v>
      </c>
      <c r="N717" s="27">
        <v>26405.194446299723</v>
      </c>
      <c r="O717" s="66">
        <f t="shared" si="100"/>
        <v>16121.469065708421</v>
      </c>
      <c r="P717" s="66">
        <f t="shared" si="101"/>
        <v>16221.717152826013</v>
      </c>
      <c r="Q717" s="66">
        <f t="shared" si="102"/>
        <v>17702.349913379974</v>
      </c>
      <c r="R717" s="66">
        <f t="shared" si="103"/>
        <v>16400.159498086698</v>
      </c>
      <c r="S717" s="67">
        <f>E717/INDEX('CCG overall weighted population'!$F$4:$F$195,MATCH(A717,'CCG overall weighted population'!$A$4:$A$195,0))*INDEX('CCG overall weighted population'!$T$4:$T$195,MATCH(A717,'CCG overall weighted population'!$A$4:$A$195,0))</f>
        <v>0</v>
      </c>
      <c r="T717" s="66">
        <f t="shared" si="104"/>
        <v>20583.823647341502</v>
      </c>
      <c r="U717" s="66">
        <f t="shared" si="105"/>
        <v>20583.823647341502</v>
      </c>
      <c r="V717" s="81">
        <f t="shared" si="106"/>
        <v>16392.630807280191</v>
      </c>
      <c r="W717" s="110">
        <f t="shared" si="107"/>
        <v>1.3537094428111547</v>
      </c>
    </row>
    <row r="718" spans="1:23" x14ac:dyDescent="0.2">
      <c r="A718" s="31" t="s">
        <v>32</v>
      </c>
      <c r="B718" s="25" t="s">
        <v>295</v>
      </c>
      <c r="C718" s="53" t="s">
        <v>13427</v>
      </c>
      <c r="D718" s="25" t="s">
        <v>13426</v>
      </c>
      <c r="E718" s="97">
        <v>5217.58349609375</v>
      </c>
      <c r="F718" s="27">
        <v>6551.48291015625</v>
      </c>
      <c r="G718" s="27">
        <v>5841.02685546875</v>
      </c>
      <c r="H718" s="27">
        <v>5118.29052734375</v>
      </c>
      <c r="I718" s="27">
        <v>4580.52880859375</v>
      </c>
      <c r="J718" s="27">
        <f t="shared" si="99"/>
        <v>6209.0320963425811</v>
      </c>
      <c r="K718" s="28">
        <v>0.95673292875289917</v>
      </c>
      <c r="L718" s="28">
        <v>0.99866002798080444</v>
      </c>
      <c r="M718" s="27">
        <v>6126.10791015625</v>
      </c>
      <c r="N718" s="27">
        <v>5239.2395770930061</v>
      </c>
      <c r="O718" s="66">
        <f t="shared" si="100"/>
        <v>5839.7665951799418</v>
      </c>
      <c r="P718" s="66">
        <f t="shared" si="101"/>
        <v>5876.0799998699185</v>
      </c>
      <c r="Q718" s="66">
        <f t="shared" si="102"/>
        <v>6037.4210768499252</v>
      </c>
      <c r="R718" s="66">
        <f t="shared" si="103"/>
        <v>5895.52444344175</v>
      </c>
      <c r="S718" s="67">
        <f>E718/INDEX('CCG overall weighted population'!$F$4:$F$195,MATCH(A718,'CCG overall weighted population'!$A$4:$A$195,0))*INDEX('CCG overall weighted population'!$T$4:$T$195,MATCH(A718,'CCG overall weighted population'!$A$4:$A$195,0))</f>
        <v>0</v>
      </c>
      <c r="T718" s="66">
        <f t="shared" si="104"/>
        <v>7399.4667836342423</v>
      </c>
      <c r="U718" s="66">
        <f t="shared" si="105"/>
        <v>7399.4667836342423</v>
      </c>
      <c r="V718" s="81">
        <f t="shared" si="106"/>
        <v>5892.8180319167859</v>
      </c>
      <c r="W718" s="110">
        <f t="shared" si="107"/>
        <v>1.1294151854644134</v>
      </c>
    </row>
    <row r="719" spans="1:23" x14ac:dyDescent="0.2">
      <c r="A719" s="31" t="s">
        <v>32</v>
      </c>
      <c r="B719" s="25" t="s">
        <v>295</v>
      </c>
      <c r="C719" s="53" t="s">
        <v>13425</v>
      </c>
      <c r="D719" s="25" t="s">
        <v>13424</v>
      </c>
      <c r="E719" s="97">
        <v>9997.5830078125</v>
      </c>
      <c r="F719" s="27">
        <v>14009.4169921875</v>
      </c>
      <c r="G719" s="27">
        <v>13563.326171875</v>
      </c>
      <c r="H719" s="27">
        <v>13185.208984375</v>
      </c>
      <c r="I719" s="27">
        <v>10009.4404296875</v>
      </c>
      <c r="J719" s="27">
        <f t="shared" si="99"/>
        <v>13690.65124866398</v>
      </c>
      <c r="K719" s="28">
        <v>0.95673292875289917</v>
      </c>
      <c r="L719" s="28">
        <v>0.99866002798080444</v>
      </c>
      <c r="M719" s="27">
        <v>12920.662109375</v>
      </c>
      <c r="N719" s="27">
        <v>15890.067685979258</v>
      </c>
      <c r="O719" s="66">
        <f t="shared" si="100"/>
        <v>13290.888963166208</v>
      </c>
      <c r="P719" s="66">
        <f t="shared" si="101"/>
        <v>13373.535661752991</v>
      </c>
      <c r="Q719" s="66">
        <f t="shared" si="102"/>
        <v>13217.602667035428</v>
      </c>
      <c r="R719" s="66">
        <f t="shared" si="103"/>
        <v>13354.74298741657</v>
      </c>
      <c r="S719" s="67">
        <f>E719/INDEX('CCG overall weighted population'!$F$4:$F$195,MATCH(A719,'CCG overall weighted population'!$A$4:$A$195,0))*INDEX('CCG overall weighted population'!$T$4:$T$195,MATCH(A719,'CCG overall weighted population'!$A$4:$A$195,0))</f>
        <v>0</v>
      </c>
      <c r="T719" s="66">
        <f t="shared" si="104"/>
        <v>16761.524455943443</v>
      </c>
      <c r="U719" s="66">
        <f t="shared" si="105"/>
        <v>16761.524455943443</v>
      </c>
      <c r="V719" s="81">
        <f t="shared" si="106"/>
        <v>13348.612331750426</v>
      </c>
      <c r="W719" s="110">
        <f t="shared" si="107"/>
        <v>1.3351839460917005</v>
      </c>
    </row>
    <row r="720" spans="1:23" x14ac:dyDescent="0.2">
      <c r="A720" s="31" t="s">
        <v>32</v>
      </c>
      <c r="B720" s="25" t="s">
        <v>295</v>
      </c>
      <c r="C720" s="53" t="s">
        <v>13423</v>
      </c>
      <c r="D720" s="25" t="s">
        <v>13422</v>
      </c>
      <c r="E720" s="97">
        <v>4150.4169921875</v>
      </c>
      <c r="F720" s="27">
        <v>5443.57275390625</v>
      </c>
      <c r="G720" s="27">
        <v>5142.4931640625</v>
      </c>
      <c r="H720" s="27">
        <v>6001.8603515625</v>
      </c>
      <c r="I720" s="27">
        <v>4620.771484375</v>
      </c>
      <c r="J720" s="27">
        <f t="shared" si="99"/>
        <v>5473.6458369195325</v>
      </c>
      <c r="K720" s="28">
        <v>0.95673292875289917</v>
      </c>
      <c r="L720" s="28">
        <v>0.99866002798080444</v>
      </c>
      <c r="M720" s="27">
        <v>5332.708984375</v>
      </c>
      <c r="N720" s="27">
        <v>6549.6017425612745</v>
      </c>
      <c r="O720" s="66">
        <f t="shared" si="100"/>
        <v>5332.6023314118365</v>
      </c>
      <c r="P720" s="66">
        <f t="shared" si="101"/>
        <v>5365.7620379437894</v>
      </c>
      <c r="Q720" s="66">
        <f t="shared" si="102"/>
        <v>5454.3982601936277</v>
      </c>
      <c r="R720" s="66">
        <f t="shared" si="103"/>
        <v>5376.4442650258043</v>
      </c>
      <c r="S720" s="67">
        <f>E720/INDEX('CCG overall weighted population'!$F$4:$F$195,MATCH(A720,'CCG overall weighted population'!$A$4:$A$195,0))*INDEX('CCG overall weighted population'!$T$4:$T$195,MATCH(A720,'CCG overall weighted population'!$A$4:$A$195,0))</f>
        <v>0</v>
      </c>
      <c r="T720" s="66">
        <f t="shared" si="104"/>
        <v>6747.9697751697277</v>
      </c>
      <c r="U720" s="66">
        <f t="shared" si="105"/>
        <v>6747.9697751697277</v>
      </c>
      <c r="V720" s="81">
        <f t="shared" si="106"/>
        <v>5373.9761435106138</v>
      </c>
      <c r="W720" s="110">
        <f t="shared" si="107"/>
        <v>1.294803908529256</v>
      </c>
    </row>
    <row r="721" spans="1:23" x14ac:dyDescent="0.2">
      <c r="A721" s="31" t="s">
        <v>32</v>
      </c>
      <c r="B721" s="25" t="s">
        <v>295</v>
      </c>
      <c r="C721" s="53" t="s">
        <v>13421</v>
      </c>
      <c r="D721" s="25" t="s">
        <v>13420</v>
      </c>
      <c r="E721" s="97">
        <v>8675.4169921875</v>
      </c>
      <c r="F721" s="27">
        <v>12100.810546875</v>
      </c>
      <c r="G721" s="27">
        <v>11893.7109375</v>
      </c>
      <c r="H721" s="27">
        <v>12775.5849609375</v>
      </c>
      <c r="I721" s="27">
        <v>8736.8681640625</v>
      </c>
      <c r="J721" s="27">
        <f t="shared" si="99"/>
        <v>12048.501727911183</v>
      </c>
      <c r="K721" s="28">
        <v>0.95673292875289917</v>
      </c>
      <c r="L721" s="28">
        <v>0.99866002798080444</v>
      </c>
      <c r="M721" s="27">
        <v>12601.7451171875</v>
      </c>
      <c r="N721" s="27">
        <v>19460.457481100177</v>
      </c>
      <c r="O721" s="66">
        <f t="shared" si="100"/>
        <v>12219.92822625581</v>
      </c>
      <c r="P721" s="66">
        <f t="shared" si="101"/>
        <v>12295.915372613466</v>
      </c>
      <c r="Q721" s="66">
        <f t="shared" si="102"/>
        <v>13287.616353578769</v>
      </c>
      <c r="R721" s="66">
        <f t="shared" si="103"/>
        <v>12415.43282052848</v>
      </c>
      <c r="S721" s="67">
        <f>E721/INDEX('CCG overall weighted population'!$F$4:$F$195,MATCH(A721,'CCG overall weighted population'!$A$4:$A$195,0))*INDEX('CCG overall weighted population'!$T$4:$T$195,MATCH(A721,'CCG overall weighted population'!$A$4:$A$195,0))</f>
        <v>0</v>
      </c>
      <c r="T721" s="66">
        <f t="shared" si="104"/>
        <v>15582.597212727605</v>
      </c>
      <c r="U721" s="66">
        <f t="shared" si="105"/>
        <v>15582.597212727605</v>
      </c>
      <c r="V721" s="81">
        <f t="shared" si="106"/>
        <v>12409.733366511242</v>
      </c>
      <c r="W721" s="110">
        <f t="shared" si="107"/>
        <v>1.430448055429107</v>
      </c>
    </row>
    <row r="722" spans="1:23" x14ac:dyDescent="0.2">
      <c r="A722" s="31" t="s">
        <v>32</v>
      </c>
      <c r="B722" s="25" t="s">
        <v>295</v>
      </c>
      <c r="C722" s="53" t="s">
        <v>13419</v>
      </c>
      <c r="D722" s="25" t="s">
        <v>7714</v>
      </c>
      <c r="E722" s="97">
        <v>7572.6669921875</v>
      </c>
      <c r="F722" s="27">
        <v>11064.3349609375</v>
      </c>
      <c r="G722" s="27">
        <v>10520.9736328125</v>
      </c>
      <c r="H722" s="27">
        <v>8835.7763671875</v>
      </c>
      <c r="I722" s="27">
        <v>7390.3662109375</v>
      </c>
      <c r="J722" s="27">
        <f t="shared" si="99"/>
        <v>10542.462553688079</v>
      </c>
      <c r="K722" s="28">
        <v>0.95673292875289917</v>
      </c>
      <c r="L722" s="28">
        <v>0.99866002798080444</v>
      </c>
      <c r="M722" s="27">
        <v>9797.1591796875</v>
      </c>
      <c r="N722" s="27">
        <v>10851.076157142264</v>
      </c>
      <c r="O722" s="66">
        <f t="shared" si="100"/>
        <v>10102.292202788276</v>
      </c>
      <c r="P722" s="66">
        <f t="shared" si="101"/>
        <v>10165.111258837373</v>
      </c>
      <c r="Q722" s="66">
        <f t="shared" si="102"/>
        <v>9902.5508774329774</v>
      </c>
      <c r="R722" s="66">
        <f t="shared" si="103"/>
        <v>10133.468104992247</v>
      </c>
      <c r="S722" s="67">
        <f>E722/INDEX('CCG overall weighted population'!$F$4:$F$195,MATCH(A722,'CCG overall weighted population'!$A$4:$A$195,0))*INDEX('CCG overall weighted population'!$T$4:$T$195,MATCH(A722,'CCG overall weighted population'!$A$4:$A$195,0))</f>
        <v>0</v>
      </c>
      <c r="T722" s="66">
        <f t="shared" si="104"/>
        <v>12718.505599500704</v>
      </c>
      <c r="U722" s="66">
        <f t="shared" si="105"/>
        <v>12718.505599500704</v>
      </c>
      <c r="V722" s="81">
        <f t="shared" si="106"/>
        <v>10128.816214370758</v>
      </c>
      <c r="W722" s="110">
        <f t="shared" si="107"/>
        <v>1.3375494029805302</v>
      </c>
    </row>
    <row r="723" spans="1:23" x14ac:dyDescent="0.2">
      <c r="A723" s="31" t="s">
        <v>32</v>
      </c>
      <c r="B723" s="25" t="s">
        <v>295</v>
      </c>
      <c r="C723" s="53" t="s">
        <v>13418</v>
      </c>
      <c r="D723" s="25" t="s">
        <v>4074</v>
      </c>
      <c r="E723" s="97">
        <v>9275.916015625</v>
      </c>
      <c r="F723" s="27">
        <v>11917.4443359375</v>
      </c>
      <c r="G723" s="27">
        <v>10542.791015625</v>
      </c>
      <c r="H723" s="27">
        <v>13304.9609375</v>
      </c>
      <c r="I723" s="27">
        <v>8992.3837890625</v>
      </c>
      <c r="J723" s="27">
        <f t="shared" si="99"/>
        <v>11915.342632060658</v>
      </c>
      <c r="K723" s="28">
        <v>0.95673292875289917</v>
      </c>
      <c r="L723" s="28">
        <v>0.99866002798080444</v>
      </c>
      <c r="M723" s="27">
        <v>12657.34765625</v>
      </c>
      <c r="N723" s="27">
        <v>18743.700582455291</v>
      </c>
      <c r="O723" s="66">
        <f t="shared" si="100"/>
        <v>12036.941337294002</v>
      </c>
      <c r="P723" s="66">
        <f t="shared" si="101"/>
        <v>12111.790616779152</v>
      </c>
      <c r="Q723" s="66">
        <f t="shared" si="102"/>
        <v>13265.982948870529</v>
      </c>
      <c r="R723" s="66">
        <f t="shared" si="103"/>
        <v>12250.891136575316</v>
      </c>
      <c r="S723" s="67">
        <f>E723/INDEX('CCG overall weighted population'!$F$4:$F$195,MATCH(A723,'CCG overall weighted population'!$A$4:$A$195,0))*INDEX('CCG overall weighted population'!$T$4:$T$195,MATCH(A723,'CCG overall weighted population'!$A$4:$A$195,0))</f>
        <v>0</v>
      </c>
      <c r="T723" s="66">
        <f t="shared" si="104"/>
        <v>15376.081111129713</v>
      </c>
      <c r="U723" s="66">
        <f t="shared" si="105"/>
        <v>15376.081111129713</v>
      </c>
      <c r="V723" s="81">
        <f t="shared" si="106"/>
        <v>12245.267217400495</v>
      </c>
      <c r="W723" s="110">
        <f t="shared" si="107"/>
        <v>1.3201140670930733</v>
      </c>
    </row>
    <row r="724" spans="1:23" x14ac:dyDescent="0.2">
      <c r="A724" s="31" t="s">
        <v>32</v>
      </c>
      <c r="B724" s="25" t="s">
        <v>295</v>
      </c>
      <c r="C724" s="53" t="s">
        <v>13417</v>
      </c>
      <c r="D724" s="25" t="s">
        <v>13416</v>
      </c>
      <c r="E724" s="97">
        <v>27329.41796875</v>
      </c>
      <c r="F724" s="27">
        <v>36762.15234375</v>
      </c>
      <c r="G724" s="27">
        <v>34977.59375</v>
      </c>
      <c r="H724" s="27">
        <v>32370.705078125</v>
      </c>
      <c r="I724" s="27">
        <v>23876.634765625</v>
      </c>
      <c r="J724" s="27">
        <f t="shared" si="99"/>
        <v>35452.79053958779</v>
      </c>
      <c r="K724" s="28">
        <v>0.95673292875289917</v>
      </c>
      <c r="L724" s="28">
        <v>0.99866002798080444</v>
      </c>
      <c r="M724" s="27">
        <v>34102.30859375</v>
      </c>
      <c r="N724" s="27">
        <v>34742.074770746302</v>
      </c>
      <c r="O724" s="66">
        <f t="shared" si="100"/>
        <v>33805.496408159568</v>
      </c>
      <c r="P724" s="66">
        <f t="shared" si="101"/>
        <v>34015.709034264917</v>
      </c>
      <c r="Q724" s="66">
        <f t="shared" si="102"/>
        <v>34166.285211449635</v>
      </c>
      <c r="R724" s="66">
        <f t="shared" si="103"/>
        <v>34033.856117669435</v>
      </c>
      <c r="S724" s="67">
        <f>E724/INDEX('CCG overall weighted population'!$F$4:$F$195,MATCH(A724,'CCG overall weighted population'!$A$4:$A$195,0))*INDEX('CCG overall weighted population'!$T$4:$T$195,MATCH(A724,'CCG overall weighted population'!$A$4:$A$195,0))</f>
        <v>0</v>
      </c>
      <c r="T724" s="66">
        <f t="shared" si="104"/>
        <v>42715.858491914718</v>
      </c>
      <c r="U724" s="66">
        <f t="shared" si="105"/>
        <v>42715.858491914718</v>
      </c>
      <c r="V724" s="81">
        <f t="shared" si="106"/>
        <v>34018.232465979163</v>
      </c>
      <c r="W724" s="110">
        <f t="shared" si="107"/>
        <v>1.2447477844159553</v>
      </c>
    </row>
    <row r="725" spans="1:23" x14ac:dyDescent="0.2">
      <c r="A725" s="31" t="s">
        <v>32</v>
      </c>
      <c r="B725" s="25" t="s">
        <v>295</v>
      </c>
      <c r="C725" s="53" t="s">
        <v>13415</v>
      </c>
      <c r="D725" s="25" t="s">
        <v>13414</v>
      </c>
      <c r="E725" s="97">
        <v>5063.75</v>
      </c>
      <c r="F725" s="27">
        <v>6609.28076171875</v>
      </c>
      <c r="G725" s="27">
        <v>7498.1943359375</v>
      </c>
      <c r="H725" s="27">
        <v>5512.78369140625</v>
      </c>
      <c r="I725" s="27">
        <v>4579.62939453125</v>
      </c>
      <c r="J725" s="27">
        <f t="shared" si="99"/>
        <v>6417.4216326269589</v>
      </c>
      <c r="K725" s="28">
        <v>0.95673292875289917</v>
      </c>
      <c r="L725" s="28">
        <v>0.99866002798080444</v>
      </c>
      <c r="M725" s="27">
        <v>6644.14990234375</v>
      </c>
      <c r="N725" s="27">
        <v>7696.6656438774717</v>
      </c>
      <c r="O725" s="66">
        <f t="shared" si="100"/>
        <v>6253.7569773647065</v>
      </c>
      <c r="P725" s="66">
        <f t="shared" si="101"/>
        <v>6292.6446973190023</v>
      </c>
      <c r="Q725" s="66">
        <f t="shared" si="102"/>
        <v>6749.4014764971216</v>
      </c>
      <c r="R725" s="66">
        <f t="shared" si="103"/>
        <v>6347.6919399990611</v>
      </c>
      <c r="S725" s="67">
        <f>E725/INDEX('CCG overall weighted population'!$F$4:$F$195,MATCH(A725,'CCG overall weighted population'!$A$4:$A$195,0))*INDEX('CCG overall weighted population'!$T$4:$T$195,MATCH(A725,'CCG overall weighted population'!$A$4:$A$195,0))</f>
        <v>0</v>
      </c>
      <c r="T725" s="66">
        <f t="shared" si="104"/>
        <v>7966.9817525759418</v>
      </c>
      <c r="U725" s="66">
        <f t="shared" si="105"/>
        <v>7966.9817525759418</v>
      </c>
      <c r="V725" s="81">
        <f t="shared" si="106"/>
        <v>6344.7779555370935</v>
      </c>
      <c r="W725" s="110">
        <f t="shared" si="107"/>
        <v>1.2529800948974759</v>
      </c>
    </row>
    <row r="726" spans="1:23" x14ac:dyDescent="0.2">
      <c r="A726" s="31" t="s">
        <v>32</v>
      </c>
      <c r="B726" s="25" t="s">
        <v>295</v>
      </c>
      <c r="C726" s="53" t="s">
        <v>13413</v>
      </c>
      <c r="D726" s="25" t="s">
        <v>13412</v>
      </c>
      <c r="E726" s="97">
        <v>2426.916748046875</v>
      </c>
      <c r="F726" s="27">
        <v>2573.075439453125</v>
      </c>
      <c r="G726" s="27">
        <v>2098.2919921875</v>
      </c>
      <c r="H726" s="27">
        <v>3034.841796875</v>
      </c>
      <c r="I726" s="27">
        <v>2534.625244140625</v>
      </c>
      <c r="J726" s="27">
        <f t="shared" si="99"/>
        <v>2610.2198069046208</v>
      </c>
      <c r="K726" s="28">
        <v>0.95673292875289917</v>
      </c>
      <c r="L726" s="28">
        <v>0.99866002798080444</v>
      </c>
      <c r="M726" s="27">
        <v>2577.77783203125</v>
      </c>
      <c r="N726" s="27">
        <v>2672.5406461642215</v>
      </c>
      <c r="O726" s="66">
        <f t="shared" si="100"/>
        <v>2499.8914012864202</v>
      </c>
      <c r="P726" s="66">
        <f t="shared" si="101"/>
        <v>2515.4364691682144</v>
      </c>
      <c r="Q726" s="66">
        <f t="shared" si="102"/>
        <v>2587.2541134445473</v>
      </c>
      <c r="R726" s="66">
        <f t="shared" si="103"/>
        <v>2524.0917611603836</v>
      </c>
      <c r="S726" s="67">
        <f>E726/INDEX('CCG overall weighted population'!$F$4:$F$195,MATCH(A726,'CCG overall weighted population'!$A$4:$A$195,0))*INDEX('CCG overall weighted population'!$T$4:$T$195,MATCH(A726,'CCG overall weighted population'!$A$4:$A$195,0))</f>
        <v>0</v>
      </c>
      <c r="T726" s="66">
        <f t="shared" si="104"/>
        <v>3167.9850240172527</v>
      </c>
      <c r="U726" s="66">
        <f t="shared" si="105"/>
        <v>3167.9850240172527</v>
      </c>
      <c r="V726" s="81">
        <f t="shared" si="106"/>
        <v>2522.9330464271975</v>
      </c>
      <c r="W726" s="110">
        <f t="shared" si="107"/>
        <v>1.0395630787325498</v>
      </c>
    </row>
    <row r="727" spans="1:23" x14ac:dyDescent="0.2">
      <c r="A727" s="31" t="s">
        <v>32</v>
      </c>
      <c r="B727" s="25" t="s">
        <v>295</v>
      </c>
      <c r="C727" s="53" t="s">
        <v>13411</v>
      </c>
      <c r="D727" s="25" t="s">
        <v>13410</v>
      </c>
      <c r="E727" s="97">
        <v>11166.5</v>
      </c>
      <c r="F727" s="27">
        <v>13601.1494140625</v>
      </c>
      <c r="G727" s="27">
        <v>11627.978515625</v>
      </c>
      <c r="H727" s="27">
        <v>13522.65234375</v>
      </c>
      <c r="I727" s="27">
        <v>11719.78515625</v>
      </c>
      <c r="J727" s="27">
        <f t="shared" si="99"/>
        <v>13384.45061830679</v>
      </c>
      <c r="K727" s="28">
        <v>0.95673292875289917</v>
      </c>
      <c r="L727" s="28">
        <v>0.99866002798080444</v>
      </c>
      <c r="M727" s="27">
        <v>13987.615234375</v>
      </c>
      <c r="N727" s="27">
        <v>22691.630571924867</v>
      </c>
      <c r="O727" s="66">
        <f t="shared" si="100"/>
        <v>13677.441213686963</v>
      </c>
      <c r="P727" s="66">
        <f t="shared" si="101"/>
        <v>13762.491609078779</v>
      </c>
      <c r="Q727" s="66">
        <f t="shared" si="102"/>
        <v>14858.016768129988</v>
      </c>
      <c r="R727" s="66">
        <f t="shared" si="103"/>
        <v>13894.521700456768</v>
      </c>
      <c r="S727" s="67">
        <f>E727/INDEX('CCG overall weighted population'!$F$4:$F$195,MATCH(A727,'CCG overall weighted population'!$A$4:$A$195,0))*INDEX('CCG overall weighted population'!$T$4:$T$195,MATCH(A727,'CCG overall weighted population'!$A$4:$A$195,0))</f>
        <v>0</v>
      </c>
      <c r="T727" s="66">
        <f t="shared" si="104"/>
        <v>17439.000174341461</v>
      </c>
      <c r="U727" s="66">
        <f t="shared" si="105"/>
        <v>17439.000174341461</v>
      </c>
      <c r="V727" s="81">
        <f t="shared" si="106"/>
        <v>13888.143252869155</v>
      </c>
      <c r="W727" s="110">
        <f t="shared" si="107"/>
        <v>1.2437328843298396</v>
      </c>
    </row>
    <row r="728" spans="1:23" x14ac:dyDescent="0.2">
      <c r="A728" s="31" t="s">
        <v>32</v>
      </c>
      <c r="B728" s="25" t="s">
        <v>295</v>
      </c>
      <c r="C728" s="53" t="s">
        <v>13409</v>
      </c>
      <c r="D728" s="25" t="s">
        <v>13408</v>
      </c>
      <c r="E728" s="97">
        <v>6124</v>
      </c>
      <c r="F728" s="27">
        <v>8083.2451171875</v>
      </c>
      <c r="G728" s="27">
        <v>7803.7138671875</v>
      </c>
      <c r="H728" s="27">
        <v>7975.23681640625</v>
      </c>
      <c r="I728" s="27">
        <v>5692.6484375</v>
      </c>
      <c r="J728" s="27">
        <f t="shared" si="99"/>
        <v>7949.536680782694</v>
      </c>
      <c r="K728" s="28">
        <v>0.95673292875289917</v>
      </c>
      <c r="L728" s="28">
        <v>0.99866002798080444</v>
      </c>
      <c r="M728" s="27">
        <v>9117.6630859375</v>
      </c>
      <c r="N728" s="27">
        <v>11984.30158973035</v>
      </c>
      <c r="O728" s="66">
        <f t="shared" si="100"/>
        <v>7980.8942315694212</v>
      </c>
      <c r="P728" s="66">
        <f t="shared" si="101"/>
        <v>8030.5218044005151</v>
      </c>
      <c r="Q728" s="66">
        <f t="shared" si="102"/>
        <v>9404.3269363167856</v>
      </c>
      <c r="R728" s="66">
        <f t="shared" si="103"/>
        <v>8196.0895374679549</v>
      </c>
      <c r="S728" s="67">
        <f>E728/INDEX('CCG overall weighted population'!$F$4:$F$195,MATCH(A728,'CCG overall weighted population'!$A$4:$A$195,0))*INDEX('CCG overall weighted population'!$T$4:$T$195,MATCH(A728,'CCG overall weighted population'!$A$4:$A$195,0))</f>
        <v>0</v>
      </c>
      <c r="T728" s="66">
        <f t="shared" si="104"/>
        <v>10286.903713146396</v>
      </c>
      <c r="U728" s="66">
        <f t="shared" si="105"/>
        <v>10286.903713146396</v>
      </c>
      <c r="V728" s="81">
        <f t="shared" si="106"/>
        <v>8192.3270238193982</v>
      </c>
      <c r="W728" s="110">
        <f t="shared" si="107"/>
        <v>1.3377411861233504</v>
      </c>
    </row>
    <row r="729" spans="1:23" x14ac:dyDescent="0.2">
      <c r="A729" s="31" t="s">
        <v>32</v>
      </c>
      <c r="B729" s="25" t="s">
        <v>295</v>
      </c>
      <c r="C729" s="53" t="s">
        <v>13407</v>
      </c>
      <c r="D729" s="25" t="s">
        <v>13406</v>
      </c>
      <c r="E729" s="97">
        <v>3996.250244140625</v>
      </c>
      <c r="F729" s="27">
        <v>5363.56298828125</v>
      </c>
      <c r="G729" s="27">
        <v>5151.955078125</v>
      </c>
      <c r="H729" s="27">
        <v>6200.4638671875</v>
      </c>
      <c r="I729" s="27">
        <v>3722.404541015625</v>
      </c>
      <c r="J729" s="27">
        <f t="shared" si="99"/>
        <v>5407.0330131900773</v>
      </c>
      <c r="K729" s="28">
        <v>0.95673292875289917</v>
      </c>
      <c r="L729" s="28">
        <v>0.99866002798080444</v>
      </c>
      <c r="M729" s="27">
        <v>5088.81884765625</v>
      </c>
      <c r="N729" s="27">
        <v>5123.4976472417675</v>
      </c>
      <c r="O729" s="66">
        <f t="shared" si="100"/>
        <v>5139.0643263644306</v>
      </c>
      <c r="P729" s="66">
        <f t="shared" si="101"/>
        <v>5171.0205560475015</v>
      </c>
      <c r="Q729" s="66">
        <f t="shared" si="102"/>
        <v>5092.2867276148017</v>
      </c>
      <c r="R729" s="66">
        <f t="shared" si="103"/>
        <v>5161.5317419599169</v>
      </c>
      <c r="S729" s="67">
        <f>E729/INDEX('CCG overall weighted population'!$F$4:$F$195,MATCH(A729,'CCG overall weighted population'!$A$4:$A$195,0))*INDEX('CCG overall weighted population'!$T$4:$T$195,MATCH(A729,'CCG overall weighted population'!$A$4:$A$195,0))</f>
        <v>0</v>
      </c>
      <c r="T729" s="66">
        <f t="shared" si="104"/>
        <v>6478.2332841978232</v>
      </c>
      <c r="U729" s="66">
        <f t="shared" si="105"/>
        <v>6478.2332841978232</v>
      </c>
      <c r="V729" s="81">
        <f t="shared" si="106"/>
        <v>5159.1622786277021</v>
      </c>
      <c r="W729" s="110">
        <f t="shared" si="107"/>
        <v>1.291000804114347</v>
      </c>
    </row>
    <row r="730" spans="1:23" x14ac:dyDescent="0.2">
      <c r="A730" s="31" t="s">
        <v>32</v>
      </c>
      <c r="B730" s="25" t="s">
        <v>295</v>
      </c>
      <c r="C730" s="53" t="s">
        <v>13405</v>
      </c>
      <c r="D730" s="25" t="s">
        <v>13404</v>
      </c>
      <c r="E730" s="97">
        <v>4032.75</v>
      </c>
      <c r="F730" s="27">
        <v>5579.669921875</v>
      </c>
      <c r="G730" s="27">
        <v>5033.990234375</v>
      </c>
      <c r="H730" s="27">
        <v>3432.668212890625</v>
      </c>
      <c r="I730" s="27">
        <v>3095.108642578125</v>
      </c>
      <c r="J730" s="27">
        <f t="shared" si="99"/>
        <v>5119.4221656271602</v>
      </c>
      <c r="K730" s="28">
        <v>0.95673292875289917</v>
      </c>
      <c r="L730" s="28">
        <v>0.99866002798080444</v>
      </c>
      <c r="M730" s="27">
        <v>5045.8544921875</v>
      </c>
      <c r="N730" s="27">
        <v>3914.2858385304689</v>
      </c>
      <c r="O730" s="66">
        <f t="shared" si="100"/>
        <v>4776.2118237498798</v>
      </c>
      <c r="P730" s="66">
        <f t="shared" si="101"/>
        <v>4805.911728705677</v>
      </c>
      <c r="Q730" s="66">
        <f t="shared" si="102"/>
        <v>4932.6976268217968</v>
      </c>
      <c r="R730" s="66">
        <f t="shared" si="103"/>
        <v>4821.1916641552734</v>
      </c>
      <c r="S730" s="67">
        <f>E730/INDEX('CCG overall weighted population'!$F$4:$F$195,MATCH(A730,'CCG overall weighted population'!$A$4:$A$195,0))*INDEX('CCG overall weighted population'!$T$4:$T$195,MATCH(A730,'CCG overall weighted population'!$A$4:$A$195,0))</f>
        <v>0</v>
      </c>
      <c r="T730" s="66">
        <f t="shared" si="104"/>
        <v>6051.0727957604668</v>
      </c>
      <c r="U730" s="66">
        <f t="shared" si="105"/>
        <v>6051.0727957604668</v>
      </c>
      <c r="V730" s="81">
        <f t="shared" si="106"/>
        <v>4818.978438036188</v>
      </c>
      <c r="W730" s="110">
        <f t="shared" si="107"/>
        <v>1.194960867407151</v>
      </c>
    </row>
    <row r="731" spans="1:23" x14ac:dyDescent="0.2">
      <c r="A731" s="31" t="s">
        <v>32</v>
      </c>
      <c r="B731" s="25" t="s">
        <v>295</v>
      </c>
      <c r="C731" s="53" t="s">
        <v>13403</v>
      </c>
      <c r="D731" s="25" t="s">
        <v>13402</v>
      </c>
      <c r="E731" s="97">
        <v>5447.66650390625</v>
      </c>
      <c r="F731" s="27">
        <v>6540.451171875</v>
      </c>
      <c r="G731" s="27">
        <v>5749.41796875</v>
      </c>
      <c r="H731" s="27">
        <v>7110.11962890625</v>
      </c>
      <c r="I731" s="27">
        <v>6014.8662109375</v>
      </c>
      <c r="J731" s="27">
        <f t="shared" si="99"/>
        <v>6553.1870228636544</v>
      </c>
      <c r="K731" s="28">
        <v>0.95673292875289917</v>
      </c>
      <c r="L731" s="28">
        <v>0.99866002798080444</v>
      </c>
      <c r="M731" s="27">
        <v>6888.55615234375</v>
      </c>
      <c r="N731" s="27">
        <v>10377.767828079199</v>
      </c>
      <c r="O731" s="66">
        <f t="shared" si="100"/>
        <v>6626.6685877503241</v>
      </c>
      <c r="P731" s="66">
        <f t="shared" si="101"/>
        <v>6667.8751829543089</v>
      </c>
      <c r="Q731" s="66">
        <f t="shared" si="102"/>
        <v>7237.477319917296</v>
      </c>
      <c r="R731" s="66">
        <f t="shared" si="103"/>
        <v>6736.5222802582657</v>
      </c>
      <c r="S731" s="67">
        <f>E731/INDEX('CCG overall weighted population'!$F$4:$F$195,MATCH(A731,'CCG overall weighted population'!$A$4:$A$195,0))*INDEX('CCG overall weighted population'!$T$4:$T$195,MATCH(A731,'CCG overall weighted population'!$A$4:$A$195,0))</f>
        <v>0</v>
      </c>
      <c r="T731" s="66">
        <f t="shared" si="104"/>
        <v>8455.0023205201123</v>
      </c>
      <c r="U731" s="66">
        <f t="shared" si="105"/>
        <v>8455.0023205201123</v>
      </c>
      <c r="V731" s="81">
        <f t="shared" si="106"/>
        <v>6733.4297985439798</v>
      </c>
      <c r="W731" s="110">
        <f t="shared" si="107"/>
        <v>1.2360209263389696</v>
      </c>
    </row>
    <row r="732" spans="1:23" x14ac:dyDescent="0.2">
      <c r="A732" s="31" t="s">
        <v>32</v>
      </c>
      <c r="B732" s="25" t="s">
        <v>295</v>
      </c>
      <c r="C732" s="53" t="s">
        <v>13401</v>
      </c>
      <c r="D732" s="25" t="s">
        <v>13400</v>
      </c>
      <c r="E732" s="97">
        <v>4806.75</v>
      </c>
      <c r="F732" s="27">
        <v>5144.640625</v>
      </c>
      <c r="G732" s="27">
        <v>4552.2294921875</v>
      </c>
      <c r="H732" s="27">
        <v>6358.09228515625</v>
      </c>
      <c r="I732" s="27">
        <v>4884.10595703125</v>
      </c>
      <c r="J732" s="27">
        <f t="shared" si="99"/>
        <v>5277.6324462056473</v>
      </c>
      <c r="K732" s="28">
        <v>0.95673292875289917</v>
      </c>
      <c r="L732" s="28">
        <v>0.99866002798080444</v>
      </c>
      <c r="M732" s="27">
        <v>5913.77783203125</v>
      </c>
      <c r="N732" s="27">
        <v>9507.3952303934147</v>
      </c>
      <c r="O732" s="66">
        <f t="shared" si="100"/>
        <v>5446.6519268821939</v>
      </c>
      <c r="P732" s="66">
        <f t="shared" si="101"/>
        <v>5480.5208277025731</v>
      </c>
      <c r="Q732" s="66">
        <f t="shared" si="102"/>
        <v>6273.1395718674667</v>
      </c>
      <c r="R732" s="66">
        <f t="shared" si="103"/>
        <v>5576.0453570622003</v>
      </c>
      <c r="S732" s="67">
        <f>E732/INDEX('CCG overall weighted population'!$F$4:$F$195,MATCH(A732,'CCG overall weighted population'!$A$4:$A$195,0))*INDEX('CCG overall weighted population'!$T$4:$T$195,MATCH(A732,'CCG overall weighted population'!$A$4:$A$195,0))</f>
        <v>0</v>
      </c>
      <c r="T732" s="66">
        <f t="shared" si="104"/>
        <v>6998.488904497297</v>
      </c>
      <c r="U732" s="66">
        <f t="shared" si="105"/>
        <v>6998.488904497297</v>
      </c>
      <c r="V732" s="81">
        <f t="shared" si="106"/>
        <v>5573.4856062609178</v>
      </c>
      <c r="W732" s="110">
        <f t="shared" si="107"/>
        <v>1.1595122705072904</v>
      </c>
    </row>
    <row r="733" spans="1:23" x14ac:dyDescent="0.2">
      <c r="A733" s="31" t="s">
        <v>32</v>
      </c>
      <c r="B733" s="25" t="s">
        <v>295</v>
      </c>
      <c r="C733" s="53" t="s">
        <v>13399</v>
      </c>
      <c r="D733" s="25" t="s">
        <v>13398</v>
      </c>
      <c r="E733" s="97">
        <v>5528.25</v>
      </c>
      <c r="F733" s="27">
        <v>7354.77734375</v>
      </c>
      <c r="G733" s="27">
        <v>7695.03662109375</v>
      </c>
      <c r="H733" s="27">
        <v>6990.56591796875</v>
      </c>
      <c r="I733" s="27">
        <v>4756.765625</v>
      </c>
      <c r="J733" s="27">
        <f t="shared" si="99"/>
        <v>7213.7869419098324</v>
      </c>
      <c r="K733" s="28">
        <v>0.95673292875289917</v>
      </c>
      <c r="L733" s="28">
        <v>0.99866002798080444</v>
      </c>
      <c r="M733" s="27">
        <v>6947.53466796875</v>
      </c>
      <c r="N733" s="27">
        <v>8091.0576078806262</v>
      </c>
      <c r="O733" s="66">
        <f t="shared" si="100"/>
        <v>6976.2383746503519</v>
      </c>
      <c r="P733" s="66">
        <f t="shared" si="101"/>
        <v>7019.618698706714</v>
      </c>
      <c r="Q733" s="66">
        <f t="shared" si="102"/>
        <v>7061.8869619599382</v>
      </c>
      <c r="R733" s="66">
        <f t="shared" si="103"/>
        <v>7024.7127694485898</v>
      </c>
      <c r="S733" s="67">
        <f>E733/INDEX('CCG overall weighted population'!$F$4:$F$195,MATCH(A733,'CCG overall weighted population'!$A$4:$A$195,0))*INDEX('CCG overall weighted population'!$T$4:$T$195,MATCH(A733,'CCG overall weighted population'!$A$4:$A$195,0))</f>
        <v>0</v>
      </c>
      <c r="T733" s="66">
        <f t="shared" si="104"/>
        <v>8816.7099128777827</v>
      </c>
      <c r="U733" s="66">
        <f t="shared" si="105"/>
        <v>8816.7099128777827</v>
      </c>
      <c r="V733" s="81">
        <f t="shared" si="106"/>
        <v>7021.4879904181262</v>
      </c>
      <c r="W733" s="110">
        <f t="shared" si="107"/>
        <v>1.2701104310438431</v>
      </c>
    </row>
    <row r="734" spans="1:23" x14ac:dyDescent="0.2">
      <c r="A734" s="31" t="s">
        <v>32</v>
      </c>
      <c r="B734" s="25" t="s">
        <v>295</v>
      </c>
      <c r="C734" s="53" t="s">
        <v>13397</v>
      </c>
      <c r="D734" s="25" t="s">
        <v>11578</v>
      </c>
      <c r="E734" s="97">
        <v>4498.16650390625</v>
      </c>
      <c r="F734" s="27">
        <v>5132.3837890625</v>
      </c>
      <c r="G734" s="27">
        <v>3633.468505859375</v>
      </c>
      <c r="H734" s="27">
        <v>4268.921875</v>
      </c>
      <c r="I734" s="27">
        <v>4729.1923828125</v>
      </c>
      <c r="J734" s="27">
        <f t="shared" si="99"/>
        <v>4890.0536372095057</v>
      </c>
      <c r="K734" s="28">
        <v>0.95673292875289917</v>
      </c>
      <c r="L734" s="28">
        <v>0.99866002798080444</v>
      </c>
      <c r="M734" s="27">
        <v>4552.2060546875</v>
      </c>
      <c r="N734" s="27">
        <v>4430.5432881511333</v>
      </c>
      <c r="O734" s="66">
        <f t="shared" si="100"/>
        <v>4628.3023528492749</v>
      </c>
      <c r="P734" s="66">
        <f t="shared" si="101"/>
        <v>4657.0825127456155</v>
      </c>
      <c r="Q734" s="66">
        <f t="shared" si="102"/>
        <v>4540.0397780338635</v>
      </c>
      <c r="R734" s="66">
        <f t="shared" si="103"/>
        <v>4642.9768002191176</v>
      </c>
      <c r="S734" s="67">
        <f>E734/INDEX('CCG overall weighted population'!$F$4:$F$195,MATCH(A734,'CCG overall weighted population'!$A$4:$A$195,0))*INDEX('CCG overall weighted population'!$T$4:$T$195,MATCH(A734,'CCG overall weighted population'!$A$4:$A$195,0))</f>
        <v>0</v>
      </c>
      <c r="T734" s="66">
        <f t="shared" si="104"/>
        <v>5827.3954997546107</v>
      </c>
      <c r="U734" s="66">
        <f t="shared" si="105"/>
        <v>5827.3954997546107</v>
      </c>
      <c r="V734" s="81">
        <f t="shared" si="106"/>
        <v>4640.8453857804525</v>
      </c>
      <c r="W734" s="110">
        <f t="shared" si="107"/>
        <v>1.0317193420364272</v>
      </c>
    </row>
    <row r="735" spans="1:23" x14ac:dyDescent="0.2">
      <c r="A735" s="31" t="s">
        <v>32</v>
      </c>
      <c r="B735" s="25" t="s">
        <v>295</v>
      </c>
      <c r="C735" s="53" t="s">
        <v>13396</v>
      </c>
      <c r="D735" s="25" t="s">
        <v>13395</v>
      </c>
      <c r="E735" s="97">
        <v>10615.5830078125</v>
      </c>
      <c r="F735" s="27">
        <v>11972.41796875</v>
      </c>
      <c r="G735" s="27">
        <v>9325.5556640625</v>
      </c>
      <c r="H735" s="27">
        <v>9905.056640625</v>
      </c>
      <c r="I735" s="27">
        <v>11189.1923828125</v>
      </c>
      <c r="J735" s="27">
        <f t="shared" si="99"/>
        <v>11460.2166315634</v>
      </c>
      <c r="K735" s="28">
        <v>0.95673292875289917</v>
      </c>
      <c r="L735" s="28">
        <v>0.99866002798080444</v>
      </c>
      <c r="M735" s="27">
        <v>11501.1025390625</v>
      </c>
      <c r="N735" s="27">
        <v>17330.008698535174</v>
      </c>
      <c r="O735" s="66">
        <f t="shared" si="100"/>
        <v>11510.504508500922</v>
      </c>
      <c r="P735" s="66">
        <f t="shared" si="101"/>
        <v>11582.080247289523</v>
      </c>
      <c r="Q735" s="66">
        <f t="shared" si="102"/>
        <v>12083.993155009768</v>
      </c>
      <c r="R735" s="66">
        <f t="shared" si="103"/>
        <v>11642.569599380247</v>
      </c>
      <c r="S735" s="67">
        <f>E735/INDEX('CCG overall weighted population'!$F$4:$F$195,MATCH(A735,'CCG overall weighted population'!$A$4:$A$195,0))*INDEX('CCG overall weighted population'!$T$4:$T$195,MATCH(A735,'CCG overall weighted population'!$A$4:$A$195,0))</f>
        <v>0</v>
      </c>
      <c r="T735" s="66">
        <f t="shared" si="104"/>
        <v>14612.577363256785</v>
      </c>
      <c r="U735" s="66">
        <f t="shared" si="105"/>
        <v>14612.577363256785</v>
      </c>
      <c r="V735" s="81">
        <f t="shared" si="106"/>
        <v>11637.224937536124</v>
      </c>
      <c r="W735" s="110">
        <f t="shared" si="107"/>
        <v>1.0962398324210503</v>
      </c>
    </row>
    <row r="736" spans="1:23" x14ac:dyDescent="0.2">
      <c r="A736" s="31" t="s">
        <v>32</v>
      </c>
      <c r="B736" s="25" t="s">
        <v>295</v>
      </c>
      <c r="C736" s="53" t="s">
        <v>13394</v>
      </c>
      <c r="D736" s="25" t="s">
        <v>13393</v>
      </c>
      <c r="E736" s="97">
        <v>3597.66650390625</v>
      </c>
      <c r="F736" s="27">
        <v>4636.2265625</v>
      </c>
      <c r="G736" s="27">
        <v>4181.720703125</v>
      </c>
      <c r="H736" s="27">
        <v>4114.865234375</v>
      </c>
      <c r="I736" s="27">
        <v>3475.595703125</v>
      </c>
      <c r="J736" s="27">
        <f t="shared" si="99"/>
        <v>4480.5935785490792</v>
      </c>
      <c r="K736" s="28">
        <v>0.95673292875289917</v>
      </c>
      <c r="L736" s="28">
        <v>0.99866002798080444</v>
      </c>
      <c r="M736" s="27">
        <v>4203.67822265625</v>
      </c>
      <c r="N736" s="27">
        <v>4873.5345060801346</v>
      </c>
      <c r="O736" s="66">
        <f t="shared" si="100"/>
        <v>4318.5308944021681</v>
      </c>
      <c r="P736" s="66">
        <f t="shared" si="101"/>
        <v>4345.3848032833948</v>
      </c>
      <c r="Q736" s="66">
        <f t="shared" si="102"/>
        <v>4270.6638509986387</v>
      </c>
      <c r="R736" s="66">
        <f t="shared" si="103"/>
        <v>4336.3796115025407</v>
      </c>
      <c r="S736" s="67">
        <f>E736/INDEX('CCG overall weighted population'!$F$4:$F$195,MATCH(A736,'CCG overall weighted population'!$A$4:$A$195,0))*INDEX('CCG overall weighted population'!$T$4:$T$195,MATCH(A736,'CCG overall weighted population'!$A$4:$A$195,0))</f>
        <v>0</v>
      </c>
      <c r="T736" s="66">
        <f t="shared" si="104"/>
        <v>5442.5856773837395</v>
      </c>
      <c r="U736" s="66">
        <f t="shared" si="105"/>
        <v>5442.5856773837395</v>
      </c>
      <c r="V736" s="81">
        <f t="shared" si="106"/>
        <v>4334.3889441972342</v>
      </c>
      <c r="W736" s="110">
        <f t="shared" si="107"/>
        <v>1.2047778579507218</v>
      </c>
    </row>
    <row r="737" spans="1:23" x14ac:dyDescent="0.2">
      <c r="A737" s="31" t="s">
        <v>32</v>
      </c>
      <c r="B737" s="25" t="s">
        <v>295</v>
      </c>
      <c r="C737" s="53" t="s">
        <v>13392</v>
      </c>
      <c r="D737" s="25" t="s">
        <v>13391</v>
      </c>
      <c r="E737" s="97">
        <v>2357.8330078125</v>
      </c>
      <c r="F737" s="27">
        <v>3239.050048828125</v>
      </c>
      <c r="G737" s="27">
        <v>2987.458740234375</v>
      </c>
      <c r="H737" s="27">
        <v>3470.26513671875</v>
      </c>
      <c r="I737" s="27">
        <v>2372.8046875</v>
      </c>
      <c r="J737" s="27">
        <f t="shared" si="99"/>
        <v>3221.4737317441432</v>
      </c>
      <c r="K737" s="28">
        <v>0.95673292875289917</v>
      </c>
      <c r="L737" s="28">
        <v>0.99866002798080444</v>
      </c>
      <c r="M737" s="27">
        <v>3075.200439453125</v>
      </c>
      <c r="N737" s="27">
        <v>3568.1314399056696</v>
      </c>
      <c r="O737" s="66">
        <f t="shared" si="100"/>
        <v>3111.0815269970512</v>
      </c>
      <c r="P737" s="66">
        <f t="shared" si="101"/>
        <v>3130.42715677044</v>
      </c>
      <c r="Q737" s="66">
        <f t="shared" si="102"/>
        <v>3124.4935394983795</v>
      </c>
      <c r="R737" s="66">
        <f t="shared" si="103"/>
        <v>3129.7120513032951</v>
      </c>
      <c r="S737" s="67">
        <f>E737/INDEX('CCG overall weighted population'!$F$4:$F$195,MATCH(A737,'CCG overall weighted population'!$A$4:$A$195,0))*INDEX('CCG overall weighted population'!$T$4:$T$195,MATCH(A737,'CCG overall weighted population'!$A$4:$A$195,0))</f>
        <v>0</v>
      </c>
      <c r="T737" s="66">
        <f t="shared" si="104"/>
        <v>3928.0984394390853</v>
      </c>
      <c r="U737" s="66">
        <f t="shared" si="105"/>
        <v>3928.0984394390853</v>
      </c>
      <c r="V737" s="81">
        <f t="shared" si="106"/>
        <v>3128.2753192794139</v>
      </c>
      <c r="W737" s="110">
        <f t="shared" si="107"/>
        <v>1.3267586419030153</v>
      </c>
    </row>
    <row r="738" spans="1:23" x14ac:dyDescent="0.2">
      <c r="A738" s="31" t="s">
        <v>32</v>
      </c>
      <c r="B738" s="25" t="s">
        <v>295</v>
      </c>
      <c r="C738" s="53" t="s">
        <v>13390</v>
      </c>
      <c r="D738" s="25" t="s">
        <v>13389</v>
      </c>
      <c r="E738" s="97">
        <v>1991.666748046875</v>
      </c>
      <c r="F738" s="27">
        <v>2742.25244140625</v>
      </c>
      <c r="G738" s="27">
        <v>2516.80224609375</v>
      </c>
      <c r="H738" s="27">
        <v>1664.0968017578125</v>
      </c>
      <c r="I738" s="27">
        <v>1203.2021484375</v>
      </c>
      <c r="J738" s="27">
        <f t="shared" si="99"/>
        <v>2502.1068815805802</v>
      </c>
      <c r="K738" s="28">
        <v>0.95673292875289917</v>
      </c>
      <c r="L738" s="28">
        <v>0.99866002798080444</v>
      </c>
      <c r="M738" s="27">
        <v>2352.120361328125</v>
      </c>
      <c r="N738" s="27">
        <v>1966.2956335367192</v>
      </c>
      <c r="O738" s="66">
        <f t="shared" si="100"/>
        <v>2339.4462197621501</v>
      </c>
      <c r="P738" s="66">
        <f t="shared" si="101"/>
        <v>2353.9935918093101</v>
      </c>
      <c r="Q738" s="66">
        <f t="shared" si="102"/>
        <v>2313.5378885489845</v>
      </c>
      <c r="R738" s="66">
        <f t="shared" si="103"/>
        <v>2349.1179664947372</v>
      </c>
      <c r="S738" s="67">
        <f>E738/INDEX('CCG overall weighted population'!$F$4:$F$195,MATCH(A738,'CCG overall weighted population'!$A$4:$A$195,0))*INDEX('CCG overall weighted population'!$T$4:$T$195,MATCH(A738,'CCG overall weighted population'!$A$4:$A$195,0))</f>
        <v>0</v>
      </c>
      <c r="T738" s="66">
        <f t="shared" si="104"/>
        <v>2948.3755907843633</v>
      </c>
      <c r="U738" s="66">
        <f t="shared" si="105"/>
        <v>2948.3755907843633</v>
      </c>
      <c r="V738" s="81">
        <f t="shared" si="106"/>
        <v>2348.0395755900745</v>
      </c>
      <c r="W738" s="110">
        <f t="shared" si="107"/>
        <v>1.1789319563087932</v>
      </c>
    </row>
    <row r="739" spans="1:23" x14ac:dyDescent="0.2">
      <c r="A739" s="31" t="s">
        <v>32</v>
      </c>
      <c r="B739" s="25" t="s">
        <v>295</v>
      </c>
      <c r="C739" s="53" t="s">
        <v>13388</v>
      </c>
      <c r="D739" s="25" t="s">
        <v>13387</v>
      </c>
      <c r="E739" s="97">
        <v>2944.499755859375</v>
      </c>
      <c r="F739" s="27">
        <v>3939.609619140625</v>
      </c>
      <c r="G739" s="27">
        <v>3477.519775390625</v>
      </c>
      <c r="H739" s="27">
        <v>3992.910888671875</v>
      </c>
      <c r="I739" s="27">
        <v>3275.026123046875</v>
      </c>
      <c r="J739" s="27">
        <f t="shared" si="99"/>
        <v>3890.2722358108094</v>
      </c>
      <c r="K739" s="28">
        <v>0.95673292875289917</v>
      </c>
      <c r="L739" s="28">
        <v>0.99866002798080444</v>
      </c>
      <c r="M739" s="27">
        <v>4009.34033203125</v>
      </c>
      <c r="N739" s="27">
        <v>4882.7836024135922</v>
      </c>
      <c r="O739" s="66">
        <f t="shared" si="100"/>
        <v>3811.7938300427413</v>
      </c>
      <c r="P739" s="66">
        <f t="shared" si="101"/>
        <v>3835.4966972188622</v>
      </c>
      <c r="Q739" s="66">
        <f t="shared" si="102"/>
        <v>4096.684659069484</v>
      </c>
      <c r="R739" s="66">
        <f t="shared" si="103"/>
        <v>3866.9744503175075</v>
      </c>
      <c r="S739" s="67">
        <f>E739/INDEX('CCG overall weighted population'!$F$4:$F$195,MATCH(A739,'CCG overall weighted population'!$A$4:$A$195,0))*INDEX('CCG overall weighted population'!$T$4:$T$195,MATCH(A739,'CCG overall weighted population'!$A$4:$A$195,0))</f>
        <v>0</v>
      </c>
      <c r="T739" s="66">
        <f t="shared" si="104"/>
        <v>4853.435732951074</v>
      </c>
      <c r="U739" s="66">
        <f t="shared" si="105"/>
        <v>4853.435732951074</v>
      </c>
      <c r="V739" s="81">
        <f t="shared" si="106"/>
        <v>3865.1992691068313</v>
      </c>
      <c r="W739" s="110">
        <f t="shared" si="107"/>
        <v>1.3126845269439471</v>
      </c>
    </row>
    <row r="740" spans="1:23" x14ac:dyDescent="0.2">
      <c r="A740" s="31" t="s">
        <v>32</v>
      </c>
      <c r="B740" s="25" t="s">
        <v>295</v>
      </c>
      <c r="C740" s="53" t="s">
        <v>13386</v>
      </c>
      <c r="D740" s="25" t="s">
        <v>13385</v>
      </c>
      <c r="E740" s="97">
        <v>2536.16650390625</v>
      </c>
      <c r="F740" s="27">
        <v>2893.40380859375</v>
      </c>
      <c r="G740" s="27">
        <v>1785.35302734375</v>
      </c>
      <c r="H740" s="27">
        <v>4123.2236328125</v>
      </c>
      <c r="I740" s="27">
        <v>2899.08544921875</v>
      </c>
      <c r="J740" s="27">
        <f t="shared" si="99"/>
        <v>3006.8668214907289</v>
      </c>
      <c r="K740" s="28">
        <v>0.95673292875289917</v>
      </c>
      <c r="L740" s="28">
        <v>0.99866002798080444</v>
      </c>
      <c r="M740" s="27">
        <v>2935.09033203125</v>
      </c>
      <c r="N740" s="27">
        <v>4492.8182819349486</v>
      </c>
      <c r="O740" s="66">
        <f t="shared" si="100"/>
        <v>3014.8890821850132</v>
      </c>
      <c r="P740" s="66">
        <f t="shared" si="101"/>
        <v>3033.6365587412065</v>
      </c>
      <c r="Q740" s="66">
        <f t="shared" si="102"/>
        <v>3090.8631270216201</v>
      </c>
      <c r="R740" s="66">
        <f t="shared" si="103"/>
        <v>3040.5333688937503</v>
      </c>
      <c r="S740" s="67">
        <f>E740/INDEX('CCG overall weighted population'!$F$4:$F$195,MATCH(A740,'CCG overall weighted population'!$A$4:$A$195,0))*INDEX('CCG overall weighted population'!$T$4:$T$195,MATCH(A740,'CCG overall weighted population'!$A$4:$A$195,0))</f>
        <v>0</v>
      </c>
      <c r="T740" s="66">
        <f t="shared" si="104"/>
        <v>3816.1703650789245</v>
      </c>
      <c r="U740" s="66">
        <f t="shared" si="105"/>
        <v>3816.1703650789245</v>
      </c>
      <c r="V740" s="81">
        <f t="shared" si="106"/>
        <v>3039.1375754184528</v>
      </c>
      <c r="W740" s="110">
        <f t="shared" si="107"/>
        <v>1.1983194205654548</v>
      </c>
    </row>
    <row r="741" spans="1:23" x14ac:dyDescent="0.2">
      <c r="A741" s="31" t="s">
        <v>32</v>
      </c>
      <c r="B741" s="25" t="s">
        <v>295</v>
      </c>
      <c r="C741" s="53" t="s">
        <v>13384</v>
      </c>
      <c r="D741" s="25" t="s">
        <v>13383</v>
      </c>
      <c r="E741" s="97">
        <v>3688.749755859375</v>
      </c>
      <c r="F741" s="27">
        <v>5462.3857421875</v>
      </c>
      <c r="G741" s="27">
        <v>5822.18505859375</v>
      </c>
      <c r="H741" s="27">
        <v>5258.20849609375</v>
      </c>
      <c r="I741" s="27">
        <v>3393.0419921875</v>
      </c>
      <c r="J741" s="27">
        <f t="shared" si="99"/>
        <v>5368.6553091580845</v>
      </c>
      <c r="K741" s="28">
        <v>0.95673292875289917</v>
      </c>
      <c r="L741" s="28">
        <v>0.99866002798080444</v>
      </c>
      <c r="M741" s="27">
        <v>4947.0654296875</v>
      </c>
      <c r="N741" s="27">
        <v>5089.9857522429538</v>
      </c>
      <c r="O741" s="66">
        <f t="shared" si="100"/>
        <v>5102.8612174036198</v>
      </c>
      <c r="P741" s="66">
        <f t="shared" si="101"/>
        <v>5134.5923253929886</v>
      </c>
      <c r="Q741" s="66">
        <f t="shared" si="102"/>
        <v>4961.3574619430456</v>
      </c>
      <c r="R741" s="66">
        <f t="shared" si="103"/>
        <v>5113.714470911802</v>
      </c>
      <c r="S741" s="67">
        <f>E741/INDEX('CCG overall weighted population'!$F$4:$F$195,MATCH(A741,'CCG overall weighted population'!$A$4:$A$195,0))*INDEX('CCG overall weighted population'!$T$4:$T$195,MATCH(A741,'CCG overall weighted population'!$A$4:$A$195,0))</f>
        <v>0</v>
      </c>
      <c r="T741" s="66">
        <f t="shared" si="104"/>
        <v>6418.2178755265641</v>
      </c>
      <c r="U741" s="66">
        <f t="shared" si="105"/>
        <v>6418.2178755265641</v>
      </c>
      <c r="V741" s="81">
        <f t="shared" si="106"/>
        <v>5111.3669586739652</v>
      </c>
      <c r="W741" s="110">
        <f t="shared" si="107"/>
        <v>1.3856637877250528</v>
      </c>
    </row>
    <row r="742" spans="1:23" x14ac:dyDescent="0.2">
      <c r="A742" s="31" t="s">
        <v>33</v>
      </c>
      <c r="B742" s="25" t="s">
        <v>310</v>
      </c>
      <c r="C742" s="53" t="s">
        <v>13382</v>
      </c>
      <c r="D742" s="25" t="s">
        <v>13381</v>
      </c>
      <c r="E742" s="97">
        <v>10901.08203125</v>
      </c>
      <c r="F742" s="27">
        <v>14120.0673828125</v>
      </c>
      <c r="G742" s="27">
        <v>13134.2822265625</v>
      </c>
      <c r="H742" s="27">
        <v>10725.4755859375</v>
      </c>
      <c r="I742" s="27">
        <v>7688.72705078125</v>
      </c>
      <c r="J742" s="27">
        <f t="shared" si="99"/>
        <v>13280.207910303416</v>
      </c>
      <c r="K742" s="28">
        <v>0.94677889347076416</v>
      </c>
      <c r="L742" s="28">
        <v>1.0019776821136475</v>
      </c>
      <c r="M742" s="27">
        <v>12149.76171875</v>
      </c>
      <c r="N742" s="27">
        <v>9989.8183621612116</v>
      </c>
      <c r="O742" s="66">
        <f t="shared" si="100"/>
        <v>12286.14354011298</v>
      </c>
      <c r="P742" s="66">
        <f t="shared" si="101"/>
        <v>12362.542432976183</v>
      </c>
      <c r="Q742" s="66">
        <f t="shared" si="102"/>
        <v>11933.767383091121</v>
      </c>
      <c r="R742" s="66">
        <f t="shared" si="103"/>
        <v>12310.867481881534</v>
      </c>
      <c r="S742" s="67">
        <f>E742/INDEX('CCG overall weighted population'!$F$4:$F$195,MATCH(A742,'CCG overall weighted population'!$A$4:$A$195,0))*INDEX('CCG overall weighted population'!$T$4:$T$195,MATCH(A742,'CCG overall weighted population'!$A$4:$A$195,0))</f>
        <v>197.91870647796551</v>
      </c>
      <c r="T742" s="66">
        <f t="shared" si="104"/>
        <v>15451.357361640527</v>
      </c>
      <c r="U742" s="66">
        <f t="shared" si="105"/>
        <v>15649.276068118492</v>
      </c>
      <c r="V742" s="81">
        <f t="shared" si="106"/>
        <v>12462.835349787125</v>
      </c>
      <c r="W742" s="110">
        <f t="shared" si="107"/>
        <v>1.1432658991153415</v>
      </c>
    </row>
    <row r="743" spans="1:23" x14ac:dyDescent="0.2">
      <c r="A743" s="31" t="s">
        <v>33</v>
      </c>
      <c r="B743" s="25" t="s">
        <v>310</v>
      </c>
      <c r="C743" s="53" t="s">
        <v>13380</v>
      </c>
      <c r="D743" s="25" t="s">
        <v>13379</v>
      </c>
      <c r="E743" s="97">
        <v>6378.25</v>
      </c>
      <c r="F743" s="27">
        <v>7333.591796875</v>
      </c>
      <c r="G743" s="27">
        <v>7338.28369140625</v>
      </c>
      <c r="H743" s="27">
        <v>5945.42041015625</v>
      </c>
      <c r="I743" s="27">
        <v>2860.505859375</v>
      </c>
      <c r="J743" s="27">
        <f t="shared" si="99"/>
        <v>6939.5155763532102</v>
      </c>
      <c r="K743" s="28">
        <v>0.94677889347076416</v>
      </c>
      <c r="L743" s="28">
        <v>1.0019776821136475</v>
      </c>
      <c r="M743" s="27">
        <v>6421.5205078125</v>
      </c>
      <c r="N743" s="27">
        <v>4621.3639869248336</v>
      </c>
      <c r="O743" s="66">
        <f t="shared" si="100"/>
        <v>6363.2688628813212</v>
      </c>
      <c r="P743" s="66">
        <f t="shared" si="101"/>
        <v>6402.8375602946153</v>
      </c>
      <c r="Q743" s="66">
        <f t="shared" si="102"/>
        <v>6241.5048557237333</v>
      </c>
      <c r="R743" s="66">
        <f t="shared" si="103"/>
        <v>6383.3941257456545</v>
      </c>
      <c r="S743" s="67">
        <f>E743/INDEX('CCG overall weighted population'!$F$4:$F$195,MATCH(A743,'CCG overall weighted population'!$A$4:$A$195,0))*INDEX('CCG overall weighted population'!$T$4:$T$195,MATCH(A743,'CCG overall weighted population'!$A$4:$A$195,0))</f>
        <v>115.80272361718301</v>
      </c>
      <c r="T743" s="66">
        <f t="shared" si="104"/>
        <v>8011.7915299026954</v>
      </c>
      <c r="U743" s="66">
        <f t="shared" si="105"/>
        <v>8127.5942535198783</v>
      </c>
      <c r="V743" s="81">
        <f t="shared" si="106"/>
        <v>6472.6872048639534</v>
      </c>
      <c r="W743" s="110">
        <f t="shared" si="107"/>
        <v>1.0148061309707135</v>
      </c>
    </row>
    <row r="744" spans="1:23" x14ac:dyDescent="0.2">
      <c r="A744" s="31" t="s">
        <v>33</v>
      </c>
      <c r="B744" s="25" t="s">
        <v>310</v>
      </c>
      <c r="C744" s="53" t="s">
        <v>13378</v>
      </c>
      <c r="D744" s="25" t="s">
        <v>13377</v>
      </c>
      <c r="E744" s="97">
        <v>9558.0830078125</v>
      </c>
      <c r="F744" s="27">
        <v>12422.2080078125</v>
      </c>
      <c r="G744" s="27">
        <v>11779.1416015625</v>
      </c>
      <c r="H744" s="27">
        <v>12856.078125</v>
      </c>
      <c r="I744" s="27">
        <v>9642.72265625</v>
      </c>
      <c r="J744" s="27">
        <f t="shared" si="99"/>
        <v>12330.184955812028</v>
      </c>
      <c r="K744" s="28">
        <v>0.94677889347076416</v>
      </c>
      <c r="L744" s="28">
        <v>1.0019776821136475</v>
      </c>
      <c r="M744" s="27">
        <v>11589.5927734375</v>
      </c>
      <c r="N744" s="27">
        <v>16979.215734613768</v>
      </c>
      <c r="O744" s="66">
        <f t="shared" si="100"/>
        <v>12138.077167443336</v>
      </c>
      <c r="P744" s="66">
        <f t="shared" si="101"/>
        <v>12213.55533958524</v>
      </c>
      <c r="Q744" s="66">
        <f t="shared" si="102"/>
        <v>12128.555069555128</v>
      </c>
      <c r="R744" s="66">
        <f t="shared" si="103"/>
        <v>12203.311308832948</v>
      </c>
      <c r="S744" s="67">
        <f>E744/INDEX('CCG overall weighted population'!$F$4:$F$195,MATCH(A744,'CCG overall weighted population'!$A$4:$A$195,0))*INDEX('CCG overall weighted population'!$T$4:$T$195,MATCH(A744,'CCG overall weighted population'!$A$4:$A$195,0))</f>
        <v>173.5353811568697</v>
      </c>
      <c r="T744" s="66">
        <f t="shared" si="104"/>
        <v>15316.363717312046</v>
      </c>
      <c r="U744" s="66">
        <f t="shared" si="105"/>
        <v>15489.899098468915</v>
      </c>
      <c r="V744" s="81">
        <f t="shared" si="106"/>
        <v>12335.910057994408</v>
      </c>
      <c r="W744" s="110">
        <f t="shared" si="107"/>
        <v>1.2906259600289507</v>
      </c>
    </row>
    <row r="745" spans="1:23" x14ac:dyDescent="0.2">
      <c r="A745" s="31" t="s">
        <v>33</v>
      </c>
      <c r="B745" s="25" t="s">
        <v>310</v>
      </c>
      <c r="C745" s="53" t="s">
        <v>13376</v>
      </c>
      <c r="D745" s="25" t="s">
        <v>11647</v>
      </c>
      <c r="E745" s="97">
        <v>10980.25</v>
      </c>
      <c r="F745" s="27">
        <v>15808.4443359375</v>
      </c>
      <c r="G745" s="27">
        <v>14437.4521484375</v>
      </c>
      <c r="H745" s="27">
        <v>14053.5546875</v>
      </c>
      <c r="I745" s="27">
        <v>10828.77734375</v>
      </c>
      <c r="J745" s="27">
        <f t="shared" si="99"/>
        <v>15250.074302736994</v>
      </c>
      <c r="K745" s="28">
        <v>0.94677889347076416</v>
      </c>
      <c r="L745" s="28">
        <v>1.0019776821136475</v>
      </c>
      <c r="M745" s="27">
        <v>13762.677734375</v>
      </c>
      <c r="N745" s="27">
        <v>19203.111327600396</v>
      </c>
      <c r="O745" s="66">
        <f t="shared" si="100"/>
        <v>14842.008514608226</v>
      </c>
      <c r="P745" s="66">
        <f t="shared" si="101"/>
        <v>14934.300535670831</v>
      </c>
      <c r="Q745" s="66">
        <f t="shared" si="102"/>
        <v>14306.721093697541</v>
      </c>
      <c r="R745" s="66">
        <f t="shared" si="103"/>
        <v>14858.666151205902</v>
      </c>
      <c r="S745" s="67">
        <f>E745/INDEX('CCG overall weighted population'!$F$4:$F$195,MATCH(A745,'CCG overall weighted population'!$A$4:$A$195,0))*INDEX('CCG overall weighted population'!$T$4:$T$195,MATCH(A745,'CCG overall weighted population'!$A$4:$A$195,0))</f>
        <v>199.35607039510427</v>
      </c>
      <c r="T745" s="66">
        <f t="shared" si="104"/>
        <v>18649.096902187212</v>
      </c>
      <c r="U745" s="66">
        <f t="shared" si="105"/>
        <v>18848.452972582316</v>
      </c>
      <c r="V745" s="81">
        <f t="shared" si="106"/>
        <v>15010.609115271469</v>
      </c>
      <c r="W745" s="110">
        <f t="shared" si="107"/>
        <v>1.3670553143390605</v>
      </c>
    </row>
    <row r="746" spans="1:23" x14ac:dyDescent="0.2">
      <c r="A746" s="31" t="s">
        <v>33</v>
      </c>
      <c r="B746" s="25" t="s">
        <v>310</v>
      </c>
      <c r="C746" s="53" t="s">
        <v>13375</v>
      </c>
      <c r="D746" s="25" t="s">
        <v>13374</v>
      </c>
      <c r="E746" s="97">
        <v>8961.5</v>
      </c>
      <c r="F746" s="27">
        <v>12552.00390625</v>
      </c>
      <c r="G746" s="27">
        <v>11383.2802734375</v>
      </c>
      <c r="H746" s="27">
        <v>11406.81640625</v>
      </c>
      <c r="I746" s="27">
        <v>8430.9951171875</v>
      </c>
      <c r="J746" s="27">
        <f t="shared" si="99"/>
        <v>12133.746640931095</v>
      </c>
      <c r="K746" s="28">
        <v>0.94677889347076416</v>
      </c>
      <c r="L746" s="28">
        <v>1.0019776821136475</v>
      </c>
      <c r="M746" s="27">
        <v>11075.330078125</v>
      </c>
      <c r="N746" s="27">
        <v>15442.999174275261</v>
      </c>
      <c r="O746" s="66">
        <f t="shared" si="100"/>
        <v>11824.627460245614</v>
      </c>
      <c r="P746" s="66">
        <f t="shared" si="101"/>
        <v>11898.156508928232</v>
      </c>
      <c r="Q746" s="66">
        <f t="shared" si="102"/>
        <v>11512.096987740028</v>
      </c>
      <c r="R746" s="66">
        <f t="shared" si="103"/>
        <v>11851.629531944913</v>
      </c>
      <c r="S746" s="67">
        <f>E746/INDEX('CCG overall weighted population'!$F$4:$F$195,MATCH(A746,'CCG overall weighted population'!$A$4:$A$195,0))*INDEX('CCG overall weighted population'!$T$4:$T$195,MATCH(A746,'CCG overall weighted population'!$A$4:$A$195,0))</f>
        <v>162.7038933399264</v>
      </c>
      <c r="T746" s="66">
        <f t="shared" si="104"/>
        <v>14874.968273792638</v>
      </c>
      <c r="U746" s="66">
        <f t="shared" si="105"/>
        <v>15037.672167132565</v>
      </c>
      <c r="V746" s="81">
        <f t="shared" si="106"/>
        <v>11975.763699693118</v>
      </c>
      <c r="W746" s="110">
        <f t="shared" si="107"/>
        <v>1.3363570495668267</v>
      </c>
    </row>
    <row r="747" spans="1:23" x14ac:dyDescent="0.2">
      <c r="A747" s="31" t="s">
        <v>33</v>
      </c>
      <c r="B747" s="25" t="s">
        <v>310</v>
      </c>
      <c r="C747" s="53" t="s">
        <v>13373</v>
      </c>
      <c r="D747" s="25" t="s">
        <v>8873</v>
      </c>
      <c r="E747" s="97">
        <v>6715.83349609375</v>
      </c>
      <c r="F747" s="27">
        <v>8645.3056640625</v>
      </c>
      <c r="G747" s="27">
        <v>7339.0517578125</v>
      </c>
      <c r="H747" s="27">
        <v>8234.466796875</v>
      </c>
      <c r="I747" s="27">
        <v>5712.16015625</v>
      </c>
      <c r="J747" s="27">
        <f t="shared" si="99"/>
        <v>8377.7608091462716</v>
      </c>
      <c r="K747" s="28">
        <v>0.94677889347076416</v>
      </c>
      <c r="L747" s="28">
        <v>1.0019776821136475</v>
      </c>
      <c r="M747" s="27">
        <v>7473.7919921875</v>
      </c>
      <c r="N747" s="27">
        <v>9847.5082811125267</v>
      </c>
      <c r="O747" s="66">
        <f t="shared" si="100"/>
        <v>8087.0016480128297</v>
      </c>
      <c r="P747" s="66">
        <f t="shared" si="101"/>
        <v>8137.2890283021688</v>
      </c>
      <c r="Q747" s="66">
        <f t="shared" si="102"/>
        <v>7711.1636210800025</v>
      </c>
      <c r="R747" s="66">
        <f t="shared" si="103"/>
        <v>8085.9334058509676</v>
      </c>
      <c r="S747" s="67">
        <f>E747/INDEX('CCG overall weighted population'!$F$4:$F$195,MATCH(A747,'CCG overall weighted population'!$A$4:$A$195,0))*INDEX('CCG overall weighted population'!$T$4:$T$195,MATCH(A747,'CCG overall weighted population'!$A$4:$A$195,0))</f>
        <v>121.93184810993053</v>
      </c>
      <c r="T747" s="66">
        <f t="shared" si="104"/>
        <v>10148.646863440639</v>
      </c>
      <c r="U747" s="66">
        <f t="shared" si="105"/>
        <v>10270.57871155057</v>
      </c>
      <c r="V747" s="81">
        <f t="shared" si="106"/>
        <v>8179.3260513726118</v>
      </c>
      <c r="W747" s="110">
        <f t="shared" si="107"/>
        <v>1.2179167419993511</v>
      </c>
    </row>
    <row r="748" spans="1:23" x14ac:dyDescent="0.2">
      <c r="A748" s="31" t="s">
        <v>33</v>
      </c>
      <c r="B748" s="25" t="s">
        <v>310</v>
      </c>
      <c r="C748" s="53" t="s">
        <v>13372</v>
      </c>
      <c r="D748" s="25" t="s">
        <v>13371</v>
      </c>
      <c r="E748" s="97">
        <v>9971.83203125</v>
      </c>
      <c r="F748" s="27">
        <v>11099.4443359375</v>
      </c>
      <c r="G748" s="27">
        <v>9647.1328125</v>
      </c>
      <c r="H748" s="27">
        <v>9579.1513671875</v>
      </c>
      <c r="I748" s="27">
        <v>8327.2109375</v>
      </c>
      <c r="J748" s="27">
        <f t="shared" si="99"/>
        <v>10662.9775131599</v>
      </c>
      <c r="K748" s="28">
        <v>0.94677889347076416</v>
      </c>
      <c r="L748" s="28">
        <v>1.0019776821136475</v>
      </c>
      <c r="M748" s="27">
        <v>9781.2900390625</v>
      </c>
      <c r="N748" s="27">
        <v>7419.4042105252929</v>
      </c>
      <c r="O748" s="66">
        <f t="shared" si="100"/>
        <v>9807.7456954137069</v>
      </c>
      <c r="P748" s="66">
        <f t="shared" si="101"/>
        <v>9868.7331737194163</v>
      </c>
      <c r="Q748" s="66">
        <f t="shared" si="102"/>
        <v>9545.1014562087803</v>
      </c>
      <c r="R748" s="66">
        <f t="shared" si="103"/>
        <v>9829.7298474309064</v>
      </c>
      <c r="S748" s="67">
        <f>E748/INDEX('CCG overall weighted population'!$F$4:$F$195,MATCH(A748,'CCG overall weighted population'!$A$4:$A$195,0))*INDEX('CCG overall weighted population'!$T$4:$T$195,MATCH(A748,'CCG overall weighted population'!$A$4:$A$195,0))</f>
        <v>181.04735760934682</v>
      </c>
      <c r="T748" s="66">
        <f t="shared" si="104"/>
        <v>12337.284018739687</v>
      </c>
      <c r="U748" s="66">
        <f t="shared" si="105"/>
        <v>12518.331376349033</v>
      </c>
      <c r="V748" s="81">
        <f t="shared" si="106"/>
        <v>9969.4006367075053</v>
      </c>
      <c r="W748" s="110">
        <f t="shared" si="107"/>
        <v>0.99975617373669401</v>
      </c>
    </row>
    <row r="749" spans="1:23" x14ac:dyDescent="0.2">
      <c r="A749" s="31" t="s">
        <v>33</v>
      </c>
      <c r="B749" s="25" t="s">
        <v>310</v>
      </c>
      <c r="C749" s="53" t="s">
        <v>13370</v>
      </c>
      <c r="D749" s="25" t="s">
        <v>13369</v>
      </c>
      <c r="E749" s="97">
        <v>17329.75</v>
      </c>
      <c r="F749" s="27">
        <v>19960.5078125</v>
      </c>
      <c r="G749" s="27">
        <v>19059.810546875</v>
      </c>
      <c r="H749" s="27">
        <v>14718.5283203125</v>
      </c>
      <c r="I749" s="27">
        <v>13641.9951171875</v>
      </c>
      <c r="J749" s="27">
        <f t="shared" si="99"/>
        <v>18853.965128143638</v>
      </c>
      <c r="K749" s="28">
        <v>0.94677889347076416</v>
      </c>
      <c r="L749" s="28">
        <v>1.0019776821136475</v>
      </c>
      <c r="M749" s="27">
        <v>17475.234375</v>
      </c>
      <c r="N749" s="27">
        <v>11809.592344389397</v>
      </c>
      <c r="O749" s="66">
        <f t="shared" si="100"/>
        <v>17217.57357300321</v>
      </c>
      <c r="P749" s="66">
        <f t="shared" si="101"/>
        <v>17324.637563788729</v>
      </c>
      <c r="Q749" s="66">
        <f t="shared" si="102"/>
        <v>16908.670171938938</v>
      </c>
      <c r="R749" s="66">
        <f t="shared" si="103"/>
        <v>17274.506161234945</v>
      </c>
      <c r="S749" s="67">
        <f>E749/INDEX('CCG overall weighted population'!$F$4:$F$195,MATCH(A749,'CCG overall weighted population'!$A$4:$A$195,0))*INDEX('CCG overall weighted population'!$T$4:$T$195,MATCH(A749,'CCG overall weighted population'!$A$4:$A$195,0))</f>
        <v>314.63681254339002</v>
      </c>
      <c r="T749" s="66">
        <f t="shared" si="104"/>
        <v>21681.215262525777</v>
      </c>
      <c r="U749" s="66">
        <f t="shared" si="105"/>
        <v>21995.852075069168</v>
      </c>
      <c r="V749" s="81">
        <f t="shared" si="106"/>
        <v>17517.147860170578</v>
      </c>
      <c r="W749" s="110">
        <f t="shared" si="107"/>
        <v>1.0108136505241321</v>
      </c>
    </row>
    <row r="750" spans="1:23" x14ac:dyDescent="0.2">
      <c r="A750" s="31" t="s">
        <v>33</v>
      </c>
      <c r="B750" s="25" t="s">
        <v>310</v>
      </c>
      <c r="C750" s="53" t="s">
        <v>13368</v>
      </c>
      <c r="D750" s="25" t="s">
        <v>13367</v>
      </c>
      <c r="E750" s="97">
        <v>10254.583984375</v>
      </c>
      <c r="F750" s="27">
        <v>12406.97265625</v>
      </c>
      <c r="G750" s="27">
        <v>12370.5888671875</v>
      </c>
      <c r="H750" s="27">
        <v>8151.5654296875</v>
      </c>
      <c r="I750" s="27">
        <v>6812.02880859375</v>
      </c>
      <c r="J750" s="27">
        <f t="shared" si="99"/>
        <v>11533.853533815751</v>
      </c>
      <c r="K750" s="28">
        <v>0.94677889347076416</v>
      </c>
      <c r="L750" s="28">
        <v>1.0019776821136475</v>
      </c>
      <c r="M750" s="27">
        <v>10723.7646484375</v>
      </c>
      <c r="N750" s="27">
        <v>7201.4806230395134</v>
      </c>
      <c r="O750" s="66">
        <f t="shared" si="100"/>
        <v>10530.614264296635</v>
      </c>
      <c r="P750" s="66">
        <f t="shared" si="101"/>
        <v>10596.096754252496</v>
      </c>
      <c r="Q750" s="66">
        <f t="shared" si="102"/>
        <v>10371.536245897702</v>
      </c>
      <c r="R750" s="66">
        <f t="shared" si="103"/>
        <v>10569.033254895119</v>
      </c>
      <c r="S750" s="67">
        <f>E750/INDEX('CCG overall weighted population'!$F$4:$F$195,MATCH(A750,'CCG overall weighted population'!$A$4:$A$195,0))*INDEX('CCG overall weighted population'!$T$4:$T$195,MATCH(A750,'CCG overall weighted population'!$A$4:$A$195,0))</f>
        <v>186.18096734241672</v>
      </c>
      <c r="T750" s="66">
        <f t="shared" si="104"/>
        <v>13265.182979899018</v>
      </c>
      <c r="U750" s="66">
        <f t="shared" si="105"/>
        <v>13451.363947241434</v>
      </c>
      <c r="V750" s="81">
        <f t="shared" si="106"/>
        <v>10712.452983436197</v>
      </c>
      <c r="W750" s="110">
        <f t="shared" si="107"/>
        <v>1.0446501778871631</v>
      </c>
    </row>
    <row r="751" spans="1:23" x14ac:dyDescent="0.2">
      <c r="A751" s="31" t="s">
        <v>33</v>
      </c>
      <c r="B751" s="25" t="s">
        <v>310</v>
      </c>
      <c r="C751" s="53" t="s">
        <v>13366</v>
      </c>
      <c r="D751" s="25" t="s">
        <v>13365</v>
      </c>
      <c r="E751" s="97">
        <v>6042</v>
      </c>
      <c r="F751" s="27">
        <v>7446.52001953125</v>
      </c>
      <c r="G751" s="27">
        <v>8017.701171875</v>
      </c>
      <c r="H751" s="27">
        <v>4318.74462890625</v>
      </c>
      <c r="I751" s="27">
        <v>3048.52490234375</v>
      </c>
      <c r="J751" s="27">
        <f t="shared" si="99"/>
        <v>6831.2168566884384</v>
      </c>
      <c r="K751" s="28">
        <v>0.94677889347076416</v>
      </c>
      <c r="L751" s="28">
        <v>1.0019776821136475</v>
      </c>
      <c r="M751" s="27">
        <v>6948.63525390625</v>
      </c>
      <c r="N751" s="27">
        <v>3453.6898117669293</v>
      </c>
      <c r="O751" s="66">
        <f t="shared" si="100"/>
        <v>6160.0333468468889</v>
      </c>
      <c r="P751" s="66">
        <f t="shared" si="101"/>
        <v>6198.3382654051811</v>
      </c>
      <c r="Q751" s="66">
        <f t="shared" si="102"/>
        <v>6599.1407096923176</v>
      </c>
      <c r="R751" s="66">
        <f t="shared" si="103"/>
        <v>6246.6420244804922</v>
      </c>
      <c r="S751" s="67">
        <f>E751/INDEX('CCG overall weighted population'!$F$4:$F$195,MATCH(A751,'CCG overall weighted population'!$A$4:$A$195,0))*INDEX('CCG overall weighted population'!$T$4:$T$195,MATCH(A751,'CCG overall weighted population'!$A$4:$A$195,0))</f>
        <v>109.69780991573234</v>
      </c>
      <c r="T751" s="66">
        <f t="shared" si="104"/>
        <v>7840.1541055121652</v>
      </c>
      <c r="U751" s="66">
        <f t="shared" si="105"/>
        <v>7949.8519154278974</v>
      </c>
      <c r="V751" s="81">
        <f t="shared" si="106"/>
        <v>6331.1360248167548</v>
      </c>
      <c r="W751" s="110">
        <f t="shared" si="107"/>
        <v>1.0478543569706644</v>
      </c>
    </row>
    <row r="752" spans="1:23" x14ac:dyDescent="0.2">
      <c r="A752" s="31" t="s">
        <v>33</v>
      </c>
      <c r="B752" s="25" t="s">
        <v>310</v>
      </c>
      <c r="C752" s="53" t="s">
        <v>13364</v>
      </c>
      <c r="D752" s="25" t="s">
        <v>13363</v>
      </c>
      <c r="E752" s="97">
        <v>8295.4169921875</v>
      </c>
      <c r="F752" s="27">
        <v>12727.87109375</v>
      </c>
      <c r="G752" s="27">
        <v>12648.7275390625</v>
      </c>
      <c r="H752" s="27">
        <v>8984.5283203125</v>
      </c>
      <c r="I752" s="27">
        <v>6647.068359375</v>
      </c>
      <c r="J752" s="27">
        <f t="shared" si="99"/>
        <v>11908.503823351506</v>
      </c>
      <c r="K752" s="28">
        <v>0.94677889347076416</v>
      </c>
      <c r="L752" s="28">
        <v>1.0019776821136475</v>
      </c>
      <c r="M752" s="27">
        <v>10608.947265625</v>
      </c>
      <c r="N752" s="27">
        <v>8487.3879004248065</v>
      </c>
      <c r="O752" s="66">
        <f t="shared" si="100"/>
        <v>10972.473270978866</v>
      </c>
      <c r="P752" s="66">
        <f t="shared" si="101"/>
        <v>11040.703371590742</v>
      </c>
      <c r="Q752" s="66">
        <f t="shared" si="102"/>
        <v>10396.791329104981</v>
      </c>
      <c r="R752" s="66">
        <f t="shared" si="103"/>
        <v>10963.100620885854</v>
      </c>
      <c r="S752" s="67">
        <f>E752/INDEX('CCG overall weighted population'!$F$4:$F$195,MATCH(A752,'CCG overall weighted population'!$A$4:$A$195,0))*INDEX('CCG overall weighted population'!$T$4:$T$195,MATCH(A752,'CCG overall weighted population'!$A$4:$A$195,0))</f>
        <v>150.61057205904012</v>
      </c>
      <c r="T752" s="66">
        <f t="shared" si="104"/>
        <v>13759.776533557564</v>
      </c>
      <c r="U752" s="66">
        <f t="shared" si="105"/>
        <v>13910.387105616604</v>
      </c>
      <c r="V752" s="81">
        <f t="shared" si="106"/>
        <v>11078.011749200676</v>
      </c>
      <c r="W752" s="110">
        <f t="shared" si="107"/>
        <v>1.3354375988131497</v>
      </c>
    </row>
    <row r="753" spans="1:23" x14ac:dyDescent="0.2">
      <c r="A753" s="31" t="s">
        <v>33</v>
      </c>
      <c r="B753" s="25" t="s">
        <v>310</v>
      </c>
      <c r="C753" s="53" t="s">
        <v>13362</v>
      </c>
      <c r="D753" s="25" t="s">
        <v>1159</v>
      </c>
      <c r="E753" s="97">
        <v>6532.4169921875</v>
      </c>
      <c r="F753" s="27">
        <v>8870.5869140625</v>
      </c>
      <c r="G753" s="27">
        <v>9488.71484375</v>
      </c>
      <c r="H753" s="27">
        <v>5413.302734375</v>
      </c>
      <c r="I753" s="27">
        <v>3186.044921875</v>
      </c>
      <c r="J753" s="27">
        <f t="shared" si="99"/>
        <v>8155.3176622985065</v>
      </c>
      <c r="K753" s="28">
        <v>0.94677889347076416</v>
      </c>
      <c r="L753" s="28">
        <v>1.0019776821136475</v>
      </c>
      <c r="M753" s="27">
        <v>7617.9677734375</v>
      </c>
      <c r="N753" s="27">
        <v>3533.4628283293664</v>
      </c>
      <c r="O753" s="66">
        <f t="shared" si="100"/>
        <v>7298.1000053270409</v>
      </c>
      <c r="P753" s="66">
        <f t="shared" si="101"/>
        <v>7343.481760683514</v>
      </c>
      <c r="Q753" s="66">
        <f t="shared" si="102"/>
        <v>7209.5172789266871</v>
      </c>
      <c r="R753" s="66">
        <f t="shared" si="103"/>
        <v>7327.3366793755895</v>
      </c>
      <c r="S753" s="67">
        <f>E753/INDEX('CCG overall weighted population'!$F$4:$F$195,MATCH(A753,'CCG overall weighted population'!$A$4:$A$195,0))*INDEX('CCG overall weighted population'!$T$4:$T$195,MATCH(A753,'CCG overall weighted population'!$A$4:$A$195,0))</f>
        <v>118.60176059240057</v>
      </c>
      <c r="T753" s="66">
        <f t="shared" si="104"/>
        <v>9196.5328770467004</v>
      </c>
      <c r="U753" s="66">
        <f t="shared" si="105"/>
        <v>9315.1346376391011</v>
      </c>
      <c r="V753" s="81">
        <f t="shared" si="106"/>
        <v>7418.4255389618729</v>
      </c>
      <c r="W753" s="110">
        <f t="shared" si="107"/>
        <v>1.1356325764007416</v>
      </c>
    </row>
    <row r="754" spans="1:23" x14ac:dyDescent="0.2">
      <c r="A754" s="31" t="s">
        <v>33</v>
      </c>
      <c r="B754" s="25" t="s">
        <v>310</v>
      </c>
      <c r="C754" s="53" t="s">
        <v>13361</v>
      </c>
      <c r="D754" s="25" t="s">
        <v>12116</v>
      </c>
      <c r="E754" s="97">
        <v>8624.333984375</v>
      </c>
      <c r="F754" s="27">
        <v>11590.306640625</v>
      </c>
      <c r="G754" s="27">
        <v>10844.693359375</v>
      </c>
      <c r="H754" s="27">
        <v>7874.43408203125</v>
      </c>
      <c r="I754" s="27">
        <v>7039.3046875</v>
      </c>
      <c r="J754" s="27">
        <f t="shared" si="99"/>
        <v>10796.042098247954</v>
      </c>
      <c r="K754" s="28">
        <v>0.94677889347076416</v>
      </c>
      <c r="L754" s="28">
        <v>1.0019776821136475</v>
      </c>
      <c r="M754" s="27">
        <v>9394.251953125</v>
      </c>
      <c r="N754" s="27">
        <v>7466.6625420989722</v>
      </c>
      <c r="O754" s="66">
        <f t="shared" si="100"/>
        <v>9925.8375682803216</v>
      </c>
      <c r="P754" s="66">
        <f t="shared" si="101"/>
        <v>9987.5593769569623</v>
      </c>
      <c r="Q754" s="66">
        <f t="shared" si="102"/>
        <v>9201.4930120223962</v>
      </c>
      <c r="R754" s="66">
        <f t="shared" si="103"/>
        <v>9892.8245247867399</v>
      </c>
      <c r="S754" s="67">
        <f>E754/INDEX('CCG overall weighted population'!$F$4:$F$195,MATCH(A754,'CCG overall weighted population'!$A$4:$A$195,0))*INDEX('CCG overall weighted population'!$T$4:$T$195,MATCH(A754,'CCG overall weighted population'!$A$4:$A$195,0))</f>
        <v>156.58234857129415</v>
      </c>
      <c r="T754" s="66">
        <f t="shared" si="104"/>
        <v>12416.474084661295</v>
      </c>
      <c r="U754" s="66">
        <f t="shared" si="105"/>
        <v>12573.056433232588</v>
      </c>
      <c r="V754" s="81">
        <f t="shared" si="106"/>
        <v>10012.9828043732</v>
      </c>
      <c r="W754" s="110">
        <f t="shared" si="107"/>
        <v>1.1610151952039498</v>
      </c>
    </row>
    <row r="755" spans="1:23" x14ac:dyDescent="0.2">
      <c r="A755" s="31" t="s">
        <v>33</v>
      </c>
      <c r="B755" s="25" t="s">
        <v>310</v>
      </c>
      <c r="C755" s="53" t="s">
        <v>13360</v>
      </c>
      <c r="D755" s="25" t="s">
        <v>13359</v>
      </c>
      <c r="E755" s="97">
        <v>5848.5830078125</v>
      </c>
      <c r="F755" s="27">
        <v>5810.49072265625</v>
      </c>
      <c r="G755" s="27">
        <v>6033.802734375</v>
      </c>
      <c r="H755" s="27">
        <v>5526.365234375</v>
      </c>
      <c r="I755" s="27">
        <v>4441.48681640625</v>
      </c>
      <c r="J755" s="27">
        <f t="shared" si="99"/>
        <v>5725.2021774777741</v>
      </c>
      <c r="K755" s="28">
        <v>0.94677889347076416</v>
      </c>
      <c r="L755" s="28">
        <v>1.0019776821136475</v>
      </c>
      <c r="M755" s="27">
        <v>5470.56201171875</v>
      </c>
      <c r="N755" s="27">
        <v>3195.4136065464008</v>
      </c>
      <c r="O755" s="66">
        <f t="shared" si="100"/>
        <v>5191.2318825323964</v>
      </c>
      <c r="P755" s="66">
        <f t="shared" si="101"/>
        <v>5223.5125055876915</v>
      </c>
      <c r="Q755" s="66">
        <f t="shared" si="102"/>
        <v>5243.0471712015151</v>
      </c>
      <c r="R755" s="66">
        <f t="shared" si="103"/>
        <v>5225.8667771119217</v>
      </c>
      <c r="S755" s="67">
        <f>E755/INDEX('CCG overall weighted population'!$F$4:$F$195,MATCH(A755,'CCG overall weighted population'!$A$4:$A$195,0))*INDEX('CCG overall weighted population'!$T$4:$T$195,MATCH(A755,'CCG overall weighted population'!$A$4:$A$195,0))</f>
        <v>106.18615476123762</v>
      </c>
      <c r="T755" s="66">
        <f t="shared" si="104"/>
        <v>6558.9801219385708</v>
      </c>
      <c r="U755" s="66">
        <f t="shared" si="105"/>
        <v>6665.1662766998088</v>
      </c>
      <c r="V755" s="81">
        <f t="shared" si="106"/>
        <v>5308.0327501341417</v>
      </c>
      <c r="W755" s="110">
        <f t="shared" si="107"/>
        <v>0.90757585949343722</v>
      </c>
    </row>
    <row r="756" spans="1:23" x14ac:dyDescent="0.2">
      <c r="A756" s="31" t="s">
        <v>33</v>
      </c>
      <c r="B756" s="25" t="s">
        <v>310</v>
      </c>
      <c r="C756" s="53" t="s">
        <v>13358</v>
      </c>
      <c r="D756" s="25" t="s">
        <v>13357</v>
      </c>
      <c r="E756" s="97">
        <v>4850.58349609375</v>
      </c>
      <c r="F756" s="27">
        <v>7340.2138671875</v>
      </c>
      <c r="G756" s="27">
        <v>8414.0849609375</v>
      </c>
      <c r="H756" s="27">
        <v>3875.041015625</v>
      </c>
      <c r="I756" s="27">
        <v>2331.49609375</v>
      </c>
      <c r="J756" s="27">
        <f t="shared" si="99"/>
        <v>6681.1485534795165</v>
      </c>
      <c r="K756" s="28">
        <v>0.94677889347076416</v>
      </c>
      <c r="L756" s="28">
        <v>1.0019776821136475</v>
      </c>
      <c r="M756" s="27">
        <v>6445.89599609375</v>
      </c>
      <c r="N756" s="27">
        <v>2886.7474081081759</v>
      </c>
      <c r="O756" s="66">
        <f t="shared" si="100"/>
        <v>5978.1240361297514</v>
      </c>
      <c r="P756" s="66">
        <f t="shared" si="101"/>
        <v>6015.2977885173959</v>
      </c>
      <c r="Q756" s="66">
        <f t="shared" si="102"/>
        <v>6089.9811372951926</v>
      </c>
      <c r="R756" s="66">
        <f t="shared" si="103"/>
        <v>6024.2984484128619</v>
      </c>
      <c r="S756" s="67">
        <f>E756/INDEX('CCG overall weighted population'!$F$4:$F$195,MATCH(A756,'CCG overall weighted population'!$A$4:$A$195,0))*INDEX('CCG overall weighted population'!$T$4:$T$195,MATCH(A756,'CCG overall weighted population'!$A$4:$A$195,0))</f>
        <v>88.066598201734621</v>
      </c>
      <c r="T756" s="66">
        <f t="shared" si="104"/>
        <v>7561.0909074116043</v>
      </c>
      <c r="U756" s="66">
        <f t="shared" si="105"/>
        <v>7649.1575056133388</v>
      </c>
      <c r="V756" s="81">
        <f t="shared" si="106"/>
        <v>6091.6677641887209</v>
      </c>
      <c r="W756" s="110">
        <f t="shared" si="107"/>
        <v>1.2558628810522352</v>
      </c>
    </row>
    <row r="757" spans="1:23" x14ac:dyDescent="0.2">
      <c r="A757" s="31" t="s">
        <v>33</v>
      </c>
      <c r="B757" s="25" t="s">
        <v>310</v>
      </c>
      <c r="C757" s="53" t="s">
        <v>13356</v>
      </c>
      <c r="D757" s="25" t="s">
        <v>13355</v>
      </c>
      <c r="E757" s="97">
        <v>4722.6669921875</v>
      </c>
      <c r="F757" s="27">
        <v>6845.251953125</v>
      </c>
      <c r="G757" s="27">
        <v>6173.666015625</v>
      </c>
      <c r="H757" s="27">
        <v>5866.28857421875</v>
      </c>
      <c r="I757" s="27">
        <v>4730.60205078125</v>
      </c>
      <c r="J757" s="27">
        <f t="shared" si="99"/>
        <v>6567.3764351337795</v>
      </c>
      <c r="K757" s="28">
        <v>0.94677889347076416</v>
      </c>
      <c r="L757" s="28">
        <v>1.0019776821136475</v>
      </c>
      <c r="M757" s="27">
        <v>6090.6923828125</v>
      </c>
      <c r="N757" s="27">
        <v>9019.8116113531669</v>
      </c>
      <c r="O757" s="66">
        <f t="shared" si="100"/>
        <v>6462.8009187015432</v>
      </c>
      <c r="P757" s="66">
        <f t="shared" si="101"/>
        <v>6502.988536026055</v>
      </c>
      <c r="Q757" s="66">
        <f t="shared" si="102"/>
        <v>6383.6043056665676</v>
      </c>
      <c r="R757" s="66">
        <f t="shared" si="103"/>
        <v>6488.6006320028318</v>
      </c>
      <c r="S757" s="67">
        <f>E757/INDEX('CCG overall weighted population'!$F$4:$F$195,MATCH(A757,'CCG overall weighted population'!$A$4:$A$195,0))*INDEX('CCG overall weighted population'!$T$4:$T$195,MATCH(A757,'CCG overall weighted population'!$A$4:$A$195,0))</f>
        <v>85.744161867641125</v>
      </c>
      <c r="T757" s="66">
        <f t="shared" si="104"/>
        <v>8143.8361098107935</v>
      </c>
      <c r="U757" s="66">
        <f t="shared" si="105"/>
        <v>8229.5802716784347</v>
      </c>
      <c r="V757" s="81">
        <f t="shared" si="106"/>
        <v>6553.9072527919143</v>
      </c>
      <c r="W757" s="110">
        <f t="shared" si="107"/>
        <v>1.3877555338188685</v>
      </c>
    </row>
    <row r="758" spans="1:23" x14ac:dyDescent="0.2">
      <c r="A758" s="31" t="s">
        <v>33</v>
      </c>
      <c r="B758" s="25" t="s">
        <v>310</v>
      </c>
      <c r="C758" s="53" t="s">
        <v>13354</v>
      </c>
      <c r="D758" s="25" t="s">
        <v>13353</v>
      </c>
      <c r="E758" s="97">
        <v>2963.833251953125</v>
      </c>
      <c r="F758" s="27">
        <v>4710.57470703125</v>
      </c>
      <c r="G758" s="27">
        <v>5075.6396484375</v>
      </c>
      <c r="H758" s="27">
        <v>2986.50732421875</v>
      </c>
      <c r="I758" s="27">
        <v>1431.706787109375</v>
      </c>
      <c r="J758" s="27">
        <f t="shared" si="99"/>
        <v>4339.0284997133249</v>
      </c>
      <c r="K758" s="28">
        <v>0.94677889347076416</v>
      </c>
      <c r="L758" s="28">
        <v>1.0019776821136475</v>
      </c>
      <c r="M758" s="27">
        <v>3832.9541015625</v>
      </c>
      <c r="N758" s="27">
        <v>1796.0070261713952</v>
      </c>
      <c r="O758" s="66">
        <f t="shared" si="100"/>
        <v>3874.9810507178877</v>
      </c>
      <c r="P758" s="66">
        <f t="shared" si="101"/>
        <v>3899.0768348159804</v>
      </c>
      <c r="Q758" s="66">
        <f t="shared" si="102"/>
        <v>3629.2593940233896</v>
      </c>
      <c r="R758" s="66">
        <f t="shared" si="103"/>
        <v>3866.5590774017433</v>
      </c>
      <c r="S758" s="67">
        <f>E758/INDEX('CCG overall weighted population'!$F$4:$F$195,MATCH(A758,'CCG overall weighted population'!$A$4:$A$195,0))*INDEX('CCG overall weighted population'!$T$4:$T$195,MATCH(A758,'CCG overall weighted population'!$A$4:$A$195,0))</f>
        <v>53.810992501602236</v>
      </c>
      <c r="T758" s="66">
        <f t="shared" si="104"/>
        <v>4852.9143988233791</v>
      </c>
      <c r="U758" s="66">
        <f t="shared" si="105"/>
        <v>4906.7253913249815</v>
      </c>
      <c r="V758" s="81">
        <f t="shared" si="106"/>
        <v>3907.6383081569147</v>
      </c>
      <c r="W758" s="110">
        <f t="shared" si="107"/>
        <v>1.3184406732672411</v>
      </c>
    </row>
    <row r="759" spans="1:23" x14ac:dyDescent="0.2">
      <c r="A759" s="31" t="s">
        <v>33</v>
      </c>
      <c r="B759" s="25" t="s">
        <v>310</v>
      </c>
      <c r="C759" s="53" t="s">
        <v>13352</v>
      </c>
      <c r="D759" s="25" t="s">
        <v>13351</v>
      </c>
      <c r="E759" s="97">
        <v>4345.6669921875</v>
      </c>
      <c r="F759" s="27">
        <v>5237.04443359375</v>
      </c>
      <c r="G759" s="27">
        <v>4471.37109375</v>
      </c>
      <c r="H759" s="27">
        <v>4386.50537109375</v>
      </c>
      <c r="I759" s="27">
        <v>3111.763671875</v>
      </c>
      <c r="J759" s="27">
        <f t="shared" si="99"/>
        <v>4971.9364699914422</v>
      </c>
      <c r="K759" s="28">
        <v>0.94677889347076416</v>
      </c>
      <c r="L759" s="28">
        <v>1.0019776821136475</v>
      </c>
      <c r="M759" s="27">
        <v>4661.18505859375</v>
      </c>
      <c r="N759" s="27">
        <v>4064.8363604836891</v>
      </c>
      <c r="O759" s="66">
        <f t="shared" si="100"/>
        <v>4630.5819292205952</v>
      </c>
      <c r="P759" s="66">
        <f t="shared" si="101"/>
        <v>4659.3762642004676</v>
      </c>
      <c r="Q759" s="66">
        <f t="shared" si="102"/>
        <v>4601.550188782744</v>
      </c>
      <c r="R759" s="66">
        <f t="shared" si="103"/>
        <v>4652.4072028709725</v>
      </c>
      <c r="S759" s="67">
        <f>E759/INDEX('CCG overall weighted population'!$F$4:$F$195,MATCH(A759,'CCG overall weighted population'!$A$4:$A$195,0))*INDEX('CCG overall weighted population'!$T$4:$T$195,MATCH(A759,'CCG overall weighted population'!$A$4:$A$195,0))</f>
        <v>78.899396171144758</v>
      </c>
      <c r="T759" s="66">
        <f t="shared" si="104"/>
        <v>5839.2315886128845</v>
      </c>
      <c r="U759" s="66">
        <f t="shared" si="105"/>
        <v>5918.1309847840294</v>
      </c>
      <c r="V759" s="81">
        <f t="shared" si="106"/>
        <v>4713.1056874955257</v>
      </c>
      <c r="W759" s="110">
        <f t="shared" si="107"/>
        <v>1.0845528881915238</v>
      </c>
    </row>
    <row r="760" spans="1:23" x14ac:dyDescent="0.2">
      <c r="A760" s="31" t="s">
        <v>33</v>
      </c>
      <c r="B760" s="25" t="s">
        <v>310</v>
      </c>
      <c r="C760" s="53" t="s">
        <v>13350</v>
      </c>
      <c r="D760" s="25" t="s">
        <v>4019</v>
      </c>
      <c r="E760" s="97">
        <v>6139.4169921875</v>
      </c>
      <c r="F760" s="27">
        <v>6890.79931640625</v>
      </c>
      <c r="G760" s="27">
        <v>7413.6591796875</v>
      </c>
      <c r="H760" s="27">
        <v>4871.9658203125</v>
      </c>
      <c r="I760" s="27">
        <v>3216.5048828125</v>
      </c>
      <c r="J760" s="27">
        <f t="shared" si="99"/>
        <v>6468.7277910906841</v>
      </c>
      <c r="K760" s="28">
        <v>0.94677889347076416</v>
      </c>
      <c r="L760" s="28">
        <v>1.0019776821136475</v>
      </c>
      <c r="M760" s="27">
        <v>6556.00439453125</v>
      </c>
      <c r="N760" s="27">
        <v>3533.5251910019019</v>
      </c>
      <c r="O760" s="66">
        <f t="shared" si="100"/>
        <v>5858.11878276064</v>
      </c>
      <c r="P760" s="66">
        <f t="shared" si="101"/>
        <v>5894.5463068085919</v>
      </c>
      <c r="Q760" s="66">
        <f t="shared" si="102"/>
        <v>6253.7564741783153</v>
      </c>
      <c r="R760" s="66">
        <f t="shared" si="103"/>
        <v>5937.8374634104184</v>
      </c>
      <c r="S760" s="67">
        <f>E760/INDEX('CCG overall weighted population'!$F$4:$F$195,MATCH(A760,'CCG overall weighted population'!$A$4:$A$195,0))*INDEX('CCG overall weighted population'!$T$4:$T$195,MATCH(A760,'CCG overall weighted population'!$A$4:$A$195,0))</f>
        <v>111.46650086103963</v>
      </c>
      <c r="T760" s="66">
        <f t="shared" si="104"/>
        <v>7452.5738123264409</v>
      </c>
      <c r="U760" s="66">
        <f t="shared" si="105"/>
        <v>7564.0403131874809</v>
      </c>
      <c r="V760" s="81">
        <f t="shared" si="106"/>
        <v>6023.8817816281125</v>
      </c>
      <c r="W760" s="110">
        <f t="shared" si="107"/>
        <v>0.9811814035915124</v>
      </c>
    </row>
    <row r="761" spans="1:23" x14ac:dyDescent="0.2">
      <c r="A761" s="31" t="s">
        <v>33</v>
      </c>
      <c r="B761" s="25" t="s">
        <v>310</v>
      </c>
      <c r="C761" s="53" t="s">
        <v>13349</v>
      </c>
      <c r="D761" s="25" t="s">
        <v>13348</v>
      </c>
      <c r="E761" s="97">
        <v>4282.75</v>
      </c>
      <c r="F761" s="27">
        <v>5645.4091796875</v>
      </c>
      <c r="G761" s="27">
        <v>5376.16552734375</v>
      </c>
      <c r="H761" s="27">
        <v>4559.59228515625</v>
      </c>
      <c r="I761" s="27">
        <v>3546.126708984375</v>
      </c>
      <c r="J761" s="27">
        <f t="shared" si="99"/>
        <v>5377.9669943364888</v>
      </c>
      <c r="K761" s="28">
        <v>0.94677889347076416</v>
      </c>
      <c r="L761" s="28">
        <v>1.0019776821136475</v>
      </c>
      <c r="M761" s="27">
        <v>5109.49267578125</v>
      </c>
      <c r="N761" s="27">
        <v>5192.4665003756481</v>
      </c>
      <c r="O761" s="66">
        <f t="shared" si="100"/>
        <v>5084.2179654326364</v>
      </c>
      <c r="P761" s="66">
        <f t="shared" si="101"/>
        <v>5115.8331441391265</v>
      </c>
      <c r="Q761" s="66">
        <f t="shared" si="102"/>
        <v>5117.7900582406901</v>
      </c>
      <c r="R761" s="66">
        <f t="shared" si="103"/>
        <v>5116.0689867809069</v>
      </c>
      <c r="S761" s="67">
        <f>E761/INDEX('CCG overall weighted population'!$F$4:$F$195,MATCH(A761,'CCG overall weighted population'!$A$4:$A$195,0))*INDEX('CCG overall weighted population'!$T$4:$T$195,MATCH(A761,'CCG overall weighted population'!$A$4:$A$195,0))</f>
        <v>77.757082988514171</v>
      </c>
      <c r="T761" s="66">
        <f t="shared" si="104"/>
        <v>6421.1730260194699</v>
      </c>
      <c r="U761" s="66">
        <f t="shared" si="105"/>
        <v>6498.9301090079844</v>
      </c>
      <c r="V761" s="81">
        <f t="shared" si="106"/>
        <v>5175.6449017694795</v>
      </c>
      <c r="W761" s="110">
        <f t="shared" si="107"/>
        <v>1.2084863468027505</v>
      </c>
    </row>
    <row r="762" spans="1:23" x14ac:dyDescent="0.2">
      <c r="A762" s="31" t="s">
        <v>33</v>
      </c>
      <c r="B762" s="25" t="s">
        <v>310</v>
      </c>
      <c r="C762" s="53" t="s">
        <v>13347</v>
      </c>
      <c r="D762" s="25" t="s">
        <v>13346</v>
      </c>
      <c r="E762" s="97">
        <v>6821.6669921875</v>
      </c>
      <c r="F762" s="27">
        <v>9824.384765625</v>
      </c>
      <c r="G762" s="27">
        <v>8998.9755859375</v>
      </c>
      <c r="H762" s="27">
        <v>10479.341796875</v>
      </c>
      <c r="I762" s="27">
        <v>6185.69970703125</v>
      </c>
      <c r="J762" s="27">
        <f t="shared" si="99"/>
        <v>9718.002670089154</v>
      </c>
      <c r="K762" s="28">
        <v>0.94677889347076416</v>
      </c>
      <c r="L762" s="28">
        <v>1.0019776821136475</v>
      </c>
      <c r="M762" s="27">
        <v>8371.837890625</v>
      </c>
      <c r="N762" s="27">
        <v>12099.159545998902</v>
      </c>
      <c r="O762" s="66">
        <f t="shared" si="100"/>
        <v>9444.8848335784514</v>
      </c>
      <c r="P762" s="66">
        <f t="shared" si="101"/>
        <v>9503.6159351767674</v>
      </c>
      <c r="Q762" s="66">
        <f t="shared" si="102"/>
        <v>8744.5700561623908</v>
      </c>
      <c r="R762" s="66">
        <f t="shared" si="103"/>
        <v>9412.137527822666</v>
      </c>
      <c r="S762" s="67">
        <f>E762/INDEX('CCG overall weighted population'!$F$4:$F$195,MATCH(A762,'CCG overall weighted population'!$A$4:$A$195,0))*INDEX('CCG overall weighted population'!$T$4:$T$195,MATCH(A762,'CCG overall weighted population'!$A$4:$A$195,0))</f>
        <v>123.85334806643658</v>
      </c>
      <c r="T762" s="66">
        <f t="shared" si="104"/>
        <v>11813.164319519499</v>
      </c>
      <c r="U762" s="66">
        <f t="shared" si="105"/>
        <v>11937.017667585937</v>
      </c>
      <c r="V762" s="81">
        <f t="shared" si="106"/>
        <v>9506.451615465041</v>
      </c>
      <c r="W762" s="110">
        <f t="shared" si="107"/>
        <v>1.3935672360366294</v>
      </c>
    </row>
    <row r="763" spans="1:23" x14ac:dyDescent="0.2">
      <c r="A763" s="31" t="s">
        <v>33</v>
      </c>
      <c r="B763" s="25" t="s">
        <v>310</v>
      </c>
      <c r="C763" s="53" t="s">
        <v>13345</v>
      </c>
      <c r="D763" s="25" t="s">
        <v>13344</v>
      </c>
      <c r="E763" s="97">
        <v>1329.7498779296875</v>
      </c>
      <c r="F763" s="27">
        <v>2095.470458984375</v>
      </c>
      <c r="G763" s="27">
        <v>2536.8310546875</v>
      </c>
      <c r="H763" s="27">
        <v>1021.5795288085938</v>
      </c>
      <c r="I763" s="27">
        <v>909.082763671875</v>
      </c>
      <c r="J763" s="27">
        <f t="shared" si="99"/>
        <v>1913.4245283824016</v>
      </c>
      <c r="K763" s="28">
        <v>0.94677889347076416</v>
      </c>
      <c r="L763" s="28">
        <v>1.0019776821136475</v>
      </c>
      <c r="M763" s="27">
        <v>1867.2808837890625</v>
      </c>
      <c r="N763" s="27">
        <v>1456.0550048567245</v>
      </c>
      <c r="O763" s="66">
        <f t="shared" si="100"/>
        <v>1771.7842865035395</v>
      </c>
      <c r="P763" s="66">
        <f t="shared" si="101"/>
        <v>1782.8017678994997</v>
      </c>
      <c r="Q763" s="66">
        <f t="shared" si="102"/>
        <v>1826.1582958958288</v>
      </c>
      <c r="R763" s="66">
        <f t="shared" si="103"/>
        <v>1788.0269937246603</v>
      </c>
      <c r="S763" s="67">
        <f>E763/INDEX('CCG overall weighted population'!$F$4:$F$195,MATCH(A763,'CCG overall weighted population'!$A$4:$A$195,0))*INDEX('CCG overall weighted population'!$T$4:$T$195,MATCH(A763,'CCG overall weighted population'!$A$4:$A$195,0))</f>
        <v>24.142775462528821</v>
      </c>
      <c r="T763" s="66">
        <f t="shared" si="104"/>
        <v>2244.1508766916772</v>
      </c>
      <c r="U763" s="66">
        <f t="shared" si="105"/>
        <v>2268.293652154206</v>
      </c>
      <c r="V763" s="81">
        <f t="shared" si="106"/>
        <v>1806.4331019986917</v>
      </c>
      <c r="W763" s="110">
        <f t="shared" si="107"/>
        <v>1.3584758547307869</v>
      </c>
    </row>
    <row r="764" spans="1:23" x14ac:dyDescent="0.2">
      <c r="A764" s="31" t="s">
        <v>33</v>
      </c>
      <c r="B764" s="25" t="s">
        <v>310</v>
      </c>
      <c r="C764" s="53" t="s">
        <v>13343</v>
      </c>
      <c r="D764" s="25" t="s">
        <v>13342</v>
      </c>
      <c r="E764" s="97">
        <v>5240.9169921875</v>
      </c>
      <c r="F764" s="27">
        <v>7129.03271484375</v>
      </c>
      <c r="G764" s="27">
        <v>5086.58984375</v>
      </c>
      <c r="H764" s="27">
        <v>5799.8505859375</v>
      </c>
      <c r="I764" s="27">
        <v>5030.484375</v>
      </c>
      <c r="J764" s="27">
        <f t="shared" si="99"/>
        <v>6711.420881036348</v>
      </c>
      <c r="K764" s="28">
        <v>0.94677889347076416</v>
      </c>
      <c r="L764" s="28">
        <v>1.0019776821136475</v>
      </c>
      <c r="M764" s="27">
        <v>5776.72216796875</v>
      </c>
      <c r="N764" s="27">
        <v>8450.3175821927616</v>
      </c>
      <c r="O764" s="66">
        <f t="shared" si="100"/>
        <v>6531.758950905637</v>
      </c>
      <c r="P764" s="66">
        <f t="shared" si="101"/>
        <v>6572.3753697737111</v>
      </c>
      <c r="Q764" s="66">
        <f t="shared" si="102"/>
        <v>6044.0817093911519</v>
      </c>
      <c r="R764" s="66">
        <f t="shared" si="103"/>
        <v>6508.7066720003704</v>
      </c>
      <c r="S764" s="67">
        <f>E764/INDEX('CCG overall weighted population'!$F$4:$F$195,MATCH(A764,'CCG overall weighted population'!$A$4:$A$195,0))*INDEX('CCG overall weighted population'!$T$4:$T$195,MATCH(A764,'CCG overall weighted population'!$A$4:$A$195,0))</f>
        <v>95.153445215676257</v>
      </c>
      <c r="T764" s="66">
        <f t="shared" si="104"/>
        <v>8169.0711803358099</v>
      </c>
      <c r="U764" s="66">
        <f t="shared" si="105"/>
        <v>8264.2246255514856</v>
      </c>
      <c r="V764" s="81">
        <f t="shared" si="106"/>
        <v>6581.4974669487983</v>
      </c>
      <c r="W764" s="110">
        <f t="shared" si="107"/>
        <v>1.2557912053863221</v>
      </c>
    </row>
    <row r="765" spans="1:23" x14ac:dyDescent="0.2">
      <c r="A765" s="31" t="s">
        <v>33</v>
      </c>
      <c r="B765" s="25" t="s">
        <v>310</v>
      </c>
      <c r="C765" s="53" t="s">
        <v>13341</v>
      </c>
      <c r="D765" s="25" t="s">
        <v>13340</v>
      </c>
      <c r="E765" s="97">
        <v>4204.08349609375</v>
      </c>
      <c r="F765" s="27">
        <v>4334.09228515625</v>
      </c>
      <c r="G765" s="27">
        <v>4862.95556640625</v>
      </c>
      <c r="H765" s="27">
        <v>3327.05517578125</v>
      </c>
      <c r="I765" s="27">
        <v>1917.213134765625</v>
      </c>
      <c r="J765" s="27">
        <f t="shared" si="99"/>
        <v>4116.4138762244884</v>
      </c>
      <c r="K765" s="28">
        <v>0.94677889347076416</v>
      </c>
      <c r="L765" s="28">
        <v>1.0019776821136475</v>
      </c>
      <c r="M765" s="27">
        <v>4364.365234375</v>
      </c>
      <c r="N765" s="27">
        <v>2771.8255000359545</v>
      </c>
      <c r="O765" s="66">
        <f t="shared" si="100"/>
        <v>3777.4869081489046</v>
      </c>
      <c r="P765" s="66">
        <f t="shared" si="101"/>
        <v>3800.9764446861905</v>
      </c>
      <c r="Q765" s="66">
        <f t="shared" si="102"/>
        <v>4205.1112609410957</v>
      </c>
      <c r="R765" s="66">
        <f t="shared" si="103"/>
        <v>3849.6818133199631</v>
      </c>
      <c r="S765" s="67">
        <f>E765/INDEX('CCG overall weighted population'!$F$4:$F$195,MATCH(A765,'CCG overall weighted population'!$A$4:$A$195,0))*INDEX('CCG overall weighted population'!$T$4:$T$195,MATCH(A765,'CCG overall weighted population'!$A$4:$A$195,0))</f>
        <v>76.328823605488182</v>
      </c>
      <c r="T765" s="66">
        <f t="shared" si="104"/>
        <v>4831.73176169418</v>
      </c>
      <c r="U765" s="66">
        <f t="shared" si="105"/>
        <v>4908.0605852996678</v>
      </c>
      <c r="V765" s="81">
        <f t="shared" si="106"/>
        <v>3908.7016354695716</v>
      </c>
      <c r="W765" s="110">
        <f t="shared" si="107"/>
        <v>0.9297392973049573</v>
      </c>
    </row>
    <row r="766" spans="1:23" x14ac:dyDescent="0.2">
      <c r="A766" s="31" t="s">
        <v>33</v>
      </c>
      <c r="B766" s="25" t="s">
        <v>310</v>
      </c>
      <c r="C766" s="53" t="s">
        <v>13339</v>
      </c>
      <c r="D766" s="25" t="s">
        <v>13338</v>
      </c>
      <c r="E766" s="97">
        <v>1007.3333740234375</v>
      </c>
      <c r="F766" s="27">
        <v>1116.3802490234375</v>
      </c>
      <c r="G766" s="27">
        <v>1241.3245849609375</v>
      </c>
      <c r="H766" s="27">
        <v>689.69268798828125</v>
      </c>
      <c r="I766" s="27">
        <v>537.90362548828125</v>
      </c>
      <c r="J766" s="27">
        <f t="shared" si="99"/>
        <v>1036.3527858544755</v>
      </c>
      <c r="K766" s="28">
        <v>0.94677889347076416</v>
      </c>
      <c r="L766" s="28">
        <v>1.0019776821136475</v>
      </c>
      <c r="M766" s="27">
        <v>1139.4521484375</v>
      </c>
      <c r="N766" s="27">
        <v>642.1908143836522</v>
      </c>
      <c r="O766" s="66">
        <f t="shared" si="100"/>
        <v>945.74521198399088</v>
      </c>
      <c r="P766" s="66">
        <f t="shared" si="101"/>
        <v>951.62613685601048</v>
      </c>
      <c r="Q766" s="66">
        <f t="shared" si="102"/>
        <v>1089.7260150321154</v>
      </c>
      <c r="R766" s="66">
        <f t="shared" si="103"/>
        <v>968.26960632290195</v>
      </c>
      <c r="S766" s="67">
        <f>E766/INDEX('CCG overall weighted population'!$F$4:$F$195,MATCH(A766,'CCG overall weighted population'!$A$4:$A$195,0))*INDEX('CCG overall weighted population'!$T$4:$T$195,MATCH(A766,'CCG overall weighted population'!$A$4:$A$195,0))</f>
        <v>18.289021017112933</v>
      </c>
      <c r="T766" s="66">
        <f t="shared" si="104"/>
        <v>1215.2742064463814</v>
      </c>
      <c r="U766" s="66">
        <f t="shared" si="105"/>
        <v>1233.5632274634943</v>
      </c>
      <c r="V766" s="81">
        <f t="shared" si="106"/>
        <v>982.39019686984818</v>
      </c>
      <c r="W766" s="110">
        <f t="shared" si="107"/>
        <v>0.97523840885568736</v>
      </c>
    </row>
    <row r="767" spans="1:23" x14ac:dyDescent="0.2">
      <c r="A767" s="31" t="s">
        <v>33</v>
      </c>
      <c r="B767" s="25" t="s">
        <v>310</v>
      </c>
      <c r="C767" s="53" t="s">
        <v>13337</v>
      </c>
      <c r="D767" s="25" t="s">
        <v>13336</v>
      </c>
      <c r="E767" s="97">
        <v>1622.666748046875</v>
      </c>
      <c r="F767" s="27">
        <v>2184.169677734375</v>
      </c>
      <c r="G767" s="27">
        <v>2092.504150390625</v>
      </c>
      <c r="H767" s="27">
        <v>1267.9876708984375</v>
      </c>
      <c r="I767" s="27">
        <v>811.76397705078125</v>
      </c>
      <c r="J767" s="27">
        <f t="shared" si="99"/>
        <v>1983.8200577386986</v>
      </c>
      <c r="K767" s="28">
        <v>0.94677889347076416</v>
      </c>
      <c r="L767" s="28">
        <v>1.0019776821136475</v>
      </c>
      <c r="M767" s="27">
        <v>1897.482177734375</v>
      </c>
      <c r="N767" s="27">
        <v>1643.786429658629</v>
      </c>
      <c r="O767" s="66">
        <f t="shared" si="100"/>
        <v>1849.6961836540488</v>
      </c>
      <c r="P767" s="66">
        <f t="shared" si="101"/>
        <v>1861.1981443875436</v>
      </c>
      <c r="Q767" s="66">
        <f t="shared" si="102"/>
        <v>1872.1126029268003</v>
      </c>
      <c r="R767" s="66">
        <f t="shared" si="103"/>
        <v>1862.5135290196295</v>
      </c>
      <c r="S767" s="67">
        <f>E767/INDEX('CCG overall weighted population'!$F$4:$F$195,MATCH(A767,'CCG overall weighted population'!$A$4:$A$195,0))*INDEX('CCG overall weighted population'!$T$4:$T$195,MATCH(A767,'CCG overall weighted population'!$A$4:$A$195,0))</f>
        <v>29.460938180043961</v>
      </c>
      <c r="T767" s="66">
        <f t="shared" si="104"/>
        <v>2337.6388520245996</v>
      </c>
      <c r="U767" s="66">
        <f t="shared" si="105"/>
        <v>2367.0997902046433</v>
      </c>
      <c r="V767" s="81">
        <f t="shared" si="106"/>
        <v>1885.1207438238375</v>
      </c>
      <c r="W767" s="110">
        <f t="shared" si="107"/>
        <v>1.1617423886283895</v>
      </c>
    </row>
    <row r="768" spans="1:23" x14ac:dyDescent="0.2">
      <c r="A768" s="31" t="s">
        <v>33</v>
      </c>
      <c r="B768" s="25" t="s">
        <v>310</v>
      </c>
      <c r="C768" s="53" t="s">
        <v>13335</v>
      </c>
      <c r="D768" s="25" t="s">
        <v>2639</v>
      </c>
      <c r="E768" s="97">
        <v>3425.16650390625</v>
      </c>
      <c r="F768" s="27">
        <v>4585.22607421875</v>
      </c>
      <c r="G768" s="27">
        <v>4659.494140625</v>
      </c>
      <c r="H768" s="27">
        <v>5410.8408203125</v>
      </c>
      <c r="I768" s="27">
        <v>3045.10107421875</v>
      </c>
      <c r="J768" s="27">
        <f t="shared" si="99"/>
        <v>4649.5496421370226</v>
      </c>
      <c r="K768" s="28">
        <v>0.94677889347076416</v>
      </c>
      <c r="L768" s="28">
        <v>1.0019776821136475</v>
      </c>
      <c r="M768" s="27">
        <v>4517.05908203125</v>
      </c>
      <c r="N768" s="27">
        <v>7405.9082817927374</v>
      </c>
      <c r="O768" s="66">
        <f t="shared" si="100"/>
        <v>4672.2837372925624</v>
      </c>
      <c r="P768" s="66">
        <f t="shared" si="101"/>
        <v>4701.337386511821</v>
      </c>
      <c r="Q768" s="66">
        <f t="shared" si="102"/>
        <v>4805.9440020073989</v>
      </c>
      <c r="R768" s="66">
        <f t="shared" si="103"/>
        <v>4713.9443274738933</v>
      </c>
      <c r="S768" s="67">
        <f>E768/INDEX('CCG overall weighted population'!$F$4:$F$195,MATCH(A768,'CCG overall weighted population'!$A$4:$A$195,0))*INDEX('CCG overall weighted population'!$T$4:$T$195,MATCH(A768,'CCG overall weighted population'!$A$4:$A$195,0))</f>
        <v>62.186902362668199</v>
      </c>
      <c r="T768" s="66">
        <f t="shared" si="104"/>
        <v>5916.4667716450231</v>
      </c>
      <c r="U768" s="66">
        <f t="shared" si="105"/>
        <v>5978.6536740076908</v>
      </c>
      <c r="V768" s="81">
        <f t="shared" si="106"/>
        <v>4761.3049976385355</v>
      </c>
      <c r="W768" s="110">
        <f t="shared" si="107"/>
        <v>1.3900944646657263</v>
      </c>
    </row>
    <row r="769" spans="1:23" x14ac:dyDescent="0.2">
      <c r="A769" s="31" t="s">
        <v>33</v>
      </c>
      <c r="B769" s="25" t="s">
        <v>310</v>
      </c>
      <c r="C769" s="53" t="s">
        <v>13334</v>
      </c>
      <c r="D769" s="25" t="s">
        <v>13333</v>
      </c>
      <c r="E769" s="97">
        <v>2608.25</v>
      </c>
      <c r="F769" s="27">
        <v>3534.543212890625</v>
      </c>
      <c r="G769" s="27">
        <v>3654.152099609375</v>
      </c>
      <c r="H769" s="27">
        <v>1782.935791015625</v>
      </c>
      <c r="I769" s="27">
        <v>1362.9012451171875</v>
      </c>
      <c r="J769" s="27">
        <f t="shared" si="99"/>
        <v>3189.2546177565346</v>
      </c>
      <c r="K769" s="28">
        <v>0.94677889347076416</v>
      </c>
      <c r="L769" s="28">
        <v>1.0019776821136475</v>
      </c>
      <c r="M769" s="27">
        <v>3125.546875</v>
      </c>
      <c r="N769" s="27">
        <v>1557.6952099370767</v>
      </c>
      <c r="O769" s="66">
        <f t="shared" si="100"/>
        <v>2870.7125078541949</v>
      </c>
      <c r="P769" s="66">
        <f t="shared" si="101"/>
        <v>2888.5634516114901</v>
      </c>
      <c r="Q769" s="66">
        <f t="shared" si="102"/>
        <v>2968.7617084937078</v>
      </c>
      <c r="R769" s="66">
        <f t="shared" si="103"/>
        <v>2898.2287551392383</v>
      </c>
      <c r="S769" s="67">
        <f>E769/INDEX('CCG overall weighted population'!$F$4:$F$195,MATCH(A769,'CCG overall weighted population'!$A$4:$A$195,0))*INDEX('CCG overall weighted population'!$T$4:$T$195,MATCH(A769,'CCG overall weighted population'!$A$4:$A$195,0))</f>
        <v>47.355066652219271</v>
      </c>
      <c r="T769" s="66">
        <f t="shared" si="104"/>
        <v>3637.5639878624315</v>
      </c>
      <c r="U769" s="66">
        <f t="shared" si="105"/>
        <v>3684.9190545146507</v>
      </c>
      <c r="V769" s="81">
        <f t="shared" si="106"/>
        <v>2934.6111126040628</v>
      </c>
      <c r="W769" s="110">
        <f t="shared" si="107"/>
        <v>1.1251264689366673</v>
      </c>
    </row>
    <row r="770" spans="1:23" x14ac:dyDescent="0.2">
      <c r="A770" s="31" t="s">
        <v>33</v>
      </c>
      <c r="B770" s="25" t="s">
        <v>310</v>
      </c>
      <c r="C770" s="53" t="s">
        <v>13332</v>
      </c>
      <c r="D770" s="25" t="s">
        <v>13331</v>
      </c>
      <c r="E770" s="97">
        <v>2760.999755859375</v>
      </c>
      <c r="F770" s="27">
        <v>3446.5810546875</v>
      </c>
      <c r="G770" s="27">
        <v>3603.121337890625</v>
      </c>
      <c r="H770" s="27">
        <v>2129.25048828125</v>
      </c>
      <c r="I770" s="27">
        <v>1266.063232421875</v>
      </c>
      <c r="J770" s="27">
        <f t="shared" si="99"/>
        <v>3168.37016985226</v>
      </c>
      <c r="K770" s="28">
        <v>0.94677889347076416</v>
      </c>
      <c r="L770" s="28">
        <v>1.0019776821136475</v>
      </c>
      <c r="M770" s="27">
        <v>3312.764892578125</v>
      </c>
      <c r="N770" s="27">
        <v>1838.0312868685319</v>
      </c>
      <c r="O770" s="66">
        <f t="shared" si="100"/>
        <v>2879.4757736426441</v>
      </c>
      <c r="P770" s="66">
        <f t="shared" si="101"/>
        <v>2897.3812099916881</v>
      </c>
      <c r="Q770" s="66">
        <f t="shared" si="102"/>
        <v>3165.2915320071656</v>
      </c>
      <c r="R770" s="66">
        <f t="shared" si="103"/>
        <v>2929.6691259784325</v>
      </c>
      <c r="S770" s="67">
        <f>E770/INDEX('CCG overall weighted population'!$F$4:$F$195,MATCH(A770,'CCG overall weighted population'!$A$4:$A$195,0))*INDEX('CCG overall weighted population'!$T$4:$T$195,MATCH(A770,'CCG overall weighted population'!$A$4:$A$195,0))</f>
        <v>50.128372458729743</v>
      </c>
      <c r="T770" s="66">
        <f t="shared" si="104"/>
        <v>3677.0247655967269</v>
      </c>
      <c r="U770" s="66">
        <f t="shared" si="105"/>
        <v>3727.1531380554566</v>
      </c>
      <c r="V770" s="81">
        <f t="shared" si="106"/>
        <v>2968.2456671372611</v>
      </c>
      <c r="W770" s="110">
        <f t="shared" si="107"/>
        <v>1.0750619085851312</v>
      </c>
    </row>
    <row r="771" spans="1:23" x14ac:dyDescent="0.2">
      <c r="A771" s="31" t="s">
        <v>33</v>
      </c>
      <c r="B771" s="25" t="s">
        <v>310</v>
      </c>
      <c r="C771" s="53" t="s">
        <v>13330</v>
      </c>
      <c r="D771" s="25" t="s">
        <v>13329</v>
      </c>
      <c r="E771" s="97">
        <v>3322.416748046875</v>
      </c>
      <c r="F771" s="27">
        <v>3980.222412109375</v>
      </c>
      <c r="G771" s="27">
        <v>3594.04052734375</v>
      </c>
      <c r="H771" s="27">
        <v>2216.739013671875</v>
      </c>
      <c r="I771" s="27">
        <v>1874.5162353515625</v>
      </c>
      <c r="J771" s="27">
        <f t="shared" si="99"/>
        <v>3603.460328032761</v>
      </c>
      <c r="K771" s="28">
        <v>0.94677889347076416</v>
      </c>
      <c r="L771" s="28">
        <v>1.0019776821136475</v>
      </c>
      <c r="M771" s="27">
        <v>3760.295654296875</v>
      </c>
      <c r="N771" s="27">
        <v>2463.3283226455655</v>
      </c>
      <c r="O771" s="66">
        <f t="shared" si="100"/>
        <v>3310.2686275941142</v>
      </c>
      <c r="P771" s="66">
        <f t="shared" si="101"/>
        <v>3330.8528619718336</v>
      </c>
      <c r="Q771" s="66">
        <f t="shared" si="102"/>
        <v>3630.5989211317442</v>
      </c>
      <c r="R771" s="66">
        <f t="shared" si="103"/>
        <v>3366.9775454207738</v>
      </c>
      <c r="S771" s="67">
        <f>E771/INDEX('CCG overall weighted population'!$F$4:$F$195,MATCH(A771,'CCG overall weighted population'!$A$4:$A$195,0))*INDEX('CCG overall weighted population'!$T$4:$T$195,MATCH(A771,'CCG overall weighted population'!$A$4:$A$195,0))</f>
        <v>60.321390415109505</v>
      </c>
      <c r="T771" s="66">
        <f t="shared" si="104"/>
        <v>4225.8901218360334</v>
      </c>
      <c r="U771" s="66">
        <f t="shared" si="105"/>
        <v>4286.2115122511432</v>
      </c>
      <c r="V771" s="81">
        <f t="shared" si="106"/>
        <v>3413.4708927766105</v>
      </c>
      <c r="W771" s="110">
        <f t="shared" si="107"/>
        <v>1.0274059973912855</v>
      </c>
    </row>
    <row r="772" spans="1:23" x14ac:dyDescent="0.2">
      <c r="A772" s="31" t="s">
        <v>33</v>
      </c>
      <c r="B772" s="25" t="s">
        <v>310</v>
      </c>
      <c r="C772" s="53" t="s">
        <v>13328</v>
      </c>
      <c r="D772" s="25" t="s">
        <v>13327</v>
      </c>
      <c r="E772" s="97">
        <v>7193.66650390625</v>
      </c>
      <c r="F772" s="27">
        <v>9347.0439453125</v>
      </c>
      <c r="G772" s="27">
        <v>9599.2353515625</v>
      </c>
      <c r="H772" s="27">
        <v>6023.078125</v>
      </c>
      <c r="I772" s="27">
        <v>4350.6142578125</v>
      </c>
      <c r="J772" s="27">
        <f t="shared" ref="J772:J835" si="108">SUMPRODUCT($F772:$I772,$F$1:$I$1)</f>
        <v>8656.9497701406835</v>
      </c>
      <c r="K772" s="28">
        <v>0.94677889347076416</v>
      </c>
      <c r="L772" s="28">
        <v>1.0019776821136475</v>
      </c>
      <c r="M772" s="27">
        <v>8152.18505859375</v>
      </c>
      <c r="N772" s="27">
        <v>4179.7905707180453</v>
      </c>
      <c r="O772" s="66">
        <f t="shared" ref="O772:O835" si="109">(N$1*N772+(1-N$1)*J772)*K772*L772</f>
        <v>7787.7005376525422</v>
      </c>
      <c r="P772" s="66">
        <f t="shared" ref="P772:P835" si="110">O772*$E$7330/O$7330</f>
        <v>7836.1267746637168</v>
      </c>
      <c r="Q772" s="66">
        <f t="shared" ref="Q772:Q835" si="111">($N$1*N772)+((1-$N$1)*M772)</f>
        <v>7754.9456098061792</v>
      </c>
      <c r="R772" s="66">
        <f t="shared" ref="R772:R835" si="112">(P772*$J$1)+(Q772*$M$1)</f>
        <v>7826.3430134002192</v>
      </c>
      <c r="S772" s="67">
        <f>E772/INDEX('CCG overall weighted population'!$F$4:$F$195,MATCH(A772,'CCG overall weighted population'!$A$4:$A$195,0))*INDEX('CCG overall weighted population'!$T$4:$T$195,MATCH(A772,'CCG overall weighted population'!$A$4:$A$195,0))</f>
        <v>130.60732551186339</v>
      </c>
      <c r="T772" s="66">
        <f t="shared" ref="T772:T835" si="113">R772/$R$7330*$T$1</f>
        <v>9822.8352236591036</v>
      </c>
      <c r="U772" s="66">
        <f t="shared" ref="U772:U835" si="114">T772+S772</f>
        <v>9953.4425491709662</v>
      </c>
      <c r="V772" s="81">
        <f t="shared" ref="V772:V835" si="115">U772*$E$7330/$U$7330</f>
        <v>7926.763839676928</v>
      </c>
      <c r="W772" s="110">
        <f t="shared" si="107"/>
        <v>1.1019087186447407</v>
      </c>
    </row>
    <row r="773" spans="1:23" x14ac:dyDescent="0.2">
      <c r="A773" s="31" t="s">
        <v>33</v>
      </c>
      <c r="B773" s="25" t="s">
        <v>310</v>
      </c>
      <c r="C773" s="53" t="s">
        <v>13326</v>
      </c>
      <c r="D773" s="25" t="s">
        <v>13325</v>
      </c>
      <c r="E773" s="97">
        <v>55338.0859375</v>
      </c>
      <c r="F773" s="27">
        <v>49578.45703125</v>
      </c>
      <c r="G773" s="27">
        <v>44480.73828125</v>
      </c>
      <c r="H773" s="27">
        <v>61039.921875</v>
      </c>
      <c r="I773" s="27">
        <v>42134.6015625</v>
      </c>
      <c r="J773" s="27">
        <f t="shared" si="108"/>
        <v>50658.942591919345</v>
      </c>
      <c r="K773" s="28">
        <v>0.94677889347076416</v>
      </c>
      <c r="L773" s="28">
        <v>1.0019776821136475</v>
      </c>
      <c r="M773" s="27">
        <v>46518.5078125</v>
      </c>
      <c r="N773" s="27">
        <v>51772.480795983931</v>
      </c>
      <c r="O773" s="66">
        <f t="shared" si="109"/>
        <v>48163.308766931041</v>
      </c>
      <c r="P773" s="66">
        <f t="shared" si="110"/>
        <v>48462.802538463868</v>
      </c>
      <c r="Q773" s="66">
        <f t="shared" si="111"/>
        <v>47043.905110848398</v>
      </c>
      <c r="R773" s="66">
        <f t="shared" si="112"/>
        <v>48291.800388968448</v>
      </c>
      <c r="S773" s="67">
        <f>E773/INDEX('CCG overall weighted population'!$F$4:$F$195,MATCH(A773,'CCG overall weighted population'!$A$4:$A$195,0))*INDEX('CCG overall weighted population'!$T$4:$T$195,MATCH(A773,'CCG overall weighted population'!$A$4:$A$195,0))</f>
        <v>1004.7114916041601</v>
      </c>
      <c r="T773" s="66">
        <f t="shared" si="113"/>
        <v>60610.989968427537</v>
      </c>
      <c r="U773" s="66">
        <f t="shared" si="114"/>
        <v>61615.701460031698</v>
      </c>
      <c r="V773" s="81">
        <f t="shared" si="115"/>
        <v>49069.767758933674</v>
      </c>
      <c r="W773" s="110">
        <f t="shared" ref="W773:W836" si="116">V773/E773</f>
        <v>0.88672687042978149</v>
      </c>
    </row>
    <row r="774" spans="1:23" x14ac:dyDescent="0.2">
      <c r="A774" s="31" t="s">
        <v>33</v>
      </c>
      <c r="B774" s="25" t="s">
        <v>310</v>
      </c>
      <c r="C774" s="53" t="s">
        <v>13324</v>
      </c>
      <c r="D774" s="25" t="s">
        <v>13323</v>
      </c>
      <c r="E774" s="97">
        <v>14339.001953125</v>
      </c>
      <c r="F774" s="27">
        <v>16189.599609375</v>
      </c>
      <c r="G774" s="27">
        <v>13994.9453125</v>
      </c>
      <c r="H774" s="27">
        <v>16238.189453125</v>
      </c>
      <c r="I774" s="27">
        <v>11765.6484375</v>
      </c>
      <c r="J774" s="27">
        <f t="shared" si="108"/>
        <v>15871.813761856643</v>
      </c>
      <c r="K774" s="28">
        <v>0.94677889347076416</v>
      </c>
      <c r="L774" s="28">
        <v>1.0019776821136475</v>
      </c>
      <c r="M774" s="27">
        <v>14132.0615234375</v>
      </c>
      <c r="N774" s="27">
        <v>12937.649378808675</v>
      </c>
      <c r="O774" s="66">
        <f t="shared" si="109"/>
        <v>14778.467202448777</v>
      </c>
      <c r="P774" s="66">
        <f t="shared" si="110"/>
        <v>14870.364104743299</v>
      </c>
      <c r="Q774" s="66">
        <f t="shared" si="111"/>
        <v>14012.620308974618</v>
      </c>
      <c r="R774" s="66">
        <f t="shared" si="112"/>
        <v>14766.990858772095</v>
      </c>
      <c r="S774" s="67">
        <f>E774/INDEX('CCG overall weighted population'!$F$4:$F$195,MATCH(A774,'CCG overall weighted population'!$A$4:$A$195,0))*INDEX('CCG overall weighted population'!$T$4:$T$195,MATCH(A774,'CCG overall weighted population'!$A$4:$A$195,0))</f>
        <v>260.33715833088729</v>
      </c>
      <c r="T774" s="66">
        <f t="shared" si="113"/>
        <v>18534.035335103301</v>
      </c>
      <c r="U774" s="66">
        <f t="shared" si="114"/>
        <v>18794.372493434188</v>
      </c>
      <c r="V774" s="81">
        <f t="shared" si="115"/>
        <v>14967.540279094834</v>
      </c>
      <c r="W774" s="110">
        <f t="shared" si="116"/>
        <v>1.043834175350876</v>
      </c>
    </row>
    <row r="775" spans="1:23" x14ac:dyDescent="0.2">
      <c r="A775" s="31" t="s">
        <v>33</v>
      </c>
      <c r="B775" s="25" t="s">
        <v>310</v>
      </c>
      <c r="C775" s="53" t="s">
        <v>13322</v>
      </c>
      <c r="D775" s="25" t="s">
        <v>13321</v>
      </c>
      <c r="E775" s="97">
        <v>15970.0830078125</v>
      </c>
      <c r="F775" s="27">
        <v>20994.205078125</v>
      </c>
      <c r="G775" s="27">
        <v>21041.7109375</v>
      </c>
      <c r="H775" s="27">
        <v>11050.3037109375</v>
      </c>
      <c r="I775" s="27">
        <v>10059.626953125</v>
      </c>
      <c r="J775" s="27">
        <f t="shared" si="108"/>
        <v>19051.561510111063</v>
      </c>
      <c r="K775" s="28">
        <v>0.94677889347076416</v>
      </c>
      <c r="L775" s="28">
        <v>1.0019776821136475</v>
      </c>
      <c r="M775" s="27">
        <v>17948.81640625</v>
      </c>
      <c r="N775" s="27">
        <v>11020.912497184778</v>
      </c>
      <c r="O775" s="66">
        <f t="shared" si="109"/>
        <v>17311.460417029171</v>
      </c>
      <c r="P775" s="66">
        <f t="shared" si="110"/>
        <v>17419.108224120802</v>
      </c>
      <c r="Q775" s="66">
        <f t="shared" si="111"/>
        <v>17256.026015343479</v>
      </c>
      <c r="R775" s="66">
        <f t="shared" si="112"/>
        <v>17399.453943478227</v>
      </c>
      <c r="S775" s="67">
        <f>E775/INDEX('CCG overall weighted population'!$F$4:$F$195,MATCH(A775,'CCG overall weighted population'!$A$4:$A$195,0))*INDEX('CCG overall weighted population'!$T$4:$T$195,MATCH(A775,'CCG overall weighted population'!$A$4:$A$195,0))</f>
        <v>289.95086562884518</v>
      </c>
      <c r="T775" s="66">
        <f t="shared" si="113"/>
        <v>21838.037098015986</v>
      </c>
      <c r="U775" s="66">
        <f t="shared" si="114"/>
        <v>22127.987963644831</v>
      </c>
      <c r="V775" s="81">
        <f t="shared" si="115"/>
        <v>17622.37878688873</v>
      </c>
      <c r="W775" s="110">
        <f t="shared" si="116"/>
        <v>1.1034619405715007</v>
      </c>
    </row>
    <row r="776" spans="1:23" x14ac:dyDescent="0.2">
      <c r="A776" s="31" t="s">
        <v>33</v>
      </c>
      <c r="B776" s="25" t="s">
        <v>310</v>
      </c>
      <c r="C776" s="53" t="s">
        <v>13320</v>
      </c>
      <c r="D776" s="25" t="s">
        <v>690</v>
      </c>
      <c r="E776" s="97">
        <v>6099</v>
      </c>
      <c r="F776" s="27">
        <v>7264.90283203125</v>
      </c>
      <c r="G776" s="27">
        <v>6653.71533203125</v>
      </c>
      <c r="H776" s="27">
        <v>4027.252197265625</v>
      </c>
      <c r="I776" s="27">
        <v>4077.25830078125</v>
      </c>
      <c r="J776" s="27">
        <f t="shared" si="108"/>
        <v>6607.7228306800898</v>
      </c>
      <c r="K776" s="28">
        <v>0.94677889347076416</v>
      </c>
      <c r="L776" s="28">
        <v>1.0019776821136475</v>
      </c>
      <c r="M776" s="27">
        <v>6477.00927734375</v>
      </c>
      <c r="N776" s="27">
        <v>3867.5669823201861</v>
      </c>
      <c r="O776" s="66">
        <f t="shared" si="109"/>
        <v>6008.4797465724159</v>
      </c>
      <c r="P776" s="66">
        <f t="shared" si="110"/>
        <v>6045.8422597915069</v>
      </c>
      <c r="Q776" s="66">
        <f t="shared" si="111"/>
        <v>6216.0650478413936</v>
      </c>
      <c r="R776" s="66">
        <f t="shared" si="112"/>
        <v>6066.3571060961831</v>
      </c>
      <c r="S776" s="67">
        <f>E776/INDEX('CCG overall weighted population'!$F$4:$F$195,MATCH(A776,'CCG overall weighted population'!$A$4:$A$195,0))*INDEX('CCG overall weighted population'!$T$4:$T$195,MATCH(A776,'CCG overall weighted population'!$A$4:$A$195,0))</f>
        <v>110.73269491493734</v>
      </c>
      <c r="T776" s="66">
        <f t="shared" si="113"/>
        <v>7613.8786862559746</v>
      </c>
      <c r="U776" s="66">
        <f t="shared" si="114"/>
        <v>7724.611381170912</v>
      </c>
      <c r="V776" s="81">
        <f t="shared" si="115"/>
        <v>6151.7580344021226</v>
      </c>
      <c r="W776" s="110">
        <f t="shared" si="116"/>
        <v>1.0086502761767704</v>
      </c>
    </row>
    <row r="777" spans="1:23" x14ac:dyDescent="0.2">
      <c r="A777" s="31" t="s">
        <v>33</v>
      </c>
      <c r="B777" s="25" t="s">
        <v>310</v>
      </c>
      <c r="C777" s="53" t="s">
        <v>13319</v>
      </c>
      <c r="D777" s="25" t="s">
        <v>13318</v>
      </c>
      <c r="E777" s="97">
        <v>60973.75</v>
      </c>
      <c r="F777" s="27">
        <v>79337.75</v>
      </c>
      <c r="G777" s="27">
        <v>82428.734375</v>
      </c>
      <c r="H777" s="27">
        <v>80303.1484375</v>
      </c>
      <c r="I777" s="27">
        <v>61938.1640625</v>
      </c>
      <c r="J777" s="27">
        <f t="shared" si="108"/>
        <v>78955.792076153157</v>
      </c>
      <c r="K777" s="28">
        <v>0.94677889347076416</v>
      </c>
      <c r="L777" s="28">
        <v>1.0019776821136475</v>
      </c>
      <c r="M777" s="27">
        <v>74336.453125</v>
      </c>
      <c r="N777" s="27">
        <v>99564.765715311209</v>
      </c>
      <c r="O777" s="66">
        <f t="shared" si="109"/>
        <v>76856.589472841515</v>
      </c>
      <c r="P777" s="66">
        <f t="shared" si="110"/>
        <v>77334.506593522718</v>
      </c>
      <c r="Q777" s="66">
        <f t="shared" si="111"/>
        <v>76859.284384031125</v>
      </c>
      <c r="R777" s="66">
        <f t="shared" si="112"/>
        <v>77277.233941018436</v>
      </c>
      <c r="S777" s="67">
        <f>E777/INDEX('CCG overall weighted population'!$F$4:$F$195,MATCH(A777,'CCG overall weighted population'!$A$4:$A$195,0))*INDEX('CCG overall weighted population'!$T$4:$T$195,MATCH(A777,'CCG overall weighted population'!$A$4:$A$195,0))</f>
        <v>1107.0319161452142</v>
      </c>
      <c r="T777" s="66">
        <f t="shared" si="113"/>
        <v>96990.578389304632</v>
      </c>
      <c r="U777" s="66">
        <f t="shared" si="114"/>
        <v>98097.610305449853</v>
      </c>
      <c r="V777" s="81">
        <f t="shared" si="115"/>
        <v>78123.381562364622</v>
      </c>
      <c r="W777" s="110">
        <f t="shared" si="116"/>
        <v>1.2812625361301317</v>
      </c>
    </row>
    <row r="778" spans="1:23" x14ac:dyDescent="0.2">
      <c r="A778" s="31" t="s">
        <v>34</v>
      </c>
      <c r="B778" s="25" t="s">
        <v>347</v>
      </c>
      <c r="C778" s="53" t="s">
        <v>13317</v>
      </c>
      <c r="D778" s="25" t="s">
        <v>13316</v>
      </c>
      <c r="E778" s="97">
        <v>4681.75</v>
      </c>
      <c r="F778" s="27">
        <v>5779.28369140625</v>
      </c>
      <c r="G778" s="27">
        <v>6631.63232421875</v>
      </c>
      <c r="H778" s="27">
        <v>3952.878173828125</v>
      </c>
      <c r="I778" s="27">
        <v>2502.294677734375</v>
      </c>
      <c r="J778" s="27">
        <f t="shared" si="108"/>
        <v>5423.733557284474</v>
      </c>
      <c r="K778" s="28">
        <v>0.95769107341766357</v>
      </c>
      <c r="L778" s="28">
        <v>1.0000832080841064</v>
      </c>
      <c r="M778" s="27">
        <v>5651.16455078125</v>
      </c>
      <c r="N778" s="27">
        <v>3129.6206544398369</v>
      </c>
      <c r="O778" s="66">
        <f t="shared" si="109"/>
        <v>4974.9699908401735</v>
      </c>
      <c r="P778" s="66">
        <f t="shared" si="110"/>
        <v>5005.9058331642455</v>
      </c>
      <c r="Q778" s="66">
        <f t="shared" si="111"/>
        <v>5399.0101611471091</v>
      </c>
      <c r="R778" s="66">
        <f t="shared" si="112"/>
        <v>5053.2818335379934</v>
      </c>
      <c r="S778" s="67">
        <f>E778/INDEX('CCG overall weighted population'!$F$4:$F$195,MATCH(A778,'CCG overall weighted population'!$A$4:$A$195,0))*INDEX('CCG overall weighted population'!$T$4:$T$195,MATCH(A778,'CCG overall weighted population'!$A$4:$A$195,0))</f>
        <v>0</v>
      </c>
      <c r="T778" s="66">
        <f t="shared" si="113"/>
        <v>6342.3689333018656</v>
      </c>
      <c r="U778" s="66">
        <f t="shared" si="114"/>
        <v>6342.3689333018656</v>
      </c>
      <c r="V778" s="81">
        <f t="shared" si="115"/>
        <v>5050.9620636304344</v>
      </c>
      <c r="W778" s="110">
        <f t="shared" si="116"/>
        <v>1.0788619776003492</v>
      </c>
    </row>
    <row r="779" spans="1:23" x14ac:dyDescent="0.2">
      <c r="A779" s="31" t="s">
        <v>34</v>
      </c>
      <c r="B779" s="25" t="s">
        <v>347</v>
      </c>
      <c r="C779" s="53" t="s">
        <v>13315</v>
      </c>
      <c r="D779" s="25" t="s">
        <v>13314</v>
      </c>
      <c r="E779" s="97">
        <v>9637.083984375</v>
      </c>
      <c r="F779" s="27">
        <v>12282.01171875</v>
      </c>
      <c r="G779" s="27">
        <v>11669.27734375</v>
      </c>
      <c r="H779" s="27">
        <v>7508.7001953125</v>
      </c>
      <c r="I779" s="27">
        <v>6856.59716796875</v>
      </c>
      <c r="J779" s="27">
        <f t="shared" si="108"/>
        <v>11301.378175208998</v>
      </c>
      <c r="K779" s="28">
        <v>0.95769107341766357</v>
      </c>
      <c r="L779" s="28">
        <v>1.0000832080841064</v>
      </c>
      <c r="M779" s="27">
        <v>10551.3447265625</v>
      </c>
      <c r="N779" s="27">
        <v>5953.3431308318395</v>
      </c>
      <c r="O779" s="66">
        <f t="shared" si="109"/>
        <v>10311.910416402154</v>
      </c>
      <c r="P779" s="66">
        <f t="shared" si="110"/>
        <v>10376.0329408172</v>
      </c>
      <c r="Q779" s="66">
        <f t="shared" si="111"/>
        <v>10091.544566989434</v>
      </c>
      <c r="R779" s="66">
        <f t="shared" si="112"/>
        <v>10341.747077382548</v>
      </c>
      <c r="S779" s="67">
        <f>E779/INDEX('CCG overall weighted population'!$F$4:$F$195,MATCH(A779,'CCG overall weighted population'!$A$4:$A$195,0))*INDEX('CCG overall weighted population'!$T$4:$T$195,MATCH(A779,'CCG overall weighted population'!$A$4:$A$195,0))</f>
        <v>0</v>
      </c>
      <c r="T779" s="66">
        <f t="shared" si="113"/>
        <v>12979.916327709268</v>
      </c>
      <c r="U779" s="66">
        <f t="shared" si="114"/>
        <v>12979.916327709268</v>
      </c>
      <c r="V779" s="81">
        <f t="shared" si="115"/>
        <v>10336.999573789441</v>
      </c>
      <c r="W779" s="110">
        <f t="shared" si="116"/>
        <v>1.0726273207278512</v>
      </c>
    </row>
    <row r="780" spans="1:23" x14ac:dyDescent="0.2">
      <c r="A780" s="31" t="s">
        <v>34</v>
      </c>
      <c r="B780" s="25" t="s">
        <v>347</v>
      </c>
      <c r="C780" s="53" t="s">
        <v>13313</v>
      </c>
      <c r="D780" s="25" t="s">
        <v>13312</v>
      </c>
      <c r="E780" s="97">
        <v>6734.5830078125</v>
      </c>
      <c r="F780" s="27">
        <v>7760.62353515625</v>
      </c>
      <c r="G780" s="27">
        <v>7562.17236328125</v>
      </c>
      <c r="H780" s="27">
        <v>6014.0341796875</v>
      </c>
      <c r="I780" s="27">
        <v>6424.66943359375</v>
      </c>
      <c r="J780" s="27">
        <f t="shared" si="108"/>
        <v>7430.5023586826519</v>
      </c>
      <c r="K780" s="28">
        <v>0.95769107341766357</v>
      </c>
      <c r="L780" s="28">
        <v>1.0000832080841064</v>
      </c>
      <c r="M780" s="27">
        <v>6824.4423828125</v>
      </c>
      <c r="N780" s="27">
        <v>4939.8152969133043</v>
      </c>
      <c r="O780" s="66">
        <f t="shared" si="109"/>
        <v>6878.1671748411009</v>
      </c>
      <c r="P780" s="66">
        <f t="shared" si="110"/>
        <v>6920.9376630231927</v>
      </c>
      <c r="Q780" s="66">
        <f t="shared" si="111"/>
        <v>6635.9796742225808</v>
      </c>
      <c r="R780" s="66">
        <f t="shared" si="112"/>
        <v>6886.5952027068852</v>
      </c>
      <c r="S780" s="67">
        <f>E780/INDEX('CCG overall weighted population'!$F$4:$F$195,MATCH(A780,'CCG overall weighted population'!$A$4:$A$195,0))*INDEX('CCG overall weighted population'!$T$4:$T$195,MATCH(A780,'CCG overall weighted population'!$A$4:$A$195,0))</f>
        <v>0</v>
      </c>
      <c r="T780" s="66">
        <f t="shared" si="113"/>
        <v>8643.3586941446447</v>
      </c>
      <c r="U780" s="66">
        <f t="shared" si="114"/>
        <v>8643.3586941446447</v>
      </c>
      <c r="V780" s="81">
        <f t="shared" si="115"/>
        <v>6883.4338282094723</v>
      </c>
      <c r="W780" s="110">
        <f t="shared" si="116"/>
        <v>1.0221024553746381</v>
      </c>
    </row>
    <row r="781" spans="1:23" x14ac:dyDescent="0.2">
      <c r="A781" s="31" t="s">
        <v>34</v>
      </c>
      <c r="B781" s="25" t="s">
        <v>347</v>
      </c>
      <c r="C781" s="53" t="s">
        <v>13311</v>
      </c>
      <c r="D781" s="25" t="s">
        <v>13310</v>
      </c>
      <c r="E781" s="97">
        <v>28256.416015625</v>
      </c>
      <c r="F781" s="27">
        <v>28187.21484375</v>
      </c>
      <c r="G781" s="27">
        <v>22640</v>
      </c>
      <c r="H781" s="27">
        <v>28580.587890625</v>
      </c>
      <c r="I781" s="27">
        <v>37794.8515625</v>
      </c>
      <c r="J781" s="27">
        <f t="shared" si="108"/>
        <v>28290.634322711187</v>
      </c>
      <c r="K781" s="28">
        <v>0.95769107341766357</v>
      </c>
      <c r="L781" s="28">
        <v>1.0000832080841064</v>
      </c>
      <c r="M781" s="27">
        <v>24942.5546875</v>
      </c>
      <c r="N781" s="27">
        <v>39568.892588391631</v>
      </c>
      <c r="O781" s="66">
        <f t="shared" si="109"/>
        <v>28176.14096630162</v>
      </c>
      <c r="P781" s="66">
        <f t="shared" si="110"/>
        <v>28351.348586817763</v>
      </c>
      <c r="Q781" s="66">
        <f t="shared" si="111"/>
        <v>26405.188477589167</v>
      </c>
      <c r="R781" s="66">
        <f t="shared" si="112"/>
        <v>28116.801990662741</v>
      </c>
      <c r="S781" s="67">
        <f>E781/INDEX('CCG overall weighted population'!$F$4:$F$195,MATCH(A781,'CCG overall weighted population'!$A$4:$A$195,0))*INDEX('CCG overall weighted population'!$T$4:$T$195,MATCH(A781,'CCG overall weighted population'!$A$4:$A$195,0))</f>
        <v>0</v>
      </c>
      <c r="T781" s="66">
        <f t="shared" si="113"/>
        <v>35289.369824149675</v>
      </c>
      <c r="U781" s="66">
        <f t="shared" si="114"/>
        <v>35289.369824149675</v>
      </c>
      <c r="V781" s="81">
        <f t="shared" si="115"/>
        <v>28103.894633958062</v>
      </c>
      <c r="W781" s="110">
        <f t="shared" si="116"/>
        <v>0.99460223895406275</v>
      </c>
    </row>
    <row r="782" spans="1:23" x14ac:dyDescent="0.2">
      <c r="A782" s="31" t="s">
        <v>34</v>
      </c>
      <c r="B782" s="25" t="s">
        <v>347</v>
      </c>
      <c r="C782" s="53" t="s">
        <v>13309</v>
      </c>
      <c r="D782" s="25" t="s">
        <v>13308</v>
      </c>
      <c r="E782" s="97">
        <v>24547.166015625</v>
      </c>
      <c r="F782" s="27">
        <v>27173.740234375</v>
      </c>
      <c r="G782" s="27">
        <v>22166.796875</v>
      </c>
      <c r="H782" s="27">
        <v>19618.76953125</v>
      </c>
      <c r="I782" s="27">
        <v>19599.533203125</v>
      </c>
      <c r="J782" s="27">
        <f t="shared" si="108"/>
        <v>25404.900910822733</v>
      </c>
      <c r="K782" s="28">
        <v>0.95769107341766357</v>
      </c>
      <c r="L782" s="28">
        <v>1.0000832080841064</v>
      </c>
      <c r="M782" s="27">
        <v>23125.755859375</v>
      </c>
      <c r="N782" s="27">
        <v>20299.649933789344</v>
      </c>
      <c r="O782" s="66">
        <f t="shared" si="109"/>
        <v>23843.105268571544</v>
      </c>
      <c r="P782" s="66">
        <f t="shared" si="110"/>
        <v>23991.368785027491</v>
      </c>
      <c r="Q782" s="66">
        <f t="shared" si="111"/>
        <v>22843.145266816435</v>
      </c>
      <c r="R782" s="66">
        <f t="shared" si="112"/>
        <v>23852.987612510144</v>
      </c>
      <c r="S782" s="67">
        <f>E782/INDEX('CCG overall weighted population'!$F$4:$F$195,MATCH(A782,'CCG overall weighted population'!$A$4:$A$195,0))*INDEX('CCG overall weighted population'!$T$4:$T$195,MATCH(A782,'CCG overall weighted population'!$A$4:$A$195,0))</f>
        <v>0</v>
      </c>
      <c r="T782" s="66">
        <f t="shared" si="113"/>
        <v>29937.860697965189</v>
      </c>
      <c r="U782" s="66">
        <f t="shared" si="114"/>
        <v>29937.860697965189</v>
      </c>
      <c r="V782" s="81">
        <f t="shared" si="115"/>
        <v>23842.037611166135</v>
      </c>
      <c r="W782" s="110">
        <f t="shared" si="116"/>
        <v>0.97127454941193503</v>
      </c>
    </row>
    <row r="783" spans="1:23" x14ac:dyDescent="0.2">
      <c r="A783" s="31" t="s">
        <v>34</v>
      </c>
      <c r="B783" s="25" t="s">
        <v>347</v>
      </c>
      <c r="C783" s="53" t="s">
        <v>13307</v>
      </c>
      <c r="D783" s="25" t="s">
        <v>13306</v>
      </c>
      <c r="E783" s="97">
        <v>10910.8330078125</v>
      </c>
      <c r="F783" s="27">
        <v>12697.35546875</v>
      </c>
      <c r="G783" s="27">
        <v>9999.630859375</v>
      </c>
      <c r="H783" s="27">
        <v>10073.5380859375</v>
      </c>
      <c r="I783" s="27">
        <v>10470.078125</v>
      </c>
      <c r="J783" s="27">
        <f t="shared" si="108"/>
        <v>12038.34364274439</v>
      </c>
      <c r="K783" s="28">
        <v>0.95769107341766357</v>
      </c>
      <c r="L783" s="28">
        <v>1.0000832080841064</v>
      </c>
      <c r="M783" s="27">
        <v>10660.279296875</v>
      </c>
      <c r="N783" s="27">
        <v>10586.147146012929</v>
      </c>
      <c r="O783" s="66">
        <f t="shared" si="109"/>
        <v>11390.88641818969</v>
      </c>
      <c r="P783" s="66">
        <f t="shared" si="110"/>
        <v>11461.718336133585</v>
      </c>
      <c r="Q783" s="66">
        <f t="shared" si="111"/>
        <v>10652.866081788794</v>
      </c>
      <c r="R783" s="66">
        <f t="shared" si="112"/>
        <v>11364.237382665637</v>
      </c>
      <c r="S783" s="67">
        <f>E783/INDEX('CCG overall weighted population'!$F$4:$F$195,MATCH(A783,'CCG overall weighted population'!$A$4:$A$195,0))*INDEX('CCG overall weighted population'!$T$4:$T$195,MATCH(A783,'CCG overall weighted population'!$A$4:$A$195,0))</f>
        <v>0</v>
      </c>
      <c r="T783" s="66">
        <f t="shared" si="113"/>
        <v>14263.242878741828</v>
      </c>
      <c r="U783" s="66">
        <f t="shared" si="114"/>
        <v>14263.242878741828</v>
      </c>
      <c r="V783" s="81">
        <f t="shared" si="115"/>
        <v>11359.02049257894</v>
      </c>
      <c r="W783" s="110">
        <f t="shared" si="116"/>
        <v>1.0410772930394521</v>
      </c>
    </row>
    <row r="784" spans="1:23" x14ac:dyDescent="0.2">
      <c r="A784" s="31" t="s">
        <v>34</v>
      </c>
      <c r="B784" s="25" t="s">
        <v>347</v>
      </c>
      <c r="C784" s="53" t="s">
        <v>13305</v>
      </c>
      <c r="D784" s="25" t="s">
        <v>13304</v>
      </c>
      <c r="E784" s="97">
        <v>6366.25</v>
      </c>
      <c r="F784" s="27">
        <v>7700.404296875</v>
      </c>
      <c r="G784" s="27">
        <v>6630.52197265625</v>
      </c>
      <c r="H784" s="27">
        <v>4156.87646484375</v>
      </c>
      <c r="I784" s="27">
        <v>4131.69580078125</v>
      </c>
      <c r="J784" s="27">
        <f t="shared" si="108"/>
        <v>6952.091447986144</v>
      </c>
      <c r="K784" s="28">
        <v>0.95769107341766357</v>
      </c>
      <c r="L784" s="28">
        <v>1.0000832080841064</v>
      </c>
      <c r="M784" s="27">
        <v>6713.18701171875</v>
      </c>
      <c r="N784" s="27">
        <v>4913.0860975311352</v>
      </c>
      <c r="O784" s="66">
        <f t="shared" si="109"/>
        <v>6463.2199464454188</v>
      </c>
      <c r="P784" s="66">
        <f t="shared" si="110"/>
        <v>6503.4101694090086</v>
      </c>
      <c r="Q784" s="66">
        <f t="shared" si="111"/>
        <v>6533.1769202999885</v>
      </c>
      <c r="R784" s="66">
        <f t="shared" si="112"/>
        <v>6506.9975875597383</v>
      </c>
      <c r="S784" s="67">
        <f>E784/INDEX('CCG overall weighted population'!$F$4:$F$195,MATCH(A784,'CCG overall weighted population'!$A$4:$A$195,0))*INDEX('CCG overall weighted population'!$T$4:$T$195,MATCH(A784,'CCG overall weighted population'!$A$4:$A$195,0))</f>
        <v>0</v>
      </c>
      <c r="T784" s="66">
        <f t="shared" si="113"/>
        <v>8166.9261101778957</v>
      </c>
      <c r="U784" s="66">
        <f t="shared" si="114"/>
        <v>8166.9261101778957</v>
      </c>
      <c r="V784" s="81">
        <f t="shared" si="115"/>
        <v>6504.0104719209467</v>
      </c>
      <c r="W784" s="110">
        <f t="shared" si="116"/>
        <v>1.0216391866359233</v>
      </c>
    </row>
    <row r="785" spans="1:23" x14ac:dyDescent="0.2">
      <c r="A785" s="31" t="s">
        <v>34</v>
      </c>
      <c r="B785" s="25" t="s">
        <v>347</v>
      </c>
      <c r="C785" s="53" t="s">
        <v>13303</v>
      </c>
      <c r="D785" s="25" t="s">
        <v>13302</v>
      </c>
      <c r="E785" s="97">
        <v>10042.166015625</v>
      </c>
      <c r="F785" s="27">
        <v>11572.5791015625</v>
      </c>
      <c r="G785" s="27">
        <v>10541.3779296875</v>
      </c>
      <c r="H785" s="27">
        <v>10683.3623046875</v>
      </c>
      <c r="I785" s="27">
        <v>9827.65625</v>
      </c>
      <c r="J785" s="27">
        <f t="shared" si="108"/>
        <v>11300.490463297865</v>
      </c>
      <c r="K785" s="28">
        <v>0.95769107341766357</v>
      </c>
      <c r="L785" s="28">
        <v>1.0000832080841064</v>
      </c>
      <c r="M785" s="27">
        <v>10062.296875</v>
      </c>
      <c r="N785" s="27">
        <v>12674.101321858354</v>
      </c>
      <c r="O785" s="66">
        <f t="shared" si="109"/>
        <v>10954.839783090685</v>
      </c>
      <c r="P785" s="66">
        <f t="shared" si="110"/>
        <v>11022.960233432925</v>
      </c>
      <c r="Q785" s="66">
        <f t="shared" si="111"/>
        <v>10323.477319685837</v>
      </c>
      <c r="R785" s="66">
        <f t="shared" si="112"/>
        <v>10938.660213249586</v>
      </c>
      <c r="S785" s="67">
        <f>E785/INDEX('CCG overall weighted population'!$F$4:$F$195,MATCH(A785,'CCG overall weighted population'!$A$4:$A$195,0))*INDEX('CCG overall weighted population'!$T$4:$T$195,MATCH(A785,'CCG overall weighted population'!$A$4:$A$195,0))</f>
        <v>0</v>
      </c>
      <c r="T785" s="66">
        <f t="shared" si="113"/>
        <v>13729.101402580165</v>
      </c>
      <c r="U785" s="66">
        <f t="shared" si="114"/>
        <v>13729.101402580165</v>
      </c>
      <c r="V785" s="81">
        <f t="shared" si="115"/>
        <v>10933.638689489857</v>
      </c>
      <c r="W785" s="110">
        <f t="shared" si="116"/>
        <v>1.0887729472384522</v>
      </c>
    </row>
    <row r="786" spans="1:23" x14ac:dyDescent="0.2">
      <c r="A786" s="31" t="s">
        <v>34</v>
      </c>
      <c r="B786" s="25" t="s">
        <v>347</v>
      </c>
      <c r="C786" s="53" t="s">
        <v>13301</v>
      </c>
      <c r="D786" s="25" t="s">
        <v>13300</v>
      </c>
      <c r="E786" s="97">
        <v>13251.0830078125</v>
      </c>
      <c r="F786" s="27">
        <v>15925.69921875</v>
      </c>
      <c r="G786" s="27">
        <v>16311.3427734375</v>
      </c>
      <c r="H786" s="27">
        <v>12795.8525390625</v>
      </c>
      <c r="I786" s="27">
        <v>11372.185546875</v>
      </c>
      <c r="J786" s="27">
        <f t="shared" si="108"/>
        <v>15291.706509512498</v>
      </c>
      <c r="K786" s="28">
        <v>0.95769107341766357</v>
      </c>
      <c r="L786" s="28">
        <v>1.0000832080841064</v>
      </c>
      <c r="M786" s="27">
        <v>13700.1484375</v>
      </c>
      <c r="N786" s="27">
        <v>9449.6073886040558</v>
      </c>
      <c r="O786" s="66">
        <f t="shared" si="109"/>
        <v>14086.410209356489</v>
      </c>
      <c r="P786" s="66">
        <f t="shared" si="110"/>
        <v>14174.003695538555</v>
      </c>
      <c r="Q786" s="66">
        <f t="shared" si="111"/>
        <v>13275.094332610406</v>
      </c>
      <c r="R786" s="66">
        <f t="shared" si="112"/>
        <v>14065.669273140878</v>
      </c>
      <c r="S786" s="67">
        <f>E786/INDEX('CCG overall weighted population'!$F$4:$F$195,MATCH(A786,'CCG overall weighted population'!$A$4:$A$195,0))*INDEX('CCG overall weighted population'!$T$4:$T$195,MATCH(A786,'CCG overall weighted population'!$A$4:$A$195,0))</f>
        <v>0</v>
      </c>
      <c r="T786" s="66">
        <f t="shared" si="113"/>
        <v>17653.80732022387</v>
      </c>
      <c r="U786" s="66">
        <f t="shared" si="114"/>
        <v>17653.80732022387</v>
      </c>
      <c r="V786" s="81">
        <f t="shared" si="115"/>
        <v>14059.21225819804</v>
      </c>
      <c r="W786" s="110">
        <f t="shared" si="116"/>
        <v>1.060985902051107</v>
      </c>
    </row>
    <row r="787" spans="1:23" x14ac:dyDescent="0.2">
      <c r="A787" s="31" t="s">
        <v>34</v>
      </c>
      <c r="B787" s="25" t="s">
        <v>347</v>
      </c>
      <c r="C787" s="53" t="s">
        <v>13299</v>
      </c>
      <c r="D787" s="25" t="s">
        <v>13298</v>
      </c>
      <c r="E787" s="97">
        <v>15556.416015625</v>
      </c>
      <c r="F787" s="27">
        <v>17609.857421875</v>
      </c>
      <c r="G787" s="27">
        <v>16368.771484375</v>
      </c>
      <c r="H787" s="27">
        <v>16027.6328125</v>
      </c>
      <c r="I787" s="27">
        <v>17422.185546875</v>
      </c>
      <c r="J787" s="27">
        <f t="shared" si="108"/>
        <v>17285.332295047985</v>
      </c>
      <c r="K787" s="28">
        <v>0.95769107341766357</v>
      </c>
      <c r="L787" s="28">
        <v>1.0000832080841064</v>
      </c>
      <c r="M787" s="27">
        <v>15831.2314453125</v>
      </c>
      <c r="N787" s="27">
        <v>21518.99094860275</v>
      </c>
      <c r="O787" s="66">
        <f t="shared" si="109"/>
        <v>16960.873314419179</v>
      </c>
      <c r="P787" s="66">
        <f t="shared" si="110"/>
        <v>17066.341066686931</v>
      </c>
      <c r="Q787" s="66">
        <f t="shared" si="111"/>
        <v>16400.007395641525</v>
      </c>
      <c r="R787" s="66">
        <f t="shared" si="112"/>
        <v>16986.03611453727</v>
      </c>
      <c r="S787" s="67">
        <f>E787/INDEX('CCG overall weighted population'!$F$4:$F$195,MATCH(A787,'CCG overall weighted population'!$A$4:$A$195,0))*INDEX('CCG overall weighted population'!$T$4:$T$195,MATCH(A787,'CCG overall weighted population'!$A$4:$A$195,0))</f>
        <v>0</v>
      </c>
      <c r="T787" s="66">
        <f t="shared" si="113"/>
        <v>21319.156797822547</v>
      </c>
      <c r="U787" s="66">
        <f t="shared" si="114"/>
        <v>21319.156797822547</v>
      </c>
      <c r="V787" s="81">
        <f t="shared" si="115"/>
        <v>16978.238470011347</v>
      </c>
      <c r="W787" s="110">
        <f t="shared" si="116"/>
        <v>1.0913978163709595</v>
      </c>
    </row>
    <row r="788" spans="1:23" x14ac:dyDescent="0.2">
      <c r="A788" s="31" t="s">
        <v>34</v>
      </c>
      <c r="B788" s="25" t="s">
        <v>347</v>
      </c>
      <c r="C788" s="53" t="s">
        <v>13297</v>
      </c>
      <c r="D788" s="25" t="s">
        <v>12998</v>
      </c>
      <c r="E788" s="97">
        <v>13792.4169921875</v>
      </c>
      <c r="F788" s="27">
        <v>15422.5693359375</v>
      </c>
      <c r="G788" s="27">
        <v>14273.3681640625</v>
      </c>
      <c r="H788" s="27">
        <v>15544.1435546875</v>
      </c>
      <c r="I788" s="27">
        <v>14957.7314453125</v>
      </c>
      <c r="J788" s="27">
        <f t="shared" si="108"/>
        <v>15347.714176094431</v>
      </c>
      <c r="K788" s="28">
        <v>0.95769107341766357</v>
      </c>
      <c r="L788" s="28">
        <v>1.0000832080841064</v>
      </c>
      <c r="M788" s="27">
        <v>14222.6943359375</v>
      </c>
      <c r="N788" s="27">
        <v>18997.977221801095</v>
      </c>
      <c r="O788" s="66">
        <f t="shared" si="109"/>
        <v>15049.203408458505</v>
      </c>
      <c r="P788" s="66">
        <f t="shared" si="110"/>
        <v>15142.783828964384</v>
      </c>
      <c r="Q788" s="66">
        <f t="shared" si="111"/>
        <v>14700.22262452386</v>
      </c>
      <c r="R788" s="66">
        <f t="shared" si="112"/>
        <v>15089.447403251221</v>
      </c>
      <c r="S788" s="67">
        <f>E788/INDEX('CCG overall weighted population'!$F$4:$F$195,MATCH(A788,'CCG overall weighted population'!$A$4:$A$195,0))*INDEX('CCG overall weighted population'!$T$4:$T$195,MATCH(A788,'CCG overall weighted population'!$A$4:$A$195,0))</f>
        <v>0</v>
      </c>
      <c r="T788" s="66">
        <f t="shared" si="113"/>
        <v>18938.750218898411</v>
      </c>
      <c r="U788" s="66">
        <f t="shared" si="114"/>
        <v>18938.750218898411</v>
      </c>
      <c r="V788" s="81">
        <f t="shared" si="115"/>
        <v>15082.52041062329</v>
      </c>
      <c r="W788" s="110">
        <f t="shared" si="116"/>
        <v>1.0935371529998368</v>
      </c>
    </row>
    <row r="789" spans="1:23" x14ac:dyDescent="0.2">
      <c r="A789" s="31" t="s">
        <v>34</v>
      </c>
      <c r="B789" s="25" t="s">
        <v>347</v>
      </c>
      <c r="C789" s="53" t="s">
        <v>13296</v>
      </c>
      <c r="D789" s="25" t="s">
        <v>13295</v>
      </c>
      <c r="E789" s="97">
        <v>4782.5830078125</v>
      </c>
      <c r="F789" s="27">
        <v>5465.21484375</v>
      </c>
      <c r="G789" s="27">
        <v>4674.5576171875</v>
      </c>
      <c r="H789" s="27">
        <v>3133.898193359375</v>
      </c>
      <c r="I789" s="27">
        <v>2829.447509765625</v>
      </c>
      <c r="J789" s="27">
        <f t="shared" si="108"/>
        <v>4955.3345997811102</v>
      </c>
      <c r="K789" s="28">
        <v>0.95769107341766357</v>
      </c>
      <c r="L789" s="28">
        <v>1.0000832080841064</v>
      </c>
      <c r="M789" s="27">
        <v>5105.69287109375</v>
      </c>
      <c r="N789" s="27">
        <v>3221.8443388619794</v>
      </c>
      <c r="O789" s="66">
        <f t="shared" si="109"/>
        <v>4580.0459622761291</v>
      </c>
      <c r="P789" s="66">
        <f t="shared" si="110"/>
        <v>4608.526049590595</v>
      </c>
      <c r="Q789" s="66">
        <f t="shared" si="111"/>
        <v>4917.3080178705732</v>
      </c>
      <c r="R789" s="66">
        <f t="shared" si="112"/>
        <v>4645.7397193553206</v>
      </c>
      <c r="S789" s="67">
        <f>E789/INDEX('CCG overall weighted population'!$F$4:$F$195,MATCH(A789,'CCG overall weighted population'!$A$4:$A$195,0))*INDEX('CCG overall weighted population'!$T$4:$T$195,MATCH(A789,'CCG overall weighted population'!$A$4:$A$195,0))</f>
        <v>0</v>
      </c>
      <c r="T789" s="66">
        <f t="shared" si="113"/>
        <v>5830.8632367761984</v>
      </c>
      <c r="U789" s="66">
        <f t="shared" si="114"/>
        <v>5830.8632367761984</v>
      </c>
      <c r="V789" s="81">
        <f t="shared" si="115"/>
        <v>4643.6070365653377</v>
      </c>
      <c r="W789" s="110">
        <f t="shared" si="116"/>
        <v>0.97094123175277025</v>
      </c>
    </row>
    <row r="790" spans="1:23" x14ac:dyDescent="0.2">
      <c r="A790" s="31" t="s">
        <v>34</v>
      </c>
      <c r="B790" s="25" t="s">
        <v>347</v>
      </c>
      <c r="C790" s="53" t="s">
        <v>13294</v>
      </c>
      <c r="D790" s="25" t="s">
        <v>13293</v>
      </c>
      <c r="E790" s="97">
        <v>18098.75</v>
      </c>
      <c r="F790" s="27">
        <v>20488.8984375</v>
      </c>
      <c r="G790" s="27">
        <v>17178.076171875</v>
      </c>
      <c r="H790" s="27">
        <v>11185.859375</v>
      </c>
      <c r="I790" s="27">
        <v>12928.5546875</v>
      </c>
      <c r="J790" s="27">
        <f t="shared" si="108"/>
        <v>18567.466031461157</v>
      </c>
      <c r="K790" s="28">
        <v>0.95769107341766357</v>
      </c>
      <c r="L790" s="28">
        <v>1.0000832080841064</v>
      </c>
      <c r="M790" s="27">
        <v>17936.033203125</v>
      </c>
      <c r="N790" s="27">
        <v>14513.467339258281</v>
      </c>
      <c r="O790" s="66">
        <f t="shared" si="109"/>
        <v>17395.095930577907</v>
      </c>
      <c r="P790" s="66">
        <f t="shared" si="110"/>
        <v>17503.263808155312</v>
      </c>
      <c r="Q790" s="66">
        <f t="shared" si="111"/>
        <v>17593.776616738331</v>
      </c>
      <c r="R790" s="66">
        <f t="shared" si="112"/>
        <v>17514.17219696716</v>
      </c>
      <c r="S790" s="67">
        <f>E790/INDEX('CCG overall weighted population'!$F$4:$F$195,MATCH(A790,'CCG overall weighted population'!$A$4:$A$195,0))*INDEX('CCG overall weighted population'!$T$4:$T$195,MATCH(A790,'CCG overall weighted population'!$A$4:$A$195,0))</f>
        <v>0</v>
      </c>
      <c r="T790" s="66">
        <f t="shared" si="113"/>
        <v>21982.019862282559</v>
      </c>
      <c r="U790" s="66">
        <f t="shared" si="114"/>
        <v>21982.019862282559</v>
      </c>
      <c r="V790" s="81">
        <f t="shared" si="115"/>
        <v>17506.132105209625</v>
      </c>
      <c r="W790" s="110">
        <f t="shared" si="116"/>
        <v>0.96725641854877409</v>
      </c>
    </row>
    <row r="791" spans="1:23" x14ac:dyDescent="0.2">
      <c r="A791" s="31" t="s">
        <v>34</v>
      </c>
      <c r="B791" s="25" t="s">
        <v>347</v>
      </c>
      <c r="C791" s="53" t="s">
        <v>13292</v>
      </c>
      <c r="D791" s="25" t="s">
        <v>8643</v>
      </c>
      <c r="E791" s="97">
        <v>4473.25048828125</v>
      </c>
      <c r="F791" s="27">
        <v>4352.37890625</v>
      </c>
      <c r="G791" s="27">
        <v>5493.8271484375</v>
      </c>
      <c r="H791" s="27">
        <v>4332.85498046875</v>
      </c>
      <c r="I791" s="27">
        <v>3963.572265625</v>
      </c>
      <c r="J791" s="27">
        <f t="shared" si="108"/>
        <v>4406.4661276180877</v>
      </c>
      <c r="K791" s="28">
        <v>0.95769107341766357</v>
      </c>
      <c r="L791" s="28">
        <v>1.0000832080841064</v>
      </c>
      <c r="M791" s="27">
        <v>4620.45166015625</v>
      </c>
      <c r="N791" s="27">
        <v>3280.9368762700592</v>
      </c>
      <c r="O791" s="66">
        <f t="shared" si="109"/>
        <v>4112.5845158553238</v>
      </c>
      <c r="P791" s="66">
        <f t="shared" si="110"/>
        <v>4138.1577889325818</v>
      </c>
      <c r="Q791" s="66">
        <f t="shared" si="111"/>
        <v>4486.5001817676311</v>
      </c>
      <c r="R791" s="66">
        <f t="shared" si="112"/>
        <v>4180.1391871477263</v>
      </c>
      <c r="S791" s="67">
        <f>E791/INDEX('CCG overall weighted population'!$F$4:$F$195,MATCH(A791,'CCG overall weighted population'!$A$4:$A$195,0))*INDEX('CCG overall weighted population'!$T$4:$T$195,MATCH(A791,'CCG overall weighted population'!$A$4:$A$195,0))</f>
        <v>0</v>
      </c>
      <c r="T791" s="66">
        <f t="shared" si="113"/>
        <v>5246.4884783363468</v>
      </c>
      <c r="U791" s="66">
        <f t="shared" si="114"/>
        <v>5246.4884783363468</v>
      </c>
      <c r="V791" s="81">
        <f t="shared" si="115"/>
        <v>4178.2202438916029</v>
      </c>
      <c r="W791" s="110">
        <f t="shared" si="116"/>
        <v>0.93404566876758865</v>
      </c>
    </row>
    <row r="792" spans="1:23" x14ac:dyDescent="0.2">
      <c r="A792" s="31" t="s">
        <v>34</v>
      </c>
      <c r="B792" s="25" t="s">
        <v>347</v>
      </c>
      <c r="C792" s="53" t="s">
        <v>13291</v>
      </c>
      <c r="D792" s="25" t="s">
        <v>13290</v>
      </c>
      <c r="E792" s="97">
        <v>5962.9169921875</v>
      </c>
      <c r="F792" s="27">
        <v>7011.6015625</v>
      </c>
      <c r="G792" s="27">
        <v>6022.52197265625</v>
      </c>
      <c r="H792" s="27">
        <v>5336.923828125</v>
      </c>
      <c r="I792" s="27">
        <v>5235.4384765625</v>
      </c>
      <c r="J792" s="27">
        <f t="shared" si="108"/>
        <v>6623.2074504848597</v>
      </c>
      <c r="K792" s="28">
        <v>0.95769107341766357</v>
      </c>
      <c r="L792" s="28">
        <v>1.0000832080841064</v>
      </c>
      <c r="M792" s="27">
        <v>6114.6474609375</v>
      </c>
      <c r="N792" s="27">
        <v>3780.7253762477994</v>
      </c>
      <c r="O792" s="66">
        <f t="shared" si="109"/>
        <v>6071.2698185362933</v>
      </c>
      <c r="P792" s="66">
        <f t="shared" si="110"/>
        <v>6109.0227790886074</v>
      </c>
      <c r="Q792" s="66">
        <f t="shared" si="111"/>
        <v>5881.2552524685307</v>
      </c>
      <c r="R792" s="66">
        <f t="shared" si="112"/>
        <v>6081.5727775034029</v>
      </c>
      <c r="S792" s="67">
        <f>E792/INDEX('CCG overall weighted population'!$F$4:$F$195,MATCH(A792,'CCG overall weighted population'!$A$4:$A$195,0))*INDEX('CCG overall weighted population'!$T$4:$T$195,MATCH(A792,'CCG overall weighted population'!$A$4:$A$195,0))</f>
        <v>0</v>
      </c>
      <c r="T792" s="66">
        <f t="shared" si="113"/>
        <v>7632.9758600949635</v>
      </c>
      <c r="U792" s="66">
        <f t="shared" si="114"/>
        <v>7632.9758600949635</v>
      </c>
      <c r="V792" s="81">
        <f t="shared" si="115"/>
        <v>6078.78095824918</v>
      </c>
      <c r="W792" s="110">
        <f t="shared" si="116"/>
        <v>1.0194307528032811</v>
      </c>
    </row>
    <row r="793" spans="1:23" x14ac:dyDescent="0.2">
      <c r="A793" s="31" t="s">
        <v>34</v>
      </c>
      <c r="B793" s="25" t="s">
        <v>347</v>
      </c>
      <c r="C793" s="53" t="s">
        <v>13289</v>
      </c>
      <c r="D793" s="25" t="s">
        <v>1622</v>
      </c>
      <c r="E793" s="97">
        <v>4099.9169921875</v>
      </c>
      <c r="F793" s="27">
        <v>4437.47998046875</v>
      </c>
      <c r="G793" s="27">
        <v>4258.42236328125</v>
      </c>
      <c r="H793" s="27">
        <v>2980.829833984375</v>
      </c>
      <c r="I793" s="27">
        <v>2612.647705078125</v>
      </c>
      <c r="J793" s="27">
        <f t="shared" si="108"/>
        <v>4131.6846221254373</v>
      </c>
      <c r="K793" s="28">
        <v>0.95769107341766357</v>
      </c>
      <c r="L793" s="28">
        <v>1.0000832080841064</v>
      </c>
      <c r="M793" s="27">
        <v>4216.18896484375</v>
      </c>
      <c r="N793" s="27">
        <v>2791.3985938959208</v>
      </c>
      <c r="O793" s="66">
        <f t="shared" si="109"/>
        <v>3828.838048051633</v>
      </c>
      <c r="P793" s="66">
        <f t="shared" si="110"/>
        <v>3852.646901242108</v>
      </c>
      <c r="Q793" s="66">
        <f t="shared" si="111"/>
        <v>4073.7099277489669</v>
      </c>
      <c r="R793" s="66">
        <f t="shared" si="112"/>
        <v>3879.2888923902374</v>
      </c>
      <c r="S793" s="67">
        <f>E793/INDEX('CCG overall weighted population'!$F$4:$F$195,MATCH(A793,'CCG overall weighted population'!$A$4:$A$195,0))*INDEX('CCG overall weighted population'!$T$4:$T$195,MATCH(A793,'CCG overall weighted population'!$A$4:$A$195,0))</f>
        <v>0</v>
      </c>
      <c r="T793" s="66">
        <f t="shared" si="113"/>
        <v>4868.8915767780827</v>
      </c>
      <c r="U793" s="66">
        <f t="shared" si="114"/>
        <v>4868.8915767780827</v>
      </c>
      <c r="V793" s="81">
        <f t="shared" si="115"/>
        <v>3877.5080580865629</v>
      </c>
      <c r="W793" s="110">
        <f t="shared" si="116"/>
        <v>0.94575282023398444</v>
      </c>
    </row>
    <row r="794" spans="1:23" x14ac:dyDescent="0.2">
      <c r="A794" s="31" t="s">
        <v>34</v>
      </c>
      <c r="B794" s="25" t="s">
        <v>347</v>
      </c>
      <c r="C794" s="53" t="s">
        <v>13288</v>
      </c>
      <c r="D794" s="25" t="s">
        <v>13287</v>
      </c>
      <c r="E794" s="97">
        <v>4731.833984375</v>
      </c>
      <c r="F794" s="27">
        <v>5694.76171875</v>
      </c>
      <c r="G794" s="27">
        <v>3848.368408203125</v>
      </c>
      <c r="H794" s="27">
        <v>4443.30859375</v>
      </c>
      <c r="I794" s="27">
        <v>4531.001953125</v>
      </c>
      <c r="J794" s="27">
        <f t="shared" si="108"/>
        <v>5340.3163467167051</v>
      </c>
      <c r="K794" s="28">
        <v>0.95769107341766357</v>
      </c>
      <c r="L794" s="28">
        <v>1.0000832080841064</v>
      </c>
      <c r="M794" s="27">
        <v>4442.69287109375</v>
      </c>
      <c r="N794" s="27">
        <v>4583.2082466897273</v>
      </c>
      <c r="O794" s="66">
        <f t="shared" si="109"/>
        <v>5042.2852515637269</v>
      </c>
      <c r="P794" s="66">
        <f t="shared" si="110"/>
        <v>5073.6396801899436</v>
      </c>
      <c r="Q794" s="66">
        <f t="shared" si="111"/>
        <v>4456.7444086533478</v>
      </c>
      <c r="R794" s="66">
        <f t="shared" si="112"/>
        <v>4999.2929265816874</v>
      </c>
      <c r="S794" s="67">
        <f>E794/INDEX('CCG overall weighted population'!$F$4:$F$195,MATCH(A794,'CCG overall weighted population'!$A$4:$A$195,0))*INDEX('CCG overall weighted population'!$T$4:$T$195,MATCH(A794,'CCG overall weighted population'!$A$4:$A$195,0))</f>
        <v>0</v>
      </c>
      <c r="T794" s="66">
        <f t="shared" si="113"/>
        <v>6274.6075106260078</v>
      </c>
      <c r="U794" s="66">
        <f t="shared" si="114"/>
        <v>6274.6075106260078</v>
      </c>
      <c r="V794" s="81">
        <f t="shared" si="115"/>
        <v>4996.9979409323241</v>
      </c>
      <c r="W794" s="110">
        <f t="shared" si="116"/>
        <v>1.0560383051123354</v>
      </c>
    </row>
    <row r="795" spans="1:23" x14ac:dyDescent="0.2">
      <c r="A795" s="31" t="s">
        <v>35</v>
      </c>
      <c r="B795" s="25" t="s">
        <v>354</v>
      </c>
      <c r="C795" s="53" t="s">
        <v>13286</v>
      </c>
      <c r="D795" s="25" t="s">
        <v>13285</v>
      </c>
      <c r="E795" s="97">
        <v>9678</v>
      </c>
      <c r="F795" s="27">
        <v>10745.0634765625</v>
      </c>
      <c r="G795" s="27">
        <v>10735.4775390625</v>
      </c>
      <c r="H795" s="27">
        <v>8148.802734375</v>
      </c>
      <c r="I795" s="27">
        <v>8429.71484375</v>
      </c>
      <c r="J795" s="27">
        <f t="shared" si="108"/>
        <v>10258.925665768222</v>
      </c>
      <c r="K795" s="28">
        <v>0.95455217361450195</v>
      </c>
      <c r="L795" s="28">
        <v>0.99920308589935303</v>
      </c>
      <c r="M795" s="27">
        <v>11061.3212890625</v>
      </c>
      <c r="N795" s="27">
        <v>9581.7784487233403</v>
      </c>
      <c r="O795" s="66">
        <f t="shared" si="109"/>
        <v>9720.2901441334398</v>
      </c>
      <c r="P795" s="66">
        <f t="shared" si="110"/>
        <v>9780.7337978231699</v>
      </c>
      <c r="Q795" s="66">
        <f t="shared" si="111"/>
        <v>10913.367005028585</v>
      </c>
      <c r="R795" s="66">
        <f t="shared" si="112"/>
        <v>9917.2360630697185</v>
      </c>
      <c r="S795" s="67">
        <f>E795/INDEX('CCG overall weighted population'!$F$4:$F$195,MATCH(A795,'CCG overall weighted population'!$A$4:$A$195,0))*INDEX('CCG overall weighted population'!$T$4:$T$195,MATCH(A795,'CCG overall weighted population'!$A$4:$A$195,0))</f>
        <v>0</v>
      </c>
      <c r="T795" s="66">
        <f t="shared" si="113"/>
        <v>12447.112981742495</v>
      </c>
      <c r="U795" s="66">
        <f t="shared" si="114"/>
        <v>12447.112981742495</v>
      </c>
      <c r="V795" s="81">
        <f t="shared" si="115"/>
        <v>9912.6834363722355</v>
      </c>
      <c r="W795" s="110">
        <f t="shared" si="116"/>
        <v>1.0242491668084559</v>
      </c>
    </row>
    <row r="796" spans="1:23" x14ac:dyDescent="0.2">
      <c r="A796" s="31" t="s">
        <v>35</v>
      </c>
      <c r="B796" s="25" t="s">
        <v>354</v>
      </c>
      <c r="C796" s="53" t="s">
        <v>13284</v>
      </c>
      <c r="D796" s="25" t="s">
        <v>13283</v>
      </c>
      <c r="E796" s="97">
        <v>2540.91650390625</v>
      </c>
      <c r="F796" s="27">
        <v>3296.8095703125</v>
      </c>
      <c r="G796" s="27">
        <v>3328.7900390625</v>
      </c>
      <c r="H796" s="27">
        <v>3662.99365234375</v>
      </c>
      <c r="I796" s="27">
        <v>2392.086669921875</v>
      </c>
      <c r="J796" s="27">
        <f t="shared" si="108"/>
        <v>3316.0440043137769</v>
      </c>
      <c r="K796" s="28">
        <v>0.95455217361450195</v>
      </c>
      <c r="L796" s="28">
        <v>0.99920308589935303</v>
      </c>
      <c r="M796" s="27">
        <v>3426.873291015625</v>
      </c>
      <c r="N796" s="27">
        <v>4865.4965281991754</v>
      </c>
      <c r="O796" s="66">
        <f t="shared" si="109"/>
        <v>3310.5999716323395</v>
      </c>
      <c r="P796" s="66">
        <f t="shared" si="110"/>
        <v>3331.186266405788</v>
      </c>
      <c r="Q796" s="66">
        <f t="shared" si="111"/>
        <v>3570.7356147339806</v>
      </c>
      <c r="R796" s="66">
        <f t="shared" si="112"/>
        <v>3360.0561851730581</v>
      </c>
      <c r="S796" s="67">
        <f>E796/INDEX('CCG overall weighted population'!$F$4:$F$195,MATCH(A796,'CCG overall weighted population'!$A$4:$A$195,0))*INDEX('CCG overall weighted population'!$T$4:$T$195,MATCH(A796,'CCG overall weighted population'!$A$4:$A$195,0))</f>
        <v>0</v>
      </c>
      <c r="T796" s="66">
        <f t="shared" si="113"/>
        <v>4217.2031295689567</v>
      </c>
      <c r="U796" s="66">
        <f t="shared" si="114"/>
        <v>4217.2031295689567</v>
      </c>
      <c r="V796" s="81">
        <f t="shared" si="115"/>
        <v>3358.5137108993408</v>
      </c>
      <c r="W796" s="110">
        <f t="shared" si="116"/>
        <v>1.3217725595217973</v>
      </c>
    </row>
    <row r="797" spans="1:23" x14ac:dyDescent="0.2">
      <c r="A797" s="31" t="s">
        <v>35</v>
      </c>
      <c r="B797" s="25" t="s">
        <v>354</v>
      </c>
      <c r="C797" s="53" t="s">
        <v>13282</v>
      </c>
      <c r="D797" s="25" t="s">
        <v>13281</v>
      </c>
      <c r="E797" s="97">
        <v>10553</v>
      </c>
      <c r="F797" s="27">
        <v>13805.6884765625</v>
      </c>
      <c r="G797" s="27">
        <v>14239.51171875</v>
      </c>
      <c r="H797" s="27">
        <v>6940.24609375</v>
      </c>
      <c r="I797" s="27">
        <v>7228.181640625</v>
      </c>
      <c r="J797" s="27">
        <f t="shared" si="108"/>
        <v>12530.66549681417</v>
      </c>
      <c r="K797" s="28">
        <v>0.95455217361450195</v>
      </c>
      <c r="L797" s="28">
        <v>0.99920308589935303</v>
      </c>
      <c r="M797" s="27">
        <v>12265.830078125</v>
      </c>
      <c r="N797" s="27">
        <v>7482.6334508861264</v>
      </c>
      <c r="O797" s="66">
        <f t="shared" si="109"/>
        <v>11470.164964240612</v>
      </c>
      <c r="P797" s="66">
        <f t="shared" si="110"/>
        <v>11541.489859751171</v>
      </c>
      <c r="Q797" s="66">
        <f t="shared" si="111"/>
        <v>11787.510415401113</v>
      </c>
      <c r="R797" s="66">
        <f t="shared" si="112"/>
        <v>11571.139673062127</v>
      </c>
      <c r="S797" s="67">
        <f>E797/INDEX('CCG overall weighted population'!$F$4:$F$195,MATCH(A797,'CCG overall weighted population'!$A$4:$A$195,0))*INDEX('CCG overall weighted population'!$T$4:$T$195,MATCH(A797,'CCG overall weighted population'!$A$4:$A$195,0))</f>
        <v>0</v>
      </c>
      <c r="T797" s="66">
        <f t="shared" si="113"/>
        <v>14522.925734768274</v>
      </c>
      <c r="U797" s="66">
        <f t="shared" si="114"/>
        <v>14522.925734768274</v>
      </c>
      <c r="V797" s="81">
        <f t="shared" si="115"/>
        <v>11565.827801986266</v>
      </c>
      <c r="W797" s="110">
        <f t="shared" si="116"/>
        <v>1.0959753436924349</v>
      </c>
    </row>
    <row r="798" spans="1:23" x14ac:dyDescent="0.2">
      <c r="A798" s="31" t="s">
        <v>35</v>
      </c>
      <c r="B798" s="25" t="s">
        <v>354</v>
      </c>
      <c r="C798" s="53" t="s">
        <v>13280</v>
      </c>
      <c r="D798" s="25" t="s">
        <v>13279</v>
      </c>
      <c r="E798" s="97">
        <v>7685.75</v>
      </c>
      <c r="F798" s="27">
        <v>9564.853515625</v>
      </c>
      <c r="G798" s="27">
        <v>10563.12109375</v>
      </c>
      <c r="H798" s="27">
        <v>9173.5107421875</v>
      </c>
      <c r="I798" s="27">
        <v>8191.00927734375</v>
      </c>
      <c r="J798" s="27">
        <f t="shared" si="108"/>
        <v>9513.0008370640589</v>
      </c>
      <c r="K798" s="28">
        <v>0.95455217361450195</v>
      </c>
      <c r="L798" s="28">
        <v>0.99920308589935303</v>
      </c>
      <c r="M798" s="27">
        <v>9817.21484375</v>
      </c>
      <c r="N798" s="27">
        <v>12531.534889662445</v>
      </c>
      <c r="O798" s="66">
        <f t="shared" si="109"/>
        <v>9361.3243295036082</v>
      </c>
      <c r="P798" s="66">
        <f t="shared" si="110"/>
        <v>9419.5358270473589</v>
      </c>
      <c r="Q798" s="66">
        <f t="shared" si="111"/>
        <v>10088.646848341246</v>
      </c>
      <c r="R798" s="66">
        <f t="shared" si="112"/>
        <v>9500.1754988555003</v>
      </c>
      <c r="S798" s="67">
        <f>E798/INDEX('CCG overall weighted population'!$F$4:$F$195,MATCH(A798,'CCG overall weighted population'!$A$4:$A$195,0))*INDEX('CCG overall weighted population'!$T$4:$T$195,MATCH(A798,'CCG overall weighted population'!$A$4:$A$195,0))</f>
        <v>0</v>
      </c>
      <c r="T798" s="66">
        <f t="shared" si="113"/>
        <v>11923.660688181099</v>
      </c>
      <c r="U798" s="66">
        <f t="shared" si="114"/>
        <v>11923.660688181099</v>
      </c>
      <c r="V798" s="81">
        <f t="shared" si="115"/>
        <v>9495.8143288347601</v>
      </c>
      <c r="W798" s="110">
        <f t="shared" si="116"/>
        <v>1.2355091342854971</v>
      </c>
    </row>
    <row r="799" spans="1:23" x14ac:dyDescent="0.2">
      <c r="A799" s="31" t="s">
        <v>35</v>
      </c>
      <c r="B799" s="25" t="s">
        <v>354</v>
      </c>
      <c r="C799" s="53" t="s">
        <v>13278</v>
      </c>
      <c r="D799" s="25" t="s">
        <v>13277</v>
      </c>
      <c r="E799" s="97">
        <v>5414.5</v>
      </c>
      <c r="F799" s="27">
        <v>6779.70654296875</v>
      </c>
      <c r="G799" s="27">
        <v>7667.333984375</v>
      </c>
      <c r="H799" s="27">
        <v>6840.7490234375</v>
      </c>
      <c r="I799" s="27">
        <v>4958.173828125</v>
      </c>
      <c r="J799" s="27">
        <f t="shared" si="108"/>
        <v>6769.8989146523645</v>
      </c>
      <c r="K799" s="28">
        <v>0.95455217361450195</v>
      </c>
      <c r="L799" s="28">
        <v>0.99920308589935303</v>
      </c>
      <c r="M799" s="27">
        <v>7100.4482421875</v>
      </c>
      <c r="N799" s="27">
        <v>7623.4739205234328</v>
      </c>
      <c r="O799" s="66">
        <f t="shared" si="109"/>
        <v>6538.485145121439</v>
      </c>
      <c r="P799" s="66">
        <f t="shared" si="110"/>
        <v>6579.1433894646589</v>
      </c>
      <c r="Q799" s="66">
        <f t="shared" si="111"/>
        <v>7152.7508100210944</v>
      </c>
      <c r="R799" s="66">
        <f t="shared" si="112"/>
        <v>6648.273194038703</v>
      </c>
      <c r="S799" s="67">
        <f>E799/INDEX('CCG overall weighted population'!$F$4:$F$195,MATCH(A799,'CCG overall weighted population'!$A$4:$A$195,0))*INDEX('CCG overall weighted population'!$T$4:$T$195,MATCH(A799,'CCG overall weighted population'!$A$4:$A$195,0))</f>
        <v>0</v>
      </c>
      <c r="T799" s="66">
        <f t="shared" si="113"/>
        <v>8344.2409814005496</v>
      </c>
      <c r="U799" s="66">
        <f t="shared" si="114"/>
        <v>8344.2409814005496</v>
      </c>
      <c r="V799" s="81">
        <f t="shared" si="115"/>
        <v>6645.2212241306706</v>
      </c>
      <c r="W799" s="110">
        <f t="shared" si="116"/>
        <v>1.2273009925442184</v>
      </c>
    </row>
    <row r="800" spans="1:23" x14ac:dyDescent="0.2">
      <c r="A800" s="31" t="s">
        <v>35</v>
      </c>
      <c r="B800" s="25" t="s">
        <v>354</v>
      </c>
      <c r="C800" s="53" t="s">
        <v>13276</v>
      </c>
      <c r="D800" s="25" t="s">
        <v>13275</v>
      </c>
      <c r="E800" s="97">
        <v>4486.8330078125</v>
      </c>
      <c r="F800" s="27">
        <v>5092.7373046875</v>
      </c>
      <c r="G800" s="27">
        <v>4880.0751953125</v>
      </c>
      <c r="H800" s="27">
        <v>3771.428466796875</v>
      </c>
      <c r="I800" s="27">
        <v>3773.126708984375</v>
      </c>
      <c r="J800" s="27">
        <f t="shared" si="108"/>
        <v>4826.1161447362656</v>
      </c>
      <c r="K800" s="28">
        <v>0.95455217361450195</v>
      </c>
      <c r="L800" s="28">
        <v>0.99920308589935303</v>
      </c>
      <c r="M800" s="27">
        <v>4897.27490234375</v>
      </c>
      <c r="N800" s="27">
        <v>3396.0563790467936</v>
      </c>
      <c r="O800" s="66">
        <f t="shared" si="109"/>
        <v>4466.7105667205788</v>
      </c>
      <c r="P800" s="66">
        <f t="shared" si="110"/>
        <v>4494.4859008540006</v>
      </c>
      <c r="Q800" s="66">
        <f t="shared" si="111"/>
        <v>4747.1530500140543</v>
      </c>
      <c r="R800" s="66">
        <f t="shared" si="112"/>
        <v>4524.9367458356983</v>
      </c>
      <c r="S800" s="67">
        <f>E800/INDEX('CCG overall weighted population'!$F$4:$F$195,MATCH(A800,'CCG overall weighted population'!$A$4:$A$195,0))*INDEX('CCG overall weighted population'!$T$4:$T$195,MATCH(A800,'CCG overall weighted population'!$A$4:$A$195,0))</f>
        <v>0</v>
      </c>
      <c r="T800" s="66">
        <f t="shared" si="113"/>
        <v>5679.243546535231</v>
      </c>
      <c r="U800" s="66">
        <f t="shared" si="114"/>
        <v>5679.243546535231</v>
      </c>
      <c r="V800" s="81">
        <f t="shared" si="115"/>
        <v>4522.8595191061431</v>
      </c>
      <c r="W800" s="110">
        <f t="shared" si="116"/>
        <v>1.008029385366229</v>
      </c>
    </row>
    <row r="801" spans="1:23" x14ac:dyDescent="0.2">
      <c r="A801" s="31" t="s">
        <v>35</v>
      </c>
      <c r="B801" s="25" t="s">
        <v>354</v>
      </c>
      <c r="C801" s="53" t="s">
        <v>13274</v>
      </c>
      <c r="D801" s="25" t="s">
        <v>13273</v>
      </c>
      <c r="E801" s="97">
        <v>6667.75</v>
      </c>
      <c r="F801" s="27">
        <v>8055.92822265625</v>
      </c>
      <c r="G801" s="27">
        <v>7255.4697265625</v>
      </c>
      <c r="H801" s="27">
        <v>8786.3642578125</v>
      </c>
      <c r="I801" s="27">
        <v>5696.44677734375</v>
      </c>
      <c r="J801" s="27">
        <f t="shared" si="108"/>
        <v>8015.7499488385029</v>
      </c>
      <c r="K801" s="28">
        <v>0.95455217361450195</v>
      </c>
      <c r="L801" s="28">
        <v>0.99920308589935303</v>
      </c>
      <c r="M801" s="27">
        <v>7712.3369140625</v>
      </c>
      <c r="N801" s="27">
        <v>7327.9353735214654</v>
      </c>
      <c r="O801" s="66">
        <f t="shared" si="109"/>
        <v>7579.7508191883599</v>
      </c>
      <c r="P801" s="66">
        <f t="shared" si="110"/>
        <v>7626.8839630324228</v>
      </c>
      <c r="Q801" s="66">
        <f t="shared" si="111"/>
        <v>7673.896760008397</v>
      </c>
      <c r="R801" s="66">
        <f t="shared" si="112"/>
        <v>7632.5498337149802</v>
      </c>
      <c r="S801" s="67">
        <f>E801/INDEX('CCG overall weighted population'!$F$4:$F$195,MATCH(A801,'CCG overall weighted population'!$A$4:$A$195,0))*INDEX('CCG overall weighted population'!$T$4:$T$195,MATCH(A801,'CCG overall weighted population'!$A$4:$A$195,0))</f>
        <v>0</v>
      </c>
      <c r="T801" s="66">
        <f t="shared" si="113"/>
        <v>9579.6055992664915</v>
      </c>
      <c r="U801" s="66">
        <f t="shared" si="114"/>
        <v>9579.6055992664915</v>
      </c>
      <c r="V801" s="81">
        <f t="shared" si="115"/>
        <v>7629.0460197569519</v>
      </c>
      <c r="W801" s="110">
        <f t="shared" si="116"/>
        <v>1.1441709751800759</v>
      </c>
    </row>
    <row r="802" spans="1:23" x14ac:dyDescent="0.2">
      <c r="A802" s="31" t="s">
        <v>35</v>
      </c>
      <c r="B802" s="25" t="s">
        <v>354</v>
      </c>
      <c r="C802" s="53" t="s">
        <v>13272</v>
      </c>
      <c r="D802" s="25" t="s">
        <v>13271</v>
      </c>
      <c r="E802" s="97">
        <v>6143.08349609375</v>
      </c>
      <c r="F802" s="27">
        <v>8207.6298828125</v>
      </c>
      <c r="G802" s="27">
        <v>7979.00439453125</v>
      </c>
      <c r="H802" s="27">
        <v>10036.3642578125</v>
      </c>
      <c r="I802" s="27">
        <v>6777.9130859375</v>
      </c>
      <c r="J802" s="27">
        <f t="shared" si="108"/>
        <v>8407.4488974225224</v>
      </c>
      <c r="K802" s="28">
        <v>0.95455217361450195</v>
      </c>
      <c r="L802" s="28">
        <v>0.99920308589935303</v>
      </c>
      <c r="M802" s="27">
        <v>8458.84375</v>
      </c>
      <c r="N802" s="27">
        <v>15102.330262360949</v>
      </c>
      <c r="O802" s="66">
        <f t="shared" si="109"/>
        <v>8657.5051850035852</v>
      </c>
      <c r="P802" s="66">
        <f t="shared" si="110"/>
        <v>8711.3401258808608</v>
      </c>
      <c r="Q802" s="66">
        <f t="shared" si="111"/>
        <v>9123.192401236096</v>
      </c>
      <c r="R802" s="66">
        <f t="shared" si="112"/>
        <v>8760.9755843640578</v>
      </c>
      <c r="S802" s="67">
        <f>E802/INDEX('CCG overall weighted population'!$F$4:$F$195,MATCH(A802,'CCG overall weighted population'!$A$4:$A$195,0))*INDEX('CCG overall weighted population'!$T$4:$T$195,MATCH(A802,'CCG overall weighted population'!$A$4:$A$195,0))</f>
        <v>0</v>
      </c>
      <c r="T802" s="66">
        <f t="shared" si="113"/>
        <v>10995.891620947523</v>
      </c>
      <c r="U802" s="66">
        <f t="shared" si="114"/>
        <v>10995.891620947523</v>
      </c>
      <c r="V802" s="81">
        <f t="shared" si="115"/>
        <v>8756.9537529699355</v>
      </c>
      <c r="W802" s="110">
        <f t="shared" si="116"/>
        <v>1.4254980839082338</v>
      </c>
    </row>
    <row r="803" spans="1:23" x14ac:dyDescent="0.2">
      <c r="A803" s="31" t="s">
        <v>35</v>
      </c>
      <c r="B803" s="25" t="s">
        <v>354</v>
      </c>
      <c r="C803" s="53" t="s">
        <v>13270</v>
      </c>
      <c r="D803" s="25" t="s">
        <v>13269</v>
      </c>
      <c r="E803" s="97">
        <v>6579.6669921875</v>
      </c>
      <c r="F803" s="27">
        <v>8583.95703125</v>
      </c>
      <c r="G803" s="27">
        <v>7852.498046875</v>
      </c>
      <c r="H803" s="27">
        <v>10314.390625</v>
      </c>
      <c r="I803" s="27">
        <v>8146.03955078125</v>
      </c>
      <c r="J803" s="27">
        <f t="shared" si="108"/>
        <v>8778.1131703945593</v>
      </c>
      <c r="K803" s="28">
        <v>0.95455217361450195</v>
      </c>
      <c r="L803" s="28">
        <v>0.99920308589935303</v>
      </c>
      <c r="M803" s="27">
        <v>8926.7353515625</v>
      </c>
      <c r="N803" s="27">
        <v>16010.239430692445</v>
      </c>
      <c r="O803" s="66">
        <f t="shared" si="109"/>
        <v>9062.2835698421623</v>
      </c>
      <c r="P803" s="66">
        <f t="shared" si="110"/>
        <v>9118.6355430457879</v>
      </c>
      <c r="Q803" s="66">
        <f t="shared" si="111"/>
        <v>9635.0857594754943</v>
      </c>
      <c r="R803" s="66">
        <f t="shared" si="112"/>
        <v>9180.8768970704186</v>
      </c>
      <c r="S803" s="67">
        <f>E803/INDEX('CCG overall weighted population'!$F$4:$F$195,MATCH(A803,'CCG overall weighted population'!$A$4:$A$195,0))*INDEX('CCG overall weighted population'!$T$4:$T$195,MATCH(A803,'CCG overall weighted population'!$A$4:$A$195,0))</f>
        <v>0</v>
      </c>
      <c r="T803" s="66">
        <f t="shared" si="113"/>
        <v>11522.909335076662</v>
      </c>
      <c r="U803" s="66">
        <f t="shared" si="114"/>
        <v>11522.909335076662</v>
      </c>
      <c r="V803" s="81">
        <f t="shared" si="115"/>
        <v>9176.6623049197333</v>
      </c>
      <c r="W803" s="110">
        <f t="shared" si="116"/>
        <v>1.3947001141267221</v>
      </c>
    </row>
    <row r="804" spans="1:23" x14ac:dyDescent="0.2">
      <c r="A804" s="31" t="s">
        <v>35</v>
      </c>
      <c r="B804" s="25" t="s">
        <v>354</v>
      </c>
      <c r="C804" s="53" t="s">
        <v>13268</v>
      </c>
      <c r="D804" s="25" t="s">
        <v>13267</v>
      </c>
      <c r="E804" s="97">
        <v>6144.75</v>
      </c>
      <c r="F804" s="27">
        <v>7628.85693359375</v>
      </c>
      <c r="G804" s="27">
        <v>8734.7890625</v>
      </c>
      <c r="H804" s="27">
        <v>7441.89306640625</v>
      </c>
      <c r="I804" s="27">
        <v>6173.19970703125</v>
      </c>
      <c r="J804" s="27">
        <f t="shared" si="108"/>
        <v>7611.1286185484132</v>
      </c>
      <c r="K804" s="28">
        <v>0.95455217361450195</v>
      </c>
      <c r="L804" s="28">
        <v>0.99920308589935303</v>
      </c>
      <c r="M804" s="27">
        <v>8751.9404296875</v>
      </c>
      <c r="N804" s="27">
        <v>12575.281990864733</v>
      </c>
      <c r="O804" s="66">
        <f t="shared" si="109"/>
        <v>7732.9063287029685</v>
      </c>
      <c r="P804" s="66">
        <f t="shared" si="110"/>
        <v>7780.9918390340908</v>
      </c>
      <c r="Q804" s="66">
        <f t="shared" si="111"/>
        <v>9134.2745858052222</v>
      </c>
      <c r="R804" s="66">
        <f t="shared" si="112"/>
        <v>7944.0862629642461</v>
      </c>
      <c r="S804" s="67">
        <f>E804/INDEX('CCG overall weighted population'!$F$4:$F$195,MATCH(A804,'CCG overall weighted population'!$A$4:$A$195,0))*INDEX('CCG overall weighted population'!$T$4:$T$195,MATCH(A804,'CCG overall weighted population'!$A$4:$A$195,0))</f>
        <v>0</v>
      </c>
      <c r="T804" s="66">
        <f t="shared" si="113"/>
        <v>9970.614657448974</v>
      </c>
      <c r="U804" s="66">
        <f t="shared" si="114"/>
        <v>9970.614657448974</v>
      </c>
      <c r="V804" s="81">
        <f t="shared" si="115"/>
        <v>7940.4394344549828</v>
      </c>
      <c r="W804" s="110">
        <f t="shared" si="116"/>
        <v>1.29223148776679</v>
      </c>
    </row>
    <row r="805" spans="1:23" x14ac:dyDescent="0.2">
      <c r="A805" s="31" t="s">
        <v>35</v>
      </c>
      <c r="B805" s="25" t="s">
        <v>354</v>
      </c>
      <c r="C805" s="53" t="s">
        <v>13266</v>
      </c>
      <c r="D805" s="25" t="s">
        <v>13265</v>
      </c>
      <c r="E805" s="97">
        <v>10216.416015625</v>
      </c>
      <c r="F805" s="27">
        <v>11895.0869140625</v>
      </c>
      <c r="G805" s="27">
        <v>12370.61328125</v>
      </c>
      <c r="H805" s="27">
        <v>9565.26953125</v>
      </c>
      <c r="I805" s="27">
        <v>7404.845703125</v>
      </c>
      <c r="J805" s="27">
        <f t="shared" si="108"/>
        <v>11389.383898405802</v>
      </c>
      <c r="K805" s="28">
        <v>0.95455217361450195</v>
      </c>
      <c r="L805" s="28">
        <v>0.99920308589935303</v>
      </c>
      <c r="M805" s="27">
        <v>11555.283203125</v>
      </c>
      <c r="N805" s="27">
        <v>8146.981909962512</v>
      </c>
      <c r="O805" s="66">
        <f t="shared" si="109"/>
        <v>10553.839758259346</v>
      </c>
      <c r="P805" s="66">
        <f t="shared" si="110"/>
        <v>10619.466671240963</v>
      </c>
      <c r="Q805" s="66">
        <f t="shared" si="111"/>
        <v>11214.453073808751</v>
      </c>
      <c r="R805" s="66">
        <f t="shared" si="112"/>
        <v>10691.173019973035</v>
      </c>
      <c r="S805" s="67">
        <f>E805/INDEX('CCG overall weighted population'!$F$4:$F$195,MATCH(A805,'CCG overall weighted population'!$A$4:$A$195,0))*INDEX('CCG overall weighted population'!$T$4:$T$195,MATCH(A805,'CCG overall weighted population'!$A$4:$A$195,0))</f>
        <v>0</v>
      </c>
      <c r="T805" s="66">
        <f t="shared" si="113"/>
        <v>13418.480475876717</v>
      </c>
      <c r="U805" s="66">
        <f t="shared" si="114"/>
        <v>13418.480475876717</v>
      </c>
      <c r="V805" s="81">
        <f t="shared" si="115"/>
        <v>10686.265108191103</v>
      </c>
      <c r="W805" s="110">
        <f t="shared" si="116"/>
        <v>1.0459896202198027</v>
      </c>
    </row>
    <row r="806" spans="1:23" x14ac:dyDescent="0.2">
      <c r="A806" s="31" t="s">
        <v>35</v>
      </c>
      <c r="B806" s="25" t="s">
        <v>354</v>
      </c>
      <c r="C806" s="53" t="s">
        <v>13264</v>
      </c>
      <c r="D806" s="25" t="s">
        <v>13263</v>
      </c>
      <c r="E806" s="97">
        <v>7302.9169921875</v>
      </c>
      <c r="F806" s="27">
        <v>8821.56640625</v>
      </c>
      <c r="G806" s="27">
        <v>8399.2900390625</v>
      </c>
      <c r="H806" s="27">
        <v>9663.4970703125</v>
      </c>
      <c r="I806" s="27">
        <v>7470.87890625</v>
      </c>
      <c r="J806" s="27">
        <f t="shared" si="108"/>
        <v>8864.3794155183841</v>
      </c>
      <c r="K806" s="28">
        <v>0.95455217361450195</v>
      </c>
      <c r="L806" s="28">
        <v>0.99920308589935303</v>
      </c>
      <c r="M806" s="27">
        <v>9287.8564453125</v>
      </c>
      <c r="N806" s="27">
        <v>13454.389043702409</v>
      </c>
      <c r="O806" s="66">
        <f t="shared" si="109"/>
        <v>8892.5607466051697</v>
      </c>
      <c r="P806" s="66">
        <f t="shared" si="110"/>
        <v>8947.8573328400034</v>
      </c>
      <c r="Q806" s="66">
        <f t="shared" si="111"/>
        <v>9704.5097051514913</v>
      </c>
      <c r="R806" s="66">
        <f t="shared" si="112"/>
        <v>9039.0472804484889</v>
      </c>
      <c r="S806" s="67">
        <f>E806/INDEX('CCG overall weighted population'!$F$4:$F$195,MATCH(A806,'CCG overall weighted population'!$A$4:$A$195,0))*INDEX('CCG overall weighted population'!$T$4:$T$195,MATCH(A806,'CCG overall weighted population'!$A$4:$A$195,0))</f>
        <v>0</v>
      </c>
      <c r="T806" s="66">
        <f t="shared" si="113"/>
        <v>11344.899126282262</v>
      </c>
      <c r="U806" s="66">
        <f t="shared" si="114"/>
        <v>11344.899126282262</v>
      </c>
      <c r="V806" s="81">
        <f t="shared" si="115"/>
        <v>9034.8977968920735</v>
      </c>
      <c r="W806" s="110">
        <f t="shared" si="116"/>
        <v>1.2371628770472687</v>
      </c>
    </row>
    <row r="807" spans="1:23" x14ac:dyDescent="0.2">
      <c r="A807" s="31" t="s">
        <v>35</v>
      </c>
      <c r="B807" s="25" t="s">
        <v>354</v>
      </c>
      <c r="C807" s="53" t="s">
        <v>13262</v>
      </c>
      <c r="D807" s="25" t="s">
        <v>13261</v>
      </c>
      <c r="E807" s="97">
        <v>8291.8330078125</v>
      </c>
      <c r="F807" s="27">
        <v>11700.9345703125</v>
      </c>
      <c r="G807" s="27">
        <v>12633.349609375</v>
      </c>
      <c r="H807" s="27">
        <v>6481.40087890625</v>
      </c>
      <c r="I807" s="27">
        <v>5114.6396484375</v>
      </c>
      <c r="J807" s="27">
        <f t="shared" si="108"/>
        <v>10704.172874786145</v>
      </c>
      <c r="K807" s="28">
        <v>0.95455217361450195</v>
      </c>
      <c r="L807" s="28">
        <v>0.99920308589935303</v>
      </c>
      <c r="M807" s="27">
        <v>10249.7275390625</v>
      </c>
      <c r="N807" s="27">
        <v>5755.0804148647721</v>
      </c>
      <c r="O807" s="66">
        <f t="shared" si="109"/>
        <v>9737.5086409756659</v>
      </c>
      <c r="P807" s="66">
        <f t="shared" si="110"/>
        <v>9798.0593643973425</v>
      </c>
      <c r="Q807" s="66">
        <f t="shared" si="111"/>
        <v>9800.2628266427273</v>
      </c>
      <c r="R807" s="66">
        <f t="shared" si="112"/>
        <v>9798.3249204361091</v>
      </c>
      <c r="S807" s="67">
        <f>E807/INDEX('CCG overall weighted population'!$F$4:$F$195,MATCH(A807,'CCG overall weighted population'!$A$4:$A$195,0))*INDEX('CCG overall weighted population'!$T$4:$T$195,MATCH(A807,'CCG overall weighted population'!$A$4:$A$195,0))</f>
        <v>0</v>
      </c>
      <c r="T807" s="66">
        <f t="shared" si="113"/>
        <v>12297.867726538751</v>
      </c>
      <c r="U807" s="66">
        <f t="shared" si="114"/>
        <v>12297.867726538751</v>
      </c>
      <c r="V807" s="81">
        <f t="shared" si="115"/>
        <v>9793.8268813312916</v>
      </c>
      <c r="W807" s="110">
        <f t="shared" si="116"/>
        <v>1.1811413558502233</v>
      </c>
    </row>
    <row r="808" spans="1:23" x14ac:dyDescent="0.2">
      <c r="A808" s="31" t="s">
        <v>35</v>
      </c>
      <c r="B808" s="25" t="s">
        <v>354</v>
      </c>
      <c r="C808" s="53" t="s">
        <v>13260</v>
      </c>
      <c r="D808" s="25" t="s">
        <v>13259</v>
      </c>
      <c r="E808" s="97">
        <v>3123.5</v>
      </c>
      <c r="F808" s="27">
        <v>3330.7548828125</v>
      </c>
      <c r="G808" s="27">
        <v>3553.109619140625</v>
      </c>
      <c r="H808" s="27">
        <v>3355.6103515625</v>
      </c>
      <c r="I808" s="27">
        <v>2452.309326171875</v>
      </c>
      <c r="J808" s="27">
        <f t="shared" si="108"/>
        <v>3312.1444476306892</v>
      </c>
      <c r="K808" s="28">
        <v>0.95455217361450195</v>
      </c>
      <c r="L808" s="28">
        <v>0.99920308589935303</v>
      </c>
      <c r="M808" s="27">
        <v>3439.767822265625</v>
      </c>
      <c r="N808" s="27">
        <v>2738.9692029350581</v>
      </c>
      <c r="O808" s="66">
        <f t="shared" si="109"/>
        <v>3104.426180138285</v>
      </c>
      <c r="P808" s="66">
        <f t="shared" si="110"/>
        <v>3123.7304249864551</v>
      </c>
      <c r="Q808" s="66">
        <f t="shared" si="111"/>
        <v>3369.6879603325683</v>
      </c>
      <c r="R808" s="66">
        <f t="shared" si="112"/>
        <v>3153.3726432400063</v>
      </c>
      <c r="S808" s="67">
        <f>E808/INDEX('CCG overall weighted population'!$F$4:$F$195,MATCH(A808,'CCG overall weighted population'!$A$4:$A$195,0))*INDEX('CCG overall weighted population'!$T$4:$T$195,MATCH(A808,'CCG overall weighted population'!$A$4:$A$195,0))</f>
        <v>0</v>
      </c>
      <c r="T808" s="66">
        <f t="shared" si="113"/>
        <v>3957.7948245183761</v>
      </c>
      <c r="U808" s="66">
        <f t="shared" si="114"/>
        <v>3957.7948245183761</v>
      </c>
      <c r="V808" s="81">
        <f t="shared" si="115"/>
        <v>3151.925049536334</v>
      </c>
      <c r="W808" s="110">
        <f t="shared" si="116"/>
        <v>1.009100384035964</v>
      </c>
    </row>
    <row r="809" spans="1:23" x14ac:dyDescent="0.2">
      <c r="A809" s="31" t="s">
        <v>35</v>
      </c>
      <c r="B809" s="25" t="s">
        <v>354</v>
      </c>
      <c r="C809" s="53" t="s">
        <v>13258</v>
      </c>
      <c r="D809" s="25" t="s">
        <v>13257</v>
      </c>
      <c r="E809" s="97">
        <v>4086.58349609375</v>
      </c>
      <c r="F809" s="27">
        <v>3909.356201171875</v>
      </c>
      <c r="G809" s="27">
        <v>3599.080078125</v>
      </c>
      <c r="H809" s="27">
        <v>5117.80126953125</v>
      </c>
      <c r="I809" s="27">
        <v>4466.72705078125</v>
      </c>
      <c r="J809" s="27">
        <f t="shared" si="108"/>
        <v>4093.7680741257582</v>
      </c>
      <c r="K809" s="28">
        <v>0.95455217361450195</v>
      </c>
      <c r="L809" s="28">
        <v>0.99920308589935303</v>
      </c>
      <c r="M809" s="27">
        <v>4249.6162109375</v>
      </c>
      <c r="N809" s="27">
        <v>5703.8134153014553</v>
      </c>
      <c r="O809" s="66">
        <f t="shared" si="109"/>
        <v>4058.165852560132</v>
      </c>
      <c r="P809" s="66">
        <f t="shared" si="110"/>
        <v>4083.4007342118566</v>
      </c>
      <c r="Q809" s="66">
        <f t="shared" si="111"/>
        <v>4395.0359313738954</v>
      </c>
      <c r="R809" s="66">
        <f t="shared" si="112"/>
        <v>4120.9582683478466</v>
      </c>
      <c r="S809" s="67">
        <f>E809/INDEX('CCG overall weighted population'!$F$4:$F$195,MATCH(A809,'CCG overall weighted population'!$A$4:$A$195,0))*INDEX('CCG overall weighted population'!$T$4:$T$195,MATCH(A809,'CCG overall weighted population'!$A$4:$A$195,0))</f>
        <v>0</v>
      </c>
      <c r="T809" s="66">
        <f t="shared" si="113"/>
        <v>5172.2105668314925</v>
      </c>
      <c r="U809" s="66">
        <f t="shared" si="114"/>
        <v>5172.2105668314925</v>
      </c>
      <c r="V809" s="81">
        <f t="shared" si="115"/>
        <v>4119.0664928055094</v>
      </c>
      <c r="W809" s="110">
        <f t="shared" si="116"/>
        <v>1.0079486927754711</v>
      </c>
    </row>
    <row r="810" spans="1:23" x14ac:dyDescent="0.2">
      <c r="A810" s="31" t="s">
        <v>35</v>
      </c>
      <c r="B810" s="25" t="s">
        <v>354</v>
      </c>
      <c r="C810" s="53" t="s">
        <v>13256</v>
      </c>
      <c r="D810" s="25" t="s">
        <v>13255</v>
      </c>
      <c r="E810" s="97">
        <v>7500.58349609375</v>
      </c>
      <c r="F810" s="27">
        <v>9447.556640625</v>
      </c>
      <c r="G810" s="27">
        <v>8585.056640625</v>
      </c>
      <c r="H810" s="27">
        <v>12279.328125</v>
      </c>
      <c r="I810" s="27">
        <v>8223.728515625</v>
      </c>
      <c r="J810" s="27">
        <f t="shared" si="108"/>
        <v>9765.6078477920673</v>
      </c>
      <c r="K810" s="28">
        <v>0.95455217361450195</v>
      </c>
      <c r="L810" s="28">
        <v>0.99920308589935303</v>
      </c>
      <c r="M810" s="27">
        <v>10039.6591796875</v>
      </c>
      <c r="N810" s="27">
        <v>19356.202249531558</v>
      </c>
      <c r="O810" s="66">
        <f t="shared" si="109"/>
        <v>10229.096258580441</v>
      </c>
      <c r="P810" s="66">
        <f t="shared" si="110"/>
        <v>10292.703819943792</v>
      </c>
      <c r="Q810" s="66">
        <f t="shared" si="111"/>
        <v>10971.313486671907</v>
      </c>
      <c r="R810" s="66">
        <f t="shared" si="112"/>
        <v>10374.48824594976</v>
      </c>
      <c r="S810" s="67">
        <f>E810/INDEX('CCG overall weighted population'!$F$4:$F$195,MATCH(A810,'CCG overall weighted population'!$A$4:$A$195,0))*INDEX('CCG overall weighted population'!$T$4:$T$195,MATCH(A810,'CCG overall weighted population'!$A$4:$A$195,0))</f>
        <v>0</v>
      </c>
      <c r="T810" s="66">
        <f t="shared" si="113"/>
        <v>13021.009735360214</v>
      </c>
      <c r="U810" s="66">
        <f t="shared" si="114"/>
        <v>13021.009735360214</v>
      </c>
      <c r="V810" s="81">
        <f t="shared" si="115"/>
        <v>10369.725712128757</v>
      </c>
      <c r="W810" s="110">
        <f t="shared" si="116"/>
        <v>1.3825225354173092</v>
      </c>
    </row>
    <row r="811" spans="1:23" x14ac:dyDescent="0.2">
      <c r="A811" s="31" t="s">
        <v>35</v>
      </c>
      <c r="B811" s="25" t="s">
        <v>354</v>
      </c>
      <c r="C811" s="53" t="s">
        <v>13254</v>
      </c>
      <c r="D811" s="25" t="s">
        <v>13253</v>
      </c>
      <c r="E811" s="97">
        <v>6055.41650390625</v>
      </c>
      <c r="F811" s="27">
        <v>7394.4140625</v>
      </c>
      <c r="G811" s="27">
        <v>7253.74560546875</v>
      </c>
      <c r="H811" s="27">
        <v>7972.7861328125</v>
      </c>
      <c r="I811" s="27">
        <v>6931.91259765625</v>
      </c>
      <c r="J811" s="27">
        <f t="shared" si="108"/>
        <v>7452.7958276732716</v>
      </c>
      <c r="K811" s="28">
        <v>0.95455217361450195</v>
      </c>
      <c r="L811" s="28">
        <v>0.99920308589935303</v>
      </c>
      <c r="M811" s="27">
        <v>7563.58544921875</v>
      </c>
      <c r="N811" s="27">
        <v>9570.1600912539452</v>
      </c>
      <c r="O811" s="66">
        <f t="shared" si="109"/>
        <v>7310.3655431300785</v>
      </c>
      <c r="P811" s="66">
        <f t="shared" si="110"/>
        <v>7355.823569246817</v>
      </c>
      <c r="Q811" s="66">
        <f t="shared" si="111"/>
        <v>7764.2429134222702</v>
      </c>
      <c r="R811" s="66">
        <f t="shared" si="112"/>
        <v>7405.0452990140493</v>
      </c>
      <c r="S811" s="67">
        <f>E811/INDEX('CCG overall weighted population'!$F$4:$F$195,MATCH(A811,'CCG overall weighted population'!$A$4:$A$195,0))*INDEX('CCG overall weighted population'!$T$4:$T$195,MATCH(A811,'CCG overall weighted population'!$A$4:$A$195,0))</f>
        <v>0</v>
      </c>
      <c r="T811" s="66">
        <f t="shared" si="113"/>
        <v>9294.0648871898338</v>
      </c>
      <c r="U811" s="66">
        <f t="shared" si="114"/>
        <v>9294.0648871898338</v>
      </c>
      <c r="V811" s="81">
        <f t="shared" si="115"/>
        <v>7401.6459237536474</v>
      </c>
      <c r="W811" s="110">
        <f t="shared" si="116"/>
        <v>1.2223182202213452</v>
      </c>
    </row>
    <row r="812" spans="1:23" x14ac:dyDescent="0.2">
      <c r="A812" s="31" t="s">
        <v>35</v>
      </c>
      <c r="B812" s="25" t="s">
        <v>354</v>
      </c>
      <c r="C812" s="53" t="s">
        <v>13252</v>
      </c>
      <c r="D812" s="25" t="s">
        <v>13251</v>
      </c>
      <c r="E812" s="97">
        <v>5858.833984375</v>
      </c>
      <c r="F812" s="27">
        <v>7510.06396484375</v>
      </c>
      <c r="G812" s="27">
        <v>7177.48974609375</v>
      </c>
      <c r="H812" s="27">
        <v>10161.701171875</v>
      </c>
      <c r="I812" s="27">
        <v>6839.345703125</v>
      </c>
      <c r="J812" s="27">
        <f t="shared" si="108"/>
        <v>7858.1527690419616</v>
      </c>
      <c r="K812" s="28">
        <v>0.95455217361450195</v>
      </c>
      <c r="L812" s="28">
        <v>0.99920308589935303</v>
      </c>
      <c r="M812" s="27">
        <v>7818.69482421875</v>
      </c>
      <c r="N812" s="27">
        <v>14252.29244935323</v>
      </c>
      <c r="O812" s="66">
        <f t="shared" si="109"/>
        <v>8104.9067335418622</v>
      </c>
      <c r="P812" s="66">
        <f t="shared" si="110"/>
        <v>8155.3054529757082</v>
      </c>
      <c r="Q812" s="66">
        <f t="shared" si="111"/>
        <v>8462.054586732198</v>
      </c>
      <c r="R812" s="66">
        <f t="shared" si="112"/>
        <v>8192.2741303496387</v>
      </c>
      <c r="S812" s="67">
        <f>E812/INDEX('CCG overall weighted population'!$F$4:$F$195,MATCH(A812,'CCG overall weighted population'!$A$4:$A$195,0))*INDEX('CCG overall weighted population'!$T$4:$T$195,MATCH(A812,'CCG overall weighted population'!$A$4:$A$195,0))</f>
        <v>0</v>
      </c>
      <c r="T812" s="66">
        <f t="shared" si="113"/>
        <v>10282.114999519838</v>
      </c>
      <c r="U812" s="66">
        <f t="shared" si="114"/>
        <v>10282.114999519838</v>
      </c>
      <c r="V812" s="81">
        <f t="shared" si="115"/>
        <v>8188.5133682096894</v>
      </c>
      <c r="W812" s="110">
        <f t="shared" si="116"/>
        <v>1.3976353298365751</v>
      </c>
    </row>
    <row r="813" spans="1:23" x14ac:dyDescent="0.2">
      <c r="A813" s="31" t="s">
        <v>35</v>
      </c>
      <c r="B813" s="25" t="s">
        <v>354</v>
      </c>
      <c r="C813" s="53" t="s">
        <v>13250</v>
      </c>
      <c r="D813" s="25" t="s">
        <v>13249</v>
      </c>
      <c r="E813" s="97">
        <v>4600.83349609375</v>
      </c>
      <c r="F813" s="27">
        <v>6091.96875</v>
      </c>
      <c r="G813" s="27">
        <v>7499.00341796875</v>
      </c>
      <c r="H813" s="27">
        <v>5234.03662109375</v>
      </c>
      <c r="I813" s="27">
        <v>3948.36962890625</v>
      </c>
      <c r="J813" s="27">
        <f t="shared" si="108"/>
        <v>5964.34432338241</v>
      </c>
      <c r="K813" s="28">
        <v>0.95455217361450195</v>
      </c>
      <c r="L813" s="28">
        <v>0.99920308589935303</v>
      </c>
      <c r="M813" s="27">
        <v>6540.4189453125</v>
      </c>
      <c r="N813" s="27">
        <v>6783.6999225653435</v>
      </c>
      <c r="O813" s="66">
        <f t="shared" si="109"/>
        <v>5766.8902234384523</v>
      </c>
      <c r="P813" s="66">
        <f t="shared" si="110"/>
        <v>5802.7504611848099</v>
      </c>
      <c r="Q813" s="66">
        <f t="shared" si="111"/>
        <v>6564.7470430377853</v>
      </c>
      <c r="R813" s="66">
        <f t="shared" si="112"/>
        <v>5894.5844802400134</v>
      </c>
      <c r="S813" s="67">
        <f>E813/INDEX('CCG overall weighted population'!$F$4:$F$195,MATCH(A813,'CCG overall weighted population'!$A$4:$A$195,0))*INDEX('CCG overall weighted population'!$T$4:$T$195,MATCH(A813,'CCG overall weighted population'!$A$4:$A$195,0))</f>
        <v>0</v>
      </c>
      <c r="T813" s="66">
        <f t="shared" si="113"/>
        <v>7398.2870367676469</v>
      </c>
      <c r="U813" s="66">
        <f t="shared" si="114"/>
        <v>7398.2870367676469</v>
      </c>
      <c r="V813" s="81">
        <f t="shared" si="115"/>
        <v>5891.8785002164814</v>
      </c>
      <c r="W813" s="110">
        <f t="shared" si="116"/>
        <v>1.2806111121428039</v>
      </c>
    </row>
    <row r="814" spans="1:23" x14ac:dyDescent="0.2">
      <c r="A814" s="31" t="s">
        <v>35</v>
      </c>
      <c r="B814" s="25" t="s">
        <v>354</v>
      </c>
      <c r="C814" s="53" t="s">
        <v>13248</v>
      </c>
      <c r="D814" s="25" t="s">
        <v>13247</v>
      </c>
      <c r="E814" s="97">
        <v>5404.1669921875</v>
      </c>
      <c r="F814" s="27">
        <v>7035.41455078125</v>
      </c>
      <c r="G814" s="27">
        <v>6099.24169921875</v>
      </c>
      <c r="H814" s="27">
        <v>9457.8818359375</v>
      </c>
      <c r="I814" s="27">
        <v>7175.9560546875</v>
      </c>
      <c r="J814" s="27">
        <f t="shared" si="108"/>
        <v>7344.244671643537</v>
      </c>
      <c r="K814" s="28">
        <v>0.95455217361450195</v>
      </c>
      <c r="L814" s="28">
        <v>0.99920308589935303</v>
      </c>
      <c r="M814" s="27">
        <v>7646.4921875</v>
      </c>
      <c r="N814" s="27">
        <v>11837.49083092474</v>
      </c>
      <c r="O814" s="66">
        <f t="shared" si="109"/>
        <v>7433.43996600627</v>
      </c>
      <c r="P814" s="66">
        <f t="shared" si="110"/>
        <v>7479.6633054710746</v>
      </c>
      <c r="Q814" s="66">
        <f t="shared" si="111"/>
        <v>8065.5920518424746</v>
      </c>
      <c r="R814" s="66">
        <f t="shared" si="112"/>
        <v>7550.2780469813515</v>
      </c>
      <c r="S814" s="67">
        <f>E814/INDEX('CCG overall weighted population'!$F$4:$F$195,MATCH(A814,'CCG overall weighted population'!$A$4:$A$195,0))*INDEX('CCG overall weighted population'!$T$4:$T$195,MATCH(A814,'CCG overall weighted population'!$A$4:$A$195,0))</f>
        <v>0</v>
      </c>
      <c r="T814" s="66">
        <f t="shared" si="113"/>
        <v>9476.3463627039291</v>
      </c>
      <c r="U814" s="66">
        <f t="shared" si="114"/>
        <v>9476.3463627039291</v>
      </c>
      <c r="V814" s="81">
        <f t="shared" si="115"/>
        <v>7546.8120008782325</v>
      </c>
      <c r="W814" s="110">
        <f t="shared" si="116"/>
        <v>1.3964801627685144</v>
      </c>
    </row>
    <row r="815" spans="1:23" x14ac:dyDescent="0.2">
      <c r="A815" s="31" t="s">
        <v>35</v>
      </c>
      <c r="B815" s="25" t="s">
        <v>354</v>
      </c>
      <c r="C815" s="53" t="s">
        <v>13246</v>
      </c>
      <c r="D815" s="25" t="s">
        <v>6547</v>
      </c>
      <c r="E815" s="97">
        <v>4673.5</v>
      </c>
      <c r="F815" s="27">
        <v>5117.5400390625</v>
      </c>
      <c r="G815" s="27">
        <v>5014.6484375</v>
      </c>
      <c r="H815" s="27">
        <v>4648.6171875</v>
      </c>
      <c r="I815" s="27">
        <v>3514.6767578125</v>
      </c>
      <c r="J815" s="27">
        <f t="shared" si="108"/>
        <v>4973.8935818254577</v>
      </c>
      <c r="K815" s="28">
        <v>0.95455217361450195</v>
      </c>
      <c r="L815" s="28">
        <v>0.99920308589935303</v>
      </c>
      <c r="M815" s="27">
        <v>5180.5498046875</v>
      </c>
      <c r="N815" s="27">
        <v>4502.8946831926587</v>
      </c>
      <c r="O815" s="66">
        <f t="shared" si="109"/>
        <v>4699.1338349299958</v>
      </c>
      <c r="P815" s="66">
        <f t="shared" si="110"/>
        <v>4728.3544460381554</v>
      </c>
      <c r="Q815" s="66">
        <f t="shared" si="111"/>
        <v>5112.7842925380164</v>
      </c>
      <c r="R815" s="66">
        <f t="shared" si="112"/>
        <v>4774.6850184969026</v>
      </c>
      <c r="S815" s="67">
        <f>E815/INDEX('CCG overall weighted population'!$F$4:$F$195,MATCH(A815,'CCG overall weighted population'!$A$4:$A$195,0))*INDEX('CCG overall weighted population'!$T$4:$T$195,MATCH(A815,'CCG overall weighted population'!$A$4:$A$195,0))</f>
        <v>0</v>
      </c>
      <c r="T815" s="66">
        <f t="shared" si="113"/>
        <v>5992.7023516941772</v>
      </c>
      <c r="U815" s="66">
        <f t="shared" si="114"/>
        <v>5992.7023516941772</v>
      </c>
      <c r="V815" s="81">
        <f t="shared" si="115"/>
        <v>4772.4931418138185</v>
      </c>
      <c r="W815" s="110">
        <f t="shared" si="116"/>
        <v>1.0211817998959707</v>
      </c>
    </row>
    <row r="816" spans="1:23" x14ac:dyDescent="0.2">
      <c r="A816" s="31" t="s">
        <v>35</v>
      </c>
      <c r="B816" s="25" t="s">
        <v>354</v>
      </c>
      <c r="C816" s="53" t="s">
        <v>13245</v>
      </c>
      <c r="D816" s="25" t="s">
        <v>13244</v>
      </c>
      <c r="E816" s="97">
        <v>1961.4166259765625</v>
      </c>
      <c r="F816" s="27">
        <v>2150.459228515625</v>
      </c>
      <c r="G816" s="27">
        <v>1505.0009765625</v>
      </c>
      <c r="H816" s="27">
        <v>3676.12939453125</v>
      </c>
      <c r="I816" s="27">
        <v>2516.560791015625</v>
      </c>
      <c r="J816" s="27">
        <f t="shared" si="108"/>
        <v>2352.9424573272709</v>
      </c>
      <c r="K816" s="28">
        <v>0.95455217361450195</v>
      </c>
      <c r="L816" s="28">
        <v>0.99920308589935303</v>
      </c>
      <c r="M816" s="27">
        <v>2153.0703125</v>
      </c>
      <c r="N816" s="27">
        <v>4665.9059176328901</v>
      </c>
      <c r="O816" s="66">
        <f t="shared" si="109"/>
        <v>2464.824946538683</v>
      </c>
      <c r="P816" s="66">
        <f t="shared" si="110"/>
        <v>2480.1519607805685</v>
      </c>
      <c r="Q816" s="66">
        <f t="shared" si="111"/>
        <v>2404.3538730132891</v>
      </c>
      <c r="R816" s="66">
        <f t="shared" si="112"/>
        <v>2471.0169551884942</v>
      </c>
      <c r="S816" s="67">
        <f>E816/INDEX('CCG overall weighted population'!$F$4:$F$195,MATCH(A816,'CCG overall weighted population'!$A$4:$A$195,0))*INDEX('CCG overall weighted population'!$T$4:$T$195,MATCH(A816,'CCG overall weighted population'!$A$4:$A$195,0))</f>
        <v>0</v>
      </c>
      <c r="T816" s="66">
        <f t="shared" si="113"/>
        <v>3101.3708885651135</v>
      </c>
      <c r="U816" s="66">
        <f t="shared" si="114"/>
        <v>3101.3708885651135</v>
      </c>
      <c r="V816" s="81">
        <f t="shared" si="115"/>
        <v>2469.8826050844345</v>
      </c>
      <c r="W816" s="110">
        <f t="shared" si="116"/>
        <v>1.2592340517429406</v>
      </c>
    </row>
    <row r="817" spans="1:23" x14ac:dyDescent="0.2">
      <c r="A817" s="31" t="s">
        <v>35</v>
      </c>
      <c r="B817" s="25" t="s">
        <v>354</v>
      </c>
      <c r="C817" s="53" t="s">
        <v>13243</v>
      </c>
      <c r="D817" s="25" t="s">
        <v>13242</v>
      </c>
      <c r="E817" s="97">
        <v>3219.5</v>
      </c>
      <c r="F817" s="27">
        <v>3464.931640625</v>
      </c>
      <c r="G817" s="27">
        <v>2931.543212890625</v>
      </c>
      <c r="H817" s="27">
        <v>3603.338134765625</v>
      </c>
      <c r="I817" s="27">
        <v>3804.852783203125</v>
      </c>
      <c r="J817" s="27">
        <f t="shared" si="108"/>
        <v>3465.6231569621591</v>
      </c>
      <c r="K817" s="28">
        <v>0.95455217361450195</v>
      </c>
      <c r="L817" s="28">
        <v>0.99920308589935303</v>
      </c>
      <c r="M817" s="27">
        <v>3537.197998046875</v>
      </c>
      <c r="N817" s="27">
        <v>4858.6879694004192</v>
      </c>
      <c r="O817" s="66">
        <f t="shared" si="109"/>
        <v>3438.3511660073264</v>
      </c>
      <c r="P817" s="66">
        <f t="shared" si="110"/>
        <v>3459.7318556842965</v>
      </c>
      <c r="Q817" s="66">
        <f t="shared" si="111"/>
        <v>3669.3469951822299</v>
      </c>
      <c r="R817" s="66">
        <f t="shared" si="112"/>
        <v>3484.9941746675418</v>
      </c>
      <c r="S817" s="67">
        <f>E817/INDEX('CCG overall weighted population'!$F$4:$F$195,MATCH(A817,'CCG overall weighted population'!$A$4:$A$195,0))*INDEX('CCG overall weighted population'!$T$4:$T$195,MATCH(A817,'CCG overall weighted population'!$A$4:$A$195,0))</f>
        <v>0</v>
      </c>
      <c r="T817" s="66">
        <f t="shared" si="113"/>
        <v>4374.0126741900249</v>
      </c>
      <c r="U817" s="66">
        <f t="shared" si="114"/>
        <v>4374.0126741900249</v>
      </c>
      <c r="V817" s="81">
        <f t="shared" si="115"/>
        <v>3483.394346104496</v>
      </c>
      <c r="W817" s="110">
        <f t="shared" si="116"/>
        <v>1.0819674937426607</v>
      </c>
    </row>
    <row r="818" spans="1:23" x14ac:dyDescent="0.2">
      <c r="A818" s="31" t="s">
        <v>35</v>
      </c>
      <c r="B818" s="25" t="s">
        <v>354</v>
      </c>
      <c r="C818" s="53" t="s">
        <v>13241</v>
      </c>
      <c r="D818" s="25" t="s">
        <v>13240</v>
      </c>
      <c r="E818" s="97">
        <v>2614.83349609375</v>
      </c>
      <c r="F818" s="27">
        <v>3168.42333984375</v>
      </c>
      <c r="G818" s="27">
        <v>3167.7265625</v>
      </c>
      <c r="H818" s="27">
        <v>4982.18994140625</v>
      </c>
      <c r="I818" s="27">
        <v>3121.154296875</v>
      </c>
      <c r="J818" s="27">
        <f t="shared" si="108"/>
        <v>3438.212200558753</v>
      </c>
      <c r="K818" s="28">
        <v>0.95455217361450195</v>
      </c>
      <c r="L818" s="28">
        <v>0.99920308589935303</v>
      </c>
      <c r="M818" s="27">
        <v>3523.13623046875</v>
      </c>
      <c r="N818" s="27">
        <v>5050.2007734599028</v>
      </c>
      <c r="O818" s="66">
        <f t="shared" si="109"/>
        <v>3433.0875910946565</v>
      </c>
      <c r="P818" s="66">
        <f t="shared" si="110"/>
        <v>3454.4355502981039</v>
      </c>
      <c r="Q818" s="66">
        <f t="shared" si="111"/>
        <v>3675.8426847678656</v>
      </c>
      <c r="R818" s="66">
        <f t="shared" si="112"/>
        <v>3481.1190125210055</v>
      </c>
      <c r="S818" s="67">
        <f>E818/INDEX('CCG overall weighted population'!$F$4:$F$195,MATCH(A818,'CCG overall weighted population'!$A$4:$A$195,0))*INDEX('CCG overall weighted population'!$T$4:$T$195,MATCH(A818,'CCG overall weighted population'!$A$4:$A$195,0))</f>
        <v>0</v>
      </c>
      <c r="T818" s="66">
        <f t="shared" si="113"/>
        <v>4369.1489620878065</v>
      </c>
      <c r="U818" s="66">
        <f t="shared" si="114"/>
        <v>4369.1489620878065</v>
      </c>
      <c r="V818" s="81">
        <f t="shared" si="115"/>
        <v>3479.5209628978309</v>
      </c>
      <c r="W818" s="110">
        <f t="shared" si="116"/>
        <v>1.3306854788634999</v>
      </c>
    </row>
    <row r="819" spans="1:23" x14ac:dyDescent="0.2">
      <c r="A819" s="31" t="s">
        <v>35</v>
      </c>
      <c r="B819" s="25" t="s">
        <v>354</v>
      </c>
      <c r="C819" s="53" t="s">
        <v>13239</v>
      </c>
      <c r="D819" s="25" t="s">
        <v>13238</v>
      </c>
      <c r="E819" s="97">
        <v>2751.91650390625</v>
      </c>
      <c r="F819" s="27">
        <v>3787.06689453125</v>
      </c>
      <c r="G819" s="27">
        <v>4290.630859375</v>
      </c>
      <c r="H819" s="27">
        <v>3282.76953125</v>
      </c>
      <c r="I819" s="27">
        <v>1959.081298828125</v>
      </c>
      <c r="J819" s="27">
        <f t="shared" si="108"/>
        <v>3667.6378587436147</v>
      </c>
      <c r="K819" s="28">
        <v>0.95455217361450195</v>
      </c>
      <c r="L819" s="28">
        <v>0.99920308589935303</v>
      </c>
      <c r="M819" s="27">
        <v>3469.817626953125</v>
      </c>
      <c r="N819" s="27">
        <v>3430.5091837788473</v>
      </c>
      <c r="O819" s="66">
        <f t="shared" si="109"/>
        <v>3475.544601401155</v>
      </c>
      <c r="P819" s="66">
        <f t="shared" si="110"/>
        <v>3497.1565709159836</v>
      </c>
      <c r="Q819" s="66">
        <f t="shared" si="111"/>
        <v>3465.8867826356973</v>
      </c>
      <c r="R819" s="66">
        <f t="shared" si="112"/>
        <v>3493.3880102673238</v>
      </c>
      <c r="S819" s="67">
        <f>E819/INDEX('CCG overall weighted population'!$F$4:$F$195,MATCH(A819,'CCG overall weighted population'!$A$4:$A$195,0))*INDEX('CCG overall weighted population'!$T$4:$T$195,MATCH(A819,'CCG overall weighted population'!$A$4:$A$195,0))</f>
        <v>0</v>
      </c>
      <c r="T819" s="66">
        <f t="shared" si="113"/>
        <v>4384.547768786565</v>
      </c>
      <c r="U819" s="66">
        <f t="shared" si="114"/>
        <v>4384.547768786565</v>
      </c>
      <c r="V819" s="81">
        <f t="shared" si="115"/>
        <v>3491.7843284129171</v>
      </c>
      <c r="W819" s="110">
        <f t="shared" si="116"/>
        <v>1.2688554770671459</v>
      </c>
    </row>
    <row r="820" spans="1:23" x14ac:dyDescent="0.2">
      <c r="A820" s="31" t="s">
        <v>35</v>
      </c>
      <c r="B820" s="25" t="s">
        <v>354</v>
      </c>
      <c r="C820" s="53" t="s">
        <v>13237</v>
      </c>
      <c r="D820" s="25" t="s">
        <v>13236</v>
      </c>
      <c r="E820" s="97">
        <v>1000.8333740234375</v>
      </c>
      <c r="F820" s="27">
        <v>1226.470458984375</v>
      </c>
      <c r="G820" s="27">
        <v>1136.9417724609375</v>
      </c>
      <c r="H820" s="27">
        <v>805.250732421875</v>
      </c>
      <c r="I820" s="27">
        <v>470.04507446289063</v>
      </c>
      <c r="J820" s="27">
        <f t="shared" si="108"/>
        <v>1126.0928896062765</v>
      </c>
      <c r="K820" s="28">
        <v>0.95455217361450195</v>
      </c>
      <c r="L820" s="28">
        <v>0.99920308589935303</v>
      </c>
      <c r="M820" s="27">
        <v>1111.6318359375</v>
      </c>
      <c r="N820" s="27">
        <v>735.42031791161958</v>
      </c>
      <c r="O820" s="66">
        <f t="shared" si="109"/>
        <v>1036.7957840722202</v>
      </c>
      <c r="P820" s="66">
        <f t="shared" si="110"/>
        <v>1043.242888468302</v>
      </c>
      <c r="Q820" s="66">
        <f t="shared" si="111"/>
        <v>1074.010684134912</v>
      </c>
      <c r="R820" s="66">
        <f t="shared" si="112"/>
        <v>1046.9509501588977</v>
      </c>
      <c r="S820" s="67">
        <f>E820/INDEX('CCG overall weighted population'!$F$4:$F$195,MATCH(A820,'CCG overall weighted population'!$A$4:$A$195,0))*INDEX('CCG overall weighted population'!$T$4:$T$195,MATCH(A820,'CCG overall weighted population'!$A$4:$A$195,0))</f>
        <v>0</v>
      </c>
      <c r="T820" s="66">
        <f t="shared" si="113"/>
        <v>1314.0270817489004</v>
      </c>
      <c r="U820" s="66">
        <f t="shared" si="114"/>
        <v>1314.0270817489004</v>
      </c>
      <c r="V820" s="81">
        <f t="shared" si="115"/>
        <v>1046.4703347115758</v>
      </c>
      <c r="W820" s="110">
        <f t="shared" si="116"/>
        <v>1.0455989596996289</v>
      </c>
    </row>
    <row r="821" spans="1:23" x14ac:dyDescent="0.2">
      <c r="A821" s="31" t="s">
        <v>35</v>
      </c>
      <c r="B821" s="25" t="s">
        <v>354</v>
      </c>
      <c r="C821" s="53" t="s">
        <v>13235</v>
      </c>
      <c r="D821" s="25" t="s">
        <v>13234</v>
      </c>
      <c r="E821" s="97">
        <v>2003.833251953125</v>
      </c>
      <c r="F821" s="27">
        <v>2427.802001953125</v>
      </c>
      <c r="G821" s="27">
        <v>2217.061279296875</v>
      </c>
      <c r="H821" s="27">
        <v>1229.9351806640625</v>
      </c>
      <c r="I821" s="27">
        <v>1128.5347900390625</v>
      </c>
      <c r="J821" s="27">
        <f t="shared" si="108"/>
        <v>2180.6500569879477</v>
      </c>
      <c r="K821" s="28">
        <v>0.95455217361450195</v>
      </c>
      <c r="L821" s="28">
        <v>0.99920308589935303</v>
      </c>
      <c r="M821" s="27">
        <v>2262.2529296875</v>
      </c>
      <c r="N821" s="27">
        <v>1930.8039594080749</v>
      </c>
      <c r="O821" s="66">
        <f t="shared" si="109"/>
        <v>2056.0553319685409</v>
      </c>
      <c r="P821" s="66">
        <f t="shared" si="110"/>
        <v>2068.8404952311248</v>
      </c>
      <c r="Q821" s="66">
        <f t="shared" si="111"/>
        <v>2229.1080326595575</v>
      </c>
      <c r="R821" s="66">
        <f t="shared" si="112"/>
        <v>2088.1555583647978</v>
      </c>
      <c r="S821" s="67">
        <f>E821/INDEX('CCG overall weighted population'!$F$4:$F$195,MATCH(A821,'CCG overall weighted population'!$A$4:$A$195,0))*INDEX('CCG overall weighted population'!$T$4:$T$195,MATCH(A821,'CCG overall weighted population'!$A$4:$A$195,0))</f>
        <v>0</v>
      </c>
      <c r="T821" s="66">
        <f t="shared" si="113"/>
        <v>2620.8419355074802</v>
      </c>
      <c r="U821" s="66">
        <f t="shared" si="114"/>
        <v>2620.8419355074802</v>
      </c>
      <c r="V821" s="81">
        <f t="shared" si="115"/>
        <v>2087.1969653976594</v>
      </c>
      <c r="W821" s="110">
        <f t="shared" si="116"/>
        <v>1.041602121016447</v>
      </c>
    </row>
    <row r="822" spans="1:23" x14ac:dyDescent="0.2">
      <c r="A822" s="31" t="s">
        <v>35</v>
      </c>
      <c r="B822" s="25" t="s">
        <v>354</v>
      </c>
      <c r="C822" s="53" t="s">
        <v>13233</v>
      </c>
      <c r="D822" s="25" t="s">
        <v>13232</v>
      </c>
      <c r="E822" s="97">
        <v>2729.91650390625</v>
      </c>
      <c r="F822" s="27">
        <v>3021.3701171875</v>
      </c>
      <c r="G822" s="27">
        <v>3406.358642578125</v>
      </c>
      <c r="H822" s="27">
        <v>2499.5029296875</v>
      </c>
      <c r="I822" s="27">
        <v>2154.900146484375</v>
      </c>
      <c r="J822" s="27">
        <f t="shared" si="108"/>
        <v>2931.7603364913612</v>
      </c>
      <c r="K822" s="28">
        <v>0.95455217361450195</v>
      </c>
      <c r="L822" s="28">
        <v>0.99920308589935303</v>
      </c>
      <c r="M822" s="27">
        <v>3239.00927734375</v>
      </c>
      <c r="N822" s="27">
        <v>2543.7814078091824</v>
      </c>
      <c r="O822" s="66">
        <f t="shared" si="109"/>
        <v>2759.2829235350159</v>
      </c>
      <c r="P822" s="66">
        <f t="shared" si="110"/>
        <v>2776.4409650120797</v>
      </c>
      <c r="Q822" s="66">
        <f t="shared" si="111"/>
        <v>3169.4864903902935</v>
      </c>
      <c r="R822" s="66">
        <f t="shared" si="112"/>
        <v>2823.8098786355135</v>
      </c>
      <c r="S822" s="67">
        <f>E822/INDEX('CCG overall weighted population'!$F$4:$F$195,MATCH(A822,'CCG overall weighted population'!$A$4:$A$195,0))*INDEX('CCG overall weighted population'!$T$4:$T$195,MATCH(A822,'CCG overall weighted population'!$A$4:$A$195,0))</f>
        <v>0</v>
      </c>
      <c r="T822" s="66">
        <f t="shared" si="113"/>
        <v>3544.1609310101694</v>
      </c>
      <c r="U822" s="66">
        <f t="shared" si="114"/>
        <v>3544.1609310101694</v>
      </c>
      <c r="V822" s="81">
        <f t="shared" si="115"/>
        <v>2822.5135746895012</v>
      </c>
      <c r="W822" s="110">
        <f t="shared" si="116"/>
        <v>1.0339193783585519</v>
      </c>
    </row>
    <row r="823" spans="1:23" x14ac:dyDescent="0.2">
      <c r="A823" s="31" t="s">
        <v>35</v>
      </c>
      <c r="B823" s="25" t="s">
        <v>354</v>
      </c>
      <c r="C823" s="53" t="s">
        <v>13231</v>
      </c>
      <c r="D823" s="25" t="s">
        <v>13230</v>
      </c>
      <c r="E823" s="97">
        <v>2501</v>
      </c>
      <c r="F823" s="27">
        <v>3046.579345703125</v>
      </c>
      <c r="G823" s="27">
        <v>2188.936767578125</v>
      </c>
      <c r="H823" s="27">
        <v>3410.716796875</v>
      </c>
      <c r="I823" s="27">
        <v>2576.12744140625</v>
      </c>
      <c r="J823" s="27">
        <f t="shared" si="108"/>
        <v>3026.5399029367377</v>
      </c>
      <c r="K823" s="28">
        <v>0.95455217361450195</v>
      </c>
      <c r="L823" s="28">
        <v>0.99920308589935303</v>
      </c>
      <c r="M823" s="27">
        <v>2779.01416015625</v>
      </c>
      <c r="N823" s="27">
        <v>4155.6789101401919</v>
      </c>
      <c r="O823" s="66">
        <f t="shared" si="109"/>
        <v>2994.3842820195614</v>
      </c>
      <c r="P823" s="66">
        <f t="shared" si="110"/>
        <v>3013.0042536328156</v>
      </c>
      <c r="Q823" s="66">
        <f t="shared" si="111"/>
        <v>2916.6806351546443</v>
      </c>
      <c r="R823" s="66">
        <f t="shared" si="112"/>
        <v>3001.3955598073389</v>
      </c>
      <c r="S823" s="67">
        <f>E823/INDEX('CCG overall weighted population'!$F$4:$F$195,MATCH(A823,'CCG overall weighted population'!$A$4:$A$195,0))*INDEX('CCG overall weighted population'!$T$4:$T$195,MATCH(A823,'CCG overall weighted population'!$A$4:$A$195,0))</f>
        <v>0</v>
      </c>
      <c r="T823" s="66">
        <f t="shared" si="113"/>
        <v>3767.0485403630128</v>
      </c>
      <c r="U823" s="66">
        <f t="shared" si="114"/>
        <v>3767.0485403630128</v>
      </c>
      <c r="V823" s="81">
        <f t="shared" si="115"/>
        <v>3000.0177330148344</v>
      </c>
      <c r="W823" s="110">
        <f t="shared" si="116"/>
        <v>1.1995272822930165</v>
      </c>
    </row>
    <row r="824" spans="1:23" x14ac:dyDescent="0.2">
      <c r="A824" s="31" t="s">
        <v>35</v>
      </c>
      <c r="B824" s="25" t="s">
        <v>354</v>
      </c>
      <c r="C824" s="53" t="s">
        <v>13229</v>
      </c>
      <c r="D824" s="25" t="s">
        <v>13228</v>
      </c>
      <c r="E824" s="97">
        <v>3301</v>
      </c>
      <c r="F824" s="27">
        <v>4020.583984375</v>
      </c>
      <c r="G824" s="27">
        <v>4204.63818359375</v>
      </c>
      <c r="H824" s="27">
        <v>2598.012451171875</v>
      </c>
      <c r="I824" s="27">
        <v>2107.352783203125</v>
      </c>
      <c r="J824" s="27">
        <f t="shared" si="108"/>
        <v>3739.5022328797113</v>
      </c>
      <c r="K824" s="28">
        <v>0.95455217361450195</v>
      </c>
      <c r="L824" s="28">
        <v>0.99920308589935303</v>
      </c>
      <c r="M824" s="27">
        <v>3609.74658203125</v>
      </c>
      <c r="N824" s="27">
        <v>2348.4797973902996</v>
      </c>
      <c r="O824" s="66">
        <f t="shared" si="109"/>
        <v>3434.0308255139539</v>
      </c>
      <c r="P824" s="66">
        <f t="shared" si="110"/>
        <v>3455.3846500294185</v>
      </c>
      <c r="Q824" s="66">
        <f t="shared" si="111"/>
        <v>3483.6199035671552</v>
      </c>
      <c r="R824" s="66">
        <f t="shared" si="112"/>
        <v>3458.7874957549302</v>
      </c>
      <c r="S824" s="67">
        <f>E824/INDEX('CCG overall weighted population'!$F$4:$F$195,MATCH(A824,'CCG overall weighted population'!$A$4:$A$195,0))*INDEX('CCG overall weighted population'!$T$4:$T$195,MATCH(A824,'CCG overall weighted population'!$A$4:$A$195,0))</f>
        <v>0</v>
      </c>
      <c r="T824" s="66">
        <f t="shared" si="113"/>
        <v>4341.1206979148774</v>
      </c>
      <c r="U824" s="66">
        <f t="shared" si="114"/>
        <v>4341.1206979148774</v>
      </c>
      <c r="V824" s="81">
        <f t="shared" si="115"/>
        <v>3457.1996976835767</v>
      </c>
      <c r="W824" s="110">
        <f t="shared" si="116"/>
        <v>1.0473189026608836</v>
      </c>
    </row>
    <row r="825" spans="1:23" x14ac:dyDescent="0.2">
      <c r="A825" s="31" t="s">
        <v>36</v>
      </c>
      <c r="B825" s="25" t="s">
        <v>362</v>
      </c>
      <c r="C825" s="53" t="s">
        <v>13227</v>
      </c>
      <c r="D825" s="25" t="s">
        <v>13226</v>
      </c>
      <c r="E825" s="97">
        <v>10103.83203125</v>
      </c>
      <c r="F825" s="27">
        <v>12083.205078125</v>
      </c>
      <c r="G825" s="27">
        <v>13670.345703125</v>
      </c>
      <c r="H825" s="27">
        <v>12079.892578125</v>
      </c>
      <c r="I825" s="27">
        <v>8298.568359375</v>
      </c>
      <c r="J825" s="27">
        <f t="shared" si="108"/>
        <v>12026.834965780212</v>
      </c>
      <c r="K825" s="28">
        <v>0.9530302882194519</v>
      </c>
      <c r="L825" s="28">
        <v>0.99935346841812134</v>
      </c>
      <c r="M825" s="27">
        <v>11798.5537109375</v>
      </c>
      <c r="N825" s="27">
        <v>11384.489496882763</v>
      </c>
      <c r="O825" s="66">
        <f t="shared" si="109"/>
        <v>11393.349599193687</v>
      </c>
      <c r="P825" s="66">
        <f t="shared" si="110"/>
        <v>11464.1968339293</v>
      </c>
      <c r="Q825" s="66">
        <f t="shared" si="111"/>
        <v>11757.147289532026</v>
      </c>
      <c r="R825" s="66">
        <f t="shared" si="112"/>
        <v>11499.502527370378</v>
      </c>
      <c r="S825" s="67">
        <f>E825/INDEX('CCG overall weighted population'!$F$4:$F$195,MATCH(A825,'CCG overall weighted population'!$A$4:$A$195,0))*INDEX('CCG overall weighted population'!$T$4:$T$195,MATCH(A825,'CCG overall weighted population'!$A$4:$A$195,0))</f>
        <v>0</v>
      </c>
      <c r="T825" s="66">
        <f t="shared" si="113"/>
        <v>14433.014025452891</v>
      </c>
      <c r="U825" s="66">
        <f t="shared" si="114"/>
        <v>14433.014025452891</v>
      </c>
      <c r="V825" s="81">
        <f t="shared" si="115"/>
        <v>11494.223542189329</v>
      </c>
      <c r="W825" s="110">
        <f t="shared" si="116"/>
        <v>1.137610315238714</v>
      </c>
    </row>
    <row r="826" spans="1:23" x14ac:dyDescent="0.2">
      <c r="A826" s="31" t="s">
        <v>36</v>
      </c>
      <c r="B826" s="25" t="s">
        <v>362</v>
      </c>
      <c r="C826" s="53" t="s">
        <v>13225</v>
      </c>
      <c r="D826" s="25" t="s">
        <v>13224</v>
      </c>
      <c r="E826" s="97">
        <v>8060.75</v>
      </c>
      <c r="F826" s="27">
        <v>10458.68359375</v>
      </c>
      <c r="G826" s="27">
        <v>11792.5107421875</v>
      </c>
      <c r="H826" s="27">
        <v>5076.1357421875</v>
      </c>
      <c r="I826" s="27">
        <v>3460.493408203125</v>
      </c>
      <c r="J826" s="27">
        <f t="shared" si="108"/>
        <v>9446.0795088264149</v>
      </c>
      <c r="K826" s="28">
        <v>0.9530302882194519</v>
      </c>
      <c r="L826" s="28">
        <v>0.99935346841812134</v>
      </c>
      <c r="M826" s="27">
        <v>9607.171875</v>
      </c>
      <c r="N826" s="27">
        <v>5175.2281879051861</v>
      </c>
      <c r="O826" s="66">
        <f t="shared" si="109"/>
        <v>8589.8176290357496</v>
      </c>
      <c r="P826" s="66">
        <f t="shared" si="110"/>
        <v>8643.23166856838</v>
      </c>
      <c r="Q826" s="66">
        <f t="shared" si="111"/>
        <v>9163.9775062905173</v>
      </c>
      <c r="R826" s="66">
        <f t="shared" si="112"/>
        <v>8705.9907206733151</v>
      </c>
      <c r="S826" s="67">
        <f>E826/INDEX('CCG overall weighted population'!$F$4:$F$195,MATCH(A826,'CCG overall weighted population'!$A$4:$A$195,0))*INDEX('CCG overall weighted population'!$T$4:$T$195,MATCH(A826,'CCG overall weighted population'!$A$4:$A$195,0))</f>
        <v>0</v>
      </c>
      <c r="T826" s="66">
        <f t="shared" si="113"/>
        <v>10926.880173978643</v>
      </c>
      <c r="U826" s="66">
        <f t="shared" si="114"/>
        <v>10926.880173978643</v>
      </c>
      <c r="V826" s="81">
        <f t="shared" si="115"/>
        <v>8701.9941307433255</v>
      </c>
      <c r="W826" s="110">
        <f t="shared" si="116"/>
        <v>1.0795514227265857</v>
      </c>
    </row>
    <row r="827" spans="1:23" x14ac:dyDescent="0.2">
      <c r="A827" s="31" t="s">
        <v>36</v>
      </c>
      <c r="B827" s="25" t="s">
        <v>362</v>
      </c>
      <c r="C827" s="53" t="s">
        <v>13223</v>
      </c>
      <c r="D827" s="25" t="s">
        <v>6306</v>
      </c>
      <c r="E827" s="97">
        <v>9436.75</v>
      </c>
      <c r="F827" s="27">
        <v>11740.92578125</v>
      </c>
      <c r="G827" s="27">
        <v>13317.8876953125</v>
      </c>
      <c r="H827" s="27">
        <v>9285.7080078125</v>
      </c>
      <c r="I827" s="27">
        <v>7328.0859375</v>
      </c>
      <c r="J827" s="27">
        <f t="shared" si="108"/>
        <v>11290.300034490914</v>
      </c>
      <c r="K827" s="28">
        <v>0.9530302882194519</v>
      </c>
      <c r="L827" s="28">
        <v>0.99935346841812134</v>
      </c>
      <c r="M827" s="27">
        <v>10893.2294921875</v>
      </c>
      <c r="N827" s="27">
        <v>10412.692834814719</v>
      </c>
      <c r="O827" s="66">
        <f t="shared" si="109"/>
        <v>10669.456668261233</v>
      </c>
      <c r="P827" s="66">
        <f t="shared" si="110"/>
        <v>10735.802521558955</v>
      </c>
      <c r="Q827" s="66">
        <f t="shared" si="111"/>
        <v>10845.175826450222</v>
      </c>
      <c r="R827" s="66">
        <f t="shared" si="112"/>
        <v>10748.983932610812</v>
      </c>
      <c r="S827" s="67">
        <f>E827/INDEX('CCG overall weighted population'!$F$4:$F$195,MATCH(A827,'CCG overall weighted population'!$A$4:$A$195,0))*INDEX('CCG overall weighted population'!$T$4:$T$195,MATCH(A827,'CCG overall weighted population'!$A$4:$A$195,0))</f>
        <v>0</v>
      </c>
      <c r="T827" s="66">
        <f t="shared" si="113"/>
        <v>13491.038894029094</v>
      </c>
      <c r="U827" s="66">
        <f t="shared" si="114"/>
        <v>13491.038894029094</v>
      </c>
      <c r="V827" s="81">
        <f t="shared" si="115"/>
        <v>10744.049482032928</v>
      </c>
      <c r="W827" s="110">
        <f t="shared" si="116"/>
        <v>1.1385328086505342</v>
      </c>
    </row>
    <row r="828" spans="1:23" x14ac:dyDescent="0.2">
      <c r="A828" s="31" t="s">
        <v>36</v>
      </c>
      <c r="B828" s="25" t="s">
        <v>362</v>
      </c>
      <c r="C828" s="53" t="s">
        <v>13222</v>
      </c>
      <c r="D828" s="25" t="s">
        <v>13221</v>
      </c>
      <c r="E828" s="97">
        <v>12512.666015625</v>
      </c>
      <c r="F828" s="27">
        <v>16587.6171875</v>
      </c>
      <c r="G828" s="27">
        <v>18499.71875</v>
      </c>
      <c r="H828" s="27">
        <v>11080.837890625</v>
      </c>
      <c r="I828" s="27">
        <v>7379.51513671875</v>
      </c>
      <c r="J828" s="27">
        <f t="shared" si="108"/>
        <v>15501.419511496337</v>
      </c>
      <c r="K828" s="28">
        <v>0.9530302882194519</v>
      </c>
      <c r="L828" s="28">
        <v>0.99935346841812134</v>
      </c>
      <c r="M828" s="27">
        <v>15273.0537109375</v>
      </c>
      <c r="N828" s="27">
        <v>8825.4967098692687</v>
      </c>
      <c r="O828" s="66">
        <f t="shared" si="109"/>
        <v>14127.946568685848</v>
      </c>
      <c r="P828" s="66">
        <f t="shared" si="110"/>
        <v>14215.798340297833</v>
      </c>
      <c r="Q828" s="66">
        <f t="shared" si="111"/>
        <v>14628.298010830678</v>
      </c>
      <c r="R828" s="66">
        <f t="shared" si="112"/>
        <v>14265.511821310911</v>
      </c>
      <c r="S828" s="67">
        <f>E828/INDEX('CCG overall weighted population'!$F$4:$F$195,MATCH(A828,'CCG overall weighted population'!$A$4:$A$195,0))*INDEX('CCG overall weighted population'!$T$4:$T$195,MATCH(A828,'CCG overall weighted population'!$A$4:$A$195,0))</f>
        <v>0</v>
      </c>
      <c r="T828" s="66">
        <f t="shared" si="113"/>
        <v>17904.629500901272</v>
      </c>
      <c r="U828" s="66">
        <f t="shared" si="114"/>
        <v>17904.629500901272</v>
      </c>
      <c r="V828" s="81">
        <f t="shared" si="115"/>
        <v>14258.963066238635</v>
      </c>
      <c r="W828" s="110">
        <f t="shared" si="116"/>
        <v>1.1395623481385162</v>
      </c>
    </row>
    <row r="829" spans="1:23" x14ac:dyDescent="0.2">
      <c r="A829" s="31" t="s">
        <v>36</v>
      </c>
      <c r="B829" s="25" t="s">
        <v>362</v>
      </c>
      <c r="C829" s="53" t="s">
        <v>13220</v>
      </c>
      <c r="D829" s="25" t="s">
        <v>13219</v>
      </c>
      <c r="E829" s="97">
        <v>5214.16650390625</v>
      </c>
      <c r="F829" s="27">
        <v>6369.6611328125</v>
      </c>
      <c r="G829" s="27">
        <v>7613.2626953125</v>
      </c>
      <c r="H829" s="27">
        <v>6748.88232421875</v>
      </c>
      <c r="I829" s="27">
        <v>3857.872314453125</v>
      </c>
      <c r="J829" s="27">
        <f t="shared" si="108"/>
        <v>6401.6094382374322</v>
      </c>
      <c r="K829" s="28">
        <v>0.9530302882194519</v>
      </c>
      <c r="L829" s="28">
        <v>0.99935346841812134</v>
      </c>
      <c r="M829" s="27">
        <v>6351.28125</v>
      </c>
      <c r="N829" s="27">
        <v>5801.6681426962286</v>
      </c>
      <c r="O829" s="66">
        <f t="shared" si="109"/>
        <v>6039.8439892159322</v>
      </c>
      <c r="P829" s="66">
        <f t="shared" si="110"/>
        <v>6077.4015346195019</v>
      </c>
      <c r="Q829" s="66">
        <f t="shared" si="111"/>
        <v>6296.3199392696224</v>
      </c>
      <c r="R829" s="66">
        <f t="shared" si="112"/>
        <v>6103.7850610328169</v>
      </c>
      <c r="S829" s="67">
        <f>E829/INDEX('CCG overall weighted population'!$F$4:$F$195,MATCH(A829,'CCG overall weighted population'!$A$4:$A$195,0))*INDEX('CCG overall weighted population'!$T$4:$T$195,MATCH(A829,'CCG overall weighted population'!$A$4:$A$195,0))</f>
        <v>0</v>
      </c>
      <c r="T829" s="66">
        <f t="shared" si="113"/>
        <v>7660.8544747527985</v>
      </c>
      <c r="U829" s="66">
        <f t="shared" si="114"/>
        <v>7660.8544747527985</v>
      </c>
      <c r="V829" s="81">
        <f t="shared" si="115"/>
        <v>6100.9830449622259</v>
      </c>
      <c r="W829" s="110">
        <f t="shared" si="116"/>
        <v>1.170078293508964</v>
      </c>
    </row>
    <row r="830" spans="1:23" x14ac:dyDescent="0.2">
      <c r="A830" s="31" t="s">
        <v>36</v>
      </c>
      <c r="B830" s="25" t="s">
        <v>362</v>
      </c>
      <c r="C830" s="53" t="s">
        <v>13218</v>
      </c>
      <c r="D830" s="25" t="s">
        <v>13217</v>
      </c>
      <c r="E830" s="97">
        <v>3231.9169921875</v>
      </c>
      <c r="F830" s="27">
        <v>3994.912841796875</v>
      </c>
      <c r="G830" s="27">
        <v>3987.211181640625</v>
      </c>
      <c r="H830" s="27">
        <v>3677.275634765625</v>
      </c>
      <c r="I830" s="27">
        <v>1866.482177734375</v>
      </c>
      <c r="J830" s="27">
        <f t="shared" si="108"/>
        <v>3858.1471890442258</v>
      </c>
      <c r="K830" s="28">
        <v>0.9530302882194519</v>
      </c>
      <c r="L830" s="28">
        <v>0.99935346841812134</v>
      </c>
      <c r="M830" s="27">
        <v>3576.3544921875</v>
      </c>
      <c r="N830" s="27">
        <v>2506.1347823696456</v>
      </c>
      <c r="O830" s="66">
        <f t="shared" si="109"/>
        <v>3545.7863042701533</v>
      </c>
      <c r="P830" s="66">
        <f t="shared" si="110"/>
        <v>3567.8350575743375</v>
      </c>
      <c r="Q830" s="66">
        <f t="shared" si="111"/>
        <v>3469.3325212057148</v>
      </c>
      <c r="R830" s="66">
        <f t="shared" si="112"/>
        <v>3555.9637657374833</v>
      </c>
      <c r="S830" s="67">
        <f>E830/INDEX('CCG overall weighted population'!$F$4:$F$195,MATCH(A830,'CCG overall weighted population'!$A$4:$A$195,0))*INDEX('CCG overall weighted population'!$T$4:$T$195,MATCH(A830,'CCG overall weighted population'!$A$4:$A$195,0))</f>
        <v>0</v>
      </c>
      <c r="T830" s="66">
        <f t="shared" si="113"/>
        <v>4463.0865363727698</v>
      </c>
      <c r="U830" s="66">
        <f t="shared" si="114"/>
        <v>4463.0865363727698</v>
      </c>
      <c r="V830" s="81">
        <f t="shared" si="115"/>
        <v>3554.3313577286158</v>
      </c>
      <c r="W830" s="110">
        <f t="shared" si="116"/>
        <v>1.09975948216507</v>
      </c>
    </row>
    <row r="831" spans="1:23" x14ac:dyDescent="0.2">
      <c r="A831" s="31" t="s">
        <v>36</v>
      </c>
      <c r="B831" s="25" t="s">
        <v>362</v>
      </c>
      <c r="C831" s="53" t="s">
        <v>13216</v>
      </c>
      <c r="D831" s="25" t="s">
        <v>13215</v>
      </c>
      <c r="E831" s="97">
        <v>10322.75</v>
      </c>
      <c r="F831" s="27">
        <v>15528.478515625</v>
      </c>
      <c r="G831" s="27">
        <v>18249.947265625</v>
      </c>
      <c r="H831" s="27">
        <v>10758.212890625</v>
      </c>
      <c r="I831" s="27">
        <v>5824.2373046875</v>
      </c>
      <c r="J831" s="27">
        <f t="shared" si="108"/>
        <v>14583.893629757344</v>
      </c>
      <c r="K831" s="28">
        <v>0.9530302882194519</v>
      </c>
      <c r="L831" s="28">
        <v>0.99935346841812134</v>
      </c>
      <c r="M831" s="27">
        <v>13586.1552734375</v>
      </c>
      <c r="N831" s="27">
        <v>10172.665448013253</v>
      </c>
      <c r="O831" s="66">
        <f t="shared" si="109"/>
        <v>13469.774674007023</v>
      </c>
      <c r="P831" s="66">
        <f t="shared" si="110"/>
        <v>13553.53373712159</v>
      </c>
      <c r="Q831" s="66">
        <f t="shared" si="111"/>
        <v>13244.806290895076</v>
      </c>
      <c r="R831" s="66">
        <f t="shared" si="112"/>
        <v>13516.32663822531</v>
      </c>
      <c r="S831" s="67">
        <f>E831/INDEX('CCG overall weighted population'!$F$4:$F$195,MATCH(A831,'CCG overall weighted population'!$A$4:$A$195,0))*INDEX('CCG overall weighted population'!$T$4:$T$195,MATCH(A831,'CCG overall weighted population'!$A$4:$A$195,0))</f>
        <v>0</v>
      </c>
      <c r="T831" s="66">
        <f t="shared" si="113"/>
        <v>16964.32793312479</v>
      </c>
      <c r="U831" s="66">
        <f t="shared" si="114"/>
        <v>16964.32793312479</v>
      </c>
      <c r="V831" s="81">
        <f t="shared" si="115"/>
        <v>13510.121805637504</v>
      </c>
      <c r="W831" s="110">
        <f t="shared" si="116"/>
        <v>1.3087715778874334</v>
      </c>
    </row>
    <row r="832" spans="1:23" x14ac:dyDescent="0.2">
      <c r="A832" s="31" t="s">
        <v>36</v>
      </c>
      <c r="B832" s="25" t="s">
        <v>362</v>
      </c>
      <c r="C832" s="53" t="s">
        <v>13214</v>
      </c>
      <c r="D832" s="25" t="s">
        <v>13213</v>
      </c>
      <c r="E832" s="97">
        <v>10909.083984375</v>
      </c>
      <c r="F832" s="27">
        <v>14387.3359375</v>
      </c>
      <c r="G832" s="27">
        <v>14833.283203125</v>
      </c>
      <c r="H832" s="27">
        <v>6999.9033203125</v>
      </c>
      <c r="I832" s="27">
        <v>4389.8544921875</v>
      </c>
      <c r="J832" s="27">
        <f t="shared" si="108"/>
        <v>12892.388797026719</v>
      </c>
      <c r="K832" s="28">
        <v>0.9530302882194519</v>
      </c>
      <c r="L832" s="28">
        <v>0.99935346841812134</v>
      </c>
      <c r="M832" s="27">
        <v>12649.8828125</v>
      </c>
      <c r="N832" s="27">
        <v>6904.3824803954931</v>
      </c>
      <c r="O832" s="66">
        <f t="shared" si="109"/>
        <v>11708.587003818744</v>
      </c>
      <c r="P832" s="66">
        <f t="shared" si="110"/>
        <v>11781.394478447681</v>
      </c>
      <c r="Q832" s="66">
        <f t="shared" si="111"/>
        <v>12075.332779289549</v>
      </c>
      <c r="R832" s="66">
        <f t="shared" si="112"/>
        <v>11816.819224651823</v>
      </c>
      <c r="S832" s="67">
        <f>E832/INDEX('CCG overall weighted population'!$F$4:$F$195,MATCH(A832,'CCG overall weighted population'!$A$4:$A$195,0))*INDEX('CCG overall weighted population'!$T$4:$T$195,MATCH(A832,'CCG overall weighted population'!$A$4:$A$195,0))</f>
        <v>0</v>
      </c>
      <c r="T832" s="66">
        <f t="shared" si="113"/>
        <v>14831.277892213464</v>
      </c>
      <c r="U832" s="66">
        <f t="shared" si="114"/>
        <v>14831.277892213464</v>
      </c>
      <c r="V832" s="81">
        <f t="shared" si="115"/>
        <v>11811.394571417863</v>
      </c>
      <c r="W832" s="110">
        <f t="shared" si="116"/>
        <v>1.0827118563149056</v>
      </c>
    </row>
    <row r="833" spans="1:23" x14ac:dyDescent="0.2">
      <c r="A833" s="31" t="s">
        <v>36</v>
      </c>
      <c r="B833" s="25" t="s">
        <v>362</v>
      </c>
      <c r="C833" s="53" t="s">
        <v>13212</v>
      </c>
      <c r="D833" s="25" t="s">
        <v>13211</v>
      </c>
      <c r="E833" s="97">
        <v>14183.416015625</v>
      </c>
      <c r="F833" s="27">
        <v>18552.0625</v>
      </c>
      <c r="G833" s="27">
        <v>22079.615234375</v>
      </c>
      <c r="H833" s="27">
        <v>22065.74609375</v>
      </c>
      <c r="I833" s="27">
        <v>12146.9248046875</v>
      </c>
      <c r="J833" s="27">
        <f t="shared" si="108"/>
        <v>19038.016837288735</v>
      </c>
      <c r="K833" s="28">
        <v>0.9530302882194519</v>
      </c>
      <c r="L833" s="28">
        <v>0.99935346841812134</v>
      </c>
      <c r="M833" s="27">
        <v>17730.6796875</v>
      </c>
      <c r="N833" s="27">
        <v>21867.590580268228</v>
      </c>
      <c r="O833" s="66">
        <f t="shared" si="109"/>
        <v>18401.568729320636</v>
      </c>
      <c r="P833" s="66">
        <f t="shared" si="110"/>
        <v>18515.995153957159</v>
      </c>
      <c r="Q833" s="66">
        <f t="shared" si="111"/>
        <v>18144.370776776825</v>
      </c>
      <c r="R833" s="66">
        <f t="shared" si="112"/>
        <v>18471.207866260451</v>
      </c>
      <c r="S833" s="67">
        <f>E833/INDEX('CCG overall weighted population'!$F$4:$F$195,MATCH(A833,'CCG overall weighted population'!$A$4:$A$195,0))*INDEX('CCG overall weighted population'!$T$4:$T$195,MATCH(A833,'CCG overall weighted population'!$A$4:$A$195,0))</f>
        <v>0</v>
      </c>
      <c r="T833" s="66">
        <f t="shared" si="113"/>
        <v>23183.194365691914</v>
      </c>
      <c r="U833" s="66">
        <f t="shared" si="114"/>
        <v>23183.194365691914</v>
      </c>
      <c r="V833" s="81">
        <f t="shared" si="115"/>
        <v>18462.72843574857</v>
      </c>
      <c r="W833" s="110">
        <f t="shared" si="116"/>
        <v>1.3017123953361669</v>
      </c>
    </row>
    <row r="834" spans="1:23" x14ac:dyDescent="0.2">
      <c r="A834" s="31" t="s">
        <v>36</v>
      </c>
      <c r="B834" s="25" t="s">
        <v>362</v>
      </c>
      <c r="C834" s="53" t="s">
        <v>13210</v>
      </c>
      <c r="D834" s="25" t="s">
        <v>13209</v>
      </c>
      <c r="E834" s="97">
        <v>9659.75</v>
      </c>
      <c r="F834" s="27">
        <v>13584.6396484375</v>
      </c>
      <c r="G834" s="27">
        <v>17241.521484375</v>
      </c>
      <c r="H834" s="27">
        <v>10543.189453125</v>
      </c>
      <c r="I834" s="27">
        <v>5378.79541015625</v>
      </c>
      <c r="J834" s="27">
        <f t="shared" si="108"/>
        <v>13021.54766190466</v>
      </c>
      <c r="K834" s="28">
        <v>0.9530302882194519</v>
      </c>
      <c r="L834" s="28">
        <v>0.99935346841812134</v>
      </c>
      <c r="M834" s="27">
        <v>12904.4140625</v>
      </c>
      <c r="N834" s="27">
        <v>9031.9913571546731</v>
      </c>
      <c r="O834" s="66">
        <f t="shared" si="109"/>
        <v>12021.934932723711</v>
      </c>
      <c r="P834" s="66">
        <f t="shared" si="110"/>
        <v>12096.690897924253</v>
      </c>
      <c r="Q834" s="66">
        <f t="shared" si="111"/>
        <v>12517.171791965467</v>
      </c>
      <c r="R834" s="66">
        <f t="shared" si="112"/>
        <v>12147.366257047031</v>
      </c>
      <c r="S834" s="67">
        <f>E834/INDEX('CCG overall weighted population'!$F$4:$F$195,MATCH(A834,'CCG overall weighted population'!$A$4:$A$195,0))*INDEX('CCG overall weighted population'!$T$4:$T$195,MATCH(A834,'CCG overall weighted population'!$A$4:$A$195,0))</f>
        <v>0</v>
      </c>
      <c r="T834" s="66">
        <f t="shared" si="113"/>
        <v>15246.147139233213</v>
      </c>
      <c r="U834" s="66">
        <f t="shared" si="114"/>
        <v>15246.147139233213</v>
      </c>
      <c r="V834" s="81">
        <f t="shared" si="115"/>
        <v>12141.789862215421</v>
      </c>
      <c r="W834" s="110">
        <f t="shared" si="116"/>
        <v>1.2569465940852942</v>
      </c>
    </row>
    <row r="835" spans="1:23" x14ac:dyDescent="0.2">
      <c r="A835" s="31" t="s">
        <v>36</v>
      </c>
      <c r="B835" s="25" t="s">
        <v>362</v>
      </c>
      <c r="C835" s="53" t="s">
        <v>13208</v>
      </c>
      <c r="D835" s="25" t="s">
        <v>13207</v>
      </c>
      <c r="E835" s="97">
        <v>1743.1666259765625</v>
      </c>
      <c r="F835" s="27">
        <v>1915.3193359375</v>
      </c>
      <c r="G835" s="27">
        <v>1294.545166015625</v>
      </c>
      <c r="H835" s="27">
        <v>1107.28955078125</v>
      </c>
      <c r="I835" s="27">
        <v>1390.818603515625</v>
      </c>
      <c r="J835" s="27">
        <f t="shared" si="108"/>
        <v>1732.5649498782798</v>
      </c>
      <c r="K835" s="28">
        <v>0.9530302882194519</v>
      </c>
      <c r="L835" s="28">
        <v>0.99935346841812134</v>
      </c>
      <c r="M835" s="27">
        <v>1672.5037841796875</v>
      </c>
      <c r="N835" s="27">
        <v>1741.7163640036556</v>
      </c>
      <c r="O835" s="66">
        <f t="shared" si="109"/>
        <v>1650.9909226868836</v>
      </c>
      <c r="P835" s="66">
        <f t="shared" si="110"/>
        <v>1661.2572750381044</v>
      </c>
      <c r="Q835" s="66">
        <f t="shared" si="111"/>
        <v>1679.4250421620843</v>
      </c>
      <c r="R835" s="66">
        <f t="shared" si="112"/>
        <v>1663.4468112013728</v>
      </c>
      <c r="S835" s="67">
        <f>E835/INDEX('CCG overall weighted population'!$F$4:$F$195,MATCH(A835,'CCG overall weighted population'!$A$4:$A$195,0))*INDEX('CCG overall weighted population'!$T$4:$T$195,MATCH(A835,'CCG overall weighted population'!$A$4:$A$195,0))</f>
        <v>0</v>
      </c>
      <c r="T835" s="66">
        <f t="shared" si="113"/>
        <v>2087.790415239328</v>
      </c>
      <c r="U835" s="66">
        <f t="shared" si="114"/>
        <v>2087.790415239328</v>
      </c>
      <c r="V835" s="81">
        <f t="shared" si="115"/>
        <v>1662.6831859015053</v>
      </c>
      <c r="W835" s="110">
        <f t="shared" si="116"/>
        <v>0.95382917566473691</v>
      </c>
    </row>
    <row r="836" spans="1:23" x14ac:dyDescent="0.2">
      <c r="A836" s="31" t="s">
        <v>36</v>
      </c>
      <c r="B836" s="25" t="s">
        <v>362</v>
      </c>
      <c r="C836" s="53" t="s">
        <v>13206</v>
      </c>
      <c r="D836" s="25" t="s">
        <v>8667</v>
      </c>
      <c r="E836" s="97">
        <v>2116.666748046875</v>
      </c>
      <c r="F836" s="27">
        <v>2672.820068359375</v>
      </c>
      <c r="G836" s="27">
        <v>3367.969482421875</v>
      </c>
      <c r="H836" s="27">
        <v>1993.146728515625</v>
      </c>
      <c r="I836" s="27">
        <v>1588.7752685546875</v>
      </c>
      <c r="J836" s="27">
        <f t="shared" ref="J836:J899" si="117">SUMPRODUCT($F836:$I836,$F$1:$I$1)</f>
        <v>2570.3911498620873</v>
      </c>
      <c r="K836" s="28">
        <v>0.9530302882194519</v>
      </c>
      <c r="L836" s="28">
        <v>0.99935346841812134</v>
      </c>
      <c r="M836" s="27">
        <v>2512.680419921875</v>
      </c>
      <c r="N836" s="27">
        <v>1852.3921221471194</v>
      </c>
      <c r="O836" s="66">
        <f t="shared" ref="O836:O899" si="118">(N$1*N836+(1-N$1)*J836)*K836*L836</f>
        <v>2379.6935939308746</v>
      </c>
      <c r="P836" s="66">
        <f t="shared" ref="P836:P899" si="119">O836*$E$7330/O$7330</f>
        <v>2394.4912361150473</v>
      </c>
      <c r="Q836" s="66">
        <f t="shared" ref="Q836:Q899" si="120">($N$1*N836)+((1-$N$1)*M836)</f>
        <v>2446.6515901443995</v>
      </c>
      <c r="R836" s="66">
        <f t="shared" ref="R836:R899" si="121">(P836*$J$1)+(Q836*$M$1)</f>
        <v>2400.7774781533112</v>
      </c>
      <c r="S836" s="67">
        <f>E836/INDEX('CCG overall weighted population'!$F$4:$F$195,MATCH(A836,'CCG overall weighted population'!$A$4:$A$195,0))*INDEX('CCG overall weighted population'!$T$4:$T$195,MATCH(A836,'CCG overall weighted population'!$A$4:$A$195,0))</f>
        <v>0</v>
      </c>
      <c r="T836" s="66">
        <f t="shared" ref="T836:T899" si="122">R836/$R$7330*$T$1</f>
        <v>3013.2133917711112</v>
      </c>
      <c r="U836" s="66">
        <f t="shared" ref="U836:U899" si="123">T836+S836</f>
        <v>3013.2133917711112</v>
      </c>
      <c r="V836" s="81">
        <f t="shared" ref="V836:V899" si="124">U836*$E$7330/$U$7330</f>
        <v>2399.6753723274287</v>
      </c>
      <c r="W836" s="110">
        <f t="shared" si="116"/>
        <v>1.133704856724232</v>
      </c>
    </row>
    <row r="837" spans="1:23" x14ac:dyDescent="0.2">
      <c r="A837" s="31" t="s">
        <v>36</v>
      </c>
      <c r="B837" s="25" t="s">
        <v>362</v>
      </c>
      <c r="C837" s="53" t="s">
        <v>13205</v>
      </c>
      <c r="D837" s="25" t="s">
        <v>13204</v>
      </c>
      <c r="E837" s="97">
        <v>3691.75</v>
      </c>
      <c r="F837" s="27">
        <v>4659.6572265625</v>
      </c>
      <c r="G837" s="27">
        <v>5007.6416015625</v>
      </c>
      <c r="H837" s="27">
        <v>4041.418701171875</v>
      </c>
      <c r="I837" s="27">
        <v>2873.563720703125</v>
      </c>
      <c r="J837" s="27">
        <f t="shared" si="117"/>
        <v>4514.9200753784944</v>
      </c>
      <c r="K837" s="28">
        <v>0.9530302882194519</v>
      </c>
      <c r="L837" s="28">
        <v>0.99935346841812134</v>
      </c>
      <c r="M837" s="27">
        <v>4364.59130859375</v>
      </c>
      <c r="N837" s="27">
        <v>3891.9170304104396</v>
      </c>
      <c r="O837" s="66">
        <f t="shared" si="118"/>
        <v>4240.737958765827</v>
      </c>
      <c r="P837" s="66">
        <f t="shared" si="119"/>
        <v>4267.1081280475782</v>
      </c>
      <c r="Q837" s="66">
        <f t="shared" si="120"/>
        <v>4317.3238807754187</v>
      </c>
      <c r="R837" s="66">
        <f t="shared" si="121"/>
        <v>4273.1600113534923</v>
      </c>
      <c r="S837" s="67">
        <f>E837/INDEX('CCG overall weighted population'!$F$4:$F$195,MATCH(A837,'CCG overall weighted population'!$A$4:$A$195,0))*INDEX('CCG overall weighted population'!$T$4:$T$195,MATCH(A837,'CCG overall weighted population'!$A$4:$A$195,0))</f>
        <v>0</v>
      </c>
      <c r="T837" s="66">
        <f t="shared" si="122"/>
        <v>5363.2388209903447</v>
      </c>
      <c r="U837" s="66">
        <f t="shared" si="123"/>
        <v>5363.2388209903447</v>
      </c>
      <c r="V837" s="81">
        <f t="shared" si="124"/>
        <v>4271.1983657673045</v>
      </c>
      <c r="W837" s="110">
        <f t="shared" ref="W837:W900" si="125">V837/E837</f>
        <v>1.1569576395387837</v>
      </c>
    </row>
    <row r="838" spans="1:23" x14ac:dyDescent="0.2">
      <c r="A838" s="31" t="s">
        <v>36</v>
      </c>
      <c r="B838" s="25" t="s">
        <v>362</v>
      </c>
      <c r="C838" s="53" t="s">
        <v>13203</v>
      </c>
      <c r="D838" s="25" t="s">
        <v>13202</v>
      </c>
      <c r="E838" s="97">
        <v>3987.499755859375</v>
      </c>
      <c r="F838" s="27">
        <v>4801.38427734375</v>
      </c>
      <c r="G838" s="27">
        <v>5302.6796875</v>
      </c>
      <c r="H838" s="27">
        <v>3516.134521484375</v>
      </c>
      <c r="I838" s="27">
        <v>2893.057373046875</v>
      </c>
      <c r="J838" s="27">
        <f t="shared" si="117"/>
        <v>4561.4326864379091</v>
      </c>
      <c r="K838" s="28">
        <v>0.9530302882194519</v>
      </c>
      <c r="L838" s="28">
        <v>0.99935346841812134</v>
      </c>
      <c r="M838" s="27">
        <v>4616.09228515625</v>
      </c>
      <c r="N838" s="27">
        <v>3471.8041060485698</v>
      </c>
      <c r="O838" s="66">
        <f t="shared" si="118"/>
        <v>4240.5951514274957</v>
      </c>
      <c r="P838" s="66">
        <f t="shared" si="119"/>
        <v>4266.9644326907637</v>
      </c>
      <c r="Q838" s="66">
        <f t="shared" si="120"/>
        <v>4501.663467245482</v>
      </c>
      <c r="R838" s="66">
        <f t="shared" si="121"/>
        <v>4295.249803156762</v>
      </c>
      <c r="S838" s="67">
        <f>E838/INDEX('CCG overall weighted population'!$F$4:$F$195,MATCH(A838,'CCG overall weighted population'!$A$4:$A$195,0))*INDEX('CCG overall weighted population'!$T$4:$T$195,MATCH(A838,'CCG overall weighted population'!$A$4:$A$195,0))</f>
        <v>0</v>
      </c>
      <c r="T838" s="66">
        <f t="shared" si="122"/>
        <v>5390.9636964062238</v>
      </c>
      <c r="U838" s="66">
        <f t="shared" si="123"/>
        <v>5390.9636964062238</v>
      </c>
      <c r="V838" s="81">
        <f t="shared" si="124"/>
        <v>4293.2780169855087</v>
      </c>
      <c r="W838" s="110">
        <f t="shared" si="125"/>
        <v>1.0766842081123171</v>
      </c>
    </row>
    <row r="839" spans="1:23" x14ac:dyDescent="0.2">
      <c r="A839" s="31" t="s">
        <v>36</v>
      </c>
      <c r="B839" s="25" t="s">
        <v>362</v>
      </c>
      <c r="C839" s="53" t="s">
        <v>13201</v>
      </c>
      <c r="D839" s="25" t="s">
        <v>13200</v>
      </c>
      <c r="E839" s="97">
        <v>2764.5</v>
      </c>
      <c r="F839" s="27">
        <v>3690.041259765625</v>
      </c>
      <c r="G839" s="27">
        <v>3700.31689453125</v>
      </c>
      <c r="H839" s="27">
        <v>2596.06201171875</v>
      </c>
      <c r="I839" s="27">
        <v>2144.99365234375</v>
      </c>
      <c r="J839" s="27">
        <f t="shared" si="117"/>
        <v>3462.3937327161839</v>
      </c>
      <c r="K839" s="28">
        <v>0.9530302882194519</v>
      </c>
      <c r="L839" s="28">
        <v>0.99935346841812134</v>
      </c>
      <c r="M839" s="27">
        <v>3384.41943359375</v>
      </c>
      <c r="N839" s="27">
        <v>2533.0681621562053</v>
      </c>
      <c r="O839" s="66">
        <f t="shared" si="118"/>
        <v>3209.122414101942</v>
      </c>
      <c r="P839" s="66">
        <f t="shared" si="119"/>
        <v>3229.0776912561942</v>
      </c>
      <c r="Q839" s="66">
        <f t="shared" si="120"/>
        <v>3299.2843064499957</v>
      </c>
      <c r="R839" s="66">
        <f t="shared" si="121"/>
        <v>3237.5388258479406</v>
      </c>
      <c r="S839" s="67">
        <f>E839/INDEX('CCG overall weighted population'!$F$4:$F$195,MATCH(A839,'CCG overall weighted population'!$A$4:$A$195,0))*INDEX('CCG overall weighted population'!$T$4:$T$195,MATCH(A839,'CCG overall weighted population'!$A$4:$A$195,0))</f>
        <v>0</v>
      </c>
      <c r="T839" s="66">
        <f t="shared" si="122"/>
        <v>4063.4317154323808</v>
      </c>
      <c r="U839" s="66">
        <f t="shared" si="123"/>
        <v>4063.4317154323808</v>
      </c>
      <c r="V839" s="81">
        <f t="shared" si="124"/>
        <v>3236.0525946441089</v>
      </c>
      <c r="W839" s="110">
        <f t="shared" si="125"/>
        <v>1.170574279126102</v>
      </c>
    </row>
    <row r="840" spans="1:23" x14ac:dyDescent="0.2">
      <c r="A840" s="31" t="s">
        <v>36</v>
      </c>
      <c r="B840" s="25" t="s">
        <v>362</v>
      </c>
      <c r="C840" s="53" t="s">
        <v>13199</v>
      </c>
      <c r="D840" s="25" t="s">
        <v>13198</v>
      </c>
      <c r="E840" s="97">
        <v>3830.16650390625</v>
      </c>
      <c r="F840" s="27">
        <v>3960.445068359375</v>
      </c>
      <c r="G840" s="27">
        <v>3040.851806640625</v>
      </c>
      <c r="H840" s="27">
        <v>3299.787353515625</v>
      </c>
      <c r="I840" s="27">
        <v>3695.420654296875</v>
      </c>
      <c r="J840" s="27">
        <f t="shared" si="117"/>
        <v>3791.4193110342526</v>
      </c>
      <c r="K840" s="28">
        <v>0.9530302882194519</v>
      </c>
      <c r="L840" s="28">
        <v>0.99935346841812134</v>
      </c>
      <c r="M840" s="27">
        <v>3721.341064453125</v>
      </c>
      <c r="N840" s="27">
        <v>3713.6262810076446</v>
      </c>
      <c r="O840" s="66">
        <f t="shared" si="118"/>
        <v>3603.5921839307116</v>
      </c>
      <c r="P840" s="66">
        <f t="shared" si="119"/>
        <v>3626.000391378715</v>
      </c>
      <c r="Q840" s="66">
        <f t="shared" si="120"/>
        <v>3720.5695861085774</v>
      </c>
      <c r="R840" s="66">
        <f t="shared" si="121"/>
        <v>3637.3976462190694</v>
      </c>
      <c r="S840" s="67">
        <f>E840/INDEX('CCG overall weighted population'!$F$4:$F$195,MATCH(A840,'CCG overall weighted population'!$A$4:$A$195,0))*INDEX('CCG overall weighted population'!$T$4:$T$195,MATCH(A840,'CCG overall weighted population'!$A$4:$A$195,0))</f>
        <v>0</v>
      </c>
      <c r="T840" s="66">
        <f t="shared" si="122"/>
        <v>4565.2941176433796</v>
      </c>
      <c r="U840" s="66">
        <f t="shared" si="123"/>
        <v>4565.2941176433796</v>
      </c>
      <c r="V840" s="81">
        <f t="shared" si="124"/>
        <v>3635.7278550062524</v>
      </c>
      <c r="W840" s="110">
        <f t="shared" si="125"/>
        <v>0.94923493568707873</v>
      </c>
    </row>
    <row r="841" spans="1:23" x14ac:dyDescent="0.2">
      <c r="A841" s="31" t="s">
        <v>36</v>
      </c>
      <c r="B841" s="25" t="s">
        <v>362</v>
      </c>
      <c r="C841" s="53" t="s">
        <v>13197</v>
      </c>
      <c r="D841" s="25" t="s">
        <v>8027</v>
      </c>
      <c r="E841" s="97">
        <v>4888.75</v>
      </c>
      <c r="F841" s="27">
        <v>5806.68017578125</v>
      </c>
      <c r="G841" s="27">
        <v>4942.88037109375</v>
      </c>
      <c r="H841" s="27">
        <v>3303.501220703125</v>
      </c>
      <c r="I841" s="27">
        <v>2740.23583984375</v>
      </c>
      <c r="J841" s="27">
        <f t="shared" si="117"/>
        <v>5248.4118357022626</v>
      </c>
      <c r="K841" s="28">
        <v>0.9530302882194519</v>
      </c>
      <c r="L841" s="28">
        <v>0.99935346841812134</v>
      </c>
      <c r="M841" s="27">
        <v>4970.52490234375</v>
      </c>
      <c r="N841" s="27">
        <v>3132.8050173498068</v>
      </c>
      <c r="O841" s="66">
        <f t="shared" si="118"/>
        <v>4797.1681796282601</v>
      </c>
      <c r="P841" s="66">
        <f t="shared" si="119"/>
        <v>4826.9983974346533</v>
      </c>
      <c r="Q841" s="66">
        <f t="shared" si="120"/>
        <v>4786.752913844356</v>
      </c>
      <c r="R841" s="66">
        <f t="shared" si="121"/>
        <v>4822.1481072956476</v>
      </c>
      <c r="S841" s="67">
        <f>E841/INDEX('CCG overall weighted population'!$F$4:$F$195,MATCH(A841,'CCG overall weighted population'!$A$4:$A$195,0))*INDEX('CCG overall weighted population'!$T$4:$T$195,MATCH(A841,'CCG overall weighted population'!$A$4:$A$195,0))</f>
        <v>0</v>
      </c>
      <c r="T841" s="66">
        <f t="shared" si="122"/>
        <v>6052.2732265814275</v>
      </c>
      <c r="U841" s="66">
        <f t="shared" si="123"/>
        <v>6052.2732265814275</v>
      </c>
      <c r="V841" s="81">
        <f t="shared" si="124"/>
        <v>4819.9344421098158</v>
      </c>
      <c r="W841" s="110">
        <f t="shared" si="125"/>
        <v>0.98592369053639806</v>
      </c>
    </row>
    <row r="842" spans="1:23" x14ac:dyDescent="0.2">
      <c r="A842" s="31" t="s">
        <v>36</v>
      </c>
      <c r="B842" s="25" t="s">
        <v>362</v>
      </c>
      <c r="C842" s="53" t="s">
        <v>13196</v>
      </c>
      <c r="D842" s="25" t="s">
        <v>13195</v>
      </c>
      <c r="E842" s="97">
        <v>4093.83349609375</v>
      </c>
      <c r="F842" s="27">
        <v>3642.71484375</v>
      </c>
      <c r="G842" s="27">
        <v>2880.681396484375</v>
      </c>
      <c r="H842" s="27">
        <v>3185.85107421875</v>
      </c>
      <c r="I842" s="27">
        <v>3512.124755859375</v>
      </c>
      <c r="J842" s="27">
        <f t="shared" si="117"/>
        <v>3519.9350304494751</v>
      </c>
      <c r="K842" s="28">
        <v>0.9530302882194519</v>
      </c>
      <c r="L842" s="28">
        <v>0.99935346841812134</v>
      </c>
      <c r="M842" s="27">
        <v>3631.837890625</v>
      </c>
      <c r="N842" s="27">
        <v>3823.1092011825981</v>
      </c>
      <c r="O842" s="66">
        <f t="shared" si="118"/>
        <v>3381.3105749269721</v>
      </c>
      <c r="P842" s="66">
        <f t="shared" si="119"/>
        <v>3402.3365692520133</v>
      </c>
      <c r="Q842" s="66">
        <f t="shared" si="120"/>
        <v>3650.9650216807599</v>
      </c>
      <c r="R842" s="66">
        <f t="shared" si="121"/>
        <v>3432.3006800915714</v>
      </c>
      <c r="S842" s="67">
        <f>E842/INDEX('CCG overall weighted population'!$F$4:$F$195,MATCH(A842,'CCG overall weighted population'!$A$4:$A$195,0))*INDEX('CCG overall weighted population'!$T$4:$T$195,MATCH(A842,'CCG overall weighted population'!$A$4:$A$195,0))</f>
        <v>0</v>
      </c>
      <c r="T842" s="66">
        <f t="shared" si="122"/>
        <v>4307.8771222863706</v>
      </c>
      <c r="U842" s="66">
        <f t="shared" si="123"/>
        <v>4307.8771222863706</v>
      </c>
      <c r="V842" s="81">
        <f t="shared" si="124"/>
        <v>3430.7250411120613</v>
      </c>
      <c r="W842" s="110">
        <f t="shared" si="125"/>
        <v>0.83802261239632414</v>
      </c>
    </row>
    <row r="843" spans="1:23" x14ac:dyDescent="0.2">
      <c r="A843" s="31" t="s">
        <v>36</v>
      </c>
      <c r="B843" s="25" t="s">
        <v>362</v>
      </c>
      <c r="C843" s="53" t="s">
        <v>13194</v>
      </c>
      <c r="D843" s="25" t="s">
        <v>13193</v>
      </c>
      <c r="E843" s="97">
        <v>4286.9169921875</v>
      </c>
      <c r="F843" s="27">
        <v>4774.23779296875</v>
      </c>
      <c r="G843" s="27">
        <v>6125.6533203125</v>
      </c>
      <c r="H843" s="27">
        <v>11333.16015625</v>
      </c>
      <c r="I843" s="27">
        <v>5554.15380859375</v>
      </c>
      <c r="J843" s="27">
        <f t="shared" si="117"/>
        <v>5876.2979389525481</v>
      </c>
      <c r="K843" s="28">
        <v>0.9530302882194519</v>
      </c>
      <c r="L843" s="28">
        <v>0.99935346841812134</v>
      </c>
      <c r="M843" s="27">
        <v>4849.22900390625</v>
      </c>
      <c r="N843" s="27">
        <v>8691.5185703244933</v>
      </c>
      <c r="O843" s="66">
        <f t="shared" si="118"/>
        <v>5864.7947432840219</v>
      </c>
      <c r="P843" s="66">
        <f t="shared" si="119"/>
        <v>5901.2637804390861</v>
      </c>
      <c r="Q843" s="66">
        <f t="shared" si="120"/>
        <v>5233.4579605480749</v>
      </c>
      <c r="R843" s="66">
        <f t="shared" si="121"/>
        <v>5820.7814084054544</v>
      </c>
      <c r="S843" s="67">
        <f>E843/INDEX('CCG overall weighted population'!$F$4:$F$195,MATCH(A843,'CCG overall weighted population'!$A$4:$A$195,0))*INDEX('CCG overall weighted population'!$T$4:$T$195,MATCH(A843,'CCG overall weighted population'!$A$4:$A$195,0))</f>
        <v>0</v>
      </c>
      <c r="T843" s="66">
        <f t="shared" si="122"/>
        <v>7305.6568757346477</v>
      </c>
      <c r="U843" s="66">
        <f t="shared" si="123"/>
        <v>7305.6568757346477</v>
      </c>
      <c r="V843" s="81">
        <f t="shared" si="124"/>
        <v>5818.1093085712273</v>
      </c>
      <c r="W843" s="110">
        <f t="shared" si="125"/>
        <v>1.3571779717624997</v>
      </c>
    </row>
    <row r="844" spans="1:23" x14ac:dyDescent="0.2">
      <c r="A844" s="31" t="s">
        <v>37</v>
      </c>
      <c r="B844" s="25" t="s">
        <v>366</v>
      </c>
      <c r="C844" s="53" t="s">
        <v>13192</v>
      </c>
      <c r="D844" s="25" t="s">
        <v>13191</v>
      </c>
      <c r="E844" s="97">
        <v>6479.75</v>
      </c>
      <c r="F844" s="27">
        <v>7059.755859375</v>
      </c>
      <c r="G844" s="27">
        <v>7073.3037109375</v>
      </c>
      <c r="H844" s="27">
        <v>3524.80908203125</v>
      </c>
      <c r="I844" s="27">
        <v>4805.63818359375</v>
      </c>
      <c r="J844" s="27">
        <f t="shared" si="117"/>
        <v>6436.9855257573636</v>
      </c>
      <c r="K844" s="28">
        <v>0.97102165222167969</v>
      </c>
      <c r="L844" s="28">
        <v>0.99882233142852783</v>
      </c>
      <c r="M844" s="27">
        <v>6746.86669921875</v>
      </c>
      <c r="N844" s="27">
        <v>3784.8409716833362</v>
      </c>
      <c r="O844" s="66">
        <f t="shared" si="118"/>
        <v>5985.8656643942268</v>
      </c>
      <c r="P844" s="66">
        <f t="shared" si="119"/>
        <v>6023.087556527792</v>
      </c>
      <c r="Q844" s="66">
        <f t="shared" si="120"/>
        <v>6450.6641264652089</v>
      </c>
      <c r="R844" s="66">
        <f t="shared" si="121"/>
        <v>6074.6180696643551</v>
      </c>
      <c r="S844" s="67">
        <f>E844/INDEX('CCG overall weighted population'!$F$4:$F$195,MATCH(A844,'CCG overall weighted population'!$A$4:$A$195,0))*INDEX('CCG overall weighted population'!$T$4:$T$195,MATCH(A844,'CCG overall weighted population'!$A$4:$A$195,0))</f>
        <v>0</v>
      </c>
      <c r="T844" s="66">
        <f t="shared" si="122"/>
        <v>7624.247013299635</v>
      </c>
      <c r="U844" s="66">
        <f t="shared" si="123"/>
        <v>7624.247013299635</v>
      </c>
      <c r="V844" s="81">
        <f t="shared" si="124"/>
        <v>6071.8294430525557</v>
      </c>
      <c r="W844" s="110">
        <f t="shared" si="125"/>
        <v>0.93704686801999393</v>
      </c>
    </row>
    <row r="845" spans="1:23" x14ac:dyDescent="0.2">
      <c r="A845" s="31" t="s">
        <v>37</v>
      </c>
      <c r="B845" s="25" t="s">
        <v>366</v>
      </c>
      <c r="C845" s="53" t="s">
        <v>13190</v>
      </c>
      <c r="D845" s="25" t="s">
        <v>12447</v>
      </c>
      <c r="E845" s="97">
        <v>8953</v>
      </c>
      <c r="F845" s="27">
        <v>11997.126953125</v>
      </c>
      <c r="G845" s="27">
        <v>10756.779296875</v>
      </c>
      <c r="H845" s="27">
        <v>11466.556640625</v>
      </c>
      <c r="I845" s="27">
        <v>10075.2578125</v>
      </c>
      <c r="J845" s="27">
        <f t="shared" si="117"/>
        <v>11757.997355784019</v>
      </c>
      <c r="K845" s="28">
        <v>0.97102165222167969</v>
      </c>
      <c r="L845" s="28">
        <v>0.99882233142852783</v>
      </c>
      <c r="M845" s="27">
        <v>10579.1806640625</v>
      </c>
      <c r="N845" s="27">
        <v>14755.05701410294</v>
      </c>
      <c r="O845" s="66">
        <f t="shared" si="118"/>
        <v>11694.502515016371</v>
      </c>
      <c r="P845" s="66">
        <f t="shared" si="119"/>
        <v>11767.222408107005</v>
      </c>
      <c r="Q845" s="66">
        <f t="shared" si="120"/>
        <v>10996.768299066545</v>
      </c>
      <c r="R845" s="66">
        <f t="shared" si="121"/>
        <v>11674.369107953444</v>
      </c>
      <c r="S845" s="67">
        <f>E845/INDEX('CCG overall weighted population'!$F$4:$F$195,MATCH(A845,'CCG overall weighted population'!$A$4:$A$195,0))*INDEX('CCG overall weighted population'!$T$4:$T$195,MATCH(A845,'CCG overall weighted population'!$A$4:$A$195,0))</f>
        <v>0</v>
      </c>
      <c r="T845" s="66">
        <f t="shared" si="122"/>
        <v>14652.488894398855</v>
      </c>
      <c r="U845" s="66">
        <f t="shared" si="123"/>
        <v>14652.488894398855</v>
      </c>
      <c r="V845" s="81">
        <f t="shared" si="124"/>
        <v>11669.00984816179</v>
      </c>
      <c r="W845" s="110">
        <f t="shared" si="125"/>
        <v>1.3033631015482843</v>
      </c>
    </row>
    <row r="846" spans="1:23" x14ac:dyDescent="0.2">
      <c r="A846" s="31" t="s">
        <v>37</v>
      </c>
      <c r="B846" s="25" t="s">
        <v>366</v>
      </c>
      <c r="C846" s="53" t="s">
        <v>13189</v>
      </c>
      <c r="D846" s="25" t="s">
        <v>7597</v>
      </c>
      <c r="E846" s="97">
        <v>11925.16796875</v>
      </c>
      <c r="F846" s="27">
        <v>14166.5556640625</v>
      </c>
      <c r="G846" s="27">
        <v>12553.84765625</v>
      </c>
      <c r="H846" s="27">
        <v>11592.6962890625</v>
      </c>
      <c r="I846" s="27">
        <v>14471.6904296875</v>
      </c>
      <c r="J846" s="27">
        <f t="shared" si="117"/>
        <v>13690.124011085345</v>
      </c>
      <c r="K846" s="28">
        <v>0.97102165222167969</v>
      </c>
      <c r="L846" s="28">
        <v>0.99882233142852783</v>
      </c>
      <c r="M846" s="27">
        <v>12345.5595703125</v>
      </c>
      <c r="N846" s="27">
        <v>13906.035480529825</v>
      </c>
      <c r="O846" s="66">
        <f t="shared" si="118"/>
        <v>13298.692389727668</v>
      </c>
      <c r="P846" s="66">
        <f t="shared" si="119"/>
        <v>13381.387612340553</v>
      </c>
      <c r="Q846" s="66">
        <f t="shared" si="120"/>
        <v>12501.607161334234</v>
      </c>
      <c r="R846" s="66">
        <f t="shared" si="121"/>
        <v>13275.358560995413</v>
      </c>
      <c r="S846" s="67">
        <f>E846/INDEX('CCG overall weighted population'!$F$4:$F$195,MATCH(A846,'CCG overall weighted population'!$A$4:$A$195,0))*INDEX('CCG overall weighted population'!$T$4:$T$195,MATCH(A846,'CCG overall weighted population'!$A$4:$A$195,0))</f>
        <v>0</v>
      </c>
      <c r="T846" s="66">
        <f t="shared" si="122"/>
        <v>16661.889142397311</v>
      </c>
      <c r="U846" s="66">
        <f t="shared" si="123"/>
        <v>16661.889142397311</v>
      </c>
      <c r="V846" s="81">
        <f t="shared" si="124"/>
        <v>13269.264347706641</v>
      </c>
      <c r="W846" s="110">
        <f t="shared" si="125"/>
        <v>1.1127108970270991</v>
      </c>
    </row>
    <row r="847" spans="1:23" x14ac:dyDescent="0.2">
      <c r="A847" s="31" t="s">
        <v>37</v>
      </c>
      <c r="B847" s="25" t="s">
        <v>366</v>
      </c>
      <c r="C847" s="53" t="s">
        <v>13188</v>
      </c>
      <c r="D847" s="25" t="s">
        <v>13187</v>
      </c>
      <c r="E847" s="97">
        <v>7176</v>
      </c>
      <c r="F847" s="27">
        <v>8544.251953125</v>
      </c>
      <c r="G847" s="27">
        <v>8270.4248046875</v>
      </c>
      <c r="H847" s="27">
        <v>6214.22705078125</v>
      </c>
      <c r="I847" s="27">
        <v>6348.29541015625</v>
      </c>
      <c r="J847" s="27">
        <f t="shared" si="117"/>
        <v>8086.036920456193</v>
      </c>
      <c r="K847" s="28">
        <v>0.97102165222167969</v>
      </c>
      <c r="L847" s="28">
        <v>0.99882233142852783</v>
      </c>
      <c r="M847" s="27">
        <v>7933.8408203125</v>
      </c>
      <c r="N847" s="27">
        <v>5563.05690948557</v>
      </c>
      <c r="O847" s="66">
        <f t="shared" si="118"/>
        <v>7597.771901568869</v>
      </c>
      <c r="P847" s="66">
        <f t="shared" si="119"/>
        <v>7645.0171058603437</v>
      </c>
      <c r="Q847" s="66">
        <f t="shared" si="120"/>
        <v>7696.7624292298069</v>
      </c>
      <c r="R847" s="66">
        <f t="shared" si="121"/>
        <v>7651.2533293887655</v>
      </c>
      <c r="S847" s="67">
        <f>E847/INDEX('CCG overall weighted population'!$F$4:$F$195,MATCH(A847,'CCG overall weighted population'!$A$4:$A$195,0))*INDEX('CCG overall weighted population'!$T$4:$T$195,MATCH(A847,'CCG overall weighted population'!$A$4:$A$195,0))</f>
        <v>0</v>
      </c>
      <c r="T847" s="66">
        <f t="shared" si="122"/>
        <v>9603.0803378251567</v>
      </c>
      <c r="U847" s="66">
        <f t="shared" si="123"/>
        <v>9603.0803378251567</v>
      </c>
      <c r="V847" s="81">
        <f t="shared" si="124"/>
        <v>7647.7409293657065</v>
      </c>
      <c r="W847" s="110">
        <f t="shared" si="125"/>
        <v>1.0657387025314529</v>
      </c>
    </row>
    <row r="848" spans="1:23" x14ac:dyDescent="0.2">
      <c r="A848" s="31" t="s">
        <v>37</v>
      </c>
      <c r="B848" s="25" t="s">
        <v>366</v>
      </c>
      <c r="C848" s="53" t="s">
        <v>13186</v>
      </c>
      <c r="D848" s="25" t="s">
        <v>13185</v>
      </c>
      <c r="E848" s="97">
        <v>12882.583984375</v>
      </c>
      <c r="F848" s="27">
        <v>14175.5947265625</v>
      </c>
      <c r="G848" s="27">
        <v>13056.8076171875</v>
      </c>
      <c r="H848" s="27">
        <v>7570.85107421875</v>
      </c>
      <c r="I848" s="27">
        <v>11712.7431640625</v>
      </c>
      <c r="J848" s="27">
        <f t="shared" si="117"/>
        <v>13011.476134202459</v>
      </c>
      <c r="K848" s="28">
        <v>0.97102165222167969</v>
      </c>
      <c r="L848" s="28">
        <v>0.99882233142852783</v>
      </c>
      <c r="M848" s="27">
        <v>12629.53125</v>
      </c>
      <c r="N848" s="27">
        <v>8487.5000002227462</v>
      </c>
      <c r="O848" s="66">
        <f t="shared" si="118"/>
        <v>12180.775345876826</v>
      </c>
      <c r="P848" s="66">
        <f t="shared" si="119"/>
        <v>12256.519027985218</v>
      </c>
      <c r="Q848" s="66">
        <f t="shared" si="120"/>
        <v>12215.328125022275</v>
      </c>
      <c r="R848" s="66">
        <f t="shared" si="121"/>
        <v>12251.554798147859</v>
      </c>
      <c r="S848" s="67">
        <f>E848/INDEX('CCG overall weighted population'!$F$4:$F$195,MATCH(A848,'CCG overall weighted population'!$A$4:$A$195,0))*INDEX('CCG overall weighted population'!$T$4:$T$195,MATCH(A848,'CCG overall weighted population'!$A$4:$A$195,0))</f>
        <v>0</v>
      </c>
      <c r="T848" s="66">
        <f t="shared" si="122"/>
        <v>15376.914072100144</v>
      </c>
      <c r="U848" s="66">
        <f t="shared" si="123"/>
        <v>15376.914072100144</v>
      </c>
      <c r="V848" s="81">
        <f t="shared" si="124"/>
        <v>12245.930574311196</v>
      </c>
      <c r="W848" s="110">
        <f t="shared" si="125"/>
        <v>0.95058030199252053</v>
      </c>
    </row>
    <row r="849" spans="1:23" x14ac:dyDescent="0.2">
      <c r="A849" s="31" t="s">
        <v>37</v>
      </c>
      <c r="B849" s="25" t="s">
        <v>366</v>
      </c>
      <c r="C849" s="53" t="s">
        <v>13184</v>
      </c>
      <c r="D849" s="25" t="s">
        <v>13183</v>
      </c>
      <c r="E849" s="97">
        <v>8159.666015625</v>
      </c>
      <c r="F849" s="27">
        <v>8473.8203125</v>
      </c>
      <c r="G849" s="27">
        <v>6904.38330078125</v>
      </c>
      <c r="H849" s="27">
        <v>6349.25</v>
      </c>
      <c r="I849" s="27">
        <v>8939.615234375</v>
      </c>
      <c r="J849" s="27">
        <f t="shared" si="117"/>
        <v>8074.1856411707804</v>
      </c>
      <c r="K849" s="28">
        <v>0.97102165222167969</v>
      </c>
      <c r="L849" s="28">
        <v>0.99882233142852783</v>
      </c>
      <c r="M849" s="27">
        <v>7675.78564453125</v>
      </c>
      <c r="N849" s="27">
        <v>5395.6947498335267</v>
      </c>
      <c r="O849" s="66">
        <f t="shared" si="118"/>
        <v>7571.1949453262214</v>
      </c>
      <c r="P849" s="66">
        <f t="shared" si="119"/>
        <v>7618.2748862031849</v>
      </c>
      <c r="Q849" s="66">
        <f t="shared" si="120"/>
        <v>7447.7765550614777</v>
      </c>
      <c r="R849" s="66">
        <f t="shared" si="121"/>
        <v>7597.7268320992243</v>
      </c>
      <c r="S849" s="67">
        <f>E849/INDEX('CCG overall weighted population'!$F$4:$F$195,MATCH(A849,'CCG overall weighted population'!$A$4:$A$195,0))*INDEX('CCG overall weighted population'!$T$4:$T$195,MATCH(A849,'CCG overall weighted population'!$A$4:$A$195,0))</f>
        <v>0</v>
      </c>
      <c r="T849" s="66">
        <f t="shared" si="122"/>
        <v>9535.8992850557406</v>
      </c>
      <c r="U849" s="66">
        <f t="shared" si="123"/>
        <v>9535.8992850557406</v>
      </c>
      <c r="V849" s="81">
        <f t="shared" si="124"/>
        <v>7594.2390040596347</v>
      </c>
      <c r="W849" s="110">
        <f t="shared" si="125"/>
        <v>0.93070463785127655</v>
      </c>
    </row>
    <row r="850" spans="1:23" x14ac:dyDescent="0.2">
      <c r="A850" s="31" t="s">
        <v>37</v>
      </c>
      <c r="B850" s="25" t="s">
        <v>366</v>
      </c>
      <c r="C850" s="53" t="s">
        <v>13182</v>
      </c>
      <c r="D850" s="25" t="s">
        <v>13181</v>
      </c>
      <c r="E850" s="97">
        <v>3277.08349609375</v>
      </c>
      <c r="F850" s="27">
        <v>4694.1591796875</v>
      </c>
      <c r="G850" s="27">
        <v>4458.1337890625</v>
      </c>
      <c r="H850" s="27">
        <v>3471.551025390625</v>
      </c>
      <c r="I850" s="27">
        <v>3110.39306640625</v>
      </c>
      <c r="J850" s="27">
        <f t="shared" si="117"/>
        <v>4429.8254495697256</v>
      </c>
      <c r="K850" s="28">
        <v>0.97102165222167969</v>
      </c>
      <c r="L850" s="28">
        <v>0.99882233142852783</v>
      </c>
      <c r="M850" s="27">
        <v>3858.73876953125</v>
      </c>
      <c r="N850" s="27">
        <v>3127.2920549214309</v>
      </c>
      <c r="O850" s="66">
        <f t="shared" si="118"/>
        <v>4170.0608742774666</v>
      </c>
      <c r="P850" s="66">
        <f t="shared" si="119"/>
        <v>4195.9915524375256</v>
      </c>
      <c r="Q850" s="66">
        <f t="shared" si="120"/>
        <v>3785.594098070268</v>
      </c>
      <c r="R850" s="66">
        <f t="shared" si="121"/>
        <v>4146.5314255260355</v>
      </c>
      <c r="S850" s="67">
        <f>E850/INDEX('CCG overall weighted population'!$F$4:$F$195,MATCH(A850,'CCG overall weighted population'!$A$4:$A$195,0))*INDEX('CCG overall weighted population'!$T$4:$T$195,MATCH(A850,'CCG overall weighted population'!$A$4:$A$195,0))</f>
        <v>0</v>
      </c>
      <c r="T850" s="66">
        <f t="shared" si="122"/>
        <v>5204.3074106166405</v>
      </c>
      <c r="U850" s="66">
        <f t="shared" si="123"/>
        <v>5204.3074106166405</v>
      </c>
      <c r="V850" s="81">
        <f t="shared" si="124"/>
        <v>4144.6279103177912</v>
      </c>
      <c r="W850" s="110">
        <f t="shared" si="125"/>
        <v>1.2647306409062038</v>
      </c>
    </row>
    <row r="851" spans="1:23" x14ac:dyDescent="0.2">
      <c r="A851" s="31" t="s">
        <v>37</v>
      </c>
      <c r="B851" s="25" t="s">
        <v>366</v>
      </c>
      <c r="C851" s="53" t="s">
        <v>13180</v>
      </c>
      <c r="D851" s="25" t="s">
        <v>13179</v>
      </c>
      <c r="E851" s="97">
        <v>61.083332061767578</v>
      </c>
      <c r="F851" s="27">
        <v>63.782711029052734</v>
      </c>
      <c r="G851" s="27">
        <v>52.303882598876953</v>
      </c>
      <c r="H851" s="27">
        <v>85.563446044921875</v>
      </c>
      <c r="I851" s="27">
        <v>340.47116088867188</v>
      </c>
      <c r="J851" s="27">
        <f t="shared" si="117"/>
        <v>77.837483712168051</v>
      </c>
      <c r="K851" s="28">
        <v>0.97102165222167969</v>
      </c>
      <c r="L851" s="28">
        <v>0.99882233142852783</v>
      </c>
      <c r="M851" s="27">
        <v>54.04010009765625</v>
      </c>
      <c r="N851" s="27">
        <v>65.619059362851715</v>
      </c>
      <c r="O851" s="66">
        <f t="shared" si="118"/>
        <v>74.307833399748844</v>
      </c>
      <c r="P851" s="66">
        <f t="shared" si="119"/>
        <v>74.769901597492861</v>
      </c>
      <c r="Q851" s="66">
        <f t="shared" si="120"/>
        <v>55.197996024175801</v>
      </c>
      <c r="R851" s="66">
        <f t="shared" si="121"/>
        <v>72.411142001753049</v>
      </c>
      <c r="S851" s="67">
        <f>E851/INDEX('CCG overall weighted population'!$F$4:$F$195,MATCH(A851,'CCG overall weighted population'!$A$4:$A$195,0))*INDEX('CCG overall weighted population'!$T$4:$T$195,MATCH(A851,'CCG overall weighted population'!$A$4:$A$195,0))</f>
        <v>0</v>
      </c>
      <c r="T851" s="66">
        <f t="shared" si="122"/>
        <v>90.88315130353304</v>
      </c>
      <c r="U851" s="66">
        <f t="shared" si="123"/>
        <v>90.88315130353304</v>
      </c>
      <c r="V851" s="81">
        <f t="shared" si="124"/>
        <v>72.377900794608635</v>
      </c>
      <c r="W851" s="110">
        <f t="shared" si="125"/>
        <v>1.1849042668697243</v>
      </c>
    </row>
    <row r="852" spans="1:23" x14ac:dyDescent="0.2">
      <c r="A852" s="31" t="s">
        <v>37</v>
      </c>
      <c r="B852" s="25" t="s">
        <v>366</v>
      </c>
      <c r="C852" s="53" t="s">
        <v>13178</v>
      </c>
      <c r="D852" s="25" t="s">
        <v>13177</v>
      </c>
      <c r="E852" s="97">
        <v>7325.0830078125</v>
      </c>
      <c r="F852" s="27">
        <v>9751.9677734375</v>
      </c>
      <c r="G852" s="27">
        <v>8099.43701171875</v>
      </c>
      <c r="H852" s="27">
        <v>10522.4599609375</v>
      </c>
      <c r="I852" s="27">
        <v>8930.9296875</v>
      </c>
      <c r="J852" s="27">
        <f t="shared" si="117"/>
        <v>9727.2340567154424</v>
      </c>
      <c r="K852" s="28">
        <v>0.97102165222167969</v>
      </c>
      <c r="L852" s="28">
        <v>0.99882233142852783</v>
      </c>
      <c r="M852" s="27">
        <v>8715.24609375</v>
      </c>
      <c r="N852" s="27">
        <v>14200.653121575078</v>
      </c>
      <c r="O852" s="66">
        <f t="shared" si="118"/>
        <v>9868.0985107318083</v>
      </c>
      <c r="P852" s="66">
        <f t="shared" si="119"/>
        <v>9929.4612807843878</v>
      </c>
      <c r="Q852" s="66">
        <f t="shared" si="120"/>
        <v>9263.7867965325077</v>
      </c>
      <c r="R852" s="66">
        <f t="shared" si="121"/>
        <v>9849.2357722621637</v>
      </c>
      <c r="S852" s="67">
        <f>E852/INDEX('CCG overall weighted population'!$F$4:$F$195,MATCH(A852,'CCG overall weighted population'!$A$4:$A$195,0))*INDEX('CCG overall weighted population'!$T$4:$T$195,MATCH(A852,'CCG overall weighted population'!$A$4:$A$195,0))</f>
        <v>0</v>
      </c>
      <c r="T852" s="66">
        <f t="shared" si="122"/>
        <v>12361.765885324687</v>
      </c>
      <c r="U852" s="66">
        <f t="shared" si="123"/>
        <v>12361.765885324687</v>
      </c>
      <c r="V852" s="81">
        <f t="shared" si="124"/>
        <v>9844.7143619174421</v>
      </c>
      <c r="W852" s="110">
        <f t="shared" si="125"/>
        <v>1.3439730787238386</v>
      </c>
    </row>
    <row r="853" spans="1:23" x14ac:dyDescent="0.2">
      <c r="A853" s="31" t="s">
        <v>37</v>
      </c>
      <c r="B853" s="25" t="s">
        <v>366</v>
      </c>
      <c r="C853" s="53" t="s">
        <v>13176</v>
      </c>
      <c r="D853" s="25" t="s">
        <v>13175</v>
      </c>
      <c r="E853" s="97">
        <v>8273.6669921875</v>
      </c>
      <c r="F853" s="27">
        <v>10469.291015625</v>
      </c>
      <c r="G853" s="27">
        <v>9683.966796875</v>
      </c>
      <c r="H853" s="27">
        <v>6289.08642578125</v>
      </c>
      <c r="I853" s="27">
        <v>7744.86669921875</v>
      </c>
      <c r="J853" s="27">
        <f t="shared" si="117"/>
        <v>9678.9933688389192</v>
      </c>
      <c r="K853" s="28">
        <v>0.97102165222167969</v>
      </c>
      <c r="L853" s="28">
        <v>0.99882233142852783</v>
      </c>
      <c r="M853" s="27">
        <v>8661.7109375</v>
      </c>
      <c r="N853" s="27">
        <v>5889.3945589671112</v>
      </c>
      <c r="O853" s="66">
        <f t="shared" si="118"/>
        <v>9019.8989071530159</v>
      </c>
      <c r="P853" s="66">
        <f t="shared" si="119"/>
        <v>9075.987319924252</v>
      </c>
      <c r="Q853" s="66">
        <f t="shared" si="120"/>
        <v>8384.4792996467113</v>
      </c>
      <c r="R853" s="66">
        <f t="shared" si="121"/>
        <v>8992.6484149693642</v>
      </c>
      <c r="S853" s="67">
        <f>E853/INDEX('CCG overall weighted population'!$F$4:$F$195,MATCH(A853,'CCG overall weighted population'!$A$4:$A$195,0))*INDEX('CCG overall weighted population'!$T$4:$T$195,MATCH(A853,'CCG overall weighted population'!$A$4:$A$195,0))</f>
        <v>0</v>
      </c>
      <c r="T853" s="66">
        <f t="shared" si="122"/>
        <v>11286.663957010252</v>
      </c>
      <c r="U853" s="66">
        <f t="shared" si="123"/>
        <v>11286.663957010252</v>
      </c>
      <c r="V853" s="81">
        <f t="shared" si="124"/>
        <v>8988.5202313711598</v>
      </c>
      <c r="W853" s="110">
        <f t="shared" si="125"/>
        <v>1.0864010166058977</v>
      </c>
    </row>
    <row r="854" spans="1:23" x14ac:dyDescent="0.2">
      <c r="A854" s="31" t="s">
        <v>37</v>
      </c>
      <c r="B854" s="25" t="s">
        <v>366</v>
      </c>
      <c r="C854" s="53" t="s">
        <v>13174</v>
      </c>
      <c r="D854" s="25" t="s">
        <v>13173</v>
      </c>
      <c r="E854" s="97">
        <v>13218.083984375</v>
      </c>
      <c r="F854" s="27">
        <v>16255.2392578125</v>
      </c>
      <c r="G854" s="27">
        <v>13624.17578125</v>
      </c>
      <c r="H854" s="27">
        <v>12327.380859375</v>
      </c>
      <c r="I854" s="27">
        <v>14623.4814453125</v>
      </c>
      <c r="J854" s="27">
        <f t="shared" si="117"/>
        <v>15429.895119739105</v>
      </c>
      <c r="K854" s="28">
        <v>0.97102165222167969</v>
      </c>
      <c r="L854" s="28">
        <v>0.99882233142852783</v>
      </c>
      <c r="M854" s="27">
        <v>13859.6064453125</v>
      </c>
      <c r="N854" s="27">
        <v>13724.276481592937</v>
      </c>
      <c r="O854" s="66">
        <f t="shared" si="118"/>
        <v>14799.693306350724</v>
      </c>
      <c r="P854" s="66">
        <f t="shared" si="119"/>
        <v>14891.722198869244</v>
      </c>
      <c r="Q854" s="66">
        <f t="shared" si="120"/>
        <v>13846.073448940544</v>
      </c>
      <c r="R854" s="66">
        <f t="shared" si="121"/>
        <v>14765.703093911459</v>
      </c>
      <c r="S854" s="67">
        <f>E854/INDEX('CCG overall weighted population'!$F$4:$F$195,MATCH(A854,'CCG overall weighted population'!$A$4:$A$195,0))*INDEX('CCG overall weighted population'!$T$4:$T$195,MATCH(A854,'CCG overall weighted population'!$A$4:$A$195,0))</f>
        <v>0</v>
      </c>
      <c r="T854" s="66">
        <f t="shared" si="122"/>
        <v>18532.419062725359</v>
      </c>
      <c r="U854" s="66">
        <f t="shared" si="123"/>
        <v>18532.419062725359</v>
      </c>
      <c r="V854" s="81">
        <f t="shared" si="124"/>
        <v>14758.924720009198</v>
      </c>
      <c r="W854" s="110">
        <f t="shared" si="125"/>
        <v>1.1165706570979284</v>
      </c>
    </row>
    <row r="855" spans="1:23" x14ac:dyDescent="0.2">
      <c r="A855" s="31" t="s">
        <v>37</v>
      </c>
      <c r="B855" s="25" t="s">
        <v>366</v>
      </c>
      <c r="C855" s="53" t="s">
        <v>13172</v>
      </c>
      <c r="D855" s="25" t="s">
        <v>13171</v>
      </c>
      <c r="E855" s="97">
        <v>4798.91650390625</v>
      </c>
      <c r="F855" s="27">
        <v>6111.916015625</v>
      </c>
      <c r="G855" s="27">
        <v>5231.5498046875</v>
      </c>
      <c r="H855" s="27">
        <v>5130.94970703125</v>
      </c>
      <c r="I855" s="27">
        <v>5676.42724609375</v>
      </c>
      <c r="J855" s="27">
        <f t="shared" si="117"/>
        <v>5890.3045672467879</v>
      </c>
      <c r="K855" s="28">
        <v>0.97102165222167969</v>
      </c>
      <c r="L855" s="28">
        <v>0.99882233142852783</v>
      </c>
      <c r="M855" s="27">
        <v>5120.48876953125</v>
      </c>
      <c r="N855" s="27">
        <v>5905.0718485404132</v>
      </c>
      <c r="O855" s="66">
        <f t="shared" si="118"/>
        <v>5714.3097104722092</v>
      </c>
      <c r="P855" s="66">
        <f t="shared" si="119"/>
        <v>5749.8429869582096</v>
      </c>
      <c r="Q855" s="66">
        <f t="shared" si="120"/>
        <v>5198.9470774321662</v>
      </c>
      <c r="R855" s="66">
        <f t="shared" si="121"/>
        <v>5683.4503197761278</v>
      </c>
      <c r="S855" s="67">
        <f>E855/INDEX('CCG overall weighted population'!$F$4:$F$195,MATCH(A855,'CCG overall weighted population'!$A$4:$A$195,0))*INDEX('CCG overall weighted population'!$T$4:$T$195,MATCH(A855,'CCG overall weighted population'!$A$4:$A$195,0))</f>
        <v>0</v>
      </c>
      <c r="T855" s="66">
        <f t="shared" si="122"/>
        <v>7133.2927648872337</v>
      </c>
      <c r="U855" s="66">
        <f t="shared" si="123"/>
        <v>7133.2927648872337</v>
      </c>
      <c r="V855" s="81">
        <f t="shared" si="124"/>
        <v>5680.8412634326987</v>
      </c>
      <c r="W855" s="110">
        <f t="shared" si="125"/>
        <v>1.1837758083118501</v>
      </c>
    </row>
    <row r="856" spans="1:23" x14ac:dyDescent="0.2">
      <c r="A856" s="31" t="s">
        <v>37</v>
      </c>
      <c r="B856" s="25" t="s">
        <v>366</v>
      </c>
      <c r="C856" s="53" t="s">
        <v>13170</v>
      </c>
      <c r="D856" s="25" t="s">
        <v>13169</v>
      </c>
      <c r="E856" s="97">
        <v>12890.75</v>
      </c>
      <c r="F856" s="27">
        <v>15299.72265625</v>
      </c>
      <c r="G856" s="27">
        <v>14695.19140625</v>
      </c>
      <c r="H856" s="27">
        <v>6542.04736328125</v>
      </c>
      <c r="I856" s="27">
        <v>9419.3896484375</v>
      </c>
      <c r="J856" s="27">
        <f t="shared" si="117"/>
        <v>13703.584372059875</v>
      </c>
      <c r="K856" s="28">
        <v>0.97102165222167969</v>
      </c>
      <c r="L856" s="28">
        <v>0.99882233142852783</v>
      </c>
      <c r="M856" s="27">
        <v>12967.0263671875</v>
      </c>
      <c r="N856" s="27">
        <v>6848.5460443375196</v>
      </c>
      <c r="O856" s="66">
        <f t="shared" si="118"/>
        <v>12625.951356297144</v>
      </c>
      <c r="P856" s="66">
        <f t="shared" si="119"/>
        <v>12704.463275176849</v>
      </c>
      <c r="Q856" s="66">
        <f t="shared" si="120"/>
        <v>12355.178334902503</v>
      </c>
      <c r="R856" s="66">
        <f t="shared" si="121"/>
        <v>12662.368283381938</v>
      </c>
      <c r="S856" s="67">
        <f>E856/INDEX('CCG overall weighted population'!$F$4:$F$195,MATCH(A856,'CCG overall weighted population'!$A$4:$A$195,0))*INDEX('CCG overall weighted population'!$T$4:$T$195,MATCH(A856,'CCG overall weighted population'!$A$4:$A$195,0))</f>
        <v>0</v>
      </c>
      <c r="T856" s="66">
        <f t="shared" si="122"/>
        <v>15892.525663133421</v>
      </c>
      <c r="U856" s="66">
        <f t="shared" si="123"/>
        <v>15892.525663133421</v>
      </c>
      <c r="V856" s="81">
        <f t="shared" si="124"/>
        <v>12656.555470665402</v>
      </c>
      <c r="W856" s="110">
        <f t="shared" si="125"/>
        <v>0.9818323581378432</v>
      </c>
    </row>
    <row r="857" spans="1:23" x14ac:dyDescent="0.2">
      <c r="A857" s="31" t="s">
        <v>37</v>
      </c>
      <c r="B857" s="25" t="s">
        <v>366</v>
      </c>
      <c r="C857" s="53" t="s">
        <v>13168</v>
      </c>
      <c r="D857" s="25" t="s">
        <v>13167</v>
      </c>
      <c r="E857" s="97">
        <v>14484.7490234375</v>
      </c>
      <c r="F857" s="27">
        <v>16181.1328125</v>
      </c>
      <c r="G857" s="27">
        <v>14201.4677734375</v>
      </c>
      <c r="H857" s="27">
        <v>13834.94140625</v>
      </c>
      <c r="I857" s="27">
        <v>16142.9453125</v>
      </c>
      <c r="J857" s="27">
        <f t="shared" si="117"/>
        <v>15700.979250928391</v>
      </c>
      <c r="K857" s="28">
        <v>0.97102165222167969</v>
      </c>
      <c r="L857" s="28">
        <v>0.99882233142852783</v>
      </c>
      <c r="M857" s="27">
        <v>14610.2646484375</v>
      </c>
      <c r="N857" s="27">
        <v>19744.105737017439</v>
      </c>
      <c r="O857" s="66">
        <f t="shared" si="118"/>
        <v>15620.17007721259</v>
      </c>
      <c r="P857" s="66">
        <f t="shared" si="119"/>
        <v>15717.300938197386</v>
      </c>
      <c r="Q857" s="66">
        <f t="shared" si="120"/>
        <v>15123.648757295494</v>
      </c>
      <c r="R857" s="66">
        <f t="shared" si="121"/>
        <v>15645.755386693027</v>
      </c>
      <c r="S857" s="67">
        <f>E857/INDEX('CCG overall weighted population'!$F$4:$F$195,MATCH(A857,'CCG overall weighted population'!$A$4:$A$195,0))*INDEX('CCG overall weighted population'!$T$4:$T$195,MATCH(A857,'CCG overall weighted population'!$A$4:$A$195,0))</f>
        <v>0</v>
      </c>
      <c r="T857" s="66">
        <f t="shared" si="122"/>
        <v>19636.971807908583</v>
      </c>
      <c r="U857" s="66">
        <f t="shared" si="123"/>
        <v>19636.971807908583</v>
      </c>
      <c r="V857" s="81">
        <f t="shared" si="124"/>
        <v>15638.573014182908</v>
      </c>
      <c r="W857" s="110">
        <f t="shared" si="125"/>
        <v>1.0796578517776474</v>
      </c>
    </row>
    <row r="858" spans="1:23" x14ac:dyDescent="0.2">
      <c r="A858" s="31" t="s">
        <v>37</v>
      </c>
      <c r="B858" s="25" t="s">
        <v>366</v>
      </c>
      <c r="C858" s="53" t="s">
        <v>13166</v>
      </c>
      <c r="D858" s="25" t="s">
        <v>13165</v>
      </c>
      <c r="E858" s="97">
        <v>6987.75</v>
      </c>
      <c r="F858" s="27">
        <v>9695.818359375</v>
      </c>
      <c r="G858" s="27">
        <v>9983.65625</v>
      </c>
      <c r="H858" s="27">
        <v>7250.99560546875</v>
      </c>
      <c r="I858" s="27">
        <v>5504.39599609375</v>
      </c>
      <c r="J858" s="27">
        <f t="shared" si="117"/>
        <v>9173.2920903965169</v>
      </c>
      <c r="K858" s="28">
        <v>0.97102165222167969</v>
      </c>
      <c r="L858" s="28">
        <v>0.99882233142852783</v>
      </c>
      <c r="M858" s="27">
        <v>8184.24609375</v>
      </c>
      <c r="N858" s="27">
        <v>5568.1865147713916</v>
      </c>
      <c r="O858" s="66">
        <f t="shared" si="118"/>
        <v>8547.3239016636689</v>
      </c>
      <c r="P858" s="66">
        <f t="shared" si="119"/>
        <v>8600.4737025672894</v>
      </c>
      <c r="Q858" s="66">
        <f t="shared" si="120"/>
        <v>7922.6401358521398</v>
      </c>
      <c r="R858" s="66">
        <f t="shared" si="121"/>
        <v>8518.7828102924123</v>
      </c>
      <c r="S858" s="67">
        <f>E858/INDEX('CCG overall weighted population'!$F$4:$F$195,MATCH(A858,'CCG overall weighted population'!$A$4:$A$195,0))*INDEX('CCG overall weighted population'!$T$4:$T$195,MATCH(A858,'CCG overall weighted population'!$A$4:$A$195,0))</f>
        <v>0</v>
      </c>
      <c r="T858" s="66">
        <f t="shared" si="122"/>
        <v>10691.915714449005</v>
      </c>
      <c r="U858" s="66">
        <f t="shared" si="123"/>
        <v>10691.915714449005</v>
      </c>
      <c r="V858" s="81">
        <f t="shared" si="124"/>
        <v>8514.8721604091625</v>
      </c>
      <c r="W858" s="110">
        <f t="shared" si="125"/>
        <v>1.2185427584571804</v>
      </c>
    </row>
    <row r="859" spans="1:23" x14ac:dyDescent="0.2">
      <c r="A859" s="31" t="s">
        <v>37</v>
      </c>
      <c r="B859" s="25" t="s">
        <v>366</v>
      </c>
      <c r="C859" s="53" t="s">
        <v>13164</v>
      </c>
      <c r="D859" s="25" t="s">
        <v>13163</v>
      </c>
      <c r="E859" s="97">
        <v>8946.16796875</v>
      </c>
      <c r="F859" s="27">
        <v>9661.1484375</v>
      </c>
      <c r="G859" s="27">
        <v>8293.998046875</v>
      </c>
      <c r="H859" s="27">
        <v>8629.791015625</v>
      </c>
      <c r="I859" s="27">
        <v>12008.251953125</v>
      </c>
      <c r="J859" s="27">
        <f t="shared" si="117"/>
        <v>9516.6887929383593</v>
      </c>
      <c r="K859" s="28">
        <v>0.97102165222167969</v>
      </c>
      <c r="L859" s="28">
        <v>0.99882233142852783</v>
      </c>
      <c r="M859" s="27">
        <v>9023.767578125</v>
      </c>
      <c r="N859" s="27">
        <v>10509.389700476486</v>
      </c>
      <c r="O859" s="66">
        <f t="shared" si="118"/>
        <v>9326.3080331422225</v>
      </c>
      <c r="P859" s="66">
        <f t="shared" si="119"/>
        <v>9384.3017889458206</v>
      </c>
      <c r="Q859" s="66">
        <f t="shared" si="120"/>
        <v>9172.3297903601488</v>
      </c>
      <c r="R859" s="66">
        <f t="shared" si="121"/>
        <v>9358.7554269005341</v>
      </c>
      <c r="S859" s="67">
        <f>E859/INDEX('CCG overall weighted population'!$F$4:$F$195,MATCH(A859,'CCG overall weighted population'!$A$4:$A$195,0))*INDEX('CCG overall weighted population'!$T$4:$T$195,MATCH(A859,'CCG overall weighted population'!$A$4:$A$195,0))</f>
        <v>0</v>
      </c>
      <c r="T859" s="66">
        <f t="shared" si="122"/>
        <v>11746.164498485203</v>
      </c>
      <c r="U859" s="66">
        <f t="shared" si="123"/>
        <v>11746.164498485203</v>
      </c>
      <c r="V859" s="81">
        <f t="shared" si="124"/>
        <v>9354.4591774676537</v>
      </c>
      <c r="W859" s="110">
        <f t="shared" si="125"/>
        <v>1.0456386701148315</v>
      </c>
    </row>
    <row r="860" spans="1:23" x14ac:dyDescent="0.2">
      <c r="A860" s="31" t="s">
        <v>37</v>
      </c>
      <c r="B860" s="25" t="s">
        <v>366</v>
      </c>
      <c r="C860" s="53" t="s">
        <v>13162</v>
      </c>
      <c r="D860" s="25" t="s">
        <v>13161</v>
      </c>
      <c r="E860" s="97">
        <v>5176.5830078125</v>
      </c>
      <c r="F860" s="27">
        <v>6100.55029296875</v>
      </c>
      <c r="G860" s="27">
        <v>5704.7998046875</v>
      </c>
      <c r="H860" s="27">
        <v>4878.4365234375</v>
      </c>
      <c r="I860" s="27">
        <v>5705.46728515625</v>
      </c>
      <c r="J860" s="27">
        <f t="shared" si="117"/>
        <v>5875.5675210372847</v>
      </c>
      <c r="K860" s="28">
        <v>0.97102165222167969</v>
      </c>
      <c r="L860" s="28">
        <v>0.99882233142852783</v>
      </c>
      <c r="M860" s="27">
        <v>5464.37890625</v>
      </c>
      <c r="N860" s="27">
        <v>5175.190161291127</v>
      </c>
      <c r="O860" s="66">
        <f t="shared" si="118"/>
        <v>5630.6562586181799</v>
      </c>
      <c r="P860" s="66">
        <f t="shared" si="119"/>
        <v>5665.6693530726943</v>
      </c>
      <c r="Q860" s="66">
        <f t="shared" si="120"/>
        <v>5435.4600317541135</v>
      </c>
      <c r="R860" s="66">
        <f t="shared" si="121"/>
        <v>5637.9250721872777</v>
      </c>
      <c r="S860" s="67">
        <f>E860/INDEX('CCG overall weighted population'!$F$4:$F$195,MATCH(A860,'CCG overall weighted population'!$A$4:$A$195,0))*INDEX('CCG overall weighted population'!$T$4:$T$195,MATCH(A860,'CCG overall weighted population'!$A$4:$A$195,0))</f>
        <v>0</v>
      </c>
      <c r="T860" s="66">
        <f t="shared" si="122"/>
        <v>7076.1540725483101</v>
      </c>
      <c r="U860" s="66">
        <f t="shared" si="123"/>
        <v>7076.1540725483101</v>
      </c>
      <c r="V860" s="81">
        <f t="shared" si="124"/>
        <v>5635.3369147572421</v>
      </c>
      <c r="W860" s="110">
        <f t="shared" si="125"/>
        <v>1.0886209892225027</v>
      </c>
    </row>
    <row r="861" spans="1:23" x14ac:dyDescent="0.2">
      <c r="A861" s="31" t="s">
        <v>37</v>
      </c>
      <c r="B861" s="25" t="s">
        <v>366</v>
      </c>
      <c r="C861" s="53" t="s">
        <v>13160</v>
      </c>
      <c r="D861" s="25" t="s">
        <v>13159</v>
      </c>
      <c r="E861" s="97">
        <v>11947.748046875</v>
      </c>
      <c r="F861" s="27">
        <v>13938.173828125</v>
      </c>
      <c r="G861" s="27">
        <v>13043.228515625</v>
      </c>
      <c r="H861" s="27">
        <v>10317.1875</v>
      </c>
      <c r="I861" s="27">
        <v>12353.203125</v>
      </c>
      <c r="J861" s="27">
        <f t="shared" si="117"/>
        <v>13272.117625264927</v>
      </c>
      <c r="K861" s="28">
        <v>0.97102165222167969</v>
      </c>
      <c r="L861" s="28">
        <v>0.99882233142852783</v>
      </c>
      <c r="M861" s="27">
        <v>12257.6689453125</v>
      </c>
      <c r="N861" s="27">
        <v>10147.842001741828</v>
      </c>
      <c r="O861" s="66">
        <f t="shared" si="118"/>
        <v>12569.319711397027</v>
      </c>
      <c r="P861" s="66">
        <f t="shared" si="119"/>
        <v>12647.479477873721</v>
      </c>
      <c r="Q861" s="66">
        <f t="shared" si="120"/>
        <v>12046.686250955434</v>
      </c>
      <c r="R861" s="66">
        <f t="shared" si="121"/>
        <v>12575.0733044564</v>
      </c>
      <c r="S861" s="67">
        <f>E861/INDEX('CCG overall weighted population'!$F$4:$F$195,MATCH(A861,'CCG overall weighted population'!$A$4:$A$195,0))*INDEX('CCG overall weighted population'!$T$4:$T$195,MATCH(A861,'CCG overall weighted population'!$A$4:$A$195,0))</f>
        <v>0</v>
      </c>
      <c r="T861" s="66">
        <f t="shared" si="122"/>
        <v>15782.96182311642</v>
      </c>
      <c r="U861" s="66">
        <f t="shared" si="123"/>
        <v>15782.96182311642</v>
      </c>
      <c r="V861" s="81">
        <f t="shared" si="124"/>
        <v>12569.300565551668</v>
      </c>
      <c r="W861" s="110">
        <f t="shared" si="125"/>
        <v>1.052022566615743</v>
      </c>
    </row>
    <row r="862" spans="1:23" x14ac:dyDescent="0.2">
      <c r="A862" s="31" t="s">
        <v>37</v>
      </c>
      <c r="B862" s="25" t="s">
        <v>366</v>
      </c>
      <c r="C862" s="53" t="s">
        <v>13158</v>
      </c>
      <c r="D862" s="25" t="s">
        <v>13157</v>
      </c>
      <c r="E862" s="97">
        <v>7163.0830078125</v>
      </c>
      <c r="F862" s="27">
        <v>10207.7119140625</v>
      </c>
      <c r="G862" s="27">
        <v>9070.498046875</v>
      </c>
      <c r="H862" s="27">
        <v>6349.81787109375</v>
      </c>
      <c r="I862" s="27">
        <v>5575.4619140625</v>
      </c>
      <c r="J862" s="27">
        <f t="shared" si="117"/>
        <v>9363.6630858963181</v>
      </c>
      <c r="K862" s="28">
        <v>0.97102165222167969</v>
      </c>
      <c r="L862" s="28">
        <v>0.99882233142852783</v>
      </c>
      <c r="M862" s="27">
        <v>8229.779296875</v>
      </c>
      <c r="N862" s="27">
        <v>5814.3959519340024</v>
      </c>
      <c r="O862" s="66">
        <f t="shared" si="118"/>
        <v>8737.3762113101075</v>
      </c>
      <c r="P862" s="66">
        <f t="shared" si="119"/>
        <v>8791.7078139724053</v>
      </c>
      <c r="Q862" s="66">
        <f t="shared" si="120"/>
        <v>7988.2409623809008</v>
      </c>
      <c r="R862" s="66">
        <f t="shared" si="121"/>
        <v>8694.8758964592689</v>
      </c>
      <c r="S862" s="67">
        <f>E862/INDEX('CCG overall weighted population'!$F$4:$F$195,MATCH(A862,'CCG overall weighted population'!$A$4:$A$195,0))*INDEX('CCG overall weighted population'!$T$4:$T$195,MATCH(A862,'CCG overall weighted population'!$A$4:$A$195,0))</f>
        <v>0</v>
      </c>
      <c r="T862" s="66">
        <f t="shared" si="122"/>
        <v>10912.929969316316</v>
      </c>
      <c r="U862" s="66">
        <f t="shared" si="123"/>
        <v>10912.929969316316</v>
      </c>
      <c r="V862" s="81">
        <f t="shared" si="124"/>
        <v>8690.884408923248</v>
      </c>
      <c r="W862" s="110">
        <f t="shared" si="125"/>
        <v>1.2132882446628683</v>
      </c>
    </row>
    <row r="863" spans="1:23" x14ac:dyDescent="0.2">
      <c r="A863" s="31" t="s">
        <v>37</v>
      </c>
      <c r="B863" s="25" t="s">
        <v>366</v>
      </c>
      <c r="C863" s="53" t="s">
        <v>13156</v>
      </c>
      <c r="D863" s="25" t="s">
        <v>13155</v>
      </c>
      <c r="E863" s="97">
        <v>6492.83349609375</v>
      </c>
      <c r="F863" s="27">
        <v>6963.8623046875</v>
      </c>
      <c r="G863" s="27">
        <v>6236.34912109375</v>
      </c>
      <c r="H863" s="27">
        <v>5181.53759765625</v>
      </c>
      <c r="I863" s="27">
        <v>6599.74658203125</v>
      </c>
      <c r="J863" s="27">
        <f t="shared" si="117"/>
        <v>6634.940174054911</v>
      </c>
      <c r="K863" s="28">
        <v>0.97102165222167969</v>
      </c>
      <c r="L863" s="28">
        <v>0.99882233142852783</v>
      </c>
      <c r="M863" s="27">
        <v>6394.56298828125</v>
      </c>
      <c r="N863" s="27">
        <v>4620.9630397155015</v>
      </c>
      <c r="O863" s="66">
        <f t="shared" si="118"/>
        <v>6239.7520057836082</v>
      </c>
      <c r="P863" s="66">
        <f t="shared" si="119"/>
        <v>6278.5526386613219</v>
      </c>
      <c r="Q863" s="66">
        <f t="shared" si="120"/>
        <v>6217.2029934246748</v>
      </c>
      <c r="R863" s="66">
        <f t="shared" si="121"/>
        <v>6271.1589250622501</v>
      </c>
      <c r="S863" s="67">
        <f>E863/INDEX('CCG overall weighted population'!$F$4:$F$195,MATCH(A863,'CCG overall weighted population'!$A$4:$A$195,0))*INDEX('CCG overall weighted population'!$T$4:$T$195,MATCH(A863,'CCG overall weighted population'!$A$4:$A$195,0))</f>
        <v>0</v>
      </c>
      <c r="T863" s="66">
        <f t="shared" si="122"/>
        <v>7870.925242708312</v>
      </c>
      <c r="U863" s="66">
        <f t="shared" si="123"/>
        <v>7870.925242708312</v>
      </c>
      <c r="V863" s="81">
        <f t="shared" si="124"/>
        <v>6268.2800740028588</v>
      </c>
      <c r="W863" s="110">
        <f t="shared" si="125"/>
        <v>0.96541518857275666</v>
      </c>
    </row>
    <row r="864" spans="1:23" x14ac:dyDescent="0.2">
      <c r="A864" s="31" t="s">
        <v>37</v>
      </c>
      <c r="B864" s="25" t="s">
        <v>366</v>
      </c>
      <c r="C864" s="53" t="s">
        <v>13154</v>
      </c>
      <c r="D864" s="25" t="s">
        <v>13153</v>
      </c>
      <c r="E864" s="97">
        <v>9353.5830078125</v>
      </c>
      <c r="F864" s="27">
        <v>10060.3291015625</v>
      </c>
      <c r="G864" s="27">
        <v>8982.375</v>
      </c>
      <c r="H864" s="27">
        <v>6595.00048828125</v>
      </c>
      <c r="I864" s="27">
        <v>9246.75390625</v>
      </c>
      <c r="J864" s="27">
        <f t="shared" si="117"/>
        <v>9437.9980301126907</v>
      </c>
      <c r="K864" s="28">
        <v>0.97102165222167969</v>
      </c>
      <c r="L864" s="28">
        <v>0.99882233142852783</v>
      </c>
      <c r="M864" s="27">
        <v>9163.8349609375</v>
      </c>
      <c r="N864" s="27">
        <v>7322.9341398843526</v>
      </c>
      <c r="O864" s="66">
        <f t="shared" si="118"/>
        <v>8948.5722797700055</v>
      </c>
      <c r="P864" s="66">
        <f t="shared" si="119"/>
        <v>9004.2171623687391</v>
      </c>
      <c r="Q864" s="66">
        <f t="shared" si="120"/>
        <v>8979.7448788321853</v>
      </c>
      <c r="R864" s="66">
        <f t="shared" si="121"/>
        <v>9001.2678208544312</v>
      </c>
      <c r="S864" s="67">
        <f>E864/INDEX('CCG overall weighted population'!$F$4:$F$195,MATCH(A864,'CCG overall weighted population'!$A$4:$A$195,0))*INDEX('CCG overall weighted population'!$T$4:$T$195,MATCH(A864,'CCG overall weighted population'!$A$4:$A$195,0))</f>
        <v>0</v>
      </c>
      <c r="T864" s="66">
        <f t="shared" si="122"/>
        <v>11297.482164644378</v>
      </c>
      <c r="U864" s="66">
        <f t="shared" si="123"/>
        <v>11297.482164644378</v>
      </c>
      <c r="V864" s="81">
        <f t="shared" si="124"/>
        <v>8997.1356804141105</v>
      </c>
      <c r="W864" s="110">
        <f t="shared" si="125"/>
        <v>0.96189189457123869</v>
      </c>
    </row>
    <row r="865" spans="1:23" x14ac:dyDescent="0.2">
      <c r="A865" s="31" t="s">
        <v>37</v>
      </c>
      <c r="B865" s="25" t="s">
        <v>366</v>
      </c>
      <c r="C865" s="53" t="s">
        <v>13152</v>
      </c>
      <c r="D865" s="25" t="s">
        <v>13151</v>
      </c>
      <c r="E865" s="97">
        <v>11127.416015625</v>
      </c>
      <c r="F865" s="27">
        <v>12186.0673828125</v>
      </c>
      <c r="G865" s="27">
        <v>10480.4150390625</v>
      </c>
      <c r="H865" s="27">
        <v>7583.5634765625</v>
      </c>
      <c r="I865" s="27">
        <v>10188.5048828125</v>
      </c>
      <c r="J865" s="27">
        <f t="shared" si="117"/>
        <v>11303.738872402428</v>
      </c>
      <c r="K865" s="28">
        <v>0.97102165222167969</v>
      </c>
      <c r="L865" s="28">
        <v>0.99882233142852783</v>
      </c>
      <c r="M865" s="27">
        <v>11013.8134765625</v>
      </c>
      <c r="N865" s="27">
        <v>7562.6621016670979</v>
      </c>
      <c r="O865" s="66">
        <f t="shared" si="118"/>
        <v>10600.410052620688</v>
      </c>
      <c r="P865" s="66">
        <f t="shared" si="119"/>
        <v>10666.326553536706</v>
      </c>
      <c r="Q865" s="66">
        <f t="shared" si="120"/>
        <v>10668.69833907296</v>
      </c>
      <c r="R865" s="66">
        <f t="shared" si="121"/>
        <v>10666.612395498885</v>
      </c>
      <c r="S865" s="67">
        <f>E865/INDEX('CCG overall weighted population'!$F$4:$F$195,MATCH(A865,'CCG overall weighted population'!$A$4:$A$195,0))*INDEX('CCG overall weighted population'!$T$4:$T$195,MATCH(A865,'CCG overall weighted population'!$A$4:$A$195,0))</f>
        <v>0</v>
      </c>
      <c r="T865" s="66">
        <f t="shared" si="122"/>
        <v>13387.654460867321</v>
      </c>
      <c r="U865" s="66">
        <f t="shared" si="123"/>
        <v>13387.654460867321</v>
      </c>
      <c r="V865" s="81">
        <f t="shared" si="124"/>
        <v>10661.715758567523</v>
      </c>
      <c r="W865" s="110">
        <f t="shared" si="125"/>
        <v>0.95814839164784116</v>
      </c>
    </row>
    <row r="866" spans="1:23" x14ac:dyDescent="0.2">
      <c r="A866" s="31" t="s">
        <v>37</v>
      </c>
      <c r="B866" s="25" t="s">
        <v>366</v>
      </c>
      <c r="C866" s="53" t="s">
        <v>13150</v>
      </c>
      <c r="D866" s="25" t="s">
        <v>13149</v>
      </c>
      <c r="E866" s="97">
        <v>35545.83203125</v>
      </c>
      <c r="F866" s="27">
        <v>35359.56640625</v>
      </c>
      <c r="G866" s="27">
        <v>29906.462890625</v>
      </c>
      <c r="H866" s="27">
        <v>35359.625</v>
      </c>
      <c r="I866" s="27">
        <v>38120.16015625</v>
      </c>
      <c r="J866" s="27">
        <f t="shared" si="117"/>
        <v>35124.828820395422</v>
      </c>
      <c r="K866" s="28">
        <v>0.97102165222167969</v>
      </c>
      <c r="L866" s="28">
        <v>0.99882233142852783</v>
      </c>
      <c r="M866" s="27">
        <v>32925.06640625</v>
      </c>
      <c r="N866" s="27">
        <v>32446.14454545527</v>
      </c>
      <c r="O866" s="66">
        <f t="shared" si="118"/>
        <v>33807.002885022252</v>
      </c>
      <c r="P866" s="66">
        <f t="shared" si="119"/>
        <v>34017.224878848559</v>
      </c>
      <c r="Q866" s="66">
        <f t="shared" si="120"/>
        <v>32877.174220170527</v>
      </c>
      <c r="R866" s="66">
        <f t="shared" si="121"/>
        <v>33879.828679959654</v>
      </c>
      <c r="S866" s="67">
        <f>E866/INDEX('CCG overall weighted population'!$F$4:$F$195,MATCH(A866,'CCG overall weighted population'!$A$4:$A$195,0))*INDEX('CCG overall weighted population'!$T$4:$T$195,MATCH(A866,'CCG overall weighted population'!$A$4:$A$195,0))</f>
        <v>0</v>
      </c>
      <c r="T866" s="66">
        <f t="shared" si="122"/>
        <v>42522.538810173821</v>
      </c>
      <c r="U866" s="66">
        <f t="shared" si="123"/>
        <v>42522.538810173821</v>
      </c>
      <c r="V866" s="81">
        <f t="shared" si="124"/>
        <v>33864.275736420379</v>
      </c>
      <c r="W866" s="110">
        <f t="shared" si="125"/>
        <v>0.95269329204753772</v>
      </c>
    </row>
    <row r="867" spans="1:23" x14ac:dyDescent="0.2">
      <c r="A867" s="31" t="s">
        <v>37</v>
      </c>
      <c r="B867" s="25" t="s">
        <v>366</v>
      </c>
      <c r="C867" s="53" t="s">
        <v>13148</v>
      </c>
      <c r="D867" s="25" t="s">
        <v>13147</v>
      </c>
      <c r="E867" s="97">
        <v>2034</v>
      </c>
      <c r="F867" s="27">
        <v>2188.493408203125</v>
      </c>
      <c r="G867" s="27">
        <v>2064.189697265625</v>
      </c>
      <c r="H867" s="27">
        <v>1784.332763671875</v>
      </c>
      <c r="I867" s="27">
        <v>5449.916015625</v>
      </c>
      <c r="J867" s="27">
        <f t="shared" si="117"/>
        <v>2255.8283600324771</v>
      </c>
      <c r="K867" s="28">
        <v>0.97102165222167969</v>
      </c>
      <c r="L867" s="28">
        <v>0.99882233142852783</v>
      </c>
      <c r="M867" s="27">
        <v>2065.99658203125</v>
      </c>
      <c r="N867" s="27">
        <v>2185.0342842989503</v>
      </c>
      <c r="O867" s="66">
        <f t="shared" si="118"/>
        <v>2181.0123850890486</v>
      </c>
      <c r="P867" s="66">
        <f t="shared" si="119"/>
        <v>2194.5745684542126</v>
      </c>
      <c r="Q867" s="66">
        <f t="shared" si="120"/>
        <v>2077.9003522580201</v>
      </c>
      <c r="R867" s="66">
        <f t="shared" si="121"/>
        <v>2180.5132689043421</v>
      </c>
      <c r="S867" s="67">
        <f>E867/INDEX('CCG overall weighted population'!$F$4:$F$195,MATCH(A867,'CCG overall weighted population'!$A$4:$A$195,0))*INDEX('CCG overall weighted population'!$T$4:$T$195,MATCH(A867,'CCG overall weighted population'!$A$4:$A$195,0))</f>
        <v>0</v>
      </c>
      <c r="T867" s="66">
        <f t="shared" si="122"/>
        <v>2736.7600048677191</v>
      </c>
      <c r="U867" s="66">
        <f t="shared" si="123"/>
        <v>2736.7600048677191</v>
      </c>
      <c r="V867" s="81">
        <f t="shared" si="124"/>
        <v>2179.5122780174561</v>
      </c>
      <c r="W867" s="110">
        <f t="shared" si="125"/>
        <v>1.0715399596939312</v>
      </c>
    </row>
    <row r="868" spans="1:23" x14ac:dyDescent="0.2">
      <c r="A868" s="31" t="s">
        <v>37</v>
      </c>
      <c r="B868" s="25" t="s">
        <v>366</v>
      </c>
      <c r="C868" s="53" t="s">
        <v>13146</v>
      </c>
      <c r="D868" s="25" t="s">
        <v>13145</v>
      </c>
      <c r="E868" s="97">
        <v>5218.33349609375</v>
      </c>
      <c r="F868" s="27">
        <v>5843.05810546875</v>
      </c>
      <c r="G868" s="27">
        <v>4963.232421875</v>
      </c>
      <c r="H868" s="27">
        <v>5139.63525390625</v>
      </c>
      <c r="I868" s="27">
        <v>6010.54443359375</v>
      </c>
      <c r="J868" s="27">
        <f t="shared" si="117"/>
        <v>5688.1931190525074</v>
      </c>
      <c r="K868" s="28">
        <v>0.97102165222167969</v>
      </c>
      <c r="L868" s="28">
        <v>0.99882233142852783</v>
      </c>
      <c r="M868" s="27">
        <v>5139.693359375</v>
      </c>
      <c r="N868" s="27">
        <v>5459.3534602772916</v>
      </c>
      <c r="O868" s="66">
        <f t="shared" si="118"/>
        <v>5494.6593371042791</v>
      </c>
      <c r="P868" s="66">
        <f t="shared" si="119"/>
        <v>5528.8267622726953</v>
      </c>
      <c r="Q868" s="66">
        <f t="shared" si="120"/>
        <v>5171.6593694652292</v>
      </c>
      <c r="R868" s="66">
        <f t="shared" si="121"/>
        <v>5485.7817960115381</v>
      </c>
      <c r="S868" s="67">
        <f>E868/INDEX('CCG overall weighted population'!$F$4:$F$195,MATCH(A868,'CCG overall weighted population'!$A$4:$A$195,0))*INDEX('CCG overall weighted population'!$T$4:$T$195,MATCH(A868,'CCG overall weighted population'!$A$4:$A$195,0))</f>
        <v>0</v>
      </c>
      <c r="T868" s="66">
        <f t="shared" si="122"/>
        <v>6885.1992000487135</v>
      </c>
      <c r="U868" s="66">
        <f t="shared" si="123"/>
        <v>6885.1992000487135</v>
      </c>
      <c r="V868" s="81">
        <f t="shared" si="124"/>
        <v>5483.2634817854514</v>
      </c>
      <c r="W868" s="110">
        <f t="shared" si="125"/>
        <v>1.0507690790345268</v>
      </c>
    </row>
    <row r="869" spans="1:23" x14ac:dyDescent="0.2">
      <c r="A869" s="31" t="s">
        <v>37</v>
      </c>
      <c r="B869" s="25" t="s">
        <v>366</v>
      </c>
      <c r="C869" s="53" t="s">
        <v>13144</v>
      </c>
      <c r="D869" s="25" t="s">
        <v>13143</v>
      </c>
      <c r="E869" s="97">
        <v>3870.66650390625</v>
      </c>
      <c r="F869" s="27">
        <v>4776.76513671875</v>
      </c>
      <c r="G869" s="27">
        <v>4184.24169921875</v>
      </c>
      <c r="H869" s="27">
        <v>3899.840087890625</v>
      </c>
      <c r="I869" s="27">
        <v>4771.06494140625</v>
      </c>
      <c r="J869" s="27">
        <f t="shared" si="117"/>
        <v>4607.1120018025249</v>
      </c>
      <c r="K869" s="28">
        <v>0.97102165222167969</v>
      </c>
      <c r="L869" s="28">
        <v>0.99882233142852783</v>
      </c>
      <c r="M869" s="27">
        <v>4202.078125</v>
      </c>
      <c r="N869" s="27">
        <v>7165.0089257865557</v>
      </c>
      <c r="O869" s="66">
        <f t="shared" si="118"/>
        <v>4716.4219069116061</v>
      </c>
      <c r="P869" s="66">
        <f t="shared" si="119"/>
        <v>4745.7500203906129</v>
      </c>
      <c r="Q869" s="66">
        <f t="shared" si="120"/>
        <v>4498.3712050786562</v>
      </c>
      <c r="R869" s="66">
        <f t="shared" si="121"/>
        <v>4715.9365128497147</v>
      </c>
      <c r="S869" s="67">
        <f>E869/INDEX('CCG overall weighted population'!$F$4:$F$195,MATCH(A869,'CCG overall weighted population'!$A$4:$A$195,0))*INDEX('CCG overall weighted population'!$T$4:$T$195,MATCH(A869,'CCG overall weighted population'!$A$4:$A$195,0))</f>
        <v>0</v>
      </c>
      <c r="T869" s="66">
        <f t="shared" si="122"/>
        <v>5918.9671615012012</v>
      </c>
      <c r="U869" s="66">
        <f t="shared" si="123"/>
        <v>5918.9671615012012</v>
      </c>
      <c r="V869" s="81">
        <f t="shared" si="124"/>
        <v>4713.7716053759486</v>
      </c>
      <c r="W869" s="110">
        <f t="shared" si="125"/>
        <v>1.2178191018572235</v>
      </c>
    </row>
    <row r="870" spans="1:23" x14ac:dyDescent="0.2">
      <c r="A870" s="31" t="s">
        <v>37</v>
      </c>
      <c r="B870" s="25" t="s">
        <v>366</v>
      </c>
      <c r="C870" s="53" t="s">
        <v>13142</v>
      </c>
      <c r="D870" s="25" t="s">
        <v>1652</v>
      </c>
      <c r="E870" s="97">
        <v>5799.8330078125</v>
      </c>
      <c r="F870" s="27">
        <v>6022.826171875</v>
      </c>
      <c r="G870" s="27">
        <v>5644.6455078125</v>
      </c>
      <c r="H870" s="27">
        <v>3327.541259765625</v>
      </c>
      <c r="I870" s="27">
        <v>4629.5927734375</v>
      </c>
      <c r="J870" s="27">
        <f t="shared" si="117"/>
        <v>5536.6238860580588</v>
      </c>
      <c r="K870" s="28">
        <v>0.97102165222167969</v>
      </c>
      <c r="L870" s="28">
        <v>0.99882233142852783</v>
      </c>
      <c r="M870" s="27">
        <v>5272.2041015625</v>
      </c>
      <c r="N870" s="27">
        <v>3064.2285279312846</v>
      </c>
      <c r="O870" s="66">
        <f t="shared" si="118"/>
        <v>5130.0580995339278</v>
      </c>
      <c r="P870" s="66">
        <f t="shared" si="119"/>
        <v>5161.9583258212642</v>
      </c>
      <c r="Q870" s="66">
        <f t="shared" si="120"/>
        <v>5051.406544199378</v>
      </c>
      <c r="R870" s="66">
        <f t="shared" si="121"/>
        <v>5148.6348875515505</v>
      </c>
      <c r="S870" s="67">
        <f>E870/INDEX('CCG overall weighted population'!$F$4:$F$195,MATCH(A870,'CCG overall weighted population'!$A$4:$A$195,0))*INDEX('CCG overall weighted population'!$T$4:$T$195,MATCH(A870,'CCG overall weighted population'!$A$4:$A$195,0))</f>
        <v>0</v>
      </c>
      <c r="T870" s="66">
        <f t="shared" si="122"/>
        <v>6462.0464552356898</v>
      </c>
      <c r="U870" s="66">
        <f t="shared" si="123"/>
        <v>6462.0464552356898</v>
      </c>
      <c r="V870" s="81">
        <f t="shared" si="124"/>
        <v>5146.2713446757334</v>
      </c>
      <c r="W870" s="110">
        <f t="shared" si="125"/>
        <v>0.88731371019537886</v>
      </c>
    </row>
    <row r="871" spans="1:23" x14ac:dyDescent="0.2">
      <c r="A871" s="31" t="s">
        <v>37</v>
      </c>
      <c r="B871" s="25" t="s">
        <v>366</v>
      </c>
      <c r="C871" s="53" t="s">
        <v>13141</v>
      </c>
      <c r="D871" s="25" t="s">
        <v>13140</v>
      </c>
      <c r="E871" s="97">
        <v>6461.0830078125</v>
      </c>
      <c r="F871" s="27">
        <v>7208.01611328125</v>
      </c>
      <c r="G871" s="27">
        <v>7659.60595703125</v>
      </c>
      <c r="H871" s="27">
        <v>4856.88916015625</v>
      </c>
      <c r="I871" s="27">
        <v>6403.69091796875</v>
      </c>
      <c r="J871" s="27">
        <f t="shared" si="117"/>
        <v>6851.142499972394</v>
      </c>
      <c r="K871" s="28">
        <v>0.97102165222167969</v>
      </c>
      <c r="L871" s="28">
        <v>0.99882233142852783</v>
      </c>
      <c r="M871" s="27">
        <v>6488.666015625</v>
      </c>
      <c r="N871" s="27">
        <v>4645.3262031215272</v>
      </c>
      <c r="O871" s="66">
        <f t="shared" si="118"/>
        <v>6430.8358486923198</v>
      </c>
      <c r="P871" s="66">
        <f t="shared" si="119"/>
        <v>6470.8246977091831</v>
      </c>
      <c r="Q871" s="66">
        <f t="shared" si="120"/>
        <v>6304.3320343746536</v>
      </c>
      <c r="R871" s="66">
        <f t="shared" si="121"/>
        <v>6450.759397179836</v>
      </c>
      <c r="S871" s="67">
        <f>E871/INDEX('CCG overall weighted population'!$F$4:$F$195,MATCH(A871,'CCG overall weighted population'!$A$4:$A$195,0))*INDEX('CCG overall weighted population'!$T$4:$T$195,MATCH(A871,'CCG overall weighted population'!$A$4:$A$195,0))</f>
        <v>0</v>
      </c>
      <c r="T871" s="66">
        <f t="shared" si="122"/>
        <v>8096.3416141453672</v>
      </c>
      <c r="U871" s="66">
        <f t="shared" si="123"/>
        <v>8096.3416141453672</v>
      </c>
      <c r="V871" s="81">
        <f t="shared" si="124"/>
        <v>6447.7980983598945</v>
      </c>
      <c r="W871" s="110">
        <f t="shared" si="125"/>
        <v>0.99794385717742029</v>
      </c>
    </row>
    <row r="872" spans="1:23" x14ac:dyDescent="0.2">
      <c r="A872" s="31" t="s">
        <v>37</v>
      </c>
      <c r="B872" s="25" t="s">
        <v>366</v>
      </c>
      <c r="C872" s="53" t="s">
        <v>13139</v>
      </c>
      <c r="D872" s="25" t="s">
        <v>13138</v>
      </c>
      <c r="E872" s="97">
        <v>8884.583984375</v>
      </c>
      <c r="F872" s="27">
        <v>12744.904296875</v>
      </c>
      <c r="G872" s="27">
        <v>10817.3134765625</v>
      </c>
      <c r="H872" s="27">
        <v>15575.54296875</v>
      </c>
      <c r="I872" s="27">
        <v>15486.86328125</v>
      </c>
      <c r="J872" s="27">
        <f t="shared" si="117"/>
        <v>13159.6898986865</v>
      </c>
      <c r="K872" s="28">
        <v>0.97102165222167969</v>
      </c>
      <c r="L872" s="28">
        <v>0.99882233142852783</v>
      </c>
      <c r="M872" s="27">
        <v>11187.912109375</v>
      </c>
      <c r="N872" s="27">
        <v>28068.486073634056</v>
      </c>
      <c r="O872" s="66">
        <f t="shared" si="118"/>
        <v>14209.266680683511</v>
      </c>
      <c r="P872" s="66">
        <f t="shared" si="119"/>
        <v>14297.62412492612</v>
      </c>
      <c r="Q872" s="66">
        <f t="shared" si="120"/>
        <v>12875.969505800906</v>
      </c>
      <c r="R872" s="66">
        <f t="shared" si="121"/>
        <v>14126.289685255557</v>
      </c>
      <c r="S872" s="67">
        <f>E872/INDEX('CCG overall weighted population'!$F$4:$F$195,MATCH(A872,'CCG overall weighted population'!$A$4:$A$195,0))*INDEX('CCG overall weighted population'!$T$4:$T$195,MATCH(A872,'CCG overall weighted population'!$A$4:$A$195,0))</f>
        <v>0</v>
      </c>
      <c r="T872" s="66">
        <f t="shared" si="122"/>
        <v>17729.891938336474</v>
      </c>
      <c r="U872" s="66">
        <f t="shared" si="123"/>
        <v>17729.891938336474</v>
      </c>
      <c r="V872" s="81">
        <f t="shared" si="124"/>
        <v>14119.804841782185</v>
      </c>
      <c r="W872" s="110">
        <f t="shared" si="125"/>
        <v>1.5892477201649713</v>
      </c>
    </row>
    <row r="873" spans="1:23" x14ac:dyDescent="0.2">
      <c r="A873" s="31" t="s">
        <v>37</v>
      </c>
      <c r="B873" s="25" t="s">
        <v>366</v>
      </c>
      <c r="C873" s="53" t="s">
        <v>13137</v>
      </c>
      <c r="D873" s="25" t="s">
        <v>13136</v>
      </c>
      <c r="E873" s="97">
        <v>4604.8330078125</v>
      </c>
      <c r="F873" s="27">
        <v>5598.79541015625</v>
      </c>
      <c r="G873" s="27">
        <v>5214.33837890625</v>
      </c>
      <c r="H873" s="27">
        <v>4675.27587890625</v>
      </c>
      <c r="I873" s="27">
        <v>4890.3828125</v>
      </c>
      <c r="J873" s="27">
        <f t="shared" si="117"/>
        <v>5406.2294153863058</v>
      </c>
      <c r="K873" s="28">
        <v>0.97102165222167969</v>
      </c>
      <c r="L873" s="28">
        <v>0.99882233142852783</v>
      </c>
      <c r="M873" s="27">
        <v>5102.4560546875</v>
      </c>
      <c r="N873" s="27">
        <v>5090.384475164783</v>
      </c>
      <c r="O873" s="66">
        <f t="shared" si="118"/>
        <v>5212.7504611541335</v>
      </c>
      <c r="P873" s="66">
        <f t="shared" si="119"/>
        <v>5245.164893128177</v>
      </c>
      <c r="Q873" s="66">
        <f t="shared" si="120"/>
        <v>5101.2488967352283</v>
      </c>
      <c r="R873" s="66">
        <f t="shared" si="121"/>
        <v>5227.8204789013316</v>
      </c>
      <c r="S873" s="67">
        <f>E873/INDEX('CCG overall weighted population'!$F$4:$F$195,MATCH(A873,'CCG overall weighted population'!$A$4:$A$195,0))*INDEX('CCG overall weighted population'!$T$4:$T$195,MATCH(A873,'CCG overall weighted population'!$A$4:$A$195,0))</f>
        <v>0</v>
      </c>
      <c r="T873" s="66">
        <f t="shared" si="122"/>
        <v>6561.4322110842531</v>
      </c>
      <c r="U873" s="66">
        <f t="shared" si="123"/>
        <v>6561.4322110842531</v>
      </c>
      <c r="V873" s="81">
        <f t="shared" si="124"/>
        <v>5225.4205849257787</v>
      </c>
      <c r="W873" s="110">
        <f t="shared" si="125"/>
        <v>1.1347687475442427</v>
      </c>
    </row>
    <row r="874" spans="1:23" x14ac:dyDescent="0.2">
      <c r="A874" s="31" t="s">
        <v>37</v>
      </c>
      <c r="B874" s="25" t="s">
        <v>366</v>
      </c>
      <c r="C874" s="53" t="s">
        <v>13135</v>
      </c>
      <c r="D874" s="25" t="s">
        <v>13134</v>
      </c>
      <c r="E874" s="97">
        <v>1771.083251953125</v>
      </c>
      <c r="F874" s="27">
        <v>1790.86181640625</v>
      </c>
      <c r="G874" s="27">
        <v>2045.9337158203125</v>
      </c>
      <c r="H874" s="27">
        <v>1801.4217529296875</v>
      </c>
      <c r="I874" s="27">
        <v>1660.0672607421875</v>
      </c>
      <c r="J874" s="27">
        <f t="shared" si="117"/>
        <v>1803.355251968303</v>
      </c>
      <c r="K874" s="28">
        <v>0.97102165222167969</v>
      </c>
      <c r="L874" s="28">
        <v>0.99882233142852783</v>
      </c>
      <c r="M874" s="27">
        <v>2265.612548828125</v>
      </c>
      <c r="N874" s="27">
        <v>4002.7726487889076</v>
      </c>
      <c r="O874" s="66">
        <f t="shared" si="118"/>
        <v>1962.3514633223906</v>
      </c>
      <c r="P874" s="66">
        <f t="shared" si="119"/>
        <v>1974.5539480741631</v>
      </c>
      <c r="Q874" s="66">
        <f t="shared" si="120"/>
        <v>2439.3285588242034</v>
      </c>
      <c r="R874" s="66">
        <f t="shared" si="121"/>
        <v>2030.567480780835</v>
      </c>
      <c r="S874" s="67">
        <f>E874/INDEX('CCG overall weighted population'!$F$4:$F$195,MATCH(A874,'CCG overall weighted population'!$A$4:$A$195,0))*INDEX('CCG overall weighted population'!$T$4:$T$195,MATCH(A874,'CCG overall weighted population'!$A$4:$A$195,0))</f>
        <v>0</v>
      </c>
      <c r="T874" s="66">
        <f t="shared" si="122"/>
        <v>2548.5631974064272</v>
      </c>
      <c r="U874" s="66">
        <f t="shared" si="123"/>
        <v>2548.5631974064272</v>
      </c>
      <c r="V874" s="81">
        <f t="shared" si="124"/>
        <v>2029.635324314532</v>
      </c>
      <c r="W874" s="110">
        <f t="shared" si="125"/>
        <v>1.1459852731802864</v>
      </c>
    </row>
    <row r="875" spans="1:23" x14ac:dyDescent="0.2">
      <c r="A875" s="31" t="s">
        <v>37</v>
      </c>
      <c r="B875" s="25" t="s">
        <v>366</v>
      </c>
      <c r="C875" s="53" t="s">
        <v>13133</v>
      </c>
      <c r="D875" s="25" t="s">
        <v>2217</v>
      </c>
      <c r="E875" s="97">
        <v>5495.66650390625</v>
      </c>
      <c r="F875" s="27">
        <v>6647.59228515625</v>
      </c>
      <c r="G875" s="27">
        <v>5769.84130859375</v>
      </c>
      <c r="H875" s="27">
        <v>4641.77880859375</v>
      </c>
      <c r="I875" s="27">
        <v>6709.4541015625</v>
      </c>
      <c r="J875" s="27">
        <f t="shared" si="117"/>
        <v>6293.2896352467278</v>
      </c>
      <c r="K875" s="28">
        <v>0.97102165222167969</v>
      </c>
      <c r="L875" s="28">
        <v>0.99882233142852783</v>
      </c>
      <c r="M875" s="27">
        <v>5418.39013671875</v>
      </c>
      <c r="N875" s="27">
        <v>4243.3508730811154</v>
      </c>
      <c r="O875" s="66">
        <f t="shared" si="118"/>
        <v>5904.904787174677</v>
      </c>
      <c r="P875" s="66">
        <f t="shared" si="119"/>
        <v>5941.6232405062601</v>
      </c>
      <c r="Q875" s="66">
        <f t="shared" si="120"/>
        <v>5300.8862103549873</v>
      </c>
      <c r="R875" s="66">
        <f t="shared" si="121"/>
        <v>5864.4031347504051</v>
      </c>
      <c r="S875" s="67">
        <f>E875/INDEX('CCG overall weighted population'!$F$4:$F$195,MATCH(A875,'CCG overall weighted population'!$A$4:$A$195,0))*INDEX('CCG overall weighted population'!$T$4:$T$195,MATCH(A875,'CCG overall weighted population'!$A$4:$A$195,0))</f>
        <v>0</v>
      </c>
      <c r="T875" s="66">
        <f t="shared" si="122"/>
        <v>7360.406460479956</v>
      </c>
      <c r="U875" s="66">
        <f t="shared" si="123"/>
        <v>7360.406460479956</v>
      </c>
      <c r="V875" s="81">
        <f t="shared" si="124"/>
        <v>5861.7110098371459</v>
      </c>
      <c r="W875" s="110">
        <f t="shared" si="125"/>
        <v>1.0666060259789629</v>
      </c>
    </row>
    <row r="876" spans="1:23" x14ac:dyDescent="0.2">
      <c r="A876" s="31" t="s">
        <v>37</v>
      </c>
      <c r="B876" s="25" t="s">
        <v>366</v>
      </c>
      <c r="C876" s="53" t="s">
        <v>13132</v>
      </c>
      <c r="D876" s="25" t="s">
        <v>13131</v>
      </c>
      <c r="E876" s="97">
        <v>2938.166748046875</v>
      </c>
      <c r="F876" s="27">
        <v>3169.681884765625</v>
      </c>
      <c r="G876" s="27">
        <v>3270.66259765625</v>
      </c>
      <c r="H876" s="27">
        <v>2427.399658203125</v>
      </c>
      <c r="I876" s="27">
        <v>2481.969482421875</v>
      </c>
      <c r="J876" s="27">
        <f t="shared" si="117"/>
        <v>3036.2730013470537</v>
      </c>
      <c r="K876" s="28">
        <v>0.97102165222167969</v>
      </c>
      <c r="L876" s="28">
        <v>0.99882233142852783</v>
      </c>
      <c r="M876" s="27">
        <v>3194.549072265625</v>
      </c>
      <c r="N876" s="27">
        <v>2456.2086475504516</v>
      </c>
      <c r="O876" s="66">
        <f t="shared" si="118"/>
        <v>2888.5555496838356</v>
      </c>
      <c r="P876" s="66">
        <f t="shared" si="119"/>
        <v>2906.51744677947</v>
      </c>
      <c r="Q876" s="66">
        <f t="shared" si="120"/>
        <v>3120.715029794108</v>
      </c>
      <c r="R876" s="66">
        <f t="shared" si="121"/>
        <v>2932.3320309765681</v>
      </c>
      <c r="S876" s="67">
        <f>E876/INDEX('CCG overall weighted population'!$F$4:$F$195,MATCH(A876,'CCG overall weighted population'!$A$4:$A$195,0))*INDEX('CCG overall weighted population'!$T$4:$T$195,MATCH(A876,'CCG overall weighted population'!$A$4:$A$195,0))</f>
        <v>0</v>
      </c>
      <c r="T876" s="66">
        <f t="shared" si="122"/>
        <v>3680.3669749744859</v>
      </c>
      <c r="U876" s="66">
        <f t="shared" si="123"/>
        <v>3680.3669749744859</v>
      </c>
      <c r="V876" s="81">
        <f t="shared" si="124"/>
        <v>2930.9859086290503</v>
      </c>
      <c r="W876" s="110">
        <f t="shared" si="125"/>
        <v>0.99755601365286772</v>
      </c>
    </row>
    <row r="877" spans="1:23" x14ac:dyDescent="0.2">
      <c r="A877" s="31" t="s">
        <v>37</v>
      </c>
      <c r="B877" s="25" t="s">
        <v>366</v>
      </c>
      <c r="C877" s="53" t="s">
        <v>13130</v>
      </c>
      <c r="D877" s="25" t="s">
        <v>13129</v>
      </c>
      <c r="E877" s="97">
        <v>3598.666748046875</v>
      </c>
      <c r="F877" s="27">
        <v>4111.19677734375</v>
      </c>
      <c r="G877" s="27">
        <v>3636.25341796875</v>
      </c>
      <c r="H877" s="27">
        <v>4502.07373046875</v>
      </c>
      <c r="I877" s="27">
        <v>4443.5126953125</v>
      </c>
      <c r="J877" s="27">
        <f t="shared" si="117"/>
        <v>4153.1541176977744</v>
      </c>
      <c r="K877" s="28">
        <v>0.97102165222167969</v>
      </c>
      <c r="L877" s="28">
        <v>0.99882233142852783</v>
      </c>
      <c r="M877" s="27">
        <v>3731.494140625</v>
      </c>
      <c r="N877" s="27">
        <v>4685.1088818367662</v>
      </c>
      <c r="O877" s="66">
        <f t="shared" si="118"/>
        <v>4079.6463966062083</v>
      </c>
      <c r="P877" s="66">
        <f t="shared" si="119"/>
        <v>4105.0148506663836</v>
      </c>
      <c r="Q877" s="66">
        <f t="shared" si="120"/>
        <v>3826.8556147461768</v>
      </c>
      <c r="R877" s="66">
        <f t="shared" si="121"/>
        <v>4071.4917599068949</v>
      </c>
      <c r="S877" s="67">
        <f>E877/INDEX('CCG overall weighted population'!$F$4:$F$195,MATCH(A877,'CCG overall weighted population'!$A$4:$A$195,0))*INDEX('CCG overall weighted population'!$T$4:$T$195,MATCH(A877,'CCG overall weighted population'!$A$4:$A$195,0))</f>
        <v>0</v>
      </c>
      <c r="T877" s="66">
        <f t="shared" si="122"/>
        <v>5110.125201971653</v>
      </c>
      <c r="U877" s="66">
        <f t="shared" si="123"/>
        <v>5110.125201971653</v>
      </c>
      <c r="V877" s="81">
        <f t="shared" si="124"/>
        <v>4069.6226925612291</v>
      </c>
      <c r="W877" s="110">
        <f t="shared" si="125"/>
        <v>1.1308695629485443</v>
      </c>
    </row>
    <row r="878" spans="1:23" x14ac:dyDescent="0.2">
      <c r="A878" s="31" t="s">
        <v>37</v>
      </c>
      <c r="B878" s="25" t="s">
        <v>366</v>
      </c>
      <c r="C878" s="53" t="s">
        <v>13128</v>
      </c>
      <c r="D878" s="25" t="s">
        <v>13127</v>
      </c>
      <c r="E878" s="97">
        <v>1539.5001220703125</v>
      </c>
      <c r="F878" s="27">
        <v>1761.8128662109375</v>
      </c>
      <c r="G878" s="27">
        <v>1774.3902587890625</v>
      </c>
      <c r="H878" s="27">
        <v>1905.743408203125</v>
      </c>
      <c r="I878" s="27">
        <v>2132.495849609375</v>
      </c>
      <c r="J878" s="27">
        <f t="shared" si="117"/>
        <v>1799.6312697889005</v>
      </c>
      <c r="K878" s="28">
        <v>0.97102165222167969</v>
      </c>
      <c r="L878" s="28">
        <v>0.99882233142852783</v>
      </c>
      <c r="M878" s="27">
        <v>1784.8985595703125</v>
      </c>
      <c r="N878" s="27">
        <v>4849.0588754241835</v>
      </c>
      <c r="O878" s="66">
        <f t="shared" si="118"/>
        <v>2041.180284049007</v>
      </c>
      <c r="P878" s="66">
        <f t="shared" si="119"/>
        <v>2053.8729498416865</v>
      </c>
      <c r="Q878" s="66">
        <f t="shared" si="120"/>
        <v>2091.3145911556994</v>
      </c>
      <c r="R878" s="66">
        <f t="shared" si="121"/>
        <v>2058.3853275659117</v>
      </c>
      <c r="S878" s="67">
        <f>E878/INDEX('CCG overall weighted population'!$F$4:$F$195,MATCH(A878,'CCG overall weighted population'!$A$4:$A$195,0))*INDEX('CCG overall weighted population'!$T$4:$T$195,MATCH(A878,'CCG overall weighted population'!$A$4:$A$195,0))</f>
        <v>0</v>
      </c>
      <c r="T878" s="66">
        <f t="shared" si="122"/>
        <v>2583.4773488535261</v>
      </c>
      <c r="U878" s="66">
        <f t="shared" si="123"/>
        <v>2583.4773488535261</v>
      </c>
      <c r="V878" s="81">
        <f t="shared" si="124"/>
        <v>2057.4404009818927</v>
      </c>
      <c r="W878" s="110">
        <f t="shared" si="125"/>
        <v>1.3364340616063457</v>
      </c>
    </row>
    <row r="879" spans="1:23" x14ac:dyDescent="0.2">
      <c r="A879" s="31" t="s">
        <v>37</v>
      </c>
      <c r="B879" s="25" t="s">
        <v>366</v>
      </c>
      <c r="C879" s="53" t="s">
        <v>13126</v>
      </c>
      <c r="D879" s="25" t="s">
        <v>13125</v>
      </c>
      <c r="E879" s="97">
        <v>4496</v>
      </c>
      <c r="F879" s="27">
        <v>4682.416015625</v>
      </c>
      <c r="G879" s="27">
        <v>3503.915283203125</v>
      </c>
      <c r="H879" s="27">
        <v>5351.052734375</v>
      </c>
      <c r="I879" s="27">
        <v>6476.15283203125</v>
      </c>
      <c r="J879" s="27">
        <f t="shared" si="117"/>
        <v>4781.7558288580594</v>
      </c>
      <c r="K879" s="28">
        <v>0.97102165222167969</v>
      </c>
      <c r="L879" s="28">
        <v>0.99882233142852783</v>
      </c>
      <c r="M879" s="27">
        <v>4434.22412109375</v>
      </c>
      <c r="N879" s="27">
        <v>10795.560912992356</v>
      </c>
      <c r="O879" s="66">
        <f t="shared" si="118"/>
        <v>5220.9860995701465</v>
      </c>
      <c r="P879" s="66">
        <f t="shared" si="119"/>
        <v>5253.4517431920885</v>
      </c>
      <c r="Q879" s="66">
        <f t="shared" si="120"/>
        <v>5070.3578002836111</v>
      </c>
      <c r="R879" s="66">
        <f t="shared" si="121"/>
        <v>5231.3856958601409</v>
      </c>
      <c r="S879" s="67">
        <f>E879/INDEX('CCG overall weighted population'!$F$4:$F$195,MATCH(A879,'CCG overall weighted population'!$A$4:$A$195,0))*INDEX('CCG overall weighted population'!$T$4:$T$195,MATCH(A879,'CCG overall weighted population'!$A$4:$A$195,0))</f>
        <v>0</v>
      </c>
      <c r="T879" s="66">
        <f t="shared" si="122"/>
        <v>6565.9069112939196</v>
      </c>
      <c r="U879" s="66">
        <f t="shared" si="123"/>
        <v>6565.9069112939196</v>
      </c>
      <c r="V879" s="81">
        <f t="shared" si="124"/>
        <v>5228.9841652287896</v>
      </c>
      <c r="W879" s="110">
        <f t="shared" si="125"/>
        <v>1.1630302858604959</v>
      </c>
    </row>
    <row r="880" spans="1:23" x14ac:dyDescent="0.2">
      <c r="A880" s="31" t="s">
        <v>37</v>
      </c>
      <c r="B880" s="25" t="s">
        <v>366</v>
      </c>
      <c r="C880" s="53" t="s">
        <v>13124</v>
      </c>
      <c r="D880" s="25" t="s">
        <v>13123</v>
      </c>
      <c r="E880" s="97">
        <v>5912.41650390625</v>
      </c>
      <c r="F880" s="27">
        <v>6958.88525390625</v>
      </c>
      <c r="G880" s="27">
        <v>6842.32421875</v>
      </c>
      <c r="H880" s="27">
        <v>4192.92822265625</v>
      </c>
      <c r="I880" s="27">
        <v>4266.216796875</v>
      </c>
      <c r="J880" s="27">
        <f t="shared" si="117"/>
        <v>6424.7368635911344</v>
      </c>
      <c r="K880" s="28">
        <v>0.97102165222167969</v>
      </c>
      <c r="L880" s="28">
        <v>0.99882233142852783</v>
      </c>
      <c r="M880" s="27">
        <v>6326.97216796875</v>
      </c>
      <c r="N880" s="27">
        <v>3460.6315672460196</v>
      </c>
      <c r="O880" s="66">
        <f t="shared" si="118"/>
        <v>5943.729565548163</v>
      </c>
      <c r="P880" s="66">
        <f t="shared" si="119"/>
        <v>5980.6894428932064</v>
      </c>
      <c r="Q880" s="66">
        <f t="shared" si="120"/>
        <v>6040.3381078964767</v>
      </c>
      <c r="R880" s="66">
        <f t="shared" si="121"/>
        <v>5987.8781583926993</v>
      </c>
      <c r="S880" s="67">
        <f>E880/INDEX('CCG overall weighted population'!$F$4:$F$195,MATCH(A880,'CCG overall weighted population'!$A$4:$A$195,0))*INDEX('CCG overall weighted population'!$T$4:$T$195,MATCH(A880,'CCG overall weighted population'!$A$4:$A$195,0))</f>
        <v>0</v>
      </c>
      <c r="T880" s="66">
        <f t="shared" si="122"/>
        <v>7515.3798381352644</v>
      </c>
      <c r="U880" s="66">
        <f t="shared" si="123"/>
        <v>7515.3798381352644</v>
      </c>
      <c r="V880" s="81">
        <f t="shared" si="124"/>
        <v>5985.1293507822102</v>
      </c>
      <c r="W880" s="110">
        <f t="shared" si="125"/>
        <v>1.0122983295963537</v>
      </c>
    </row>
    <row r="881" spans="1:23" x14ac:dyDescent="0.2">
      <c r="A881" s="31" t="s">
        <v>37</v>
      </c>
      <c r="B881" s="25" t="s">
        <v>366</v>
      </c>
      <c r="C881" s="53" t="s">
        <v>13122</v>
      </c>
      <c r="D881" s="25" t="s">
        <v>13121</v>
      </c>
      <c r="E881" s="97">
        <v>2313.666748046875</v>
      </c>
      <c r="F881" s="27">
        <v>2496.993896484375</v>
      </c>
      <c r="G881" s="27">
        <v>2228.624755859375</v>
      </c>
      <c r="H881" s="27">
        <v>2213.213134765625</v>
      </c>
      <c r="I881" s="27">
        <v>2730.1328125</v>
      </c>
      <c r="J881" s="27">
        <f t="shared" si="117"/>
        <v>2446.9677057760728</v>
      </c>
      <c r="K881" s="28">
        <v>0.97102165222167969</v>
      </c>
      <c r="L881" s="28">
        <v>0.99882233142852783</v>
      </c>
      <c r="M881" s="27">
        <v>2431.576416015625</v>
      </c>
      <c r="N881" s="27">
        <v>2531.7934720376688</v>
      </c>
      <c r="O881" s="66">
        <f t="shared" si="118"/>
        <v>2381.4874804203009</v>
      </c>
      <c r="P881" s="66">
        <f t="shared" si="119"/>
        <v>2396.2962775239375</v>
      </c>
      <c r="Q881" s="66">
        <f t="shared" si="120"/>
        <v>2441.5981216178297</v>
      </c>
      <c r="R881" s="66">
        <f t="shared" si="121"/>
        <v>2401.7559482269712</v>
      </c>
      <c r="S881" s="67">
        <f>E881/INDEX('CCG overall weighted population'!$F$4:$F$195,MATCH(A881,'CCG overall weighted population'!$A$4:$A$195,0))*INDEX('CCG overall weighted population'!$T$4:$T$195,MATCH(A881,'CCG overall weighted population'!$A$4:$A$195,0))</f>
        <v>0</v>
      </c>
      <c r="T881" s="66">
        <f t="shared" si="122"/>
        <v>3014.4414685738261</v>
      </c>
      <c r="U881" s="66">
        <f t="shared" si="123"/>
        <v>3014.4414685738261</v>
      </c>
      <c r="V881" s="81">
        <f t="shared" si="124"/>
        <v>2400.6533932226134</v>
      </c>
      <c r="W881" s="110">
        <f t="shared" si="125"/>
        <v>1.0375968774453668</v>
      </c>
    </row>
    <row r="882" spans="1:23" x14ac:dyDescent="0.2">
      <c r="A882" s="31" t="s">
        <v>37</v>
      </c>
      <c r="B882" s="25" t="s">
        <v>366</v>
      </c>
      <c r="C882" s="53" t="s">
        <v>13120</v>
      </c>
      <c r="D882" s="25" t="s">
        <v>13119</v>
      </c>
      <c r="E882" s="97">
        <v>5887.833984375</v>
      </c>
      <c r="F882" s="27">
        <v>7459.2080078125</v>
      </c>
      <c r="G882" s="27">
        <v>7614.8193359375</v>
      </c>
      <c r="H882" s="27">
        <v>5562.6201171875</v>
      </c>
      <c r="I882" s="27">
        <v>5226.58251953125</v>
      </c>
      <c r="J882" s="27">
        <f t="shared" si="117"/>
        <v>7091.9618283495083</v>
      </c>
      <c r="K882" s="28">
        <v>0.97102165222167969</v>
      </c>
      <c r="L882" s="28">
        <v>0.99882233142852783</v>
      </c>
      <c r="M882" s="27">
        <v>6587.1982421875</v>
      </c>
      <c r="N882" s="27">
        <v>5061.3122631810184</v>
      </c>
      <c r="O882" s="66">
        <f t="shared" si="118"/>
        <v>6681.3902817554908</v>
      </c>
      <c r="P882" s="66">
        <f t="shared" si="119"/>
        <v>6722.9371527200465</v>
      </c>
      <c r="Q882" s="66">
        <f t="shared" si="120"/>
        <v>6434.609644286852</v>
      </c>
      <c r="R882" s="66">
        <f t="shared" si="121"/>
        <v>6688.1886058969021</v>
      </c>
      <c r="S882" s="67">
        <f>E882/INDEX('CCG overall weighted population'!$F$4:$F$195,MATCH(A882,'CCG overall weighted population'!$A$4:$A$195,0))*INDEX('CCG overall weighted population'!$T$4:$T$195,MATCH(A882,'CCG overall weighted population'!$A$4:$A$195,0))</f>
        <v>0</v>
      </c>
      <c r="T882" s="66">
        <f t="shared" si="122"/>
        <v>8394.3387745711607</v>
      </c>
      <c r="U882" s="66">
        <f t="shared" si="123"/>
        <v>8394.3387745711607</v>
      </c>
      <c r="V882" s="81">
        <f t="shared" si="124"/>
        <v>6685.1183123381561</v>
      </c>
      <c r="W882" s="110">
        <f t="shared" si="125"/>
        <v>1.1354121617693316</v>
      </c>
    </row>
    <row r="883" spans="1:23" x14ac:dyDescent="0.2">
      <c r="A883" s="31" t="s">
        <v>37</v>
      </c>
      <c r="B883" s="25" t="s">
        <v>366</v>
      </c>
      <c r="C883" s="53" t="s">
        <v>13118</v>
      </c>
      <c r="D883" s="25" t="s">
        <v>13117</v>
      </c>
      <c r="E883" s="97">
        <v>16230.5830078125</v>
      </c>
      <c r="F883" s="27">
        <v>17281.134765625</v>
      </c>
      <c r="G883" s="27">
        <v>13109.2421875</v>
      </c>
      <c r="H883" s="27">
        <v>19384.197265625</v>
      </c>
      <c r="I883" s="27">
        <v>23742.158203125</v>
      </c>
      <c r="J883" s="27">
        <f t="shared" si="117"/>
        <v>17597.881601738914</v>
      </c>
      <c r="K883" s="28">
        <v>0.97102165222167969</v>
      </c>
      <c r="L883" s="28">
        <v>0.99882233142852783</v>
      </c>
      <c r="M883" s="27">
        <v>15559.2822265625</v>
      </c>
      <c r="N883" s="27">
        <v>23622.397443678612</v>
      </c>
      <c r="O883" s="66">
        <f t="shared" si="118"/>
        <v>17652.104761564478</v>
      </c>
      <c r="P883" s="66">
        <f t="shared" si="119"/>
        <v>17761.870796454576</v>
      </c>
      <c r="Q883" s="66">
        <f t="shared" si="120"/>
        <v>16365.593748274112</v>
      </c>
      <c r="R883" s="66">
        <f t="shared" si="121"/>
        <v>17593.594801387593</v>
      </c>
      <c r="S883" s="67">
        <f>E883/INDEX('CCG overall weighted population'!$F$4:$F$195,MATCH(A883,'CCG overall weighted population'!$A$4:$A$195,0))*INDEX('CCG overall weighted population'!$T$4:$T$195,MATCH(A883,'CCG overall weighted population'!$A$4:$A$195,0))</f>
        <v>0</v>
      </c>
      <c r="T883" s="66">
        <f t="shared" si="122"/>
        <v>22081.703092997079</v>
      </c>
      <c r="U883" s="66">
        <f t="shared" si="123"/>
        <v>22081.703092997079</v>
      </c>
      <c r="V883" s="81">
        <f t="shared" si="124"/>
        <v>17585.518249726611</v>
      </c>
      <c r="W883" s="110">
        <f t="shared" si="125"/>
        <v>1.0834803802957613</v>
      </c>
    </row>
    <row r="884" spans="1:23" x14ac:dyDescent="0.2">
      <c r="A884" s="31" t="s">
        <v>37</v>
      </c>
      <c r="B884" s="25" t="s">
        <v>366</v>
      </c>
      <c r="C884" s="53" t="s">
        <v>13116</v>
      </c>
      <c r="D884" s="25" t="s">
        <v>13115</v>
      </c>
      <c r="E884" s="97">
        <v>2318.25</v>
      </c>
      <c r="F884" s="27">
        <v>2410.894287109375</v>
      </c>
      <c r="G884" s="27">
        <v>2054.999267578125</v>
      </c>
      <c r="H884" s="27">
        <v>3032.458740234375</v>
      </c>
      <c r="I884" s="27">
        <v>2839.19287109375</v>
      </c>
      <c r="J884" s="27">
        <f t="shared" si="117"/>
        <v>2499.055717953609</v>
      </c>
      <c r="K884" s="28">
        <v>0.97102165222167969</v>
      </c>
      <c r="L884" s="28">
        <v>0.99882233142852783</v>
      </c>
      <c r="M884" s="27">
        <v>2390.205810546875</v>
      </c>
      <c r="N884" s="27">
        <v>3239.9740248587145</v>
      </c>
      <c r="O884" s="66">
        <f t="shared" si="118"/>
        <v>2495.6394826186634</v>
      </c>
      <c r="P884" s="66">
        <f t="shared" si="119"/>
        <v>2511.1581108062037</v>
      </c>
      <c r="Q884" s="66">
        <f t="shared" si="120"/>
        <v>2475.1826319780594</v>
      </c>
      <c r="R884" s="66">
        <f t="shared" si="121"/>
        <v>2506.8224315040866</v>
      </c>
      <c r="S884" s="67">
        <f>E884/INDEX('CCG overall weighted population'!$F$4:$F$195,MATCH(A884,'CCG overall weighted population'!$A$4:$A$195,0))*INDEX('CCG overall weighted population'!$T$4:$T$195,MATCH(A884,'CCG overall weighted population'!$A$4:$A$195,0))</f>
        <v>0</v>
      </c>
      <c r="T884" s="66">
        <f t="shared" si="122"/>
        <v>3146.3103057808548</v>
      </c>
      <c r="U884" s="66">
        <f t="shared" si="123"/>
        <v>3146.3103057808548</v>
      </c>
      <c r="V884" s="81">
        <f t="shared" si="124"/>
        <v>2505.6716444647409</v>
      </c>
      <c r="W884" s="110">
        <f t="shared" si="125"/>
        <v>1.0808461746855347</v>
      </c>
    </row>
    <row r="885" spans="1:23" x14ac:dyDescent="0.2">
      <c r="A885" s="31" t="s">
        <v>38</v>
      </c>
      <c r="B885" s="25" t="s">
        <v>364</v>
      </c>
      <c r="C885" s="53" t="s">
        <v>13114</v>
      </c>
      <c r="D885" s="25" t="s">
        <v>13113</v>
      </c>
      <c r="E885" s="97">
        <v>14668</v>
      </c>
      <c r="F885" s="27">
        <v>17685.669921875</v>
      </c>
      <c r="G885" s="27">
        <v>15606.4404296875</v>
      </c>
      <c r="H885" s="27">
        <v>17467.60546875</v>
      </c>
      <c r="I885" s="27">
        <v>15975.271484375</v>
      </c>
      <c r="J885" s="27">
        <f t="shared" si="117"/>
        <v>17448.376300278935</v>
      </c>
      <c r="K885" s="28">
        <v>0.95828640460968018</v>
      </c>
      <c r="L885" s="28">
        <v>0.99967676401138306</v>
      </c>
      <c r="M885" s="27">
        <v>17204.341796875</v>
      </c>
      <c r="N885" s="27">
        <v>21233.273666252611</v>
      </c>
      <c r="O885" s="66">
        <f t="shared" si="118"/>
        <v>17077.721440880381</v>
      </c>
      <c r="P885" s="66">
        <f t="shared" si="119"/>
        <v>17183.915789534185</v>
      </c>
      <c r="Q885" s="66">
        <f t="shared" si="120"/>
        <v>17607.234983812763</v>
      </c>
      <c r="R885" s="66">
        <f t="shared" si="121"/>
        <v>17234.933213863409</v>
      </c>
      <c r="S885" s="67">
        <f>E885/INDEX('CCG overall weighted population'!$F$4:$F$195,MATCH(A885,'CCG overall weighted population'!$A$4:$A$195,0))*INDEX('CCG overall weighted population'!$T$4:$T$195,MATCH(A885,'CCG overall weighted population'!$A$4:$A$195,0))</f>
        <v>0</v>
      </c>
      <c r="T885" s="66">
        <f t="shared" si="122"/>
        <v>21631.547296187018</v>
      </c>
      <c r="U885" s="66">
        <f t="shared" si="123"/>
        <v>21631.547296187018</v>
      </c>
      <c r="V885" s="81">
        <f t="shared" si="124"/>
        <v>17227.021310125332</v>
      </c>
      <c r="W885" s="110">
        <f t="shared" si="125"/>
        <v>1.1744628654298699</v>
      </c>
    </row>
    <row r="886" spans="1:23" x14ac:dyDescent="0.2">
      <c r="A886" s="31" t="s">
        <v>38</v>
      </c>
      <c r="B886" s="25" t="s">
        <v>364</v>
      </c>
      <c r="C886" s="53" t="s">
        <v>13112</v>
      </c>
      <c r="D886" s="25" t="s">
        <v>13111</v>
      </c>
      <c r="E886" s="97">
        <v>12604.083984375</v>
      </c>
      <c r="F886" s="27">
        <v>14763.47265625</v>
      </c>
      <c r="G886" s="27">
        <v>14036.9873046875</v>
      </c>
      <c r="H886" s="27">
        <v>13847.05859375</v>
      </c>
      <c r="I886" s="27">
        <v>14425.2509765625</v>
      </c>
      <c r="J886" s="27">
        <f t="shared" si="117"/>
        <v>14565.456645977385</v>
      </c>
      <c r="K886" s="28">
        <v>0.95828640460968018</v>
      </c>
      <c r="L886" s="28">
        <v>0.99967676401138306</v>
      </c>
      <c r="M886" s="27">
        <v>14331.4130859375</v>
      </c>
      <c r="N886" s="27">
        <v>17213.564579075675</v>
      </c>
      <c r="O886" s="66">
        <f t="shared" si="118"/>
        <v>14207.049949105018</v>
      </c>
      <c r="P886" s="66">
        <f t="shared" si="119"/>
        <v>14295.393609051698</v>
      </c>
      <c r="Q886" s="66">
        <f t="shared" si="120"/>
        <v>14619.628235251319</v>
      </c>
      <c r="R886" s="66">
        <f t="shared" si="121"/>
        <v>14334.469596464089</v>
      </c>
      <c r="S886" s="67">
        <f>E886/INDEX('CCG overall weighted population'!$F$4:$F$195,MATCH(A886,'CCG overall weighted population'!$A$4:$A$195,0))*INDEX('CCG overall weighted population'!$T$4:$T$195,MATCH(A886,'CCG overall weighted population'!$A$4:$A$195,0))</f>
        <v>0</v>
      </c>
      <c r="T886" s="66">
        <f t="shared" si="122"/>
        <v>17991.178334955701</v>
      </c>
      <c r="U886" s="66">
        <f t="shared" si="123"/>
        <v>17991.178334955701</v>
      </c>
      <c r="V886" s="81">
        <f t="shared" si="124"/>
        <v>14327.889185494329</v>
      </c>
      <c r="W886" s="110">
        <f t="shared" si="125"/>
        <v>1.1367656073425321</v>
      </c>
    </row>
    <row r="887" spans="1:23" x14ac:dyDescent="0.2">
      <c r="A887" s="31" t="s">
        <v>38</v>
      </c>
      <c r="B887" s="25" t="s">
        <v>364</v>
      </c>
      <c r="C887" s="53" t="s">
        <v>13110</v>
      </c>
      <c r="D887" s="25" t="s">
        <v>13109</v>
      </c>
      <c r="E887" s="97">
        <v>7836.833984375</v>
      </c>
      <c r="F887" s="27">
        <v>10876.92578125</v>
      </c>
      <c r="G887" s="27">
        <v>11165.2998046875</v>
      </c>
      <c r="H887" s="27">
        <v>10231.822265625</v>
      </c>
      <c r="I887" s="27">
        <v>7059.95849609375</v>
      </c>
      <c r="J887" s="27">
        <f t="shared" si="117"/>
        <v>10639.731718086608</v>
      </c>
      <c r="K887" s="28">
        <v>0.95828640460968018</v>
      </c>
      <c r="L887" s="28">
        <v>0.99967676401138306</v>
      </c>
      <c r="M887" s="27">
        <v>10510.232421875</v>
      </c>
      <c r="N887" s="27">
        <v>11230.730810709254</v>
      </c>
      <c r="O887" s="66">
        <f t="shared" si="118"/>
        <v>10249.23090221193</v>
      </c>
      <c r="P887" s="66">
        <f t="shared" si="119"/>
        <v>10312.963666774855</v>
      </c>
      <c r="Q887" s="66">
        <f t="shared" si="120"/>
        <v>10582.282260758426</v>
      </c>
      <c r="R887" s="66">
        <f t="shared" si="121"/>
        <v>10345.421304355936</v>
      </c>
      <c r="S887" s="67">
        <f>E887/INDEX('CCG overall weighted population'!$F$4:$F$195,MATCH(A887,'CCG overall weighted population'!$A$4:$A$195,0))*INDEX('CCG overall weighted population'!$T$4:$T$195,MATCH(A887,'CCG overall weighted population'!$A$4:$A$195,0))</f>
        <v>0</v>
      </c>
      <c r="T887" s="66">
        <f t="shared" si="122"/>
        <v>12984.527846278301</v>
      </c>
      <c r="U887" s="66">
        <f t="shared" si="123"/>
        <v>12984.527846278301</v>
      </c>
      <c r="V887" s="81">
        <f t="shared" si="124"/>
        <v>10340.672114064668</v>
      </c>
      <c r="W887" s="110">
        <f t="shared" si="125"/>
        <v>1.3194961300292689</v>
      </c>
    </row>
    <row r="888" spans="1:23" x14ac:dyDescent="0.2">
      <c r="A888" s="31" t="s">
        <v>38</v>
      </c>
      <c r="B888" s="25" t="s">
        <v>364</v>
      </c>
      <c r="C888" s="53" t="s">
        <v>13108</v>
      </c>
      <c r="D888" s="25" t="s">
        <v>13107</v>
      </c>
      <c r="E888" s="97">
        <v>7706.41650390625</v>
      </c>
      <c r="F888" s="27">
        <v>10282.3740234375</v>
      </c>
      <c r="G888" s="27">
        <v>11300.2529296875</v>
      </c>
      <c r="H888" s="27">
        <v>9607.65625</v>
      </c>
      <c r="I888" s="27">
        <v>7065.9892578125</v>
      </c>
      <c r="J888" s="27">
        <f t="shared" si="117"/>
        <v>10112.552285816108</v>
      </c>
      <c r="K888" s="28">
        <v>0.95828640460968018</v>
      </c>
      <c r="L888" s="28">
        <v>0.99967676401138306</v>
      </c>
      <c r="M888" s="27">
        <v>9977.3515625</v>
      </c>
      <c r="N888" s="27">
        <v>10584.459912365428</v>
      </c>
      <c r="O888" s="66">
        <f t="shared" si="118"/>
        <v>9732.7966303106587</v>
      </c>
      <c r="P888" s="66">
        <f t="shared" si="119"/>
        <v>9793.31805304927</v>
      </c>
      <c r="Q888" s="66">
        <f t="shared" si="120"/>
        <v>10038.062397486545</v>
      </c>
      <c r="R888" s="66">
        <f t="shared" si="121"/>
        <v>9822.8140604146174</v>
      </c>
      <c r="S888" s="67">
        <f>E888/INDEX('CCG overall weighted population'!$F$4:$F$195,MATCH(A888,'CCG overall weighted population'!$A$4:$A$195,0))*INDEX('CCG overall weighted population'!$T$4:$T$195,MATCH(A888,'CCG overall weighted population'!$A$4:$A$195,0))</f>
        <v>0</v>
      </c>
      <c r="T888" s="66">
        <f t="shared" si="122"/>
        <v>12328.604021429752</v>
      </c>
      <c r="U888" s="66">
        <f t="shared" si="123"/>
        <v>12328.604021429752</v>
      </c>
      <c r="V888" s="81">
        <f t="shared" si="124"/>
        <v>9818.3047792750476</v>
      </c>
      <c r="W888" s="110">
        <f t="shared" si="125"/>
        <v>1.2740428413515306</v>
      </c>
    </row>
    <row r="889" spans="1:23" x14ac:dyDescent="0.2">
      <c r="A889" s="31" t="s">
        <v>38</v>
      </c>
      <c r="B889" s="25" t="s">
        <v>364</v>
      </c>
      <c r="C889" s="53" t="s">
        <v>13106</v>
      </c>
      <c r="D889" s="25" t="s">
        <v>13105</v>
      </c>
      <c r="E889" s="97">
        <v>3357.66650390625</v>
      </c>
      <c r="F889" s="27">
        <v>4379.115234375</v>
      </c>
      <c r="G889" s="27">
        <v>4131.32080078125</v>
      </c>
      <c r="H889" s="27">
        <v>4597.33203125</v>
      </c>
      <c r="I889" s="27">
        <v>3521.15673828125</v>
      </c>
      <c r="J889" s="27">
        <f t="shared" si="117"/>
        <v>4360.1798159877371</v>
      </c>
      <c r="K889" s="28">
        <v>0.95828640460968018</v>
      </c>
      <c r="L889" s="28">
        <v>0.99967676401138306</v>
      </c>
      <c r="M889" s="27">
        <v>4305.64990234375</v>
      </c>
      <c r="N889" s="27">
        <v>4910.4814716258616</v>
      </c>
      <c r="O889" s="66">
        <f t="shared" si="118"/>
        <v>4229.668075810825</v>
      </c>
      <c r="P889" s="66">
        <f t="shared" si="119"/>
        <v>4255.9694092695918</v>
      </c>
      <c r="Q889" s="66">
        <f t="shared" si="120"/>
        <v>4366.1330592719614</v>
      </c>
      <c r="R889" s="66">
        <f t="shared" si="121"/>
        <v>4269.2460708379513</v>
      </c>
      <c r="S889" s="67">
        <f>E889/INDEX('CCG overall weighted population'!$F$4:$F$195,MATCH(A889,'CCG overall weighted population'!$A$4:$A$195,0))*INDEX('CCG overall weighted population'!$T$4:$T$195,MATCH(A889,'CCG overall weighted population'!$A$4:$A$195,0))</f>
        <v>0</v>
      </c>
      <c r="T889" s="66">
        <f t="shared" si="122"/>
        <v>5358.3264381962945</v>
      </c>
      <c r="U889" s="66">
        <f t="shared" si="123"/>
        <v>5358.3264381962945</v>
      </c>
      <c r="V889" s="81">
        <f t="shared" si="124"/>
        <v>4267.2862219933122</v>
      </c>
      <c r="W889" s="110">
        <f t="shared" si="125"/>
        <v>1.2709082980780928</v>
      </c>
    </row>
    <row r="890" spans="1:23" x14ac:dyDescent="0.2">
      <c r="A890" s="31" t="s">
        <v>38</v>
      </c>
      <c r="B890" s="25" t="s">
        <v>364</v>
      </c>
      <c r="C890" s="53" t="s">
        <v>13104</v>
      </c>
      <c r="D890" s="25" t="s">
        <v>13103</v>
      </c>
      <c r="E890" s="97">
        <v>2374.083251953125</v>
      </c>
      <c r="F890" s="27">
        <v>3276.76904296875</v>
      </c>
      <c r="G890" s="27">
        <v>3032.80419921875</v>
      </c>
      <c r="H890" s="27">
        <v>3528.3720703125</v>
      </c>
      <c r="I890" s="27">
        <v>1915.353759765625</v>
      </c>
      <c r="J890" s="27">
        <f t="shared" si="117"/>
        <v>3242.10797223802</v>
      </c>
      <c r="K890" s="28">
        <v>0.95828640460968018</v>
      </c>
      <c r="L890" s="28">
        <v>0.99967676401138306</v>
      </c>
      <c r="M890" s="27">
        <v>3110.98095703125</v>
      </c>
      <c r="N890" s="27">
        <v>3541.946118505035</v>
      </c>
      <c r="O890" s="66">
        <f t="shared" si="118"/>
        <v>3134.5875348743989</v>
      </c>
      <c r="P890" s="66">
        <f t="shared" si="119"/>
        <v>3154.0793319924551</v>
      </c>
      <c r="Q890" s="66">
        <f t="shared" si="120"/>
        <v>3154.0774731786287</v>
      </c>
      <c r="R890" s="66">
        <f t="shared" si="121"/>
        <v>3154.0791079726255</v>
      </c>
      <c r="S890" s="67">
        <f>E890/INDEX('CCG overall weighted population'!$F$4:$F$195,MATCH(A890,'CCG overall weighted population'!$A$4:$A$195,0))*INDEX('CCG overall weighted population'!$T$4:$T$195,MATCH(A890,'CCG overall weighted population'!$A$4:$A$195,0))</f>
        <v>0</v>
      </c>
      <c r="T890" s="66">
        <f t="shared" si="122"/>
        <v>3958.6815076918538</v>
      </c>
      <c r="U890" s="66">
        <f t="shared" si="123"/>
        <v>3958.6815076918538</v>
      </c>
      <c r="V890" s="81">
        <f t="shared" si="124"/>
        <v>3152.6311899578063</v>
      </c>
      <c r="W890" s="110">
        <f t="shared" si="125"/>
        <v>1.3279362412266633</v>
      </c>
    </row>
    <row r="891" spans="1:23" x14ac:dyDescent="0.2">
      <c r="A891" s="31" t="s">
        <v>38</v>
      </c>
      <c r="B891" s="25" t="s">
        <v>364</v>
      </c>
      <c r="C891" s="53" t="s">
        <v>13102</v>
      </c>
      <c r="D891" s="25" t="s">
        <v>13101</v>
      </c>
      <c r="E891" s="97">
        <v>8104.333984375</v>
      </c>
      <c r="F891" s="27">
        <v>10381.8134765625</v>
      </c>
      <c r="G891" s="27">
        <v>8673.8544921875</v>
      </c>
      <c r="H891" s="27">
        <v>11416.73828125</v>
      </c>
      <c r="I891" s="27">
        <v>8655.890625</v>
      </c>
      <c r="J891" s="27">
        <f t="shared" si="117"/>
        <v>10355.453162087762</v>
      </c>
      <c r="K891" s="28">
        <v>0.95828640460968018</v>
      </c>
      <c r="L891" s="28">
        <v>0.99967676401138306</v>
      </c>
      <c r="M891" s="27">
        <v>10320.1162109375</v>
      </c>
      <c r="N891" s="27">
        <v>13926.355207789607</v>
      </c>
      <c r="O891" s="66">
        <f t="shared" si="118"/>
        <v>10262.366428327736</v>
      </c>
      <c r="P891" s="66">
        <f t="shared" si="119"/>
        <v>10326.180873496878</v>
      </c>
      <c r="Q891" s="66">
        <f t="shared" si="120"/>
        <v>10680.74011062271</v>
      </c>
      <c r="R891" s="66">
        <f t="shared" si="121"/>
        <v>10368.91151102708</v>
      </c>
      <c r="S891" s="67">
        <f>E891/INDEX('CCG overall weighted population'!$F$4:$F$195,MATCH(A891,'CCG overall weighted population'!$A$4:$A$195,0))*INDEX('CCG overall weighted population'!$T$4:$T$195,MATCH(A891,'CCG overall weighted population'!$A$4:$A$195,0))</f>
        <v>0</v>
      </c>
      <c r="T891" s="66">
        <f t="shared" si="122"/>
        <v>13014.010380982603</v>
      </c>
      <c r="U891" s="66">
        <f t="shared" si="123"/>
        <v>13014.010380982603</v>
      </c>
      <c r="V891" s="81">
        <f t="shared" si="124"/>
        <v>10364.15153727343</v>
      </c>
      <c r="W891" s="110">
        <f t="shared" si="125"/>
        <v>1.2788406249366469</v>
      </c>
    </row>
    <row r="892" spans="1:23" x14ac:dyDescent="0.2">
      <c r="A892" s="31" t="s">
        <v>38</v>
      </c>
      <c r="B892" s="25" t="s">
        <v>364</v>
      </c>
      <c r="C892" s="53" t="s">
        <v>13100</v>
      </c>
      <c r="D892" s="25" t="s">
        <v>13099</v>
      </c>
      <c r="E892" s="97">
        <v>6980.9169921875</v>
      </c>
      <c r="F892" s="27">
        <v>8902.37109375</v>
      </c>
      <c r="G892" s="27">
        <v>9773.900390625</v>
      </c>
      <c r="H892" s="27">
        <v>6123.91357421875</v>
      </c>
      <c r="I892" s="27">
        <v>4419.71240234375</v>
      </c>
      <c r="J892" s="27">
        <f t="shared" si="117"/>
        <v>8355.1518989562792</v>
      </c>
      <c r="K892" s="28">
        <v>0.95828640460968018</v>
      </c>
      <c r="L892" s="28">
        <v>0.99967676401138306</v>
      </c>
      <c r="M892" s="27">
        <v>8434.4345703125</v>
      </c>
      <c r="N892" s="27">
        <v>6429.4858742087363</v>
      </c>
      <c r="O892" s="66">
        <f t="shared" si="118"/>
        <v>7819.5661336311596</v>
      </c>
      <c r="P892" s="66">
        <f t="shared" si="119"/>
        <v>7868.19052039089</v>
      </c>
      <c r="Q892" s="66">
        <f t="shared" si="120"/>
        <v>8233.9397007021234</v>
      </c>
      <c r="R892" s="66">
        <f t="shared" si="121"/>
        <v>7912.269743308726</v>
      </c>
      <c r="S892" s="67">
        <f>E892/INDEX('CCG overall weighted population'!$F$4:$F$195,MATCH(A892,'CCG overall weighted population'!$A$4:$A$195,0))*INDEX('CCG overall weighted population'!$T$4:$T$195,MATCH(A892,'CCG overall weighted population'!$A$4:$A$195,0))</f>
        <v>0</v>
      </c>
      <c r="T892" s="66">
        <f t="shared" si="122"/>
        <v>9930.6817757146346</v>
      </c>
      <c r="U892" s="66">
        <f t="shared" si="123"/>
        <v>9930.6817757146346</v>
      </c>
      <c r="V892" s="81">
        <f t="shared" si="124"/>
        <v>7908.6375205561362</v>
      </c>
      <c r="W892" s="110">
        <f t="shared" si="125"/>
        <v>1.1328937916618789</v>
      </c>
    </row>
    <row r="893" spans="1:23" x14ac:dyDescent="0.2">
      <c r="A893" s="31" t="s">
        <v>38</v>
      </c>
      <c r="B893" s="25" t="s">
        <v>364</v>
      </c>
      <c r="C893" s="53" t="s">
        <v>13098</v>
      </c>
      <c r="D893" s="25" t="s">
        <v>13097</v>
      </c>
      <c r="E893" s="97">
        <v>11491.416015625</v>
      </c>
      <c r="F893" s="27">
        <v>14178.4140625</v>
      </c>
      <c r="G893" s="27">
        <v>13970.6171875</v>
      </c>
      <c r="H893" s="27">
        <v>14329.8115234375</v>
      </c>
      <c r="I893" s="27">
        <v>10196.630859375</v>
      </c>
      <c r="J893" s="27">
        <f t="shared" si="117"/>
        <v>14021.889921696738</v>
      </c>
      <c r="K893" s="28">
        <v>0.95828640460968018</v>
      </c>
      <c r="L893" s="28">
        <v>0.99967676401138306</v>
      </c>
      <c r="M893" s="27">
        <v>14131.4072265625</v>
      </c>
      <c r="N893" s="27">
        <v>15538.060649699892</v>
      </c>
      <c r="O893" s="66">
        <f t="shared" si="118"/>
        <v>13577.888777067601</v>
      </c>
      <c r="P893" s="66">
        <f t="shared" si="119"/>
        <v>13662.320125814333</v>
      </c>
      <c r="Q893" s="66">
        <f t="shared" si="120"/>
        <v>14272.07256887624</v>
      </c>
      <c r="R893" s="66">
        <f t="shared" si="121"/>
        <v>13735.806042691986</v>
      </c>
      <c r="S893" s="67">
        <f>E893/INDEX('CCG overall weighted population'!$F$4:$F$195,MATCH(A893,'CCG overall weighted population'!$A$4:$A$195,0))*INDEX('CCG overall weighted population'!$T$4:$T$195,MATCH(A893,'CCG overall weighted population'!$A$4:$A$195,0))</f>
        <v>0</v>
      </c>
      <c r="T893" s="66">
        <f t="shared" si="122"/>
        <v>17239.796312337363</v>
      </c>
      <c r="U893" s="66">
        <f t="shared" si="123"/>
        <v>17239.796312337363</v>
      </c>
      <c r="V893" s="81">
        <f t="shared" si="124"/>
        <v>13729.500455439274</v>
      </c>
      <c r="W893" s="110">
        <f t="shared" si="125"/>
        <v>1.1947614146743211</v>
      </c>
    </row>
    <row r="894" spans="1:23" x14ac:dyDescent="0.2">
      <c r="A894" s="31" t="s">
        <v>38</v>
      </c>
      <c r="B894" s="25" t="s">
        <v>364</v>
      </c>
      <c r="C894" s="53" t="s">
        <v>13096</v>
      </c>
      <c r="D894" s="25" t="s">
        <v>13095</v>
      </c>
      <c r="E894" s="97">
        <v>4148.41650390625</v>
      </c>
      <c r="F894" s="27">
        <v>5710.31298828125</v>
      </c>
      <c r="G894" s="27">
        <v>6599.31640625</v>
      </c>
      <c r="H894" s="27">
        <v>6087.30859375</v>
      </c>
      <c r="I894" s="27">
        <v>3567.735595703125</v>
      </c>
      <c r="J894" s="27">
        <f t="shared" si="117"/>
        <v>5734.5659506966986</v>
      </c>
      <c r="K894" s="28">
        <v>0.95828640460968018</v>
      </c>
      <c r="L894" s="28">
        <v>0.99967676401138306</v>
      </c>
      <c r="M894" s="27">
        <v>5892.048828125</v>
      </c>
      <c r="N894" s="27">
        <v>6387.6798559447461</v>
      </c>
      <c r="O894" s="66">
        <f t="shared" si="118"/>
        <v>5556.1470771006288</v>
      </c>
      <c r="P894" s="66">
        <f t="shared" si="119"/>
        <v>5590.6968513149477</v>
      </c>
      <c r="Q894" s="66">
        <f t="shared" si="120"/>
        <v>5941.6119309069745</v>
      </c>
      <c r="R894" s="66">
        <f t="shared" si="121"/>
        <v>5632.9883036304518</v>
      </c>
      <c r="S894" s="67">
        <f>E894/INDEX('CCG overall weighted population'!$F$4:$F$195,MATCH(A894,'CCG overall weighted population'!$A$4:$A$195,0))*INDEX('CCG overall weighted population'!$T$4:$T$195,MATCH(A894,'CCG overall weighted population'!$A$4:$A$195,0))</f>
        <v>0</v>
      </c>
      <c r="T894" s="66">
        <f t="shared" si="122"/>
        <v>7069.9579393111126</v>
      </c>
      <c r="U894" s="66">
        <f t="shared" si="123"/>
        <v>7069.9579393111126</v>
      </c>
      <c r="V894" s="81">
        <f t="shared" si="124"/>
        <v>5630.4024124834996</v>
      </c>
      <c r="W894" s="110">
        <f t="shared" si="125"/>
        <v>1.3572413491224364</v>
      </c>
    </row>
    <row r="895" spans="1:23" x14ac:dyDescent="0.2">
      <c r="A895" s="31" t="s">
        <v>38</v>
      </c>
      <c r="B895" s="25" t="s">
        <v>364</v>
      </c>
      <c r="C895" s="53" t="s">
        <v>13094</v>
      </c>
      <c r="D895" s="25" t="s">
        <v>13093</v>
      </c>
      <c r="E895" s="97">
        <v>9854.166015625</v>
      </c>
      <c r="F895" s="27">
        <v>12691.7900390625</v>
      </c>
      <c r="G895" s="27">
        <v>10689.24609375</v>
      </c>
      <c r="H895" s="27">
        <v>8360.3828125</v>
      </c>
      <c r="I895" s="27">
        <v>6929.9853515625</v>
      </c>
      <c r="J895" s="27">
        <f t="shared" si="117"/>
        <v>11674.223473061293</v>
      </c>
      <c r="K895" s="28">
        <v>0.95828640460968018</v>
      </c>
      <c r="L895" s="28">
        <v>0.99967676401138306</v>
      </c>
      <c r="M895" s="27">
        <v>11358.28125</v>
      </c>
      <c r="N895" s="27">
        <v>7298.2458532368228</v>
      </c>
      <c r="O895" s="66">
        <f t="shared" si="118"/>
        <v>10764.425077985483</v>
      </c>
      <c r="P895" s="66">
        <f t="shared" si="119"/>
        <v>10831.361473086352</v>
      </c>
      <c r="Q895" s="66">
        <f t="shared" si="120"/>
        <v>10952.277710323682</v>
      </c>
      <c r="R895" s="66">
        <f t="shared" si="121"/>
        <v>10845.934010941488</v>
      </c>
      <c r="S895" s="67">
        <f>E895/INDEX('CCG overall weighted population'!$F$4:$F$195,MATCH(A895,'CCG overall weighted population'!$A$4:$A$195,0))*INDEX('CCG overall weighted population'!$T$4:$T$195,MATCH(A895,'CCG overall weighted population'!$A$4:$A$195,0))</f>
        <v>0</v>
      </c>
      <c r="T895" s="66">
        <f t="shared" si="122"/>
        <v>13612.720839572818</v>
      </c>
      <c r="U895" s="66">
        <f t="shared" si="123"/>
        <v>13612.720839572818</v>
      </c>
      <c r="V895" s="81">
        <f t="shared" si="124"/>
        <v>10840.955054262091</v>
      </c>
      <c r="W895" s="110">
        <f t="shared" si="125"/>
        <v>1.1001392748074688</v>
      </c>
    </row>
    <row r="896" spans="1:23" x14ac:dyDescent="0.2">
      <c r="A896" s="31" t="s">
        <v>38</v>
      </c>
      <c r="B896" s="25" t="s">
        <v>364</v>
      </c>
      <c r="C896" s="53" t="s">
        <v>13092</v>
      </c>
      <c r="D896" s="25" t="s">
        <v>13091</v>
      </c>
      <c r="E896" s="97">
        <v>7428.1669921875</v>
      </c>
      <c r="F896" s="27">
        <v>10531.154296875</v>
      </c>
      <c r="G896" s="27">
        <v>9581.6103515625</v>
      </c>
      <c r="H896" s="27">
        <v>7840.34619140625</v>
      </c>
      <c r="I896" s="27">
        <v>6518.451171875</v>
      </c>
      <c r="J896" s="27">
        <f t="shared" si="117"/>
        <v>9899.8473431884977</v>
      </c>
      <c r="K896" s="28">
        <v>0.95828640460968018</v>
      </c>
      <c r="L896" s="28">
        <v>0.99967676401138306</v>
      </c>
      <c r="M896" s="27">
        <v>9357.853515625</v>
      </c>
      <c r="N896" s="27">
        <v>7878.7816037381681</v>
      </c>
      <c r="O896" s="66">
        <f t="shared" si="118"/>
        <v>9290.2092336600435</v>
      </c>
      <c r="P896" s="66">
        <f t="shared" si="119"/>
        <v>9347.9785163972865</v>
      </c>
      <c r="Q896" s="66">
        <f t="shared" si="120"/>
        <v>9209.9463244363178</v>
      </c>
      <c r="R896" s="66">
        <f t="shared" si="121"/>
        <v>9331.3432043123539</v>
      </c>
      <c r="S896" s="67">
        <f>E896/INDEX('CCG overall weighted population'!$F$4:$F$195,MATCH(A896,'CCG overall weighted population'!$A$4:$A$195,0))*INDEX('CCG overall weighted population'!$T$4:$T$195,MATCH(A896,'CCG overall weighted population'!$A$4:$A$195,0))</f>
        <v>0</v>
      </c>
      <c r="T896" s="66">
        <f t="shared" si="122"/>
        <v>11711.759445558575</v>
      </c>
      <c r="U896" s="66">
        <f t="shared" si="123"/>
        <v>11711.759445558575</v>
      </c>
      <c r="V896" s="81">
        <f t="shared" si="124"/>
        <v>9327.0595387905105</v>
      </c>
      <c r="W896" s="110">
        <f t="shared" si="125"/>
        <v>1.2556340680816884</v>
      </c>
    </row>
    <row r="897" spans="1:23" x14ac:dyDescent="0.2">
      <c r="A897" s="31" t="s">
        <v>38</v>
      </c>
      <c r="B897" s="25" t="s">
        <v>364</v>
      </c>
      <c r="C897" s="53" t="s">
        <v>13090</v>
      </c>
      <c r="D897" s="25" t="s">
        <v>13089</v>
      </c>
      <c r="E897" s="97">
        <v>8379.8330078125</v>
      </c>
      <c r="F897" s="27">
        <v>10203.3232421875</v>
      </c>
      <c r="G897" s="27">
        <v>9468.0791015625</v>
      </c>
      <c r="H897" s="27">
        <v>10817.884765625</v>
      </c>
      <c r="I897" s="27">
        <v>8595.82421875</v>
      </c>
      <c r="J897" s="27">
        <f t="shared" si="117"/>
        <v>10181.291451854673</v>
      </c>
      <c r="K897" s="28">
        <v>0.95828640460968018</v>
      </c>
      <c r="L897" s="28">
        <v>0.99967676401138306</v>
      </c>
      <c r="M897" s="27">
        <v>10571.712890625</v>
      </c>
      <c r="N897" s="27">
        <v>11019.408043363239</v>
      </c>
      <c r="O897" s="66">
        <f t="shared" si="118"/>
        <v>9833.7291102673589</v>
      </c>
      <c r="P897" s="66">
        <f t="shared" si="119"/>
        <v>9894.8781611707764</v>
      </c>
      <c r="Q897" s="66">
        <f t="shared" si="120"/>
        <v>10616.482405898823</v>
      </c>
      <c r="R897" s="66">
        <f t="shared" si="121"/>
        <v>9981.8441916476131</v>
      </c>
      <c r="S897" s="67">
        <f>E897/INDEX('CCG overall weighted population'!$F$4:$F$195,MATCH(A897,'CCG overall weighted population'!$A$4:$A$195,0))*INDEX('CCG overall weighted population'!$T$4:$T$195,MATCH(A897,'CCG overall weighted population'!$A$4:$A$195,0))</f>
        <v>0</v>
      </c>
      <c r="T897" s="66">
        <f t="shared" si="122"/>
        <v>12528.202578766677</v>
      </c>
      <c r="U897" s="66">
        <f t="shared" si="123"/>
        <v>12528.202578766677</v>
      </c>
      <c r="V897" s="81">
        <f t="shared" si="124"/>
        <v>9977.2619058103082</v>
      </c>
      <c r="W897" s="110">
        <f t="shared" si="125"/>
        <v>1.1906277722370515</v>
      </c>
    </row>
    <row r="898" spans="1:23" x14ac:dyDescent="0.2">
      <c r="A898" s="31" t="s">
        <v>38</v>
      </c>
      <c r="B898" s="25" t="s">
        <v>364</v>
      </c>
      <c r="C898" s="53" t="s">
        <v>13088</v>
      </c>
      <c r="D898" s="25" t="s">
        <v>13087</v>
      </c>
      <c r="E898" s="97">
        <v>8019.5</v>
      </c>
      <c r="F898" s="27">
        <v>10786.0966796875</v>
      </c>
      <c r="G898" s="27">
        <v>10552.7412109375</v>
      </c>
      <c r="H898" s="27">
        <v>8623.5751953125</v>
      </c>
      <c r="I898" s="27">
        <v>8039.837890625</v>
      </c>
      <c r="J898" s="27">
        <f t="shared" si="117"/>
        <v>10332.652744299474</v>
      </c>
      <c r="K898" s="28">
        <v>0.95828640460968018</v>
      </c>
      <c r="L898" s="28">
        <v>0.99967676401138306</v>
      </c>
      <c r="M898" s="27">
        <v>10224.498046875</v>
      </c>
      <c r="N898" s="27">
        <v>10404.175697905317</v>
      </c>
      <c r="O898" s="66">
        <f t="shared" si="118"/>
        <v>9905.2918137745037</v>
      </c>
      <c r="P898" s="66">
        <f t="shared" si="119"/>
        <v>9966.8858628419439</v>
      </c>
      <c r="Q898" s="66">
        <f t="shared" si="120"/>
        <v>10242.465811978032</v>
      </c>
      <c r="R898" s="66">
        <f t="shared" si="121"/>
        <v>10000.09810408147</v>
      </c>
      <c r="S898" s="67">
        <f>E898/INDEX('CCG overall weighted population'!$F$4:$F$195,MATCH(A898,'CCG overall weighted population'!$A$4:$A$195,0))*INDEX('CCG overall weighted population'!$T$4:$T$195,MATCH(A898,'CCG overall weighted population'!$A$4:$A$195,0))</f>
        <v>0</v>
      </c>
      <c r="T898" s="66">
        <f t="shared" si="122"/>
        <v>12551.113045854288</v>
      </c>
      <c r="U898" s="66">
        <f t="shared" si="123"/>
        <v>12551.113045854288</v>
      </c>
      <c r="V898" s="81">
        <f t="shared" si="124"/>
        <v>9995.5074385657372</v>
      </c>
      <c r="W898" s="110">
        <f t="shared" si="125"/>
        <v>1.246400329018734</v>
      </c>
    </row>
    <row r="899" spans="1:23" x14ac:dyDescent="0.2">
      <c r="A899" s="31" t="s">
        <v>38</v>
      </c>
      <c r="B899" s="25" t="s">
        <v>364</v>
      </c>
      <c r="C899" s="53" t="s">
        <v>13086</v>
      </c>
      <c r="D899" s="25" t="s">
        <v>4603</v>
      </c>
      <c r="E899" s="97">
        <v>6740.1669921875</v>
      </c>
      <c r="F899" s="27">
        <v>8972.291015625</v>
      </c>
      <c r="G899" s="27">
        <v>9001.4658203125</v>
      </c>
      <c r="H899" s="27">
        <v>9269.205078125</v>
      </c>
      <c r="I899" s="27">
        <v>6719.06201171875</v>
      </c>
      <c r="J899" s="27">
        <f t="shared" si="117"/>
        <v>8924.785236491125</v>
      </c>
      <c r="K899" s="28">
        <v>0.95828640460968018</v>
      </c>
      <c r="L899" s="28">
        <v>0.99967676401138306</v>
      </c>
      <c r="M899" s="27">
        <v>9164.232421875</v>
      </c>
      <c r="N899" s="27">
        <v>11632.556026872704</v>
      </c>
      <c r="O899" s="66">
        <f t="shared" si="118"/>
        <v>8809.1339998863368</v>
      </c>
      <c r="P899" s="66">
        <f t="shared" si="119"/>
        <v>8863.9118138096092</v>
      </c>
      <c r="Q899" s="66">
        <f t="shared" si="120"/>
        <v>9411.0647823747695</v>
      </c>
      <c r="R899" s="66">
        <f t="shared" si="121"/>
        <v>8929.8533906328739</v>
      </c>
      <c r="S899" s="67">
        <f>E899/INDEX('CCG overall weighted population'!$F$4:$F$195,MATCH(A899,'CCG overall weighted population'!$A$4:$A$195,0))*INDEX('CCG overall weighted population'!$T$4:$T$195,MATCH(A899,'CCG overall weighted population'!$A$4:$A$195,0))</f>
        <v>0</v>
      </c>
      <c r="T899" s="66">
        <f t="shared" si="122"/>
        <v>11207.849985291037</v>
      </c>
      <c r="U899" s="66">
        <f t="shared" si="123"/>
        <v>11207.849985291037</v>
      </c>
      <c r="V899" s="81">
        <f t="shared" si="124"/>
        <v>8925.7540338471463</v>
      </c>
      <c r="W899" s="110">
        <f t="shared" si="125"/>
        <v>1.324263040395431</v>
      </c>
    </row>
    <row r="900" spans="1:23" x14ac:dyDescent="0.2">
      <c r="A900" s="31" t="s">
        <v>38</v>
      </c>
      <c r="B900" s="25" t="s">
        <v>364</v>
      </c>
      <c r="C900" s="53" t="s">
        <v>13085</v>
      </c>
      <c r="D900" s="25" t="s">
        <v>13084</v>
      </c>
      <c r="E900" s="97">
        <v>2630.83349609375</v>
      </c>
      <c r="F900" s="27">
        <v>3495.304931640625</v>
      </c>
      <c r="G900" s="27">
        <v>3781.724853515625</v>
      </c>
      <c r="H900" s="27">
        <v>3302.606689453125</v>
      </c>
      <c r="I900" s="27">
        <v>2329.59716796875</v>
      </c>
      <c r="J900" s="27">
        <f t="shared" ref="J900:J963" si="126">SUMPRODUCT($F900:$I900,$F$1:$I$1)</f>
        <v>3436.2343838619636</v>
      </c>
      <c r="K900" s="28">
        <v>0.95828640460968018</v>
      </c>
      <c r="L900" s="28">
        <v>0.99967676401138306</v>
      </c>
      <c r="M900" s="27">
        <v>3740.9248046875</v>
      </c>
      <c r="N900" s="27">
        <v>3949.2837373810121</v>
      </c>
      <c r="O900" s="66">
        <f t="shared" ref="O900:O963" si="127">(N$1*N900+(1-N$1)*J900)*K900*L900</f>
        <v>3340.9812405864836</v>
      </c>
      <c r="P900" s="66">
        <f t="shared" ref="P900:P963" si="128">O900*$E$7330/O$7330</f>
        <v>3361.7564551218002</v>
      </c>
      <c r="Q900" s="66">
        <f t="shared" ref="Q900:Q963" si="129">($N$1*N900)+((1-$N$1)*M900)</f>
        <v>3761.7606979568513</v>
      </c>
      <c r="R900" s="66">
        <f t="shared" ref="R900:R963" si="130">(P900*$J$1)+(Q900*$M$1)</f>
        <v>3409.9640168530468</v>
      </c>
      <c r="S900" s="67">
        <f>E900/INDEX('CCG overall weighted population'!$F$4:$F$195,MATCH(A900,'CCG overall weighted population'!$A$4:$A$195,0))*INDEX('CCG overall weighted population'!$T$4:$T$195,MATCH(A900,'CCG overall weighted population'!$A$4:$A$195,0))</f>
        <v>0</v>
      </c>
      <c r="T900" s="66">
        <f t="shared" ref="T900:T963" si="131">R900/$R$7330*$T$1</f>
        <v>4279.8423987810611</v>
      </c>
      <c r="U900" s="66">
        <f t="shared" ref="U900:U963" si="132">T900+S900</f>
        <v>4279.8423987810611</v>
      </c>
      <c r="V900" s="81">
        <f t="shared" ref="V900:V963" si="133">U900*$E$7330/$U$7330</f>
        <v>3408.3986317879085</v>
      </c>
      <c r="W900" s="110">
        <f t="shared" si="125"/>
        <v>1.2955584748516711</v>
      </c>
    </row>
    <row r="901" spans="1:23" x14ac:dyDescent="0.2">
      <c r="A901" s="31" t="s">
        <v>38</v>
      </c>
      <c r="B901" s="25" t="s">
        <v>364</v>
      </c>
      <c r="C901" s="53" t="s">
        <v>13083</v>
      </c>
      <c r="D901" s="25" t="s">
        <v>6384</v>
      </c>
      <c r="E901" s="97">
        <v>6484.25</v>
      </c>
      <c r="F901" s="27">
        <v>9173.05078125</v>
      </c>
      <c r="G901" s="27">
        <v>8869.5986328125</v>
      </c>
      <c r="H901" s="27">
        <v>8280.3447265625</v>
      </c>
      <c r="I901" s="27">
        <v>6011.24755859375</v>
      </c>
      <c r="J901" s="27">
        <f t="shared" si="126"/>
        <v>8888.0878128759978</v>
      </c>
      <c r="K901" s="28">
        <v>0.95828640460968018</v>
      </c>
      <c r="L901" s="28">
        <v>0.99967676401138306</v>
      </c>
      <c r="M901" s="27">
        <v>8267.9521484375</v>
      </c>
      <c r="N901" s="27">
        <v>8504.7734072708772</v>
      </c>
      <c r="O901" s="66">
        <f t="shared" si="127"/>
        <v>8477.85998017979</v>
      </c>
      <c r="P901" s="66">
        <f t="shared" si="128"/>
        <v>8530.5778337699194</v>
      </c>
      <c r="Q901" s="66">
        <f t="shared" si="129"/>
        <v>8291.634274320837</v>
      </c>
      <c r="R901" s="66">
        <f t="shared" si="130"/>
        <v>8501.7809232402087</v>
      </c>
      <c r="S901" s="67">
        <f>E901/INDEX('CCG overall weighted population'!$F$4:$F$195,MATCH(A901,'CCG overall weighted population'!$A$4:$A$195,0))*INDEX('CCG overall weighted population'!$T$4:$T$195,MATCH(A901,'CCG overall weighted population'!$A$4:$A$195,0))</f>
        <v>0</v>
      </c>
      <c r="T901" s="66">
        <f t="shared" si="131"/>
        <v>10670.576663155302</v>
      </c>
      <c r="U901" s="66">
        <f t="shared" si="132"/>
        <v>10670.576663155302</v>
      </c>
      <c r="V901" s="81">
        <f t="shared" si="133"/>
        <v>8497.8780782780486</v>
      </c>
      <c r="W901" s="110">
        <f t="shared" ref="W901:W964" si="134">V901/E901</f>
        <v>1.3105414008216909</v>
      </c>
    </row>
    <row r="902" spans="1:23" x14ac:dyDescent="0.2">
      <c r="A902" s="31" t="s">
        <v>38</v>
      </c>
      <c r="B902" s="25" t="s">
        <v>364</v>
      </c>
      <c r="C902" s="53" t="s">
        <v>13082</v>
      </c>
      <c r="D902" s="25" t="s">
        <v>13081</v>
      </c>
      <c r="E902" s="97">
        <v>7325.083984375</v>
      </c>
      <c r="F902" s="27">
        <v>9304.375</v>
      </c>
      <c r="G902" s="27">
        <v>8245.177734375</v>
      </c>
      <c r="H902" s="27">
        <v>10523.8681640625</v>
      </c>
      <c r="I902" s="27">
        <v>6856.03857421875</v>
      </c>
      <c r="J902" s="27">
        <f t="shared" si="126"/>
        <v>9317.1876801362287</v>
      </c>
      <c r="K902" s="28">
        <v>0.95828640460968018</v>
      </c>
      <c r="L902" s="28">
        <v>0.99967676401138306</v>
      </c>
      <c r="M902" s="27">
        <v>8523.7275390625</v>
      </c>
      <c r="N902" s="27">
        <v>9498.375172801092</v>
      </c>
      <c r="O902" s="66">
        <f t="shared" si="127"/>
        <v>8943.0055982254089</v>
      </c>
      <c r="P902" s="66">
        <f t="shared" si="128"/>
        <v>8998.6158655434774</v>
      </c>
      <c r="Q902" s="66">
        <f t="shared" si="129"/>
        <v>8621.1923024363587</v>
      </c>
      <c r="R902" s="66">
        <f t="shared" si="130"/>
        <v>8953.1296737262164</v>
      </c>
      <c r="S902" s="67">
        <f>E902/INDEX('CCG overall weighted population'!$F$4:$F$195,MATCH(A902,'CCG overall weighted population'!$A$4:$A$195,0))*INDEX('CCG overall weighted population'!$T$4:$T$195,MATCH(A902,'CCG overall weighted population'!$A$4:$A$195,0))</f>
        <v>0</v>
      </c>
      <c r="T902" s="66">
        <f t="shared" si="131"/>
        <v>11237.06402472857</v>
      </c>
      <c r="U902" s="66">
        <f t="shared" si="132"/>
        <v>11237.06402472857</v>
      </c>
      <c r="V902" s="81">
        <f t="shared" si="133"/>
        <v>8949.0196316823021</v>
      </c>
      <c r="W902" s="110">
        <f t="shared" si="134"/>
        <v>1.2216951574577559</v>
      </c>
    </row>
    <row r="903" spans="1:23" x14ac:dyDescent="0.2">
      <c r="A903" s="31" t="s">
        <v>38</v>
      </c>
      <c r="B903" s="25" t="s">
        <v>364</v>
      </c>
      <c r="C903" s="53" t="s">
        <v>13080</v>
      </c>
      <c r="D903" s="25" t="s">
        <v>13079</v>
      </c>
      <c r="E903" s="97">
        <v>4872.08349609375</v>
      </c>
      <c r="F903" s="27">
        <v>5355.41259765625</v>
      </c>
      <c r="G903" s="27">
        <v>5452.13720703125</v>
      </c>
      <c r="H903" s="27">
        <v>3529.12744140625</v>
      </c>
      <c r="I903" s="27">
        <v>2774.8623046875</v>
      </c>
      <c r="J903" s="27">
        <f t="shared" si="126"/>
        <v>4980.4299436735791</v>
      </c>
      <c r="K903" s="28">
        <v>0.95828640460968018</v>
      </c>
      <c r="L903" s="28">
        <v>0.99967676401138306</v>
      </c>
      <c r="M903" s="27">
        <v>5758.29541015625</v>
      </c>
      <c r="N903" s="27">
        <v>2996.21824592144</v>
      </c>
      <c r="O903" s="66">
        <f t="shared" si="127"/>
        <v>4581.0527548448454</v>
      </c>
      <c r="P903" s="66">
        <f t="shared" si="128"/>
        <v>4609.5391026947946</v>
      </c>
      <c r="Q903" s="66">
        <f t="shared" si="129"/>
        <v>5482.0876937327685</v>
      </c>
      <c r="R903" s="66">
        <f t="shared" si="130"/>
        <v>4714.696587445078</v>
      </c>
      <c r="S903" s="67">
        <f>E903/INDEX('CCG overall weighted population'!$F$4:$F$195,MATCH(A903,'CCG overall weighted population'!$A$4:$A$195,0))*INDEX('CCG overall weighted population'!$T$4:$T$195,MATCH(A903,'CCG overall weighted population'!$A$4:$A$195,0))</f>
        <v>0</v>
      </c>
      <c r="T903" s="66">
        <f t="shared" si="131"/>
        <v>5917.4109323762414</v>
      </c>
      <c r="U903" s="66">
        <f t="shared" si="132"/>
        <v>5917.4109323762414</v>
      </c>
      <c r="V903" s="81">
        <f t="shared" si="133"/>
        <v>4712.5322491740071</v>
      </c>
      <c r="W903" s="110">
        <f t="shared" si="134"/>
        <v>0.9672519473347152</v>
      </c>
    </row>
    <row r="904" spans="1:23" x14ac:dyDescent="0.2">
      <c r="A904" s="31" t="s">
        <v>38</v>
      </c>
      <c r="B904" s="25" t="s">
        <v>364</v>
      </c>
      <c r="C904" s="53" t="s">
        <v>13078</v>
      </c>
      <c r="D904" s="25" t="s">
        <v>5395</v>
      </c>
      <c r="E904" s="97">
        <v>4621.75</v>
      </c>
      <c r="F904" s="27">
        <v>5395.056640625</v>
      </c>
      <c r="G904" s="27">
        <v>4211.6474609375</v>
      </c>
      <c r="H904" s="27">
        <v>6480.73291015625</v>
      </c>
      <c r="I904" s="27">
        <v>5968.56982421875</v>
      </c>
      <c r="J904" s="27">
        <f t="shared" si="126"/>
        <v>5505.7418552560384</v>
      </c>
      <c r="K904" s="28">
        <v>0.95828640460968018</v>
      </c>
      <c r="L904" s="28">
        <v>0.99967676401138306</v>
      </c>
      <c r="M904" s="27">
        <v>4939.75048828125</v>
      </c>
      <c r="N904" s="27">
        <v>6549.0412509044654</v>
      </c>
      <c r="O904" s="66">
        <f t="shared" si="127"/>
        <v>5374.3177952370233</v>
      </c>
      <c r="P904" s="66">
        <f t="shared" si="128"/>
        <v>5407.7369009238955</v>
      </c>
      <c r="Q904" s="66">
        <f t="shared" si="129"/>
        <v>5100.6795645435714</v>
      </c>
      <c r="R904" s="66">
        <f t="shared" si="130"/>
        <v>5370.731079701417</v>
      </c>
      <c r="S904" s="67">
        <f>E904/INDEX('CCG overall weighted population'!$F$4:$F$195,MATCH(A904,'CCG overall weighted population'!$A$4:$A$195,0))*INDEX('CCG overall weighted population'!$T$4:$T$195,MATCH(A904,'CCG overall weighted population'!$A$4:$A$195,0))</f>
        <v>0</v>
      </c>
      <c r="T904" s="66">
        <f t="shared" si="131"/>
        <v>6740.7991620305384</v>
      </c>
      <c r="U904" s="66">
        <f t="shared" si="132"/>
        <v>6740.7991620305384</v>
      </c>
      <c r="V904" s="81">
        <f t="shared" si="133"/>
        <v>5368.2655808927811</v>
      </c>
      <c r="W904" s="110">
        <f t="shared" si="134"/>
        <v>1.1615222763872519</v>
      </c>
    </row>
    <row r="905" spans="1:23" x14ac:dyDescent="0.2">
      <c r="A905" s="31" t="s">
        <v>38</v>
      </c>
      <c r="B905" s="25" t="s">
        <v>364</v>
      </c>
      <c r="C905" s="53" t="s">
        <v>13077</v>
      </c>
      <c r="D905" s="25" t="s">
        <v>13076</v>
      </c>
      <c r="E905" s="97">
        <v>3812.25</v>
      </c>
      <c r="F905" s="27">
        <v>5185.41845703125</v>
      </c>
      <c r="G905" s="27">
        <v>5214.89453125</v>
      </c>
      <c r="H905" s="27">
        <v>3974.06982421875</v>
      </c>
      <c r="I905" s="27">
        <v>1810.1307373046875</v>
      </c>
      <c r="J905" s="27">
        <f t="shared" si="126"/>
        <v>4865.1648081297244</v>
      </c>
      <c r="K905" s="28">
        <v>0.95828640460968018</v>
      </c>
      <c r="L905" s="28">
        <v>0.99967676401138306</v>
      </c>
      <c r="M905" s="27">
        <v>4522.05712890625</v>
      </c>
      <c r="N905" s="27">
        <v>2495.8212738917673</v>
      </c>
      <c r="O905" s="66">
        <f t="shared" si="127"/>
        <v>4433.7367154814065</v>
      </c>
      <c r="P905" s="66">
        <f t="shared" si="128"/>
        <v>4461.3070084056089</v>
      </c>
      <c r="Q905" s="66">
        <f t="shared" si="129"/>
        <v>4319.4335434048016</v>
      </c>
      <c r="R905" s="66">
        <f t="shared" si="130"/>
        <v>4444.2087552131479</v>
      </c>
      <c r="S905" s="67">
        <f>E905/INDEX('CCG overall weighted population'!$F$4:$F$195,MATCH(A905,'CCG overall weighted population'!$A$4:$A$195,0))*INDEX('CCG overall weighted population'!$T$4:$T$195,MATCH(A905,'CCG overall weighted population'!$A$4:$A$195,0))</f>
        <v>0</v>
      </c>
      <c r="T905" s="66">
        <f t="shared" si="131"/>
        <v>5577.9219269148443</v>
      </c>
      <c r="U905" s="66">
        <f t="shared" si="132"/>
        <v>5577.9219269148443</v>
      </c>
      <c r="V905" s="81">
        <f t="shared" si="133"/>
        <v>4442.168587640298</v>
      </c>
      <c r="W905" s="110">
        <f t="shared" si="134"/>
        <v>1.1652353826848445</v>
      </c>
    </row>
    <row r="906" spans="1:23" x14ac:dyDescent="0.2">
      <c r="A906" s="31" t="s">
        <v>38</v>
      </c>
      <c r="B906" s="25" t="s">
        <v>364</v>
      </c>
      <c r="C906" s="53" t="s">
        <v>13075</v>
      </c>
      <c r="D906" s="25" t="s">
        <v>13074</v>
      </c>
      <c r="E906" s="97">
        <v>3822.083251953125</v>
      </c>
      <c r="F906" s="27">
        <v>5111.892578125</v>
      </c>
      <c r="G906" s="27">
        <v>4425.384765625</v>
      </c>
      <c r="H906" s="27">
        <v>6184.82861328125</v>
      </c>
      <c r="I906" s="27">
        <v>3556.127197265625</v>
      </c>
      <c r="J906" s="27">
        <f t="shared" si="126"/>
        <v>5163.8318527108404</v>
      </c>
      <c r="K906" s="28">
        <v>0.95828640460968018</v>
      </c>
      <c r="L906" s="28">
        <v>0.99967676401138306</v>
      </c>
      <c r="M906" s="27">
        <v>4559.3271484375</v>
      </c>
      <c r="N906" s="27">
        <v>5213.7786342289037</v>
      </c>
      <c r="O906" s="66">
        <f t="shared" si="127"/>
        <v>4951.6151345787366</v>
      </c>
      <c r="P906" s="66">
        <f t="shared" si="128"/>
        <v>4982.4057494638218</v>
      </c>
      <c r="Q906" s="66">
        <f t="shared" si="129"/>
        <v>4624.7722970166406</v>
      </c>
      <c r="R906" s="66">
        <f t="shared" si="130"/>
        <v>4939.3046148013182</v>
      </c>
      <c r="S906" s="67">
        <f>E906/INDEX('CCG overall weighted population'!$F$4:$F$195,MATCH(A906,'CCG overall weighted population'!$A$4:$A$195,0))*INDEX('CCG overall weighted population'!$T$4:$T$195,MATCH(A906,'CCG overall weighted population'!$A$4:$A$195,0))</f>
        <v>0</v>
      </c>
      <c r="T906" s="66">
        <f t="shared" si="131"/>
        <v>6199.3162410055556</v>
      </c>
      <c r="U906" s="66">
        <f t="shared" si="132"/>
        <v>6199.3162410055556</v>
      </c>
      <c r="V906" s="81">
        <f t="shared" si="133"/>
        <v>4937.0371675092156</v>
      </c>
      <c r="W906" s="110">
        <f t="shared" si="134"/>
        <v>1.2917136655739607</v>
      </c>
    </row>
    <row r="907" spans="1:23" x14ac:dyDescent="0.2">
      <c r="A907" s="31" t="s">
        <v>38</v>
      </c>
      <c r="B907" s="25" t="s">
        <v>364</v>
      </c>
      <c r="C907" s="53" t="s">
        <v>13073</v>
      </c>
      <c r="D907" s="25" t="s">
        <v>13072</v>
      </c>
      <c r="E907" s="97">
        <v>5325.0830078125</v>
      </c>
      <c r="F907" s="27">
        <v>6134.32568359375</v>
      </c>
      <c r="G907" s="27">
        <v>4900.90185546875</v>
      </c>
      <c r="H907" s="27">
        <v>4519.64501953125</v>
      </c>
      <c r="I907" s="27">
        <v>4314.77490234375</v>
      </c>
      <c r="J907" s="27">
        <f t="shared" si="126"/>
        <v>5737.4429833592349</v>
      </c>
      <c r="K907" s="28">
        <v>0.95828640460968018</v>
      </c>
      <c r="L907" s="28">
        <v>0.99967676401138306</v>
      </c>
      <c r="M907" s="27">
        <v>5618.52490234375</v>
      </c>
      <c r="N907" s="27">
        <v>5342.3159019722571</v>
      </c>
      <c r="O907" s="66">
        <f t="shared" si="127"/>
        <v>5458.4841681362559</v>
      </c>
      <c r="P907" s="66">
        <f t="shared" si="128"/>
        <v>5492.4266453501514</v>
      </c>
      <c r="Q907" s="66">
        <f t="shared" si="129"/>
        <v>5590.9040023066009</v>
      </c>
      <c r="R907" s="66">
        <f t="shared" si="130"/>
        <v>5504.2949026240267</v>
      </c>
      <c r="S907" s="67">
        <f>E907/INDEX('CCG overall weighted population'!$F$4:$F$195,MATCH(A907,'CCG overall weighted population'!$A$4:$A$195,0))*INDEX('CCG overall weighted population'!$T$4:$T$195,MATCH(A907,'CCG overall weighted population'!$A$4:$A$195,0))</f>
        <v>0</v>
      </c>
      <c r="T907" s="66">
        <f t="shared" si="131"/>
        <v>6908.4349814885436</v>
      </c>
      <c r="U907" s="66">
        <f t="shared" si="132"/>
        <v>6908.4349814885436</v>
      </c>
      <c r="V907" s="81">
        <f t="shared" si="133"/>
        <v>5501.768089733303</v>
      </c>
      <c r="W907" s="110">
        <f t="shared" si="134"/>
        <v>1.0331797798572504</v>
      </c>
    </row>
    <row r="908" spans="1:23" x14ac:dyDescent="0.2">
      <c r="A908" s="31" t="s">
        <v>38</v>
      </c>
      <c r="B908" s="25" t="s">
        <v>364</v>
      </c>
      <c r="C908" s="53" t="s">
        <v>13071</v>
      </c>
      <c r="D908" s="25" t="s">
        <v>13070</v>
      </c>
      <c r="E908" s="97">
        <v>3978.833251953125</v>
      </c>
      <c r="F908" s="27">
        <v>4543.97314453125</v>
      </c>
      <c r="G908" s="27">
        <v>3943.824951171875</v>
      </c>
      <c r="H908" s="27">
        <v>4382.35400390625</v>
      </c>
      <c r="I908" s="27">
        <v>3975.13818359375</v>
      </c>
      <c r="J908" s="27">
        <f t="shared" si="126"/>
        <v>4457.5628435457693</v>
      </c>
      <c r="K908" s="28">
        <v>0.95828640460968018</v>
      </c>
      <c r="L908" s="28">
        <v>0.99967676401138306</v>
      </c>
      <c r="M908" s="27">
        <v>4503.85888671875</v>
      </c>
      <c r="N908" s="27">
        <v>4995.9511398357809</v>
      </c>
      <c r="O908" s="66">
        <f t="shared" si="127"/>
        <v>4321.817470498052</v>
      </c>
      <c r="P908" s="66">
        <f t="shared" si="128"/>
        <v>4348.6918162864513</v>
      </c>
      <c r="Q908" s="66">
        <f t="shared" si="129"/>
        <v>4553.0681120304534</v>
      </c>
      <c r="R908" s="66">
        <f t="shared" si="130"/>
        <v>4373.322762257555</v>
      </c>
      <c r="S908" s="67">
        <f>E908/INDEX('CCG overall weighted population'!$F$4:$F$195,MATCH(A908,'CCG overall weighted population'!$A$4:$A$195,0))*INDEX('CCG overall weighted population'!$T$4:$T$195,MATCH(A908,'CCG overall weighted population'!$A$4:$A$195,0))</f>
        <v>0</v>
      </c>
      <c r="T908" s="66">
        <f t="shared" si="131"/>
        <v>5488.9529886411128</v>
      </c>
      <c r="U908" s="66">
        <f t="shared" si="132"/>
        <v>5488.9529886411128</v>
      </c>
      <c r="V908" s="81">
        <f t="shared" si="133"/>
        <v>4371.3151357538036</v>
      </c>
      <c r="W908" s="110">
        <f t="shared" si="134"/>
        <v>1.0986424559531409</v>
      </c>
    </row>
    <row r="909" spans="1:23" x14ac:dyDescent="0.2">
      <c r="A909" s="31" t="s">
        <v>38</v>
      </c>
      <c r="B909" s="25" t="s">
        <v>364</v>
      </c>
      <c r="C909" s="53" t="s">
        <v>13069</v>
      </c>
      <c r="D909" s="25" t="s">
        <v>13068</v>
      </c>
      <c r="E909" s="97">
        <v>3750.08349609375</v>
      </c>
      <c r="F909" s="27">
        <v>5724.06494140625</v>
      </c>
      <c r="G909" s="27">
        <v>5922.95849609375</v>
      </c>
      <c r="H909" s="27">
        <v>4778.73583984375</v>
      </c>
      <c r="I909" s="27">
        <v>3457.6650390625</v>
      </c>
      <c r="J909" s="27">
        <f t="shared" si="126"/>
        <v>5500.7390749657634</v>
      </c>
      <c r="K909" s="28">
        <v>0.95828640460968018</v>
      </c>
      <c r="L909" s="28">
        <v>0.99967676401138306</v>
      </c>
      <c r="M909" s="27">
        <v>5517.80615234375</v>
      </c>
      <c r="N909" s="27">
        <v>6129.6856173898705</v>
      </c>
      <c r="O909" s="66">
        <f t="shared" si="127"/>
        <v>5329.8312126180354</v>
      </c>
      <c r="P909" s="66">
        <f t="shared" si="128"/>
        <v>5362.9736875095514</v>
      </c>
      <c r="Q909" s="66">
        <f t="shared" si="129"/>
        <v>5578.9940988483622</v>
      </c>
      <c r="R909" s="66">
        <f t="shared" si="130"/>
        <v>5389.0079546488614</v>
      </c>
      <c r="S909" s="67">
        <f>E909/INDEX('CCG overall weighted population'!$F$4:$F$195,MATCH(A909,'CCG overall weighted population'!$A$4:$A$195,0))*INDEX('CCG overall weighted population'!$T$4:$T$195,MATCH(A909,'CCG overall weighted population'!$A$4:$A$195,0))</f>
        <v>0</v>
      </c>
      <c r="T909" s="66">
        <f t="shared" si="131"/>
        <v>6763.7384493457994</v>
      </c>
      <c r="U909" s="66">
        <f t="shared" si="132"/>
        <v>6763.7384493457994</v>
      </c>
      <c r="V909" s="81">
        <f t="shared" si="133"/>
        <v>5386.5340656205817</v>
      </c>
      <c r="W909" s="110">
        <f t="shared" si="134"/>
        <v>1.4363771023315695</v>
      </c>
    </row>
    <row r="910" spans="1:23" x14ac:dyDescent="0.2">
      <c r="A910" s="31" t="s">
        <v>38</v>
      </c>
      <c r="B910" s="25" t="s">
        <v>364</v>
      </c>
      <c r="C910" s="53" t="s">
        <v>13067</v>
      </c>
      <c r="D910" s="25" t="s">
        <v>13066</v>
      </c>
      <c r="E910" s="97">
        <v>2609.9169921875</v>
      </c>
      <c r="F910" s="27">
        <v>3504.871826171875</v>
      </c>
      <c r="G910" s="27">
        <v>3045.820068359375</v>
      </c>
      <c r="H910" s="27">
        <v>3854.509765625</v>
      </c>
      <c r="I910" s="27">
        <v>2256.706787109375</v>
      </c>
      <c r="J910" s="27">
        <f t="shared" si="126"/>
        <v>3475.8245243987008</v>
      </c>
      <c r="K910" s="28">
        <v>0.95828640460968018</v>
      </c>
      <c r="L910" s="28">
        <v>0.99967676401138306</v>
      </c>
      <c r="M910" s="27">
        <v>3395.330078125</v>
      </c>
      <c r="N910" s="27">
        <v>4098.1469525267139</v>
      </c>
      <c r="O910" s="66">
        <f t="shared" si="127"/>
        <v>3389.3757762846335</v>
      </c>
      <c r="P910" s="66">
        <f t="shared" si="128"/>
        <v>3410.4519224292785</v>
      </c>
      <c r="Q910" s="66">
        <f t="shared" si="129"/>
        <v>3465.6117655651715</v>
      </c>
      <c r="R910" s="66">
        <f t="shared" si="130"/>
        <v>3417.0996557738367</v>
      </c>
      <c r="S910" s="67">
        <f>E910/INDEX('CCG overall weighted population'!$F$4:$F$195,MATCH(A910,'CCG overall weighted population'!$A$4:$A$195,0))*INDEX('CCG overall weighted population'!$T$4:$T$195,MATCH(A910,'CCG overall weighted population'!$A$4:$A$195,0))</f>
        <v>0</v>
      </c>
      <c r="T910" s="66">
        <f t="shared" si="131"/>
        <v>4288.7983319946234</v>
      </c>
      <c r="U910" s="66">
        <f t="shared" si="132"/>
        <v>4288.7983319946234</v>
      </c>
      <c r="V910" s="81">
        <f t="shared" si="133"/>
        <v>3415.5309950076812</v>
      </c>
      <c r="W910" s="110">
        <f t="shared" si="134"/>
        <v>1.3086741858962174</v>
      </c>
    </row>
    <row r="911" spans="1:23" x14ac:dyDescent="0.2">
      <c r="A911" s="31" t="s">
        <v>38</v>
      </c>
      <c r="B911" s="25" t="s">
        <v>364</v>
      </c>
      <c r="C911" s="53" t="s">
        <v>13065</v>
      </c>
      <c r="D911" s="25" t="s">
        <v>13064</v>
      </c>
      <c r="E911" s="97">
        <v>3049.66650390625</v>
      </c>
      <c r="F911" s="27">
        <v>3315.67236328125</v>
      </c>
      <c r="G911" s="27">
        <v>3086.82470703125</v>
      </c>
      <c r="H911" s="27">
        <v>2164.15478515625</v>
      </c>
      <c r="I911" s="27">
        <v>2239.5185546875</v>
      </c>
      <c r="J911" s="27">
        <f t="shared" si="126"/>
        <v>3083.5998216518301</v>
      </c>
      <c r="K911" s="28">
        <v>0.95828640460968018</v>
      </c>
      <c r="L911" s="28">
        <v>0.99967676401138306</v>
      </c>
      <c r="M911" s="27">
        <v>3105.612060546875</v>
      </c>
      <c r="N911" s="27">
        <v>2756.963209561548</v>
      </c>
      <c r="O911" s="66">
        <f t="shared" si="127"/>
        <v>2922.7256083134289</v>
      </c>
      <c r="P911" s="66">
        <f t="shared" si="128"/>
        <v>2940.8999849914362</v>
      </c>
      <c r="Q911" s="66">
        <f t="shared" si="129"/>
        <v>3070.7471754483427</v>
      </c>
      <c r="R911" s="66">
        <f t="shared" si="130"/>
        <v>2956.5488601263969</v>
      </c>
      <c r="S911" s="67">
        <f>E911/INDEX('CCG overall weighted population'!$F$4:$F$195,MATCH(A911,'CCG overall weighted population'!$A$4:$A$195,0))*INDEX('CCG overall weighted population'!$T$4:$T$195,MATCH(A911,'CCG overall weighted population'!$A$4:$A$195,0))</f>
        <v>0</v>
      </c>
      <c r="T911" s="66">
        <f t="shared" si="131"/>
        <v>3710.7614928190246</v>
      </c>
      <c r="U911" s="66">
        <f t="shared" si="132"/>
        <v>3710.7614928190246</v>
      </c>
      <c r="V911" s="81">
        <f t="shared" si="133"/>
        <v>2955.1916207516938</v>
      </c>
      <c r="W911" s="110">
        <f t="shared" si="134"/>
        <v>0.96902124116405997</v>
      </c>
    </row>
    <row r="912" spans="1:23" x14ac:dyDescent="0.2">
      <c r="A912" s="31" t="s">
        <v>38</v>
      </c>
      <c r="B912" s="25" t="s">
        <v>364</v>
      </c>
      <c r="C912" s="53" t="s">
        <v>13063</v>
      </c>
      <c r="D912" s="25" t="s">
        <v>13062</v>
      </c>
      <c r="E912" s="97">
        <v>3011.000244140625</v>
      </c>
      <c r="F912" s="27">
        <v>3494.194091796875</v>
      </c>
      <c r="G912" s="27">
        <v>3267.492431640625</v>
      </c>
      <c r="H912" s="27">
        <v>4203.88916015625</v>
      </c>
      <c r="I912" s="27">
        <v>2931.51953125</v>
      </c>
      <c r="J912" s="27">
        <f t="shared" si="126"/>
        <v>3562.5639837253561</v>
      </c>
      <c r="K912" s="28">
        <v>0.95828640460968018</v>
      </c>
      <c r="L912" s="28">
        <v>0.99967676401138306</v>
      </c>
      <c r="M912" s="27">
        <v>3607.40966796875</v>
      </c>
      <c r="N912" s="27">
        <v>4037.2322100502038</v>
      </c>
      <c r="O912" s="66">
        <f t="shared" si="127"/>
        <v>3458.3252253338155</v>
      </c>
      <c r="P912" s="66">
        <f t="shared" si="128"/>
        <v>3479.8301196494131</v>
      </c>
      <c r="Q912" s="66">
        <f t="shared" si="129"/>
        <v>3650.3919221768956</v>
      </c>
      <c r="R912" s="66">
        <f t="shared" si="130"/>
        <v>3500.3858231741051</v>
      </c>
      <c r="S912" s="67">
        <f>E912/INDEX('CCG overall weighted population'!$F$4:$F$195,MATCH(A912,'CCG overall weighted population'!$A$4:$A$195,0))*INDEX('CCG overall weighted population'!$T$4:$T$195,MATCH(A912,'CCG overall weighted population'!$A$4:$A$195,0))</f>
        <v>0</v>
      </c>
      <c r="T912" s="66">
        <f t="shared" si="131"/>
        <v>4393.3307167089361</v>
      </c>
      <c r="U912" s="66">
        <f t="shared" si="132"/>
        <v>4393.3307167089361</v>
      </c>
      <c r="V912" s="81">
        <f t="shared" si="133"/>
        <v>3498.7789288893737</v>
      </c>
      <c r="W912" s="110">
        <f t="shared" si="134"/>
        <v>1.1619988858180801</v>
      </c>
    </row>
    <row r="913" spans="1:23" x14ac:dyDescent="0.2">
      <c r="A913" s="31" t="s">
        <v>38</v>
      </c>
      <c r="B913" s="25" t="s">
        <v>364</v>
      </c>
      <c r="C913" s="53" t="s">
        <v>13061</v>
      </c>
      <c r="D913" s="25" t="s">
        <v>13060</v>
      </c>
      <c r="E913" s="97">
        <v>2951.5830078125</v>
      </c>
      <c r="F913" s="27">
        <v>3593.850341796875</v>
      </c>
      <c r="G913" s="27">
        <v>2942.33251953125</v>
      </c>
      <c r="H913" s="27">
        <v>2886.34765625</v>
      </c>
      <c r="I913" s="27">
        <v>2927.293212890625</v>
      </c>
      <c r="J913" s="27">
        <f t="shared" si="126"/>
        <v>3418.2704574226332</v>
      </c>
      <c r="K913" s="28">
        <v>0.95828640460968018</v>
      </c>
      <c r="L913" s="28">
        <v>0.99967676401138306</v>
      </c>
      <c r="M913" s="27">
        <v>3483.95654296875</v>
      </c>
      <c r="N913" s="27">
        <v>3393.1679984836042</v>
      </c>
      <c r="O913" s="66">
        <f t="shared" si="127"/>
        <v>3272.2185313258638</v>
      </c>
      <c r="P913" s="66">
        <f t="shared" si="128"/>
        <v>3292.5661588937451</v>
      </c>
      <c r="Q913" s="66">
        <f t="shared" si="129"/>
        <v>3474.8776885202356</v>
      </c>
      <c r="R913" s="66">
        <f t="shared" si="130"/>
        <v>3314.5379116344056</v>
      </c>
      <c r="S913" s="67">
        <f>E913/INDEX('CCG overall weighted population'!$F$4:$F$195,MATCH(A913,'CCG overall weighted population'!$A$4:$A$195,0))*INDEX('CCG overall weighted population'!$T$4:$T$195,MATCH(A913,'CCG overall weighted population'!$A$4:$A$195,0))</f>
        <v>0</v>
      </c>
      <c r="T913" s="66">
        <f t="shared" si="131"/>
        <v>4160.0731903534033</v>
      </c>
      <c r="U913" s="66">
        <f t="shared" si="132"/>
        <v>4160.0731903534033</v>
      </c>
      <c r="V913" s="81">
        <f t="shared" si="133"/>
        <v>3313.0163330725595</v>
      </c>
      <c r="W913" s="110">
        <f t="shared" si="134"/>
        <v>1.1224540608559499</v>
      </c>
    </row>
    <row r="914" spans="1:23" x14ac:dyDescent="0.2">
      <c r="A914" s="31" t="s">
        <v>38</v>
      </c>
      <c r="B914" s="25" t="s">
        <v>364</v>
      </c>
      <c r="C914" s="53" t="s">
        <v>13059</v>
      </c>
      <c r="D914" s="25" t="s">
        <v>13058</v>
      </c>
      <c r="E914" s="97">
        <v>3422</v>
      </c>
      <c r="F914" s="27">
        <v>3977.232177734375</v>
      </c>
      <c r="G914" s="27">
        <v>2918.707275390625</v>
      </c>
      <c r="H914" s="27">
        <v>4658.5966796875</v>
      </c>
      <c r="I914" s="27">
        <v>4509.4169921875</v>
      </c>
      <c r="J914" s="27">
        <f t="shared" si="126"/>
        <v>4033.6172092475404</v>
      </c>
      <c r="K914" s="28">
        <v>0.95828640460968018</v>
      </c>
      <c r="L914" s="28">
        <v>0.99967676401138306</v>
      </c>
      <c r="M914" s="27">
        <v>3609.827392578125</v>
      </c>
      <c r="N914" s="27">
        <v>4606.7910450878744</v>
      </c>
      <c r="O914" s="66">
        <f t="shared" si="127"/>
        <v>3919.0198246130331</v>
      </c>
      <c r="P914" s="66">
        <f t="shared" si="128"/>
        <v>3943.3894548987159</v>
      </c>
      <c r="Q914" s="66">
        <f t="shared" si="129"/>
        <v>3709.5237578291003</v>
      </c>
      <c r="R914" s="66">
        <f t="shared" si="130"/>
        <v>3915.2045162880677</v>
      </c>
      <c r="S914" s="67">
        <f>E914/INDEX('CCG overall weighted population'!$F$4:$F$195,MATCH(A914,'CCG overall weighted population'!$A$4:$A$195,0))*INDEX('CCG overall weighted population'!$T$4:$T$195,MATCH(A914,'CCG overall weighted population'!$A$4:$A$195,0))</f>
        <v>0</v>
      </c>
      <c r="T914" s="66">
        <f t="shared" si="131"/>
        <v>4913.9692401132133</v>
      </c>
      <c r="U914" s="66">
        <f t="shared" si="132"/>
        <v>4913.9692401132133</v>
      </c>
      <c r="V914" s="81">
        <f t="shared" si="133"/>
        <v>3913.4071944845327</v>
      </c>
      <c r="W914" s="110">
        <f t="shared" si="134"/>
        <v>1.1436023362023766</v>
      </c>
    </row>
    <row r="915" spans="1:23" x14ac:dyDescent="0.2">
      <c r="A915" s="31" t="s">
        <v>38</v>
      </c>
      <c r="B915" s="25" t="s">
        <v>364</v>
      </c>
      <c r="C915" s="53" t="s">
        <v>13057</v>
      </c>
      <c r="D915" s="25" t="s">
        <v>13056</v>
      </c>
      <c r="E915" s="97">
        <v>2748.41650390625</v>
      </c>
      <c r="F915" s="27">
        <v>3545.492919921875</v>
      </c>
      <c r="G915" s="27">
        <v>3299.3515625</v>
      </c>
      <c r="H915" s="27">
        <v>2556.9775390625</v>
      </c>
      <c r="I915" s="27">
        <v>2071.898193359375</v>
      </c>
      <c r="J915" s="27">
        <f t="shared" si="126"/>
        <v>3320.1802659646783</v>
      </c>
      <c r="K915" s="28">
        <v>0.95828640460968018</v>
      </c>
      <c r="L915" s="28">
        <v>0.99967676401138306</v>
      </c>
      <c r="M915" s="27">
        <v>3141.78173828125</v>
      </c>
      <c r="N915" s="27">
        <v>2687.8914689344456</v>
      </c>
      <c r="O915" s="66">
        <f t="shared" si="127"/>
        <v>3120.0833845953962</v>
      </c>
      <c r="P915" s="66">
        <f t="shared" si="128"/>
        <v>3139.4849905953347</v>
      </c>
      <c r="Q915" s="66">
        <f t="shared" si="129"/>
        <v>3096.3927113465697</v>
      </c>
      <c r="R915" s="66">
        <f t="shared" si="130"/>
        <v>3134.2916114019004</v>
      </c>
      <c r="S915" s="67">
        <f>E915/INDEX('CCG overall weighted population'!$F$4:$F$195,MATCH(A915,'CCG overall weighted population'!$A$4:$A$195,0))*INDEX('CCG overall weighted population'!$T$4:$T$195,MATCH(A915,'CCG overall weighted population'!$A$4:$A$195,0))</f>
        <v>0</v>
      </c>
      <c r="T915" s="66">
        <f t="shared" si="131"/>
        <v>3933.8462407005968</v>
      </c>
      <c r="U915" s="66">
        <f t="shared" si="132"/>
        <v>3933.8462407005968</v>
      </c>
      <c r="V915" s="81">
        <f t="shared" si="133"/>
        <v>3132.8527770757814</v>
      </c>
      <c r="W915" s="110">
        <f t="shared" si="134"/>
        <v>1.1398755511121195</v>
      </c>
    </row>
    <row r="916" spans="1:23" x14ac:dyDescent="0.2">
      <c r="A916" s="31" t="s">
        <v>38</v>
      </c>
      <c r="B916" s="25" t="s">
        <v>364</v>
      </c>
      <c r="C916" s="53" t="s">
        <v>13055</v>
      </c>
      <c r="D916" s="25" t="s">
        <v>13054</v>
      </c>
      <c r="E916" s="97">
        <v>3465.25</v>
      </c>
      <c r="F916" s="27">
        <v>4680.47509765625</v>
      </c>
      <c r="G916" s="27">
        <v>4121.8193359375</v>
      </c>
      <c r="H916" s="27">
        <v>4321.17529296875</v>
      </c>
      <c r="I916" s="27">
        <v>3689.609619140625</v>
      </c>
      <c r="J916" s="27">
        <f t="shared" si="126"/>
        <v>4549.5204337922787</v>
      </c>
      <c r="K916" s="28">
        <v>0.95828640460968018</v>
      </c>
      <c r="L916" s="28">
        <v>0.99967676401138306</v>
      </c>
      <c r="M916" s="27">
        <v>4335.52978515625</v>
      </c>
      <c r="N916" s="27">
        <v>5148.1793761116351</v>
      </c>
      <c r="O916" s="66">
        <f t="shared" si="127"/>
        <v>4415.6844820938177</v>
      </c>
      <c r="P916" s="66">
        <f t="shared" si="128"/>
        <v>4443.1425208643859</v>
      </c>
      <c r="Q916" s="66">
        <f t="shared" si="129"/>
        <v>4416.7947442517889</v>
      </c>
      <c r="R916" s="66">
        <f t="shared" si="130"/>
        <v>4439.9671493769965</v>
      </c>
      <c r="S916" s="67">
        <f>E916/INDEX('CCG overall weighted population'!$F$4:$F$195,MATCH(A916,'CCG overall weighted population'!$A$4:$A$195,0))*INDEX('CCG overall weighted population'!$T$4:$T$195,MATCH(A916,'CCG overall weighted population'!$A$4:$A$195,0))</f>
        <v>0</v>
      </c>
      <c r="T916" s="66">
        <f t="shared" si="131"/>
        <v>5572.5982917073297</v>
      </c>
      <c r="U916" s="66">
        <f t="shared" si="132"/>
        <v>5572.5982917073297</v>
      </c>
      <c r="V916" s="81">
        <f t="shared" si="133"/>
        <v>4437.9289289644084</v>
      </c>
      <c r="W916" s="110">
        <f t="shared" si="134"/>
        <v>1.280695167437965</v>
      </c>
    </row>
    <row r="917" spans="1:23" x14ac:dyDescent="0.2">
      <c r="A917" s="31" t="s">
        <v>38</v>
      </c>
      <c r="B917" s="25" t="s">
        <v>364</v>
      </c>
      <c r="C917" s="53" t="s">
        <v>13053</v>
      </c>
      <c r="D917" s="25" t="s">
        <v>13052</v>
      </c>
      <c r="E917" s="97">
        <v>4972.08349609375</v>
      </c>
      <c r="F917" s="27">
        <v>5772.935546875</v>
      </c>
      <c r="G917" s="27">
        <v>3996.686279296875</v>
      </c>
      <c r="H917" s="27">
        <v>3796.5498046875</v>
      </c>
      <c r="I917" s="27">
        <v>4581.39794921875</v>
      </c>
      <c r="J917" s="27">
        <f t="shared" si="126"/>
        <v>5313.1967693396809</v>
      </c>
      <c r="K917" s="28">
        <v>0.95828640460968018</v>
      </c>
      <c r="L917" s="28">
        <v>0.99967676401138306</v>
      </c>
      <c r="M917" s="27">
        <v>4868.56640625</v>
      </c>
      <c r="N917" s="27">
        <v>3928.4359890124624</v>
      </c>
      <c r="O917" s="66">
        <f t="shared" si="127"/>
        <v>4957.2616026672722</v>
      </c>
      <c r="P917" s="66">
        <f t="shared" si="128"/>
        <v>4988.0873289694709</v>
      </c>
      <c r="Q917" s="66">
        <f t="shared" si="129"/>
        <v>4774.5533645262458</v>
      </c>
      <c r="R917" s="66">
        <f t="shared" si="130"/>
        <v>4962.3527225071603</v>
      </c>
      <c r="S917" s="67">
        <f>E917/INDEX('CCG overall weighted population'!$F$4:$F$195,MATCH(A917,'CCG overall weighted population'!$A$4:$A$195,0))*INDEX('CCG overall weighted population'!$T$4:$T$195,MATCH(A917,'CCG overall weighted population'!$A$4:$A$195,0))</f>
        <v>0</v>
      </c>
      <c r="T917" s="66">
        <f t="shared" si="131"/>
        <v>6228.2438977443408</v>
      </c>
      <c r="U917" s="66">
        <f t="shared" si="132"/>
        <v>6228.2438977443408</v>
      </c>
      <c r="V917" s="81">
        <f t="shared" si="133"/>
        <v>4960.0746947035313</v>
      </c>
      <c r="W917" s="110">
        <f t="shared" si="134"/>
        <v>0.99758475468087915</v>
      </c>
    </row>
    <row r="918" spans="1:23" x14ac:dyDescent="0.2">
      <c r="A918" s="31" t="s">
        <v>38</v>
      </c>
      <c r="B918" s="25" t="s">
        <v>364</v>
      </c>
      <c r="C918" s="53" t="s">
        <v>13051</v>
      </c>
      <c r="D918" s="25" t="s">
        <v>13050</v>
      </c>
      <c r="E918" s="97">
        <v>5043.2490234375</v>
      </c>
      <c r="F918" s="27">
        <v>6919.94677734375</v>
      </c>
      <c r="G918" s="27">
        <v>8070.43212890625</v>
      </c>
      <c r="H918" s="27">
        <v>5972.47802734375</v>
      </c>
      <c r="I918" s="27">
        <v>6463.74267578125</v>
      </c>
      <c r="J918" s="27">
        <f t="shared" si="126"/>
        <v>6832.7482067719784</v>
      </c>
      <c r="K918" s="28">
        <v>0.95828640460968018</v>
      </c>
      <c r="L918" s="28">
        <v>0.99967676401138306</v>
      </c>
      <c r="M918" s="27">
        <v>5901.181640625</v>
      </c>
      <c r="N918" s="27">
        <v>7694.4607473409806</v>
      </c>
      <c r="O918" s="66">
        <f t="shared" si="127"/>
        <v>6628.1633002401932</v>
      </c>
      <c r="P918" s="66">
        <f t="shared" si="128"/>
        <v>6669.3791900107772</v>
      </c>
      <c r="Q918" s="66">
        <f t="shared" si="129"/>
        <v>6080.5095512965981</v>
      </c>
      <c r="R918" s="66">
        <f t="shared" si="130"/>
        <v>6598.4100191370644</v>
      </c>
      <c r="S918" s="67">
        <f>E918/INDEX('CCG overall weighted population'!$F$4:$F$195,MATCH(A918,'CCG overall weighted population'!$A$4:$A$195,0))*INDEX('CCG overall weighted population'!$T$4:$T$195,MATCH(A918,'CCG overall weighted population'!$A$4:$A$195,0))</f>
        <v>0</v>
      </c>
      <c r="T918" s="66">
        <f t="shared" si="131"/>
        <v>8281.657760865919</v>
      </c>
      <c r="U918" s="66">
        <f t="shared" si="132"/>
        <v>8281.657760865919</v>
      </c>
      <c r="V918" s="81">
        <f t="shared" si="133"/>
        <v>6595.3809395202215</v>
      </c>
      <c r="W918" s="110">
        <f t="shared" si="134"/>
        <v>1.3077642822849904</v>
      </c>
    </row>
    <row r="919" spans="1:23" x14ac:dyDescent="0.2">
      <c r="A919" s="31" t="s">
        <v>39</v>
      </c>
      <c r="B919" s="25" t="s">
        <v>374</v>
      </c>
      <c r="C919" s="53" t="s">
        <v>13049</v>
      </c>
      <c r="D919" s="25" t="s">
        <v>13048</v>
      </c>
      <c r="E919" s="97">
        <v>3500.08349609375</v>
      </c>
      <c r="F919" s="27">
        <v>4027.19287109375</v>
      </c>
      <c r="G919" s="27">
        <v>3667.904296875</v>
      </c>
      <c r="H919" s="27">
        <v>3553.496826171875</v>
      </c>
      <c r="I919" s="27">
        <v>2996.888671875</v>
      </c>
      <c r="J919" s="27">
        <f t="shared" si="126"/>
        <v>3890.239405009082</v>
      </c>
      <c r="K919" s="28">
        <v>0.9675142765045166</v>
      </c>
      <c r="L919" s="28">
        <v>0.99887168407440186</v>
      </c>
      <c r="M919" s="27">
        <v>3818.738525390625</v>
      </c>
      <c r="N919" s="27">
        <v>3446.0674328207374</v>
      </c>
      <c r="O919" s="66">
        <f t="shared" si="127"/>
        <v>3716.6895538704762</v>
      </c>
      <c r="P919" s="66">
        <f t="shared" si="128"/>
        <v>3739.8010343854862</v>
      </c>
      <c r="Q919" s="66">
        <f t="shared" si="129"/>
        <v>3781.4714161336365</v>
      </c>
      <c r="R919" s="66">
        <f t="shared" si="130"/>
        <v>3744.8230498677494</v>
      </c>
      <c r="S919" s="67">
        <f>E919/INDEX('CCG overall weighted population'!$F$4:$F$195,MATCH(A919,'CCG overall weighted population'!$A$4:$A$195,0))*INDEX('CCG overall weighted population'!$T$4:$T$195,MATCH(A919,'CCG overall weighted population'!$A$4:$A$195,0))</f>
        <v>0</v>
      </c>
      <c r="T919" s="66">
        <f t="shared" si="131"/>
        <v>4700.123633429911</v>
      </c>
      <c r="U919" s="66">
        <f t="shared" si="132"/>
        <v>4700.123633429911</v>
      </c>
      <c r="V919" s="81">
        <f t="shared" si="133"/>
        <v>3743.1039437291279</v>
      </c>
      <c r="W919" s="110">
        <f t="shared" si="134"/>
        <v>1.0694327572203919</v>
      </c>
    </row>
    <row r="920" spans="1:23" x14ac:dyDescent="0.2">
      <c r="A920" s="31" t="s">
        <v>39</v>
      </c>
      <c r="B920" s="25" t="s">
        <v>374</v>
      </c>
      <c r="C920" s="53" t="s">
        <v>13047</v>
      </c>
      <c r="D920" s="25" t="s">
        <v>8803</v>
      </c>
      <c r="E920" s="97">
        <v>13429.75</v>
      </c>
      <c r="F920" s="27">
        <v>15178.556640625</v>
      </c>
      <c r="G920" s="27">
        <v>13090.046875</v>
      </c>
      <c r="H920" s="27">
        <v>11259.49609375</v>
      </c>
      <c r="I920" s="27">
        <v>11469.2802734375</v>
      </c>
      <c r="J920" s="27">
        <f t="shared" si="126"/>
        <v>14302.778603037532</v>
      </c>
      <c r="K920" s="28">
        <v>0.9675142765045166</v>
      </c>
      <c r="L920" s="28">
        <v>0.99887168407440186</v>
      </c>
      <c r="M920" s="27">
        <v>13743.751953125</v>
      </c>
      <c r="N920" s="27">
        <v>12661.543532782358</v>
      </c>
      <c r="O920" s="66">
        <f t="shared" si="127"/>
        <v>13663.916026767994</v>
      </c>
      <c r="P920" s="66">
        <f t="shared" si="128"/>
        <v>13748.882318526885</v>
      </c>
      <c r="Q920" s="66">
        <f t="shared" si="129"/>
        <v>13635.531111090737</v>
      </c>
      <c r="R920" s="66">
        <f t="shared" si="130"/>
        <v>13735.221500103908</v>
      </c>
      <c r="S920" s="67">
        <f>E920/INDEX('CCG overall weighted population'!$F$4:$F$195,MATCH(A920,'CCG overall weighted population'!$A$4:$A$195,0))*INDEX('CCG overall weighted population'!$T$4:$T$195,MATCH(A920,'CCG overall weighted population'!$A$4:$A$195,0))</f>
        <v>0</v>
      </c>
      <c r="T920" s="66">
        <f t="shared" si="131"/>
        <v>17239.062653524546</v>
      </c>
      <c r="U920" s="66">
        <f t="shared" si="132"/>
        <v>17239.062653524546</v>
      </c>
      <c r="V920" s="81">
        <f t="shared" si="133"/>
        <v>13728.916181192513</v>
      </c>
      <c r="W920" s="110">
        <f t="shared" si="134"/>
        <v>1.0222763775343928</v>
      </c>
    </row>
    <row r="921" spans="1:23" x14ac:dyDescent="0.2">
      <c r="A921" s="31" t="s">
        <v>39</v>
      </c>
      <c r="B921" s="25" t="s">
        <v>374</v>
      </c>
      <c r="C921" s="53" t="s">
        <v>13046</v>
      </c>
      <c r="D921" s="25" t="s">
        <v>13045</v>
      </c>
      <c r="E921" s="97">
        <v>6504.8330078125</v>
      </c>
      <c r="F921" s="27">
        <v>6911.43115234375</v>
      </c>
      <c r="G921" s="27">
        <v>5402.97021484375</v>
      </c>
      <c r="H921" s="27">
        <v>5810.67529296875</v>
      </c>
      <c r="I921" s="27">
        <v>6084.02392578125</v>
      </c>
      <c r="J921" s="27">
        <f t="shared" si="126"/>
        <v>6615.2558155334345</v>
      </c>
      <c r="K921" s="28">
        <v>0.9675142765045166</v>
      </c>
      <c r="L921" s="28">
        <v>0.99887168407440186</v>
      </c>
      <c r="M921" s="27">
        <v>6418.0830078125</v>
      </c>
      <c r="N921" s="27">
        <v>6247.782911136318</v>
      </c>
      <c r="O921" s="66">
        <f t="shared" si="127"/>
        <v>6357.6194098979104</v>
      </c>
      <c r="P921" s="66">
        <f t="shared" si="128"/>
        <v>6397.1529773331276</v>
      </c>
      <c r="Q921" s="66">
        <f t="shared" si="129"/>
        <v>6401.0529981448817</v>
      </c>
      <c r="R921" s="66">
        <f t="shared" si="130"/>
        <v>6397.6229985826603</v>
      </c>
      <c r="S921" s="67">
        <f>E921/INDEX('CCG overall weighted population'!$F$4:$F$195,MATCH(A921,'CCG overall weighted population'!$A$4:$A$195,0))*INDEX('CCG overall weighted population'!$T$4:$T$195,MATCH(A921,'CCG overall weighted population'!$A$4:$A$195,0))</f>
        <v>0</v>
      </c>
      <c r="T921" s="66">
        <f t="shared" si="131"/>
        <v>8029.6501738513443</v>
      </c>
      <c r="U921" s="66">
        <f t="shared" si="132"/>
        <v>8029.6501738513443</v>
      </c>
      <c r="V921" s="81">
        <f t="shared" si="133"/>
        <v>6394.6860926666823</v>
      </c>
      <c r="W921" s="110">
        <f t="shared" si="134"/>
        <v>0.98306691116996736</v>
      </c>
    </row>
    <row r="922" spans="1:23" x14ac:dyDescent="0.2">
      <c r="A922" s="31" t="s">
        <v>39</v>
      </c>
      <c r="B922" s="25" t="s">
        <v>374</v>
      </c>
      <c r="C922" s="53" t="s">
        <v>13044</v>
      </c>
      <c r="D922" s="25" t="s">
        <v>13043</v>
      </c>
      <c r="E922" s="97">
        <v>2172.25</v>
      </c>
      <c r="F922" s="27">
        <v>2452.647216796875</v>
      </c>
      <c r="G922" s="27">
        <v>2141.0703125</v>
      </c>
      <c r="H922" s="27">
        <v>3043.63037109375</v>
      </c>
      <c r="I922" s="27">
        <v>2035.5767822265625</v>
      </c>
      <c r="J922" s="27">
        <f t="shared" si="126"/>
        <v>2503.8496731652749</v>
      </c>
      <c r="K922" s="28">
        <v>0.9675142765045166</v>
      </c>
      <c r="L922" s="28">
        <v>0.99887168407440186</v>
      </c>
      <c r="M922" s="27">
        <v>2401.2275390625</v>
      </c>
      <c r="N922" s="27">
        <v>2336.6066749577503</v>
      </c>
      <c r="O922" s="66">
        <f t="shared" si="127"/>
        <v>2403.6142064890696</v>
      </c>
      <c r="P922" s="66">
        <f t="shared" si="128"/>
        <v>2418.5605941530657</v>
      </c>
      <c r="Q922" s="66">
        <f t="shared" si="129"/>
        <v>2394.7654526520255</v>
      </c>
      <c r="R922" s="66">
        <f t="shared" si="130"/>
        <v>2415.6928601893333</v>
      </c>
      <c r="S922" s="67">
        <f>E922/INDEX('CCG overall weighted population'!$F$4:$F$195,MATCH(A922,'CCG overall weighted population'!$A$4:$A$195,0))*INDEX('CCG overall weighted population'!$T$4:$T$195,MATCH(A922,'CCG overall weighted population'!$A$4:$A$195,0))</f>
        <v>0</v>
      </c>
      <c r="T922" s="66">
        <f t="shared" si="131"/>
        <v>3031.9336727231362</v>
      </c>
      <c r="U922" s="66">
        <f t="shared" si="132"/>
        <v>3031.9336727231362</v>
      </c>
      <c r="V922" s="81">
        <f t="shared" si="133"/>
        <v>2414.5839072776266</v>
      </c>
      <c r="W922" s="110">
        <f t="shared" si="134"/>
        <v>1.1115589399367598</v>
      </c>
    </row>
    <row r="923" spans="1:23" x14ac:dyDescent="0.2">
      <c r="A923" s="31" t="s">
        <v>39</v>
      </c>
      <c r="B923" s="25" t="s">
        <v>374</v>
      </c>
      <c r="C923" s="53" t="s">
        <v>13042</v>
      </c>
      <c r="D923" s="25" t="s">
        <v>13041</v>
      </c>
      <c r="E923" s="97">
        <v>3674</v>
      </c>
      <c r="F923" s="27">
        <v>3519.80859375</v>
      </c>
      <c r="G923" s="27">
        <v>2210.17431640625</v>
      </c>
      <c r="H923" s="27">
        <v>2075.734130859375</v>
      </c>
      <c r="I923" s="27">
        <v>3123.4716796875</v>
      </c>
      <c r="J923" s="27">
        <f t="shared" si="126"/>
        <v>3202.8962794412382</v>
      </c>
      <c r="K923" s="28">
        <v>0.9675142765045166</v>
      </c>
      <c r="L923" s="28">
        <v>0.99887168407440186</v>
      </c>
      <c r="M923" s="27">
        <v>3241.100830078125</v>
      </c>
      <c r="N923" s="27">
        <v>2848.2006683924851</v>
      </c>
      <c r="O923" s="66">
        <f t="shared" si="127"/>
        <v>3061.0728111259245</v>
      </c>
      <c r="P923" s="66">
        <f t="shared" si="128"/>
        <v>3080.1074718378181</v>
      </c>
      <c r="Q923" s="66">
        <f t="shared" si="129"/>
        <v>3201.8108139095611</v>
      </c>
      <c r="R923" s="66">
        <f t="shared" si="130"/>
        <v>3094.7748696990002</v>
      </c>
      <c r="S923" s="67">
        <f>E923/INDEX('CCG overall weighted population'!$F$4:$F$195,MATCH(A923,'CCG overall weighted population'!$A$4:$A$195,0))*INDEX('CCG overall weighted population'!$T$4:$T$195,MATCH(A923,'CCG overall weighted population'!$A$4:$A$195,0))</f>
        <v>0</v>
      </c>
      <c r="T923" s="66">
        <f t="shared" si="131"/>
        <v>3884.2488180398636</v>
      </c>
      <c r="U923" s="66">
        <f t="shared" si="132"/>
        <v>3884.2488180398636</v>
      </c>
      <c r="V923" s="81">
        <f t="shared" si="133"/>
        <v>3093.3541760092571</v>
      </c>
      <c r="W923" s="110">
        <f t="shared" si="134"/>
        <v>0.84195813173904654</v>
      </c>
    </row>
    <row r="924" spans="1:23" x14ac:dyDescent="0.2">
      <c r="A924" s="31" t="s">
        <v>39</v>
      </c>
      <c r="B924" s="25" t="s">
        <v>374</v>
      </c>
      <c r="C924" s="53" t="s">
        <v>13040</v>
      </c>
      <c r="D924" s="25" t="s">
        <v>13039</v>
      </c>
      <c r="E924" s="97">
        <v>3198.0830078125</v>
      </c>
      <c r="F924" s="27">
        <v>3502.41064453125</v>
      </c>
      <c r="G924" s="27">
        <v>2798.993408203125</v>
      </c>
      <c r="H924" s="27">
        <v>3170.463623046875</v>
      </c>
      <c r="I924" s="27">
        <v>2924.717529296875</v>
      </c>
      <c r="J924" s="27">
        <f t="shared" si="126"/>
        <v>3383.4832063145013</v>
      </c>
      <c r="K924" s="28">
        <v>0.9675142765045166</v>
      </c>
      <c r="L924" s="28">
        <v>0.99887168407440186</v>
      </c>
      <c r="M924" s="27">
        <v>3238.075439453125</v>
      </c>
      <c r="N924" s="27">
        <v>3010.9722872413136</v>
      </c>
      <c r="O924" s="66">
        <f t="shared" si="127"/>
        <v>3233.8743895259672</v>
      </c>
      <c r="P924" s="66">
        <f t="shared" si="128"/>
        <v>3253.9835818214842</v>
      </c>
      <c r="Q924" s="66">
        <f t="shared" si="129"/>
        <v>3215.3651242319438</v>
      </c>
      <c r="R924" s="66">
        <f t="shared" si="130"/>
        <v>3249.3293769935094</v>
      </c>
      <c r="S924" s="67">
        <f>E924/INDEX('CCG overall weighted population'!$F$4:$F$195,MATCH(A924,'CCG overall weighted population'!$A$4:$A$195,0))*INDEX('CCG overall weighted population'!$T$4:$T$195,MATCH(A924,'CCG overall weighted population'!$A$4:$A$195,0))</f>
        <v>0</v>
      </c>
      <c r="T924" s="66">
        <f t="shared" si="131"/>
        <v>4078.2300242850274</v>
      </c>
      <c r="U924" s="66">
        <f t="shared" si="132"/>
        <v>4078.2300242850274</v>
      </c>
      <c r="V924" s="81">
        <f t="shared" si="133"/>
        <v>3247.8377331951224</v>
      </c>
      <c r="W924" s="110">
        <f t="shared" si="134"/>
        <v>1.0155576716617667</v>
      </c>
    </row>
    <row r="925" spans="1:23" x14ac:dyDescent="0.2">
      <c r="A925" s="31" t="s">
        <v>39</v>
      </c>
      <c r="B925" s="25" t="s">
        <v>374</v>
      </c>
      <c r="C925" s="53" t="s">
        <v>13038</v>
      </c>
      <c r="D925" s="25" t="s">
        <v>13037</v>
      </c>
      <c r="E925" s="97">
        <v>10364.583984375</v>
      </c>
      <c r="F925" s="27">
        <v>12143.857421875</v>
      </c>
      <c r="G925" s="27">
        <v>11574.607421875</v>
      </c>
      <c r="H925" s="27">
        <v>11489.138671875</v>
      </c>
      <c r="I925" s="27">
        <v>11191.8642578125</v>
      </c>
      <c r="J925" s="27">
        <f t="shared" si="126"/>
        <v>11969.572567683037</v>
      </c>
      <c r="K925" s="28">
        <v>0.9675142765045166</v>
      </c>
      <c r="L925" s="28">
        <v>0.99887168407440186</v>
      </c>
      <c r="M925" s="27">
        <v>11703.6474609375</v>
      </c>
      <c r="N925" s="27">
        <v>14599.613887078756</v>
      </c>
      <c r="O925" s="66">
        <f t="shared" si="127"/>
        <v>11821.838759033555</v>
      </c>
      <c r="P925" s="66">
        <f t="shared" si="128"/>
        <v>11895.350466743032</v>
      </c>
      <c r="Q925" s="66">
        <f t="shared" si="129"/>
        <v>11993.244103551626</v>
      </c>
      <c r="R925" s="66">
        <f t="shared" si="130"/>
        <v>11907.148375450446</v>
      </c>
      <c r="S925" s="67">
        <f>E925/INDEX('CCG overall weighted population'!$F$4:$F$195,MATCH(A925,'CCG overall weighted population'!$A$4:$A$195,0))*INDEX('CCG overall weighted population'!$T$4:$T$195,MATCH(A925,'CCG overall weighted population'!$A$4:$A$195,0))</f>
        <v>0</v>
      </c>
      <c r="T925" s="66">
        <f t="shared" si="131"/>
        <v>14944.649918288569</v>
      </c>
      <c r="U925" s="66">
        <f t="shared" si="132"/>
        <v>14944.649918288569</v>
      </c>
      <c r="V925" s="81">
        <f t="shared" si="133"/>
        <v>11901.682255531527</v>
      </c>
      <c r="W925" s="110">
        <f t="shared" si="134"/>
        <v>1.1483029394593898</v>
      </c>
    </row>
    <row r="926" spans="1:23" x14ac:dyDescent="0.2">
      <c r="A926" s="31" t="s">
        <v>39</v>
      </c>
      <c r="B926" s="25" t="s">
        <v>374</v>
      </c>
      <c r="C926" s="53" t="s">
        <v>13036</v>
      </c>
      <c r="D926" s="25" t="s">
        <v>13035</v>
      </c>
      <c r="E926" s="97">
        <v>9508.8330078125</v>
      </c>
      <c r="F926" s="27">
        <v>12127.267578125</v>
      </c>
      <c r="G926" s="27">
        <v>12195.3544921875</v>
      </c>
      <c r="H926" s="27">
        <v>11585.4677734375</v>
      </c>
      <c r="I926" s="27">
        <v>10362.6806640625</v>
      </c>
      <c r="J926" s="27">
        <f t="shared" si="126"/>
        <v>11976.928918015015</v>
      </c>
      <c r="K926" s="28">
        <v>0.9675142765045166</v>
      </c>
      <c r="L926" s="28">
        <v>0.99887168407440186</v>
      </c>
      <c r="M926" s="27">
        <v>11999.7294921875</v>
      </c>
      <c r="N926" s="27">
        <v>17052.76001094827</v>
      </c>
      <c r="O926" s="66">
        <f t="shared" si="127"/>
        <v>12065.314757160497</v>
      </c>
      <c r="P926" s="66">
        <f t="shared" si="128"/>
        <v>12140.340471005009</v>
      </c>
      <c r="Q926" s="66">
        <f t="shared" si="129"/>
        <v>12505.032544063579</v>
      </c>
      <c r="R926" s="66">
        <f t="shared" si="130"/>
        <v>12184.292293866341</v>
      </c>
      <c r="S926" s="67">
        <f>E926/INDEX('CCG overall weighted population'!$F$4:$F$195,MATCH(A926,'CCG overall weighted population'!$A$4:$A$195,0))*INDEX('CCG overall weighted population'!$T$4:$T$195,MATCH(A926,'CCG overall weighted population'!$A$4:$A$195,0))</f>
        <v>0</v>
      </c>
      <c r="T926" s="66">
        <f t="shared" si="131"/>
        <v>15292.492970807145</v>
      </c>
      <c r="U926" s="66">
        <f t="shared" si="132"/>
        <v>15292.492970807145</v>
      </c>
      <c r="V926" s="81">
        <f t="shared" si="133"/>
        <v>12178.698947692646</v>
      </c>
      <c r="W926" s="110">
        <f t="shared" si="134"/>
        <v>1.2807774558335994</v>
      </c>
    </row>
    <row r="927" spans="1:23" x14ac:dyDescent="0.2">
      <c r="A927" s="31" t="s">
        <v>39</v>
      </c>
      <c r="B927" s="25" t="s">
        <v>374</v>
      </c>
      <c r="C927" s="53" t="s">
        <v>13034</v>
      </c>
      <c r="D927" s="25" t="s">
        <v>13033</v>
      </c>
      <c r="E927" s="97">
        <v>7125</v>
      </c>
      <c r="F927" s="27">
        <v>8089.06396484375</v>
      </c>
      <c r="G927" s="27">
        <v>8233.412109375</v>
      </c>
      <c r="H927" s="27">
        <v>6177.4697265625</v>
      </c>
      <c r="I927" s="27">
        <v>5505.98193359375</v>
      </c>
      <c r="J927" s="27">
        <f t="shared" si="126"/>
        <v>7704.2463154983952</v>
      </c>
      <c r="K927" s="28">
        <v>0.9675142765045166</v>
      </c>
      <c r="L927" s="28">
        <v>0.99887168407440186</v>
      </c>
      <c r="M927" s="27">
        <v>8513.3359375</v>
      </c>
      <c r="N927" s="27">
        <v>9127.8172913378603</v>
      </c>
      <c r="O927" s="66">
        <f t="shared" si="127"/>
        <v>7583.1349872838819</v>
      </c>
      <c r="P927" s="66">
        <f t="shared" si="128"/>
        <v>7630.2891748911825</v>
      </c>
      <c r="Q927" s="66">
        <f t="shared" si="129"/>
        <v>8574.7840728837873</v>
      </c>
      <c r="R927" s="66">
        <f t="shared" si="130"/>
        <v>7744.1174577541769</v>
      </c>
      <c r="S927" s="67">
        <f>E927/INDEX('CCG overall weighted population'!$F$4:$F$195,MATCH(A927,'CCG overall weighted population'!$A$4:$A$195,0))*INDEX('CCG overall weighted population'!$T$4:$T$195,MATCH(A927,'CCG overall weighted population'!$A$4:$A$195,0))</f>
        <v>0</v>
      </c>
      <c r="T927" s="66">
        <f t="shared" si="131"/>
        <v>9719.6340116879473</v>
      </c>
      <c r="U927" s="66">
        <f t="shared" si="132"/>
        <v>9719.6340116879473</v>
      </c>
      <c r="V927" s="81">
        <f t="shared" si="133"/>
        <v>7740.5624273341682</v>
      </c>
      <c r="W927" s="110">
        <f t="shared" si="134"/>
        <v>1.086394726643392</v>
      </c>
    </row>
    <row r="928" spans="1:23" x14ac:dyDescent="0.2">
      <c r="A928" s="31" t="s">
        <v>39</v>
      </c>
      <c r="B928" s="25" t="s">
        <v>374</v>
      </c>
      <c r="C928" s="53" t="s">
        <v>13032</v>
      </c>
      <c r="D928" s="25" t="s">
        <v>13031</v>
      </c>
      <c r="E928" s="97">
        <v>7743.0830078125</v>
      </c>
      <c r="F928" s="27">
        <v>8128.9931640625</v>
      </c>
      <c r="G928" s="27">
        <v>6691.6728515625</v>
      </c>
      <c r="H928" s="27">
        <v>6833.416015625</v>
      </c>
      <c r="I928" s="27">
        <v>8225.1357421875</v>
      </c>
      <c r="J928" s="27">
        <f t="shared" si="126"/>
        <v>7846.6614340103215</v>
      </c>
      <c r="K928" s="28">
        <v>0.9675142765045166</v>
      </c>
      <c r="L928" s="28">
        <v>0.99887168407440186</v>
      </c>
      <c r="M928" s="27">
        <v>7765.08056640625</v>
      </c>
      <c r="N928" s="27">
        <v>9492.9456680051717</v>
      </c>
      <c r="O928" s="66">
        <f t="shared" si="127"/>
        <v>7742.2916914227499</v>
      </c>
      <c r="P928" s="66">
        <f t="shared" si="128"/>
        <v>7790.4355627292734</v>
      </c>
      <c r="Q928" s="66">
        <f t="shared" si="129"/>
        <v>7937.8670765661427</v>
      </c>
      <c r="R928" s="66">
        <f t="shared" si="130"/>
        <v>7808.2036587725761</v>
      </c>
      <c r="S928" s="67">
        <f>E928/INDEX('CCG overall weighted population'!$F$4:$F$195,MATCH(A928,'CCG overall weighted population'!$A$4:$A$195,0))*INDEX('CCG overall weighted population'!$T$4:$T$195,MATCH(A928,'CCG overall weighted population'!$A$4:$A$195,0))</f>
        <v>0</v>
      </c>
      <c r="T928" s="66">
        <f t="shared" si="131"/>
        <v>9800.0685379585411</v>
      </c>
      <c r="U928" s="66">
        <f t="shared" si="132"/>
        <v>9800.0685379585411</v>
      </c>
      <c r="V928" s="81">
        <f t="shared" si="133"/>
        <v>7804.6192088098796</v>
      </c>
      <c r="W928" s="110">
        <f t="shared" si="134"/>
        <v>1.0079472480064195</v>
      </c>
    </row>
    <row r="929" spans="1:23" x14ac:dyDescent="0.2">
      <c r="A929" s="31" t="s">
        <v>39</v>
      </c>
      <c r="B929" s="25" t="s">
        <v>374</v>
      </c>
      <c r="C929" s="53" t="s">
        <v>13030</v>
      </c>
      <c r="D929" s="25" t="s">
        <v>13029</v>
      </c>
      <c r="E929" s="97">
        <v>6599.91650390625</v>
      </c>
      <c r="F929" s="27">
        <v>7992.69140625</v>
      </c>
      <c r="G929" s="27">
        <v>8108.76953125</v>
      </c>
      <c r="H929" s="27">
        <v>7070.70556640625</v>
      </c>
      <c r="I929" s="27">
        <v>6299.3818359375</v>
      </c>
      <c r="J929" s="27">
        <f t="shared" si="126"/>
        <v>7791.4273552679533</v>
      </c>
      <c r="K929" s="28">
        <v>0.9675142765045166</v>
      </c>
      <c r="L929" s="28">
        <v>0.99887168407440186</v>
      </c>
      <c r="M929" s="27">
        <v>7790.12109375</v>
      </c>
      <c r="N929" s="27">
        <v>9770.5347942272801</v>
      </c>
      <c r="O929" s="66">
        <f t="shared" si="127"/>
        <v>7721.0770158206278</v>
      </c>
      <c r="P929" s="66">
        <f t="shared" si="128"/>
        <v>7769.0889679677211</v>
      </c>
      <c r="Q929" s="66">
        <f t="shared" si="129"/>
        <v>7988.1624637977284</v>
      </c>
      <c r="R929" s="66">
        <f t="shared" si="130"/>
        <v>7795.4911856018471</v>
      </c>
      <c r="S929" s="67">
        <f>E929/INDEX('CCG overall weighted population'!$F$4:$F$195,MATCH(A929,'CCG overall weighted population'!$A$4:$A$195,0))*INDEX('CCG overall weighted population'!$T$4:$T$195,MATCH(A929,'CCG overall weighted population'!$A$4:$A$195,0))</f>
        <v>0</v>
      </c>
      <c r="T929" s="66">
        <f t="shared" si="131"/>
        <v>9784.1131257018278</v>
      </c>
      <c r="U929" s="66">
        <f t="shared" si="132"/>
        <v>9784.1131257018278</v>
      </c>
      <c r="V929" s="81">
        <f t="shared" si="133"/>
        <v>7791.9125714531201</v>
      </c>
      <c r="W929" s="110">
        <f t="shared" si="134"/>
        <v>1.1806077496346159</v>
      </c>
    </row>
    <row r="930" spans="1:23" x14ac:dyDescent="0.2">
      <c r="A930" s="31" t="s">
        <v>39</v>
      </c>
      <c r="B930" s="25" t="s">
        <v>374</v>
      </c>
      <c r="C930" s="53" t="s">
        <v>13028</v>
      </c>
      <c r="D930" s="25" t="s">
        <v>13027</v>
      </c>
      <c r="E930" s="97">
        <v>9981.416015625</v>
      </c>
      <c r="F930" s="27">
        <v>12721.6103515625</v>
      </c>
      <c r="G930" s="27">
        <v>12813.2900390625</v>
      </c>
      <c r="H930" s="27">
        <v>12086.38671875</v>
      </c>
      <c r="I930" s="27">
        <v>6811.8701171875</v>
      </c>
      <c r="J930" s="27">
        <f t="shared" si="126"/>
        <v>12386.094646985837</v>
      </c>
      <c r="K930" s="28">
        <v>0.9675142765045166</v>
      </c>
      <c r="L930" s="28">
        <v>0.99887168407440186</v>
      </c>
      <c r="M930" s="27">
        <v>12007.9814453125</v>
      </c>
      <c r="N930" s="27">
        <v>17379.545721597726</v>
      </c>
      <c r="O930" s="66">
        <f t="shared" si="127"/>
        <v>12452.780379542866</v>
      </c>
      <c r="P930" s="66">
        <f t="shared" si="128"/>
        <v>12530.215469810169</v>
      </c>
      <c r="Q930" s="66">
        <f t="shared" si="129"/>
        <v>12545.137872941024</v>
      </c>
      <c r="R930" s="66">
        <f t="shared" si="130"/>
        <v>12532.013882409523</v>
      </c>
      <c r="S930" s="67">
        <f>E930/INDEX('CCG overall weighted population'!$F$4:$F$195,MATCH(A930,'CCG overall weighted population'!$A$4:$A$195,0))*INDEX('CCG overall weighted population'!$T$4:$T$195,MATCH(A930,'CCG overall weighted population'!$A$4:$A$195,0))</f>
        <v>0</v>
      </c>
      <c r="T930" s="66">
        <f t="shared" si="131"/>
        <v>15728.91798592857</v>
      </c>
      <c r="U930" s="66">
        <f t="shared" si="132"/>
        <v>15728.91798592857</v>
      </c>
      <c r="V930" s="81">
        <f t="shared" si="133"/>
        <v>12526.260910451263</v>
      </c>
      <c r="W930" s="110">
        <f t="shared" si="134"/>
        <v>1.2549583035956562</v>
      </c>
    </row>
    <row r="931" spans="1:23" x14ac:dyDescent="0.2">
      <c r="A931" s="31" t="s">
        <v>39</v>
      </c>
      <c r="B931" s="25" t="s">
        <v>374</v>
      </c>
      <c r="C931" s="53" t="s">
        <v>13026</v>
      </c>
      <c r="D931" s="25" t="s">
        <v>13025</v>
      </c>
      <c r="E931" s="97">
        <v>8110</v>
      </c>
      <c r="F931" s="27">
        <v>10075.3251953125</v>
      </c>
      <c r="G931" s="27">
        <v>11147.0654296875</v>
      </c>
      <c r="H931" s="27">
        <v>7420.5869140625</v>
      </c>
      <c r="I931" s="27">
        <v>6801.56298828125</v>
      </c>
      <c r="J931" s="27">
        <f t="shared" si="126"/>
        <v>9609.8507950934036</v>
      </c>
      <c r="K931" s="28">
        <v>0.9675142765045166</v>
      </c>
      <c r="L931" s="28">
        <v>0.99887168407440186</v>
      </c>
      <c r="M931" s="27">
        <v>9487.298828125</v>
      </c>
      <c r="N931" s="27">
        <v>9568.6565382658537</v>
      </c>
      <c r="O931" s="66">
        <f t="shared" si="127"/>
        <v>9283.1960264975623</v>
      </c>
      <c r="P931" s="66">
        <f t="shared" si="128"/>
        <v>9340.9216990278364</v>
      </c>
      <c r="Q931" s="66">
        <f t="shared" si="129"/>
        <v>9495.4345991390855</v>
      </c>
      <c r="R931" s="66">
        <f t="shared" si="130"/>
        <v>9359.5432269336252</v>
      </c>
      <c r="S931" s="67">
        <f>E931/INDEX('CCG overall weighted population'!$F$4:$F$195,MATCH(A931,'CCG overall weighted population'!$A$4:$A$195,0))*INDEX('CCG overall weighted population'!$T$4:$T$195,MATCH(A931,'CCG overall weighted population'!$A$4:$A$195,0))</f>
        <v>0</v>
      </c>
      <c r="T931" s="66">
        <f t="shared" si="131"/>
        <v>11747.153265512279</v>
      </c>
      <c r="U931" s="66">
        <f t="shared" si="132"/>
        <v>11747.153265512279</v>
      </c>
      <c r="V931" s="81">
        <f t="shared" si="133"/>
        <v>9355.2466158516472</v>
      </c>
      <c r="W931" s="110">
        <f t="shared" si="134"/>
        <v>1.1535445888842968</v>
      </c>
    </row>
    <row r="932" spans="1:23" x14ac:dyDescent="0.2">
      <c r="A932" s="31" t="s">
        <v>39</v>
      </c>
      <c r="B932" s="25" t="s">
        <v>374</v>
      </c>
      <c r="C932" s="53" t="s">
        <v>13024</v>
      </c>
      <c r="D932" s="25" t="s">
        <v>13023</v>
      </c>
      <c r="E932" s="97">
        <v>4594.75</v>
      </c>
      <c r="F932" s="27">
        <v>5165.947265625</v>
      </c>
      <c r="G932" s="27">
        <v>3716.713134765625</v>
      </c>
      <c r="H932" s="27">
        <v>5203.57861328125</v>
      </c>
      <c r="I932" s="27">
        <v>6404.5263671875</v>
      </c>
      <c r="J932" s="27">
        <f t="shared" si="126"/>
        <v>5130.2347204529469</v>
      </c>
      <c r="K932" s="28">
        <v>0.9675142765045166</v>
      </c>
      <c r="L932" s="28">
        <v>0.99887168407440186</v>
      </c>
      <c r="M932" s="27">
        <v>4588.787109375</v>
      </c>
      <c r="N932" s="27">
        <v>7667.5884850746106</v>
      </c>
      <c r="O932" s="66">
        <f t="shared" si="127"/>
        <v>5203.1904587324079</v>
      </c>
      <c r="P932" s="66">
        <f t="shared" si="128"/>
        <v>5235.5454437694689</v>
      </c>
      <c r="Q932" s="66">
        <f t="shared" si="129"/>
        <v>4896.6672469449613</v>
      </c>
      <c r="R932" s="66">
        <f t="shared" si="130"/>
        <v>5194.7046479893907</v>
      </c>
      <c r="S932" s="67">
        <f>E932/INDEX('CCG overall weighted population'!$F$4:$F$195,MATCH(A932,'CCG overall weighted population'!$A$4:$A$195,0))*INDEX('CCG overall weighted population'!$T$4:$T$195,MATCH(A932,'CCG overall weighted population'!$A$4:$A$195,0))</f>
        <v>0</v>
      </c>
      <c r="T932" s="66">
        <f t="shared" si="131"/>
        <v>6519.868565102267</v>
      </c>
      <c r="U932" s="66">
        <f t="shared" si="132"/>
        <v>6519.868565102267</v>
      </c>
      <c r="V932" s="81">
        <f t="shared" si="133"/>
        <v>5192.3199562349964</v>
      </c>
      <c r="W932" s="110">
        <f t="shared" si="134"/>
        <v>1.1300549444986119</v>
      </c>
    </row>
    <row r="933" spans="1:23" x14ac:dyDescent="0.2">
      <c r="A933" s="31" t="s">
        <v>39</v>
      </c>
      <c r="B933" s="25" t="s">
        <v>374</v>
      </c>
      <c r="C933" s="53" t="s">
        <v>13022</v>
      </c>
      <c r="D933" s="25" t="s">
        <v>13021</v>
      </c>
      <c r="E933" s="97">
        <v>7963.166015625</v>
      </c>
      <c r="F933" s="27">
        <v>9680.607421875</v>
      </c>
      <c r="G933" s="27">
        <v>9800.1416015625</v>
      </c>
      <c r="H933" s="27">
        <v>9724.115234375</v>
      </c>
      <c r="I933" s="27">
        <v>8284.8798828125</v>
      </c>
      <c r="J933" s="27">
        <f t="shared" si="126"/>
        <v>9636.6470154143699</v>
      </c>
      <c r="K933" s="28">
        <v>0.9675142765045166</v>
      </c>
      <c r="L933" s="28">
        <v>0.99887168407440186</v>
      </c>
      <c r="M933" s="27">
        <v>9313.16796875</v>
      </c>
      <c r="N933" s="27">
        <v>11919.636743427876</v>
      </c>
      <c r="O933" s="66">
        <f t="shared" si="127"/>
        <v>9533.7068961814966</v>
      </c>
      <c r="P933" s="66">
        <f t="shared" si="128"/>
        <v>9592.9903197694202</v>
      </c>
      <c r="Q933" s="66">
        <f t="shared" si="129"/>
        <v>9573.8148462177869</v>
      </c>
      <c r="R933" s="66">
        <f t="shared" si="130"/>
        <v>9590.6793372197972</v>
      </c>
      <c r="S933" s="67">
        <f>E933/INDEX('CCG overall weighted population'!$F$4:$F$195,MATCH(A933,'CCG overall weighted population'!$A$4:$A$195,0))*INDEX('CCG overall weighted population'!$T$4:$T$195,MATCH(A933,'CCG overall weighted population'!$A$4:$A$195,0))</f>
        <v>0</v>
      </c>
      <c r="T933" s="66">
        <f t="shared" si="131"/>
        <v>12037.251964443718</v>
      </c>
      <c r="U933" s="66">
        <f t="shared" si="132"/>
        <v>12037.251964443718</v>
      </c>
      <c r="V933" s="81">
        <f t="shared" si="133"/>
        <v>9586.2766203216652</v>
      </c>
      <c r="W933" s="110">
        <f t="shared" si="134"/>
        <v>1.2038272970212933</v>
      </c>
    </row>
    <row r="934" spans="1:23" x14ac:dyDescent="0.2">
      <c r="A934" s="31" t="s">
        <v>39</v>
      </c>
      <c r="B934" s="25" t="s">
        <v>374</v>
      </c>
      <c r="C934" s="53" t="s">
        <v>13020</v>
      </c>
      <c r="D934" s="25" t="s">
        <v>13019</v>
      </c>
      <c r="E934" s="97">
        <v>5491.75</v>
      </c>
      <c r="F934" s="27">
        <v>6718.02783203125</v>
      </c>
      <c r="G934" s="27">
        <v>6228.560546875</v>
      </c>
      <c r="H934" s="27">
        <v>8452.962890625</v>
      </c>
      <c r="I934" s="27">
        <v>7250.05126953125</v>
      </c>
      <c r="J934" s="27">
        <f t="shared" si="126"/>
        <v>6968.7880271579234</v>
      </c>
      <c r="K934" s="28">
        <v>0.9675142765045166</v>
      </c>
      <c r="L934" s="28">
        <v>0.99887168407440186</v>
      </c>
      <c r="M934" s="27">
        <v>6843.1416015625</v>
      </c>
      <c r="N934" s="27">
        <v>13444.499012886899</v>
      </c>
      <c r="O934" s="66">
        <f t="shared" si="127"/>
        <v>7360.6217010731161</v>
      </c>
      <c r="P934" s="66">
        <f t="shared" si="128"/>
        <v>7406.3922349197101</v>
      </c>
      <c r="Q934" s="66">
        <f t="shared" si="129"/>
        <v>7503.2773426949398</v>
      </c>
      <c r="R934" s="66">
        <f t="shared" si="130"/>
        <v>7418.0685981022843</v>
      </c>
      <c r="S934" s="67">
        <f>E934/INDEX('CCG overall weighted population'!$F$4:$F$195,MATCH(A934,'CCG overall weighted population'!$A$4:$A$195,0))*INDEX('CCG overall weighted population'!$T$4:$T$195,MATCH(A934,'CCG overall weighted population'!$A$4:$A$195,0))</f>
        <v>0</v>
      </c>
      <c r="T934" s="66">
        <f t="shared" si="131"/>
        <v>9310.4104167421574</v>
      </c>
      <c r="U934" s="66">
        <f t="shared" si="132"/>
        <v>9310.4104167421574</v>
      </c>
      <c r="V934" s="81">
        <f t="shared" si="133"/>
        <v>7414.663244339531</v>
      </c>
      <c r="W934" s="110">
        <f t="shared" si="134"/>
        <v>1.350145808592804</v>
      </c>
    </row>
    <row r="935" spans="1:23" x14ac:dyDescent="0.2">
      <c r="A935" s="31" t="s">
        <v>39</v>
      </c>
      <c r="B935" s="25" t="s">
        <v>374</v>
      </c>
      <c r="C935" s="53" t="s">
        <v>13018</v>
      </c>
      <c r="D935" s="25" t="s">
        <v>13017</v>
      </c>
      <c r="E935" s="97">
        <v>12279.75</v>
      </c>
      <c r="F935" s="27">
        <v>14197.853515625</v>
      </c>
      <c r="G935" s="27">
        <v>14007.4482421875</v>
      </c>
      <c r="H935" s="27">
        <v>14618.376953125</v>
      </c>
      <c r="I935" s="27">
        <v>13587.15625</v>
      </c>
      <c r="J935" s="27">
        <f t="shared" si="126"/>
        <v>14223.216801897659</v>
      </c>
      <c r="K935" s="28">
        <v>0.9675142765045166</v>
      </c>
      <c r="L935" s="28">
        <v>0.99887168407440186</v>
      </c>
      <c r="M935" s="27">
        <v>13587.9580078125</v>
      </c>
      <c r="N935" s="27">
        <v>17480.646087899095</v>
      </c>
      <c r="O935" s="66">
        <f t="shared" si="127"/>
        <v>14060.443704466907</v>
      </c>
      <c r="P935" s="66">
        <f t="shared" si="128"/>
        <v>14147.875723202444</v>
      </c>
      <c r="Q935" s="66">
        <f t="shared" si="129"/>
        <v>13977.226815821159</v>
      </c>
      <c r="R935" s="66">
        <f t="shared" si="130"/>
        <v>14127.309522007557</v>
      </c>
      <c r="S935" s="67">
        <f>E935/INDEX('CCG overall weighted population'!$F$4:$F$195,MATCH(A935,'CCG overall weighted population'!$A$4:$A$195,0))*INDEX('CCG overall weighted population'!$T$4:$T$195,MATCH(A935,'CCG overall weighted population'!$A$4:$A$195,0))</f>
        <v>0</v>
      </c>
      <c r="T935" s="66">
        <f t="shared" si="131"/>
        <v>17731.171934415459</v>
      </c>
      <c r="U935" s="66">
        <f t="shared" si="132"/>
        <v>17731.171934415459</v>
      </c>
      <c r="V935" s="81">
        <f t="shared" si="133"/>
        <v>14120.824210365839</v>
      </c>
      <c r="W935" s="110">
        <f t="shared" si="134"/>
        <v>1.1499276622378989</v>
      </c>
    </row>
    <row r="936" spans="1:23" x14ac:dyDescent="0.2">
      <c r="A936" s="31" t="s">
        <v>39</v>
      </c>
      <c r="B936" s="25" t="s">
        <v>374</v>
      </c>
      <c r="C936" s="53" t="s">
        <v>13016</v>
      </c>
      <c r="D936" s="25" t="s">
        <v>13015</v>
      </c>
      <c r="E936" s="97">
        <v>20741.416015625</v>
      </c>
      <c r="F936" s="27">
        <v>25124.2734375</v>
      </c>
      <c r="G936" s="27">
        <v>25355.576171875</v>
      </c>
      <c r="H936" s="27">
        <v>20802.51953125</v>
      </c>
      <c r="I936" s="27">
        <v>19637.765625</v>
      </c>
      <c r="J936" s="27">
        <f t="shared" si="126"/>
        <v>24262.898485063215</v>
      </c>
      <c r="K936" s="28">
        <v>0.9675142765045166</v>
      </c>
      <c r="L936" s="28">
        <v>0.99887168407440186</v>
      </c>
      <c r="M936" s="27">
        <v>24088.751953125</v>
      </c>
      <c r="N936" s="27">
        <v>22795.460818851789</v>
      </c>
      <c r="O936" s="66">
        <f t="shared" si="127"/>
        <v>23306.397300425186</v>
      </c>
      <c r="P936" s="66">
        <f t="shared" si="128"/>
        <v>23451.323407186759</v>
      </c>
      <c r="Q936" s="66">
        <f t="shared" si="129"/>
        <v>23959.42283969768</v>
      </c>
      <c r="R936" s="66">
        <f t="shared" si="130"/>
        <v>23512.558344558365</v>
      </c>
      <c r="S936" s="67">
        <f>E936/INDEX('CCG overall weighted population'!$F$4:$F$195,MATCH(A936,'CCG overall weighted population'!$A$4:$A$195,0))*INDEX('CCG overall weighted population'!$T$4:$T$195,MATCH(A936,'CCG overall weighted population'!$A$4:$A$195,0))</f>
        <v>0</v>
      </c>
      <c r="T936" s="66">
        <f t="shared" si="131"/>
        <v>29510.588267064104</v>
      </c>
      <c r="U936" s="66">
        <f t="shared" si="132"/>
        <v>29510.588267064104</v>
      </c>
      <c r="V936" s="81">
        <f t="shared" si="133"/>
        <v>23501.764621371294</v>
      </c>
      <c r="W936" s="110">
        <f t="shared" si="134"/>
        <v>1.1330839034165681</v>
      </c>
    </row>
    <row r="937" spans="1:23" x14ac:dyDescent="0.2">
      <c r="A937" s="31" t="s">
        <v>39</v>
      </c>
      <c r="B937" s="25" t="s">
        <v>374</v>
      </c>
      <c r="C937" s="53" t="s">
        <v>13014</v>
      </c>
      <c r="D937" s="25" t="s">
        <v>13013</v>
      </c>
      <c r="E937" s="97">
        <v>9428.833984375</v>
      </c>
      <c r="F937" s="27">
        <v>11666.095703125</v>
      </c>
      <c r="G937" s="27">
        <v>11834.99609375</v>
      </c>
      <c r="H937" s="27">
        <v>10817.1064453125</v>
      </c>
      <c r="I937" s="27">
        <v>9540.2587890625</v>
      </c>
      <c r="J937" s="27">
        <f t="shared" si="126"/>
        <v>11461.139125221474</v>
      </c>
      <c r="K937" s="28">
        <v>0.9675142765045166</v>
      </c>
      <c r="L937" s="28">
        <v>0.99887168407440186</v>
      </c>
      <c r="M937" s="27">
        <v>11166.3876953125</v>
      </c>
      <c r="N937" s="27">
        <v>13975.738054810354</v>
      </c>
      <c r="O937" s="66">
        <f t="shared" si="127"/>
        <v>11319.320568528687</v>
      </c>
      <c r="P937" s="66">
        <f t="shared" si="128"/>
        <v>11389.70746874484</v>
      </c>
      <c r="Q937" s="66">
        <f t="shared" si="129"/>
        <v>11447.322731262286</v>
      </c>
      <c r="R937" s="66">
        <f t="shared" si="130"/>
        <v>11396.651123404064</v>
      </c>
      <c r="S937" s="67">
        <f>E937/INDEX('CCG overall weighted population'!$F$4:$F$195,MATCH(A937,'CCG overall weighted population'!$A$4:$A$195,0))*INDEX('CCG overall weighted population'!$T$4:$T$195,MATCH(A937,'CCG overall weighted population'!$A$4:$A$195,0))</f>
        <v>0</v>
      </c>
      <c r="T937" s="66">
        <f t="shared" si="131"/>
        <v>14303.92533205506</v>
      </c>
      <c r="U937" s="66">
        <f t="shared" si="132"/>
        <v>14303.92533205506</v>
      </c>
      <c r="V937" s="81">
        <f t="shared" si="133"/>
        <v>11391.419353399162</v>
      </c>
      <c r="W937" s="110">
        <f t="shared" si="134"/>
        <v>1.2081471974452473</v>
      </c>
    </row>
    <row r="938" spans="1:23" x14ac:dyDescent="0.2">
      <c r="A938" s="31" t="s">
        <v>39</v>
      </c>
      <c r="B938" s="25" t="s">
        <v>374</v>
      </c>
      <c r="C938" s="53" t="s">
        <v>13012</v>
      </c>
      <c r="D938" s="25" t="s">
        <v>1786</v>
      </c>
      <c r="E938" s="97">
        <v>4693.4169921875</v>
      </c>
      <c r="F938" s="27">
        <v>5296.220703125</v>
      </c>
      <c r="G938" s="27">
        <v>5273.3544921875</v>
      </c>
      <c r="H938" s="27">
        <v>5109.5625</v>
      </c>
      <c r="I938" s="27">
        <v>6309.88916015625</v>
      </c>
      <c r="J938" s="27">
        <f t="shared" si="126"/>
        <v>5309.0125304978446</v>
      </c>
      <c r="K938" s="28">
        <v>0.9675142765045166</v>
      </c>
      <c r="L938" s="28">
        <v>0.99887168407440186</v>
      </c>
      <c r="M938" s="27">
        <v>5460.7236328125</v>
      </c>
      <c r="N938" s="27">
        <v>6823.6197321964964</v>
      </c>
      <c r="O938" s="66">
        <f t="shared" si="127"/>
        <v>5277.1248366177024</v>
      </c>
      <c r="P938" s="66">
        <f t="shared" si="128"/>
        <v>5309.9395675951009</v>
      </c>
      <c r="Q938" s="66">
        <f t="shared" si="129"/>
        <v>5597.0132427508997</v>
      </c>
      <c r="R938" s="66">
        <f t="shared" si="130"/>
        <v>5344.5370054082687</v>
      </c>
      <c r="S938" s="67">
        <f>E938/INDEX('CCG overall weighted population'!$F$4:$F$195,MATCH(A938,'CCG overall weighted population'!$A$4:$A$195,0))*INDEX('CCG overall weighted population'!$T$4:$T$195,MATCH(A938,'CCG overall weighted population'!$A$4:$A$195,0))</f>
        <v>0</v>
      </c>
      <c r="T938" s="66">
        <f t="shared" si="131"/>
        <v>6707.9230058005678</v>
      </c>
      <c r="U938" s="66">
        <f t="shared" si="132"/>
        <v>6707.9230058005678</v>
      </c>
      <c r="V938" s="81">
        <f t="shared" si="133"/>
        <v>5342.0835313050229</v>
      </c>
      <c r="W938" s="110">
        <f t="shared" si="134"/>
        <v>1.138207736537638</v>
      </c>
    </row>
    <row r="939" spans="1:23" x14ac:dyDescent="0.2">
      <c r="A939" s="31" t="s">
        <v>39</v>
      </c>
      <c r="B939" s="25" t="s">
        <v>374</v>
      </c>
      <c r="C939" s="53" t="s">
        <v>13011</v>
      </c>
      <c r="D939" s="25" t="s">
        <v>13010</v>
      </c>
      <c r="E939" s="97">
        <v>7565.1669921875</v>
      </c>
      <c r="F939" s="27">
        <v>9158.005859375</v>
      </c>
      <c r="G939" s="27">
        <v>9266.6357421875</v>
      </c>
      <c r="H939" s="27">
        <v>8590.0927734375</v>
      </c>
      <c r="I939" s="27">
        <v>8106.732421875</v>
      </c>
      <c r="J939" s="27">
        <f t="shared" si="126"/>
        <v>9036.0715256735002</v>
      </c>
      <c r="K939" s="28">
        <v>0.9675142765045166</v>
      </c>
      <c r="L939" s="28">
        <v>0.99887168407440186</v>
      </c>
      <c r="M939" s="27">
        <v>8780.7294921875</v>
      </c>
      <c r="N939" s="27">
        <v>9208.735723841568</v>
      </c>
      <c r="O939" s="66">
        <f t="shared" si="127"/>
        <v>8749.3505293883391</v>
      </c>
      <c r="P939" s="66">
        <f t="shared" si="128"/>
        <v>8803.7565919200824</v>
      </c>
      <c r="Q939" s="66">
        <f t="shared" si="129"/>
        <v>8823.5301153529072</v>
      </c>
      <c r="R939" s="66">
        <f t="shared" si="130"/>
        <v>8806.1396500216069</v>
      </c>
      <c r="S939" s="67">
        <f>E939/INDEX('CCG overall weighted population'!$F$4:$F$195,MATCH(A939,'CCG overall weighted population'!$A$4:$A$195,0))*INDEX('CCG overall weighted population'!$T$4:$T$195,MATCH(A939,'CCG overall weighted population'!$A$4:$A$195,0))</f>
        <v>0</v>
      </c>
      <c r="T939" s="66">
        <f t="shared" si="131"/>
        <v>11052.576994208703</v>
      </c>
      <c r="U939" s="66">
        <f t="shared" si="132"/>
        <v>11052.576994208703</v>
      </c>
      <c r="V939" s="81">
        <f t="shared" si="133"/>
        <v>8802.097085519008</v>
      </c>
      <c r="W939" s="110">
        <f t="shared" si="134"/>
        <v>1.1635033429676935</v>
      </c>
    </row>
    <row r="940" spans="1:23" x14ac:dyDescent="0.2">
      <c r="A940" s="31" t="s">
        <v>39</v>
      </c>
      <c r="B940" s="25" t="s">
        <v>374</v>
      </c>
      <c r="C940" s="53" t="s">
        <v>13009</v>
      </c>
      <c r="D940" s="25" t="s">
        <v>13008</v>
      </c>
      <c r="E940" s="97">
        <v>8206.75</v>
      </c>
      <c r="F940" s="27">
        <v>9090.5244140625</v>
      </c>
      <c r="G940" s="27">
        <v>8807.626953125</v>
      </c>
      <c r="H940" s="27">
        <v>9583.8525390625</v>
      </c>
      <c r="I940" s="27">
        <v>9229.708984375</v>
      </c>
      <c r="J940" s="27">
        <f t="shared" si="126"/>
        <v>9152.1061919321073</v>
      </c>
      <c r="K940" s="28">
        <v>0.9675142765045166</v>
      </c>
      <c r="L940" s="28">
        <v>0.99887168407440186</v>
      </c>
      <c r="M940" s="27">
        <v>9194.5869140625</v>
      </c>
      <c r="N940" s="27">
        <v>22921.79384051852</v>
      </c>
      <c r="O940" s="66">
        <f t="shared" si="127"/>
        <v>10175.536150515087</v>
      </c>
      <c r="P940" s="66">
        <f t="shared" si="128"/>
        <v>10238.81065920455</v>
      </c>
      <c r="Q940" s="66">
        <f t="shared" si="129"/>
        <v>10567.307606708102</v>
      </c>
      <c r="R940" s="66">
        <f t="shared" si="130"/>
        <v>10278.400331461684</v>
      </c>
      <c r="S940" s="67">
        <f>E940/INDEX('CCG overall weighted population'!$F$4:$F$195,MATCH(A940,'CCG overall weighted population'!$A$4:$A$195,0))*INDEX('CCG overall weighted population'!$T$4:$T$195,MATCH(A940,'CCG overall weighted population'!$A$4:$A$195,0))</f>
        <v>0</v>
      </c>
      <c r="T940" s="66">
        <f t="shared" si="131"/>
        <v>12900.409890785888</v>
      </c>
      <c r="U940" s="66">
        <f t="shared" si="132"/>
        <v>12900.409890785888</v>
      </c>
      <c r="V940" s="81">
        <f t="shared" si="133"/>
        <v>10273.681907955492</v>
      </c>
      <c r="W940" s="110">
        <f t="shared" si="134"/>
        <v>1.251857545064184</v>
      </c>
    </row>
    <row r="941" spans="1:23" x14ac:dyDescent="0.2">
      <c r="A941" s="31" t="s">
        <v>39</v>
      </c>
      <c r="B941" s="25" t="s">
        <v>374</v>
      </c>
      <c r="C941" s="53" t="s">
        <v>13007</v>
      </c>
      <c r="D941" s="25" t="s">
        <v>13006</v>
      </c>
      <c r="E941" s="97">
        <v>10837.416015625</v>
      </c>
      <c r="F941" s="27">
        <v>13085.0771484375</v>
      </c>
      <c r="G941" s="27">
        <v>11932.7861328125</v>
      </c>
      <c r="H941" s="27">
        <v>11194.23828125</v>
      </c>
      <c r="I941" s="27">
        <v>11149.3271484375</v>
      </c>
      <c r="J941" s="27">
        <f t="shared" si="126"/>
        <v>12647.173439531814</v>
      </c>
      <c r="K941" s="28">
        <v>0.9675142765045166</v>
      </c>
      <c r="L941" s="28">
        <v>0.99887168407440186</v>
      </c>
      <c r="M941" s="27">
        <v>12015.662109375</v>
      </c>
      <c r="N941" s="27">
        <v>14542.025158407387</v>
      </c>
      <c r="O941" s="66">
        <f t="shared" si="127"/>
        <v>12405.637179748166</v>
      </c>
      <c r="P941" s="66">
        <f t="shared" si="128"/>
        <v>12482.779119584777</v>
      </c>
      <c r="Q941" s="66">
        <f t="shared" si="129"/>
        <v>12268.298414278241</v>
      </c>
      <c r="R941" s="66">
        <f t="shared" si="130"/>
        <v>12456.930414161194</v>
      </c>
      <c r="S941" s="67">
        <f>E941/INDEX('CCG overall weighted population'!$F$4:$F$195,MATCH(A941,'CCG overall weighted population'!$A$4:$A$195,0))*INDEX('CCG overall weighted population'!$T$4:$T$195,MATCH(A941,'CCG overall weighted population'!$A$4:$A$195,0))</f>
        <v>0</v>
      </c>
      <c r="T941" s="66">
        <f t="shared" si="131"/>
        <v>15634.680800647862</v>
      </c>
      <c r="U941" s="66">
        <f t="shared" si="132"/>
        <v>15634.680800647862</v>
      </c>
      <c r="V941" s="81">
        <f t="shared" si="133"/>
        <v>12451.211910173635</v>
      </c>
      <c r="W941" s="110">
        <f t="shared" si="134"/>
        <v>1.1489096563444572</v>
      </c>
    </row>
    <row r="942" spans="1:23" x14ac:dyDescent="0.2">
      <c r="A942" s="31" t="s">
        <v>39</v>
      </c>
      <c r="B942" s="25" t="s">
        <v>374</v>
      </c>
      <c r="C942" s="53" t="s">
        <v>13005</v>
      </c>
      <c r="D942" s="25" t="s">
        <v>13004</v>
      </c>
      <c r="E942" s="97">
        <v>3679.416748046875</v>
      </c>
      <c r="F942" s="27">
        <v>4109.74853515625</v>
      </c>
      <c r="G942" s="27">
        <v>3797.34375</v>
      </c>
      <c r="H942" s="27">
        <v>4337.68994140625</v>
      </c>
      <c r="I942" s="27">
        <v>3919.458251953125</v>
      </c>
      <c r="J942" s="27">
        <f t="shared" si="126"/>
        <v>4115.9419374309136</v>
      </c>
      <c r="K942" s="28">
        <v>0.9675142765045166</v>
      </c>
      <c r="L942" s="28">
        <v>0.99887168407440186</v>
      </c>
      <c r="M942" s="27">
        <v>4138.8203125</v>
      </c>
      <c r="N942" s="27">
        <v>5618.6801558532416</v>
      </c>
      <c r="O942" s="66">
        <f t="shared" si="127"/>
        <v>4122.9673891136126</v>
      </c>
      <c r="P942" s="66">
        <f t="shared" si="128"/>
        <v>4148.6052259833323</v>
      </c>
      <c r="Q942" s="66">
        <f t="shared" si="129"/>
        <v>4286.8062968353242</v>
      </c>
      <c r="R942" s="66">
        <f t="shared" si="130"/>
        <v>4165.2608909512892</v>
      </c>
      <c r="S942" s="67">
        <f>E942/INDEX('CCG overall weighted population'!$F$4:$F$195,MATCH(A942,'CCG overall weighted population'!$A$4:$A$195,0))*INDEX('CCG overall weighted population'!$T$4:$T$195,MATCH(A942,'CCG overall weighted population'!$A$4:$A$195,0))</f>
        <v>0</v>
      </c>
      <c r="T942" s="66">
        <f t="shared" si="131"/>
        <v>5227.8147437841853</v>
      </c>
      <c r="U942" s="66">
        <f t="shared" si="132"/>
        <v>5227.8147437841853</v>
      </c>
      <c r="V942" s="81">
        <f t="shared" si="133"/>
        <v>4163.3487777562877</v>
      </c>
      <c r="W942" s="110">
        <f t="shared" si="134"/>
        <v>1.1315241145125232</v>
      </c>
    </row>
    <row r="943" spans="1:23" x14ac:dyDescent="0.2">
      <c r="A943" s="31" t="s">
        <v>39</v>
      </c>
      <c r="B943" s="25" t="s">
        <v>374</v>
      </c>
      <c r="C943" s="53" t="s">
        <v>13003</v>
      </c>
      <c r="D943" s="25" t="s">
        <v>13002</v>
      </c>
      <c r="E943" s="97">
        <v>5419.8330078125</v>
      </c>
      <c r="F943" s="27">
        <v>6886.560546875</v>
      </c>
      <c r="G943" s="27">
        <v>6044.8427734375</v>
      </c>
      <c r="H943" s="27">
        <v>5677.28173828125</v>
      </c>
      <c r="I943" s="27">
        <v>5067.67578125</v>
      </c>
      <c r="J943" s="27">
        <f t="shared" si="126"/>
        <v>6575.5807741220824</v>
      </c>
      <c r="K943" s="28">
        <v>0.9675142765045166</v>
      </c>
      <c r="L943" s="28">
        <v>0.99887168407440186</v>
      </c>
      <c r="M943" s="27">
        <v>6199.52099609375</v>
      </c>
      <c r="N943" s="27">
        <v>8030.2273851486661</v>
      </c>
      <c r="O943" s="66">
        <f t="shared" si="127"/>
        <v>6495.3703032834183</v>
      </c>
      <c r="P943" s="66">
        <f t="shared" si="128"/>
        <v>6535.7604467232377</v>
      </c>
      <c r="Q943" s="66">
        <f t="shared" si="129"/>
        <v>6382.5916349992413</v>
      </c>
      <c r="R943" s="66">
        <f t="shared" si="130"/>
        <v>6517.3009051589961</v>
      </c>
      <c r="S943" s="67">
        <f>E943/INDEX('CCG overall weighted population'!$F$4:$F$195,MATCH(A943,'CCG overall weighted population'!$A$4:$A$195,0))*INDEX('CCG overall weighted population'!$T$4:$T$195,MATCH(A943,'CCG overall weighted population'!$A$4:$A$195,0))</f>
        <v>0</v>
      </c>
      <c r="T943" s="66">
        <f t="shared" si="131"/>
        <v>8179.8577937063646</v>
      </c>
      <c r="U943" s="66">
        <f t="shared" si="132"/>
        <v>8179.8577937063646</v>
      </c>
      <c r="V943" s="81">
        <f t="shared" si="133"/>
        <v>6514.309059658126</v>
      </c>
      <c r="W943" s="110">
        <f t="shared" si="134"/>
        <v>1.2019390727109076</v>
      </c>
    </row>
    <row r="944" spans="1:23" x14ac:dyDescent="0.2">
      <c r="A944" s="31" t="s">
        <v>39</v>
      </c>
      <c r="B944" s="25" t="s">
        <v>374</v>
      </c>
      <c r="C944" s="53" t="s">
        <v>13001</v>
      </c>
      <c r="D944" s="25" t="s">
        <v>13000</v>
      </c>
      <c r="E944" s="97">
        <v>3161.1669921875</v>
      </c>
      <c r="F944" s="27">
        <v>3606.385498046875</v>
      </c>
      <c r="G944" s="27">
        <v>3814.7138671875</v>
      </c>
      <c r="H944" s="27">
        <v>3534.817138671875</v>
      </c>
      <c r="I944" s="27">
        <v>3112.22021484375</v>
      </c>
      <c r="J944" s="27">
        <f t="shared" si="126"/>
        <v>3588.435197260399</v>
      </c>
      <c r="K944" s="28">
        <v>0.9675142765045166</v>
      </c>
      <c r="L944" s="28">
        <v>0.99887168407440186</v>
      </c>
      <c r="M944" s="27">
        <v>3631.914794921875</v>
      </c>
      <c r="N944" s="27">
        <v>4633.3706849857472</v>
      </c>
      <c r="O944" s="66">
        <f t="shared" si="127"/>
        <v>3568.9298547826152</v>
      </c>
      <c r="P944" s="66">
        <f t="shared" si="128"/>
        <v>3591.1225215638237</v>
      </c>
      <c r="Q944" s="66">
        <f t="shared" si="129"/>
        <v>3732.0603839282626</v>
      </c>
      <c r="R944" s="66">
        <f t="shared" si="130"/>
        <v>3608.1080181476818</v>
      </c>
      <c r="S944" s="67">
        <f>E944/INDEX('CCG overall weighted population'!$F$4:$F$195,MATCH(A944,'CCG overall weighted population'!$A$4:$A$195,0))*INDEX('CCG overall weighted population'!$T$4:$T$195,MATCH(A944,'CCG overall weighted population'!$A$4:$A$195,0))</f>
        <v>0</v>
      </c>
      <c r="T944" s="66">
        <f t="shared" si="131"/>
        <v>4528.5327349880463</v>
      </c>
      <c r="U944" s="66">
        <f t="shared" si="132"/>
        <v>4528.5327349880463</v>
      </c>
      <c r="V944" s="81">
        <f t="shared" si="133"/>
        <v>3606.4516726915126</v>
      </c>
      <c r="W944" s="110">
        <f t="shared" si="134"/>
        <v>1.140860853477367</v>
      </c>
    </row>
    <row r="945" spans="1:23" x14ac:dyDescent="0.2">
      <c r="A945" s="31" t="s">
        <v>39</v>
      </c>
      <c r="B945" s="25" t="s">
        <v>374</v>
      </c>
      <c r="C945" s="53" t="s">
        <v>12999</v>
      </c>
      <c r="D945" s="25" t="s">
        <v>12998</v>
      </c>
      <c r="E945" s="97">
        <v>6112</v>
      </c>
      <c r="F945" s="27">
        <v>7204.42236328125</v>
      </c>
      <c r="G945" s="27">
        <v>6428.544921875</v>
      </c>
      <c r="H945" s="27">
        <v>6438.39794921875</v>
      </c>
      <c r="I945" s="27">
        <v>6671.34765625</v>
      </c>
      <c r="J945" s="27">
        <f t="shared" si="126"/>
        <v>7017.6573966008118</v>
      </c>
      <c r="K945" s="28">
        <v>0.9675142765045166</v>
      </c>
      <c r="L945" s="28">
        <v>0.99887168407440186</v>
      </c>
      <c r="M945" s="27">
        <v>6711.01318359375</v>
      </c>
      <c r="N945" s="27">
        <v>8111.9593059071631</v>
      </c>
      <c r="O945" s="66">
        <f t="shared" si="127"/>
        <v>6887.7786218095489</v>
      </c>
      <c r="P945" s="66">
        <f t="shared" si="128"/>
        <v>6930.6088768261079</v>
      </c>
      <c r="Q945" s="66">
        <f t="shared" si="129"/>
        <v>6851.1077958250917</v>
      </c>
      <c r="R945" s="66">
        <f t="shared" si="130"/>
        <v>6921.0275952804568</v>
      </c>
      <c r="S945" s="67">
        <f>E945/INDEX('CCG overall weighted population'!$F$4:$F$195,MATCH(A945,'CCG overall weighted population'!$A$4:$A$195,0))*INDEX('CCG overall weighted population'!$T$4:$T$195,MATCH(A945,'CCG overall weighted population'!$A$4:$A$195,0))</f>
        <v>0</v>
      </c>
      <c r="T945" s="66">
        <f t="shared" si="131"/>
        <v>8686.5747553404599</v>
      </c>
      <c r="U945" s="66">
        <f t="shared" si="132"/>
        <v>8686.5747553404599</v>
      </c>
      <c r="V945" s="81">
        <f t="shared" si="133"/>
        <v>6917.8504141783924</v>
      </c>
      <c r="W945" s="110">
        <f t="shared" si="134"/>
        <v>1.1318472536286637</v>
      </c>
    </row>
    <row r="946" spans="1:23" x14ac:dyDescent="0.2">
      <c r="A946" s="31" t="s">
        <v>39</v>
      </c>
      <c r="B946" s="25" t="s">
        <v>374</v>
      </c>
      <c r="C946" s="53" t="s">
        <v>12997</v>
      </c>
      <c r="D946" s="25" t="s">
        <v>12996</v>
      </c>
      <c r="E946" s="97">
        <v>5978.9169921875</v>
      </c>
      <c r="F946" s="27">
        <v>7141.74365234375</v>
      </c>
      <c r="G946" s="27">
        <v>7509.7255859375</v>
      </c>
      <c r="H946" s="27">
        <v>6452.25439453125</v>
      </c>
      <c r="I946" s="27">
        <v>6046.23095703125</v>
      </c>
      <c r="J946" s="27">
        <f t="shared" si="126"/>
        <v>7016.3819194346315</v>
      </c>
      <c r="K946" s="28">
        <v>0.9675142765045166</v>
      </c>
      <c r="L946" s="28">
        <v>0.99887168407440186</v>
      </c>
      <c r="M946" s="27">
        <v>6703.8408203125</v>
      </c>
      <c r="N946" s="27">
        <v>7692.3409960811259</v>
      </c>
      <c r="O946" s="66">
        <f t="shared" si="127"/>
        <v>6846.1163744119613</v>
      </c>
      <c r="P946" s="66">
        <f t="shared" si="128"/>
        <v>6888.6875611891674</v>
      </c>
      <c r="Q946" s="66">
        <f t="shared" si="129"/>
        <v>6802.6908378893631</v>
      </c>
      <c r="R946" s="66">
        <f t="shared" si="130"/>
        <v>6878.3234402544049</v>
      </c>
      <c r="S946" s="67">
        <f>E946/INDEX('CCG overall weighted population'!$F$4:$F$195,MATCH(A946,'CCG overall weighted population'!$A$4:$A$195,0))*INDEX('CCG overall weighted population'!$T$4:$T$195,MATCH(A946,'CCG overall weighted population'!$A$4:$A$195,0))</f>
        <v>0</v>
      </c>
      <c r="T946" s="66">
        <f t="shared" si="131"/>
        <v>8632.9768134321785</v>
      </c>
      <c r="U946" s="66">
        <f t="shared" si="132"/>
        <v>8632.9768134321785</v>
      </c>
      <c r="V946" s="81">
        <f t="shared" si="133"/>
        <v>6875.1658630092043</v>
      </c>
      <c r="W946" s="110">
        <f t="shared" si="134"/>
        <v>1.1499015410303923</v>
      </c>
    </row>
    <row r="947" spans="1:23" x14ac:dyDescent="0.2">
      <c r="A947" s="31" t="s">
        <v>39</v>
      </c>
      <c r="B947" s="25" t="s">
        <v>374</v>
      </c>
      <c r="C947" s="53" t="s">
        <v>12995</v>
      </c>
      <c r="D947" s="25" t="s">
        <v>12994</v>
      </c>
      <c r="E947" s="97">
        <v>4546.74951171875</v>
      </c>
      <c r="F947" s="27">
        <v>5225.21533203125</v>
      </c>
      <c r="G947" s="27">
        <v>4515.162109375</v>
      </c>
      <c r="H947" s="27">
        <v>5314.05078125</v>
      </c>
      <c r="I947" s="27">
        <v>5232.77685546875</v>
      </c>
      <c r="J947" s="27">
        <f t="shared" si="126"/>
        <v>5193.3009634363871</v>
      </c>
      <c r="K947" s="28">
        <v>0.9675142765045166</v>
      </c>
      <c r="L947" s="28">
        <v>0.99887168407440186</v>
      </c>
      <c r="M947" s="27">
        <v>5592.98046875</v>
      </c>
      <c r="N947" s="27">
        <v>12952.247816947089</v>
      </c>
      <c r="O947" s="66">
        <f t="shared" si="127"/>
        <v>5768.7656667844221</v>
      </c>
      <c r="P947" s="66">
        <f t="shared" si="128"/>
        <v>5804.6375665950227</v>
      </c>
      <c r="Q947" s="66">
        <f t="shared" si="129"/>
        <v>6328.9072035697091</v>
      </c>
      <c r="R947" s="66">
        <f t="shared" si="130"/>
        <v>5867.8212986203289</v>
      </c>
      <c r="S947" s="67">
        <f>E947/INDEX('CCG overall weighted population'!$F$4:$F$195,MATCH(A947,'CCG overall weighted population'!$A$4:$A$195,0))*INDEX('CCG overall weighted population'!$T$4:$T$195,MATCH(A947,'CCG overall weighted population'!$A$4:$A$195,0))</f>
        <v>0</v>
      </c>
      <c r="T947" s="66">
        <f t="shared" si="131"/>
        <v>7364.6965945060565</v>
      </c>
      <c r="U947" s="66">
        <f t="shared" si="132"/>
        <v>7364.6965945060565</v>
      </c>
      <c r="V947" s="81">
        <f t="shared" si="133"/>
        <v>5865.1276045577624</v>
      </c>
      <c r="W947" s="110">
        <f t="shared" si="134"/>
        <v>1.2899605728094405</v>
      </c>
    </row>
    <row r="948" spans="1:23" x14ac:dyDescent="0.2">
      <c r="A948" s="31" t="s">
        <v>39</v>
      </c>
      <c r="B948" s="25" t="s">
        <v>374</v>
      </c>
      <c r="C948" s="53" t="s">
        <v>12993</v>
      </c>
      <c r="D948" s="25" t="s">
        <v>12992</v>
      </c>
      <c r="E948" s="97">
        <v>4595.83349609375</v>
      </c>
      <c r="F948" s="27">
        <v>5116.966796875</v>
      </c>
      <c r="G948" s="27">
        <v>4697.96923828125</v>
      </c>
      <c r="H948" s="27">
        <v>5561.70849609375</v>
      </c>
      <c r="I948" s="27">
        <v>8016.13134765625</v>
      </c>
      <c r="J948" s="27">
        <f t="shared" si="126"/>
        <v>5277.5211831738034</v>
      </c>
      <c r="K948" s="28">
        <v>0.9675142765045166</v>
      </c>
      <c r="L948" s="28">
        <v>0.99887168407440186</v>
      </c>
      <c r="M948" s="27">
        <v>5024.75634765625</v>
      </c>
      <c r="N948" s="27">
        <v>6681.7473723685725</v>
      </c>
      <c r="O948" s="66">
        <f t="shared" si="127"/>
        <v>5236.0234157230334</v>
      </c>
      <c r="P948" s="66">
        <f t="shared" si="128"/>
        <v>5268.582565846993</v>
      </c>
      <c r="Q948" s="66">
        <f t="shared" si="129"/>
        <v>5190.4554501274824</v>
      </c>
      <c r="R948" s="66">
        <f t="shared" si="130"/>
        <v>5259.1668713352583</v>
      </c>
      <c r="S948" s="67">
        <f>E948/INDEX('CCG overall weighted population'!$F$4:$F$195,MATCH(A948,'CCG overall weighted population'!$A$4:$A$195,0))*INDEX('CCG overall weighted population'!$T$4:$T$195,MATCH(A948,'CCG overall weighted population'!$A$4:$A$195,0))</f>
        <v>0</v>
      </c>
      <c r="T948" s="66">
        <f t="shared" si="131"/>
        <v>6600.7750366168693</v>
      </c>
      <c r="U948" s="66">
        <f t="shared" si="132"/>
        <v>6600.7750366168693</v>
      </c>
      <c r="V948" s="81">
        <f t="shared" si="133"/>
        <v>5256.7525874205967</v>
      </c>
      <c r="W948" s="110">
        <f t="shared" si="134"/>
        <v>1.1438083194024757</v>
      </c>
    </row>
    <row r="949" spans="1:23" x14ac:dyDescent="0.2">
      <c r="A949" s="31" t="s">
        <v>39</v>
      </c>
      <c r="B949" s="25" t="s">
        <v>374</v>
      </c>
      <c r="C949" s="53" t="s">
        <v>12991</v>
      </c>
      <c r="D949" s="25" t="s">
        <v>12990</v>
      </c>
      <c r="E949" s="97">
        <v>4379.25</v>
      </c>
      <c r="F949" s="27">
        <v>5067.9521484375</v>
      </c>
      <c r="G949" s="27">
        <v>3990.9677734375</v>
      </c>
      <c r="H949" s="27">
        <v>3785.468505859375</v>
      </c>
      <c r="I949" s="27">
        <v>3776.140625</v>
      </c>
      <c r="J949" s="27">
        <f t="shared" si="126"/>
        <v>4752.8708120400397</v>
      </c>
      <c r="K949" s="28">
        <v>0.9675142765045166</v>
      </c>
      <c r="L949" s="28">
        <v>0.99887168407440186</v>
      </c>
      <c r="M949" s="27">
        <v>4568.2333984375</v>
      </c>
      <c r="N949" s="27">
        <v>4452.1664591364324</v>
      </c>
      <c r="O949" s="66">
        <f t="shared" si="127"/>
        <v>4564.2210889844764</v>
      </c>
      <c r="P949" s="66">
        <f t="shared" si="128"/>
        <v>4592.6027725325175</v>
      </c>
      <c r="Q949" s="66">
        <f t="shared" si="129"/>
        <v>4556.6267045073937</v>
      </c>
      <c r="R949" s="66">
        <f t="shared" si="130"/>
        <v>4588.2670222217794</v>
      </c>
      <c r="S949" s="67">
        <f>E949/INDEX('CCG overall weighted population'!$F$4:$F$195,MATCH(A949,'CCG overall weighted population'!$A$4:$A$195,0))*INDEX('CCG overall weighted population'!$T$4:$T$195,MATCH(A949,'CCG overall weighted population'!$A$4:$A$195,0))</f>
        <v>0</v>
      </c>
      <c r="T949" s="66">
        <f t="shared" si="131"/>
        <v>5758.7293125621145</v>
      </c>
      <c r="U949" s="66">
        <f t="shared" si="132"/>
        <v>5758.7293125621145</v>
      </c>
      <c r="V949" s="81">
        <f t="shared" si="133"/>
        <v>4586.1607229658466</v>
      </c>
      <c r="W949" s="110">
        <f t="shared" si="134"/>
        <v>1.0472479814958833</v>
      </c>
    </row>
    <row r="950" spans="1:23" x14ac:dyDescent="0.2">
      <c r="A950" s="31" t="s">
        <v>39</v>
      </c>
      <c r="B950" s="25" t="s">
        <v>374</v>
      </c>
      <c r="C950" s="53" t="s">
        <v>12989</v>
      </c>
      <c r="D950" s="25" t="s">
        <v>12988</v>
      </c>
      <c r="E950" s="97">
        <v>4486.6669921875</v>
      </c>
      <c r="F950" s="27">
        <v>4701.23583984375</v>
      </c>
      <c r="G950" s="27">
        <v>3702.1005859375</v>
      </c>
      <c r="H950" s="27">
        <v>5172.0703125</v>
      </c>
      <c r="I950" s="27">
        <v>5791.1044921875</v>
      </c>
      <c r="J950" s="27">
        <f t="shared" si="126"/>
        <v>4753.1144963806355</v>
      </c>
      <c r="K950" s="28">
        <v>0.9675142765045166</v>
      </c>
      <c r="L950" s="28">
        <v>0.99887168407440186</v>
      </c>
      <c r="M950" s="27">
        <v>4614.025390625</v>
      </c>
      <c r="N950" s="27">
        <v>7155.5713301662336</v>
      </c>
      <c r="O950" s="66">
        <f t="shared" si="127"/>
        <v>4825.6962012519552</v>
      </c>
      <c r="P950" s="66">
        <f t="shared" si="128"/>
        <v>4855.7038147773965</v>
      </c>
      <c r="Q950" s="66">
        <f t="shared" si="129"/>
        <v>4868.1799845791229</v>
      </c>
      <c r="R950" s="66">
        <f t="shared" si="130"/>
        <v>4857.2074131433119</v>
      </c>
      <c r="S950" s="67">
        <f>E950/INDEX('CCG overall weighted population'!$F$4:$F$195,MATCH(A950,'CCG overall weighted population'!$A$4:$A$195,0))*INDEX('CCG overall weighted population'!$T$4:$T$195,MATCH(A950,'CCG overall weighted population'!$A$4:$A$195,0))</f>
        <v>0</v>
      </c>
      <c r="T950" s="66">
        <f t="shared" si="131"/>
        <v>6096.2761259953459</v>
      </c>
      <c r="U950" s="66">
        <f t="shared" si="132"/>
        <v>6096.2761259953459</v>
      </c>
      <c r="V950" s="81">
        <f t="shared" si="133"/>
        <v>4854.9776535607361</v>
      </c>
      <c r="W950" s="110">
        <f t="shared" si="134"/>
        <v>1.0820900374408362</v>
      </c>
    </row>
    <row r="951" spans="1:23" x14ac:dyDescent="0.2">
      <c r="A951" s="31" t="s">
        <v>39</v>
      </c>
      <c r="B951" s="25" t="s">
        <v>374</v>
      </c>
      <c r="C951" s="53" t="s">
        <v>12987</v>
      </c>
      <c r="D951" s="25" t="s">
        <v>12986</v>
      </c>
      <c r="E951" s="97">
        <v>2156.25</v>
      </c>
      <c r="F951" s="27">
        <v>2253.779296875</v>
      </c>
      <c r="G951" s="27">
        <v>1371.9461669921875</v>
      </c>
      <c r="H951" s="27">
        <v>1985.639892578125</v>
      </c>
      <c r="I951" s="27">
        <v>2211.6689453125</v>
      </c>
      <c r="J951" s="27">
        <f t="shared" si="126"/>
        <v>2155.2831992493025</v>
      </c>
      <c r="K951" s="28">
        <v>0.9675142765045166</v>
      </c>
      <c r="L951" s="28">
        <v>0.99887168407440186</v>
      </c>
      <c r="M951" s="27">
        <v>2016.3953857421875</v>
      </c>
      <c r="N951" s="27">
        <v>2286.5703948983519</v>
      </c>
      <c r="O951" s="66">
        <f t="shared" si="127"/>
        <v>2095.6023164096719</v>
      </c>
      <c r="P951" s="66">
        <f t="shared" si="128"/>
        <v>2108.6333945777355</v>
      </c>
      <c r="Q951" s="66">
        <f t="shared" si="129"/>
        <v>2043.4128866578039</v>
      </c>
      <c r="R951" s="66">
        <f t="shared" si="130"/>
        <v>2100.7731737975523</v>
      </c>
      <c r="S951" s="67">
        <f>E951/INDEX('CCG overall weighted population'!$F$4:$F$195,MATCH(A951,'CCG overall weighted population'!$A$4:$A$195,0))*INDEX('CCG overall weighted population'!$T$4:$T$195,MATCH(A951,'CCG overall weighted population'!$A$4:$A$195,0))</f>
        <v>0</v>
      </c>
      <c r="T951" s="66">
        <f t="shared" si="131"/>
        <v>2636.6782919129218</v>
      </c>
      <c r="U951" s="66">
        <f t="shared" si="132"/>
        <v>2636.6782919129218</v>
      </c>
      <c r="V951" s="81">
        <f t="shared" si="133"/>
        <v>2099.8087885620325</v>
      </c>
      <c r="W951" s="110">
        <f t="shared" si="134"/>
        <v>0.97382436570992814</v>
      </c>
    </row>
    <row r="952" spans="1:23" x14ac:dyDescent="0.2">
      <c r="A952" s="31" t="s">
        <v>39</v>
      </c>
      <c r="B952" s="25" t="s">
        <v>374</v>
      </c>
      <c r="C952" s="53" t="s">
        <v>12985</v>
      </c>
      <c r="D952" s="25" t="s">
        <v>12984</v>
      </c>
      <c r="E952" s="97">
        <v>2862.00048828125</v>
      </c>
      <c r="F952" s="27">
        <v>2856.613037109375</v>
      </c>
      <c r="G952" s="27">
        <v>2463.400146484375</v>
      </c>
      <c r="H952" s="27">
        <v>2550.213134765625</v>
      </c>
      <c r="I952" s="27">
        <v>3067.60009765625</v>
      </c>
      <c r="J952" s="27">
        <f t="shared" si="126"/>
        <v>2794.2670709036856</v>
      </c>
      <c r="K952" s="28">
        <v>0.9675142765045166</v>
      </c>
      <c r="L952" s="28">
        <v>0.99887168407440186</v>
      </c>
      <c r="M952" s="27">
        <v>2893.762451171875</v>
      </c>
      <c r="N952" s="27">
        <v>4068.4569932580453</v>
      </c>
      <c r="O952" s="66">
        <f t="shared" si="127"/>
        <v>2823.5834845827549</v>
      </c>
      <c r="P952" s="66">
        <f t="shared" si="128"/>
        <v>2841.1413660631924</v>
      </c>
      <c r="Q952" s="66">
        <f t="shared" si="129"/>
        <v>3011.2319053804922</v>
      </c>
      <c r="R952" s="66">
        <f t="shared" si="130"/>
        <v>2861.6402740645781</v>
      </c>
      <c r="S952" s="67">
        <f>E952/INDEX('CCG overall weighted population'!$F$4:$F$195,MATCH(A952,'CCG overall weighted population'!$A$4:$A$195,0))*INDEX('CCG overall weighted population'!$T$4:$T$195,MATCH(A952,'CCG overall weighted population'!$A$4:$A$195,0))</f>
        <v>0</v>
      </c>
      <c r="T952" s="66">
        <f t="shared" si="131"/>
        <v>3591.6418221632039</v>
      </c>
      <c r="U952" s="66">
        <f t="shared" si="132"/>
        <v>3591.6418221632039</v>
      </c>
      <c r="V952" s="81">
        <f t="shared" si="133"/>
        <v>2860.3266036197638</v>
      </c>
      <c r="W952" s="110">
        <f t="shared" si="134"/>
        <v>0.99941513473937549</v>
      </c>
    </row>
    <row r="953" spans="1:23" x14ac:dyDescent="0.2">
      <c r="A953" s="31" t="s">
        <v>39</v>
      </c>
      <c r="B953" s="25" t="s">
        <v>374</v>
      </c>
      <c r="C953" s="53" t="s">
        <v>12983</v>
      </c>
      <c r="D953" s="25" t="s">
        <v>12982</v>
      </c>
      <c r="E953" s="97">
        <v>1939.666748046875</v>
      </c>
      <c r="F953" s="27">
        <v>2125.565673828125</v>
      </c>
      <c r="G953" s="27">
        <v>1553.2103271484375</v>
      </c>
      <c r="H953" s="27">
        <v>2210.37890625</v>
      </c>
      <c r="I953" s="27">
        <v>2186.34912109375</v>
      </c>
      <c r="J953" s="27">
        <f t="shared" si="126"/>
        <v>2104.0975767575578</v>
      </c>
      <c r="K953" s="28">
        <v>0.9675142765045166</v>
      </c>
      <c r="L953" s="28">
        <v>0.99887168407440186</v>
      </c>
      <c r="M953" s="27">
        <v>1917.24560546875</v>
      </c>
      <c r="N953" s="27">
        <v>2101.1734664258834</v>
      </c>
      <c r="O953" s="66">
        <f t="shared" si="127"/>
        <v>2033.1648891588725</v>
      </c>
      <c r="P953" s="66">
        <f t="shared" si="128"/>
        <v>2045.8077128433699</v>
      </c>
      <c r="Q953" s="66">
        <f t="shared" si="129"/>
        <v>1935.6383915644633</v>
      </c>
      <c r="R953" s="66">
        <f t="shared" si="130"/>
        <v>2032.5303677862262</v>
      </c>
      <c r="S953" s="67">
        <f>E953/INDEX('CCG overall weighted population'!$F$4:$F$195,MATCH(A953,'CCG overall weighted population'!$A$4:$A$195,0))*INDEX('CCG overall weighted population'!$T$4:$T$195,MATCH(A953,'CCG overall weighted population'!$A$4:$A$195,0))</f>
        <v>0</v>
      </c>
      <c r="T953" s="66">
        <f t="shared" si="131"/>
        <v>2551.0268149074241</v>
      </c>
      <c r="U953" s="66">
        <f t="shared" si="132"/>
        <v>2551.0268149074241</v>
      </c>
      <c r="V953" s="81">
        <f t="shared" si="133"/>
        <v>2031.5973102329945</v>
      </c>
      <c r="W953" s="110">
        <f t="shared" si="134"/>
        <v>1.0473950292124603</v>
      </c>
    </row>
    <row r="954" spans="1:23" x14ac:dyDescent="0.2">
      <c r="A954" s="31" t="s">
        <v>39</v>
      </c>
      <c r="B954" s="25" t="s">
        <v>374</v>
      </c>
      <c r="C954" s="53" t="s">
        <v>12981</v>
      </c>
      <c r="D954" s="25" t="s">
        <v>12980</v>
      </c>
      <c r="E954" s="97">
        <v>3682.666748046875</v>
      </c>
      <c r="F954" s="27">
        <v>3428.115234375</v>
      </c>
      <c r="G954" s="27">
        <v>1547.3797607421875</v>
      </c>
      <c r="H954" s="27">
        <v>5446.96923828125</v>
      </c>
      <c r="I954" s="27">
        <v>7268.6025390625</v>
      </c>
      <c r="J954" s="27">
        <f t="shared" si="126"/>
        <v>3770.0212270452525</v>
      </c>
      <c r="K954" s="28">
        <v>0.9675142765045166</v>
      </c>
      <c r="L954" s="28">
        <v>0.99887168407440186</v>
      </c>
      <c r="M954" s="27">
        <v>3047.166259765625</v>
      </c>
      <c r="N954" s="27">
        <v>12306.105358785235</v>
      </c>
      <c r="O954" s="66">
        <f t="shared" si="127"/>
        <v>4468.380246481237</v>
      </c>
      <c r="P954" s="66">
        <f t="shared" si="128"/>
        <v>4496.1659631797611</v>
      </c>
      <c r="Q954" s="66">
        <f t="shared" si="129"/>
        <v>3973.0601696675863</v>
      </c>
      <c r="R954" s="66">
        <f t="shared" si="130"/>
        <v>4433.1224948055769</v>
      </c>
      <c r="S954" s="67">
        <f>E954/INDEX('CCG overall weighted population'!$F$4:$F$195,MATCH(A954,'CCG overall weighted population'!$A$4:$A$195,0))*INDEX('CCG overall weighted population'!$T$4:$T$195,MATCH(A954,'CCG overall weighted population'!$A$4:$A$195,0))</f>
        <v>0</v>
      </c>
      <c r="T954" s="66">
        <f t="shared" si="131"/>
        <v>5564.0075726572186</v>
      </c>
      <c r="U954" s="66">
        <f t="shared" si="132"/>
        <v>5564.0075726572186</v>
      </c>
      <c r="V954" s="81">
        <f t="shared" si="133"/>
        <v>4431.087416514134</v>
      </c>
      <c r="W954" s="110">
        <f t="shared" si="134"/>
        <v>1.203227910552642</v>
      </c>
    </row>
    <row r="955" spans="1:23" x14ac:dyDescent="0.2">
      <c r="A955" s="31" t="s">
        <v>39</v>
      </c>
      <c r="B955" s="25" t="s">
        <v>374</v>
      </c>
      <c r="C955" s="53" t="s">
        <v>12979</v>
      </c>
      <c r="D955" s="25" t="s">
        <v>12978</v>
      </c>
      <c r="E955" s="97">
        <v>3855.75</v>
      </c>
      <c r="F955" s="27">
        <v>3930.948974609375</v>
      </c>
      <c r="G955" s="27">
        <v>2589.836669921875</v>
      </c>
      <c r="H955" s="27">
        <v>3165.98046875</v>
      </c>
      <c r="I955" s="27">
        <v>5613.8857421875</v>
      </c>
      <c r="J955" s="27">
        <f t="shared" si="126"/>
        <v>3800.4095267889575</v>
      </c>
      <c r="K955" s="28">
        <v>0.9675142765045166</v>
      </c>
      <c r="L955" s="28">
        <v>0.99887168407440186</v>
      </c>
      <c r="M955" s="27">
        <v>3238.623291015625</v>
      </c>
      <c r="N955" s="27">
        <v>4725.8126193394546</v>
      </c>
      <c r="O955" s="66">
        <f t="shared" si="127"/>
        <v>3762.23475959388</v>
      </c>
      <c r="P955" s="66">
        <f t="shared" si="128"/>
        <v>3785.6294537374083</v>
      </c>
      <c r="Q955" s="66">
        <f t="shared" si="129"/>
        <v>3387.342223848008</v>
      </c>
      <c r="R955" s="66">
        <f t="shared" si="130"/>
        <v>3737.6288223301603</v>
      </c>
      <c r="S955" s="67">
        <f>E955/INDEX('CCG overall weighted population'!$F$4:$F$195,MATCH(A955,'CCG overall weighted population'!$A$4:$A$195,0))*INDEX('CCG overall weighted population'!$T$4:$T$195,MATCH(A955,'CCG overall weighted population'!$A$4:$A$195,0))</f>
        <v>0</v>
      </c>
      <c r="T955" s="66">
        <f t="shared" si="131"/>
        <v>4691.0941657024869</v>
      </c>
      <c r="U955" s="66">
        <f t="shared" si="132"/>
        <v>4691.0941657024869</v>
      </c>
      <c r="V955" s="81">
        <f t="shared" si="133"/>
        <v>3735.9130187883657</v>
      </c>
      <c r="W955" s="110">
        <f t="shared" si="134"/>
        <v>0.96891992966047225</v>
      </c>
    </row>
    <row r="956" spans="1:23" x14ac:dyDescent="0.2">
      <c r="A956" s="31" t="s">
        <v>39</v>
      </c>
      <c r="B956" s="25" t="s">
        <v>374</v>
      </c>
      <c r="C956" s="53" t="s">
        <v>12977</v>
      </c>
      <c r="D956" s="25" t="s">
        <v>12976</v>
      </c>
      <c r="E956" s="97">
        <v>4124.0830078125</v>
      </c>
      <c r="F956" s="27">
        <v>4085.965576171875</v>
      </c>
      <c r="G956" s="27">
        <v>2832.380615234375</v>
      </c>
      <c r="H956" s="27">
        <v>4554.6396484375</v>
      </c>
      <c r="I956" s="27">
        <v>5512.70068359375</v>
      </c>
      <c r="J956" s="27">
        <f t="shared" si="126"/>
        <v>4135.2345292668961</v>
      </c>
      <c r="K956" s="28">
        <v>0.9675142765045166</v>
      </c>
      <c r="L956" s="28">
        <v>0.99887168407440186</v>
      </c>
      <c r="M956" s="27">
        <v>3797.427978515625</v>
      </c>
      <c r="N956" s="27">
        <v>7633.2159684660437</v>
      </c>
      <c r="O956" s="66">
        <f t="shared" si="127"/>
        <v>4334.4370032069764</v>
      </c>
      <c r="P956" s="66">
        <f t="shared" si="128"/>
        <v>4361.3898210011976</v>
      </c>
      <c r="Q956" s="66">
        <f t="shared" si="129"/>
        <v>4181.0067775106672</v>
      </c>
      <c r="R956" s="66">
        <f t="shared" si="130"/>
        <v>4339.6504848313916</v>
      </c>
      <c r="S956" s="67">
        <f>E956/INDEX('CCG overall weighted population'!$F$4:$F$195,MATCH(A956,'CCG overall weighted population'!$A$4:$A$195,0))*INDEX('CCG overall weighted population'!$T$4:$T$195,MATCH(A956,'CCG overall weighted population'!$A$4:$A$195,0))</f>
        <v>0</v>
      </c>
      <c r="T956" s="66">
        <f t="shared" si="131"/>
        <v>5446.6909472002753</v>
      </c>
      <c r="U956" s="66">
        <f t="shared" si="132"/>
        <v>5446.6909472002753</v>
      </c>
      <c r="V956" s="81">
        <f t="shared" si="133"/>
        <v>4337.6583159922775</v>
      </c>
      <c r="W956" s="110">
        <f t="shared" si="134"/>
        <v>1.0517873446715764</v>
      </c>
    </row>
    <row r="957" spans="1:23" x14ac:dyDescent="0.2">
      <c r="A957" s="31" t="s">
        <v>39</v>
      </c>
      <c r="B957" s="25" t="s">
        <v>374</v>
      </c>
      <c r="C957" s="53" t="s">
        <v>12975</v>
      </c>
      <c r="D957" s="25" t="s">
        <v>12974</v>
      </c>
      <c r="E957" s="97">
        <v>3210.25</v>
      </c>
      <c r="F957" s="27">
        <v>2684.711181640625</v>
      </c>
      <c r="G957" s="27">
        <v>1536.7886962890625</v>
      </c>
      <c r="H957" s="27">
        <v>2739.991943359375</v>
      </c>
      <c r="I957" s="27">
        <v>4695.1298828125</v>
      </c>
      <c r="J957" s="27">
        <f t="shared" si="126"/>
        <v>2703.1246374369161</v>
      </c>
      <c r="K957" s="28">
        <v>0.9675142765045166</v>
      </c>
      <c r="L957" s="28">
        <v>0.99887168407440186</v>
      </c>
      <c r="M957" s="27">
        <v>2612.777587890625</v>
      </c>
      <c r="N957" s="27">
        <v>3649.0001155262121</v>
      </c>
      <c r="O957" s="66">
        <f t="shared" si="127"/>
        <v>2703.7723253499144</v>
      </c>
      <c r="P957" s="66">
        <f t="shared" si="128"/>
        <v>2720.5851854256971</v>
      </c>
      <c r="Q957" s="66">
        <f t="shared" si="129"/>
        <v>2716.3998406541841</v>
      </c>
      <c r="R957" s="66">
        <f t="shared" si="130"/>
        <v>2720.0807776098964</v>
      </c>
      <c r="S957" s="67">
        <f>E957/INDEX('CCG overall weighted population'!$F$4:$F$195,MATCH(A957,'CCG overall weighted population'!$A$4:$A$195,0))*INDEX('CCG overall weighted population'!$T$4:$T$195,MATCH(A957,'CCG overall weighted population'!$A$4:$A$195,0))</f>
        <v>0</v>
      </c>
      <c r="T957" s="66">
        <f t="shared" si="131"/>
        <v>3413.9706409183159</v>
      </c>
      <c r="U957" s="66">
        <f t="shared" si="132"/>
        <v>3413.9706409183159</v>
      </c>
      <c r="V957" s="81">
        <f t="shared" si="133"/>
        <v>2718.8320917574365</v>
      </c>
      <c r="W957" s="110">
        <f t="shared" si="134"/>
        <v>0.84692223090333663</v>
      </c>
    </row>
    <row r="958" spans="1:23" x14ac:dyDescent="0.2">
      <c r="A958" s="31" t="s">
        <v>40</v>
      </c>
      <c r="B958" s="25" t="s">
        <v>379</v>
      </c>
      <c r="C958" s="53" t="s">
        <v>12973</v>
      </c>
      <c r="D958" s="25" t="s">
        <v>3459</v>
      </c>
      <c r="E958" s="97">
        <v>6255.916015625</v>
      </c>
      <c r="F958" s="27">
        <v>6426.8056640625</v>
      </c>
      <c r="G958" s="27">
        <v>5389.125</v>
      </c>
      <c r="H958" s="27">
        <v>3754.59716796875</v>
      </c>
      <c r="I958" s="27">
        <v>5711.91650390625</v>
      </c>
      <c r="J958" s="27">
        <f t="shared" si="126"/>
        <v>5930.022384956048</v>
      </c>
      <c r="K958" s="28">
        <v>0.97133713960647583</v>
      </c>
      <c r="L958" s="28">
        <v>0.9996417760848999</v>
      </c>
      <c r="M958" s="27">
        <v>5707.8193359375</v>
      </c>
      <c r="N958" s="27">
        <v>4483.2565069708589</v>
      </c>
      <c r="O958" s="66">
        <f t="shared" si="127"/>
        <v>5617.5081913463882</v>
      </c>
      <c r="P958" s="66">
        <f t="shared" si="128"/>
        <v>5652.4395272100501</v>
      </c>
      <c r="Q958" s="66">
        <f t="shared" si="129"/>
        <v>5585.3630530408354</v>
      </c>
      <c r="R958" s="66">
        <f t="shared" si="130"/>
        <v>5644.3556297835912</v>
      </c>
      <c r="S958" s="67">
        <f>E958/INDEX('CCG overall weighted population'!$F$4:$F$195,MATCH(A958,'CCG overall weighted population'!$A$4:$A$195,0))*INDEX('CCG overall weighted population'!$T$4:$T$195,MATCH(A958,'CCG overall weighted population'!$A$4:$A$195,0))</f>
        <v>0</v>
      </c>
      <c r="T958" s="66">
        <f t="shared" si="131"/>
        <v>7084.2250589025607</v>
      </c>
      <c r="U958" s="66">
        <f t="shared" si="132"/>
        <v>7084.2250589025607</v>
      </c>
      <c r="V958" s="81">
        <f t="shared" si="133"/>
        <v>5641.7645203286156</v>
      </c>
      <c r="W958" s="110">
        <f t="shared" si="134"/>
        <v>0.90182868603695165</v>
      </c>
    </row>
    <row r="959" spans="1:23" x14ac:dyDescent="0.2">
      <c r="A959" s="31" t="s">
        <v>40</v>
      </c>
      <c r="B959" s="25" t="s">
        <v>379</v>
      </c>
      <c r="C959" s="53" t="s">
        <v>12972</v>
      </c>
      <c r="D959" s="25" t="s">
        <v>12971</v>
      </c>
      <c r="E959" s="97">
        <v>7471.0830078125</v>
      </c>
      <c r="F959" s="27">
        <v>6351.298828125</v>
      </c>
      <c r="G959" s="27">
        <v>5102.43359375</v>
      </c>
      <c r="H959" s="27">
        <v>5954.85107421875</v>
      </c>
      <c r="I959" s="27">
        <v>8534.845703125</v>
      </c>
      <c r="J959" s="27">
        <f t="shared" si="126"/>
        <v>6302.7566189847666</v>
      </c>
      <c r="K959" s="28">
        <v>0.97133713960647583</v>
      </c>
      <c r="L959" s="28">
        <v>0.9996417760848999</v>
      </c>
      <c r="M959" s="27">
        <v>5938.51806640625</v>
      </c>
      <c r="N959" s="27">
        <v>4783.6709835640677</v>
      </c>
      <c r="O959" s="66">
        <f t="shared" si="127"/>
        <v>5972.4069306544734</v>
      </c>
      <c r="P959" s="66">
        <f t="shared" si="128"/>
        <v>6009.5451323807356</v>
      </c>
      <c r="Q959" s="66">
        <f t="shared" si="129"/>
        <v>5823.033358122032</v>
      </c>
      <c r="R959" s="66">
        <f t="shared" si="130"/>
        <v>5987.0671761284348</v>
      </c>
      <c r="S959" s="67">
        <f>E959/INDEX('CCG overall weighted population'!$F$4:$F$195,MATCH(A959,'CCG overall weighted population'!$A$4:$A$195,0))*INDEX('CCG overall weighted population'!$T$4:$T$195,MATCH(A959,'CCG overall weighted population'!$A$4:$A$195,0))</f>
        <v>0</v>
      </c>
      <c r="T959" s="66">
        <f t="shared" si="131"/>
        <v>7514.3619751132201</v>
      </c>
      <c r="U959" s="66">
        <f t="shared" si="132"/>
        <v>7514.3619751132201</v>
      </c>
      <c r="V959" s="81">
        <f t="shared" si="133"/>
        <v>5984.3187408091253</v>
      </c>
      <c r="W959" s="110">
        <f t="shared" si="134"/>
        <v>0.80099749053133695</v>
      </c>
    </row>
    <row r="960" spans="1:23" x14ac:dyDescent="0.2">
      <c r="A960" s="31" t="s">
        <v>40</v>
      </c>
      <c r="B960" s="25" t="s">
        <v>379</v>
      </c>
      <c r="C960" s="53" t="s">
        <v>12970</v>
      </c>
      <c r="D960" s="25" t="s">
        <v>12969</v>
      </c>
      <c r="E960" s="97">
        <v>12448.33203125</v>
      </c>
      <c r="F960" s="27">
        <v>14952.2197265625</v>
      </c>
      <c r="G960" s="27">
        <v>11582.123046875</v>
      </c>
      <c r="H960" s="27">
        <v>11022.4921875</v>
      </c>
      <c r="I960" s="27">
        <v>11948.7880859375</v>
      </c>
      <c r="J960" s="27">
        <f t="shared" si="126"/>
        <v>14022.0499304648</v>
      </c>
      <c r="K960" s="28">
        <v>0.97133713960647583</v>
      </c>
      <c r="L960" s="28">
        <v>0.9996417760848999</v>
      </c>
      <c r="M960" s="27">
        <v>12374.19921875</v>
      </c>
      <c r="N960" s="27">
        <v>11090.650227941796</v>
      </c>
      <c r="O960" s="66">
        <f t="shared" si="127"/>
        <v>13330.62307142343</v>
      </c>
      <c r="P960" s="66">
        <f t="shared" si="128"/>
        <v>13413.516848507208</v>
      </c>
      <c r="Q960" s="66">
        <f t="shared" si="129"/>
        <v>12245.844319669181</v>
      </c>
      <c r="R960" s="66">
        <f t="shared" si="130"/>
        <v>13272.791727401298</v>
      </c>
      <c r="S960" s="67">
        <f>E960/INDEX('CCG overall weighted population'!$F$4:$F$195,MATCH(A960,'CCG overall weighted population'!$A$4:$A$195,0))*INDEX('CCG overall weighted population'!$T$4:$T$195,MATCH(A960,'CCG overall weighted population'!$A$4:$A$195,0))</f>
        <v>0</v>
      </c>
      <c r="T960" s="66">
        <f t="shared" si="131"/>
        <v>16658.667512141852</v>
      </c>
      <c r="U960" s="66">
        <f t="shared" si="132"/>
        <v>16658.667512141852</v>
      </c>
      <c r="V960" s="81">
        <f t="shared" si="133"/>
        <v>13266.69869244841</v>
      </c>
      <c r="W960" s="110">
        <f t="shared" si="134"/>
        <v>1.0657410694978253</v>
      </c>
    </row>
    <row r="961" spans="1:23" x14ac:dyDescent="0.2">
      <c r="A961" s="31" t="s">
        <v>40</v>
      </c>
      <c r="B961" s="25" t="s">
        <v>379</v>
      </c>
      <c r="C961" s="53" t="s">
        <v>12968</v>
      </c>
      <c r="D961" s="25" t="s">
        <v>12967</v>
      </c>
      <c r="E961" s="97">
        <v>4254.8330078125</v>
      </c>
      <c r="F961" s="27">
        <v>4391.41064453125</v>
      </c>
      <c r="G961" s="27">
        <v>4169.630859375</v>
      </c>
      <c r="H961" s="27">
        <v>3907.807373046875</v>
      </c>
      <c r="I961" s="27">
        <v>3955.65283203125</v>
      </c>
      <c r="J961" s="27">
        <f t="shared" si="126"/>
        <v>4286.5614028297477</v>
      </c>
      <c r="K961" s="28">
        <v>0.97133713960647583</v>
      </c>
      <c r="L961" s="28">
        <v>0.9996417760848999</v>
      </c>
      <c r="M961" s="27">
        <v>4307.21044921875</v>
      </c>
      <c r="N961" s="27">
        <v>3420.771434123068</v>
      </c>
      <c r="O961" s="66">
        <f t="shared" si="127"/>
        <v>4078.1374867130385</v>
      </c>
      <c r="P961" s="66">
        <f t="shared" si="128"/>
        <v>4103.4965579229402</v>
      </c>
      <c r="Q961" s="66">
        <f t="shared" si="129"/>
        <v>4218.5665477091816</v>
      </c>
      <c r="R961" s="66">
        <f t="shared" si="130"/>
        <v>4117.3645199143375</v>
      </c>
      <c r="S961" s="67">
        <f>E961/INDEX('CCG overall weighted population'!$F$4:$F$195,MATCH(A961,'CCG overall weighted population'!$A$4:$A$195,0))*INDEX('CCG overall weighted population'!$T$4:$T$195,MATCH(A961,'CCG overall weighted population'!$A$4:$A$195,0))</f>
        <v>0</v>
      </c>
      <c r="T961" s="66">
        <f t="shared" si="131"/>
        <v>5167.7000567967043</v>
      </c>
      <c r="U961" s="66">
        <f t="shared" si="132"/>
        <v>5167.7000567967043</v>
      </c>
      <c r="V961" s="81">
        <f t="shared" si="133"/>
        <v>4115.4743941255165</v>
      </c>
      <c r="W961" s="110">
        <f t="shared" si="134"/>
        <v>0.96724698397537567</v>
      </c>
    </row>
    <row r="962" spans="1:23" x14ac:dyDescent="0.2">
      <c r="A962" s="31" t="s">
        <v>40</v>
      </c>
      <c r="B962" s="25" t="s">
        <v>379</v>
      </c>
      <c r="C962" s="53" t="s">
        <v>12966</v>
      </c>
      <c r="D962" s="25" t="s">
        <v>12965</v>
      </c>
      <c r="E962" s="97">
        <v>6141.9169921875</v>
      </c>
      <c r="F962" s="27">
        <v>6102.34423828125</v>
      </c>
      <c r="G962" s="27">
        <v>6731.84228515625</v>
      </c>
      <c r="H962" s="27">
        <v>4010.84814453125</v>
      </c>
      <c r="I962" s="27">
        <v>4394.60009765625</v>
      </c>
      <c r="J962" s="27">
        <f t="shared" si="126"/>
        <v>5758.1514109760274</v>
      </c>
      <c r="K962" s="28">
        <v>0.97133713960647583</v>
      </c>
      <c r="L962" s="28">
        <v>0.9996417760848999</v>
      </c>
      <c r="M962" s="27">
        <v>6041.98974609375</v>
      </c>
      <c r="N962" s="27">
        <v>3509.3821150920862</v>
      </c>
      <c r="O962" s="66">
        <f t="shared" si="127"/>
        <v>5372.7496702850249</v>
      </c>
      <c r="P962" s="66">
        <f t="shared" si="128"/>
        <v>5406.1590249047849</v>
      </c>
      <c r="Q962" s="66">
        <f t="shared" si="129"/>
        <v>5788.7289829935835</v>
      </c>
      <c r="R962" s="66">
        <f t="shared" si="130"/>
        <v>5452.2654480276306</v>
      </c>
      <c r="S962" s="67">
        <f>E962/INDEX('CCG overall weighted population'!$F$4:$F$195,MATCH(A962,'CCG overall weighted population'!$A$4:$A$195,0))*INDEX('CCG overall weighted population'!$T$4:$T$195,MATCH(A962,'CCG overall weighted population'!$A$4:$A$195,0))</f>
        <v>0</v>
      </c>
      <c r="T962" s="66">
        <f t="shared" si="131"/>
        <v>6843.1328654936033</v>
      </c>
      <c r="U962" s="66">
        <f t="shared" si="132"/>
        <v>6843.1328654936033</v>
      </c>
      <c r="V962" s="81">
        <f t="shared" si="133"/>
        <v>5449.76251988489</v>
      </c>
      <c r="W962" s="110">
        <f t="shared" si="134"/>
        <v>0.88730644305629192</v>
      </c>
    </row>
    <row r="963" spans="1:23" x14ac:dyDescent="0.2">
      <c r="A963" s="31" t="s">
        <v>40</v>
      </c>
      <c r="B963" s="25" t="s">
        <v>379</v>
      </c>
      <c r="C963" s="53" t="s">
        <v>12964</v>
      </c>
      <c r="D963" s="25" t="s">
        <v>12963</v>
      </c>
      <c r="E963" s="97">
        <v>11767.25</v>
      </c>
      <c r="F963" s="27">
        <v>14885.2421875</v>
      </c>
      <c r="G963" s="27">
        <v>11845.0048828125</v>
      </c>
      <c r="H963" s="27">
        <v>10188.2421875</v>
      </c>
      <c r="I963" s="27">
        <v>10819.2626953125</v>
      </c>
      <c r="J963" s="27">
        <f t="shared" si="126"/>
        <v>13816.982631502689</v>
      </c>
      <c r="K963" s="28">
        <v>0.97133713960647583</v>
      </c>
      <c r="L963" s="28">
        <v>0.9996417760848999</v>
      </c>
      <c r="M963" s="27">
        <v>12113.0830078125</v>
      </c>
      <c r="N963" s="27">
        <v>9809.6046822585504</v>
      </c>
      <c r="O963" s="66">
        <f t="shared" si="127"/>
        <v>13027.028618343975</v>
      </c>
      <c r="P963" s="66">
        <f t="shared" si="128"/>
        <v>13108.034554868267</v>
      </c>
      <c r="Q963" s="66">
        <f t="shared" si="129"/>
        <v>11882.735175257105</v>
      </c>
      <c r="R963" s="66">
        <f t="shared" si="130"/>
        <v>12960.364382514066</v>
      </c>
      <c r="S963" s="67">
        <f>E963/INDEX('CCG overall weighted population'!$F$4:$F$195,MATCH(A963,'CCG overall weighted population'!$A$4:$A$195,0))*INDEX('CCG overall weighted population'!$T$4:$T$195,MATCH(A963,'CCG overall weighted population'!$A$4:$A$195,0))</f>
        <v>0</v>
      </c>
      <c r="T963" s="66">
        <f t="shared" si="131"/>
        <v>16266.540266640603</v>
      </c>
      <c r="U963" s="66">
        <f t="shared" si="132"/>
        <v>16266.540266640603</v>
      </c>
      <c r="V963" s="81">
        <f t="shared" si="133"/>
        <v>12954.414771097971</v>
      </c>
      <c r="W963" s="110">
        <f t="shared" si="134"/>
        <v>1.1008871886887734</v>
      </c>
    </row>
    <row r="964" spans="1:23" x14ac:dyDescent="0.2">
      <c r="A964" s="31" t="s">
        <v>40</v>
      </c>
      <c r="B964" s="25" t="s">
        <v>379</v>
      </c>
      <c r="C964" s="53" t="s">
        <v>12962</v>
      </c>
      <c r="D964" s="25" t="s">
        <v>12961</v>
      </c>
      <c r="E964" s="97">
        <v>5827.1669921875</v>
      </c>
      <c r="F964" s="27">
        <v>5744.9658203125</v>
      </c>
      <c r="G964" s="27">
        <v>5169.587890625</v>
      </c>
      <c r="H964" s="27">
        <v>2659.3720703125</v>
      </c>
      <c r="I964" s="27">
        <v>3973.822998046875</v>
      </c>
      <c r="J964" s="27">
        <f t="shared" ref="J964:J1027" si="135">SUMPRODUCT($F964:$I964,$F$1:$I$1)</f>
        <v>5171.8816693452964</v>
      </c>
      <c r="K964" s="28">
        <v>0.97133713960647583</v>
      </c>
      <c r="L964" s="28">
        <v>0.9996417760848999</v>
      </c>
      <c r="M964" s="27">
        <v>5263.2861328125</v>
      </c>
      <c r="N964" s="27">
        <v>3180.2632445736976</v>
      </c>
      <c r="O964" s="66">
        <f t="shared" ref="O964:O1027" si="136">(N$1*N964+(1-N$1)*J964)*K964*L964</f>
        <v>4828.4571640345339</v>
      </c>
      <c r="P964" s="66">
        <f t="shared" ref="P964:P1027" si="137">O964*$E$7330/O$7330</f>
        <v>4858.4819460473163</v>
      </c>
      <c r="Q964" s="66">
        <f t="shared" ref="Q964:Q1027" si="138">($N$1*N964)+((1-$N$1)*M964)</f>
        <v>5054.9838439886198</v>
      </c>
      <c r="R964" s="66">
        <f t="shared" ref="R964:R1027" si="139">(P964*$J$1)+(Q964*$M$1)</f>
        <v>4882.1638882891612</v>
      </c>
      <c r="S964" s="67">
        <f>E964/INDEX('CCG overall weighted population'!$F$4:$F$195,MATCH(A964,'CCG overall weighted population'!$A$4:$A$195,0))*INDEX('CCG overall weighted population'!$T$4:$T$195,MATCH(A964,'CCG overall weighted population'!$A$4:$A$195,0))</f>
        <v>0</v>
      </c>
      <c r="T964" s="66">
        <f t="shared" ref="T964:T1027" si="140">R964/$R$7330*$T$1</f>
        <v>6127.5989727835959</v>
      </c>
      <c r="U964" s="66">
        <f t="shared" ref="U964:U1027" si="141">T964+S964</f>
        <v>6127.5989727835959</v>
      </c>
      <c r="V964" s="81">
        <f t="shared" ref="V964:V1027" si="142">U964*$E$7330/$U$7330</f>
        <v>4879.9226721359946</v>
      </c>
      <c r="W964" s="110">
        <f t="shared" si="134"/>
        <v>0.83744342296668717</v>
      </c>
    </row>
    <row r="965" spans="1:23" x14ac:dyDescent="0.2">
      <c r="A965" s="31" t="s">
        <v>40</v>
      </c>
      <c r="B965" s="25" t="s">
        <v>379</v>
      </c>
      <c r="C965" s="53" t="s">
        <v>12960</v>
      </c>
      <c r="D965" s="25" t="s">
        <v>12322</v>
      </c>
      <c r="E965" s="97">
        <v>5767.4169921875</v>
      </c>
      <c r="F965" s="27">
        <v>7335.4130859375</v>
      </c>
      <c r="G965" s="27">
        <v>6825.7080078125</v>
      </c>
      <c r="H965" s="27">
        <v>5007.083984375</v>
      </c>
      <c r="I965" s="27">
        <v>5920.09375</v>
      </c>
      <c r="J965" s="27">
        <f t="shared" si="135"/>
        <v>6894.8452125311796</v>
      </c>
      <c r="K965" s="28">
        <v>0.97133713960647583</v>
      </c>
      <c r="L965" s="28">
        <v>0.9996417760848999</v>
      </c>
      <c r="M965" s="27">
        <v>6314.15673828125</v>
      </c>
      <c r="N965" s="27">
        <v>5345.4371843915042</v>
      </c>
      <c r="O965" s="66">
        <f t="shared" si="136"/>
        <v>6544.3742790759852</v>
      </c>
      <c r="P965" s="66">
        <f t="shared" si="137"/>
        <v>6585.0691438048107</v>
      </c>
      <c r="Q965" s="66">
        <f t="shared" si="138"/>
        <v>6217.2847828922759</v>
      </c>
      <c r="R965" s="66">
        <f t="shared" si="139"/>
        <v>6540.7446457524493</v>
      </c>
      <c r="S965" s="67">
        <f>E965/INDEX('CCG overall weighted population'!$F$4:$F$195,MATCH(A965,'CCG overall weighted population'!$A$4:$A$195,0))*INDEX('CCG overall weighted population'!$T$4:$T$195,MATCH(A965,'CCG overall weighted population'!$A$4:$A$195,0))</f>
        <v>0</v>
      </c>
      <c r="T965" s="66">
        <f t="shared" si="140"/>
        <v>8209.2820088834142</v>
      </c>
      <c r="U965" s="66">
        <f t="shared" si="141"/>
        <v>8209.2820088834142</v>
      </c>
      <c r="V965" s="81">
        <f t="shared" si="142"/>
        <v>6537.7420381200091</v>
      </c>
      <c r="W965" s="110">
        <f t="shared" ref="W965:W1028" si="143">V965/E965</f>
        <v>1.1335649991973851</v>
      </c>
    </row>
    <row r="966" spans="1:23" x14ac:dyDescent="0.2">
      <c r="A966" s="31" t="s">
        <v>40</v>
      </c>
      <c r="B966" s="25" t="s">
        <v>379</v>
      </c>
      <c r="C966" s="53" t="s">
        <v>12959</v>
      </c>
      <c r="D966" s="25" t="s">
        <v>12958</v>
      </c>
      <c r="E966" s="97">
        <v>10618.083984375</v>
      </c>
      <c r="F966" s="27">
        <v>11805.8603515625</v>
      </c>
      <c r="G966" s="27">
        <v>10809.9482421875</v>
      </c>
      <c r="H966" s="27">
        <v>10733.96484375</v>
      </c>
      <c r="I966" s="27">
        <v>11390.2822265625</v>
      </c>
      <c r="J966" s="27">
        <f t="shared" si="135"/>
        <v>11564.041199876008</v>
      </c>
      <c r="K966" s="28">
        <v>0.97133713960647583</v>
      </c>
      <c r="L966" s="28">
        <v>0.9996417760848999</v>
      </c>
      <c r="M966" s="27">
        <v>10983.28125</v>
      </c>
      <c r="N966" s="27">
        <v>12749.148380682323</v>
      </c>
      <c r="O966" s="66">
        <f t="shared" si="136"/>
        <v>11343.63154700188</v>
      </c>
      <c r="P966" s="66">
        <f t="shared" si="137"/>
        <v>11414.169620109162</v>
      </c>
      <c r="Q966" s="66">
        <f t="shared" si="138"/>
        <v>11159.867963068233</v>
      </c>
      <c r="R966" s="66">
        <f t="shared" si="139"/>
        <v>11383.521788118003</v>
      </c>
      <c r="S966" s="67">
        <f>E966/INDEX('CCG overall weighted population'!$F$4:$F$195,MATCH(A966,'CCG overall weighted population'!$A$4:$A$195,0))*INDEX('CCG overall weighted population'!$T$4:$T$195,MATCH(A966,'CCG overall weighted population'!$A$4:$A$195,0))</f>
        <v>0</v>
      </c>
      <c r="T966" s="66">
        <f t="shared" si="140"/>
        <v>14287.446716577775</v>
      </c>
      <c r="U966" s="66">
        <f t="shared" si="141"/>
        <v>14287.446716577775</v>
      </c>
      <c r="V966" s="81">
        <f t="shared" si="142"/>
        <v>11378.296045292645</v>
      </c>
      <c r="W966" s="110">
        <f t="shared" si="143"/>
        <v>1.0715959736272884</v>
      </c>
    </row>
    <row r="967" spans="1:23" x14ac:dyDescent="0.2">
      <c r="A967" s="31" t="s">
        <v>40</v>
      </c>
      <c r="B967" s="25" t="s">
        <v>379</v>
      </c>
      <c r="C967" s="53" t="s">
        <v>12957</v>
      </c>
      <c r="D967" s="25" t="s">
        <v>12956</v>
      </c>
      <c r="E967" s="97">
        <v>15541.166015625</v>
      </c>
      <c r="F967" s="27">
        <v>16210.5830078125</v>
      </c>
      <c r="G967" s="27">
        <v>12924.9111328125</v>
      </c>
      <c r="H967" s="27">
        <v>11647.80078125</v>
      </c>
      <c r="I967" s="27">
        <v>16697.4921875</v>
      </c>
      <c r="J967" s="27">
        <f t="shared" si="135"/>
        <v>15336.371614642319</v>
      </c>
      <c r="K967" s="28">
        <v>0.97133713960647583</v>
      </c>
      <c r="L967" s="28">
        <v>0.9996417760848999</v>
      </c>
      <c r="M967" s="27">
        <v>13863.07421875</v>
      </c>
      <c r="N967" s="27">
        <v>10687.746045862697</v>
      </c>
      <c r="O967" s="66">
        <f t="shared" si="136"/>
        <v>14440.074436124247</v>
      </c>
      <c r="P967" s="66">
        <f t="shared" si="137"/>
        <v>14529.867111602951</v>
      </c>
      <c r="Q967" s="66">
        <f t="shared" si="138"/>
        <v>13545.541401461271</v>
      </c>
      <c r="R967" s="66">
        <f t="shared" si="139"/>
        <v>14411.238513818611</v>
      </c>
      <c r="S967" s="67">
        <f>E967/INDEX('CCG overall weighted population'!$F$4:$F$195,MATCH(A967,'CCG overall weighted population'!$A$4:$A$195,0))*INDEX('CCG overall weighted population'!$T$4:$T$195,MATCH(A967,'CCG overall weighted population'!$A$4:$A$195,0))</f>
        <v>0</v>
      </c>
      <c r="T967" s="66">
        <f t="shared" si="140"/>
        <v>18087.530925709903</v>
      </c>
      <c r="U967" s="66">
        <f t="shared" si="141"/>
        <v>18087.530925709903</v>
      </c>
      <c r="V967" s="81">
        <f t="shared" si="142"/>
        <v>14404.622861152428</v>
      </c>
      <c r="W967" s="110">
        <f t="shared" si="143"/>
        <v>0.92686886213493258</v>
      </c>
    </row>
    <row r="968" spans="1:23" x14ac:dyDescent="0.2">
      <c r="A968" s="31" t="s">
        <v>40</v>
      </c>
      <c r="B968" s="25" t="s">
        <v>379</v>
      </c>
      <c r="C968" s="53" t="s">
        <v>12955</v>
      </c>
      <c r="D968" s="25" t="s">
        <v>12954</v>
      </c>
      <c r="E968" s="97">
        <v>8503.083984375</v>
      </c>
      <c r="F968" s="27">
        <v>7805.6103515625</v>
      </c>
      <c r="G968" s="27">
        <v>5438.19970703125</v>
      </c>
      <c r="H968" s="27">
        <v>5302.69287109375</v>
      </c>
      <c r="I968" s="27">
        <v>10560.9619140625</v>
      </c>
      <c r="J968" s="27">
        <f t="shared" si="135"/>
        <v>7393.4819726952619</v>
      </c>
      <c r="K968" s="28">
        <v>0.97133713960647583</v>
      </c>
      <c r="L968" s="28">
        <v>0.9996417760848999</v>
      </c>
      <c r="M968" s="27">
        <v>7101.89013671875</v>
      </c>
      <c r="N968" s="27">
        <v>7459.9190399870831</v>
      </c>
      <c r="O968" s="66">
        <f t="shared" si="136"/>
        <v>7185.441990621197</v>
      </c>
      <c r="P968" s="66">
        <f t="shared" si="137"/>
        <v>7230.1232049521168</v>
      </c>
      <c r="Q968" s="66">
        <f t="shared" si="138"/>
        <v>7137.6930270455832</v>
      </c>
      <c r="R968" s="66">
        <f t="shared" si="139"/>
        <v>7218.9837393412554</v>
      </c>
      <c r="S968" s="67">
        <f>E968/INDEX('CCG overall weighted population'!$F$4:$F$195,MATCH(A968,'CCG overall weighted population'!$A$4:$A$195,0))*INDEX('CCG overall weighted population'!$T$4:$T$195,MATCH(A968,'CCG overall weighted population'!$A$4:$A$195,0))</f>
        <v>0</v>
      </c>
      <c r="T968" s="66">
        <f t="shared" si="140"/>
        <v>9060.5392112779064</v>
      </c>
      <c r="U968" s="66">
        <f t="shared" si="141"/>
        <v>9060.5392112779064</v>
      </c>
      <c r="V968" s="81">
        <f t="shared" si="142"/>
        <v>7215.6697778814869</v>
      </c>
      <c r="W968" s="110">
        <f t="shared" si="143"/>
        <v>0.84859443834034509</v>
      </c>
    </row>
    <row r="969" spans="1:23" x14ac:dyDescent="0.2">
      <c r="A969" s="31" t="s">
        <v>40</v>
      </c>
      <c r="B969" s="25" t="s">
        <v>379</v>
      </c>
      <c r="C969" s="53" t="s">
        <v>12953</v>
      </c>
      <c r="D969" s="25" t="s">
        <v>12952</v>
      </c>
      <c r="E969" s="97">
        <v>8125.00048828125</v>
      </c>
      <c r="F969" s="27">
        <v>9235.912109375</v>
      </c>
      <c r="G969" s="27">
        <v>7382.36669921875</v>
      </c>
      <c r="H969" s="27">
        <v>6770.40283203125</v>
      </c>
      <c r="I969" s="27">
        <v>8579.251953125</v>
      </c>
      <c r="J969" s="27">
        <f t="shared" si="135"/>
        <v>8720.2012257127572</v>
      </c>
      <c r="K969" s="28">
        <v>0.97133713960647583</v>
      </c>
      <c r="L969" s="28">
        <v>0.9996417760848999</v>
      </c>
      <c r="M969" s="27">
        <v>8039.0087890625</v>
      </c>
      <c r="N969" s="27">
        <v>6893.2211153407879</v>
      </c>
      <c r="O969" s="66">
        <f t="shared" si="136"/>
        <v>8289.8232748074752</v>
      </c>
      <c r="P969" s="66">
        <f t="shared" si="137"/>
        <v>8341.3718602654862</v>
      </c>
      <c r="Q969" s="66">
        <f t="shared" si="138"/>
        <v>7924.4300216903284</v>
      </c>
      <c r="R969" s="66">
        <f t="shared" si="139"/>
        <v>8291.1230197057121</v>
      </c>
      <c r="S969" s="67">
        <f>E969/INDEX('CCG overall weighted population'!$F$4:$F$195,MATCH(A969,'CCG overall weighted population'!$A$4:$A$195,0))*INDEX('CCG overall weighted population'!$T$4:$T$195,MATCH(A969,'CCG overall weighted population'!$A$4:$A$195,0))</f>
        <v>0</v>
      </c>
      <c r="T969" s="66">
        <f t="shared" si="140"/>
        <v>10406.180140866685</v>
      </c>
      <c r="U969" s="66">
        <f t="shared" si="141"/>
        <v>10406.180140866685</v>
      </c>
      <c r="V969" s="81">
        <f t="shared" si="142"/>
        <v>8287.3168797921735</v>
      </c>
      <c r="W969" s="110">
        <f t="shared" si="143"/>
        <v>1.0199774008315488</v>
      </c>
    </row>
    <row r="970" spans="1:23" x14ac:dyDescent="0.2">
      <c r="A970" s="31" t="s">
        <v>40</v>
      </c>
      <c r="B970" s="25" t="s">
        <v>379</v>
      </c>
      <c r="C970" s="53" t="s">
        <v>12951</v>
      </c>
      <c r="D970" s="25" t="s">
        <v>12950</v>
      </c>
      <c r="E970" s="97">
        <v>15658.91796875</v>
      </c>
      <c r="F970" s="27">
        <v>16631.8359375</v>
      </c>
      <c r="G970" s="27">
        <v>14680.173828125</v>
      </c>
      <c r="H970" s="27">
        <v>16563.23828125</v>
      </c>
      <c r="I970" s="27">
        <v>18961.580078125</v>
      </c>
      <c r="J970" s="27">
        <f t="shared" si="135"/>
        <v>16593.438089046693</v>
      </c>
      <c r="K970" s="28">
        <v>0.97133713960647583</v>
      </c>
      <c r="L970" s="28">
        <v>0.9996417760848999</v>
      </c>
      <c r="M970" s="27">
        <v>15247.634765625</v>
      </c>
      <c r="N970" s="27">
        <v>16855.214940495371</v>
      </c>
      <c r="O970" s="66">
        <f t="shared" si="136"/>
        <v>16137.467149227454</v>
      </c>
      <c r="P970" s="66">
        <f t="shared" si="137"/>
        <v>16237.814717184156</v>
      </c>
      <c r="Q970" s="66">
        <f t="shared" si="138"/>
        <v>15408.392783112038</v>
      </c>
      <c r="R970" s="66">
        <f t="shared" si="139"/>
        <v>16137.854754748156</v>
      </c>
      <c r="S970" s="67">
        <f>E970/INDEX('CCG overall weighted population'!$F$4:$F$195,MATCH(A970,'CCG overall weighted population'!$A$4:$A$195,0))*INDEX('CCG overall weighted population'!$T$4:$T$195,MATCH(A970,'CCG overall weighted population'!$A$4:$A$195,0))</f>
        <v>0</v>
      </c>
      <c r="T970" s="66">
        <f t="shared" si="140"/>
        <v>20254.605228497978</v>
      </c>
      <c r="U970" s="66">
        <f t="shared" si="141"/>
        <v>20254.605228497978</v>
      </c>
      <c r="V970" s="81">
        <f t="shared" si="142"/>
        <v>16130.446478094324</v>
      </c>
      <c r="W970" s="110">
        <f t="shared" si="143"/>
        <v>1.0301124579798768</v>
      </c>
    </row>
    <row r="971" spans="1:23" x14ac:dyDescent="0.2">
      <c r="A971" s="31" t="s">
        <v>40</v>
      </c>
      <c r="B971" s="25" t="s">
        <v>379</v>
      </c>
      <c r="C971" s="53" t="s">
        <v>12949</v>
      </c>
      <c r="D971" s="25" t="s">
        <v>12948</v>
      </c>
      <c r="E971" s="97">
        <v>3623.5830078125</v>
      </c>
      <c r="F971" s="27">
        <v>4215.68017578125</v>
      </c>
      <c r="G971" s="27">
        <v>3413.679443359375</v>
      </c>
      <c r="H971" s="27">
        <v>4673.7841796875</v>
      </c>
      <c r="I971" s="27">
        <v>5106.701171875</v>
      </c>
      <c r="J971" s="27">
        <f t="shared" si="135"/>
        <v>4270.0109047526212</v>
      </c>
      <c r="K971" s="28">
        <v>0.97133713960647583</v>
      </c>
      <c r="L971" s="28">
        <v>0.9996417760848999</v>
      </c>
      <c r="M971" s="27">
        <v>4101.3876953125</v>
      </c>
      <c r="N971" s="27">
        <v>7700.6995347702086</v>
      </c>
      <c r="O971" s="66">
        <f t="shared" si="136"/>
        <v>4479.2505567129047</v>
      </c>
      <c r="P971" s="66">
        <f t="shared" si="137"/>
        <v>4507.1038682318913</v>
      </c>
      <c r="Q971" s="66">
        <f t="shared" si="138"/>
        <v>4461.3188792582705</v>
      </c>
      <c r="R971" s="66">
        <f t="shared" si="139"/>
        <v>4501.5859700549445</v>
      </c>
      <c r="S971" s="67">
        <f>E971/INDEX('CCG overall weighted population'!$F$4:$F$195,MATCH(A971,'CCG overall weighted population'!$A$4:$A$195,0))*INDEX('CCG overall weighted population'!$T$4:$T$195,MATCH(A971,'CCG overall weighted population'!$A$4:$A$195,0))</f>
        <v>0</v>
      </c>
      <c r="T971" s="66">
        <f t="shared" si="140"/>
        <v>5649.9360114008487</v>
      </c>
      <c r="U971" s="66">
        <f t="shared" si="141"/>
        <v>5649.9360114008487</v>
      </c>
      <c r="V971" s="81">
        <f t="shared" si="142"/>
        <v>4499.5194627803412</v>
      </c>
      <c r="W971" s="110">
        <f t="shared" si="143"/>
        <v>1.2417321344865866</v>
      </c>
    </row>
    <row r="972" spans="1:23" x14ac:dyDescent="0.2">
      <c r="A972" s="31" t="s">
        <v>40</v>
      </c>
      <c r="B972" s="25" t="s">
        <v>379</v>
      </c>
      <c r="C972" s="53" t="s">
        <v>12947</v>
      </c>
      <c r="D972" s="25" t="s">
        <v>12946</v>
      </c>
      <c r="E972" s="97">
        <v>5106.75048828125</v>
      </c>
      <c r="F972" s="27">
        <v>5364.4189453125</v>
      </c>
      <c r="G972" s="27">
        <v>5152.4111328125</v>
      </c>
      <c r="H972" s="27">
        <v>11061.7705078125</v>
      </c>
      <c r="I972" s="27">
        <v>5799.875</v>
      </c>
      <c r="J972" s="27">
        <f t="shared" si="135"/>
        <v>6222.7416685083817</v>
      </c>
      <c r="K972" s="28">
        <v>0.97133713960647583</v>
      </c>
      <c r="L972" s="28">
        <v>0.9996417760848999</v>
      </c>
      <c r="M972" s="27">
        <v>5384.5498046875</v>
      </c>
      <c r="N972" s="27">
        <v>7306.877431471934</v>
      </c>
      <c r="O972" s="66">
        <f t="shared" si="136"/>
        <v>6147.4832612166938</v>
      </c>
      <c r="P972" s="66">
        <f t="shared" si="137"/>
        <v>6185.7101396117441</v>
      </c>
      <c r="Q972" s="66">
        <f t="shared" si="138"/>
        <v>5576.7825673659445</v>
      </c>
      <c r="R972" s="66">
        <f t="shared" si="139"/>
        <v>6112.3236342065939</v>
      </c>
      <c r="S972" s="67">
        <f>E972/INDEX('CCG overall weighted population'!$F$4:$F$195,MATCH(A972,'CCG overall weighted population'!$A$4:$A$195,0))*INDEX('CCG overall weighted population'!$T$4:$T$195,MATCH(A972,'CCG overall weighted population'!$A$4:$A$195,0))</f>
        <v>0</v>
      </c>
      <c r="T972" s="66">
        <f t="shared" si="140"/>
        <v>7671.5712293325005</v>
      </c>
      <c r="U972" s="66">
        <f t="shared" si="141"/>
        <v>7671.5712293325005</v>
      </c>
      <c r="V972" s="81">
        <f t="shared" si="142"/>
        <v>6109.517698401115</v>
      </c>
      <c r="W972" s="110">
        <f t="shared" si="143"/>
        <v>1.196361113083745</v>
      </c>
    </row>
    <row r="973" spans="1:23" x14ac:dyDescent="0.2">
      <c r="A973" s="31" t="s">
        <v>40</v>
      </c>
      <c r="B973" s="25" t="s">
        <v>379</v>
      </c>
      <c r="C973" s="53" t="s">
        <v>12945</v>
      </c>
      <c r="D973" s="25" t="s">
        <v>12944</v>
      </c>
      <c r="E973" s="97">
        <v>15571.833984375</v>
      </c>
      <c r="F973" s="27">
        <v>17353.30859375</v>
      </c>
      <c r="G973" s="27">
        <v>13711.046875</v>
      </c>
      <c r="H973" s="27">
        <v>12721.0908203125</v>
      </c>
      <c r="I973" s="27">
        <v>15093.3916015625</v>
      </c>
      <c r="J973" s="27">
        <f t="shared" si="135"/>
        <v>16331.385879840906</v>
      </c>
      <c r="K973" s="28">
        <v>0.97133713960647583</v>
      </c>
      <c r="L973" s="28">
        <v>0.9996417760848999</v>
      </c>
      <c r="M973" s="27">
        <v>15438.546875</v>
      </c>
      <c r="N973" s="27">
        <v>13008.105653086181</v>
      </c>
      <c r="O973" s="66">
        <f t="shared" si="136"/>
        <v>15534.912124113507</v>
      </c>
      <c r="P973" s="66">
        <f t="shared" si="137"/>
        <v>15631.512825801101</v>
      </c>
      <c r="Q973" s="66">
        <f t="shared" si="138"/>
        <v>15195.502752808619</v>
      </c>
      <c r="R973" s="66">
        <f t="shared" si="139"/>
        <v>15578.965926897585</v>
      </c>
      <c r="S973" s="67">
        <f>E973/INDEX('CCG overall weighted population'!$F$4:$F$195,MATCH(A973,'CCG overall weighted population'!$A$4:$A$195,0))*INDEX('CCG overall weighted population'!$T$4:$T$195,MATCH(A973,'CCG overall weighted population'!$A$4:$A$195,0))</f>
        <v>0</v>
      </c>
      <c r="T973" s="66">
        <f t="shared" si="140"/>
        <v>19553.144424273014</v>
      </c>
      <c r="U973" s="66">
        <f t="shared" si="141"/>
        <v>19553.144424273014</v>
      </c>
      <c r="V973" s="81">
        <f t="shared" si="142"/>
        <v>15571.814214893662</v>
      </c>
      <c r="W973" s="110">
        <f t="shared" si="143"/>
        <v>0.99999873043333509</v>
      </c>
    </row>
    <row r="974" spans="1:23" x14ac:dyDescent="0.2">
      <c r="A974" s="31" t="s">
        <v>40</v>
      </c>
      <c r="B974" s="25" t="s">
        <v>379</v>
      </c>
      <c r="C974" s="53" t="s">
        <v>12943</v>
      </c>
      <c r="D974" s="25" t="s">
        <v>12942</v>
      </c>
      <c r="E974" s="97">
        <v>5276.083984375</v>
      </c>
      <c r="F974" s="27">
        <v>6586.5625</v>
      </c>
      <c r="G974" s="27">
        <v>6055.87109375</v>
      </c>
      <c r="H974" s="27">
        <v>6367.642578125</v>
      </c>
      <c r="I974" s="27">
        <v>6864.46240234375</v>
      </c>
      <c r="J974" s="27">
        <f t="shared" si="135"/>
        <v>6531.2958367501915</v>
      </c>
      <c r="K974" s="28">
        <v>0.97133713960647583</v>
      </c>
      <c r="L974" s="28">
        <v>0.9996417760848999</v>
      </c>
      <c r="M974" s="27">
        <v>6343.52880859375</v>
      </c>
      <c r="N974" s="27">
        <v>11405.739512943353</v>
      </c>
      <c r="O974" s="66">
        <f t="shared" si="136"/>
        <v>6815.1208196318576</v>
      </c>
      <c r="P974" s="66">
        <f t="shared" si="137"/>
        <v>6857.4992668353207</v>
      </c>
      <c r="Q974" s="66">
        <f t="shared" si="138"/>
        <v>6849.7498790287109</v>
      </c>
      <c r="R974" s="66">
        <f t="shared" si="139"/>
        <v>6856.5653290140144</v>
      </c>
      <c r="S974" s="67">
        <f>E974/INDEX('CCG overall weighted population'!$F$4:$F$195,MATCH(A974,'CCG overall weighted population'!$A$4:$A$195,0))*INDEX('CCG overall weighted population'!$T$4:$T$195,MATCH(A974,'CCG overall weighted population'!$A$4:$A$195,0))</f>
        <v>0</v>
      </c>
      <c r="T974" s="66">
        <f t="shared" si="140"/>
        <v>8605.6682299562872</v>
      </c>
      <c r="U974" s="66">
        <f t="shared" si="141"/>
        <v>8605.6682299562872</v>
      </c>
      <c r="V974" s="81">
        <f t="shared" si="142"/>
        <v>6853.4177400919198</v>
      </c>
      <c r="W974" s="110">
        <f t="shared" si="143"/>
        <v>1.2989591826794564</v>
      </c>
    </row>
    <row r="975" spans="1:23" x14ac:dyDescent="0.2">
      <c r="A975" s="31" t="s">
        <v>40</v>
      </c>
      <c r="B975" s="25" t="s">
        <v>379</v>
      </c>
      <c r="C975" s="53" t="s">
        <v>12941</v>
      </c>
      <c r="D975" s="25" t="s">
        <v>12940</v>
      </c>
      <c r="E975" s="97">
        <v>5301.75</v>
      </c>
      <c r="F975" s="27">
        <v>6423.04443359375</v>
      </c>
      <c r="G975" s="27">
        <v>5136.26171875</v>
      </c>
      <c r="H975" s="27">
        <v>4712.76123046875</v>
      </c>
      <c r="I975" s="27">
        <v>3991.50048828125</v>
      </c>
      <c r="J975" s="27">
        <f t="shared" si="135"/>
        <v>5982.9167116902108</v>
      </c>
      <c r="K975" s="28">
        <v>0.97133713960647583</v>
      </c>
      <c r="L975" s="28">
        <v>0.9996417760848999</v>
      </c>
      <c r="M975" s="27">
        <v>5420.498046875</v>
      </c>
      <c r="N975" s="27">
        <v>4800.9832389264102</v>
      </c>
      <c r="O975" s="66">
        <f t="shared" si="136"/>
        <v>5694.5829505579304</v>
      </c>
      <c r="P975" s="66">
        <f t="shared" si="137"/>
        <v>5729.9935601865645</v>
      </c>
      <c r="Q975" s="66">
        <f t="shared" si="138"/>
        <v>5358.546566080141</v>
      </c>
      <c r="R975" s="66">
        <f t="shared" si="139"/>
        <v>5685.2276502768145</v>
      </c>
      <c r="S975" s="67">
        <f>E975/INDEX('CCG overall weighted population'!$F$4:$F$195,MATCH(A975,'CCG overall weighted population'!$A$4:$A$195,0))*INDEX('CCG overall weighted population'!$T$4:$T$195,MATCH(A975,'CCG overall weighted population'!$A$4:$A$195,0))</f>
        <v>0</v>
      </c>
      <c r="T975" s="66">
        <f t="shared" si="140"/>
        <v>7135.5234906062997</v>
      </c>
      <c r="U975" s="66">
        <f t="shared" si="141"/>
        <v>7135.5234906062997</v>
      </c>
      <c r="V975" s="81">
        <f t="shared" si="142"/>
        <v>5682.6177780284052</v>
      </c>
      <c r="W975" s="110">
        <f t="shared" si="143"/>
        <v>1.0718381247754807</v>
      </c>
    </row>
    <row r="976" spans="1:23" x14ac:dyDescent="0.2">
      <c r="A976" s="31" t="s">
        <v>40</v>
      </c>
      <c r="B976" s="25" t="s">
        <v>379</v>
      </c>
      <c r="C976" s="53" t="s">
        <v>12939</v>
      </c>
      <c r="D976" s="25" t="s">
        <v>12938</v>
      </c>
      <c r="E976" s="97">
        <v>4899.166015625</v>
      </c>
      <c r="F976" s="27">
        <v>4618.74462890625</v>
      </c>
      <c r="G976" s="27">
        <v>4246.373046875</v>
      </c>
      <c r="H976" s="27">
        <v>3860.79150390625</v>
      </c>
      <c r="I976" s="27">
        <v>5337.67041015625</v>
      </c>
      <c r="J976" s="27">
        <f t="shared" si="135"/>
        <v>4511.2287903503338</v>
      </c>
      <c r="K976" s="28">
        <v>0.97133713960647583</v>
      </c>
      <c r="L976" s="28">
        <v>0.9996417760848999</v>
      </c>
      <c r="M976" s="27">
        <v>4397.314453125</v>
      </c>
      <c r="N976" s="27">
        <v>3441.3880626233581</v>
      </c>
      <c r="O976" s="66">
        <f t="shared" si="136"/>
        <v>4276.4739818736825</v>
      </c>
      <c r="P976" s="66">
        <f t="shared" si="137"/>
        <v>4303.0663683704497</v>
      </c>
      <c r="Q976" s="66">
        <f t="shared" si="138"/>
        <v>4301.7218140748355</v>
      </c>
      <c r="R976" s="66">
        <f t="shared" si="139"/>
        <v>4302.9043258787315</v>
      </c>
      <c r="S976" s="67">
        <f>E976/INDEX('CCG overall weighted population'!$F$4:$F$195,MATCH(A976,'CCG overall weighted population'!$A$4:$A$195,0))*INDEX('CCG overall weighted population'!$T$4:$T$195,MATCH(A976,'CCG overall weighted population'!$A$4:$A$195,0))</f>
        <v>0</v>
      </c>
      <c r="T976" s="66">
        <f t="shared" si="140"/>
        <v>5400.5708801553801</v>
      </c>
      <c r="U976" s="66">
        <f t="shared" si="141"/>
        <v>5400.5708801553801</v>
      </c>
      <c r="V976" s="81">
        <f t="shared" si="142"/>
        <v>4300.9290258066012</v>
      </c>
      <c r="W976" s="110">
        <f t="shared" si="143"/>
        <v>0.87789003517936914</v>
      </c>
    </row>
    <row r="977" spans="1:23" x14ac:dyDescent="0.2">
      <c r="A977" s="31" t="s">
        <v>40</v>
      </c>
      <c r="B977" s="25" t="s">
        <v>379</v>
      </c>
      <c r="C977" s="53" t="s">
        <v>12937</v>
      </c>
      <c r="D977" s="25" t="s">
        <v>12936</v>
      </c>
      <c r="E977" s="97">
        <v>8414.5830078125</v>
      </c>
      <c r="F977" s="27">
        <v>8804.7841796875</v>
      </c>
      <c r="G977" s="27">
        <v>7417.62255859375</v>
      </c>
      <c r="H977" s="27">
        <v>6659.6767578125</v>
      </c>
      <c r="I977" s="27">
        <v>10505.4384765625</v>
      </c>
      <c r="J977" s="27">
        <f t="shared" si="135"/>
        <v>8465.2079741200123</v>
      </c>
      <c r="K977" s="28">
        <v>0.97133713960647583</v>
      </c>
      <c r="L977" s="28">
        <v>0.9996417760848999</v>
      </c>
      <c r="M977" s="27">
        <v>7910.17724609375</v>
      </c>
      <c r="N977" s="27">
        <v>6154.9116413038219</v>
      </c>
      <c r="O977" s="66">
        <f t="shared" si="136"/>
        <v>7995.2981032513371</v>
      </c>
      <c r="P977" s="66">
        <f t="shared" si="137"/>
        <v>8045.0152436384215</v>
      </c>
      <c r="Q977" s="66">
        <f t="shared" si="138"/>
        <v>7734.650685614758</v>
      </c>
      <c r="R977" s="66">
        <f t="shared" si="139"/>
        <v>8007.6108439148738</v>
      </c>
      <c r="S977" s="67">
        <f>E977/INDEX('CCG overall weighted population'!$F$4:$F$195,MATCH(A977,'CCG overall weighted population'!$A$4:$A$195,0))*INDEX('CCG overall weighted population'!$T$4:$T$195,MATCH(A977,'CCG overall weighted population'!$A$4:$A$195,0))</f>
        <v>0</v>
      </c>
      <c r="T977" s="66">
        <f t="shared" si="140"/>
        <v>10050.344294938875</v>
      </c>
      <c r="U977" s="66">
        <f t="shared" si="141"/>
        <v>10050.344294938875</v>
      </c>
      <c r="V977" s="81">
        <f t="shared" si="142"/>
        <v>8003.9348536813832</v>
      </c>
      <c r="W977" s="110">
        <f t="shared" si="143"/>
        <v>0.95119803872041531</v>
      </c>
    </row>
    <row r="978" spans="1:23" x14ac:dyDescent="0.2">
      <c r="A978" s="31" t="s">
        <v>40</v>
      </c>
      <c r="B978" s="25" t="s">
        <v>379</v>
      </c>
      <c r="C978" s="53" t="s">
        <v>12935</v>
      </c>
      <c r="D978" s="25" t="s">
        <v>12934</v>
      </c>
      <c r="E978" s="97">
        <v>7284</v>
      </c>
      <c r="F978" s="27">
        <v>6934.3505859375</v>
      </c>
      <c r="G978" s="27">
        <v>5485.67138671875</v>
      </c>
      <c r="H978" s="27">
        <v>4896.48095703125</v>
      </c>
      <c r="I978" s="27">
        <v>7449.70556640625</v>
      </c>
      <c r="J978" s="27">
        <f t="shared" si="135"/>
        <v>6557.5184383696715</v>
      </c>
      <c r="K978" s="28">
        <v>0.97133713960647583</v>
      </c>
      <c r="L978" s="28">
        <v>0.9996417760848999</v>
      </c>
      <c r="M978" s="27">
        <v>6205.36181640625</v>
      </c>
      <c r="N978" s="27">
        <v>5228.4421115767691</v>
      </c>
      <c r="O978" s="66">
        <f t="shared" si="136"/>
        <v>6238.2275999664907</v>
      </c>
      <c r="P978" s="66">
        <f t="shared" si="137"/>
        <v>6277.0187536356698</v>
      </c>
      <c r="Q978" s="66">
        <f t="shared" si="138"/>
        <v>6107.6698459233021</v>
      </c>
      <c r="R978" s="66">
        <f t="shared" si="139"/>
        <v>6256.6092253146671</v>
      </c>
      <c r="S978" s="67">
        <f>E978/INDEX('CCG overall weighted population'!$F$4:$F$195,MATCH(A978,'CCG overall weighted population'!$A$4:$A$195,0))*INDEX('CCG overall weighted population'!$T$4:$T$195,MATCH(A978,'CCG overall weighted population'!$A$4:$A$195,0))</f>
        <v>0</v>
      </c>
      <c r="T978" s="66">
        <f t="shared" si="140"/>
        <v>7852.6639292277359</v>
      </c>
      <c r="U978" s="66">
        <f t="shared" si="141"/>
        <v>7852.6639292277359</v>
      </c>
      <c r="V978" s="81">
        <f t="shared" si="142"/>
        <v>6253.7370534702395</v>
      </c>
      <c r="W978" s="110">
        <f t="shared" si="143"/>
        <v>0.85855807982842391</v>
      </c>
    </row>
    <row r="979" spans="1:23" x14ac:dyDescent="0.2">
      <c r="A979" s="31" t="s">
        <v>40</v>
      </c>
      <c r="B979" s="25" t="s">
        <v>379</v>
      </c>
      <c r="C979" s="53" t="s">
        <v>12933</v>
      </c>
      <c r="D979" s="25" t="s">
        <v>6237</v>
      </c>
      <c r="E979" s="97">
        <v>16790.333984375</v>
      </c>
      <c r="F979" s="27">
        <v>15984.4658203125</v>
      </c>
      <c r="G979" s="27">
        <v>15721.2861328125</v>
      </c>
      <c r="H979" s="27">
        <v>10084.0185546875</v>
      </c>
      <c r="I979" s="27">
        <v>13476.65625</v>
      </c>
      <c r="J979" s="27">
        <f t="shared" si="135"/>
        <v>14978.894412810081</v>
      </c>
      <c r="K979" s="28">
        <v>0.97133713960647583</v>
      </c>
      <c r="L979" s="28">
        <v>0.9996417760848999</v>
      </c>
      <c r="M979" s="27">
        <v>15504.5009765625</v>
      </c>
      <c r="N979" s="27">
        <v>10075.954441798722</v>
      </c>
      <c r="O979" s="66">
        <f t="shared" si="136"/>
        <v>14068.274286452912</v>
      </c>
      <c r="P979" s="66">
        <f t="shared" si="137"/>
        <v>14155.754998075055</v>
      </c>
      <c r="Q979" s="66">
        <f t="shared" si="138"/>
        <v>14961.646323086123</v>
      </c>
      <c r="R979" s="66">
        <f t="shared" si="139"/>
        <v>14252.879107368984</v>
      </c>
      <c r="S979" s="67">
        <f>E979/INDEX('CCG overall weighted population'!$F$4:$F$195,MATCH(A979,'CCG overall weighted population'!$A$4:$A$195,0))*INDEX('CCG overall weighted population'!$T$4:$T$195,MATCH(A979,'CCG overall weighted population'!$A$4:$A$195,0))</f>
        <v>0</v>
      </c>
      <c r="T979" s="66">
        <f t="shared" si="140"/>
        <v>17888.774194372196</v>
      </c>
      <c r="U979" s="66">
        <f t="shared" si="141"/>
        <v>17888.774194372196</v>
      </c>
      <c r="V979" s="81">
        <f t="shared" si="142"/>
        <v>14246.336151496243</v>
      </c>
      <c r="W979" s="110">
        <f t="shared" si="143"/>
        <v>0.84848438183265518</v>
      </c>
    </row>
    <row r="980" spans="1:23" x14ac:dyDescent="0.2">
      <c r="A980" s="31" t="s">
        <v>40</v>
      </c>
      <c r="B980" s="25" t="s">
        <v>379</v>
      </c>
      <c r="C980" s="53" t="s">
        <v>12932</v>
      </c>
      <c r="D980" s="25" t="s">
        <v>12931</v>
      </c>
      <c r="E980" s="97">
        <v>5907.5</v>
      </c>
      <c r="F980" s="27">
        <v>5483.3525390625</v>
      </c>
      <c r="G980" s="27">
        <v>4371.33740234375</v>
      </c>
      <c r="H980" s="27">
        <v>6505.01123046875</v>
      </c>
      <c r="I980" s="27">
        <v>7088.775390625</v>
      </c>
      <c r="J980" s="27">
        <f t="shared" si="135"/>
        <v>5632.0136164646865</v>
      </c>
      <c r="K980" s="28">
        <v>0.97133713960647583</v>
      </c>
      <c r="L980" s="28">
        <v>0.9996417760848999</v>
      </c>
      <c r="M980" s="27">
        <v>5374.03076171875</v>
      </c>
      <c r="N980" s="27">
        <v>7759.9508239491379</v>
      </c>
      <c r="O980" s="66">
        <f t="shared" si="136"/>
        <v>5675.244703569485</v>
      </c>
      <c r="P980" s="66">
        <f t="shared" si="137"/>
        <v>5710.5350622296182</v>
      </c>
      <c r="Q980" s="66">
        <f t="shared" si="138"/>
        <v>5612.6227679417889</v>
      </c>
      <c r="R980" s="66">
        <f t="shared" si="139"/>
        <v>5698.7349049670984</v>
      </c>
      <c r="S980" s="67">
        <f>E980/INDEX('CCG overall weighted population'!$F$4:$F$195,MATCH(A980,'CCG overall weighted population'!$A$4:$A$195,0))*INDEX('CCG overall weighted population'!$T$4:$T$195,MATCH(A980,'CCG overall weighted population'!$A$4:$A$195,0))</f>
        <v>0</v>
      </c>
      <c r="T980" s="66">
        <f t="shared" si="140"/>
        <v>7152.4764323467125</v>
      </c>
      <c r="U980" s="66">
        <f t="shared" si="141"/>
        <v>7152.4764323467125</v>
      </c>
      <c r="V980" s="81">
        <f t="shared" si="142"/>
        <v>5696.118832050689</v>
      </c>
      <c r="W980" s="110">
        <f t="shared" si="143"/>
        <v>0.9642181687770951</v>
      </c>
    </row>
    <row r="981" spans="1:23" x14ac:dyDescent="0.2">
      <c r="A981" s="31" t="s">
        <v>40</v>
      </c>
      <c r="B981" s="25" t="s">
        <v>379</v>
      </c>
      <c r="C981" s="53" t="s">
        <v>12930</v>
      </c>
      <c r="D981" s="25" t="s">
        <v>7597</v>
      </c>
      <c r="E981" s="97">
        <v>2331.5</v>
      </c>
      <c r="F981" s="27">
        <v>2248.9443359375</v>
      </c>
      <c r="G981" s="27">
        <v>1751.520751953125</v>
      </c>
      <c r="H981" s="27">
        <v>2122.88134765625</v>
      </c>
      <c r="I981" s="27">
        <v>3118.615478515625</v>
      </c>
      <c r="J981" s="27">
        <f t="shared" si="135"/>
        <v>2234.3801759615417</v>
      </c>
      <c r="K981" s="28">
        <v>0.97133713960647583</v>
      </c>
      <c r="L981" s="28">
        <v>0.9996417760848999</v>
      </c>
      <c r="M981" s="27">
        <v>1934.12353515625</v>
      </c>
      <c r="N981" s="27">
        <v>1882.9694251365318</v>
      </c>
      <c r="O981" s="66">
        <f t="shared" si="136"/>
        <v>2135.4373786934557</v>
      </c>
      <c r="P981" s="66">
        <f t="shared" si="137"/>
        <v>2148.7161631206627</v>
      </c>
      <c r="Q981" s="66">
        <f t="shared" si="138"/>
        <v>1929.0081241542782</v>
      </c>
      <c r="R981" s="66">
        <f t="shared" si="139"/>
        <v>2122.2374718541532</v>
      </c>
      <c r="S981" s="67">
        <f>E981/INDEX('CCG overall weighted population'!$F$4:$F$195,MATCH(A981,'CCG overall weighted population'!$A$4:$A$195,0))*INDEX('CCG overall weighted population'!$T$4:$T$195,MATCH(A981,'CCG overall weighted population'!$A$4:$A$195,0))</f>
        <v>0</v>
      </c>
      <c r="T981" s="66">
        <f t="shared" si="140"/>
        <v>2663.6181107581347</v>
      </c>
      <c r="U981" s="66">
        <f t="shared" si="141"/>
        <v>2663.6181107581347</v>
      </c>
      <c r="V981" s="81">
        <f t="shared" si="142"/>
        <v>2121.2632331740092</v>
      </c>
      <c r="W981" s="110">
        <f t="shared" si="143"/>
        <v>0.90982767882222138</v>
      </c>
    </row>
    <row r="982" spans="1:23" x14ac:dyDescent="0.2">
      <c r="A982" s="31" t="s">
        <v>40</v>
      </c>
      <c r="B982" s="25" t="s">
        <v>379</v>
      </c>
      <c r="C982" s="53" t="s">
        <v>12929</v>
      </c>
      <c r="D982" s="25" t="s">
        <v>12928</v>
      </c>
      <c r="E982" s="97">
        <v>4397.5830078125</v>
      </c>
      <c r="F982" s="27">
        <v>3566.852294921875</v>
      </c>
      <c r="G982" s="27">
        <v>2856.6962890625</v>
      </c>
      <c r="H982" s="27">
        <v>5968.78076171875</v>
      </c>
      <c r="I982" s="27">
        <v>5918.46142578125</v>
      </c>
      <c r="J982" s="27">
        <f t="shared" si="135"/>
        <v>3979.2157087644332</v>
      </c>
      <c r="K982" s="28">
        <v>0.97133713960647583</v>
      </c>
      <c r="L982" s="28">
        <v>0.9996417760848999</v>
      </c>
      <c r="M982" s="27">
        <v>3555.35107421875</v>
      </c>
      <c r="N982" s="27">
        <v>5972.3534742105039</v>
      </c>
      <c r="O982" s="66">
        <f t="shared" si="136"/>
        <v>4057.3069328092229</v>
      </c>
      <c r="P982" s="66">
        <f t="shared" si="137"/>
        <v>4082.536473442603</v>
      </c>
      <c r="Q982" s="66">
        <f t="shared" si="138"/>
        <v>3797.0513142179257</v>
      </c>
      <c r="R982" s="66">
        <f t="shared" si="139"/>
        <v>4048.1304797982962</v>
      </c>
      <c r="S982" s="67">
        <f>E982/INDEX('CCG overall weighted population'!$F$4:$F$195,MATCH(A982,'CCG overall weighted population'!$A$4:$A$195,0))*INDEX('CCG overall weighted population'!$T$4:$T$195,MATCH(A982,'CCG overall weighted population'!$A$4:$A$195,0))</f>
        <v>0</v>
      </c>
      <c r="T982" s="66">
        <f t="shared" si="140"/>
        <v>5080.8044828659858</v>
      </c>
      <c r="U982" s="66">
        <f t="shared" si="141"/>
        <v>5080.8044828659858</v>
      </c>
      <c r="V982" s="81">
        <f t="shared" si="142"/>
        <v>4046.2721367297208</v>
      </c>
      <c r="W982" s="110">
        <f t="shared" si="143"/>
        <v>0.9201127368241464</v>
      </c>
    </row>
    <row r="983" spans="1:23" x14ac:dyDescent="0.2">
      <c r="A983" s="31" t="s">
        <v>40</v>
      </c>
      <c r="B983" s="25" t="s">
        <v>379</v>
      </c>
      <c r="C983" s="53" t="s">
        <v>12927</v>
      </c>
      <c r="D983" s="25" t="s">
        <v>1849</v>
      </c>
      <c r="E983" s="97">
        <v>5257.75</v>
      </c>
      <c r="F983" s="27">
        <v>5731.916015625</v>
      </c>
      <c r="G983" s="27">
        <v>5015.39111328125</v>
      </c>
      <c r="H983" s="27">
        <v>3473.44482421875</v>
      </c>
      <c r="I983" s="27">
        <v>4761.96240234375</v>
      </c>
      <c r="J983" s="27">
        <f t="shared" si="135"/>
        <v>5307.1058527756531</v>
      </c>
      <c r="K983" s="28">
        <v>0.97133713960647583</v>
      </c>
      <c r="L983" s="28">
        <v>0.9996417760848999</v>
      </c>
      <c r="M983" s="27">
        <v>5259.15576171875</v>
      </c>
      <c r="N983" s="27">
        <v>3882.422932301728</v>
      </c>
      <c r="O983" s="66">
        <f t="shared" si="136"/>
        <v>5014.807207717934</v>
      </c>
      <c r="P983" s="66">
        <f t="shared" si="137"/>
        <v>5045.9907696990549</v>
      </c>
      <c r="Q983" s="66">
        <f t="shared" si="138"/>
        <v>5121.4824787770476</v>
      </c>
      <c r="R983" s="66">
        <f t="shared" si="139"/>
        <v>5055.0888512588435</v>
      </c>
      <c r="S983" s="67">
        <f>E983/INDEX('CCG overall weighted population'!$F$4:$F$195,MATCH(A983,'CCG overall weighted population'!$A$4:$A$195,0))*INDEX('CCG overall weighted population'!$T$4:$T$195,MATCH(A983,'CCG overall weighted population'!$A$4:$A$195,0))</f>
        <v>0</v>
      </c>
      <c r="T983" s="66">
        <f t="shared" si="140"/>
        <v>6344.636919421021</v>
      </c>
      <c r="U983" s="66">
        <f t="shared" si="141"/>
        <v>6344.636919421021</v>
      </c>
      <c r="V983" s="81">
        <f t="shared" si="142"/>
        <v>5052.7682518180281</v>
      </c>
      <c r="W983" s="110">
        <f t="shared" si="143"/>
        <v>0.96101340912329958</v>
      </c>
    </row>
    <row r="984" spans="1:23" x14ac:dyDescent="0.2">
      <c r="A984" s="31" t="s">
        <v>40</v>
      </c>
      <c r="B984" s="25" t="s">
        <v>379</v>
      </c>
      <c r="C984" s="53" t="s">
        <v>12926</v>
      </c>
      <c r="D984" s="25" t="s">
        <v>12925</v>
      </c>
      <c r="E984" s="97">
        <v>5004.3330078125</v>
      </c>
      <c r="F984" s="27">
        <v>5915.732421875</v>
      </c>
      <c r="G984" s="27">
        <v>5320.61181640625</v>
      </c>
      <c r="H984" s="27">
        <v>5203.1728515625</v>
      </c>
      <c r="I984" s="27">
        <v>4927.35986328125</v>
      </c>
      <c r="J984" s="27">
        <f t="shared" si="135"/>
        <v>5729.604906613512</v>
      </c>
      <c r="K984" s="28">
        <v>0.97133713960647583</v>
      </c>
      <c r="L984" s="28">
        <v>0.9996417760848999</v>
      </c>
      <c r="M984" s="27">
        <v>5241.97607421875</v>
      </c>
      <c r="N984" s="27">
        <v>5061.6524247925054</v>
      </c>
      <c r="O984" s="66">
        <f t="shared" si="136"/>
        <v>5498.5269260660789</v>
      </c>
      <c r="P984" s="66">
        <f t="shared" si="137"/>
        <v>5532.718401052387</v>
      </c>
      <c r="Q984" s="66">
        <f t="shared" si="138"/>
        <v>5223.9437092761254</v>
      </c>
      <c r="R984" s="66">
        <f t="shared" si="139"/>
        <v>5495.5056082346136</v>
      </c>
      <c r="S984" s="67">
        <f>E984/INDEX('CCG overall weighted population'!$F$4:$F$195,MATCH(A984,'CCG overall weighted population'!$A$4:$A$195,0))*INDEX('CCG overall weighted population'!$T$4:$T$195,MATCH(A984,'CCG overall weighted population'!$A$4:$A$195,0))</f>
        <v>0</v>
      </c>
      <c r="T984" s="66">
        <f t="shared" si="140"/>
        <v>6897.4035469639366</v>
      </c>
      <c r="U984" s="66">
        <f t="shared" si="141"/>
        <v>6897.4035469639366</v>
      </c>
      <c r="V984" s="81">
        <f t="shared" si="142"/>
        <v>5492.9828301753723</v>
      </c>
      <c r="W984" s="110">
        <f t="shared" si="143"/>
        <v>1.0976453448641443</v>
      </c>
    </row>
    <row r="985" spans="1:23" x14ac:dyDescent="0.2">
      <c r="A985" s="31" t="s">
        <v>40</v>
      </c>
      <c r="B985" s="25" t="s">
        <v>379</v>
      </c>
      <c r="C985" s="53" t="s">
        <v>12924</v>
      </c>
      <c r="D985" s="25" t="s">
        <v>12923</v>
      </c>
      <c r="E985" s="97">
        <v>5808.3330078125</v>
      </c>
      <c r="F985" s="27">
        <v>6676.55517578125</v>
      </c>
      <c r="G985" s="27">
        <v>4963.59619140625</v>
      </c>
      <c r="H985" s="27">
        <v>6502.3896484375</v>
      </c>
      <c r="I985" s="27">
        <v>7588.517578125</v>
      </c>
      <c r="J985" s="27">
        <f t="shared" si="135"/>
        <v>6578.5816591614384</v>
      </c>
      <c r="K985" s="28">
        <v>0.97133713960647583</v>
      </c>
      <c r="L985" s="28">
        <v>0.9996417760848999</v>
      </c>
      <c r="M985" s="27">
        <v>5369.23095703125</v>
      </c>
      <c r="N985" s="27">
        <v>5962.3148711909816</v>
      </c>
      <c r="O985" s="66">
        <f t="shared" si="136"/>
        <v>6327.8927947261982</v>
      </c>
      <c r="P985" s="66">
        <f t="shared" si="137"/>
        <v>6367.2415132313772</v>
      </c>
      <c r="Q985" s="66">
        <f t="shared" si="138"/>
        <v>5428.5393484472233</v>
      </c>
      <c r="R985" s="66">
        <f t="shared" si="139"/>
        <v>6254.1113568226419</v>
      </c>
      <c r="S985" s="67">
        <f>E985/INDEX('CCG overall weighted population'!$F$4:$F$195,MATCH(A985,'CCG overall weighted population'!$A$4:$A$195,0))*INDEX('CCG overall weighted population'!$T$4:$T$195,MATCH(A985,'CCG overall weighted population'!$A$4:$A$195,0))</f>
        <v>0</v>
      </c>
      <c r="T985" s="66">
        <f t="shared" si="140"/>
        <v>7849.5288570023649</v>
      </c>
      <c r="U985" s="66">
        <f t="shared" si="141"/>
        <v>7849.5288570023649</v>
      </c>
      <c r="V985" s="81">
        <f t="shared" si="142"/>
        <v>6251.2403316548398</v>
      </c>
      <c r="W985" s="110">
        <f t="shared" si="143"/>
        <v>1.0762537759537216</v>
      </c>
    </row>
    <row r="986" spans="1:23" x14ac:dyDescent="0.2">
      <c r="A986" s="31" t="s">
        <v>40</v>
      </c>
      <c r="B986" s="25" t="s">
        <v>379</v>
      </c>
      <c r="C986" s="53" t="s">
        <v>12922</v>
      </c>
      <c r="D986" s="25" t="s">
        <v>12921</v>
      </c>
      <c r="E986" s="97">
        <v>9246.583984375</v>
      </c>
      <c r="F986" s="27">
        <v>8759.6845703125</v>
      </c>
      <c r="G986" s="27">
        <v>6514.1298828125</v>
      </c>
      <c r="H986" s="27">
        <v>11523.3291015625</v>
      </c>
      <c r="I986" s="27">
        <v>12710.8427734375</v>
      </c>
      <c r="J986" s="27">
        <f t="shared" si="135"/>
        <v>9194.4131004300179</v>
      </c>
      <c r="K986" s="28">
        <v>0.97133713960647583</v>
      </c>
      <c r="L986" s="28">
        <v>0.9996417760848999</v>
      </c>
      <c r="M986" s="27">
        <v>7882.689453125</v>
      </c>
      <c r="N986" s="27">
        <v>11706.434982892193</v>
      </c>
      <c r="O986" s="66">
        <f t="shared" si="136"/>
        <v>9171.5902759892779</v>
      </c>
      <c r="P986" s="66">
        <f t="shared" si="137"/>
        <v>9228.6219507855876</v>
      </c>
      <c r="Q986" s="66">
        <f t="shared" si="138"/>
        <v>8265.0640061017202</v>
      </c>
      <c r="R986" s="66">
        <f t="shared" si="139"/>
        <v>9112.4962347912806</v>
      </c>
      <c r="S986" s="67">
        <f>E986/INDEX('CCG overall weighted population'!$F$4:$F$195,MATCH(A986,'CCG overall weighted population'!$A$4:$A$195,0))*INDEX('CCG overall weighted population'!$T$4:$T$195,MATCH(A986,'CCG overall weighted population'!$A$4:$A$195,0))</f>
        <v>0</v>
      </c>
      <c r="T986" s="66">
        <f t="shared" si="140"/>
        <v>11437.084834808453</v>
      </c>
      <c r="U986" s="66">
        <f t="shared" si="141"/>
        <v>11437.084834808453</v>
      </c>
      <c r="V986" s="81">
        <f t="shared" si="142"/>
        <v>9108.3130336074646</v>
      </c>
      <c r="W986" s="110">
        <f t="shared" si="143"/>
        <v>0.98504626670766338</v>
      </c>
    </row>
    <row r="987" spans="1:23" x14ac:dyDescent="0.2">
      <c r="A987" s="31" t="s">
        <v>40</v>
      </c>
      <c r="B987" s="25" t="s">
        <v>379</v>
      </c>
      <c r="C987" s="53" t="s">
        <v>12920</v>
      </c>
      <c r="D987" s="25" t="s">
        <v>12919</v>
      </c>
      <c r="E987" s="97">
        <v>3424.25048828125</v>
      </c>
      <c r="F987" s="27">
        <v>3278.839599609375</v>
      </c>
      <c r="G987" s="27">
        <v>2489.5498046875</v>
      </c>
      <c r="H987" s="27">
        <v>2017.2266845703125</v>
      </c>
      <c r="I987" s="27">
        <v>3538.2255859375</v>
      </c>
      <c r="J987" s="27">
        <f t="shared" si="135"/>
        <v>3049.9622478529127</v>
      </c>
      <c r="K987" s="28">
        <v>0.97133713960647583</v>
      </c>
      <c r="L987" s="28">
        <v>0.9996417760848999</v>
      </c>
      <c r="M987" s="27">
        <v>2941.36962890625</v>
      </c>
      <c r="N987" s="27">
        <v>2443.7129134533689</v>
      </c>
      <c r="O987" s="66">
        <f t="shared" si="136"/>
        <v>2902.6141978691758</v>
      </c>
      <c r="P987" s="66">
        <f t="shared" si="137"/>
        <v>2920.6635158184745</v>
      </c>
      <c r="Q987" s="66">
        <f t="shared" si="138"/>
        <v>2891.6039573609619</v>
      </c>
      <c r="R987" s="66">
        <f t="shared" si="139"/>
        <v>2917.1613268209417</v>
      </c>
      <c r="S987" s="67">
        <f>E987/INDEX('CCG overall weighted population'!$F$4:$F$195,MATCH(A987,'CCG overall weighted population'!$A$4:$A$195,0))*INDEX('CCG overall weighted population'!$T$4:$T$195,MATCH(A987,'CCG overall weighted population'!$A$4:$A$195,0))</f>
        <v>0</v>
      </c>
      <c r="T987" s="66">
        <f t="shared" si="140"/>
        <v>3661.3262394876247</v>
      </c>
      <c r="U987" s="66">
        <f t="shared" si="141"/>
        <v>3661.3262394876247</v>
      </c>
      <c r="V987" s="81">
        <f t="shared" si="142"/>
        <v>2915.8221687679429</v>
      </c>
      <c r="W987" s="110">
        <f t="shared" si="143"/>
        <v>0.85152128290459705</v>
      </c>
    </row>
    <row r="988" spans="1:23" x14ac:dyDescent="0.2">
      <c r="A988" s="31" t="s">
        <v>40</v>
      </c>
      <c r="B988" s="25" t="s">
        <v>379</v>
      </c>
      <c r="C988" s="53" t="s">
        <v>12918</v>
      </c>
      <c r="D988" s="25" t="s">
        <v>12917</v>
      </c>
      <c r="E988" s="97">
        <v>5255.916015625</v>
      </c>
      <c r="F988" s="27">
        <v>5292.1220703125</v>
      </c>
      <c r="G988" s="27">
        <v>4259.42236328125</v>
      </c>
      <c r="H988" s="27">
        <v>3023.130859375</v>
      </c>
      <c r="I988" s="27">
        <v>3974.4033203125</v>
      </c>
      <c r="J988" s="27">
        <f t="shared" si="135"/>
        <v>4830.9682408602375</v>
      </c>
      <c r="K988" s="28">
        <v>0.97133713960647583</v>
      </c>
      <c r="L988" s="28">
        <v>0.9996417760848999</v>
      </c>
      <c r="M988" s="27">
        <v>4664.29736328125</v>
      </c>
      <c r="N988" s="27">
        <v>3849.2576224541867</v>
      </c>
      <c r="O988" s="66">
        <f t="shared" si="136"/>
        <v>4595.4948681177239</v>
      </c>
      <c r="P988" s="66">
        <f t="shared" si="137"/>
        <v>4624.0710213212451</v>
      </c>
      <c r="Q988" s="66">
        <f t="shared" si="138"/>
        <v>4582.793389198544</v>
      </c>
      <c r="R988" s="66">
        <f t="shared" si="139"/>
        <v>4619.0963390914476</v>
      </c>
      <c r="S988" s="67">
        <f>E988/INDEX('CCG overall weighted population'!$F$4:$F$195,MATCH(A988,'CCG overall weighted population'!$A$4:$A$195,0))*INDEX('CCG overall weighted population'!$T$4:$T$195,MATCH(A988,'CCG overall weighted population'!$A$4:$A$195,0))</f>
        <v>0</v>
      </c>
      <c r="T988" s="66">
        <f t="shared" si="140"/>
        <v>5797.4231570754737</v>
      </c>
      <c r="U988" s="66">
        <f t="shared" si="141"/>
        <v>5797.4231570754737</v>
      </c>
      <c r="V988" s="81">
        <f t="shared" si="142"/>
        <v>4616.9758872661741</v>
      </c>
      <c r="W988" s="110">
        <f t="shared" si="143"/>
        <v>0.87843410616544126</v>
      </c>
    </row>
    <row r="989" spans="1:23" x14ac:dyDescent="0.2">
      <c r="A989" s="31" t="s">
        <v>40</v>
      </c>
      <c r="B989" s="25" t="s">
        <v>379</v>
      </c>
      <c r="C989" s="53" t="s">
        <v>12916</v>
      </c>
      <c r="D989" s="25" t="s">
        <v>12915</v>
      </c>
      <c r="E989" s="97">
        <v>4745</v>
      </c>
      <c r="F989" s="27">
        <v>5304.66259765625</v>
      </c>
      <c r="G989" s="27">
        <v>3158.932861328125</v>
      </c>
      <c r="H989" s="27">
        <v>4054.281982421875</v>
      </c>
      <c r="I989" s="27">
        <v>7067.23388671875</v>
      </c>
      <c r="J989" s="27">
        <f t="shared" si="135"/>
        <v>5053.0920466094003</v>
      </c>
      <c r="K989" s="28">
        <v>0.97133713960647583</v>
      </c>
      <c r="L989" s="28">
        <v>0.9996417760848999</v>
      </c>
      <c r="M989" s="27">
        <v>4069.83154296875</v>
      </c>
      <c r="N989" s="27">
        <v>4629.667999834227</v>
      </c>
      <c r="O989" s="66">
        <f t="shared" si="136"/>
        <v>4865.3837031086459</v>
      </c>
      <c r="P989" s="66">
        <f t="shared" si="137"/>
        <v>4895.6381053186296</v>
      </c>
      <c r="Q989" s="66">
        <f t="shared" si="138"/>
        <v>4125.8151886552978</v>
      </c>
      <c r="R989" s="66">
        <f t="shared" si="139"/>
        <v>4802.8608749719015</v>
      </c>
      <c r="S989" s="67">
        <f>E989/INDEX('CCG overall weighted population'!$F$4:$F$195,MATCH(A989,'CCG overall weighted population'!$A$4:$A$195,0))*INDEX('CCG overall weighted population'!$T$4:$T$195,MATCH(A989,'CCG overall weighted population'!$A$4:$A$195,0))</f>
        <v>0</v>
      </c>
      <c r="T989" s="66">
        <f t="shared" si="140"/>
        <v>6028.0658407420633</v>
      </c>
      <c r="U989" s="66">
        <f t="shared" si="141"/>
        <v>6028.0658407420633</v>
      </c>
      <c r="V989" s="81">
        <f t="shared" si="142"/>
        <v>4800.65606382244</v>
      </c>
      <c r="W989" s="110">
        <f t="shared" si="143"/>
        <v>1.011729412818217</v>
      </c>
    </row>
    <row r="990" spans="1:23" x14ac:dyDescent="0.2">
      <c r="A990" s="31" t="s">
        <v>41</v>
      </c>
      <c r="B990" s="25" t="s">
        <v>381</v>
      </c>
      <c r="C990" s="53" t="s">
        <v>12914</v>
      </c>
      <c r="D990" s="25" t="s">
        <v>12913</v>
      </c>
      <c r="E990" s="97">
        <v>10202.3330078125</v>
      </c>
      <c r="F990" s="27">
        <v>12247.3291015625</v>
      </c>
      <c r="G990" s="27">
        <v>11284.3466796875</v>
      </c>
      <c r="H990" s="27">
        <v>10034.115234375</v>
      </c>
      <c r="I990" s="27">
        <v>11135.5126953125</v>
      </c>
      <c r="J990" s="27">
        <f t="shared" si="135"/>
        <v>11807.583430021954</v>
      </c>
      <c r="K990" s="28">
        <v>0.95877450704574585</v>
      </c>
      <c r="L990" s="28">
        <v>1.0025678873062134</v>
      </c>
      <c r="M990" s="27">
        <v>11162.365234375</v>
      </c>
      <c r="N990" s="27">
        <v>12103.981838886097</v>
      </c>
      <c r="O990" s="66">
        <f t="shared" si="136"/>
        <v>11378.371444631657</v>
      </c>
      <c r="P990" s="66">
        <f t="shared" si="137"/>
        <v>11449.125540749612</v>
      </c>
      <c r="Q990" s="66">
        <f t="shared" si="138"/>
        <v>11256.526894826111</v>
      </c>
      <c r="R990" s="66">
        <f t="shared" si="139"/>
        <v>11425.914009174581</v>
      </c>
      <c r="S990" s="67">
        <f>E990/INDEX('CCG overall weighted population'!$F$4:$F$195,MATCH(A990,'CCG overall weighted population'!$A$4:$A$195,0))*INDEX('CCG overall weighted population'!$T$4:$T$195,MATCH(A990,'CCG overall weighted population'!$A$4:$A$195,0))</f>
        <v>0</v>
      </c>
      <c r="T990" s="66">
        <f t="shared" si="140"/>
        <v>14340.653150475537</v>
      </c>
      <c r="U990" s="66">
        <f t="shared" si="141"/>
        <v>14340.653150475537</v>
      </c>
      <c r="V990" s="81">
        <f t="shared" si="142"/>
        <v>11420.668805689405</v>
      </c>
      <c r="W990" s="110">
        <f t="shared" si="143"/>
        <v>1.1194173721779084</v>
      </c>
    </row>
    <row r="991" spans="1:23" x14ac:dyDescent="0.2">
      <c r="A991" s="31" t="s">
        <v>41</v>
      </c>
      <c r="B991" s="25" t="s">
        <v>381</v>
      </c>
      <c r="C991" s="53" t="s">
        <v>12912</v>
      </c>
      <c r="D991" s="25" t="s">
        <v>12911</v>
      </c>
      <c r="E991" s="97">
        <v>8884.916015625</v>
      </c>
      <c r="F991" s="27">
        <v>9632.4501953125</v>
      </c>
      <c r="G991" s="27">
        <v>7961.8525390625</v>
      </c>
      <c r="H991" s="27">
        <v>7344.36572265625</v>
      </c>
      <c r="I991" s="27">
        <v>8311.248046875</v>
      </c>
      <c r="J991" s="27">
        <f t="shared" si="135"/>
        <v>9127.3760944648147</v>
      </c>
      <c r="K991" s="28">
        <v>0.95877450704574585</v>
      </c>
      <c r="L991" s="28">
        <v>1.0025678873062134</v>
      </c>
      <c r="M991" s="27">
        <v>8384.5791015625</v>
      </c>
      <c r="N991" s="27">
        <v>8848.8761737798523</v>
      </c>
      <c r="O991" s="66">
        <f t="shared" si="136"/>
        <v>8746.7969128913228</v>
      </c>
      <c r="P991" s="66">
        <f t="shared" si="137"/>
        <v>8801.1870962765679</v>
      </c>
      <c r="Q991" s="66">
        <f t="shared" si="138"/>
        <v>8431.008808784236</v>
      </c>
      <c r="R991" s="66">
        <f t="shared" si="139"/>
        <v>8756.5740878760225</v>
      </c>
      <c r="S991" s="67">
        <f>E991/INDEX('CCG overall weighted population'!$F$4:$F$195,MATCH(A991,'CCG overall weighted population'!$A$4:$A$195,0))*INDEX('CCG overall weighted population'!$T$4:$T$195,MATCH(A991,'CCG overall weighted population'!$A$4:$A$195,0))</f>
        <v>0</v>
      </c>
      <c r="T991" s="66">
        <f t="shared" si="140"/>
        <v>10990.36730714407</v>
      </c>
      <c r="U991" s="66">
        <f t="shared" si="141"/>
        <v>10990.36730714407</v>
      </c>
      <c r="V991" s="81">
        <f t="shared" si="142"/>
        <v>8752.5542770418924</v>
      </c>
      <c r="W991" s="110">
        <f t="shared" si="143"/>
        <v>0.98510264606324516</v>
      </c>
    </row>
    <row r="992" spans="1:23" x14ac:dyDescent="0.2">
      <c r="A992" s="31" t="s">
        <v>41</v>
      </c>
      <c r="B992" s="25" t="s">
        <v>381</v>
      </c>
      <c r="C992" s="53" t="s">
        <v>12910</v>
      </c>
      <c r="D992" s="25" t="s">
        <v>12909</v>
      </c>
      <c r="E992" s="97">
        <v>5895.1669921875</v>
      </c>
      <c r="F992" s="27">
        <v>5964.390625</v>
      </c>
      <c r="G992" s="27">
        <v>4973.6025390625</v>
      </c>
      <c r="H992" s="27">
        <v>5875.79052734375</v>
      </c>
      <c r="I992" s="27">
        <v>6781.6328125</v>
      </c>
      <c r="J992" s="27">
        <f t="shared" si="135"/>
        <v>5921.6125149209438</v>
      </c>
      <c r="K992" s="28">
        <v>0.95877450704574585</v>
      </c>
      <c r="L992" s="28">
        <v>1.0025678873062134</v>
      </c>
      <c r="M992" s="27">
        <v>5941.990234375</v>
      </c>
      <c r="N992" s="27">
        <v>7211.8339925390355</v>
      </c>
      <c r="O992" s="66">
        <f t="shared" si="136"/>
        <v>5816.0910791441693</v>
      </c>
      <c r="P992" s="66">
        <f t="shared" si="137"/>
        <v>5852.2572624373597</v>
      </c>
      <c r="Q992" s="66">
        <f t="shared" si="138"/>
        <v>6068.9746101914043</v>
      </c>
      <c r="R992" s="66">
        <f t="shared" si="139"/>
        <v>5878.3755226988969</v>
      </c>
      <c r="S992" s="67">
        <f>E992/INDEX('CCG overall weighted population'!$F$4:$F$195,MATCH(A992,'CCG overall weighted population'!$A$4:$A$195,0))*INDEX('CCG overall weighted population'!$T$4:$T$195,MATCH(A992,'CCG overall weighted population'!$A$4:$A$195,0))</f>
        <v>0</v>
      </c>
      <c r="T992" s="66">
        <f t="shared" si="140"/>
        <v>7377.9431905036809</v>
      </c>
      <c r="U992" s="66">
        <f t="shared" si="141"/>
        <v>7377.9431905036809</v>
      </c>
      <c r="V992" s="81">
        <f t="shared" si="142"/>
        <v>5875.6769835926098</v>
      </c>
      <c r="W992" s="110">
        <f t="shared" si="143"/>
        <v>0.99669390050854889</v>
      </c>
    </row>
    <row r="993" spans="1:23" x14ac:dyDescent="0.2">
      <c r="A993" s="31" t="s">
        <v>41</v>
      </c>
      <c r="B993" s="25" t="s">
        <v>381</v>
      </c>
      <c r="C993" s="53" t="s">
        <v>12908</v>
      </c>
      <c r="D993" s="25" t="s">
        <v>12907</v>
      </c>
      <c r="E993" s="97">
        <v>7474.41650390625</v>
      </c>
      <c r="F993" s="27">
        <v>8941.4794921875</v>
      </c>
      <c r="G993" s="27">
        <v>8427.28125</v>
      </c>
      <c r="H993" s="27">
        <v>6120.3486328125</v>
      </c>
      <c r="I993" s="27">
        <v>6707.67431640625</v>
      </c>
      <c r="J993" s="27">
        <f t="shared" si="135"/>
        <v>8392.6756714453531</v>
      </c>
      <c r="K993" s="28">
        <v>0.95877450704574585</v>
      </c>
      <c r="L993" s="28">
        <v>1.0025678873062134</v>
      </c>
      <c r="M993" s="27">
        <v>8257.25390625</v>
      </c>
      <c r="N993" s="27">
        <v>6078.3638122049379</v>
      </c>
      <c r="O993" s="66">
        <f t="shared" si="136"/>
        <v>7844.8863455109267</v>
      </c>
      <c r="P993" s="66">
        <f t="shared" si="137"/>
        <v>7893.6681808751246</v>
      </c>
      <c r="Q993" s="66">
        <f t="shared" si="138"/>
        <v>8039.3648968454936</v>
      </c>
      <c r="R993" s="66">
        <f t="shared" si="139"/>
        <v>7911.2272031979892</v>
      </c>
      <c r="S993" s="67">
        <f>E993/INDEX('CCG overall weighted population'!$F$4:$F$195,MATCH(A993,'CCG overall weighted population'!$A$4:$A$195,0))*INDEX('CCG overall weighted population'!$T$4:$T$195,MATCH(A993,'CCG overall weighted population'!$A$4:$A$195,0))</f>
        <v>0</v>
      </c>
      <c r="T993" s="66">
        <f t="shared" si="140"/>
        <v>9929.3732846729963</v>
      </c>
      <c r="U993" s="66">
        <f t="shared" si="141"/>
        <v>9929.3732846729963</v>
      </c>
      <c r="V993" s="81">
        <f t="shared" si="142"/>
        <v>7907.5954590359979</v>
      </c>
      <c r="W993" s="110">
        <f t="shared" si="143"/>
        <v>1.0579548858299992</v>
      </c>
    </row>
    <row r="994" spans="1:23" x14ac:dyDescent="0.2">
      <c r="A994" s="31" t="s">
        <v>41</v>
      </c>
      <c r="B994" s="25" t="s">
        <v>381</v>
      </c>
      <c r="C994" s="53" t="s">
        <v>12906</v>
      </c>
      <c r="D994" s="25" t="s">
        <v>12905</v>
      </c>
      <c r="E994" s="97">
        <v>7660.25048828125</v>
      </c>
      <c r="F994" s="27">
        <v>8426.3466796875</v>
      </c>
      <c r="G994" s="27">
        <v>7740.1826171875</v>
      </c>
      <c r="H994" s="27">
        <v>6749.23388671875</v>
      </c>
      <c r="I994" s="27">
        <v>7268.689453125</v>
      </c>
      <c r="J994" s="27">
        <f t="shared" si="135"/>
        <v>8082.7836735949313</v>
      </c>
      <c r="K994" s="28">
        <v>0.95877450704574585</v>
      </c>
      <c r="L994" s="28">
        <v>1.0025678873062134</v>
      </c>
      <c r="M994" s="27">
        <v>7957.724609375</v>
      </c>
      <c r="N994" s="27">
        <v>7194.101538044727</v>
      </c>
      <c r="O994" s="66">
        <f t="shared" si="136"/>
        <v>7684.0435733656395</v>
      </c>
      <c r="P994" s="66">
        <f t="shared" si="137"/>
        <v>7731.825240558529</v>
      </c>
      <c r="Q994" s="66">
        <f t="shared" si="138"/>
        <v>7881.3623022419724</v>
      </c>
      <c r="R994" s="66">
        <f t="shared" si="139"/>
        <v>7749.8470922297038</v>
      </c>
      <c r="S994" s="67">
        <f>E994/INDEX('CCG overall weighted population'!$F$4:$F$195,MATCH(A994,'CCG overall weighted population'!$A$4:$A$195,0))*INDEX('CCG overall weighted population'!$T$4:$T$195,MATCH(A994,'CCG overall weighted population'!$A$4:$A$195,0))</f>
        <v>0</v>
      </c>
      <c r="T994" s="66">
        <f t="shared" si="140"/>
        <v>9726.8252701401434</v>
      </c>
      <c r="U994" s="66">
        <f t="shared" si="141"/>
        <v>9726.8252701401434</v>
      </c>
      <c r="V994" s="81">
        <f t="shared" si="142"/>
        <v>7746.2894315519598</v>
      </c>
      <c r="W994" s="110">
        <f t="shared" si="143"/>
        <v>1.0112318707335137</v>
      </c>
    </row>
    <row r="995" spans="1:23" x14ac:dyDescent="0.2">
      <c r="A995" s="31" t="s">
        <v>41</v>
      </c>
      <c r="B995" s="25" t="s">
        <v>381</v>
      </c>
      <c r="C995" s="53" t="s">
        <v>12904</v>
      </c>
      <c r="D995" s="25" t="s">
        <v>12903</v>
      </c>
      <c r="E995" s="97">
        <v>7602.58349609375</v>
      </c>
      <c r="F995" s="27">
        <v>8689.01171875</v>
      </c>
      <c r="G995" s="27">
        <v>7922.787109375</v>
      </c>
      <c r="H995" s="27">
        <v>6941.6640625</v>
      </c>
      <c r="I995" s="27">
        <v>7533.97802734375</v>
      </c>
      <c r="J995" s="27">
        <f t="shared" si="135"/>
        <v>8329.8979575104386</v>
      </c>
      <c r="K995" s="28">
        <v>0.95877450704574585</v>
      </c>
      <c r="L995" s="28">
        <v>1.0025678873062134</v>
      </c>
      <c r="M995" s="27">
        <v>8114.6796875</v>
      </c>
      <c r="N995" s="27">
        <v>7571.206371642822</v>
      </c>
      <c r="O995" s="66">
        <f t="shared" si="136"/>
        <v>7934.0740171435</v>
      </c>
      <c r="P995" s="66">
        <f t="shared" si="137"/>
        <v>7983.4104479629386</v>
      </c>
      <c r="Q995" s="66">
        <f t="shared" si="138"/>
        <v>8060.3323559142818</v>
      </c>
      <c r="R995" s="66">
        <f t="shared" si="139"/>
        <v>7992.6808936956313</v>
      </c>
      <c r="S995" s="67">
        <f>E995/INDEX('CCG overall weighted population'!$F$4:$F$195,MATCH(A995,'CCG overall weighted population'!$A$4:$A$195,0))*INDEX('CCG overall weighted population'!$T$4:$T$195,MATCH(A995,'CCG overall weighted population'!$A$4:$A$195,0))</f>
        <v>0</v>
      </c>
      <c r="T995" s="66">
        <f t="shared" si="140"/>
        <v>10031.605729474781</v>
      </c>
      <c r="U995" s="66">
        <f t="shared" si="141"/>
        <v>10031.605729474781</v>
      </c>
      <c r="V995" s="81">
        <f t="shared" si="142"/>
        <v>7989.0117572356639</v>
      </c>
      <c r="W995" s="110">
        <f t="shared" si="143"/>
        <v>1.0508285454991009</v>
      </c>
    </row>
    <row r="996" spans="1:23" x14ac:dyDescent="0.2">
      <c r="A996" s="31" t="s">
        <v>41</v>
      </c>
      <c r="B996" s="25" t="s">
        <v>381</v>
      </c>
      <c r="C996" s="53" t="s">
        <v>12902</v>
      </c>
      <c r="D996" s="25" t="s">
        <v>7030</v>
      </c>
      <c r="E996" s="97">
        <v>8809.916015625</v>
      </c>
      <c r="F996" s="27">
        <v>9235.1240234375</v>
      </c>
      <c r="G996" s="27">
        <v>7730.67822265625</v>
      </c>
      <c r="H996" s="27">
        <v>6079.97509765625</v>
      </c>
      <c r="I996" s="27">
        <v>8112.81396484375</v>
      </c>
      <c r="J996" s="27">
        <f t="shared" si="135"/>
        <v>8619.0583374000016</v>
      </c>
      <c r="K996" s="28">
        <v>0.95877450704574585</v>
      </c>
      <c r="L996" s="28">
        <v>1.0025678873062134</v>
      </c>
      <c r="M996" s="27">
        <v>8517.4677734375</v>
      </c>
      <c r="N996" s="27">
        <v>7335.1505290641671</v>
      </c>
      <c r="O996" s="66">
        <f t="shared" si="136"/>
        <v>8161.5398358606863</v>
      </c>
      <c r="P996" s="66">
        <f t="shared" si="137"/>
        <v>8212.2907167602061</v>
      </c>
      <c r="Q996" s="66">
        <f t="shared" si="138"/>
        <v>8399.2360490001665</v>
      </c>
      <c r="R996" s="66">
        <f t="shared" si="139"/>
        <v>8234.8209243911351</v>
      </c>
      <c r="S996" s="67">
        <f>E996/INDEX('CCG overall weighted population'!$F$4:$F$195,MATCH(A996,'CCG overall weighted population'!$A$4:$A$195,0))*INDEX('CCG overall weighted population'!$T$4:$T$195,MATCH(A996,'CCG overall weighted population'!$A$4:$A$195,0))</f>
        <v>0</v>
      </c>
      <c r="T996" s="66">
        <f t="shared" si="140"/>
        <v>10335.515437815091</v>
      </c>
      <c r="U996" s="66">
        <f t="shared" si="141"/>
        <v>10335.515437815091</v>
      </c>
      <c r="V996" s="81">
        <f t="shared" si="142"/>
        <v>8231.0406306327768</v>
      </c>
      <c r="W996" s="110">
        <f t="shared" si="143"/>
        <v>0.93429274649547767</v>
      </c>
    </row>
    <row r="997" spans="1:23" x14ac:dyDescent="0.2">
      <c r="A997" s="31" t="s">
        <v>41</v>
      </c>
      <c r="B997" s="25" t="s">
        <v>381</v>
      </c>
      <c r="C997" s="53" t="s">
        <v>12901</v>
      </c>
      <c r="D997" s="25" t="s">
        <v>12900</v>
      </c>
      <c r="E997" s="97">
        <v>4890.4169921875</v>
      </c>
      <c r="F997" s="27">
        <v>5358.95751953125</v>
      </c>
      <c r="G997" s="27">
        <v>4310.3095703125</v>
      </c>
      <c r="H997" s="27">
        <v>5651.60107421875</v>
      </c>
      <c r="I997" s="27">
        <v>5321.80908203125</v>
      </c>
      <c r="J997" s="27">
        <f t="shared" si="135"/>
        <v>5334.0052436603482</v>
      </c>
      <c r="K997" s="28">
        <v>0.95877450704574585</v>
      </c>
      <c r="L997" s="28">
        <v>1.0025678873062134</v>
      </c>
      <c r="M997" s="27">
        <v>4911.8984375</v>
      </c>
      <c r="N997" s="27">
        <v>5846.2533282908507</v>
      </c>
      <c r="O997" s="66">
        <f t="shared" si="136"/>
        <v>5176.4798589585926</v>
      </c>
      <c r="P997" s="66">
        <f t="shared" si="137"/>
        <v>5208.6687495459373</v>
      </c>
      <c r="Q997" s="66">
        <f t="shared" si="138"/>
        <v>5005.3339265790855</v>
      </c>
      <c r="R997" s="66">
        <f t="shared" si="139"/>
        <v>5184.1633194014648</v>
      </c>
      <c r="S997" s="67">
        <f>E997/INDEX('CCG overall weighted population'!$F$4:$F$195,MATCH(A997,'CCG overall weighted population'!$A$4:$A$195,0))*INDEX('CCG overall weighted population'!$T$4:$T$195,MATCH(A997,'CCG overall weighted population'!$A$4:$A$195,0))</f>
        <v>0</v>
      </c>
      <c r="T997" s="66">
        <f t="shared" si="140"/>
        <v>6506.6381542219433</v>
      </c>
      <c r="U997" s="66">
        <f t="shared" si="141"/>
        <v>6506.6381542219433</v>
      </c>
      <c r="V997" s="81">
        <f t="shared" si="142"/>
        <v>5181.7834667709621</v>
      </c>
      <c r="W997" s="110">
        <f t="shared" si="143"/>
        <v>1.0595790655579931</v>
      </c>
    </row>
    <row r="998" spans="1:23" x14ac:dyDescent="0.2">
      <c r="A998" s="31" t="s">
        <v>41</v>
      </c>
      <c r="B998" s="25" t="s">
        <v>381</v>
      </c>
      <c r="C998" s="53" t="s">
        <v>12899</v>
      </c>
      <c r="D998" s="25" t="s">
        <v>12898</v>
      </c>
      <c r="E998" s="97">
        <v>24471.75</v>
      </c>
      <c r="F998" s="27">
        <v>27219.9921875</v>
      </c>
      <c r="G998" s="27">
        <v>25813.234375</v>
      </c>
      <c r="H998" s="27">
        <v>18375.669921875</v>
      </c>
      <c r="I998" s="27">
        <v>21008.46875</v>
      </c>
      <c r="J998" s="27">
        <f t="shared" si="135"/>
        <v>25545.618002903226</v>
      </c>
      <c r="K998" s="28">
        <v>0.95877450704574585</v>
      </c>
      <c r="L998" s="28">
        <v>1.0025678873062134</v>
      </c>
      <c r="M998" s="27">
        <v>24704.63671875</v>
      </c>
      <c r="N998" s="27">
        <v>19560.355961513163</v>
      </c>
      <c r="O998" s="66">
        <f t="shared" si="136"/>
        <v>23980.056002431102</v>
      </c>
      <c r="P998" s="66">
        <f t="shared" si="137"/>
        <v>24129.171119261853</v>
      </c>
      <c r="Q998" s="66">
        <f t="shared" si="138"/>
        <v>24190.208643026315</v>
      </c>
      <c r="R998" s="66">
        <f t="shared" si="139"/>
        <v>24136.527216722076</v>
      </c>
      <c r="S998" s="67">
        <f>E998/INDEX('CCG overall weighted population'!$F$4:$F$195,MATCH(A998,'CCG overall weighted population'!$A$4:$A$195,0))*INDEX('CCG overall weighted population'!$T$4:$T$195,MATCH(A998,'CCG overall weighted population'!$A$4:$A$195,0))</f>
        <v>0</v>
      </c>
      <c r="T998" s="66">
        <f t="shared" si="140"/>
        <v>30293.730969276658</v>
      </c>
      <c r="U998" s="66">
        <f t="shared" si="141"/>
        <v>30293.730969276658</v>
      </c>
      <c r="V998" s="81">
        <f t="shared" si="142"/>
        <v>24125.447053106673</v>
      </c>
      <c r="W998" s="110">
        <f t="shared" si="143"/>
        <v>0.9858488687203274</v>
      </c>
    </row>
    <row r="999" spans="1:23" x14ac:dyDescent="0.2">
      <c r="A999" s="31" t="s">
        <v>41</v>
      </c>
      <c r="B999" s="25" t="s">
        <v>381</v>
      </c>
      <c r="C999" s="53" t="s">
        <v>12897</v>
      </c>
      <c r="D999" s="25" t="s">
        <v>12896</v>
      </c>
      <c r="E999" s="97">
        <v>6944.50048828125</v>
      </c>
      <c r="F999" s="27">
        <v>7356.83544921875</v>
      </c>
      <c r="G999" s="27">
        <v>5913.4931640625</v>
      </c>
      <c r="H999" s="27">
        <v>6134.14990234375</v>
      </c>
      <c r="I999" s="27">
        <v>7148.35595703125</v>
      </c>
      <c r="J999" s="27">
        <f t="shared" si="135"/>
        <v>7072.3498988562014</v>
      </c>
      <c r="K999" s="28">
        <v>0.95877450704574585</v>
      </c>
      <c r="L999" s="28">
        <v>1.0025678873062134</v>
      </c>
      <c r="M999" s="27">
        <v>6820.35546875</v>
      </c>
      <c r="N999" s="27">
        <v>7205.1162907584048</v>
      </c>
      <c r="O999" s="66">
        <f t="shared" si="136"/>
        <v>6810.9630799964452</v>
      </c>
      <c r="P999" s="66">
        <f t="shared" si="137"/>
        <v>6853.3156731388735</v>
      </c>
      <c r="Q999" s="66">
        <f t="shared" si="138"/>
        <v>6858.8315509508411</v>
      </c>
      <c r="R999" s="66">
        <f t="shared" si="139"/>
        <v>6853.9804336380066</v>
      </c>
      <c r="S999" s="67">
        <f>E999/INDEX('CCG overall weighted population'!$F$4:$F$195,MATCH(A999,'CCG overall weighted population'!$A$4:$A$195,0))*INDEX('CCG overall weighted population'!$T$4:$T$195,MATCH(A999,'CCG overall weighted population'!$A$4:$A$195,0))</f>
        <v>0</v>
      </c>
      <c r="T999" s="66">
        <f t="shared" si="140"/>
        <v>8602.4239303765917</v>
      </c>
      <c r="U999" s="66">
        <f t="shared" si="141"/>
        <v>8602.4239303765917</v>
      </c>
      <c r="V999" s="81">
        <f t="shared" si="142"/>
        <v>6850.8340313432764</v>
      </c>
      <c r="W999" s="110">
        <f t="shared" si="143"/>
        <v>0.9865121390521846</v>
      </c>
    </row>
    <row r="1000" spans="1:23" x14ac:dyDescent="0.2">
      <c r="A1000" s="31" t="s">
        <v>41</v>
      </c>
      <c r="B1000" s="25" t="s">
        <v>381</v>
      </c>
      <c r="C1000" s="53" t="s">
        <v>12895</v>
      </c>
      <c r="D1000" s="25" t="s">
        <v>12894</v>
      </c>
      <c r="E1000" s="97">
        <v>6146.3330078125</v>
      </c>
      <c r="F1000" s="27">
        <v>6430.56103515625</v>
      </c>
      <c r="G1000" s="27">
        <v>4462.1552734375</v>
      </c>
      <c r="H1000" s="27">
        <v>6038.08251953125</v>
      </c>
      <c r="I1000" s="27">
        <v>7754.35107421875</v>
      </c>
      <c r="J1000" s="27">
        <f t="shared" si="135"/>
        <v>6300.6451592979192</v>
      </c>
      <c r="K1000" s="28">
        <v>0.95877450704574585</v>
      </c>
      <c r="L1000" s="28">
        <v>1.0025678873062134</v>
      </c>
      <c r="M1000" s="27">
        <v>5823.85986328125</v>
      </c>
      <c r="N1000" s="27">
        <v>8537.5539341446802</v>
      </c>
      <c r="O1000" s="66">
        <f t="shared" si="136"/>
        <v>6271.4301451552819</v>
      </c>
      <c r="P1000" s="66">
        <f t="shared" si="137"/>
        <v>6310.4277621206438</v>
      </c>
      <c r="Q1000" s="66">
        <f t="shared" si="138"/>
        <v>6095.229270367593</v>
      </c>
      <c r="R1000" s="66">
        <f t="shared" si="139"/>
        <v>6284.492550778562</v>
      </c>
      <c r="S1000" s="67">
        <f>E1000/INDEX('CCG overall weighted population'!$F$4:$F$195,MATCH(A1000,'CCG overall weighted population'!$A$4:$A$195,0))*INDEX('CCG overall weighted population'!$T$4:$T$195,MATCH(A1000,'CCG overall weighted population'!$A$4:$A$195,0))</f>
        <v>0</v>
      </c>
      <c r="T1000" s="66">
        <f t="shared" si="140"/>
        <v>7887.6602628985875</v>
      </c>
      <c r="U1000" s="66">
        <f t="shared" si="141"/>
        <v>7887.6602628985875</v>
      </c>
      <c r="V1000" s="81">
        <f t="shared" si="142"/>
        <v>6281.6075787576419</v>
      </c>
      <c r="W1000" s="110">
        <f t="shared" si="143"/>
        <v>1.0220089882492858</v>
      </c>
    </row>
    <row r="1001" spans="1:23" x14ac:dyDescent="0.2">
      <c r="A1001" s="31" t="s">
        <v>41</v>
      </c>
      <c r="B1001" s="25" t="s">
        <v>381</v>
      </c>
      <c r="C1001" s="53" t="s">
        <v>12893</v>
      </c>
      <c r="D1001" s="25" t="s">
        <v>12892</v>
      </c>
      <c r="E1001" s="97">
        <v>8035.6669921875</v>
      </c>
      <c r="F1001" s="27">
        <v>10472.564453125</v>
      </c>
      <c r="G1001" s="27">
        <v>9805.6318359375</v>
      </c>
      <c r="H1001" s="27">
        <v>8455.0498046875</v>
      </c>
      <c r="I1001" s="27">
        <v>8773.564453125</v>
      </c>
      <c r="J1001" s="27">
        <f t="shared" si="135"/>
        <v>10056.671107866618</v>
      </c>
      <c r="K1001" s="28">
        <v>0.95877450704574585</v>
      </c>
      <c r="L1001" s="28">
        <v>1.0025678873062134</v>
      </c>
      <c r="M1001" s="27">
        <v>9079.7158203125</v>
      </c>
      <c r="N1001" s="27">
        <v>10023.753104131263</v>
      </c>
      <c r="O1001" s="66">
        <f t="shared" si="136"/>
        <v>9663.6754597306735</v>
      </c>
      <c r="P1001" s="66">
        <f t="shared" si="137"/>
        <v>9723.7670664828074</v>
      </c>
      <c r="Q1001" s="66">
        <f t="shared" si="138"/>
        <v>9174.1195486943761</v>
      </c>
      <c r="R1001" s="66">
        <f t="shared" si="139"/>
        <v>9657.5248525092447</v>
      </c>
      <c r="S1001" s="67">
        <f>E1001/INDEX('CCG overall weighted population'!$F$4:$F$195,MATCH(A1001,'CCG overall weighted population'!$A$4:$A$195,0))*INDEX('CCG overall weighted population'!$T$4:$T$195,MATCH(A1001,'CCG overall weighted population'!$A$4:$A$195,0))</f>
        <v>0</v>
      </c>
      <c r="T1001" s="66">
        <f t="shared" si="140"/>
        <v>12121.149703273282</v>
      </c>
      <c r="U1001" s="66">
        <f t="shared" si="141"/>
        <v>12121.149703273282</v>
      </c>
      <c r="V1001" s="81">
        <f t="shared" si="142"/>
        <v>9653.0914493719665</v>
      </c>
      <c r="W1001" s="110">
        <f t="shared" si="143"/>
        <v>1.2012806726258034</v>
      </c>
    </row>
    <row r="1002" spans="1:23" x14ac:dyDescent="0.2">
      <c r="A1002" s="31" t="s">
        <v>42</v>
      </c>
      <c r="B1002" s="25" t="s">
        <v>386</v>
      </c>
      <c r="C1002" s="53" t="s">
        <v>12891</v>
      </c>
      <c r="D1002" s="25" t="s">
        <v>12890</v>
      </c>
      <c r="E1002" s="97">
        <v>10446.8330078125</v>
      </c>
      <c r="F1002" s="27">
        <v>11094.9052734375</v>
      </c>
      <c r="G1002" s="27">
        <v>10003.447265625</v>
      </c>
      <c r="H1002" s="27">
        <v>8899.0634765625</v>
      </c>
      <c r="I1002" s="27">
        <v>8414.2734375</v>
      </c>
      <c r="J1002" s="27">
        <f t="shared" si="135"/>
        <v>10584.164626598691</v>
      </c>
      <c r="K1002" s="28">
        <v>0.9637332558631897</v>
      </c>
      <c r="L1002" s="28">
        <v>0.99905723333358765</v>
      </c>
      <c r="M1002" s="27">
        <v>11357.375</v>
      </c>
      <c r="N1002" s="27">
        <v>11152.193307221045</v>
      </c>
      <c r="O1002" s="66">
        <f t="shared" si="136"/>
        <v>10245.386125855581</v>
      </c>
      <c r="P1002" s="66">
        <f t="shared" si="137"/>
        <v>10309.094982456176</v>
      </c>
      <c r="Q1002" s="66">
        <f t="shared" si="138"/>
        <v>11336.856830722105</v>
      </c>
      <c r="R1002" s="66">
        <f t="shared" si="139"/>
        <v>10432.958400489295</v>
      </c>
      <c r="S1002" s="67">
        <f>E1002/INDEX('CCG overall weighted population'!$F$4:$F$195,MATCH(A1002,'CCG overall weighted population'!$A$4:$A$195,0))*INDEX('CCG overall weighted population'!$T$4:$T$195,MATCH(A1002,'CCG overall weighted population'!$A$4:$A$195,0))</f>
        <v>0</v>
      </c>
      <c r="T1002" s="66">
        <f t="shared" si="140"/>
        <v>13094.395567358675</v>
      </c>
      <c r="U1002" s="66">
        <f t="shared" si="141"/>
        <v>13094.395567358675</v>
      </c>
      <c r="V1002" s="81">
        <f t="shared" si="142"/>
        <v>10428.169025239402</v>
      </c>
      <c r="W1002" s="110">
        <f t="shared" si="143"/>
        <v>0.99821343151947195</v>
      </c>
    </row>
    <row r="1003" spans="1:23" x14ac:dyDescent="0.2">
      <c r="A1003" s="31" t="s">
        <v>42</v>
      </c>
      <c r="B1003" s="25" t="s">
        <v>386</v>
      </c>
      <c r="C1003" s="53" t="s">
        <v>12889</v>
      </c>
      <c r="D1003" s="25" t="s">
        <v>12888</v>
      </c>
      <c r="E1003" s="97">
        <v>10259.7509765625</v>
      </c>
      <c r="F1003" s="27">
        <v>11419.9248046875</v>
      </c>
      <c r="G1003" s="27">
        <v>8947.1669921875</v>
      </c>
      <c r="H1003" s="27">
        <v>12970.1953125</v>
      </c>
      <c r="I1003" s="27">
        <v>11493.419921875</v>
      </c>
      <c r="J1003" s="27">
        <f t="shared" si="135"/>
        <v>11496.70377665665</v>
      </c>
      <c r="K1003" s="28">
        <v>0.9637332558631897</v>
      </c>
      <c r="L1003" s="28">
        <v>0.99905723333358765</v>
      </c>
      <c r="M1003" s="27">
        <v>10480.271484375</v>
      </c>
      <c r="N1003" s="27">
        <v>14427.271798536873</v>
      </c>
      <c r="O1003" s="66">
        <f t="shared" si="136"/>
        <v>11351.472459836064</v>
      </c>
      <c r="P1003" s="66">
        <f t="shared" si="137"/>
        <v>11422.059290070236</v>
      </c>
      <c r="Q1003" s="66">
        <f t="shared" si="138"/>
        <v>10874.971515791189</v>
      </c>
      <c r="R1003" s="66">
        <f t="shared" si="139"/>
        <v>11356.125570307559</v>
      </c>
      <c r="S1003" s="67">
        <f>E1003/INDEX('CCG overall weighted population'!$F$4:$F$195,MATCH(A1003,'CCG overall weighted population'!$A$4:$A$195,0))*INDEX('CCG overall weighted population'!$T$4:$T$195,MATCH(A1003,'CCG overall weighted population'!$A$4:$A$195,0))</f>
        <v>0</v>
      </c>
      <c r="T1003" s="66">
        <f t="shared" si="140"/>
        <v>14253.061751231546</v>
      </c>
      <c r="U1003" s="66">
        <f t="shared" si="141"/>
        <v>14253.061751231546</v>
      </c>
      <c r="V1003" s="81">
        <f t="shared" si="142"/>
        <v>11350.912404046056</v>
      </c>
      <c r="W1003" s="110">
        <f t="shared" si="143"/>
        <v>1.1063535976629666</v>
      </c>
    </row>
    <row r="1004" spans="1:23" x14ac:dyDescent="0.2">
      <c r="A1004" s="31" t="s">
        <v>42</v>
      </c>
      <c r="B1004" s="25" t="s">
        <v>386</v>
      </c>
      <c r="C1004" s="53" t="s">
        <v>12887</v>
      </c>
      <c r="D1004" s="25" t="s">
        <v>11714</v>
      </c>
      <c r="E1004" s="97">
        <v>8950.1669921875</v>
      </c>
      <c r="F1004" s="27">
        <v>9262.3076171875</v>
      </c>
      <c r="G1004" s="27">
        <v>7721.22900390625</v>
      </c>
      <c r="H1004" s="27">
        <v>4957.1728515625</v>
      </c>
      <c r="I1004" s="27">
        <v>7252.01171875</v>
      </c>
      <c r="J1004" s="27">
        <f t="shared" si="135"/>
        <v>8434.5665498958551</v>
      </c>
      <c r="K1004" s="28">
        <v>0.9637332558631897</v>
      </c>
      <c r="L1004" s="28">
        <v>0.99905723333358765</v>
      </c>
      <c r="M1004" s="27">
        <v>8513.494140625</v>
      </c>
      <c r="N1004" s="27">
        <v>5679.9698324255869</v>
      </c>
      <c r="O1004" s="66">
        <f t="shared" si="136"/>
        <v>7855.7894712770694</v>
      </c>
      <c r="P1004" s="66">
        <f t="shared" si="137"/>
        <v>7904.6391055184786</v>
      </c>
      <c r="Q1004" s="66">
        <f t="shared" si="138"/>
        <v>8230.1417098050588</v>
      </c>
      <c r="R1004" s="66">
        <f t="shared" si="139"/>
        <v>7943.8679066397144</v>
      </c>
      <c r="S1004" s="67">
        <f>E1004/INDEX('CCG overall weighted population'!$F$4:$F$195,MATCH(A1004,'CCG overall weighted population'!$A$4:$A$195,0))*INDEX('CCG overall weighted population'!$T$4:$T$195,MATCH(A1004,'CCG overall weighted population'!$A$4:$A$195,0))</f>
        <v>0</v>
      </c>
      <c r="T1004" s="66">
        <f t="shared" si="140"/>
        <v>9970.3405986462549</v>
      </c>
      <c r="U1004" s="66">
        <f t="shared" si="141"/>
        <v>9970.3405986462549</v>
      </c>
      <c r="V1004" s="81">
        <f t="shared" si="142"/>
        <v>7940.2211783695539</v>
      </c>
      <c r="W1004" s="110">
        <f t="shared" si="143"/>
        <v>0.8871589977371912</v>
      </c>
    </row>
    <row r="1005" spans="1:23" x14ac:dyDescent="0.2">
      <c r="A1005" s="31" t="s">
        <v>42</v>
      </c>
      <c r="B1005" s="25" t="s">
        <v>386</v>
      </c>
      <c r="C1005" s="53" t="s">
        <v>12886</v>
      </c>
      <c r="D1005" s="25" t="s">
        <v>12885</v>
      </c>
      <c r="E1005" s="97">
        <v>14394.41796875</v>
      </c>
      <c r="F1005" s="27">
        <v>19402.357421875</v>
      </c>
      <c r="G1005" s="27">
        <v>16803.46875</v>
      </c>
      <c r="H1005" s="27">
        <v>10946.9111328125</v>
      </c>
      <c r="I1005" s="27">
        <v>10119.4091796875</v>
      </c>
      <c r="J1005" s="27">
        <f t="shared" si="135"/>
        <v>17581.838892859741</v>
      </c>
      <c r="K1005" s="28">
        <v>0.9637332558631897</v>
      </c>
      <c r="L1005" s="28">
        <v>0.99905723333358765</v>
      </c>
      <c r="M1005" s="27">
        <v>16173.2783203125</v>
      </c>
      <c r="N1005" s="27">
        <v>10230.318340626736</v>
      </c>
      <c r="O1005" s="66">
        <f t="shared" si="136"/>
        <v>16220.405868127702</v>
      </c>
      <c r="P1005" s="66">
        <f t="shared" si="137"/>
        <v>16321.269173693914</v>
      </c>
      <c r="Q1005" s="66">
        <f t="shared" si="138"/>
        <v>15578.982322343923</v>
      </c>
      <c r="R1005" s="66">
        <f t="shared" si="139"/>
        <v>16231.810524567776</v>
      </c>
      <c r="S1005" s="67">
        <f>E1005/INDEX('CCG overall weighted population'!$F$4:$F$195,MATCH(A1005,'CCG overall weighted population'!$A$4:$A$195,0))*INDEX('CCG overall weighted population'!$T$4:$T$195,MATCH(A1005,'CCG overall weighted population'!$A$4:$A$195,0))</f>
        <v>0</v>
      </c>
      <c r="T1005" s="66">
        <f t="shared" si="140"/>
        <v>20372.529020449081</v>
      </c>
      <c r="U1005" s="66">
        <f t="shared" si="141"/>
        <v>20372.529020449081</v>
      </c>
      <c r="V1005" s="81">
        <f t="shared" si="142"/>
        <v>16224.359116385831</v>
      </c>
      <c r="W1005" s="110">
        <f t="shared" si="143"/>
        <v>1.1271285266002833</v>
      </c>
    </row>
    <row r="1006" spans="1:23" x14ac:dyDescent="0.2">
      <c r="A1006" s="31" t="s">
        <v>42</v>
      </c>
      <c r="B1006" s="25" t="s">
        <v>386</v>
      </c>
      <c r="C1006" s="53" t="s">
        <v>12884</v>
      </c>
      <c r="D1006" s="25" t="s">
        <v>12883</v>
      </c>
      <c r="E1006" s="97">
        <v>8255.1669921875</v>
      </c>
      <c r="F1006" s="27">
        <v>7954.70947265625</v>
      </c>
      <c r="G1006" s="27">
        <v>7054.67919921875</v>
      </c>
      <c r="H1006" s="27">
        <v>7377.888671875</v>
      </c>
      <c r="I1006" s="27">
        <v>9549.119140625</v>
      </c>
      <c r="J1006" s="27">
        <f t="shared" si="135"/>
        <v>7876.9672905927418</v>
      </c>
      <c r="K1006" s="28">
        <v>0.9637332558631897</v>
      </c>
      <c r="L1006" s="28">
        <v>0.99905723333358765</v>
      </c>
      <c r="M1006" s="27">
        <v>8374.51171875</v>
      </c>
      <c r="N1006" s="27">
        <v>9903.2803374078994</v>
      </c>
      <c r="O1006" s="66">
        <f t="shared" si="136"/>
        <v>7779.2369342392076</v>
      </c>
      <c r="P1006" s="66">
        <f t="shared" si="137"/>
        <v>7827.6105420483627</v>
      </c>
      <c r="Q1006" s="66">
        <f t="shared" si="138"/>
        <v>8527.3885806157905</v>
      </c>
      <c r="R1006" s="66">
        <f t="shared" si="139"/>
        <v>7911.9461299744162</v>
      </c>
      <c r="S1006" s="67">
        <f>E1006/INDEX('CCG overall weighted population'!$F$4:$F$195,MATCH(A1006,'CCG overall weighted population'!$A$4:$A$195,0))*INDEX('CCG overall weighted population'!$T$4:$T$195,MATCH(A1006,'CCG overall weighted population'!$A$4:$A$195,0))</f>
        <v>0</v>
      </c>
      <c r="T1006" s="66">
        <f t="shared" si="140"/>
        <v>9930.2756089450886</v>
      </c>
      <c r="U1006" s="66">
        <f t="shared" si="141"/>
        <v>9930.2756089450886</v>
      </c>
      <c r="V1006" s="81">
        <f t="shared" si="142"/>
        <v>7908.3140557804263</v>
      </c>
      <c r="W1006" s="110">
        <f t="shared" si="143"/>
        <v>0.95798353482911647</v>
      </c>
    </row>
    <row r="1007" spans="1:23" x14ac:dyDescent="0.2">
      <c r="A1007" s="31" t="s">
        <v>42</v>
      </c>
      <c r="B1007" s="25" t="s">
        <v>386</v>
      </c>
      <c r="C1007" s="53" t="s">
        <v>12882</v>
      </c>
      <c r="D1007" s="25" t="s">
        <v>12881</v>
      </c>
      <c r="E1007" s="97">
        <v>6939.9169921875</v>
      </c>
      <c r="F1007" s="27">
        <v>8045.22607421875</v>
      </c>
      <c r="G1007" s="27">
        <v>6974.31640625</v>
      </c>
      <c r="H1007" s="27">
        <v>7122.21484375</v>
      </c>
      <c r="I1007" s="27">
        <v>7608.50390625</v>
      </c>
      <c r="J1007" s="27">
        <f t="shared" si="135"/>
        <v>7820.0269235822034</v>
      </c>
      <c r="K1007" s="28">
        <v>0.9637332558631897</v>
      </c>
      <c r="L1007" s="28">
        <v>0.99905723333358765</v>
      </c>
      <c r="M1007" s="27">
        <v>7647.17236328125</v>
      </c>
      <c r="N1007" s="27">
        <v>9616.682939061262</v>
      </c>
      <c r="O1007" s="66">
        <f t="shared" si="136"/>
        <v>7702.3013978006966</v>
      </c>
      <c r="P1007" s="66">
        <f t="shared" si="137"/>
        <v>7750.1965975734693</v>
      </c>
      <c r="Q1007" s="66">
        <f t="shared" si="138"/>
        <v>7844.1234208592514</v>
      </c>
      <c r="R1007" s="66">
        <f t="shared" si="139"/>
        <v>7761.5164353323808</v>
      </c>
      <c r="S1007" s="67">
        <f>E1007/INDEX('CCG overall weighted population'!$F$4:$F$195,MATCH(A1007,'CCG overall weighted population'!$A$4:$A$195,0))*INDEX('CCG overall weighted population'!$T$4:$T$195,MATCH(A1007,'CCG overall weighted population'!$A$4:$A$195,0))</f>
        <v>0</v>
      </c>
      <c r="T1007" s="66">
        <f t="shared" si="140"/>
        <v>9741.4714509003879</v>
      </c>
      <c r="U1007" s="66">
        <f t="shared" si="141"/>
        <v>9741.4714509003879</v>
      </c>
      <c r="V1007" s="81">
        <f t="shared" si="142"/>
        <v>7757.9534177020914</v>
      </c>
      <c r="W1007" s="110">
        <f t="shared" si="143"/>
        <v>1.117874093657818</v>
      </c>
    </row>
    <row r="1008" spans="1:23" x14ac:dyDescent="0.2">
      <c r="A1008" s="31" t="s">
        <v>42</v>
      </c>
      <c r="B1008" s="25" t="s">
        <v>386</v>
      </c>
      <c r="C1008" s="53" t="s">
        <v>12880</v>
      </c>
      <c r="D1008" s="25" t="s">
        <v>12879</v>
      </c>
      <c r="E1008" s="97">
        <v>8451.25</v>
      </c>
      <c r="F1008" s="27">
        <v>9922.9697265625</v>
      </c>
      <c r="G1008" s="27">
        <v>9597.267578125</v>
      </c>
      <c r="H1008" s="27">
        <v>8448.888671875</v>
      </c>
      <c r="I1008" s="27">
        <v>8151.97900390625</v>
      </c>
      <c r="J1008" s="27">
        <f t="shared" si="135"/>
        <v>9607.3997468414982</v>
      </c>
      <c r="K1008" s="28">
        <v>0.9637332558631897</v>
      </c>
      <c r="L1008" s="28">
        <v>0.99905723333358765</v>
      </c>
      <c r="M1008" s="27">
        <v>9636.4306640625</v>
      </c>
      <c r="N1008" s="27">
        <v>11458.499291239499</v>
      </c>
      <c r="O1008" s="66">
        <f t="shared" si="136"/>
        <v>9428.4700222186457</v>
      </c>
      <c r="P1008" s="66">
        <f t="shared" si="137"/>
        <v>9487.0990516402562</v>
      </c>
      <c r="Q1008" s="66">
        <f t="shared" si="138"/>
        <v>9818.6375267801996</v>
      </c>
      <c r="R1008" s="66">
        <f t="shared" si="139"/>
        <v>9527.0552815875035</v>
      </c>
      <c r="S1008" s="67">
        <f>E1008/INDEX('CCG overall weighted population'!$F$4:$F$195,MATCH(A1008,'CCG overall weighted population'!$A$4:$A$195,0))*INDEX('CCG overall weighted population'!$T$4:$T$195,MATCH(A1008,'CCG overall weighted population'!$A$4:$A$195,0))</f>
        <v>0</v>
      </c>
      <c r="T1008" s="66">
        <f t="shared" si="140"/>
        <v>11957.397476381175</v>
      </c>
      <c r="U1008" s="66">
        <f t="shared" si="141"/>
        <v>11957.397476381175</v>
      </c>
      <c r="V1008" s="81">
        <f t="shared" si="142"/>
        <v>9522.681772078653</v>
      </c>
      <c r="W1008" s="110">
        <f t="shared" si="143"/>
        <v>1.1267779052895908</v>
      </c>
    </row>
    <row r="1009" spans="1:23" x14ac:dyDescent="0.2">
      <c r="A1009" s="31" t="s">
        <v>42</v>
      </c>
      <c r="B1009" s="25" t="s">
        <v>386</v>
      </c>
      <c r="C1009" s="53" t="s">
        <v>12878</v>
      </c>
      <c r="D1009" s="25" t="s">
        <v>12877</v>
      </c>
      <c r="E1009" s="97">
        <v>14209.083984375</v>
      </c>
      <c r="F1009" s="27">
        <v>16569.75</v>
      </c>
      <c r="G1009" s="27">
        <v>13863.5751953125</v>
      </c>
      <c r="H1009" s="27">
        <v>15606.4169921875</v>
      </c>
      <c r="I1009" s="27">
        <v>15922.75390625</v>
      </c>
      <c r="J1009" s="27">
        <f t="shared" si="135"/>
        <v>16224.864524269351</v>
      </c>
      <c r="K1009" s="28">
        <v>0.9637332558631897</v>
      </c>
      <c r="L1009" s="28">
        <v>0.99905723333358765</v>
      </c>
      <c r="M1009" s="27">
        <v>15900.390625</v>
      </c>
      <c r="N1009" s="27">
        <v>19833.966534404903</v>
      </c>
      <c r="O1009" s="66">
        <f t="shared" si="136"/>
        <v>15969.193246971232</v>
      </c>
      <c r="P1009" s="66">
        <f t="shared" si="137"/>
        <v>16068.494437780526</v>
      </c>
      <c r="Q1009" s="66">
        <f t="shared" si="138"/>
        <v>16293.74821594049</v>
      </c>
      <c r="R1009" s="66">
        <f t="shared" si="139"/>
        <v>16095.641488368987</v>
      </c>
      <c r="S1009" s="67">
        <f>E1009/INDEX('CCG overall weighted population'!$F$4:$F$195,MATCH(A1009,'CCG overall weighted population'!$A$4:$A$195,0))*INDEX('CCG overall weighted population'!$T$4:$T$195,MATCH(A1009,'CCG overall weighted population'!$A$4:$A$195,0))</f>
        <v>0</v>
      </c>
      <c r="T1009" s="66">
        <f t="shared" si="140"/>
        <v>20201.623400435365</v>
      </c>
      <c r="U1009" s="66">
        <f t="shared" si="141"/>
        <v>20201.623400435365</v>
      </c>
      <c r="V1009" s="81">
        <f t="shared" si="142"/>
        <v>16088.252590223672</v>
      </c>
      <c r="W1009" s="110">
        <f t="shared" si="143"/>
        <v>1.1322512139357539</v>
      </c>
    </row>
    <row r="1010" spans="1:23" x14ac:dyDescent="0.2">
      <c r="A1010" s="31" t="s">
        <v>42</v>
      </c>
      <c r="B1010" s="25" t="s">
        <v>386</v>
      </c>
      <c r="C1010" s="53" t="s">
        <v>12876</v>
      </c>
      <c r="D1010" s="25" t="s">
        <v>12875</v>
      </c>
      <c r="E1010" s="97">
        <v>10356.833984375</v>
      </c>
      <c r="F1010" s="27">
        <v>12548.146484375</v>
      </c>
      <c r="G1010" s="27">
        <v>9846.517578125</v>
      </c>
      <c r="H1010" s="27">
        <v>12965.6083984375</v>
      </c>
      <c r="I1010" s="27">
        <v>11209.7958984375</v>
      </c>
      <c r="J1010" s="27">
        <f t="shared" si="135"/>
        <v>12381.669879727307</v>
      </c>
      <c r="K1010" s="28">
        <v>0.9637332558631897</v>
      </c>
      <c r="L1010" s="28">
        <v>0.99905723333358765</v>
      </c>
      <c r="M1010" s="27">
        <v>11179.1171875</v>
      </c>
      <c r="N1010" s="27">
        <v>17054.69670589373</v>
      </c>
      <c r="O1010" s="66">
        <f t="shared" si="136"/>
        <v>12371.30789919141</v>
      </c>
      <c r="P1010" s="66">
        <f t="shared" si="137"/>
        <v>12448.236369356373</v>
      </c>
      <c r="Q1010" s="66">
        <f t="shared" si="138"/>
        <v>11766.675139339373</v>
      </c>
      <c r="R1010" s="66">
        <f t="shared" si="139"/>
        <v>12366.096227949876</v>
      </c>
      <c r="S1010" s="67">
        <f>E1010/INDEX('CCG overall weighted population'!$F$4:$F$195,MATCH(A1010,'CCG overall weighted population'!$A$4:$A$195,0))*INDEX('CCG overall weighted population'!$T$4:$T$195,MATCH(A1010,'CCG overall weighted population'!$A$4:$A$195,0))</f>
        <v>0</v>
      </c>
      <c r="T1010" s="66">
        <f t="shared" si="140"/>
        <v>15520.674905135586</v>
      </c>
      <c r="U1010" s="66">
        <f t="shared" si="141"/>
        <v>15520.674905135586</v>
      </c>
      <c r="V1010" s="81">
        <f t="shared" si="142"/>
        <v>12360.419422489869</v>
      </c>
      <c r="W1010" s="110">
        <f t="shared" si="143"/>
        <v>1.1934553977728726</v>
      </c>
    </row>
    <row r="1011" spans="1:23" x14ac:dyDescent="0.2">
      <c r="A1011" s="31" t="s">
        <v>42</v>
      </c>
      <c r="B1011" s="25" t="s">
        <v>386</v>
      </c>
      <c r="C1011" s="53" t="s">
        <v>12874</v>
      </c>
      <c r="D1011" s="25" t="s">
        <v>12873</v>
      </c>
      <c r="E1011" s="97">
        <v>9766.0009765625</v>
      </c>
      <c r="F1011" s="27">
        <v>10885.5791015625</v>
      </c>
      <c r="G1011" s="27">
        <v>11324.2783203125</v>
      </c>
      <c r="H1011" s="27">
        <v>8499.5458984375</v>
      </c>
      <c r="I1011" s="27">
        <v>4520.04248046875</v>
      </c>
      <c r="J1011" s="27">
        <f t="shared" si="135"/>
        <v>10290.9635872334</v>
      </c>
      <c r="K1011" s="28">
        <v>0.9637332558631897</v>
      </c>
      <c r="L1011" s="28">
        <v>0.99905723333358765</v>
      </c>
      <c r="M1011" s="27">
        <v>10563.5625</v>
      </c>
      <c r="N1011" s="27">
        <v>7127.4609811227292</v>
      </c>
      <c r="O1011" s="66">
        <f t="shared" si="136"/>
        <v>9603.8038870644086</v>
      </c>
      <c r="P1011" s="66">
        <f t="shared" si="137"/>
        <v>9663.5231945795404</v>
      </c>
      <c r="Q1011" s="66">
        <f t="shared" si="138"/>
        <v>10219.952348112274</v>
      </c>
      <c r="R1011" s="66">
        <f t="shared" si="139"/>
        <v>9730.5827151933136</v>
      </c>
      <c r="S1011" s="67">
        <f>E1011/INDEX('CCG overall weighted population'!$F$4:$F$195,MATCH(A1011,'CCG overall weighted population'!$A$4:$A$195,0))*INDEX('CCG overall weighted population'!$T$4:$T$195,MATCH(A1011,'CCG overall weighted population'!$A$4:$A$195,0))</f>
        <v>0</v>
      </c>
      <c r="T1011" s="66">
        <f t="shared" si="140"/>
        <v>12212.844553053004</v>
      </c>
      <c r="U1011" s="66">
        <f t="shared" si="141"/>
        <v>12212.844553053004</v>
      </c>
      <c r="V1011" s="81">
        <f t="shared" si="142"/>
        <v>9726.1157739639693</v>
      </c>
      <c r="W1011" s="110">
        <f t="shared" si="143"/>
        <v>0.99591591249127953</v>
      </c>
    </row>
    <row r="1012" spans="1:23" x14ac:dyDescent="0.2">
      <c r="A1012" s="31" t="s">
        <v>42</v>
      </c>
      <c r="B1012" s="25" t="s">
        <v>386</v>
      </c>
      <c r="C1012" s="53" t="s">
        <v>12872</v>
      </c>
      <c r="D1012" s="25" t="s">
        <v>12871</v>
      </c>
      <c r="E1012" s="97">
        <v>6859.666015625</v>
      </c>
      <c r="F1012" s="27">
        <v>7291.8232421875</v>
      </c>
      <c r="G1012" s="27">
        <v>6312.69091796875</v>
      </c>
      <c r="H1012" s="27">
        <v>7450.46240234375</v>
      </c>
      <c r="I1012" s="27">
        <v>9177.0234375</v>
      </c>
      <c r="J1012" s="27">
        <f t="shared" si="135"/>
        <v>7331.3347961823638</v>
      </c>
      <c r="K1012" s="28">
        <v>0.9637332558631897</v>
      </c>
      <c r="L1012" s="28">
        <v>0.99905723333358765</v>
      </c>
      <c r="M1012" s="27">
        <v>6910.3095703125</v>
      </c>
      <c r="N1012" s="27">
        <v>14160.935828191856</v>
      </c>
      <c r="O1012" s="66">
        <f t="shared" si="136"/>
        <v>7716.3609241222821</v>
      </c>
      <c r="P1012" s="66">
        <f t="shared" si="137"/>
        <v>7764.3435502092307</v>
      </c>
      <c r="Q1012" s="66">
        <f t="shared" si="138"/>
        <v>7635.3721961004358</v>
      </c>
      <c r="R1012" s="66">
        <f t="shared" si="139"/>
        <v>7748.800228791697</v>
      </c>
      <c r="S1012" s="67">
        <f>E1012/INDEX('CCG overall weighted population'!$F$4:$F$195,MATCH(A1012,'CCG overall weighted population'!$A$4:$A$195,0))*INDEX('CCG overall weighted population'!$T$4:$T$195,MATCH(A1012,'CCG overall weighted population'!$A$4:$A$195,0))</f>
        <v>0</v>
      </c>
      <c r="T1012" s="66">
        <f t="shared" si="140"/>
        <v>9725.5113528948077</v>
      </c>
      <c r="U1012" s="66">
        <f t="shared" si="141"/>
        <v>9725.5113528948077</v>
      </c>
      <c r="V1012" s="81">
        <f t="shared" si="142"/>
        <v>7745.2430486892263</v>
      </c>
      <c r="W1012" s="110">
        <f t="shared" si="143"/>
        <v>1.1290991472539702</v>
      </c>
    </row>
    <row r="1013" spans="1:23" x14ac:dyDescent="0.2">
      <c r="A1013" s="31" t="s">
        <v>42</v>
      </c>
      <c r="B1013" s="25" t="s">
        <v>386</v>
      </c>
      <c r="C1013" s="53" t="s">
        <v>12870</v>
      </c>
      <c r="D1013" s="25" t="s">
        <v>12869</v>
      </c>
      <c r="E1013" s="97">
        <v>16245.0009765625</v>
      </c>
      <c r="F1013" s="27">
        <v>19049.3984375</v>
      </c>
      <c r="G1013" s="27">
        <v>18868.306640625</v>
      </c>
      <c r="H1013" s="27">
        <v>12192.7197265625</v>
      </c>
      <c r="I1013" s="27">
        <v>11922.10546875</v>
      </c>
      <c r="J1013" s="27">
        <f t="shared" si="135"/>
        <v>17713.344412903203</v>
      </c>
      <c r="K1013" s="28">
        <v>0.9637332558631897</v>
      </c>
      <c r="L1013" s="28">
        <v>0.99905723333358765</v>
      </c>
      <c r="M1013" s="27">
        <v>17311.86328125</v>
      </c>
      <c r="N1013" s="27">
        <v>14595.312415902101</v>
      </c>
      <c r="O1013" s="66">
        <f t="shared" si="136"/>
        <v>16754.633354881433</v>
      </c>
      <c r="P1013" s="66">
        <f t="shared" si="137"/>
        <v>16858.818645771342</v>
      </c>
      <c r="Q1013" s="66">
        <f t="shared" si="138"/>
        <v>17040.208194715211</v>
      </c>
      <c r="R1013" s="66">
        <f t="shared" si="139"/>
        <v>16880.679283588928</v>
      </c>
      <c r="S1013" s="67">
        <f>E1013/INDEX('CCG overall weighted population'!$F$4:$F$195,MATCH(A1013,'CCG overall weighted population'!$A$4:$A$195,0))*INDEX('CCG overall weighted population'!$T$4:$T$195,MATCH(A1013,'CCG overall weighted population'!$A$4:$A$195,0))</f>
        <v>0</v>
      </c>
      <c r="T1013" s="66">
        <f t="shared" si="140"/>
        <v>21186.923545546164</v>
      </c>
      <c r="U1013" s="66">
        <f t="shared" si="141"/>
        <v>21186.923545546164</v>
      </c>
      <c r="V1013" s="81">
        <f t="shared" si="142"/>
        <v>16872.930004385591</v>
      </c>
      <c r="W1013" s="110">
        <f t="shared" si="143"/>
        <v>1.0386536774438511</v>
      </c>
    </row>
    <row r="1014" spans="1:23" x14ac:dyDescent="0.2">
      <c r="A1014" s="31" t="s">
        <v>42</v>
      </c>
      <c r="B1014" s="25" t="s">
        <v>386</v>
      </c>
      <c r="C1014" s="53" t="s">
        <v>12868</v>
      </c>
      <c r="D1014" s="25" t="s">
        <v>12867</v>
      </c>
      <c r="E1014" s="97">
        <v>5906</v>
      </c>
      <c r="F1014" s="27">
        <v>5911.56591796875</v>
      </c>
      <c r="G1014" s="27">
        <v>4339.97900390625</v>
      </c>
      <c r="H1014" s="27">
        <v>5598.64208984375</v>
      </c>
      <c r="I1014" s="27">
        <v>6023.33984375</v>
      </c>
      <c r="J1014" s="27">
        <f t="shared" si="135"/>
        <v>5768.5296792591544</v>
      </c>
      <c r="K1014" s="28">
        <v>0.9637332558631897</v>
      </c>
      <c r="L1014" s="28">
        <v>0.99905723333358765</v>
      </c>
      <c r="M1014" s="27">
        <v>5284.1826171875</v>
      </c>
      <c r="N1014" s="27">
        <v>7314.9292032605581</v>
      </c>
      <c r="O1014" s="66">
        <f t="shared" si="136"/>
        <v>5702.9739068125009</v>
      </c>
      <c r="P1014" s="66">
        <f t="shared" si="137"/>
        <v>5738.4366939015244</v>
      </c>
      <c r="Q1014" s="66">
        <f t="shared" si="138"/>
        <v>5487.2572757948055</v>
      </c>
      <c r="R1014" s="66">
        <f t="shared" si="139"/>
        <v>5708.1651467344818</v>
      </c>
      <c r="S1014" s="67">
        <f>E1014/INDEX('CCG overall weighted population'!$F$4:$F$195,MATCH(A1014,'CCG overall weighted population'!$A$4:$A$195,0))*INDEX('CCG overall weighted population'!$T$4:$T$195,MATCH(A1014,'CCG overall weighted population'!$A$4:$A$195,0))</f>
        <v>0</v>
      </c>
      <c r="T1014" s="66">
        <f t="shared" si="140"/>
        <v>7164.3123192790481</v>
      </c>
      <c r="U1014" s="66">
        <f t="shared" si="141"/>
        <v>7164.3123192790481</v>
      </c>
      <c r="V1014" s="81">
        <f t="shared" si="142"/>
        <v>5705.5447447519737</v>
      </c>
      <c r="W1014" s="110">
        <f t="shared" si="143"/>
        <v>0.96605904922993124</v>
      </c>
    </row>
    <row r="1015" spans="1:23" x14ac:dyDescent="0.2">
      <c r="A1015" s="31" t="s">
        <v>42</v>
      </c>
      <c r="B1015" s="25" t="s">
        <v>386</v>
      </c>
      <c r="C1015" s="53" t="s">
        <v>12866</v>
      </c>
      <c r="D1015" s="25" t="s">
        <v>12865</v>
      </c>
      <c r="E1015" s="97">
        <v>8884.4169921875</v>
      </c>
      <c r="F1015" s="27">
        <v>11190.263671875</v>
      </c>
      <c r="G1015" s="27">
        <v>10267.51953125</v>
      </c>
      <c r="H1015" s="27">
        <v>9805.76171875</v>
      </c>
      <c r="I1015" s="27">
        <v>9138.087890625</v>
      </c>
      <c r="J1015" s="27">
        <f t="shared" si="135"/>
        <v>10838.109754772466</v>
      </c>
      <c r="K1015" s="28">
        <v>0.9637332558631897</v>
      </c>
      <c r="L1015" s="28">
        <v>0.99905723333358765</v>
      </c>
      <c r="M1015" s="27">
        <v>10282.013671875</v>
      </c>
      <c r="N1015" s="27">
        <v>12054.645111808464</v>
      </c>
      <c r="O1015" s="66">
        <f t="shared" si="136"/>
        <v>10552.330586034066</v>
      </c>
      <c r="P1015" s="66">
        <f t="shared" si="137"/>
        <v>10617.948114534152</v>
      </c>
      <c r="Q1015" s="66">
        <f t="shared" si="138"/>
        <v>10459.276815868347</v>
      </c>
      <c r="R1015" s="66">
        <f t="shared" si="139"/>
        <v>10598.825426306659</v>
      </c>
      <c r="S1015" s="67">
        <f>E1015/INDEX('CCG overall weighted population'!$F$4:$F$195,MATCH(A1015,'CCG overall weighted population'!$A$4:$A$195,0))*INDEX('CCG overall weighted population'!$T$4:$T$195,MATCH(A1015,'CCG overall weighted population'!$A$4:$A$195,0))</f>
        <v>0</v>
      </c>
      <c r="T1015" s="66">
        <f t="shared" si="140"/>
        <v>13302.575104193789</v>
      </c>
      <c r="U1015" s="66">
        <f t="shared" si="141"/>
        <v>13302.575104193789</v>
      </c>
      <c r="V1015" s="81">
        <f t="shared" si="142"/>
        <v>10593.959907800203</v>
      </c>
      <c r="W1015" s="110">
        <f t="shared" si="143"/>
        <v>1.1924203824647117</v>
      </c>
    </row>
    <row r="1016" spans="1:23" x14ac:dyDescent="0.2">
      <c r="A1016" s="31" t="s">
        <v>42</v>
      </c>
      <c r="B1016" s="25" t="s">
        <v>386</v>
      </c>
      <c r="C1016" s="53" t="s">
        <v>12864</v>
      </c>
      <c r="D1016" s="25" t="s">
        <v>12863</v>
      </c>
      <c r="E1016" s="97">
        <v>2765.4169921875</v>
      </c>
      <c r="F1016" s="27">
        <v>3427.13037109375</v>
      </c>
      <c r="G1016" s="27">
        <v>3382.23193359375</v>
      </c>
      <c r="H1016" s="27">
        <v>3531.63720703125</v>
      </c>
      <c r="I1016" s="27">
        <v>2540.087646484375</v>
      </c>
      <c r="J1016" s="27">
        <f t="shared" si="135"/>
        <v>3402.9567021208086</v>
      </c>
      <c r="K1016" s="28">
        <v>0.9637332558631897</v>
      </c>
      <c r="L1016" s="28">
        <v>0.99905723333358765</v>
      </c>
      <c r="M1016" s="27">
        <v>3406.178955078125</v>
      </c>
      <c r="N1016" s="27">
        <v>4247.1541912195435</v>
      </c>
      <c r="O1016" s="66">
        <f t="shared" si="136"/>
        <v>3357.732116459561</v>
      </c>
      <c r="P1016" s="66">
        <f t="shared" si="137"/>
        <v>3378.6114929206283</v>
      </c>
      <c r="Q1016" s="66">
        <f t="shared" si="138"/>
        <v>3490.2764786922667</v>
      </c>
      <c r="R1016" s="66">
        <f t="shared" si="139"/>
        <v>3392.0690919117092</v>
      </c>
      <c r="S1016" s="67">
        <f>E1016/INDEX('CCG overall weighted population'!$F$4:$F$195,MATCH(A1016,'CCG overall weighted population'!$A$4:$A$195,0))*INDEX('CCG overall weighted population'!$T$4:$T$195,MATCH(A1016,'CCG overall weighted population'!$A$4:$A$195,0))</f>
        <v>0</v>
      </c>
      <c r="T1016" s="66">
        <f t="shared" si="140"/>
        <v>4257.3824965332878</v>
      </c>
      <c r="U1016" s="66">
        <f t="shared" si="141"/>
        <v>4257.3824965332878</v>
      </c>
      <c r="V1016" s="81">
        <f t="shared" si="142"/>
        <v>3390.5119217274628</v>
      </c>
      <c r="W1016" s="110">
        <f t="shared" si="143"/>
        <v>1.2260400262621878</v>
      </c>
    </row>
    <row r="1017" spans="1:23" x14ac:dyDescent="0.2">
      <c r="A1017" s="31" t="s">
        <v>42</v>
      </c>
      <c r="B1017" s="25" t="s">
        <v>386</v>
      </c>
      <c r="C1017" s="53" t="s">
        <v>12862</v>
      </c>
      <c r="D1017" s="25" t="s">
        <v>11594</v>
      </c>
      <c r="E1017" s="97">
        <v>3035.58349609375</v>
      </c>
      <c r="F1017" s="27">
        <v>3580.373779296875</v>
      </c>
      <c r="G1017" s="27">
        <v>2484.18310546875</v>
      </c>
      <c r="H1017" s="27">
        <v>3272.563720703125</v>
      </c>
      <c r="I1017" s="27">
        <v>3492.0419921875</v>
      </c>
      <c r="J1017" s="27">
        <f t="shared" si="135"/>
        <v>3460.2585922075705</v>
      </c>
      <c r="K1017" s="28">
        <v>0.9637332558631897</v>
      </c>
      <c r="L1017" s="28">
        <v>0.99905723333358765</v>
      </c>
      <c r="M1017" s="27">
        <v>3078.806884765625</v>
      </c>
      <c r="N1017" s="27">
        <v>3979.5142521131452</v>
      </c>
      <c r="O1017" s="66">
        <f t="shared" si="136"/>
        <v>3381.6175891813946</v>
      </c>
      <c r="P1017" s="66">
        <f t="shared" si="137"/>
        <v>3402.645492612337</v>
      </c>
      <c r="Q1017" s="66">
        <f t="shared" si="138"/>
        <v>3168.8776215003772</v>
      </c>
      <c r="R1017" s="66">
        <f t="shared" si="139"/>
        <v>3374.472343753866</v>
      </c>
      <c r="S1017" s="67">
        <f>E1017/INDEX('CCG overall weighted population'!$F$4:$F$195,MATCH(A1017,'CCG overall weighted population'!$A$4:$A$195,0))*INDEX('CCG overall weighted population'!$T$4:$T$195,MATCH(A1017,'CCG overall weighted population'!$A$4:$A$195,0))</f>
        <v>0</v>
      </c>
      <c r="T1017" s="66">
        <f t="shared" si="140"/>
        <v>4235.296835665783</v>
      </c>
      <c r="U1017" s="66">
        <f t="shared" si="141"/>
        <v>4235.296835665783</v>
      </c>
      <c r="V1017" s="81">
        <f t="shared" si="142"/>
        <v>3372.9232515688659</v>
      </c>
      <c r="W1017" s="110">
        <f t="shared" si="143"/>
        <v>1.1111284719755565</v>
      </c>
    </row>
    <row r="1018" spans="1:23" x14ac:dyDescent="0.2">
      <c r="A1018" s="31" t="s">
        <v>42</v>
      </c>
      <c r="B1018" s="25" t="s">
        <v>386</v>
      </c>
      <c r="C1018" s="53" t="s">
        <v>12861</v>
      </c>
      <c r="D1018" s="25" t="s">
        <v>12860</v>
      </c>
      <c r="E1018" s="97">
        <v>10627.083984375</v>
      </c>
      <c r="F1018" s="27">
        <v>10676.4501953125</v>
      </c>
      <c r="G1018" s="27">
        <v>8817.2431640625</v>
      </c>
      <c r="H1018" s="27">
        <v>6858.8916015625</v>
      </c>
      <c r="I1018" s="27">
        <v>9386.9970703125</v>
      </c>
      <c r="J1018" s="27">
        <f t="shared" si="135"/>
        <v>9931.4015930880269</v>
      </c>
      <c r="K1018" s="28">
        <v>0.9637332558631897</v>
      </c>
      <c r="L1018" s="28">
        <v>0.99905723333358765</v>
      </c>
      <c r="M1018" s="27">
        <v>10043.1162109375</v>
      </c>
      <c r="N1018" s="27">
        <v>6829.0875611365909</v>
      </c>
      <c r="O1018" s="66">
        <f t="shared" si="136"/>
        <v>9263.5001119477492</v>
      </c>
      <c r="P1018" s="66">
        <f t="shared" si="137"/>
        <v>9321.1033094263021</v>
      </c>
      <c r="Q1018" s="66">
        <f t="shared" si="138"/>
        <v>9721.7133459574088</v>
      </c>
      <c r="R1018" s="66">
        <f t="shared" si="139"/>
        <v>9369.383879975634</v>
      </c>
      <c r="S1018" s="67">
        <f>E1018/INDEX('CCG overall weighted population'!$F$4:$F$195,MATCH(A1018,'CCG overall weighted population'!$A$4:$A$195,0))*INDEX('CCG overall weighted population'!$T$4:$T$195,MATCH(A1018,'CCG overall weighted population'!$A$4:$A$195,0))</f>
        <v>0</v>
      </c>
      <c r="T1018" s="66">
        <f t="shared" si="140"/>
        <v>11759.504259221518</v>
      </c>
      <c r="U1018" s="66">
        <f t="shared" si="141"/>
        <v>11759.504259221518</v>
      </c>
      <c r="V1018" s="81">
        <f t="shared" si="142"/>
        <v>9365.0827514233151</v>
      </c>
      <c r="W1018" s="110">
        <f t="shared" si="143"/>
        <v>0.88124670560548823</v>
      </c>
    </row>
    <row r="1019" spans="1:23" x14ac:dyDescent="0.2">
      <c r="A1019" s="31" t="s">
        <v>42</v>
      </c>
      <c r="B1019" s="25" t="s">
        <v>386</v>
      </c>
      <c r="C1019" s="53" t="s">
        <v>12859</v>
      </c>
      <c r="D1019" s="25" t="s">
        <v>12858</v>
      </c>
      <c r="E1019" s="97">
        <v>6728.0830078125</v>
      </c>
      <c r="F1019" s="27">
        <v>7738.40234375</v>
      </c>
      <c r="G1019" s="27">
        <v>5636.80859375</v>
      </c>
      <c r="H1019" s="27">
        <v>6566.31396484375</v>
      </c>
      <c r="I1019" s="27">
        <v>6144.3662109375</v>
      </c>
      <c r="J1019" s="27">
        <f t="shared" si="135"/>
        <v>7361.5563620562434</v>
      </c>
      <c r="K1019" s="28">
        <v>0.9637332558631897</v>
      </c>
      <c r="L1019" s="28">
        <v>0.99905723333358765</v>
      </c>
      <c r="M1019" s="27">
        <v>6731.89794921875</v>
      </c>
      <c r="N1019" s="27">
        <v>6775.9076673689133</v>
      </c>
      <c r="O1019" s="66">
        <f t="shared" si="136"/>
        <v>7031.5004488961285</v>
      </c>
      <c r="P1019" s="66">
        <f t="shared" si="137"/>
        <v>7075.2244089580381</v>
      </c>
      <c r="Q1019" s="66">
        <f t="shared" si="138"/>
        <v>6736.2989210337664</v>
      </c>
      <c r="R1019" s="66">
        <f t="shared" si="139"/>
        <v>7034.3779137668853</v>
      </c>
      <c r="S1019" s="67">
        <f>E1019/INDEX('CCG overall weighted population'!$F$4:$F$195,MATCH(A1019,'CCG overall weighted population'!$A$4:$A$195,0))*INDEX('CCG overall weighted population'!$T$4:$T$195,MATCH(A1019,'CCG overall weighted population'!$A$4:$A$195,0))</f>
        <v>0</v>
      </c>
      <c r="T1019" s="66">
        <f t="shared" si="140"/>
        <v>8828.8406257648803</v>
      </c>
      <c r="U1019" s="66">
        <f t="shared" si="141"/>
        <v>8828.8406257648803</v>
      </c>
      <c r="V1019" s="81">
        <f t="shared" si="142"/>
        <v>7031.1486978354769</v>
      </c>
      <c r="W1019" s="110">
        <f t="shared" si="143"/>
        <v>1.045044879748223</v>
      </c>
    </row>
    <row r="1020" spans="1:23" x14ac:dyDescent="0.2">
      <c r="A1020" s="31" t="s">
        <v>42</v>
      </c>
      <c r="B1020" s="25" t="s">
        <v>386</v>
      </c>
      <c r="C1020" s="53" t="s">
        <v>12857</v>
      </c>
      <c r="D1020" s="25" t="s">
        <v>12856</v>
      </c>
      <c r="E1020" s="97">
        <v>11202.083984375</v>
      </c>
      <c r="F1020" s="27">
        <v>13262.72265625</v>
      </c>
      <c r="G1020" s="27">
        <v>8369.2099609375</v>
      </c>
      <c r="H1020" s="27">
        <v>11808.9833984375</v>
      </c>
      <c r="I1020" s="27">
        <v>9858.052734375</v>
      </c>
      <c r="J1020" s="27">
        <f t="shared" si="135"/>
        <v>12589.167452701991</v>
      </c>
      <c r="K1020" s="28">
        <v>0.9637332558631897</v>
      </c>
      <c r="L1020" s="28">
        <v>0.99905723333358765</v>
      </c>
      <c r="M1020" s="27">
        <v>11820.5263671875</v>
      </c>
      <c r="N1020" s="27">
        <v>13344.232954348745</v>
      </c>
      <c r="O1020" s="66">
        <f t="shared" si="136"/>
        <v>12193.86069758769</v>
      </c>
      <c r="P1020" s="66">
        <f t="shared" si="137"/>
        <v>12269.685748302933</v>
      </c>
      <c r="Q1020" s="66">
        <f t="shared" si="138"/>
        <v>11972.897025903625</v>
      </c>
      <c r="R1020" s="66">
        <f t="shared" si="139"/>
        <v>12233.917476059623</v>
      </c>
      <c r="S1020" s="67">
        <f>E1020/INDEX('CCG overall weighted population'!$F$4:$F$195,MATCH(A1020,'CCG overall weighted population'!$A$4:$A$195,0))*INDEX('CCG overall weighted population'!$T$4:$T$195,MATCH(A1020,'CCG overall weighted population'!$A$4:$A$195,0))</f>
        <v>0</v>
      </c>
      <c r="T1020" s="66">
        <f t="shared" si="140"/>
        <v>15354.777486933521</v>
      </c>
      <c r="U1020" s="66">
        <f t="shared" si="141"/>
        <v>15354.777486933521</v>
      </c>
      <c r="V1020" s="81">
        <f t="shared" si="142"/>
        <v>12228.301348848159</v>
      </c>
      <c r="W1020" s="110">
        <f t="shared" si="143"/>
        <v>1.0916095046157981</v>
      </c>
    </row>
    <row r="1021" spans="1:23" x14ac:dyDescent="0.2">
      <c r="A1021" s="31" t="s">
        <v>42</v>
      </c>
      <c r="B1021" s="25" t="s">
        <v>386</v>
      </c>
      <c r="C1021" s="53" t="s">
        <v>12855</v>
      </c>
      <c r="D1021" s="25" t="s">
        <v>12854</v>
      </c>
      <c r="E1021" s="97">
        <v>10448.7490234375</v>
      </c>
      <c r="F1021" s="27">
        <v>10322.771484375</v>
      </c>
      <c r="G1021" s="27">
        <v>6684.50244140625</v>
      </c>
      <c r="H1021" s="27">
        <v>6733.24951171875</v>
      </c>
      <c r="I1021" s="27">
        <v>9644.6337890625</v>
      </c>
      <c r="J1021" s="27">
        <f t="shared" si="135"/>
        <v>9523.2566132891952</v>
      </c>
      <c r="K1021" s="28">
        <v>0.9637332558631897</v>
      </c>
      <c r="L1021" s="28">
        <v>0.99905723333358765</v>
      </c>
      <c r="M1021" s="27">
        <v>9671.7861328125</v>
      </c>
      <c r="N1021" s="27">
        <v>7978.7921596945034</v>
      </c>
      <c r="O1021" s="66">
        <f t="shared" si="136"/>
        <v>9020.5216544870691</v>
      </c>
      <c r="P1021" s="66">
        <f t="shared" si="137"/>
        <v>9076.6139396863546</v>
      </c>
      <c r="Q1021" s="66">
        <f t="shared" si="138"/>
        <v>9502.4867355007009</v>
      </c>
      <c r="R1021" s="66">
        <f t="shared" si="139"/>
        <v>9127.9391180103867</v>
      </c>
      <c r="S1021" s="67">
        <f>E1021/INDEX('CCG overall weighted population'!$F$4:$F$195,MATCH(A1021,'CCG overall weighted population'!$A$4:$A$195,0))*INDEX('CCG overall weighted population'!$T$4:$T$195,MATCH(A1021,'CCG overall weighted population'!$A$4:$A$195,0))</f>
        <v>0</v>
      </c>
      <c r="T1021" s="66">
        <f t="shared" si="140"/>
        <v>11456.46718196341</v>
      </c>
      <c r="U1021" s="66">
        <f t="shared" si="141"/>
        <v>11456.46718196341</v>
      </c>
      <c r="V1021" s="81">
        <f t="shared" si="142"/>
        <v>9123.7488275849719</v>
      </c>
      <c r="W1021" s="110">
        <f t="shared" si="143"/>
        <v>0.87319054243905836</v>
      </c>
    </row>
    <row r="1022" spans="1:23" x14ac:dyDescent="0.2">
      <c r="A1022" s="31" t="s">
        <v>42</v>
      </c>
      <c r="B1022" s="25" t="s">
        <v>386</v>
      </c>
      <c r="C1022" s="53" t="s">
        <v>12853</v>
      </c>
      <c r="D1022" s="25" t="s">
        <v>12852</v>
      </c>
      <c r="E1022" s="97">
        <v>3680.5</v>
      </c>
      <c r="F1022" s="27">
        <v>3266.55224609375</v>
      </c>
      <c r="G1022" s="27">
        <v>2696.734130859375</v>
      </c>
      <c r="H1022" s="27">
        <v>1887.4671630859375</v>
      </c>
      <c r="I1022" s="27">
        <v>2123.3232421875</v>
      </c>
      <c r="J1022" s="27">
        <f t="shared" si="135"/>
        <v>2975.7136812549638</v>
      </c>
      <c r="K1022" s="28">
        <v>0.9637332558631897</v>
      </c>
      <c r="L1022" s="28">
        <v>0.99905723333358765</v>
      </c>
      <c r="M1022" s="27">
        <v>3461.64990234375</v>
      </c>
      <c r="N1022" s="27">
        <v>2477.05299701387</v>
      </c>
      <c r="O1022" s="66">
        <f t="shared" si="136"/>
        <v>2817.0782923550414</v>
      </c>
      <c r="P1022" s="66">
        <f t="shared" si="137"/>
        <v>2834.5957226163932</v>
      </c>
      <c r="Q1022" s="66">
        <f t="shared" si="138"/>
        <v>3363.1902118107623</v>
      </c>
      <c r="R1022" s="66">
        <f t="shared" si="139"/>
        <v>2898.3006755639608</v>
      </c>
      <c r="S1022" s="67">
        <f>E1022/INDEX('CCG overall weighted population'!$F$4:$F$195,MATCH(A1022,'CCG overall weighted population'!$A$4:$A$195,0))*INDEX('CCG overall weighted population'!$T$4:$T$195,MATCH(A1022,'CCG overall weighted population'!$A$4:$A$195,0))</f>
        <v>0</v>
      </c>
      <c r="T1022" s="66">
        <f t="shared" si="140"/>
        <v>3637.6542551149723</v>
      </c>
      <c r="U1022" s="66">
        <f t="shared" si="141"/>
        <v>3637.6542551149723</v>
      </c>
      <c r="V1022" s="81">
        <f t="shared" si="142"/>
        <v>2896.9701757201537</v>
      </c>
      <c r="W1022" s="110">
        <f t="shared" si="143"/>
        <v>0.78711321171584125</v>
      </c>
    </row>
    <row r="1023" spans="1:23" x14ac:dyDescent="0.2">
      <c r="A1023" s="31" t="s">
        <v>42</v>
      </c>
      <c r="B1023" s="25" t="s">
        <v>386</v>
      </c>
      <c r="C1023" s="53" t="s">
        <v>12851</v>
      </c>
      <c r="D1023" s="25" t="s">
        <v>12850</v>
      </c>
      <c r="E1023" s="97">
        <v>10048.83203125</v>
      </c>
      <c r="F1023" s="27">
        <v>10614.82421875</v>
      </c>
      <c r="G1023" s="27">
        <v>7567.578125</v>
      </c>
      <c r="H1023" s="27">
        <v>12554.462890625</v>
      </c>
      <c r="I1023" s="27">
        <v>13012.1796875</v>
      </c>
      <c r="J1023" s="27">
        <f t="shared" si="135"/>
        <v>10809.91898129113</v>
      </c>
      <c r="K1023" s="28">
        <v>0.9637332558631897</v>
      </c>
      <c r="L1023" s="28">
        <v>0.99905723333358765</v>
      </c>
      <c r="M1023" s="27">
        <v>9739.7626953125</v>
      </c>
      <c r="N1023" s="27">
        <v>16739.741720473365</v>
      </c>
      <c r="O1023" s="66">
        <f t="shared" si="136"/>
        <v>10978.994755245778</v>
      </c>
      <c r="P1023" s="66">
        <f t="shared" si="137"/>
        <v>11047.265408385485</v>
      </c>
      <c r="Q1023" s="66">
        <f t="shared" si="138"/>
        <v>10439.760597828586</v>
      </c>
      <c r="R1023" s="66">
        <f t="shared" si="139"/>
        <v>10974.050370841425</v>
      </c>
      <c r="S1023" s="67">
        <f>E1023/INDEX('CCG overall weighted population'!$F$4:$F$195,MATCH(A1023,'CCG overall weighted population'!$A$4:$A$195,0))*INDEX('CCG overall weighted population'!$T$4:$T$195,MATCH(A1023,'CCG overall weighted population'!$A$4:$A$195,0))</f>
        <v>0</v>
      </c>
      <c r="T1023" s="66">
        <f t="shared" si="140"/>
        <v>13773.519553684549</v>
      </c>
      <c r="U1023" s="66">
        <f t="shared" si="141"/>
        <v>13773.519553684549</v>
      </c>
      <c r="V1023" s="81">
        <f t="shared" si="142"/>
        <v>10969.012600803473</v>
      </c>
      <c r="W1023" s="110">
        <f t="shared" si="143"/>
        <v>1.0915708976617264</v>
      </c>
    </row>
    <row r="1024" spans="1:23" x14ac:dyDescent="0.2">
      <c r="A1024" s="31" t="s">
        <v>42</v>
      </c>
      <c r="B1024" s="25" t="s">
        <v>386</v>
      </c>
      <c r="C1024" s="53" t="s">
        <v>12849</v>
      </c>
      <c r="D1024" s="25" t="s">
        <v>12848</v>
      </c>
      <c r="E1024" s="97">
        <v>3077.08349609375</v>
      </c>
      <c r="F1024" s="27">
        <v>2489.05078125</v>
      </c>
      <c r="G1024" s="27">
        <v>1873.3138427734375</v>
      </c>
      <c r="H1024" s="27">
        <v>3848.854248046875</v>
      </c>
      <c r="I1024" s="27">
        <v>4413.2412109375</v>
      </c>
      <c r="J1024" s="27">
        <f t="shared" si="135"/>
        <v>2733.4954120374991</v>
      </c>
      <c r="K1024" s="28">
        <v>0.9637332558631897</v>
      </c>
      <c r="L1024" s="28">
        <v>0.99905723333358765</v>
      </c>
      <c r="M1024" s="27">
        <v>2744.845947265625</v>
      </c>
      <c r="N1024" s="27">
        <v>5077.3841028808647</v>
      </c>
      <c r="O1024" s="66">
        <f t="shared" si="136"/>
        <v>2857.5522340621001</v>
      </c>
      <c r="P1024" s="66">
        <f t="shared" si="137"/>
        <v>2875.3213433247702</v>
      </c>
      <c r="Q1024" s="66">
        <f t="shared" si="138"/>
        <v>2978.0997628271489</v>
      </c>
      <c r="R1024" s="66">
        <f t="shared" si="139"/>
        <v>2887.7079544459029</v>
      </c>
      <c r="S1024" s="67">
        <f>E1024/INDEX('CCG overall weighted population'!$F$4:$F$195,MATCH(A1024,'CCG overall weighted population'!$A$4:$A$195,0))*INDEX('CCG overall weighted population'!$T$4:$T$195,MATCH(A1024,'CCG overall weighted population'!$A$4:$A$195,0))</f>
        <v>0</v>
      </c>
      <c r="T1024" s="66">
        <f t="shared" si="140"/>
        <v>3624.3593415219061</v>
      </c>
      <c r="U1024" s="66">
        <f t="shared" si="141"/>
        <v>3624.3593415219061</v>
      </c>
      <c r="V1024" s="81">
        <f t="shared" si="142"/>
        <v>2886.3823173183464</v>
      </c>
      <c r="W1024" s="110">
        <f t="shared" si="143"/>
        <v>0.93802534802273252</v>
      </c>
    </row>
    <row r="1025" spans="1:23" x14ac:dyDescent="0.2">
      <c r="A1025" s="31" t="s">
        <v>42</v>
      </c>
      <c r="B1025" s="25" t="s">
        <v>386</v>
      </c>
      <c r="C1025" s="53" t="s">
        <v>12847</v>
      </c>
      <c r="D1025" s="25" t="s">
        <v>12846</v>
      </c>
      <c r="E1025" s="97">
        <v>2559</v>
      </c>
      <c r="F1025" s="27">
        <v>2663.536376953125</v>
      </c>
      <c r="G1025" s="27">
        <v>2430.74462890625</v>
      </c>
      <c r="H1025" s="27">
        <v>3026.444580078125</v>
      </c>
      <c r="I1025" s="27">
        <v>3032.462646484375</v>
      </c>
      <c r="J1025" s="27">
        <f t="shared" si="135"/>
        <v>2718.3589425962055</v>
      </c>
      <c r="K1025" s="28">
        <v>0.9637332558631897</v>
      </c>
      <c r="L1025" s="28">
        <v>0.99905723333358765</v>
      </c>
      <c r="M1025" s="27">
        <v>2798.0869140625</v>
      </c>
      <c r="N1025" s="27">
        <v>4142.9414860542047</v>
      </c>
      <c r="O1025" s="66">
        <f t="shared" si="136"/>
        <v>2754.4654029687595</v>
      </c>
      <c r="P1025" s="66">
        <f t="shared" si="137"/>
        <v>2771.5934876708266</v>
      </c>
      <c r="Q1025" s="66">
        <f t="shared" si="138"/>
        <v>2932.5723712616705</v>
      </c>
      <c r="R1025" s="66">
        <f t="shared" si="139"/>
        <v>2790.9942805552482</v>
      </c>
      <c r="S1025" s="67">
        <f>E1025/INDEX('CCG overall weighted population'!$F$4:$F$195,MATCH(A1025,'CCG overall weighted population'!$A$4:$A$195,0))*INDEX('CCG overall weighted population'!$T$4:$T$195,MATCH(A1025,'CCG overall weighted population'!$A$4:$A$195,0))</f>
        <v>0</v>
      </c>
      <c r="T1025" s="66">
        <f t="shared" si="140"/>
        <v>3502.9741069524507</v>
      </c>
      <c r="U1025" s="66">
        <f t="shared" si="141"/>
        <v>3502.9741069524507</v>
      </c>
      <c r="V1025" s="81">
        <f t="shared" si="142"/>
        <v>2789.7130410048962</v>
      </c>
      <c r="W1025" s="110">
        <f t="shared" si="143"/>
        <v>1.0901574994157468</v>
      </c>
    </row>
    <row r="1026" spans="1:23" x14ac:dyDescent="0.2">
      <c r="A1026" s="31" t="s">
        <v>42</v>
      </c>
      <c r="B1026" s="25" t="s">
        <v>386</v>
      </c>
      <c r="C1026" s="53" t="s">
        <v>12845</v>
      </c>
      <c r="D1026" s="25" t="s">
        <v>4919</v>
      </c>
      <c r="E1026" s="97">
        <v>3193.25</v>
      </c>
      <c r="F1026" s="27">
        <v>2702.98046875</v>
      </c>
      <c r="G1026" s="27">
        <v>2287.82763671875</v>
      </c>
      <c r="H1026" s="27">
        <v>2767.892578125</v>
      </c>
      <c r="I1026" s="27">
        <v>3515.242431640625</v>
      </c>
      <c r="J1026" s="27">
        <f t="shared" si="135"/>
        <v>2719.9199950982479</v>
      </c>
      <c r="K1026" s="28">
        <v>0.9637332558631897</v>
      </c>
      <c r="L1026" s="28">
        <v>0.99905723333358765</v>
      </c>
      <c r="M1026" s="27">
        <v>3058.712646484375</v>
      </c>
      <c r="N1026" s="27">
        <v>4069.3554471340494</v>
      </c>
      <c r="O1026" s="66">
        <f t="shared" si="136"/>
        <v>2748.7330754177174</v>
      </c>
      <c r="P1026" s="66">
        <f t="shared" si="137"/>
        <v>2765.8255148030098</v>
      </c>
      <c r="Q1026" s="66">
        <f t="shared" si="138"/>
        <v>3159.7769265493425</v>
      </c>
      <c r="R1026" s="66">
        <f t="shared" si="139"/>
        <v>2813.3036037009433</v>
      </c>
      <c r="S1026" s="67">
        <f>E1026/INDEX('CCG overall weighted population'!$F$4:$F$195,MATCH(A1026,'CCG overall weighted population'!$A$4:$A$195,0))*INDEX('CCG overall weighted population'!$T$4:$T$195,MATCH(A1026,'CCG overall weighted population'!$A$4:$A$195,0))</f>
        <v>0</v>
      </c>
      <c r="T1026" s="66">
        <f t="shared" si="140"/>
        <v>3530.9745159348213</v>
      </c>
      <c r="U1026" s="66">
        <f t="shared" si="141"/>
        <v>3530.9745159348213</v>
      </c>
      <c r="V1026" s="81">
        <f t="shared" si="142"/>
        <v>2812.0121227870186</v>
      </c>
      <c r="W1026" s="110">
        <f t="shared" si="143"/>
        <v>0.88061132789071284</v>
      </c>
    </row>
    <row r="1027" spans="1:23" x14ac:dyDescent="0.2">
      <c r="A1027" s="31" t="s">
        <v>42</v>
      </c>
      <c r="B1027" s="25" t="s">
        <v>386</v>
      </c>
      <c r="C1027" s="53" t="s">
        <v>12844</v>
      </c>
      <c r="D1027" s="25" t="s">
        <v>12843</v>
      </c>
      <c r="E1027" s="97">
        <v>4744.33349609375</v>
      </c>
      <c r="F1027" s="27">
        <v>3804.77783203125</v>
      </c>
      <c r="G1027" s="27">
        <v>1419.69287109375</v>
      </c>
      <c r="H1027" s="27">
        <v>3870.01123046875</v>
      </c>
      <c r="I1027" s="27">
        <v>6238.41357421875</v>
      </c>
      <c r="J1027" s="27">
        <f t="shared" si="135"/>
        <v>3762.964336710621</v>
      </c>
      <c r="K1027" s="28">
        <v>0.9637332558631897</v>
      </c>
      <c r="L1027" s="28">
        <v>0.99905723333358765</v>
      </c>
      <c r="M1027" s="27">
        <v>3606.7861328125</v>
      </c>
      <c r="N1027" s="27">
        <v>3586.69776105239</v>
      </c>
      <c r="O1027" s="66">
        <f t="shared" si="136"/>
        <v>3606.1035534416874</v>
      </c>
      <c r="P1027" s="66">
        <f t="shared" si="137"/>
        <v>3628.5273773318709</v>
      </c>
      <c r="Q1027" s="66">
        <f t="shared" si="138"/>
        <v>3604.7772956364893</v>
      </c>
      <c r="R1027" s="66">
        <f t="shared" si="139"/>
        <v>3625.6650738689441</v>
      </c>
      <c r="S1027" s="67">
        <f>E1027/INDEX('CCG overall weighted population'!$F$4:$F$195,MATCH(A1027,'CCG overall weighted population'!$A$4:$A$195,0))*INDEX('CCG overall weighted population'!$T$4:$T$195,MATCH(A1027,'CCG overall weighted population'!$A$4:$A$195,0))</f>
        <v>0</v>
      </c>
      <c r="T1027" s="66">
        <f t="shared" si="140"/>
        <v>4550.5685779184269</v>
      </c>
      <c r="U1027" s="66">
        <f t="shared" si="141"/>
        <v>4550.5685779184269</v>
      </c>
      <c r="V1027" s="81">
        <f t="shared" si="142"/>
        <v>3624.0006686348192</v>
      </c>
      <c r="W1027" s="110">
        <f t="shared" si="143"/>
        <v>0.76385875310381168</v>
      </c>
    </row>
    <row r="1028" spans="1:23" x14ac:dyDescent="0.2">
      <c r="A1028" s="31" t="s">
        <v>42</v>
      </c>
      <c r="B1028" s="25" t="s">
        <v>386</v>
      </c>
      <c r="C1028" s="53" t="s">
        <v>12842</v>
      </c>
      <c r="D1028" s="25" t="s">
        <v>12841</v>
      </c>
      <c r="E1028" s="97">
        <v>3602.583251953125</v>
      </c>
      <c r="F1028" s="27">
        <v>3946.750732421875</v>
      </c>
      <c r="G1028" s="27">
        <v>2432.125</v>
      </c>
      <c r="H1028" s="27">
        <v>3272.8125</v>
      </c>
      <c r="I1028" s="27">
        <v>2526.684814453125</v>
      </c>
      <c r="J1028" s="27">
        <f t="shared" ref="J1028:J1091" si="144">SUMPRODUCT($F1028:$I1028,$F$1:$I$1)</f>
        <v>3689.4503387705522</v>
      </c>
      <c r="K1028" s="28">
        <v>0.9637332558631897</v>
      </c>
      <c r="L1028" s="28">
        <v>0.99905723333358765</v>
      </c>
      <c r="M1028" s="27">
        <v>3792.62353515625</v>
      </c>
      <c r="N1028" s="27">
        <v>4143.2824054246548</v>
      </c>
      <c r="O1028" s="66">
        <f t="shared" ref="O1028:O1091" si="145">(N$1*N1028+(1-N$1)*J1028)*K1028*L1028</f>
        <v>3595.9899142619201</v>
      </c>
      <c r="P1028" s="66">
        <f t="shared" ref="P1028:P1091" si="146">O1028*$E$7330/O$7330</f>
        <v>3618.3508485371781</v>
      </c>
      <c r="Q1028" s="66">
        <f t="shared" ref="Q1028:Q1091" si="147">($N$1*N1028)+((1-$N$1)*M1028)</f>
        <v>3827.6894221830908</v>
      </c>
      <c r="R1028" s="66">
        <f t="shared" ref="R1028:R1091" si="148">(P1028*$J$1)+(Q1028*$M$1)</f>
        <v>3643.5798364605084</v>
      </c>
      <c r="S1028" s="67">
        <f>E1028/INDEX('CCG overall weighted population'!$F$4:$F$195,MATCH(A1028,'CCG overall weighted population'!$A$4:$A$195,0))*INDEX('CCG overall weighted population'!$T$4:$T$195,MATCH(A1028,'CCG overall weighted population'!$A$4:$A$195,0))</f>
        <v>0</v>
      </c>
      <c r="T1028" s="66">
        <f t="shared" ref="T1028:T1091" si="149">R1028/$R$7330*$T$1</f>
        <v>4573.0533783809924</v>
      </c>
      <c r="U1028" s="66">
        <f t="shared" ref="U1028:U1091" si="150">T1028+S1028</f>
        <v>4573.0533783809924</v>
      </c>
      <c r="V1028" s="81">
        <f t="shared" ref="V1028:V1091" si="151">U1028*$E$7330/$U$7330</f>
        <v>3641.907207238778</v>
      </c>
      <c r="W1028" s="110">
        <f t="shared" si="143"/>
        <v>1.0109154882858942</v>
      </c>
    </row>
    <row r="1029" spans="1:23" x14ac:dyDescent="0.2">
      <c r="A1029" s="31" t="s">
        <v>42</v>
      </c>
      <c r="B1029" s="25" t="s">
        <v>386</v>
      </c>
      <c r="C1029" s="53" t="s">
        <v>12840</v>
      </c>
      <c r="D1029" s="25" t="s">
        <v>12839</v>
      </c>
      <c r="E1029" s="97">
        <v>2571.9169921875</v>
      </c>
      <c r="F1029" s="27">
        <v>3176.216064453125</v>
      </c>
      <c r="G1029" s="27">
        <v>2631.3125</v>
      </c>
      <c r="H1029" s="27">
        <v>2419.95703125</v>
      </c>
      <c r="I1029" s="27">
        <v>3282.81884765625</v>
      </c>
      <c r="J1029" s="27">
        <f t="shared" si="144"/>
        <v>3032.3782908165986</v>
      </c>
      <c r="K1029" s="28">
        <v>0.9637332558631897</v>
      </c>
      <c r="L1029" s="28">
        <v>0.99905723333358765</v>
      </c>
      <c r="M1029" s="27">
        <v>3047.38525390625</v>
      </c>
      <c r="N1029" s="27">
        <v>2957.9270419818804</v>
      </c>
      <c r="O1029" s="66">
        <f t="shared" si="145"/>
        <v>2912.4803083405341</v>
      </c>
      <c r="P1029" s="66">
        <f t="shared" si="146"/>
        <v>2930.5909766976652</v>
      </c>
      <c r="Q1029" s="66">
        <f t="shared" si="147"/>
        <v>3038.4394327138129</v>
      </c>
      <c r="R1029" s="66">
        <f t="shared" si="148"/>
        <v>2943.5886165831052</v>
      </c>
      <c r="S1029" s="67">
        <f>E1029/INDEX('CCG overall weighted population'!$F$4:$F$195,MATCH(A1029,'CCG overall weighted population'!$A$4:$A$195,0))*INDEX('CCG overall weighted population'!$T$4:$T$195,MATCH(A1029,'CCG overall weighted population'!$A$4:$A$195,0))</f>
        <v>0</v>
      </c>
      <c r="T1029" s="66">
        <f t="shared" si="149"/>
        <v>3694.4951042175699</v>
      </c>
      <c r="U1029" s="66">
        <f t="shared" si="150"/>
        <v>3694.4951042175699</v>
      </c>
      <c r="V1029" s="81">
        <f t="shared" si="151"/>
        <v>2942.2373267643452</v>
      </c>
      <c r="W1029" s="110">
        <f t="shared" ref="W1029:W1092" si="152">V1029/E1029</f>
        <v>1.1439861145214782</v>
      </c>
    </row>
    <row r="1030" spans="1:23" x14ac:dyDescent="0.2">
      <c r="A1030" s="31" t="s">
        <v>43</v>
      </c>
      <c r="B1030" s="25" t="s">
        <v>388</v>
      </c>
      <c r="C1030" s="53" t="s">
        <v>12838</v>
      </c>
      <c r="D1030" s="25" t="s">
        <v>12837</v>
      </c>
      <c r="E1030" s="97">
        <v>9371.8330078125</v>
      </c>
      <c r="F1030" s="27">
        <v>10729.5400390625</v>
      </c>
      <c r="G1030" s="27">
        <v>8845.9208984375</v>
      </c>
      <c r="H1030" s="27">
        <v>7245.9052734375</v>
      </c>
      <c r="I1030" s="27">
        <v>8403.408203125</v>
      </c>
      <c r="J1030" s="27">
        <f t="shared" si="144"/>
        <v>9989.7771737529984</v>
      </c>
      <c r="K1030" s="28">
        <v>0.95639050006866455</v>
      </c>
      <c r="L1030" s="28">
        <v>1.0004390478134155</v>
      </c>
      <c r="M1030" s="27">
        <v>9435.67578125</v>
      </c>
      <c r="N1030" s="27">
        <v>7316.2528414471863</v>
      </c>
      <c r="O1030" s="66">
        <f t="shared" si="145"/>
        <v>9302.5171168736179</v>
      </c>
      <c r="P1030" s="66">
        <f t="shared" si="146"/>
        <v>9360.3629336874765</v>
      </c>
      <c r="Q1030" s="66">
        <f t="shared" si="147"/>
        <v>9223.7334872697193</v>
      </c>
      <c r="R1030" s="66">
        <f t="shared" si="148"/>
        <v>9343.8966771652758</v>
      </c>
      <c r="S1030" s="67">
        <f>E1030/INDEX('CCG overall weighted population'!$F$4:$F$195,MATCH(A1030,'CCG overall weighted population'!$A$4:$A$195,0))*INDEX('CCG overall weighted population'!$T$4:$T$195,MATCH(A1030,'CCG overall weighted population'!$A$4:$A$195,0))</f>
        <v>0</v>
      </c>
      <c r="T1030" s="66">
        <f t="shared" si="149"/>
        <v>11727.515296676753</v>
      </c>
      <c r="U1030" s="66">
        <f t="shared" si="150"/>
        <v>11727.515296676753</v>
      </c>
      <c r="V1030" s="81">
        <f t="shared" si="151"/>
        <v>9339.6072488204754</v>
      </c>
      <c r="W1030" s="110">
        <f t="shared" si="152"/>
        <v>0.99656142411360071</v>
      </c>
    </row>
    <row r="1031" spans="1:23" x14ac:dyDescent="0.2">
      <c r="A1031" s="31" t="s">
        <v>43</v>
      </c>
      <c r="B1031" s="25" t="s">
        <v>388</v>
      </c>
      <c r="C1031" s="53" t="s">
        <v>12836</v>
      </c>
      <c r="D1031" s="25" t="s">
        <v>12835</v>
      </c>
      <c r="E1031" s="97">
        <v>5113.66650390625</v>
      </c>
      <c r="F1031" s="27">
        <v>5526.8388671875</v>
      </c>
      <c r="G1031" s="27">
        <v>5290.23974609375</v>
      </c>
      <c r="H1031" s="27">
        <v>3065.66748046875</v>
      </c>
      <c r="I1031" s="27">
        <v>2720.917724609375</v>
      </c>
      <c r="J1031" s="27">
        <f t="shared" si="144"/>
        <v>5025.9469938280881</v>
      </c>
      <c r="K1031" s="28">
        <v>0.95639050006866455</v>
      </c>
      <c r="L1031" s="28">
        <v>1.0004390478134155</v>
      </c>
      <c r="M1031" s="27">
        <v>5461.7490234375</v>
      </c>
      <c r="N1031" s="27">
        <v>3372.343681395047</v>
      </c>
      <c r="O1031" s="66">
        <f t="shared" si="145"/>
        <v>4650.6598748238794</v>
      </c>
      <c r="P1031" s="66">
        <f t="shared" si="146"/>
        <v>4679.5790604381309</v>
      </c>
      <c r="Q1031" s="66">
        <f t="shared" si="147"/>
        <v>5252.8084892332554</v>
      </c>
      <c r="R1031" s="66">
        <f t="shared" si="148"/>
        <v>4748.6633103424583</v>
      </c>
      <c r="S1031" s="67">
        <f>E1031/INDEX('CCG overall weighted population'!$F$4:$F$195,MATCH(A1031,'CCG overall weighted population'!$A$4:$A$195,0))*INDEX('CCG overall weighted population'!$T$4:$T$195,MATCH(A1031,'CCG overall weighted population'!$A$4:$A$195,0))</f>
        <v>0</v>
      </c>
      <c r="T1031" s="66">
        <f t="shared" si="149"/>
        <v>5960.0425320310724</v>
      </c>
      <c r="U1031" s="66">
        <f t="shared" si="150"/>
        <v>5960.0425320310724</v>
      </c>
      <c r="V1031" s="81">
        <f t="shared" si="151"/>
        <v>4746.4833792380123</v>
      </c>
      <c r="W1031" s="110">
        <f t="shared" si="152"/>
        <v>0.92819572328626587</v>
      </c>
    </row>
    <row r="1032" spans="1:23" x14ac:dyDescent="0.2">
      <c r="A1032" s="31" t="s">
        <v>43</v>
      </c>
      <c r="B1032" s="25" t="s">
        <v>388</v>
      </c>
      <c r="C1032" s="53" t="s">
        <v>12834</v>
      </c>
      <c r="D1032" s="25" t="s">
        <v>12833</v>
      </c>
      <c r="E1032" s="97">
        <v>7340.5</v>
      </c>
      <c r="F1032" s="27">
        <v>7997.3671875</v>
      </c>
      <c r="G1032" s="27">
        <v>8136.8115234375</v>
      </c>
      <c r="H1032" s="27">
        <v>5311.19482421875</v>
      </c>
      <c r="I1032" s="27">
        <v>5383.32470703125</v>
      </c>
      <c r="J1032" s="27">
        <f t="shared" si="144"/>
        <v>7494.8704236128151</v>
      </c>
      <c r="K1032" s="28">
        <v>0.95639050006866455</v>
      </c>
      <c r="L1032" s="28">
        <v>1.0004390478134155</v>
      </c>
      <c r="M1032" s="27">
        <v>7503.8837890625</v>
      </c>
      <c r="N1032" s="27">
        <v>5344.8443778345381</v>
      </c>
      <c r="O1032" s="66">
        <f t="shared" si="145"/>
        <v>6965.453248806687</v>
      </c>
      <c r="P1032" s="66">
        <f t="shared" si="146"/>
        <v>7008.7665077444335</v>
      </c>
      <c r="Q1032" s="66">
        <f t="shared" si="147"/>
        <v>7287.9798479397032</v>
      </c>
      <c r="R1032" s="66">
        <f t="shared" si="148"/>
        <v>7042.4166366486952</v>
      </c>
      <c r="S1032" s="67">
        <f>E1032/INDEX('CCG overall weighted population'!$F$4:$F$195,MATCH(A1032,'CCG overall weighted population'!$A$4:$A$195,0))*INDEX('CCG overall weighted population'!$T$4:$T$195,MATCH(A1032,'CCG overall weighted population'!$A$4:$A$195,0))</f>
        <v>0</v>
      </c>
      <c r="T1032" s="66">
        <f t="shared" si="149"/>
        <v>8838.9300187472072</v>
      </c>
      <c r="U1032" s="66">
        <f t="shared" si="150"/>
        <v>8838.9300187472072</v>
      </c>
      <c r="V1032" s="81">
        <f t="shared" si="151"/>
        <v>7039.1837304446972</v>
      </c>
      <c r="W1032" s="110">
        <f t="shared" si="152"/>
        <v>0.95895153333488148</v>
      </c>
    </row>
    <row r="1033" spans="1:23" x14ac:dyDescent="0.2">
      <c r="A1033" s="31" t="s">
        <v>43</v>
      </c>
      <c r="B1033" s="25" t="s">
        <v>388</v>
      </c>
      <c r="C1033" s="53" t="s">
        <v>12832</v>
      </c>
      <c r="D1033" s="25" t="s">
        <v>12831</v>
      </c>
      <c r="E1033" s="97">
        <v>907.75</v>
      </c>
      <c r="F1033" s="27">
        <v>1026.9635009765625</v>
      </c>
      <c r="G1033" s="27">
        <v>929.358642578125</v>
      </c>
      <c r="H1033" s="27">
        <v>743.0556640625</v>
      </c>
      <c r="I1033" s="27">
        <v>4285.18701171875</v>
      </c>
      <c r="J1033" s="27">
        <f t="shared" si="144"/>
        <v>1113.8981436251411</v>
      </c>
      <c r="K1033" s="28">
        <v>0.95639050006866455</v>
      </c>
      <c r="L1033" s="28">
        <v>1.0004390478134155</v>
      </c>
      <c r="M1033" s="27">
        <v>941.13690185546875</v>
      </c>
      <c r="N1033" s="27">
        <v>852.5752318558815</v>
      </c>
      <c r="O1033" s="66">
        <f t="shared" si="145"/>
        <v>1040.7856817214529</v>
      </c>
      <c r="P1033" s="66">
        <f t="shared" si="146"/>
        <v>1047.2575964872037</v>
      </c>
      <c r="Q1033" s="66">
        <f t="shared" si="147"/>
        <v>932.2807348555101</v>
      </c>
      <c r="R1033" s="66">
        <f t="shared" si="148"/>
        <v>1033.400858079905</v>
      </c>
      <c r="S1033" s="67">
        <f>E1033/INDEX('CCG overall weighted population'!$F$4:$F$195,MATCH(A1033,'CCG overall weighted population'!$A$4:$A$195,0))*INDEX('CCG overall weighted population'!$T$4:$T$195,MATCH(A1033,'CCG overall weighted population'!$A$4:$A$195,0))</f>
        <v>0</v>
      </c>
      <c r="T1033" s="66">
        <f t="shared" si="149"/>
        <v>1297.0203748451192</v>
      </c>
      <c r="U1033" s="66">
        <f t="shared" si="150"/>
        <v>1297.0203748451192</v>
      </c>
      <c r="V1033" s="81">
        <f t="shared" si="151"/>
        <v>1032.9264629656034</v>
      </c>
      <c r="W1033" s="110">
        <f t="shared" si="152"/>
        <v>1.1378975080865914</v>
      </c>
    </row>
    <row r="1034" spans="1:23" x14ac:dyDescent="0.2">
      <c r="A1034" s="31" t="s">
        <v>43</v>
      </c>
      <c r="B1034" s="25" t="s">
        <v>388</v>
      </c>
      <c r="C1034" s="53" t="s">
        <v>12830</v>
      </c>
      <c r="D1034" s="25" t="s">
        <v>12829</v>
      </c>
      <c r="E1034" s="97">
        <v>7934.583984375</v>
      </c>
      <c r="F1034" s="27">
        <v>8927.8271484375</v>
      </c>
      <c r="G1034" s="27">
        <v>8706.88671875</v>
      </c>
      <c r="H1034" s="27">
        <v>4502.017578125</v>
      </c>
      <c r="I1034" s="27">
        <v>4998.6796875</v>
      </c>
      <c r="J1034" s="27">
        <f t="shared" si="144"/>
        <v>8086.7334113256575</v>
      </c>
      <c r="K1034" s="28">
        <v>0.95639050006866455</v>
      </c>
      <c r="L1034" s="28">
        <v>1.0004390478134155</v>
      </c>
      <c r="M1034" s="27">
        <v>8357.953125</v>
      </c>
      <c r="N1034" s="27">
        <v>4583.6239909421447</v>
      </c>
      <c r="O1034" s="66">
        <f t="shared" si="145"/>
        <v>7402.2894868964277</v>
      </c>
      <c r="P1034" s="66">
        <f t="shared" si="146"/>
        <v>7448.3191234219512</v>
      </c>
      <c r="Q1034" s="66">
        <f t="shared" si="147"/>
        <v>7980.5202115942147</v>
      </c>
      <c r="R1034" s="66">
        <f t="shared" si="148"/>
        <v>7512.4587351162218</v>
      </c>
      <c r="S1034" s="67">
        <f>E1034/INDEX('CCG overall weighted population'!$F$4:$F$195,MATCH(A1034,'CCG overall weighted population'!$A$4:$A$195,0))*INDEX('CCG overall weighted population'!$T$4:$T$195,MATCH(A1034,'CCG overall weighted population'!$A$4:$A$195,0))</f>
        <v>0</v>
      </c>
      <c r="T1034" s="66">
        <f t="shared" si="149"/>
        <v>9428.8793825208104</v>
      </c>
      <c r="U1034" s="66">
        <f t="shared" si="150"/>
        <v>9428.8793825208104</v>
      </c>
      <c r="V1034" s="81">
        <f t="shared" si="151"/>
        <v>7509.0100504238608</v>
      </c>
      <c r="W1034" s="110">
        <f t="shared" si="152"/>
        <v>0.94636468215735181</v>
      </c>
    </row>
    <row r="1035" spans="1:23" x14ac:dyDescent="0.2">
      <c r="A1035" s="31" t="s">
        <v>43</v>
      </c>
      <c r="B1035" s="25" t="s">
        <v>388</v>
      </c>
      <c r="C1035" s="53" t="s">
        <v>12828</v>
      </c>
      <c r="D1035" s="25" t="s">
        <v>12827</v>
      </c>
      <c r="E1035" s="97">
        <v>5109.58349609375</v>
      </c>
      <c r="F1035" s="27">
        <v>6095.54931640625</v>
      </c>
      <c r="G1035" s="27">
        <v>5494.3369140625</v>
      </c>
      <c r="H1035" s="27">
        <v>5733.24365234375</v>
      </c>
      <c r="I1035" s="27">
        <v>4970.01123046875</v>
      </c>
      <c r="J1035" s="27">
        <f t="shared" si="144"/>
        <v>5955.8041207182532</v>
      </c>
      <c r="K1035" s="28">
        <v>0.95639050006866455</v>
      </c>
      <c r="L1035" s="28">
        <v>1.0004390478134155</v>
      </c>
      <c r="M1035" s="27">
        <v>5714.45947265625</v>
      </c>
      <c r="N1035" s="27">
        <v>6548.2302295702457</v>
      </c>
      <c r="O1035" s="66">
        <f t="shared" si="145"/>
        <v>5755.2592766615935</v>
      </c>
      <c r="P1035" s="66">
        <f t="shared" si="146"/>
        <v>5791.0471897233338</v>
      </c>
      <c r="Q1035" s="66">
        <f t="shared" si="147"/>
        <v>5797.83654834765</v>
      </c>
      <c r="R1035" s="66">
        <f t="shared" si="148"/>
        <v>5791.8654271067116</v>
      </c>
      <c r="S1035" s="67">
        <f>E1035/INDEX('CCG overall weighted population'!$F$4:$F$195,MATCH(A1035,'CCG overall weighted population'!$A$4:$A$195,0))*INDEX('CCG overall weighted population'!$T$4:$T$195,MATCH(A1035,'CCG overall weighted population'!$A$4:$A$195,0))</f>
        <v>0</v>
      </c>
      <c r="T1035" s="66">
        <f t="shared" si="149"/>
        <v>7269.3644567668571</v>
      </c>
      <c r="U1035" s="66">
        <f t="shared" si="150"/>
        <v>7269.3644567668571</v>
      </c>
      <c r="V1035" s="81">
        <f t="shared" si="151"/>
        <v>5789.2066015020782</v>
      </c>
      <c r="W1035" s="110">
        <f t="shared" si="152"/>
        <v>1.133009492051142</v>
      </c>
    </row>
    <row r="1036" spans="1:23" x14ac:dyDescent="0.2">
      <c r="A1036" s="31" t="s">
        <v>43</v>
      </c>
      <c r="B1036" s="25" t="s">
        <v>388</v>
      </c>
      <c r="C1036" s="53" t="s">
        <v>12826</v>
      </c>
      <c r="D1036" s="25" t="s">
        <v>12825</v>
      </c>
      <c r="E1036" s="97">
        <v>16690.16796875</v>
      </c>
      <c r="F1036" s="27">
        <v>19125.18359375</v>
      </c>
      <c r="G1036" s="27">
        <v>18499.521484375</v>
      </c>
      <c r="H1036" s="27">
        <v>11352.00390625</v>
      </c>
      <c r="I1036" s="27">
        <v>7716.359375</v>
      </c>
      <c r="J1036" s="27">
        <f t="shared" si="144"/>
        <v>17444.900965800793</v>
      </c>
      <c r="K1036" s="28">
        <v>0.95639050006866455</v>
      </c>
      <c r="L1036" s="28">
        <v>1.0004390478134155</v>
      </c>
      <c r="M1036" s="27">
        <v>18464.62890625</v>
      </c>
      <c r="N1036" s="27">
        <v>11122.607342820011</v>
      </c>
      <c r="O1036" s="66">
        <f t="shared" si="145"/>
        <v>16086.539062636662</v>
      </c>
      <c r="P1036" s="66">
        <f t="shared" si="146"/>
        <v>16186.569944611432</v>
      </c>
      <c r="Q1036" s="66">
        <f t="shared" si="147"/>
        <v>17730.426749907001</v>
      </c>
      <c r="R1036" s="66">
        <f t="shared" si="148"/>
        <v>16372.631901649678</v>
      </c>
      <c r="S1036" s="67">
        <f>E1036/INDEX('CCG overall weighted population'!$F$4:$F$195,MATCH(A1036,'CCG overall weighted population'!$A$4:$A$195,0))*INDEX('CCG overall weighted population'!$T$4:$T$195,MATCH(A1036,'CCG overall weighted population'!$A$4:$A$195,0))</f>
        <v>0</v>
      </c>
      <c r="T1036" s="66">
        <f t="shared" si="149"/>
        <v>20549.273788813549</v>
      </c>
      <c r="U1036" s="66">
        <f t="shared" si="150"/>
        <v>20549.273788813549</v>
      </c>
      <c r="V1036" s="81">
        <f t="shared" si="151"/>
        <v>16365.115847717969</v>
      </c>
      <c r="W1036" s="110">
        <f t="shared" si="152"/>
        <v>0.9805243349473387</v>
      </c>
    </row>
    <row r="1037" spans="1:23" x14ac:dyDescent="0.2">
      <c r="A1037" s="31" t="s">
        <v>43</v>
      </c>
      <c r="B1037" s="25" t="s">
        <v>388</v>
      </c>
      <c r="C1037" s="53" t="s">
        <v>12824</v>
      </c>
      <c r="D1037" s="25" t="s">
        <v>12823</v>
      </c>
      <c r="E1037" s="97">
        <v>5692.25</v>
      </c>
      <c r="F1037" s="27">
        <v>6425.49755859375</v>
      </c>
      <c r="G1037" s="27">
        <v>6997.10205078125</v>
      </c>
      <c r="H1037" s="27">
        <v>3421.471435546875</v>
      </c>
      <c r="I1037" s="27">
        <v>3500.727294921875</v>
      </c>
      <c r="J1037" s="27">
        <f t="shared" si="144"/>
        <v>5890.141698441158</v>
      </c>
      <c r="K1037" s="28">
        <v>0.95639050006866455</v>
      </c>
      <c r="L1037" s="28">
        <v>1.0004390478134155</v>
      </c>
      <c r="M1037" s="27">
        <v>6475.25244140625</v>
      </c>
      <c r="N1037" s="27">
        <v>3143.3859657405396</v>
      </c>
      <c r="O1037" s="66">
        <f t="shared" si="145"/>
        <v>5372.9363962987263</v>
      </c>
      <c r="P1037" s="66">
        <f t="shared" si="146"/>
        <v>5406.3469120363488</v>
      </c>
      <c r="Q1037" s="66">
        <f t="shared" si="147"/>
        <v>6142.0657938396798</v>
      </c>
      <c r="R1037" s="66">
        <f t="shared" si="148"/>
        <v>5495.014005065168</v>
      </c>
      <c r="S1037" s="67">
        <f>E1037/INDEX('CCG overall weighted population'!$F$4:$F$195,MATCH(A1037,'CCG overall weighted population'!$A$4:$A$195,0))*INDEX('CCG overall weighted population'!$T$4:$T$195,MATCH(A1037,'CCG overall weighted population'!$A$4:$A$195,0))</f>
        <v>0</v>
      </c>
      <c r="T1037" s="66">
        <f t="shared" si="149"/>
        <v>6896.7865363217215</v>
      </c>
      <c r="U1037" s="66">
        <f t="shared" si="150"/>
        <v>6896.7865363217215</v>
      </c>
      <c r="V1037" s="81">
        <f t="shared" si="151"/>
        <v>5492.4914526822849</v>
      </c>
      <c r="W1037" s="110">
        <f t="shared" si="152"/>
        <v>0.96490692655492727</v>
      </c>
    </row>
    <row r="1038" spans="1:23" x14ac:dyDescent="0.2">
      <c r="A1038" s="31" t="s">
        <v>43</v>
      </c>
      <c r="B1038" s="25" t="s">
        <v>388</v>
      </c>
      <c r="C1038" s="53" t="s">
        <v>12822</v>
      </c>
      <c r="D1038" s="25" t="s">
        <v>12821</v>
      </c>
      <c r="E1038" s="97">
        <v>12861.8330078125</v>
      </c>
      <c r="F1038" s="27">
        <v>13091.1279296875</v>
      </c>
      <c r="G1038" s="27">
        <v>11763.1396484375</v>
      </c>
      <c r="H1038" s="27">
        <v>12523.083984375</v>
      </c>
      <c r="I1038" s="27">
        <v>13517.1416015625</v>
      </c>
      <c r="J1038" s="27">
        <f t="shared" si="144"/>
        <v>12938.576103323163</v>
      </c>
      <c r="K1038" s="28">
        <v>0.95639050006866455</v>
      </c>
      <c r="L1038" s="28">
        <v>1.0004390478134155</v>
      </c>
      <c r="M1038" s="27">
        <v>12530.0400390625</v>
      </c>
      <c r="N1038" s="27">
        <v>11983.603793004633</v>
      </c>
      <c r="O1038" s="66">
        <f t="shared" si="145"/>
        <v>12288.391448780521</v>
      </c>
      <c r="P1038" s="66">
        <f t="shared" si="146"/>
        <v>12364.80431980806</v>
      </c>
      <c r="Q1038" s="66">
        <f t="shared" si="147"/>
        <v>12475.396414456714</v>
      </c>
      <c r="R1038" s="66">
        <f t="shared" si="148"/>
        <v>12378.132616508055</v>
      </c>
      <c r="S1038" s="67">
        <f>E1038/INDEX('CCG overall weighted population'!$F$4:$F$195,MATCH(A1038,'CCG overall weighted population'!$A$4:$A$195,0))*INDEX('CCG overall weighted population'!$T$4:$T$195,MATCH(A1038,'CCG overall weighted population'!$A$4:$A$195,0))</f>
        <v>0</v>
      </c>
      <c r="T1038" s="66">
        <f t="shared" si="149"/>
        <v>15535.781764276886</v>
      </c>
      <c r="U1038" s="66">
        <f t="shared" si="150"/>
        <v>15535.781764276886</v>
      </c>
      <c r="V1038" s="81">
        <f t="shared" si="151"/>
        <v>12372.450285598867</v>
      </c>
      <c r="W1038" s="110">
        <f t="shared" si="152"/>
        <v>0.96195077933943207</v>
      </c>
    </row>
    <row r="1039" spans="1:23" x14ac:dyDescent="0.2">
      <c r="A1039" s="31" t="s">
        <v>43</v>
      </c>
      <c r="B1039" s="25" t="s">
        <v>388</v>
      </c>
      <c r="C1039" s="53" t="s">
        <v>12820</v>
      </c>
      <c r="D1039" s="25" t="s">
        <v>1991</v>
      </c>
      <c r="E1039" s="97">
        <v>7041</v>
      </c>
      <c r="F1039" s="27">
        <v>7568.00732421875</v>
      </c>
      <c r="G1039" s="27">
        <v>8202.7236328125</v>
      </c>
      <c r="H1039" s="27">
        <v>5493.41650390625</v>
      </c>
      <c r="I1039" s="27">
        <v>4511.8525390625</v>
      </c>
      <c r="J1039" s="27">
        <f t="shared" si="144"/>
        <v>7170.5067420535433</v>
      </c>
      <c r="K1039" s="28">
        <v>0.95639050006866455</v>
      </c>
      <c r="L1039" s="28">
        <v>1.0004390478134155</v>
      </c>
      <c r="M1039" s="27">
        <v>6988.10498046875</v>
      </c>
      <c r="N1039" s="27">
        <v>4914.8924991084505</v>
      </c>
      <c r="O1039" s="66">
        <f t="shared" si="145"/>
        <v>6644.9959159810633</v>
      </c>
      <c r="P1039" s="66">
        <f t="shared" si="146"/>
        <v>6686.316475960195</v>
      </c>
      <c r="Q1039" s="66">
        <f t="shared" si="147"/>
        <v>6780.7837323327203</v>
      </c>
      <c r="R1039" s="66">
        <f t="shared" si="148"/>
        <v>6697.7014454317259</v>
      </c>
      <c r="S1039" s="67">
        <f>E1039/INDEX('CCG overall weighted population'!$F$4:$F$195,MATCH(A1039,'CCG overall weighted population'!$A$4:$A$195,0))*INDEX('CCG overall weighted population'!$T$4:$T$195,MATCH(A1039,'CCG overall weighted population'!$A$4:$A$195,0))</f>
        <v>0</v>
      </c>
      <c r="T1039" s="66">
        <f t="shared" si="149"/>
        <v>8406.2783298781142</v>
      </c>
      <c r="U1039" s="66">
        <f t="shared" si="150"/>
        <v>8406.2783298781142</v>
      </c>
      <c r="V1039" s="81">
        <f t="shared" si="151"/>
        <v>6694.6267848893804</v>
      </c>
      <c r="W1039" s="110">
        <f t="shared" si="152"/>
        <v>0.95080624696625204</v>
      </c>
    </row>
    <row r="1040" spans="1:23" x14ac:dyDescent="0.2">
      <c r="A1040" s="31" t="s">
        <v>43</v>
      </c>
      <c r="B1040" s="25" t="s">
        <v>388</v>
      </c>
      <c r="C1040" s="53" t="s">
        <v>12819</v>
      </c>
      <c r="D1040" s="25" t="s">
        <v>5895</v>
      </c>
      <c r="E1040" s="97">
        <v>9677.5830078125</v>
      </c>
      <c r="F1040" s="27">
        <v>10217.76953125</v>
      </c>
      <c r="G1040" s="27">
        <v>9388.193359375</v>
      </c>
      <c r="H1040" s="27">
        <v>9115.1123046875</v>
      </c>
      <c r="I1040" s="27">
        <v>9747.216796875</v>
      </c>
      <c r="J1040" s="27">
        <f t="shared" si="144"/>
        <v>9979.7188494908314</v>
      </c>
      <c r="K1040" s="28">
        <v>0.95639050006866455</v>
      </c>
      <c r="L1040" s="28">
        <v>1.0004390478134155</v>
      </c>
      <c r="M1040" s="27">
        <v>9812.3876953125</v>
      </c>
      <c r="N1040" s="27">
        <v>8900.5414546170396</v>
      </c>
      <c r="O1040" s="66">
        <f t="shared" si="145"/>
        <v>9445.4419808905204</v>
      </c>
      <c r="P1040" s="66">
        <f t="shared" si="146"/>
        <v>9504.1765469964466</v>
      </c>
      <c r="Q1040" s="66">
        <f t="shared" si="147"/>
        <v>9721.2030712429532</v>
      </c>
      <c r="R1040" s="66">
        <f t="shared" si="148"/>
        <v>9530.3320684748651</v>
      </c>
      <c r="S1040" s="67">
        <f>E1040/INDEX('CCG overall weighted population'!$F$4:$F$195,MATCH(A1040,'CCG overall weighted population'!$A$4:$A$195,0))*INDEX('CCG overall weighted population'!$T$4:$T$195,MATCH(A1040,'CCG overall weighted population'!$A$4:$A$195,0))</f>
        <v>0</v>
      </c>
      <c r="T1040" s="66">
        <f t="shared" si="149"/>
        <v>11961.510168299033</v>
      </c>
      <c r="U1040" s="66">
        <f t="shared" si="150"/>
        <v>11961.510168299033</v>
      </c>
      <c r="V1040" s="81">
        <f t="shared" si="151"/>
        <v>9525.9570547175153</v>
      </c>
      <c r="W1040" s="110">
        <f t="shared" si="152"/>
        <v>0.98433224980115586</v>
      </c>
    </row>
    <row r="1041" spans="1:23" x14ac:dyDescent="0.2">
      <c r="A1041" s="31" t="s">
        <v>43</v>
      </c>
      <c r="B1041" s="25" t="s">
        <v>388</v>
      </c>
      <c r="C1041" s="53" t="s">
        <v>12818</v>
      </c>
      <c r="D1041" s="25" t="s">
        <v>12817</v>
      </c>
      <c r="E1041" s="97">
        <v>7495.08349609375</v>
      </c>
      <c r="F1041" s="27">
        <v>9156.2412109375</v>
      </c>
      <c r="G1041" s="27">
        <v>8129.82177734375</v>
      </c>
      <c r="H1041" s="27">
        <v>7200.23193359375</v>
      </c>
      <c r="I1041" s="27">
        <v>6973.85888671875</v>
      </c>
      <c r="J1041" s="27">
        <f t="shared" si="144"/>
        <v>8706.3697087659348</v>
      </c>
      <c r="K1041" s="28">
        <v>0.95639050006866455</v>
      </c>
      <c r="L1041" s="28">
        <v>1.0004390478134155</v>
      </c>
      <c r="M1041" s="27">
        <v>8283.142578125</v>
      </c>
      <c r="N1041" s="27">
        <v>7963.6969141170366</v>
      </c>
      <c r="O1041" s="66">
        <f t="shared" si="145"/>
        <v>8259.2853888077007</v>
      </c>
      <c r="P1041" s="66">
        <f t="shared" si="146"/>
        <v>8310.6440806124956</v>
      </c>
      <c r="Q1041" s="66">
        <f t="shared" si="147"/>
        <v>8251.1980117242038</v>
      </c>
      <c r="R1041" s="66">
        <f t="shared" si="148"/>
        <v>8303.4797815158126</v>
      </c>
      <c r="S1041" s="67">
        <f>E1041/INDEX('CCG overall weighted population'!$F$4:$F$195,MATCH(A1041,'CCG overall weighted population'!$A$4:$A$195,0))*INDEX('CCG overall weighted population'!$T$4:$T$195,MATCH(A1041,'CCG overall weighted population'!$A$4:$A$195,0))</f>
        <v>0</v>
      </c>
      <c r="T1041" s="66">
        <f t="shared" si="149"/>
        <v>10421.689100153391</v>
      </c>
      <c r="U1041" s="66">
        <f t="shared" si="150"/>
        <v>10421.689100153391</v>
      </c>
      <c r="V1041" s="81">
        <f t="shared" si="151"/>
        <v>8299.667969081891</v>
      </c>
      <c r="W1041" s="110">
        <f t="shared" si="152"/>
        <v>1.1073483001767053</v>
      </c>
    </row>
    <row r="1042" spans="1:23" x14ac:dyDescent="0.2">
      <c r="A1042" s="31" t="s">
        <v>43</v>
      </c>
      <c r="B1042" s="25" t="s">
        <v>388</v>
      </c>
      <c r="C1042" s="53" t="s">
        <v>12816</v>
      </c>
      <c r="D1042" s="25" t="s">
        <v>12815</v>
      </c>
      <c r="E1042" s="97">
        <v>9052</v>
      </c>
      <c r="F1042" s="27">
        <v>12912.3798828125</v>
      </c>
      <c r="G1042" s="27">
        <v>11808.4423828125</v>
      </c>
      <c r="H1042" s="27">
        <v>7881.708984375</v>
      </c>
      <c r="I1042" s="27">
        <v>7035.76123046875</v>
      </c>
      <c r="J1042" s="27">
        <f t="shared" si="144"/>
        <v>11842.877022537288</v>
      </c>
      <c r="K1042" s="28">
        <v>0.95639050006866455</v>
      </c>
      <c r="L1042" s="28">
        <v>1.0004390478134155</v>
      </c>
      <c r="M1042" s="27">
        <v>10210.625</v>
      </c>
      <c r="N1042" s="27">
        <v>5953.4398863104898</v>
      </c>
      <c r="O1042" s="66">
        <f t="shared" si="145"/>
        <v>10767.88044467876</v>
      </c>
      <c r="P1042" s="66">
        <f t="shared" si="146"/>
        <v>10834.838326276913</v>
      </c>
      <c r="Q1042" s="66">
        <f t="shared" si="147"/>
        <v>9784.9064886310498</v>
      </c>
      <c r="R1042" s="66">
        <f t="shared" si="148"/>
        <v>10708.303033755561</v>
      </c>
      <c r="S1042" s="67">
        <f>E1042/INDEX('CCG overall weighted population'!$F$4:$F$195,MATCH(A1042,'CCG overall weighted population'!$A$4:$A$195,0))*INDEX('CCG overall weighted population'!$T$4:$T$195,MATCH(A1042,'CCG overall weighted population'!$A$4:$A$195,0))</f>
        <v>0</v>
      </c>
      <c r="T1042" s="66">
        <f t="shared" si="149"/>
        <v>13439.980338900437</v>
      </c>
      <c r="U1042" s="66">
        <f t="shared" si="150"/>
        <v>13439.980338900437</v>
      </c>
      <c r="V1042" s="81">
        <f t="shared" si="151"/>
        <v>10703.387258234419</v>
      </c>
      <c r="W1042" s="110">
        <f t="shared" si="152"/>
        <v>1.1824334134152032</v>
      </c>
    </row>
    <row r="1043" spans="1:23" x14ac:dyDescent="0.2">
      <c r="A1043" s="31" t="s">
        <v>43</v>
      </c>
      <c r="B1043" s="25" t="s">
        <v>388</v>
      </c>
      <c r="C1043" s="53" t="s">
        <v>12814</v>
      </c>
      <c r="D1043" s="25" t="s">
        <v>12813</v>
      </c>
      <c r="E1043" s="97">
        <v>11321.25</v>
      </c>
      <c r="F1043" s="27">
        <v>13073.8466796875</v>
      </c>
      <c r="G1043" s="27">
        <v>11801.546875</v>
      </c>
      <c r="H1043" s="27">
        <v>13418.072265625</v>
      </c>
      <c r="I1043" s="27">
        <v>15171.4794921875</v>
      </c>
      <c r="J1043" s="27">
        <f t="shared" si="144"/>
        <v>13131.216103006864</v>
      </c>
      <c r="K1043" s="28">
        <v>0.95639050006866455</v>
      </c>
      <c r="L1043" s="28">
        <v>1.0004390478134155</v>
      </c>
      <c r="M1043" s="27">
        <v>12686.708984375</v>
      </c>
      <c r="N1043" s="27">
        <v>19551.597672988199</v>
      </c>
      <c r="O1043" s="66">
        <f t="shared" si="145"/>
        <v>13178.392934709858</v>
      </c>
      <c r="P1043" s="66">
        <f t="shared" si="146"/>
        <v>13260.34009954974</v>
      </c>
      <c r="Q1043" s="66">
        <f t="shared" si="147"/>
        <v>13373.197853236321</v>
      </c>
      <c r="R1043" s="66">
        <f t="shared" si="148"/>
        <v>13273.941448098281</v>
      </c>
      <c r="S1043" s="67">
        <f>E1043/INDEX('CCG overall weighted population'!$F$4:$F$195,MATCH(A1043,'CCG overall weighted population'!$A$4:$A$195,0))*INDEX('CCG overall weighted population'!$T$4:$T$195,MATCH(A1043,'CCG overall weighted population'!$A$4:$A$195,0))</f>
        <v>0</v>
      </c>
      <c r="T1043" s="66">
        <f t="shared" si="149"/>
        <v>16660.110525429205</v>
      </c>
      <c r="U1043" s="66">
        <f t="shared" si="150"/>
        <v>16660.110525429205</v>
      </c>
      <c r="V1043" s="81">
        <f t="shared" si="151"/>
        <v>13267.847885352257</v>
      </c>
      <c r="W1043" s="110">
        <f t="shared" si="152"/>
        <v>1.1719419574121459</v>
      </c>
    </row>
    <row r="1044" spans="1:23" x14ac:dyDescent="0.2">
      <c r="A1044" s="31" t="s">
        <v>43</v>
      </c>
      <c r="B1044" s="25" t="s">
        <v>388</v>
      </c>
      <c r="C1044" s="53" t="s">
        <v>12812</v>
      </c>
      <c r="D1044" s="25" t="s">
        <v>1610</v>
      </c>
      <c r="E1044" s="97">
        <v>9915.9169921875</v>
      </c>
      <c r="F1044" s="27">
        <v>10059.439453125</v>
      </c>
      <c r="G1044" s="27">
        <v>9390.1923828125</v>
      </c>
      <c r="H1044" s="27">
        <v>9872.9267578125</v>
      </c>
      <c r="I1044" s="27">
        <v>10230.6796875</v>
      </c>
      <c r="J1044" s="27">
        <f t="shared" si="144"/>
        <v>9995.6988931181259</v>
      </c>
      <c r="K1044" s="28">
        <v>0.95639050006866455</v>
      </c>
      <c r="L1044" s="28">
        <v>1.0004390478134155</v>
      </c>
      <c r="M1044" s="27">
        <v>9894.73828125</v>
      </c>
      <c r="N1044" s="27">
        <v>10662.892310438674</v>
      </c>
      <c r="O1044" s="66">
        <f t="shared" si="145"/>
        <v>9627.826428595763</v>
      </c>
      <c r="P1044" s="66">
        <f t="shared" si="146"/>
        <v>9687.6951154153739</v>
      </c>
      <c r="Q1044" s="66">
        <f t="shared" si="147"/>
        <v>9971.5536841688681</v>
      </c>
      <c r="R1044" s="66">
        <f t="shared" si="148"/>
        <v>9721.9050762376392</v>
      </c>
      <c r="S1044" s="67">
        <f>E1044/INDEX('CCG overall weighted population'!$F$4:$F$195,MATCH(A1044,'CCG overall weighted population'!$A$4:$A$195,0))*INDEX('CCG overall weighted population'!$T$4:$T$195,MATCH(A1044,'CCG overall weighted population'!$A$4:$A$195,0))</f>
        <v>0</v>
      </c>
      <c r="T1044" s="66">
        <f t="shared" si="149"/>
        <v>12201.953257150684</v>
      </c>
      <c r="U1044" s="66">
        <f t="shared" si="150"/>
        <v>12201.953257150684</v>
      </c>
      <c r="V1044" s="81">
        <f t="shared" si="151"/>
        <v>9717.4421185830051</v>
      </c>
      <c r="W1044" s="110">
        <f t="shared" si="152"/>
        <v>0.97998421388956081</v>
      </c>
    </row>
    <row r="1045" spans="1:23" x14ac:dyDescent="0.2">
      <c r="A1045" s="31" t="s">
        <v>43</v>
      </c>
      <c r="B1045" s="25" t="s">
        <v>388</v>
      </c>
      <c r="C1045" s="53" t="s">
        <v>12811</v>
      </c>
      <c r="D1045" s="25" t="s">
        <v>9393</v>
      </c>
      <c r="E1045" s="97">
        <v>7344.1669921875</v>
      </c>
      <c r="F1045" s="27">
        <v>7959.7373046875</v>
      </c>
      <c r="G1045" s="27">
        <v>8285.044921875</v>
      </c>
      <c r="H1045" s="27">
        <v>9574.25</v>
      </c>
      <c r="I1045" s="27">
        <v>6630.13330078125</v>
      </c>
      <c r="J1045" s="27">
        <f t="shared" si="144"/>
        <v>8167.1533345896487</v>
      </c>
      <c r="K1045" s="28">
        <v>0.95639050006866455</v>
      </c>
      <c r="L1045" s="28">
        <v>1.0004390478134155</v>
      </c>
      <c r="M1045" s="27">
        <v>7200.4248046875</v>
      </c>
      <c r="N1045" s="27">
        <v>7751.8320898067668</v>
      </c>
      <c r="O1045" s="66">
        <f t="shared" si="145"/>
        <v>7774.678890261137</v>
      </c>
      <c r="P1045" s="66">
        <f t="shared" si="146"/>
        <v>7823.0241547978558</v>
      </c>
      <c r="Q1045" s="66">
        <f t="shared" si="147"/>
        <v>7255.5655331994267</v>
      </c>
      <c r="R1045" s="66">
        <f t="shared" si="148"/>
        <v>7754.6353888769017</v>
      </c>
      <c r="S1045" s="67">
        <f>E1045/INDEX('CCG overall weighted population'!$F$4:$F$195,MATCH(A1045,'CCG overall weighted population'!$A$4:$A$195,0))*INDEX('CCG overall weighted population'!$T$4:$T$195,MATCH(A1045,'CCG overall weighted population'!$A$4:$A$195,0))</f>
        <v>0</v>
      </c>
      <c r="T1045" s="66">
        <f t="shared" si="149"/>
        <v>9732.8350564332923</v>
      </c>
      <c r="U1045" s="66">
        <f t="shared" si="150"/>
        <v>9732.8350564332923</v>
      </c>
      <c r="V1045" s="81">
        <f t="shared" si="151"/>
        <v>7751.0755300738911</v>
      </c>
      <c r="W1045" s="110">
        <f t="shared" si="152"/>
        <v>1.0554056761398873</v>
      </c>
    </row>
    <row r="1046" spans="1:23" x14ac:dyDescent="0.2">
      <c r="A1046" s="31" t="s">
        <v>43</v>
      </c>
      <c r="B1046" s="25" t="s">
        <v>388</v>
      </c>
      <c r="C1046" s="53" t="s">
        <v>12810</v>
      </c>
      <c r="D1046" s="25" t="s">
        <v>12809</v>
      </c>
      <c r="E1046" s="97">
        <v>11675.75</v>
      </c>
      <c r="F1046" s="27">
        <v>10242.6357421875</v>
      </c>
      <c r="G1046" s="27">
        <v>10645.9873046875</v>
      </c>
      <c r="H1046" s="27">
        <v>9724.8154296875</v>
      </c>
      <c r="I1046" s="27">
        <v>11084.4609375</v>
      </c>
      <c r="J1046" s="27">
        <f t="shared" si="144"/>
        <v>10225.979040957875</v>
      </c>
      <c r="K1046" s="28">
        <v>0.95639050006866455</v>
      </c>
      <c r="L1046" s="28">
        <v>1.0004390478134155</v>
      </c>
      <c r="M1046" s="27">
        <v>7507.49072265625</v>
      </c>
      <c r="N1046" s="27">
        <v>11194.454258997885</v>
      </c>
      <c r="O1046" s="66">
        <f t="shared" si="145"/>
        <v>9876.9878253076713</v>
      </c>
      <c r="P1046" s="66">
        <f t="shared" si="146"/>
        <v>9938.4058717608295</v>
      </c>
      <c r="Q1046" s="66">
        <f t="shared" si="147"/>
        <v>7876.1870762904136</v>
      </c>
      <c r="R1046" s="66">
        <f t="shared" si="148"/>
        <v>9689.8721582647613</v>
      </c>
      <c r="S1046" s="67">
        <f>E1046/INDEX('CCG overall weighted population'!$F$4:$F$195,MATCH(A1046,'CCG overall weighted population'!$A$4:$A$195,0))*INDEX('CCG overall weighted population'!$T$4:$T$195,MATCH(A1046,'CCG overall weighted population'!$A$4:$A$195,0))</f>
        <v>0</v>
      </c>
      <c r="T1046" s="66">
        <f t="shared" si="149"/>
        <v>12161.748774106456</v>
      </c>
      <c r="U1046" s="66">
        <f t="shared" si="150"/>
        <v>12161.748774106456</v>
      </c>
      <c r="V1046" s="81">
        <f t="shared" si="151"/>
        <v>9685.4239057070554</v>
      </c>
      <c r="W1046" s="110">
        <f t="shared" si="152"/>
        <v>0.82953334095942921</v>
      </c>
    </row>
    <row r="1047" spans="1:23" x14ac:dyDescent="0.2">
      <c r="A1047" s="31" t="s">
        <v>43</v>
      </c>
      <c r="B1047" s="25" t="s">
        <v>388</v>
      </c>
      <c r="C1047" s="53" t="s">
        <v>12808</v>
      </c>
      <c r="D1047" s="25" t="s">
        <v>12807</v>
      </c>
      <c r="E1047" s="97">
        <v>16068</v>
      </c>
      <c r="F1047" s="27">
        <v>19437.474609375</v>
      </c>
      <c r="G1047" s="27">
        <v>19841.59765625</v>
      </c>
      <c r="H1047" s="27">
        <v>18017.818359375</v>
      </c>
      <c r="I1047" s="27">
        <v>12616.52734375</v>
      </c>
      <c r="J1047" s="27">
        <f t="shared" si="144"/>
        <v>18966.485533589213</v>
      </c>
      <c r="K1047" s="28">
        <v>0.95639050006866455</v>
      </c>
      <c r="L1047" s="28">
        <v>1.0004390478134155</v>
      </c>
      <c r="M1047" s="27">
        <v>17750.671875</v>
      </c>
      <c r="N1047" s="27">
        <v>14884.917036939989</v>
      </c>
      <c r="O1047" s="66">
        <f t="shared" si="145"/>
        <v>17756.801914158699</v>
      </c>
      <c r="P1047" s="66">
        <f t="shared" si="146"/>
        <v>17867.218987067197</v>
      </c>
      <c r="Q1047" s="66">
        <f t="shared" si="147"/>
        <v>17464.096391194002</v>
      </c>
      <c r="R1047" s="66">
        <f t="shared" si="148"/>
        <v>17818.635608830802</v>
      </c>
      <c r="S1047" s="67">
        <f>E1047/INDEX('CCG overall weighted population'!$F$4:$F$195,MATCH(A1047,'CCG overall weighted population'!$A$4:$A$195,0))*INDEX('CCG overall weighted population'!$T$4:$T$195,MATCH(A1047,'CCG overall weighted population'!$A$4:$A$195,0))</f>
        <v>0</v>
      </c>
      <c r="T1047" s="66">
        <f t="shared" si="149"/>
        <v>22364.151583477113</v>
      </c>
      <c r="U1047" s="66">
        <f t="shared" si="150"/>
        <v>22364.151583477113</v>
      </c>
      <c r="V1047" s="81">
        <f t="shared" si="151"/>
        <v>17810.455749475877</v>
      </c>
      <c r="W1047" s="110">
        <f t="shared" si="152"/>
        <v>1.1084426032783095</v>
      </c>
    </row>
    <row r="1048" spans="1:23" x14ac:dyDescent="0.2">
      <c r="A1048" s="31" t="s">
        <v>43</v>
      </c>
      <c r="B1048" s="25" t="s">
        <v>388</v>
      </c>
      <c r="C1048" s="53" t="s">
        <v>12806</v>
      </c>
      <c r="D1048" s="25" t="s">
        <v>12805</v>
      </c>
      <c r="E1048" s="97">
        <v>4988.75</v>
      </c>
      <c r="F1048" s="27">
        <v>5854.91748046875</v>
      </c>
      <c r="G1048" s="27">
        <v>5205.7275390625</v>
      </c>
      <c r="H1048" s="27">
        <v>4703.68359375</v>
      </c>
      <c r="I1048" s="27">
        <v>5402.1044921875</v>
      </c>
      <c r="J1048" s="27">
        <f t="shared" si="144"/>
        <v>5621.896103885204</v>
      </c>
      <c r="K1048" s="28">
        <v>0.95639050006866455</v>
      </c>
      <c r="L1048" s="28">
        <v>1.0004390478134155</v>
      </c>
      <c r="M1048" s="27">
        <v>5365.947265625</v>
      </c>
      <c r="N1048" s="27">
        <v>6301.8243631885298</v>
      </c>
      <c r="O1048" s="66">
        <f t="shared" si="145"/>
        <v>5444.1449098709745</v>
      </c>
      <c r="P1048" s="66">
        <f t="shared" si="146"/>
        <v>5477.9982213143112</v>
      </c>
      <c r="Q1048" s="66">
        <f t="shared" si="147"/>
        <v>5459.5349753813534</v>
      </c>
      <c r="R1048" s="66">
        <f t="shared" si="148"/>
        <v>5475.7730747464548</v>
      </c>
      <c r="S1048" s="67">
        <f>E1048/INDEX('CCG overall weighted population'!$F$4:$F$195,MATCH(A1048,'CCG overall weighted population'!$A$4:$A$195,0))*INDEX('CCG overall weighted population'!$T$4:$T$195,MATCH(A1048,'CCG overall weighted population'!$A$4:$A$195,0))</f>
        <v>0</v>
      </c>
      <c r="T1048" s="66">
        <f t="shared" si="149"/>
        <v>6872.6372640821819</v>
      </c>
      <c r="U1048" s="66">
        <f t="shared" si="150"/>
        <v>6872.6372640821819</v>
      </c>
      <c r="V1048" s="81">
        <f t="shared" si="151"/>
        <v>5473.2593551444497</v>
      </c>
      <c r="W1048" s="110">
        <f t="shared" si="152"/>
        <v>1.0971203919106889</v>
      </c>
    </row>
    <row r="1049" spans="1:23" x14ac:dyDescent="0.2">
      <c r="A1049" s="31" t="s">
        <v>43</v>
      </c>
      <c r="B1049" s="25" t="s">
        <v>388</v>
      </c>
      <c r="C1049" s="53" t="s">
        <v>12804</v>
      </c>
      <c r="D1049" s="25" t="s">
        <v>12803</v>
      </c>
      <c r="E1049" s="97">
        <v>12086.75</v>
      </c>
      <c r="F1049" s="27">
        <v>14207.93359375</v>
      </c>
      <c r="G1049" s="27">
        <v>13128.607421875</v>
      </c>
      <c r="H1049" s="27">
        <v>10754.8408203125</v>
      </c>
      <c r="I1049" s="27">
        <v>13172.8876953125</v>
      </c>
      <c r="J1049" s="27">
        <f t="shared" si="144"/>
        <v>13578.121491952252</v>
      </c>
      <c r="K1049" s="28">
        <v>0.95639050006866455</v>
      </c>
      <c r="L1049" s="28">
        <v>1.0004390478134155</v>
      </c>
      <c r="M1049" s="27">
        <v>13022.2109375</v>
      </c>
      <c r="N1049" s="27">
        <v>13180.775066807462</v>
      </c>
      <c r="O1049" s="66">
        <f t="shared" si="145"/>
        <v>12953.669353370007</v>
      </c>
      <c r="P1049" s="66">
        <f t="shared" si="146"/>
        <v>13034.219120177009</v>
      </c>
      <c r="Q1049" s="66">
        <f t="shared" si="147"/>
        <v>13038.067350430745</v>
      </c>
      <c r="R1049" s="66">
        <f t="shared" si="148"/>
        <v>13034.68289975144</v>
      </c>
      <c r="S1049" s="67">
        <f>E1049/INDEX('CCG overall weighted population'!$F$4:$F$195,MATCH(A1049,'CCG overall weighted population'!$A$4:$A$195,0))*INDEX('CCG overall weighted population'!$T$4:$T$195,MATCH(A1049,'CCG overall weighted population'!$A$4:$A$195,0))</f>
        <v>0</v>
      </c>
      <c r="T1049" s="66">
        <f t="shared" si="149"/>
        <v>16359.817362678874</v>
      </c>
      <c r="U1049" s="66">
        <f t="shared" si="150"/>
        <v>16359.817362678874</v>
      </c>
      <c r="V1049" s="81">
        <f t="shared" si="151"/>
        <v>13028.699171524617</v>
      </c>
      <c r="W1049" s="110">
        <f t="shared" si="152"/>
        <v>1.0779323781433898</v>
      </c>
    </row>
    <row r="1050" spans="1:23" x14ac:dyDescent="0.2">
      <c r="A1050" s="31" t="s">
        <v>43</v>
      </c>
      <c r="B1050" s="25" t="s">
        <v>388</v>
      </c>
      <c r="C1050" s="53" t="s">
        <v>12802</v>
      </c>
      <c r="D1050" s="25" t="s">
        <v>12801</v>
      </c>
      <c r="E1050" s="97">
        <v>6121.9169921875</v>
      </c>
      <c r="F1050" s="27">
        <v>7480.93798828125</v>
      </c>
      <c r="G1050" s="27">
        <v>7295.8603515625</v>
      </c>
      <c r="H1050" s="27">
        <v>5708.35986328125</v>
      </c>
      <c r="I1050" s="27">
        <v>6052.59375</v>
      </c>
      <c r="J1050" s="27">
        <f t="shared" si="144"/>
        <v>7143.9309715415302</v>
      </c>
      <c r="K1050" s="28">
        <v>0.95639050006866455</v>
      </c>
      <c r="L1050" s="28">
        <v>1.0004390478134155</v>
      </c>
      <c r="M1050" s="27">
        <v>7171.5537109375</v>
      </c>
      <c r="N1050" s="27">
        <v>7775.0224843048609</v>
      </c>
      <c r="O1050" s="66">
        <f t="shared" si="145"/>
        <v>6895.7709515687793</v>
      </c>
      <c r="P1050" s="66">
        <f t="shared" si="146"/>
        <v>6938.6509052676802</v>
      </c>
      <c r="Q1050" s="66">
        <f t="shared" si="147"/>
        <v>7231.9005882742367</v>
      </c>
      <c r="R1050" s="66">
        <f t="shared" si="148"/>
        <v>6973.9926608850992</v>
      </c>
      <c r="S1050" s="67">
        <f>E1050/INDEX('CCG overall weighted population'!$F$4:$F$195,MATCH(A1050,'CCG overall weighted population'!$A$4:$A$195,0))*INDEX('CCG overall weighted population'!$T$4:$T$195,MATCH(A1050,'CCG overall weighted population'!$A$4:$A$195,0))</f>
        <v>0</v>
      </c>
      <c r="T1050" s="66">
        <f t="shared" si="149"/>
        <v>8753.0511557683349</v>
      </c>
      <c r="U1050" s="66">
        <f t="shared" si="150"/>
        <v>8753.0511557683349</v>
      </c>
      <c r="V1050" s="81">
        <f t="shared" si="151"/>
        <v>6970.7911655315474</v>
      </c>
      <c r="W1050" s="110">
        <f t="shared" si="152"/>
        <v>1.1386614967872548</v>
      </c>
    </row>
    <row r="1051" spans="1:23" x14ac:dyDescent="0.2">
      <c r="A1051" s="31" t="s">
        <v>43</v>
      </c>
      <c r="B1051" s="25" t="s">
        <v>388</v>
      </c>
      <c r="C1051" s="53" t="s">
        <v>12800</v>
      </c>
      <c r="D1051" s="25" t="s">
        <v>12799</v>
      </c>
      <c r="E1051" s="97">
        <v>6438.916015625</v>
      </c>
      <c r="F1051" s="27">
        <v>7331.6611328125</v>
      </c>
      <c r="G1051" s="27">
        <v>6964.72705078125</v>
      </c>
      <c r="H1051" s="27">
        <v>5763.58203125</v>
      </c>
      <c r="I1051" s="27">
        <v>6842.83447265625</v>
      </c>
      <c r="J1051" s="27">
        <f t="shared" si="144"/>
        <v>7052.7763846874295</v>
      </c>
      <c r="K1051" s="28">
        <v>0.95639050006866455</v>
      </c>
      <c r="L1051" s="28">
        <v>1.0004390478134155</v>
      </c>
      <c r="M1051" s="27">
        <v>6832.10302734375</v>
      </c>
      <c r="N1051" s="27">
        <v>6961.9788828787323</v>
      </c>
      <c r="O1051" s="66">
        <f t="shared" si="145"/>
        <v>6739.4822029799061</v>
      </c>
      <c r="P1051" s="66">
        <f t="shared" si="146"/>
        <v>6781.3903067797573</v>
      </c>
      <c r="Q1051" s="66">
        <f t="shared" si="147"/>
        <v>6845.0906128972483</v>
      </c>
      <c r="R1051" s="66">
        <f t="shared" si="148"/>
        <v>6789.0673164476884</v>
      </c>
      <c r="S1051" s="67">
        <f>E1051/INDEX('CCG overall weighted population'!$F$4:$F$195,MATCH(A1051,'CCG overall weighted population'!$A$4:$A$195,0))*INDEX('CCG overall weighted population'!$T$4:$T$195,MATCH(A1051,'CCG overall weighted population'!$A$4:$A$195,0))</f>
        <v>0</v>
      </c>
      <c r="T1051" s="66">
        <f t="shared" si="149"/>
        <v>8520.9515424525234</v>
      </c>
      <c r="U1051" s="66">
        <f t="shared" si="150"/>
        <v>8520.9515424525234</v>
      </c>
      <c r="V1051" s="81">
        <f t="shared" si="151"/>
        <v>6785.9507133014777</v>
      </c>
      <c r="W1051" s="110">
        <f t="shared" si="152"/>
        <v>1.0538964472955301</v>
      </c>
    </row>
    <row r="1052" spans="1:23" x14ac:dyDescent="0.2">
      <c r="A1052" s="31" t="s">
        <v>43</v>
      </c>
      <c r="B1052" s="25" t="s">
        <v>388</v>
      </c>
      <c r="C1052" s="53" t="s">
        <v>12798</v>
      </c>
      <c r="D1052" s="25" t="s">
        <v>12797</v>
      </c>
      <c r="E1052" s="97">
        <v>5980.16650390625</v>
      </c>
      <c r="F1052" s="27">
        <v>7543.3876953125</v>
      </c>
      <c r="G1052" s="27">
        <v>6503.3623046875</v>
      </c>
      <c r="H1052" s="27">
        <v>6413.560546875</v>
      </c>
      <c r="I1052" s="27">
        <v>5814.70654296875</v>
      </c>
      <c r="J1052" s="27">
        <f t="shared" si="144"/>
        <v>7235.3529516855815</v>
      </c>
      <c r="K1052" s="28">
        <v>0.95639050006866455</v>
      </c>
      <c r="L1052" s="28">
        <v>1.0004390478134155</v>
      </c>
      <c r="M1052" s="27">
        <v>6627.61279296875</v>
      </c>
      <c r="N1052" s="27">
        <v>6185.92904489801</v>
      </c>
      <c r="O1052" s="66">
        <f t="shared" si="145"/>
        <v>6822.4509897865491</v>
      </c>
      <c r="P1052" s="66">
        <f t="shared" si="146"/>
        <v>6864.8750181670912</v>
      </c>
      <c r="Q1052" s="66">
        <f t="shared" si="147"/>
        <v>6583.4444181616764</v>
      </c>
      <c r="R1052" s="66">
        <f t="shared" si="148"/>
        <v>6830.9576703743132</v>
      </c>
      <c r="S1052" s="67">
        <f>E1052/INDEX('CCG overall weighted population'!$F$4:$F$195,MATCH(A1052,'CCG overall weighted population'!$A$4:$A$195,0))*INDEX('CCG overall weighted population'!$T$4:$T$195,MATCH(A1052,'CCG overall weighted population'!$A$4:$A$195,0))</f>
        <v>0</v>
      </c>
      <c r="T1052" s="66">
        <f t="shared" si="149"/>
        <v>8573.5280834215882</v>
      </c>
      <c r="U1052" s="66">
        <f t="shared" si="150"/>
        <v>8573.5280834215882</v>
      </c>
      <c r="V1052" s="81">
        <f t="shared" si="151"/>
        <v>6827.8218369564374</v>
      </c>
      <c r="W1052" s="110">
        <f t="shared" si="152"/>
        <v>1.1417444367972862</v>
      </c>
    </row>
    <row r="1053" spans="1:23" x14ac:dyDescent="0.2">
      <c r="A1053" s="31" t="s">
        <v>43</v>
      </c>
      <c r="B1053" s="25" t="s">
        <v>388</v>
      </c>
      <c r="C1053" s="53" t="s">
        <v>12796</v>
      </c>
      <c r="D1053" s="25" t="s">
        <v>12795</v>
      </c>
      <c r="E1053" s="97">
        <v>6924.25</v>
      </c>
      <c r="F1053" s="27">
        <v>7192.08642578125</v>
      </c>
      <c r="G1053" s="27">
        <v>6958.67041015625</v>
      </c>
      <c r="H1053" s="27">
        <v>5390.52001953125</v>
      </c>
      <c r="I1053" s="27">
        <v>7114.0087890625</v>
      </c>
      <c r="J1053" s="27">
        <f t="shared" si="144"/>
        <v>6903.8881132274691</v>
      </c>
      <c r="K1053" s="28">
        <v>0.95639050006866455</v>
      </c>
      <c r="L1053" s="28">
        <v>1.0004390478134155</v>
      </c>
      <c r="M1053" s="27">
        <v>6864.1982421875</v>
      </c>
      <c r="N1053" s="27">
        <v>4901.1470618767589</v>
      </c>
      <c r="O1053" s="66">
        <f t="shared" si="145"/>
        <v>6414.087608750413</v>
      </c>
      <c r="P1053" s="66">
        <f t="shared" si="146"/>
        <v>6453.9723122325286</v>
      </c>
      <c r="Q1053" s="66">
        <f t="shared" si="147"/>
        <v>6667.893124156426</v>
      </c>
      <c r="R1053" s="66">
        <f t="shared" si="148"/>
        <v>6479.7535406348288</v>
      </c>
      <c r="S1053" s="67">
        <f>E1053/INDEX('CCG overall weighted population'!$F$4:$F$195,MATCH(A1053,'CCG overall weighted population'!$A$4:$A$195,0))*INDEX('CCG overall weighted population'!$T$4:$T$195,MATCH(A1053,'CCG overall weighted population'!$A$4:$A$195,0))</f>
        <v>0</v>
      </c>
      <c r="T1053" s="66">
        <f t="shared" si="149"/>
        <v>8132.7321343566446</v>
      </c>
      <c r="U1053" s="66">
        <f t="shared" si="150"/>
        <v>8132.7321343566446</v>
      </c>
      <c r="V1053" s="81">
        <f t="shared" si="151"/>
        <v>6476.7789317040133</v>
      </c>
      <c r="W1053" s="110">
        <f t="shared" si="152"/>
        <v>0.9353762402720891</v>
      </c>
    </row>
    <row r="1054" spans="1:23" x14ac:dyDescent="0.2">
      <c r="A1054" s="31" t="s">
        <v>43</v>
      </c>
      <c r="B1054" s="25" t="s">
        <v>388</v>
      </c>
      <c r="C1054" s="53" t="s">
        <v>12794</v>
      </c>
      <c r="D1054" s="25" t="s">
        <v>12793</v>
      </c>
      <c r="E1054" s="97">
        <v>7180.33349609375</v>
      </c>
      <c r="F1054" s="27">
        <v>7204.8740234375</v>
      </c>
      <c r="G1054" s="27">
        <v>7206.3232421875</v>
      </c>
      <c r="H1054" s="27">
        <v>6187.1826171875</v>
      </c>
      <c r="I1054" s="27">
        <v>5273.1552734375</v>
      </c>
      <c r="J1054" s="27">
        <f t="shared" si="144"/>
        <v>6971.9835223161372</v>
      </c>
      <c r="K1054" s="28">
        <v>0.95639050006866455</v>
      </c>
      <c r="L1054" s="28">
        <v>1.0004390478134155</v>
      </c>
      <c r="M1054" s="27">
        <v>6995.93505859375</v>
      </c>
      <c r="N1054" s="27">
        <v>5077.9854731868954</v>
      </c>
      <c r="O1054" s="66">
        <f t="shared" si="145"/>
        <v>6489.6466480008339</v>
      </c>
      <c r="P1054" s="66">
        <f t="shared" si="146"/>
        <v>6530.0012000506231</v>
      </c>
      <c r="Q1054" s="66">
        <f t="shared" si="147"/>
        <v>6804.1401000530641</v>
      </c>
      <c r="R1054" s="66">
        <f t="shared" si="148"/>
        <v>6563.0397694696312</v>
      </c>
      <c r="S1054" s="67">
        <f>E1054/INDEX('CCG overall weighted population'!$F$4:$F$195,MATCH(A1054,'CCG overall weighted population'!$A$4:$A$195,0))*INDEX('CCG overall weighted population'!$T$4:$T$195,MATCH(A1054,'CCG overall weighted population'!$A$4:$A$195,0))</f>
        <v>0</v>
      </c>
      <c r="T1054" s="66">
        <f t="shared" si="149"/>
        <v>8237.2645961773796</v>
      </c>
      <c r="U1054" s="66">
        <f t="shared" si="150"/>
        <v>8237.2645961773796</v>
      </c>
      <c r="V1054" s="81">
        <f t="shared" si="151"/>
        <v>6560.0269269920382</v>
      </c>
      <c r="W1054" s="110">
        <f t="shared" si="152"/>
        <v>0.91361034004351305</v>
      </c>
    </row>
    <row r="1055" spans="1:23" x14ac:dyDescent="0.2">
      <c r="A1055" s="31" t="s">
        <v>43</v>
      </c>
      <c r="B1055" s="25" t="s">
        <v>388</v>
      </c>
      <c r="C1055" s="53" t="s">
        <v>12792</v>
      </c>
      <c r="D1055" s="25" t="s">
        <v>12791</v>
      </c>
      <c r="E1055" s="97">
        <v>2468.25</v>
      </c>
      <c r="F1055" s="27">
        <v>3339.27685546875</v>
      </c>
      <c r="G1055" s="27">
        <v>4166.0283203125</v>
      </c>
      <c r="H1055" s="27">
        <v>3596.378662109375</v>
      </c>
      <c r="I1055" s="27">
        <v>2332.82177734375</v>
      </c>
      <c r="J1055" s="27">
        <f t="shared" si="144"/>
        <v>3388.9020256210065</v>
      </c>
      <c r="K1055" s="28">
        <v>0.95639050006866455</v>
      </c>
      <c r="L1055" s="28">
        <v>1.0004390478134155</v>
      </c>
      <c r="M1055" s="27">
        <v>2885.848388671875</v>
      </c>
      <c r="N1055" s="27">
        <v>2409.1616941835323</v>
      </c>
      <c r="O1055" s="66">
        <f t="shared" si="145"/>
        <v>3148.7941328896572</v>
      </c>
      <c r="P1055" s="66">
        <f t="shared" si="146"/>
        <v>3168.3742708574014</v>
      </c>
      <c r="Q1055" s="66">
        <f t="shared" si="147"/>
        <v>2838.1797192230406</v>
      </c>
      <c r="R1055" s="66">
        <f t="shared" si="148"/>
        <v>3128.580007380554</v>
      </c>
      <c r="S1055" s="67">
        <f>E1055/INDEX('CCG overall weighted population'!$F$4:$F$195,MATCH(A1055,'CCG overall weighted population'!$A$4:$A$195,0))*INDEX('CCG overall weighted population'!$T$4:$T$195,MATCH(A1055,'CCG overall weighted population'!$A$4:$A$195,0))</f>
        <v>0</v>
      </c>
      <c r="T1055" s="66">
        <f t="shared" si="149"/>
        <v>3926.6776122532601</v>
      </c>
      <c r="U1055" s="66">
        <f t="shared" si="150"/>
        <v>3926.6776122532601</v>
      </c>
      <c r="V1055" s="81">
        <f t="shared" si="151"/>
        <v>3127.1437950350742</v>
      </c>
      <c r="W1055" s="110">
        <f t="shared" si="152"/>
        <v>1.2669477544961305</v>
      </c>
    </row>
    <row r="1056" spans="1:23" x14ac:dyDescent="0.2">
      <c r="A1056" s="31" t="s">
        <v>43</v>
      </c>
      <c r="B1056" s="25" t="s">
        <v>388</v>
      </c>
      <c r="C1056" s="53" t="s">
        <v>12790</v>
      </c>
      <c r="D1056" s="25" t="s">
        <v>12789</v>
      </c>
      <c r="E1056" s="97">
        <v>6820.5</v>
      </c>
      <c r="F1056" s="27">
        <v>7123.52197265625</v>
      </c>
      <c r="G1056" s="27">
        <v>5380.1279296875</v>
      </c>
      <c r="H1056" s="27">
        <v>7201.08251953125</v>
      </c>
      <c r="I1056" s="27">
        <v>6032.0966796875</v>
      </c>
      <c r="J1056" s="27">
        <f t="shared" si="144"/>
        <v>6977.8562891160664</v>
      </c>
      <c r="K1056" s="28">
        <v>0.95639050006866455</v>
      </c>
      <c r="L1056" s="28">
        <v>1.0004390478134155</v>
      </c>
      <c r="M1056" s="27">
        <v>5980.4931640625</v>
      </c>
      <c r="N1056" s="27">
        <v>5717.3387605981552</v>
      </c>
      <c r="O1056" s="66">
        <f t="shared" si="145"/>
        <v>6555.8778474685141</v>
      </c>
      <c r="P1056" s="66">
        <f t="shared" si="146"/>
        <v>6596.6442448052976</v>
      </c>
      <c r="Q1056" s="66">
        <f t="shared" si="147"/>
        <v>5954.1777237160659</v>
      </c>
      <c r="R1056" s="66">
        <f t="shared" si="148"/>
        <v>6519.215704907434</v>
      </c>
      <c r="S1056" s="67">
        <f>E1056/INDEX('CCG overall weighted population'!$F$4:$F$195,MATCH(A1056,'CCG overall weighted population'!$A$4:$A$195,0))*INDEX('CCG overall weighted population'!$T$4:$T$195,MATCH(A1056,'CCG overall weighted population'!$A$4:$A$195,0))</f>
        <v>0</v>
      </c>
      <c r="T1056" s="66">
        <f t="shared" si="149"/>
        <v>8182.2610569396529</v>
      </c>
      <c r="U1056" s="66">
        <f t="shared" si="150"/>
        <v>8182.2610569396529</v>
      </c>
      <c r="V1056" s="81">
        <f t="shared" si="151"/>
        <v>6516.2229803946693</v>
      </c>
      <c r="W1056" s="110">
        <f t="shared" si="152"/>
        <v>0.95538787191476715</v>
      </c>
    </row>
    <row r="1057" spans="1:23" x14ac:dyDescent="0.2">
      <c r="A1057" s="31" t="s">
        <v>43</v>
      </c>
      <c r="B1057" s="25" t="s">
        <v>388</v>
      </c>
      <c r="C1057" s="53" t="s">
        <v>12788</v>
      </c>
      <c r="D1057" s="25" t="s">
        <v>12787</v>
      </c>
      <c r="E1057" s="97">
        <v>5657.416015625</v>
      </c>
      <c r="F1057" s="27">
        <v>6715.23291015625</v>
      </c>
      <c r="G1057" s="27">
        <v>5998.923828125</v>
      </c>
      <c r="H1057" s="27">
        <v>7376.91259765625</v>
      </c>
      <c r="I1057" s="27">
        <v>7370.01953125</v>
      </c>
      <c r="J1057" s="27">
        <f t="shared" si="144"/>
        <v>6795.7250126056633</v>
      </c>
      <c r="K1057" s="28">
        <v>0.95639050006866455</v>
      </c>
      <c r="L1057" s="28">
        <v>1.0004390478134155</v>
      </c>
      <c r="M1057" s="27">
        <v>6340.04736328125</v>
      </c>
      <c r="N1057" s="27">
        <v>9297.5938003453502</v>
      </c>
      <c r="O1057" s="66">
        <f t="shared" si="145"/>
        <v>6741.6017837974505</v>
      </c>
      <c r="P1057" s="66">
        <f t="shared" si="146"/>
        <v>6783.5230677809177</v>
      </c>
      <c r="Q1057" s="66">
        <f t="shared" si="147"/>
        <v>6635.8020069876602</v>
      </c>
      <c r="R1057" s="66">
        <f t="shared" si="148"/>
        <v>6765.720076225818</v>
      </c>
      <c r="S1057" s="67">
        <f>E1057/INDEX('CCG overall weighted population'!$F$4:$F$195,MATCH(A1057,'CCG overall weighted population'!$A$4:$A$195,0))*INDEX('CCG overall weighted population'!$T$4:$T$195,MATCH(A1057,'CCG overall weighted population'!$A$4:$A$195,0))</f>
        <v>0</v>
      </c>
      <c r="T1057" s="66">
        <f t="shared" si="149"/>
        <v>8491.6484447945295</v>
      </c>
      <c r="U1057" s="66">
        <f t="shared" si="150"/>
        <v>8491.6484447945295</v>
      </c>
      <c r="V1057" s="81">
        <f t="shared" si="151"/>
        <v>6762.6141909115177</v>
      </c>
      <c r="W1057" s="110">
        <f t="shared" si="152"/>
        <v>1.1953538810358144</v>
      </c>
    </row>
    <row r="1058" spans="1:23" x14ac:dyDescent="0.2">
      <c r="A1058" s="31" t="s">
        <v>43</v>
      </c>
      <c r="B1058" s="25" t="s">
        <v>388</v>
      </c>
      <c r="C1058" s="53" t="s">
        <v>12786</v>
      </c>
      <c r="D1058" s="25" t="s">
        <v>12785</v>
      </c>
      <c r="E1058" s="97">
        <v>5061.3330078125</v>
      </c>
      <c r="F1058" s="27">
        <v>5328.13134765625</v>
      </c>
      <c r="G1058" s="27">
        <v>4360.6005859375</v>
      </c>
      <c r="H1058" s="27">
        <v>3480.950439453125</v>
      </c>
      <c r="I1058" s="27">
        <v>3038.4912109375</v>
      </c>
      <c r="J1058" s="27">
        <f t="shared" si="144"/>
        <v>4893.8769700305729</v>
      </c>
      <c r="K1058" s="28">
        <v>0.95639050006866455</v>
      </c>
      <c r="L1058" s="28">
        <v>1.0004390478134155</v>
      </c>
      <c r="M1058" s="27">
        <v>4926.86474609375</v>
      </c>
      <c r="N1058" s="27">
        <v>2846.6928646365873</v>
      </c>
      <c r="O1058" s="66">
        <f t="shared" si="145"/>
        <v>4486.6356827213858</v>
      </c>
      <c r="P1058" s="66">
        <f t="shared" si="146"/>
        <v>4514.5349171492871</v>
      </c>
      <c r="Q1058" s="66">
        <f t="shared" si="147"/>
        <v>4718.8475579480337</v>
      </c>
      <c r="R1058" s="66">
        <f t="shared" si="148"/>
        <v>4539.1581915775059</v>
      </c>
      <c r="S1058" s="67">
        <f>E1058/INDEX('CCG overall weighted population'!$F$4:$F$195,MATCH(A1058,'CCG overall weighted population'!$A$4:$A$195,0))*INDEX('CCG overall weighted population'!$T$4:$T$195,MATCH(A1058,'CCG overall weighted population'!$A$4:$A$195,0))</f>
        <v>0</v>
      </c>
      <c r="T1058" s="66">
        <f t="shared" si="149"/>
        <v>5697.0928687441865</v>
      </c>
      <c r="U1058" s="66">
        <f t="shared" si="150"/>
        <v>5697.0928687441865</v>
      </c>
      <c r="V1058" s="81">
        <f t="shared" si="151"/>
        <v>4537.0744363219428</v>
      </c>
      <c r="W1058" s="110">
        <f t="shared" si="152"/>
        <v>0.8964188741026663</v>
      </c>
    </row>
    <row r="1059" spans="1:23" x14ac:dyDescent="0.2">
      <c r="A1059" s="31" t="s">
        <v>43</v>
      </c>
      <c r="B1059" s="25" t="s">
        <v>388</v>
      </c>
      <c r="C1059" s="53" t="s">
        <v>12784</v>
      </c>
      <c r="D1059" s="25" t="s">
        <v>12783</v>
      </c>
      <c r="E1059" s="97">
        <v>6797.25</v>
      </c>
      <c r="F1059" s="27">
        <v>7533.025390625</v>
      </c>
      <c r="G1059" s="27">
        <v>7814.62451171875</v>
      </c>
      <c r="H1059" s="27">
        <v>9029.0029296875</v>
      </c>
      <c r="I1059" s="27">
        <v>5683.27490234375</v>
      </c>
      <c r="J1059" s="27">
        <f t="shared" si="144"/>
        <v>7698.2051855538484</v>
      </c>
      <c r="K1059" s="28">
        <v>0.95639050006866455</v>
      </c>
      <c r="L1059" s="28">
        <v>1.0004390478134155</v>
      </c>
      <c r="M1059" s="27">
        <v>6980.43603515625</v>
      </c>
      <c r="N1059" s="27">
        <v>6940.5243076689312</v>
      </c>
      <c r="O1059" s="66">
        <f t="shared" si="145"/>
        <v>7293.2270978365614</v>
      </c>
      <c r="P1059" s="66">
        <f t="shared" si="146"/>
        <v>7338.5785520056788</v>
      </c>
      <c r="Q1059" s="66">
        <f t="shared" si="147"/>
        <v>6976.4448624075185</v>
      </c>
      <c r="R1059" s="66">
        <f t="shared" si="148"/>
        <v>7294.9350594453599</v>
      </c>
      <c r="S1059" s="67">
        <f>E1059/INDEX('CCG overall weighted population'!$F$4:$F$195,MATCH(A1059,'CCG overall weighted population'!$A$4:$A$195,0))*INDEX('CCG overall weighted population'!$T$4:$T$195,MATCH(A1059,'CCG overall weighted population'!$A$4:$A$195,0))</f>
        <v>0</v>
      </c>
      <c r="T1059" s="66">
        <f t="shared" si="149"/>
        <v>9155.8656365476163</v>
      </c>
      <c r="U1059" s="66">
        <f t="shared" si="150"/>
        <v>9155.8656365476163</v>
      </c>
      <c r="V1059" s="81">
        <f t="shared" si="151"/>
        <v>7291.5862316170387</v>
      </c>
      <c r="W1059" s="110">
        <f t="shared" si="152"/>
        <v>1.0727259158655396</v>
      </c>
    </row>
    <row r="1060" spans="1:23" x14ac:dyDescent="0.2">
      <c r="A1060" s="31" t="s">
        <v>43</v>
      </c>
      <c r="B1060" s="25" t="s">
        <v>388</v>
      </c>
      <c r="C1060" s="53" t="s">
        <v>12782</v>
      </c>
      <c r="D1060" s="25" t="s">
        <v>12781</v>
      </c>
      <c r="E1060" s="97">
        <v>7292.5830078125</v>
      </c>
      <c r="F1060" s="27">
        <v>9663.87890625</v>
      </c>
      <c r="G1060" s="27">
        <v>9083.806640625</v>
      </c>
      <c r="H1060" s="27">
        <v>6397.14453125</v>
      </c>
      <c r="I1060" s="27">
        <v>5145.30419921875</v>
      </c>
      <c r="J1060" s="27">
        <f t="shared" si="144"/>
        <v>8948.8886921511603</v>
      </c>
      <c r="K1060" s="28">
        <v>0.95639050006866455</v>
      </c>
      <c r="L1060" s="28">
        <v>1.0004390478134155</v>
      </c>
      <c r="M1060" s="27">
        <v>8329.84765625</v>
      </c>
      <c r="N1060" s="27">
        <v>4948.1568052011444</v>
      </c>
      <c r="O1060" s="66">
        <f t="shared" si="145"/>
        <v>8179.5955918731343</v>
      </c>
      <c r="P1060" s="66">
        <f t="shared" si="146"/>
        <v>8230.4587488310171</v>
      </c>
      <c r="Q1060" s="66">
        <f t="shared" si="147"/>
        <v>7991.6785711451148</v>
      </c>
      <c r="R1060" s="66">
        <f t="shared" si="148"/>
        <v>8201.6815286835354</v>
      </c>
      <c r="S1060" s="67">
        <f>E1060/INDEX('CCG overall weighted population'!$F$4:$F$195,MATCH(A1060,'CCG overall weighted population'!$A$4:$A$195,0))*INDEX('CCG overall weighted population'!$T$4:$T$195,MATCH(A1060,'CCG overall weighted population'!$A$4:$A$195,0))</f>
        <v>0</v>
      </c>
      <c r="T1060" s="66">
        <f t="shared" si="149"/>
        <v>10293.922215681838</v>
      </c>
      <c r="U1060" s="66">
        <f t="shared" si="150"/>
        <v>10293.922215681838</v>
      </c>
      <c r="V1060" s="81">
        <f t="shared" si="151"/>
        <v>8197.9164479640403</v>
      </c>
      <c r="W1060" s="110">
        <f t="shared" si="152"/>
        <v>1.1241444134652512</v>
      </c>
    </row>
    <row r="1061" spans="1:23" x14ac:dyDescent="0.2">
      <c r="A1061" s="31" t="s">
        <v>43</v>
      </c>
      <c r="B1061" s="25" t="s">
        <v>388</v>
      </c>
      <c r="C1061" s="53" t="s">
        <v>12780</v>
      </c>
      <c r="D1061" s="25" t="s">
        <v>12779</v>
      </c>
      <c r="E1061" s="97">
        <v>2634.08349609375</v>
      </c>
      <c r="F1061" s="27">
        <v>3057.481689453125</v>
      </c>
      <c r="G1061" s="27">
        <v>2444.989013671875</v>
      </c>
      <c r="H1061" s="27">
        <v>3783.48388671875</v>
      </c>
      <c r="I1061" s="27">
        <v>3829.458251953125</v>
      </c>
      <c r="J1061" s="27">
        <f t="shared" si="144"/>
        <v>3159.1537365993745</v>
      </c>
      <c r="K1061" s="28">
        <v>0.95639050006866455</v>
      </c>
      <c r="L1061" s="28">
        <v>1.0004390478134155</v>
      </c>
      <c r="M1061" s="27">
        <v>2900.7861328125</v>
      </c>
      <c r="N1061" s="27">
        <v>5637.4974996730452</v>
      </c>
      <c r="O1061" s="66">
        <f t="shared" si="145"/>
        <v>3259.841663284185</v>
      </c>
      <c r="P1061" s="66">
        <f t="shared" si="146"/>
        <v>3280.1123278072823</v>
      </c>
      <c r="Q1061" s="66">
        <f t="shared" si="147"/>
        <v>3174.4572694985545</v>
      </c>
      <c r="R1061" s="66">
        <f t="shared" si="148"/>
        <v>3267.379031006386</v>
      </c>
      <c r="S1061" s="67">
        <f>E1061/INDEX('CCG overall weighted population'!$F$4:$F$195,MATCH(A1061,'CCG overall weighted population'!$A$4:$A$195,0))*INDEX('CCG overall weighted population'!$T$4:$T$195,MATCH(A1061,'CCG overall weighted population'!$A$4:$A$195,0))</f>
        <v>0</v>
      </c>
      <c r="T1061" s="66">
        <f t="shared" si="149"/>
        <v>4100.8841268344522</v>
      </c>
      <c r="U1061" s="66">
        <f t="shared" si="150"/>
        <v>4100.8841268344522</v>
      </c>
      <c r="V1061" s="81">
        <f t="shared" si="151"/>
        <v>3265.8791012968622</v>
      </c>
      <c r="W1061" s="110">
        <f t="shared" si="152"/>
        <v>1.2398540540343699</v>
      </c>
    </row>
    <row r="1062" spans="1:23" x14ac:dyDescent="0.2">
      <c r="A1062" s="31" t="s">
        <v>43</v>
      </c>
      <c r="B1062" s="25" t="s">
        <v>388</v>
      </c>
      <c r="C1062" s="53" t="s">
        <v>12778</v>
      </c>
      <c r="D1062" s="25" t="s">
        <v>12777</v>
      </c>
      <c r="E1062" s="97">
        <v>8101.666015625</v>
      </c>
      <c r="F1062" s="27">
        <v>8972.9833984375</v>
      </c>
      <c r="G1062" s="27">
        <v>9271.9287109375</v>
      </c>
      <c r="H1062" s="27">
        <v>5264.01171875</v>
      </c>
      <c r="I1062" s="27">
        <v>4687.94677734375</v>
      </c>
      <c r="J1062" s="27">
        <f t="shared" si="144"/>
        <v>8257.8298954984148</v>
      </c>
      <c r="K1062" s="28">
        <v>0.95639050006866455</v>
      </c>
      <c r="L1062" s="28">
        <v>1.0004390478134155</v>
      </c>
      <c r="M1062" s="27">
        <v>8605.8955078125</v>
      </c>
      <c r="N1062" s="27">
        <v>5292.5264679570464</v>
      </c>
      <c r="O1062" s="66">
        <f t="shared" si="145"/>
        <v>7617.4542193455372</v>
      </c>
      <c r="P1062" s="66">
        <f t="shared" si="146"/>
        <v>7664.8218141399557</v>
      </c>
      <c r="Q1062" s="66">
        <f t="shared" si="147"/>
        <v>8274.5586038269539</v>
      </c>
      <c r="R1062" s="66">
        <f t="shared" si="148"/>
        <v>7738.3058445100269</v>
      </c>
      <c r="S1062" s="67">
        <f>E1062/INDEX('CCG overall weighted population'!$F$4:$F$195,MATCH(A1062,'CCG overall weighted population'!$A$4:$A$195,0))*INDEX('CCG overall weighted population'!$T$4:$T$195,MATCH(A1062,'CCG overall weighted population'!$A$4:$A$195,0))</f>
        <v>0</v>
      </c>
      <c r="T1062" s="66">
        <f t="shared" si="149"/>
        <v>9712.3398617659241</v>
      </c>
      <c r="U1062" s="66">
        <f t="shared" si="150"/>
        <v>9712.3398617659241</v>
      </c>
      <c r="V1062" s="81">
        <f t="shared" si="151"/>
        <v>7734.7534819810971</v>
      </c>
      <c r="W1062" s="110">
        <f t="shared" si="152"/>
        <v>0.95471147132746903</v>
      </c>
    </row>
    <row r="1063" spans="1:23" x14ac:dyDescent="0.2">
      <c r="A1063" s="31" t="s">
        <v>43</v>
      </c>
      <c r="B1063" s="25" t="s">
        <v>388</v>
      </c>
      <c r="C1063" s="53" t="s">
        <v>12776</v>
      </c>
      <c r="D1063" s="25" t="s">
        <v>12775</v>
      </c>
      <c r="E1063" s="97">
        <v>3998.16650390625</v>
      </c>
      <c r="F1063" s="27">
        <v>4525.89794921875</v>
      </c>
      <c r="G1063" s="27">
        <v>3528.963134765625</v>
      </c>
      <c r="H1063" s="27">
        <v>4756.68896484375</v>
      </c>
      <c r="I1063" s="27">
        <v>5451.09765625</v>
      </c>
      <c r="J1063" s="27">
        <f t="shared" si="144"/>
        <v>4535.0856868833253</v>
      </c>
      <c r="K1063" s="28">
        <v>0.95639050006866455</v>
      </c>
      <c r="L1063" s="28">
        <v>1.0004390478134155</v>
      </c>
      <c r="M1063" s="27">
        <v>4265.4755859375</v>
      </c>
      <c r="N1063" s="27">
        <v>5350.4908830046506</v>
      </c>
      <c r="O1063" s="66">
        <f t="shared" si="145"/>
        <v>4417.2359729496529</v>
      </c>
      <c r="P1063" s="66">
        <f t="shared" si="146"/>
        <v>4444.7036593515786</v>
      </c>
      <c r="Q1063" s="66">
        <f t="shared" si="147"/>
        <v>4373.9771156442157</v>
      </c>
      <c r="R1063" s="66">
        <f t="shared" si="148"/>
        <v>4436.1798642096946</v>
      </c>
      <c r="S1063" s="67">
        <f>E1063/INDEX('CCG overall weighted population'!$F$4:$F$195,MATCH(A1063,'CCG overall weighted population'!$A$4:$A$195,0))*INDEX('CCG overall weighted population'!$T$4:$T$195,MATCH(A1063,'CCG overall weighted population'!$A$4:$A$195,0))</f>
        <v>0</v>
      </c>
      <c r="T1063" s="66">
        <f t="shared" si="149"/>
        <v>5567.844873913129</v>
      </c>
      <c r="U1063" s="66">
        <f t="shared" si="150"/>
        <v>5567.844873913129</v>
      </c>
      <c r="V1063" s="81">
        <f t="shared" si="151"/>
        <v>4434.1433823959915</v>
      </c>
      <c r="W1063" s="110">
        <f t="shared" si="152"/>
        <v>1.1090442026523377</v>
      </c>
    </row>
    <row r="1064" spans="1:23" x14ac:dyDescent="0.2">
      <c r="A1064" s="31" t="s">
        <v>43</v>
      </c>
      <c r="B1064" s="25" t="s">
        <v>388</v>
      </c>
      <c r="C1064" s="53" t="s">
        <v>12774</v>
      </c>
      <c r="D1064" s="25" t="s">
        <v>12773</v>
      </c>
      <c r="E1064" s="97">
        <v>384.66668701171875</v>
      </c>
      <c r="F1064" s="27">
        <v>570.11273193359375</v>
      </c>
      <c r="G1064" s="27">
        <v>99.209297180175781</v>
      </c>
      <c r="H1064" s="27">
        <v>384.01712036132813</v>
      </c>
      <c r="I1064" s="27">
        <v>140.65553283691406</v>
      </c>
      <c r="J1064" s="27">
        <f t="shared" si="144"/>
        <v>494.13066588493166</v>
      </c>
      <c r="K1064" s="28">
        <v>0.95639050006866455</v>
      </c>
      <c r="L1064" s="28">
        <v>1.0004390478134155</v>
      </c>
      <c r="M1064" s="27">
        <v>292.9591064453125</v>
      </c>
      <c r="N1064" s="27">
        <v>467.2612890008412</v>
      </c>
      <c r="O1064" s="66">
        <f t="shared" si="145"/>
        <v>470.21847075595747</v>
      </c>
      <c r="P1064" s="66">
        <f t="shared" si="146"/>
        <v>473.14242899006848</v>
      </c>
      <c r="Q1064" s="66">
        <f t="shared" si="147"/>
        <v>310.38932470086536</v>
      </c>
      <c r="R1064" s="66">
        <f t="shared" si="148"/>
        <v>453.52781123910324</v>
      </c>
      <c r="S1064" s="67">
        <f>E1064/INDEX('CCG overall weighted population'!$F$4:$F$195,MATCH(A1064,'CCG overall weighted population'!$A$4:$A$195,0))*INDEX('CCG overall weighted population'!$T$4:$T$195,MATCH(A1064,'CCG overall weighted population'!$A$4:$A$195,0))</f>
        <v>0</v>
      </c>
      <c r="T1064" s="66">
        <f t="shared" si="149"/>
        <v>569.22229852701025</v>
      </c>
      <c r="U1064" s="66">
        <f t="shared" si="150"/>
        <v>569.22229852701025</v>
      </c>
      <c r="V1064" s="81">
        <f t="shared" si="151"/>
        <v>453.31961383325682</v>
      </c>
      <c r="W1064" s="110">
        <f t="shared" si="152"/>
        <v>1.1784738037880742</v>
      </c>
    </row>
    <row r="1065" spans="1:23" x14ac:dyDescent="0.2">
      <c r="A1065" s="31" t="s">
        <v>43</v>
      </c>
      <c r="B1065" s="25" t="s">
        <v>388</v>
      </c>
      <c r="C1065" s="53" t="s">
        <v>12772</v>
      </c>
      <c r="D1065" s="25" t="s">
        <v>12771</v>
      </c>
      <c r="E1065" s="97">
        <v>4357.5</v>
      </c>
      <c r="F1065" s="27">
        <v>5843.4306640625</v>
      </c>
      <c r="G1065" s="27">
        <v>4465.40771484375</v>
      </c>
      <c r="H1065" s="27">
        <v>3167.921875</v>
      </c>
      <c r="I1065" s="27">
        <v>2402.9697265625</v>
      </c>
      <c r="J1065" s="27">
        <f t="shared" si="144"/>
        <v>5210.7743632365246</v>
      </c>
      <c r="K1065" s="28">
        <v>0.95639050006866455</v>
      </c>
      <c r="L1065" s="28">
        <v>1.0004390478134155</v>
      </c>
      <c r="M1065" s="27">
        <v>5436.42919921875</v>
      </c>
      <c r="N1065" s="27">
        <v>2528.9866726546898</v>
      </c>
      <c r="O1065" s="66">
        <f t="shared" si="145"/>
        <v>4729.126873566066</v>
      </c>
      <c r="P1065" s="66">
        <f t="shared" si="146"/>
        <v>4758.5339903045651</v>
      </c>
      <c r="Q1065" s="66">
        <f t="shared" si="147"/>
        <v>5145.6849465623445</v>
      </c>
      <c r="R1065" s="66">
        <f t="shared" si="148"/>
        <v>4805.1925044513873</v>
      </c>
      <c r="S1065" s="67">
        <f>E1065/INDEX('CCG overall weighted population'!$F$4:$F$195,MATCH(A1065,'CCG overall weighted population'!$A$4:$A$195,0))*INDEX('CCG overall weighted population'!$T$4:$T$195,MATCH(A1065,'CCG overall weighted population'!$A$4:$A$195,0))</f>
        <v>0</v>
      </c>
      <c r="T1065" s="66">
        <f t="shared" si="149"/>
        <v>6030.9922665504391</v>
      </c>
      <c r="U1065" s="66">
        <f t="shared" si="150"/>
        <v>6030.9922665504391</v>
      </c>
      <c r="V1065" s="81">
        <f t="shared" si="151"/>
        <v>4802.986622939321</v>
      </c>
      <c r="W1065" s="110">
        <f t="shared" si="152"/>
        <v>1.1022344516211866</v>
      </c>
    </row>
    <row r="1066" spans="1:23" x14ac:dyDescent="0.2">
      <c r="A1066" s="31" t="s">
        <v>44</v>
      </c>
      <c r="B1066" s="25" t="s">
        <v>392</v>
      </c>
      <c r="C1066" s="53" t="s">
        <v>12770</v>
      </c>
      <c r="D1066" s="25" t="s">
        <v>12769</v>
      </c>
      <c r="E1066" s="97">
        <v>8740.5</v>
      </c>
      <c r="F1066" s="27">
        <v>11358.7822265625</v>
      </c>
      <c r="G1066" s="27">
        <v>11924.765625</v>
      </c>
      <c r="H1066" s="27">
        <v>7164.70751953125</v>
      </c>
      <c r="I1066" s="27">
        <v>5246.20751953125</v>
      </c>
      <c r="J1066" s="27">
        <f t="shared" si="144"/>
        <v>10511.924253890073</v>
      </c>
      <c r="K1066" s="28">
        <v>0.95350950956344604</v>
      </c>
      <c r="L1066" s="28">
        <v>1.0018961429595947</v>
      </c>
      <c r="M1066" s="27">
        <v>10376.7314453125</v>
      </c>
      <c r="N1066" s="27">
        <v>6209.4865160078671</v>
      </c>
      <c r="O1066" s="66">
        <f t="shared" si="145"/>
        <v>9631.2057911112133</v>
      </c>
      <c r="P1066" s="66">
        <f t="shared" si="146"/>
        <v>9691.0954918115349</v>
      </c>
      <c r="Q1066" s="66">
        <f t="shared" si="147"/>
        <v>9960.0069523820384</v>
      </c>
      <c r="R1066" s="66">
        <f t="shared" si="148"/>
        <v>9723.5040626402151</v>
      </c>
      <c r="S1066" s="67">
        <f>E1066/INDEX('CCG overall weighted population'!$F$4:$F$195,MATCH(A1066,'CCG overall weighted population'!$A$4:$A$195,0))*INDEX('CCG overall weighted population'!$T$4:$T$195,MATCH(A1066,'CCG overall weighted population'!$A$4:$A$195,0))</f>
        <v>0</v>
      </c>
      <c r="T1066" s="66">
        <f t="shared" si="149"/>
        <v>12203.960143372062</v>
      </c>
      <c r="U1066" s="66">
        <f t="shared" si="150"/>
        <v>12203.960143372062</v>
      </c>
      <c r="V1066" s="81">
        <f t="shared" si="151"/>
        <v>9719.0403709516086</v>
      </c>
      <c r="W1066" s="110">
        <f t="shared" si="152"/>
        <v>1.1119547361079583</v>
      </c>
    </row>
    <row r="1067" spans="1:23" x14ac:dyDescent="0.2">
      <c r="A1067" s="31" t="s">
        <v>44</v>
      </c>
      <c r="B1067" s="25" t="s">
        <v>392</v>
      </c>
      <c r="C1067" s="53" t="s">
        <v>12768</v>
      </c>
      <c r="D1067" s="25" t="s">
        <v>12767</v>
      </c>
      <c r="E1067" s="97">
        <v>5302</v>
      </c>
      <c r="F1067" s="27">
        <v>5195.02587890625</v>
      </c>
      <c r="G1067" s="27">
        <v>4895.77001953125</v>
      </c>
      <c r="H1067" s="27">
        <v>5981.3818359375</v>
      </c>
      <c r="I1067" s="27">
        <v>5910.44140625</v>
      </c>
      <c r="J1067" s="27">
        <f t="shared" si="144"/>
        <v>5323.4764813944976</v>
      </c>
      <c r="K1067" s="28">
        <v>0.95350950956344604</v>
      </c>
      <c r="L1067" s="28">
        <v>1.0018961429595947</v>
      </c>
      <c r="M1067" s="27">
        <v>5998.57373046875</v>
      </c>
      <c r="N1067" s="27">
        <v>8395.7243568484973</v>
      </c>
      <c r="O1067" s="66">
        <f t="shared" si="145"/>
        <v>5379.1074589663367</v>
      </c>
      <c r="P1067" s="66">
        <f t="shared" si="146"/>
        <v>5412.5563482061125</v>
      </c>
      <c r="Q1067" s="66">
        <f t="shared" si="147"/>
        <v>6238.2887931067244</v>
      </c>
      <c r="R1067" s="66">
        <f t="shared" si="148"/>
        <v>5512.0716621660558</v>
      </c>
      <c r="S1067" s="67">
        <f>E1067/INDEX('CCG overall weighted population'!$F$4:$F$195,MATCH(A1067,'CCG overall weighted population'!$A$4:$A$195,0))*INDEX('CCG overall weighted population'!$T$4:$T$195,MATCH(A1067,'CCG overall weighted population'!$A$4:$A$195,0))</f>
        <v>0</v>
      </c>
      <c r="T1067" s="66">
        <f t="shared" si="149"/>
        <v>6918.1955845472876</v>
      </c>
      <c r="U1067" s="66">
        <f t="shared" si="150"/>
        <v>6918.1955845472876</v>
      </c>
      <c r="V1067" s="81">
        <f t="shared" si="151"/>
        <v>5509.541279260171</v>
      </c>
      <c r="W1067" s="110">
        <f t="shared" si="152"/>
        <v>1.0391439606299833</v>
      </c>
    </row>
    <row r="1068" spans="1:23" x14ac:dyDescent="0.2">
      <c r="A1068" s="31" t="s">
        <v>44</v>
      </c>
      <c r="B1068" s="25" t="s">
        <v>392</v>
      </c>
      <c r="C1068" s="53" t="s">
        <v>12766</v>
      </c>
      <c r="D1068" s="25" t="s">
        <v>12765</v>
      </c>
      <c r="E1068" s="97">
        <v>6742.41650390625</v>
      </c>
      <c r="F1068" s="27">
        <v>7956.55615234375</v>
      </c>
      <c r="G1068" s="27">
        <v>9196.8837890625</v>
      </c>
      <c r="H1068" s="27">
        <v>5102.9697265625</v>
      </c>
      <c r="I1068" s="27">
        <v>4352.13037109375</v>
      </c>
      <c r="J1068" s="27">
        <f t="shared" si="144"/>
        <v>7458.3205524199202</v>
      </c>
      <c r="K1068" s="28">
        <v>0.95350950956344604</v>
      </c>
      <c r="L1068" s="28">
        <v>1.0018961429595947</v>
      </c>
      <c r="M1068" s="27">
        <v>7943.0029296875</v>
      </c>
      <c r="N1068" s="27">
        <v>4746.8561025463014</v>
      </c>
      <c r="O1068" s="66">
        <f t="shared" si="145"/>
        <v>6866.0331997081594</v>
      </c>
      <c r="P1068" s="66">
        <f t="shared" si="146"/>
        <v>6908.7282352257789</v>
      </c>
      <c r="Q1068" s="66">
        <f t="shared" si="147"/>
        <v>7623.3882469733799</v>
      </c>
      <c r="R1068" s="66">
        <f t="shared" si="148"/>
        <v>6994.8573632295102</v>
      </c>
      <c r="S1068" s="67">
        <f>E1068/INDEX('CCG overall weighted population'!$F$4:$F$195,MATCH(A1068,'CCG overall weighted population'!$A$4:$A$195,0))*INDEX('CCG overall weighted population'!$T$4:$T$195,MATCH(A1068,'CCG overall weighted population'!$A$4:$A$195,0))</f>
        <v>0</v>
      </c>
      <c r="T1068" s="66">
        <f t="shared" si="149"/>
        <v>8779.238422639839</v>
      </c>
      <c r="U1068" s="66">
        <f t="shared" si="150"/>
        <v>8779.238422639839</v>
      </c>
      <c r="V1068" s="81">
        <f t="shared" si="151"/>
        <v>6991.6462896829689</v>
      </c>
      <c r="W1068" s="110">
        <f t="shared" si="152"/>
        <v>1.0369644600911745</v>
      </c>
    </row>
    <row r="1069" spans="1:23" x14ac:dyDescent="0.2">
      <c r="A1069" s="31" t="s">
        <v>44</v>
      </c>
      <c r="B1069" s="25" t="s">
        <v>392</v>
      </c>
      <c r="C1069" s="53" t="s">
        <v>12764</v>
      </c>
      <c r="D1069" s="25" t="s">
        <v>4218</v>
      </c>
      <c r="E1069" s="97">
        <v>5633.75</v>
      </c>
      <c r="F1069" s="27">
        <v>6664.5556640625</v>
      </c>
      <c r="G1069" s="27">
        <v>6001.5234375</v>
      </c>
      <c r="H1069" s="27">
        <v>4673.41064453125</v>
      </c>
      <c r="I1069" s="27">
        <v>3599.683837890625</v>
      </c>
      <c r="J1069" s="27">
        <f t="shared" si="144"/>
        <v>6195.9608768572571</v>
      </c>
      <c r="K1069" s="28">
        <v>0.95350950956344604</v>
      </c>
      <c r="L1069" s="28">
        <v>1.0018961429595947</v>
      </c>
      <c r="M1069" s="27">
        <v>5721.86962890625</v>
      </c>
      <c r="N1069" s="27">
        <v>4040.9468753076462</v>
      </c>
      <c r="O1069" s="66">
        <f t="shared" si="145"/>
        <v>5713.2375955778334</v>
      </c>
      <c r="P1069" s="66">
        <f t="shared" si="146"/>
        <v>5748.7642053347108</v>
      </c>
      <c r="Q1069" s="66">
        <f t="shared" si="147"/>
        <v>5553.7773535463893</v>
      </c>
      <c r="R1069" s="66">
        <f t="shared" si="148"/>
        <v>5725.2648528584841</v>
      </c>
      <c r="S1069" s="67">
        <f>E1069/INDEX('CCG overall weighted population'!$F$4:$F$195,MATCH(A1069,'CCG overall weighted population'!$A$4:$A$195,0))*INDEX('CCG overall weighted population'!$T$4:$T$195,MATCH(A1069,'CCG overall weighted population'!$A$4:$A$195,0))</f>
        <v>0</v>
      </c>
      <c r="T1069" s="66">
        <f t="shared" si="149"/>
        <v>7185.774143191119</v>
      </c>
      <c r="U1069" s="66">
        <f t="shared" si="150"/>
        <v>7185.774143191119</v>
      </c>
      <c r="V1069" s="81">
        <f t="shared" si="151"/>
        <v>5722.6366010498623</v>
      </c>
      <c r="W1069" s="110">
        <f t="shared" si="152"/>
        <v>1.0157775196005969</v>
      </c>
    </row>
    <row r="1070" spans="1:23" x14ac:dyDescent="0.2">
      <c r="A1070" s="31" t="s">
        <v>44</v>
      </c>
      <c r="B1070" s="25" t="s">
        <v>392</v>
      </c>
      <c r="C1070" s="53" t="s">
        <v>12763</v>
      </c>
      <c r="D1070" s="25" t="s">
        <v>12762</v>
      </c>
      <c r="E1070" s="97">
        <v>7195.41650390625</v>
      </c>
      <c r="F1070" s="27">
        <v>9402.4423828125</v>
      </c>
      <c r="G1070" s="27">
        <v>9580.53515625</v>
      </c>
      <c r="H1070" s="27">
        <v>6039.16552734375</v>
      </c>
      <c r="I1070" s="27">
        <v>4813.0263671875</v>
      </c>
      <c r="J1070" s="27">
        <f t="shared" si="144"/>
        <v>8718.6611410770911</v>
      </c>
      <c r="K1070" s="28">
        <v>0.95350950956344604</v>
      </c>
      <c r="L1070" s="28">
        <v>1.0018961429595947</v>
      </c>
      <c r="M1070" s="27">
        <v>8448.3779296875</v>
      </c>
      <c r="N1070" s="27">
        <v>5793.7088628451584</v>
      </c>
      <c r="O1070" s="66">
        <f t="shared" si="145"/>
        <v>8049.6637540505499</v>
      </c>
      <c r="P1070" s="66">
        <f t="shared" si="146"/>
        <v>8099.7189562157091</v>
      </c>
      <c r="Q1070" s="66">
        <f t="shared" si="147"/>
        <v>8182.9110230032666</v>
      </c>
      <c r="R1070" s="66">
        <f t="shared" si="148"/>
        <v>8109.7450666059049</v>
      </c>
      <c r="S1070" s="67">
        <f>E1070/INDEX('CCG overall weighted population'!$F$4:$F$195,MATCH(A1070,'CCG overall weighted population'!$A$4:$A$195,0))*INDEX('CCG overall weighted population'!$T$4:$T$195,MATCH(A1070,'CCG overall weighted population'!$A$4:$A$195,0))</f>
        <v>0</v>
      </c>
      <c r="T1070" s="66">
        <f t="shared" si="149"/>
        <v>10178.53285484134</v>
      </c>
      <c r="U1070" s="66">
        <f t="shared" si="150"/>
        <v>10178.53285484134</v>
      </c>
      <c r="V1070" s="81">
        <f t="shared" si="151"/>
        <v>8106.0221904269756</v>
      </c>
      <c r="W1070" s="110">
        <f t="shared" si="152"/>
        <v>1.1265535756027987</v>
      </c>
    </row>
    <row r="1071" spans="1:23" x14ac:dyDescent="0.2">
      <c r="A1071" s="31" t="s">
        <v>44</v>
      </c>
      <c r="B1071" s="25" t="s">
        <v>392</v>
      </c>
      <c r="C1071" s="53" t="s">
        <v>12761</v>
      </c>
      <c r="D1071" s="25" t="s">
        <v>12760</v>
      </c>
      <c r="E1071" s="97">
        <v>6996.25</v>
      </c>
      <c r="F1071" s="27">
        <v>8541.732421875</v>
      </c>
      <c r="G1071" s="27">
        <v>6891.9677734375</v>
      </c>
      <c r="H1071" s="27">
        <v>4162.0419921875</v>
      </c>
      <c r="I1071" s="27">
        <v>4402.63623046875</v>
      </c>
      <c r="J1071" s="27">
        <f t="shared" si="144"/>
        <v>7607.1603947094281</v>
      </c>
      <c r="K1071" s="28">
        <v>0.95350950956344604</v>
      </c>
      <c r="L1071" s="28">
        <v>1.0018961429595947</v>
      </c>
      <c r="M1071" s="27">
        <v>7485.36767578125</v>
      </c>
      <c r="N1071" s="27">
        <v>4276.9048317645311</v>
      </c>
      <c r="O1071" s="66">
        <f t="shared" si="145"/>
        <v>6949.1083078203246</v>
      </c>
      <c r="P1071" s="66">
        <f t="shared" si="146"/>
        <v>6992.3199290561179</v>
      </c>
      <c r="Q1071" s="66">
        <f t="shared" si="147"/>
        <v>7164.5213913795787</v>
      </c>
      <c r="R1071" s="66">
        <f t="shared" si="148"/>
        <v>7013.0732404868477</v>
      </c>
      <c r="S1071" s="67">
        <f>E1071/INDEX('CCG overall weighted population'!$F$4:$F$195,MATCH(A1071,'CCG overall weighted population'!$A$4:$A$195,0))*INDEX('CCG overall weighted population'!$T$4:$T$195,MATCH(A1071,'CCG overall weighted population'!$A$4:$A$195,0))</f>
        <v>0</v>
      </c>
      <c r="T1071" s="66">
        <f t="shared" si="149"/>
        <v>8802.1011518157593</v>
      </c>
      <c r="U1071" s="66">
        <f t="shared" si="150"/>
        <v>8802.1011518157593</v>
      </c>
      <c r="V1071" s="81">
        <f t="shared" si="151"/>
        <v>7009.8538047223865</v>
      </c>
      <c r="W1071" s="110">
        <f t="shared" si="152"/>
        <v>1.001944442340166</v>
      </c>
    </row>
    <row r="1072" spans="1:23" x14ac:dyDescent="0.2">
      <c r="A1072" s="31" t="s">
        <v>44</v>
      </c>
      <c r="B1072" s="25" t="s">
        <v>392</v>
      </c>
      <c r="C1072" s="53" t="s">
        <v>12759</v>
      </c>
      <c r="D1072" s="25" t="s">
        <v>12758</v>
      </c>
      <c r="E1072" s="97">
        <v>16085.0830078125</v>
      </c>
      <c r="F1072" s="27">
        <v>18419.884765625</v>
      </c>
      <c r="G1072" s="27">
        <v>15956.6494140625</v>
      </c>
      <c r="H1072" s="27">
        <v>19401.078125</v>
      </c>
      <c r="I1072" s="27">
        <v>13862.1962890625</v>
      </c>
      <c r="J1072" s="27">
        <f t="shared" si="144"/>
        <v>18219.056614373214</v>
      </c>
      <c r="K1072" s="28">
        <v>0.95350950956344604</v>
      </c>
      <c r="L1072" s="28">
        <v>1.0018961429595947</v>
      </c>
      <c r="M1072" s="27">
        <v>17693.224609375</v>
      </c>
      <c r="N1072" s="27">
        <v>19698.579827496251</v>
      </c>
      <c r="O1072" s="66">
        <f t="shared" si="145"/>
        <v>17546.325057206988</v>
      </c>
      <c r="P1072" s="66">
        <f t="shared" si="146"/>
        <v>17655.433322450011</v>
      </c>
      <c r="Q1072" s="66">
        <f t="shared" si="147"/>
        <v>17893.760131187126</v>
      </c>
      <c r="R1072" s="66">
        <f t="shared" si="148"/>
        <v>17684.155903648087</v>
      </c>
      <c r="S1072" s="67">
        <f>E1072/INDEX('CCG overall weighted population'!$F$4:$F$195,MATCH(A1072,'CCG overall weighted population'!$A$4:$A$195,0))*INDEX('CCG overall weighted population'!$T$4:$T$195,MATCH(A1072,'CCG overall weighted population'!$A$4:$A$195,0))</f>
        <v>0</v>
      </c>
      <c r="T1072" s="66">
        <f t="shared" si="149"/>
        <v>22195.366241118067</v>
      </c>
      <c r="U1072" s="66">
        <f t="shared" si="150"/>
        <v>22195.366241118067</v>
      </c>
      <c r="V1072" s="81">
        <f t="shared" si="151"/>
        <v>17676.037778822036</v>
      </c>
      <c r="W1072" s="110">
        <f t="shared" si="152"/>
        <v>1.0989087075420632</v>
      </c>
    </row>
    <row r="1073" spans="1:23" x14ac:dyDescent="0.2">
      <c r="A1073" s="31" t="s">
        <v>44</v>
      </c>
      <c r="B1073" s="25" t="s">
        <v>392</v>
      </c>
      <c r="C1073" s="53" t="s">
        <v>12757</v>
      </c>
      <c r="D1073" s="25" t="s">
        <v>12756</v>
      </c>
      <c r="E1073" s="97">
        <v>2468.08349609375</v>
      </c>
      <c r="F1073" s="27">
        <v>3300.09619140625</v>
      </c>
      <c r="G1073" s="27">
        <v>3661.178466796875</v>
      </c>
      <c r="H1073" s="27">
        <v>2542.203125</v>
      </c>
      <c r="I1073" s="27">
        <v>2050.490966796875</v>
      </c>
      <c r="J1073" s="27">
        <f t="shared" si="144"/>
        <v>3157.6216301017271</v>
      </c>
      <c r="K1073" s="28">
        <v>0.95350950956344604</v>
      </c>
      <c r="L1073" s="28">
        <v>1.0018961429595947</v>
      </c>
      <c r="M1073" s="27">
        <v>3299.75048828125</v>
      </c>
      <c r="N1073" s="27">
        <v>3746.5803681518209</v>
      </c>
      <c r="O1073" s="66">
        <f t="shared" si="145"/>
        <v>3072.7954602390028</v>
      </c>
      <c r="P1073" s="66">
        <f t="shared" si="146"/>
        <v>3091.9030158679011</v>
      </c>
      <c r="Q1073" s="66">
        <f t="shared" si="147"/>
        <v>3344.4334762683075</v>
      </c>
      <c r="R1073" s="66">
        <f t="shared" si="148"/>
        <v>3122.3373874447866</v>
      </c>
      <c r="S1073" s="67">
        <f>E1073/INDEX('CCG overall weighted population'!$F$4:$F$195,MATCH(A1073,'CCG overall weighted population'!$A$4:$A$195,0))*INDEX('CCG overall weighted population'!$T$4:$T$195,MATCH(A1073,'CCG overall weighted population'!$A$4:$A$195,0))</f>
        <v>0</v>
      </c>
      <c r="T1073" s="66">
        <f t="shared" si="149"/>
        <v>3918.8425062672359</v>
      </c>
      <c r="U1073" s="66">
        <f t="shared" si="150"/>
        <v>3918.8425062672359</v>
      </c>
      <c r="V1073" s="81">
        <f t="shared" si="151"/>
        <v>3120.9040408491996</v>
      </c>
      <c r="W1073" s="110">
        <f t="shared" si="152"/>
        <v>1.2645050484672307</v>
      </c>
    </row>
    <row r="1074" spans="1:23" x14ac:dyDescent="0.2">
      <c r="A1074" s="31" t="s">
        <v>44</v>
      </c>
      <c r="B1074" s="25" t="s">
        <v>392</v>
      </c>
      <c r="C1074" s="53" t="s">
        <v>12755</v>
      </c>
      <c r="D1074" s="25" t="s">
        <v>12754</v>
      </c>
      <c r="E1074" s="97">
        <v>2768.83349609375</v>
      </c>
      <c r="F1074" s="27">
        <v>3395.806396484375</v>
      </c>
      <c r="G1074" s="27">
        <v>3410.090576171875</v>
      </c>
      <c r="H1074" s="27">
        <v>2024.4415283203125</v>
      </c>
      <c r="I1074" s="27">
        <v>1866.9471435546875</v>
      </c>
      <c r="J1074" s="27">
        <f t="shared" si="144"/>
        <v>3127.5226434766387</v>
      </c>
      <c r="K1074" s="28">
        <v>0.95350950956344604</v>
      </c>
      <c r="L1074" s="28">
        <v>1.0018961429595947</v>
      </c>
      <c r="M1074" s="27">
        <v>3268.46044921875</v>
      </c>
      <c r="N1074" s="27">
        <v>2082.9983112228988</v>
      </c>
      <c r="O1074" s="66">
        <f t="shared" si="145"/>
        <v>2887.9918753002994</v>
      </c>
      <c r="P1074" s="66">
        <f t="shared" si="146"/>
        <v>2905.9502673010525</v>
      </c>
      <c r="Q1074" s="66">
        <f t="shared" si="147"/>
        <v>3149.9142354191649</v>
      </c>
      <c r="R1074" s="66">
        <f t="shared" si="148"/>
        <v>2935.3522255650391</v>
      </c>
      <c r="S1074" s="67">
        <f>E1074/INDEX('CCG overall weighted population'!$F$4:$F$195,MATCH(A1074,'CCG overall weighted population'!$A$4:$A$195,0))*INDEX('CCG overall weighted population'!$T$4:$T$195,MATCH(A1074,'CCG overall weighted population'!$A$4:$A$195,0))</f>
        <v>0</v>
      </c>
      <c r="T1074" s="66">
        <f t="shared" si="149"/>
        <v>3684.1576181567671</v>
      </c>
      <c r="U1074" s="66">
        <f t="shared" si="150"/>
        <v>3684.1576181567671</v>
      </c>
      <c r="V1074" s="81">
        <f t="shared" si="151"/>
        <v>2934.0047167608082</v>
      </c>
      <c r="W1074" s="110">
        <f t="shared" si="152"/>
        <v>1.059653720926188</v>
      </c>
    </row>
    <row r="1075" spans="1:23" x14ac:dyDescent="0.2">
      <c r="A1075" s="31" t="s">
        <v>44</v>
      </c>
      <c r="B1075" s="25" t="s">
        <v>392</v>
      </c>
      <c r="C1075" s="53" t="s">
        <v>12753</v>
      </c>
      <c r="D1075" s="25" t="s">
        <v>12752</v>
      </c>
      <c r="E1075" s="97">
        <v>2161.91650390625</v>
      </c>
      <c r="F1075" s="27">
        <v>2735.9482421875</v>
      </c>
      <c r="G1075" s="27">
        <v>2532.962890625</v>
      </c>
      <c r="H1075" s="27">
        <v>1668.10546875</v>
      </c>
      <c r="I1075" s="27">
        <v>1318.069580078125</v>
      </c>
      <c r="J1075" s="27">
        <f t="shared" si="144"/>
        <v>2503.8370872623473</v>
      </c>
      <c r="K1075" s="28">
        <v>0.95350950956344604</v>
      </c>
      <c r="L1075" s="28">
        <v>1.0018961429595947</v>
      </c>
      <c r="M1075" s="27">
        <v>2458.615234375</v>
      </c>
      <c r="N1075" s="27">
        <v>1495.8505856357779</v>
      </c>
      <c r="O1075" s="66">
        <f t="shared" si="145"/>
        <v>2295.6646719102882</v>
      </c>
      <c r="P1075" s="66">
        <f t="shared" si="146"/>
        <v>2309.9397972778615</v>
      </c>
      <c r="Q1075" s="66">
        <f t="shared" si="147"/>
        <v>2362.3387695010779</v>
      </c>
      <c r="R1075" s="66">
        <f t="shared" si="148"/>
        <v>2316.2547970143673</v>
      </c>
      <c r="S1075" s="67">
        <f>E1075/INDEX('CCG overall weighted population'!$F$4:$F$195,MATCH(A1075,'CCG overall weighted population'!$A$4:$A$195,0))*INDEX('CCG overall weighted population'!$T$4:$T$195,MATCH(A1075,'CCG overall weighted population'!$A$4:$A$195,0))</f>
        <v>0</v>
      </c>
      <c r="T1075" s="66">
        <f t="shared" si="149"/>
        <v>2907.1290599103472</v>
      </c>
      <c r="U1075" s="66">
        <f t="shared" si="150"/>
        <v>2907.1290599103472</v>
      </c>
      <c r="V1075" s="81">
        <f t="shared" si="151"/>
        <v>2315.1914923435902</v>
      </c>
      <c r="W1075" s="110">
        <f t="shared" si="152"/>
        <v>1.0708977373364772</v>
      </c>
    </row>
    <row r="1076" spans="1:23" x14ac:dyDescent="0.2">
      <c r="A1076" s="31" t="s">
        <v>44</v>
      </c>
      <c r="B1076" s="25" t="s">
        <v>392</v>
      </c>
      <c r="C1076" s="53" t="s">
        <v>12751</v>
      </c>
      <c r="D1076" s="25" t="s">
        <v>12750</v>
      </c>
      <c r="E1076" s="97">
        <v>5162.1669921875</v>
      </c>
      <c r="F1076" s="27">
        <v>5425.126953125</v>
      </c>
      <c r="G1076" s="27">
        <v>4264.576171875</v>
      </c>
      <c r="H1076" s="27">
        <v>6244.92578125</v>
      </c>
      <c r="I1076" s="27">
        <v>4987.1689453125</v>
      </c>
      <c r="J1076" s="27">
        <f t="shared" si="144"/>
        <v>5455.2964452656679</v>
      </c>
      <c r="K1076" s="28">
        <v>0.95350950956344604</v>
      </c>
      <c r="L1076" s="28">
        <v>1.0018961429595947</v>
      </c>
      <c r="M1076" s="27">
        <v>5682.9560546875</v>
      </c>
      <c r="N1076" s="27">
        <v>7834.410428748819</v>
      </c>
      <c r="O1076" s="66">
        <f t="shared" si="145"/>
        <v>5438.8210836117287</v>
      </c>
      <c r="P1076" s="66">
        <f t="shared" si="146"/>
        <v>5472.6412899207589</v>
      </c>
      <c r="Q1076" s="66">
        <f t="shared" si="147"/>
        <v>5898.1014920936323</v>
      </c>
      <c r="R1076" s="66">
        <f t="shared" si="148"/>
        <v>5523.9167434386236</v>
      </c>
      <c r="S1076" s="67">
        <f>E1076/INDEX('CCG overall weighted population'!$F$4:$F$195,MATCH(A1076,'CCG overall weighted population'!$A$4:$A$195,0))*INDEX('CCG overall weighted population'!$T$4:$T$195,MATCH(A1076,'CCG overall weighted population'!$A$4:$A$195,0))</f>
        <v>0</v>
      </c>
      <c r="T1076" s="66">
        <f t="shared" si="149"/>
        <v>6933.0623341073388</v>
      </c>
      <c r="U1076" s="66">
        <f t="shared" si="150"/>
        <v>6933.0623341073388</v>
      </c>
      <c r="V1076" s="81">
        <f t="shared" si="151"/>
        <v>5521.3809229054705</v>
      </c>
      <c r="W1076" s="110">
        <f t="shared" si="152"/>
        <v>1.0695858795853777</v>
      </c>
    </row>
    <row r="1077" spans="1:23" x14ac:dyDescent="0.2">
      <c r="A1077" s="31" t="s">
        <v>44</v>
      </c>
      <c r="B1077" s="25" t="s">
        <v>392</v>
      </c>
      <c r="C1077" s="53" t="s">
        <v>12749</v>
      </c>
      <c r="D1077" s="25" t="s">
        <v>12748</v>
      </c>
      <c r="E1077" s="97">
        <v>15422.166015625</v>
      </c>
      <c r="F1077" s="27">
        <v>18183.31640625</v>
      </c>
      <c r="G1077" s="27">
        <v>14960.4326171875</v>
      </c>
      <c r="H1077" s="27">
        <v>20086.8828125</v>
      </c>
      <c r="I1077" s="27">
        <v>16266.923828125</v>
      </c>
      <c r="J1077" s="27">
        <f t="shared" si="144"/>
        <v>18182.026410716884</v>
      </c>
      <c r="K1077" s="28">
        <v>0.95350950956344604</v>
      </c>
      <c r="L1077" s="28">
        <v>1.0018961429595947</v>
      </c>
      <c r="M1077" s="27">
        <v>18855.9453125</v>
      </c>
      <c r="N1077" s="27">
        <v>24291.274709164765</v>
      </c>
      <c r="O1077" s="66">
        <f t="shared" si="145"/>
        <v>17953.235195005869</v>
      </c>
      <c r="P1077" s="66">
        <f t="shared" si="146"/>
        <v>18064.873748448859</v>
      </c>
      <c r="Q1077" s="66">
        <f t="shared" si="147"/>
        <v>19399.478252166475</v>
      </c>
      <c r="R1077" s="66">
        <f t="shared" si="148"/>
        <v>18225.717114868592</v>
      </c>
      <c r="S1077" s="67">
        <f>E1077/INDEX('CCG overall weighted population'!$F$4:$F$195,MATCH(A1077,'CCG overall weighted population'!$A$4:$A$195,0))*INDEX('CCG overall weighted population'!$T$4:$T$195,MATCH(A1077,'CCG overall weighted population'!$A$4:$A$195,0))</f>
        <v>0</v>
      </c>
      <c r="T1077" s="66">
        <f t="shared" si="149"/>
        <v>22875.079171184636</v>
      </c>
      <c r="U1077" s="66">
        <f t="shared" si="150"/>
        <v>22875.079171184636</v>
      </c>
      <c r="V1077" s="81">
        <f t="shared" si="151"/>
        <v>18217.350379843807</v>
      </c>
      <c r="W1077" s="110">
        <f t="shared" si="152"/>
        <v>1.1812446034744315</v>
      </c>
    </row>
    <row r="1078" spans="1:23" x14ac:dyDescent="0.2">
      <c r="A1078" s="31" t="s">
        <v>44</v>
      </c>
      <c r="B1078" s="25" t="s">
        <v>392</v>
      </c>
      <c r="C1078" s="53" t="s">
        <v>12747</v>
      </c>
      <c r="D1078" s="25" t="s">
        <v>12746</v>
      </c>
      <c r="E1078" s="97">
        <v>4373.08349609375</v>
      </c>
      <c r="F1078" s="27">
        <v>5391.224609375</v>
      </c>
      <c r="G1078" s="27">
        <v>4629.703125</v>
      </c>
      <c r="H1078" s="27">
        <v>3571.39208984375</v>
      </c>
      <c r="I1078" s="27">
        <v>2917.830810546875</v>
      </c>
      <c r="J1078" s="27">
        <f t="shared" si="144"/>
        <v>4966.6263815337315</v>
      </c>
      <c r="K1078" s="28">
        <v>0.95350950956344604</v>
      </c>
      <c r="L1078" s="28">
        <v>1.0018961429595947</v>
      </c>
      <c r="M1078" s="27">
        <v>4765.134765625</v>
      </c>
      <c r="N1078" s="27">
        <v>3241.0505605010712</v>
      </c>
      <c r="O1078" s="66">
        <f t="shared" si="145"/>
        <v>4579.8578198536397</v>
      </c>
      <c r="P1078" s="66">
        <f t="shared" si="146"/>
        <v>4608.3367372425928</v>
      </c>
      <c r="Q1078" s="66">
        <f t="shared" si="147"/>
        <v>4612.7263451126073</v>
      </c>
      <c r="R1078" s="66">
        <f t="shared" si="148"/>
        <v>4608.8657623621011</v>
      </c>
      <c r="S1078" s="67">
        <f>E1078/INDEX('CCG overall weighted population'!$F$4:$F$195,MATCH(A1078,'CCG overall weighted population'!$A$4:$A$195,0))*INDEX('CCG overall weighted population'!$T$4:$T$195,MATCH(A1078,'CCG overall weighted population'!$A$4:$A$195,0))</f>
        <v>0</v>
      </c>
      <c r="T1078" s="66">
        <f t="shared" si="149"/>
        <v>5784.5827705394759</v>
      </c>
      <c r="U1078" s="66">
        <f t="shared" si="150"/>
        <v>5784.5827705394759</v>
      </c>
      <c r="V1078" s="81">
        <f t="shared" si="151"/>
        <v>4606.7500070063343</v>
      </c>
      <c r="W1078" s="110">
        <f t="shared" si="152"/>
        <v>1.0534328949175809</v>
      </c>
    </row>
    <row r="1079" spans="1:23" x14ac:dyDescent="0.2">
      <c r="A1079" s="31" t="s">
        <v>44</v>
      </c>
      <c r="B1079" s="25" t="s">
        <v>392</v>
      </c>
      <c r="C1079" s="53" t="s">
        <v>12745</v>
      </c>
      <c r="D1079" s="25" t="s">
        <v>12744</v>
      </c>
      <c r="E1079" s="97">
        <v>5491.5</v>
      </c>
      <c r="F1079" s="27">
        <v>5872.91650390625</v>
      </c>
      <c r="G1079" s="27">
        <v>5555.71337890625</v>
      </c>
      <c r="H1079" s="27">
        <v>4169.70654296875</v>
      </c>
      <c r="I1079" s="27">
        <v>4144.9384765625</v>
      </c>
      <c r="J1079" s="27">
        <f t="shared" si="144"/>
        <v>5525.3473652754346</v>
      </c>
      <c r="K1079" s="28">
        <v>0.95350950956344604</v>
      </c>
      <c r="L1079" s="28">
        <v>1.0018961429595947</v>
      </c>
      <c r="M1079" s="27">
        <v>6067.68017578125</v>
      </c>
      <c r="N1079" s="27">
        <v>4109.8457076473669</v>
      </c>
      <c r="O1079" s="66">
        <f t="shared" si="145"/>
        <v>5143.2356806442349</v>
      </c>
      <c r="P1079" s="66">
        <f t="shared" si="146"/>
        <v>5175.2178490482447</v>
      </c>
      <c r="Q1079" s="66">
        <f t="shared" si="147"/>
        <v>5871.8967289678612</v>
      </c>
      <c r="R1079" s="66">
        <f t="shared" si="148"/>
        <v>5259.179933731506</v>
      </c>
      <c r="S1079" s="67">
        <f>E1079/INDEX('CCG overall weighted population'!$F$4:$F$195,MATCH(A1079,'CCG overall weighted population'!$A$4:$A$195,0))*INDEX('CCG overall weighted population'!$T$4:$T$195,MATCH(A1079,'CCG overall weighted population'!$A$4:$A$195,0))</f>
        <v>0</v>
      </c>
      <c r="T1079" s="66">
        <f t="shared" si="149"/>
        <v>6600.791431217227</v>
      </c>
      <c r="U1079" s="66">
        <f t="shared" si="150"/>
        <v>6600.791431217227</v>
      </c>
      <c r="V1079" s="81">
        <f t="shared" si="151"/>
        <v>5256.7656438203949</v>
      </c>
      <c r="W1079" s="110">
        <f t="shared" si="152"/>
        <v>0.9572549656415178</v>
      </c>
    </row>
    <row r="1080" spans="1:23" x14ac:dyDescent="0.2">
      <c r="A1080" s="31" t="s">
        <v>44</v>
      </c>
      <c r="B1080" s="25" t="s">
        <v>392</v>
      </c>
      <c r="C1080" s="53" t="s">
        <v>12743</v>
      </c>
      <c r="D1080" s="25" t="s">
        <v>12742</v>
      </c>
      <c r="E1080" s="97">
        <v>5973.75048828125</v>
      </c>
      <c r="F1080" s="27">
        <v>7167.1748046875</v>
      </c>
      <c r="G1080" s="27">
        <v>6676.85205078125</v>
      </c>
      <c r="H1080" s="27">
        <v>4034.41162109375</v>
      </c>
      <c r="I1080" s="27">
        <v>3094.65283203125</v>
      </c>
      <c r="J1080" s="27">
        <f t="shared" si="144"/>
        <v>6496.6002077738876</v>
      </c>
      <c r="K1080" s="28">
        <v>0.95350950956344604</v>
      </c>
      <c r="L1080" s="28">
        <v>1.0018961429595947</v>
      </c>
      <c r="M1080" s="27">
        <v>6315.1962890625</v>
      </c>
      <c r="N1080" s="27">
        <v>3609.3775807276006</v>
      </c>
      <c r="O1080" s="66">
        <f t="shared" si="145"/>
        <v>5930.4944382108179</v>
      </c>
      <c r="P1080" s="66">
        <f t="shared" si="146"/>
        <v>5967.3720155996398</v>
      </c>
      <c r="Q1080" s="66">
        <f t="shared" si="147"/>
        <v>6044.61441822901</v>
      </c>
      <c r="R1080" s="66">
        <f t="shared" si="148"/>
        <v>5976.6810865900707</v>
      </c>
      <c r="S1080" s="67">
        <f>E1080/INDEX('CCG overall weighted population'!$F$4:$F$195,MATCH(A1080,'CCG overall weighted population'!$A$4:$A$195,0))*INDEX('CCG overall weighted population'!$T$4:$T$195,MATCH(A1080,'CCG overall weighted population'!$A$4:$A$195,0))</f>
        <v>0</v>
      </c>
      <c r="T1080" s="66">
        <f t="shared" si="149"/>
        <v>7501.3264046074491</v>
      </c>
      <c r="U1080" s="66">
        <f t="shared" si="150"/>
        <v>7501.3264046074491</v>
      </c>
      <c r="V1080" s="81">
        <f t="shared" si="151"/>
        <v>5973.937419130295</v>
      </c>
      <c r="W1080" s="110">
        <f t="shared" si="152"/>
        <v>1.0000312920416432</v>
      </c>
    </row>
    <row r="1081" spans="1:23" x14ac:dyDescent="0.2">
      <c r="A1081" s="31" t="s">
        <v>44</v>
      </c>
      <c r="B1081" s="25" t="s">
        <v>392</v>
      </c>
      <c r="C1081" s="53" t="s">
        <v>12741</v>
      </c>
      <c r="D1081" s="25" t="s">
        <v>12740</v>
      </c>
      <c r="E1081" s="97">
        <v>8335.5</v>
      </c>
      <c r="F1081" s="27">
        <v>10297.376953125</v>
      </c>
      <c r="G1081" s="27">
        <v>7877.71630859375</v>
      </c>
      <c r="H1081" s="27">
        <v>5057.78564453125</v>
      </c>
      <c r="I1081" s="27">
        <v>4762.49853515625</v>
      </c>
      <c r="J1081" s="27">
        <f t="shared" si="144"/>
        <v>9126.4146614415768</v>
      </c>
      <c r="K1081" s="28">
        <v>0.95350950956344604</v>
      </c>
      <c r="L1081" s="28">
        <v>1.0018961429595947</v>
      </c>
      <c r="M1081" s="27">
        <v>8667.3359375</v>
      </c>
      <c r="N1081" s="27">
        <v>5710.6063230334257</v>
      </c>
      <c r="O1081" s="66">
        <f t="shared" si="145"/>
        <v>8392.3054892812215</v>
      </c>
      <c r="P1081" s="66">
        <f t="shared" si="146"/>
        <v>8444.49133961396</v>
      </c>
      <c r="Q1081" s="66">
        <f t="shared" si="147"/>
        <v>8371.6629760533433</v>
      </c>
      <c r="R1081" s="66">
        <f t="shared" si="148"/>
        <v>8435.7142381331087</v>
      </c>
      <c r="S1081" s="67">
        <f>E1081/INDEX('CCG overall weighted population'!$F$4:$F$195,MATCH(A1081,'CCG overall weighted population'!$A$4:$A$195,0))*INDEX('CCG overall weighted population'!$T$4:$T$195,MATCH(A1081,'CCG overall weighted population'!$A$4:$A$195,0))</f>
        <v>0</v>
      </c>
      <c r="T1081" s="66">
        <f t="shared" si="149"/>
        <v>10587.656433302192</v>
      </c>
      <c r="U1081" s="66">
        <f t="shared" si="150"/>
        <v>10587.656433302192</v>
      </c>
      <c r="V1081" s="81">
        <f t="shared" si="151"/>
        <v>8431.8417218787163</v>
      </c>
      <c r="W1081" s="110">
        <f t="shared" si="152"/>
        <v>1.0115580015450443</v>
      </c>
    </row>
    <row r="1082" spans="1:23" x14ac:dyDescent="0.2">
      <c r="A1082" s="31" t="s">
        <v>44</v>
      </c>
      <c r="B1082" s="25" t="s">
        <v>392</v>
      </c>
      <c r="C1082" s="53" t="s">
        <v>12739</v>
      </c>
      <c r="D1082" s="25" t="s">
        <v>12738</v>
      </c>
      <c r="E1082" s="97">
        <v>1974.916748046875</v>
      </c>
      <c r="F1082" s="27">
        <v>2320.771484375</v>
      </c>
      <c r="G1082" s="27">
        <v>2024.1253662109375</v>
      </c>
      <c r="H1082" s="27">
        <v>2178.632080078125</v>
      </c>
      <c r="I1082" s="27">
        <v>1260.88525390625</v>
      </c>
      <c r="J1082" s="27">
        <f t="shared" si="144"/>
        <v>2236.2889824915669</v>
      </c>
      <c r="K1082" s="28">
        <v>0.95350950956344604</v>
      </c>
      <c r="L1082" s="28">
        <v>1.0018961429595947</v>
      </c>
      <c r="M1082" s="27">
        <v>2190.712646484375</v>
      </c>
      <c r="N1082" s="27">
        <v>1547.6737892631479</v>
      </c>
      <c r="O1082" s="66">
        <f t="shared" si="145"/>
        <v>2070.5813853439258</v>
      </c>
      <c r="P1082" s="66">
        <f t="shared" si="146"/>
        <v>2083.4568759245917</v>
      </c>
      <c r="Q1082" s="66">
        <f t="shared" si="147"/>
        <v>2126.4087607622523</v>
      </c>
      <c r="R1082" s="66">
        <f t="shared" si="148"/>
        <v>2088.6333351168978</v>
      </c>
      <c r="S1082" s="67">
        <f>E1082/INDEX('CCG overall weighted population'!$F$4:$F$195,MATCH(A1082,'CCG overall weighted population'!$A$4:$A$195,0))*INDEX('CCG overall weighted population'!$T$4:$T$195,MATCH(A1082,'CCG overall weighted population'!$A$4:$A$195,0))</f>
        <v>0</v>
      </c>
      <c r="T1082" s="66">
        <f t="shared" si="149"/>
        <v>2621.4415926272281</v>
      </c>
      <c r="U1082" s="66">
        <f t="shared" si="150"/>
        <v>2621.4415926272281</v>
      </c>
      <c r="V1082" s="81">
        <f t="shared" si="151"/>
        <v>2087.6745228205855</v>
      </c>
      <c r="W1082" s="110">
        <f t="shared" si="152"/>
        <v>1.0570949509062719</v>
      </c>
    </row>
    <row r="1083" spans="1:23" x14ac:dyDescent="0.2">
      <c r="A1083" s="31" t="s">
        <v>44</v>
      </c>
      <c r="B1083" s="25" t="s">
        <v>392</v>
      </c>
      <c r="C1083" s="53" t="s">
        <v>12737</v>
      </c>
      <c r="D1083" s="25" t="s">
        <v>12736</v>
      </c>
      <c r="E1083" s="97">
        <v>2771.1669921875</v>
      </c>
      <c r="F1083" s="27">
        <v>2745.293212890625</v>
      </c>
      <c r="G1083" s="27">
        <v>2111.893798828125</v>
      </c>
      <c r="H1083" s="27">
        <v>2111.18212890625</v>
      </c>
      <c r="I1083" s="27">
        <v>2229.41552734375</v>
      </c>
      <c r="J1083" s="27">
        <f t="shared" si="144"/>
        <v>2588.1509687902649</v>
      </c>
      <c r="K1083" s="28">
        <v>0.95350950956344604</v>
      </c>
      <c r="L1083" s="28">
        <v>1.0018961429595947</v>
      </c>
      <c r="M1083" s="27">
        <v>2735.173583984375</v>
      </c>
      <c r="N1083" s="27">
        <v>2771.2805130870161</v>
      </c>
      <c r="O1083" s="66">
        <f t="shared" si="145"/>
        <v>2490.0005987280333</v>
      </c>
      <c r="P1083" s="66">
        <f t="shared" si="146"/>
        <v>2505.4841626592574</v>
      </c>
      <c r="Q1083" s="66">
        <f t="shared" si="147"/>
        <v>2738.7842768946393</v>
      </c>
      <c r="R1083" s="66">
        <f t="shared" si="148"/>
        <v>2533.6009385694242</v>
      </c>
      <c r="S1083" s="67">
        <f>E1083/INDEX('CCG overall weighted population'!$F$4:$F$195,MATCH(A1083,'CCG overall weighted population'!$A$4:$A$195,0))*INDEX('CCG overall weighted population'!$T$4:$T$195,MATCH(A1083,'CCG overall weighted population'!$A$4:$A$195,0))</f>
        <v>0</v>
      </c>
      <c r="T1083" s="66">
        <f t="shared" si="149"/>
        <v>3179.9199829938298</v>
      </c>
      <c r="U1083" s="66">
        <f t="shared" si="150"/>
        <v>3179.9199829938298</v>
      </c>
      <c r="V1083" s="81">
        <f t="shared" si="151"/>
        <v>2532.4378585337827</v>
      </c>
      <c r="W1083" s="110">
        <f t="shared" si="152"/>
        <v>0.91385249090843501</v>
      </c>
    </row>
    <row r="1084" spans="1:23" x14ac:dyDescent="0.2">
      <c r="A1084" s="31" t="s">
        <v>45</v>
      </c>
      <c r="B1084" s="25" t="s">
        <v>397</v>
      </c>
      <c r="C1084" s="53" t="s">
        <v>12735</v>
      </c>
      <c r="D1084" s="25" t="s">
        <v>12734</v>
      </c>
      <c r="E1084" s="97">
        <v>5371.4169921875</v>
      </c>
      <c r="F1084" s="27">
        <v>6267.22021484375</v>
      </c>
      <c r="G1084" s="27">
        <v>5495.73779296875</v>
      </c>
      <c r="H1084" s="27">
        <v>3835.626953125</v>
      </c>
      <c r="I1084" s="27">
        <v>4097.291015625</v>
      </c>
      <c r="J1084" s="27">
        <f t="shared" si="144"/>
        <v>5762.949984864309</v>
      </c>
      <c r="K1084" s="28">
        <v>0.95875930786132813</v>
      </c>
      <c r="L1084" s="28">
        <v>0.99927568435668945</v>
      </c>
      <c r="M1084" s="27">
        <v>6018.677734375</v>
      </c>
      <c r="N1084" s="27">
        <v>5455.7618166544835</v>
      </c>
      <c r="O1084" s="66">
        <f t="shared" si="145"/>
        <v>5491.8492715416669</v>
      </c>
      <c r="P1084" s="66">
        <f t="shared" si="146"/>
        <v>5525.9992228870597</v>
      </c>
      <c r="Q1084" s="66">
        <f t="shared" si="147"/>
        <v>5962.3861426029489</v>
      </c>
      <c r="R1084" s="66">
        <f t="shared" si="148"/>
        <v>5578.5915384630398</v>
      </c>
      <c r="S1084" s="67">
        <f>E1084/INDEX('CCG overall weighted population'!$F$4:$F$195,MATCH(A1084,'CCG overall weighted population'!$A$4:$A$195,0))*INDEX('CCG overall weighted population'!$T$4:$T$195,MATCH(A1084,'CCG overall weighted population'!$A$4:$A$195,0))</f>
        <v>0</v>
      </c>
      <c r="T1084" s="66">
        <f t="shared" si="149"/>
        <v>7001.6846142057993</v>
      </c>
      <c r="U1084" s="66">
        <f t="shared" si="150"/>
        <v>7001.6846142057993</v>
      </c>
      <c r="V1084" s="81">
        <f t="shared" si="151"/>
        <v>5576.0306188065097</v>
      </c>
      <c r="W1084" s="110">
        <f t="shared" si="152"/>
        <v>1.0380930445200236</v>
      </c>
    </row>
    <row r="1085" spans="1:23" x14ac:dyDescent="0.2">
      <c r="A1085" s="31" t="s">
        <v>45</v>
      </c>
      <c r="B1085" s="25" t="s">
        <v>397</v>
      </c>
      <c r="C1085" s="53" t="s">
        <v>12733</v>
      </c>
      <c r="D1085" s="25" t="s">
        <v>12732</v>
      </c>
      <c r="E1085" s="97">
        <v>5206.9169921875</v>
      </c>
      <c r="F1085" s="27">
        <v>6411.50244140625</v>
      </c>
      <c r="G1085" s="27">
        <v>4832.3408203125</v>
      </c>
      <c r="H1085" s="27">
        <v>4858.07861328125</v>
      </c>
      <c r="I1085" s="27">
        <v>4444.9814453125</v>
      </c>
      <c r="J1085" s="27">
        <f t="shared" si="144"/>
        <v>5995.501363623458</v>
      </c>
      <c r="K1085" s="28">
        <v>0.95875930786132813</v>
      </c>
      <c r="L1085" s="28">
        <v>0.99927568435668945</v>
      </c>
      <c r="M1085" s="27">
        <v>5728.61474609375</v>
      </c>
      <c r="N1085" s="27">
        <v>4653.1535956798443</v>
      </c>
      <c r="O1085" s="66">
        <f t="shared" si="145"/>
        <v>5615.4735724268667</v>
      </c>
      <c r="P1085" s="66">
        <f t="shared" si="146"/>
        <v>5650.3922564252498</v>
      </c>
      <c r="Q1085" s="66">
        <f t="shared" si="147"/>
        <v>5621.0686310523597</v>
      </c>
      <c r="R1085" s="66">
        <f t="shared" si="148"/>
        <v>5646.8582427099736</v>
      </c>
      <c r="S1085" s="67">
        <f>E1085/INDEX('CCG overall weighted population'!$F$4:$F$195,MATCH(A1085,'CCG overall weighted population'!$A$4:$A$195,0))*INDEX('CCG overall weighted population'!$T$4:$T$195,MATCH(A1085,'CCG overall weighted population'!$A$4:$A$195,0))</f>
        <v>0</v>
      </c>
      <c r="T1085" s="66">
        <f t="shared" si="149"/>
        <v>7087.366085862709</v>
      </c>
      <c r="U1085" s="66">
        <f t="shared" si="150"/>
        <v>7087.366085862709</v>
      </c>
      <c r="V1085" s="81">
        <f t="shared" si="151"/>
        <v>5644.2659844003829</v>
      </c>
      <c r="W1085" s="110">
        <f t="shared" si="152"/>
        <v>1.0839938475818003</v>
      </c>
    </row>
    <row r="1086" spans="1:23" x14ac:dyDescent="0.2">
      <c r="A1086" s="31" t="s">
        <v>45</v>
      </c>
      <c r="B1086" s="25" t="s">
        <v>397</v>
      </c>
      <c r="C1086" s="53" t="s">
        <v>12731</v>
      </c>
      <c r="D1086" s="25" t="s">
        <v>12730</v>
      </c>
      <c r="E1086" s="97">
        <v>8711.25</v>
      </c>
      <c r="F1086" s="27">
        <v>10752.7734375</v>
      </c>
      <c r="G1086" s="27">
        <v>9507.30078125</v>
      </c>
      <c r="H1086" s="27">
        <v>10551.9951171875</v>
      </c>
      <c r="I1086" s="27">
        <v>10220.2509765625</v>
      </c>
      <c r="J1086" s="27">
        <f t="shared" si="144"/>
        <v>10620.617478104452</v>
      </c>
      <c r="K1086" s="28">
        <v>0.95875930786132813</v>
      </c>
      <c r="L1086" s="28">
        <v>0.99927568435668945</v>
      </c>
      <c r="M1086" s="27">
        <v>10147.59765625</v>
      </c>
      <c r="N1086" s="27">
        <v>13660.596747753734</v>
      </c>
      <c r="O1086" s="66">
        <f t="shared" si="145"/>
        <v>10466.490166809279</v>
      </c>
      <c r="P1086" s="66">
        <f t="shared" si="146"/>
        <v>10531.573914064642</v>
      </c>
      <c r="Q1086" s="66">
        <f t="shared" si="147"/>
        <v>10498.897565400373</v>
      </c>
      <c r="R1086" s="66">
        <f t="shared" si="148"/>
        <v>10527.635838097696</v>
      </c>
      <c r="S1086" s="67">
        <f>E1086/INDEX('CCG overall weighted population'!$F$4:$F$195,MATCH(A1086,'CCG overall weighted population'!$A$4:$A$195,0))*INDEX('CCG overall weighted population'!$T$4:$T$195,MATCH(A1086,'CCG overall weighted population'!$A$4:$A$195,0))</f>
        <v>0</v>
      </c>
      <c r="T1086" s="66">
        <f t="shared" si="149"/>
        <v>13213.225123823713</v>
      </c>
      <c r="U1086" s="66">
        <f t="shared" si="150"/>
        <v>13213.225123823713</v>
      </c>
      <c r="V1086" s="81">
        <f t="shared" si="151"/>
        <v>10522.803000029397</v>
      </c>
      <c r="W1086" s="110">
        <f t="shared" si="152"/>
        <v>1.2079555746912782</v>
      </c>
    </row>
    <row r="1087" spans="1:23" x14ac:dyDescent="0.2">
      <c r="A1087" s="31" t="s">
        <v>45</v>
      </c>
      <c r="B1087" s="25" t="s">
        <v>397</v>
      </c>
      <c r="C1087" s="53" t="s">
        <v>12729</v>
      </c>
      <c r="D1087" s="25" t="s">
        <v>12728</v>
      </c>
      <c r="E1087" s="97">
        <v>8018.75</v>
      </c>
      <c r="F1087" s="27">
        <v>9520.0341796875</v>
      </c>
      <c r="G1087" s="27">
        <v>9579.806640625</v>
      </c>
      <c r="H1087" s="27">
        <v>8157.84521484375</v>
      </c>
      <c r="I1087" s="27">
        <v>7725.1201171875</v>
      </c>
      <c r="J1087" s="27">
        <f t="shared" si="144"/>
        <v>9244.9590012414192</v>
      </c>
      <c r="K1087" s="28">
        <v>0.95875930786132813</v>
      </c>
      <c r="L1087" s="28">
        <v>0.99927568435668945</v>
      </c>
      <c r="M1087" s="27">
        <v>9493.2919921875</v>
      </c>
      <c r="N1087" s="27">
        <v>9464.1359778352999</v>
      </c>
      <c r="O1087" s="66">
        <f t="shared" si="145"/>
        <v>8878.2689595710635</v>
      </c>
      <c r="P1087" s="66">
        <f t="shared" si="146"/>
        <v>8933.4766752255673</v>
      </c>
      <c r="Q1087" s="66">
        <f t="shared" si="147"/>
        <v>9490.3763907522807</v>
      </c>
      <c r="R1087" s="66">
        <f t="shared" si="148"/>
        <v>9000.5929068537353</v>
      </c>
      <c r="S1087" s="67">
        <f>E1087/INDEX('CCG overall weighted population'!$F$4:$F$195,MATCH(A1087,'CCG overall weighted population'!$A$4:$A$195,0))*INDEX('CCG overall weighted population'!$T$4:$T$195,MATCH(A1087,'CCG overall weighted population'!$A$4:$A$195,0))</f>
        <v>0</v>
      </c>
      <c r="T1087" s="66">
        <f t="shared" si="149"/>
        <v>11296.63508076272</v>
      </c>
      <c r="U1087" s="66">
        <f t="shared" si="150"/>
        <v>11296.63508076272</v>
      </c>
      <c r="V1087" s="81">
        <f t="shared" si="151"/>
        <v>8996.4610762408174</v>
      </c>
      <c r="W1087" s="110">
        <f t="shared" si="152"/>
        <v>1.121928115509377</v>
      </c>
    </row>
    <row r="1088" spans="1:23" x14ac:dyDescent="0.2">
      <c r="A1088" s="31" t="s">
        <v>45</v>
      </c>
      <c r="B1088" s="25" t="s">
        <v>397</v>
      </c>
      <c r="C1088" s="53" t="s">
        <v>12727</v>
      </c>
      <c r="D1088" s="25" t="s">
        <v>12726</v>
      </c>
      <c r="E1088" s="97">
        <v>4154.41650390625</v>
      </c>
      <c r="F1088" s="27">
        <v>5210.52587890625</v>
      </c>
      <c r="G1088" s="27">
        <v>4096.5654296875</v>
      </c>
      <c r="H1088" s="27">
        <v>3430.7724609375</v>
      </c>
      <c r="I1088" s="27">
        <v>4234.53662109375</v>
      </c>
      <c r="J1088" s="27">
        <f t="shared" si="144"/>
        <v>4831.7117508711744</v>
      </c>
      <c r="K1088" s="28">
        <v>0.95875930786132813</v>
      </c>
      <c r="L1088" s="28">
        <v>0.99927568435668945</v>
      </c>
      <c r="M1088" s="27">
        <v>4641.1796875</v>
      </c>
      <c r="N1088" s="27">
        <v>6280.8944565724923</v>
      </c>
      <c r="O1088" s="66">
        <f t="shared" si="145"/>
        <v>4767.9343621646221</v>
      </c>
      <c r="P1088" s="66">
        <f t="shared" si="146"/>
        <v>4797.5827954036204</v>
      </c>
      <c r="Q1088" s="66">
        <f t="shared" si="147"/>
        <v>4805.1511644072498</v>
      </c>
      <c r="R1088" s="66">
        <f t="shared" si="148"/>
        <v>4798.4949172685319</v>
      </c>
      <c r="S1088" s="67">
        <f>E1088/INDEX('CCG overall weighted population'!$F$4:$F$195,MATCH(A1088,'CCG overall weighted population'!$A$4:$A$195,0))*INDEX('CCG overall weighted population'!$T$4:$T$195,MATCH(A1088,'CCG overall weighted population'!$A$4:$A$195,0))</f>
        <v>0</v>
      </c>
      <c r="T1088" s="66">
        <f t="shared" si="149"/>
        <v>6022.5861316314049</v>
      </c>
      <c r="U1088" s="66">
        <f t="shared" si="150"/>
        <v>6022.5861316314049</v>
      </c>
      <c r="V1088" s="81">
        <f t="shared" si="151"/>
        <v>4796.2921103645549</v>
      </c>
      <c r="W1088" s="110">
        <f t="shared" si="152"/>
        <v>1.1545043945051663</v>
      </c>
    </row>
    <row r="1089" spans="1:23" x14ac:dyDescent="0.2">
      <c r="A1089" s="31" t="s">
        <v>45</v>
      </c>
      <c r="B1089" s="25" t="s">
        <v>397</v>
      </c>
      <c r="C1089" s="53" t="s">
        <v>12725</v>
      </c>
      <c r="D1089" s="25" t="s">
        <v>12724</v>
      </c>
      <c r="E1089" s="97">
        <v>5975.1669921875</v>
      </c>
      <c r="F1089" s="27">
        <v>7848.1728515625</v>
      </c>
      <c r="G1089" s="27">
        <v>8498.4267578125</v>
      </c>
      <c r="H1089" s="27">
        <v>7102.8759765625</v>
      </c>
      <c r="I1089" s="27">
        <v>6633.7041015625</v>
      </c>
      <c r="J1089" s="27">
        <f t="shared" si="144"/>
        <v>7727.5967915266565</v>
      </c>
      <c r="K1089" s="28">
        <v>0.95875930786132813</v>
      </c>
      <c r="L1089" s="28">
        <v>0.99927568435668945</v>
      </c>
      <c r="M1089" s="27">
        <v>7701.29638671875</v>
      </c>
      <c r="N1089" s="27">
        <v>8410.8894967967499</v>
      </c>
      <c r="O1089" s="66">
        <f t="shared" si="145"/>
        <v>7469.0028384700536</v>
      </c>
      <c r="P1089" s="66">
        <f t="shared" si="146"/>
        <v>7515.4473184476974</v>
      </c>
      <c r="Q1089" s="66">
        <f t="shared" si="147"/>
        <v>7772.2556977265504</v>
      </c>
      <c r="R1089" s="66">
        <f t="shared" si="148"/>
        <v>7546.397254651979</v>
      </c>
      <c r="S1089" s="67">
        <f>E1089/INDEX('CCG overall weighted population'!$F$4:$F$195,MATCH(A1089,'CCG overall weighted population'!$A$4:$A$195,0))*INDEX('CCG overall weighted population'!$T$4:$T$195,MATCH(A1089,'CCG overall weighted population'!$A$4:$A$195,0))</f>
        <v>0</v>
      </c>
      <c r="T1089" s="66">
        <f t="shared" si="149"/>
        <v>9471.4755841649094</v>
      </c>
      <c r="U1089" s="66">
        <f t="shared" si="150"/>
        <v>9471.4755841649094</v>
      </c>
      <c r="V1089" s="81">
        <f t="shared" si="151"/>
        <v>7542.9329900733337</v>
      </c>
      <c r="W1089" s="110">
        <f t="shared" si="152"/>
        <v>1.2623802815780178</v>
      </c>
    </row>
    <row r="1090" spans="1:23" x14ac:dyDescent="0.2">
      <c r="A1090" s="31" t="s">
        <v>45</v>
      </c>
      <c r="B1090" s="25" t="s">
        <v>397</v>
      </c>
      <c r="C1090" s="53" t="s">
        <v>12723</v>
      </c>
      <c r="D1090" s="25" t="s">
        <v>12722</v>
      </c>
      <c r="E1090" s="97">
        <v>6841.58349609375</v>
      </c>
      <c r="F1090" s="27">
        <v>8348.4560546875</v>
      </c>
      <c r="G1090" s="27">
        <v>6849.24267578125</v>
      </c>
      <c r="H1090" s="27">
        <v>8269.1337890625</v>
      </c>
      <c r="I1090" s="27">
        <v>7293.04638671875</v>
      </c>
      <c r="J1090" s="27">
        <f t="shared" si="144"/>
        <v>8196.4424852481588</v>
      </c>
      <c r="K1090" s="28">
        <v>0.95875930786132813</v>
      </c>
      <c r="L1090" s="28">
        <v>0.99927568435668945</v>
      </c>
      <c r="M1090" s="27">
        <v>7965.23828125</v>
      </c>
      <c r="N1090" s="27">
        <v>10258.934685580016</v>
      </c>
      <c r="O1090" s="66">
        <f t="shared" si="145"/>
        <v>8050.3236816233302</v>
      </c>
      <c r="P1090" s="66">
        <f t="shared" si="146"/>
        <v>8100.3829874143148</v>
      </c>
      <c r="Q1090" s="66">
        <f t="shared" si="147"/>
        <v>8194.6079216830021</v>
      </c>
      <c r="R1090" s="66">
        <f t="shared" si="148"/>
        <v>8111.7387528011668</v>
      </c>
      <c r="S1090" s="67">
        <f>E1090/INDEX('CCG overall weighted population'!$F$4:$F$195,MATCH(A1090,'CCG overall weighted population'!$A$4:$A$195,0))*INDEX('CCG overall weighted population'!$T$4:$T$195,MATCH(A1090,'CCG overall weighted population'!$A$4:$A$195,0))</f>
        <v>0</v>
      </c>
      <c r="T1090" s="66">
        <f t="shared" si="149"/>
        <v>10181.035128374484</v>
      </c>
      <c r="U1090" s="66">
        <f t="shared" si="150"/>
        <v>10181.035128374484</v>
      </c>
      <c r="V1090" s="81">
        <f t="shared" si="151"/>
        <v>8108.0149613965696</v>
      </c>
      <c r="W1090" s="110">
        <f t="shared" si="152"/>
        <v>1.1851079455546947</v>
      </c>
    </row>
    <row r="1091" spans="1:23" x14ac:dyDescent="0.2">
      <c r="A1091" s="31" t="s">
        <v>45</v>
      </c>
      <c r="B1091" s="25" t="s">
        <v>397</v>
      </c>
      <c r="C1091" s="53" t="s">
        <v>12721</v>
      </c>
      <c r="D1091" s="25" t="s">
        <v>12720</v>
      </c>
      <c r="E1091" s="97">
        <v>8714.16796875</v>
      </c>
      <c r="F1091" s="27">
        <v>11384.1806640625</v>
      </c>
      <c r="G1091" s="27">
        <v>10993.0693359375</v>
      </c>
      <c r="H1091" s="27">
        <v>8339.3330078125</v>
      </c>
      <c r="I1091" s="27">
        <v>8753.8310546875</v>
      </c>
      <c r="J1091" s="27">
        <f t="shared" si="144"/>
        <v>10793.225954213722</v>
      </c>
      <c r="K1091" s="28">
        <v>0.95875930786132813</v>
      </c>
      <c r="L1091" s="28">
        <v>0.99927568435668945</v>
      </c>
      <c r="M1091" s="27">
        <v>10559.150390625</v>
      </c>
      <c r="N1091" s="27">
        <v>11634.486782072703</v>
      </c>
      <c r="O1091" s="66">
        <f t="shared" si="145"/>
        <v>10421.20879453114</v>
      </c>
      <c r="P1091" s="66">
        <f t="shared" si="146"/>
        <v>10486.010968752777</v>
      </c>
      <c r="Q1091" s="66">
        <f t="shared" si="147"/>
        <v>10666.684029769771</v>
      </c>
      <c r="R1091" s="66">
        <f t="shared" si="148"/>
        <v>10507.785257146366</v>
      </c>
      <c r="S1091" s="67">
        <f>E1091/INDEX('CCG overall weighted population'!$F$4:$F$195,MATCH(A1091,'CCG overall weighted population'!$A$4:$A$195,0))*INDEX('CCG overall weighted population'!$T$4:$T$195,MATCH(A1091,'CCG overall weighted population'!$A$4:$A$195,0))</f>
        <v>0</v>
      </c>
      <c r="T1091" s="66">
        <f t="shared" si="149"/>
        <v>13188.310679689976</v>
      </c>
      <c r="U1091" s="66">
        <f t="shared" si="150"/>
        <v>13188.310679689976</v>
      </c>
      <c r="V1091" s="81">
        <f t="shared" si="151"/>
        <v>10502.961531726412</v>
      </c>
      <c r="W1091" s="110">
        <f t="shared" si="152"/>
        <v>1.2052741660926471</v>
      </c>
    </row>
    <row r="1092" spans="1:23" x14ac:dyDescent="0.2">
      <c r="A1092" s="31" t="s">
        <v>45</v>
      </c>
      <c r="B1092" s="25" t="s">
        <v>397</v>
      </c>
      <c r="C1092" s="53" t="s">
        <v>12719</v>
      </c>
      <c r="D1092" s="25" t="s">
        <v>12718</v>
      </c>
      <c r="E1092" s="97">
        <v>12791.4169921875</v>
      </c>
      <c r="F1092" s="27">
        <v>15900.916015625</v>
      </c>
      <c r="G1092" s="27">
        <v>14915.9423828125</v>
      </c>
      <c r="H1092" s="27">
        <v>11991.8681640625</v>
      </c>
      <c r="I1092" s="27">
        <v>12781.927734375</v>
      </c>
      <c r="J1092" s="27">
        <f t="shared" ref="J1092:J1155" si="153">SUMPRODUCT($F1092:$I1092,$F$1:$I$1)</f>
        <v>15122.00960874828</v>
      </c>
      <c r="K1092" s="28">
        <v>0.95875930786132813</v>
      </c>
      <c r="L1092" s="28">
        <v>0.99927568435668945</v>
      </c>
      <c r="M1092" s="27">
        <v>14670.7529296875</v>
      </c>
      <c r="N1092" s="27">
        <v>14240.652298652312</v>
      </c>
      <c r="O1092" s="66">
        <f t="shared" ref="O1092:O1155" si="154">(N$1*N1092+(1-N$1)*J1092)*K1092*L1092</f>
        <v>14403.426324498925</v>
      </c>
      <c r="P1092" s="66">
        <f t="shared" ref="P1092:P1155" si="155">O1092*$E$7330/O$7330</f>
        <v>14492.991111125073</v>
      </c>
      <c r="Q1092" s="66">
        <f t="shared" ref="Q1092:Q1155" si="156">($N$1*N1092)+((1-$N$1)*M1092)</f>
        <v>14627.742866583982</v>
      </c>
      <c r="R1092" s="66">
        <f t="shared" ref="R1092:R1155" si="157">(P1092*$J$1)+(Q1092*$M$1)</f>
        <v>14509.231072790573</v>
      </c>
      <c r="S1092" s="67">
        <f>E1092/INDEX('CCG overall weighted population'!$F$4:$F$195,MATCH(A1092,'CCG overall weighted population'!$A$4:$A$195,0))*INDEX('CCG overall weighted population'!$T$4:$T$195,MATCH(A1092,'CCG overall weighted population'!$A$4:$A$195,0))</f>
        <v>0</v>
      </c>
      <c r="T1092" s="66">
        <f t="shared" ref="T1092:T1155" si="158">R1092/$R$7330*$T$1</f>
        <v>18210.521287655218</v>
      </c>
      <c r="U1092" s="66">
        <f t="shared" ref="U1092:U1155" si="159">T1092+S1092</f>
        <v>18210.521287655218</v>
      </c>
      <c r="V1092" s="81">
        <f t="shared" ref="V1092:V1155" si="160">U1092*$E$7330/$U$7330</f>
        <v>14502.57043545958</v>
      </c>
      <c r="W1092" s="110">
        <f t="shared" si="152"/>
        <v>1.1337735642827675</v>
      </c>
    </row>
    <row r="1093" spans="1:23" x14ac:dyDescent="0.2">
      <c r="A1093" s="31" t="s">
        <v>45</v>
      </c>
      <c r="B1093" s="25" t="s">
        <v>397</v>
      </c>
      <c r="C1093" s="53" t="s">
        <v>12717</v>
      </c>
      <c r="D1093" s="25" t="s">
        <v>12716</v>
      </c>
      <c r="E1093" s="97">
        <v>7576.1669921875</v>
      </c>
      <c r="F1093" s="27">
        <v>9944.5263671875</v>
      </c>
      <c r="G1093" s="27">
        <v>8551.0126953125</v>
      </c>
      <c r="H1093" s="27">
        <v>9154.291015625</v>
      </c>
      <c r="I1093" s="27">
        <v>8220.9072265625</v>
      </c>
      <c r="J1093" s="27">
        <f t="shared" si="153"/>
        <v>9664.9199276793443</v>
      </c>
      <c r="K1093" s="28">
        <v>0.95875930786132813</v>
      </c>
      <c r="L1093" s="28">
        <v>0.99927568435668945</v>
      </c>
      <c r="M1093" s="27">
        <v>9100.2275390625</v>
      </c>
      <c r="N1093" s="27">
        <v>15949.146399100053</v>
      </c>
      <c r="O1093" s="66">
        <f t="shared" si="154"/>
        <v>9861.6898488687293</v>
      </c>
      <c r="P1093" s="66">
        <f t="shared" si="155"/>
        <v>9923.0127679567267</v>
      </c>
      <c r="Q1093" s="66">
        <f t="shared" si="156"/>
        <v>9785.1194250662556</v>
      </c>
      <c r="R1093" s="66">
        <f t="shared" si="157"/>
        <v>9906.394189632143</v>
      </c>
      <c r="S1093" s="67">
        <f>E1093/INDEX('CCG overall weighted population'!$F$4:$F$195,MATCH(A1093,'CCG overall weighted population'!$A$4:$A$195,0))*INDEX('CCG overall weighted population'!$T$4:$T$195,MATCH(A1093,'CCG overall weighted population'!$A$4:$A$195,0))</f>
        <v>0</v>
      </c>
      <c r="T1093" s="66">
        <f t="shared" si="158"/>
        <v>12433.50535732446</v>
      </c>
      <c r="U1093" s="66">
        <f t="shared" si="159"/>
        <v>12433.50535732446</v>
      </c>
      <c r="V1093" s="81">
        <f t="shared" si="160"/>
        <v>9901.8465400272835</v>
      </c>
      <c r="W1093" s="110">
        <f t="shared" ref="W1093:W1156" si="161">V1093/E1093</f>
        <v>1.3069731105766293</v>
      </c>
    </row>
    <row r="1094" spans="1:23" x14ac:dyDescent="0.2">
      <c r="A1094" s="31" t="s">
        <v>45</v>
      </c>
      <c r="B1094" s="25" t="s">
        <v>397</v>
      </c>
      <c r="C1094" s="53" t="s">
        <v>12715</v>
      </c>
      <c r="D1094" s="25" t="s">
        <v>12714</v>
      </c>
      <c r="E1094" s="97">
        <v>4748.6669921875</v>
      </c>
      <c r="F1094" s="27">
        <v>6025.42578125</v>
      </c>
      <c r="G1094" s="27">
        <v>5747.7763671875</v>
      </c>
      <c r="H1094" s="27">
        <v>4695.15966796875</v>
      </c>
      <c r="I1094" s="27">
        <v>4514.43701171875</v>
      </c>
      <c r="J1094" s="27">
        <f t="shared" si="153"/>
        <v>5745.3211683011177</v>
      </c>
      <c r="K1094" s="28">
        <v>0.95875930786132813</v>
      </c>
      <c r="L1094" s="28">
        <v>0.99927568435668945</v>
      </c>
      <c r="M1094" s="27">
        <v>5570.8115234375</v>
      </c>
      <c r="N1094" s="27">
        <v>4856.9454446632017</v>
      </c>
      <c r="O1094" s="66">
        <f t="shared" si="154"/>
        <v>5419.278184211742</v>
      </c>
      <c r="P1094" s="66">
        <f t="shared" si="155"/>
        <v>5452.9768669627401</v>
      </c>
      <c r="Q1094" s="66">
        <f t="shared" si="156"/>
        <v>5499.4249155600701</v>
      </c>
      <c r="R1094" s="66">
        <f t="shared" si="157"/>
        <v>5458.5746755114233</v>
      </c>
      <c r="S1094" s="67">
        <f>E1094/INDEX('CCG overall weighted population'!$F$4:$F$195,MATCH(A1094,'CCG overall weighted population'!$A$4:$A$195,0))*INDEX('CCG overall weighted population'!$T$4:$T$195,MATCH(A1094,'CCG overall weighted population'!$A$4:$A$195,0))</f>
        <v>0</v>
      </c>
      <c r="T1094" s="66">
        <f t="shared" si="158"/>
        <v>6851.0515705459839</v>
      </c>
      <c r="U1094" s="66">
        <f t="shared" si="159"/>
        <v>6851.0515705459839</v>
      </c>
      <c r="V1094" s="81">
        <f t="shared" si="160"/>
        <v>5456.0688510417922</v>
      </c>
      <c r="W1094" s="110">
        <f t="shared" si="161"/>
        <v>1.1489685126411493</v>
      </c>
    </row>
    <row r="1095" spans="1:23" x14ac:dyDescent="0.2">
      <c r="A1095" s="31" t="s">
        <v>45</v>
      </c>
      <c r="B1095" s="25" t="s">
        <v>397</v>
      </c>
      <c r="C1095" s="53" t="s">
        <v>12713</v>
      </c>
      <c r="D1095" s="25" t="s">
        <v>12712</v>
      </c>
      <c r="E1095" s="97">
        <v>12096.75</v>
      </c>
      <c r="F1095" s="27">
        <v>14357.30859375</v>
      </c>
      <c r="G1095" s="27">
        <v>12303.4580078125</v>
      </c>
      <c r="H1095" s="27">
        <v>9354.857421875</v>
      </c>
      <c r="I1095" s="27">
        <v>9100.66015625</v>
      </c>
      <c r="J1095" s="27">
        <f t="shared" si="153"/>
        <v>13256.936881099817</v>
      </c>
      <c r="K1095" s="28">
        <v>0.95875930786132813</v>
      </c>
      <c r="L1095" s="28">
        <v>0.99927568435668945</v>
      </c>
      <c r="M1095" s="27">
        <v>12580.4677734375</v>
      </c>
      <c r="N1095" s="27">
        <v>8115.8346249497381</v>
      </c>
      <c r="O1095" s="66">
        <f t="shared" si="154"/>
        <v>12208.45448024629</v>
      </c>
      <c r="P1095" s="66">
        <f t="shared" si="155"/>
        <v>12284.370279440431</v>
      </c>
      <c r="Q1095" s="66">
        <f t="shared" si="156"/>
        <v>12134.004458588723</v>
      </c>
      <c r="R1095" s="66">
        <f t="shared" si="157"/>
        <v>12266.248547681782</v>
      </c>
      <c r="S1095" s="67">
        <f>E1095/INDEX('CCG overall weighted population'!$F$4:$F$195,MATCH(A1095,'CCG overall weighted population'!$A$4:$A$195,0))*INDEX('CCG overall weighted population'!$T$4:$T$195,MATCH(A1095,'CCG overall weighted population'!$A$4:$A$195,0))</f>
        <v>0</v>
      </c>
      <c r="T1095" s="66">
        <f t="shared" si="158"/>
        <v>15395.356182322288</v>
      </c>
      <c r="U1095" s="66">
        <f t="shared" si="159"/>
        <v>15395.356182322288</v>
      </c>
      <c r="V1095" s="81">
        <f t="shared" si="160"/>
        <v>12260.617578502364</v>
      </c>
      <c r="W1095" s="110">
        <f t="shared" si="161"/>
        <v>1.013546413582356</v>
      </c>
    </row>
    <row r="1096" spans="1:23" x14ac:dyDescent="0.2">
      <c r="A1096" s="31" t="s">
        <v>45</v>
      </c>
      <c r="B1096" s="25" t="s">
        <v>397</v>
      </c>
      <c r="C1096" s="53" t="s">
        <v>12711</v>
      </c>
      <c r="D1096" s="25" t="s">
        <v>12710</v>
      </c>
      <c r="E1096" s="97">
        <v>5467.25</v>
      </c>
      <c r="F1096" s="27">
        <v>6957.279296875</v>
      </c>
      <c r="G1096" s="27">
        <v>6544.16259765625</v>
      </c>
      <c r="H1096" s="27">
        <v>5439.24951171875</v>
      </c>
      <c r="I1096" s="27">
        <v>4254.02099609375</v>
      </c>
      <c r="J1096" s="27">
        <f t="shared" si="153"/>
        <v>6590.6777443073033</v>
      </c>
      <c r="K1096" s="28">
        <v>0.95875930786132813</v>
      </c>
      <c r="L1096" s="28">
        <v>0.99927568435668945</v>
      </c>
      <c r="M1096" s="27">
        <v>6712.2646484375</v>
      </c>
      <c r="N1096" s="27">
        <v>5675.2326157669877</v>
      </c>
      <c r="O1096" s="66">
        <f t="shared" si="154"/>
        <v>6226.5911922376808</v>
      </c>
      <c r="P1096" s="66">
        <f t="shared" si="155"/>
        <v>6265.3099872644198</v>
      </c>
      <c r="Q1096" s="66">
        <f t="shared" si="156"/>
        <v>6608.5614451704496</v>
      </c>
      <c r="R1096" s="66">
        <f t="shared" si="157"/>
        <v>6306.6778380878641</v>
      </c>
      <c r="S1096" s="67">
        <f>E1096/INDEX('CCG overall weighted population'!$F$4:$F$195,MATCH(A1096,'CCG overall weighted population'!$A$4:$A$195,0))*INDEX('CCG overall weighted population'!$T$4:$T$195,MATCH(A1096,'CCG overall weighted population'!$A$4:$A$195,0))</f>
        <v>0</v>
      </c>
      <c r="T1096" s="66">
        <f t="shared" si="158"/>
        <v>7915.504994627785</v>
      </c>
      <c r="U1096" s="66">
        <f t="shared" si="159"/>
        <v>7915.504994627785</v>
      </c>
      <c r="V1096" s="81">
        <f t="shared" si="160"/>
        <v>6303.7826816435172</v>
      </c>
      <c r="W1096" s="110">
        <f t="shared" si="161"/>
        <v>1.1530079439651593</v>
      </c>
    </row>
    <row r="1097" spans="1:23" x14ac:dyDescent="0.2">
      <c r="A1097" s="31" t="s">
        <v>45</v>
      </c>
      <c r="B1097" s="25" t="s">
        <v>397</v>
      </c>
      <c r="C1097" s="53" t="s">
        <v>12709</v>
      </c>
      <c r="D1097" s="25" t="s">
        <v>12708</v>
      </c>
      <c r="E1097" s="97">
        <v>17177.916015625</v>
      </c>
      <c r="F1097" s="27">
        <v>21109.03125</v>
      </c>
      <c r="G1097" s="27">
        <v>19452.55859375</v>
      </c>
      <c r="H1097" s="27">
        <v>16008.390625</v>
      </c>
      <c r="I1097" s="27">
        <v>17345.625</v>
      </c>
      <c r="J1097" s="27">
        <f t="shared" si="153"/>
        <v>20081.642186038218</v>
      </c>
      <c r="K1097" s="28">
        <v>0.95875930786132813</v>
      </c>
      <c r="L1097" s="28">
        <v>0.99927568435668945</v>
      </c>
      <c r="M1097" s="27">
        <v>19862.853515625</v>
      </c>
      <c r="N1097" s="27">
        <v>20974.416117153294</v>
      </c>
      <c r="O1097" s="66">
        <f t="shared" si="154"/>
        <v>19325.04931319645</v>
      </c>
      <c r="P1097" s="66">
        <f t="shared" si="155"/>
        <v>19445.218214628756</v>
      </c>
      <c r="Q1097" s="66">
        <f t="shared" si="156"/>
        <v>19974.009775777831</v>
      </c>
      <c r="R1097" s="66">
        <f t="shared" si="157"/>
        <v>19508.946918220452</v>
      </c>
      <c r="S1097" s="67">
        <f>E1097/INDEX('CCG overall weighted population'!$F$4:$F$195,MATCH(A1097,'CCG overall weighted population'!$A$4:$A$195,0))*INDEX('CCG overall weighted population'!$T$4:$T$195,MATCH(A1097,'CCG overall weighted population'!$A$4:$A$195,0))</f>
        <v>0</v>
      </c>
      <c r="T1097" s="66">
        <f t="shared" si="158"/>
        <v>24485.659603301097</v>
      </c>
      <c r="U1097" s="66">
        <f t="shared" si="159"/>
        <v>24485.659603301097</v>
      </c>
      <c r="V1097" s="81">
        <f t="shared" si="160"/>
        <v>19499.991101094103</v>
      </c>
      <c r="W1097" s="110">
        <f t="shared" si="161"/>
        <v>1.1351779274829932</v>
      </c>
    </row>
    <row r="1098" spans="1:23" x14ac:dyDescent="0.2">
      <c r="A1098" s="31" t="s">
        <v>45</v>
      </c>
      <c r="B1098" s="25" t="s">
        <v>397</v>
      </c>
      <c r="C1098" s="53" t="s">
        <v>12707</v>
      </c>
      <c r="D1098" s="25" t="s">
        <v>12706</v>
      </c>
      <c r="E1098" s="97">
        <v>12638.83203125</v>
      </c>
      <c r="F1098" s="27">
        <v>15381.818359375</v>
      </c>
      <c r="G1098" s="27">
        <v>11746.935546875</v>
      </c>
      <c r="H1098" s="27">
        <v>8970.646484375</v>
      </c>
      <c r="I1098" s="27">
        <v>9648.8916015625</v>
      </c>
      <c r="J1098" s="27">
        <f t="shared" si="153"/>
        <v>13949.094766019707</v>
      </c>
      <c r="K1098" s="28">
        <v>0.95875930786132813</v>
      </c>
      <c r="L1098" s="28">
        <v>0.99927568435668945</v>
      </c>
      <c r="M1098" s="27">
        <v>12983.46875</v>
      </c>
      <c r="N1098" s="27">
        <v>8701.7123959037617</v>
      </c>
      <c r="O1098" s="66">
        <f t="shared" si="154"/>
        <v>12861.404305492166</v>
      </c>
      <c r="P1098" s="66">
        <f t="shared" si="155"/>
        <v>12941.380340803618</v>
      </c>
      <c r="Q1098" s="66">
        <f t="shared" si="156"/>
        <v>12555.293114590377</v>
      </c>
      <c r="R1098" s="66">
        <f t="shared" si="157"/>
        <v>12894.850024876454</v>
      </c>
      <c r="S1098" s="67">
        <f>E1098/INDEX('CCG overall weighted population'!$F$4:$F$195,MATCH(A1098,'CCG overall weighted population'!$A$4:$A$195,0))*INDEX('CCG overall weighted population'!$T$4:$T$195,MATCH(A1098,'CCG overall weighted population'!$A$4:$A$195,0))</f>
        <v>0</v>
      </c>
      <c r="T1098" s="66">
        <f t="shared" si="158"/>
        <v>16184.313262437456</v>
      </c>
      <c r="U1098" s="66">
        <f t="shared" si="159"/>
        <v>16184.313262437456</v>
      </c>
      <c r="V1098" s="81">
        <f t="shared" si="160"/>
        <v>12888.93048861555</v>
      </c>
      <c r="W1098" s="110">
        <f t="shared" si="161"/>
        <v>1.0197880988328012</v>
      </c>
    </row>
    <row r="1099" spans="1:23" x14ac:dyDescent="0.2">
      <c r="A1099" s="31" t="s">
        <v>45</v>
      </c>
      <c r="B1099" s="25" t="s">
        <v>397</v>
      </c>
      <c r="C1099" s="53" t="s">
        <v>12705</v>
      </c>
      <c r="D1099" s="25" t="s">
        <v>12704</v>
      </c>
      <c r="E1099" s="97">
        <v>9899.1669921875</v>
      </c>
      <c r="F1099" s="27">
        <v>11627.6796875</v>
      </c>
      <c r="G1099" s="27">
        <v>10116.2978515625</v>
      </c>
      <c r="H1099" s="27">
        <v>11957.2861328125</v>
      </c>
      <c r="I1099" s="27">
        <v>12841.74609375</v>
      </c>
      <c r="J1099" s="27">
        <f t="shared" si="153"/>
        <v>11630.713914837781</v>
      </c>
      <c r="K1099" s="28">
        <v>0.95875930786132813</v>
      </c>
      <c r="L1099" s="28">
        <v>0.99927568435668945</v>
      </c>
      <c r="M1099" s="27">
        <v>11540.37890625</v>
      </c>
      <c r="N1099" s="27">
        <v>21437.537939889389</v>
      </c>
      <c r="O1099" s="66">
        <f t="shared" si="154"/>
        <v>12082.535691275109</v>
      </c>
      <c r="P1099" s="66">
        <f t="shared" si="155"/>
        <v>12157.668490007254</v>
      </c>
      <c r="Q1099" s="66">
        <f t="shared" si="156"/>
        <v>12530.09480961394</v>
      </c>
      <c r="R1099" s="66">
        <f t="shared" si="157"/>
        <v>12202.552425901364</v>
      </c>
      <c r="S1099" s="67">
        <f>E1099/INDEX('CCG overall weighted population'!$F$4:$F$195,MATCH(A1099,'CCG overall weighted population'!$A$4:$A$195,0))*INDEX('CCG overall weighted population'!$T$4:$T$195,MATCH(A1099,'CCG overall weighted population'!$A$4:$A$195,0))</f>
        <v>0</v>
      </c>
      <c r="T1099" s="66">
        <f t="shared" si="158"/>
        <v>15315.411244109908</v>
      </c>
      <c r="U1099" s="66">
        <f t="shared" si="159"/>
        <v>15315.411244109908</v>
      </c>
      <c r="V1099" s="81">
        <f t="shared" si="160"/>
        <v>12196.950697194061</v>
      </c>
      <c r="W1099" s="110">
        <f t="shared" si="161"/>
        <v>1.2321188951373372</v>
      </c>
    </row>
    <row r="1100" spans="1:23" x14ac:dyDescent="0.2">
      <c r="A1100" s="31" t="s">
        <v>45</v>
      </c>
      <c r="B1100" s="25" t="s">
        <v>397</v>
      </c>
      <c r="C1100" s="53" t="s">
        <v>12703</v>
      </c>
      <c r="D1100" s="25" t="s">
        <v>12702</v>
      </c>
      <c r="E1100" s="97">
        <v>4521</v>
      </c>
      <c r="F1100" s="27">
        <v>5224.9140625</v>
      </c>
      <c r="G1100" s="27">
        <v>3309.944580078125</v>
      </c>
      <c r="H1100" s="27">
        <v>2918.975341796875</v>
      </c>
      <c r="I1100" s="27">
        <v>4352.646484375</v>
      </c>
      <c r="J1100" s="27">
        <f t="shared" si="153"/>
        <v>4720.1936727495377</v>
      </c>
      <c r="K1100" s="28">
        <v>0.95875930786132813</v>
      </c>
      <c r="L1100" s="28">
        <v>0.99927568435668945</v>
      </c>
      <c r="M1100" s="27">
        <v>4675.12158203125</v>
      </c>
      <c r="N1100" s="27">
        <v>4099.9810258720972</v>
      </c>
      <c r="O1100" s="66">
        <f t="shared" si="154"/>
        <v>4462.8313122727659</v>
      </c>
      <c r="P1100" s="66">
        <f t="shared" si="155"/>
        <v>4490.5825240488366</v>
      </c>
      <c r="Q1100" s="66">
        <f t="shared" si="156"/>
        <v>4617.6075264153342</v>
      </c>
      <c r="R1100" s="66">
        <f t="shared" si="157"/>
        <v>4505.8912757750522</v>
      </c>
      <c r="S1100" s="67">
        <f>E1100/INDEX('CCG overall weighted population'!$F$4:$F$195,MATCH(A1100,'CCG overall weighted population'!$A$4:$A$195,0))*INDEX('CCG overall weighted population'!$T$4:$T$195,MATCH(A1100,'CCG overall weighted population'!$A$4:$A$195,0))</f>
        <v>0</v>
      </c>
      <c r="T1100" s="66">
        <f t="shared" si="158"/>
        <v>5655.339596268479</v>
      </c>
      <c r="U1100" s="66">
        <f t="shared" si="159"/>
        <v>5655.339596268479</v>
      </c>
      <c r="V1100" s="81">
        <f t="shared" si="160"/>
        <v>4503.822792097988</v>
      </c>
      <c r="W1100" s="110">
        <f t="shared" si="161"/>
        <v>0.99620057334615975</v>
      </c>
    </row>
    <row r="1101" spans="1:23" x14ac:dyDescent="0.2">
      <c r="A1101" s="31" t="s">
        <v>45</v>
      </c>
      <c r="B1101" s="25" t="s">
        <v>397</v>
      </c>
      <c r="C1101" s="53" t="s">
        <v>12701</v>
      </c>
      <c r="D1101" s="25" t="s">
        <v>12700</v>
      </c>
      <c r="E1101" s="97">
        <v>6351.8330078125</v>
      </c>
      <c r="F1101" s="27">
        <v>8678.607421875</v>
      </c>
      <c r="G1101" s="27">
        <v>8071.96484375</v>
      </c>
      <c r="H1101" s="27">
        <v>6904.1748046875</v>
      </c>
      <c r="I1101" s="27">
        <v>7121.55029296875</v>
      </c>
      <c r="J1101" s="27">
        <f t="shared" si="153"/>
        <v>8308.9216128652533</v>
      </c>
      <c r="K1101" s="28">
        <v>0.95875930786132813</v>
      </c>
      <c r="L1101" s="28">
        <v>0.99927568435668945</v>
      </c>
      <c r="M1101" s="27">
        <v>8256.0244140625</v>
      </c>
      <c r="N1101" s="27">
        <v>13563.06571872604</v>
      </c>
      <c r="O1101" s="66">
        <f t="shared" si="154"/>
        <v>8463.8669363898898</v>
      </c>
      <c r="P1101" s="66">
        <f t="shared" si="155"/>
        <v>8516.4977770739879</v>
      </c>
      <c r="Q1101" s="66">
        <f t="shared" si="156"/>
        <v>8786.7285445288544</v>
      </c>
      <c r="R1101" s="66">
        <f t="shared" si="157"/>
        <v>8549.0653476363186</v>
      </c>
      <c r="S1101" s="67">
        <f>E1101/INDEX('CCG overall weighted population'!$F$4:$F$195,MATCH(A1101,'CCG overall weighted population'!$A$4:$A$195,0))*INDEX('CCG overall weighted population'!$T$4:$T$195,MATCH(A1101,'CCG overall weighted population'!$A$4:$A$195,0))</f>
        <v>0</v>
      </c>
      <c r="T1101" s="66">
        <f t="shared" si="158"/>
        <v>10729.923296530978</v>
      </c>
      <c r="U1101" s="66">
        <f t="shared" si="159"/>
        <v>10729.923296530978</v>
      </c>
      <c r="V1101" s="81">
        <f t="shared" si="160"/>
        <v>8545.1407961894583</v>
      </c>
      <c r="W1101" s="110">
        <f t="shared" si="161"/>
        <v>1.3453031252048469</v>
      </c>
    </row>
    <row r="1102" spans="1:23" x14ac:dyDescent="0.2">
      <c r="A1102" s="31" t="s">
        <v>45</v>
      </c>
      <c r="B1102" s="25" t="s">
        <v>397</v>
      </c>
      <c r="C1102" s="53" t="s">
        <v>12699</v>
      </c>
      <c r="D1102" s="25" t="s">
        <v>12698</v>
      </c>
      <c r="E1102" s="97">
        <v>8436.25</v>
      </c>
      <c r="F1102" s="27">
        <v>11229.4111328125</v>
      </c>
      <c r="G1102" s="27">
        <v>11849.2099609375</v>
      </c>
      <c r="H1102" s="27">
        <v>9259.5439453125</v>
      </c>
      <c r="I1102" s="27">
        <v>7652.47216796875</v>
      </c>
      <c r="J1102" s="27">
        <f t="shared" si="153"/>
        <v>10824.950912883218</v>
      </c>
      <c r="K1102" s="28">
        <v>0.95875930786132813</v>
      </c>
      <c r="L1102" s="28">
        <v>0.99927568435668945</v>
      </c>
      <c r="M1102" s="27">
        <v>10805.1650390625</v>
      </c>
      <c r="N1102" s="27">
        <v>12305.526686610519</v>
      </c>
      <c r="O1102" s="66">
        <f t="shared" si="154"/>
        <v>10512.853881362722</v>
      </c>
      <c r="P1102" s="66">
        <f t="shared" si="155"/>
        <v>10578.22593197783</v>
      </c>
      <c r="Q1102" s="66">
        <f t="shared" si="156"/>
        <v>10955.201203817302</v>
      </c>
      <c r="R1102" s="66">
        <f t="shared" si="157"/>
        <v>10623.658096795763</v>
      </c>
      <c r="S1102" s="67">
        <f>E1102/INDEX('CCG overall weighted population'!$F$4:$F$195,MATCH(A1102,'CCG overall weighted population'!$A$4:$A$195,0))*INDEX('CCG overall weighted population'!$T$4:$T$195,MATCH(A1102,'CCG overall weighted population'!$A$4:$A$195,0))</f>
        <v>0</v>
      </c>
      <c r="T1102" s="66">
        <f t="shared" si="158"/>
        <v>13333.742563882208</v>
      </c>
      <c r="U1102" s="66">
        <f t="shared" si="159"/>
        <v>13333.742563882208</v>
      </c>
      <c r="V1102" s="81">
        <f t="shared" si="160"/>
        <v>10618.781178552734</v>
      </c>
      <c r="W1102" s="110">
        <f t="shared" si="161"/>
        <v>1.2587086891157486</v>
      </c>
    </row>
    <row r="1103" spans="1:23" x14ac:dyDescent="0.2">
      <c r="A1103" s="31" t="s">
        <v>45</v>
      </c>
      <c r="B1103" s="25" t="s">
        <v>397</v>
      </c>
      <c r="C1103" s="53" t="s">
        <v>12697</v>
      </c>
      <c r="D1103" s="25" t="s">
        <v>12696</v>
      </c>
      <c r="E1103" s="97">
        <v>4318.4169921875</v>
      </c>
      <c r="F1103" s="27">
        <v>4620.25439453125</v>
      </c>
      <c r="G1103" s="27">
        <v>3054.190673828125</v>
      </c>
      <c r="H1103" s="27">
        <v>3342.901123046875</v>
      </c>
      <c r="I1103" s="27">
        <v>4303.56591796875</v>
      </c>
      <c r="J1103" s="27">
        <f t="shared" si="153"/>
        <v>4315.1973317608972</v>
      </c>
      <c r="K1103" s="28">
        <v>0.95875930786132813</v>
      </c>
      <c r="L1103" s="28">
        <v>0.99927568435668945</v>
      </c>
      <c r="M1103" s="27">
        <v>4450.25830078125</v>
      </c>
      <c r="N1103" s="27">
        <v>6795.0531248206935</v>
      </c>
      <c r="O1103" s="66">
        <f t="shared" si="154"/>
        <v>4371.8252128007325</v>
      </c>
      <c r="P1103" s="66">
        <f t="shared" si="155"/>
        <v>4399.0105215966887</v>
      </c>
      <c r="Q1103" s="66">
        <f t="shared" si="156"/>
        <v>4684.7377831851945</v>
      </c>
      <c r="R1103" s="66">
        <f t="shared" si="157"/>
        <v>4433.44569284313</v>
      </c>
      <c r="S1103" s="67">
        <f>E1103/INDEX('CCG overall weighted population'!$F$4:$F$195,MATCH(A1103,'CCG overall weighted population'!$A$4:$A$195,0))*INDEX('CCG overall weighted population'!$T$4:$T$195,MATCH(A1103,'CCG overall weighted population'!$A$4:$A$195,0))</f>
        <v>0</v>
      </c>
      <c r="T1103" s="66">
        <f t="shared" si="158"/>
        <v>5564.4132181882233</v>
      </c>
      <c r="U1103" s="66">
        <f t="shared" si="159"/>
        <v>5564.4132181882233</v>
      </c>
      <c r="V1103" s="81">
        <f t="shared" si="160"/>
        <v>4431.4104661837346</v>
      </c>
      <c r="W1103" s="110">
        <f t="shared" si="161"/>
        <v>1.0261654847599599</v>
      </c>
    </row>
    <row r="1104" spans="1:23" x14ac:dyDescent="0.2">
      <c r="A1104" s="31" t="s">
        <v>45</v>
      </c>
      <c r="B1104" s="25" t="s">
        <v>397</v>
      </c>
      <c r="C1104" s="53" t="s">
        <v>12695</v>
      </c>
      <c r="D1104" s="25" t="s">
        <v>12694</v>
      </c>
      <c r="E1104" s="97">
        <v>7787.5830078125</v>
      </c>
      <c r="F1104" s="27">
        <v>9786.7431640625</v>
      </c>
      <c r="G1104" s="27">
        <v>8143.3515625</v>
      </c>
      <c r="H1104" s="27">
        <v>9051.171875</v>
      </c>
      <c r="I1104" s="27">
        <v>8228.216796875</v>
      </c>
      <c r="J1104" s="27">
        <f t="shared" si="153"/>
        <v>9506.1794845159548</v>
      </c>
      <c r="K1104" s="28">
        <v>0.95875930786132813</v>
      </c>
      <c r="L1104" s="28">
        <v>0.99927568435668945</v>
      </c>
      <c r="M1104" s="27">
        <v>9063.779296875</v>
      </c>
      <c r="N1104" s="27">
        <v>16614.727484514875</v>
      </c>
      <c r="O1104" s="66">
        <f t="shared" si="154"/>
        <v>9788.5815571334751</v>
      </c>
      <c r="P1104" s="66">
        <f t="shared" si="155"/>
        <v>9849.4498671303882</v>
      </c>
      <c r="Q1104" s="66">
        <f t="shared" si="156"/>
        <v>9818.8741156389879</v>
      </c>
      <c r="R1104" s="66">
        <f t="shared" si="157"/>
        <v>9845.7649501478718</v>
      </c>
      <c r="S1104" s="67">
        <f>E1104/INDEX('CCG overall weighted population'!$F$4:$F$195,MATCH(A1104,'CCG overall weighted population'!$A$4:$A$195,0))*INDEX('CCG overall weighted population'!$T$4:$T$195,MATCH(A1104,'CCG overall weighted population'!$A$4:$A$195,0))</f>
        <v>0</v>
      </c>
      <c r="T1104" s="66">
        <f t="shared" si="158"/>
        <v>12357.409659989182</v>
      </c>
      <c r="U1104" s="66">
        <f t="shared" si="159"/>
        <v>12357.409659989182</v>
      </c>
      <c r="V1104" s="81">
        <f t="shared" si="160"/>
        <v>9841.2451331258562</v>
      </c>
      <c r="W1104" s="110">
        <f t="shared" si="161"/>
        <v>1.2637098215522227</v>
      </c>
    </row>
    <row r="1105" spans="1:23" x14ac:dyDescent="0.2">
      <c r="A1105" s="31" t="s">
        <v>45</v>
      </c>
      <c r="B1105" s="25" t="s">
        <v>397</v>
      </c>
      <c r="C1105" s="53" t="s">
        <v>12693</v>
      </c>
      <c r="D1105" s="25" t="s">
        <v>12692</v>
      </c>
      <c r="E1105" s="97">
        <v>4933.1669921875</v>
      </c>
      <c r="F1105" s="27">
        <v>6458.505859375</v>
      </c>
      <c r="G1105" s="27">
        <v>4940.8486328125</v>
      </c>
      <c r="H1105" s="27">
        <v>5180.0771484375</v>
      </c>
      <c r="I1105" s="27">
        <v>6598.83349609375</v>
      </c>
      <c r="J1105" s="27">
        <f t="shared" si="153"/>
        <v>6175.4319965382692</v>
      </c>
      <c r="K1105" s="28">
        <v>0.95875930786132813</v>
      </c>
      <c r="L1105" s="28">
        <v>0.99927568435668945</v>
      </c>
      <c r="M1105" s="27">
        <v>5483.4453125</v>
      </c>
      <c r="N1105" s="27">
        <v>4738.7958162881778</v>
      </c>
      <c r="O1105" s="66">
        <f t="shared" si="154"/>
        <v>5778.8253482026585</v>
      </c>
      <c r="P1105" s="66">
        <f t="shared" si="155"/>
        <v>5814.7598021027825</v>
      </c>
      <c r="Q1105" s="66">
        <f t="shared" si="156"/>
        <v>5408.9803628788177</v>
      </c>
      <c r="R1105" s="66">
        <f t="shared" si="157"/>
        <v>5765.8562274131345</v>
      </c>
      <c r="S1105" s="67">
        <f>E1105/INDEX('CCG overall weighted population'!$F$4:$F$195,MATCH(A1105,'CCG overall weighted population'!$A$4:$A$195,0))*INDEX('CCG overall weighted population'!$T$4:$T$195,MATCH(A1105,'CCG overall weighted population'!$A$4:$A$195,0))</f>
        <v>0</v>
      </c>
      <c r="T1105" s="66">
        <f t="shared" si="158"/>
        <v>7236.7203364603729</v>
      </c>
      <c r="U1105" s="66">
        <f t="shared" si="159"/>
        <v>7236.7203364603729</v>
      </c>
      <c r="V1105" s="81">
        <f t="shared" si="160"/>
        <v>5763.2093416449798</v>
      </c>
      <c r="W1105" s="110">
        <f t="shared" si="161"/>
        <v>1.1682575008654665</v>
      </c>
    </row>
    <row r="1106" spans="1:23" x14ac:dyDescent="0.2">
      <c r="A1106" s="31" t="s">
        <v>45</v>
      </c>
      <c r="B1106" s="25" t="s">
        <v>397</v>
      </c>
      <c r="C1106" s="53" t="s">
        <v>12691</v>
      </c>
      <c r="D1106" s="25" t="s">
        <v>12690</v>
      </c>
      <c r="E1106" s="97">
        <v>4073.41650390625</v>
      </c>
      <c r="F1106" s="27">
        <v>4451.94091796875</v>
      </c>
      <c r="G1106" s="27">
        <v>3801.323974609375</v>
      </c>
      <c r="H1106" s="27">
        <v>4558.9599609375</v>
      </c>
      <c r="I1106" s="27">
        <v>4979.85546875</v>
      </c>
      <c r="J1106" s="27">
        <f t="shared" si="153"/>
        <v>4448.2419192519446</v>
      </c>
      <c r="K1106" s="28">
        <v>0.95875930786132813</v>
      </c>
      <c r="L1106" s="28">
        <v>0.99927568435668945</v>
      </c>
      <c r="M1106" s="27">
        <v>4445.42431640625</v>
      </c>
      <c r="N1106" s="27">
        <v>6020.8733626489357</v>
      </c>
      <c r="O1106" s="66">
        <f t="shared" si="154"/>
        <v>4412.3725800822494</v>
      </c>
      <c r="P1106" s="66">
        <f t="shared" si="155"/>
        <v>4439.8100244615734</v>
      </c>
      <c r="Q1106" s="66">
        <f t="shared" si="156"/>
        <v>4602.9692210305184</v>
      </c>
      <c r="R1106" s="66">
        <f t="shared" si="157"/>
        <v>4459.4735834900248</v>
      </c>
      <c r="S1106" s="67">
        <f>E1106/INDEX('CCG overall weighted population'!$F$4:$F$195,MATCH(A1106,'CCG overall weighted population'!$A$4:$A$195,0))*INDEX('CCG overall weighted population'!$T$4:$T$195,MATCH(A1106,'CCG overall weighted population'!$A$4:$A$195,0))</f>
        <v>0</v>
      </c>
      <c r="T1106" s="66">
        <f t="shared" si="158"/>
        <v>5597.0807974913678</v>
      </c>
      <c r="U1106" s="66">
        <f t="shared" si="159"/>
        <v>5597.0807974913678</v>
      </c>
      <c r="V1106" s="81">
        <f t="shared" si="160"/>
        <v>4457.4264084138431</v>
      </c>
      <c r="W1106" s="110">
        <f t="shared" si="161"/>
        <v>1.0942721924309342</v>
      </c>
    </row>
    <row r="1107" spans="1:23" x14ac:dyDescent="0.2">
      <c r="A1107" s="31" t="s">
        <v>45</v>
      </c>
      <c r="B1107" s="25" t="s">
        <v>397</v>
      </c>
      <c r="C1107" s="53" t="s">
        <v>12689</v>
      </c>
      <c r="D1107" s="25" t="s">
        <v>12688</v>
      </c>
      <c r="E1107" s="97">
        <v>4413.49951171875</v>
      </c>
      <c r="F1107" s="27">
        <v>4674.46435546875</v>
      </c>
      <c r="G1107" s="27">
        <v>4413.0625</v>
      </c>
      <c r="H1107" s="27">
        <v>4472.6025390625</v>
      </c>
      <c r="I1107" s="27">
        <v>4722.5947265625</v>
      </c>
      <c r="J1107" s="27">
        <f t="shared" si="153"/>
        <v>4629.4534435580208</v>
      </c>
      <c r="K1107" s="28">
        <v>0.95875930786132813</v>
      </c>
      <c r="L1107" s="28">
        <v>0.99927568435668945</v>
      </c>
      <c r="M1107" s="27">
        <v>4758.49560546875</v>
      </c>
      <c r="N1107" s="27">
        <v>5988.8856470722203</v>
      </c>
      <c r="O1107" s="66">
        <f t="shared" si="154"/>
        <v>4565.5591043149534</v>
      </c>
      <c r="P1107" s="66">
        <f t="shared" si="155"/>
        <v>4593.9491080400749</v>
      </c>
      <c r="Q1107" s="66">
        <f t="shared" si="156"/>
        <v>4881.5346096290968</v>
      </c>
      <c r="R1107" s="66">
        <f t="shared" si="157"/>
        <v>4628.608229959892</v>
      </c>
      <c r="S1107" s="67">
        <f>E1107/INDEX('CCG overall weighted population'!$F$4:$F$195,MATCH(A1107,'CCG overall weighted population'!$A$4:$A$195,0))*INDEX('CCG overall weighted population'!$T$4:$T$195,MATCH(A1107,'CCG overall weighted population'!$A$4:$A$195,0))</f>
        <v>0</v>
      </c>
      <c r="T1107" s="66">
        <f t="shared" si="158"/>
        <v>5809.3615217122124</v>
      </c>
      <c r="U1107" s="66">
        <f t="shared" si="159"/>
        <v>5809.3615217122124</v>
      </c>
      <c r="V1107" s="81">
        <f t="shared" si="160"/>
        <v>4626.4834115865169</v>
      </c>
      <c r="W1107" s="110">
        <f t="shared" si="161"/>
        <v>1.0482573747436135</v>
      </c>
    </row>
    <row r="1108" spans="1:23" x14ac:dyDescent="0.2">
      <c r="A1108" s="31" t="s">
        <v>45</v>
      </c>
      <c r="B1108" s="25" t="s">
        <v>397</v>
      </c>
      <c r="C1108" s="53" t="s">
        <v>12687</v>
      </c>
      <c r="D1108" s="25" t="s">
        <v>12686</v>
      </c>
      <c r="E1108" s="97">
        <v>3441.750244140625</v>
      </c>
      <c r="F1108" s="27">
        <v>3953.4296875</v>
      </c>
      <c r="G1108" s="27">
        <v>3744.639892578125</v>
      </c>
      <c r="H1108" s="27">
        <v>3444.0654296875</v>
      </c>
      <c r="I1108" s="27">
        <v>3980.732421875</v>
      </c>
      <c r="J1108" s="27">
        <f t="shared" si="153"/>
        <v>3864.8446303762817</v>
      </c>
      <c r="K1108" s="28">
        <v>0.95875930786132813</v>
      </c>
      <c r="L1108" s="28">
        <v>0.99927568435668945</v>
      </c>
      <c r="M1108" s="27">
        <v>3980.1416015625</v>
      </c>
      <c r="N1108" s="27">
        <v>4787.8844221842592</v>
      </c>
      <c r="O1108" s="66">
        <f t="shared" si="154"/>
        <v>3791.2050424505674</v>
      </c>
      <c r="P1108" s="66">
        <f t="shared" si="155"/>
        <v>3814.779882424963</v>
      </c>
      <c r="Q1108" s="66">
        <f t="shared" si="156"/>
        <v>4060.9158836246761</v>
      </c>
      <c r="R1108" s="66">
        <f t="shared" si="157"/>
        <v>3844.4436089595092</v>
      </c>
      <c r="S1108" s="67">
        <f>E1108/INDEX('CCG overall weighted population'!$F$4:$F$195,MATCH(A1108,'CCG overall weighted population'!$A$4:$A$195,0))*INDEX('CCG overall weighted population'!$T$4:$T$195,MATCH(A1108,'CCG overall weighted population'!$A$4:$A$195,0))</f>
        <v>0</v>
      </c>
      <c r="T1108" s="66">
        <f t="shared" si="158"/>
        <v>4825.1572966838312</v>
      </c>
      <c r="U1108" s="66">
        <f t="shared" si="159"/>
        <v>4825.1572966838312</v>
      </c>
      <c r="V1108" s="81">
        <f t="shared" si="160"/>
        <v>3842.6787708030101</v>
      </c>
      <c r="W1108" s="110">
        <f t="shared" si="161"/>
        <v>1.1164897212820548</v>
      </c>
    </row>
    <row r="1109" spans="1:23" x14ac:dyDescent="0.2">
      <c r="A1109" s="31" t="s">
        <v>45</v>
      </c>
      <c r="B1109" s="25" t="s">
        <v>397</v>
      </c>
      <c r="C1109" s="53" t="s">
        <v>12685</v>
      </c>
      <c r="D1109" s="25" t="s">
        <v>12684</v>
      </c>
      <c r="E1109" s="97">
        <v>4719.75</v>
      </c>
      <c r="F1109" s="27">
        <v>5284.75634765625</v>
      </c>
      <c r="G1109" s="27">
        <v>4569.01416015625</v>
      </c>
      <c r="H1109" s="27">
        <v>4523.4521484375</v>
      </c>
      <c r="I1109" s="27">
        <v>4832.873046875</v>
      </c>
      <c r="J1109" s="27">
        <f t="shared" si="153"/>
        <v>5105.9382202661382</v>
      </c>
      <c r="K1109" s="28">
        <v>0.95875930786132813</v>
      </c>
      <c r="L1109" s="28">
        <v>0.99927568435668945</v>
      </c>
      <c r="M1109" s="27">
        <v>5284.54296875</v>
      </c>
      <c r="N1109" s="27">
        <v>4717.8654891801707</v>
      </c>
      <c r="O1109" s="66">
        <f t="shared" si="154"/>
        <v>4854.6401192072517</v>
      </c>
      <c r="P1109" s="66">
        <f t="shared" si="155"/>
        <v>4884.8277146187665</v>
      </c>
      <c r="Q1109" s="66">
        <f t="shared" si="156"/>
        <v>5227.8752207930165</v>
      </c>
      <c r="R1109" s="66">
        <f t="shared" si="157"/>
        <v>4926.1709856636817</v>
      </c>
      <c r="S1109" s="67">
        <f>E1109/INDEX('CCG overall weighted population'!$F$4:$F$195,MATCH(A1109,'CCG overall weighted population'!$A$4:$A$195,0))*INDEX('CCG overall weighted population'!$T$4:$T$195,MATCH(A1109,'CCG overall weighted population'!$A$4:$A$195,0))</f>
        <v>0</v>
      </c>
      <c r="T1109" s="66">
        <f t="shared" si="158"/>
        <v>6182.8322363194902</v>
      </c>
      <c r="U1109" s="66">
        <f t="shared" si="159"/>
        <v>6182.8322363194902</v>
      </c>
      <c r="V1109" s="81">
        <f t="shared" si="160"/>
        <v>4923.9095675222688</v>
      </c>
      <c r="W1109" s="110">
        <f t="shared" si="161"/>
        <v>1.0432564367863275</v>
      </c>
    </row>
    <row r="1110" spans="1:23" x14ac:dyDescent="0.2">
      <c r="A1110" s="31" t="s">
        <v>45</v>
      </c>
      <c r="B1110" s="25" t="s">
        <v>397</v>
      </c>
      <c r="C1110" s="53" t="s">
        <v>12683</v>
      </c>
      <c r="D1110" s="25" t="s">
        <v>12682</v>
      </c>
      <c r="E1110" s="97">
        <v>5767.33349609375</v>
      </c>
      <c r="F1110" s="27">
        <v>7224.0751953125</v>
      </c>
      <c r="G1110" s="27">
        <v>5855.26416015625</v>
      </c>
      <c r="H1110" s="27">
        <v>4811.06396484375</v>
      </c>
      <c r="I1110" s="27">
        <v>5020.08349609375</v>
      </c>
      <c r="J1110" s="27">
        <f t="shared" si="153"/>
        <v>6682.8586567316324</v>
      </c>
      <c r="K1110" s="28">
        <v>0.95875930786132813</v>
      </c>
      <c r="L1110" s="28">
        <v>0.99927568435668945</v>
      </c>
      <c r="M1110" s="27">
        <v>6392.92041015625</v>
      </c>
      <c r="N1110" s="27">
        <v>6142.5571753753966</v>
      </c>
      <c r="O1110" s="66">
        <f t="shared" si="154"/>
        <v>6350.8476802295745</v>
      </c>
      <c r="P1110" s="66">
        <f t="shared" si="155"/>
        <v>6390.339139036666</v>
      </c>
      <c r="Q1110" s="66">
        <f t="shared" si="156"/>
        <v>6367.8840866781647</v>
      </c>
      <c r="R1110" s="66">
        <f t="shared" si="157"/>
        <v>6387.6329094350031</v>
      </c>
      <c r="S1110" s="67">
        <f>E1110/INDEX('CCG overall weighted population'!$F$4:$F$195,MATCH(A1110,'CCG overall weighted population'!$A$4:$A$195,0))*INDEX('CCG overall weighted population'!$T$4:$T$195,MATCH(A1110,'CCG overall weighted population'!$A$4:$A$195,0))</f>
        <v>0</v>
      </c>
      <c r="T1110" s="66">
        <f t="shared" si="158"/>
        <v>8017.1116230366042</v>
      </c>
      <c r="U1110" s="66">
        <f t="shared" si="159"/>
        <v>8017.1116230366042</v>
      </c>
      <c r="V1110" s="81">
        <f t="shared" si="160"/>
        <v>6384.7005895898083</v>
      </c>
      <c r="W1110" s="110">
        <f t="shared" si="161"/>
        <v>1.1070454992613492</v>
      </c>
    </row>
    <row r="1111" spans="1:23" x14ac:dyDescent="0.2">
      <c r="A1111" s="31" t="s">
        <v>45</v>
      </c>
      <c r="B1111" s="25" t="s">
        <v>397</v>
      </c>
      <c r="C1111" s="53" t="s">
        <v>12681</v>
      </c>
      <c r="D1111" s="25" t="s">
        <v>12680</v>
      </c>
      <c r="E1111" s="97">
        <v>4015.666748046875</v>
      </c>
      <c r="F1111" s="27">
        <v>4226.98583984375</v>
      </c>
      <c r="G1111" s="27">
        <v>3622.743408203125</v>
      </c>
      <c r="H1111" s="27">
        <v>4483.142578125</v>
      </c>
      <c r="I1111" s="27">
        <v>4169.15185546875</v>
      </c>
      <c r="J1111" s="27">
        <f t="shared" si="153"/>
        <v>4224.2076156014409</v>
      </c>
      <c r="K1111" s="28">
        <v>0.95875930786132813</v>
      </c>
      <c r="L1111" s="28">
        <v>0.99927568435668945</v>
      </c>
      <c r="M1111" s="27">
        <v>4364.5419921875</v>
      </c>
      <c r="N1111" s="27">
        <v>5986.9702666228923</v>
      </c>
      <c r="O1111" s="66">
        <f t="shared" si="154"/>
        <v>4215.9489884847171</v>
      </c>
      <c r="P1111" s="66">
        <f t="shared" si="155"/>
        <v>4242.1650125801843</v>
      </c>
      <c r="Q1111" s="66">
        <f t="shared" si="156"/>
        <v>4526.7848196310388</v>
      </c>
      <c r="R1111" s="66">
        <f t="shared" si="157"/>
        <v>4276.466716034859</v>
      </c>
      <c r="S1111" s="67">
        <f>E1111/INDEX('CCG overall weighted population'!$F$4:$F$195,MATCH(A1111,'CCG overall weighted population'!$A$4:$A$195,0))*INDEX('CCG overall weighted population'!$T$4:$T$195,MATCH(A1111,'CCG overall weighted population'!$A$4:$A$195,0))</f>
        <v>0</v>
      </c>
      <c r="T1111" s="66">
        <f t="shared" si="158"/>
        <v>5367.3890627012888</v>
      </c>
      <c r="U1111" s="66">
        <f t="shared" si="159"/>
        <v>5367.3890627012888</v>
      </c>
      <c r="V1111" s="81">
        <f t="shared" si="160"/>
        <v>4274.5035524660479</v>
      </c>
      <c r="W1111" s="110">
        <f t="shared" si="161"/>
        <v>1.0644567442119208</v>
      </c>
    </row>
    <row r="1112" spans="1:23" x14ac:dyDescent="0.2">
      <c r="A1112" s="31" t="s">
        <v>45</v>
      </c>
      <c r="B1112" s="25" t="s">
        <v>397</v>
      </c>
      <c r="C1112" s="53" t="s">
        <v>12679</v>
      </c>
      <c r="D1112" s="25" t="s">
        <v>12678</v>
      </c>
      <c r="E1112" s="97">
        <v>3148.08349609375</v>
      </c>
      <c r="F1112" s="27">
        <v>3233.267333984375</v>
      </c>
      <c r="G1112" s="27">
        <v>1856.2750244140625</v>
      </c>
      <c r="H1112" s="27">
        <v>1753.8662109375</v>
      </c>
      <c r="I1112" s="27">
        <v>3104.37109375</v>
      </c>
      <c r="J1112" s="27">
        <f t="shared" si="153"/>
        <v>2917.8826511876191</v>
      </c>
      <c r="K1112" s="28">
        <v>0.95875930786132813</v>
      </c>
      <c r="L1112" s="28">
        <v>0.99927568435668945</v>
      </c>
      <c r="M1112" s="27">
        <v>2778.130126953125</v>
      </c>
      <c r="N1112" s="27">
        <v>2664.8408064156638</v>
      </c>
      <c r="O1112" s="66">
        <f t="shared" si="154"/>
        <v>2771.2777938617637</v>
      </c>
      <c r="P1112" s="66">
        <f t="shared" si="155"/>
        <v>2788.5104230082625</v>
      </c>
      <c r="Q1112" s="66">
        <f t="shared" si="156"/>
        <v>2766.801194899379</v>
      </c>
      <c r="R1112" s="66">
        <f t="shared" si="157"/>
        <v>2785.8940783745675</v>
      </c>
      <c r="S1112" s="67">
        <f>E1112/INDEX('CCG overall weighted population'!$F$4:$F$195,MATCH(A1112,'CCG overall weighted population'!$A$4:$A$195,0))*INDEX('CCG overall weighted population'!$T$4:$T$195,MATCH(A1112,'CCG overall weighted population'!$A$4:$A$195,0))</f>
        <v>0</v>
      </c>
      <c r="T1112" s="66">
        <f t="shared" si="158"/>
        <v>3496.572848338767</v>
      </c>
      <c r="U1112" s="66">
        <f t="shared" si="159"/>
        <v>3496.572848338767</v>
      </c>
      <c r="V1112" s="81">
        <f t="shared" si="160"/>
        <v>2784.615180133474</v>
      </c>
      <c r="W1112" s="110">
        <f t="shared" si="161"/>
        <v>0.88454298737270476</v>
      </c>
    </row>
    <row r="1113" spans="1:23" x14ac:dyDescent="0.2">
      <c r="A1113" s="31" t="s">
        <v>45</v>
      </c>
      <c r="B1113" s="25" t="s">
        <v>397</v>
      </c>
      <c r="C1113" s="53" t="s">
        <v>12677</v>
      </c>
      <c r="D1113" s="25" t="s">
        <v>12676</v>
      </c>
      <c r="E1113" s="97">
        <v>7825.9169921875</v>
      </c>
      <c r="F1113" s="27">
        <v>9306.3271484375</v>
      </c>
      <c r="G1113" s="27">
        <v>8235.5966796875</v>
      </c>
      <c r="H1113" s="27">
        <v>7692.14697265625</v>
      </c>
      <c r="I1113" s="27">
        <v>7823.14697265625</v>
      </c>
      <c r="J1113" s="27">
        <f t="shared" si="153"/>
        <v>8933.9678341697982</v>
      </c>
      <c r="K1113" s="28">
        <v>0.95875930786132813</v>
      </c>
      <c r="L1113" s="28">
        <v>0.99927568435668945</v>
      </c>
      <c r="M1113" s="27">
        <v>8509.7001953125</v>
      </c>
      <c r="N1113" s="27">
        <v>8177.2152344880878</v>
      </c>
      <c r="O1113" s="66">
        <f t="shared" si="154"/>
        <v>8486.8188659143161</v>
      </c>
      <c r="P1113" s="66">
        <f t="shared" si="155"/>
        <v>8539.5924285191722</v>
      </c>
      <c r="Q1113" s="66">
        <f t="shared" si="156"/>
        <v>8476.4516992300596</v>
      </c>
      <c r="R1113" s="66">
        <f t="shared" si="157"/>
        <v>8531.9828577221542</v>
      </c>
      <c r="S1113" s="67">
        <f>E1113/INDEX('CCG overall weighted population'!$F$4:$F$195,MATCH(A1113,'CCG overall weighted population'!$A$4:$A$195,0))*INDEX('CCG overall weighted population'!$T$4:$T$195,MATCH(A1113,'CCG overall weighted population'!$A$4:$A$195,0))</f>
        <v>0</v>
      </c>
      <c r="T1113" s="66">
        <f t="shared" si="158"/>
        <v>10708.483080666512</v>
      </c>
      <c r="U1113" s="66">
        <f t="shared" si="159"/>
        <v>10708.483080666512</v>
      </c>
      <c r="V1113" s="81">
        <f t="shared" si="160"/>
        <v>8528.0661481980969</v>
      </c>
      <c r="W1113" s="110">
        <f t="shared" si="161"/>
        <v>1.0897210073543513</v>
      </c>
    </row>
    <row r="1114" spans="1:23" x14ac:dyDescent="0.2">
      <c r="A1114" s="31" t="s">
        <v>45</v>
      </c>
      <c r="B1114" s="25" t="s">
        <v>397</v>
      </c>
      <c r="C1114" s="53" t="s">
        <v>12675</v>
      </c>
      <c r="D1114" s="25" t="s">
        <v>12674</v>
      </c>
      <c r="E1114" s="97">
        <v>4358.3330078125</v>
      </c>
      <c r="F1114" s="27">
        <v>5787.4091796875</v>
      </c>
      <c r="G1114" s="27">
        <v>5491.0341796875</v>
      </c>
      <c r="H1114" s="27">
        <v>4637.2509765625</v>
      </c>
      <c r="I1114" s="27">
        <v>4727.48486328125</v>
      </c>
      <c r="J1114" s="27">
        <f t="shared" si="153"/>
        <v>5551.8853670945564</v>
      </c>
      <c r="K1114" s="28">
        <v>0.95875930786132813</v>
      </c>
      <c r="L1114" s="28">
        <v>0.99927568435668945</v>
      </c>
      <c r="M1114" s="27">
        <v>5411.9130859375</v>
      </c>
      <c r="N1114" s="27">
        <v>6487.7516160586138</v>
      </c>
      <c r="O1114" s="66">
        <f t="shared" si="154"/>
        <v>5408.7283533799919</v>
      </c>
      <c r="P1114" s="66">
        <f t="shared" si="155"/>
        <v>5442.3614341467046</v>
      </c>
      <c r="Q1114" s="66">
        <f t="shared" si="156"/>
        <v>5519.4969389496118</v>
      </c>
      <c r="R1114" s="66">
        <f t="shared" si="157"/>
        <v>5451.6576220648667</v>
      </c>
      <c r="S1114" s="67">
        <f>E1114/INDEX('CCG overall weighted population'!$F$4:$F$195,MATCH(A1114,'CCG overall weighted population'!$A$4:$A$195,0))*INDEX('CCG overall weighted population'!$T$4:$T$195,MATCH(A1114,'CCG overall weighted population'!$A$4:$A$195,0))</f>
        <v>0</v>
      </c>
      <c r="T1114" s="66">
        <f t="shared" si="158"/>
        <v>6842.3699837406994</v>
      </c>
      <c r="U1114" s="66">
        <f t="shared" si="159"/>
        <v>6842.3699837406994</v>
      </c>
      <c r="V1114" s="81">
        <f t="shared" si="160"/>
        <v>5449.1549729519575</v>
      </c>
      <c r="W1114" s="110">
        <f t="shared" si="161"/>
        <v>1.2502842171959123</v>
      </c>
    </row>
    <row r="1115" spans="1:23" x14ac:dyDescent="0.2">
      <c r="A1115" s="31" t="s">
        <v>45</v>
      </c>
      <c r="B1115" s="25" t="s">
        <v>397</v>
      </c>
      <c r="C1115" s="53" t="s">
        <v>12673</v>
      </c>
      <c r="D1115" s="25" t="s">
        <v>12672</v>
      </c>
      <c r="E1115" s="97">
        <v>2318.583251953125</v>
      </c>
      <c r="F1115" s="27">
        <v>2745.622802734375</v>
      </c>
      <c r="G1115" s="27">
        <v>2935.37841796875</v>
      </c>
      <c r="H1115" s="27">
        <v>2873.639892578125</v>
      </c>
      <c r="I1115" s="27">
        <v>2260.555908203125</v>
      </c>
      <c r="J1115" s="27">
        <f t="shared" si="153"/>
        <v>2756.7692838231569</v>
      </c>
      <c r="K1115" s="28">
        <v>0.95875930786132813</v>
      </c>
      <c r="L1115" s="28">
        <v>0.99927568435668945</v>
      </c>
      <c r="M1115" s="27">
        <v>2889.7607421875</v>
      </c>
      <c r="N1115" s="27">
        <v>3309.8482847913851</v>
      </c>
      <c r="O1115" s="66">
        <f t="shared" si="154"/>
        <v>2694.1523433538459</v>
      </c>
      <c r="P1115" s="66">
        <f t="shared" si="155"/>
        <v>2710.9053835218228</v>
      </c>
      <c r="Q1115" s="66">
        <f t="shared" si="156"/>
        <v>2931.7694964478887</v>
      </c>
      <c r="R1115" s="66">
        <f t="shared" si="157"/>
        <v>2737.5234020774183</v>
      </c>
      <c r="S1115" s="67">
        <f>E1115/INDEX('CCG overall weighted population'!$F$4:$F$195,MATCH(A1115,'CCG overall weighted population'!$A$4:$A$195,0))*INDEX('CCG overall weighted population'!$T$4:$T$195,MATCH(A1115,'CCG overall weighted population'!$A$4:$A$195,0))</f>
        <v>0</v>
      </c>
      <c r="T1115" s="66">
        <f t="shared" si="158"/>
        <v>3435.8628612975235</v>
      </c>
      <c r="U1115" s="66">
        <f t="shared" si="159"/>
        <v>3435.8628612975235</v>
      </c>
      <c r="V1115" s="81">
        <f t="shared" si="160"/>
        <v>2736.2667089780475</v>
      </c>
      <c r="W1115" s="110">
        <f t="shared" si="161"/>
        <v>1.18014598210915</v>
      </c>
    </row>
    <row r="1116" spans="1:23" x14ac:dyDescent="0.2">
      <c r="A1116" s="31" t="s">
        <v>45</v>
      </c>
      <c r="B1116" s="25" t="s">
        <v>397</v>
      </c>
      <c r="C1116" s="53" t="s">
        <v>12671</v>
      </c>
      <c r="D1116" s="25" t="s">
        <v>12670</v>
      </c>
      <c r="E1116" s="97">
        <v>5805.25</v>
      </c>
      <c r="F1116" s="27">
        <v>6543.22998046875</v>
      </c>
      <c r="G1116" s="27">
        <v>4580.38916015625</v>
      </c>
      <c r="H1116" s="27">
        <v>3928.01953125</v>
      </c>
      <c r="I1116" s="27">
        <v>5380.630859375</v>
      </c>
      <c r="J1116" s="27">
        <f t="shared" si="153"/>
        <v>5976.9977034144767</v>
      </c>
      <c r="K1116" s="28">
        <v>0.95875930786132813</v>
      </c>
      <c r="L1116" s="28">
        <v>0.99927568435668945</v>
      </c>
      <c r="M1116" s="27">
        <v>5476.03466796875</v>
      </c>
      <c r="N1116" s="27">
        <v>4826.9260581699609</v>
      </c>
      <c r="O1116" s="66">
        <f t="shared" si="154"/>
        <v>5616.1671654592983</v>
      </c>
      <c r="P1116" s="66">
        <f t="shared" si="155"/>
        <v>5651.0901624253429</v>
      </c>
      <c r="Q1116" s="66">
        <f t="shared" si="156"/>
        <v>5411.1238069888714</v>
      </c>
      <c r="R1116" s="66">
        <f t="shared" si="157"/>
        <v>5622.1699869513632</v>
      </c>
      <c r="S1116" s="67">
        <f>E1116/INDEX('CCG overall weighted population'!$F$4:$F$195,MATCH(A1116,'CCG overall weighted population'!$A$4:$A$195,0))*INDEX('CCG overall weighted population'!$T$4:$T$195,MATCH(A1116,'CCG overall weighted population'!$A$4:$A$195,0))</f>
        <v>0</v>
      </c>
      <c r="T1116" s="66">
        <f t="shared" si="158"/>
        <v>7056.3798809568971</v>
      </c>
      <c r="U1116" s="66">
        <f t="shared" si="159"/>
        <v>7056.3798809568971</v>
      </c>
      <c r="V1116" s="81">
        <f t="shared" si="160"/>
        <v>5619.5890620830214</v>
      </c>
      <c r="W1116" s="110">
        <f t="shared" si="161"/>
        <v>0.96801844228638245</v>
      </c>
    </row>
    <row r="1117" spans="1:23" x14ac:dyDescent="0.2">
      <c r="A1117" s="31" t="s">
        <v>45</v>
      </c>
      <c r="B1117" s="25" t="s">
        <v>397</v>
      </c>
      <c r="C1117" s="53" t="s">
        <v>12669</v>
      </c>
      <c r="D1117" s="25" t="s">
        <v>12668</v>
      </c>
      <c r="E1117" s="97">
        <v>8134.16650390625</v>
      </c>
      <c r="F1117" s="27">
        <v>9948.2822265625</v>
      </c>
      <c r="G1117" s="27">
        <v>9948.951171875</v>
      </c>
      <c r="H1117" s="27">
        <v>7915.39892578125</v>
      </c>
      <c r="I1117" s="27">
        <v>8527.31640625</v>
      </c>
      <c r="J1117" s="27">
        <f t="shared" si="153"/>
        <v>9584.4879876018749</v>
      </c>
      <c r="K1117" s="28">
        <v>0.95875930786132813</v>
      </c>
      <c r="L1117" s="28">
        <v>0.99927568435668945</v>
      </c>
      <c r="M1117" s="27">
        <v>9906.19921875</v>
      </c>
      <c r="N1117" s="27">
        <v>12075.18955539962</v>
      </c>
      <c r="O1117" s="66">
        <f t="shared" si="154"/>
        <v>9421.1865412816496</v>
      </c>
      <c r="P1117" s="66">
        <f t="shared" si="155"/>
        <v>9479.7702798536156</v>
      </c>
      <c r="Q1117" s="66">
        <f t="shared" si="156"/>
        <v>10123.098252414962</v>
      </c>
      <c r="R1117" s="66">
        <f t="shared" si="157"/>
        <v>9557.3026398378006</v>
      </c>
      <c r="S1117" s="67">
        <f>E1117/INDEX('CCG overall weighted population'!$F$4:$F$195,MATCH(A1117,'CCG overall weighted population'!$A$4:$A$195,0))*INDEX('CCG overall weighted population'!$T$4:$T$195,MATCH(A1117,'CCG overall weighted population'!$A$4:$A$195,0))</f>
        <v>0</v>
      </c>
      <c r="T1117" s="66">
        <f t="shared" si="158"/>
        <v>11995.360905218235</v>
      </c>
      <c r="U1117" s="66">
        <f t="shared" si="159"/>
        <v>11995.360905218235</v>
      </c>
      <c r="V1117" s="81">
        <f t="shared" si="160"/>
        <v>9552.9152449147223</v>
      </c>
      <c r="W1117" s="110">
        <f t="shared" si="161"/>
        <v>1.1744184533630029</v>
      </c>
    </row>
    <row r="1118" spans="1:23" x14ac:dyDescent="0.2">
      <c r="A1118" s="31" t="s">
        <v>45</v>
      </c>
      <c r="B1118" s="25" t="s">
        <v>397</v>
      </c>
      <c r="C1118" s="53" t="s">
        <v>12667</v>
      </c>
      <c r="D1118" s="25" t="s">
        <v>12666</v>
      </c>
      <c r="E1118" s="97">
        <v>2716.4169921875</v>
      </c>
      <c r="F1118" s="27">
        <v>3127.67138671875</v>
      </c>
      <c r="G1118" s="27">
        <v>2889.757568359375</v>
      </c>
      <c r="H1118" s="27">
        <v>3001.26416015625</v>
      </c>
      <c r="I1118" s="27">
        <v>2886.296142578125</v>
      </c>
      <c r="J1118" s="27">
        <f t="shared" si="153"/>
        <v>3083.4132276212031</v>
      </c>
      <c r="K1118" s="28">
        <v>0.95875930786132813</v>
      </c>
      <c r="L1118" s="28">
        <v>0.99927568435668945</v>
      </c>
      <c r="M1118" s="27">
        <v>3263.981201171875</v>
      </c>
      <c r="N1118" s="27">
        <v>4355.5982803609568</v>
      </c>
      <c r="O1118" s="66">
        <f t="shared" si="154"/>
        <v>3075.9934529136685</v>
      </c>
      <c r="P1118" s="66">
        <f t="shared" si="155"/>
        <v>3095.1208946116926</v>
      </c>
      <c r="Q1118" s="66">
        <f t="shared" si="156"/>
        <v>3373.1429090907832</v>
      </c>
      <c r="R1118" s="66">
        <f t="shared" si="157"/>
        <v>3128.627447768863</v>
      </c>
      <c r="S1118" s="67">
        <f>E1118/INDEX('CCG overall weighted population'!$F$4:$F$195,MATCH(A1118,'CCG overall weighted population'!$A$4:$A$195,0))*INDEX('CCG overall weighted population'!$T$4:$T$195,MATCH(A1118,'CCG overall weighted population'!$A$4:$A$195,0))</f>
        <v>0</v>
      </c>
      <c r="T1118" s="66">
        <f t="shared" si="158"/>
        <v>3926.7371546367858</v>
      </c>
      <c r="U1118" s="66">
        <f t="shared" si="159"/>
        <v>3926.7371546367858</v>
      </c>
      <c r="V1118" s="81">
        <f t="shared" si="160"/>
        <v>3127.1912136453016</v>
      </c>
      <c r="W1118" s="110">
        <f t="shared" si="161"/>
        <v>1.1512191326439207</v>
      </c>
    </row>
    <row r="1119" spans="1:23" x14ac:dyDescent="0.2">
      <c r="A1119" s="31" t="s">
        <v>45</v>
      </c>
      <c r="B1119" s="25" t="s">
        <v>397</v>
      </c>
      <c r="C1119" s="53" t="s">
        <v>12665</v>
      </c>
      <c r="D1119" s="25" t="s">
        <v>12664</v>
      </c>
      <c r="E1119" s="97">
        <v>3357.66650390625</v>
      </c>
      <c r="F1119" s="27">
        <v>4149.95458984375</v>
      </c>
      <c r="G1119" s="27">
        <v>4125.990234375</v>
      </c>
      <c r="H1119" s="27">
        <v>4149.88232421875</v>
      </c>
      <c r="I1119" s="27">
        <v>4153.86962890625</v>
      </c>
      <c r="J1119" s="27">
        <f t="shared" si="153"/>
        <v>4148.5698221986459</v>
      </c>
      <c r="K1119" s="28">
        <v>0.95875930786132813</v>
      </c>
      <c r="L1119" s="28">
        <v>0.99927568435668945</v>
      </c>
      <c r="M1119" s="27">
        <v>3996.414794921875</v>
      </c>
      <c r="N1119" s="27">
        <v>6789.7145848919408</v>
      </c>
      <c r="O1119" s="66">
        <f t="shared" si="154"/>
        <v>4227.6377800647579</v>
      </c>
      <c r="P1119" s="66">
        <f t="shared" si="155"/>
        <v>4253.9264885410248</v>
      </c>
      <c r="Q1119" s="66">
        <f t="shared" si="156"/>
        <v>4275.7447739188819</v>
      </c>
      <c r="R1119" s="66">
        <f t="shared" si="157"/>
        <v>4256.5559764978734</v>
      </c>
      <c r="S1119" s="67">
        <f>E1119/INDEX('CCG overall weighted population'!$F$4:$F$195,MATCH(A1119,'CCG overall weighted population'!$A$4:$A$195,0))*INDEX('CCG overall weighted population'!$T$4:$T$195,MATCH(A1119,'CCG overall weighted population'!$A$4:$A$195,0))</f>
        <v>0</v>
      </c>
      <c r="T1119" s="66">
        <f t="shared" si="158"/>
        <v>5342.3991135873621</v>
      </c>
      <c r="U1119" s="66">
        <f t="shared" si="159"/>
        <v>5342.3991135873621</v>
      </c>
      <c r="V1119" s="81">
        <f t="shared" si="160"/>
        <v>4254.601953193931</v>
      </c>
      <c r="W1119" s="110">
        <f t="shared" si="161"/>
        <v>1.2671305944900133</v>
      </c>
    </row>
    <row r="1120" spans="1:23" x14ac:dyDescent="0.2">
      <c r="A1120" s="31" t="s">
        <v>45</v>
      </c>
      <c r="B1120" s="25" t="s">
        <v>397</v>
      </c>
      <c r="C1120" s="53" t="s">
        <v>12663</v>
      </c>
      <c r="D1120" s="25" t="s">
        <v>12662</v>
      </c>
      <c r="E1120" s="97">
        <v>1697</v>
      </c>
      <c r="F1120" s="27">
        <v>2152.06884765625</v>
      </c>
      <c r="G1120" s="27">
        <v>2355.251708984375</v>
      </c>
      <c r="H1120" s="27">
        <v>1818.5306396484375</v>
      </c>
      <c r="I1120" s="27">
        <v>1599.6851806640625</v>
      </c>
      <c r="J1120" s="27">
        <f t="shared" si="153"/>
        <v>2092.105489335137</v>
      </c>
      <c r="K1120" s="28">
        <v>0.95875930786132813</v>
      </c>
      <c r="L1120" s="28">
        <v>0.99927568435668945</v>
      </c>
      <c r="M1120" s="27">
        <v>2268.0625</v>
      </c>
      <c r="N1120" s="27">
        <v>2835.3232369051375</v>
      </c>
      <c r="O1120" s="66">
        <f t="shared" si="154"/>
        <v>2075.5778410474745</v>
      </c>
      <c r="P1120" s="66">
        <f t="shared" si="155"/>
        <v>2088.484401075013</v>
      </c>
      <c r="Q1120" s="66">
        <f t="shared" si="156"/>
        <v>2324.7885736905137</v>
      </c>
      <c r="R1120" s="66">
        <f t="shared" si="157"/>
        <v>2116.9632189694785</v>
      </c>
      <c r="S1120" s="67">
        <f>E1120/INDEX('CCG overall weighted population'!$F$4:$F$195,MATCH(A1120,'CCG overall weighted population'!$A$4:$A$195,0))*INDEX('CCG overall weighted population'!$T$4:$T$195,MATCH(A1120,'CCG overall weighted population'!$A$4:$A$195,0))</f>
        <v>0</v>
      </c>
      <c r="T1120" s="66">
        <f t="shared" si="158"/>
        <v>2656.9984012813889</v>
      </c>
      <c r="U1120" s="66">
        <f t="shared" si="159"/>
        <v>2656.9984012813889</v>
      </c>
      <c r="V1120" s="81">
        <f t="shared" si="160"/>
        <v>2115.9914014986648</v>
      </c>
      <c r="W1120" s="110">
        <f t="shared" si="161"/>
        <v>1.2469012383610281</v>
      </c>
    </row>
    <row r="1121" spans="1:23" x14ac:dyDescent="0.2">
      <c r="A1121" s="31" t="s">
        <v>45</v>
      </c>
      <c r="B1121" s="25" t="s">
        <v>397</v>
      </c>
      <c r="C1121" s="53" t="s">
        <v>12661</v>
      </c>
      <c r="D1121" s="25" t="s">
        <v>12660</v>
      </c>
      <c r="E1121" s="97">
        <v>4061.33349609375</v>
      </c>
      <c r="F1121" s="27">
        <v>4194.40283203125</v>
      </c>
      <c r="G1121" s="27">
        <v>2873.94091796875</v>
      </c>
      <c r="H1121" s="27">
        <v>5181.51171875</v>
      </c>
      <c r="I1121" s="27">
        <v>5375.5400390625</v>
      </c>
      <c r="J1121" s="27">
        <f t="shared" si="153"/>
        <v>4306.840878542861</v>
      </c>
      <c r="K1121" s="28">
        <v>0.95875930786132813</v>
      </c>
      <c r="L1121" s="28">
        <v>0.99927568435668945</v>
      </c>
      <c r="M1121" s="27">
        <v>3967.132080078125</v>
      </c>
      <c r="N1121" s="27">
        <v>7364.5140248690768</v>
      </c>
      <c r="O1121" s="66">
        <f t="shared" si="154"/>
        <v>4419.1778389573883</v>
      </c>
      <c r="P1121" s="66">
        <f t="shared" si="155"/>
        <v>4446.6576004594126</v>
      </c>
      <c r="Q1121" s="66">
        <f t="shared" si="156"/>
        <v>4306.8702745572209</v>
      </c>
      <c r="R1121" s="66">
        <f t="shared" si="157"/>
        <v>4429.8107637985959</v>
      </c>
      <c r="S1121" s="67">
        <f>E1121/INDEX('CCG overall weighted population'!$F$4:$F$195,MATCH(A1121,'CCG overall weighted population'!$A$4:$A$195,0))*INDEX('CCG overall weighted population'!$T$4:$T$195,MATCH(A1121,'CCG overall weighted population'!$A$4:$A$195,0))</f>
        <v>0</v>
      </c>
      <c r="T1121" s="66">
        <f t="shared" si="158"/>
        <v>5559.8510224100646</v>
      </c>
      <c r="U1121" s="66">
        <f t="shared" si="159"/>
        <v>5559.8510224100646</v>
      </c>
      <c r="V1121" s="81">
        <f t="shared" si="160"/>
        <v>4427.7772057971706</v>
      </c>
      <c r="W1121" s="110">
        <f t="shared" si="161"/>
        <v>1.0902274363964131</v>
      </c>
    </row>
    <row r="1122" spans="1:23" x14ac:dyDescent="0.2">
      <c r="A1122" s="31" t="s">
        <v>45</v>
      </c>
      <c r="B1122" s="25" t="s">
        <v>397</v>
      </c>
      <c r="C1122" s="53" t="s">
        <v>12659</v>
      </c>
      <c r="D1122" s="25" t="s">
        <v>12658</v>
      </c>
      <c r="E1122" s="97">
        <v>2977.5</v>
      </c>
      <c r="F1122" s="27">
        <v>3317.760498046875</v>
      </c>
      <c r="G1122" s="27">
        <v>3222.685546875</v>
      </c>
      <c r="H1122" s="27">
        <v>3113.00341796875</v>
      </c>
      <c r="I1122" s="27">
        <v>2826.993408203125</v>
      </c>
      <c r="J1122" s="27">
        <f t="shared" si="153"/>
        <v>3260.5328294796163</v>
      </c>
      <c r="K1122" s="28">
        <v>0.95875930786132813</v>
      </c>
      <c r="L1122" s="28">
        <v>0.99927568435668945</v>
      </c>
      <c r="M1122" s="27">
        <v>3572.99072265625</v>
      </c>
      <c r="N1122" s="27">
        <v>4247.4022362692585</v>
      </c>
      <c r="O1122" s="66">
        <f t="shared" si="154"/>
        <v>3218.3504305516394</v>
      </c>
      <c r="P1122" s="66">
        <f t="shared" si="155"/>
        <v>3238.36309025541</v>
      </c>
      <c r="Q1122" s="66">
        <f t="shared" si="156"/>
        <v>3640.4318740175509</v>
      </c>
      <c r="R1122" s="66">
        <f t="shared" si="157"/>
        <v>3286.8194655579427</v>
      </c>
      <c r="S1122" s="67">
        <f>E1122/INDEX('CCG overall weighted population'!$F$4:$F$195,MATCH(A1122,'CCG overall weighted population'!$A$4:$A$195,0))*INDEX('CCG overall weighted population'!$T$4:$T$195,MATCH(A1122,'CCG overall weighted population'!$A$4:$A$195,0))</f>
        <v>0</v>
      </c>
      <c r="T1122" s="66">
        <f t="shared" si="158"/>
        <v>4125.2837966354446</v>
      </c>
      <c r="U1122" s="66">
        <f t="shared" si="159"/>
        <v>4125.2837966354446</v>
      </c>
      <c r="V1122" s="81">
        <f t="shared" si="160"/>
        <v>3285.3106114827197</v>
      </c>
      <c r="W1122" s="110">
        <f t="shared" si="161"/>
        <v>1.1033788787515431</v>
      </c>
    </row>
    <row r="1123" spans="1:23" x14ac:dyDescent="0.2">
      <c r="A1123" s="31" t="s">
        <v>45</v>
      </c>
      <c r="B1123" s="25" t="s">
        <v>397</v>
      </c>
      <c r="C1123" s="53" t="s">
        <v>12657</v>
      </c>
      <c r="D1123" s="25" t="s">
        <v>12656</v>
      </c>
      <c r="E1123" s="97">
        <v>2206.5</v>
      </c>
      <c r="F1123" s="27">
        <v>2760.513427734375</v>
      </c>
      <c r="G1123" s="27">
        <v>2740.501953125</v>
      </c>
      <c r="H1123" s="27">
        <v>2331.0078125</v>
      </c>
      <c r="I1123" s="27">
        <v>2475.427001953125</v>
      </c>
      <c r="J1123" s="27">
        <f t="shared" si="153"/>
        <v>2682.9892467941536</v>
      </c>
      <c r="K1123" s="28">
        <v>0.95875930786132813</v>
      </c>
      <c r="L1123" s="28">
        <v>0.99927568435668945</v>
      </c>
      <c r="M1123" s="27">
        <v>2659.211181640625</v>
      </c>
      <c r="N1123" s="27">
        <v>3398.4779958315607</v>
      </c>
      <c r="O1123" s="66">
        <f t="shared" si="154"/>
        <v>2639.0261895603285</v>
      </c>
      <c r="P1123" s="66">
        <f t="shared" si="155"/>
        <v>2655.4364389165353</v>
      </c>
      <c r="Q1123" s="66">
        <f t="shared" si="156"/>
        <v>2733.1378630597183</v>
      </c>
      <c r="R1123" s="66">
        <f t="shared" si="157"/>
        <v>2664.8008300900883</v>
      </c>
      <c r="S1123" s="67">
        <f>E1123/INDEX('CCG overall weighted population'!$F$4:$F$195,MATCH(A1123,'CCG overall weighted population'!$A$4:$A$195,0))*INDEX('CCG overall weighted population'!$T$4:$T$195,MATCH(A1123,'CCG overall weighted population'!$A$4:$A$195,0))</f>
        <v>0</v>
      </c>
      <c r="T1123" s="66">
        <f t="shared" si="158"/>
        <v>3344.5888345331541</v>
      </c>
      <c r="U1123" s="66">
        <f t="shared" si="159"/>
        <v>3344.5888345331541</v>
      </c>
      <c r="V1123" s="81">
        <f t="shared" si="160"/>
        <v>2663.5775211635491</v>
      </c>
      <c r="W1123" s="110">
        <f t="shared" si="161"/>
        <v>1.207150474128053</v>
      </c>
    </row>
    <row r="1124" spans="1:23" x14ac:dyDescent="0.2">
      <c r="A1124" s="31" t="s">
        <v>45</v>
      </c>
      <c r="B1124" s="25" t="s">
        <v>397</v>
      </c>
      <c r="C1124" s="53" t="s">
        <v>12655</v>
      </c>
      <c r="D1124" s="25" t="s">
        <v>12654</v>
      </c>
      <c r="E1124" s="97">
        <v>4904.416015625</v>
      </c>
      <c r="F1124" s="27">
        <v>5970.9365234375</v>
      </c>
      <c r="G1124" s="27">
        <v>6465.75341796875</v>
      </c>
      <c r="H1124" s="27">
        <v>4985.52001953125</v>
      </c>
      <c r="I1124" s="27">
        <v>4962.376953125</v>
      </c>
      <c r="J1124" s="27">
        <f t="shared" si="153"/>
        <v>5812.9860360120711</v>
      </c>
      <c r="K1124" s="28">
        <v>0.95875930786132813</v>
      </c>
      <c r="L1124" s="28">
        <v>0.99927568435668945</v>
      </c>
      <c r="M1124" s="27">
        <v>6159.48828125</v>
      </c>
      <c r="N1124" s="27">
        <v>7966.212077542843</v>
      </c>
      <c r="O1124" s="66">
        <f t="shared" si="154"/>
        <v>5775.5106944544414</v>
      </c>
      <c r="P1124" s="66">
        <f t="shared" si="155"/>
        <v>5811.4245368522043</v>
      </c>
      <c r="Q1124" s="66">
        <f t="shared" si="156"/>
        <v>6340.1606608792845</v>
      </c>
      <c r="R1124" s="66">
        <f t="shared" si="157"/>
        <v>5875.1465592935674</v>
      </c>
      <c r="S1124" s="67">
        <f>E1124/INDEX('CCG overall weighted population'!$F$4:$F$195,MATCH(A1124,'CCG overall weighted population'!$A$4:$A$195,0))*INDEX('CCG overall weighted population'!$T$4:$T$195,MATCH(A1124,'CCG overall weighted population'!$A$4:$A$195,0))</f>
        <v>0</v>
      </c>
      <c r="T1124" s="66">
        <f t="shared" si="158"/>
        <v>7373.8905217898946</v>
      </c>
      <c r="U1124" s="66">
        <f t="shared" si="159"/>
        <v>7373.8905217898946</v>
      </c>
      <c r="V1124" s="81">
        <f t="shared" si="160"/>
        <v>5872.4495024818343</v>
      </c>
      <c r="W1124" s="110">
        <f t="shared" si="161"/>
        <v>1.1973799701682672</v>
      </c>
    </row>
    <row r="1125" spans="1:23" x14ac:dyDescent="0.2">
      <c r="A1125" s="31" t="s">
        <v>45</v>
      </c>
      <c r="B1125" s="25" t="s">
        <v>397</v>
      </c>
      <c r="C1125" s="53" t="s">
        <v>12653</v>
      </c>
      <c r="D1125" s="25" t="s">
        <v>12652</v>
      </c>
      <c r="E1125" s="97">
        <v>2578.25</v>
      </c>
      <c r="F1125" s="27">
        <v>2580.77001953125</v>
      </c>
      <c r="G1125" s="27">
        <v>2214.308349609375</v>
      </c>
      <c r="H1125" s="27">
        <v>2530.256591796875</v>
      </c>
      <c r="I1125" s="27">
        <v>2613.233642578125</v>
      </c>
      <c r="J1125" s="27">
        <f t="shared" si="153"/>
        <v>2551.0484045143317</v>
      </c>
      <c r="K1125" s="28">
        <v>0.95875930786132813</v>
      </c>
      <c r="L1125" s="28">
        <v>0.99927568435668945</v>
      </c>
      <c r="M1125" s="27">
        <v>2813.92578125</v>
      </c>
      <c r="N1125" s="27">
        <v>2663.9065829428077</v>
      </c>
      <c r="O1125" s="66">
        <f t="shared" si="154"/>
        <v>2454.8823869749767</v>
      </c>
      <c r="P1125" s="66">
        <f t="shared" si="155"/>
        <v>2470.1475754258468</v>
      </c>
      <c r="Q1125" s="66">
        <f t="shared" si="156"/>
        <v>2798.9238614192809</v>
      </c>
      <c r="R1125" s="66">
        <f t="shared" si="157"/>
        <v>2509.7709128946303</v>
      </c>
      <c r="S1125" s="67">
        <f>E1125/INDEX('CCG overall weighted population'!$F$4:$F$195,MATCH(A1125,'CCG overall weighted population'!$A$4:$A$195,0))*INDEX('CCG overall weighted population'!$T$4:$T$195,MATCH(A1125,'CCG overall weighted population'!$A$4:$A$195,0))</f>
        <v>0</v>
      </c>
      <c r="T1125" s="66">
        <f t="shared" si="158"/>
        <v>3150.010941800736</v>
      </c>
      <c r="U1125" s="66">
        <f t="shared" si="159"/>
        <v>3150.010941800736</v>
      </c>
      <c r="V1125" s="81">
        <f t="shared" si="160"/>
        <v>2508.6187723193784</v>
      </c>
      <c r="W1125" s="110">
        <f t="shared" si="161"/>
        <v>0.97299283324711661</v>
      </c>
    </row>
    <row r="1126" spans="1:23" x14ac:dyDescent="0.2">
      <c r="A1126" s="31" t="s">
        <v>45</v>
      </c>
      <c r="B1126" s="25" t="s">
        <v>397</v>
      </c>
      <c r="C1126" s="53" t="s">
        <v>12651</v>
      </c>
      <c r="D1126" s="25" t="s">
        <v>12650</v>
      </c>
      <c r="E1126" s="97">
        <v>1889.41650390625</v>
      </c>
      <c r="F1126" s="27">
        <v>2603.779052734375</v>
      </c>
      <c r="G1126" s="27">
        <v>2485.25439453125</v>
      </c>
      <c r="H1126" s="27">
        <v>1857.5648193359375</v>
      </c>
      <c r="I1126" s="27">
        <v>2017.5013427734375</v>
      </c>
      <c r="J1126" s="27">
        <f t="shared" si="153"/>
        <v>2459.9280008658011</v>
      </c>
      <c r="K1126" s="28">
        <v>0.95875930786132813</v>
      </c>
      <c r="L1126" s="28">
        <v>0.99927568435668945</v>
      </c>
      <c r="M1126" s="27">
        <v>2405.711181640625</v>
      </c>
      <c r="N1126" s="27">
        <v>2762.9772402962926</v>
      </c>
      <c r="O1126" s="66">
        <f t="shared" si="154"/>
        <v>2385.8046671814177</v>
      </c>
      <c r="P1126" s="66">
        <f t="shared" si="155"/>
        <v>2400.6403098357155</v>
      </c>
      <c r="Q1126" s="66">
        <f t="shared" si="156"/>
        <v>2441.4377875061919</v>
      </c>
      <c r="R1126" s="66">
        <f t="shared" si="157"/>
        <v>2405.557124990823</v>
      </c>
      <c r="S1126" s="67">
        <f>E1126/INDEX('CCG overall weighted population'!$F$4:$F$195,MATCH(A1126,'CCG overall weighted population'!$A$4:$A$195,0))*INDEX('CCG overall weighted population'!$T$4:$T$195,MATCH(A1126,'CCG overall weighted population'!$A$4:$A$195,0))</f>
        <v>0</v>
      </c>
      <c r="T1126" s="66">
        <f t="shared" si="158"/>
        <v>3019.2123216968475</v>
      </c>
      <c r="U1126" s="66">
        <f t="shared" si="159"/>
        <v>3019.2123216968475</v>
      </c>
      <c r="V1126" s="81">
        <f t="shared" si="160"/>
        <v>2404.452825010475</v>
      </c>
      <c r="W1126" s="110">
        <f t="shared" si="161"/>
        <v>1.2725901462379627</v>
      </c>
    </row>
    <row r="1127" spans="1:23" x14ac:dyDescent="0.2">
      <c r="A1127" s="31" t="s">
        <v>45</v>
      </c>
      <c r="B1127" s="25" t="s">
        <v>397</v>
      </c>
      <c r="C1127" s="53" t="s">
        <v>12649</v>
      </c>
      <c r="D1127" s="25" t="s">
        <v>12648</v>
      </c>
      <c r="E1127" s="97">
        <v>4379.25</v>
      </c>
      <c r="F1127" s="27">
        <v>4914.0615234375</v>
      </c>
      <c r="G1127" s="27">
        <v>4802.025390625</v>
      </c>
      <c r="H1127" s="27">
        <v>5401.66650390625</v>
      </c>
      <c r="I1127" s="27">
        <v>4379.39453125</v>
      </c>
      <c r="J1127" s="27">
        <f t="shared" si="153"/>
        <v>4957.671314493894</v>
      </c>
      <c r="K1127" s="28">
        <v>0.95875930786132813</v>
      </c>
      <c r="L1127" s="28">
        <v>0.99927568435668945</v>
      </c>
      <c r="M1127" s="27">
        <v>4945.52197265625</v>
      </c>
      <c r="N1127" s="27">
        <v>5856.6075529516238</v>
      </c>
      <c r="O1127" s="66">
        <f t="shared" si="154"/>
        <v>4835.8946136399845</v>
      </c>
      <c r="P1127" s="66">
        <f t="shared" si="155"/>
        <v>4865.9656439253613</v>
      </c>
      <c r="Q1127" s="66">
        <f t="shared" si="156"/>
        <v>5036.6305306857876</v>
      </c>
      <c r="R1127" s="66">
        <f t="shared" si="157"/>
        <v>4886.5337709170844</v>
      </c>
      <c r="S1127" s="67">
        <f>E1127/INDEX('CCG overall weighted population'!$F$4:$F$195,MATCH(A1127,'CCG overall weighted population'!$A$4:$A$195,0))*INDEX('CCG overall weighted population'!$T$4:$T$195,MATCH(A1127,'CCG overall weighted population'!$A$4:$A$195,0))</f>
        <v>0</v>
      </c>
      <c r="T1127" s="66">
        <f t="shared" si="158"/>
        <v>6133.0836080631025</v>
      </c>
      <c r="U1127" s="66">
        <f t="shared" si="159"/>
        <v>6133.0836080631025</v>
      </c>
      <c r="V1127" s="81">
        <f t="shared" si="160"/>
        <v>4884.2905487166481</v>
      </c>
      <c r="W1127" s="110">
        <f t="shared" si="161"/>
        <v>1.1153258089208535</v>
      </c>
    </row>
    <row r="1128" spans="1:23" x14ac:dyDescent="0.2">
      <c r="A1128" s="31" t="s">
        <v>45</v>
      </c>
      <c r="B1128" s="25" t="s">
        <v>397</v>
      </c>
      <c r="C1128" s="53" t="s">
        <v>12647</v>
      </c>
      <c r="D1128" s="25" t="s">
        <v>12646</v>
      </c>
      <c r="E1128" s="97">
        <v>2325.08349609375</v>
      </c>
      <c r="F1128" s="27">
        <v>2995.81884765625</v>
      </c>
      <c r="G1128" s="27">
        <v>2658.786376953125</v>
      </c>
      <c r="H1128" s="27">
        <v>3017.729248046875</v>
      </c>
      <c r="I1128" s="27">
        <v>2518.3720703125</v>
      </c>
      <c r="J1128" s="27">
        <f t="shared" si="153"/>
        <v>2957.594639502177</v>
      </c>
      <c r="K1128" s="28">
        <v>0.95875930786132813</v>
      </c>
      <c r="L1128" s="28">
        <v>0.99927568435668945</v>
      </c>
      <c r="M1128" s="27">
        <v>2939.34033203125</v>
      </c>
      <c r="N1128" s="27">
        <v>3745.1349469009078</v>
      </c>
      <c r="O1128" s="66">
        <f t="shared" si="154"/>
        <v>2909.0189742831521</v>
      </c>
      <c r="P1128" s="66">
        <f t="shared" si="155"/>
        <v>2927.108119036156</v>
      </c>
      <c r="Q1128" s="66">
        <f t="shared" si="156"/>
        <v>3019.919793518216</v>
      </c>
      <c r="R1128" s="66">
        <f t="shared" si="157"/>
        <v>2938.2935617086209</v>
      </c>
      <c r="S1128" s="67">
        <f>E1128/INDEX('CCG overall weighted population'!$F$4:$F$195,MATCH(A1128,'CCG overall weighted population'!$A$4:$A$195,0))*INDEX('CCG overall weighted population'!$T$4:$T$195,MATCH(A1128,'CCG overall weighted population'!$A$4:$A$195,0))</f>
        <v>0</v>
      </c>
      <c r="T1128" s="66">
        <f t="shared" si="158"/>
        <v>3687.849286184392</v>
      </c>
      <c r="U1128" s="66">
        <f t="shared" si="159"/>
        <v>3687.849286184392</v>
      </c>
      <c r="V1128" s="81">
        <f t="shared" si="160"/>
        <v>2936.9447026485959</v>
      </c>
      <c r="W1128" s="110">
        <f t="shared" si="161"/>
        <v>1.2631566597856816</v>
      </c>
    </row>
    <row r="1129" spans="1:23" x14ac:dyDescent="0.2">
      <c r="A1129" s="31" t="s">
        <v>45</v>
      </c>
      <c r="B1129" s="25" t="s">
        <v>397</v>
      </c>
      <c r="C1129" s="53" t="s">
        <v>12645</v>
      </c>
      <c r="D1129" s="25" t="s">
        <v>12644</v>
      </c>
      <c r="E1129" s="97">
        <v>2920.5</v>
      </c>
      <c r="F1129" s="27">
        <v>2557.873779296875</v>
      </c>
      <c r="G1129" s="27">
        <v>1640.49609375</v>
      </c>
      <c r="H1129" s="27">
        <v>1797.283203125</v>
      </c>
      <c r="I1129" s="27">
        <v>3266.474365234375</v>
      </c>
      <c r="J1129" s="27">
        <f t="shared" si="153"/>
        <v>2414.5765866190877</v>
      </c>
      <c r="K1129" s="28">
        <v>0.95875930786132813</v>
      </c>
      <c r="L1129" s="28">
        <v>0.99927568435668945</v>
      </c>
      <c r="M1129" s="27">
        <v>2466.67431640625</v>
      </c>
      <c r="N1129" s="27">
        <v>2681.5623466178063</v>
      </c>
      <c r="O1129" s="66">
        <f t="shared" si="154"/>
        <v>2338.8999554318675</v>
      </c>
      <c r="P1129" s="66">
        <f t="shared" si="155"/>
        <v>2353.4439306450327</v>
      </c>
      <c r="Q1129" s="66">
        <f t="shared" si="156"/>
        <v>2488.1631194274059</v>
      </c>
      <c r="R1129" s="66">
        <f t="shared" si="157"/>
        <v>2369.6799674519916</v>
      </c>
      <c r="S1129" s="67">
        <f>E1129/INDEX('CCG overall weighted population'!$F$4:$F$195,MATCH(A1129,'CCG overall weighted population'!$A$4:$A$195,0))*INDEX('CCG overall weighted population'!$T$4:$T$195,MATCH(A1129,'CCG overall weighted population'!$A$4:$A$195,0))</f>
        <v>0</v>
      </c>
      <c r="T1129" s="66">
        <f t="shared" si="158"/>
        <v>2974.1829374501062</v>
      </c>
      <c r="U1129" s="66">
        <f t="shared" si="159"/>
        <v>2974.1829374501062</v>
      </c>
      <c r="V1129" s="81">
        <f t="shared" si="160"/>
        <v>2368.5921373130591</v>
      </c>
      <c r="W1129" s="110">
        <f t="shared" si="161"/>
        <v>0.81102281709058688</v>
      </c>
    </row>
    <row r="1130" spans="1:23" x14ac:dyDescent="0.2">
      <c r="A1130" s="31" t="s">
        <v>45</v>
      </c>
      <c r="B1130" s="25" t="s">
        <v>397</v>
      </c>
      <c r="C1130" s="53" t="s">
        <v>12643</v>
      </c>
      <c r="D1130" s="25" t="s">
        <v>12642</v>
      </c>
      <c r="E1130" s="97">
        <v>3010.583251953125</v>
      </c>
      <c r="F1130" s="27">
        <v>3659.777587890625</v>
      </c>
      <c r="G1130" s="27">
        <v>3371.26611328125</v>
      </c>
      <c r="H1130" s="27">
        <v>2317.62548828125</v>
      </c>
      <c r="I1130" s="27">
        <v>2930.878173828125</v>
      </c>
      <c r="J1130" s="27">
        <f t="shared" si="153"/>
        <v>3409.7775437460609</v>
      </c>
      <c r="K1130" s="28">
        <v>0.95875930786132813</v>
      </c>
      <c r="L1130" s="28">
        <v>0.99927568435668945</v>
      </c>
      <c r="M1130" s="27">
        <v>3381.560546875</v>
      </c>
      <c r="N1130" s="27">
        <v>2962.6050451153892</v>
      </c>
      <c r="O1130" s="66">
        <f t="shared" si="154"/>
        <v>3223.9460311164171</v>
      </c>
      <c r="P1130" s="66">
        <f t="shared" si="155"/>
        <v>3243.9934859279165</v>
      </c>
      <c r="Q1130" s="66">
        <f t="shared" si="156"/>
        <v>3339.664996699039</v>
      </c>
      <c r="R1130" s="66">
        <f t="shared" si="157"/>
        <v>3255.5235892806513</v>
      </c>
      <c r="S1130" s="67">
        <f>E1130/INDEX('CCG overall weighted population'!$F$4:$F$195,MATCH(A1130,'CCG overall weighted population'!$A$4:$A$195,0))*INDEX('CCG overall weighted population'!$T$4:$T$195,MATCH(A1130,'CCG overall weighted population'!$A$4:$A$195,0))</f>
        <v>0</v>
      </c>
      <c r="T1130" s="66">
        <f t="shared" si="158"/>
        <v>4086.0043738800782</v>
      </c>
      <c r="U1130" s="66">
        <f t="shared" si="159"/>
        <v>4086.0043738800782</v>
      </c>
      <c r="V1130" s="81">
        <f t="shared" si="160"/>
        <v>3254.0291019544857</v>
      </c>
      <c r="W1130" s="110">
        <f t="shared" si="161"/>
        <v>1.0808633509282377</v>
      </c>
    </row>
    <row r="1131" spans="1:23" x14ac:dyDescent="0.2">
      <c r="A1131" s="31" t="s">
        <v>45</v>
      </c>
      <c r="B1131" s="25" t="s">
        <v>397</v>
      </c>
      <c r="C1131" s="53" t="s">
        <v>12641</v>
      </c>
      <c r="D1131" s="25" t="s">
        <v>12640</v>
      </c>
      <c r="E1131" s="97">
        <v>5261.4169921875</v>
      </c>
      <c r="F1131" s="27">
        <v>6252.85693359375</v>
      </c>
      <c r="G1131" s="27">
        <v>4157.34033203125</v>
      </c>
      <c r="H1131" s="27">
        <v>4190.5546875</v>
      </c>
      <c r="I1131" s="27">
        <v>5570.73583984375</v>
      </c>
      <c r="J1131" s="27">
        <f t="shared" si="153"/>
        <v>5780.9883918658043</v>
      </c>
      <c r="K1131" s="28">
        <v>0.95875930786132813</v>
      </c>
      <c r="L1131" s="28">
        <v>0.99927568435668945</v>
      </c>
      <c r="M1131" s="27">
        <v>5286.05615234375</v>
      </c>
      <c r="N1131" s="27">
        <v>7563.3894206471905</v>
      </c>
      <c r="O1131" s="66">
        <f t="shared" si="154"/>
        <v>5709.3274343611574</v>
      </c>
      <c r="P1131" s="66">
        <f t="shared" si="155"/>
        <v>5744.8297295732073</v>
      </c>
      <c r="Q1131" s="66">
        <f t="shared" si="156"/>
        <v>5513.7894791740946</v>
      </c>
      <c r="R1131" s="66">
        <f t="shared" si="157"/>
        <v>5716.9853070876416</v>
      </c>
      <c r="S1131" s="67">
        <f>E1131/INDEX('CCG overall weighted population'!$F$4:$F$195,MATCH(A1131,'CCG overall weighted population'!$A$4:$A$195,0))*INDEX('CCG overall weighted population'!$T$4:$T$195,MATCH(A1131,'CCG overall weighted population'!$A$4:$A$195,0))</f>
        <v>0</v>
      </c>
      <c r="T1131" s="66">
        <f t="shared" si="158"/>
        <v>7175.3824936436258</v>
      </c>
      <c r="U1131" s="66">
        <f t="shared" si="159"/>
        <v>7175.3824936436258</v>
      </c>
      <c r="V1131" s="81">
        <f t="shared" si="160"/>
        <v>5714.3608561042583</v>
      </c>
      <c r="W1131" s="110">
        <f t="shared" si="161"/>
        <v>1.0860878095367312</v>
      </c>
    </row>
    <row r="1132" spans="1:23" x14ac:dyDescent="0.2">
      <c r="A1132" s="31" t="s">
        <v>45</v>
      </c>
      <c r="B1132" s="25" t="s">
        <v>397</v>
      </c>
      <c r="C1132" s="53" t="s">
        <v>12639</v>
      </c>
      <c r="D1132" s="25" t="s">
        <v>12638</v>
      </c>
      <c r="E1132" s="97">
        <v>3113.1669921875</v>
      </c>
      <c r="F1132" s="27">
        <v>3442.02099609375</v>
      </c>
      <c r="G1132" s="27">
        <v>2189.515869140625</v>
      </c>
      <c r="H1132" s="27">
        <v>2168.00830078125</v>
      </c>
      <c r="I1132" s="27">
        <v>2956.487548828125</v>
      </c>
      <c r="J1132" s="27">
        <f t="shared" si="153"/>
        <v>3150.5415579903761</v>
      </c>
      <c r="K1132" s="28">
        <v>0.95875930786132813</v>
      </c>
      <c r="L1132" s="28">
        <v>0.99927568435668945</v>
      </c>
      <c r="M1132" s="27">
        <v>3078.676025390625</v>
      </c>
      <c r="N1132" s="27">
        <v>2751.4191309926964</v>
      </c>
      <c r="O1132" s="66">
        <f t="shared" si="154"/>
        <v>2980.1846503420284</v>
      </c>
      <c r="P1132" s="66">
        <f t="shared" si="155"/>
        <v>2998.7163244243538</v>
      </c>
      <c r="Q1132" s="66">
        <f t="shared" si="156"/>
        <v>3045.9503359508321</v>
      </c>
      <c r="R1132" s="66">
        <f t="shared" si="157"/>
        <v>3004.408855359372</v>
      </c>
      <c r="S1132" s="67">
        <f>E1132/INDEX('CCG overall weighted population'!$F$4:$F$195,MATCH(A1132,'CCG overall weighted population'!$A$4:$A$195,0))*INDEX('CCG overall weighted population'!$T$4:$T$195,MATCH(A1132,'CCG overall weighted population'!$A$4:$A$195,0))</f>
        <v>0</v>
      </c>
      <c r="T1132" s="66">
        <f t="shared" si="158"/>
        <v>3770.8305245716178</v>
      </c>
      <c r="U1132" s="66">
        <f t="shared" si="159"/>
        <v>3770.8305245716178</v>
      </c>
      <c r="V1132" s="81">
        <f t="shared" si="160"/>
        <v>3003.0296452772404</v>
      </c>
      <c r="W1132" s="110">
        <f t="shared" si="161"/>
        <v>0.96462208831500218</v>
      </c>
    </row>
    <row r="1133" spans="1:23" x14ac:dyDescent="0.2">
      <c r="A1133" s="31" t="s">
        <v>45</v>
      </c>
      <c r="B1133" s="25" t="s">
        <v>397</v>
      </c>
      <c r="C1133" s="53" t="s">
        <v>12637</v>
      </c>
      <c r="D1133" s="25" t="s">
        <v>12636</v>
      </c>
      <c r="E1133" s="97">
        <v>3234.5</v>
      </c>
      <c r="F1133" s="27">
        <v>4597.6845703125</v>
      </c>
      <c r="G1133" s="27">
        <v>4053.224365234375</v>
      </c>
      <c r="H1133" s="27">
        <v>2521.17041015625</v>
      </c>
      <c r="I1133" s="27">
        <v>2623.43701171875</v>
      </c>
      <c r="J1133" s="27">
        <f t="shared" si="153"/>
        <v>4169.3380243175534</v>
      </c>
      <c r="K1133" s="28">
        <v>0.95875930786132813</v>
      </c>
      <c r="L1133" s="28">
        <v>0.99927568435668945</v>
      </c>
      <c r="M1133" s="27">
        <v>3832.6396484375</v>
      </c>
      <c r="N1133" s="27">
        <v>4294.4037135062999</v>
      </c>
      <c r="O1133" s="66">
        <f t="shared" si="154"/>
        <v>4006.4783693825289</v>
      </c>
      <c r="P1133" s="66">
        <f t="shared" si="155"/>
        <v>4031.3918428985953</v>
      </c>
      <c r="Q1133" s="66">
        <f t="shared" si="156"/>
        <v>3878.8160549443801</v>
      </c>
      <c r="R1133" s="66">
        <f t="shared" si="157"/>
        <v>4013.0037711512423</v>
      </c>
      <c r="S1133" s="67">
        <f>E1133/INDEX('CCG overall weighted population'!$F$4:$F$195,MATCH(A1133,'CCG overall weighted population'!$A$4:$A$195,0))*INDEX('CCG overall weighted population'!$T$4:$T$195,MATCH(A1133,'CCG overall weighted population'!$A$4:$A$195,0))</f>
        <v>0</v>
      </c>
      <c r="T1133" s="66">
        <f t="shared" si="158"/>
        <v>5036.7169862665251</v>
      </c>
      <c r="U1133" s="66">
        <f t="shared" si="159"/>
        <v>5036.7169862665251</v>
      </c>
      <c r="V1133" s="81">
        <f t="shared" si="160"/>
        <v>4011.161553421477</v>
      </c>
      <c r="W1133" s="110">
        <f t="shared" si="161"/>
        <v>1.2401179636486248</v>
      </c>
    </row>
    <row r="1134" spans="1:23" x14ac:dyDescent="0.2">
      <c r="A1134" s="31" t="s">
        <v>45</v>
      </c>
      <c r="B1134" s="25" t="s">
        <v>397</v>
      </c>
      <c r="C1134" s="53" t="s">
        <v>12635</v>
      </c>
      <c r="D1134" s="25" t="s">
        <v>12634</v>
      </c>
      <c r="E1134" s="97">
        <v>2744</v>
      </c>
      <c r="F1134" s="27">
        <v>3169.408203125</v>
      </c>
      <c r="G1134" s="27">
        <v>2727.371826171875</v>
      </c>
      <c r="H1134" s="27">
        <v>2109.215087890625</v>
      </c>
      <c r="I1134" s="27">
        <v>2330.965087890625</v>
      </c>
      <c r="J1134" s="27">
        <f t="shared" si="153"/>
        <v>2947.2506959063699</v>
      </c>
      <c r="K1134" s="28">
        <v>0.95875930786132813</v>
      </c>
      <c r="L1134" s="28">
        <v>0.99927568435668945</v>
      </c>
      <c r="M1134" s="27">
        <v>2900.367919921875</v>
      </c>
      <c r="N1134" s="27">
        <v>2610.770536762021</v>
      </c>
      <c r="O1134" s="66">
        <f t="shared" si="154"/>
        <v>2791.4203538894353</v>
      </c>
      <c r="P1134" s="66">
        <f t="shared" si="155"/>
        <v>2808.7782354620126</v>
      </c>
      <c r="Q1134" s="66">
        <f t="shared" si="156"/>
        <v>2871.4081816058897</v>
      </c>
      <c r="R1134" s="66">
        <f t="shared" si="157"/>
        <v>2816.3262478869724</v>
      </c>
      <c r="S1134" s="67">
        <f>E1134/INDEX('CCG overall weighted population'!$F$4:$F$195,MATCH(A1134,'CCG overall weighted population'!$A$4:$A$195,0))*INDEX('CCG overall weighted population'!$T$4:$T$195,MATCH(A1134,'CCG overall weighted population'!$A$4:$A$195,0))</f>
        <v>0</v>
      </c>
      <c r="T1134" s="66">
        <f t="shared" si="158"/>
        <v>3534.7682336045277</v>
      </c>
      <c r="U1134" s="66">
        <f t="shared" si="159"/>
        <v>3534.7682336045277</v>
      </c>
      <c r="V1134" s="81">
        <f t="shared" si="160"/>
        <v>2815.033379391818</v>
      </c>
      <c r="W1134" s="110">
        <f t="shared" si="161"/>
        <v>1.0258868000699046</v>
      </c>
    </row>
    <row r="1135" spans="1:23" x14ac:dyDescent="0.2">
      <c r="A1135" s="31" t="s">
        <v>45</v>
      </c>
      <c r="B1135" s="25" t="s">
        <v>397</v>
      </c>
      <c r="C1135" s="53" t="s">
        <v>12633</v>
      </c>
      <c r="D1135" s="25" t="s">
        <v>12632</v>
      </c>
      <c r="E1135" s="97">
        <v>4764.5830078125</v>
      </c>
      <c r="F1135" s="27">
        <v>5383.8564453125</v>
      </c>
      <c r="G1135" s="27">
        <v>4557.0029296875</v>
      </c>
      <c r="H1135" s="27">
        <v>4829.97802734375</v>
      </c>
      <c r="I1135" s="27">
        <v>4393.91357421875</v>
      </c>
      <c r="J1135" s="27">
        <f t="shared" si="153"/>
        <v>5206.5797067093463</v>
      </c>
      <c r="K1135" s="28">
        <v>0.95875930786132813</v>
      </c>
      <c r="L1135" s="28">
        <v>0.99927568435668945</v>
      </c>
      <c r="M1135" s="27">
        <v>5268.17578125</v>
      </c>
      <c r="N1135" s="27">
        <v>5757.2621332993112</v>
      </c>
      <c r="O1135" s="66">
        <f t="shared" si="154"/>
        <v>5041.0000243780869</v>
      </c>
      <c r="P1135" s="66">
        <f t="shared" si="155"/>
        <v>5072.3464610796009</v>
      </c>
      <c r="Q1135" s="66">
        <f t="shared" si="156"/>
        <v>5317.0844164549308</v>
      </c>
      <c r="R1135" s="66">
        <f t="shared" si="157"/>
        <v>5101.841698450372</v>
      </c>
      <c r="S1135" s="67">
        <f>E1135/INDEX('CCG overall weighted population'!$F$4:$F$195,MATCH(A1135,'CCG overall weighted population'!$A$4:$A$195,0))*INDEX('CCG overall weighted population'!$T$4:$T$195,MATCH(A1135,'CCG overall weighted population'!$A$4:$A$195,0))</f>
        <v>0</v>
      </c>
      <c r="T1135" s="66">
        <f t="shared" si="158"/>
        <v>6403.3163707832955</v>
      </c>
      <c r="U1135" s="66">
        <f t="shared" si="159"/>
        <v>6403.3163707832955</v>
      </c>
      <c r="V1135" s="81">
        <f t="shared" si="160"/>
        <v>5099.4996365517754</v>
      </c>
      <c r="W1135" s="110">
        <f t="shared" si="161"/>
        <v>1.0702929570520887</v>
      </c>
    </row>
    <row r="1136" spans="1:23" x14ac:dyDescent="0.2">
      <c r="A1136" s="31" t="s">
        <v>45</v>
      </c>
      <c r="B1136" s="25" t="s">
        <v>397</v>
      </c>
      <c r="C1136" s="53" t="s">
        <v>12631</v>
      </c>
      <c r="D1136" s="25" t="s">
        <v>12630</v>
      </c>
      <c r="E1136" s="97">
        <v>4033.08349609375</v>
      </c>
      <c r="F1136" s="27">
        <v>4826.43701171875</v>
      </c>
      <c r="G1136" s="27">
        <v>4267.4619140625</v>
      </c>
      <c r="H1136" s="27">
        <v>5786.25048828125</v>
      </c>
      <c r="I1136" s="27">
        <v>4267.77978515625</v>
      </c>
      <c r="J1136" s="27">
        <f t="shared" si="153"/>
        <v>4911.1443022650938</v>
      </c>
      <c r="K1136" s="28">
        <v>0.95875930786132813</v>
      </c>
      <c r="L1136" s="28">
        <v>0.99927568435668945</v>
      </c>
      <c r="M1136" s="27">
        <v>4688.28662109375</v>
      </c>
      <c r="N1136" s="27">
        <v>6179.3983242801387</v>
      </c>
      <c r="O1136" s="66">
        <f t="shared" si="154"/>
        <v>4826.7017572091654</v>
      </c>
      <c r="P1136" s="66">
        <f t="shared" si="155"/>
        <v>4856.7156235804732</v>
      </c>
      <c r="Q1136" s="66">
        <f t="shared" si="156"/>
        <v>4837.3977914123889</v>
      </c>
      <c r="R1136" s="66">
        <f t="shared" si="157"/>
        <v>4854.3874843083586</v>
      </c>
      <c r="S1136" s="67">
        <f>E1136/INDEX('CCG overall weighted population'!$F$4:$F$195,MATCH(A1136,'CCG overall weighted population'!$A$4:$A$195,0))*INDEX('CCG overall weighted population'!$T$4:$T$195,MATCH(A1136,'CCG overall weighted population'!$A$4:$A$195,0))</f>
        <v>0</v>
      </c>
      <c r="T1136" s="66">
        <f t="shared" si="158"/>
        <v>6092.7368361583476</v>
      </c>
      <c r="U1136" s="66">
        <f t="shared" si="159"/>
        <v>6092.7368361583476</v>
      </c>
      <c r="V1136" s="81">
        <f t="shared" si="160"/>
        <v>4852.159019248089</v>
      </c>
      <c r="W1136" s="110">
        <f t="shared" si="161"/>
        <v>1.2030891559640795</v>
      </c>
    </row>
    <row r="1137" spans="1:23" x14ac:dyDescent="0.2">
      <c r="A1137" s="31" t="s">
        <v>45</v>
      </c>
      <c r="B1137" s="25" t="s">
        <v>397</v>
      </c>
      <c r="C1137" s="53" t="s">
        <v>12629</v>
      </c>
      <c r="D1137" s="25" t="s">
        <v>12628</v>
      </c>
      <c r="E1137" s="97">
        <v>3158.416748046875</v>
      </c>
      <c r="F1137" s="27">
        <v>3667.540771484375</v>
      </c>
      <c r="G1137" s="27">
        <v>2566.3369140625</v>
      </c>
      <c r="H1137" s="27">
        <v>3762.800048828125</v>
      </c>
      <c r="I1137" s="27">
        <v>3552.3193359375</v>
      </c>
      <c r="J1137" s="27">
        <f t="shared" si="153"/>
        <v>3606.3859403743591</v>
      </c>
      <c r="K1137" s="28">
        <v>0.95875930786132813</v>
      </c>
      <c r="L1137" s="28">
        <v>0.99927568435668945</v>
      </c>
      <c r="M1137" s="27">
        <v>3444.189453125</v>
      </c>
      <c r="N1137" s="27">
        <v>6809.120112980967</v>
      </c>
      <c r="O1137" s="66">
        <f t="shared" si="154"/>
        <v>3761.9943614697499</v>
      </c>
      <c r="P1137" s="66">
        <f t="shared" si="155"/>
        <v>3785.3875607462787</v>
      </c>
      <c r="Q1137" s="66">
        <f t="shared" si="156"/>
        <v>3780.6825191105968</v>
      </c>
      <c r="R1137" s="66">
        <f t="shared" si="157"/>
        <v>3784.8205202981758</v>
      </c>
      <c r="S1137" s="67">
        <f>E1137/INDEX('CCG overall weighted population'!$F$4:$F$195,MATCH(A1137,'CCG overall weighted population'!$A$4:$A$195,0))*INDEX('CCG overall weighted population'!$T$4:$T$195,MATCH(A1137,'CCG overall weighted population'!$A$4:$A$195,0))</f>
        <v>0</v>
      </c>
      <c r="T1137" s="66">
        <f t="shared" si="158"/>
        <v>4750.3244182317721</v>
      </c>
      <c r="U1137" s="66">
        <f t="shared" si="159"/>
        <v>4750.3244182317721</v>
      </c>
      <c r="V1137" s="81">
        <f t="shared" si="160"/>
        <v>3783.0830528388642</v>
      </c>
      <c r="W1137" s="110">
        <f t="shared" si="161"/>
        <v>1.1977783030622147</v>
      </c>
    </row>
    <row r="1138" spans="1:23" x14ac:dyDescent="0.2">
      <c r="A1138" s="31" t="s">
        <v>45</v>
      </c>
      <c r="B1138" s="25" t="s">
        <v>397</v>
      </c>
      <c r="C1138" s="53" t="s">
        <v>12627</v>
      </c>
      <c r="D1138" s="25" t="s">
        <v>12626</v>
      </c>
      <c r="E1138" s="97">
        <v>2078.5</v>
      </c>
      <c r="F1138" s="27">
        <v>2038.3555908203125</v>
      </c>
      <c r="G1138" s="27">
        <v>1720.364990234375</v>
      </c>
      <c r="H1138" s="27">
        <v>2529.724365234375</v>
      </c>
      <c r="I1138" s="27">
        <v>2534.004638671875</v>
      </c>
      <c r="J1138" s="27">
        <f t="shared" si="153"/>
        <v>2112.2434986733883</v>
      </c>
      <c r="K1138" s="28">
        <v>0.95875930786132813</v>
      </c>
      <c r="L1138" s="28">
        <v>0.99927568435668945</v>
      </c>
      <c r="M1138" s="27">
        <v>2198.2939453125</v>
      </c>
      <c r="N1138" s="27">
        <v>3065.0431612163188</v>
      </c>
      <c r="O1138" s="66">
        <f t="shared" si="154"/>
        <v>2114.9506670912033</v>
      </c>
      <c r="P1138" s="66">
        <f t="shared" si="155"/>
        <v>2128.1020590555345</v>
      </c>
      <c r="Q1138" s="66">
        <f t="shared" si="156"/>
        <v>2284.9688669028819</v>
      </c>
      <c r="R1138" s="66">
        <f t="shared" si="157"/>
        <v>2147.0072743334708</v>
      </c>
      <c r="S1138" s="67">
        <f>E1138/INDEX('CCG overall weighted population'!$F$4:$F$195,MATCH(A1138,'CCG overall weighted population'!$A$4:$A$195,0))*INDEX('CCG overall weighted population'!$T$4:$T$195,MATCH(A1138,'CCG overall weighted population'!$A$4:$A$195,0))</f>
        <v>0</v>
      </c>
      <c r="T1138" s="66">
        <f t="shared" si="158"/>
        <v>2694.7066648708701</v>
      </c>
      <c r="U1138" s="66">
        <f t="shared" si="159"/>
        <v>2694.7066648708701</v>
      </c>
      <c r="V1138" s="81">
        <f t="shared" si="160"/>
        <v>2146.0216647770726</v>
      </c>
      <c r="W1138" s="110">
        <f t="shared" si="161"/>
        <v>1.032485766070278</v>
      </c>
    </row>
    <row r="1139" spans="1:23" x14ac:dyDescent="0.2">
      <c r="A1139" s="31" t="s">
        <v>45</v>
      </c>
      <c r="B1139" s="25" t="s">
        <v>397</v>
      </c>
      <c r="C1139" s="53" t="s">
        <v>12625</v>
      </c>
      <c r="D1139" s="25" t="s">
        <v>12624</v>
      </c>
      <c r="E1139" s="97">
        <v>3604.083251953125</v>
      </c>
      <c r="F1139" s="27">
        <v>3615.24267578125</v>
      </c>
      <c r="G1139" s="27">
        <v>2000.655029296875</v>
      </c>
      <c r="H1139" s="27">
        <v>4205.93310546875</v>
      </c>
      <c r="I1139" s="27">
        <v>6238.05615234375</v>
      </c>
      <c r="J1139" s="27">
        <f t="shared" si="153"/>
        <v>3709.4717342608819</v>
      </c>
      <c r="K1139" s="28">
        <v>0.95875930786132813</v>
      </c>
      <c r="L1139" s="28">
        <v>0.99927568435668945</v>
      </c>
      <c r="M1139" s="27">
        <v>3088.326904296875</v>
      </c>
      <c r="N1139" s="27">
        <v>6095.1007741464691</v>
      </c>
      <c r="O1139" s="66">
        <f t="shared" si="154"/>
        <v>3782.473266773804</v>
      </c>
      <c r="P1139" s="66">
        <f t="shared" si="155"/>
        <v>3805.9938099713263</v>
      </c>
      <c r="Q1139" s="66">
        <f t="shared" si="156"/>
        <v>3389.0042912818344</v>
      </c>
      <c r="R1139" s="66">
        <f t="shared" si="157"/>
        <v>3755.7392231173662</v>
      </c>
      <c r="S1139" s="67">
        <f>E1139/INDEX('CCG overall weighted population'!$F$4:$F$195,MATCH(A1139,'CCG overall weighted population'!$A$4:$A$195,0))*INDEX('CCG overall weighted population'!$T$4:$T$195,MATCH(A1139,'CCG overall weighted population'!$A$4:$A$195,0))</f>
        <v>0</v>
      </c>
      <c r="T1139" s="66">
        <f t="shared" si="158"/>
        <v>4713.8245114671126</v>
      </c>
      <c r="U1139" s="66">
        <f t="shared" si="159"/>
        <v>4713.8245114671126</v>
      </c>
      <c r="V1139" s="81">
        <f t="shared" si="160"/>
        <v>3754.0151057778971</v>
      </c>
      <c r="W1139" s="110">
        <f t="shared" si="161"/>
        <v>1.0416005523023146</v>
      </c>
    </row>
    <row r="1140" spans="1:23" x14ac:dyDescent="0.2">
      <c r="A1140" s="31" t="s">
        <v>45</v>
      </c>
      <c r="B1140" s="25" t="s">
        <v>397</v>
      </c>
      <c r="C1140" s="53" t="s">
        <v>12623</v>
      </c>
      <c r="D1140" s="25" t="s">
        <v>12622</v>
      </c>
      <c r="E1140" s="97">
        <v>5151.50048828125</v>
      </c>
      <c r="F1140" s="27">
        <v>5869.2509765625</v>
      </c>
      <c r="G1140" s="27">
        <v>4189.8544921875</v>
      </c>
      <c r="H1140" s="27">
        <v>6439.5869140625</v>
      </c>
      <c r="I1140" s="27">
        <v>7605.2822265625</v>
      </c>
      <c r="J1140" s="27">
        <f t="shared" si="153"/>
        <v>5919.3290413490058</v>
      </c>
      <c r="K1140" s="28">
        <v>0.95875930786132813</v>
      </c>
      <c r="L1140" s="28">
        <v>0.99927568435668945</v>
      </c>
      <c r="M1140" s="27">
        <v>5338.400390625</v>
      </c>
      <c r="N1140" s="27">
        <v>7227.3129988740375</v>
      </c>
      <c r="O1140" s="66">
        <f t="shared" si="154"/>
        <v>5796.4145171629334</v>
      </c>
      <c r="P1140" s="66">
        <f t="shared" si="155"/>
        <v>5832.458345744426</v>
      </c>
      <c r="Q1140" s="66">
        <f t="shared" si="156"/>
        <v>5527.2916514499038</v>
      </c>
      <c r="R1140" s="66">
        <f t="shared" si="157"/>
        <v>5795.6803802177201</v>
      </c>
      <c r="S1140" s="67">
        <f>E1140/INDEX('CCG overall weighted population'!$F$4:$F$195,MATCH(A1140,'CCG overall weighted population'!$A$4:$A$195,0))*INDEX('CCG overall weighted population'!$T$4:$T$195,MATCH(A1140,'CCG overall weighted population'!$A$4:$A$195,0))</f>
        <v>0</v>
      </c>
      <c r="T1140" s="66">
        <f t="shared" si="158"/>
        <v>7274.1526005693031</v>
      </c>
      <c r="U1140" s="66">
        <f t="shared" si="159"/>
        <v>7274.1526005693031</v>
      </c>
      <c r="V1140" s="81">
        <f t="shared" si="160"/>
        <v>5793.0198033128991</v>
      </c>
      <c r="W1140" s="110">
        <f t="shared" si="161"/>
        <v>1.1245305744396203</v>
      </c>
    </row>
    <row r="1141" spans="1:23" x14ac:dyDescent="0.2">
      <c r="A1141" s="31" t="s">
        <v>45</v>
      </c>
      <c r="B1141" s="25" t="s">
        <v>397</v>
      </c>
      <c r="C1141" s="53" t="s">
        <v>12621</v>
      </c>
      <c r="D1141" s="25" t="s">
        <v>12620</v>
      </c>
      <c r="E1141" s="97">
        <v>8833.416015625</v>
      </c>
      <c r="F1141" s="27">
        <v>10552.1396484375</v>
      </c>
      <c r="G1141" s="27">
        <v>9248.009765625</v>
      </c>
      <c r="H1141" s="27">
        <v>11275.6044921875</v>
      </c>
      <c r="I1141" s="27">
        <v>10939.203125</v>
      </c>
      <c r="J1141" s="27">
        <f t="shared" si="153"/>
        <v>10593.035007529876</v>
      </c>
      <c r="K1141" s="28">
        <v>0.95875930786132813</v>
      </c>
      <c r="L1141" s="28">
        <v>0.99927568435668945</v>
      </c>
      <c r="M1141" s="27">
        <v>10232.48046875</v>
      </c>
      <c r="N1141" s="27">
        <v>14631.317946748701</v>
      </c>
      <c r="O1141" s="66">
        <f t="shared" si="154"/>
        <v>10535.708337794769</v>
      </c>
      <c r="P1141" s="66">
        <f t="shared" si="155"/>
        <v>10601.222504213969</v>
      </c>
      <c r="Q1141" s="66">
        <f t="shared" si="156"/>
        <v>10672.36421654987</v>
      </c>
      <c r="R1141" s="66">
        <f t="shared" si="157"/>
        <v>10609.796334493349</v>
      </c>
      <c r="S1141" s="67">
        <f>E1141/INDEX('CCG overall weighted population'!$F$4:$F$195,MATCH(A1141,'CCG overall weighted population'!$A$4:$A$195,0))*INDEX('CCG overall weighted population'!$T$4:$T$195,MATCH(A1141,'CCG overall weighted population'!$A$4:$A$195,0))</f>
        <v>0</v>
      </c>
      <c r="T1141" s="66">
        <f t="shared" si="158"/>
        <v>13316.344679995313</v>
      </c>
      <c r="U1141" s="66">
        <f t="shared" si="159"/>
        <v>13316.344679995313</v>
      </c>
      <c r="V1141" s="81">
        <f t="shared" si="160"/>
        <v>10604.92577965931</v>
      </c>
      <c r="W1141" s="110">
        <f t="shared" si="161"/>
        <v>1.2005463980073816</v>
      </c>
    </row>
    <row r="1142" spans="1:23" x14ac:dyDescent="0.2">
      <c r="A1142" s="31" t="s">
        <v>45</v>
      </c>
      <c r="B1142" s="25" t="s">
        <v>397</v>
      </c>
      <c r="C1142" s="53" t="s">
        <v>12619</v>
      </c>
      <c r="D1142" s="25" t="s">
        <v>12618</v>
      </c>
      <c r="E1142" s="97">
        <v>6239.083984375</v>
      </c>
      <c r="F1142" s="27">
        <v>7835.61376953125</v>
      </c>
      <c r="G1142" s="27">
        <v>5740.65771484375</v>
      </c>
      <c r="H1142" s="27">
        <v>6776.6298828125</v>
      </c>
      <c r="I1142" s="27">
        <v>6465.53955078125</v>
      </c>
      <c r="J1142" s="27">
        <f t="shared" si="153"/>
        <v>7485.4732662034512</v>
      </c>
      <c r="K1142" s="28">
        <v>0.95875930786132813</v>
      </c>
      <c r="L1142" s="28">
        <v>0.99927568435668945</v>
      </c>
      <c r="M1142" s="27">
        <v>6558.34326171875</v>
      </c>
      <c r="N1142" s="27">
        <v>6434.9989423672496</v>
      </c>
      <c r="O1142" s="66">
        <f t="shared" si="154"/>
        <v>7070.9266690244503</v>
      </c>
      <c r="P1142" s="66">
        <f t="shared" si="155"/>
        <v>7114.8957930434426</v>
      </c>
      <c r="Q1142" s="66">
        <f t="shared" si="156"/>
        <v>6546.0088297836</v>
      </c>
      <c r="R1142" s="66">
        <f t="shared" si="157"/>
        <v>7046.3348867763571</v>
      </c>
      <c r="S1142" s="67">
        <f>E1142/INDEX('CCG overall weighted population'!$F$4:$F$195,MATCH(A1142,'CCG overall weighted population'!$A$4:$A$195,0))*INDEX('CCG overall weighted population'!$T$4:$T$195,MATCH(A1142,'CCG overall weighted population'!$A$4:$A$195,0))</f>
        <v>0</v>
      </c>
      <c r="T1142" s="66">
        <f t="shared" si="158"/>
        <v>8843.8478105310842</v>
      </c>
      <c r="U1142" s="66">
        <f t="shared" si="159"/>
        <v>8843.8478105310842</v>
      </c>
      <c r="V1142" s="81">
        <f t="shared" si="160"/>
        <v>7043.100181852431</v>
      </c>
      <c r="W1142" s="110">
        <f t="shared" si="161"/>
        <v>1.128867667031088</v>
      </c>
    </row>
    <row r="1143" spans="1:23" x14ac:dyDescent="0.2">
      <c r="A1143" s="31" t="s">
        <v>45</v>
      </c>
      <c r="B1143" s="25" t="s">
        <v>397</v>
      </c>
      <c r="C1143" s="53" t="s">
        <v>12617</v>
      </c>
      <c r="D1143" s="25" t="s">
        <v>12616</v>
      </c>
      <c r="E1143" s="97">
        <v>2929.5</v>
      </c>
      <c r="F1143" s="27">
        <v>3146.558837890625</v>
      </c>
      <c r="G1143" s="27">
        <v>1907.2139892578125</v>
      </c>
      <c r="H1143" s="27">
        <v>5111.5166015625</v>
      </c>
      <c r="I1143" s="27">
        <v>5364.83154296875</v>
      </c>
      <c r="J1143" s="27">
        <f t="shared" si="153"/>
        <v>3453.9434498291516</v>
      </c>
      <c r="K1143" s="28">
        <v>0.95875930786132813</v>
      </c>
      <c r="L1143" s="28">
        <v>0.99927568435668945</v>
      </c>
      <c r="M1143" s="27">
        <v>2967.154541015625</v>
      </c>
      <c r="N1143" s="27">
        <v>10395.62718283612</v>
      </c>
      <c r="O1143" s="66">
        <f t="shared" si="154"/>
        <v>3974.1601875950109</v>
      </c>
      <c r="P1143" s="66">
        <f t="shared" si="155"/>
        <v>3998.8726970494204</v>
      </c>
      <c r="Q1143" s="66">
        <f t="shared" si="156"/>
        <v>3710.0018051976749</v>
      </c>
      <c r="R1143" s="66">
        <f t="shared" si="157"/>
        <v>3964.058662946672</v>
      </c>
      <c r="S1143" s="67">
        <f>E1143/INDEX('CCG overall weighted population'!$F$4:$F$195,MATCH(A1143,'CCG overall weighted population'!$A$4:$A$195,0))*INDEX('CCG overall weighted population'!$T$4:$T$195,MATCH(A1143,'CCG overall weighted population'!$A$4:$A$195,0))</f>
        <v>0</v>
      </c>
      <c r="T1143" s="66">
        <f t="shared" si="158"/>
        <v>4975.2860303175639</v>
      </c>
      <c r="U1143" s="66">
        <f t="shared" si="159"/>
        <v>4975.2860303175639</v>
      </c>
      <c r="V1143" s="81">
        <f t="shared" si="160"/>
        <v>3962.2389140585192</v>
      </c>
      <c r="W1143" s="110">
        <f t="shared" si="161"/>
        <v>1.3525307779684312</v>
      </c>
    </row>
    <row r="1144" spans="1:23" x14ac:dyDescent="0.2">
      <c r="A1144" s="31" t="s">
        <v>45</v>
      </c>
      <c r="B1144" s="25" t="s">
        <v>397</v>
      </c>
      <c r="C1144" s="53" t="s">
        <v>12615</v>
      </c>
      <c r="D1144" s="25" t="s">
        <v>12614</v>
      </c>
      <c r="E1144" s="97">
        <v>2401.6669921875</v>
      </c>
      <c r="F1144" s="27">
        <v>2740.115478515625</v>
      </c>
      <c r="G1144" s="27">
        <v>1586.460205078125</v>
      </c>
      <c r="H1144" s="27">
        <v>1973.0230712890625</v>
      </c>
      <c r="I1144" s="27">
        <v>2369.261962890625</v>
      </c>
      <c r="J1144" s="27">
        <f t="shared" si="153"/>
        <v>2535.71855850359</v>
      </c>
      <c r="K1144" s="28">
        <v>0.95875930786132813</v>
      </c>
      <c r="L1144" s="28">
        <v>0.99927568435668945</v>
      </c>
      <c r="M1144" s="27">
        <v>2299.570068359375</v>
      </c>
      <c r="N1144" s="27">
        <v>2964.8298584099089</v>
      </c>
      <c r="O1144" s="66">
        <f t="shared" si="154"/>
        <v>2470.4945005151731</v>
      </c>
      <c r="P1144" s="66">
        <f t="shared" si="155"/>
        <v>2485.856769729086</v>
      </c>
      <c r="Q1144" s="66">
        <f t="shared" si="156"/>
        <v>2366.0960473644282</v>
      </c>
      <c r="R1144" s="66">
        <f t="shared" si="157"/>
        <v>2471.4234917831973</v>
      </c>
      <c r="S1144" s="67">
        <f>E1144/INDEX('CCG overall weighted population'!$F$4:$F$195,MATCH(A1144,'CCG overall weighted population'!$A$4:$A$195,0))*INDEX('CCG overall weighted population'!$T$4:$T$195,MATCH(A1144,'CCG overall weighted population'!$A$4:$A$195,0))</f>
        <v>0</v>
      </c>
      <c r="T1144" s="66">
        <f t="shared" si="158"/>
        <v>3101.8811322351539</v>
      </c>
      <c r="U1144" s="66">
        <f t="shared" si="159"/>
        <v>3101.8811322351539</v>
      </c>
      <c r="V1144" s="81">
        <f t="shared" si="160"/>
        <v>2470.2889550536156</v>
      </c>
      <c r="W1144" s="110">
        <f t="shared" si="161"/>
        <v>1.0285726385420375</v>
      </c>
    </row>
    <row r="1145" spans="1:23" x14ac:dyDescent="0.2">
      <c r="A1145" s="31" t="s">
        <v>45</v>
      </c>
      <c r="B1145" s="25" t="s">
        <v>397</v>
      </c>
      <c r="C1145" s="53" t="s">
        <v>12613</v>
      </c>
      <c r="D1145" s="25" t="s">
        <v>12612</v>
      </c>
      <c r="E1145" s="97">
        <v>1573.0001220703125</v>
      </c>
      <c r="F1145" s="27">
        <v>1394.3997802734375</v>
      </c>
      <c r="G1145" s="27">
        <v>661.96185302734375</v>
      </c>
      <c r="H1145" s="27">
        <v>1272.529052734375</v>
      </c>
      <c r="I1145" s="27">
        <v>2774.904052734375</v>
      </c>
      <c r="J1145" s="27">
        <f t="shared" si="153"/>
        <v>1386.6720376030562</v>
      </c>
      <c r="K1145" s="28">
        <v>0.95875930786132813</v>
      </c>
      <c r="L1145" s="28">
        <v>0.99927568435668945</v>
      </c>
      <c r="M1145" s="27">
        <v>1296.8824462890625</v>
      </c>
      <c r="N1145" s="27">
        <v>2137.7116911732824</v>
      </c>
      <c r="O1145" s="66">
        <f t="shared" si="154"/>
        <v>1400.4762267383703</v>
      </c>
      <c r="P1145" s="66">
        <f t="shared" si="155"/>
        <v>1409.1848042390905</v>
      </c>
      <c r="Q1145" s="66">
        <f t="shared" si="156"/>
        <v>1380.9653707774846</v>
      </c>
      <c r="R1145" s="66">
        <f t="shared" si="157"/>
        <v>1405.7838651115967</v>
      </c>
      <c r="S1145" s="67">
        <f>E1145/INDEX('CCG overall weighted population'!$F$4:$F$195,MATCH(A1145,'CCG overall weighted population'!$A$4:$A$195,0))*INDEX('CCG overall weighted population'!$T$4:$T$195,MATCH(A1145,'CCG overall weighted population'!$A$4:$A$195,0))</f>
        <v>0</v>
      </c>
      <c r="T1145" s="66">
        <f t="shared" si="158"/>
        <v>1764.3979114417177</v>
      </c>
      <c r="U1145" s="66">
        <f t="shared" si="159"/>
        <v>1764.3979114417177</v>
      </c>
      <c r="V1145" s="81">
        <f t="shared" si="160"/>
        <v>1405.1385230914514</v>
      </c>
      <c r="W1145" s="110">
        <f t="shared" si="161"/>
        <v>0.8932857050526295</v>
      </c>
    </row>
    <row r="1146" spans="1:23" x14ac:dyDescent="0.2">
      <c r="A1146" s="31" t="s">
        <v>46</v>
      </c>
      <c r="B1146" s="25" t="s">
        <v>266</v>
      </c>
      <c r="C1146" s="53" t="s">
        <v>12611</v>
      </c>
      <c r="D1146" s="25" t="s">
        <v>12610</v>
      </c>
      <c r="E1146" s="97">
        <v>18321.25</v>
      </c>
      <c r="F1146" s="27">
        <v>23679.37890625</v>
      </c>
      <c r="G1146" s="27">
        <v>22107.669921875</v>
      </c>
      <c r="H1146" s="27">
        <v>13045.4501953125</v>
      </c>
      <c r="I1146" s="27">
        <v>6630.65966796875</v>
      </c>
      <c r="J1146" s="27">
        <f t="shared" si="153"/>
        <v>21274.757019190401</v>
      </c>
      <c r="K1146" s="28">
        <v>0.94512498378753662</v>
      </c>
      <c r="L1146" s="28">
        <v>1.0010418891906738</v>
      </c>
      <c r="M1146" s="27">
        <v>20291.65234375</v>
      </c>
      <c r="N1146" s="27">
        <v>13754.191785535788</v>
      </c>
      <c r="O1146" s="66">
        <f t="shared" si="154"/>
        <v>19416.725994764314</v>
      </c>
      <c r="P1146" s="66">
        <f t="shared" si="155"/>
        <v>19537.464969055553</v>
      </c>
      <c r="Q1146" s="66">
        <f t="shared" si="156"/>
        <v>19637.906287928581</v>
      </c>
      <c r="R1146" s="66">
        <f t="shared" si="157"/>
        <v>19549.569918357141</v>
      </c>
      <c r="S1146" s="67">
        <f>E1146/INDEX('CCG overall weighted population'!$F$4:$F$195,MATCH(A1146,'CCG overall weighted population'!$A$4:$A$195,0))*INDEX('CCG overall weighted population'!$T$4:$T$195,MATCH(A1146,'CCG overall weighted population'!$A$4:$A$195,0))</f>
        <v>0</v>
      </c>
      <c r="T1146" s="66">
        <f t="shared" si="158"/>
        <v>24536.645489806477</v>
      </c>
      <c r="U1146" s="66">
        <f t="shared" si="159"/>
        <v>24536.645489806477</v>
      </c>
      <c r="V1146" s="81">
        <f t="shared" si="160"/>
        <v>19540.595452753154</v>
      </c>
      <c r="W1146" s="110">
        <f t="shared" si="161"/>
        <v>1.0665536168521883</v>
      </c>
    </row>
    <row r="1147" spans="1:23" x14ac:dyDescent="0.2">
      <c r="A1147" s="31" t="s">
        <v>46</v>
      </c>
      <c r="B1147" s="25" t="s">
        <v>266</v>
      </c>
      <c r="C1147" s="53" t="s">
        <v>12609</v>
      </c>
      <c r="D1147" s="25" t="s">
        <v>12608</v>
      </c>
      <c r="E1147" s="97">
        <v>7327.08349609375</v>
      </c>
      <c r="F1147" s="27">
        <v>9318.6796875</v>
      </c>
      <c r="G1147" s="27">
        <v>10419.171875</v>
      </c>
      <c r="H1147" s="27">
        <v>9584.13671875</v>
      </c>
      <c r="I1147" s="27">
        <v>4840.27490234375</v>
      </c>
      <c r="J1147" s="27">
        <f t="shared" si="153"/>
        <v>9242.470279329702</v>
      </c>
      <c r="K1147" s="28">
        <v>0.94512498378753662</v>
      </c>
      <c r="L1147" s="28">
        <v>1.0010418891906738</v>
      </c>
      <c r="M1147" s="27">
        <v>8825.998046875</v>
      </c>
      <c r="N1147" s="27">
        <v>7841.0400126919076</v>
      </c>
      <c r="O1147" s="66">
        <f t="shared" si="154"/>
        <v>8611.8000998769567</v>
      </c>
      <c r="P1147" s="66">
        <f t="shared" si="155"/>
        <v>8665.3508329480574</v>
      </c>
      <c r="Q1147" s="66">
        <f t="shared" si="156"/>
        <v>8727.5022434566908</v>
      </c>
      <c r="R1147" s="66">
        <f t="shared" si="157"/>
        <v>8672.8411733943067</v>
      </c>
      <c r="S1147" s="67">
        <f>E1147/INDEX('CCG overall weighted population'!$F$4:$F$195,MATCH(A1147,'CCG overall weighted population'!$A$4:$A$195,0))*INDEX('CCG overall weighted population'!$T$4:$T$195,MATCH(A1147,'CCG overall weighted population'!$A$4:$A$195,0))</f>
        <v>0</v>
      </c>
      <c r="T1147" s="66">
        <f t="shared" si="158"/>
        <v>10885.274210618352</v>
      </c>
      <c r="U1147" s="66">
        <f t="shared" si="159"/>
        <v>10885.274210618352</v>
      </c>
      <c r="V1147" s="81">
        <f t="shared" si="160"/>
        <v>8668.8598011633803</v>
      </c>
      <c r="W1147" s="110">
        <f t="shared" si="161"/>
        <v>1.1831255650061807</v>
      </c>
    </row>
    <row r="1148" spans="1:23" x14ac:dyDescent="0.2">
      <c r="A1148" s="31" t="s">
        <v>46</v>
      </c>
      <c r="B1148" s="25" t="s">
        <v>266</v>
      </c>
      <c r="C1148" s="53" t="s">
        <v>12607</v>
      </c>
      <c r="D1148" s="25" t="s">
        <v>12606</v>
      </c>
      <c r="E1148" s="97">
        <v>8971</v>
      </c>
      <c r="F1148" s="27">
        <v>12768.2021484375</v>
      </c>
      <c r="G1148" s="27">
        <v>15562.228515625</v>
      </c>
      <c r="H1148" s="27">
        <v>9643.375</v>
      </c>
      <c r="I1148" s="27">
        <v>4990.9365234375</v>
      </c>
      <c r="J1148" s="27">
        <f t="shared" si="153"/>
        <v>12155.128180625799</v>
      </c>
      <c r="K1148" s="28">
        <v>0.94512498378753662</v>
      </c>
      <c r="L1148" s="28">
        <v>1.0010418891906738</v>
      </c>
      <c r="M1148" s="27">
        <v>11744.25390625</v>
      </c>
      <c r="N1148" s="27">
        <v>7316.2504679671174</v>
      </c>
      <c r="O1148" s="66">
        <f t="shared" si="154"/>
        <v>11042.273754063937</v>
      </c>
      <c r="P1148" s="66">
        <f t="shared" si="155"/>
        <v>11110.937894829391</v>
      </c>
      <c r="Q1148" s="66">
        <f t="shared" si="156"/>
        <v>11301.453562421711</v>
      </c>
      <c r="R1148" s="66">
        <f t="shared" si="157"/>
        <v>11133.898390800965</v>
      </c>
      <c r="S1148" s="67">
        <f>E1148/INDEX('CCG overall weighted population'!$F$4:$F$195,MATCH(A1148,'CCG overall weighted population'!$A$4:$A$195,0))*INDEX('CCG overall weighted population'!$T$4:$T$195,MATCH(A1148,'CCG overall weighted population'!$A$4:$A$195,0))</f>
        <v>0</v>
      </c>
      <c r="T1148" s="66">
        <f t="shared" si="158"/>
        <v>13974.144642337362</v>
      </c>
      <c r="U1148" s="66">
        <f t="shared" si="159"/>
        <v>13974.144642337362</v>
      </c>
      <c r="V1148" s="81">
        <f t="shared" si="160"/>
        <v>11128.787240603604</v>
      </c>
      <c r="W1148" s="110">
        <f t="shared" si="161"/>
        <v>1.2405291763018174</v>
      </c>
    </row>
    <row r="1149" spans="1:23" x14ac:dyDescent="0.2">
      <c r="A1149" s="31" t="s">
        <v>46</v>
      </c>
      <c r="B1149" s="25" t="s">
        <v>266</v>
      </c>
      <c r="C1149" s="53" t="s">
        <v>12605</v>
      </c>
      <c r="D1149" s="25" t="s">
        <v>12604</v>
      </c>
      <c r="E1149" s="97">
        <v>7467.25</v>
      </c>
      <c r="F1149" s="27">
        <v>9464.826171875</v>
      </c>
      <c r="G1149" s="27">
        <v>8584.9384765625</v>
      </c>
      <c r="H1149" s="27">
        <v>5204.5</v>
      </c>
      <c r="I1149" s="27">
        <v>4989.611328125</v>
      </c>
      <c r="J1149" s="27">
        <f t="shared" si="153"/>
        <v>8583.5174532467063</v>
      </c>
      <c r="K1149" s="28">
        <v>0.94512498378753662</v>
      </c>
      <c r="L1149" s="28">
        <v>1.0010418891906738</v>
      </c>
      <c r="M1149" s="27">
        <v>8651.9560546875</v>
      </c>
      <c r="N1149" s="27">
        <v>5960.1636570977316</v>
      </c>
      <c r="O1149" s="66">
        <f t="shared" si="154"/>
        <v>7872.7510694376115</v>
      </c>
      <c r="P1149" s="66">
        <f t="shared" si="155"/>
        <v>7921.7061759385979</v>
      </c>
      <c r="Q1149" s="66">
        <f t="shared" si="156"/>
        <v>8382.7768149285239</v>
      </c>
      <c r="R1149" s="66">
        <f t="shared" si="157"/>
        <v>7977.2733147620174</v>
      </c>
      <c r="S1149" s="67">
        <f>E1149/INDEX('CCG overall weighted population'!$F$4:$F$195,MATCH(A1149,'CCG overall weighted population'!$A$4:$A$195,0))*INDEX('CCG overall weighted population'!$T$4:$T$195,MATCH(A1149,'CCG overall weighted population'!$A$4:$A$195,0))</f>
        <v>0</v>
      </c>
      <c r="T1149" s="66">
        <f t="shared" si="158"/>
        <v>10012.267692692943</v>
      </c>
      <c r="U1149" s="66">
        <f t="shared" si="159"/>
        <v>10012.267692692943</v>
      </c>
      <c r="V1149" s="81">
        <f t="shared" si="160"/>
        <v>7973.6112513367916</v>
      </c>
      <c r="W1149" s="110">
        <f t="shared" si="161"/>
        <v>1.0678109412885322</v>
      </c>
    </row>
    <row r="1150" spans="1:23" x14ac:dyDescent="0.2">
      <c r="A1150" s="31" t="s">
        <v>46</v>
      </c>
      <c r="B1150" s="25" t="s">
        <v>266</v>
      </c>
      <c r="C1150" s="53" t="s">
        <v>12603</v>
      </c>
      <c r="D1150" s="25" t="s">
        <v>12602</v>
      </c>
      <c r="E1150" s="97">
        <v>10936.583984375</v>
      </c>
      <c r="F1150" s="27">
        <v>14777.1787109375</v>
      </c>
      <c r="G1150" s="27">
        <v>16273.80859375</v>
      </c>
      <c r="H1150" s="27">
        <v>10053.275390625</v>
      </c>
      <c r="I1150" s="27">
        <v>6400.60009765625</v>
      </c>
      <c r="J1150" s="27">
        <f t="shared" si="153"/>
        <v>13816.293358399354</v>
      </c>
      <c r="K1150" s="28">
        <v>0.94512498378753662</v>
      </c>
      <c r="L1150" s="28">
        <v>1.0010418891906738</v>
      </c>
      <c r="M1150" s="27">
        <v>13370.3330078125</v>
      </c>
      <c r="N1150" s="27">
        <v>7799.1005340032298</v>
      </c>
      <c r="O1150" s="66">
        <f t="shared" si="154"/>
        <v>12502.436705277874</v>
      </c>
      <c r="P1150" s="66">
        <f t="shared" si="155"/>
        <v>12580.180573340051</v>
      </c>
      <c r="Q1150" s="66">
        <f t="shared" si="156"/>
        <v>12813.209760431573</v>
      </c>
      <c r="R1150" s="66">
        <f t="shared" si="157"/>
        <v>12608.264697754023</v>
      </c>
      <c r="S1150" s="67">
        <f>E1150/INDEX('CCG overall weighted population'!$F$4:$F$195,MATCH(A1150,'CCG overall weighted population'!$A$4:$A$195,0))*INDEX('CCG overall weighted population'!$T$4:$T$195,MATCH(A1150,'CCG overall weighted population'!$A$4:$A$195,0))</f>
        <v>0</v>
      </c>
      <c r="T1150" s="66">
        <f t="shared" si="158"/>
        <v>15824.620307372474</v>
      </c>
      <c r="U1150" s="66">
        <f t="shared" si="159"/>
        <v>15824.620307372474</v>
      </c>
      <c r="V1150" s="81">
        <f t="shared" si="160"/>
        <v>12602.476721940309</v>
      </c>
      <c r="W1150" s="110">
        <f t="shared" si="161"/>
        <v>1.1523229501959071</v>
      </c>
    </row>
    <row r="1151" spans="1:23" x14ac:dyDescent="0.2">
      <c r="A1151" s="31" t="s">
        <v>46</v>
      </c>
      <c r="B1151" s="25" t="s">
        <v>266</v>
      </c>
      <c r="C1151" s="53" t="s">
        <v>12601</v>
      </c>
      <c r="D1151" s="25" t="s">
        <v>12600</v>
      </c>
      <c r="E1151" s="97">
        <v>12611.41796875</v>
      </c>
      <c r="F1151" s="27">
        <v>15706.23046875</v>
      </c>
      <c r="G1151" s="27">
        <v>15295.8876953125</v>
      </c>
      <c r="H1151" s="27">
        <v>9768.8251953125</v>
      </c>
      <c r="I1151" s="27">
        <v>9562.8349609375</v>
      </c>
      <c r="J1151" s="27">
        <f t="shared" si="153"/>
        <v>14534.220633226038</v>
      </c>
      <c r="K1151" s="28">
        <v>0.94512498378753662</v>
      </c>
      <c r="L1151" s="28">
        <v>1.0010418891906738</v>
      </c>
      <c r="M1151" s="27">
        <v>14427.419921875</v>
      </c>
      <c r="N1151" s="27">
        <v>11677.775961122206</v>
      </c>
      <c r="O1151" s="66">
        <f t="shared" si="154"/>
        <v>13480.716111767953</v>
      </c>
      <c r="P1151" s="66">
        <f t="shared" si="155"/>
        <v>13564.543211995104</v>
      </c>
      <c r="Q1151" s="66">
        <f t="shared" si="156"/>
        <v>14152.455525799722</v>
      </c>
      <c r="R1151" s="66">
        <f t="shared" si="157"/>
        <v>13635.397008343416</v>
      </c>
      <c r="S1151" s="67">
        <f>E1151/INDEX('CCG overall weighted population'!$F$4:$F$195,MATCH(A1151,'CCG overall weighted population'!$A$4:$A$195,0))*INDEX('CCG overall weighted population'!$T$4:$T$195,MATCH(A1151,'CCG overall weighted population'!$A$4:$A$195,0))</f>
        <v>0</v>
      </c>
      <c r="T1151" s="66">
        <f t="shared" si="158"/>
        <v>17113.773034583755</v>
      </c>
      <c r="U1151" s="66">
        <f t="shared" si="159"/>
        <v>17113.773034583755</v>
      </c>
      <c r="V1151" s="81">
        <f t="shared" si="160"/>
        <v>13629.137515067649</v>
      </c>
      <c r="W1151" s="110">
        <f t="shared" si="161"/>
        <v>1.0806982647660612</v>
      </c>
    </row>
    <row r="1152" spans="1:23" x14ac:dyDescent="0.2">
      <c r="A1152" s="31" t="s">
        <v>46</v>
      </c>
      <c r="B1152" s="25" t="s">
        <v>266</v>
      </c>
      <c r="C1152" s="53" t="s">
        <v>12599</v>
      </c>
      <c r="D1152" s="25" t="s">
        <v>3145</v>
      </c>
      <c r="E1152" s="97">
        <v>10335.41796875</v>
      </c>
      <c r="F1152" s="27">
        <v>12641.552734375</v>
      </c>
      <c r="G1152" s="27">
        <v>14672.2001953125</v>
      </c>
      <c r="H1152" s="27">
        <v>12088.2451171875</v>
      </c>
      <c r="I1152" s="27">
        <v>11259.412109375</v>
      </c>
      <c r="J1152" s="27">
        <f t="shared" si="153"/>
        <v>12631.298571703477</v>
      </c>
      <c r="K1152" s="28">
        <v>0.94512498378753662</v>
      </c>
      <c r="L1152" s="28">
        <v>1.0010418891906738</v>
      </c>
      <c r="M1152" s="27">
        <v>13048.431640625</v>
      </c>
      <c r="N1152" s="27">
        <v>16845.445135174767</v>
      </c>
      <c r="O1152" s="66">
        <f t="shared" si="154"/>
        <v>12349.298587135416</v>
      </c>
      <c r="P1152" s="66">
        <f t="shared" si="155"/>
        <v>12426.090196855253</v>
      </c>
      <c r="Q1152" s="66">
        <f t="shared" si="156"/>
        <v>13428.132990079976</v>
      </c>
      <c r="R1152" s="66">
        <f t="shared" si="157"/>
        <v>12546.854015432174</v>
      </c>
      <c r="S1152" s="67">
        <f>E1152/INDEX('CCG overall weighted population'!$F$4:$F$195,MATCH(A1152,'CCG overall weighted population'!$A$4:$A$195,0))*INDEX('CCG overall weighted population'!$T$4:$T$195,MATCH(A1152,'CCG overall weighted population'!$A$4:$A$195,0))</f>
        <v>0</v>
      </c>
      <c r="T1152" s="66">
        <f t="shared" si="158"/>
        <v>15747.543821919799</v>
      </c>
      <c r="U1152" s="66">
        <f t="shared" si="159"/>
        <v>15747.543821919799</v>
      </c>
      <c r="V1152" s="81">
        <f t="shared" si="160"/>
        <v>12541.094230932054</v>
      </c>
      <c r="W1152" s="110">
        <f t="shared" si="161"/>
        <v>1.2134094885036193</v>
      </c>
    </row>
    <row r="1153" spans="1:23" x14ac:dyDescent="0.2">
      <c r="A1153" s="31" t="s">
        <v>46</v>
      </c>
      <c r="B1153" s="25" t="s">
        <v>266</v>
      </c>
      <c r="C1153" s="53" t="s">
        <v>12598</v>
      </c>
      <c r="D1153" s="25" t="s">
        <v>12597</v>
      </c>
      <c r="E1153" s="97">
        <v>11230.83203125</v>
      </c>
      <c r="F1153" s="27">
        <v>16929.412109375</v>
      </c>
      <c r="G1153" s="27">
        <v>19101.28515625</v>
      </c>
      <c r="H1153" s="27">
        <v>11067.744140625</v>
      </c>
      <c r="I1153" s="27">
        <v>6803.1123046875</v>
      </c>
      <c r="J1153" s="27">
        <f t="shared" si="153"/>
        <v>15768.44102211262</v>
      </c>
      <c r="K1153" s="28">
        <v>0.94512498378753662</v>
      </c>
      <c r="L1153" s="28">
        <v>1.0010418891906738</v>
      </c>
      <c r="M1153" s="27">
        <v>15454.42578125</v>
      </c>
      <c r="N1153" s="27">
        <v>10157.532899520984</v>
      </c>
      <c r="O1153" s="66">
        <f t="shared" si="154"/>
        <v>14387.821534072293</v>
      </c>
      <c r="P1153" s="66">
        <f t="shared" si="155"/>
        <v>14477.289285472692</v>
      </c>
      <c r="Q1153" s="66">
        <f t="shared" si="156"/>
        <v>14924.7364930771</v>
      </c>
      <c r="R1153" s="66">
        <f t="shared" si="157"/>
        <v>14531.214560687731</v>
      </c>
      <c r="S1153" s="67">
        <f>E1153/INDEX('CCG overall weighted population'!$F$4:$F$195,MATCH(A1153,'CCG overall weighted population'!$A$4:$A$195,0))*INDEX('CCG overall weighted population'!$T$4:$T$195,MATCH(A1153,'CCG overall weighted population'!$A$4:$A$195,0))</f>
        <v>0</v>
      </c>
      <c r="T1153" s="66">
        <f t="shared" si="158"/>
        <v>18238.112741145738</v>
      </c>
      <c r="U1153" s="66">
        <f t="shared" si="159"/>
        <v>18238.112741145738</v>
      </c>
      <c r="V1153" s="81">
        <f t="shared" si="160"/>
        <v>14524.543831571764</v>
      </c>
      <c r="W1153" s="110">
        <f t="shared" si="161"/>
        <v>1.2932740683109629</v>
      </c>
    </row>
    <row r="1154" spans="1:23" x14ac:dyDescent="0.2">
      <c r="A1154" s="31" t="s">
        <v>46</v>
      </c>
      <c r="B1154" s="25" t="s">
        <v>266</v>
      </c>
      <c r="C1154" s="53" t="s">
        <v>12596</v>
      </c>
      <c r="D1154" s="25" t="s">
        <v>12595</v>
      </c>
      <c r="E1154" s="97">
        <v>11830</v>
      </c>
      <c r="F1154" s="27">
        <v>14685.169921875</v>
      </c>
      <c r="G1154" s="27">
        <v>17587.8359375</v>
      </c>
      <c r="H1154" s="27">
        <v>17852.4921875</v>
      </c>
      <c r="I1154" s="27">
        <v>12369.6171875</v>
      </c>
      <c r="J1154" s="27">
        <f t="shared" si="153"/>
        <v>15249.515891501815</v>
      </c>
      <c r="K1154" s="28">
        <v>0.94512498378753662</v>
      </c>
      <c r="L1154" s="28">
        <v>1.0010418891906738</v>
      </c>
      <c r="M1154" s="27">
        <v>15873.208984375</v>
      </c>
      <c r="N1154" s="27">
        <v>20208.072522873437</v>
      </c>
      <c r="O1154" s="66">
        <f t="shared" si="154"/>
        <v>14896.848746799988</v>
      </c>
      <c r="P1154" s="66">
        <f t="shared" si="155"/>
        <v>14989.481780728845</v>
      </c>
      <c r="Q1154" s="66">
        <f t="shared" si="156"/>
        <v>16306.695338224845</v>
      </c>
      <c r="R1154" s="66">
        <f t="shared" si="157"/>
        <v>15148.22923159628</v>
      </c>
      <c r="S1154" s="67">
        <f>E1154/INDEX('CCG overall weighted population'!$F$4:$F$195,MATCH(A1154,'CCG overall weighted population'!$A$4:$A$195,0))*INDEX('CCG overall weighted population'!$T$4:$T$195,MATCH(A1154,'CCG overall weighted population'!$A$4:$A$195,0))</f>
        <v>0</v>
      </c>
      <c r="T1154" s="66">
        <f t="shared" si="158"/>
        <v>19012.527232375884</v>
      </c>
      <c r="U1154" s="66">
        <f t="shared" si="159"/>
        <v>19012.527232375884</v>
      </c>
      <c r="V1154" s="81">
        <f t="shared" si="160"/>
        <v>15141.275254461847</v>
      </c>
      <c r="W1154" s="110">
        <f t="shared" si="161"/>
        <v>1.2799049242993954</v>
      </c>
    </row>
    <row r="1155" spans="1:23" x14ac:dyDescent="0.2">
      <c r="A1155" s="31" t="s">
        <v>46</v>
      </c>
      <c r="B1155" s="25" t="s">
        <v>266</v>
      </c>
      <c r="C1155" s="53" t="s">
        <v>12594</v>
      </c>
      <c r="D1155" s="25" t="s">
        <v>12593</v>
      </c>
      <c r="E1155" s="97">
        <v>9012.1669921875</v>
      </c>
      <c r="F1155" s="27">
        <v>10524.2294921875</v>
      </c>
      <c r="G1155" s="27">
        <v>8412.3486328125</v>
      </c>
      <c r="H1155" s="27">
        <v>7651.478515625</v>
      </c>
      <c r="I1155" s="27">
        <v>7677.74169921875</v>
      </c>
      <c r="J1155" s="27">
        <f t="shared" si="153"/>
        <v>9839.6920743995706</v>
      </c>
      <c r="K1155" s="28">
        <v>0.94512498378753662</v>
      </c>
      <c r="L1155" s="28">
        <v>1.0010418891906738</v>
      </c>
      <c r="M1155" s="27">
        <v>9273.380859375</v>
      </c>
      <c r="N1155" s="27">
        <v>8116.3943893144324</v>
      </c>
      <c r="O1155" s="66">
        <f t="shared" si="154"/>
        <v>9146.3852441732142</v>
      </c>
      <c r="P1155" s="66">
        <f t="shared" si="155"/>
        <v>9203.2601865889319</v>
      </c>
      <c r="Q1155" s="66">
        <f t="shared" si="156"/>
        <v>9157.6822123689435</v>
      </c>
      <c r="R1155" s="66">
        <f t="shared" si="157"/>
        <v>9197.7672373386376</v>
      </c>
      <c r="S1155" s="67">
        <f>E1155/INDEX('CCG overall weighted population'!$F$4:$F$195,MATCH(A1155,'CCG overall weighted population'!$A$4:$A$195,0))*INDEX('CCG overall weighted population'!$T$4:$T$195,MATCH(A1155,'CCG overall weighted population'!$A$4:$A$195,0))</f>
        <v>0</v>
      </c>
      <c r="T1155" s="66">
        <f t="shared" si="158"/>
        <v>11544.108384114274</v>
      </c>
      <c r="U1155" s="66">
        <f t="shared" si="159"/>
        <v>11544.108384114274</v>
      </c>
      <c r="V1155" s="81">
        <f t="shared" si="160"/>
        <v>9193.5448914737572</v>
      </c>
      <c r="W1155" s="110">
        <f t="shared" si="161"/>
        <v>1.0201258919684346</v>
      </c>
    </row>
    <row r="1156" spans="1:23" x14ac:dyDescent="0.2">
      <c r="A1156" s="31" t="s">
        <v>46</v>
      </c>
      <c r="B1156" s="25" t="s">
        <v>266</v>
      </c>
      <c r="C1156" s="53" t="s">
        <v>12592</v>
      </c>
      <c r="D1156" s="25" t="s">
        <v>12591</v>
      </c>
      <c r="E1156" s="97">
        <v>10800.33203125</v>
      </c>
      <c r="F1156" s="27">
        <v>12412.0390625</v>
      </c>
      <c r="G1156" s="27">
        <v>9666.2021484375</v>
      </c>
      <c r="H1156" s="27">
        <v>8739.9873046875</v>
      </c>
      <c r="I1156" s="27">
        <v>9336.9609375</v>
      </c>
      <c r="J1156" s="27">
        <f t="shared" ref="J1156:J1219" si="162">SUMPRODUCT($F1156:$I1156,$F$1:$I$1)</f>
        <v>11557.537727326455</v>
      </c>
      <c r="K1156" s="28">
        <v>0.94512498378753662</v>
      </c>
      <c r="L1156" s="28">
        <v>1.0010418891906738</v>
      </c>
      <c r="M1156" s="27">
        <v>11108.013671875</v>
      </c>
      <c r="N1156" s="27">
        <v>9644.9733963857234</v>
      </c>
      <c r="O1156" s="66">
        <f t="shared" ref="O1156:O1219" si="163">(N$1*N1156+(1-N$1)*J1156)*K1156*L1156</f>
        <v>10753.748977354264</v>
      </c>
      <c r="P1156" s="66">
        <f t="shared" ref="P1156:P1219" si="164">O1156*$E$7330/O$7330</f>
        <v>10820.618985287698</v>
      </c>
      <c r="Q1156" s="66">
        <f t="shared" ref="Q1156:Q1219" si="165">($N$1*N1156)+((1-$N$1)*M1156)</f>
        <v>10961.709644326073</v>
      </c>
      <c r="R1156" s="66">
        <f t="shared" ref="R1156:R1219" si="166">(P1156*$J$1)+(Q1156*$M$1)</f>
        <v>10837.622896563957</v>
      </c>
      <c r="S1156" s="67">
        <f>E1156/INDEX('CCG overall weighted population'!$F$4:$F$195,MATCH(A1156,'CCG overall weighted population'!$A$4:$A$195,0))*INDEX('CCG overall weighted population'!$T$4:$T$195,MATCH(A1156,'CCG overall weighted population'!$A$4:$A$195,0))</f>
        <v>0</v>
      </c>
      <c r="T1156" s="66">
        <f t="shared" ref="T1156:T1219" si="167">R1156/$R$7330*$T$1</f>
        <v>13602.289568298906</v>
      </c>
      <c r="U1156" s="66">
        <f t="shared" ref="U1156:U1219" si="168">T1156+S1156</f>
        <v>13602.289568298906</v>
      </c>
      <c r="V1156" s="81">
        <f t="shared" ref="V1156:V1219" si="169">U1156*$E$7330/$U$7330</f>
        <v>10832.64775520175</v>
      </c>
      <c r="W1156" s="110">
        <f t="shared" si="161"/>
        <v>1.0029921046740273</v>
      </c>
    </row>
    <row r="1157" spans="1:23" x14ac:dyDescent="0.2">
      <c r="A1157" s="31" t="s">
        <v>46</v>
      </c>
      <c r="B1157" s="25" t="s">
        <v>266</v>
      </c>
      <c r="C1157" s="53" t="s">
        <v>12590</v>
      </c>
      <c r="D1157" s="25" t="s">
        <v>6414</v>
      </c>
      <c r="E1157" s="97">
        <v>8884</v>
      </c>
      <c r="F1157" s="27">
        <v>11113.9501953125</v>
      </c>
      <c r="G1157" s="27">
        <v>11043.74609375</v>
      </c>
      <c r="H1157" s="27">
        <v>7531.47265625</v>
      </c>
      <c r="I1157" s="27">
        <v>6736.18798828125</v>
      </c>
      <c r="J1157" s="27">
        <f t="shared" si="162"/>
        <v>10390.212762336188</v>
      </c>
      <c r="K1157" s="28">
        <v>0.94512498378753662</v>
      </c>
      <c r="L1157" s="28">
        <v>1.0010418891906738</v>
      </c>
      <c r="M1157" s="27">
        <v>10233.4462890625</v>
      </c>
      <c r="N1157" s="27">
        <v>8562.6000586927839</v>
      </c>
      <c r="O1157" s="66">
        <f t="shared" si="163"/>
        <v>9657.3688616069649</v>
      </c>
      <c r="P1157" s="66">
        <f t="shared" si="164"/>
        <v>9717.4212520571873</v>
      </c>
      <c r="Q1157" s="66">
        <f t="shared" si="165"/>
        <v>10066.361666025528</v>
      </c>
      <c r="R1157" s="66">
        <f t="shared" si="166"/>
        <v>9759.4747223596059</v>
      </c>
      <c r="S1157" s="67">
        <f>E1157/INDEX('CCG overall weighted population'!$F$4:$F$195,MATCH(A1157,'CCG overall weighted population'!$A$4:$A$195,0))*INDEX('CCG overall weighted population'!$T$4:$T$195,MATCH(A1157,'CCG overall weighted population'!$A$4:$A$195,0))</f>
        <v>0</v>
      </c>
      <c r="T1157" s="66">
        <f t="shared" si="167"/>
        <v>12249.106882111333</v>
      </c>
      <c r="U1157" s="66">
        <f t="shared" si="168"/>
        <v>12249.106882111333</v>
      </c>
      <c r="V1157" s="81">
        <f t="shared" si="169"/>
        <v>9754.9945179062815</v>
      </c>
      <c r="W1157" s="110">
        <f t="shared" ref="W1157:W1220" si="170">V1157/E1157</f>
        <v>1.0980408057075959</v>
      </c>
    </row>
    <row r="1158" spans="1:23" x14ac:dyDescent="0.2">
      <c r="A1158" s="31" t="s">
        <v>46</v>
      </c>
      <c r="B1158" s="25" t="s">
        <v>266</v>
      </c>
      <c r="C1158" s="53" t="s">
        <v>12589</v>
      </c>
      <c r="D1158" s="25" t="s">
        <v>12588</v>
      </c>
      <c r="E1158" s="97">
        <v>6987.5830078125</v>
      </c>
      <c r="F1158" s="27">
        <v>9134.056640625</v>
      </c>
      <c r="G1158" s="27">
        <v>9843.5302734375</v>
      </c>
      <c r="H1158" s="27">
        <v>5785.2958984375</v>
      </c>
      <c r="I1158" s="27">
        <v>4850.5283203125</v>
      </c>
      <c r="J1158" s="27">
        <f t="shared" si="162"/>
        <v>8499.2762848728817</v>
      </c>
      <c r="K1158" s="28">
        <v>0.94512498378753662</v>
      </c>
      <c r="L1158" s="28">
        <v>1.0010418891906738</v>
      </c>
      <c r="M1158" s="27">
        <v>8482.3466796875</v>
      </c>
      <c r="N1158" s="27">
        <v>6135.8344068326151</v>
      </c>
      <c r="O1158" s="66">
        <f t="shared" si="163"/>
        <v>7817.6402016278689</v>
      </c>
      <c r="P1158" s="66">
        <f t="shared" si="164"/>
        <v>7866.2526123698763</v>
      </c>
      <c r="Q1158" s="66">
        <f t="shared" si="165"/>
        <v>8247.6954524020111</v>
      </c>
      <c r="R1158" s="66">
        <f t="shared" si="166"/>
        <v>7912.2231979003245</v>
      </c>
      <c r="S1158" s="67">
        <f>E1158/INDEX('CCG overall weighted population'!$F$4:$F$195,MATCH(A1158,'CCG overall weighted population'!$A$4:$A$195,0))*INDEX('CCG overall weighted population'!$T$4:$T$195,MATCH(A1158,'CCG overall weighted population'!$A$4:$A$195,0))</f>
        <v>0</v>
      </c>
      <c r="T1158" s="66">
        <f t="shared" si="167"/>
        <v>9930.6233566194878</v>
      </c>
      <c r="U1158" s="66">
        <f t="shared" si="168"/>
        <v>9930.6233566194878</v>
      </c>
      <c r="V1158" s="81">
        <f t="shared" si="169"/>
        <v>7908.590996514964</v>
      </c>
      <c r="W1158" s="110">
        <f t="shared" si="170"/>
        <v>1.1318063753479175</v>
      </c>
    </row>
    <row r="1159" spans="1:23" x14ac:dyDescent="0.2">
      <c r="A1159" s="31" t="s">
        <v>46</v>
      </c>
      <c r="B1159" s="25" t="s">
        <v>266</v>
      </c>
      <c r="C1159" s="53" t="s">
        <v>12587</v>
      </c>
      <c r="D1159" s="25" t="s">
        <v>10801</v>
      </c>
      <c r="E1159" s="97">
        <v>5932.08349609375</v>
      </c>
      <c r="F1159" s="27">
        <v>8881.107421875</v>
      </c>
      <c r="G1159" s="27">
        <v>13259.353515625</v>
      </c>
      <c r="H1159" s="27">
        <v>8773.3544921875</v>
      </c>
      <c r="I1159" s="27">
        <v>3416.7490234375</v>
      </c>
      <c r="J1159" s="27">
        <f t="shared" si="162"/>
        <v>8918.1256525593308</v>
      </c>
      <c r="K1159" s="28">
        <v>0.94512498378753662</v>
      </c>
      <c r="L1159" s="28">
        <v>1.0010418891906738</v>
      </c>
      <c r="M1159" s="27">
        <v>8577.1015625</v>
      </c>
      <c r="N1159" s="27">
        <v>6505.9879351789723</v>
      </c>
      <c r="O1159" s="66">
        <f t="shared" si="163"/>
        <v>8209.3104903468502</v>
      </c>
      <c r="P1159" s="66">
        <f t="shared" si="164"/>
        <v>8260.3584233768597</v>
      </c>
      <c r="Q1159" s="66">
        <f t="shared" si="165"/>
        <v>8369.9901997678971</v>
      </c>
      <c r="R1159" s="66">
        <f t="shared" si="166"/>
        <v>8273.5709848002552</v>
      </c>
      <c r="S1159" s="67">
        <f>E1159/INDEX('CCG overall weighted population'!$F$4:$F$195,MATCH(A1159,'CCG overall weighted population'!$A$4:$A$195,0))*INDEX('CCG overall weighted population'!$T$4:$T$195,MATCH(A1159,'CCG overall weighted population'!$A$4:$A$195,0))</f>
        <v>0</v>
      </c>
      <c r="T1159" s="66">
        <f t="shared" si="167"/>
        <v>10384.150599557159</v>
      </c>
      <c r="U1159" s="66">
        <f t="shared" si="168"/>
        <v>10384.150599557159</v>
      </c>
      <c r="V1159" s="81">
        <f t="shared" si="169"/>
        <v>8269.7729023598058</v>
      </c>
      <c r="W1159" s="110">
        <f t="shared" si="170"/>
        <v>1.3940756072980789</v>
      </c>
    </row>
    <row r="1160" spans="1:23" x14ac:dyDescent="0.2">
      <c r="A1160" s="31" t="s">
        <v>46</v>
      </c>
      <c r="B1160" s="25" t="s">
        <v>266</v>
      </c>
      <c r="C1160" s="53" t="s">
        <v>12586</v>
      </c>
      <c r="D1160" s="25" t="s">
        <v>12585</v>
      </c>
      <c r="E1160" s="97">
        <v>10702.25</v>
      </c>
      <c r="F1160" s="27">
        <v>13398.921875</v>
      </c>
      <c r="G1160" s="27">
        <v>12945.892578125</v>
      </c>
      <c r="H1160" s="27">
        <v>9081.0283203125</v>
      </c>
      <c r="I1160" s="27">
        <v>7779.08642578125</v>
      </c>
      <c r="J1160" s="27">
        <f t="shared" si="162"/>
        <v>12488.678747424479</v>
      </c>
      <c r="K1160" s="28">
        <v>0.94512498378753662</v>
      </c>
      <c r="L1160" s="28">
        <v>1.0010418891906738</v>
      </c>
      <c r="M1160" s="27">
        <v>12385.19140625</v>
      </c>
      <c r="N1160" s="27">
        <v>7844.3086201533806</v>
      </c>
      <c r="O1160" s="66">
        <f t="shared" si="163"/>
        <v>11376.251731828614</v>
      </c>
      <c r="P1160" s="66">
        <f t="shared" si="164"/>
        <v>11446.992646942228</v>
      </c>
      <c r="Q1160" s="66">
        <f t="shared" si="165"/>
        <v>11931.103127640339</v>
      </c>
      <c r="R1160" s="66">
        <f t="shared" si="166"/>
        <v>11505.336492791437</v>
      </c>
      <c r="S1160" s="67">
        <f>E1160/INDEX('CCG overall weighted population'!$F$4:$F$195,MATCH(A1160,'CCG overall weighted population'!$A$4:$A$195,0))*INDEX('CCG overall weighted population'!$T$4:$T$195,MATCH(A1160,'CCG overall weighted population'!$A$4:$A$195,0))</f>
        <v>0</v>
      </c>
      <c r="T1160" s="66">
        <f t="shared" si="167"/>
        <v>14440.336229569613</v>
      </c>
      <c r="U1160" s="66">
        <f t="shared" si="168"/>
        <v>14440.336229569613</v>
      </c>
      <c r="V1160" s="81">
        <f t="shared" si="169"/>
        <v>11500.054829458275</v>
      </c>
      <c r="W1160" s="110">
        <f t="shared" si="170"/>
        <v>1.0745455235542316</v>
      </c>
    </row>
    <row r="1161" spans="1:23" x14ac:dyDescent="0.2">
      <c r="A1161" s="31" t="s">
        <v>46</v>
      </c>
      <c r="B1161" s="25" t="s">
        <v>266</v>
      </c>
      <c r="C1161" s="53" t="s">
        <v>12584</v>
      </c>
      <c r="D1161" s="25" t="s">
        <v>1271</v>
      </c>
      <c r="E1161" s="97">
        <v>9122.083984375</v>
      </c>
      <c r="F1161" s="27">
        <v>11879.2197265625</v>
      </c>
      <c r="G1161" s="27">
        <v>12482.958984375</v>
      </c>
      <c r="H1161" s="27">
        <v>6745.4609375</v>
      </c>
      <c r="I1161" s="27">
        <v>6553.79150390625</v>
      </c>
      <c r="J1161" s="27">
        <f t="shared" si="162"/>
        <v>10926.759691386842</v>
      </c>
      <c r="K1161" s="28">
        <v>0.94512498378753662</v>
      </c>
      <c r="L1161" s="28">
        <v>1.0010418891906738</v>
      </c>
      <c r="M1161" s="27">
        <v>10837.6552734375</v>
      </c>
      <c r="N1161" s="27">
        <v>7551.5078210721958</v>
      </c>
      <c r="O1161" s="66">
        <f t="shared" si="163"/>
        <v>10018.577472647932</v>
      </c>
      <c r="P1161" s="66">
        <f t="shared" si="164"/>
        <v>10080.87596561894</v>
      </c>
      <c r="Q1161" s="66">
        <f t="shared" si="165"/>
        <v>10509.040528200969</v>
      </c>
      <c r="R1161" s="66">
        <f t="shared" si="166"/>
        <v>10132.477342233129</v>
      </c>
      <c r="S1161" s="67">
        <f>E1161/INDEX('CCG overall weighted population'!$F$4:$F$195,MATCH(A1161,'CCG overall weighted population'!$A$4:$A$195,0))*INDEX('CCG overall weighted population'!$T$4:$T$195,MATCH(A1161,'CCG overall weighted population'!$A$4:$A$195,0))</f>
        <v>0</v>
      </c>
      <c r="T1161" s="66">
        <f t="shared" si="167"/>
        <v>12717.262094160866</v>
      </c>
      <c r="U1161" s="66">
        <f t="shared" si="168"/>
        <v>12717.262094160866</v>
      </c>
      <c r="V1161" s="81">
        <f t="shared" si="169"/>
        <v>10127.825906433221</v>
      </c>
      <c r="W1161" s="110">
        <f t="shared" si="170"/>
        <v>1.1102535258150366</v>
      </c>
    </row>
    <row r="1162" spans="1:23" x14ac:dyDescent="0.2">
      <c r="A1162" s="31" t="s">
        <v>46</v>
      </c>
      <c r="B1162" s="25" t="s">
        <v>266</v>
      </c>
      <c r="C1162" s="53" t="s">
        <v>12583</v>
      </c>
      <c r="D1162" s="25" t="s">
        <v>3459</v>
      </c>
      <c r="E1162" s="97">
        <v>6542.25</v>
      </c>
      <c r="F1162" s="27">
        <v>8874.9794921875</v>
      </c>
      <c r="G1162" s="27">
        <v>10610.173828125</v>
      </c>
      <c r="H1162" s="27">
        <v>9975.9609375</v>
      </c>
      <c r="I1162" s="27">
        <v>4727.20166015625</v>
      </c>
      <c r="J1162" s="27">
        <f t="shared" si="162"/>
        <v>8978.4610855886676</v>
      </c>
      <c r="K1162" s="28">
        <v>0.94512498378753662</v>
      </c>
      <c r="L1162" s="28">
        <v>1.0010418891906738</v>
      </c>
      <c r="M1162" s="27">
        <v>8246.3056640625</v>
      </c>
      <c r="N1162" s="27">
        <v>7139.51475486862</v>
      </c>
      <c r="O1162" s="66">
        <f t="shared" si="163"/>
        <v>8320.6246217938806</v>
      </c>
      <c r="P1162" s="66">
        <f t="shared" si="164"/>
        <v>8372.3647391838422</v>
      </c>
      <c r="Q1162" s="66">
        <f t="shared" si="165"/>
        <v>8135.6265731431122</v>
      </c>
      <c r="R1162" s="66">
        <f t="shared" si="166"/>
        <v>8343.8336174320739</v>
      </c>
      <c r="S1162" s="67">
        <f>E1162/INDEX('CCG overall weighted population'!$F$4:$F$195,MATCH(A1162,'CCG overall weighted population'!$A$4:$A$195,0))*INDEX('CCG overall weighted population'!$T$4:$T$195,MATCH(A1162,'CCG overall weighted population'!$A$4:$A$195,0))</f>
        <v>0</v>
      </c>
      <c r="T1162" s="66">
        <f t="shared" si="167"/>
        <v>10472.337158917147</v>
      </c>
      <c r="U1162" s="66">
        <f t="shared" si="168"/>
        <v>10472.337158917147</v>
      </c>
      <c r="V1162" s="81">
        <f t="shared" si="169"/>
        <v>8340.0032800835925</v>
      </c>
      <c r="W1162" s="110">
        <f t="shared" si="170"/>
        <v>1.2747912843568485</v>
      </c>
    </row>
    <row r="1163" spans="1:23" x14ac:dyDescent="0.2">
      <c r="A1163" s="31" t="s">
        <v>46</v>
      </c>
      <c r="B1163" s="25" t="s">
        <v>266</v>
      </c>
      <c r="C1163" s="53" t="s">
        <v>12582</v>
      </c>
      <c r="D1163" s="25" t="s">
        <v>12581</v>
      </c>
      <c r="E1163" s="97">
        <v>6197.1669921875</v>
      </c>
      <c r="F1163" s="27">
        <v>7931.23095703125</v>
      </c>
      <c r="G1163" s="27">
        <v>7452.4873046875</v>
      </c>
      <c r="H1163" s="27">
        <v>8517.96875</v>
      </c>
      <c r="I1163" s="27">
        <v>6672.80322265625</v>
      </c>
      <c r="J1163" s="27">
        <f t="shared" si="162"/>
        <v>7936.0237977605657</v>
      </c>
      <c r="K1163" s="28">
        <v>0.94512498378753662</v>
      </c>
      <c r="L1163" s="28">
        <v>1.0010418891906738</v>
      </c>
      <c r="M1163" s="27">
        <v>7999.66015625</v>
      </c>
      <c r="N1163" s="27">
        <v>10128.004944385792</v>
      </c>
      <c r="O1163" s="66">
        <f t="shared" si="163"/>
        <v>7715.7345512219799</v>
      </c>
      <c r="P1163" s="66">
        <f t="shared" si="164"/>
        <v>7763.7132823360316</v>
      </c>
      <c r="Q1163" s="66">
        <f t="shared" si="165"/>
        <v>8212.4946350635782</v>
      </c>
      <c r="R1163" s="66">
        <f t="shared" si="166"/>
        <v>7817.7993455540336</v>
      </c>
      <c r="S1163" s="67">
        <f>E1163/INDEX('CCG overall weighted population'!$F$4:$F$195,MATCH(A1163,'CCG overall weighted population'!$A$4:$A$195,0))*INDEX('CCG overall weighted population'!$T$4:$T$195,MATCH(A1163,'CCG overall weighted population'!$A$4:$A$195,0))</f>
        <v>0</v>
      </c>
      <c r="T1163" s="66">
        <f t="shared" si="167"/>
        <v>9812.1120747611985</v>
      </c>
      <c r="U1163" s="66">
        <f t="shared" si="168"/>
        <v>9812.1120747611985</v>
      </c>
      <c r="V1163" s="81">
        <f t="shared" si="169"/>
        <v>7814.2104905757114</v>
      </c>
      <c r="W1163" s="110">
        <f t="shared" si="170"/>
        <v>1.2609326972190273</v>
      </c>
    </row>
    <row r="1164" spans="1:23" x14ac:dyDescent="0.2">
      <c r="A1164" s="31" t="s">
        <v>46</v>
      </c>
      <c r="B1164" s="25" t="s">
        <v>266</v>
      </c>
      <c r="C1164" s="53" t="s">
        <v>12580</v>
      </c>
      <c r="D1164" s="25" t="s">
        <v>12579</v>
      </c>
      <c r="E1164" s="97">
        <v>5.9166669845581055</v>
      </c>
      <c r="F1164" s="27">
        <v>4.2784180641174316</v>
      </c>
      <c r="G1164" s="27">
        <v>1.9391981363296509</v>
      </c>
      <c r="H1164" s="27">
        <v>8.5266714096069336</v>
      </c>
      <c r="I1164" s="27">
        <v>32.924247741699219</v>
      </c>
      <c r="J1164" s="27">
        <f t="shared" si="162"/>
        <v>5.9584142147902774</v>
      </c>
      <c r="K1164" s="28">
        <v>0.94512498378753662</v>
      </c>
      <c r="L1164" s="28">
        <v>1.0010418891906738</v>
      </c>
      <c r="M1164" s="27">
        <v>4.8168087005615234</v>
      </c>
      <c r="N1164" s="27">
        <v>5.9165686114696987</v>
      </c>
      <c r="O1164" s="66">
        <f t="shared" si="163"/>
        <v>5.6333544278948606</v>
      </c>
      <c r="P1164" s="66">
        <f t="shared" si="164"/>
        <v>5.6683843003680288</v>
      </c>
      <c r="Q1164" s="66">
        <f t="shared" si="165"/>
        <v>4.9267846916523412</v>
      </c>
      <c r="R1164" s="66">
        <f t="shared" si="166"/>
        <v>5.5790084760926533</v>
      </c>
      <c r="S1164" s="67">
        <f>E1164/INDEX('CCG overall weighted population'!$F$4:$F$195,MATCH(A1164,'CCG overall weighted population'!$A$4:$A$195,0))*INDEX('CCG overall weighted population'!$T$4:$T$195,MATCH(A1164,'CCG overall weighted population'!$A$4:$A$195,0))</f>
        <v>0</v>
      </c>
      <c r="T1164" s="66">
        <f t="shared" si="167"/>
        <v>7.0022079122042671</v>
      </c>
      <c r="U1164" s="66">
        <f t="shared" si="168"/>
        <v>7.0022079122042671</v>
      </c>
      <c r="V1164" s="81">
        <f t="shared" si="169"/>
        <v>5.5764473650358806</v>
      </c>
      <c r="W1164" s="110">
        <f t="shared" si="170"/>
        <v>0.94249809556458675</v>
      </c>
    </row>
    <row r="1165" spans="1:23" x14ac:dyDescent="0.2">
      <c r="A1165" s="31" t="s">
        <v>46</v>
      </c>
      <c r="B1165" s="25" t="s">
        <v>266</v>
      </c>
      <c r="C1165" s="53" t="s">
        <v>12578</v>
      </c>
      <c r="D1165" s="25" t="s">
        <v>12577</v>
      </c>
      <c r="E1165" s="97">
        <v>1958</v>
      </c>
      <c r="F1165" s="27">
        <v>2648.06396484375</v>
      </c>
      <c r="G1165" s="27">
        <v>3374.644775390625</v>
      </c>
      <c r="H1165" s="27">
        <v>1748.892578125</v>
      </c>
      <c r="I1165" s="27">
        <v>1278.61962890625</v>
      </c>
      <c r="J1165" s="27">
        <f t="shared" si="162"/>
        <v>2502.8680770980059</v>
      </c>
      <c r="K1165" s="28">
        <v>0.94512498378753662</v>
      </c>
      <c r="L1165" s="28">
        <v>1.0010418891906738</v>
      </c>
      <c r="M1165" s="27">
        <v>2717.18408203125</v>
      </c>
      <c r="N1165" s="27">
        <v>2070.0292811107388</v>
      </c>
      <c r="O1165" s="66">
        <f t="shared" si="163"/>
        <v>2327.0364654793502</v>
      </c>
      <c r="P1165" s="66">
        <f t="shared" si="164"/>
        <v>2341.5066699853028</v>
      </c>
      <c r="Q1165" s="66">
        <f t="shared" si="165"/>
        <v>2652.4686019391988</v>
      </c>
      <c r="R1165" s="66">
        <f t="shared" si="166"/>
        <v>2378.9830637967475</v>
      </c>
      <c r="S1165" s="67">
        <f>E1165/INDEX('CCG overall weighted population'!$F$4:$F$195,MATCH(A1165,'CCG overall weighted population'!$A$4:$A$195,0))*INDEX('CCG overall weighted population'!$T$4:$T$195,MATCH(A1165,'CCG overall weighted population'!$A$4:$A$195,0))</f>
        <v>0</v>
      </c>
      <c r="T1165" s="66">
        <f t="shared" si="167"/>
        <v>2985.8592442907211</v>
      </c>
      <c r="U1165" s="66">
        <f t="shared" si="168"/>
        <v>2985.8592442907211</v>
      </c>
      <c r="V1165" s="81">
        <f t="shared" si="169"/>
        <v>2377.8909629593545</v>
      </c>
      <c r="W1165" s="110">
        <f t="shared" si="170"/>
        <v>1.2144489085594252</v>
      </c>
    </row>
    <row r="1166" spans="1:23" x14ac:dyDescent="0.2">
      <c r="A1166" s="31" t="s">
        <v>46</v>
      </c>
      <c r="B1166" s="25" t="s">
        <v>266</v>
      </c>
      <c r="C1166" s="53" t="s">
        <v>12576</v>
      </c>
      <c r="D1166" s="25" t="s">
        <v>1403</v>
      </c>
      <c r="E1166" s="97">
        <v>2422</v>
      </c>
      <c r="F1166" s="27">
        <v>3403.049072265625</v>
      </c>
      <c r="G1166" s="27">
        <v>3378.7763671875</v>
      </c>
      <c r="H1166" s="27">
        <v>2632.25634765625</v>
      </c>
      <c r="I1166" s="27">
        <v>1357.8682861328125</v>
      </c>
      <c r="J1166" s="27">
        <f t="shared" si="162"/>
        <v>3200.7810018385576</v>
      </c>
      <c r="K1166" s="28">
        <v>0.94512498378753662</v>
      </c>
      <c r="L1166" s="28">
        <v>1.0010418891906738</v>
      </c>
      <c r="M1166" s="27">
        <v>3027.090087890625</v>
      </c>
      <c r="N1166" s="27">
        <v>2329.0735974061186</v>
      </c>
      <c r="O1166" s="66">
        <f t="shared" si="163"/>
        <v>2945.8168681211455</v>
      </c>
      <c r="P1166" s="66">
        <f t="shared" si="164"/>
        <v>2964.1348331170302</v>
      </c>
      <c r="Q1166" s="66">
        <f t="shared" si="165"/>
        <v>2957.2884388421744</v>
      </c>
      <c r="R1166" s="66">
        <f t="shared" si="166"/>
        <v>2963.3097219324527</v>
      </c>
      <c r="S1166" s="67">
        <f>E1166/INDEX('CCG overall weighted population'!$F$4:$F$195,MATCH(A1166,'CCG overall weighted population'!$A$4:$A$195,0))*INDEX('CCG overall weighted population'!$T$4:$T$195,MATCH(A1166,'CCG overall weighted population'!$A$4:$A$195,0))</f>
        <v>0</v>
      </c>
      <c r="T1166" s="66">
        <f t="shared" si="167"/>
        <v>3719.2470436538279</v>
      </c>
      <c r="U1166" s="66">
        <f t="shared" si="168"/>
        <v>3719.2470436538279</v>
      </c>
      <c r="V1166" s="81">
        <f t="shared" si="169"/>
        <v>2961.9493789026824</v>
      </c>
      <c r="W1166" s="110">
        <f t="shared" si="170"/>
        <v>1.2229353339812892</v>
      </c>
    </row>
    <row r="1167" spans="1:23" x14ac:dyDescent="0.2">
      <c r="A1167" s="31" t="s">
        <v>47</v>
      </c>
      <c r="B1167" s="25" t="s">
        <v>210</v>
      </c>
      <c r="C1167" s="53" t="s">
        <v>12575</v>
      </c>
      <c r="D1167" s="25" t="s">
        <v>12574</v>
      </c>
      <c r="E1167" s="97">
        <v>9450.0830078125</v>
      </c>
      <c r="F1167" s="27">
        <v>11921.017578125</v>
      </c>
      <c r="G1167" s="27">
        <v>12581.0224609375</v>
      </c>
      <c r="H1167" s="27">
        <v>8341.1591796875</v>
      </c>
      <c r="I1167" s="27">
        <v>5326.91357421875</v>
      </c>
      <c r="J1167" s="27">
        <f t="shared" si="162"/>
        <v>11152.172810335021</v>
      </c>
      <c r="K1167" s="28">
        <v>0.94812554121017456</v>
      </c>
      <c r="L1167" s="28">
        <v>1.0013197660446167</v>
      </c>
      <c r="M1167" s="27">
        <v>11426.740234375</v>
      </c>
      <c r="N1167" s="27">
        <v>6055.9766669075925</v>
      </c>
      <c r="O1167" s="66">
        <f t="shared" si="163"/>
        <v>10103.793577078581</v>
      </c>
      <c r="P1167" s="66">
        <f t="shared" si="164"/>
        <v>10166.621969119331</v>
      </c>
      <c r="Q1167" s="66">
        <f t="shared" si="165"/>
        <v>10889.66387762826</v>
      </c>
      <c r="R1167" s="66">
        <f t="shared" si="166"/>
        <v>10253.761263422006</v>
      </c>
      <c r="S1167" s="67">
        <f>E1167/INDEX('CCG overall weighted population'!$F$4:$F$195,MATCH(A1167,'CCG overall weighted population'!$A$4:$A$195,0))*INDEX('CCG overall weighted population'!$T$4:$T$195,MATCH(A1167,'CCG overall weighted population'!$A$4:$A$195,0))</f>
        <v>0</v>
      </c>
      <c r="T1167" s="66">
        <f t="shared" si="167"/>
        <v>12869.485421336505</v>
      </c>
      <c r="U1167" s="66">
        <f t="shared" si="168"/>
        <v>12869.485421336505</v>
      </c>
      <c r="V1167" s="81">
        <f t="shared" si="169"/>
        <v>10249.054150776848</v>
      </c>
      <c r="W1167" s="110">
        <f t="shared" si="170"/>
        <v>1.0845464682483561</v>
      </c>
    </row>
    <row r="1168" spans="1:23" x14ac:dyDescent="0.2">
      <c r="A1168" s="31" t="s">
        <v>47</v>
      </c>
      <c r="B1168" s="25" t="s">
        <v>210</v>
      </c>
      <c r="C1168" s="53" t="s">
        <v>12573</v>
      </c>
      <c r="D1168" s="25" t="s">
        <v>12572</v>
      </c>
      <c r="E1168" s="97">
        <v>12003.5</v>
      </c>
      <c r="F1168" s="27">
        <v>14643.810546875</v>
      </c>
      <c r="G1168" s="27">
        <v>12924.634765625</v>
      </c>
      <c r="H1168" s="27">
        <v>9636.4521484375</v>
      </c>
      <c r="I1168" s="27">
        <v>10130.7158203125</v>
      </c>
      <c r="J1168" s="27">
        <f t="shared" si="162"/>
        <v>13595.146056751966</v>
      </c>
      <c r="K1168" s="28">
        <v>0.94812554121017456</v>
      </c>
      <c r="L1168" s="28">
        <v>1.0013197660446167</v>
      </c>
      <c r="M1168" s="27">
        <v>12460</v>
      </c>
      <c r="N1168" s="27">
        <v>8018.2687264732185</v>
      </c>
      <c r="O1168" s="66">
        <f t="shared" si="163"/>
        <v>12377.461051571587</v>
      </c>
      <c r="P1168" s="66">
        <f t="shared" si="164"/>
        <v>12454.42778386721</v>
      </c>
      <c r="Q1168" s="66">
        <f t="shared" si="165"/>
        <v>12015.826872647322</v>
      </c>
      <c r="R1168" s="66">
        <f t="shared" si="166"/>
        <v>12401.56864329121</v>
      </c>
      <c r="S1168" s="67">
        <f>E1168/INDEX('CCG overall weighted population'!$F$4:$F$195,MATCH(A1168,'CCG overall weighted population'!$A$4:$A$195,0))*INDEX('CCG overall weighted population'!$T$4:$T$195,MATCH(A1168,'CCG overall weighted population'!$A$4:$A$195,0))</f>
        <v>0</v>
      </c>
      <c r="T1168" s="66">
        <f t="shared" si="167"/>
        <v>15565.196297858409</v>
      </c>
      <c r="U1168" s="66">
        <f t="shared" si="168"/>
        <v>15565.196297858409</v>
      </c>
      <c r="V1168" s="81">
        <f t="shared" si="169"/>
        <v>12395.875553791569</v>
      </c>
      <c r="W1168" s="110">
        <f t="shared" si="170"/>
        <v>1.0326884286909292</v>
      </c>
    </row>
    <row r="1169" spans="1:23" x14ac:dyDescent="0.2">
      <c r="A1169" s="31" t="s">
        <v>47</v>
      </c>
      <c r="B1169" s="25" t="s">
        <v>210</v>
      </c>
      <c r="C1169" s="53" t="s">
        <v>12571</v>
      </c>
      <c r="D1169" s="25" t="s">
        <v>12570</v>
      </c>
      <c r="E1169" s="97">
        <v>14140.75</v>
      </c>
      <c r="F1169" s="27">
        <v>16743.255859375</v>
      </c>
      <c r="G1169" s="27">
        <v>17271.271484375</v>
      </c>
      <c r="H1169" s="27">
        <v>12011.7158203125</v>
      </c>
      <c r="I1169" s="27">
        <v>10131.4921875</v>
      </c>
      <c r="J1169" s="27">
        <f t="shared" si="162"/>
        <v>15792.623988880101</v>
      </c>
      <c r="K1169" s="28">
        <v>0.94812554121017456</v>
      </c>
      <c r="L1169" s="28">
        <v>1.0013197660446167</v>
      </c>
      <c r="M1169" s="27">
        <v>15844.8515625</v>
      </c>
      <c r="N1169" s="27">
        <v>9962.1873069636968</v>
      </c>
      <c r="O1169" s="66">
        <f t="shared" si="163"/>
        <v>14439.623380233874</v>
      </c>
      <c r="P1169" s="66">
        <f t="shared" si="164"/>
        <v>14529.413250912965</v>
      </c>
      <c r="Q1169" s="66">
        <f t="shared" si="165"/>
        <v>15256.585136946371</v>
      </c>
      <c r="R1169" s="66">
        <f t="shared" si="166"/>
        <v>14617.05028030227</v>
      </c>
      <c r="S1169" s="67">
        <f>E1169/INDEX('CCG overall weighted population'!$F$4:$F$195,MATCH(A1169,'CCG overall weighted population'!$A$4:$A$195,0))*INDEX('CCG overall weighted population'!$T$4:$T$195,MATCH(A1169,'CCG overall weighted population'!$A$4:$A$195,0))</f>
        <v>0</v>
      </c>
      <c r="T1169" s="66">
        <f t="shared" si="167"/>
        <v>18345.84506627309</v>
      </c>
      <c r="U1169" s="66">
        <f t="shared" si="168"/>
        <v>18345.84506627309</v>
      </c>
      <c r="V1169" s="81">
        <f t="shared" si="169"/>
        <v>14610.340147265064</v>
      </c>
      <c r="W1169" s="110">
        <f t="shared" si="170"/>
        <v>1.0332082914460028</v>
      </c>
    </row>
    <row r="1170" spans="1:23" x14ac:dyDescent="0.2">
      <c r="A1170" s="31" t="s">
        <v>47</v>
      </c>
      <c r="B1170" s="25" t="s">
        <v>210</v>
      </c>
      <c r="C1170" s="53" t="s">
        <v>12569</v>
      </c>
      <c r="D1170" s="25" t="s">
        <v>12568</v>
      </c>
      <c r="E1170" s="97">
        <v>12397.25</v>
      </c>
      <c r="F1170" s="27">
        <v>13542.359375</v>
      </c>
      <c r="G1170" s="27">
        <v>12922.77734375</v>
      </c>
      <c r="H1170" s="27">
        <v>11495.6767578125</v>
      </c>
      <c r="I1170" s="27">
        <v>10613.6005859375</v>
      </c>
      <c r="J1170" s="27">
        <f t="shared" si="162"/>
        <v>13073.899384156182</v>
      </c>
      <c r="K1170" s="28">
        <v>0.94812554121017456</v>
      </c>
      <c r="L1170" s="28">
        <v>1.0013197660446167</v>
      </c>
      <c r="M1170" s="27">
        <v>12904.3779296875</v>
      </c>
      <c r="N1170" s="27">
        <v>9627.5947007461473</v>
      </c>
      <c r="O1170" s="66">
        <f t="shared" si="163"/>
        <v>12084.873163796092</v>
      </c>
      <c r="P1170" s="66">
        <f t="shared" si="164"/>
        <v>12160.02049762724</v>
      </c>
      <c r="Q1170" s="66">
        <f t="shared" si="165"/>
        <v>12576.699606793365</v>
      </c>
      <c r="R1170" s="66">
        <f t="shared" si="166"/>
        <v>12210.237674662359</v>
      </c>
      <c r="S1170" s="67">
        <f>E1170/INDEX('CCG overall weighted population'!$F$4:$F$195,MATCH(A1170,'CCG overall weighted population'!$A$4:$A$195,0))*INDEX('CCG overall weighted population'!$T$4:$T$195,MATCH(A1170,'CCG overall weighted population'!$A$4:$A$195,0))</f>
        <v>0</v>
      </c>
      <c r="T1170" s="66">
        <f t="shared" si="167"/>
        <v>15325.056992079661</v>
      </c>
      <c r="U1170" s="66">
        <f t="shared" si="168"/>
        <v>15325.056992079661</v>
      </c>
      <c r="V1170" s="81">
        <f t="shared" si="169"/>
        <v>12204.63241794902</v>
      </c>
      <c r="W1170" s="110">
        <f t="shared" si="170"/>
        <v>0.98446287829551071</v>
      </c>
    </row>
    <row r="1171" spans="1:23" x14ac:dyDescent="0.2">
      <c r="A1171" s="31" t="s">
        <v>47</v>
      </c>
      <c r="B1171" s="25" t="s">
        <v>210</v>
      </c>
      <c r="C1171" s="53" t="s">
        <v>12567</v>
      </c>
      <c r="D1171" s="25" t="s">
        <v>12566</v>
      </c>
      <c r="E1171" s="97">
        <v>4664.41650390625</v>
      </c>
      <c r="F1171" s="27">
        <v>5087.14013671875</v>
      </c>
      <c r="G1171" s="27">
        <v>5857.11767578125</v>
      </c>
      <c r="H1171" s="27">
        <v>2871.4619140625</v>
      </c>
      <c r="I1171" s="27">
        <v>3141.95166015625</v>
      </c>
      <c r="J1171" s="27">
        <f t="shared" si="162"/>
        <v>4723.4559986028171</v>
      </c>
      <c r="K1171" s="28">
        <v>0.94812554121017456</v>
      </c>
      <c r="L1171" s="28">
        <v>1.0013197660446167</v>
      </c>
      <c r="M1171" s="27">
        <v>4980.4248046875</v>
      </c>
      <c r="N1171" s="27">
        <v>2576.7381814436189</v>
      </c>
      <c r="O1171" s="66">
        <f t="shared" si="163"/>
        <v>4280.5353350895439</v>
      </c>
      <c r="P1171" s="66">
        <f t="shared" si="164"/>
        <v>4307.1529762879354</v>
      </c>
      <c r="Q1171" s="66">
        <f t="shared" si="165"/>
        <v>4740.0561423631116</v>
      </c>
      <c r="R1171" s="66">
        <f t="shared" si="166"/>
        <v>4359.3254381456136</v>
      </c>
      <c r="S1171" s="67">
        <f>E1171/INDEX('CCG overall weighted population'!$F$4:$F$195,MATCH(A1171,'CCG overall weighted population'!$A$4:$A$195,0))*INDEX('CCG overall weighted population'!$T$4:$T$195,MATCH(A1171,'CCG overall weighted population'!$A$4:$A$195,0))</f>
        <v>0</v>
      </c>
      <c r="T1171" s="66">
        <f t="shared" si="167"/>
        <v>5471.3849612637887</v>
      </c>
      <c r="U1171" s="66">
        <f t="shared" si="168"/>
        <v>5471.3849612637887</v>
      </c>
      <c r="V1171" s="81">
        <f t="shared" si="169"/>
        <v>4357.3242372821369</v>
      </c>
      <c r="W1171" s="110">
        <f t="shared" si="170"/>
        <v>0.93416276904797491</v>
      </c>
    </row>
    <row r="1172" spans="1:23" x14ac:dyDescent="0.2">
      <c r="A1172" s="31" t="s">
        <v>47</v>
      </c>
      <c r="B1172" s="25" t="s">
        <v>210</v>
      </c>
      <c r="C1172" s="53" t="s">
        <v>12565</v>
      </c>
      <c r="D1172" s="25" t="s">
        <v>12564</v>
      </c>
      <c r="E1172" s="97">
        <v>11536.6669921875</v>
      </c>
      <c r="F1172" s="27">
        <v>14287.197265625</v>
      </c>
      <c r="G1172" s="27">
        <v>12827.599609375</v>
      </c>
      <c r="H1172" s="27">
        <v>9680.94140625</v>
      </c>
      <c r="I1172" s="27">
        <v>10930.9765625</v>
      </c>
      <c r="J1172" s="27">
        <f t="shared" si="162"/>
        <v>13363.485407519907</v>
      </c>
      <c r="K1172" s="28">
        <v>0.94812554121017456</v>
      </c>
      <c r="L1172" s="28">
        <v>1.0013197660446167</v>
      </c>
      <c r="M1172" s="27">
        <v>12235.9052734375</v>
      </c>
      <c r="N1172" s="27">
        <v>8577.865233431372</v>
      </c>
      <c r="O1172" s="66">
        <f t="shared" si="163"/>
        <v>12232.647917529664</v>
      </c>
      <c r="P1172" s="66">
        <f t="shared" si="164"/>
        <v>12308.714158708875</v>
      </c>
      <c r="Q1172" s="66">
        <f t="shared" si="165"/>
        <v>11870.101269436887</v>
      </c>
      <c r="R1172" s="66">
        <f t="shared" si="166"/>
        <v>12255.853574566474</v>
      </c>
      <c r="S1172" s="67">
        <f>E1172/INDEX('CCG overall weighted population'!$F$4:$F$195,MATCH(A1172,'CCG overall weighted population'!$A$4:$A$195,0))*INDEX('CCG overall weighted population'!$T$4:$T$195,MATCH(A1172,'CCG overall weighted population'!$A$4:$A$195,0))</f>
        <v>0</v>
      </c>
      <c r="T1172" s="66">
        <f t="shared" si="167"/>
        <v>15382.309462048053</v>
      </c>
      <c r="U1172" s="66">
        <f t="shared" si="168"/>
        <v>15382.309462048053</v>
      </c>
      <c r="V1172" s="81">
        <f t="shared" si="169"/>
        <v>12250.227377324703</v>
      </c>
      <c r="W1172" s="110">
        <f t="shared" si="170"/>
        <v>1.061851519647782</v>
      </c>
    </row>
    <row r="1173" spans="1:23" x14ac:dyDescent="0.2">
      <c r="A1173" s="31" t="s">
        <v>47</v>
      </c>
      <c r="B1173" s="25" t="s">
        <v>210</v>
      </c>
      <c r="C1173" s="53" t="s">
        <v>12563</v>
      </c>
      <c r="D1173" s="25" t="s">
        <v>12562</v>
      </c>
      <c r="E1173" s="97">
        <v>11710.25</v>
      </c>
      <c r="F1173" s="27">
        <v>12591.990234375</v>
      </c>
      <c r="G1173" s="27">
        <v>12347.876953125</v>
      </c>
      <c r="H1173" s="27">
        <v>15606.755859375</v>
      </c>
      <c r="I1173" s="27">
        <v>18068.90625</v>
      </c>
      <c r="J1173" s="27">
        <f t="shared" si="162"/>
        <v>13256.284613817525</v>
      </c>
      <c r="K1173" s="28">
        <v>0.94812554121017456</v>
      </c>
      <c r="L1173" s="28">
        <v>1.0013197660446167</v>
      </c>
      <c r="M1173" s="27">
        <v>12325.76171875</v>
      </c>
      <c r="N1173" s="27">
        <v>17372.868356795272</v>
      </c>
      <c r="O1173" s="66">
        <f t="shared" si="163"/>
        <v>12976.028593138712</v>
      </c>
      <c r="P1173" s="66">
        <f t="shared" si="164"/>
        <v>13056.717396345381</v>
      </c>
      <c r="Q1173" s="66">
        <f t="shared" si="165"/>
        <v>12830.472382554528</v>
      </c>
      <c r="R1173" s="66">
        <f t="shared" si="166"/>
        <v>13029.450884391888</v>
      </c>
      <c r="S1173" s="67">
        <f>E1173/INDEX('CCG overall weighted population'!$F$4:$F$195,MATCH(A1173,'CCG overall weighted population'!$A$4:$A$195,0))*INDEX('CCG overall weighted population'!$T$4:$T$195,MATCH(A1173,'CCG overall weighted population'!$A$4:$A$195,0))</f>
        <v>0</v>
      </c>
      <c r="T1173" s="66">
        <f t="shared" si="167"/>
        <v>16353.250665477315</v>
      </c>
      <c r="U1173" s="66">
        <f t="shared" si="168"/>
        <v>16353.250665477315</v>
      </c>
      <c r="V1173" s="81">
        <f t="shared" si="169"/>
        <v>13023.469557984752</v>
      </c>
      <c r="W1173" s="110">
        <f t="shared" si="170"/>
        <v>1.1121427431510644</v>
      </c>
    </row>
    <row r="1174" spans="1:23" x14ac:dyDescent="0.2">
      <c r="A1174" s="31" t="s">
        <v>47</v>
      </c>
      <c r="B1174" s="25" t="s">
        <v>210</v>
      </c>
      <c r="C1174" s="53" t="s">
        <v>12561</v>
      </c>
      <c r="D1174" s="25" t="s">
        <v>12560</v>
      </c>
      <c r="E1174" s="97">
        <v>6714.6669921875</v>
      </c>
      <c r="F1174" s="27">
        <v>6784.7001953125</v>
      </c>
      <c r="G1174" s="27">
        <v>6050.248046875</v>
      </c>
      <c r="H1174" s="27">
        <v>3939.6416015625</v>
      </c>
      <c r="I1174" s="27">
        <v>4767.6728515625</v>
      </c>
      <c r="J1174" s="27">
        <f t="shared" si="162"/>
        <v>6227.2150086274787</v>
      </c>
      <c r="K1174" s="28">
        <v>0.94812554121017456</v>
      </c>
      <c r="L1174" s="28">
        <v>1.0013197660446167</v>
      </c>
      <c r="M1174" s="27">
        <v>6357.20556640625</v>
      </c>
      <c r="N1174" s="27">
        <v>4037.5845805199101</v>
      </c>
      <c r="O1174" s="66">
        <f t="shared" si="163"/>
        <v>5704.0952959059841</v>
      </c>
      <c r="P1174" s="66">
        <f t="shared" si="164"/>
        <v>5739.5650561257489</v>
      </c>
      <c r="Q1174" s="66">
        <f t="shared" si="165"/>
        <v>6125.243467817616</v>
      </c>
      <c r="R1174" s="66">
        <f t="shared" si="166"/>
        <v>5786.0461026973262</v>
      </c>
      <c r="S1174" s="67">
        <f>E1174/INDEX('CCG overall weighted population'!$F$4:$F$195,MATCH(A1174,'CCG overall weighted population'!$A$4:$A$195,0))*INDEX('CCG overall weighted population'!$T$4:$T$195,MATCH(A1174,'CCG overall weighted population'!$A$4:$A$195,0))</f>
        <v>0</v>
      </c>
      <c r="T1174" s="66">
        <f t="shared" si="167"/>
        <v>7262.0606285691238</v>
      </c>
      <c r="U1174" s="66">
        <f t="shared" si="168"/>
        <v>7262.0606285691238</v>
      </c>
      <c r="V1174" s="81">
        <f t="shared" si="169"/>
        <v>5783.3899485236752</v>
      </c>
      <c r="W1174" s="110">
        <f t="shared" si="170"/>
        <v>0.8613070395378708</v>
      </c>
    </row>
    <row r="1175" spans="1:23" x14ac:dyDescent="0.2">
      <c r="A1175" s="31" t="s">
        <v>47</v>
      </c>
      <c r="B1175" s="25" t="s">
        <v>210</v>
      </c>
      <c r="C1175" s="53" t="s">
        <v>12559</v>
      </c>
      <c r="D1175" s="25" t="s">
        <v>12558</v>
      </c>
      <c r="E1175" s="97">
        <v>12877.9169921875</v>
      </c>
      <c r="F1175" s="27">
        <v>15817.6669921875</v>
      </c>
      <c r="G1175" s="27">
        <v>14788.45703125</v>
      </c>
      <c r="H1175" s="27">
        <v>15132.0732421875</v>
      </c>
      <c r="I1175" s="27">
        <v>16715.75</v>
      </c>
      <c r="J1175" s="27">
        <f t="shared" si="162"/>
        <v>15686.32968952165</v>
      </c>
      <c r="K1175" s="28">
        <v>0.94812554121017456</v>
      </c>
      <c r="L1175" s="28">
        <v>1.0013197660446167</v>
      </c>
      <c r="M1175" s="27">
        <v>14504.392578125</v>
      </c>
      <c r="N1175" s="27">
        <v>18900.040432787897</v>
      </c>
      <c r="O1175" s="66">
        <f t="shared" si="163"/>
        <v>15197.34044857514</v>
      </c>
      <c r="P1175" s="66">
        <f t="shared" si="164"/>
        <v>15291.842029233512</v>
      </c>
      <c r="Q1175" s="66">
        <f t="shared" si="165"/>
        <v>14943.957363591291</v>
      </c>
      <c r="R1175" s="66">
        <f t="shared" si="166"/>
        <v>15249.915795212997</v>
      </c>
      <c r="S1175" s="67">
        <f>E1175/INDEX('CCG overall weighted population'!$F$4:$F$195,MATCH(A1175,'CCG overall weighted population'!$A$4:$A$195,0))*INDEX('CCG overall weighted population'!$T$4:$T$195,MATCH(A1175,'CCG overall weighted population'!$A$4:$A$195,0))</f>
        <v>0</v>
      </c>
      <c r="T1175" s="66">
        <f t="shared" si="167"/>
        <v>19140.15393582562</v>
      </c>
      <c r="U1175" s="66">
        <f t="shared" si="168"/>
        <v>19140.15393582562</v>
      </c>
      <c r="V1175" s="81">
        <f t="shared" si="169"/>
        <v>15242.915137636417</v>
      </c>
      <c r="W1175" s="110">
        <f t="shared" si="170"/>
        <v>1.1836475686932648</v>
      </c>
    </row>
    <row r="1176" spans="1:23" x14ac:dyDescent="0.2">
      <c r="A1176" s="31" t="s">
        <v>47</v>
      </c>
      <c r="B1176" s="25" t="s">
        <v>210</v>
      </c>
      <c r="C1176" s="53" t="s">
        <v>12557</v>
      </c>
      <c r="D1176" s="25" t="s">
        <v>12556</v>
      </c>
      <c r="E1176" s="97">
        <v>9924</v>
      </c>
      <c r="F1176" s="27">
        <v>11719.654296875</v>
      </c>
      <c r="G1176" s="27">
        <v>11728.806640625</v>
      </c>
      <c r="H1176" s="27">
        <v>13760.703125</v>
      </c>
      <c r="I1176" s="27">
        <v>13450.4404296875</v>
      </c>
      <c r="J1176" s="27">
        <f t="shared" si="162"/>
        <v>12098.209454596044</v>
      </c>
      <c r="K1176" s="28">
        <v>0.94812554121017456</v>
      </c>
      <c r="L1176" s="28">
        <v>1.0013197660446167</v>
      </c>
      <c r="M1176" s="27">
        <v>11072.869140625</v>
      </c>
      <c r="N1176" s="27">
        <v>14908.064782134312</v>
      </c>
      <c r="O1176" s="66">
        <f t="shared" si="163"/>
        <v>11752.521082036012</v>
      </c>
      <c r="P1176" s="66">
        <f t="shared" si="164"/>
        <v>11825.601751823689</v>
      </c>
      <c r="Q1176" s="66">
        <f t="shared" si="165"/>
        <v>11456.388704775933</v>
      </c>
      <c r="R1176" s="66">
        <f t="shared" si="166"/>
        <v>11781.105071910031</v>
      </c>
      <c r="S1176" s="67">
        <f>E1176/INDEX('CCG overall weighted population'!$F$4:$F$195,MATCH(A1176,'CCG overall weighted population'!$A$4:$A$195,0))*INDEX('CCG overall weighted population'!$T$4:$T$195,MATCH(A1176,'CCG overall weighted population'!$A$4:$A$195,0))</f>
        <v>0</v>
      </c>
      <c r="T1176" s="66">
        <f t="shared" si="167"/>
        <v>14786.453095123105</v>
      </c>
      <c r="U1176" s="66">
        <f t="shared" si="168"/>
        <v>14786.453095123105</v>
      </c>
      <c r="V1176" s="81">
        <f t="shared" si="169"/>
        <v>11775.69681368817</v>
      </c>
      <c r="W1176" s="110">
        <f t="shared" si="170"/>
        <v>1.1865877482555591</v>
      </c>
    </row>
    <row r="1177" spans="1:23" x14ac:dyDescent="0.2">
      <c r="A1177" s="31" t="s">
        <v>47</v>
      </c>
      <c r="B1177" s="25" t="s">
        <v>210</v>
      </c>
      <c r="C1177" s="53" t="s">
        <v>12555</v>
      </c>
      <c r="D1177" s="25" t="s">
        <v>12554</v>
      </c>
      <c r="E1177" s="97">
        <v>9378.416015625</v>
      </c>
      <c r="F1177" s="27">
        <v>11934.658203125</v>
      </c>
      <c r="G1177" s="27">
        <v>9889.623046875</v>
      </c>
      <c r="H1177" s="27">
        <v>8386.625</v>
      </c>
      <c r="I1177" s="27">
        <v>8210.6611328125</v>
      </c>
      <c r="J1177" s="27">
        <f t="shared" si="162"/>
        <v>11116.65576380176</v>
      </c>
      <c r="K1177" s="28">
        <v>0.94812554121017456</v>
      </c>
      <c r="L1177" s="28">
        <v>1.0013197660446167</v>
      </c>
      <c r="M1177" s="27">
        <v>10123.6767578125</v>
      </c>
      <c r="N1177" s="27">
        <v>6769.4201938424521</v>
      </c>
      <c r="O1177" s="66">
        <f t="shared" si="163"/>
        <v>10141.179098128125</v>
      </c>
      <c r="P1177" s="66">
        <f t="shared" si="164"/>
        <v>10204.239964452443</v>
      </c>
      <c r="Q1177" s="66">
        <f t="shared" si="165"/>
        <v>9788.2511014154952</v>
      </c>
      <c r="R1177" s="66">
        <f t="shared" si="166"/>
        <v>10154.105974242158</v>
      </c>
      <c r="S1177" s="67">
        <f>E1177/INDEX('CCG overall weighted population'!$F$4:$F$195,MATCH(A1177,'CCG overall weighted population'!$A$4:$A$195,0))*INDEX('CCG overall weighted population'!$T$4:$T$195,MATCH(A1177,'CCG overall weighted population'!$A$4:$A$195,0))</f>
        <v>0</v>
      </c>
      <c r="T1177" s="66">
        <f t="shared" si="167"/>
        <v>12744.40816838405</v>
      </c>
      <c r="U1177" s="66">
        <f t="shared" si="168"/>
        <v>12744.40816838405</v>
      </c>
      <c r="V1177" s="81">
        <f t="shared" si="169"/>
        <v>10149.444609558144</v>
      </c>
      <c r="W1177" s="110">
        <f t="shared" si="170"/>
        <v>1.0822130936235463</v>
      </c>
    </row>
    <row r="1178" spans="1:23" x14ac:dyDescent="0.2">
      <c r="A1178" s="31" t="s">
        <v>47</v>
      </c>
      <c r="B1178" s="25" t="s">
        <v>210</v>
      </c>
      <c r="C1178" s="53" t="s">
        <v>12553</v>
      </c>
      <c r="D1178" s="25" t="s">
        <v>12552</v>
      </c>
      <c r="E1178" s="97">
        <v>13402.416015625</v>
      </c>
      <c r="F1178" s="27">
        <v>15118.443359375</v>
      </c>
      <c r="G1178" s="27">
        <v>14095.3232421875</v>
      </c>
      <c r="H1178" s="27">
        <v>15993.798828125</v>
      </c>
      <c r="I1178" s="27">
        <v>17396.76171875</v>
      </c>
      <c r="J1178" s="27">
        <f t="shared" si="162"/>
        <v>15278.915038218287</v>
      </c>
      <c r="K1178" s="28">
        <v>0.94812554121017456</v>
      </c>
      <c r="L1178" s="28">
        <v>1.0013197660446167</v>
      </c>
      <c r="M1178" s="27">
        <v>14512.4521484375</v>
      </c>
      <c r="N1178" s="27">
        <v>19908.492419653601</v>
      </c>
      <c r="O1178" s="66">
        <f t="shared" si="163"/>
        <v>14944.969512474503</v>
      </c>
      <c r="P1178" s="66">
        <f t="shared" si="164"/>
        <v>15037.9017756293</v>
      </c>
      <c r="Q1178" s="66">
        <f t="shared" si="165"/>
        <v>15052.056175559112</v>
      </c>
      <c r="R1178" s="66">
        <f t="shared" si="166"/>
        <v>15039.607630306111</v>
      </c>
      <c r="S1178" s="67">
        <f>E1178/INDEX('CCG overall weighted population'!$F$4:$F$195,MATCH(A1178,'CCG overall weighted population'!$A$4:$A$195,0))*INDEX('CCG overall weighted population'!$T$4:$T$195,MATCH(A1178,'CCG overall weighted population'!$A$4:$A$195,0))</f>
        <v>0</v>
      </c>
      <c r="T1178" s="66">
        <f t="shared" si="167"/>
        <v>18876.196370135822</v>
      </c>
      <c r="U1178" s="66">
        <f t="shared" si="168"/>
        <v>18876.196370135822</v>
      </c>
      <c r="V1178" s="81">
        <f t="shared" si="169"/>
        <v>15032.70351722642</v>
      </c>
      <c r="W1178" s="110">
        <f t="shared" si="170"/>
        <v>1.1216413144988766</v>
      </c>
    </row>
    <row r="1179" spans="1:23" x14ac:dyDescent="0.2">
      <c r="A1179" s="31" t="s">
        <v>47</v>
      </c>
      <c r="B1179" s="25" t="s">
        <v>210</v>
      </c>
      <c r="C1179" s="53" t="s">
        <v>12551</v>
      </c>
      <c r="D1179" s="25" t="s">
        <v>12550</v>
      </c>
      <c r="E1179" s="97">
        <v>3482.333251953125</v>
      </c>
      <c r="F1179" s="27">
        <v>3995.099609375</v>
      </c>
      <c r="G1179" s="27">
        <v>3274.6572265625</v>
      </c>
      <c r="H1179" s="27">
        <v>2712.601806640625</v>
      </c>
      <c r="I1179" s="27">
        <v>3735.518798828125</v>
      </c>
      <c r="J1179" s="27">
        <f t="shared" si="162"/>
        <v>3745.8877798512626</v>
      </c>
      <c r="K1179" s="28">
        <v>0.94812554121017456</v>
      </c>
      <c r="L1179" s="28">
        <v>1.0013197660446167</v>
      </c>
      <c r="M1179" s="27">
        <v>3602.5166015625</v>
      </c>
      <c r="N1179" s="27">
        <v>3268.9129671024921</v>
      </c>
      <c r="O1179" s="66">
        <f t="shared" si="163"/>
        <v>3510.9762382622071</v>
      </c>
      <c r="P1179" s="66">
        <f t="shared" si="164"/>
        <v>3532.8085322278835</v>
      </c>
      <c r="Q1179" s="66">
        <f t="shared" si="165"/>
        <v>3569.1562381164995</v>
      </c>
      <c r="R1179" s="66">
        <f t="shared" si="166"/>
        <v>3537.1890714516567</v>
      </c>
      <c r="S1179" s="67">
        <f>E1179/INDEX('CCG overall weighted population'!$F$4:$F$195,MATCH(A1179,'CCG overall weighted population'!$A$4:$A$195,0))*INDEX('CCG overall weighted population'!$T$4:$T$195,MATCH(A1179,'CCG overall weighted population'!$A$4:$A$195,0))</f>
        <v>0</v>
      </c>
      <c r="T1179" s="66">
        <f t="shared" si="167"/>
        <v>4439.5224365079312</v>
      </c>
      <c r="U1179" s="66">
        <f t="shared" si="168"/>
        <v>4439.5224365079312</v>
      </c>
      <c r="V1179" s="81">
        <f t="shared" si="169"/>
        <v>3535.5652821923986</v>
      </c>
      <c r="W1179" s="110">
        <f t="shared" si="170"/>
        <v>1.0152863113285948</v>
      </c>
    </row>
    <row r="1180" spans="1:23" x14ac:dyDescent="0.2">
      <c r="A1180" s="31" t="s">
        <v>47</v>
      </c>
      <c r="B1180" s="25" t="s">
        <v>210</v>
      </c>
      <c r="C1180" s="53" t="s">
        <v>12549</v>
      </c>
      <c r="D1180" s="25" t="s">
        <v>12548</v>
      </c>
      <c r="E1180" s="97">
        <v>6533.25</v>
      </c>
      <c r="F1180" s="27">
        <v>5049.6357421875</v>
      </c>
      <c r="G1180" s="27">
        <v>4284.7763671875</v>
      </c>
      <c r="H1180" s="27">
        <v>6653.73828125</v>
      </c>
      <c r="I1180" s="27">
        <v>11085.845703125</v>
      </c>
      <c r="J1180" s="27">
        <f t="shared" si="162"/>
        <v>5492.4352123673589</v>
      </c>
      <c r="K1180" s="28">
        <v>0.94812554121017456</v>
      </c>
      <c r="L1180" s="28">
        <v>1.0013197660446167</v>
      </c>
      <c r="M1180" s="27">
        <v>5238.00732421875</v>
      </c>
      <c r="N1180" s="27">
        <v>9853.3720842498333</v>
      </c>
      <c r="O1180" s="66">
        <f t="shared" si="163"/>
        <v>5628.4080627768699</v>
      </c>
      <c r="P1180" s="66">
        <f t="shared" si="164"/>
        <v>5663.4071772813159</v>
      </c>
      <c r="Q1180" s="66">
        <f t="shared" si="165"/>
        <v>5699.543800221858</v>
      </c>
      <c r="R1180" s="66">
        <f t="shared" si="166"/>
        <v>5667.762277289301</v>
      </c>
      <c r="S1180" s="67">
        <f>E1180/INDEX('CCG overall weighted population'!$F$4:$F$195,MATCH(A1180,'CCG overall weighted population'!$A$4:$A$195,0))*INDEX('CCG overall weighted population'!$T$4:$T$195,MATCH(A1180,'CCG overall weighted population'!$A$4:$A$195,0))</f>
        <v>0</v>
      </c>
      <c r="T1180" s="66">
        <f t="shared" si="167"/>
        <v>7113.6027185825915</v>
      </c>
      <c r="U1180" s="66">
        <f t="shared" si="168"/>
        <v>7113.6027185825915</v>
      </c>
      <c r="V1180" s="81">
        <f t="shared" si="169"/>
        <v>5665.1604227307844</v>
      </c>
      <c r="W1180" s="110">
        <f t="shared" si="170"/>
        <v>0.8671274515334304</v>
      </c>
    </row>
    <row r="1181" spans="1:23" x14ac:dyDescent="0.2">
      <c r="A1181" s="31" t="s">
        <v>47</v>
      </c>
      <c r="B1181" s="25" t="s">
        <v>210</v>
      </c>
      <c r="C1181" s="53" t="s">
        <v>12547</v>
      </c>
      <c r="D1181" s="25" t="s">
        <v>12546</v>
      </c>
      <c r="E1181" s="97">
        <v>2943.58349609375</v>
      </c>
      <c r="F1181" s="27">
        <v>4154.11669921875</v>
      </c>
      <c r="G1181" s="27">
        <v>4094.354736328125</v>
      </c>
      <c r="H1181" s="27">
        <v>2246.2724609375</v>
      </c>
      <c r="I1181" s="27">
        <v>1820.7421875</v>
      </c>
      <c r="J1181" s="27">
        <f t="shared" si="162"/>
        <v>3767.1726603732773</v>
      </c>
      <c r="K1181" s="28">
        <v>0.94812554121017456</v>
      </c>
      <c r="L1181" s="28">
        <v>1.0013197660446167</v>
      </c>
      <c r="M1181" s="27">
        <v>3703.567138671875</v>
      </c>
      <c r="N1181" s="27">
        <v>1609.3680311070784</v>
      </c>
      <c r="O1181" s="66">
        <f t="shared" si="163"/>
        <v>3371.6095201441881</v>
      </c>
      <c r="P1181" s="66">
        <f t="shared" si="164"/>
        <v>3392.5751904267349</v>
      </c>
      <c r="Q1181" s="66">
        <f t="shared" si="165"/>
        <v>3494.1472279153954</v>
      </c>
      <c r="R1181" s="66">
        <f t="shared" si="166"/>
        <v>3404.8164112515406</v>
      </c>
      <c r="S1181" s="67">
        <f>E1181/INDEX('CCG overall weighted population'!$F$4:$F$195,MATCH(A1181,'CCG overall weighted population'!$A$4:$A$195,0))*INDEX('CCG overall weighted population'!$T$4:$T$195,MATCH(A1181,'CCG overall weighted population'!$A$4:$A$195,0))</f>
        <v>0</v>
      </c>
      <c r="T1181" s="66">
        <f t="shared" si="167"/>
        <v>4273.3816441817025</v>
      </c>
      <c r="U1181" s="66">
        <f t="shared" si="168"/>
        <v>4273.3816441817025</v>
      </c>
      <c r="V1181" s="81">
        <f t="shared" si="169"/>
        <v>3403.2533892567717</v>
      </c>
      <c r="W1181" s="110">
        <f t="shared" si="170"/>
        <v>1.1561599641297831</v>
      </c>
    </row>
    <row r="1182" spans="1:23" x14ac:dyDescent="0.2">
      <c r="A1182" s="31" t="s">
        <v>47</v>
      </c>
      <c r="B1182" s="25" t="s">
        <v>210</v>
      </c>
      <c r="C1182" s="53" t="s">
        <v>12545</v>
      </c>
      <c r="D1182" s="25" t="s">
        <v>12544</v>
      </c>
      <c r="E1182" s="97">
        <v>18018.66796875</v>
      </c>
      <c r="F1182" s="27">
        <v>21670.021484375</v>
      </c>
      <c r="G1182" s="27">
        <v>24182.447265625</v>
      </c>
      <c r="H1182" s="27">
        <v>13638.9072265625</v>
      </c>
      <c r="I1182" s="27">
        <v>9449.42578125</v>
      </c>
      <c r="J1182" s="27">
        <f t="shared" si="162"/>
        <v>20118.539707298787</v>
      </c>
      <c r="K1182" s="28">
        <v>0.94812554121017456</v>
      </c>
      <c r="L1182" s="28">
        <v>1.0013197660446167</v>
      </c>
      <c r="M1182" s="27">
        <v>19381.630859375</v>
      </c>
      <c r="N1182" s="27">
        <v>9823.495335841515</v>
      </c>
      <c r="O1182" s="66">
        <f t="shared" si="163"/>
        <v>18122.688080885484</v>
      </c>
      <c r="P1182" s="66">
        <f t="shared" si="164"/>
        <v>18235.380342746528</v>
      </c>
      <c r="Q1182" s="66">
        <f t="shared" si="165"/>
        <v>18425.817307021651</v>
      </c>
      <c r="R1182" s="66">
        <f t="shared" si="166"/>
        <v>18258.331353581154</v>
      </c>
      <c r="S1182" s="67">
        <f>E1182/INDEX('CCG overall weighted population'!$F$4:$F$195,MATCH(A1182,'CCG overall weighted population'!$A$4:$A$195,0))*INDEX('CCG overall weighted population'!$T$4:$T$195,MATCH(A1182,'CCG overall weighted population'!$A$4:$A$195,0))</f>
        <v>0</v>
      </c>
      <c r="T1182" s="66">
        <f t="shared" si="167"/>
        <v>22916.01326930301</v>
      </c>
      <c r="U1182" s="66">
        <f t="shared" si="168"/>
        <v>22916.01326930301</v>
      </c>
      <c r="V1182" s="81">
        <f t="shared" si="169"/>
        <v>18249.949646597153</v>
      </c>
      <c r="W1182" s="110">
        <f t="shared" si="170"/>
        <v>1.0128356701088155</v>
      </c>
    </row>
    <row r="1183" spans="1:23" x14ac:dyDescent="0.2">
      <c r="A1183" s="31" t="s">
        <v>48</v>
      </c>
      <c r="B1183" s="25" t="s">
        <v>214</v>
      </c>
      <c r="C1183" s="53" t="s">
        <v>12543</v>
      </c>
      <c r="D1183" s="25" t="s">
        <v>12542</v>
      </c>
      <c r="E1183" s="97">
        <v>4375.0830078125</v>
      </c>
      <c r="F1183" s="27">
        <v>5552.4833984375</v>
      </c>
      <c r="G1183" s="27">
        <v>6431.3359375</v>
      </c>
      <c r="H1183" s="27">
        <v>5515.86865234375</v>
      </c>
      <c r="I1183" s="27">
        <v>4219.0556640625</v>
      </c>
      <c r="J1183" s="27">
        <f t="shared" si="162"/>
        <v>5547.8133098069266</v>
      </c>
      <c r="K1183" s="28">
        <v>0.94820064306259155</v>
      </c>
      <c r="L1183" s="28">
        <v>0.99965971708297729</v>
      </c>
      <c r="M1183" s="27">
        <v>6175.7744140625</v>
      </c>
      <c r="N1183" s="27">
        <v>6431.8003758454843</v>
      </c>
      <c r="O1183" s="66">
        <f t="shared" si="163"/>
        <v>5342.4412980638672</v>
      </c>
      <c r="P1183" s="66">
        <f t="shared" si="164"/>
        <v>5375.6621862153161</v>
      </c>
      <c r="Q1183" s="66">
        <f t="shared" si="165"/>
        <v>6201.3770102407989</v>
      </c>
      <c r="R1183" s="66">
        <f t="shared" si="166"/>
        <v>5475.1753765492213</v>
      </c>
      <c r="S1183" s="67">
        <f>E1183/INDEX('CCG overall weighted population'!$F$4:$F$195,MATCH(A1183,'CCG overall weighted population'!$A$4:$A$195,0))*INDEX('CCG overall weighted population'!$T$4:$T$195,MATCH(A1183,'CCG overall weighted population'!$A$4:$A$195,0))</f>
        <v>0</v>
      </c>
      <c r="T1183" s="66">
        <f t="shared" si="167"/>
        <v>6871.8870936775811</v>
      </c>
      <c r="U1183" s="66">
        <f t="shared" si="168"/>
        <v>6871.8870936775811</v>
      </c>
      <c r="V1183" s="81">
        <f t="shared" si="169"/>
        <v>5472.6619313277743</v>
      </c>
      <c r="W1183" s="110">
        <f t="shared" si="170"/>
        <v>1.2508704226994891</v>
      </c>
    </row>
    <row r="1184" spans="1:23" x14ac:dyDescent="0.2">
      <c r="A1184" s="31" t="s">
        <v>48</v>
      </c>
      <c r="B1184" s="25" t="s">
        <v>214</v>
      </c>
      <c r="C1184" s="53" t="s">
        <v>12541</v>
      </c>
      <c r="D1184" s="25" t="s">
        <v>12540</v>
      </c>
      <c r="E1184" s="97">
        <v>11634.25</v>
      </c>
      <c r="F1184" s="27">
        <v>14739.6298828125</v>
      </c>
      <c r="G1184" s="27">
        <v>14970.0654296875</v>
      </c>
      <c r="H1184" s="27">
        <v>14754.615234375</v>
      </c>
      <c r="I1184" s="27">
        <v>12735.015625</v>
      </c>
      <c r="J1184" s="27">
        <f t="shared" si="162"/>
        <v>14673.141619900027</v>
      </c>
      <c r="K1184" s="28">
        <v>0.94820064306259155</v>
      </c>
      <c r="L1184" s="28">
        <v>0.99965971708297729</v>
      </c>
      <c r="M1184" s="27">
        <v>14337.9462890625</v>
      </c>
      <c r="N1184" s="27">
        <v>14218.029965161431</v>
      </c>
      <c r="O1184" s="66">
        <f t="shared" si="163"/>
        <v>13865.208903604791</v>
      </c>
      <c r="P1184" s="66">
        <f t="shared" si="164"/>
        <v>13951.42689431066</v>
      </c>
      <c r="Q1184" s="66">
        <f t="shared" si="165"/>
        <v>14325.954656672395</v>
      </c>
      <c r="R1184" s="66">
        <f t="shared" si="166"/>
        <v>13996.564091096756</v>
      </c>
      <c r="S1184" s="67">
        <f>E1184/INDEX('CCG overall weighted population'!$F$4:$F$195,MATCH(A1184,'CCG overall weighted population'!$A$4:$A$195,0))*INDEX('CCG overall weighted population'!$T$4:$T$195,MATCH(A1184,'CCG overall weighted population'!$A$4:$A$195,0))</f>
        <v>0</v>
      </c>
      <c r="T1184" s="66">
        <f t="shared" si="167"/>
        <v>17567.073475929272</v>
      </c>
      <c r="U1184" s="66">
        <f t="shared" si="168"/>
        <v>17567.073475929272</v>
      </c>
      <c r="V1184" s="81">
        <f t="shared" si="169"/>
        <v>13990.138799720315</v>
      </c>
      <c r="W1184" s="110">
        <f t="shared" si="170"/>
        <v>1.2024959752214637</v>
      </c>
    </row>
    <row r="1185" spans="1:23" x14ac:dyDescent="0.2">
      <c r="A1185" s="31" t="s">
        <v>48</v>
      </c>
      <c r="B1185" s="25" t="s">
        <v>214</v>
      </c>
      <c r="C1185" s="53" t="s">
        <v>12539</v>
      </c>
      <c r="D1185" s="25" t="s">
        <v>12538</v>
      </c>
      <c r="E1185" s="97">
        <v>17077.08203125</v>
      </c>
      <c r="F1185" s="27">
        <v>19072.623046875</v>
      </c>
      <c r="G1185" s="27">
        <v>16370.62890625</v>
      </c>
      <c r="H1185" s="27">
        <v>11522.185546875</v>
      </c>
      <c r="I1185" s="27">
        <v>11517.4921875</v>
      </c>
      <c r="J1185" s="27">
        <f t="shared" si="162"/>
        <v>17453.094135274678</v>
      </c>
      <c r="K1185" s="28">
        <v>0.94820064306259155</v>
      </c>
      <c r="L1185" s="28">
        <v>0.99965971708297729</v>
      </c>
      <c r="M1185" s="27">
        <v>17461.95703125</v>
      </c>
      <c r="N1185" s="27">
        <v>11059.637800528171</v>
      </c>
      <c r="O1185" s="66">
        <f t="shared" si="163"/>
        <v>15937.382076779762</v>
      </c>
      <c r="P1185" s="66">
        <f t="shared" si="164"/>
        <v>16036.485456276225</v>
      </c>
      <c r="Q1185" s="66">
        <f t="shared" si="165"/>
        <v>16821.725108177816</v>
      </c>
      <c r="R1185" s="66">
        <f t="shared" si="166"/>
        <v>16131.120674954338</v>
      </c>
      <c r="S1185" s="67">
        <f>E1185/INDEX('CCG overall weighted population'!$F$4:$F$195,MATCH(A1185,'CCG overall weighted population'!$A$4:$A$195,0))*INDEX('CCG overall weighted population'!$T$4:$T$195,MATCH(A1185,'CCG overall weighted population'!$A$4:$A$195,0))</f>
        <v>0</v>
      </c>
      <c r="T1185" s="66">
        <f t="shared" si="167"/>
        <v>20246.153291739727</v>
      </c>
      <c r="U1185" s="66">
        <f t="shared" si="168"/>
        <v>20246.153291739727</v>
      </c>
      <c r="V1185" s="81">
        <f t="shared" si="169"/>
        <v>16123.715489660968</v>
      </c>
      <c r="W1185" s="110">
        <f t="shared" si="170"/>
        <v>0.94417274919424576</v>
      </c>
    </row>
    <row r="1186" spans="1:23" x14ac:dyDescent="0.2">
      <c r="A1186" s="31" t="s">
        <v>48</v>
      </c>
      <c r="B1186" s="25" t="s">
        <v>214</v>
      </c>
      <c r="C1186" s="53" t="s">
        <v>12537</v>
      </c>
      <c r="D1186" s="25" t="s">
        <v>12536</v>
      </c>
      <c r="E1186" s="97">
        <v>7963.083984375</v>
      </c>
      <c r="F1186" s="27">
        <v>9871.84375</v>
      </c>
      <c r="G1186" s="27">
        <v>9530.4853515625</v>
      </c>
      <c r="H1186" s="27">
        <v>9121.42578125</v>
      </c>
      <c r="I1186" s="27">
        <v>6591.1484375</v>
      </c>
      <c r="J1186" s="27">
        <f t="shared" si="162"/>
        <v>9600.8190376970597</v>
      </c>
      <c r="K1186" s="28">
        <v>0.94820064306259155</v>
      </c>
      <c r="L1186" s="28">
        <v>0.99965971708297729</v>
      </c>
      <c r="M1186" s="27">
        <v>9405.91015625</v>
      </c>
      <c r="N1186" s="27">
        <v>6818.605809495044</v>
      </c>
      <c r="O1186" s="66">
        <f t="shared" si="163"/>
        <v>8836.6851516900078</v>
      </c>
      <c r="P1186" s="66">
        <f t="shared" si="164"/>
        <v>8891.6342868653901</v>
      </c>
      <c r="Q1186" s="66">
        <f t="shared" si="165"/>
        <v>9147.1797215745046</v>
      </c>
      <c r="R1186" s="66">
        <f t="shared" si="166"/>
        <v>8922.4320159883737</v>
      </c>
      <c r="S1186" s="67">
        <f>E1186/INDEX('CCG overall weighted population'!$F$4:$F$195,MATCH(A1186,'CCG overall weighted population'!$A$4:$A$195,0))*INDEX('CCG overall weighted population'!$T$4:$T$195,MATCH(A1186,'CCG overall weighted population'!$A$4:$A$195,0))</f>
        <v>0</v>
      </c>
      <c r="T1186" s="66">
        <f t="shared" si="167"/>
        <v>11198.535425458795</v>
      </c>
      <c r="U1186" s="66">
        <f t="shared" si="168"/>
        <v>11198.535425458795</v>
      </c>
      <c r="V1186" s="81">
        <f t="shared" si="169"/>
        <v>8918.3360660740873</v>
      </c>
      <c r="W1186" s="110">
        <f t="shared" si="170"/>
        <v>1.1199600661720337</v>
      </c>
    </row>
    <row r="1187" spans="1:23" x14ac:dyDescent="0.2">
      <c r="A1187" s="31" t="s">
        <v>48</v>
      </c>
      <c r="B1187" s="25" t="s">
        <v>214</v>
      </c>
      <c r="C1187" s="53" t="s">
        <v>12535</v>
      </c>
      <c r="D1187" s="25" t="s">
        <v>12534</v>
      </c>
      <c r="E1187" s="97">
        <v>4895.25</v>
      </c>
      <c r="F1187" s="27">
        <v>5942.39208984375</v>
      </c>
      <c r="G1187" s="27">
        <v>6762.04736328125</v>
      </c>
      <c r="H1187" s="27">
        <v>5612.50341796875</v>
      </c>
      <c r="I1187" s="27">
        <v>3477.291748046875</v>
      </c>
      <c r="J1187" s="27">
        <f t="shared" si="162"/>
        <v>5842.8301448775346</v>
      </c>
      <c r="K1187" s="28">
        <v>0.94820064306259155</v>
      </c>
      <c r="L1187" s="28">
        <v>0.99965971708297729</v>
      </c>
      <c r="M1187" s="27">
        <v>6337.8505859375</v>
      </c>
      <c r="N1187" s="27">
        <v>4914.9616882856162</v>
      </c>
      <c r="O1187" s="66">
        <f t="shared" si="163"/>
        <v>5450.3394652215266</v>
      </c>
      <c r="P1187" s="66">
        <f t="shared" si="164"/>
        <v>5484.2312962515034</v>
      </c>
      <c r="Q1187" s="66">
        <f t="shared" si="165"/>
        <v>6195.5616961723117</v>
      </c>
      <c r="R1187" s="66">
        <f t="shared" si="166"/>
        <v>5569.9591473424116</v>
      </c>
      <c r="S1187" s="67">
        <f>E1187/INDEX('CCG overall weighted population'!$F$4:$F$195,MATCH(A1187,'CCG overall weighted population'!$A$4:$A$195,0))*INDEX('CCG overall weighted population'!$T$4:$T$195,MATCH(A1187,'CCG overall weighted population'!$A$4:$A$195,0))</f>
        <v>0</v>
      </c>
      <c r="T1187" s="66">
        <f t="shared" si="167"/>
        <v>6990.8501088156154</v>
      </c>
      <c r="U1187" s="66">
        <f t="shared" si="168"/>
        <v>6990.8501088156154</v>
      </c>
      <c r="V1187" s="81">
        <f t="shared" si="169"/>
        <v>5567.4021904890278</v>
      </c>
      <c r="W1187" s="110">
        <f t="shared" si="170"/>
        <v>1.137307020170375</v>
      </c>
    </row>
    <row r="1188" spans="1:23" x14ac:dyDescent="0.2">
      <c r="A1188" s="31" t="s">
        <v>48</v>
      </c>
      <c r="B1188" s="25" t="s">
        <v>214</v>
      </c>
      <c r="C1188" s="53" t="s">
        <v>12533</v>
      </c>
      <c r="D1188" s="25" t="s">
        <v>12532</v>
      </c>
      <c r="E1188" s="97">
        <v>10481</v>
      </c>
      <c r="F1188" s="27">
        <v>14022.09765625</v>
      </c>
      <c r="G1188" s="27">
        <v>15770.5830078125</v>
      </c>
      <c r="H1188" s="27">
        <v>13404.8935546875</v>
      </c>
      <c r="I1188" s="27">
        <v>10009.7255859375</v>
      </c>
      <c r="J1188" s="27">
        <f t="shared" si="162"/>
        <v>13874.593350258869</v>
      </c>
      <c r="K1188" s="28">
        <v>0.94820064306259155</v>
      </c>
      <c r="L1188" s="28">
        <v>0.99965971708297729</v>
      </c>
      <c r="M1188" s="27">
        <v>14018.03125</v>
      </c>
      <c r="N1188" s="27">
        <v>12631.086478447869</v>
      </c>
      <c r="O1188" s="66">
        <f t="shared" si="163"/>
        <v>13033.552330489974</v>
      </c>
      <c r="P1188" s="66">
        <f t="shared" si="164"/>
        <v>13114.59883339571</v>
      </c>
      <c r="Q1188" s="66">
        <f t="shared" si="165"/>
        <v>13879.336772844787</v>
      </c>
      <c r="R1188" s="66">
        <f t="shared" si="166"/>
        <v>13206.763234360376</v>
      </c>
      <c r="S1188" s="67">
        <f>E1188/INDEX('CCG overall weighted population'!$F$4:$F$195,MATCH(A1188,'CCG overall weighted population'!$A$4:$A$195,0))*INDEX('CCG overall weighted population'!$T$4:$T$195,MATCH(A1188,'CCG overall weighted population'!$A$4:$A$195,0))</f>
        <v>0</v>
      </c>
      <c r="T1188" s="66">
        <f t="shared" si="167"/>
        <v>16575.795217112493</v>
      </c>
      <c r="U1188" s="66">
        <f t="shared" si="168"/>
        <v>16575.795217112493</v>
      </c>
      <c r="V1188" s="81">
        <f t="shared" si="169"/>
        <v>13200.700510582732</v>
      </c>
      <c r="W1188" s="110">
        <f t="shared" si="170"/>
        <v>1.2594886471312596</v>
      </c>
    </row>
    <row r="1189" spans="1:23" x14ac:dyDescent="0.2">
      <c r="A1189" s="31" t="s">
        <v>48</v>
      </c>
      <c r="B1189" s="25" t="s">
        <v>214</v>
      </c>
      <c r="C1189" s="53" t="s">
        <v>12531</v>
      </c>
      <c r="D1189" s="25" t="s">
        <v>12530</v>
      </c>
      <c r="E1189" s="97">
        <v>13027.083984375</v>
      </c>
      <c r="F1189" s="27">
        <v>13765.2978515625</v>
      </c>
      <c r="G1189" s="27">
        <v>15907.8916015625</v>
      </c>
      <c r="H1189" s="27">
        <v>12875.458984375</v>
      </c>
      <c r="I1189" s="27">
        <v>11446.6240234375</v>
      </c>
      <c r="J1189" s="27">
        <f t="shared" si="162"/>
        <v>13672.776058626792</v>
      </c>
      <c r="K1189" s="28">
        <v>0.94820064306259155</v>
      </c>
      <c r="L1189" s="28">
        <v>0.99965971708297729</v>
      </c>
      <c r="M1189" s="27">
        <v>15507.111328125</v>
      </c>
      <c r="N1189" s="27">
        <v>13575.849557233962</v>
      </c>
      <c r="O1189" s="66">
        <f t="shared" si="163"/>
        <v>12950.935991736986</v>
      </c>
      <c r="P1189" s="66">
        <f t="shared" si="164"/>
        <v>13031.468761688802</v>
      </c>
      <c r="Q1189" s="66">
        <f t="shared" si="165"/>
        <v>15313.985151035897</v>
      </c>
      <c r="R1189" s="66">
        <f t="shared" si="166"/>
        <v>13306.552218209554</v>
      </c>
      <c r="S1189" s="67">
        <f>E1189/INDEX('CCG overall weighted population'!$F$4:$F$195,MATCH(A1189,'CCG overall weighted population'!$A$4:$A$195,0))*INDEX('CCG overall weighted population'!$T$4:$T$195,MATCH(A1189,'CCG overall weighted population'!$A$4:$A$195,0))</f>
        <v>0</v>
      </c>
      <c r="T1189" s="66">
        <f t="shared" si="167"/>
        <v>16701.040270109599</v>
      </c>
      <c r="U1189" s="66">
        <f t="shared" si="168"/>
        <v>16701.040270109599</v>
      </c>
      <c r="V1189" s="81">
        <f t="shared" si="169"/>
        <v>13300.443685096616</v>
      </c>
      <c r="W1189" s="110">
        <f t="shared" si="170"/>
        <v>1.0209839516694212</v>
      </c>
    </row>
    <row r="1190" spans="1:23" x14ac:dyDescent="0.2">
      <c r="A1190" s="31" t="s">
        <v>48</v>
      </c>
      <c r="B1190" s="25" t="s">
        <v>214</v>
      </c>
      <c r="C1190" s="53" t="s">
        <v>12529</v>
      </c>
      <c r="D1190" s="25" t="s">
        <v>12528</v>
      </c>
      <c r="E1190" s="97">
        <v>6599</v>
      </c>
      <c r="F1190" s="27">
        <v>7050.5439453125</v>
      </c>
      <c r="G1190" s="27">
        <v>5817.3232421875</v>
      </c>
      <c r="H1190" s="27">
        <v>12156.0654296875</v>
      </c>
      <c r="I1190" s="27">
        <v>7550.85498046875</v>
      </c>
      <c r="J1190" s="27">
        <f t="shared" si="162"/>
        <v>7757.3803827447846</v>
      </c>
      <c r="K1190" s="28">
        <v>0.94820064306259155</v>
      </c>
      <c r="L1190" s="28">
        <v>0.99965971708297729</v>
      </c>
      <c r="M1190" s="27">
        <v>6730.56396484375</v>
      </c>
      <c r="N1190" s="27">
        <v>8361.4023502032433</v>
      </c>
      <c r="O1190" s="66">
        <f t="shared" si="163"/>
        <v>7410.3040109822205</v>
      </c>
      <c r="P1190" s="66">
        <f t="shared" si="164"/>
        <v>7456.3834842010056</v>
      </c>
      <c r="Q1190" s="66">
        <f t="shared" si="165"/>
        <v>6893.6478033796993</v>
      </c>
      <c r="R1190" s="66">
        <f t="shared" si="166"/>
        <v>7388.5639158901886</v>
      </c>
      <c r="S1190" s="67">
        <f>E1190/INDEX('CCG overall weighted population'!$F$4:$F$195,MATCH(A1190,'CCG overall weighted population'!$A$4:$A$195,0))*INDEX('CCG overall weighted population'!$T$4:$T$195,MATCH(A1190,'CCG overall weighted population'!$A$4:$A$195,0))</f>
        <v>0</v>
      </c>
      <c r="T1190" s="66">
        <f t="shared" si="167"/>
        <v>9273.3791198516919</v>
      </c>
      <c r="U1190" s="66">
        <f t="shared" si="168"/>
        <v>9273.3791198516919</v>
      </c>
      <c r="V1190" s="81">
        <f t="shared" si="169"/>
        <v>7385.172106607276</v>
      </c>
      <c r="W1190" s="110">
        <f t="shared" si="170"/>
        <v>1.1191350366127104</v>
      </c>
    </row>
    <row r="1191" spans="1:23" x14ac:dyDescent="0.2">
      <c r="A1191" s="31" t="s">
        <v>48</v>
      </c>
      <c r="B1191" s="25" t="s">
        <v>214</v>
      </c>
      <c r="C1191" s="53" t="s">
        <v>12527</v>
      </c>
      <c r="D1191" s="25" t="s">
        <v>12526</v>
      </c>
      <c r="E1191" s="97">
        <v>16853.91796875</v>
      </c>
      <c r="F1191" s="27">
        <v>20419.44140625</v>
      </c>
      <c r="G1191" s="27">
        <v>17869.931640625</v>
      </c>
      <c r="H1191" s="27">
        <v>14180.828125</v>
      </c>
      <c r="I1191" s="27">
        <v>9628.7802734375</v>
      </c>
      <c r="J1191" s="27">
        <f t="shared" si="162"/>
        <v>18871.482042471835</v>
      </c>
      <c r="K1191" s="28">
        <v>0.94820064306259155</v>
      </c>
      <c r="L1191" s="28">
        <v>0.99965971708297729</v>
      </c>
      <c r="M1191" s="27">
        <v>18430.4453125</v>
      </c>
      <c r="N1191" s="27">
        <v>14406.514304371627</v>
      </c>
      <c r="O1191" s="66">
        <f t="shared" si="163"/>
        <v>17464.637939259359</v>
      </c>
      <c r="P1191" s="66">
        <f t="shared" si="164"/>
        <v>17573.238249719663</v>
      </c>
      <c r="Q1191" s="66">
        <f t="shared" si="165"/>
        <v>18028.052211687165</v>
      </c>
      <c r="R1191" s="66">
        <f t="shared" si="166"/>
        <v>17628.051348681773</v>
      </c>
      <c r="S1191" s="67">
        <f>E1191/INDEX('CCG overall weighted population'!$F$4:$F$195,MATCH(A1191,'CCG overall weighted population'!$A$4:$A$195,0))*INDEX('CCG overall weighted population'!$T$4:$T$195,MATCH(A1191,'CCG overall weighted population'!$A$4:$A$195,0))</f>
        <v>0</v>
      </c>
      <c r="T1191" s="66">
        <f t="shared" si="167"/>
        <v>22124.949470758373</v>
      </c>
      <c r="U1191" s="66">
        <f t="shared" si="168"/>
        <v>22124.949470758373</v>
      </c>
      <c r="V1191" s="81">
        <f t="shared" si="169"/>
        <v>17619.958979327628</v>
      </c>
      <c r="W1191" s="110">
        <f t="shared" si="170"/>
        <v>1.0454518060428439</v>
      </c>
    </row>
    <row r="1192" spans="1:23" x14ac:dyDescent="0.2">
      <c r="A1192" s="31" t="s">
        <v>48</v>
      </c>
      <c r="B1192" s="25" t="s">
        <v>214</v>
      </c>
      <c r="C1192" s="53" t="s">
        <v>12525</v>
      </c>
      <c r="D1192" s="25" t="s">
        <v>12524</v>
      </c>
      <c r="E1192" s="97">
        <v>10361.9169921875</v>
      </c>
      <c r="F1192" s="27">
        <v>13249.787109375</v>
      </c>
      <c r="G1192" s="27">
        <v>13379.205078125</v>
      </c>
      <c r="H1192" s="27">
        <v>11600.46875</v>
      </c>
      <c r="I1192" s="27">
        <v>11375.3349609375</v>
      </c>
      <c r="J1192" s="27">
        <f t="shared" si="162"/>
        <v>12932.837379226792</v>
      </c>
      <c r="K1192" s="28">
        <v>0.94820064306259155</v>
      </c>
      <c r="L1192" s="28">
        <v>0.99965971708297729</v>
      </c>
      <c r="M1192" s="27">
        <v>12420.662109375</v>
      </c>
      <c r="N1192" s="27">
        <v>13775.456526397196</v>
      </c>
      <c r="O1192" s="66">
        <f t="shared" si="163"/>
        <v>12338.621869879469</v>
      </c>
      <c r="P1192" s="66">
        <f t="shared" si="164"/>
        <v>12415.347088597517</v>
      </c>
      <c r="Q1192" s="66">
        <f t="shared" si="165"/>
        <v>12556.14155107722</v>
      </c>
      <c r="R1192" s="66">
        <f t="shared" si="166"/>
        <v>12432.315302967698</v>
      </c>
      <c r="S1192" s="67">
        <f>E1192/INDEX('CCG overall weighted population'!$F$4:$F$195,MATCH(A1192,'CCG overall weighted population'!$A$4:$A$195,0))*INDEX('CCG overall weighted population'!$T$4:$T$195,MATCH(A1192,'CCG overall weighted population'!$A$4:$A$195,0))</f>
        <v>0</v>
      </c>
      <c r="T1192" s="66">
        <f t="shared" si="167"/>
        <v>15603.786399411963</v>
      </c>
      <c r="U1192" s="66">
        <f t="shared" si="168"/>
        <v>15603.786399411963</v>
      </c>
      <c r="V1192" s="81">
        <f t="shared" si="169"/>
        <v>12426.608098843497</v>
      </c>
      <c r="W1192" s="110">
        <f t="shared" si="170"/>
        <v>1.1992576381583346</v>
      </c>
    </row>
    <row r="1193" spans="1:23" x14ac:dyDescent="0.2">
      <c r="A1193" s="31" t="s">
        <v>48</v>
      </c>
      <c r="B1193" s="25" t="s">
        <v>214</v>
      </c>
      <c r="C1193" s="53" t="s">
        <v>12523</v>
      </c>
      <c r="D1193" s="25" t="s">
        <v>12522</v>
      </c>
      <c r="E1193" s="97">
        <v>8648.9169921875</v>
      </c>
      <c r="F1193" s="27">
        <v>10413.61328125</v>
      </c>
      <c r="G1193" s="27">
        <v>10922.7255859375</v>
      </c>
      <c r="H1193" s="27">
        <v>8997.0166015625</v>
      </c>
      <c r="I1193" s="27">
        <v>8611.162109375</v>
      </c>
      <c r="J1193" s="27">
        <f t="shared" si="162"/>
        <v>10158.890864894913</v>
      </c>
      <c r="K1193" s="28">
        <v>0.94820064306259155</v>
      </c>
      <c r="L1193" s="28">
        <v>0.99965971708297729</v>
      </c>
      <c r="M1193" s="27">
        <v>10945.3525390625</v>
      </c>
      <c r="N1193" s="27">
        <v>9285.9279444333351</v>
      </c>
      <c r="O1193" s="66">
        <f t="shared" si="163"/>
        <v>9546.6427853805399</v>
      </c>
      <c r="P1193" s="66">
        <f t="shared" si="164"/>
        <v>9606.0066481729864</v>
      </c>
      <c r="Q1193" s="66">
        <f t="shared" si="165"/>
        <v>10779.410079599584</v>
      </c>
      <c r="R1193" s="66">
        <f t="shared" si="166"/>
        <v>9747.4224440536327</v>
      </c>
      <c r="S1193" s="67">
        <f>E1193/INDEX('CCG overall weighted population'!$F$4:$F$195,MATCH(A1193,'CCG overall weighted population'!$A$4:$A$195,0))*INDEX('CCG overall weighted population'!$T$4:$T$195,MATCH(A1193,'CCG overall weighted population'!$A$4:$A$195,0))</f>
        <v>0</v>
      </c>
      <c r="T1193" s="66">
        <f t="shared" si="167"/>
        <v>12233.9800797636</v>
      </c>
      <c r="U1193" s="66">
        <f t="shared" si="168"/>
        <v>12233.9800797636</v>
      </c>
      <c r="V1193" s="81">
        <f t="shared" si="169"/>
        <v>9742.9477723438686</v>
      </c>
      <c r="W1193" s="110">
        <f t="shared" si="170"/>
        <v>1.126493384217307</v>
      </c>
    </row>
    <row r="1194" spans="1:23" x14ac:dyDescent="0.2">
      <c r="A1194" s="31" t="s">
        <v>48</v>
      </c>
      <c r="B1194" s="25" t="s">
        <v>214</v>
      </c>
      <c r="C1194" s="53" t="s">
        <v>12521</v>
      </c>
      <c r="D1194" s="25" t="s">
        <v>12520</v>
      </c>
      <c r="E1194" s="97">
        <v>427.8333740234375</v>
      </c>
      <c r="F1194" s="27">
        <v>550.3443603515625</v>
      </c>
      <c r="G1194" s="27">
        <v>599.67840576171875</v>
      </c>
      <c r="H1194" s="27">
        <v>444.01739501953125</v>
      </c>
      <c r="I1194" s="27">
        <v>4803.517578125</v>
      </c>
      <c r="J1194" s="27">
        <f t="shared" si="162"/>
        <v>714.76527749070749</v>
      </c>
      <c r="K1194" s="28">
        <v>0.94820064306259155</v>
      </c>
      <c r="L1194" s="28">
        <v>0.99965971708297729</v>
      </c>
      <c r="M1194" s="27">
        <v>575.8482666015625</v>
      </c>
      <c r="N1194" s="27">
        <v>467.25126352105713</v>
      </c>
      <c r="O1194" s="66">
        <f t="shared" si="163"/>
        <v>654.04896358527287</v>
      </c>
      <c r="P1194" s="66">
        <f t="shared" si="164"/>
        <v>658.11603447151947</v>
      </c>
      <c r="Q1194" s="66">
        <f t="shared" si="165"/>
        <v>564.98856629351201</v>
      </c>
      <c r="R1194" s="66">
        <f t="shared" si="166"/>
        <v>646.89253309251706</v>
      </c>
      <c r="S1194" s="67">
        <f>E1194/INDEX('CCG overall weighted population'!$F$4:$F$195,MATCH(A1194,'CCG overall weighted population'!$A$4:$A$195,0))*INDEX('CCG overall weighted population'!$T$4:$T$195,MATCH(A1194,'CCG overall weighted population'!$A$4:$A$195,0))</f>
        <v>0</v>
      </c>
      <c r="T1194" s="66">
        <f t="shared" si="167"/>
        <v>811.91416592697385</v>
      </c>
      <c r="U1194" s="66">
        <f t="shared" si="168"/>
        <v>811.91416592697385</v>
      </c>
      <c r="V1194" s="81">
        <f t="shared" si="169"/>
        <v>646.59556928144809</v>
      </c>
      <c r="W1194" s="110">
        <f t="shared" si="170"/>
        <v>1.5113256901880365</v>
      </c>
    </row>
    <row r="1195" spans="1:23" x14ac:dyDescent="0.2">
      <c r="A1195" s="31" t="s">
        <v>48</v>
      </c>
      <c r="B1195" s="25" t="s">
        <v>214</v>
      </c>
      <c r="C1195" s="53" t="s">
        <v>12519</v>
      </c>
      <c r="D1195" s="25" t="s">
        <v>12518</v>
      </c>
      <c r="E1195" s="97">
        <v>11886.833984375</v>
      </c>
      <c r="F1195" s="27">
        <v>14654.328125</v>
      </c>
      <c r="G1195" s="27">
        <v>14610.50390625</v>
      </c>
      <c r="H1195" s="27">
        <v>12534.3408203125</v>
      </c>
      <c r="I1195" s="27">
        <v>11185.2783203125</v>
      </c>
      <c r="J1195" s="27">
        <f t="shared" si="162"/>
        <v>14189.302435594554</v>
      </c>
      <c r="K1195" s="28">
        <v>0.94820064306259155</v>
      </c>
      <c r="L1195" s="28">
        <v>0.99965971708297729</v>
      </c>
      <c r="M1195" s="27">
        <v>14216.40234375</v>
      </c>
      <c r="N1195" s="27">
        <v>13660.861976303142</v>
      </c>
      <c r="O1195" s="66">
        <f t="shared" si="163"/>
        <v>13399.637715794117</v>
      </c>
      <c r="P1195" s="66">
        <f t="shared" si="164"/>
        <v>13482.960646452739</v>
      </c>
      <c r="Q1195" s="66">
        <f t="shared" si="165"/>
        <v>14160.848307005315</v>
      </c>
      <c r="R1195" s="66">
        <f t="shared" si="166"/>
        <v>13564.658057988481</v>
      </c>
      <c r="S1195" s="67">
        <f>E1195/INDEX('CCG overall weighted population'!$F$4:$F$195,MATCH(A1195,'CCG overall weighted population'!$A$4:$A$195,0))*INDEX('CCG overall weighted population'!$T$4:$T$195,MATCH(A1195,'CCG overall weighted population'!$A$4:$A$195,0))</f>
        <v>0</v>
      </c>
      <c r="T1195" s="66">
        <f t="shared" si="167"/>
        <v>17024.988649329825</v>
      </c>
      <c r="U1195" s="66">
        <f t="shared" si="168"/>
        <v>17024.988649329825</v>
      </c>
      <c r="V1195" s="81">
        <f t="shared" si="169"/>
        <v>13558.431038280136</v>
      </c>
      <c r="W1195" s="110">
        <f t="shared" si="170"/>
        <v>1.1406259274843424</v>
      </c>
    </row>
    <row r="1196" spans="1:23" x14ac:dyDescent="0.2">
      <c r="A1196" s="31" t="s">
        <v>48</v>
      </c>
      <c r="B1196" s="25" t="s">
        <v>214</v>
      </c>
      <c r="C1196" s="53" t="s">
        <v>12517</v>
      </c>
      <c r="D1196" s="25" t="s">
        <v>12516</v>
      </c>
      <c r="E1196" s="97">
        <v>11148.33203125</v>
      </c>
      <c r="F1196" s="27">
        <v>14876.576171875</v>
      </c>
      <c r="G1196" s="27">
        <v>15578.7890625</v>
      </c>
      <c r="H1196" s="27">
        <v>14609.4384765625</v>
      </c>
      <c r="I1196" s="27">
        <v>10187.6474609375</v>
      </c>
      <c r="J1196" s="27">
        <f t="shared" si="162"/>
        <v>14686.238854736137</v>
      </c>
      <c r="K1196" s="28">
        <v>0.94820064306259155</v>
      </c>
      <c r="L1196" s="28">
        <v>0.99965971708297729</v>
      </c>
      <c r="M1196" s="27">
        <v>14589.9580078125</v>
      </c>
      <c r="N1196" s="27">
        <v>13317.539788797842</v>
      </c>
      <c r="O1196" s="66">
        <f t="shared" si="163"/>
        <v>13791.026544601582</v>
      </c>
      <c r="P1196" s="66">
        <f t="shared" si="164"/>
        <v>13876.783247346806</v>
      </c>
      <c r="Q1196" s="66">
        <f t="shared" si="165"/>
        <v>14462.716185911035</v>
      </c>
      <c r="R1196" s="66">
        <f t="shared" si="166"/>
        <v>13947.39849409021</v>
      </c>
      <c r="S1196" s="67">
        <f>E1196/INDEX('CCG overall weighted population'!$F$4:$F$195,MATCH(A1196,'CCG overall weighted population'!$A$4:$A$195,0))*INDEX('CCG overall weighted population'!$T$4:$T$195,MATCH(A1196,'CCG overall weighted population'!$A$4:$A$195,0))</f>
        <v>0</v>
      </c>
      <c r="T1196" s="66">
        <f t="shared" si="167"/>
        <v>17505.365784707301</v>
      </c>
      <c r="U1196" s="66">
        <f t="shared" si="168"/>
        <v>17505.365784707301</v>
      </c>
      <c r="V1196" s="81">
        <f t="shared" si="169"/>
        <v>13940.995772773422</v>
      </c>
      <c r="W1196" s="110">
        <f t="shared" si="170"/>
        <v>1.2505005891190968</v>
      </c>
    </row>
    <row r="1197" spans="1:23" x14ac:dyDescent="0.2">
      <c r="A1197" s="31" t="s">
        <v>48</v>
      </c>
      <c r="B1197" s="25" t="s">
        <v>214</v>
      </c>
      <c r="C1197" s="53" t="s">
        <v>12515</v>
      </c>
      <c r="D1197" s="25" t="s">
        <v>12514</v>
      </c>
      <c r="E1197" s="97">
        <v>6808.6669921875</v>
      </c>
      <c r="F1197" s="27">
        <v>8563.712890625</v>
      </c>
      <c r="G1197" s="27">
        <v>8415.90234375</v>
      </c>
      <c r="H1197" s="27">
        <v>7769.81591796875</v>
      </c>
      <c r="I1197" s="27">
        <v>7615.11279296875</v>
      </c>
      <c r="J1197" s="27">
        <f t="shared" si="162"/>
        <v>8395.7433412804403</v>
      </c>
      <c r="K1197" s="28">
        <v>0.94820064306259155</v>
      </c>
      <c r="L1197" s="28">
        <v>0.99965971708297729</v>
      </c>
      <c r="M1197" s="27">
        <v>8461.3740234375</v>
      </c>
      <c r="N1197" s="27">
        <v>9540.8569445399717</v>
      </c>
      <c r="O1197" s="66">
        <f t="shared" si="163"/>
        <v>8066.6830918573687</v>
      </c>
      <c r="P1197" s="66">
        <f t="shared" si="164"/>
        <v>8116.8441253243891</v>
      </c>
      <c r="Q1197" s="66">
        <f t="shared" si="165"/>
        <v>8569.3223155477463</v>
      </c>
      <c r="R1197" s="66">
        <f t="shared" si="166"/>
        <v>8171.3757226210455</v>
      </c>
      <c r="S1197" s="67">
        <f>E1197/INDEX('CCG overall weighted population'!$F$4:$F$195,MATCH(A1197,'CCG overall weighted population'!$A$4:$A$195,0))*INDEX('CCG overall weighted population'!$T$4:$T$195,MATCH(A1197,'CCG overall weighted population'!$A$4:$A$195,0))</f>
        <v>0</v>
      </c>
      <c r="T1197" s="66">
        <f t="shared" si="167"/>
        <v>10255.885429054635</v>
      </c>
      <c r="U1197" s="66">
        <f t="shared" si="168"/>
        <v>10255.885429054635</v>
      </c>
      <c r="V1197" s="81">
        <f t="shared" si="169"/>
        <v>8167.6245541469461</v>
      </c>
      <c r="W1197" s="110">
        <f t="shared" si="170"/>
        <v>1.1995923083797109</v>
      </c>
    </row>
    <row r="1198" spans="1:23" x14ac:dyDescent="0.2">
      <c r="A1198" s="31" t="s">
        <v>48</v>
      </c>
      <c r="B1198" s="25" t="s">
        <v>214</v>
      </c>
      <c r="C1198" s="53" t="s">
        <v>12513</v>
      </c>
      <c r="D1198" s="25" t="s">
        <v>7127</v>
      </c>
      <c r="E1198" s="97">
        <v>5000.583984375</v>
      </c>
      <c r="F1198" s="27">
        <v>5654.53271484375</v>
      </c>
      <c r="G1198" s="27">
        <v>6271.62451171875</v>
      </c>
      <c r="H1198" s="27">
        <v>5975.28759765625</v>
      </c>
      <c r="I1198" s="27">
        <v>4661.03515625</v>
      </c>
      <c r="J1198" s="27">
        <f t="shared" si="162"/>
        <v>5700.7891748602797</v>
      </c>
      <c r="K1198" s="28">
        <v>0.94820064306259155</v>
      </c>
      <c r="L1198" s="28">
        <v>0.99965971708297729</v>
      </c>
      <c r="M1198" s="27">
        <v>6082.53466796875</v>
      </c>
      <c r="N1198" s="27">
        <v>5502.5026384778121</v>
      </c>
      <c r="O1198" s="66">
        <f t="shared" si="163"/>
        <v>5384.8574207069032</v>
      </c>
      <c r="P1198" s="66">
        <f t="shared" si="164"/>
        <v>5418.3420649180862</v>
      </c>
      <c r="Q1198" s="66">
        <f t="shared" si="165"/>
        <v>6024.531465019656</v>
      </c>
      <c r="R1198" s="66">
        <f t="shared" si="166"/>
        <v>5491.3985723168698</v>
      </c>
      <c r="S1198" s="67">
        <f>E1198/INDEX('CCG overall weighted population'!$F$4:$F$195,MATCH(A1198,'CCG overall weighted population'!$A$4:$A$195,0))*INDEX('CCG overall weighted population'!$T$4:$T$195,MATCH(A1198,'CCG overall weighted population'!$A$4:$A$195,0))</f>
        <v>0</v>
      </c>
      <c r="T1198" s="66">
        <f t="shared" si="167"/>
        <v>6892.248810325309</v>
      </c>
      <c r="U1198" s="66">
        <f t="shared" si="168"/>
        <v>6892.248810325309</v>
      </c>
      <c r="V1198" s="81">
        <f t="shared" si="169"/>
        <v>5488.8776796419488</v>
      </c>
      <c r="W1198" s="110">
        <f t="shared" si="170"/>
        <v>1.0976473341499089</v>
      </c>
    </row>
    <row r="1199" spans="1:23" x14ac:dyDescent="0.2">
      <c r="A1199" s="31" t="s">
        <v>48</v>
      </c>
      <c r="B1199" s="25" t="s">
        <v>214</v>
      </c>
      <c r="C1199" s="53" t="s">
        <v>12512</v>
      </c>
      <c r="D1199" s="25" t="s">
        <v>12511</v>
      </c>
      <c r="E1199" s="97">
        <v>13575.916015625</v>
      </c>
      <c r="F1199" s="27">
        <v>15739.880859375</v>
      </c>
      <c r="G1199" s="27">
        <v>16001.078125</v>
      </c>
      <c r="H1199" s="27">
        <v>14322.66015625</v>
      </c>
      <c r="I1199" s="27">
        <v>11559.568359375</v>
      </c>
      <c r="J1199" s="27">
        <f t="shared" si="162"/>
        <v>15370.100511812023</v>
      </c>
      <c r="K1199" s="28">
        <v>0.94820064306259155</v>
      </c>
      <c r="L1199" s="28">
        <v>0.99965971708297729</v>
      </c>
      <c r="M1199" s="27">
        <v>15754.1904296875</v>
      </c>
      <c r="N1199" s="27">
        <v>12617.666231909459</v>
      </c>
      <c r="O1199" s="66">
        <f t="shared" si="163"/>
        <v>14308.082740353713</v>
      </c>
      <c r="P1199" s="66">
        <f t="shared" si="164"/>
        <v>14397.054652230634</v>
      </c>
      <c r="Q1199" s="66">
        <f t="shared" si="165"/>
        <v>15440.538009909696</v>
      </c>
      <c r="R1199" s="66">
        <f t="shared" si="166"/>
        <v>14522.812789255158</v>
      </c>
      <c r="S1199" s="67">
        <f>E1199/INDEX('CCG overall weighted population'!$F$4:$F$195,MATCH(A1199,'CCG overall weighted population'!$A$4:$A$195,0))*INDEX('CCG overall weighted population'!$T$4:$T$195,MATCH(A1199,'CCG overall weighted population'!$A$4:$A$195,0))</f>
        <v>0</v>
      </c>
      <c r="T1199" s="66">
        <f t="shared" si="167"/>
        <v>18227.567686293467</v>
      </c>
      <c r="U1199" s="66">
        <f t="shared" si="168"/>
        <v>18227.567686293467</v>
      </c>
      <c r="V1199" s="81">
        <f t="shared" si="169"/>
        <v>14516.145917073592</v>
      </c>
      <c r="W1199" s="110">
        <f t="shared" si="170"/>
        <v>1.0692571978470145</v>
      </c>
    </row>
    <row r="1200" spans="1:23" x14ac:dyDescent="0.2">
      <c r="A1200" s="31" t="s">
        <v>48</v>
      </c>
      <c r="B1200" s="25" t="s">
        <v>214</v>
      </c>
      <c r="C1200" s="53" t="s">
        <v>12510</v>
      </c>
      <c r="D1200" s="25" t="s">
        <v>12509</v>
      </c>
      <c r="E1200" s="97">
        <v>11897.25</v>
      </c>
      <c r="F1200" s="27">
        <v>14437.39453125</v>
      </c>
      <c r="G1200" s="27">
        <v>13833.27734375</v>
      </c>
      <c r="H1200" s="27">
        <v>12559.8046875</v>
      </c>
      <c r="I1200" s="27">
        <v>10178.0869140625</v>
      </c>
      <c r="J1200" s="27">
        <f t="shared" si="162"/>
        <v>13939.834250891532</v>
      </c>
      <c r="K1200" s="28">
        <v>0.94820064306259155</v>
      </c>
      <c r="L1200" s="28">
        <v>0.99965971708297729</v>
      </c>
      <c r="M1200" s="27">
        <v>13368.91796875</v>
      </c>
      <c r="N1200" s="27">
        <v>11943.726306952021</v>
      </c>
      <c r="O1200" s="66">
        <f t="shared" si="163"/>
        <v>13024.0553451296</v>
      </c>
      <c r="P1200" s="66">
        <f t="shared" si="164"/>
        <v>13105.042792957174</v>
      </c>
      <c r="Q1200" s="66">
        <f t="shared" si="165"/>
        <v>13226.398802570202</v>
      </c>
      <c r="R1200" s="66">
        <f t="shared" si="166"/>
        <v>13119.668331135003</v>
      </c>
      <c r="S1200" s="67">
        <f>E1200/INDEX('CCG overall weighted population'!$F$4:$F$195,MATCH(A1200,'CCG overall weighted population'!$A$4:$A$195,0))*INDEX('CCG overall weighted population'!$T$4:$T$195,MATCH(A1200,'CCG overall weighted population'!$A$4:$A$195,0))</f>
        <v>0</v>
      </c>
      <c r="T1200" s="66">
        <f t="shared" si="167"/>
        <v>16466.482491905001</v>
      </c>
      <c r="U1200" s="66">
        <f t="shared" si="168"/>
        <v>16466.482491905001</v>
      </c>
      <c r="V1200" s="81">
        <f t="shared" si="169"/>
        <v>13113.645589322001</v>
      </c>
      <c r="W1200" s="110">
        <f t="shared" si="170"/>
        <v>1.1022417440435395</v>
      </c>
    </row>
    <row r="1201" spans="1:23" x14ac:dyDescent="0.2">
      <c r="A1201" s="31" t="s">
        <v>48</v>
      </c>
      <c r="B1201" s="25" t="s">
        <v>214</v>
      </c>
      <c r="C1201" s="53" t="s">
        <v>12508</v>
      </c>
      <c r="D1201" s="25" t="s">
        <v>12507</v>
      </c>
      <c r="E1201" s="97">
        <v>10927.0830078125</v>
      </c>
      <c r="F1201" s="27">
        <v>14197.3427734375</v>
      </c>
      <c r="G1201" s="27">
        <v>14829.7822265625</v>
      </c>
      <c r="H1201" s="27">
        <v>13523.0439453125</v>
      </c>
      <c r="I1201" s="27">
        <v>10520.4658203125</v>
      </c>
      <c r="J1201" s="27">
        <f t="shared" si="162"/>
        <v>13983.677797723325</v>
      </c>
      <c r="K1201" s="28">
        <v>0.94820064306259155</v>
      </c>
      <c r="L1201" s="28">
        <v>0.99965971708297729</v>
      </c>
      <c r="M1201" s="27">
        <v>14987.3515625</v>
      </c>
      <c r="N1201" s="27">
        <v>15214.790714588999</v>
      </c>
      <c r="O1201" s="66">
        <f t="shared" si="163"/>
        <v>13371.514839204621</v>
      </c>
      <c r="P1201" s="66">
        <f t="shared" si="164"/>
        <v>13454.662893456454</v>
      </c>
      <c r="Q1201" s="66">
        <f t="shared" si="165"/>
        <v>15010.095477708901</v>
      </c>
      <c r="R1201" s="66">
        <f t="shared" si="166"/>
        <v>13642.119935893534</v>
      </c>
      <c r="S1201" s="67">
        <f>E1201/INDEX('CCG overall weighted population'!$F$4:$F$195,MATCH(A1201,'CCG overall weighted population'!$A$4:$A$195,0))*INDEX('CCG overall weighted population'!$T$4:$T$195,MATCH(A1201,'CCG overall weighted population'!$A$4:$A$195,0))</f>
        <v>0</v>
      </c>
      <c r="T1201" s="66">
        <f t="shared" si="167"/>
        <v>17122.210974172187</v>
      </c>
      <c r="U1201" s="66">
        <f t="shared" si="168"/>
        <v>17122.210974172187</v>
      </c>
      <c r="V1201" s="81">
        <f t="shared" si="169"/>
        <v>13635.857356376879</v>
      </c>
      <c r="W1201" s="110">
        <f t="shared" si="170"/>
        <v>1.2478954673106899</v>
      </c>
    </row>
    <row r="1202" spans="1:23" x14ac:dyDescent="0.2">
      <c r="A1202" s="31" t="s">
        <v>48</v>
      </c>
      <c r="B1202" s="25" t="s">
        <v>214</v>
      </c>
      <c r="C1202" s="53" t="s">
        <v>12506</v>
      </c>
      <c r="D1202" s="25" t="s">
        <v>12505</v>
      </c>
      <c r="E1202" s="97">
        <v>6033.5830078125</v>
      </c>
      <c r="F1202" s="27">
        <v>8214.5</v>
      </c>
      <c r="G1202" s="27">
        <v>7924.447265625</v>
      </c>
      <c r="H1202" s="27">
        <v>6145.53125</v>
      </c>
      <c r="I1202" s="27">
        <v>4415.3330078125</v>
      </c>
      <c r="J1202" s="27">
        <f t="shared" si="162"/>
        <v>7727.5740230218771</v>
      </c>
      <c r="K1202" s="28">
        <v>0.94820064306259155</v>
      </c>
      <c r="L1202" s="28">
        <v>0.99965971708297729</v>
      </c>
      <c r="M1202" s="27">
        <v>7413.00341796875</v>
      </c>
      <c r="N1202" s="27">
        <v>5127.5271426219442</v>
      </c>
      <c r="O1202" s="66">
        <f t="shared" si="163"/>
        <v>7078.3445859029734</v>
      </c>
      <c r="P1202" s="66">
        <f t="shared" si="164"/>
        <v>7122.3598367342584</v>
      </c>
      <c r="Q1202" s="66">
        <f t="shared" si="165"/>
        <v>7184.45579043407</v>
      </c>
      <c r="R1202" s="66">
        <f t="shared" si="166"/>
        <v>7129.8434936575641</v>
      </c>
      <c r="S1202" s="67">
        <f>E1202/INDEX('CCG overall weighted population'!$F$4:$F$195,MATCH(A1202,'CCG overall weighted population'!$A$4:$A$195,0))*INDEX('CCG overall weighted population'!$T$4:$T$195,MATCH(A1202,'CCG overall weighted population'!$A$4:$A$195,0))</f>
        <v>0</v>
      </c>
      <c r="T1202" s="66">
        <f t="shared" si="167"/>
        <v>8948.6593788136033</v>
      </c>
      <c r="U1202" s="66">
        <f t="shared" si="168"/>
        <v>8948.6593788136033</v>
      </c>
      <c r="V1202" s="81">
        <f t="shared" si="169"/>
        <v>7126.570453101539</v>
      </c>
      <c r="W1202" s="110">
        <f t="shared" si="170"/>
        <v>1.181150643634769</v>
      </c>
    </row>
    <row r="1203" spans="1:23" x14ac:dyDescent="0.2">
      <c r="A1203" s="31" t="s">
        <v>48</v>
      </c>
      <c r="B1203" s="25" t="s">
        <v>214</v>
      </c>
      <c r="C1203" s="53" t="s">
        <v>12504</v>
      </c>
      <c r="D1203" s="25" t="s">
        <v>12503</v>
      </c>
      <c r="E1203" s="97">
        <v>5496.16650390625</v>
      </c>
      <c r="F1203" s="27">
        <v>7016.5458984375</v>
      </c>
      <c r="G1203" s="27">
        <v>6589.24365234375</v>
      </c>
      <c r="H1203" s="27">
        <v>5075.50830078125</v>
      </c>
      <c r="I1203" s="27">
        <v>3905.489013671875</v>
      </c>
      <c r="J1203" s="27">
        <f t="shared" si="162"/>
        <v>6568.6552831438539</v>
      </c>
      <c r="K1203" s="28">
        <v>0.94820064306259155</v>
      </c>
      <c r="L1203" s="28">
        <v>0.99965971708297729</v>
      </c>
      <c r="M1203" s="27">
        <v>6496.95703125</v>
      </c>
      <c r="N1203" s="27">
        <v>5223.8490698180549</v>
      </c>
      <c r="O1203" s="66">
        <f t="shared" si="163"/>
        <v>6098.8125237536096</v>
      </c>
      <c r="P1203" s="66">
        <f t="shared" si="164"/>
        <v>6136.7367530346501</v>
      </c>
      <c r="Q1203" s="66">
        <f t="shared" si="165"/>
        <v>6369.6462351068058</v>
      </c>
      <c r="R1203" s="66">
        <f t="shared" si="166"/>
        <v>6164.8064508838697</v>
      </c>
      <c r="S1203" s="67">
        <f>E1203/INDEX('CCG overall weighted population'!$F$4:$F$195,MATCH(A1203,'CCG overall weighted population'!$A$4:$A$195,0))*INDEX('CCG overall weighted population'!$T$4:$T$195,MATCH(A1203,'CCG overall weighted population'!$A$4:$A$195,0))</f>
        <v>0</v>
      </c>
      <c r="T1203" s="66">
        <f t="shared" si="167"/>
        <v>7737.4423596179604</v>
      </c>
      <c r="U1203" s="66">
        <f t="shared" si="168"/>
        <v>7737.4423596179604</v>
      </c>
      <c r="V1203" s="81">
        <f t="shared" si="169"/>
        <v>6161.9764222090826</v>
      </c>
      <c r="W1203" s="110">
        <f t="shared" si="170"/>
        <v>1.1211407838226202</v>
      </c>
    </row>
    <row r="1204" spans="1:23" x14ac:dyDescent="0.2">
      <c r="A1204" s="31" t="s">
        <v>48</v>
      </c>
      <c r="B1204" s="25" t="s">
        <v>214</v>
      </c>
      <c r="C1204" s="53" t="s">
        <v>12502</v>
      </c>
      <c r="D1204" s="25" t="s">
        <v>12501</v>
      </c>
      <c r="E1204" s="97">
        <v>4562.83349609375</v>
      </c>
      <c r="F1204" s="27">
        <v>5148.556640625</v>
      </c>
      <c r="G1204" s="27">
        <v>5249.396484375</v>
      </c>
      <c r="H1204" s="27">
        <v>4789.71533203125</v>
      </c>
      <c r="I1204" s="27">
        <v>3512.235595703125</v>
      </c>
      <c r="J1204" s="27">
        <f t="shared" si="162"/>
        <v>5033.07968972873</v>
      </c>
      <c r="K1204" s="28">
        <v>0.94820064306259155</v>
      </c>
      <c r="L1204" s="28">
        <v>0.99965971708297729</v>
      </c>
      <c r="M1204" s="27">
        <v>5627.82958984375</v>
      </c>
      <c r="N1204" s="27">
        <v>5165.781291315925</v>
      </c>
      <c r="O1204" s="66">
        <f t="shared" si="163"/>
        <v>4783.323935298924</v>
      </c>
      <c r="P1204" s="66">
        <f t="shared" si="164"/>
        <v>4813.0680654785665</v>
      </c>
      <c r="Q1204" s="66">
        <f t="shared" si="165"/>
        <v>5581.6247599909675</v>
      </c>
      <c r="R1204" s="66">
        <f t="shared" si="166"/>
        <v>4905.692693737692</v>
      </c>
      <c r="S1204" s="67">
        <f>E1204/INDEX('CCG overall weighted population'!$F$4:$F$195,MATCH(A1204,'CCG overall weighted population'!$A$4:$A$195,0))*INDEX('CCG overall weighted population'!$T$4:$T$195,MATCH(A1204,'CCG overall weighted population'!$A$4:$A$195,0))</f>
        <v>0</v>
      </c>
      <c r="T1204" s="66">
        <f t="shared" si="167"/>
        <v>6157.1299527744704</v>
      </c>
      <c r="U1204" s="66">
        <f t="shared" si="168"/>
        <v>6157.1299527744704</v>
      </c>
      <c r="V1204" s="81">
        <f t="shared" si="169"/>
        <v>4903.440676402909</v>
      </c>
      <c r="W1204" s="110">
        <f t="shared" si="170"/>
        <v>1.0746481721502119</v>
      </c>
    </row>
    <row r="1205" spans="1:23" x14ac:dyDescent="0.2">
      <c r="A1205" s="31" t="s">
        <v>48</v>
      </c>
      <c r="B1205" s="25" t="s">
        <v>214</v>
      </c>
      <c r="C1205" s="53" t="s">
        <v>12500</v>
      </c>
      <c r="D1205" s="25" t="s">
        <v>12499</v>
      </c>
      <c r="E1205" s="97">
        <v>9822.083984375</v>
      </c>
      <c r="F1205" s="27">
        <v>11497.9775390625</v>
      </c>
      <c r="G1205" s="27">
        <v>11074.8193359375</v>
      </c>
      <c r="H1205" s="27">
        <v>10028.439453125</v>
      </c>
      <c r="I1205" s="27">
        <v>9984.369140625</v>
      </c>
      <c r="J1205" s="27">
        <f t="shared" si="162"/>
        <v>11187.560386881407</v>
      </c>
      <c r="K1205" s="28">
        <v>0.94820064306259155</v>
      </c>
      <c r="L1205" s="28">
        <v>0.99965971708297729</v>
      </c>
      <c r="M1205" s="27">
        <v>11349.482421875</v>
      </c>
      <c r="N1205" s="27">
        <v>13314.249180478273</v>
      </c>
      <c r="O1205" s="66">
        <f t="shared" si="163"/>
        <v>10806.02636345606</v>
      </c>
      <c r="P1205" s="66">
        <f t="shared" si="164"/>
        <v>10873.221447716896</v>
      </c>
      <c r="Q1205" s="66">
        <f t="shared" si="165"/>
        <v>11545.959097735327</v>
      </c>
      <c r="R1205" s="66">
        <f t="shared" si="166"/>
        <v>10954.298192209255</v>
      </c>
      <c r="S1205" s="67">
        <f>E1205/INDEX('CCG overall weighted population'!$F$4:$F$195,MATCH(A1205,'CCG overall weighted population'!$A$4:$A$195,0))*INDEX('CCG overall weighted population'!$T$4:$T$195,MATCH(A1205,'CCG overall weighted population'!$A$4:$A$195,0))</f>
        <v>0</v>
      </c>
      <c r="T1205" s="66">
        <f t="shared" si="167"/>
        <v>13748.728614202357</v>
      </c>
      <c r="U1205" s="66">
        <f t="shared" si="168"/>
        <v>13748.728614202357</v>
      </c>
      <c r="V1205" s="81">
        <f t="shared" si="169"/>
        <v>10949.269489646878</v>
      </c>
      <c r="W1205" s="110">
        <f t="shared" si="170"/>
        <v>1.1147603204233447</v>
      </c>
    </row>
    <row r="1206" spans="1:23" x14ac:dyDescent="0.2">
      <c r="A1206" s="31" t="s">
        <v>48</v>
      </c>
      <c r="B1206" s="25" t="s">
        <v>214</v>
      </c>
      <c r="C1206" s="53" t="s">
        <v>12498</v>
      </c>
      <c r="D1206" s="25" t="s">
        <v>12497</v>
      </c>
      <c r="E1206" s="97">
        <v>11351.416015625</v>
      </c>
      <c r="F1206" s="27">
        <v>11944.8251953125</v>
      </c>
      <c r="G1206" s="27">
        <v>10512.9267578125</v>
      </c>
      <c r="H1206" s="27">
        <v>12250.19921875</v>
      </c>
      <c r="I1206" s="27">
        <v>10997.994140625</v>
      </c>
      <c r="J1206" s="27">
        <f t="shared" si="162"/>
        <v>11859.301418737328</v>
      </c>
      <c r="K1206" s="28">
        <v>0.94820064306259155</v>
      </c>
      <c r="L1206" s="28">
        <v>0.99965971708297729</v>
      </c>
      <c r="M1206" s="27">
        <v>11378.9287109375</v>
      </c>
      <c r="N1206" s="27">
        <v>11164.259120869621</v>
      </c>
      <c r="O1206" s="66">
        <f t="shared" si="163"/>
        <v>11175.289221670781</v>
      </c>
      <c r="P1206" s="66">
        <f t="shared" si="164"/>
        <v>11244.780492155634</v>
      </c>
      <c r="Q1206" s="66">
        <f t="shared" si="165"/>
        <v>11357.461751930714</v>
      </c>
      <c r="R1206" s="66">
        <f t="shared" si="166"/>
        <v>11258.360570076962</v>
      </c>
      <c r="S1206" s="67">
        <f>E1206/INDEX('CCG overall weighted population'!$F$4:$F$195,MATCH(A1206,'CCG overall weighted population'!$A$4:$A$195,0))*INDEX('CCG overall weighted population'!$T$4:$T$195,MATCH(A1206,'CCG overall weighted population'!$A$4:$A$195,0))</f>
        <v>0</v>
      </c>
      <c r="T1206" s="66">
        <f t="shared" si="167"/>
        <v>14130.356998033036</v>
      </c>
      <c r="U1206" s="66">
        <f t="shared" si="168"/>
        <v>14130.356998033036</v>
      </c>
      <c r="V1206" s="81">
        <f t="shared" si="169"/>
        <v>11253.192284016684</v>
      </c>
      <c r="W1206" s="110">
        <f t="shared" si="170"/>
        <v>0.99134700627013295</v>
      </c>
    </row>
    <row r="1207" spans="1:23" x14ac:dyDescent="0.2">
      <c r="A1207" s="31" t="s">
        <v>48</v>
      </c>
      <c r="B1207" s="25" t="s">
        <v>214</v>
      </c>
      <c r="C1207" s="53" t="s">
        <v>12496</v>
      </c>
      <c r="D1207" s="25" t="s">
        <v>12495</v>
      </c>
      <c r="E1207" s="97">
        <v>2978.333251953125</v>
      </c>
      <c r="F1207" s="27">
        <v>3444.189208984375</v>
      </c>
      <c r="G1207" s="27">
        <v>2886.276123046875</v>
      </c>
      <c r="H1207" s="27">
        <v>2730.25927734375</v>
      </c>
      <c r="I1207" s="27">
        <v>2330.6591796875</v>
      </c>
      <c r="J1207" s="27">
        <f t="shared" si="162"/>
        <v>3255.0286244199478</v>
      </c>
      <c r="K1207" s="28">
        <v>0.94820064306259155</v>
      </c>
      <c r="L1207" s="28">
        <v>0.99965971708297729</v>
      </c>
      <c r="M1207" s="27">
        <v>3135.627685546875</v>
      </c>
      <c r="N1207" s="27">
        <v>2144.9193171049442</v>
      </c>
      <c r="O1207" s="66">
        <f t="shared" si="163"/>
        <v>2980.1451612711094</v>
      </c>
      <c r="P1207" s="66">
        <f t="shared" si="164"/>
        <v>2998.6765897986534</v>
      </c>
      <c r="Q1207" s="66">
        <f t="shared" si="165"/>
        <v>3036.5568487026821</v>
      </c>
      <c r="R1207" s="66">
        <f t="shared" si="166"/>
        <v>3003.2418286735438</v>
      </c>
      <c r="S1207" s="67">
        <f>E1207/INDEX('CCG overall weighted population'!$F$4:$F$195,MATCH(A1207,'CCG overall weighted population'!$A$4:$A$195,0))*INDEX('CCG overall weighted population'!$T$4:$T$195,MATCH(A1207,'CCG overall weighted population'!$A$4:$A$195,0))</f>
        <v>0</v>
      </c>
      <c r="T1207" s="66">
        <f t="shared" si="167"/>
        <v>3769.3657905551204</v>
      </c>
      <c r="U1207" s="66">
        <f t="shared" si="168"/>
        <v>3769.3657905551204</v>
      </c>
      <c r="V1207" s="81">
        <f t="shared" si="169"/>
        <v>3001.8631543290726</v>
      </c>
      <c r="W1207" s="110">
        <f t="shared" si="170"/>
        <v>1.0079003591557516</v>
      </c>
    </row>
    <row r="1208" spans="1:23" x14ac:dyDescent="0.2">
      <c r="A1208" s="31" t="s">
        <v>48</v>
      </c>
      <c r="B1208" s="25" t="s">
        <v>214</v>
      </c>
      <c r="C1208" s="53" t="s">
        <v>12494</v>
      </c>
      <c r="D1208" s="25" t="s">
        <v>12493</v>
      </c>
      <c r="E1208" s="97">
        <v>6915.5</v>
      </c>
      <c r="F1208" s="27">
        <v>7751.38330078125</v>
      </c>
      <c r="G1208" s="27">
        <v>6065.3818359375</v>
      </c>
      <c r="H1208" s="27">
        <v>7098.02197265625</v>
      </c>
      <c r="I1208" s="27">
        <v>6947.951171875</v>
      </c>
      <c r="J1208" s="27">
        <f t="shared" si="162"/>
        <v>7511.8640824524009</v>
      </c>
      <c r="K1208" s="28">
        <v>0.94820064306259155</v>
      </c>
      <c r="L1208" s="28">
        <v>0.99965971708297729</v>
      </c>
      <c r="M1208" s="27">
        <v>7255.43212890625</v>
      </c>
      <c r="N1208" s="27">
        <v>7284.9913789507864</v>
      </c>
      <c r="O1208" s="66">
        <f t="shared" si="163"/>
        <v>7098.8258378109294</v>
      </c>
      <c r="P1208" s="66">
        <f t="shared" si="164"/>
        <v>7142.9684471550872</v>
      </c>
      <c r="Q1208" s="66">
        <f t="shared" si="165"/>
        <v>7258.388053910704</v>
      </c>
      <c r="R1208" s="66">
        <f t="shared" si="166"/>
        <v>7156.8785441536374</v>
      </c>
      <c r="S1208" s="67">
        <f>E1208/INDEX('CCG overall weighted population'!$F$4:$F$195,MATCH(A1208,'CCG overall weighted population'!$A$4:$A$195,0))*INDEX('CCG overall weighted population'!$T$4:$T$195,MATCH(A1208,'CCG overall weighted population'!$A$4:$A$195,0))</f>
        <v>0</v>
      </c>
      <c r="T1208" s="66">
        <f t="shared" si="167"/>
        <v>8982.591043427783</v>
      </c>
      <c r="U1208" s="66">
        <f t="shared" si="168"/>
        <v>8982.591043427783</v>
      </c>
      <c r="V1208" s="81">
        <f t="shared" si="169"/>
        <v>7153.5930928319631</v>
      </c>
      <c r="W1208" s="110">
        <f t="shared" si="170"/>
        <v>1.0344289050440263</v>
      </c>
    </row>
    <row r="1209" spans="1:23" x14ac:dyDescent="0.2">
      <c r="A1209" s="31" t="s">
        <v>48</v>
      </c>
      <c r="B1209" s="25" t="s">
        <v>214</v>
      </c>
      <c r="C1209" s="53" t="s">
        <v>12492</v>
      </c>
      <c r="D1209" s="25" t="s">
        <v>12491</v>
      </c>
      <c r="E1209" s="97">
        <v>2084.666748046875</v>
      </c>
      <c r="F1209" s="27">
        <v>2284.494140625</v>
      </c>
      <c r="G1209" s="27">
        <v>2061.468017578125</v>
      </c>
      <c r="H1209" s="27">
        <v>2221.327880859375</v>
      </c>
      <c r="I1209" s="27">
        <v>1898.141845703125</v>
      </c>
      <c r="J1209" s="27">
        <f t="shared" si="162"/>
        <v>2244.6280098602774</v>
      </c>
      <c r="K1209" s="28">
        <v>0.94820064306259155</v>
      </c>
      <c r="L1209" s="28">
        <v>0.99965971708297729</v>
      </c>
      <c r="M1209" s="27">
        <v>2279.452392578125</v>
      </c>
      <c r="N1209" s="27">
        <v>2048.6945348867098</v>
      </c>
      <c r="O1209" s="66">
        <f t="shared" si="163"/>
        <v>2109.0613758353861</v>
      </c>
      <c r="P1209" s="66">
        <f t="shared" si="164"/>
        <v>2122.1761464359652</v>
      </c>
      <c r="Q1209" s="66">
        <f t="shared" si="165"/>
        <v>2256.3766068089835</v>
      </c>
      <c r="R1209" s="66">
        <f t="shared" si="166"/>
        <v>2138.3496673264967</v>
      </c>
      <c r="S1209" s="67">
        <f>E1209/INDEX('CCG overall weighted population'!$F$4:$F$195,MATCH(A1209,'CCG overall weighted population'!$A$4:$A$195,0))*INDEX('CCG overall weighted population'!$T$4:$T$195,MATCH(A1209,'CCG overall weighted population'!$A$4:$A$195,0))</f>
        <v>0</v>
      </c>
      <c r="T1209" s="66">
        <f t="shared" si="167"/>
        <v>2683.8405110471626</v>
      </c>
      <c r="U1209" s="66">
        <f t="shared" si="168"/>
        <v>2683.8405110471626</v>
      </c>
      <c r="V1209" s="81">
        <f t="shared" si="169"/>
        <v>2137.3680321489014</v>
      </c>
      <c r="W1209" s="110">
        <f t="shared" si="170"/>
        <v>1.0252804359024781</v>
      </c>
    </row>
    <row r="1210" spans="1:23" x14ac:dyDescent="0.2">
      <c r="A1210" s="31" t="s">
        <v>48</v>
      </c>
      <c r="B1210" s="25" t="s">
        <v>214</v>
      </c>
      <c r="C1210" s="53" t="s">
        <v>12490</v>
      </c>
      <c r="D1210" s="25" t="s">
        <v>12489</v>
      </c>
      <c r="E1210" s="97">
        <v>3950.83349609375</v>
      </c>
      <c r="F1210" s="27">
        <v>3268.713134765625</v>
      </c>
      <c r="G1210" s="27">
        <v>2468.344970703125</v>
      </c>
      <c r="H1210" s="27">
        <v>2167.0576171875</v>
      </c>
      <c r="I1210" s="27">
        <v>3936.55078125</v>
      </c>
      <c r="J1210" s="27">
        <f t="shared" si="162"/>
        <v>3080.112120639671</v>
      </c>
      <c r="K1210" s="28">
        <v>0.94820064306259155</v>
      </c>
      <c r="L1210" s="28">
        <v>0.99965971708297729</v>
      </c>
      <c r="M1210" s="27">
        <v>3539.865478515625</v>
      </c>
      <c r="N1210" s="27">
        <v>2645.8387409527495</v>
      </c>
      <c r="O1210" s="66">
        <f t="shared" si="163"/>
        <v>2878.4066576819023</v>
      </c>
      <c r="P1210" s="66">
        <f t="shared" si="164"/>
        <v>2896.3054459500836</v>
      </c>
      <c r="Q1210" s="66">
        <f t="shared" si="165"/>
        <v>3450.4628047593374</v>
      </c>
      <c r="R1210" s="66">
        <f t="shared" si="166"/>
        <v>2963.0911752570551</v>
      </c>
      <c r="S1210" s="67">
        <f>E1210/INDEX('CCG overall weighted population'!$F$4:$F$195,MATCH(A1210,'CCG overall weighted population'!$A$4:$A$195,0))*INDEX('CCG overall weighted population'!$T$4:$T$195,MATCH(A1210,'CCG overall weighted population'!$A$4:$A$195,0))</f>
        <v>0</v>
      </c>
      <c r="T1210" s="66">
        <f t="shared" si="167"/>
        <v>3718.9727459419291</v>
      </c>
      <c r="U1210" s="66">
        <f t="shared" si="168"/>
        <v>3718.9727459419291</v>
      </c>
      <c r="V1210" s="81">
        <f t="shared" si="169"/>
        <v>2961.730932553769</v>
      </c>
      <c r="W1210" s="110">
        <f t="shared" si="170"/>
        <v>0.74964711509155679</v>
      </c>
    </row>
    <row r="1211" spans="1:23" x14ac:dyDescent="0.2">
      <c r="A1211" s="31" t="s">
        <v>48</v>
      </c>
      <c r="B1211" s="25" t="s">
        <v>214</v>
      </c>
      <c r="C1211" s="53" t="s">
        <v>12488</v>
      </c>
      <c r="D1211" s="25" t="s">
        <v>12487</v>
      </c>
      <c r="E1211" s="97">
        <v>1007.9166870117188</v>
      </c>
      <c r="F1211" s="27">
        <v>1323.4024658203125</v>
      </c>
      <c r="G1211" s="27">
        <v>1217.5623779296875</v>
      </c>
      <c r="H1211" s="27">
        <v>1508.0296630859375</v>
      </c>
      <c r="I1211" s="27">
        <v>990.914794921875</v>
      </c>
      <c r="J1211" s="27">
        <f t="shared" si="162"/>
        <v>1330.4297316576308</v>
      </c>
      <c r="K1211" s="28">
        <v>0.94820064306259155</v>
      </c>
      <c r="L1211" s="28">
        <v>0.99965971708297729</v>
      </c>
      <c r="M1211" s="27">
        <v>1259.8013916015625</v>
      </c>
      <c r="N1211" s="27">
        <v>1220.9221776009788</v>
      </c>
      <c r="O1211" s="66">
        <f t="shared" si="163"/>
        <v>1250.7050753467904</v>
      </c>
      <c r="P1211" s="66">
        <f t="shared" si="164"/>
        <v>1258.4823313053355</v>
      </c>
      <c r="Q1211" s="66">
        <f t="shared" si="165"/>
        <v>1255.9134702015042</v>
      </c>
      <c r="R1211" s="66">
        <f t="shared" si="166"/>
        <v>1258.1727382636111</v>
      </c>
      <c r="S1211" s="67">
        <f>E1211/INDEX('CCG overall weighted population'!$F$4:$F$195,MATCH(A1211,'CCG overall weighted population'!$A$4:$A$195,0))*INDEX('CCG overall weighted population'!$T$4:$T$195,MATCH(A1211,'CCG overall weighted population'!$A$4:$A$195,0))</f>
        <v>0</v>
      </c>
      <c r="T1211" s="66">
        <f t="shared" si="167"/>
        <v>1579.1313349929485</v>
      </c>
      <c r="U1211" s="66">
        <f t="shared" si="168"/>
        <v>1579.1313349929485</v>
      </c>
      <c r="V1211" s="81">
        <f t="shared" si="169"/>
        <v>1257.5951589096624</v>
      </c>
      <c r="W1211" s="110">
        <f t="shared" si="170"/>
        <v>1.2477173710043366</v>
      </c>
    </row>
    <row r="1212" spans="1:23" x14ac:dyDescent="0.2">
      <c r="A1212" s="31" t="s">
        <v>48</v>
      </c>
      <c r="B1212" s="25" t="s">
        <v>214</v>
      </c>
      <c r="C1212" s="53" t="s">
        <v>12486</v>
      </c>
      <c r="D1212" s="25" t="s">
        <v>12485</v>
      </c>
      <c r="E1212" s="97">
        <v>10093.9150390625</v>
      </c>
      <c r="F1212" s="27">
        <v>11787.1904296875</v>
      </c>
      <c r="G1212" s="27">
        <v>10966.8271484375</v>
      </c>
      <c r="H1212" s="27">
        <v>13362.455078125</v>
      </c>
      <c r="I1212" s="27">
        <v>12143.6279296875</v>
      </c>
      <c r="J1212" s="27">
        <f t="shared" si="162"/>
        <v>11985.484875459986</v>
      </c>
      <c r="K1212" s="28">
        <v>0.94820064306259155</v>
      </c>
      <c r="L1212" s="28">
        <v>0.99965971708297729</v>
      </c>
      <c r="M1212" s="27">
        <v>13094.9404296875</v>
      </c>
      <c r="N1212" s="27">
        <v>14612.751629868508</v>
      </c>
      <c r="O1212" s="66">
        <f t="shared" si="163"/>
        <v>11609.810104096414</v>
      </c>
      <c r="P1212" s="66">
        <f t="shared" si="164"/>
        <v>11682.003354599236</v>
      </c>
      <c r="Q1212" s="66">
        <f t="shared" si="165"/>
        <v>13246.7215497056</v>
      </c>
      <c r="R1212" s="66">
        <f t="shared" si="166"/>
        <v>11870.579476812269</v>
      </c>
      <c r="S1212" s="67">
        <f>E1212/INDEX('CCG overall weighted population'!$F$4:$F$195,MATCH(A1212,'CCG overall weighted population'!$A$4:$A$195,0))*INDEX('CCG overall weighted population'!$T$4:$T$195,MATCH(A1212,'CCG overall weighted population'!$A$4:$A$195,0))</f>
        <v>0</v>
      </c>
      <c r="T1212" s="66">
        <f t="shared" si="167"/>
        <v>14898.752330485624</v>
      </c>
      <c r="U1212" s="66">
        <f t="shared" si="168"/>
        <v>14898.752330485624</v>
      </c>
      <c r="V1212" s="81">
        <f t="shared" si="169"/>
        <v>11865.13014428685</v>
      </c>
      <c r="W1212" s="110">
        <f t="shared" si="170"/>
        <v>1.1754735499922393</v>
      </c>
    </row>
    <row r="1213" spans="1:23" x14ac:dyDescent="0.2">
      <c r="A1213" s="31" t="s">
        <v>48</v>
      </c>
      <c r="B1213" s="25" t="s">
        <v>214</v>
      </c>
      <c r="C1213" s="53" t="s">
        <v>12484</v>
      </c>
      <c r="D1213" s="25" t="s">
        <v>12483</v>
      </c>
      <c r="E1213" s="97">
        <v>2387.16650390625</v>
      </c>
      <c r="F1213" s="27">
        <v>2242.9140625</v>
      </c>
      <c r="G1213" s="27">
        <v>1692.6026611328125</v>
      </c>
      <c r="H1213" s="27">
        <v>2635.56396484375</v>
      </c>
      <c r="I1213" s="27">
        <v>3282.227783203125</v>
      </c>
      <c r="J1213" s="27">
        <f t="shared" si="162"/>
        <v>2309.7571401020214</v>
      </c>
      <c r="K1213" s="28">
        <v>0.94820064306259155</v>
      </c>
      <c r="L1213" s="28">
        <v>0.99965971708297729</v>
      </c>
      <c r="M1213" s="27">
        <v>2161.413330078125</v>
      </c>
      <c r="N1213" s="27">
        <v>3496.0292658391263</v>
      </c>
      <c r="O1213" s="66">
        <f t="shared" si="163"/>
        <v>2301.8120708611355</v>
      </c>
      <c r="P1213" s="66">
        <f t="shared" si="164"/>
        <v>2316.125422582837</v>
      </c>
      <c r="Q1213" s="66">
        <f t="shared" si="165"/>
        <v>2294.8749236542253</v>
      </c>
      <c r="R1213" s="66">
        <f t="shared" si="166"/>
        <v>2313.5643629009191</v>
      </c>
      <c r="S1213" s="67">
        <f>E1213/INDEX('CCG overall weighted population'!$F$4:$F$195,MATCH(A1213,'CCG overall weighted population'!$A$4:$A$195,0))*INDEX('CCG overall weighted population'!$T$4:$T$195,MATCH(A1213,'CCG overall weighted population'!$A$4:$A$195,0))</f>
        <v>0</v>
      </c>
      <c r="T1213" s="66">
        <f t="shared" si="167"/>
        <v>2903.7522987677207</v>
      </c>
      <c r="U1213" s="66">
        <f t="shared" si="168"/>
        <v>2903.7522987677207</v>
      </c>
      <c r="V1213" s="81">
        <f t="shared" si="169"/>
        <v>2312.502293306336</v>
      </c>
      <c r="W1213" s="110">
        <f t="shared" si="170"/>
        <v>0.96872266325883138</v>
      </c>
    </row>
    <row r="1214" spans="1:23" x14ac:dyDescent="0.2">
      <c r="A1214" s="31" t="s">
        <v>48</v>
      </c>
      <c r="B1214" s="25" t="s">
        <v>214</v>
      </c>
      <c r="C1214" s="53" t="s">
        <v>12482</v>
      </c>
      <c r="D1214" s="25" t="s">
        <v>12481</v>
      </c>
      <c r="E1214" s="97">
        <v>2967.33349609375</v>
      </c>
      <c r="F1214" s="27">
        <v>3330.457763671875</v>
      </c>
      <c r="G1214" s="27">
        <v>3028.77392578125</v>
      </c>
      <c r="H1214" s="27">
        <v>3142.802490234375</v>
      </c>
      <c r="I1214" s="27">
        <v>2815.807861328125</v>
      </c>
      <c r="J1214" s="27">
        <f t="shared" si="162"/>
        <v>3261.5463006903378</v>
      </c>
      <c r="K1214" s="28">
        <v>0.94820064306259155</v>
      </c>
      <c r="L1214" s="28">
        <v>0.99965971708297729</v>
      </c>
      <c r="M1214" s="27">
        <v>3263.851318359375</v>
      </c>
      <c r="N1214" s="27">
        <v>4284.9907858486795</v>
      </c>
      <c r="O1214" s="66">
        <f t="shared" si="163"/>
        <v>3188.5579904388487</v>
      </c>
      <c r="P1214" s="66">
        <f t="shared" si="164"/>
        <v>3208.3853918935292</v>
      </c>
      <c r="Q1214" s="66">
        <f t="shared" si="165"/>
        <v>3365.9652651083056</v>
      </c>
      <c r="R1214" s="66">
        <f t="shared" si="166"/>
        <v>3227.3765441167216</v>
      </c>
      <c r="S1214" s="67">
        <f>E1214/INDEX('CCG overall weighted population'!$F$4:$F$195,MATCH(A1214,'CCG overall weighted population'!$A$4:$A$195,0))*INDEX('CCG overall weighted population'!$T$4:$T$195,MATCH(A1214,'CCG overall weighted population'!$A$4:$A$195,0))</f>
        <v>0</v>
      </c>
      <c r="T1214" s="66">
        <f t="shared" si="167"/>
        <v>4050.67704587966</v>
      </c>
      <c r="U1214" s="66">
        <f t="shared" si="168"/>
        <v>4050.67704587966</v>
      </c>
      <c r="V1214" s="81">
        <f t="shared" si="169"/>
        <v>3225.8949780307539</v>
      </c>
      <c r="W1214" s="110">
        <f t="shared" si="170"/>
        <v>1.0871359698117447</v>
      </c>
    </row>
    <row r="1215" spans="1:23" x14ac:dyDescent="0.2">
      <c r="A1215" s="31" t="s">
        <v>48</v>
      </c>
      <c r="B1215" s="25" t="s">
        <v>214</v>
      </c>
      <c r="C1215" s="53" t="s">
        <v>12480</v>
      </c>
      <c r="D1215" s="25" t="s">
        <v>12479</v>
      </c>
      <c r="E1215" s="97">
        <v>3557.58349609375</v>
      </c>
      <c r="F1215" s="27">
        <v>3603.990966796875</v>
      </c>
      <c r="G1215" s="27">
        <v>2870.607177734375</v>
      </c>
      <c r="H1215" s="27">
        <v>3595.533447265625</v>
      </c>
      <c r="I1215" s="27">
        <v>4787.146484375</v>
      </c>
      <c r="J1215" s="27">
        <f t="shared" si="162"/>
        <v>3604.9764488858459</v>
      </c>
      <c r="K1215" s="28">
        <v>0.94820064306259155</v>
      </c>
      <c r="L1215" s="28">
        <v>0.99965971708297729</v>
      </c>
      <c r="M1215" s="27">
        <v>3444.944091796875</v>
      </c>
      <c r="N1215" s="27">
        <v>4504.9198664434216</v>
      </c>
      <c r="O1215" s="66">
        <f t="shared" si="163"/>
        <v>3502.3814735121</v>
      </c>
      <c r="P1215" s="66">
        <f t="shared" si="164"/>
        <v>3524.1603226755747</v>
      </c>
      <c r="Q1215" s="66">
        <f t="shared" si="165"/>
        <v>3550.9416692615296</v>
      </c>
      <c r="R1215" s="66">
        <f t="shared" si="166"/>
        <v>3527.3879469868511</v>
      </c>
      <c r="S1215" s="67">
        <f>E1215/INDEX('CCG overall weighted population'!$F$4:$F$195,MATCH(A1215,'CCG overall weighted population'!$A$4:$A$195,0))*INDEX('CCG overall weighted population'!$T$4:$T$195,MATCH(A1215,'CCG overall weighted population'!$A$4:$A$195,0))</f>
        <v>0</v>
      </c>
      <c r="T1215" s="66">
        <f t="shared" si="167"/>
        <v>4427.2210550760774</v>
      </c>
      <c r="U1215" s="66">
        <f t="shared" si="168"/>
        <v>4427.2210550760774</v>
      </c>
      <c r="V1215" s="81">
        <f t="shared" si="169"/>
        <v>3525.7686570518626</v>
      </c>
      <c r="W1215" s="110">
        <f t="shared" si="170"/>
        <v>0.99105717713250574</v>
      </c>
    </row>
    <row r="1216" spans="1:23" x14ac:dyDescent="0.2">
      <c r="A1216" s="31" t="s">
        <v>48</v>
      </c>
      <c r="B1216" s="25" t="s">
        <v>214</v>
      </c>
      <c r="C1216" s="53" t="s">
        <v>12478</v>
      </c>
      <c r="D1216" s="25" t="s">
        <v>12477</v>
      </c>
      <c r="E1216" s="97">
        <v>3551.25</v>
      </c>
      <c r="F1216" s="27">
        <v>3390.825439453125</v>
      </c>
      <c r="G1216" s="27">
        <v>2938.08251953125</v>
      </c>
      <c r="H1216" s="27">
        <v>3541.779541015625</v>
      </c>
      <c r="I1216" s="27">
        <v>4489.94287109375</v>
      </c>
      <c r="J1216" s="27">
        <f t="shared" si="162"/>
        <v>3430.1984626053249</v>
      </c>
      <c r="K1216" s="28">
        <v>0.94820064306259155</v>
      </c>
      <c r="L1216" s="28">
        <v>0.99965971708297729</v>
      </c>
      <c r="M1216" s="27">
        <v>3218.892578125</v>
      </c>
      <c r="N1216" s="27">
        <v>4352.4640819071637</v>
      </c>
      <c r="O1216" s="66">
        <f t="shared" si="163"/>
        <v>3338.8291401422325</v>
      </c>
      <c r="P1216" s="66">
        <f t="shared" si="164"/>
        <v>3359.5909722772267</v>
      </c>
      <c r="Q1216" s="66">
        <f t="shared" si="165"/>
        <v>3332.2497285032164</v>
      </c>
      <c r="R1216" s="66">
        <f t="shared" si="166"/>
        <v>3356.295870486048</v>
      </c>
      <c r="S1216" s="67">
        <f>E1216/INDEX('CCG overall weighted population'!$F$4:$F$195,MATCH(A1216,'CCG overall weighted population'!$A$4:$A$195,0))*INDEX('CCG overall weighted population'!$T$4:$T$195,MATCH(A1216,'CCG overall weighted population'!$A$4:$A$195,0))</f>
        <v>0</v>
      </c>
      <c r="T1216" s="66">
        <f t="shared" si="167"/>
        <v>4212.4835623973722</v>
      </c>
      <c r="U1216" s="66">
        <f t="shared" si="168"/>
        <v>4212.4835623973722</v>
      </c>
      <c r="V1216" s="81">
        <f t="shared" si="169"/>
        <v>3354.7551224300919</v>
      </c>
      <c r="W1216" s="110">
        <f t="shared" si="170"/>
        <v>0.94466881307429551</v>
      </c>
    </row>
    <row r="1217" spans="1:23" x14ac:dyDescent="0.2">
      <c r="A1217" s="31" t="s">
        <v>49</v>
      </c>
      <c r="B1217" s="25" t="s">
        <v>216</v>
      </c>
      <c r="C1217" s="53" t="s">
        <v>12476</v>
      </c>
      <c r="D1217" s="25" t="s">
        <v>12475</v>
      </c>
      <c r="E1217" s="97">
        <v>29131.16796875</v>
      </c>
      <c r="F1217" s="27">
        <v>34482.59375</v>
      </c>
      <c r="G1217" s="27">
        <v>31449.21875</v>
      </c>
      <c r="H1217" s="27">
        <v>28037.470703125</v>
      </c>
      <c r="I1217" s="27">
        <v>30421.630859375</v>
      </c>
      <c r="J1217" s="27">
        <f t="shared" si="162"/>
        <v>33153.017558283515</v>
      </c>
      <c r="K1217" s="28">
        <v>0.95117050409317017</v>
      </c>
      <c r="L1217" s="28">
        <v>1.0008813142776489</v>
      </c>
      <c r="M1217" s="27">
        <v>32492.751953125</v>
      </c>
      <c r="N1217" s="27">
        <v>30300.899462148169</v>
      </c>
      <c r="O1217" s="66">
        <f t="shared" si="163"/>
        <v>31290.439791391836</v>
      </c>
      <c r="P1217" s="66">
        <f t="shared" si="164"/>
        <v>31485.013047797325</v>
      </c>
      <c r="Q1217" s="66">
        <f t="shared" si="165"/>
        <v>32273.566704027318</v>
      </c>
      <c r="R1217" s="66">
        <f t="shared" si="166"/>
        <v>31580.047662409605</v>
      </c>
      <c r="S1217" s="67">
        <f>E1217/INDEX('CCG overall weighted population'!$F$4:$F$195,MATCH(A1217,'CCG overall weighted population'!$A$4:$A$195,0))*INDEX('CCG overall weighted population'!$T$4:$T$195,MATCH(A1217,'CCG overall weighted population'!$A$4:$A$195,0))</f>
        <v>0</v>
      </c>
      <c r="T1217" s="66">
        <f t="shared" si="167"/>
        <v>39636.085974256188</v>
      </c>
      <c r="U1217" s="66">
        <f t="shared" si="168"/>
        <v>39636.085974256188</v>
      </c>
      <c r="V1217" s="81">
        <f t="shared" si="169"/>
        <v>31565.550461054172</v>
      </c>
      <c r="W1217" s="110">
        <f t="shared" si="170"/>
        <v>1.083566250928065</v>
      </c>
    </row>
    <row r="1218" spans="1:23" x14ac:dyDescent="0.2">
      <c r="A1218" s="31" t="s">
        <v>49</v>
      </c>
      <c r="B1218" s="25" t="s">
        <v>216</v>
      </c>
      <c r="C1218" s="53" t="s">
        <v>12474</v>
      </c>
      <c r="D1218" s="25" t="s">
        <v>12473</v>
      </c>
      <c r="E1218" s="97">
        <v>4809.9169921875</v>
      </c>
      <c r="F1218" s="27">
        <v>5461.9697265625</v>
      </c>
      <c r="G1218" s="27">
        <v>6036.84716796875</v>
      </c>
      <c r="H1218" s="27">
        <v>3754.509765625</v>
      </c>
      <c r="I1218" s="27">
        <v>3036.040283203125</v>
      </c>
      <c r="J1218" s="27">
        <f t="shared" si="162"/>
        <v>5141.9033790098829</v>
      </c>
      <c r="K1218" s="28">
        <v>0.95117050409317017</v>
      </c>
      <c r="L1218" s="28">
        <v>1.0008813142776489</v>
      </c>
      <c r="M1218" s="27">
        <v>5730.1669921875</v>
      </c>
      <c r="N1218" s="27">
        <v>3143.0696375505131</v>
      </c>
      <c r="O1218" s="66">
        <f t="shared" si="163"/>
        <v>4704.8464565148779</v>
      </c>
      <c r="P1218" s="66">
        <f t="shared" si="164"/>
        <v>4734.1025904022563</v>
      </c>
      <c r="Q1218" s="66">
        <f t="shared" si="165"/>
        <v>5471.4572567238019</v>
      </c>
      <c r="R1218" s="66">
        <f t="shared" si="166"/>
        <v>4822.9668242978369</v>
      </c>
      <c r="S1218" s="67">
        <f>E1218/INDEX('CCG overall weighted population'!$F$4:$F$195,MATCH(A1218,'CCG overall weighted population'!$A$4:$A$195,0))*INDEX('CCG overall weighted population'!$T$4:$T$195,MATCH(A1218,'CCG overall weighted population'!$A$4:$A$195,0))</f>
        <v>0</v>
      </c>
      <c r="T1218" s="66">
        <f t="shared" si="167"/>
        <v>6053.3007974652419</v>
      </c>
      <c r="U1218" s="66">
        <f t="shared" si="168"/>
        <v>6053.3007974652419</v>
      </c>
      <c r="V1218" s="81">
        <f t="shared" si="169"/>
        <v>4820.7527832701016</v>
      </c>
      <c r="W1218" s="110">
        <f t="shared" si="170"/>
        <v>1.0022528020962111</v>
      </c>
    </row>
    <row r="1219" spans="1:23" x14ac:dyDescent="0.2">
      <c r="A1219" s="31" t="s">
        <v>49</v>
      </c>
      <c r="B1219" s="25" t="s">
        <v>216</v>
      </c>
      <c r="C1219" s="53" t="s">
        <v>12472</v>
      </c>
      <c r="D1219" s="25" t="s">
        <v>12471</v>
      </c>
      <c r="E1219" s="97">
        <v>13442.75</v>
      </c>
      <c r="F1219" s="27">
        <v>15816.1162109375</v>
      </c>
      <c r="G1219" s="27">
        <v>16206.185546875</v>
      </c>
      <c r="H1219" s="27">
        <v>12495.9482421875</v>
      </c>
      <c r="I1219" s="27">
        <v>13103.115234375</v>
      </c>
      <c r="J1219" s="27">
        <f t="shared" si="162"/>
        <v>15230.563816078631</v>
      </c>
      <c r="K1219" s="28">
        <v>0.95117050409317017</v>
      </c>
      <c r="L1219" s="28">
        <v>1.0008813142776489</v>
      </c>
      <c r="M1219" s="27">
        <v>15672.3349609375</v>
      </c>
      <c r="N1219" s="27">
        <v>11555.669402948395</v>
      </c>
      <c r="O1219" s="66">
        <f t="shared" si="163"/>
        <v>14149.777365573043</v>
      </c>
      <c r="P1219" s="66">
        <f t="shared" si="164"/>
        <v>14237.764887569767</v>
      </c>
      <c r="Q1219" s="66">
        <f t="shared" si="165"/>
        <v>15260.668405138589</v>
      </c>
      <c r="R1219" s="66">
        <f t="shared" si="166"/>
        <v>14361.042791121012</v>
      </c>
      <c r="S1219" s="67">
        <f>E1219/INDEX('CCG overall weighted population'!$F$4:$F$195,MATCH(A1219,'CCG overall weighted population'!$A$4:$A$195,0))*INDEX('CCG overall weighted population'!$T$4:$T$195,MATCH(A1219,'CCG overall weighted population'!$A$4:$A$195,0))</f>
        <v>0</v>
      </c>
      <c r="T1219" s="66">
        <f t="shared" si="167"/>
        <v>18024.53032477192</v>
      </c>
      <c r="U1219" s="66">
        <f t="shared" si="168"/>
        <v>18024.53032477192</v>
      </c>
      <c r="V1219" s="81">
        <f t="shared" si="169"/>
        <v>14354.450181406091</v>
      </c>
      <c r="W1219" s="110">
        <f t="shared" si="170"/>
        <v>1.0678209578699367</v>
      </c>
    </row>
    <row r="1220" spans="1:23" x14ac:dyDescent="0.2">
      <c r="A1220" s="31" t="s">
        <v>49</v>
      </c>
      <c r="B1220" s="25" t="s">
        <v>216</v>
      </c>
      <c r="C1220" s="53" t="s">
        <v>12470</v>
      </c>
      <c r="D1220" s="25" t="s">
        <v>12469</v>
      </c>
      <c r="E1220" s="97">
        <v>30306.666015625</v>
      </c>
      <c r="F1220" s="27">
        <v>36070.1875</v>
      </c>
      <c r="G1220" s="27">
        <v>35514.65625</v>
      </c>
      <c r="H1220" s="27">
        <v>32152.646484375</v>
      </c>
      <c r="I1220" s="27">
        <v>30561.498046875</v>
      </c>
      <c r="J1220" s="27">
        <f t="shared" ref="J1220:J1283" si="171">SUMPRODUCT($F1220:$I1220,$F$1:$I$1)</f>
        <v>35217.995470378606</v>
      </c>
      <c r="K1220" s="28">
        <v>0.95117050409317017</v>
      </c>
      <c r="L1220" s="28">
        <v>1.0008813142776489</v>
      </c>
      <c r="M1220" s="27">
        <v>36377.97265625</v>
      </c>
      <c r="N1220" s="27">
        <v>39727.139681894885</v>
      </c>
      <c r="O1220" s="66">
        <f t="shared" ref="O1220:O1283" si="172">(N$1*N1220+(1-N$1)*J1220)*K1220*L1220</f>
        <v>33957.11554096279</v>
      </c>
      <c r="P1220" s="66">
        <f t="shared" ref="P1220:P1283" si="173">O1220*$E$7330/O$7330</f>
        <v>34168.270979908084</v>
      </c>
      <c r="Q1220" s="66">
        <f t="shared" ref="Q1220:Q1283" si="174">($N$1*N1220)+((1-$N$1)*M1220)</f>
        <v>36712.889358814493</v>
      </c>
      <c r="R1220" s="66">
        <f t="shared" ref="R1220:R1283" si="175">(P1220*$J$1)+(Q1220*$M$1)</f>
        <v>34474.942345977019</v>
      </c>
      <c r="S1220" s="67">
        <f>E1220/INDEX('CCG overall weighted population'!$F$4:$F$195,MATCH(A1220,'CCG overall weighted population'!$A$4:$A$195,0))*INDEX('CCG overall weighted population'!$T$4:$T$195,MATCH(A1220,'CCG overall weighted population'!$A$4:$A$195,0))</f>
        <v>0</v>
      </c>
      <c r="T1220" s="66">
        <f t="shared" ref="T1220:T1283" si="176">R1220/$R$7330*$T$1</f>
        <v>43269.465372251056</v>
      </c>
      <c r="U1220" s="66">
        <f t="shared" ref="U1220:U1283" si="177">T1220+S1220</f>
        <v>43269.465372251056</v>
      </c>
      <c r="V1220" s="81">
        <f t="shared" ref="V1220:V1283" si="178">U1220*$E$7330/$U$7330</f>
        <v>34459.116208339437</v>
      </c>
      <c r="W1220" s="110">
        <f t="shared" si="170"/>
        <v>1.1370144175731367</v>
      </c>
    </row>
    <row r="1221" spans="1:23" x14ac:dyDescent="0.2">
      <c r="A1221" s="31" t="s">
        <v>49</v>
      </c>
      <c r="B1221" s="25" t="s">
        <v>216</v>
      </c>
      <c r="C1221" s="53" t="s">
        <v>12468</v>
      </c>
      <c r="D1221" s="25" t="s">
        <v>12467</v>
      </c>
      <c r="E1221" s="97">
        <v>12097.166015625</v>
      </c>
      <c r="F1221" s="27">
        <v>14467.0927734375</v>
      </c>
      <c r="G1221" s="27">
        <v>16657.595703125</v>
      </c>
      <c r="H1221" s="27">
        <v>10813.8916015625</v>
      </c>
      <c r="I1221" s="27">
        <v>10186.6318359375</v>
      </c>
      <c r="J1221" s="27">
        <f t="shared" si="171"/>
        <v>13881.809386492596</v>
      </c>
      <c r="K1221" s="28">
        <v>0.95117050409317017</v>
      </c>
      <c r="L1221" s="28">
        <v>1.0008813142776489</v>
      </c>
      <c r="M1221" s="27">
        <v>14672.9921875</v>
      </c>
      <c r="N1221" s="27">
        <v>10276.027749576218</v>
      </c>
      <c r="O1221" s="66">
        <f t="shared" si="172"/>
        <v>12872.330897831876</v>
      </c>
      <c r="P1221" s="66">
        <f t="shared" si="173"/>
        <v>12952.37487794267</v>
      </c>
      <c r="Q1221" s="66">
        <f t="shared" si="174"/>
        <v>14233.295743707622</v>
      </c>
      <c r="R1221" s="66">
        <f t="shared" si="175"/>
        <v>13106.748419761998</v>
      </c>
      <c r="S1221" s="67">
        <f>E1221/INDEX('CCG overall weighted population'!$F$4:$F$195,MATCH(A1221,'CCG overall weighted population'!$A$4:$A$195,0))*INDEX('CCG overall weighted population'!$T$4:$T$195,MATCH(A1221,'CCG overall weighted population'!$A$4:$A$195,0))</f>
        <v>0</v>
      </c>
      <c r="T1221" s="66">
        <f t="shared" si="176"/>
        <v>16450.2667241698</v>
      </c>
      <c r="U1221" s="66">
        <f t="shared" si="177"/>
        <v>16450.2667241698</v>
      </c>
      <c r="V1221" s="81">
        <f t="shared" si="178"/>
        <v>13100.73160898997</v>
      </c>
      <c r="W1221" s="110">
        <f t="shared" ref="W1221:W1284" si="179">V1221/E1221</f>
        <v>1.082958735299552</v>
      </c>
    </row>
    <row r="1222" spans="1:23" x14ac:dyDescent="0.2">
      <c r="A1222" s="31" t="s">
        <v>49</v>
      </c>
      <c r="B1222" s="25" t="s">
        <v>216</v>
      </c>
      <c r="C1222" s="53" t="s">
        <v>12466</v>
      </c>
      <c r="D1222" s="25" t="s">
        <v>12465</v>
      </c>
      <c r="E1222" s="97">
        <v>2558.58349609375</v>
      </c>
      <c r="F1222" s="27">
        <v>2811.97412109375</v>
      </c>
      <c r="G1222" s="27">
        <v>2819.341064453125</v>
      </c>
      <c r="H1222" s="27">
        <v>1731.693359375</v>
      </c>
      <c r="I1222" s="27">
        <v>3544.694580078125</v>
      </c>
      <c r="J1222" s="27">
        <f t="shared" si="171"/>
        <v>2681.0863462571106</v>
      </c>
      <c r="K1222" s="28">
        <v>0.95117050409317017</v>
      </c>
      <c r="L1222" s="28">
        <v>1.0008813142776489</v>
      </c>
      <c r="M1222" s="27">
        <v>2852.0078125</v>
      </c>
      <c r="N1222" s="27">
        <v>2631.1359248346412</v>
      </c>
      <c r="O1222" s="66">
        <f t="shared" si="172"/>
        <v>2547.6624289426995</v>
      </c>
      <c r="P1222" s="66">
        <f t="shared" si="173"/>
        <v>2563.5045512754664</v>
      </c>
      <c r="Q1222" s="66">
        <f t="shared" si="174"/>
        <v>2829.9206237334638</v>
      </c>
      <c r="R1222" s="66">
        <f t="shared" si="175"/>
        <v>2595.6123838529106</v>
      </c>
      <c r="S1222" s="67">
        <f>E1222/INDEX('CCG overall weighted population'!$F$4:$F$195,MATCH(A1222,'CCG overall weighted population'!$A$4:$A$195,0))*INDEX('CCG overall weighted population'!$T$4:$T$195,MATCH(A1222,'CCG overall weighted population'!$A$4:$A$195,0))</f>
        <v>0</v>
      </c>
      <c r="T1222" s="66">
        <f t="shared" si="176"/>
        <v>3257.750485433819</v>
      </c>
      <c r="U1222" s="66">
        <f t="shared" si="177"/>
        <v>3257.750485433819</v>
      </c>
      <c r="V1222" s="81">
        <f t="shared" si="178"/>
        <v>2594.4208367161987</v>
      </c>
      <c r="W1222" s="110">
        <f t="shared" si="179"/>
        <v>1.0140067113999454</v>
      </c>
    </row>
    <row r="1223" spans="1:23" x14ac:dyDescent="0.2">
      <c r="A1223" s="31" t="s">
        <v>49</v>
      </c>
      <c r="B1223" s="25" t="s">
        <v>216</v>
      </c>
      <c r="C1223" s="53" t="s">
        <v>12464</v>
      </c>
      <c r="D1223" s="25" t="s">
        <v>12463</v>
      </c>
      <c r="E1223" s="97">
        <v>15861.5</v>
      </c>
      <c r="F1223" s="27">
        <v>18443.734375</v>
      </c>
      <c r="G1223" s="27">
        <v>18475.08203125</v>
      </c>
      <c r="H1223" s="27">
        <v>16999.591796875</v>
      </c>
      <c r="I1223" s="27">
        <v>11807.67578125</v>
      </c>
      <c r="J1223" s="27">
        <f t="shared" si="171"/>
        <v>17952.869174767373</v>
      </c>
      <c r="K1223" s="28">
        <v>0.95117050409317017</v>
      </c>
      <c r="L1223" s="28">
        <v>1.0008813142776489</v>
      </c>
      <c r="M1223" s="27">
        <v>17807.568359375</v>
      </c>
      <c r="N1223" s="27">
        <v>12850.206005661596</v>
      </c>
      <c r="O1223" s="66">
        <f t="shared" si="172"/>
        <v>16605.511140670314</v>
      </c>
      <c r="P1223" s="66">
        <f t="shared" si="173"/>
        <v>16708.769145302347</v>
      </c>
      <c r="Q1223" s="66">
        <f t="shared" si="174"/>
        <v>17311.83212400366</v>
      </c>
      <c r="R1223" s="66">
        <f t="shared" si="175"/>
        <v>16781.448863816135</v>
      </c>
      <c r="S1223" s="67">
        <f>E1223/INDEX('CCG overall weighted population'!$F$4:$F$195,MATCH(A1223,'CCG overall weighted population'!$A$4:$A$195,0))*INDEX('CCG overall weighted population'!$T$4:$T$195,MATCH(A1223,'CCG overall weighted population'!$A$4:$A$195,0))</f>
        <v>0</v>
      </c>
      <c r="T1223" s="66">
        <f t="shared" si="176"/>
        <v>21062.379545758045</v>
      </c>
      <c r="U1223" s="66">
        <f t="shared" si="177"/>
        <v>21062.379545758045</v>
      </c>
      <c r="V1223" s="81">
        <f t="shared" si="178"/>
        <v>16773.745137532525</v>
      </c>
      <c r="W1223" s="110">
        <f t="shared" si="179"/>
        <v>1.0575131694689988</v>
      </c>
    </row>
    <row r="1224" spans="1:23" x14ac:dyDescent="0.2">
      <c r="A1224" s="31" t="s">
        <v>49</v>
      </c>
      <c r="B1224" s="25" t="s">
        <v>216</v>
      </c>
      <c r="C1224" s="53" t="s">
        <v>12462</v>
      </c>
      <c r="D1224" s="25" t="s">
        <v>12461</v>
      </c>
      <c r="E1224" s="97">
        <v>3031.25</v>
      </c>
      <c r="F1224" s="27">
        <v>3386.447021484375</v>
      </c>
      <c r="G1224" s="27">
        <v>3489.755615234375</v>
      </c>
      <c r="H1224" s="27">
        <v>2295.55224609375</v>
      </c>
      <c r="I1224" s="27">
        <v>2140.115478515625</v>
      </c>
      <c r="J1224" s="27">
        <f t="shared" si="171"/>
        <v>3177.6734633615361</v>
      </c>
      <c r="K1224" s="28">
        <v>0.95117050409317017</v>
      </c>
      <c r="L1224" s="28">
        <v>1.0008813142776489</v>
      </c>
      <c r="M1224" s="27">
        <v>3581.252197265625</v>
      </c>
      <c r="N1224" s="27">
        <v>2458.2312608877241</v>
      </c>
      <c r="O1224" s="66">
        <f t="shared" si="172"/>
        <v>2956.6815209123247</v>
      </c>
      <c r="P1224" s="66">
        <f t="shared" si="173"/>
        <v>2975.0670455490258</v>
      </c>
      <c r="Q1224" s="66">
        <f t="shared" si="174"/>
        <v>3468.9501036278348</v>
      </c>
      <c r="R1224" s="66">
        <f t="shared" si="175"/>
        <v>3034.5886592239312</v>
      </c>
      <c r="S1224" s="67">
        <f>E1224/INDEX('CCG overall weighted population'!$F$4:$F$195,MATCH(A1224,'CCG overall weighted population'!$A$4:$A$195,0))*INDEX('CCG overall weighted population'!$T$4:$T$195,MATCH(A1224,'CCG overall weighted population'!$A$4:$A$195,0))</f>
        <v>0</v>
      </c>
      <c r="T1224" s="66">
        <f t="shared" si="176"/>
        <v>3808.7091659672647</v>
      </c>
      <c r="U1224" s="66">
        <f t="shared" si="177"/>
        <v>3808.7091659672647</v>
      </c>
      <c r="V1224" s="81">
        <f t="shared" si="178"/>
        <v>3033.1955947392294</v>
      </c>
      <c r="W1224" s="110">
        <f t="shared" si="179"/>
        <v>1.0006418456871684</v>
      </c>
    </row>
    <row r="1225" spans="1:23" x14ac:dyDescent="0.2">
      <c r="A1225" s="31" t="s">
        <v>49</v>
      </c>
      <c r="B1225" s="25" t="s">
        <v>216</v>
      </c>
      <c r="C1225" s="53" t="s">
        <v>12460</v>
      </c>
      <c r="D1225" s="25" t="s">
        <v>12459</v>
      </c>
      <c r="E1225" s="97">
        <v>2583.416748046875</v>
      </c>
      <c r="F1225" s="27">
        <v>3258.483642578125</v>
      </c>
      <c r="G1225" s="27">
        <v>3614.78515625</v>
      </c>
      <c r="H1225" s="27">
        <v>1731.7430419921875</v>
      </c>
      <c r="I1225" s="27">
        <v>1379.5556640625</v>
      </c>
      <c r="J1225" s="27">
        <f t="shared" si="171"/>
        <v>2974.2683985411586</v>
      </c>
      <c r="K1225" s="28">
        <v>0.95117050409317017</v>
      </c>
      <c r="L1225" s="28">
        <v>1.0008813142776489</v>
      </c>
      <c r="M1225" s="27">
        <v>3281.33056640625</v>
      </c>
      <c r="N1225" s="27">
        <v>1749.4075223661221</v>
      </c>
      <c r="O1225" s="66">
        <f t="shared" si="172"/>
        <v>2714.9218107364468</v>
      </c>
      <c r="P1225" s="66">
        <f t="shared" si="173"/>
        <v>2731.8040016267964</v>
      </c>
      <c r="Q1225" s="66">
        <f t="shared" si="174"/>
        <v>3128.1382620022373</v>
      </c>
      <c r="R1225" s="66">
        <f t="shared" si="175"/>
        <v>2779.5692657845966</v>
      </c>
      <c r="S1225" s="67">
        <f>E1225/INDEX('CCG overall weighted population'!$F$4:$F$195,MATCH(A1225,'CCG overall weighted population'!$A$4:$A$195,0))*INDEX('CCG overall weighted population'!$T$4:$T$195,MATCH(A1225,'CCG overall weighted population'!$A$4:$A$195,0))</f>
        <v>0</v>
      </c>
      <c r="T1225" s="66">
        <f t="shared" si="176"/>
        <v>3488.6345824353384</v>
      </c>
      <c r="U1225" s="66">
        <f t="shared" si="177"/>
        <v>3488.6345824353384</v>
      </c>
      <c r="V1225" s="81">
        <f t="shared" si="178"/>
        <v>2778.2932710249238</v>
      </c>
      <c r="W1225" s="110">
        <f t="shared" si="179"/>
        <v>1.0754336376913947</v>
      </c>
    </row>
    <row r="1226" spans="1:23" x14ac:dyDescent="0.2">
      <c r="A1226" s="31" t="s">
        <v>49</v>
      </c>
      <c r="B1226" s="25" t="s">
        <v>216</v>
      </c>
      <c r="C1226" s="53" t="s">
        <v>12458</v>
      </c>
      <c r="D1226" s="25" t="s">
        <v>12457</v>
      </c>
      <c r="E1226" s="97">
        <v>3560.249755859375</v>
      </c>
      <c r="F1226" s="27">
        <v>2784.162841796875</v>
      </c>
      <c r="G1226" s="27">
        <v>1984.975341796875</v>
      </c>
      <c r="H1226" s="27">
        <v>3091.1904296875</v>
      </c>
      <c r="I1226" s="27">
        <v>5732.46533203125</v>
      </c>
      <c r="J1226" s="27">
        <f t="shared" si="171"/>
        <v>2901.7422666939856</v>
      </c>
      <c r="K1226" s="28">
        <v>0.95117050409317017</v>
      </c>
      <c r="L1226" s="28">
        <v>1.0008813142776489</v>
      </c>
      <c r="M1226" s="27">
        <v>2638.841552734375</v>
      </c>
      <c r="N1226" s="27">
        <v>6019.4399146317483</v>
      </c>
      <c r="O1226" s="66">
        <f t="shared" si="172"/>
        <v>3059.2916822337611</v>
      </c>
      <c r="P1226" s="66">
        <f t="shared" si="173"/>
        <v>3078.3152673567229</v>
      </c>
      <c r="Q1226" s="66">
        <f t="shared" si="174"/>
        <v>2976.9013889241123</v>
      </c>
      <c r="R1226" s="66">
        <f t="shared" si="175"/>
        <v>3066.0931074858804</v>
      </c>
      <c r="S1226" s="67">
        <f>E1226/INDEX('CCG overall weighted population'!$F$4:$F$195,MATCH(A1226,'CCG overall weighted population'!$A$4:$A$195,0))*INDEX('CCG overall weighted population'!$T$4:$T$195,MATCH(A1226,'CCG overall weighted population'!$A$4:$A$195,0))</f>
        <v>0</v>
      </c>
      <c r="T1226" s="66">
        <f t="shared" si="176"/>
        <v>3848.2503672102412</v>
      </c>
      <c r="U1226" s="66">
        <f t="shared" si="177"/>
        <v>3848.2503672102412</v>
      </c>
      <c r="V1226" s="81">
        <f t="shared" si="178"/>
        <v>3064.6855805046389</v>
      </c>
      <c r="W1226" s="110">
        <f t="shared" si="179"/>
        <v>0.860806345246103</v>
      </c>
    </row>
    <row r="1227" spans="1:23" x14ac:dyDescent="0.2">
      <c r="A1227" s="31" t="s">
        <v>50</v>
      </c>
      <c r="B1227" s="25" t="s">
        <v>226</v>
      </c>
      <c r="C1227" s="53" t="s">
        <v>12456</v>
      </c>
      <c r="D1227" s="25" t="s">
        <v>12455</v>
      </c>
      <c r="E1227" s="97">
        <v>5620.3330078125</v>
      </c>
      <c r="F1227" s="27">
        <v>5032.09619140625</v>
      </c>
      <c r="G1227" s="27">
        <v>4863.556640625</v>
      </c>
      <c r="H1227" s="27">
        <v>7131.61328125</v>
      </c>
      <c r="I1227" s="27">
        <v>7621.63916015625</v>
      </c>
      <c r="J1227" s="27">
        <f t="shared" si="171"/>
        <v>5443.7926677482656</v>
      </c>
      <c r="K1227" s="28">
        <v>0.95017737150192261</v>
      </c>
      <c r="L1227" s="28">
        <v>0.99839723110198975</v>
      </c>
      <c r="M1227" s="27">
        <v>4737.443359375</v>
      </c>
      <c r="N1227" s="27">
        <v>7856.6490410745218</v>
      </c>
      <c r="O1227" s="66">
        <f t="shared" si="172"/>
        <v>5393.1748711632572</v>
      </c>
      <c r="P1227" s="66">
        <f t="shared" si="173"/>
        <v>5426.7112357539263</v>
      </c>
      <c r="Q1227" s="66">
        <f t="shared" si="174"/>
        <v>5049.3639275449523</v>
      </c>
      <c r="R1227" s="66">
        <f t="shared" si="175"/>
        <v>5381.2342339959596</v>
      </c>
      <c r="S1227" s="67">
        <f>E1227/INDEX('CCG overall weighted population'!$F$4:$F$195,MATCH(A1227,'CCG overall weighted population'!$A$4:$A$195,0))*INDEX('CCG overall weighted population'!$T$4:$T$195,MATCH(A1227,'CCG overall weighted population'!$A$4:$A$195,0))</f>
        <v>0</v>
      </c>
      <c r="T1227" s="66">
        <f t="shared" si="176"/>
        <v>6753.9816603937352</v>
      </c>
      <c r="U1227" s="66">
        <f t="shared" si="177"/>
        <v>6753.9816603937352</v>
      </c>
      <c r="V1227" s="81">
        <f t="shared" si="178"/>
        <v>5378.7639135878035</v>
      </c>
      <c r="W1227" s="110">
        <f t="shared" si="179"/>
        <v>0.95701872222003481</v>
      </c>
    </row>
    <row r="1228" spans="1:23" x14ac:dyDescent="0.2">
      <c r="A1228" s="31" t="s">
        <v>50</v>
      </c>
      <c r="B1228" s="25" t="s">
        <v>226</v>
      </c>
      <c r="C1228" s="53" t="s">
        <v>12454</v>
      </c>
      <c r="D1228" s="25" t="s">
        <v>12453</v>
      </c>
      <c r="E1228" s="97">
        <v>10517.75</v>
      </c>
      <c r="F1228" s="27">
        <v>12439.501953125</v>
      </c>
      <c r="G1228" s="27">
        <v>11902.4970703125</v>
      </c>
      <c r="H1228" s="27">
        <v>10257.4404296875</v>
      </c>
      <c r="I1228" s="27">
        <v>10864.654296875</v>
      </c>
      <c r="J1228" s="27">
        <f t="shared" si="171"/>
        <v>12012.456031891659</v>
      </c>
      <c r="K1228" s="28">
        <v>0.95017737150192261</v>
      </c>
      <c r="L1228" s="28">
        <v>0.99839723110198975</v>
      </c>
      <c r="M1228" s="27">
        <v>11602.23828125</v>
      </c>
      <c r="N1228" s="27">
        <v>10241.386684626725</v>
      </c>
      <c r="O1228" s="66">
        <f t="shared" si="172"/>
        <v>11227.656668375072</v>
      </c>
      <c r="P1228" s="66">
        <f t="shared" si="173"/>
        <v>11297.473575210926</v>
      </c>
      <c r="Q1228" s="66">
        <f t="shared" si="174"/>
        <v>11466.153121587673</v>
      </c>
      <c r="R1228" s="66">
        <f t="shared" si="175"/>
        <v>11317.802433692832</v>
      </c>
      <c r="S1228" s="67">
        <f>E1228/INDEX('CCG overall weighted population'!$F$4:$F$195,MATCH(A1228,'CCG overall weighted population'!$A$4:$A$195,0))*INDEX('CCG overall weighted population'!$T$4:$T$195,MATCH(A1228,'CCG overall weighted population'!$A$4:$A$195,0))</f>
        <v>0</v>
      </c>
      <c r="T1228" s="66">
        <f t="shared" si="176"/>
        <v>14204.96242111329</v>
      </c>
      <c r="U1228" s="66">
        <f t="shared" si="177"/>
        <v>14204.96242111329</v>
      </c>
      <c r="V1228" s="81">
        <f t="shared" si="178"/>
        <v>11312.60686012891</v>
      </c>
      <c r="W1228" s="110">
        <f t="shared" si="179"/>
        <v>1.0755728991589371</v>
      </c>
    </row>
    <row r="1229" spans="1:23" x14ac:dyDescent="0.2">
      <c r="A1229" s="31" t="s">
        <v>50</v>
      </c>
      <c r="B1229" s="25" t="s">
        <v>226</v>
      </c>
      <c r="C1229" s="53" t="s">
        <v>12452</v>
      </c>
      <c r="D1229" s="25" t="s">
        <v>12451</v>
      </c>
      <c r="E1229" s="97">
        <v>10425.666015625</v>
      </c>
      <c r="F1229" s="27">
        <v>12362.134765625</v>
      </c>
      <c r="G1229" s="27">
        <v>12605.87890625</v>
      </c>
      <c r="H1229" s="27">
        <v>14772.1572265625</v>
      </c>
      <c r="I1229" s="27">
        <v>12287.251953125</v>
      </c>
      <c r="J1229" s="27">
        <f t="shared" si="171"/>
        <v>12735.803521108926</v>
      </c>
      <c r="K1229" s="28">
        <v>0.95017737150192261</v>
      </c>
      <c r="L1229" s="28">
        <v>0.99839723110198975</v>
      </c>
      <c r="M1229" s="27">
        <v>11659.015625</v>
      </c>
      <c r="N1229" s="27">
        <v>16447.971371500636</v>
      </c>
      <c r="O1229" s="66">
        <f t="shared" si="172"/>
        <v>12434.033228314285</v>
      </c>
      <c r="P1229" s="66">
        <f t="shared" si="173"/>
        <v>12511.35174322224</v>
      </c>
      <c r="Q1229" s="66">
        <f t="shared" si="174"/>
        <v>12137.911199650065</v>
      </c>
      <c r="R1229" s="66">
        <f t="shared" si="175"/>
        <v>12466.345575463589</v>
      </c>
      <c r="S1229" s="67">
        <f>E1229/INDEX('CCG overall weighted population'!$F$4:$F$195,MATCH(A1229,'CCG overall weighted population'!$A$4:$A$195,0))*INDEX('CCG overall weighted population'!$T$4:$T$195,MATCH(A1229,'CCG overall weighted population'!$A$4:$A$195,0))</f>
        <v>0</v>
      </c>
      <c r="T1229" s="66">
        <f t="shared" si="176"/>
        <v>15646.497760103797</v>
      </c>
      <c r="U1229" s="66">
        <f t="shared" si="177"/>
        <v>15646.497760103797</v>
      </c>
      <c r="V1229" s="81">
        <f t="shared" si="178"/>
        <v>12460.622749332801</v>
      </c>
      <c r="W1229" s="110">
        <f t="shared" si="179"/>
        <v>1.1951872168797657</v>
      </c>
    </row>
    <row r="1230" spans="1:23" x14ac:dyDescent="0.2">
      <c r="A1230" s="31" t="s">
        <v>50</v>
      </c>
      <c r="B1230" s="25" t="s">
        <v>226</v>
      </c>
      <c r="C1230" s="53" t="s">
        <v>12450</v>
      </c>
      <c r="D1230" s="25" t="s">
        <v>12449</v>
      </c>
      <c r="E1230" s="97">
        <v>7971.0830078125</v>
      </c>
      <c r="F1230" s="27">
        <v>7272.80078125</v>
      </c>
      <c r="G1230" s="27">
        <v>6572.6123046875</v>
      </c>
      <c r="H1230" s="27">
        <v>9200.95703125</v>
      </c>
      <c r="I1230" s="27">
        <v>7505.2275390625</v>
      </c>
      <c r="J1230" s="27">
        <f t="shared" si="171"/>
        <v>7526.519428691905</v>
      </c>
      <c r="K1230" s="28">
        <v>0.95017737150192261</v>
      </c>
      <c r="L1230" s="28">
        <v>0.99839723110198975</v>
      </c>
      <c r="M1230" s="27">
        <v>7126.17138671875</v>
      </c>
      <c r="N1230" s="27">
        <v>14621.257485913768</v>
      </c>
      <c r="O1230" s="66">
        <f t="shared" si="172"/>
        <v>7813.111687699201</v>
      </c>
      <c r="P1230" s="66">
        <f t="shared" si="173"/>
        <v>7861.6959387953984</v>
      </c>
      <c r="Q1230" s="66">
        <f t="shared" si="174"/>
        <v>7875.6799966382514</v>
      </c>
      <c r="R1230" s="66">
        <f t="shared" si="175"/>
        <v>7863.3812642482844</v>
      </c>
      <c r="S1230" s="67">
        <f>E1230/INDEX('CCG overall weighted population'!$F$4:$F$195,MATCH(A1230,'CCG overall weighted population'!$A$4:$A$195,0))*INDEX('CCG overall weighted population'!$T$4:$T$195,MATCH(A1230,'CCG overall weighted population'!$A$4:$A$195,0))</f>
        <v>0</v>
      </c>
      <c r="T1230" s="66">
        <f t="shared" si="176"/>
        <v>9869.3218949473594</v>
      </c>
      <c r="U1230" s="66">
        <f t="shared" si="177"/>
        <v>9869.3218949473594</v>
      </c>
      <c r="V1230" s="81">
        <f t="shared" si="178"/>
        <v>7859.771484341014</v>
      </c>
      <c r="W1230" s="110">
        <f t="shared" si="179"/>
        <v>0.98603558345053122</v>
      </c>
    </row>
    <row r="1231" spans="1:23" x14ac:dyDescent="0.2">
      <c r="A1231" s="31" t="s">
        <v>50</v>
      </c>
      <c r="B1231" s="25" t="s">
        <v>226</v>
      </c>
      <c r="C1231" s="53" t="s">
        <v>12448</v>
      </c>
      <c r="D1231" s="25" t="s">
        <v>12447</v>
      </c>
      <c r="E1231" s="97">
        <v>9938.666015625</v>
      </c>
      <c r="F1231" s="27">
        <v>9748.2060546875</v>
      </c>
      <c r="G1231" s="27">
        <v>10659.341796875</v>
      </c>
      <c r="H1231" s="27">
        <v>13238.8076171875</v>
      </c>
      <c r="I1231" s="27">
        <v>12151.66796875</v>
      </c>
      <c r="J1231" s="27">
        <f t="shared" si="171"/>
        <v>10429.860777184071</v>
      </c>
      <c r="K1231" s="28">
        <v>0.95017737150192261</v>
      </c>
      <c r="L1231" s="28">
        <v>0.99839723110198975</v>
      </c>
      <c r="M1231" s="27">
        <v>9381.75390625</v>
      </c>
      <c r="N1231" s="27">
        <v>15891.502982952799</v>
      </c>
      <c r="O1231" s="66">
        <f t="shared" si="172"/>
        <v>10412.455031671157</v>
      </c>
      <c r="P1231" s="66">
        <f t="shared" si="173"/>
        <v>10477.202772393081</v>
      </c>
      <c r="Q1231" s="66">
        <f t="shared" si="174"/>
        <v>10032.728813920281</v>
      </c>
      <c r="R1231" s="66">
        <f t="shared" si="175"/>
        <v>10423.63582610485</v>
      </c>
      <c r="S1231" s="67">
        <f>E1231/INDEX('CCG overall weighted population'!$F$4:$F$195,MATCH(A1231,'CCG overall weighted population'!$A$4:$A$195,0))*INDEX('CCG overall weighted population'!$T$4:$T$195,MATCH(A1231,'CCG overall weighted population'!$A$4:$A$195,0))</f>
        <v>0</v>
      </c>
      <c r="T1231" s="66">
        <f t="shared" si="176"/>
        <v>13082.694813650091</v>
      </c>
      <c r="U1231" s="66">
        <f t="shared" si="177"/>
        <v>13082.694813650091</v>
      </c>
      <c r="V1231" s="81">
        <f t="shared" si="178"/>
        <v>10418.850730495047</v>
      </c>
      <c r="W1231" s="110">
        <f t="shared" si="179"/>
        <v>1.0483148054391935</v>
      </c>
    </row>
    <row r="1232" spans="1:23" x14ac:dyDescent="0.2">
      <c r="A1232" s="31" t="s">
        <v>50</v>
      </c>
      <c r="B1232" s="25" t="s">
        <v>226</v>
      </c>
      <c r="C1232" s="53" t="s">
        <v>12446</v>
      </c>
      <c r="D1232" s="25" t="s">
        <v>12445</v>
      </c>
      <c r="E1232" s="97">
        <v>11434.75</v>
      </c>
      <c r="F1232" s="27">
        <v>12258.1669921875</v>
      </c>
      <c r="G1232" s="27">
        <v>11596.291015625</v>
      </c>
      <c r="H1232" s="27">
        <v>13240.1376953125</v>
      </c>
      <c r="I1232" s="27">
        <v>12531.708984375</v>
      </c>
      <c r="J1232" s="27">
        <f t="shared" si="171"/>
        <v>12374.264780266345</v>
      </c>
      <c r="K1232" s="28">
        <v>0.95017737150192261</v>
      </c>
      <c r="L1232" s="28">
        <v>0.99839723110198975</v>
      </c>
      <c r="M1232" s="27">
        <v>11121.6328125</v>
      </c>
      <c r="N1232" s="27">
        <v>13381.0364374045</v>
      </c>
      <c r="O1232" s="66">
        <f t="shared" si="172"/>
        <v>11834.409274917341</v>
      </c>
      <c r="P1232" s="66">
        <f t="shared" si="173"/>
        <v>11907.99914983145</v>
      </c>
      <c r="Q1232" s="66">
        <f t="shared" si="174"/>
        <v>11347.573174990452</v>
      </c>
      <c r="R1232" s="66">
        <f t="shared" si="175"/>
        <v>11840.457941802108</v>
      </c>
      <c r="S1232" s="67">
        <f>E1232/INDEX('CCG overall weighted population'!$F$4:$F$195,MATCH(A1232,'CCG overall weighted population'!$A$4:$A$195,0))*INDEX('CCG overall weighted population'!$T$4:$T$195,MATCH(A1232,'CCG overall weighted population'!$A$4:$A$195,0))</f>
        <v>0</v>
      </c>
      <c r="T1232" s="66">
        <f t="shared" si="176"/>
        <v>14860.946822270369</v>
      </c>
      <c r="U1232" s="66">
        <f t="shared" si="177"/>
        <v>14860.946822270369</v>
      </c>
      <c r="V1232" s="81">
        <f t="shared" si="178"/>
        <v>11835.02243693024</v>
      </c>
      <c r="W1232" s="110">
        <f t="shared" si="179"/>
        <v>1.0350049136999269</v>
      </c>
    </row>
    <row r="1233" spans="1:23" x14ac:dyDescent="0.2">
      <c r="A1233" s="31" t="s">
        <v>50</v>
      </c>
      <c r="B1233" s="25" t="s">
        <v>226</v>
      </c>
      <c r="C1233" s="53" t="s">
        <v>12444</v>
      </c>
      <c r="D1233" s="25" t="s">
        <v>12443</v>
      </c>
      <c r="E1233" s="97">
        <v>12913.583984375</v>
      </c>
      <c r="F1233" s="27">
        <v>14063.4638671875</v>
      </c>
      <c r="G1233" s="27">
        <v>13338.8076171875</v>
      </c>
      <c r="H1233" s="27">
        <v>10892.3271484375</v>
      </c>
      <c r="I1233" s="27">
        <v>12147.3369140625</v>
      </c>
      <c r="J1233" s="27">
        <f t="shared" si="171"/>
        <v>13461.94597700289</v>
      </c>
      <c r="K1233" s="28">
        <v>0.95017737150192261</v>
      </c>
      <c r="L1233" s="28">
        <v>0.99839723110198975</v>
      </c>
      <c r="M1233" s="27">
        <v>12637.6357421875</v>
      </c>
      <c r="N1233" s="27">
        <v>11453.548333988441</v>
      </c>
      <c r="O1233" s="66">
        <f t="shared" si="172"/>
        <v>12580.207510290529</v>
      </c>
      <c r="P1233" s="66">
        <f t="shared" si="173"/>
        <v>12658.434980337383</v>
      </c>
      <c r="Q1233" s="66">
        <f t="shared" si="174"/>
        <v>12519.227001367593</v>
      </c>
      <c r="R1233" s="66">
        <f t="shared" si="175"/>
        <v>12641.657965193481</v>
      </c>
      <c r="S1233" s="67">
        <f>E1233/INDEX('CCG overall weighted population'!$F$4:$F$195,MATCH(A1233,'CCG overall weighted population'!$A$4:$A$195,0))*INDEX('CCG overall weighted population'!$T$4:$T$195,MATCH(A1233,'CCG overall weighted population'!$A$4:$A$195,0))</f>
        <v>0</v>
      </c>
      <c r="T1233" s="66">
        <f t="shared" si="176"/>
        <v>15866.532163660366</v>
      </c>
      <c r="U1233" s="66">
        <f t="shared" si="177"/>
        <v>15866.532163660366</v>
      </c>
      <c r="V1233" s="81">
        <f t="shared" si="178"/>
        <v>12635.854659798026</v>
      </c>
      <c r="W1233" s="110">
        <f t="shared" si="179"/>
        <v>0.97849324208422561</v>
      </c>
    </row>
    <row r="1234" spans="1:23" x14ac:dyDescent="0.2">
      <c r="A1234" s="31" t="s">
        <v>50</v>
      </c>
      <c r="B1234" s="25" t="s">
        <v>226</v>
      </c>
      <c r="C1234" s="53" t="s">
        <v>12442</v>
      </c>
      <c r="D1234" s="25" t="s">
        <v>12441</v>
      </c>
      <c r="E1234" s="97">
        <v>8679.5</v>
      </c>
      <c r="F1234" s="27">
        <v>9695.5478515625</v>
      </c>
      <c r="G1234" s="27">
        <v>8207.4267578125</v>
      </c>
      <c r="H1234" s="27">
        <v>12425.671875</v>
      </c>
      <c r="I1234" s="27">
        <v>11391.7177734375</v>
      </c>
      <c r="J1234" s="27">
        <f t="shared" si="171"/>
        <v>10079.889432116488</v>
      </c>
      <c r="K1234" s="28">
        <v>0.95017737150192261</v>
      </c>
      <c r="L1234" s="28">
        <v>0.99839723110198975</v>
      </c>
      <c r="M1234" s="27">
        <v>9412.1103515625</v>
      </c>
      <c r="N1234" s="27">
        <v>16064.407261061504</v>
      </c>
      <c r="O1234" s="66">
        <f t="shared" si="172"/>
        <v>10130.055984459261</v>
      </c>
      <c r="P1234" s="66">
        <f t="shared" si="173"/>
        <v>10193.047683956192</v>
      </c>
      <c r="Q1234" s="66">
        <f t="shared" si="174"/>
        <v>10077.340042512402</v>
      </c>
      <c r="R1234" s="66">
        <f t="shared" si="175"/>
        <v>10179.10287370082</v>
      </c>
      <c r="S1234" s="67">
        <f>E1234/INDEX('CCG overall weighted population'!$F$4:$F$195,MATCH(A1234,'CCG overall weighted population'!$A$4:$A$195,0))*INDEX('CCG overall weighted population'!$T$4:$T$195,MATCH(A1234,'CCG overall weighted population'!$A$4:$A$195,0))</f>
        <v>0</v>
      </c>
      <c r="T1234" s="66">
        <f t="shared" si="176"/>
        <v>12775.781751686545</v>
      </c>
      <c r="U1234" s="66">
        <f t="shared" si="177"/>
        <v>12775.781751686545</v>
      </c>
      <c r="V1234" s="81">
        <f t="shared" si="178"/>
        <v>10174.430033888948</v>
      </c>
      <c r="W1234" s="110">
        <f t="shared" si="179"/>
        <v>1.1722368839090902</v>
      </c>
    </row>
    <row r="1235" spans="1:23" x14ac:dyDescent="0.2">
      <c r="A1235" s="31" t="s">
        <v>50</v>
      </c>
      <c r="B1235" s="25" t="s">
        <v>226</v>
      </c>
      <c r="C1235" s="53" t="s">
        <v>12440</v>
      </c>
      <c r="D1235" s="25" t="s">
        <v>12439</v>
      </c>
      <c r="E1235" s="97">
        <v>8036.08349609375</v>
      </c>
      <c r="F1235" s="27">
        <v>8896.08984375</v>
      </c>
      <c r="G1235" s="27">
        <v>8933.30078125</v>
      </c>
      <c r="H1235" s="27">
        <v>8439.2880859375</v>
      </c>
      <c r="I1235" s="27">
        <v>8727.55859375</v>
      </c>
      <c r="J1235" s="27">
        <f t="shared" si="171"/>
        <v>8823.0011316489945</v>
      </c>
      <c r="K1235" s="28">
        <v>0.95017737150192261</v>
      </c>
      <c r="L1235" s="28">
        <v>0.99839723110198975</v>
      </c>
      <c r="M1235" s="27">
        <v>8305.25</v>
      </c>
      <c r="N1235" s="27">
        <v>8823.7752390618571</v>
      </c>
      <c r="O1235" s="66">
        <f t="shared" si="172"/>
        <v>8370.0527816110589</v>
      </c>
      <c r="P1235" s="66">
        <f t="shared" si="173"/>
        <v>8422.1002579923897</v>
      </c>
      <c r="Q1235" s="66">
        <f t="shared" si="174"/>
        <v>8357.1025239061855</v>
      </c>
      <c r="R1235" s="66">
        <f t="shared" si="175"/>
        <v>8414.2668853857795</v>
      </c>
      <c r="S1235" s="67">
        <f>E1235/INDEX('CCG overall weighted population'!$F$4:$F$195,MATCH(A1235,'CCG overall weighted population'!$A$4:$A$195,0))*INDEX('CCG overall weighted population'!$T$4:$T$195,MATCH(A1235,'CCG overall weighted population'!$A$4:$A$195,0))</f>
        <v>0</v>
      </c>
      <c r="T1235" s="66">
        <f t="shared" si="176"/>
        <v>10560.73788249756</v>
      </c>
      <c r="U1235" s="66">
        <f t="shared" si="177"/>
        <v>10560.73788249756</v>
      </c>
      <c r="V1235" s="81">
        <f t="shared" si="178"/>
        <v>8410.4042147970649</v>
      </c>
      <c r="W1235" s="110">
        <f t="shared" si="179"/>
        <v>1.046579993710278</v>
      </c>
    </row>
    <row r="1236" spans="1:23" x14ac:dyDescent="0.2">
      <c r="A1236" s="31" t="s">
        <v>50</v>
      </c>
      <c r="B1236" s="25" t="s">
        <v>226</v>
      </c>
      <c r="C1236" s="53" t="s">
        <v>12438</v>
      </c>
      <c r="D1236" s="25" t="s">
        <v>12437</v>
      </c>
      <c r="E1236" s="97">
        <v>11750.416015625</v>
      </c>
      <c r="F1236" s="27">
        <v>12789.1220703125</v>
      </c>
      <c r="G1236" s="27">
        <v>11836.361328125</v>
      </c>
      <c r="H1236" s="27">
        <v>10569.8369140625</v>
      </c>
      <c r="I1236" s="27">
        <v>11866.1865234375</v>
      </c>
      <c r="J1236" s="27">
        <f t="shared" si="171"/>
        <v>12356.991105539972</v>
      </c>
      <c r="K1236" s="28">
        <v>0.95017737150192261</v>
      </c>
      <c r="L1236" s="28">
        <v>0.99839723110198975</v>
      </c>
      <c r="M1236" s="27">
        <v>11491.642578125</v>
      </c>
      <c r="N1236" s="27">
        <v>13018.534572320432</v>
      </c>
      <c r="O1236" s="66">
        <f t="shared" si="172"/>
        <v>11785.272300265173</v>
      </c>
      <c r="P1236" s="66">
        <f t="shared" si="173"/>
        <v>11858.55662686383</v>
      </c>
      <c r="Q1236" s="66">
        <f t="shared" si="174"/>
        <v>11644.331777544543</v>
      </c>
      <c r="R1236" s="66">
        <f t="shared" si="175"/>
        <v>11832.738756596425</v>
      </c>
      <c r="S1236" s="67">
        <f>E1236/INDEX('CCG overall weighted population'!$F$4:$F$195,MATCH(A1236,'CCG overall weighted population'!$A$4:$A$195,0))*INDEX('CCG overall weighted population'!$T$4:$T$195,MATCH(A1236,'CCG overall weighted population'!$A$4:$A$195,0))</f>
        <v>0</v>
      </c>
      <c r="T1236" s="66">
        <f t="shared" si="176"/>
        <v>14851.258480703114</v>
      </c>
      <c r="U1236" s="66">
        <f t="shared" si="177"/>
        <v>14851.258480703114</v>
      </c>
      <c r="V1236" s="81">
        <f t="shared" si="178"/>
        <v>11827.306795309527</v>
      </c>
      <c r="W1236" s="110">
        <f t="shared" si="179"/>
        <v>1.006543664461095</v>
      </c>
    </row>
    <row r="1237" spans="1:23" x14ac:dyDescent="0.2">
      <c r="A1237" s="31" t="s">
        <v>50</v>
      </c>
      <c r="B1237" s="25" t="s">
        <v>226</v>
      </c>
      <c r="C1237" s="53" t="s">
        <v>12436</v>
      </c>
      <c r="D1237" s="25" t="s">
        <v>12435</v>
      </c>
      <c r="E1237" s="97">
        <v>7969.6669921875</v>
      </c>
      <c r="F1237" s="27">
        <v>8160.34033203125</v>
      </c>
      <c r="G1237" s="27">
        <v>7051.7958984375</v>
      </c>
      <c r="H1237" s="27">
        <v>5929.73779296875</v>
      </c>
      <c r="I1237" s="27">
        <v>8182.27880859375</v>
      </c>
      <c r="J1237" s="27">
        <f t="shared" si="171"/>
        <v>7755.8857957346618</v>
      </c>
      <c r="K1237" s="28">
        <v>0.95017737150192261</v>
      </c>
      <c r="L1237" s="28">
        <v>0.99839723110198975</v>
      </c>
      <c r="M1237" s="27">
        <v>7723.095703125</v>
      </c>
      <c r="N1237" s="27">
        <v>7590.3332224518272</v>
      </c>
      <c r="O1237" s="66">
        <f t="shared" si="172"/>
        <v>7341.9504076234152</v>
      </c>
      <c r="P1237" s="66">
        <f t="shared" si="173"/>
        <v>7387.6048378168789</v>
      </c>
      <c r="Q1237" s="66">
        <f t="shared" si="174"/>
        <v>7709.8194550576827</v>
      </c>
      <c r="R1237" s="66">
        <f t="shared" si="175"/>
        <v>7426.4373785450816</v>
      </c>
      <c r="S1237" s="67">
        <f>E1237/INDEX('CCG overall weighted population'!$F$4:$F$195,MATCH(A1237,'CCG overall weighted population'!$A$4:$A$195,0))*INDEX('CCG overall weighted population'!$T$4:$T$195,MATCH(A1237,'CCG overall weighted population'!$A$4:$A$195,0))</f>
        <v>0</v>
      </c>
      <c r="T1237" s="66">
        <f t="shared" si="176"/>
        <v>9320.914064636434</v>
      </c>
      <c r="U1237" s="66">
        <f t="shared" si="177"/>
        <v>9320.914064636434</v>
      </c>
      <c r="V1237" s="81">
        <f t="shared" si="178"/>
        <v>7423.028182992839</v>
      </c>
      <c r="W1237" s="110">
        <f t="shared" si="179"/>
        <v>0.93141008153408167</v>
      </c>
    </row>
    <row r="1238" spans="1:23" x14ac:dyDescent="0.2">
      <c r="A1238" s="31" t="s">
        <v>50</v>
      </c>
      <c r="B1238" s="25" t="s">
        <v>226</v>
      </c>
      <c r="C1238" s="53" t="s">
        <v>12434</v>
      </c>
      <c r="D1238" s="25" t="s">
        <v>12433</v>
      </c>
      <c r="E1238" s="97">
        <v>9160.75</v>
      </c>
      <c r="F1238" s="27">
        <v>11268.9677734375</v>
      </c>
      <c r="G1238" s="27">
        <v>10410.4248046875</v>
      </c>
      <c r="H1238" s="27">
        <v>7151.4072265625</v>
      </c>
      <c r="I1238" s="27">
        <v>6997.67578125</v>
      </c>
      <c r="J1238" s="27">
        <f t="shared" si="171"/>
        <v>10418.917862650311</v>
      </c>
      <c r="K1238" s="28">
        <v>0.95017737150192261</v>
      </c>
      <c r="L1238" s="28">
        <v>0.99839723110198975</v>
      </c>
      <c r="M1238" s="27">
        <v>9899.6376953125</v>
      </c>
      <c r="N1238" s="27">
        <v>7428.4092652478794</v>
      </c>
      <c r="O1238" s="66">
        <f t="shared" si="172"/>
        <v>9600.2569341623566</v>
      </c>
      <c r="P1238" s="66">
        <f t="shared" si="173"/>
        <v>9659.9541856699325</v>
      </c>
      <c r="Q1238" s="66">
        <f t="shared" si="174"/>
        <v>9652.5148523060379</v>
      </c>
      <c r="R1238" s="66">
        <f t="shared" si="175"/>
        <v>9659.0576148739892</v>
      </c>
      <c r="S1238" s="67">
        <f>E1238/INDEX('CCG overall weighted population'!$F$4:$F$195,MATCH(A1238,'CCG overall weighted population'!$A$4:$A$195,0))*INDEX('CCG overall weighted population'!$T$4:$T$195,MATCH(A1238,'CCG overall weighted population'!$A$4:$A$195,0))</f>
        <v>0</v>
      </c>
      <c r="T1238" s="66">
        <f t="shared" si="176"/>
        <v>12123.07347177156</v>
      </c>
      <c r="U1238" s="66">
        <f t="shared" si="177"/>
        <v>12123.07347177156</v>
      </c>
      <c r="V1238" s="81">
        <f t="shared" si="178"/>
        <v>9654.6235081036812</v>
      </c>
      <c r="W1238" s="110">
        <f t="shared" si="179"/>
        <v>1.0539119076608008</v>
      </c>
    </row>
    <row r="1239" spans="1:23" x14ac:dyDescent="0.2">
      <c r="A1239" s="31" t="s">
        <v>50</v>
      </c>
      <c r="B1239" s="25" t="s">
        <v>226</v>
      </c>
      <c r="C1239" s="53" t="s">
        <v>12432</v>
      </c>
      <c r="D1239" s="25" t="s">
        <v>12431</v>
      </c>
      <c r="E1239" s="97">
        <v>11209.83203125</v>
      </c>
      <c r="F1239" s="27">
        <v>12783.7041015625</v>
      </c>
      <c r="G1239" s="27">
        <v>13165.7578125</v>
      </c>
      <c r="H1239" s="27">
        <v>10543.3427734375</v>
      </c>
      <c r="I1239" s="27">
        <v>11483.1064453125</v>
      </c>
      <c r="J1239" s="27">
        <f t="shared" si="171"/>
        <v>12418.294285184658</v>
      </c>
      <c r="K1239" s="28">
        <v>0.95017737150192261</v>
      </c>
      <c r="L1239" s="28">
        <v>0.99839723110198975</v>
      </c>
      <c r="M1239" s="27">
        <v>12147.455078125</v>
      </c>
      <c r="N1239" s="27">
        <v>12692.205700039352</v>
      </c>
      <c r="O1239" s="66">
        <f t="shared" si="172"/>
        <v>11806.654947484498</v>
      </c>
      <c r="P1239" s="66">
        <f t="shared" si="173"/>
        <v>11880.072237740036</v>
      </c>
      <c r="Q1239" s="66">
        <f t="shared" si="174"/>
        <v>12201.930140316435</v>
      </c>
      <c r="R1239" s="66">
        <f t="shared" si="175"/>
        <v>11918.861788063728</v>
      </c>
      <c r="S1239" s="67">
        <f>E1239/INDEX('CCG overall weighted population'!$F$4:$F$195,MATCH(A1239,'CCG overall weighted population'!$A$4:$A$195,0))*INDEX('CCG overall weighted population'!$T$4:$T$195,MATCH(A1239,'CCG overall weighted population'!$A$4:$A$195,0))</f>
        <v>0</v>
      </c>
      <c r="T1239" s="66">
        <f t="shared" si="176"/>
        <v>14959.351410647132</v>
      </c>
      <c r="U1239" s="66">
        <f t="shared" si="177"/>
        <v>14959.351410647132</v>
      </c>
      <c r="V1239" s="81">
        <f t="shared" si="178"/>
        <v>11913.390290961624</v>
      </c>
      <c r="W1239" s="110">
        <f t="shared" si="179"/>
        <v>1.0627626049837582</v>
      </c>
    </row>
    <row r="1240" spans="1:23" x14ac:dyDescent="0.2">
      <c r="A1240" s="31" t="s">
        <v>50</v>
      </c>
      <c r="B1240" s="25" t="s">
        <v>226</v>
      </c>
      <c r="C1240" s="53" t="s">
        <v>12430</v>
      </c>
      <c r="D1240" s="25" t="s">
        <v>12429</v>
      </c>
      <c r="E1240" s="97">
        <v>9985.8330078125</v>
      </c>
      <c r="F1240" s="27">
        <v>12263.103515625</v>
      </c>
      <c r="G1240" s="27">
        <v>11844.9345703125</v>
      </c>
      <c r="H1240" s="27">
        <v>10041.4189453125</v>
      </c>
      <c r="I1240" s="27">
        <v>10642.8955078125</v>
      </c>
      <c r="J1240" s="27">
        <f t="shared" si="171"/>
        <v>11835.852096693518</v>
      </c>
      <c r="K1240" s="28">
        <v>0.95017737150192261</v>
      </c>
      <c r="L1240" s="28">
        <v>0.99839723110198975</v>
      </c>
      <c r="M1240" s="27">
        <v>10467.599609375</v>
      </c>
      <c r="N1240" s="27">
        <v>10233.545155730379</v>
      </c>
      <c r="O1240" s="66">
        <f t="shared" si="172"/>
        <v>11076.130279054649</v>
      </c>
      <c r="P1240" s="66">
        <f t="shared" si="173"/>
        <v>11145.004949757104</v>
      </c>
      <c r="Q1240" s="66">
        <f t="shared" si="174"/>
        <v>10444.194164010538</v>
      </c>
      <c r="R1240" s="66">
        <f t="shared" si="175"/>
        <v>11060.544897592776</v>
      </c>
      <c r="S1240" s="67">
        <f>E1240/INDEX('CCG overall weighted population'!$F$4:$F$195,MATCH(A1240,'CCG overall weighted population'!$A$4:$A$195,0))*INDEX('CCG overall weighted population'!$T$4:$T$195,MATCH(A1240,'CCG overall weighted population'!$A$4:$A$195,0))</f>
        <v>0</v>
      </c>
      <c r="T1240" s="66">
        <f t="shared" si="176"/>
        <v>13882.078746984944</v>
      </c>
      <c r="U1240" s="66">
        <f t="shared" si="177"/>
        <v>13882.078746984944</v>
      </c>
      <c r="V1240" s="81">
        <f t="shared" si="178"/>
        <v>11055.467421200236</v>
      </c>
      <c r="W1240" s="110">
        <f t="shared" si="179"/>
        <v>1.1071151913466706</v>
      </c>
    </row>
    <row r="1241" spans="1:23" x14ac:dyDescent="0.2">
      <c r="A1241" s="31" t="s">
        <v>50</v>
      </c>
      <c r="B1241" s="25" t="s">
        <v>226</v>
      </c>
      <c r="C1241" s="53" t="s">
        <v>12428</v>
      </c>
      <c r="D1241" s="25" t="s">
        <v>12427</v>
      </c>
      <c r="E1241" s="97">
        <v>8701.75</v>
      </c>
      <c r="F1241" s="27">
        <v>10169.4267578125</v>
      </c>
      <c r="G1241" s="27">
        <v>9037.3349609375</v>
      </c>
      <c r="H1241" s="27">
        <v>8140.40576171875</v>
      </c>
      <c r="I1241" s="27">
        <v>8101.15576171875</v>
      </c>
      <c r="J1241" s="27">
        <f t="shared" si="171"/>
        <v>9706.5903306479613</v>
      </c>
      <c r="K1241" s="28">
        <v>0.95017737150192261</v>
      </c>
      <c r="L1241" s="28">
        <v>0.99839723110198975</v>
      </c>
      <c r="M1241" s="27">
        <v>8611.1513671875</v>
      </c>
      <c r="N1241" s="27">
        <v>8516.2275244290031</v>
      </c>
      <c r="O1241" s="66">
        <f t="shared" si="172"/>
        <v>9095.2758790161206</v>
      </c>
      <c r="P1241" s="66">
        <f t="shared" si="173"/>
        <v>9151.833008205891</v>
      </c>
      <c r="Q1241" s="66">
        <f t="shared" si="174"/>
        <v>8601.658982911651</v>
      </c>
      <c r="R1241" s="66">
        <f t="shared" si="175"/>
        <v>9085.5273407976638</v>
      </c>
      <c r="S1241" s="67">
        <f>E1241/INDEX('CCG overall weighted population'!$F$4:$F$195,MATCH(A1241,'CCG overall weighted population'!$A$4:$A$195,0))*INDEX('CCG overall weighted population'!$T$4:$T$195,MATCH(A1241,'CCG overall weighted population'!$A$4:$A$195,0))</f>
        <v>0</v>
      </c>
      <c r="T1241" s="66">
        <f t="shared" si="176"/>
        <v>11403.23620315379</v>
      </c>
      <c r="U1241" s="66">
        <f t="shared" si="177"/>
        <v>11403.23620315379</v>
      </c>
      <c r="V1241" s="81">
        <f t="shared" si="178"/>
        <v>9081.3565200095563</v>
      </c>
      <c r="W1241" s="110">
        <f t="shared" si="179"/>
        <v>1.043624158360049</v>
      </c>
    </row>
    <row r="1242" spans="1:23" x14ac:dyDescent="0.2">
      <c r="A1242" s="31" t="s">
        <v>50</v>
      </c>
      <c r="B1242" s="25" t="s">
        <v>226</v>
      </c>
      <c r="C1242" s="53" t="s">
        <v>12426</v>
      </c>
      <c r="D1242" s="25" t="s">
        <v>12425</v>
      </c>
      <c r="E1242" s="97">
        <v>3678.33349609375</v>
      </c>
      <c r="F1242" s="27">
        <v>4005.776123046875</v>
      </c>
      <c r="G1242" s="27">
        <v>3011.72607421875</v>
      </c>
      <c r="H1242" s="27">
        <v>3084.976318359375</v>
      </c>
      <c r="I1242" s="27">
        <v>3522.59765625</v>
      </c>
      <c r="J1242" s="27">
        <f t="shared" si="171"/>
        <v>3783.9026356575773</v>
      </c>
      <c r="K1242" s="28">
        <v>0.95017737150192261</v>
      </c>
      <c r="L1242" s="28">
        <v>0.99839723110198975</v>
      </c>
      <c r="M1242" s="27">
        <v>3413.157958984375</v>
      </c>
      <c r="N1242" s="27">
        <v>3040.994342850759</v>
      </c>
      <c r="O1242" s="66">
        <f t="shared" si="172"/>
        <v>3519.1397729811465</v>
      </c>
      <c r="P1242" s="66">
        <f t="shared" si="173"/>
        <v>3541.022830232499</v>
      </c>
      <c r="Q1242" s="66">
        <f t="shared" si="174"/>
        <v>3375.9415973710134</v>
      </c>
      <c r="R1242" s="66">
        <f t="shared" si="175"/>
        <v>3521.1276319530093</v>
      </c>
      <c r="S1242" s="67">
        <f>E1242/INDEX('CCG overall weighted population'!$F$4:$F$195,MATCH(A1242,'CCG overall weighted population'!$A$4:$A$195,0))*INDEX('CCG overall weighted population'!$T$4:$T$195,MATCH(A1242,'CCG overall weighted population'!$A$4:$A$195,0))</f>
        <v>0</v>
      </c>
      <c r="T1242" s="66">
        <f t="shared" si="176"/>
        <v>4419.3637399903046</v>
      </c>
      <c r="U1242" s="66">
        <f t="shared" si="177"/>
        <v>4419.3637399903046</v>
      </c>
      <c r="V1242" s="81">
        <f t="shared" si="178"/>
        <v>3519.5112158910611</v>
      </c>
      <c r="W1242" s="110">
        <f t="shared" si="179"/>
        <v>0.95682221843904258</v>
      </c>
    </row>
    <row r="1243" spans="1:23" x14ac:dyDescent="0.2">
      <c r="A1243" s="31" t="s">
        <v>50</v>
      </c>
      <c r="B1243" s="25" t="s">
        <v>226</v>
      </c>
      <c r="C1243" s="53" t="s">
        <v>12424</v>
      </c>
      <c r="D1243" s="25" t="s">
        <v>12423</v>
      </c>
      <c r="E1243" s="97">
        <v>3709.16650390625</v>
      </c>
      <c r="F1243" s="27">
        <v>3467.86181640625</v>
      </c>
      <c r="G1243" s="27">
        <v>2976.017333984375</v>
      </c>
      <c r="H1243" s="27">
        <v>3886.670654296875</v>
      </c>
      <c r="I1243" s="27">
        <v>5641.318359375</v>
      </c>
      <c r="J1243" s="27">
        <f t="shared" si="171"/>
        <v>3589.6241801624437</v>
      </c>
      <c r="K1243" s="28">
        <v>0.95017737150192261</v>
      </c>
      <c r="L1243" s="28">
        <v>0.99839723110198975</v>
      </c>
      <c r="M1243" s="27">
        <v>3404.96044921875</v>
      </c>
      <c r="N1243" s="27">
        <v>7439.9863117856776</v>
      </c>
      <c r="O1243" s="66">
        <f t="shared" si="172"/>
        <v>3770.5792962480564</v>
      </c>
      <c r="P1243" s="66">
        <f t="shared" si="173"/>
        <v>3794.0258792011005</v>
      </c>
      <c r="Q1243" s="66">
        <f t="shared" si="174"/>
        <v>3808.4630354754431</v>
      </c>
      <c r="R1243" s="66">
        <f t="shared" si="175"/>
        <v>3795.765811001289</v>
      </c>
      <c r="S1243" s="67">
        <f>E1243/INDEX('CCG overall weighted population'!$F$4:$F$195,MATCH(A1243,'CCG overall weighted population'!$A$4:$A$195,0))*INDEX('CCG overall weighted population'!$T$4:$T$195,MATCH(A1243,'CCG overall weighted population'!$A$4:$A$195,0))</f>
        <v>0</v>
      </c>
      <c r="T1243" s="66">
        <f t="shared" si="176"/>
        <v>4764.0618415554936</v>
      </c>
      <c r="U1243" s="66">
        <f t="shared" si="177"/>
        <v>4764.0618415554936</v>
      </c>
      <c r="V1243" s="81">
        <f t="shared" si="178"/>
        <v>3794.0233189744117</v>
      </c>
      <c r="W1243" s="110">
        <f t="shared" si="179"/>
        <v>1.0228775966187542</v>
      </c>
    </row>
    <row r="1244" spans="1:23" x14ac:dyDescent="0.2">
      <c r="A1244" s="31" t="s">
        <v>50</v>
      </c>
      <c r="B1244" s="25" t="s">
        <v>226</v>
      </c>
      <c r="C1244" s="53" t="s">
        <v>12422</v>
      </c>
      <c r="D1244" s="25" t="s">
        <v>12421</v>
      </c>
      <c r="E1244" s="97">
        <v>9986.1669921875</v>
      </c>
      <c r="F1244" s="27">
        <v>9275.3720703125</v>
      </c>
      <c r="G1244" s="27">
        <v>7912.25146484375</v>
      </c>
      <c r="H1244" s="27">
        <v>13430.2529296875</v>
      </c>
      <c r="I1244" s="27">
        <v>13952.5009765625</v>
      </c>
      <c r="J1244" s="27">
        <f t="shared" si="171"/>
        <v>10005.427573013239</v>
      </c>
      <c r="K1244" s="28">
        <v>0.95017737150192261</v>
      </c>
      <c r="L1244" s="28">
        <v>0.99839723110198975</v>
      </c>
      <c r="M1244" s="27">
        <v>8856.7138671875</v>
      </c>
      <c r="N1244" s="27">
        <v>16512.451544975742</v>
      </c>
      <c r="O1244" s="66">
        <f t="shared" si="172"/>
        <v>10108.985188088056</v>
      </c>
      <c r="P1244" s="66">
        <f t="shared" si="173"/>
        <v>10171.845863109385</v>
      </c>
      <c r="Q1244" s="66">
        <f t="shared" si="174"/>
        <v>9622.2876349663238</v>
      </c>
      <c r="R1244" s="66">
        <f t="shared" si="175"/>
        <v>10105.614410111908</v>
      </c>
      <c r="S1244" s="67">
        <f>E1244/INDEX('CCG overall weighted population'!$F$4:$F$195,MATCH(A1244,'CCG overall weighted population'!$A$4:$A$195,0))*INDEX('CCG overall weighted population'!$T$4:$T$195,MATCH(A1244,'CCG overall weighted population'!$A$4:$A$195,0))</f>
        <v>0</v>
      </c>
      <c r="T1244" s="66">
        <f t="shared" si="176"/>
        <v>12683.546455145392</v>
      </c>
      <c r="U1244" s="66">
        <f t="shared" si="177"/>
        <v>12683.546455145392</v>
      </c>
      <c r="V1244" s="81">
        <f t="shared" si="178"/>
        <v>10100.975306064634</v>
      </c>
      <c r="W1244" s="110">
        <f t="shared" si="179"/>
        <v>1.0114967348299855</v>
      </c>
    </row>
    <row r="1245" spans="1:23" x14ac:dyDescent="0.2">
      <c r="A1245" s="31" t="s">
        <v>50</v>
      </c>
      <c r="B1245" s="25" t="s">
        <v>226</v>
      </c>
      <c r="C1245" s="53" t="s">
        <v>12420</v>
      </c>
      <c r="D1245" s="25" t="s">
        <v>12419</v>
      </c>
      <c r="E1245" s="97">
        <v>10143.333984375</v>
      </c>
      <c r="F1245" s="27">
        <v>12320.3544921875</v>
      </c>
      <c r="G1245" s="27">
        <v>10659.4482421875</v>
      </c>
      <c r="H1245" s="27">
        <v>7379.6015625</v>
      </c>
      <c r="I1245" s="27">
        <v>7392.53125</v>
      </c>
      <c r="J1245" s="27">
        <f t="shared" si="171"/>
        <v>11268.130624773752</v>
      </c>
      <c r="K1245" s="28">
        <v>0.95017737150192261</v>
      </c>
      <c r="L1245" s="28">
        <v>0.99839723110198975</v>
      </c>
      <c r="M1245" s="27">
        <v>10593.267578125</v>
      </c>
      <c r="N1245" s="27">
        <v>8147.7500994929924</v>
      </c>
      <c r="O1245" s="66">
        <f t="shared" si="172"/>
        <v>10393.546047371996</v>
      </c>
      <c r="P1245" s="66">
        <f t="shared" si="173"/>
        <v>10458.176206408429</v>
      </c>
      <c r="Q1245" s="66">
        <f t="shared" si="174"/>
        <v>10348.715830261799</v>
      </c>
      <c r="R1245" s="66">
        <f t="shared" si="175"/>
        <v>10444.984301735582</v>
      </c>
      <c r="S1245" s="67">
        <f>E1245/INDEX('CCG overall weighted population'!$F$4:$F$195,MATCH(A1245,'CCG overall weighted population'!$A$4:$A$195,0))*INDEX('CCG overall weighted population'!$T$4:$T$195,MATCH(A1245,'CCG overall weighted population'!$A$4:$A$195,0))</f>
        <v>0</v>
      </c>
      <c r="T1245" s="66">
        <f t="shared" si="176"/>
        <v>13109.489263885394</v>
      </c>
      <c r="U1245" s="66">
        <f t="shared" si="177"/>
        <v>13109.489263885394</v>
      </c>
      <c r="V1245" s="81">
        <f t="shared" si="178"/>
        <v>10440.189405850833</v>
      </c>
      <c r="W1245" s="110">
        <f t="shared" si="179"/>
        <v>1.0292660600482164</v>
      </c>
    </row>
    <row r="1246" spans="1:23" x14ac:dyDescent="0.2">
      <c r="A1246" s="31" t="s">
        <v>50</v>
      </c>
      <c r="B1246" s="25" t="s">
        <v>226</v>
      </c>
      <c r="C1246" s="53" t="s">
        <v>12418</v>
      </c>
      <c r="D1246" s="25" t="s">
        <v>12417</v>
      </c>
      <c r="E1246" s="97">
        <v>12700.833984375</v>
      </c>
      <c r="F1246" s="27">
        <v>13188.1572265625</v>
      </c>
      <c r="G1246" s="27">
        <v>12712.4462890625</v>
      </c>
      <c r="H1246" s="27">
        <v>13641.0068359375</v>
      </c>
      <c r="I1246" s="27">
        <v>15154.1748046875</v>
      </c>
      <c r="J1246" s="27">
        <f t="shared" si="171"/>
        <v>13307.413507305557</v>
      </c>
      <c r="K1246" s="28">
        <v>0.95017737150192261</v>
      </c>
      <c r="L1246" s="28">
        <v>0.99839723110198975</v>
      </c>
      <c r="M1246" s="27">
        <v>11564.8779296875</v>
      </c>
      <c r="N1246" s="27">
        <v>18813.730322845444</v>
      </c>
      <c r="O1246" s="66">
        <f t="shared" si="172"/>
        <v>13146.496330438624</v>
      </c>
      <c r="P1246" s="66">
        <f t="shared" si="173"/>
        <v>13228.24515271117</v>
      </c>
      <c r="Q1246" s="66">
        <f t="shared" si="174"/>
        <v>12289.763169003294</v>
      </c>
      <c r="R1246" s="66">
        <f t="shared" si="175"/>
        <v>13115.141532003034</v>
      </c>
      <c r="S1246" s="67">
        <f>E1246/INDEX('CCG overall weighted population'!$F$4:$F$195,MATCH(A1246,'CCG overall weighted population'!$A$4:$A$195,0))*INDEX('CCG overall weighted population'!$T$4:$T$195,MATCH(A1246,'CCG overall weighted population'!$A$4:$A$195,0))</f>
        <v>0</v>
      </c>
      <c r="T1246" s="66">
        <f t="shared" si="176"/>
        <v>16460.800910879509</v>
      </c>
      <c r="U1246" s="66">
        <f t="shared" si="177"/>
        <v>16460.800910879509</v>
      </c>
      <c r="V1246" s="81">
        <f t="shared" si="178"/>
        <v>13109.120868271713</v>
      </c>
      <c r="W1246" s="110">
        <f t="shared" si="179"/>
        <v>1.0321464625393106</v>
      </c>
    </row>
    <row r="1247" spans="1:23" x14ac:dyDescent="0.2">
      <c r="A1247" s="31" t="s">
        <v>50</v>
      </c>
      <c r="B1247" s="25" t="s">
        <v>226</v>
      </c>
      <c r="C1247" s="53" t="s">
        <v>12416</v>
      </c>
      <c r="D1247" s="25" t="s">
        <v>12415</v>
      </c>
      <c r="E1247" s="97">
        <v>12669.4990234375</v>
      </c>
      <c r="F1247" s="27">
        <v>15354.7724609375</v>
      </c>
      <c r="G1247" s="27">
        <v>12979.1572265625</v>
      </c>
      <c r="H1247" s="27">
        <v>14136.2998046875</v>
      </c>
      <c r="I1247" s="27">
        <v>12952.7900390625</v>
      </c>
      <c r="J1247" s="27">
        <f t="shared" si="171"/>
        <v>14919.740525110901</v>
      </c>
      <c r="K1247" s="28">
        <v>0.95017737150192261</v>
      </c>
      <c r="L1247" s="28">
        <v>0.99839723110198975</v>
      </c>
      <c r="M1247" s="27">
        <v>13152.4638671875</v>
      </c>
      <c r="N1247" s="27">
        <v>12850.146915675723</v>
      </c>
      <c r="O1247" s="66">
        <f t="shared" si="172"/>
        <v>13957.345422770319</v>
      </c>
      <c r="P1247" s="66">
        <f t="shared" si="173"/>
        <v>14044.136345741999</v>
      </c>
      <c r="Q1247" s="66">
        <f t="shared" si="174"/>
        <v>13122.232172036323</v>
      </c>
      <c r="R1247" s="66">
        <f t="shared" si="175"/>
        <v>13933.030643339394</v>
      </c>
      <c r="S1247" s="67">
        <f>E1247/INDEX('CCG overall weighted population'!$F$4:$F$195,MATCH(A1247,'CCG overall weighted population'!$A$4:$A$195,0))*INDEX('CCG overall weighted population'!$T$4:$T$195,MATCH(A1247,'CCG overall weighted population'!$A$4:$A$195,0))</f>
        <v>0</v>
      </c>
      <c r="T1247" s="66">
        <f t="shared" si="176"/>
        <v>17487.332709719183</v>
      </c>
      <c r="U1247" s="66">
        <f t="shared" si="177"/>
        <v>17487.332709719183</v>
      </c>
      <c r="V1247" s="81">
        <f t="shared" si="178"/>
        <v>13926.634517757597</v>
      </c>
      <c r="W1247" s="110">
        <f t="shared" si="179"/>
        <v>1.0992253515308303</v>
      </c>
    </row>
    <row r="1248" spans="1:23" x14ac:dyDescent="0.2">
      <c r="A1248" s="31" t="s">
        <v>50</v>
      </c>
      <c r="B1248" s="25" t="s">
        <v>226</v>
      </c>
      <c r="C1248" s="53" t="s">
        <v>12414</v>
      </c>
      <c r="D1248" s="25" t="s">
        <v>12413</v>
      </c>
      <c r="E1248" s="97">
        <v>11185.58203125</v>
      </c>
      <c r="F1248" s="27">
        <v>12142.11328125</v>
      </c>
      <c r="G1248" s="27">
        <v>12628.6201171875</v>
      </c>
      <c r="H1248" s="27">
        <v>11014.05078125</v>
      </c>
      <c r="I1248" s="27">
        <v>10781.30859375</v>
      </c>
      <c r="J1248" s="27">
        <f t="shared" si="171"/>
        <v>11947.578722823724</v>
      </c>
      <c r="K1248" s="28">
        <v>0.95017737150192261</v>
      </c>
      <c r="L1248" s="28">
        <v>0.99839723110198975</v>
      </c>
      <c r="M1248" s="27">
        <v>11198.59765625</v>
      </c>
      <c r="N1248" s="27">
        <v>11354.676691051918</v>
      </c>
      <c r="O1248" s="66">
        <f t="shared" si="172"/>
        <v>11277.877887450502</v>
      </c>
      <c r="P1248" s="66">
        <f t="shared" si="173"/>
        <v>11348.007084755949</v>
      </c>
      <c r="Q1248" s="66">
        <f t="shared" si="174"/>
        <v>11214.205559730191</v>
      </c>
      <c r="R1248" s="66">
        <f t="shared" si="175"/>
        <v>11331.881642606391</v>
      </c>
      <c r="S1248" s="67">
        <f>E1248/INDEX('CCG overall weighted population'!$F$4:$F$195,MATCH(A1248,'CCG overall weighted population'!$A$4:$A$195,0))*INDEX('CCG overall weighted population'!$T$4:$T$195,MATCH(A1248,'CCG overall weighted population'!$A$4:$A$195,0))</f>
        <v>0</v>
      </c>
      <c r="T1248" s="66">
        <f t="shared" si="176"/>
        <v>14222.633222022549</v>
      </c>
      <c r="U1248" s="66">
        <f t="shared" si="177"/>
        <v>14222.633222022549</v>
      </c>
      <c r="V1248" s="81">
        <f t="shared" si="178"/>
        <v>11326.679605811989</v>
      </c>
      <c r="W1248" s="110">
        <f t="shared" si="179"/>
        <v>1.0126142362702086</v>
      </c>
    </row>
    <row r="1249" spans="1:23" x14ac:dyDescent="0.2">
      <c r="A1249" s="31" t="s">
        <v>50</v>
      </c>
      <c r="B1249" s="25" t="s">
        <v>226</v>
      </c>
      <c r="C1249" s="53" t="s">
        <v>12412</v>
      </c>
      <c r="D1249" s="25" t="s">
        <v>12411</v>
      </c>
      <c r="E1249" s="97">
        <v>13438.75</v>
      </c>
      <c r="F1249" s="27">
        <v>13543.591796875</v>
      </c>
      <c r="G1249" s="27">
        <v>12815.6181640625</v>
      </c>
      <c r="H1249" s="27">
        <v>15277.5615234375</v>
      </c>
      <c r="I1249" s="27">
        <v>11022.7529296875</v>
      </c>
      <c r="J1249" s="27">
        <f t="shared" si="171"/>
        <v>13651.725329874451</v>
      </c>
      <c r="K1249" s="28">
        <v>0.95017737150192261</v>
      </c>
      <c r="L1249" s="28">
        <v>0.99839723110198975</v>
      </c>
      <c r="M1249" s="27">
        <v>13435.4208984375</v>
      </c>
      <c r="N1249" s="27">
        <v>23377.553673532555</v>
      </c>
      <c r="O1249" s="66">
        <f t="shared" si="172"/>
        <v>13873.415117086237</v>
      </c>
      <c r="P1249" s="66">
        <f t="shared" si="173"/>
        <v>13959.684136467013</v>
      </c>
      <c r="Q1249" s="66">
        <f t="shared" si="174"/>
        <v>14429.634175947005</v>
      </c>
      <c r="R1249" s="66">
        <f t="shared" si="175"/>
        <v>14016.321399557683</v>
      </c>
      <c r="S1249" s="67">
        <f>E1249/INDEX('CCG overall weighted population'!$F$4:$F$195,MATCH(A1249,'CCG overall weighted population'!$A$4:$A$195,0))*INDEX('CCG overall weighted population'!$T$4:$T$195,MATCH(A1249,'CCG overall weighted population'!$A$4:$A$195,0))</f>
        <v>0</v>
      </c>
      <c r="T1249" s="66">
        <f t="shared" si="176"/>
        <v>17591.870853854365</v>
      </c>
      <c r="U1249" s="66">
        <f t="shared" si="177"/>
        <v>17591.870853854365</v>
      </c>
      <c r="V1249" s="81">
        <f t="shared" si="178"/>
        <v>14009.887038350758</v>
      </c>
      <c r="W1249" s="110">
        <f t="shared" si="179"/>
        <v>1.0424992680383784</v>
      </c>
    </row>
    <row r="1250" spans="1:23" x14ac:dyDescent="0.2">
      <c r="A1250" s="31" t="s">
        <v>50</v>
      </c>
      <c r="B1250" s="25" t="s">
        <v>226</v>
      </c>
      <c r="C1250" s="53" t="s">
        <v>12410</v>
      </c>
      <c r="D1250" s="25" t="s">
        <v>12409</v>
      </c>
      <c r="E1250" s="97">
        <v>7500.8330078125</v>
      </c>
      <c r="F1250" s="27">
        <v>8457.6279296875</v>
      </c>
      <c r="G1250" s="27">
        <v>8103.31103515625</v>
      </c>
      <c r="H1250" s="27">
        <v>8961.5927734375</v>
      </c>
      <c r="I1250" s="27">
        <v>8727.71875</v>
      </c>
      <c r="J1250" s="27">
        <f t="shared" si="171"/>
        <v>8521.6765830863442</v>
      </c>
      <c r="K1250" s="28">
        <v>0.95017737150192261</v>
      </c>
      <c r="L1250" s="28">
        <v>0.99839723110198975</v>
      </c>
      <c r="M1250" s="27">
        <v>8015.15771484375</v>
      </c>
      <c r="N1250" s="27">
        <v>12025.126752829314</v>
      </c>
      <c r="O1250" s="66">
        <f t="shared" si="172"/>
        <v>8416.4828313976686</v>
      </c>
      <c r="P1250" s="66">
        <f t="shared" si="173"/>
        <v>8468.819023630942</v>
      </c>
      <c r="Q1250" s="66">
        <f t="shared" si="174"/>
        <v>8416.1546186423075</v>
      </c>
      <c r="R1250" s="66">
        <f t="shared" si="175"/>
        <v>8462.4720345676888</v>
      </c>
      <c r="S1250" s="67">
        <f>E1250/INDEX('CCG overall weighted population'!$F$4:$F$195,MATCH(A1250,'CCG overall weighted population'!$A$4:$A$195,0))*INDEX('CCG overall weighted population'!$T$4:$T$195,MATCH(A1250,'CCG overall weighted population'!$A$4:$A$195,0))</f>
        <v>0</v>
      </c>
      <c r="T1250" s="66">
        <f t="shared" si="176"/>
        <v>10621.24011662339</v>
      </c>
      <c r="U1250" s="66">
        <f t="shared" si="177"/>
        <v>10621.24011662339</v>
      </c>
      <c r="V1250" s="81">
        <f t="shared" si="178"/>
        <v>8458.5872348244666</v>
      </c>
      <c r="W1250" s="110">
        <f t="shared" si="179"/>
        <v>1.1276863817677871</v>
      </c>
    </row>
    <row r="1251" spans="1:23" x14ac:dyDescent="0.2">
      <c r="A1251" s="31" t="s">
        <v>50</v>
      </c>
      <c r="B1251" s="25" t="s">
        <v>226</v>
      </c>
      <c r="C1251" s="53" t="s">
        <v>12408</v>
      </c>
      <c r="D1251" s="25" t="s">
        <v>12407</v>
      </c>
      <c r="E1251" s="97">
        <v>2344.500244140625</v>
      </c>
      <c r="F1251" s="27">
        <v>1814.480712890625</v>
      </c>
      <c r="G1251" s="27">
        <v>1641.6182861328125</v>
      </c>
      <c r="H1251" s="27">
        <v>2859.2275390625</v>
      </c>
      <c r="I1251" s="27">
        <v>7037.5361328125</v>
      </c>
      <c r="J1251" s="27">
        <f t="shared" si="171"/>
        <v>2177.5509463547719</v>
      </c>
      <c r="K1251" s="28">
        <v>0.95017737150192261</v>
      </c>
      <c r="L1251" s="28">
        <v>0.99839723110198975</v>
      </c>
      <c r="M1251" s="27">
        <v>2011.65869140625</v>
      </c>
      <c r="N1251" s="27">
        <v>3021.0750064741596</v>
      </c>
      <c r="O1251" s="66">
        <f t="shared" si="172"/>
        <v>2145.7646959904982</v>
      </c>
      <c r="P1251" s="66">
        <f t="shared" si="173"/>
        <v>2159.107698746684</v>
      </c>
      <c r="Q1251" s="66">
        <f t="shared" si="174"/>
        <v>2112.6003229130411</v>
      </c>
      <c r="R1251" s="66">
        <f t="shared" si="175"/>
        <v>2153.5027402203236</v>
      </c>
      <c r="S1251" s="67">
        <f>E1251/INDEX('CCG overall weighted population'!$F$4:$F$195,MATCH(A1251,'CCG overall weighted population'!$A$4:$A$195,0))*INDEX('CCG overall weighted population'!$T$4:$T$195,MATCH(A1251,'CCG overall weighted population'!$A$4:$A$195,0))</f>
        <v>0</v>
      </c>
      <c r="T1251" s="66">
        <f t="shared" si="176"/>
        <v>2702.8591175551196</v>
      </c>
      <c r="U1251" s="66">
        <f t="shared" si="177"/>
        <v>2702.8591175551196</v>
      </c>
      <c r="V1251" s="81">
        <f t="shared" si="178"/>
        <v>2152.5141488420522</v>
      </c>
      <c r="W1251" s="110">
        <f t="shared" si="179"/>
        <v>0.91811214531609264</v>
      </c>
    </row>
    <row r="1252" spans="1:23" x14ac:dyDescent="0.2">
      <c r="A1252" s="31" t="s">
        <v>50</v>
      </c>
      <c r="B1252" s="25" t="s">
        <v>226</v>
      </c>
      <c r="C1252" s="53" t="s">
        <v>12406</v>
      </c>
      <c r="D1252" s="25" t="s">
        <v>12405</v>
      </c>
      <c r="E1252" s="97">
        <v>1465.0833740234375</v>
      </c>
      <c r="F1252" s="27">
        <v>1836.616455078125</v>
      </c>
      <c r="G1252" s="27">
        <v>1740.0123291015625</v>
      </c>
      <c r="H1252" s="27">
        <v>1933.0977783203125</v>
      </c>
      <c r="I1252" s="27">
        <v>8900.27734375</v>
      </c>
      <c r="J1252" s="27">
        <f t="shared" si="171"/>
        <v>2139.1560365305954</v>
      </c>
      <c r="K1252" s="28">
        <v>0.95017737150192261</v>
      </c>
      <c r="L1252" s="28">
        <v>0.99839723110198975</v>
      </c>
      <c r="M1252" s="27">
        <v>1801.3785400390625</v>
      </c>
      <c r="N1252" s="27">
        <v>1887.8767892713206</v>
      </c>
      <c r="O1252" s="66">
        <f t="shared" si="172"/>
        <v>2005.4821899863732</v>
      </c>
      <c r="P1252" s="66">
        <f t="shared" si="173"/>
        <v>2017.952874418115</v>
      </c>
      <c r="Q1252" s="66">
        <f t="shared" si="174"/>
        <v>1810.0283649622884</v>
      </c>
      <c r="R1252" s="66">
        <f t="shared" si="175"/>
        <v>1992.8943061539669</v>
      </c>
      <c r="S1252" s="67">
        <f>E1252/INDEX('CCG overall weighted population'!$F$4:$F$195,MATCH(A1252,'CCG overall weighted population'!$A$4:$A$195,0))*INDEX('CCG overall weighted population'!$T$4:$T$195,MATCH(A1252,'CCG overall weighted population'!$A$4:$A$195,0))</f>
        <v>0</v>
      </c>
      <c r="T1252" s="66">
        <f t="shared" si="176"/>
        <v>2501.2796339236802</v>
      </c>
      <c r="U1252" s="66">
        <f t="shared" si="177"/>
        <v>2501.2796339236802</v>
      </c>
      <c r="V1252" s="81">
        <f t="shared" si="178"/>
        <v>1991.9794440123621</v>
      </c>
      <c r="W1252" s="110">
        <f t="shared" si="179"/>
        <v>1.3596355533964961</v>
      </c>
    </row>
    <row r="1253" spans="1:23" x14ac:dyDescent="0.2">
      <c r="A1253" s="31" t="s">
        <v>50</v>
      </c>
      <c r="B1253" s="25" t="s">
        <v>226</v>
      </c>
      <c r="C1253" s="53" t="s">
        <v>12404</v>
      </c>
      <c r="D1253" s="25" t="s">
        <v>12403</v>
      </c>
      <c r="E1253" s="97">
        <v>10239.16796875</v>
      </c>
      <c r="F1253" s="27">
        <v>11108.3642578125</v>
      </c>
      <c r="G1253" s="27">
        <v>10598.06640625</v>
      </c>
      <c r="H1253" s="27">
        <v>11240.2880859375</v>
      </c>
      <c r="I1253" s="27">
        <v>5955.859375</v>
      </c>
      <c r="J1253" s="27">
        <f t="shared" si="171"/>
        <v>10880.746739429211</v>
      </c>
      <c r="K1253" s="28">
        <v>0.95017737150192261</v>
      </c>
      <c r="L1253" s="28">
        <v>0.99839723110198975</v>
      </c>
      <c r="M1253" s="27">
        <v>10567.5703125</v>
      </c>
      <c r="N1253" s="27">
        <v>13786.607485588182</v>
      </c>
      <c r="O1253" s="66">
        <f t="shared" si="172"/>
        <v>10597.734662029836</v>
      </c>
      <c r="P1253" s="66">
        <f t="shared" si="173"/>
        <v>10663.634526571841</v>
      </c>
      <c r="Q1253" s="66">
        <f t="shared" si="174"/>
        <v>10889.474029808818</v>
      </c>
      <c r="R1253" s="66">
        <f t="shared" si="175"/>
        <v>10690.852167356066</v>
      </c>
      <c r="S1253" s="67">
        <f>E1253/INDEX('CCG overall weighted population'!$F$4:$F$195,MATCH(A1253,'CCG overall weighted population'!$A$4:$A$195,0))*INDEX('CCG overall weighted population'!$T$4:$T$195,MATCH(A1253,'CCG overall weighted population'!$A$4:$A$195,0))</f>
        <v>0</v>
      </c>
      <c r="T1253" s="66">
        <f t="shared" si="176"/>
        <v>13418.077774080723</v>
      </c>
      <c r="U1253" s="66">
        <f t="shared" si="177"/>
        <v>13418.077774080723</v>
      </c>
      <c r="V1253" s="81">
        <f t="shared" si="178"/>
        <v>10685.944402865394</v>
      </c>
      <c r="W1253" s="110">
        <f t="shared" si="179"/>
        <v>1.0436340565443363</v>
      </c>
    </row>
    <row r="1254" spans="1:23" x14ac:dyDescent="0.2">
      <c r="A1254" s="31" t="s">
        <v>50</v>
      </c>
      <c r="B1254" s="25" t="s">
        <v>226</v>
      </c>
      <c r="C1254" s="53" t="s">
        <v>12402</v>
      </c>
      <c r="D1254" s="25" t="s">
        <v>12401</v>
      </c>
      <c r="E1254" s="97">
        <v>4454.6669921875</v>
      </c>
      <c r="F1254" s="27">
        <v>4881.046875</v>
      </c>
      <c r="G1254" s="27">
        <v>5226.875</v>
      </c>
      <c r="H1254" s="27">
        <v>5640.25439453125</v>
      </c>
      <c r="I1254" s="27">
        <v>4114.1748046875</v>
      </c>
      <c r="J1254" s="27">
        <f t="shared" si="171"/>
        <v>4985.0507513799048</v>
      </c>
      <c r="K1254" s="28">
        <v>0.95017737150192261</v>
      </c>
      <c r="L1254" s="28">
        <v>0.99839723110198975</v>
      </c>
      <c r="M1254" s="27">
        <v>4821.11767578125</v>
      </c>
      <c r="N1254" s="27">
        <v>5063.1611012070016</v>
      </c>
      <c r="O1254" s="66">
        <f t="shared" si="172"/>
        <v>4736.5005856359967</v>
      </c>
      <c r="P1254" s="66">
        <f t="shared" si="173"/>
        <v>4765.9535543081483</v>
      </c>
      <c r="Q1254" s="66">
        <f t="shared" si="174"/>
        <v>4845.3220183238245</v>
      </c>
      <c r="R1254" s="66">
        <f t="shared" si="175"/>
        <v>4775.5188531695594</v>
      </c>
      <c r="S1254" s="67">
        <f>E1254/INDEX('CCG overall weighted population'!$F$4:$F$195,MATCH(A1254,'CCG overall weighted population'!$A$4:$A$195,0))*INDEX('CCG overall weighted population'!$T$4:$T$195,MATCH(A1254,'CCG overall weighted population'!$A$4:$A$195,0))</f>
        <v>0</v>
      </c>
      <c r="T1254" s="66">
        <f t="shared" si="176"/>
        <v>5993.7488967509498</v>
      </c>
      <c r="U1254" s="66">
        <f t="shared" si="177"/>
        <v>5993.7488967509498</v>
      </c>
      <c r="V1254" s="81">
        <f t="shared" si="178"/>
        <v>4773.3265937046226</v>
      </c>
      <c r="W1254" s="110">
        <f t="shared" si="179"/>
        <v>1.0715338771845304</v>
      </c>
    </row>
    <row r="1255" spans="1:23" x14ac:dyDescent="0.2">
      <c r="A1255" s="31" t="s">
        <v>50</v>
      </c>
      <c r="B1255" s="25" t="s">
        <v>226</v>
      </c>
      <c r="C1255" s="53" t="s">
        <v>12400</v>
      </c>
      <c r="D1255" s="25" t="s">
        <v>12399</v>
      </c>
      <c r="E1255" s="97">
        <v>3873.0830078125</v>
      </c>
      <c r="F1255" s="27">
        <v>4652.24560546875</v>
      </c>
      <c r="G1255" s="27">
        <v>5465.310546875</v>
      </c>
      <c r="H1255" s="27">
        <v>5130.4638671875</v>
      </c>
      <c r="I1255" s="27">
        <v>8885.921875</v>
      </c>
      <c r="J1255" s="27">
        <f t="shared" si="171"/>
        <v>4952.4362325592256</v>
      </c>
      <c r="K1255" s="28">
        <v>0.95017737150192261</v>
      </c>
      <c r="L1255" s="28">
        <v>0.99839723110198975</v>
      </c>
      <c r="M1255" s="27">
        <v>4370.45556640625</v>
      </c>
      <c r="N1255" s="27">
        <v>4990.7759747929658</v>
      </c>
      <c r="O1255" s="66">
        <f t="shared" si="172"/>
        <v>4701.7878205874076</v>
      </c>
      <c r="P1255" s="66">
        <f t="shared" si="173"/>
        <v>4731.0249349673422</v>
      </c>
      <c r="Q1255" s="66">
        <f t="shared" si="174"/>
        <v>4432.4876072449215</v>
      </c>
      <c r="R1255" s="66">
        <f t="shared" si="175"/>
        <v>4695.0459249617033</v>
      </c>
      <c r="S1255" s="67">
        <f>E1255/INDEX('CCG overall weighted population'!$F$4:$F$195,MATCH(A1255,'CCG overall weighted population'!$A$4:$A$195,0))*INDEX('CCG overall weighted population'!$T$4:$T$195,MATCH(A1255,'CCG overall weighted population'!$A$4:$A$195,0))</f>
        <v>0</v>
      </c>
      <c r="T1255" s="66">
        <f t="shared" si="176"/>
        <v>5892.747405710028</v>
      </c>
      <c r="U1255" s="66">
        <f t="shared" si="177"/>
        <v>5892.747405710028</v>
      </c>
      <c r="V1255" s="81">
        <f t="shared" si="178"/>
        <v>4692.890607563997</v>
      </c>
      <c r="W1255" s="110">
        <f t="shared" si="179"/>
        <v>1.2116679653128635</v>
      </c>
    </row>
    <row r="1256" spans="1:23" x14ac:dyDescent="0.2">
      <c r="A1256" s="31" t="s">
        <v>50</v>
      </c>
      <c r="B1256" s="25" t="s">
        <v>226</v>
      </c>
      <c r="C1256" s="53" t="s">
        <v>12398</v>
      </c>
      <c r="D1256" s="25" t="s">
        <v>12397</v>
      </c>
      <c r="E1256" s="97">
        <v>5231.8330078125</v>
      </c>
      <c r="F1256" s="27">
        <v>6040.3310546875</v>
      </c>
      <c r="G1256" s="27">
        <v>6011.14501953125</v>
      </c>
      <c r="H1256" s="27">
        <v>5765.68408203125</v>
      </c>
      <c r="I1256" s="27">
        <v>5497.6943359375</v>
      </c>
      <c r="J1256" s="27">
        <f t="shared" si="171"/>
        <v>5974.6951040870463</v>
      </c>
      <c r="K1256" s="28">
        <v>0.95017737150192261</v>
      </c>
      <c r="L1256" s="28">
        <v>0.99839723110198975</v>
      </c>
      <c r="M1256" s="27">
        <v>5776.37451171875</v>
      </c>
      <c r="N1256" s="27">
        <v>6096.9934815843371</v>
      </c>
      <c r="O1256" s="66">
        <f t="shared" si="172"/>
        <v>5679.5230283807359</v>
      </c>
      <c r="P1256" s="66">
        <f t="shared" si="173"/>
        <v>5714.8399909363734</v>
      </c>
      <c r="Q1256" s="66">
        <f t="shared" si="174"/>
        <v>5808.4364087053091</v>
      </c>
      <c r="R1256" s="66">
        <f t="shared" si="175"/>
        <v>5726.1200090067814</v>
      </c>
      <c r="S1256" s="67">
        <f>E1256/INDEX('CCG overall weighted population'!$F$4:$F$195,MATCH(A1256,'CCG overall weighted population'!$A$4:$A$195,0))*INDEX('CCG overall weighted population'!$T$4:$T$195,MATCH(A1256,'CCG overall weighted population'!$A$4:$A$195,0))</f>
        <v>0</v>
      </c>
      <c r="T1256" s="66">
        <f t="shared" si="176"/>
        <v>7186.8474488104666</v>
      </c>
      <c r="U1256" s="66">
        <f t="shared" si="177"/>
        <v>7186.8474488104666</v>
      </c>
      <c r="V1256" s="81">
        <f t="shared" si="178"/>
        <v>5723.4913646284267</v>
      </c>
      <c r="W1256" s="110">
        <f t="shared" si="179"/>
        <v>1.0939743978987386</v>
      </c>
    </row>
    <row r="1257" spans="1:23" x14ac:dyDescent="0.2">
      <c r="A1257" s="31" t="s">
        <v>50</v>
      </c>
      <c r="B1257" s="25" t="s">
        <v>226</v>
      </c>
      <c r="C1257" s="53" t="s">
        <v>12396</v>
      </c>
      <c r="D1257" s="25" t="s">
        <v>12395</v>
      </c>
      <c r="E1257" s="97">
        <v>23045.333984375</v>
      </c>
      <c r="F1257" s="27">
        <v>23369.05859375</v>
      </c>
      <c r="G1257" s="27">
        <v>21653.978515625</v>
      </c>
      <c r="H1257" s="27">
        <v>27160.05078125</v>
      </c>
      <c r="I1257" s="27">
        <v>31317.388671875</v>
      </c>
      <c r="J1257" s="27">
        <f t="shared" si="171"/>
        <v>24158.289869278538</v>
      </c>
      <c r="K1257" s="28">
        <v>0.95017737150192261</v>
      </c>
      <c r="L1257" s="28">
        <v>0.99839723110198975</v>
      </c>
      <c r="M1257" s="27">
        <v>21859.640625</v>
      </c>
      <c r="N1257" s="27">
        <v>30527.461606702898</v>
      </c>
      <c r="O1257" s="66">
        <f t="shared" si="172"/>
        <v>23522.083667730272</v>
      </c>
      <c r="P1257" s="66">
        <f t="shared" si="173"/>
        <v>23668.350976441343</v>
      </c>
      <c r="Q1257" s="66">
        <f t="shared" si="174"/>
        <v>22726.42272317029</v>
      </c>
      <c r="R1257" s="66">
        <f t="shared" si="175"/>
        <v>23554.832019506939</v>
      </c>
      <c r="S1257" s="67">
        <f>E1257/INDEX('CCG overall weighted population'!$F$4:$F$195,MATCH(A1257,'CCG overall weighted population'!$A$4:$A$195,0))*INDEX('CCG overall weighted population'!$T$4:$T$195,MATCH(A1257,'CCG overall weighted population'!$A$4:$A$195,0))</f>
        <v>0</v>
      </c>
      <c r="T1257" s="66">
        <f t="shared" si="176"/>
        <v>29563.645913861263</v>
      </c>
      <c r="U1257" s="66">
        <f t="shared" si="177"/>
        <v>29563.645913861263</v>
      </c>
      <c r="V1257" s="81">
        <f t="shared" si="178"/>
        <v>23544.018890080075</v>
      </c>
      <c r="W1257" s="110">
        <f t="shared" si="179"/>
        <v>1.0216393004346644</v>
      </c>
    </row>
    <row r="1258" spans="1:23" x14ac:dyDescent="0.2">
      <c r="A1258" s="31" t="s">
        <v>50</v>
      </c>
      <c r="B1258" s="25" t="s">
        <v>226</v>
      </c>
      <c r="C1258" s="53" t="s">
        <v>12394</v>
      </c>
      <c r="D1258" s="25" t="s">
        <v>12393</v>
      </c>
      <c r="E1258" s="97">
        <v>7607.583984375</v>
      </c>
      <c r="F1258" s="27">
        <v>9610.7978515625</v>
      </c>
      <c r="G1258" s="27">
        <v>11487.7880859375</v>
      </c>
      <c r="H1258" s="27">
        <v>8474.4482421875</v>
      </c>
      <c r="I1258" s="27">
        <v>8393.673828125</v>
      </c>
      <c r="J1258" s="27">
        <f t="shared" si="171"/>
        <v>9510.1910132876801</v>
      </c>
      <c r="K1258" s="28">
        <v>0.95017737150192261</v>
      </c>
      <c r="L1258" s="28">
        <v>0.99839723110198975</v>
      </c>
      <c r="M1258" s="27">
        <v>8320.4169921875</v>
      </c>
      <c r="N1258" s="27">
        <v>9929.7587238422548</v>
      </c>
      <c r="O1258" s="66">
        <f t="shared" si="172"/>
        <v>9061.6875672786682</v>
      </c>
      <c r="P1258" s="66">
        <f t="shared" si="173"/>
        <v>9118.0358343611788</v>
      </c>
      <c r="Q1258" s="66">
        <f t="shared" si="174"/>
        <v>8481.3511653529749</v>
      </c>
      <c r="R1258" s="66">
        <f t="shared" si="175"/>
        <v>9041.3041095499284</v>
      </c>
      <c r="S1258" s="67">
        <f>E1258/INDEX('CCG overall weighted population'!$F$4:$F$195,MATCH(A1258,'CCG overall weighted population'!$A$4:$A$195,0))*INDEX('CCG overall weighted population'!$T$4:$T$195,MATCH(A1258,'CCG overall weighted population'!$A$4:$A$195,0))</f>
        <v>0</v>
      </c>
      <c r="T1258" s="66">
        <f t="shared" si="176"/>
        <v>11347.731670211584</v>
      </c>
      <c r="U1258" s="66">
        <f t="shared" si="177"/>
        <v>11347.731670211584</v>
      </c>
      <c r="V1258" s="81">
        <f t="shared" si="178"/>
        <v>9037.1535899689243</v>
      </c>
      <c r="W1258" s="110">
        <f t="shared" si="179"/>
        <v>1.1879137461420177</v>
      </c>
    </row>
    <row r="1259" spans="1:23" x14ac:dyDescent="0.2">
      <c r="A1259" s="31" t="s">
        <v>50</v>
      </c>
      <c r="B1259" s="25" t="s">
        <v>226</v>
      </c>
      <c r="C1259" s="53" t="s">
        <v>12392</v>
      </c>
      <c r="D1259" s="25" t="s">
        <v>2878</v>
      </c>
      <c r="E1259" s="97">
        <v>8882.7490234375</v>
      </c>
      <c r="F1259" s="27">
        <v>9179.677734375</v>
      </c>
      <c r="G1259" s="27">
        <v>8786.646484375</v>
      </c>
      <c r="H1259" s="27">
        <v>8863.958984375</v>
      </c>
      <c r="I1259" s="27">
        <v>11836.052734375</v>
      </c>
      <c r="J1259" s="27">
        <f t="shared" si="171"/>
        <v>9217.8236262528699</v>
      </c>
      <c r="K1259" s="28">
        <v>0.95017737150192261</v>
      </c>
      <c r="L1259" s="28">
        <v>0.99839723110198975</v>
      </c>
      <c r="M1259" s="27">
        <v>8633.4091796875</v>
      </c>
      <c r="N1259" s="27">
        <v>11983.01907306302</v>
      </c>
      <c r="O1259" s="66">
        <f t="shared" si="172"/>
        <v>9006.8509631465022</v>
      </c>
      <c r="P1259" s="66">
        <f t="shared" si="173"/>
        <v>9062.8582399231127</v>
      </c>
      <c r="Q1259" s="66">
        <f t="shared" si="174"/>
        <v>8968.3701690250527</v>
      </c>
      <c r="R1259" s="66">
        <f t="shared" si="175"/>
        <v>9051.4707619343772</v>
      </c>
      <c r="S1259" s="67">
        <f>E1259/INDEX('CCG overall weighted population'!$F$4:$F$195,MATCH(A1259,'CCG overall weighted population'!$A$4:$A$195,0))*INDEX('CCG overall weighted population'!$T$4:$T$195,MATCH(A1259,'CCG overall weighted population'!$A$4:$A$195,0))</f>
        <v>0</v>
      </c>
      <c r="T1259" s="66">
        <f t="shared" si="176"/>
        <v>11360.491825366766</v>
      </c>
      <c r="U1259" s="66">
        <f t="shared" si="177"/>
        <v>11360.491825366766</v>
      </c>
      <c r="V1259" s="81">
        <f t="shared" si="178"/>
        <v>9047.3155752291077</v>
      </c>
      <c r="W1259" s="110">
        <f t="shared" si="179"/>
        <v>1.0185265339994851</v>
      </c>
    </row>
    <row r="1260" spans="1:23" x14ac:dyDescent="0.2">
      <c r="A1260" s="31" t="s">
        <v>50</v>
      </c>
      <c r="B1260" s="25" t="s">
        <v>226</v>
      </c>
      <c r="C1260" s="53" t="s">
        <v>12391</v>
      </c>
      <c r="D1260" s="25" t="s">
        <v>12390</v>
      </c>
      <c r="E1260" s="97">
        <v>8267.41796875</v>
      </c>
      <c r="F1260" s="27">
        <v>9406.8564453125</v>
      </c>
      <c r="G1260" s="27">
        <v>8364.53515625</v>
      </c>
      <c r="H1260" s="27">
        <v>13450.4951171875</v>
      </c>
      <c r="I1260" s="27">
        <v>9145.8779296875</v>
      </c>
      <c r="J1260" s="27">
        <f t="shared" si="171"/>
        <v>9935.0920951520475</v>
      </c>
      <c r="K1260" s="28">
        <v>0.95017737150192261</v>
      </c>
      <c r="L1260" s="28">
        <v>0.99839723110198975</v>
      </c>
      <c r="M1260" s="27">
        <v>8131.46142578125</v>
      </c>
      <c r="N1260" s="27">
        <v>10908.210384067313</v>
      </c>
      <c r="O1260" s="66">
        <f t="shared" si="172"/>
        <v>9517.284694593418</v>
      </c>
      <c r="P1260" s="66">
        <f t="shared" si="173"/>
        <v>9576.4660000500007</v>
      </c>
      <c r="Q1260" s="66">
        <f t="shared" si="174"/>
        <v>8409.1363216098562</v>
      </c>
      <c r="R1260" s="66">
        <f t="shared" si="175"/>
        <v>9435.7821984601105</v>
      </c>
      <c r="S1260" s="67">
        <f>E1260/INDEX('CCG overall weighted population'!$F$4:$F$195,MATCH(A1260,'CCG overall weighted population'!$A$4:$A$195,0))*INDEX('CCG overall weighted population'!$T$4:$T$195,MATCH(A1260,'CCG overall weighted population'!$A$4:$A$195,0))</f>
        <v>0</v>
      </c>
      <c r="T1260" s="66">
        <f t="shared" si="176"/>
        <v>11842.840721792136</v>
      </c>
      <c r="U1260" s="66">
        <f t="shared" si="177"/>
        <v>11842.840721792136</v>
      </c>
      <c r="V1260" s="81">
        <f t="shared" si="178"/>
        <v>9431.4505889597258</v>
      </c>
      <c r="W1260" s="110">
        <f t="shared" si="179"/>
        <v>1.1407976014530354</v>
      </c>
    </row>
    <row r="1261" spans="1:23" x14ac:dyDescent="0.2">
      <c r="A1261" s="31" t="s">
        <v>50</v>
      </c>
      <c r="B1261" s="25" t="s">
        <v>226</v>
      </c>
      <c r="C1261" s="53" t="s">
        <v>12389</v>
      </c>
      <c r="D1261" s="25" t="s">
        <v>12388</v>
      </c>
      <c r="E1261" s="97">
        <v>10071.083984375</v>
      </c>
      <c r="F1261" s="27">
        <v>10515.80859375</v>
      </c>
      <c r="G1261" s="27">
        <v>9945.8095703125</v>
      </c>
      <c r="H1261" s="27">
        <v>10034.7109375</v>
      </c>
      <c r="I1261" s="27">
        <v>11354.8701171875</v>
      </c>
      <c r="J1261" s="27">
        <f t="shared" si="171"/>
        <v>10442.110441783696</v>
      </c>
      <c r="K1261" s="28">
        <v>0.95017737150192261</v>
      </c>
      <c r="L1261" s="28">
        <v>0.99839723110198975</v>
      </c>
      <c r="M1261" s="27">
        <v>9597.4638671875</v>
      </c>
      <c r="N1261" s="27">
        <v>11756.473279190921</v>
      </c>
      <c r="O1261" s="66">
        <f t="shared" si="172"/>
        <v>10030.642224963591</v>
      </c>
      <c r="P1261" s="66">
        <f t="shared" si="173"/>
        <v>10093.015740151015</v>
      </c>
      <c r="Q1261" s="66">
        <f t="shared" si="174"/>
        <v>9813.3648083878434</v>
      </c>
      <c r="R1261" s="66">
        <f t="shared" si="175"/>
        <v>10059.312873749837</v>
      </c>
      <c r="S1261" s="67">
        <f>E1261/INDEX('CCG overall weighted population'!$F$4:$F$195,MATCH(A1261,'CCG overall weighted population'!$A$4:$A$195,0))*INDEX('CCG overall weighted population'!$T$4:$T$195,MATCH(A1261,'CCG overall weighted population'!$A$4:$A$195,0))</f>
        <v>0</v>
      </c>
      <c r="T1261" s="66">
        <f t="shared" si="176"/>
        <v>12625.433443550044</v>
      </c>
      <c r="U1261" s="66">
        <f t="shared" si="177"/>
        <v>12625.433443550044</v>
      </c>
      <c r="V1261" s="81">
        <f t="shared" si="178"/>
        <v>10054.69502498067</v>
      </c>
      <c r="W1261" s="110">
        <f t="shared" si="179"/>
        <v>0.99837267175809907</v>
      </c>
    </row>
    <row r="1262" spans="1:23" x14ac:dyDescent="0.2">
      <c r="A1262" s="31" t="s">
        <v>50</v>
      </c>
      <c r="B1262" s="25" t="s">
        <v>226</v>
      </c>
      <c r="C1262" s="53" t="s">
        <v>12387</v>
      </c>
      <c r="D1262" s="25" t="s">
        <v>12386</v>
      </c>
      <c r="E1262" s="97">
        <v>7416.33349609375</v>
      </c>
      <c r="F1262" s="27">
        <v>7944.2158203125</v>
      </c>
      <c r="G1262" s="27">
        <v>7527.1337890625</v>
      </c>
      <c r="H1262" s="27">
        <v>7242.86279296875</v>
      </c>
      <c r="I1262" s="27">
        <v>7285.607421875</v>
      </c>
      <c r="J1262" s="27">
        <f t="shared" si="171"/>
        <v>7784.9250437911223</v>
      </c>
      <c r="K1262" s="28">
        <v>0.95017737150192261</v>
      </c>
      <c r="L1262" s="28">
        <v>0.99839723110198975</v>
      </c>
      <c r="M1262" s="27">
        <v>7417.07080078125</v>
      </c>
      <c r="N1262" s="27">
        <v>6783.7218667337311</v>
      </c>
      <c r="O1262" s="66">
        <f t="shared" si="172"/>
        <v>7290.224252756464</v>
      </c>
      <c r="P1262" s="66">
        <f t="shared" si="173"/>
        <v>7335.5570343422105</v>
      </c>
      <c r="Q1262" s="66">
        <f t="shared" si="174"/>
        <v>7353.7359073764983</v>
      </c>
      <c r="R1262" s="66">
        <f t="shared" si="175"/>
        <v>7337.7479089634235</v>
      </c>
      <c r="S1262" s="67">
        <f>E1262/INDEX('CCG overall weighted population'!$F$4:$F$195,MATCH(A1262,'CCG overall weighted population'!$A$4:$A$195,0))*INDEX('CCG overall weighted population'!$T$4:$T$195,MATCH(A1262,'CCG overall weighted population'!$A$4:$A$195,0))</f>
        <v>0</v>
      </c>
      <c r="T1262" s="66">
        <f t="shared" si="176"/>
        <v>9209.6000008032061</v>
      </c>
      <c r="U1262" s="66">
        <f t="shared" si="177"/>
        <v>9209.6000008032061</v>
      </c>
      <c r="V1262" s="81">
        <f t="shared" si="178"/>
        <v>7334.3794273807207</v>
      </c>
      <c r="W1262" s="110">
        <f t="shared" si="179"/>
        <v>0.98894951679880694</v>
      </c>
    </row>
    <row r="1263" spans="1:23" x14ac:dyDescent="0.2">
      <c r="A1263" s="31" t="s">
        <v>50</v>
      </c>
      <c r="B1263" s="25" t="s">
        <v>226</v>
      </c>
      <c r="C1263" s="53" t="s">
        <v>12385</v>
      </c>
      <c r="D1263" s="25" t="s">
        <v>12384</v>
      </c>
      <c r="E1263" s="97">
        <v>32.25</v>
      </c>
      <c r="F1263" s="27">
        <v>22.210638046264648</v>
      </c>
      <c r="G1263" s="27">
        <v>16.799333572387695</v>
      </c>
      <c r="H1263" s="27">
        <v>36.355476379394531</v>
      </c>
      <c r="I1263" s="27">
        <v>253.62471008300781</v>
      </c>
      <c r="J1263" s="27">
        <f t="shared" si="171"/>
        <v>33.624128450411177</v>
      </c>
      <c r="K1263" s="28">
        <v>0.95017737150192261</v>
      </c>
      <c r="L1263" s="28">
        <v>0.99839723110198975</v>
      </c>
      <c r="M1263" s="27">
        <v>21.990657806396484</v>
      </c>
      <c r="N1263" s="27">
        <v>41.556693947021387</v>
      </c>
      <c r="O1263" s="66">
        <f t="shared" si="172"/>
        <v>32.650205670456366</v>
      </c>
      <c r="P1263" s="66">
        <f t="shared" si="173"/>
        <v>32.853234355318676</v>
      </c>
      <c r="Q1263" s="66">
        <f t="shared" si="174"/>
        <v>23.947261420458979</v>
      </c>
      <c r="R1263" s="66">
        <f t="shared" si="175"/>
        <v>31.779907640104042</v>
      </c>
      <c r="S1263" s="67">
        <f>E1263/INDEX('CCG overall weighted population'!$F$4:$F$195,MATCH(A1263,'CCG overall weighted population'!$A$4:$A$195,0))*INDEX('CCG overall weighted population'!$T$4:$T$195,MATCH(A1263,'CCG overall weighted population'!$A$4:$A$195,0))</f>
        <v>0</v>
      </c>
      <c r="T1263" s="66">
        <f t="shared" si="176"/>
        <v>39.886930030712094</v>
      </c>
      <c r="U1263" s="66">
        <f t="shared" si="177"/>
        <v>39.886930030712094</v>
      </c>
      <c r="V1263" s="81">
        <f t="shared" si="178"/>
        <v>31.765318690617939</v>
      </c>
      <c r="W1263" s="110">
        <f t="shared" si="179"/>
        <v>0.98497112218970351</v>
      </c>
    </row>
    <row r="1264" spans="1:23" x14ac:dyDescent="0.2">
      <c r="A1264" s="31" t="s">
        <v>50</v>
      </c>
      <c r="B1264" s="25" t="s">
        <v>226</v>
      </c>
      <c r="C1264" s="53" t="s">
        <v>12383</v>
      </c>
      <c r="D1264" s="25" t="s">
        <v>12382</v>
      </c>
      <c r="E1264" s="97">
        <v>7644.66650390625</v>
      </c>
      <c r="F1264" s="27">
        <v>6335.92578125</v>
      </c>
      <c r="G1264" s="27">
        <v>5531.58203125</v>
      </c>
      <c r="H1264" s="27">
        <v>9208.443359375</v>
      </c>
      <c r="I1264" s="27">
        <v>11547.0419921875</v>
      </c>
      <c r="J1264" s="27">
        <f t="shared" si="171"/>
        <v>6931.8976641249847</v>
      </c>
      <c r="K1264" s="28">
        <v>0.95017737150192261</v>
      </c>
      <c r="L1264" s="28">
        <v>0.99839723110198975</v>
      </c>
      <c r="M1264" s="27">
        <v>6203.3369140625</v>
      </c>
      <c r="N1264" s="27">
        <v>20468.177456166992</v>
      </c>
      <c r="O1264" s="66">
        <f t="shared" si="172"/>
        <v>7860.1008281707254</v>
      </c>
      <c r="P1264" s="66">
        <f t="shared" si="173"/>
        <v>7908.9772717109463</v>
      </c>
      <c r="Q1264" s="66">
        <f t="shared" si="174"/>
        <v>7629.8209682729494</v>
      </c>
      <c r="R1264" s="66">
        <f t="shared" si="175"/>
        <v>7875.3340167412653</v>
      </c>
      <c r="S1264" s="67">
        <f>E1264/INDEX('CCG overall weighted population'!$F$4:$F$195,MATCH(A1264,'CCG overall weighted population'!$A$4:$A$195,0))*INDEX('CCG overall weighted population'!$T$4:$T$195,MATCH(A1264,'CCG overall weighted population'!$A$4:$A$195,0))</f>
        <v>0</v>
      </c>
      <c r="T1264" s="66">
        <f t="shared" si="176"/>
        <v>9884.3237825475717</v>
      </c>
      <c r="U1264" s="66">
        <f t="shared" si="177"/>
        <v>9884.3237825475717</v>
      </c>
      <c r="V1264" s="81">
        <f t="shared" si="178"/>
        <v>7871.7187497789564</v>
      </c>
      <c r="W1264" s="110">
        <f t="shared" si="179"/>
        <v>1.0297007391698105</v>
      </c>
    </row>
    <row r="1265" spans="1:23" x14ac:dyDescent="0.2">
      <c r="A1265" s="31" t="s">
        <v>50</v>
      </c>
      <c r="B1265" s="25" t="s">
        <v>226</v>
      </c>
      <c r="C1265" s="53" t="s">
        <v>12381</v>
      </c>
      <c r="D1265" s="25" t="s">
        <v>12380</v>
      </c>
      <c r="E1265" s="97">
        <v>3275.33349609375</v>
      </c>
      <c r="F1265" s="27">
        <v>3433.655517578125</v>
      </c>
      <c r="G1265" s="27">
        <v>3673.761962890625</v>
      </c>
      <c r="H1265" s="27">
        <v>4842.65234375</v>
      </c>
      <c r="I1265" s="27">
        <v>3329.230224609375</v>
      </c>
      <c r="J1265" s="27">
        <f t="shared" si="171"/>
        <v>3655.851044937137</v>
      </c>
      <c r="K1265" s="28">
        <v>0.95017737150192261</v>
      </c>
      <c r="L1265" s="28">
        <v>0.99839723110198975</v>
      </c>
      <c r="M1265" s="27">
        <v>3263.583251953125</v>
      </c>
      <c r="N1265" s="27">
        <v>4259.9241445241105</v>
      </c>
      <c r="O1265" s="66">
        <f t="shared" si="172"/>
        <v>3525.445050855732</v>
      </c>
      <c r="P1265" s="66">
        <f t="shared" si="173"/>
        <v>3547.3673161992929</v>
      </c>
      <c r="Q1265" s="66">
        <f t="shared" si="174"/>
        <v>3363.2173412102238</v>
      </c>
      <c r="R1265" s="66">
        <f t="shared" si="175"/>
        <v>3525.1739983880266</v>
      </c>
      <c r="S1265" s="67">
        <f>E1265/INDEX('CCG overall weighted population'!$F$4:$F$195,MATCH(A1265,'CCG overall weighted population'!$A$4:$A$195,0))*INDEX('CCG overall weighted population'!$T$4:$T$195,MATCH(A1265,'CCG overall weighted population'!$A$4:$A$195,0))</f>
        <v>0</v>
      </c>
      <c r="T1265" s="66">
        <f t="shared" si="176"/>
        <v>4424.4423304223446</v>
      </c>
      <c r="U1265" s="66">
        <f t="shared" si="177"/>
        <v>4424.4423304223446</v>
      </c>
      <c r="V1265" s="81">
        <f t="shared" si="178"/>
        <v>3523.5557247928155</v>
      </c>
      <c r="W1265" s="110">
        <f t="shared" si="179"/>
        <v>1.0757853296450886</v>
      </c>
    </row>
    <row r="1266" spans="1:23" x14ac:dyDescent="0.2">
      <c r="A1266" s="31" t="s">
        <v>51</v>
      </c>
      <c r="B1266" s="25" t="s">
        <v>233</v>
      </c>
      <c r="C1266" s="53" t="s">
        <v>12379</v>
      </c>
      <c r="D1266" s="25" t="s">
        <v>4601</v>
      </c>
      <c r="E1266" s="97">
        <v>8773.916015625</v>
      </c>
      <c r="F1266" s="27">
        <v>9450.2451171875</v>
      </c>
      <c r="G1266" s="27">
        <v>8518.2978515625</v>
      </c>
      <c r="H1266" s="27">
        <v>9960.916015625</v>
      </c>
      <c r="I1266" s="27">
        <v>9376.06640625</v>
      </c>
      <c r="J1266" s="27">
        <f t="shared" si="171"/>
        <v>9463.9077444272698</v>
      </c>
      <c r="K1266" s="28">
        <v>0.95454955101013184</v>
      </c>
      <c r="L1266" s="28">
        <v>0.99930065870285034</v>
      </c>
      <c r="M1266" s="27">
        <v>9301.310546875</v>
      </c>
      <c r="N1266" s="27">
        <v>9536.2823935460401</v>
      </c>
      <c r="O1266" s="66">
        <f t="shared" si="172"/>
        <v>9034.3548880614326</v>
      </c>
      <c r="P1266" s="66">
        <f t="shared" si="173"/>
        <v>9090.5331924193197</v>
      </c>
      <c r="Q1266" s="66">
        <f t="shared" si="174"/>
        <v>9324.8077315421051</v>
      </c>
      <c r="R1266" s="66">
        <f t="shared" si="175"/>
        <v>9118.7674037036177</v>
      </c>
      <c r="S1266" s="67">
        <f>E1266/INDEX('CCG overall weighted population'!$F$4:$F$195,MATCH(A1266,'CCG overall weighted population'!$A$4:$A$195,0))*INDEX('CCG overall weighted population'!$T$4:$T$195,MATCH(A1266,'CCG overall weighted population'!$A$4:$A$195,0))</f>
        <v>0</v>
      </c>
      <c r="T1266" s="66">
        <f t="shared" si="176"/>
        <v>11444.95577258618</v>
      </c>
      <c r="U1266" s="66">
        <f t="shared" si="177"/>
        <v>11444.95577258618</v>
      </c>
      <c r="V1266" s="81">
        <f t="shared" si="178"/>
        <v>9114.5813236641552</v>
      </c>
      <c r="W1266" s="110">
        <f t="shared" si="179"/>
        <v>1.0388270536705027</v>
      </c>
    </row>
    <row r="1267" spans="1:23" x14ac:dyDescent="0.2">
      <c r="A1267" s="31" t="s">
        <v>51</v>
      </c>
      <c r="B1267" s="25" t="s">
        <v>233</v>
      </c>
      <c r="C1267" s="53" t="s">
        <v>12378</v>
      </c>
      <c r="D1267" s="25" t="s">
        <v>5921</v>
      </c>
      <c r="E1267" s="97">
        <v>6453</v>
      </c>
      <c r="F1267" s="27">
        <v>4740.01171875</v>
      </c>
      <c r="G1267" s="27">
        <v>4939.087890625</v>
      </c>
      <c r="H1267" s="27">
        <v>6378.71240234375</v>
      </c>
      <c r="I1267" s="27">
        <v>10719.6513671875</v>
      </c>
      <c r="J1267" s="27">
        <f t="shared" si="171"/>
        <v>5247.4646844214694</v>
      </c>
      <c r="K1267" s="28">
        <v>0.95454955101013184</v>
      </c>
      <c r="L1267" s="28">
        <v>0.99930065870285034</v>
      </c>
      <c r="M1267" s="27">
        <v>5846.65966796875</v>
      </c>
      <c r="N1267" s="27">
        <v>11572.781081749918</v>
      </c>
      <c r="O1267" s="66">
        <f t="shared" si="172"/>
        <v>5608.822624799921</v>
      </c>
      <c r="P1267" s="66">
        <f t="shared" si="173"/>
        <v>5643.6999512288176</v>
      </c>
      <c r="Q1267" s="66">
        <f t="shared" si="174"/>
        <v>6419.2718093468666</v>
      </c>
      <c r="R1267" s="66">
        <f t="shared" si="175"/>
        <v>5737.1700303516072</v>
      </c>
      <c r="S1267" s="67">
        <f>E1267/INDEX('CCG overall weighted population'!$F$4:$F$195,MATCH(A1267,'CCG overall weighted population'!$A$4:$A$195,0))*INDEX('CCG overall weighted population'!$T$4:$T$195,MATCH(A1267,'CCG overall weighted population'!$A$4:$A$195,0))</f>
        <v>0</v>
      </c>
      <c r="T1267" s="66">
        <f t="shared" si="176"/>
        <v>7200.7163194569866</v>
      </c>
      <c r="U1267" s="66">
        <f t="shared" si="177"/>
        <v>7200.7163194569866</v>
      </c>
      <c r="V1267" s="81">
        <f t="shared" si="178"/>
        <v>5734.5363133278242</v>
      </c>
      <c r="W1267" s="110">
        <f t="shared" si="179"/>
        <v>0.88866206622157506</v>
      </c>
    </row>
    <row r="1268" spans="1:23" x14ac:dyDescent="0.2">
      <c r="A1268" s="31" t="s">
        <v>51</v>
      </c>
      <c r="B1268" s="25" t="s">
        <v>233</v>
      </c>
      <c r="C1268" s="53" t="s">
        <v>12377</v>
      </c>
      <c r="D1268" s="25" t="s">
        <v>12376</v>
      </c>
      <c r="E1268" s="97">
        <v>8529.583984375</v>
      </c>
      <c r="F1268" s="27">
        <v>9338.390625</v>
      </c>
      <c r="G1268" s="27">
        <v>9074.28125</v>
      </c>
      <c r="H1268" s="27">
        <v>8223.90234375</v>
      </c>
      <c r="I1268" s="27">
        <v>6975.7587890625</v>
      </c>
      <c r="J1268" s="27">
        <f t="shared" si="171"/>
        <v>9056.0098504472408</v>
      </c>
      <c r="K1268" s="28">
        <v>0.95454955101013184</v>
      </c>
      <c r="L1268" s="28">
        <v>0.99930065870285034</v>
      </c>
      <c r="M1268" s="27">
        <v>9321.330078125</v>
      </c>
      <c r="N1268" s="27">
        <v>7804.6511472336033</v>
      </c>
      <c r="O1268" s="66">
        <f t="shared" si="172"/>
        <v>8518.9998900503269</v>
      </c>
      <c r="P1268" s="66">
        <f t="shared" si="173"/>
        <v>8571.9735638297898</v>
      </c>
      <c r="Q1268" s="66">
        <f t="shared" si="174"/>
        <v>9169.6621850358606</v>
      </c>
      <c r="R1268" s="66">
        <f t="shared" si="175"/>
        <v>8644.0055775370474</v>
      </c>
      <c r="S1268" s="67">
        <f>E1268/INDEX('CCG overall weighted population'!$F$4:$F$195,MATCH(A1268,'CCG overall weighted population'!$A$4:$A$195,0))*INDEX('CCG overall weighted population'!$T$4:$T$195,MATCH(A1268,'CCG overall weighted population'!$A$4:$A$195,0))</f>
        <v>0</v>
      </c>
      <c r="T1268" s="66">
        <f t="shared" si="176"/>
        <v>10849.082683337105</v>
      </c>
      <c r="U1268" s="66">
        <f t="shared" si="177"/>
        <v>10849.082683337105</v>
      </c>
      <c r="V1268" s="81">
        <f t="shared" si="178"/>
        <v>8640.037442633813</v>
      </c>
      <c r="W1268" s="110">
        <f t="shared" si="179"/>
        <v>1.012949454329912</v>
      </c>
    </row>
    <row r="1269" spans="1:23" x14ac:dyDescent="0.2">
      <c r="A1269" s="31" t="s">
        <v>51</v>
      </c>
      <c r="B1269" s="25" t="s">
        <v>233</v>
      </c>
      <c r="C1269" s="53" t="s">
        <v>12375</v>
      </c>
      <c r="D1269" s="25" t="s">
        <v>12374</v>
      </c>
      <c r="E1269" s="97">
        <v>18884.58203125</v>
      </c>
      <c r="F1269" s="27">
        <v>19634.18359375</v>
      </c>
      <c r="G1269" s="27">
        <v>17555.880859375</v>
      </c>
      <c r="H1269" s="27">
        <v>18757.939453125</v>
      </c>
      <c r="I1269" s="27">
        <v>11111.26953125</v>
      </c>
      <c r="J1269" s="27">
        <f t="shared" si="171"/>
        <v>19014.503109060279</v>
      </c>
      <c r="K1269" s="28">
        <v>0.95454955101013184</v>
      </c>
      <c r="L1269" s="28">
        <v>0.99930065870285034</v>
      </c>
      <c r="M1269" s="27">
        <v>19520.001953125</v>
      </c>
      <c r="N1269" s="27">
        <v>15860.724838534346</v>
      </c>
      <c r="O1269" s="66">
        <f t="shared" si="172"/>
        <v>17836.758930419433</v>
      </c>
      <c r="P1269" s="66">
        <f t="shared" si="173"/>
        <v>17947.67319982405</v>
      </c>
      <c r="Q1269" s="66">
        <f t="shared" si="174"/>
        <v>19154.074241665934</v>
      </c>
      <c r="R1269" s="66">
        <f t="shared" si="175"/>
        <v>18093.065789375192</v>
      </c>
      <c r="S1269" s="67">
        <f>E1269/INDEX('CCG overall weighted population'!$F$4:$F$195,MATCH(A1269,'CCG overall weighted population'!$A$4:$A$195,0))*INDEX('CCG overall weighted population'!$T$4:$T$195,MATCH(A1269,'CCG overall weighted population'!$A$4:$A$195,0))</f>
        <v>0</v>
      </c>
      <c r="T1269" s="66">
        <f t="shared" si="176"/>
        <v>22708.588626329827</v>
      </c>
      <c r="U1269" s="66">
        <f t="shared" si="177"/>
        <v>22708.588626329827</v>
      </c>
      <c r="V1269" s="81">
        <f t="shared" si="178"/>
        <v>18084.759949539559</v>
      </c>
      <c r="W1269" s="110">
        <f t="shared" si="179"/>
        <v>0.95764682107409604</v>
      </c>
    </row>
    <row r="1270" spans="1:23" x14ac:dyDescent="0.2">
      <c r="A1270" s="31" t="s">
        <v>51</v>
      </c>
      <c r="B1270" s="25" t="s">
        <v>233</v>
      </c>
      <c r="C1270" s="53" t="s">
        <v>12373</v>
      </c>
      <c r="D1270" s="25" t="s">
        <v>12372</v>
      </c>
      <c r="E1270" s="97">
        <v>10046.583984375</v>
      </c>
      <c r="F1270" s="27">
        <v>10913.5126953125</v>
      </c>
      <c r="G1270" s="27">
        <v>12946.1669921875</v>
      </c>
      <c r="H1270" s="27">
        <v>9464.1943359375</v>
      </c>
      <c r="I1270" s="27">
        <v>9679.2646484375</v>
      </c>
      <c r="J1270" s="27">
        <f t="shared" si="171"/>
        <v>10775.27646850822</v>
      </c>
      <c r="K1270" s="28">
        <v>0.95454955101013184</v>
      </c>
      <c r="L1270" s="28">
        <v>0.99930065870285034</v>
      </c>
      <c r="M1270" s="27">
        <v>11360.158203125</v>
      </c>
      <c r="N1270" s="27">
        <v>9968.554013601015</v>
      </c>
      <c r="O1270" s="66">
        <f t="shared" si="172"/>
        <v>10201.390412938481</v>
      </c>
      <c r="P1270" s="66">
        <f t="shared" si="173"/>
        <v>10264.825691117449</v>
      </c>
      <c r="Q1270" s="66">
        <f t="shared" si="174"/>
        <v>11220.997784172603</v>
      </c>
      <c r="R1270" s="66">
        <f t="shared" si="175"/>
        <v>10380.061281807568</v>
      </c>
      <c r="S1270" s="67">
        <f>E1270/INDEX('CCG overall weighted population'!$F$4:$F$195,MATCH(A1270,'CCG overall weighted population'!$A$4:$A$195,0))*INDEX('CCG overall weighted population'!$T$4:$T$195,MATCH(A1270,'CCG overall weighted population'!$A$4:$A$195,0))</f>
        <v>0</v>
      </c>
      <c r="T1270" s="66">
        <f t="shared" si="176"/>
        <v>13028.00444704523</v>
      </c>
      <c r="U1270" s="66">
        <f t="shared" si="177"/>
        <v>13028.00444704523</v>
      </c>
      <c r="V1270" s="81">
        <f t="shared" si="178"/>
        <v>10375.296189617309</v>
      </c>
      <c r="W1270" s="110">
        <f t="shared" si="179"/>
        <v>1.0327188033020518</v>
      </c>
    </row>
    <row r="1271" spans="1:23" x14ac:dyDescent="0.2">
      <c r="A1271" s="31" t="s">
        <v>51</v>
      </c>
      <c r="B1271" s="25" t="s">
        <v>233</v>
      </c>
      <c r="C1271" s="53" t="s">
        <v>12371</v>
      </c>
      <c r="D1271" s="25" t="s">
        <v>12370</v>
      </c>
      <c r="E1271" s="97">
        <v>13492.166015625</v>
      </c>
      <c r="F1271" s="27">
        <v>15390.603515625</v>
      </c>
      <c r="G1271" s="27">
        <v>16771.685546875</v>
      </c>
      <c r="H1271" s="27">
        <v>16849.388671875</v>
      </c>
      <c r="I1271" s="27">
        <v>12504.8515625</v>
      </c>
      <c r="J1271" s="27">
        <f t="shared" si="171"/>
        <v>15577.568597277261</v>
      </c>
      <c r="K1271" s="28">
        <v>0.95454955101013184</v>
      </c>
      <c r="L1271" s="28">
        <v>0.99930065870285034</v>
      </c>
      <c r="M1271" s="27">
        <v>15661.1689453125</v>
      </c>
      <c r="N1271" s="27">
        <v>15442.232860003494</v>
      </c>
      <c r="O1271" s="66">
        <f t="shared" si="172"/>
        <v>14846.252779897819</v>
      </c>
      <c r="P1271" s="66">
        <f t="shared" si="173"/>
        <v>14938.571193063697</v>
      </c>
      <c r="Q1271" s="66">
        <f t="shared" si="174"/>
        <v>15639.2753367816</v>
      </c>
      <c r="R1271" s="66">
        <f t="shared" si="175"/>
        <v>15023.0183929839</v>
      </c>
      <c r="S1271" s="67">
        <f>E1271/INDEX('CCG overall weighted population'!$F$4:$F$195,MATCH(A1271,'CCG overall weighted population'!$A$4:$A$195,0))*INDEX('CCG overall weighted population'!$T$4:$T$195,MATCH(A1271,'CCG overall weighted population'!$A$4:$A$195,0))</f>
        <v>0</v>
      </c>
      <c r="T1271" s="66">
        <f t="shared" si="176"/>
        <v>18855.375235102096</v>
      </c>
      <c r="U1271" s="66">
        <f t="shared" si="177"/>
        <v>18855.375235102096</v>
      </c>
      <c r="V1271" s="81">
        <f t="shared" si="178"/>
        <v>15016.121895393468</v>
      </c>
      <c r="W1271" s="110">
        <f t="shared" si="179"/>
        <v>1.1129511657359987</v>
      </c>
    </row>
    <row r="1272" spans="1:23" x14ac:dyDescent="0.2">
      <c r="A1272" s="31" t="s">
        <v>51</v>
      </c>
      <c r="B1272" s="25" t="s">
        <v>233</v>
      </c>
      <c r="C1272" s="53" t="s">
        <v>12369</v>
      </c>
      <c r="D1272" s="25" t="s">
        <v>12368</v>
      </c>
      <c r="E1272" s="97">
        <v>10328.916015625</v>
      </c>
      <c r="F1272" s="27">
        <v>9652.7880859375</v>
      </c>
      <c r="G1272" s="27">
        <v>7565.7998046875</v>
      </c>
      <c r="H1272" s="27">
        <v>6932.009765625</v>
      </c>
      <c r="I1272" s="27">
        <v>7824.1806640625</v>
      </c>
      <c r="J1272" s="27">
        <f t="shared" si="171"/>
        <v>9035.0268324892022</v>
      </c>
      <c r="K1272" s="28">
        <v>0.95454955101013184</v>
      </c>
      <c r="L1272" s="28">
        <v>0.99930065870285034</v>
      </c>
      <c r="M1272" s="27">
        <v>9527.029296875</v>
      </c>
      <c r="N1272" s="27">
        <v>6413.3536768364302</v>
      </c>
      <c r="O1272" s="66">
        <f t="shared" si="172"/>
        <v>8368.2727386383431</v>
      </c>
      <c r="P1272" s="66">
        <f t="shared" si="173"/>
        <v>8420.3091461833119</v>
      </c>
      <c r="Q1272" s="66">
        <f t="shared" si="174"/>
        <v>9215.6617348711443</v>
      </c>
      <c r="R1272" s="66">
        <f t="shared" si="175"/>
        <v>8516.1631519946604</v>
      </c>
      <c r="S1272" s="67">
        <f>E1272/INDEX('CCG overall weighted population'!$F$4:$F$195,MATCH(A1272,'CCG overall weighted population'!$A$4:$A$195,0))*INDEX('CCG overall weighted population'!$T$4:$T$195,MATCH(A1272,'CCG overall weighted population'!$A$4:$A$195,0))</f>
        <v>0</v>
      </c>
      <c r="T1272" s="66">
        <f t="shared" si="176"/>
        <v>10688.627783961285</v>
      </c>
      <c r="U1272" s="66">
        <f t="shared" si="177"/>
        <v>10688.627783961285</v>
      </c>
      <c r="V1272" s="81">
        <f t="shared" si="178"/>
        <v>8512.2537046971138</v>
      </c>
      <c r="W1272" s="110">
        <f t="shared" si="179"/>
        <v>0.82411878379301928</v>
      </c>
    </row>
    <row r="1273" spans="1:23" x14ac:dyDescent="0.2">
      <c r="A1273" s="31" t="s">
        <v>51</v>
      </c>
      <c r="B1273" s="25" t="s">
        <v>233</v>
      </c>
      <c r="C1273" s="53" t="s">
        <v>12367</v>
      </c>
      <c r="D1273" s="25" t="s">
        <v>12366</v>
      </c>
      <c r="E1273" s="97">
        <v>14895.416015625</v>
      </c>
      <c r="F1273" s="27">
        <v>14090.4453125</v>
      </c>
      <c r="G1273" s="27">
        <v>14021.9677734375</v>
      </c>
      <c r="H1273" s="27">
        <v>9507.84375</v>
      </c>
      <c r="I1273" s="27">
        <v>10720.619140625</v>
      </c>
      <c r="J1273" s="27">
        <f t="shared" si="171"/>
        <v>13258.935948949971</v>
      </c>
      <c r="K1273" s="28">
        <v>0.95454955101013184</v>
      </c>
      <c r="L1273" s="28">
        <v>0.99930065870285034</v>
      </c>
      <c r="M1273" s="27">
        <v>14624.4052734375</v>
      </c>
      <c r="N1273" s="27">
        <v>11576.438797723793</v>
      </c>
      <c r="O1273" s="66">
        <f t="shared" si="172"/>
        <v>12486.969901806489</v>
      </c>
      <c r="P1273" s="66">
        <f t="shared" si="173"/>
        <v>12564.617592686827</v>
      </c>
      <c r="Q1273" s="66">
        <f t="shared" si="174"/>
        <v>14319.608625866129</v>
      </c>
      <c r="R1273" s="66">
        <f t="shared" si="175"/>
        <v>12776.124945634239</v>
      </c>
      <c r="S1273" s="67">
        <f>E1273/INDEX('CCG overall weighted population'!$F$4:$F$195,MATCH(A1273,'CCG overall weighted population'!$A$4:$A$195,0))*INDEX('CCG overall weighted population'!$T$4:$T$195,MATCH(A1273,'CCG overall weighted population'!$A$4:$A$195,0))</f>
        <v>0</v>
      </c>
      <c r="T1273" s="66">
        <f t="shared" si="176"/>
        <v>16035.301535208613</v>
      </c>
      <c r="U1273" s="66">
        <f t="shared" si="177"/>
        <v>16035.301535208613</v>
      </c>
      <c r="V1273" s="81">
        <f t="shared" si="178"/>
        <v>12770.259911551359</v>
      </c>
      <c r="W1273" s="110">
        <f t="shared" si="179"/>
        <v>0.85732818057284244</v>
      </c>
    </row>
    <row r="1274" spans="1:23" x14ac:dyDescent="0.2">
      <c r="A1274" s="31" t="s">
        <v>51</v>
      </c>
      <c r="B1274" s="25" t="s">
        <v>233</v>
      </c>
      <c r="C1274" s="53" t="s">
        <v>12365</v>
      </c>
      <c r="D1274" s="25" t="s">
        <v>12364</v>
      </c>
      <c r="E1274" s="97">
        <v>11203.25</v>
      </c>
      <c r="F1274" s="27">
        <v>10446.4794921875</v>
      </c>
      <c r="G1274" s="27">
        <v>10053.990234375</v>
      </c>
      <c r="H1274" s="27">
        <v>9038.1025390625</v>
      </c>
      <c r="I1274" s="27">
        <v>10556.1806640625</v>
      </c>
      <c r="J1274" s="27">
        <f t="shared" si="171"/>
        <v>10214.823023514184</v>
      </c>
      <c r="K1274" s="28">
        <v>0.95454955101013184</v>
      </c>
      <c r="L1274" s="28">
        <v>0.99930065870285034</v>
      </c>
      <c r="M1274" s="27">
        <v>11261.26953125</v>
      </c>
      <c r="N1274" s="27">
        <v>9651.1091359835973</v>
      </c>
      <c r="O1274" s="66">
        <f t="shared" si="172"/>
        <v>9689.9641123803922</v>
      </c>
      <c r="P1274" s="66">
        <f t="shared" si="173"/>
        <v>9750.2191897895918</v>
      </c>
      <c r="Q1274" s="66">
        <f t="shared" si="174"/>
        <v>11100.253491723361</v>
      </c>
      <c r="R1274" s="66">
        <f t="shared" si="175"/>
        <v>9912.9221188597967</v>
      </c>
      <c r="S1274" s="67">
        <f>E1274/INDEX('CCG overall weighted population'!$F$4:$F$195,MATCH(A1274,'CCG overall weighted population'!$A$4:$A$195,0))*INDEX('CCG overall weighted population'!$T$4:$T$195,MATCH(A1274,'CCG overall weighted population'!$A$4:$A$195,0))</f>
        <v>0</v>
      </c>
      <c r="T1274" s="66">
        <f t="shared" si="176"/>
        <v>12441.698554715011</v>
      </c>
      <c r="U1274" s="66">
        <f t="shared" si="177"/>
        <v>12441.698554715011</v>
      </c>
      <c r="V1274" s="81">
        <f t="shared" si="178"/>
        <v>9908.3714725303762</v>
      </c>
      <c r="W1274" s="110">
        <f t="shared" si="179"/>
        <v>0.88441938477945026</v>
      </c>
    </row>
    <row r="1275" spans="1:23" x14ac:dyDescent="0.2">
      <c r="A1275" s="31" t="s">
        <v>51</v>
      </c>
      <c r="B1275" s="25" t="s">
        <v>233</v>
      </c>
      <c r="C1275" s="53" t="s">
        <v>12363</v>
      </c>
      <c r="D1275" s="25" t="s">
        <v>12362</v>
      </c>
      <c r="E1275" s="97">
        <v>10160.666015625</v>
      </c>
      <c r="F1275" s="27">
        <v>11521.4296875</v>
      </c>
      <c r="G1275" s="27">
        <v>10733.9033203125</v>
      </c>
      <c r="H1275" s="27">
        <v>10728.9482421875</v>
      </c>
      <c r="I1275" s="27">
        <v>9723.2001953125</v>
      </c>
      <c r="J1275" s="27">
        <f t="shared" si="171"/>
        <v>11277.245550616841</v>
      </c>
      <c r="K1275" s="28">
        <v>0.95454955101013184</v>
      </c>
      <c r="L1275" s="28">
        <v>0.99930065870285034</v>
      </c>
      <c r="M1275" s="27">
        <v>11597.4453125</v>
      </c>
      <c r="N1275" s="27">
        <v>15216.675223974258</v>
      </c>
      <c r="O1275" s="66">
        <f t="shared" si="172"/>
        <v>11132.936588563678</v>
      </c>
      <c r="P1275" s="66">
        <f t="shared" si="173"/>
        <v>11202.164497785607</v>
      </c>
      <c r="Q1275" s="66">
        <f t="shared" si="174"/>
        <v>11959.368303647425</v>
      </c>
      <c r="R1275" s="66">
        <f t="shared" si="175"/>
        <v>11293.420902856467</v>
      </c>
      <c r="S1275" s="67">
        <f>E1275/INDEX('CCG overall weighted population'!$F$4:$F$195,MATCH(A1275,'CCG overall weighted population'!$A$4:$A$195,0))*INDEX('CCG overall weighted population'!$T$4:$T$195,MATCH(A1275,'CCG overall weighted population'!$A$4:$A$195,0))</f>
        <v>0</v>
      </c>
      <c r="T1275" s="66">
        <f t="shared" si="176"/>
        <v>14174.361186348075</v>
      </c>
      <c r="U1275" s="66">
        <f t="shared" si="177"/>
        <v>14174.361186348075</v>
      </c>
      <c r="V1275" s="81">
        <f t="shared" si="178"/>
        <v>11288.236521928024</v>
      </c>
      <c r="W1275" s="110">
        <f t="shared" si="179"/>
        <v>1.1109740743932586</v>
      </c>
    </row>
    <row r="1276" spans="1:23" x14ac:dyDescent="0.2">
      <c r="A1276" s="31" t="s">
        <v>51</v>
      </c>
      <c r="B1276" s="25" t="s">
        <v>233</v>
      </c>
      <c r="C1276" s="53" t="s">
        <v>12361</v>
      </c>
      <c r="D1276" s="25" t="s">
        <v>7681</v>
      </c>
      <c r="E1276" s="97">
        <v>11771.8330078125</v>
      </c>
      <c r="F1276" s="27">
        <v>13326.8623046875</v>
      </c>
      <c r="G1276" s="27">
        <v>12975.5673828125</v>
      </c>
      <c r="H1276" s="27">
        <v>11247.59375</v>
      </c>
      <c r="I1276" s="27">
        <v>9377.94140625</v>
      </c>
      <c r="J1276" s="27">
        <f t="shared" si="171"/>
        <v>12828.225994259117</v>
      </c>
      <c r="K1276" s="28">
        <v>0.95454955101013184</v>
      </c>
      <c r="L1276" s="28">
        <v>0.99930065870285034</v>
      </c>
      <c r="M1276" s="27">
        <v>12929.9306640625</v>
      </c>
      <c r="N1276" s="27">
        <v>10667.057417399392</v>
      </c>
      <c r="O1276" s="66">
        <f t="shared" si="172"/>
        <v>12030.463825473773</v>
      </c>
      <c r="P1276" s="66">
        <f t="shared" si="173"/>
        <v>12105.27282586484</v>
      </c>
      <c r="Q1276" s="66">
        <f t="shared" si="174"/>
        <v>12703.643339396189</v>
      </c>
      <c r="R1276" s="66">
        <f t="shared" si="175"/>
        <v>12177.387019616319</v>
      </c>
      <c r="S1276" s="67">
        <f>E1276/INDEX('CCG overall weighted population'!$F$4:$F$195,MATCH(A1276,'CCG overall weighted population'!$A$4:$A$195,0))*INDEX('CCG overall weighted population'!$T$4:$T$195,MATCH(A1276,'CCG overall weighted population'!$A$4:$A$195,0))</f>
        <v>0</v>
      </c>
      <c r="T1276" s="66">
        <f t="shared" si="176"/>
        <v>15283.826168059551</v>
      </c>
      <c r="U1276" s="66">
        <f t="shared" si="177"/>
        <v>15283.826168059551</v>
      </c>
      <c r="V1276" s="81">
        <f t="shared" si="178"/>
        <v>12171.796843391963</v>
      </c>
      <c r="W1276" s="110">
        <f t="shared" si="179"/>
        <v>1.0339763429632431</v>
      </c>
    </row>
    <row r="1277" spans="1:23" x14ac:dyDescent="0.2">
      <c r="A1277" s="31" t="s">
        <v>51</v>
      </c>
      <c r="B1277" s="25" t="s">
        <v>233</v>
      </c>
      <c r="C1277" s="53" t="s">
        <v>12360</v>
      </c>
      <c r="D1277" s="25" t="s">
        <v>12359</v>
      </c>
      <c r="E1277" s="97">
        <v>8665.833984375</v>
      </c>
      <c r="F1277" s="27">
        <v>7872.22509765625</v>
      </c>
      <c r="G1277" s="27">
        <v>11116.751953125</v>
      </c>
      <c r="H1277" s="27">
        <v>10414.30859375</v>
      </c>
      <c r="I1277" s="27">
        <v>11299.869140625</v>
      </c>
      <c r="J1277" s="27">
        <f t="shared" si="171"/>
        <v>8604.0679928522404</v>
      </c>
      <c r="K1277" s="28">
        <v>0.95454955101013184</v>
      </c>
      <c r="L1277" s="28">
        <v>0.99930065870285034</v>
      </c>
      <c r="M1277" s="27">
        <v>9772.2275390625</v>
      </c>
      <c r="N1277" s="27">
        <v>13029.580501042716</v>
      </c>
      <c r="O1277" s="66">
        <f t="shared" si="172"/>
        <v>8629.4072129631186</v>
      </c>
      <c r="P1277" s="66">
        <f t="shared" si="173"/>
        <v>8683.0674322974974</v>
      </c>
      <c r="Q1277" s="66">
        <f t="shared" si="174"/>
        <v>10097.962835260521</v>
      </c>
      <c r="R1277" s="66">
        <f t="shared" si="175"/>
        <v>8853.5872672826572</v>
      </c>
      <c r="S1277" s="67">
        <f>E1277/INDEX('CCG overall weighted population'!$F$4:$F$195,MATCH(A1277,'CCG overall weighted population'!$A$4:$A$195,0))*INDEX('CCG overall weighted population'!$T$4:$T$195,MATCH(A1277,'CCG overall weighted population'!$A$4:$A$195,0))</f>
        <v>0</v>
      </c>
      <c r="T1277" s="66">
        <f t="shared" si="176"/>
        <v>11112.128450784596</v>
      </c>
      <c r="U1277" s="66">
        <f t="shared" si="177"/>
        <v>11112.128450784596</v>
      </c>
      <c r="V1277" s="81">
        <f t="shared" si="178"/>
        <v>8849.5229213797084</v>
      </c>
      <c r="W1277" s="110">
        <f t="shared" si="179"/>
        <v>1.0211969139191808</v>
      </c>
    </row>
    <row r="1278" spans="1:23" x14ac:dyDescent="0.2">
      <c r="A1278" s="31" t="s">
        <v>51</v>
      </c>
      <c r="B1278" s="25" t="s">
        <v>233</v>
      </c>
      <c r="C1278" s="53" t="s">
        <v>12358</v>
      </c>
      <c r="D1278" s="25" t="s">
        <v>12357</v>
      </c>
      <c r="E1278" s="97">
        <v>8485.75</v>
      </c>
      <c r="F1278" s="27">
        <v>9733.9951171875</v>
      </c>
      <c r="G1278" s="27">
        <v>10291.45703125</v>
      </c>
      <c r="H1278" s="27">
        <v>9524.900390625</v>
      </c>
      <c r="I1278" s="27">
        <v>9834.8046875</v>
      </c>
      <c r="J1278" s="27">
        <f t="shared" si="171"/>
        <v>9742.6157956865645</v>
      </c>
      <c r="K1278" s="28">
        <v>0.95454955101013184</v>
      </c>
      <c r="L1278" s="28">
        <v>0.99930065870285034</v>
      </c>
      <c r="M1278" s="27">
        <v>10031.8203125</v>
      </c>
      <c r="N1278" s="27">
        <v>11165.260297494571</v>
      </c>
      <c r="O1278" s="66">
        <f t="shared" si="172"/>
        <v>9429.0092901431635</v>
      </c>
      <c r="P1278" s="66">
        <f t="shared" si="173"/>
        <v>9487.6416728930362</v>
      </c>
      <c r="Q1278" s="66">
        <f t="shared" si="174"/>
        <v>10145.164310999457</v>
      </c>
      <c r="R1278" s="66">
        <f t="shared" si="175"/>
        <v>9566.8847402703941</v>
      </c>
      <c r="S1278" s="67">
        <f>E1278/INDEX('CCG overall weighted population'!$F$4:$F$195,MATCH(A1278,'CCG overall weighted population'!$A$4:$A$195,0))*INDEX('CCG overall weighted population'!$T$4:$T$195,MATCH(A1278,'CCG overall weighted population'!$A$4:$A$195,0))</f>
        <v>0</v>
      </c>
      <c r="T1278" s="66">
        <f t="shared" si="176"/>
        <v>12007.387389808135</v>
      </c>
      <c r="U1278" s="66">
        <f t="shared" si="177"/>
        <v>12007.387389808135</v>
      </c>
      <c r="V1278" s="81">
        <f t="shared" si="178"/>
        <v>9562.492946568671</v>
      </c>
      <c r="W1278" s="110">
        <f t="shared" si="179"/>
        <v>1.1268883653853425</v>
      </c>
    </row>
    <row r="1279" spans="1:23" x14ac:dyDescent="0.2">
      <c r="A1279" s="31" t="s">
        <v>51</v>
      </c>
      <c r="B1279" s="25" t="s">
        <v>233</v>
      </c>
      <c r="C1279" s="53" t="s">
        <v>12356</v>
      </c>
      <c r="D1279" s="25" t="s">
        <v>12355</v>
      </c>
      <c r="E1279" s="97">
        <v>4718.4169921875</v>
      </c>
      <c r="F1279" s="27">
        <v>5695.009765625</v>
      </c>
      <c r="G1279" s="27">
        <v>6416.18798828125</v>
      </c>
      <c r="H1279" s="27">
        <v>4377.06103515625</v>
      </c>
      <c r="I1279" s="27">
        <v>3217.751220703125</v>
      </c>
      <c r="J1279" s="27">
        <f t="shared" si="171"/>
        <v>5440.558927418474</v>
      </c>
      <c r="K1279" s="28">
        <v>0.95454955101013184</v>
      </c>
      <c r="L1279" s="28">
        <v>0.99930065870285034</v>
      </c>
      <c r="M1279" s="27">
        <v>5728.46240234375</v>
      </c>
      <c r="N1279" s="27">
        <v>4458.4709457560484</v>
      </c>
      <c r="O1279" s="66">
        <f t="shared" si="172"/>
        <v>5095.9715997547482</v>
      </c>
      <c r="P1279" s="66">
        <f t="shared" si="173"/>
        <v>5127.6598660534837</v>
      </c>
      <c r="Q1279" s="66">
        <f t="shared" si="174"/>
        <v>5601.4632566849796</v>
      </c>
      <c r="R1279" s="66">
        <f t="shared" si="175"/>
        <v>5184.7615258770284</v>
      </c>
      <c r="S1279" s="67">
        <f>E1279/INDEX('CCG overall weighted population'!$F$4:$F$195,MATCH(A1279,'CCG overall weighted population'!$A$4:$A$195,0))*INDEX('CCG overall weighted population'!$T$4:$T$195,MATCH(A1279,'CCG overall weighted population'!$A$4:$A$195,0))</f>
        <v>0</v>
      </c>
      <c r="T1279" s="66">
        <f t="shared" si="176"/>
        <v>6507.3889625661623</v>
      </c>
      <c r="U1279" s="66">
        <f t="shared" si="177"/>
        <v>6507.3889625661623</v>
      </c>
      <c r="V1279" s="81">
        <f t="shared" si="178"/>
        <v>5182.381398632635</v>
      </c>
      <c r="W1279" s="110">
        <f t="shared" si="179"/>
        <v>1.0983305221249715</v>
      </c>
    </row>
    <row r="1280" spans="1:23" x14ac:dyDescent="0.2">
      <c r="A1280" s="31" t="s">
        <v>51</v>
      </c>
      <c r="B1280" s="25" t="s">
        <v>233</v>
      </c>
      <c r="C1280" s="53" t="s">
        <v>12354</v>
      </c>
      <c r="D1280" s="25" t="s">
        <v>12353</v>
      </c>
      <c r="E1280" s="97">
        <v>8669.25</v>
      </c>
      <c r="F1280" s="27">
        <v>8338.978515625</v>
      </c>
      <c r="G1280" s="27">
        <v>9480.4892578125</v>
      </c>
      <c r="H1280" s="27">
        <v>9411.7177734375</v>
      </c>
      <c r="I1280" s="27">
        <v>9052.7783203125</v>
      </c>
      <c r="J1280" s="27">
        <f t="shared" si="171"/>
        <v>8602.6867472855592</v>
      </c>
      <c r="K1280" s="28">
        <v>0.95454955101013184</v>
      </c>
      <c r="L1280" s="28">
        <v>0.99930065870285034</v>
      </c>
      <c r="M1280" s="27">
        <v>9033.1865234375</v>
      </c>
      <c r="N1280" s="27">
        <v>9711.796386944141</v>
      </c>
      <c r="O1280" s="66">
        <f t="shared" si="172"/>
        <v>8311.7439692108783</v>
      </c>
      <c r="P1280" s="66">
        <f t="shared" si="173"/>
        <v>8363.4288640631057</v>
      </c>
      <c r="Q1280" s="66">
        <f t="shared" si="174"/>
        <v>9101.0475097881645</v>
      </c>
      <c r="R1280" s="66">
        <f t="shared" si="175"/>
        <v>8452.3249121297067</v>
      </c>
      <c r="S1280" s="67">
        <f>E1280/INDEX('CCG overall weighted population'!$F$4:$F$195,MATCH(A1280,'CCG overall weighted population'!$A$4:$A$195,0))*INDEX('CCG overall weighted population'!$T$4:$T$195,MATCH(A1280,'CCG overall weighted population'!$A$4:$A$195,0))</f>
        <v>0</v>
      </c>
      <c r="T1280" s="66">
        <f t="shared" si="176"/>
        <v>10608.504473484323</v>
      </c>
      <c r="U1280" s="66">
        <f t="shared" si="177"/>
        <v>10608.504473484323</v>
      </c>
      <c r="V1280" s="81">
        <f t="shared" si="178"/>
        <v>8448.4447705452912</v>
      </c>
      <c r="W1280" s="110">
        <f t="shared" si="179"/>
        <v>0.97453006552415622</v>
      </c>
    </row>
    <row r="1281" spans="1:23" x14ac:dyDescent="0.2">
      <c r="A1281" s="31" t="s">
        <v>51</v>
      </c>
      <c r="B1281" s="25" t="s">
        <v>233</v>
      </c>
      <c r="C1281" s="53" t="s">
        <v>12352</v>
      </c>
      <c r="D1281" s="25" t="s">
        <v>12351</v>
      </c>
      <c r="E1281" s="97">
        <v>1359.75</v>
      </c>
      <c r="F1281" s="27">
        <v>1480.8148193359375</v>
      </c>
      <c r="G1281" s="27">
        <v>1729.12939453125</v>
      </c>
      <c r="H1281" s="27">
        <v>1385.1776123046875</v>
      </c>
      <c r="I1281" s="27">
        <v>1884.4241943359375</v>
      </c>
      <c r="J1281" s="27">
        <f t="shared" si="171"/>
        <v>1499.2242950667633</v>
      </c>
      <c r="K1281" s="28">
        <v>0.95454955101013184</v>
      </c>
      <c r="L1281" s="28">
        <v>0.99930065870285034</v>
      </c>
      <c r="M1281" s="27">
        <v>1561.65478515625</v>
      </c>
      <c r="N1281" s="27">
        <v>1378.9086454146277</v>
      </c>
      <c r="O1281" s="66">
        <f t="shared" si="172"/>
        <v>1418.6063684710259</v>
      </c>
      <c r="P1281" s="66">
        <f t="shared" si="173"/>
        <v>1427.4276845826298</v>
      </c>
      <c r="Q1281" s="66">
        <f t="shared" si="174"/>
        <v>1543.3801711820879</v>
      </c>
      <c r="R1281" s="66">
        <f t="shared" si="175"/>
        <v>1441.4020029948972</v>
      </c>
      <c r="S1281" s="67">
        <f>E1281/INDEX('CCG overall weighted population'!$F$4:$F$195,MATCH(A1281,'CCG overall weighted population'!$A$4:$A$195,0))*INDEX('CCG overall weighted population'!$T$4:$T$195,MATCH(A1281,'CCG overall weighted population'!$A$4:$A$195,0))</f>
        <v>0</v>
      </c>
      <c r="T1281" s="66">
        <f t="shared" si="176"/>
        <v>1809.1022003800106</v>
      </c>
      <c r="U1281" s="66">
        <f t="shared" si="177"/>
        <v>1809.1022003800106</v>
      </c>
      <c r="V1281" s="81">
        <f t="shared" si="178"/>
        <v>1440.7403100394299</v>
      </c>
      <c r="W1281" s="110">
        <f t="shared" si="179"/>
        <v>1.0595626475745026</v>
      </c>
    </row>
    <row r="1282" spans="1:23" x14ac:dyDescent="0.2">
      <c r="A1282" s="31" t="s">
        <v>51</v>
      </c>
      <c r="B1282" s="25" t="s">
        <v>233</v>
      </c>
      <c r="C1282" s="53" t="s">
        <v>12350</v>
      </c>
      <c r="D1282" s="25" t="s">
        <v>12349</v>
      </c>
      <c r="E1282" s="97">
        <v>10084.916015625</v>
      </c>
      <c r="F1282" s="27">
        <v>9219.361328125</v>
      </c>
      <c r="G1282" s="27">
        <v>10845.53125</v>
      </c>
      <c r="H1282" s="27">
        <v>11367.083984375</v>
      </c>
      <c r="I1282" s="27">
        <v>11696.90234375</v>
      </c>
      <c r="J1282" s="27">
        <f t="shared" si="171"/>
        <v>9748.7258509055137</v>
      </c>
      <c r="K1282" s="28">
        <v>0.95454955101013184</v>
      </c>
      <c r="L1282" s="28">
        <v>0.99930065870285034</v>
      </c>
      <c r="M1282" s="27">
        <v>10483.416015625</v>
      </c>
      <c r="N1282" s="27">
        <v>11763.054088951312</v>
      </c>
      <c r="O1282" s="66">
        <f t="shared" si="172"/>
        <v>9491.2772080839368</v>
      </c>
      <c r="P1282" s="66">
        <f t="shared" si="173"/>
        <v>9550.2967912580971</v>
      </c>
      <c r="Q1282" s="66">
        <f t="shared" si="174"/>
        <v>10611.379822957631</v>
      </c>
      <c r="R1282" s="66">
        <f t="shared" si="175"/>
        <v>9678.1759992137177</v>
      </c>
      <c r="S1282" s="67">
        <f>E1282/INDEX('CCG overall weighted population'!$F$4:$F$195,MATCH(A1282,'CCG overall weighted population'!$A$4:$A$195,0))*INDEX('CCG overall weighted population'!$T$4:$T$195,MATCH(A1282,'CCG overall weighted population'!$A$4:$A$195,0))</f>
        <v>0</v>
      </c>
      <c r="T1282" s="66">
        <f t="shared" si="176"/>
        <v>12147.06893667646</v>
      </c>
      <c r="U1282" s="66">
        <f t="shared" si="177"/>
        <v>12147.06893667646</v>
      </c>
      <c r="V1282" s="81">
        <f t="shared" si="178"/>
        <v>9673.7331159187397</v>
      </c>
      <c r="W1282" s="110">
        <f t="shared" si="179"/>
        <v>0.95922793020098562</v>
      </c>
    </row>
    <row r="1283" spans="1:23" x14ac:dyDescent="0.2">
      <c r="A1283" s="31" t="s">
        <v>51</v>
      </c>
      <c r="B1283" s="25" t="s">
        <v>233</v>
      </c>
      <c r="C1283" s="53" t="s">
        <v>12348</v>
      </c>
      <c r="D1283" s="25" t="s">
        <v>12347</v>
      </c>
      <c r="E1283" s="97">
        <v>7938.333984375</v>
      </c>
      <c r="F1283" s="27">
        <v>8383.4169921875</v>
      </c>
      <c r="G1283" s="27">
        <v>10234.8623046875</v>
      </c>
      <c r="H1283" s="27">
        <v>8589.9453125</v>
      </c>
      <c r="I1283" s="27">
        <v>8982.7861328125</v>
      </c>
      <c r="J1283" s="27">
        <f t="shared" si="171"/>
        <v>8558.0857785003682</v>
      </c>
      <c r="K1283" s="28">
        <v>0.95454955101013184</v>
      </c>
      <c r="L1283" s="28">
        <v>0.99930065870285034</v>
      </c>
      <c r="M1283" s="27">
        <v>9237.7431640625</v>
      </c>
      <c r="N1283" s="27">
        <v>9002.6541380487124</v>
      </c>
      <c r="O1283" s="66">
        <f t="shared" si="172"/>
        <v>8205.810511914111</v>
      </c>
      <c r="P1283" s="66">
        <f t="shared" si="173"/>
        <v>8256.8366810377793</v>
      </c>
      <c r="Q1283" s="66">
        <f t="shared" si="174"/>
        <v>9214.2342614611207</v>
      </c>
      <c r="R1283" s="66">
        <f t="shared" si="175"/>
        <v>8372.2199645561905</v>
      </c>
      <c r="S1283" s="67">
        <f>E1283/INDEX('CCG overall weighted population'!$F$4:$F$195,MATCH(A1283,'CCG overall weighted population'!$A$4:$A$195,0))*INDEX('CCG overall weighted population'!$T$4:$T$195,MATCH(A1283,'CCG overall weighted population'!$A$4:$A$195,0))</f>
        <v>0</v>
      </c>
      <c r="T1283" s="66">
        <f t="shared" si="176"/>
        <v>10507.964834566472</v>
      </c>
      <c r="U1283" s="66">
        <f t="shared" si="177"/>
        <v>10507.964834566472</v>
      </c>
      <c r="V1283" s="81">
        <f t="shared" si="178"/>
        <v>8368.3765961130612</v>
      </c>
      <c r="W1283" s="110">
        <f t="shared" si="179"/>
        <v>1.0541729048670052</v>
      </c>
    </row>
    <row r="1284" spans="1:23" x14ac:dyDescent="0.2">
      <c r="A1284" s="31" t="s">
        <v>51</v>
      </c>
      <c r="B1284" s="25" t="s">
        <v>233</v>
      </c>
      <c r="C1284" s="53" t="s">
        <v>12346</v>
      </c>
      <c r="D1284" s="25" t="s">
        <v>12345</v>
      </c>
      <c r="E1284" s="97">
        <v>4175.4169921875</v>
      </c>
      <c r="F1284" s="27">
        <v>2942.046875</v>
      </c>
      <c r="G1284" s="27">
        <v>2603.34423828125</v>
      </c>
      <c r="H1284" s="27">
        <v>4988.62646484375</v>
      </c>
      <c r="I1284" s="27">
        <v>7476.33349609375</v>
      </c>
      <c r="J1284" s="27">
        <f t="shared" ref="J1284:J1347" si="180">SUMPRODUCT($F1284:$I1284,$F$1:$I$1)</f>
        <v>3415.9158187455355</v>
      </c>
      <c r="K1284" s="28">
        <v>0.95454955101013184</v>
      </c>
      <c r="L1284" s="28">
        <v>0.99930065870285034</v>
      </c>
      <c r="M1284" s="27">
        <v>3502.020263671875</v>
      </c>
      <c r="N1284" s="27">
        <v>7619.8282468365151</v>
      </c>
      <c r="O1284" s="66">
        <f t="shared" ref="O1284:O1347" si="181">(N$1*N1284+(1-N$1)*J1284)*K1284*L1284</f>
        <v>3659.3842336495027</v>
      </c>
      <c r="P1284" s="66">
        <f t="shared" ref="P1284:P1347" si="182">O1284*$E$7330/O$7330</f>
        <v>3682.1393726480915</v>
      </c>
      <c r="Q1284" s="66">
        <f t="shared" ref="Q1284:Q1347" si="183">($N$1*N1284)+((1-$N$1)*M1284)</f>
        <v>3913.8010619883389</v>
      </c>
      <c r="R1284" s="66">
        <f t="shared" ref="R1284:R1347" si="184">(P1284*$J$1)+(Q1284*$M$1)</f>
        <v>3710.0586894795383</v>
      </c>
      <c r="S1284" s="67">
        <f>E1284/INDEX('CCG overall weighted population'!$F$4:$F$195,MATCH(A1284,'CCG overall weighted population'!$A$4:$A$195,0))*INDEX('CCG overall weighted population'!$T$4:$T$195,MATCH(A1284,'CCG overall weighted population'!$A$4:$A$195,0))</f>
        <v>0</v>
      </c>
      <c r="T1284" s="66">
        <f t="shared" ref="T1284:T1347" si="185">R1284/$R$7330*$T$1</f>
        <v>4656.4909197647148</v>
      </c>
      <c r="U1284" s="66">
        <f t="shared" ref="U1284:U1347" si="186">T1284+S1284</f>
        <v>4656.4909197647148</v>
      </c>
      <c r="V1284" s="81">
        <f t="shared" ref="V1284:V1347" si="187">U1284*$E$7330/$U$7330</f>
        <v>3708.3555423393937</v>
      </c>
      <c r="W1284" s="110">
        <f t="shared" si="179"/>
        <v>0.88814016642600935</v>
      </c>
    </row>
    <row r="1285" spans="1:23" x14ac:dyDescent="0.2">
      <c r="A1285" s="31" t="s">
        <v>51</v>
      </c>
      <c r="B1285" s="25" t="s">
        <v>233</v>
      </c>
      <c r="C1285" s="53" t="s">
        <v>12344</v>
      </c>
      <c r="D1285" s="25" t="s">
        <v>12343</v>
      </c>
      <c r="E1285" s="97">
        <v>7567.9169921875</v>
      </c>
      <c r="F1285" s="27">
        <v>7048.361328125</v>
      </c>
      <c r="G1285" s="27">
        <v>8008.814453125</v>
      </c>
      <c r="H1285" s="27">
        <v>9738.0830078125</v>
      </c>
      <c r="I1285" s="27">
        <v>9462.2119140625</v>
      </c>
      <c r="J1285" s="27">
        <f t="shared" si="180"/>
        <v>7613.5957842072321</v>
      </c>
      <c r="K1285" s="28">
        <v>0.95454955101013184</v>
      </c>
      <c r="L1285" s="28">
        <v>0.99930065870285034</v>
      </c>
      <c r="M1285" s="27">
        <v>8354.173828125</v>
      </c>
      <c r="N1285" s="27">
        <v>13250.915614266412</v>
      </c>
      <c r="O1285" s="66">
        <f t="shared" si="181"/>
        <v>7800.205725085425</v>
      </c>
      <c r="P1285" s="66">
        <f t="shared" si="182"/>
        <v>7848.7097230695044</v>
      </c>
      <c r="Q1285" s="66">
        <f t="shared" si="183"/>
        <v>8843.8480067391429</v>
      </c>
      <c r="R1285" s="66">
        <f t="shared" si="184"/>
        <v>7968.6414265462436</v>
      </c>
      <c r="S1285" s="67">
        <f>E1285/INDEX('CCG overall weighted population'!$F$4:$F$195,MATCH(A1285,'CCG overall weighted population'!$A$4:$A$195,0))*INDEX('CCG overall weighted population'!$T$4:$T$195,MATCH(A1285,'CCG overall weighted population'!$A$4:$A$195,0))</f>
        <v>0</v>
      </c>
      <c r="T1285" s="66">
        <f t="shared" si="185"/>
        <v>10001.433818498135</v>
      </c>
      <c r="U1285" s="66">
        <f t="shared" si="186"/>
        <v>10001.433818498135</v>
      </c>
      <c r="V1285" s="81">
        <f t="shared" si="187"/>
        <v>7964.9833256932989</v>
      </c>
      <c r="W1285" s="110">
        <f t="shared" ref="W1285:W1348" si="188">V1285/E1285</f>
        <v>1.0524670571724952</v>
      </c>
    </row>
    <row r="1286" spans="1:23" x14ac:dyDescent="0.2">
      <c r="A1286" s="31" t="s">
        <v>51</v>
      </c>
      <c r="B1286" s="25" t="s">
        <v>233</v>
      </c>
      <c r="C1286" s="53" t="s">
        <v>12342</v>
      </c>
      <c r="D1286" s="25" t="s">
        <v>7441</v>
      </c>
      <c r="E1286" s="97">
        <v>8652.0830078125</v>
      </c>
      <c r="F1286" s="27">
        <v>8698.6376953125</v>
      </c>
      <c r="G1286" s="27">
        <v>7931.1943359375</v>
      </c>
      <c r="H1286" s="27">
        <v>11840.6826171875</v>
      </c>
      <c r="I1286" s="27">
        <v>11815.9990234375</v>
      </c>
      <c r="J1286" s="27">
        <f t="shared" si="180"/>
        <v>9250.1390696671151</v>
      </c>
      <c r="K1286" s="28">
        <v>0.95454955101013184</v>
      </c>
      <c r="L1286" s="28">
        <v>0.99930065870285034</v>
      </c>
      <c r="M1286" s="27">
        <v>9128.27734375</v>
      </c>
      <c r="N1286" s="27">
        <v>14240.242773312621</v>
      </c>
      <c r="O1286" s="66">
        <f t="shared" si="181"/>
        <v>9299.5381182775782</v>
      </c>
      <c r="P1286" s="66">
        <f t="shared" si="182"/>
        <v>9357.3654107925922</v>
      </c>
      <c r="Q1286" s="66">
        <f t="shared" si="183"/>
        <v>9639.4738867062624</v>
      </c>
      <c r="R1286" s="66">
        <f t="shared" si="184"/>
        <v>9391.3644545805455</v>
      </c>
      <c r="S1286" s="67">
        <f>E1286/INDEX('CCG overall weighted population'!$F$4:$F$195,MATCH(A1286,'CCG overall weighted population'!$A$4:$A$195,0))*INDEX('CCG overall weighted population'!$T$4:$T$195,MATCH(A1286,'CCG overall weighted population'!$A$4:$A$195,0))</f>
        <v>0</v>
      </c>
      <c r="T1286" s="66">
        <f t="shared" si="185"/>
        <v>11787.092056241876</v>
      </c>
      <c r="U1286" s="66">
        <f t="shared" si="186"/>
        <v>11787.092056241876</v>
      </c>
      <c r="V1286" s="81">
        <f t="shared" si="187"/>
        <v>9387.0532355806336</v>
      </c>
      <c r="W1286" s="110">
        <f t="shared" si="188"/>
        <v>1.0849472002412002</v>
      </c>
    </row>
    <row r="1287" spans="1:23" x14ac:dyDescent="0.2">
      <c r="A1287" s="31" t="s">
        <v>51</v>
      </c>
      <c r="B1287" s="25" t="s">
        <v>233</v>
      </c>
      <c r="C1287" s="53" t="s">
        <v>12341</v>
      </c>
      <c r="D1287" s="25" t="s">
        <v>12340</v>
      </c>
      <c r="E1287" s="97">
        <v>2995.16650390625</v>
      </c>
      <c r="F1287" s="27">
        <v>2642.8994140625</v>
      </c>
      <c r="G1287" s="27">
        <v>2387.82861328125</v>
      </c>
      <c r="H1287" s="27">
        <v>2501.598388671875</v>
      </c>
      <c r="I1287" s="27">
        <v>3389.121826171875</v>
      </c>
      <c r="J1287" s="27">
        <f t="shared" si="180"/>
        <v>2636.4529681045033</v>
      </c>
      <c r="K1287" s="28">
        <v>0.95454955101013184</v>
      </c>
      <c r="L1287" s="28">
        <v>0.99930065870285034</v>
      </c>
      <c r="M1287" s="27">
        <v>2845.96142578125</v>
      </c>
      <c r="N1287" s="27">
        <v>3250.5231075054462</v>
      </c>
      <c r="O1287" s="66">
        <f t="shared" si="181"/>
        <v>2573.4400621432983</v>
      </c>
      <c r="P1287" s="66">
        <f t="shared" si="182"/>
        <v>2589.4424774622839</v>
      </c>
      <c r="Q1287" s="66">
        <f t="shared" si="183"/>
        <v>2886.4175939536699</v>
      </c>
      <c r="R1287" s="66">
        <f t="shared" si="184"/>
        <v>2625.2332134790672</v>
      </c>
      <c r="S1287" s="67">
        <f>E1287/INDEX('CCG overall weighted population'!$F$4:$F$195,MATCH(A1287,'CCG overall weighted population'!$A$4:$A$195,0))*INDEX('CCG overall weighted population'!$T$4:$T$195,MATCH(A1287,'CCG overall weighted population'!$A$4:$A$195,0))</f>
        <v>0</v>
      </c>
      <c r="T1287" s="66">
        <f t="shared" si="185"/>
        <v>3294.9275588265432</v>
      </c>
      <c r="U1287" s="66">
        <f t="shared" si="186"/>
        <v>3294.9275588265432</v>
      </c>
      <c r="V1287" s="81">
        <f t="shared" si="187"/>
        <v>2624.0280685436442</v>
      </c>
      <c r="W1287" s="110">
        <f t="shared" si="188"/>
        <v>0.87608754475633566</v>
      </c>
    </row>
    <row r="1288" spans="1:23" x14ac:dyDescent="0.2">
      <c r="A1288" s="31" t="s">
        <v>51</v>
      </c>
      <c r="B1288" s="25" t="s">
        <v>233</v>
      </c>
      <c r="C1288" s="53" t="s">
        <v>12339</v>
      </c>
      <c r="D1288" s="25" t="s">
        <v>12338</v>
      </c>
      <c r="E1288" s="97">
        <v>9149</v>
      </c>
      <c r="F1288" s="27">
        <v>8592.1630859375</v>
      </c>
      <c r="G1288" s="27">
        <v>8350.0078125</v>
      </c>
      <c r="H1288" s="27">
        <v>11343.6279296875</v>
      </c>
      <c r="I1288" s="27">
        <v>11263.9833984375</v>
      </c>
      <c r="J1288" s="27">
        <f t="shared" si="180"/>
        <v>9100.2636095460894</v>
      </c>
      <c r="K1288" s="28">
        <v>0.95454955101013184</v>
      </c>
      <c r="L1288" s="28">
        <v>0.99930065870285034</v>
      </c>
      <c r="M1288" s="27">
        <v>10047.5205078125</v>
      </c>
      <c r="N1288" s="27">
        <v>14596.570963546374</v>
      </c>
      <c r="O1288" s="66">
        <f t="shared" si="181"/>
        <v>9204.8604701546337</v>
      </c>
      <c r="P1288" s="66">
        <f t="shared" si="182"/>
        <v>9262.0990289085712</v>
      </c>
      <c r="Q1288" s="66">
        <f t="shared" si="183"/>
        <v>10502.425553385889</v>
      </c>
      <c r="R1288" s="66">
        <f t="shared" si="184"/>
        <v>9411.5802370874044</v>
      </c>
      <c r="S1288" s="67">
        <f>E1288/INDEX('CCG overall weighted population'!$F$4:$F$195,MATCH(A1288,'CCG overall weighted population'!$A$4:$A$195,0))*INDEX('CCG overall weighted population'!$T$4:$T$195,MATCH(A1288,'CCG overall weighted population'!$A$4:$A$195,0))</f>
        <v>0</v>
      </c>
      <c r="T1288" s="66">
        <f t="shared" si="185"/>
        <v>11812.464864479671</v>
      </c>
      <c r="U1288" s="66">
        <f t="shared" si="186"/>
        <v>11812.464864479671</v>
      </c>
      <c r="V1288" s="81">
        <f t="shared" si="187"/>
        <v>9407.2597377889724</v>
      </c>
      <c r="W1288" s="110">
        <f t="shared" si="188"/>
        <v>1.0282281930034947</v>
      </c>
    </row>
    <row r="1289" spans="1:23" x14ac:dyDescent="0.2">
      <c r="A1289" s="31" t="s">
        <v>51</v>
      </c>
      <c r="B1289" s="25" t="s">
        <v>233</v>
      </c>
      <c r="C1289" s="53" t="s">
        <v>12337</v>
      </c>
      <c r="D1289" s="25" t="s">
        <v>12336</v>
      </c>
      <c r="E1289" s="97">
        <v>4356.083984375</v>
      </c>
      <c r="F1289" s="27">
        <v>3992.65380859375</v>
      </c>
      <c r="G1289" s="27">
        <v>3588.341064453125</v>
      </c>
      <c r="H1289" s="27">
        <v>4523.06982421875</v>
      </c>
      <c r="I1289" s="27">
        <v>5110.9755859375</v>
      </c>
      <c r="J1289" s="27">
        <f t="shared" si="180"/>
        <v>4092.7975826329503</v>
      </c>
      <c r="K1289" s="28">
        <v>0.95454955101013184</v>
      </c>
      <c r="L1289" s="28">
        <v>0.99930065870285034</v>
      </c>
      <c r="M1289" s="27">
        <v>4162.1943359375</v>
      </c>
      <c r="N1289" s="27">
        <v>4151.6405344099949</v>
      </c>
      <c r="O1289" s="66">
        <f t="shared" si="181"/>
        <v>3909.65884684089</v>
      </c>
      <c r="P1289" s="66">
        <f t="shared" si="182"/>
        <v>3933.9702677840255</v>
      </c>
      <c r="Q1289" s="66">
        <f t="shared" si="183"/>
        <v>4161.1389557847497</v>
      </c>
      <c r="R1289" s="66">
        <f t="shared" si="184"/>
        <v>3961.3480987604762</v>
      </c>
      <c r="S1289" s="67">
        <f>E1289/INDEX('CCG overall weighted population'!$F$4:$F$195,MATCH(A1289,'CCG overall weighted population'!$A$4:$A$195,0))*INDEX('CCG overall weighted population'!$T$4:$T$195,MATCH(A1289,'CCG overall weighted population'!$A$4:$A$195,0))</f>
        <v>0</v>
      </c>
      <c r="T1289" s="66">
        <f t="shared" si="185"/>
        <v>4971.8840039409315</v>
      </c>
      <c r="U1289" s="66">
        <f t="shared" si="186"/>
        <v>4971.8840039409315</v>
      </c>
      <c r="V1289" s="81">
        <f t="shared" si="187"/>
        <v>3959.5295941894692</v>
      </c>
      <c r="W1289" s="110">
        <f t="shared" si="188"/>
        <v>0.90896539377846097</v>
      </c>
    </row>
    <row r="1290" spans="1:23" x14ac:dyDescent="0.2">
      <c r="A1290" s="31" t="s">
        <v>51</v>
      </c>
      <c r="B1290" s="25" t="s">
        <v>233</v>
      </c>
      <c r="C1290" s="53" t="s">
        <v>12335</v>
      </c>
      <c r="D1290" s="25" t="s">
        <v>12334</v>
      </c>
      <c r="E1290" s="97">
        <v>5458.6669921875</v>
      </c>
      <c r="F1290" s="27">
        <v>4503.23828125</v>
      </c>
      <c r="G1290" s="27">
        <v>2867.00634765625</v>
      </c>
      <c r="H1290" s="27">
        <v>7271.28955078125</v>
      </c>
      <c r="I1290" s="27">
        <v>7305.84423828125</v>
      </c>
      <c r="J1290" s="27">
        <f t="shared" si="180"/>
        <v>4929.8587869390039</v>
      </c>
      <c r="K1290" s="28">
        <v>0.95454955101013184</v>
      </c>
      <c r="L1290" s="28">
        <v>0.99930065870285034</v>
      </c>
      <c r="M1290" s="27">
        <v>4770.5302734375</v>
      </c>
      <c r="N1290" s="27">
        <v>8201.4076985030333</v>
      </c>
      <c r="O1290" s="66">
        <f t="shared" si="181"/>
        <v>5014.570695471466</v>
      </c>
      <c r="P1290" s="66">
        <f t="shared" si="182"/>
        <v>5045.7527867491299</v>
      </c>
      <c r="Q1290" s="66">
        <f t="shared" si="183"/>
        <v>5113.6180159440537</v>
      </c>
      <c r="R1290" s="66">
        <f t="shared" si="184"/>
        <v>5053.9317430587726</v>
      </c>
      <c r="S1290" s="67">
        <f>E1290/INDEX('CCG overall weighted population'!$F$4:$F$195,MATCH(A1290,'CCG overall weighted population'!$A$4:$A$195,0))*INDEX('CCG overall weighted population'!$T$4:$T$195,MATCH(A1290,'CCG overall weighted population'!$A$4:$A$195,0))</f>
        <v>0</v>
      </c>
      <c r="T1290" s="66">
        <f t="shared" si="185"/>
        <v>6343.1846340859956</v>
      </c>
      <c r="U1290" s="66">
        <f t="shared" si="186"/>
        <v>6343.1846340859956</v>
      </c>
      <c r="V1290" s="81">
        <f t="shared" si="187"/>
        <v>5051.6116748024178</v>
      </c>
      <c r="W1290" s="110">
        <f t="shared" si="188"/>
        <v>0.92542953838956221</v>
      </c>
    </row>
    <row r="1291" spans="1:23" x14ac:dyDescent="0.2">
      <c r="A1291" s="31" t="s">
        <v>51</v>
      </c>
      <c r="B1291" s="25" t="s">
        <v>233</v>
      </c>
      <c r="C1291" s="53" t="s">
        <v>12333</v>
      </c>
      <c r="D1291" s="25" t="s">
        <v>12332</v>
      </c>
      <c r="E1291" s="97">
        <v>5.2500004768371582</v>
      </c>
      <c r="F1291" s="27">
        <v>4.9462156295776367</v>
      </c>
      <c r="G1291" s="27">
        <v>2.4207956790924072</v>
      </c>
      <c r="H1291" s="27">
        <v>6.089085578918457</v>
      </c>
      <c r="I1291" s="27">
        <v>0</v>
      </c>
      <c r="J1291" s="27">
        <f t="shared" si="180"/>
        <v>4.7494408284983409</v>
      </c>
      <c r="K1291" s="28">
        <v>0.95454955101013184</v>
      </c>
      <c r="L1291" s="28">
        <v>0.99930065870285034</v>
      </c>
      <c r="M1291" s="27">
        <v>6.24310302734375</v>
      </c>
      <c r="N1291" s="27">
        <v>7.2788723206097838</v>
      </c>
      <c r="O1291" s="66">
        <f t="shared" si="181"/>
        <v>4.7716840088584451</v>
      </c>
      <c r="P1291" s="66">
        <f t="shared" si="182"/>
        <v>4.8013557585152533</v>
      </c>
      <c r="Q1291" s="66">
        <f t="shared" si="183"/>
        <v>6.3466799566703536</v>
      </c>
      <c r="R1291" s="66">
        <f t="shared" si="184"/>
        <v>4.9875945622573212</v>
      </c>
      <c r="S1291" s="67">
        <f>E1291/INDEX('CCG overall weighted population'!$F$4:$F$195,MATCH(A1291,'CCG overall weighted population'!$A$4:$A$195,0))*INDEX('CCG overall weighted population'!$T$4:$T$195,MATCH(A1291,'CCG overall weighted population'!$A$4:$A$195,0))</f>
        <v>0</v>
      </c>
      <c r="T1291" s="66">
        <f t="shared" si="185"/>
        <v>6.2599249053596866</v>
      </c>
      <c r="U1291" s="66">
        <f t="shared" si="186"/>
        <v>6.2599249053596866</v>
      </c>
      <c r="V1291" s="81">
        <f t="shared" si="187"/>
        <v>4.9853049468830415</v>
      </c>
      <c r="W1291" s="110">
        <f t="shared" si="188"/>
        <v>0.94958180839755246</v>
      </c>
    </row>
    <row r="1292" spans="1:23" x14ac:dyDescent="0.2">
      <c r="A1292" s="31" t="s">
        <v>51</v>
      </c>
      <c r="B1292" s="25" t="s">
        <v>233</v>
      </c>
      <c r="C1292" s="53" t="s">
        <v>12331</v>
      </c>
      <c r="D1292" s="25" t="s">
        <v>12330</v>
      </c>
      <c r="E1292" s="97">
        <v>3792.91650390625</v>
      </c>
      <c r="F1292" s="27">
        <v>3991.298583984375</v>
      </c>
      <c r="G1292" s="27">
        <v>2904.4267578125</v>
      </c>
      <c r="H1292" s="27">
        <v>4538.291015625</v>
      </c>
      <c r="I1292" s="27">
        <v>5273.9541015625</v>
      </c>
      <c r="J1292" s="27">
        <f t="shared" si="180"/>
        <v>4056.9942643562472</v>
      </c>
      <c r="K1292" s="28">
        <v>0.95454955101013184</v>
      </c>
      <c r="L1292" s="28">
        <v>0.99930065870285034</v>
      </c>
      <c r="M1292" s="27">
        <v>3627.720703125</v>
      </c>
      <c r="N1292" s="27">
        <v>4734.9909740609301</v>
      </c>
      <c r="O1292" s="66">
        <f t="shared" si="181"/>
        <v>3934.5666683601862</v>
      </c>
      <c r="P1292" s="66">
        <f t="shared" si="182"/>
        <v>3959.032973541935</v>
      </c>
      <c r="Q1292" s="66">
        <f t="shared" si="183"/>
        <v>3738.4477302185928</v>
      </c>
      <c r="R1292" s="66">
        <f t="shared" si="184"/>
        <v>3932.4485636888194</v>
      </c>
      <c r="S1292" s="67">
        <f>E1292/INDEX('CCG overall weighted population'!$F$4:$F$195,MATCH(A1292,'CCG overall weighted population'!$A$4:$A$195,0))*INDEX('CCG overall weighted population'!$T$4:$T$195,MATCH(A1292,'CCG overall weighted population'!$A$4:$A$195,0))</f>
        <v>0</v>
      </c>
      <c r="T1292" s="66">
        <f t="shared" si="185"/>
        <v>4935.6122266161719</v>
      </c>
      <c r="U1292" s="66">
        <f t="shared" si="186"/>
        <v>4935.6122266161719</v>
      </c>
      <c r="V1292" s="81">
        <f t="shared" si="187"/>
        <v>3930.6433257975687</v>
      </c>
      <c r="W1292" s="110">
        <f t="shared" si="188"/>
        <v>1.0363115881273623</v>
      </c>
    </row>
    <row r="1293" spans="1:23" x14ac:dyDescent="0.2">
      <c r="A1293" s="31" t="s">
        <v>52</v>
      </c>
      <c r="B1293" s="25" t="s">
        <v>225</v>
      </c>
      <c r="C1293" s="53" t="s">
        <v>12329</v>
      </c>
      <c r="D1293" s="25" t="s">
        <v>12328</v>
      </c>
      <c r="E1293" s="97">
        <v>6806.83349609375</v>
      </c>
      <c r="F1293" s="27">
        <v>6211.48193359375</v>
      </c>
      <c r="G1293" s="27">
        <v>5940.99658203125</v>
      </c>
      <c r="H1293" s="27">
        <v>7675.34814453125</v>
      </c>
      <c r="I1293" s="27">
        <v>10035.7265625</v>
      </c>
      <c r="J1293" s="27">
        <f t="shared" si="180"/>
        <v>6572.8225859705044</v>
      </c>
      <c r="K1293" s="28">
        <v>0.95049756765365601</v>
      </c>
      <c r="L1293" s="28">
        <v>0.99668014049530029</v>
      </c>
      <c r="M1293" s="27">
        <v>6406.1552734375</v>
      </c>
      <c r="N1293" s="27">
        <v>11024.025458042561</v>
      </c>
      <c r="O1293" s="66">
        <f t="shared" si="181"/>
        <v>6648.3923831323636</v>
      </c>
      <c r="P1293" s="66">
        <f t="shared" si="182"/>
        <v>6689.7340633539179</v>
      </c>
      <c r="Q1293" s="66">
        <f t="shared" si="183"/>
        <v>6867.9422918980063</v>
      </c>
      <c r="R1293" s="66">
        <f t="shared" si="184"/>
        <v>6711.2112959894166</v>
      </c>
      <c r="S1293" s="67">
        <f>E1293/INDEX('CCG overall weighted population'!$F$4:$F$195,MATCH(A1293,'CCG overall weighted population'!$A$4:$A$195,0))*INDEX('CCG overall weighted population'!$T$4:$T$195,MATCH(A1293,'CCG overall weighted population'!$A$4:$A$195,0))</f>
        <v>0</v>
      </c>
      <c r="T1293" s="66">
        <f t="shared" si="185"/>
        <v>8423.2345296890908</v>
      </c>
      <c r="U1293" s="66">
        <f t="shared" si="186"/>
        <v>8423.2345296890908</v>
      </c>
      <c r="V1293" s="81">
        <f t="shared" si="187"/>
        <v>6708.1304335874065</v>
      </c>
      <c r="W1293" s="110">
        <f t="shared" si="188"/>
        <v>0.98549941576167743</v>
      </c>
    </row>
    <row r="1294" spans="1:23" x14ac:dyDescent="0.2">
      <c r="A1294" s="31" t="s">
        <v>52</v>
      </c>
      <c r="B1294" s="25" t="s">
        <v>225</v>
      </c>
      <c r="C1294" s="53" t="s">
        <v>12327</v>
      </c>
      <c r="D1294" s="25" t="s">
        <v>12326</v>
      </c>
      <c r="E1294" s="97">
        <v>6857.4169921875</v>
      </c>
      <c r="F1294" s="27">
        <v>6695.54248046875</v>
      </c>
      <c r="G1294" s="27">
        <v>7115.6337890625</v>
      </c>
      <c r="H1294" s="27">
        <v>8889.3974609375</v>
      </c>
      <c r="I1294" s="27">
        <v>8877.5517578125</v>
      </c>
      <c r="J1294" s="27">
        <f t="shared" si="180"/>
        <v>7142.151841932211</v>
      </c>
      <c r="K1294" s="28">
        <v>0.95049756765365601</v>
      </c>
      <c r="L1294" s="28">
        <v>0.99668014049530029</v>
      </c>
      <c r="M1294" s="27">
        <v>6688.15234375</v>
      </c>
      <c r="N1294" s="27">
        <v>13807.237903882466</v>
      </c>
      <c r="O1294" s="66">
        <f t="shared" si="181"/>
        <v>7397.4723909784479</v>
      </c>
      <c r="P1294" s="66">
        <f t="shared" si="182"/>
        <v>7443.472073369564</v>
      </c>
      <c r="Q1294" s="66">
        <f t="shared" si="183"/>
        <v>7400.0608997632471</v>
      </c>
      <c r="R1294" s="66">
        <f t="shared" si="184"/>
        <v>7438.2402617852167</v>
      </c>
      <c r="S1294" s="67">
        <f>E1294/INDEX('CCG overall weighted population'!$F$4:$F$195,MATCH(A1294,'CCG overall weighted population'!$A$4:$A$195,0))*INDEX('CCG overall weighted population'!$T$4:$T$195,MATCH(A1294,'CCG overall weighted population'!$A$4:$A$195,0))</f>
        <v>0</v>
      </c>
      <c r="T1294" s="66">
        <f t="shared" si="185"/>
        <v>9335.7278514885347</v>
      </c>
      <c r="U1294" s="66">
        <f t="shared" si="186"/>
        <v>9335.7278514885347</v>
      </c>
      <c r="V1294" s="81">
        <f t="shared" si="187"/>
        <v>7434.8256479772226</v>
      </c>
      <c r="W1294" s="110">
        <f t="shared" si="188"/>
        <v>1.084202062736968</v>
      </c>
    </row>
    <row r="1295" spans="1:23" x14ac:dyDescent="0.2">
      <c r="A1295" s="31" t="s">
        <v>52</v>
      </c>
      <c r="B1295" s="25" t="s">
        <v>225</v>
      </c>
      <c r="C1295" s="53" t="s">
        <v>12325</v>
      </c>
      <c r="D1295" s="25" t="s">
        <v>12324</v>
      </c>
      <c r="E1295" s="97">
        <v>4300.75048828125</v>
      </c>
      <c r="F1295" s="27">
        <v>3706.9892578125</v>
      </c>
      <c r="G1295" s="27">
        <v>3537.5478515625</v>
      </c>
      <c r="H1295" s="27">
        <v>5540.4375</v>
      </c>
      <c r="I1295" s="27">
        <v>5470.05419921875</v>
      </c>
      <c r="J1295" s="27">
        <f t="shared" si="180"/>
        <v>4044.3243308834899</v>
      </c>
      <c r="K1295" s="28">
        <v>0.95049756765365601</v>
      </c>
      <c r="L1295" s="28">
        <v>0.99668014049530029</v>
      </c>
      <c r="M1295" s="27">
        <v>3947.887451171875</v>
      </c>
      <c r="N1295" s="27">
        <v>7721.3805509122803</v>
      </c>
      <c r="O1295" s="66">
        <f t="shared" si="181"/>
        <v>4179.7014970057307</v>
      </c>
      <c r="P1295" s="66">
        <f t="shared" si="182"/>
        <v>4205.6921234238052</v>
      </c>
      <c r="Q1295" s="66">
        <f t="shared" si="183"/>
        <v>4325.2367611459158</v>
      </c>
      <c r="R1295" s="66">
        <f t="shared" si="184"/>
        <v>4220.0993593615613</v>
      </c>
      <c r="S1295" s="67">
        <f>E1295/INDEX('CCG overall weighted population'!$F$4:$F$195,MATCH(A1295,'CCG overall weighted population'!$A$4:$A$195,0))*INDEX('CCG overall weighted population'!$T$4:$T$195,MATCH(A1295,'CCG overall weighted population'!$A$4:$A$195,0))</f>
        <v>0</v>
      </c>
      <c r="T1295" s="66">
        <f t="shared" si="185"/>
        <v>5296.6424501841775</v>
      </c>
      <c r="U1295" s="66">
        <f t="shared" si="186"/>
        <v>5296.6424501841775</v>
      </c>
      <c r="V1295" s="81">
        <f t="shared" si="187"/>
        <v>4218.1620719069433</v>
      </c>
      <c r="W1295" s="110">
        <f t="shared" si="188"/>
        <v>0.98079674312672993</v>
      </c>
    </row>
    <row r="1296" spans="1:23" x14ac:dyDescent="0.2">
      <c r="A1296" s="31" t="s">
        <v>52</v>
      </c>
      <c r="B1296" s="25" t="s">
        <v>225</v>
      </c>
      <c r="C1296" s="53" t="s">
        <v>12323</v>
      </c>
      <c r="D1296" s="25" t="s">
        <v>12322</v>
      </c>
      <c r="E1296" s="97">
        <v>5340.75</v>
      </c>
      <c r="F1296" s="27">
        <v>4081.526123046875</v>
      </c>
      <c r="G1296" s="27">
        <v>3041.818603515625</v>
      </c>
      <c r="H1296" s="27">
        <v>5795.25927734375</v>
      </c>
      <c r="I1296" s="27">
        <v>8742.57421875</v>
      </c>
      <c r="J1296" s="27">
        <f t="shared" si="180"/>
        <v>4465.8356759746248</v>
      </c>
      <c r="K1296" s="28">
        <v>0.95049756765365601</v>
      </c>
      <c r="L1296" s="28">
        <v>0.99668014049530029</v>
      </c>
      <c r="M1296" s="27">
        <v>4139.87158203125</v>
      </c>
      <c r="N1296" s="27">
        <v>12412.494060054943</v>
      </c>
      <c r="O1296" s="66">
        <f t="shared" si="181"/>
        <v>4983.4942848205064</v>
      </c>
      <c r="P1296" s="66">
        <f t="shared" si="182"/>
        <v>5014.4831337385849</v>
      </c>
      <c r="Q1296" s="66">
        <f t="shared" si="183"/>
        <v>4967.1338298336195</v>
      </c>
      <c r="R1296" s="66">
        <f t="shared" si="184"/>
        <v>5008.7767080398162</v>
      </c>
      <c r="S1296" s="67">
        <f>E1296/INDEX('CCG overall weighted population'!$F$4:$F$195,MATCH(A1296,'CCG overall weighted population'!$A$4:$A$195,0))*INDEX('CCG overall weighted population'!$T$4:$T$195,MATCH(A1296,'CCG overall weighted population'!$A$4:$A$195,0))</f>
        <v>0</v>
      </c>
      <c r="T1296" s="66">
        <f t="shared" si="185"/>
        <v>6286.5105951702053</v>
      </c>
      <c r="U1296" s="66">
        <f t="shared" si="186"/>
        <v>6286.5105951702053</v>
      </c>
      <c r="V1296" s="81">
        <f t="shared" si="187"/>
        <v>5006.4773687463139</v>
      </c>
      <c r="W1296" s="110">
        <f t="shared" si="188"/>
        <v>0.93741091957989309</v>
      </c>
    </row>
    <row r="1297" spans="1:23" x14ac:dyDescent="0.2">
      <c r="A1297" s="31" t="s">
        <v>52</v>
      </c>
      <c r="B1297" s="25" t="s">
        <v>225</v>
      </c>
      <c r="C1297" s="53" t="s">
        <v>12321</v>
      </c>
      <c r="D1297" s="25" t="s">
        <v>12320</v>
      </c>
      <c r="E1297" s="97">
        <v>6526.08349609375</v>
      </c>
      <c r="F1297" s="27">
        <v>5818.3251953125</v>
      </c>
      <c r="G1297" s="27">
        <v>5320.22705078125</v>
      </c>
      <c r="H1297" s="27">
        <v>7266.74658203125</v>
      </c>
      <c r="I1297" s="27">
        <v>9312.6376953125</v>
      </c>
      <c r="J1297" s="27">
        <f t="shared" si="180"/>
        <v>6149.0073576242503</v>
      </c>
      <c r="K1297" s="28">
        <v>0.95049756765365601</v>
      </c>
      <c r="L1297" s="28">
        <v>0.99668014049530029</v>
      </c>
      <c r="M1297" s="27">
        <v>5395.41259765625</v>
      </c>
      <c r="N1297" s="27">
        <v>14932.980460427339</v>
      </c>
      <c r="O1297" s="66">
        <f t="shared" si="181"/>
        <v>6657.3559391386652</v>
      </c>
      <c r="P1297" s="66">
        <f t="shared" si="182"/>
        <v>6698.7533574160843</v>
      </c>
      <c r="Q1297" s="66">
        <f t="shared" si="183"/>
        <v>6349.1693839333593</v>
      </c>
      <c r="R1297" s="66">
        <f t="shared" si="184"/>
        <v>6656.6223268488093</v>
      </c>
      <c r="S1297" s="67">
        <f>E1297/INDEX('CCG overall weighted population'!$F$4:$F$195,MATCH(A1297,'CCG overall weighted population'!$A$4:$A$195,0))*INDEX('CCG overall weighted population'!$T$4:$T$195,MATCH(A1297,'CCG overall weighted population'!$A$4:$A$195,0))</f>
        <v>0</v>
      </c>
      <c r="T1297" s="66">
        <f t="shared" si="185"/>
        <v>8354.7199695708478</v>
      </c>
      <c r="U1297" s="66">
        <f t="shared" si="186"/>
        <v>8354.7199695708478</v>
      </c>
      <c r="V1297" s="81">
        <f t="shared" si="187"/>
        <v>6653.5665241707702</v>
      </c>
      <c r="W1297" s="110">
        <f t="shared" si="188"/>
        <v>1.019534385080014</v>
      </c>
    </row>
    <row r="1298" spans="1:23" x14ac:dyDescent="0.2">
      <c r="A1298" s="31" t="s">
        <v>52</v>
      </c>
      <c r="B1298" s="25" t="s">
        <v>225</v>
      </c>
      <c r="C1298" s="53" t="s">
        <v>12319</v>
      </c>
      <c r="D1298" s="25" t="s">
        <v>12318</v>
      </c>
      <c r="E1298" s="97">
        <v>9442.833984375</v>
      </c>
      <c r="F1298" s="27">
        <v>2083.726806640625</v>
      </c>
      <c r="G1298" s="27">
        <v>3240.5546875</v>
      </c>
      <c r="H1298" s="27">
        <v>13776.69921875</v>
      </c>
      <c r="I1298" s="27">
        <v>8169.95263671875</v>
      </c>
      <c r="J1298" s="27">
        <f t="shared" si="180"/>
        <v>4163.7365844593678</v>
      </c>
      <c r="K1298" s="28">
        <v>0.95049756765365601</v>
      </c>
      <c r="L1298" s="28">
        <v>0.99668014049530029</v>
      </c>
      <c r="M1298" s="27">
        <v>3337.43603515625</v>
      </c>
      <c r="N1298" s="27">
        <v>14683.015692946135</v>
      </c>
      <c r="O1298" s="66">
        <f t="shared" si="181"/>
        <v>4941.0182912872278</v>
      </c>
      <c r="P1298" s="66">
        <f t="shared" si="182"/>
        <v>4971.7430118505781</v>
      </c>
      <c r="Q1298" s="66">
        <f t="shared" si="183"/>
        <v>4471.9940009352395</v>
      </c>
      <c r="R1298" s="66">
        <f t="shared" si="184"/>
        <v>4911.5144474656618</v>
      </c>
      <c r="S1298" s="67">
        <f>E1298/INDEX('CCG overall weighted population'!$F$4:$F$195,MATCH(A1298,'CCG overall weighted population'!$A$4:$A$195,0))*INDEX('CCG overall weighted population'!$T$4:$T$195,MATCH(A1298,'CCG overall weighted population'!$A$4:$A$195,0))</f>
        <v>0</v>
      </c>
      <c r="T1298" s="66">
        <f t="shared" si="185"/>
        <v>6164.4368300075103</v>
      </c>
      <c r="U1298" s="66">
        <f t="shared" si="186"/>
        <v>6164.4368300075103</v>
      </c>
      <c r="V1298" s="81">
        <f t="shared" si="187"/>
        <v>4909.2597575846903</v>
      </c>
      <c r="W1298" s="110">
        <f t="shared" si="188"/>
        <v>0.51989262605993203</v>
      </c>
    </row>
    <row r="1299" spans="1:23" x14ac:dyDescent="0.2">
      <c r="A1299" s="31" t="s">
        <v>52</v>
      </c>
      <c r="B1299" s="25" t="s">
        <v>225</v>
      </c>
      <c r="C1299" s="53" t="s">
        <v>12317</v>
      </c>
      <c r="D1299" s="25" t="s">
        <v>12316</v>
      </c>
      <c r="E1299" s="97">
        <v>12587.583984375</v>
      </c>
      <c r="F1299" s="27">
        <v>11543.5634765625</v>
      </c>
      <c r="G1299" s="27">
        <v>9258.5078125</v>
      </c>
      <c r="H1299" s="27">
        <v>14883.6328125</v>
      </c>
      <c r="I1299" s="27">
        <v>14892.869140625</v>
      </c>
      <c r="J1299" s="27">
        <f t="shared" si="180"/>
        <v>12037.065240496893</v>
      </c>
      <c r="K1299" s="28">
        <v>0.95049756765365601</v>
      </c>
      <c r="L1299" s="28">
        <v>0.99668014049530029</v>
      </c>
      <c r="M1299" s="27">
        <v>10321.7333984375</v>
      </c>
      <c r="N1299" s="27">
        <v>20610.223623225178</v>
      </c>
      <c r="O1299" s="66">
        <f t="shared" si="181"/>
        <v>12215.389395223407</v>
      </c>
      <c r="P1299" s="66">
        <f t="shared" si="182"/>
        <v>12291.348317780436</v>
      </c>
      <c r="Q1299" s="66">
        <f t="shared" si="183"/>
        <v>11350.582420916267</v>
      </c>
      <c r="R1299" s="66">
        <f t="shared" si="184"/>
        <v>12177.969445280742</v>
      </c>
      <c r="S1299" s="67">
        <f>E1299/INDEX('CCG overall weighted population'!$F$4:$F$195,MATCH(A1299,'CCG overall weighted population'!$A$4:$A$195,0))*INDEX('CCG overall weighted population'!$T$4:$T$195,MATCH(A1299,'CCG overall weighted population'!$A$4:$A$195,0))</f>
        <v>0</v>
      </c>
      <c r="T1299" s="66">
        <f t="shared" si="185"/>
        <v>15284.557169923621</v>
      </c>
      <c r="U1299" s="66">
        <f t="shared" si="186"/>
        <v>15284.557169923621</v>
      </c>
      <c r="V1299" s="81">
        <f t="shared" si="187"/>
        <v>12172.379001686866</v>
      </c>
      <c r="W1299" s="110">
        <f t="shared" si="188"/>
        <v>0.96701471996504418</v>
      </c>
    </row>
    <row r="1300" spans="1:23" x14ac:dyDescent="0.2">
      <c r="A1300" s="31" t="s">
        <v>52</v>
      </c>
      <c r="B1300" s="25" t="s">
        <v>225</v>
      </c>
      <c r="C1300" s="53" t="s">
        <v>12315</v>
      </c>
      <c r="D1300" s="25" t="s">
        <v>12314</v>
      </c>
      <c r="E1300" s="97">
        <v>6928.8330078125</v>
      </c>
      <c r="F1300" s="27">
        <v>5158.08642578125</v>
      </c>
      <c r="G1300" s="27">
        <v>3526.912353515625</v>
      </c>
      <c r="H1300" s="27">
        <v>7064.11181640625</v>
      </c>
      <c r="I1300" s="27">
        <v>11889.7197265625</v>
      </c>
      <c r="J1300" s="27">
        <f t="shared" si="180"/>
        <v>5619.5382715699643</v>
      </c>
      <c r="K1300" s="28">
        <v>0.95049756765365601</v>
      </c>
      <c r="L1300" s="28">
        <v>0.99668014049530029</v>
      </c>
      <c r="M1300" s="27">
        <v>4959.8486328125</v>
      </c>
      <c r="N1300" s="27">
        <v>14988.964424762895</v>
      </c>
      <c r="O1300" s="66">
        <f t="shared" si="181"/>
        <v>6211.2300393818932</v>
      </c>
      <c r="P1300" s="66">
        <f t="shared" si="182"/>
        <v>6249.8533141937287</v>
      </c>
      <c r="Q1300" s="66">
        <f t="shared" si="183"/>
        <v>5962.7602120075398</v>
      </c>
      <c r="R1300" s="66">
        <f t="shared" si="184"/>
        <v>6215.2535350809776</v>
      </c>
      <c r="S1300" s="67">
        <f>E1300/INDEX('CCG overall weighted population'!$F$4:$F$195,MATCH(A1300,'CCG overall weighted population'!$A$4:$A$195,0))*INDEX('CCG overall weighted population'!$T$4:$T$195,MATCH(A1300,'CCG overall weighted population'!$A$4:$A$195,0))</f>
        <v>0</v>
      </c>
      <c r="T1300" s="66">
        <f t="shared" si="185"/>
        <v>7800.7584441204926</v>
      </c>
      <c r="U1300" s="66">
        <f t="shared" si="186"/>
        <v>7800.7584441204926</v>
      </c>
      <c r="V1300" s="81">
        <f t="shared" si="187"/>
        <v>6212.4003480644051</v>
      </c>
      <c r="W1300" s="110">
        <f t="shared" si="188"/>
        <v>0.8966012517634222</v>
      </c>
    </row>
    <row r="1301" spans="1:23" x14ac:dyDescent="0.2">
      <c r="A1301" s="31" t="s">
        <v>52</v>
      </c>
      <c r="B1301" s="25" t="s">
        <v>225</v>
      </c>
      <c r="C1301" s="53" t="s">
        <v>12313</v>
      </c>
      <c r="D1301" s="25" t="s">
        <v>12312</v>
      </c>
      <c r="E1301" s="97">
        <v>529.91668701171875</v>
      </c>
      <c r="F1301" s="27">
        <v>432.54202270507813</v>
      </c>
      <c r="G1301" s="27">
        <v>521.271240234375</v>
      </c>
      <c r="H1301" s="27">
        <v>591.62884521484375</v>
      </c>
      <c r="I1301" s="27">
        <v>2496.208740234375</v>
      </c>
      <c r="J1301" s="27">
        <f t="shared" si="180"/>
        <v>548.0469205898911</v>
      </c>
      <c r="K1301" s="28">
        <v>0.95049756765365601</v>
      </c>
      <c r="L1301" s="28">
        <v>0.99668014049530029</v>
      </c>
      <c r="M1301" s="27">
        <v>469.44448852539063</v>
      </c>
      <c r="N1301" s="27">
        <v>1116.8508595607382</v>
      </c>
      <c r="O1301" s="66">
        <f t="shared" si="181"/>
        <v>573.07308176517915</v>
      </c>
      <c r="P1301" s="66">
        <f t="shared" si="182"/>
        <v>576.63662054637769</v>
      </c>
      <c r="Q1301" s="66">
        <f t="shared" si="183"/>
        <v>534.18512562892545</v>
      </c>
      <c r="R1301" s="66">
        <f t="shared" si="184"/>
        <v>571.52046715932306</v>
      </c>
      <c r="S1301" s="67">
        <f>E1301/INDEX('CCG overall weighted population'!$F$4:$F$195,MATCH(A1301,'CCG overall weighted population'!$A$4:$A$195,0))*INDEX('CCG overall weighted population'!$T$4:$T$195,MATCH(A1301,'CCG overall weighted population'!$A$4:$A$195,0))</f>
        <v>0</v>
      </c>
      <c r="T1301" s="66">
        <f t="shared" si="185"/>
        <v>717.31476198302698</v>
      </c>
      <c r="U1301" s="66">
        <f t="shared" si="186"/>
        <v>717.31476198302698</v>
      </c>
      <c r="V1301" s="81">
        <f t="shared" si="187"/>
        <v>571.25810380320252</v>
      </c>
      <c r="W1301" s="110">
        <f t="shared" si="188"/>
        <v>1.0780149366962084</v>
      </c>
    </row>
    <row r="1302" spans="1:23" x14ac:dyDescent="0.2">
      <c r="A1302" s="31" t="s">
        <v>52</v>
      </c>
      <c r="B1302" s="25" t="s">
        <v>225</v>
      </c>
      <c r="C1302" s="53" t="s">
        <v>12311</v>
      </c>
      <c r="D1302" s="25" t="s">
        <v>12310</v>
      </c>
      <c r="E1302" s="97">
        <v>1149.91650390625</v>
      </c>
      <c r="F1302" s="27">
        <v>917.7904052734375</v>
      </c>
      <c r="G1302" s="27">
        <v>780.6962890625</v>
      </c>
      <c r="H1302" s="27">
        <v>1042.7431640625</v>
      </c>
      <c r="I1302" s="27">
        <v>6964.96435546875</v>
      </c>
      <c r="J1302" s="27">
        <f t="shared" si="180"/>
        <v>1179.6520077026987</v>
      </c>
      <c r="K1302" s="28">
        <v>0.95049756765365601</v>
      </c>
      <c r="L1302" s="28">
        <v>0.99668014049530029</v>
      </c>
      <c r="M1302" s="27">
        <v>862.08013916015625</v>
      </c>
      <c r="N1302" s="27">
        <v>2423.5606601729323</v>
      </c>
      <c r="O1302" s="66">
        <f t="shared" si="181"/>
        <v>1235.3746475954592</v>
      </c>
      <c r="P1302" s="66">
        <f t="shared" si="182"/>
        <v>1243.0565743969344</v>
      </c>
      <c r="Q1302" s="66">
        <f t="shared" si="183"/>
        <v>1018.2281912614339</v>
      </c>
      <c r="R1302" s="66">
        <f t="shared" si="184"/>
        <v>1215.9607914069263</v>
      </c>
      <c r="S1302" s="67">
        <f>E1302/INDEX('CCG overall weighted population'!$F$4:$F$195,MATCH(A1302,'CCG overall weighted population'!$A$4:$A$195,0))*INDEX('CCG overall weighted population'!$T$4:$T$195,MATCH(A1302,'CCG overall weighted population'!$A$4:$A$195,0))</f>
        <v>0</v>
      </c>
      <c r="T1302" s="66">
        <f t="shared" si="185"/>
        <v>1526.1511630616742</v>
      </c>
      <c r="U1302" s="66">
        <f t="shared" si="186"/>
        <v>1526.1511630616742</v>
      </c>
      <c r="V1302" s="81">
        <f t="shared" si="187"/>
        <v>1215.402589955751</v>
      </c>
      <c r="W1302" s="110">
        <f t="shared" si="188"/>
        <v>1.056948557418774</v>
      </c>
    </row>
    <row r="1303" spans="1:23" x14ac:dyDescent="0.2">
      <c r="A1303" s="31" t="s">
        <v>52</v>
      </c>
      <c r="B1303" s="25" t="s">
        <v>225</v>
      </c>
      <c r="C1303" s="53" t="s">
        <v>12309</v>
      </c>
      <c r="D1303" s="25" t="s">
        <v>12308</v>
      </c>
      <c r="E1303" s="97">
        <v>3111.999755859375</v>
      </c>
      <c r="F1303" s="27">
        <v>2638.793212890625</v>
      </c>
      <c r="G1303" s="27">
        <v>2226.251708984375</v>
      </c>
      <c r="H1303" s="27">
        <v>3470.787109375</v>
      </c>
      <c r="I1303" s="27">
        <v>4930.66064453125</v>
      </c>
      <c r="J1303" s="27">
        <f t="shared" si="180"/>
        <v>2832.4930835572163</v>
      </c>
      <c r="K1303" s="28">
        <v>0.95049756765365601</v>
      </c>
      <c r="L1303" s="28">
        <v>0.99668014049530029</v>
      </c>
      <c r="M1303" s="27">
        <v>2511.54345703125</v>
      </c>
      <c r="N1303" s="27">
        <v>9869.625588286839</v>
      </c>
      <c r="O1303" s="66">
        <f t="shared" si="181"/>
        <v>3349.9969551198897</v>
      </c>
      <c r="P1303" s="66">
        <f t="shared" si="182"/>
        <v>3370.8282320482972</v>
      </c>
      <c r="Q1303" s="66">
        <f t="shared" si="183"/>
        <v>3247.3516701568092</v>
      </c>
      <c r="R1303" s="66">
        <f t="shared" si="184"/>
        <v>3355.9471299440861</v>
      </c>
      <c r="S1303" s="67">
        <f>E1303/INDEX('CCG overall weighted population'!$F$4:$F$195,MATCH(A1303,'CCG overall weighted population'!$A$4:$A$195,0))*INDEX('CCG overall weighted population'!$T$4:$T$195,MATCH(A1303,'CCG overall weighted population'!$A$4:$A$195,0))</f>
        <v>0</v>
      </c>
      <c r="T1303" s="66">
        <f t="shared" si="185"/>
        <v>4212.0458584948428</v>
      </c>
      <c r="U1303" s="66">
        <f t="shared" si="186"/>
        <v>4212.0458584948428</v>
      </c>
      <c r="V1303" s="81">
        <f t="shared" si="187"/>
        <v>3354.4065419816779</v>
      </c>
      <c r="W1303" s="110">
        <f t="shared" si="188"/>
        <v>1.0778942175897963</v>
      </c>
    </row>
    <row r="1304" spans="1:23" x14ac:dyDescent="0.2">
      <c r="A1304" s="31" t="s">
        <v>52</v>
      </c>
      <c r="B1304" s="25" t="s">
        <v>225</v>
      </c>
      <c r="C1304" s="53" t="s">
        <v>12307</v>
      </c>
      <c r="D1304" s="25" t="s">
        <v>12306</v>
      </c>
      <c r="E1304" s="97">
        <v>2232.75</v>
      </c>
      <c r="F1304" s="27">
        <v>1946.3681640625</v>
      </c>
      <c r="G1304" s="27">
        <v>2035.2088623046875</v>
      </c>
      <c r="H1304" s="27">
        <v>2158.5126953125</v>
      </c>
      <c r="I1304" s="27">
        <v>2805.177978515625</v>
      </c>
      <c r="J1304" s="27">
        <f t="shared" si="180"/>
        <v>2019.6359606252331</v>
      </c>
      <c r="K1304" s="28">
        <v>0.95049756765365601</v>
      </c>
      <c r="L1304" s="28">
        <v>0.99668014049530029</v>
      </c>
      <c r="M1304" s="27">
        <v>2030.8658447265625</v>
      </c>
      <c r="N1304" s="27">
        <v>4467.313578373677</v>
      </c>
      <c r="O1304" s="66">
        <f t="shared" si="181"/>
        <v>2145.1648627519444</v>
      </c>
      <c r="P1304" s="66">
        <f t="shared" si="182"/>
        <v>2158.504135566739</v>
      </c>
      <c r="Q1304" s="66">
        <f t="shared" si="183"/>
        <v>2274.510618091274</v>
      </c>
      <c r="R1304" s="66">
        <f t="shared" si="184"/>
        <v>2172.4849614397094</v>
      </c>
      <c r="S1304" s="67">
        <f>E1304/INDEX('CCG overall weighted population'!$F$4:$F$195,MATCH(A1304,'CCG overall weighted population'!$A$4:$A$195,0))*INDEX('CCG overall weighted population'!$T$4:$T$195,MATCH(A1304,'CCG overall weighted population'!$A$4:$A$195,0))</f>
        <v>0</v>
      </c>
      <c r="T1304" s="66">
        <f t="shared" si="185"/>
        <v>2726.6836842649891</v>
      </c>
      <c r="U1304" s="66">
        <f t="shared" si="186"/>
        <v>2726.6836842649891</v>
      </c>
      <c r="V1304" s="81">
        <f t="shared" si="187"/>
        <v>2171.4876560440903</v>
      </c>
      <c r="W1304" s="110">
        <f t="shared" si="188"/>
        <v>0.97256193306195959</v>
      </c>
    </row>
    <row r="1305" spans="1:23" x14ac:dyDescent="0.2">
      <c r="A1305" s="31" t="s">
        <v>52</v>
      </c>
      <c r="B1305" s="25" t="s">
        <v>225</v>
      </c>
      <c r="C1305" s="53" t="s">
        <v>12305</v>
      </c>
      <c r="D1305" s="25" t="s">
        <v>12304</v>
      </c>
      <c r="E1305" s="97">
        <v>1164.1666259765625</v>
      </c>
      <c r="F1305" s="27">
        <v>883.729248046875</v>
      </c>
      <c r="G1305" s="27">
        <v>822.715576171875</v>
      </c>
      <c r="H1305" s="27">
        <v>1679.3966064453125</v>
      </c>
      <c r="I1305" s="27">
        <v>5597.2509765625</v>
      </c>
      <c r="J1305" s="27">
        <f t="shared" si="180"/>
        <v>1195.4198405142595</v>
      </c>
      <c r="K1305" s="28">
        <v>0.95049756765365601</v>
      </c>
      <c r="L1305" s="28">
        <v>0.99668014049530029</v>
      </c>
      <c r="M1305" s="27">
        <v>999.11126708984375</v>
      </c>
      <c r="N1305" s="27">
        <v>2453.5944330423181</v>
      </c>
      <c r="O1305" s="66">
        <f t="shared" si="181"/>
        <v>1251.6636511326153</v>
      </c>
      <c r="P1305" s="66">
        <f t="shared" si="182"/>
        <v>1259.4468678003548</v>
      </c>
      <c r="Q1305" s="66">
        <f t="shared" si="183"/>
        <v>1144.5595836850912</v>
      </c>
      <c r="R1305" s="66">
        <f t="shared" si="184"/>
        <v>1245.6009250626778</v>
      </c>
      <c r="S1305" s="67">
        <f>E1305/INDEX('CCG overall weighted population'!$F$4:$F$195,MATCH(A1305,'CCG overall weighted population'!$A$4:$A$195,0))*INDEX('CCG overall weighted population'!$T$4:$T$195,MATCH(A1305,'CCG overall weighted population'!$A$4:$A$195,0))</f>
        <v>0</v>
      </c>
      <c r="T1305" s="66">
        <f t="shared" si="185"/>
        <v>1563.3524649224762</v>
      </c>
      <c r="U1305" s="66">
        <f t="shared" si="186"/>
        <v>1563.3524649224762</v>
      </c>
      <c r="V1305" s="81">
        <f t="shared" si="187"/>
        <v>1245.029116951044</v>
      </c>
      <c r="W1305" s="110">
        <f t="shared" si="188"/>
        <v>1.069459550866827</v>
      </c>
    </row>
    <row r="1306" spans="1:23" x14ac:dyDescent="0.2">
      <c r="A1306" s="31" t="s">
        <v>52</v>
      </c>
      <c r="B1306" s="25" t="s">
        <v>225</v>
      </c>
      <c r="C1306" s="53" t="s">
        <v>12303</v>
      </c>
      <c r="D1306" s="25" t="s">
        <v>12302</v>
      </c>
      <c r="E1306" s="97">
        <v>7981.75048828125</v>
      </c>
      <c r="F1306" s="27">
        <v>6925.3291015625</v>
      </c>
      <c r="G1306" s="27">
        <v>6132.302734375</v>
      </c>
      <c r="H1306" s="27">
        <v>10554.7626953125</v>
      </c>
      <c r="I1306" s="27">
        <v>10006.3251953125</v>
      </c>
      <c r="J1306" s="27">
        <f t="shared" si="180"/>
        <v>7546.7124631404222</v>
      </c>
      <c r="K1306" s="28">
        <v>0.95049756765365601</v>
      </c>
      <c r="L1306" s="28">
        <v>0.99668014049530029</v>
      </c>
      <c r="M1306" s="27">
        <v>6418.40185546875</v>
      </c>
      <c r="N1306" s="27">
        <v>25667.114195326762</v>
      </c>
      <c r="O1306" s="66">
        <f t="shared" si="181"/>
        <v>8865.939901134605</v>
      </c>
      <c r="P1306" s="66">
        <f t="shared" si="182"/>
        <v>8921.0709510386623</v>
      </c>
      <c r="Q1306" s="66">
        <f t="shared" si="183"/>
        <v>8343.2730894545512</v>
      </c>
      <c r="R1306" s="66">
        <f t="shared" si="184"/>
        <v>8851.4361244601241</v>
      </c>
      <c r="S1306" s="67">
        <f>E1306/INDEX('CCG overall weighted population'!$F$4:$F$195,MATCH(A1306,'CCG overall weighted population'!$A$4:$A$195,0))*INDEX('CCG overall weighted population'!$T$4:$T$195,MATCH(A1306,'CCG overall weighted population'!$A$4:$A$195,0))</f>
        <v>0</v>
      </c>
      <c r="T1306" s="66">
        <f t="shared" si="185"/>
        <v>11109.42855359735</v>
      </c>
      <c r="U1306" s="66">
        <f t="shared" si="186"/>
        <v>11109.42855359735</v>
      </c>
      <c r="V1306" s="81">
        <f t="shared" si="187"/>
        <v>8847.3727660652039</v>
      </c>
      <c r="W1306" s="110">
        <f t="shared" si="188"/>
        <v>1.1084501800770212</v>
      </c>
    </row>
    <row r="1307" spans="1:23" x14ac:dyDescent="0.2">
      <c r="A1307" s="31" t="s">
        <v>52</v>
      </c>
      <c r="B1307" s="25" t="s">
        <v>225</v>
      </c>
      <c r="C1307" s="53" t="s">
        <v>12301</v>
      </c>
      <c r="D1307" s="25" t="s">
        <v>12300</v>
      </c>
      <c r="E1307" s="97">
        <v>2269.916748046875</v>
      </c>
      <c r="F1307" s="27">
        <v>2020.7205810546875</v>
      </c>
      <c r="G1307" s="27">
        <v>1599.5899658203125</v>
      </c>
      <c r="H1307" s="27">
        <v>2323.799560546875</v>
      </c>
      <c r="I1307" s="27">
        <v>3444.422119140625</v>
      </c>
      <c r="J1307" s="27">
        <f t="shared" si="180"/>
        <v>2098.4403338555148</v>
      </c>
      <c r="K1307" s="28">
        <v>0.95049756765365601</v>
      </c>
      <c r="L1307" s="28">
        <v>0.99668014049530029</v>
      </c>
      <c r="M1307" s="27">
        <v>1804.7431640625</v>
      </c>
      <c r="N1307" s="27">
        <v>5584.9886957208691</v>
      </c>
      <c r="O1307" s="66">
        <f t="shared" si="181"/>
        <v>2318.2361531450997</v>
      </c>
      <c r="P1307" s="66">
        <f t="shared" si="182"/>
        <v>2332.6516346928684</v>
      </c>
      <c r="Q1307" s="66">
        <f t="shared" si="183"/>
        <v>2182.767717228337</v>
      </c>
      <c r="R1307" s="66">
        <f t="shared" si="184"/>
        <v>2314.5879807863967</v>
      </c>
      <c r="S1307" s="67">
        <f>E1307/INDEX('CCG overall weighted population'!$F$4:$F$195,MATCH(A1307,'CCG overall weighted population'!$A$4:$A$195,0))*INDEX('CCG overall weighted population'!$T$4:$T$195,MATCH(A1307,'CCG overall weighted population'!$A$4:$A$195,0))</f>
        <v>0</v>
      </c>
      <c r="T1307" s="66">
        <f t="shared" si="185"/>
        <v>2905.0370405435183</v>
      </c>
      <c r="U1307" s="66">
        <f t="shared" si="186"/>
        <v>2905.0370405435183</v>
      </c>
      <c r="V1307" s="81">
        <f t="shared" si="187"/>
        <v>2313.5254412876907</v>
      </c>
      <c r="W1307" s="110">
        <f t="shared" si="188"/>
        <v>1.0192115826619361</v>
      </c>
    </row>
    <row r="1308" spans="1:23" x14ac:dyDescent="0.2">
      <c r="A1308" s="31" t="s">
        <v>52</v>
      </c>
      <c r="B1308" s="25" t="s">
        <v>225</v>
      </c>
      <c r="C1308" s="53" t="s">
        <v>12299</v>
      </c>
      <c r="D1308" s="25" t="s">
        <v>12298</v>
      </c>
      <c r="E1308" s="97">
        <v>3966.41650390625</v>
      </c>
      <c r="F1308" s="27">
        <v>3027.490478515625</v>
      </c>
      <c r="G1308" s="27">
        <v>2776.200439453125</v>
      </c>
      <c r="H1308" s="27">
        <v>4812.84375</v>
      </c>
      <c r="I1308" s="27">
        <v>4835.17236328125</v>
      </c>
      <c r="J1308" s="27">
        <f t="shared" si="180"/>
        <v>3354.2273713701197</v>
      </c>
      <c r="K1308" s="28">
        <v>0.95049756765365601</v>
      </c>
      <c r="L1308" s="28">
        <v>0.99668014049530029</v>
      </c>
      <c r="M1308" s="27">
        <v>3154.67041015625</v>
      </c>
      <c r="N1308" s="27">
        <v>5927.3869048039287</v>
      </c>
      <c r="O1308" s="66">
        <f t="shared" si="181"/>
        <v>3421.3668542596242</v>
      </c>
      <c r="P1308" s="66">
        <f t="shared" si="182"/>
        <v>3442.6419304371802</v>
      </c>
      <c r="Q1308" s="66">
        <f t="shared" si="183"/>
        <v>3431.942059621018</v>
      </c>
      <c r="R1308" s="66">
        <f t="shared" si="184"/>
        <v>3441.3524074080478</v>
      </c>
      <c r="S1308" s="67">
        <f>E1308/INDEX('CCG overall weighted population'!$F$4:$F$195,MATCH(A1308,'CCG overall weighted population'!$A$4:$A$195,0))*INDEX('CCG overall weighted population'!$T$4:$T$195,MATCH(A1308,'CCG overall weighted population'!$A$4:$A$195,0))</f>
        <v>0</v>
      </c>
      <c r="T1308" s="66">
        <f t="shared" si="185"/>
        <v>4319.2379361130843</v>
      </c>
      <c r="U1308" s="66">
        <f t="shared" si="186"/>
        <v>4319.2379361130843</v>
      </c>
      <c r="V1308" s="81">
        <f t="shared" si="187"/>
        <v>3439.7726131240579</v>
      </c>
      <c r="W1308" s="110">
        <f t="shared" si="188"/>
        <v>0.86722425890888244</v>
      </c>
    </row>
    <row r="1309" spans="1:23" x14ac:dyDescent="0.2">
      <c r="A1309" s="31" t="s">
        <v>52</v>
      </c>
      <c r="B1309" s="25" t="s">
        <v>225</v>
      </c>
      <c r="C1309" s="53" t="s">
        <v>12297</v>
      </c>
      <c r="D1309" s="25" t="s">
        <v>12296</v>
      </c>
      <c r="E1309" s="97">
        <v>5130.833984375</v>
      </c>
      <c r="F1309" s="27">
        <v>3994.203125</v>
      </c>
      <c r="G1309" s="27">
        <v>2810.039306640625</v>
      </c>
      <c r="H1309" s="27">
        <v>4840.12060546875</v>
      </c>
      <c r="I1309" s="27">
        <v>8724.5634765625</v>
      </c>
      <c r="J1309" s="27">
        <f t="shared" si="180"/>
        <v>4242.0881340874193</v>
      </c>
      <c r="K1309" s="28">
        <v>0.95049756765365601</v>
      </c>
      <c r="L1309" s="28">
        <v>0.99668014049530029</v>
      </c>
      <c r="M1309" s="27">
        <v>3848.370361328125</v>
      </c>
      <c r="N1309" s="27">
        <v>8630.1317018440914</v>
      </c>
      <c r="O1309" s="66">
        <f t="shared" si="181"/>
        <v>4434.4062847043906</v>
      </c>
      <c r="P1309" s="66">
        <f t="shared" si="182"/>
        <v>4461.9807412090659</v>
      </c>
      <c r="Q1309" s="66">
        <f t="shared" si="183"/>
        <v>4326.5464953797218</v>
      </c>
      <c r="R1309" s="66">
        <f t="shared" si="184"/>
        <v>4445.6585274243598</v>
      </c>
      <c r="S1309" s="67">
        <f>E1309/INDEX('CCG overall weighted population'!$F$4:$F$195,MATCH(A1309,'CCG overall weighted population'!$A$4:$A$195,0))*INDEX('CCG overall weighted population'!$T$4:$T$195,MATCH(A1309,'CCG overall weighted population'!$A$4:$A$195,0))</f>
        <v>0</v>
      </c>
      <c r="T1309" s="66">
        <f t="shared" si="185"/>
        <v>5579.7415345551171</v>
      </c>
      <c r="U1309" s="66">
        <f t="shared" si="186"/>
        <v>5579.7415345551171</v>
      </c>
      <c r="V1309" s="81">
        <f t="shared" si="187"/>
        <v>4443.6176943161099</v>
      </c>
      <c r="W1309" s="110">
        <f t="shared" si="188"/>
        <v>0.86606148393191451</v>
      </c>
    </row>
    <row r="1310" spans="1:23" x14ac:dyDescent="0.2">
      <c r="A1310" s="31" t="s">
        <v>52</v>
      </c>
      <c r="B1310" s="25" t="s">
        <v>225</v>
      </c>
      <c r="C1310" s="53" t="s">
        <v>12295</v>
      </c>
      <c r="D1310" s="25" t="s">
        <v>12294</v>
      </c>
      <c r="E1310" s="97">
        <v>6520.8330078125</v>
      </c>
      <c r="F1310" s="27">
        <v>5257.93603515625</v>
      </c>
      <c r="G1310" s="27">
        <v>4202.88037109375</v>
      </c>
      <c r="H1310" s="27">
        <v>6421.73876953125</v>
      </c>
      <c r="I1310" s="27">
        <v>11024.0517578125</v>
      </c>
      <c r="J1310" s="27">
        <f t="shared" si="180"/>
        <v>5604.889049452494</v>
      </c>
      <c r="K1310" s="28">
        <v>0.95049756765365601</v>
      </c>
      <c r="L1310" s="28">
        <v>0.99668014049530029</v>
      </c>
      <c r="M1310" s="27">
        <v>5190.17724609375</v>
      </c>
      <c r="N1310" s="27">
        <v>13068.747280967729</v>
      </c>
      <c r="O1310" s="66">
        <f t="shared" si="181"/>
        <v>6016.8297532864899</v>
      </c>
      <c r="P1310" s="66">
        <f t="shared" si="182"/>
        <v>6054.2441893295545</v>
      </c>
      <c r="Q1310" s="66">
        <f t="shared" si="183"/>
        <v>5978.0342495811483</v>
      </c>
      <c r="R1310" s="66">
        <f t="shared" si="184"/>
        <v>6045.0595483144571</v>
      </c>
      <c r="S1310" s="67">
        <f>E1310/INDEX('CCG overall weighted population'!$F$4:$F$195,MATCH(A1310,'CCG overall weighted population'!$A$4:$A$195,0))*INDEX('CCG overall weighted population'!$T$4:$T$195,MATCH(A1310,'CCG overall weighted population'!$A$4:$A$195,0))</f>
        <v>0</v>
      </c>
      <c r="T1310" s="66">
        <f t="shared" si="185"/>
        <v>7587.1481429616078</v>
      </c>
      <c r="U1310" s="66">
        <f t="shared" si="186"/>
        <v>7587.1481429616078</v>
      </c>
      <c r="V1310" s="81">
        <f t="shared" si="187"/>
        <v>6042.2844908980042</v>
      </c>
      <c r="W1310" s="110">
        <f t="shared" si="188"/>
        <v>0.92661236434959227</v>
      </c>
    </row>
    <row r="1311" spans="1:23" x14ac:dyDescent="0.2">
      <c r="A1311" s="31" t="s">
        <v>52</v>
      </c>
      <c r="B1311" s="25" t="s">
        <v>225</v>
      </c>
      <c r="C1311" s="53" t="s">
        <v>12293</v>
      </c>
      <c r="D1311" s="25" t="s">
        <v>12292</v>
      </c>
      <c r="E1311" s="97">
        <v>3744.5830078125</v>
      </c>
      <c r="F1311" s="27">
        <v>3145.4560546875</v>
      </c>
      <c r="G1311" s="27">
        <v>2842.3798828125</v>
      </c>
      <c r="H1311" s="27">
        <v>5447.3291015625</v>
      </c>
      <c r="I1311" s="27">
        <v>4769.58056640625</v>
      </c>
      <c r="J1311" s="27">
        <f t="shared" si="180"/>
        <v>3538.6276216462516</v>
      </c>
      <c r="K1311" s="28">
        <v>0.95049756765365601</v>
      </c>
      <c r="L1311" s="28">
        <v>0.99668014049530029</v>
      </c>
      <c r="M1311" s="27">
        <v>3138.84326171875</v>
      </c>
      <c r="N1311" s="27">
        <v>6598.9132386078636</v>
      </c>
      <c r="O1311" s="66">
        <f t="shared" si="181"/>
        <v>3642.2044674642061</v>
      </c>
      <c r="P1311" s="66">
        <f t="shared" si="182"/>
        <v>3664.8527775695848</v>
      </c>
      <c r="Q1311" s="66">
        <f t="shared" si="183"/>
        <v>3484.8502594076617</v>
      </c>
      <c r="R1311" s="66">
        <f t="shared" si="184"/>
        <v>3643.1593014090104</v>
      </c>
      <c r="S1311" s="67">
        <f>E1311/INDEX('CCG overall weighted population'!$F$4:$F$195,MATCH(A1311,'CCG overall weighted population'!$A$4:$A$195,0))*INDEX('CCG overall weighted population'!$T$4:$T$195,MATCH(A1311,'CCG overall weighted population'!$A$4:$A$195,0))</f>
        <v>0</v>
      </c>
      <c r="T1311" s="66">
        <f t="shared" si="185"/>
        <v>4572.5255652619453</v>
      </c>
      <c r="U1311" s="66">
        <f t="shared" si="186"/>
        <v>4572.5255652619453</v>
      </c>
      <c r="V1311" s="81">
        <f t="shared" si="187"/>
        <v>3641.4868652389623</v>
      </c>
      <c r="W1311" s="110">
        <f t="shared" si="188"/>
        <v>0.97246792437009855</v>
      </c>
    </row>
    <row r="1312" spans="1:23" x14ac:dyDescent="0.2">
      <c r="A1312" s="31" t="s">
        <v>52</v>
      </c>
      <c r="B1312" s="25" t="s">
        <v>225</v>
      </c>
      <c r="C1312" s="53" t="s">
        <v>12291</v>
      </c>
      <c r="D1312" s="25" t="s">
        <v>12290</v>
      </c>
      <c r="E1312" s="97">
        <v>7282.9169921875</v>
      </c>
      <c r="F1312" s="27">
        <v>5410.23193359375</v>
      </c>
      <c r="G1312" s="27">
        <v>4563.94775390625</v>
      </c>
      <c r="H1312" s="27">
        <v>9115.376953125</v>
      </c>
      <c r="I1312" s="27">
        <v>7051.587890625</v>
      </c>
      <c r="J1312" s="27">
        <f t="shared" si="180"/>
        <v>5979.5686969265444</v>
      </c>
      <c r="K1312" s="28">
        <v>0.95049756765365601</v>
      </c>
      <c r="L1312" s="28">
        <v>0.99668014049530029</v>
      </c>
      <c r="M1312" s="27">
        <v>5744.46826171875</v>
      </c>
      <c r="N1312" s="27">
        <v>22994.676970571094</v>
      </c>
      <c r="O1312" s="66">
        <f t="shared" si="181"/>
        <v>7276.6096171437321</v>
      </c>
      <c r="P1312" s="66">
        <f t="shared" si="182"/>
        <v>7321.8577388779831</v>
      </c>
      <c r="Q1312" s="66">
        <f t="shared" si="183"/>
        <v>7469.4891326039851</v>
      </c>
      <c r="R1312" s="66">
        <f t="shared" si="184"/>
        <v>7339.6499239710065</v>
      </c>
      <c r="S1312" s="67">
        <f>E1312/INDEX('CCG overall weighted population'!$F$4:$F$195,MATCH(A1312,'CCG overall weighted population'!$A$4:$A$195,0))*INDEX('CCG overall weighted population'!$T$4:$T$195,MATCH(A1312,'CCG overall weighted population'!$A$4:$A$195,0))</f>
        <v>0</v>
      </c>
      <c r="T1312" s="66">
        <f t="shared" si="185"/>
        <v>9211.9872179211416</v>
      </c>
      <c r="U1312" s="66">
        <f t="shared" si="186"/>
        <v>9211.9872179211416</v>
      </c>
      <c r="V1312" s="81">
        <f t="shared" si="187"/>
        <v>7336.2805692453994</v>
      </c>
      <c r="W1312" s="110">
        <f t="shared" si="188"/>
        <v>1.0073272257688977</v>
      </c>
    </row>
    <row r="1313" spans="1:23" x14ac:dyDescent="0.2">
      <c r="A1313" s="31" t="s">
        <v>52</v>
      </c>
      <c r="B1313" s="25" t="s">
        <v>225</v>
      </c>
      <c r="C1313" s="53" t="s">
        <v>12289</v>
      </c>
      <c r="D1313" s="25" t="s">
        <v>12288</v>
      </c>
      <c r="E1313" s="97">
        <v>2989.91650390625</v>
      </c>
      <c r="F1313" s="27">
        <v>2809.073974609375</v>
      </c>
      <c r="G1313" s="27">
        <v>2286.510009765625</v>
      </c>
      <c r="H1313" s="27">
        <v>3583.6650390625</v>
      </c>
      <c r="I1313" s="27">
        <v>4527.04296875</v>
      </c>
      <c r="J1313" s="27">
        <f t="shared" si="180"/>
        <v>2963.20598690717</v>
      </c>
      <c r="K1313" s="28">
        <v>0.95049756765365601</v>
      </c>
      <c r="L1313" s="28">
        <v>0.99668014049530029</v>
      </c>
      <c r="M1313" s="27">
        <v>2701.148681640625</v>
      </c>
      <c r="N1313" s="27">
        <v>5452.1872246145194</v>
      </c>
      <c r="O1313" s="66">
        <f t="shared" si="181"/>
        <v>3042.9612906765497</v>
      </c>
      <c r="P1313" s="66">
        <f t="shared" si="182"/>
        <v>3061.8833285702349</v>
      </c>
      <c r="Q1313" s="66">
        <f t="shared" si="183"/>
        <v>2976.2525359380143</v>
      </c>
      <c r="R1313" s="66">
        <f t="shared" si="184"/>
        <v>3051.5633087308061</v>
      </c>
      <c r="S1313" s="67">
        <f>E1313/INDEX('CCG overall weighted population'!$F$4:$F$195,MATCH(A1313,'CCG overall weighted population'!$A$4:$A$195,0))*INDEX('CCG overall weighted population'!$T$4:$T$195,MATCH(A1313,'CCG overall weighted population'!$A$4:$A$195,0))</f>
        <v>0</v>
      </c>
      <c r="T1313" s="66">
        <f t="shared" si="185"/>
        <v>3830.0140314452933</v>
      </c>
      <c r="U1313" s="66">
        <f t="shared" si="186"/>
        <v>3830.0140314452933</v>
      </c>
      <c r="V1313" s="81">
        <f t="shared" si="187"/>
        <v>3050.1624518287381</v>
      </c>
      <c r="W1313" s="110">
        <f t="shared" si="188"/>
        <v>1.0201497091453151</v>
      </c>
    </row>
    <row r="1314" spans="1:23" x14ac:dyDescent="0.2">
      <c r="A1314" s="31" t="s">
        <v>52</v>
      </c>
      <c r="B1314" s="25" t="s">
        <v>225</v>
      </c>
      <c r="C1314" s="53" t="s">
        <v>12287</v>
      </c>
      <c r="D1314" s="25" t="s">
        <v>12286</v>
      </c>
      <c r="E1314" s="97">
        <v>5283</v>
      </c>
      <c r="F1314" s="27">
        <v>4025.23388671875</v>
      </c>
      <c r="G1314" s="27">
        <v>3000.384521484375</v>
      </c>
      <c r="H1314" s="27">
        <v>7996.958984375</v>
      </c>
      <c r="I1314" s="27">
        <v>9433.60546875</v>
      </c>
      <c r="J1314" s="27">
        <f t="shared" si="180"/>
        <v>4780.0028807067729</v>
      </c>
      <c r="K1314" s="28">
        <v>0.95049756765365601</v>
      </c>
      <c r="L1314" s="28">
        <v>0.99668014049530029</v>
      </c>
      <c r="M1314" s="27">
        <v>4147.638671875</v>
      </c>
      <c r="N1314" s="27">
        <v>12638.564986467161</v>
      </c>
      <c r="O1314" s="66">
        <f t="shared" si="181"/>
        <v>5272.7723574810643</v>
      </c>
      <c r="P1314" s="66">
        <f t="shared" si="182"/>
        <v>5305.5600234493186</v>
      </c>
      <c r="Q1314" s="66">
        <f t="shared" si="183"/>
        <v>4996.7313033342161</v>
      </c>
      <c r="R1314" s="66">
        <f t="shared" si="184"/>
        <v>5268.3407192644117</v>
      </c>
      <c r="S1314" s="67">
        <f>E1314/INDEX('CCG overall weighted population'!$F$4:$F$195,MATCH(A1314,'CCG overall weighted population'!$A$4:$A$195,0))*INDEX('CCG overall weighted population'!$T$4:$T$195,MATCH(A1314,'CCG overall weighted population'!$A$4:$A$195,0))</f>
        <v>0</v>
      </c>
      <c r="T1314" s="66">
        <f t="shared" si="185"/>
        <v>6612.2891239014025</v>
      </c>
      <c r="U1314" s="66">
        <f t="shared" si="186"/>
        <v>6612.2891239014025</v>
      </c>
      <c r="V1314" s="81">
        <f t="shared" si="187"/>
        <v>5265.9222239843339</v>
      </c>
      <c r="W1314" s="110">
        <f t="shared" si="188"/>
        <v>0.99676740942349684</v>
      </c>
    </row>
    <row r="1315" spans="1:23" x14ac:dyDescent="0.2">
      <c r="A1315" s="31" t="s">
        <v>52</v>
      </c>
      <c r="B1315" s="25" t="s">
        <v>225</v>
      </c>
      <c r="C1315" s="53" t="s">
        <v>12285</v>
      </c>
      <c r="D1315" s="25" t="s">
        <v>12284</v>
      </c>
      <c r="E1315" s="97">
        <v>2740.33349609375</v>
      </c>
      <c r="F1315" s="27">
        <v>2342.7314453125</v>
      </c>
      <c r="G1315" s="27">
        <v>1839.9151611328125</v>
      </c>
      <c r="H1315" s="27">
        <v>3139.695068359375</v>
      </c>
      <c r="I1315" s="27">
        <v>3536.305908203125</v>
      </c>
      <c r="J1315" s="27">
        <f t="shared" si="180"/>
        <v>2479.6360294744109</v>
      </c>
      <c r="K1315" s="28">
        <v>0.95049756765365601</v>
      </c>
      <c r="L1315" s="28">
        <v>0.99668014049530029</v>
      </c>
      <c r="M1315" s="27">
        <v>2294.380126953125</v>
      </c>
      <c r="N1315" s="27">
        <v>8336.9371545304002</v>
      </c>
      <c r="O1315" s="66">
        <f t="shared" si="181"/>
        <v>2903.9502427046441</v>
      </c>
      <c r="P1315" s="66">
        <f t="shared" si="182"/>
        <v>2922.0078685778985</v>
      </c>
      <c r="Q1315" s="66">
        <f t="shared" si="183"/>
        <v>2898.6358297108527</v>
      </c>
      <c r="R1315" s="66">
        <f t="shared" si="184"/>
        <v>2919.1911259391636</v>
      </c>
      <c r="S1315" s="67">
        <f>E1315/INDEX('CCG overall weighted population'!$F$4:$F$195,MATCH(A1315,'CCG overall weighted population'!$A$4:$A$195,0))*INDEX('CCG overall weighted population'!$T$4:$T$195,MATCH(A1315,'CCG overall weighted population'!$A$4:$A$195,0))</f>
        <v>0</v>
      </c>
      <c r="T1315" s="66">
        <f t="shared" si="185"/>
        <v>3663.873838313958</v>
      </c>
      <c r="U1315" s="66">
        <f t="shared" si="186"/>
        <v>3663.873838313958</v>
      </c>
      <c r="V1315" s="81">
        <f t="shared" si="187"/>
        <v>2917.8510360824243</v>
      </c>
      <c r="W1315" s="110">
        <f t="shared" si="188"/>
        <v>1.0647795387830421</v>
      </c>
    </row>
    <row r="1316" spans="1:23" x14ac:dyDescent="0.2">
      <c r="A1316" s="31" t="s">
        <v>52</v>
      </c>
      <c r="B1316" s="25" t="s">
        <v>225</v>
      </c>
      <c r="C1316" s="53" t="s">
        <v>12283</v>
      </c>
      <c r="D1316" s="25" t="s">
        <v>12282</v>
      </c>
      <c r="E1316" s="97">
        <v>8987.66796875</v>
      </c>
      <c r="F1316" s="27">
        <v>6706.04248046875</v>
      </c>
      <c r="G1316" s="27">
        <v>4974.10693359375</v>
      </c>
      <c r="H1316" s="27">
        <v>9148.20703125</v>
      </c>
      <c r="I1316" s="27">
        <v>14579.470703125</v>
      </c>
      <c r="J1316" s="27">
        <f t="shared" si="180"/>
        <v>7288.9430257601171</v>
      </c>
      <c r="K1316" s="28">
        <v>0.95049756765365601</v>
      </c>
      <c r="L1316" s="28">
        <v>0.99668014049530029</v>
      </c>
      <c r="M1316" s="27">
        <v>6705.470703125</v>
      </c>
      <c r="N1316" s="27">
        <v>16402.107174563127</v>
      </c>
      <c r="O1316" s="66">
        <f t="shared" si="181"/>
        <v>7768.450583037752</v>
      </c>
      <c r="P1316" s="66">
        <f t="shared" si="182"/>
        <v>7816.7571181086532</v>
      </c>
      <c r="Q1316" s="66">
        <f t="shared" si="183"/>
        <v>7675.1343502688123</v>
      </c>
      <c r="R1316" s="66">
        <f t="shared" si="184"/>
        <v>7799.6890783428735</v>
      </c>
      <c r="S1316" s="67">
        <f>E1316/INDEX('CCG overall weighted population'!$F$4:$F$195,MATCH(A1316,'CCG overall weighted population'!$A$4:$A$195,0))*INDEX('CCG overall weighted population'!$T$4:$T$195,MATCH(A1316,'CCG overall weighted population'!$A$4:$A$195,0))</f>
        <v>0</v>
      </c>
      <c r="T1316" s="66">
        <f t="shared" si="185"/>
        <v>9789.381896647732</v>
      </c>
      <c r="U1316" s="66">
        <f t="shared" si="186"/>
        <v>9789.381896647732</v>
      </c>
      <c r="V1316" s="81">
        <f t="shared" si="187"/>
        <v>7796.1085371009058</v>
      </c>
      <c r="W1316" s="110">
        <f t="shared" si="188"/>
        <v>0.86742284697297112</v>
      </c>
    </row>
    <row r="1317" spans="1:23" x14ac:dyDescent="0.2">
      <c r="A1317" s="31" t="s">
        <v>52</v>
      </c>
      <c r="B1317" s="25" t="s">
        <v>225</v>
      </c>
      <c r="C1317" s="53" t="s">
        <v>12281</v>
      </c>
      <c r="D1317" s="25" t="s">
        <v>12280</v>
      </c>
      <c r="E1317" s="97">
        <v>4540.25</v>
      </c>
      <c r="F1317" s="27">
        <v>3952.495361328125</v>
      </c>
      <c r="G1317" s="27">
        <v>1491.878173828125</v>
      </c>
      <c r="H1317" s="27">
        <v>12359.5390625</v>
      </c>
      <c r="I1317" s="27">
        <v>5845.291015625</v>
      </c>
      <c r="J1317" s="27">
        <f t="shared" si="180"/>
        <v>5133.3712852047911</v>
      </c>
      <c r="K1317" s="28">
        <v>0.95049756765365601</v>
      </c>
      <c r="L1317" s="28">
        <v>0.99668014049530029</v>
      </c>
      <c r="M1317" s="27">
        <v>3030.391845703125</v>
      </c>
      <c r="N1317" s="27">
        <v>10168.849976728668</v>
      </c>
      <c r="O1317" s="66">
        <f t="shared" si="181"/>
        <v>5340.0905432551544</v>
      </c>
      <c r="P1317" s="66">
        <f t="shared" si="182"/>
        <v>5373.2968137143871</v>
      </c>
      <c r="Q1317" s="66">
        <f t="shared" si="183"/>
        <v>3744.2376588056795</v>
      </c>
      <c r="R1317" s="66">
        <f t="shared" si="184"/>
        <v>5176.9664717722426</v>
      </c>
      <c r="S1317" s="67">
        <f>E1317/INDEX('CCG overall weighted population'!$F$4:$F$195,MATCH(A1317,'CCG overall weighted population'!$A$4:$A$195,0))*INDEX('CCG overall weighted population'!$T$4:$T$195,MATCH(A1317,'CCG overall weighted population'!$A$4:$A$195,0))</f>
        <v>0</v>
      </c>
      <c r="T1317" s="66">
        <f t="shared" si="185"/>
        <v>6497.6053980201514</v>
      </c>
      <c r="U1317" s="66">
        <f t="shared" si="186"/>
        <v>6497.6053980201514</v>
      </c>
      <c r="V1317" s="81">
        <f t="shared" si="187"/>
        <v>5174.5899229413499</v>
      </c>
      <c r="W1317" s="110">
        <f t="shared" si="188"/>
        <v>1.1397147564432244</v>
      </c>
    </row>
    <row r="1318" spans="1:23" x14ac:dyDescent="0.2">
      <c r="A1318" s="31" t="s">
        <v>52</v>
      </c>
      <c r="B1318" s="25" t="s">
        <v>225</v>
      </c>
      <c r="C1318" s="53" t="s">
        <v>12279</v>
      </c>
      <c r="D1318" s="25" t="s">
        <v>12278</v>
      </c>
      <c r="E1318" s="97">
        <v>3114.08349609375</v>
      </c>
      <c r="F1318" s="27">
        <v>2209.61572265625</v>
      </c>
      <c r="G1318" s="27">
        <v>1927.42431640625</v>
      </c>
      <c r="H1318" s="27">
        <v>3070.353515625</v>
      </c>
      <c r="I1318" s="27">
        <v>4188.44482421875</v>
      </c>
      <c r="J1318" s="27">
        <f t="shared" si="180"/>
        <v>2402.9420931676823</v>
      </c>
      <c r="K1318" s="28">
        <v>0.95049756765365601</v>
      </c>
      <c r="L1318" s="28">
        <v>0.99668014049530029</v>
      </c>
      <c r="M1318" s="27">
        <v>2211.542724609375</v>
      </c>
      <c r="N1318" s="27">
        <v>4219.2704638186005</v>
      </c>
      <c r="O1318" s="66">
        <f t="shared" si="181"/>
        <v>2448.4765108972583</v>
      </c>
      <c r="P1318" s="66">
        <f t="shared" si="182"/>
        <v>2463.7018657063877</v>
      </c>
      <c r="Q1318" s="66">
        <f t="shared" si="183"/>
        <v>2412.3154985302976</v>
      </c>
      <c r="R1318" s="66">
        <f t="shared" si="184"/>
        <v>2457.5089027262238</v>
      </c>
      <c r="S1318" s="67">
        <f>E1318/INDEX('CCG overall weighted population'!$F$4:$F$195,MATCH(A1318,'CCG overall weighted population'!$A$4:$A$195,0))*INDEX('CCG overall weighted population'!$T$4:$T$195,MATCH(A1318,'CCG overall weighted population'!$A$4:$A$195,0))</f>
        <v>0</v>
      </c>
      <c r="T1318" s="66">
        <f t="shared" si="185"/>
        <v>3084.416945541886</v>
      </c>
      <c r="U1318" s="66">
        <f t="shared" si="186"/>
        <v>3084.416945541886</v>
      </c>
      <c r="V1318" s="81">
        <f t="shared" si="187"/>
        <v>2456.3807536563922</v>
      </c>
      <c r="W1318" s="110">
        <f t="shared" si="188"/>
        <v>0.78879733210032155</v>
      </c>
    </row>
    <row r="1319" spans="1:23" x14ac:dyDescent="0.2">
      <c r="A1319" s="31" t="s">
        <v>52</v>
      </c>
      <c r="B1319" s="25" t="s">
        <v>225</v>
      </c>
      <c r="C1319" s="53" t="s">
        <v>12277</v>
      </c>
      <c r="D1319" s="25" t="s">
        <v>12276</v>
      </c>
      <c r="E1319" s="97">
        <v>5509.8330078125</v>
      </c>
      <c r="F1319" s="27">
        <v>4859.3603515625</v>
      </c>
      <c r="G1319" s="27">
        <v>3333.332763671875</v>
      </c>
      <c r="H1319" s="27">
        <v>7372.74560546875</v>
      </c>
      <c r="I1319" s="27">
        <v>8211.95703125</v>
      </c>
      <c r="J1319" s="27">
        <f t="shared" si="180"/>
        <v>5277.7991498473557</v>
      </c>
      <c r="K1319" s="28">
        <v>0.95049756765365601</v>
      </c>
      <c r="L1319" s="28">
        <v>0.99668014049530029</v>
      </c>
      <c r="M1319" s="27">
        <v>4464.5400390625</v>
      </c>
      <c r="N1319" s="27">
        <v>13191.373456855017</v>
      </c>
      <c r="O1319" s="66">
        <f t="shared" si="181"/>
        <v>5749.5672323538511</v>
      </c>
      <c r="P1319" s="66">
        <f t="shared" si="182"/>
        <v>5785.3197505919979</v>
      </c>
      <c r="Q1319" s="66">
        <f t="shared" si="183"/>
        <v>5337.2233808417514</v>
      </c>
      <c r="R1319" s="66">
        <f t="shared" si="184"/>
        <v>5731.3162398962613</v>
      </c>
      <c r="S1319" s="67">
        <f>E1319/INDEX('CCG overall weighted population'!$F$4:$F$195,MATCH(A1319,'CCG overall weighted population'!$A$4:$A$195,0))*INDEX('CCG overall weighted population'!$T$4:$T$195,MATCH(A1319,'CCG overall weighted population'!$A$4:$A$195,0))</f>
        <v>0</v>
      </c>
      <c r="T1319" s="66">
        <f t="shared" si="185"/>
        <v>7193.3692329597243</v>
      </c>
      <c r="U1319" s="66">
        <f t="shared" si="186"/>
        <v>7193.3692329597243</v>
      </c>
      <c r="V1319" s="81">
        <f t="shared" si="187"/>
        <v>5728.6852101255126</v>
      </c>
      <c r="W1319" s="110">
        <f t="shared" si="188"/>
        <v>1.0397202967862542</v>
      </c>
    </row>
    <row r="1320" spans="1:23" x14ac:dyDescent="0.2">
      <c r="A1320" s="31" t="s">
        <v>52</v>
      </c>
      <c r="B1320" s="25" t="s">
        <v>225</v>
      </c>
      <c r="C1320" s="53" t="s">
        <v>12275</v>
      </c>
      <c r="D1320" s="25" t="s">
        <v>12274</v>
      </c>
      <c r="E1320" s="97">
        <v>2905.41650390625</v>
      </c>
      <c r="F1320" s="27">
        <v>2386.449951171875</v>
      </c>
      <c r="G1320" s="27">
        <v>1992.291015625</v>
      </c>
      <c r="H1320" s="27">
        <v>2473.440673828125</v>
      </c>
      <c r="I1320" s="27">
        <v>4608.95458984375</v>
      </c>
      <c r="J1320" s="27">
        <f t="shared" si="180"/>
        <v>2466.7963617259288</v>
      </c>
      <c r="K1320" s="28">
        <v>0.95049756765365601</v>
      </c>
      <c r="L1320" s="28">
        <v>0.99668014049530029</v>
      </c>
      <c r="M1320" s="27">
        <v>2433.114501953125</v>
      </c>
      <c r="N1320" s="27">
        <v>5571.8213595504185</v>
      </c>
      <c r="O1320" s="66">
        <f t="shared" si="181"/>
        <v>2631.0519948951601</v>
      </c>
      <c r="P1320" s="66">
        <f t="shared" si="182"/>
        <v>2647.4126583384314</v>
      </c>
      <c r="Q1320" s="66">
        <f t="shared" si="183"/>
        <v>2746.9851877128544</v>
      </c>
      <c r="R1320" s="66">
        <f t="shared" si="184"/>
        <v>2659.4129031921671</v>
      </c>
      <c r="S1320" s="67">
        <f>E1320/INDEX('CCG overall weighted population'!$F$4:$F$195,MATCH(A1320,'CCG overall weighted population'!$A$4:$A$195,0))*INDEX('CCG overall weighted population'!$T$4:$T$195,MATCH(A1320,'CCG overall weighted population'!$A$4:$A$195,0))</f>
        <v>0</v>
      </c>
      <c r="T1320" s="66">
        <f t="shared" si="185"/>
        <v>3337.8264529170169</v>
      </c>
      <c r="U1320" s="66">
        <f t="shared" si="186"/>
        <v>3337.8264529170169</v>
      </c>
      <c r="V1320" s="81">
        <f t="shared" si="187"/>
        <v>2658.1920676583841</v>
      </c>
      <c r="W1320" s="110">
        <f t="shared" si="188"/>
        <v>0.91490912372959965</v>
      </c>
    </row>
    <row r="1321" spans="1:23" x14ac:dyDescent="0.2">
      <c r="A1321" s="31" t="s">
        <v>52</v>
      </c>
      <c r="B1321" s="25" t="s">
        <v>225</v>
      </c>
      <c r="C1321" s="53" t="s">
        <v>12273</v>
      </c>
      <c r="D1321" s="25" t="s">
        <v>12272</v>
      </c>
      <c r="E1321" s="97">
        <v>30.833332061767578</v>
      </c>
      <c r="F1321" s="27">
        <v>23.107307434082031</v>
      </c>
      <c r="G1321" s="27">
        <v>11.74213981628418</v>
      </c>
      <c r="H1321" s="27">
        <v>47.89990234375</v>
      </c>
      <c r="I1321" s="27">
        <v>18.456018447875977</v>
      </c>
      <c r="J1321" s="27">
        <f t="shared" si="180"/>
        <v>25.899890142526239</v>
      </c>
      <c r="K1321" s="28">
        <v>0.95049756765365601</v>
      </c>
      <c r="L1321" s="28">
        <v>0.99668014049530029</v>
      </c>
      <c r="M1321" s="27">
        <v>24.195304870605469</v>
      </c>
      <c r="N1321" s="27">
        <v>53.768299390456157</v>
      </c>
      <c r="O1321" s="66">
        <f t="shared" si="181"/>
        <v>27.176146596156862</v>
      </c>
      <c r="P1321" s="66">
        <f t="shared" si="182"/>
        <v>27.345135954408768</v>
      </c>
      <c r="Q1321" s="66">
        <f t="shared" si="183"/>
        <v>27.152604322590541</v>
      </c>
      <c r="R1321" s="66">
        <f t="shared" si="184"/>
        <v>27.321932499214611</v>
      </c>
      <c r="S1321" s="67">
        <f>E1321/INDEX('CCG overall weighted population'!$F$4:$F$195,MATCH(A1321,'CCG overall weighted population'!$A$4:$A$195,0))*INDEX('CCG overall weighted population'!$T$4:$T$195,MATCH(A1321,'CCG overall weighted population'!$A$4:$A$195,0))</f>
        <v>0</v>
      </c>
      <c r="T1321" s="66">
        <f t="shared" si="185"/>
        <v>34.291729927017627</v>
      </c>
      <c r="U1321" s="66">
        <f t="shared" si="186"/>
        <v>34.291729927017627</v>
      </c>
      <c r="V1321" s="81">
        <f t="shared" si="187"/>
        <v>27.309390036926555</v>
      </c>
      <c r="W1321" s="110">
        <f t="shared" si="188"/>
        <v>0.88570998367021747</v>
      </c>
    </row>
    <row r="1322" spans="1:23" x14ac:dyDescent="0.2">
      <c r="A1322" s="31" t="s">
        <v>52</v>
      </c>
      <c r="B1322" s="25" t="s">
        <v>225</v>
      </c>
      <c r="C1322" s="53" t="s">
        <v>12271</v>
      </c>
      <c r="D1322" s="25" t="s">
        <v>12270</v>
      </c>
      <c r="E1322" s="97">
        <v>444.24996948242188</v>
      </c>
      <c r="F1322" s="27">
        <v>387.58975219726563</v>
      </c>
      <c r="G1322" s="27">
        <v>434.4488525390625</v>
      </c>
      <c r="H1322" s="27">
        <v>530.21630859375</v>
      </c>
      <c r="I1322" s="27">
        <v>1900.143798828125</v>
      </c>
      <c r="J1322" s="27">
        <f t="shared" si="180"/>
        <v>474.98273065826879</v>
      </c>
      <c r="K1322" s="28">
        <v>0.95049756765365601</v>
      </c>
      <c r="L1322" s="28">
        <v>0.99668014049530029</v>
      </c>
      <c r="M1322" s="27">
        <v>380.21044921875</v>
      </c>
      <c r="N1322" s="27">
        <v>936.29987194896353</v>
      </c>
      <c r="O1322" s="66">
        <f t="shared" si="181"/>
        <v>493.67362602876796</v>
      </c>
      <c r="P1322" s="66">
        <f t="shared" si="182"/>
        <v>496.74343539093445</v>
      </c>
      <c r="Q1322" s="66">
        <f t="shared" si="183"/>
        <v>435.8193914917714</v>
      </c>
      <c r="R1322" s="66">
        <f t="shared" si="184"/>
        <v>489.40101425467361</v>
      </c>
      <c r="S1322" s="67">
        <f>E1322/INDEX('CCG overall weighted population'!$F$4:$F$195,MATCH(A1322,'CCG overall weighted population'!$A$4:$A$195,0))*INDEX('CCG overall weighted population'!$T$4:$T$195,MATCH(A1322,'CCG overall weighted population'!$A$4:$A$195,0))</f>
        <v>0</v>
      </c>
      <c r="T1322" s="66">
        <f t="shared" si="185"/>
        <v>614.24671945559476</v>
      </c>
      <c r="U1322" s="66">
        <f t="shared" si="186"/>
        <v>614.24671945559476</v>
      </c>
      <c r="V1322" s="81">
        <f t="shared" si="187"/>
        <v>489.17634882278293</v>
      </c>
      <c r="W1322" s="110">
        <f t="shared" si="188"/>
        <v>1.1011286042241106</v>
      </c>
    </row>
    <row r="1323" spans="1:23" x14ac:dyDescent="0.2">
      <c r="A1323" s="31" t="s">
        <v>53</v>
      </c>
      <c r="B1323" s="25" t="s">
        <v>250</v>
      </c>
      <c r="C1323" s="53" t="s">
        <v>12269</v>
      </c>
      <c r="D1323" s="25" t="s">
        <v>12268</v>
      </c>
      <c r="E1323" s="97">
        <v>12711.16796875</v>
      </c>
      <c r="F1323" s="27">
        <v>13506.607421875</v>
      </c>
      <c r="G1323" s="27">
        <v>17270.337890625</v>
      </c>
      <c r="H1323" s="27">
        <v>13862.240234375</v>
      </c>
      <c r="I1323" s="27">
        <v>10235.0478515625</v>
      </c>
      <c r="J1323" s="27">
        <f t="shared" si="180"/>
        <v>13665.005959556782</v>
      </c>
      <c r="K1323" s="28">
        <v>0.95120984315872192</v>
      </c>
      <c r="L1323" s="28">
        <v>1.0000592470169067</v>
      </c>
      <c r="M1323" s="27">
        <v>15826.30078125</v>
      </c>
      <c r="N1323" s="27">
        <v>17247.493986588019</v>
      </c>
      <c r="O1323" s="66">
        <f t="shared" si="181"/>
        <v>13339.848262376698</v>
      </c>
      <c r="P1323" s="66">
        <f t="shared" si="182"/>
        <v>13422.799404440218</v>
      </c>
      <c r="Q1323" s="66">
        <f t="shared" si="183"/>
        <v>15968.420101783802</v>
      </c>
      <c r="R1323" s="66">
        <f t="shared" si="184"/>
        <v>13729.591567547686</v>
      </c>
      <c r="S1323" s="67">
        <f>E1323/INDEX('CCG overall weighted population'!$F$4:$F$195,MATCH(A1323,'CCG overall weighted population'!$A$4:$A$195,0))*INDEX('CCG overall weighted population'!$T$4:$T$195,MATCH(A1323,'CCG overall weighted population'!$A$4:$A$195,0))</f>
        <v>0</v>
      </c>
      <c r="T1323" s="66">
        <f t="shared" si="185"/>
        <v>17231.996530850727</v>
      </c>
      <c r="U1323" s="66">
        <f t="shared" si="186"/>
        <v>17231.996530850727</v>
      </c>
      <c r="V1323" s="81">
        <f t="shared" si="187"/>
        <v>13723.288833124661</v>
      </c>
      <c r="W1323" s="110">
        <f t="shared" si="188"/>
        <v>1.0796245370105193</v>
      </c>
    </row>
    <row r="1324" spans="1:23" x14ac:dyDescent="0.2">
      <c r="A1324" s="31" t="s">
        <v>53</v>
      </c>
      <c r="B1324" s="25" t="s">
        <v>250</v>
      </c>
      <c r="C1324" s="53" t="s">
        <v>12267</v>
      </c>
      <c r="D1324" s="25" t="s">
        <v>12266</v>
      </c>
      <c r="E1324" s="97">
        <v>6089.3330078125</v>
      </c>
      <c r="F1324" s="27">
        <v>7071.14501953125</v>
      </c>
      <c r="G1324" s="27">
        <v>7066.3095703125</v>
      </c>
      <c r="H1324" s="27">
        <v>7319.2998046875</v>
      </c>
      <c r="I1324" s="27">
        <v>7107.1865234375</v>
      </c>
      <c r="J1324" s="27">
        <f t="shared" si="180"/>
        <v>7109.5237438672384</v>
      </c>
      <c r="K1324" s="28">
        <v>0.95120984315872192</v>
      </c>
      <c r="L1324" s="28">
        <v>1.0000592470169067</v>
      </c>
      <c r="M1324" s="27">
        <v>7206.86376953125</v>
      </c>
      <c r="N1324" s="27">
        <v>8627.1728221551675</v>
      </c>
      <c r="O1324" s="66">
        <f t="shared" si="181"/>
        <v>6907.4184592031779</v>
      </c>
      <c r="P1324" s="66">
        <f t="shared" si="182"/>
        <v>6950.3708405670313</v>
      </c>
      <c r="Q1324" s="66">
        <f t="shared" si="183"/>
        <v>7348.8946747936425</v>
      </c>
      <c r="R1324" s="66">
        <f t="shared" si="184"/>
        <v>6998.399986967298</v>
      </c>
      <c r="S1324" s="67">
        <f>E1324/INDEX('CCG overall weighted population'!$F$4:$F$195,MATCH(A1324,'CCG overall weighted population'!$A$4:$A$195,0))*INDEX('CCG overall weighted population'!$T$4:$T$195,MATCH(A1324,'CCG overall weighted population'!$A$4:$A$195,0))</f>
        <v>0</v>
      </c>
      <c r="T1324" s="66">
        <f t="shared" si="185"/>
        <v>8783.6847661205848</v>
      </c>
      <c r="U1324" s="66">
        <f t="shared" si="186"/>
        <v>8783.6847661205848</v>
      </c>
      <c r="V1324" s="81">
        <f t="shared" si="187"/>
        <v>6995.1872871366486</v>
      </c>
      <c r="W1324" s="110">
        <f t="shared" si="188"/>
        <v>1.1487608377078335</v>
      </c>
    </row>
    <row r="1325" spans="1:23" x14ac:dyDescent="0.2">
      <c r="A1325" s="31" t="s">
        <v>53</v>
      </c>
      <c r="B1325" s="25" t="s">
        <v>250</v>
      </c>
      <c r="C1325" s="53" t="s">
        <v>12265</v>
      </c>
      <c r="D1325" s="25" t="s">
        <v>12264</v>
      </c>
      <c r="E1325" s="97">
        <v>9693</v>
      </c>
      <c r="F1325" s="27">
        <v>11988.298828125</v>
      </c>
      <c r="G1325" s="27">
        <v>13475.5458984375</v>
      </c>
      <c r="H1325" s="27">
        <v>9720.1591796875</v>
      </c>
      <c r="I1325" s="27">
        <v>9473.58203125</v>
      </c>
      <c r="J1325" s="27">
        <f t="shared" si="180"/>
        <v>11639.030792229052</v>
      </c>
      <c r="K1325" s="28">
        <v>0.95120984315872192</v>
      </c>
      <c r="L1325" s="28">
        <v>1.0000592470169067</v>
      </c>
      <c r="M1325" s="27">
        <v>12341.5498046875</v>
      </c>
      <c r="N1325" s="27">
        <v>10158.786831799476</v>
      </c>
      <c r="O1325" s="66">
        <f t="shared" si="181"/>
        <v>10931.005982980487</v>
      </c>
      <c r="P1325" s="66">
        <f t="shared" si="182"/>
        <v>10998.978227668513</v>
      </c>
      <c r="Q1325" s="66">
        <f t="shared" si="183"/>
        <v>12123.273507398699</v>
      </c>
      <c r="R1325" s="66">
        <f t="shared" si="184"/>
        <v>11134.475625690095</v>
      </c>
      <c r="S1325" s="67">
        <f>E1325/INDEX('CCG overall weighted population'!$F$4:$F$195,MATCH(A1325,'CCG overall weighted population'!$A$4:$A$195,0))*INDEX('CCG overall weighted population'!$T$4:$T$195,MATCH(A1325,'CCG overall weighted population'!$A$4:$A$195,0))</f>
        <v>0</v>
      </c>
      <c r="T1325" s="66">
        <f t="shared" si="185"/>
        <v>13974.869129264596</v>
      </c>
      <c r="U1325" s="66">
        <f t="shared" si="186"/>
        <v>13974.869129264596</v>
      </c>
      <c r="V1325" s="81">
        <f t="shared" si="187"/>
        <v>11129.364210506103</v>
      </c>
      <c r="W1325" s="110">
        <f t="shared" si="188"/>
        <v>1.148185722738688</v>
      </c>
    </row>
    <row r="1326" spans="1:23" x14ac:dyDescent="0.2">
      <c r="A1326" s="31" t="s">
        <v>53</v>
      </c>
      <c r="B1326" s="25" t="s">
        <v>250</v>
      </c>
      <c r="C1326" s="53" t="s">
        <v>12263</v>
      </c>
      <c r="D1326" s="25" t="s">
        <v>12262</v>
      </c>
      <c r="E1326" s="97">
        <v>5551.75</v>
      </c>
      <c r="F1326" s="27">
        <v>6238.02001953125</v>
      </c>
      <c r="G1326" s="27">
        <v>8615.5009765625</v>
      </c>
      <c r="H1326" s="27">
        <v>5757.36083984375</v>
      </c>
      <c r="I1326" s="27">
        <v>6543.9306640625</v>
      </c>
      <c r="J1326" s="27">
        <f t="shared" si="180"/>
        <v>6331.2235344556184</v>
      </c>
      <c r="K1326" s="28">
        <v>0.95120984315872192</v>
      </c>
      <c r="L1326" s="28">
        <v>1.0000592470169067</v>
      </c>
      <c r="M1326" s="27">
        <v>7956.296875</v>
      </c>
      <c r="N1326" s="27">
        <v>9174.2968425473937</v>
      </c>
      <c r="O1326" s="66">
        <f t="shared" si="181"/>
        <v>6293.1309039043745</v>
      </c>
      <c r="P1326" s="66">
        <f t="shared" si="182"/>
        <v>6332.2634626386734</v>
      </c>
      <c r="Q1326" s="66">
        <f t="shared" si="183"/>
        <v>8078.0968717547394</v>
      </c>
      <c r="R1326" s="66">
        <f t="shared" si="184"/>
        <v>6542.6671604743024</v>
      </c>
      <c r="S1326" s="67">
        <f>E1326/INDEX('CCG overall weighted population'!$F$4:$F$195,MATCH(A1326,'CCG overall weighted population'!$A$4:$A$195,0))*INDEX('CCG overall weighted population'!$T$4:$T$195,MATCH(A1326,'CCG overall weighted population'!$A$4:$A$195,0))</f>
        <v>0</v>
      </c>
      <c r="T1326" s="66">
        <f t="shared" si="185"/>
        <v>8211.6949551720572</v>
      </c>
      <c r="U1326" s="66">
        <f t="shared" si="186"/>
        <v>8211.6949551720572</v>
      </c>
      <c r="V1326" s="81">
        <f t="shared" si="187"/>
        <v>6539.663670288317</v>
      </c>
      <c r="W1326" s="110">
        <f t="shared" si="188"/>
        <v>1.1779463539043216</v>
      </c>
    </row>
    <row r="1327" spans="1:23" x14ac:dyDescent="0.2">
      <c r="A1327" s="31" t="s">
        <v>53</v>
      </c>
      <c r="B1327" s="25" t="s">
        <v>250</v>
      </c>
      <c r="C1327" s="53" t="s">
        <v>12261</v>
      </c>
      <c r="D1327" s="25" t="s">
        <v>12260</v>
      </c>
      <c r="E1327" s="97">
        <v>9838.5</v>
      </c>
      <c r="F1327" s="27">
        <v>11059.857421875</v>
      </c>
      <c r="G1327" s="27">
        <v>11647.296875</v>
      </c>
      <c r="H1327" s="27">
        <v>11044.537109375</v>
      </c>
      <c r="I1327" s="27">
        <v>9916.47265625</v>
      </c>
      <c r="J1327" s="27">
        <f t="shared" si="180"/>
        <v>11047.604906786892</v>
      </c>
      <c r="K1327" s="28">
        <v>0.95120984315872192</v>
      </c>
      <c r="L1327" s="28">
        <v>1.0000592470169067</v>
      </c>
      <c r="M1327" s="27">
        <v>11145.6591796875</v>
      </c>
      <c r="N1327" s="27">
        <v>11885.918496684904</v>
      </c>
      <c r="O1327" s="66">
        <f t="shared" si="181"/>
        <v>10588.959071570636</v>
      </c>
      <c r="P1327" s="66">
        <f t="shared" si="182"/>
        <v>10654.804366882427</v>
      </c>
      <c r="Q1327" s="66">
        <f t="shared" si="183"/>
        <v>11219.68511138724</v>
      </c>
      <c r="R1327" s="66">
        <f t="shared" si="184"/>
        <v>10722.882453175971</v>
      </c>
      <c r="S1327" s="67">
        <f>E1327/INDEX('CCG overall weighted population'!$F$4:$F$195,MATCH(A1327,'CCG overall weighted population'!$A$4:$A$195,0))*INDEX('CCG overall weighted population'!$T$4:$T$195,MATCH(A1327,'CCG overall weighted population'!$A$4:$A$195,0))</f>
        <v>0</v>
      </c>
      <c r="T1327" s="66">
        <f t="shared" si="185"/>
        <v>13458.278953512408</v>
      </c>
      <c r="U1327" s="66">
        <f t="shared" si="186"/>
        <v>13458.278953512408</v>
      </c>
      <c r="V1327" s="81">
        <f t="shared" si="187"/>
        <v>10717.959984796693</v>
      </c>
      <c r="W1327" s="110">
        <f t="shared" si="188"/>
        <v>1.0893896411848039</v>
      </c>
    </row>
    <row r="1328" spans="1:23" x14ac:dyDescent="0.2">
      <c r="A1328" s="31" t="s">
        <v>53</v>
      </c>
      <c r="B1328" s="25" t="s">
        <v>250</v>
      </c>
      <c r="C1328" s="53" t="s">
        <v>12259</v>
      </c>
      <c r="D1328" s="25" t="s">
        <v>12258</v>
      </c>
      <c r="E1328" s="97">
        <v>11578.5009765625</v>
      </c>
      <c r="F1328" s="27">
        <v>13078.4033203125</v>
      </c>
      <c r="G1328" s="27">
        <v>13676.7646484375</v>
      </c>
      <c r="H1328" s="27">
        <v>11755.4287109375</v>
      </c>
      <c r="I1328" s="27">
        <v>10672.478515625</v>
      </c>
      <c r="J1328" s="27">
        <f t="shared" si="180"/>
        <v>12818.293832343439</v>
      </c>
      <c r="K1328" s="28">
        <v>0.95120984315872192</v>
      </c>
      <c r="L1328" s="28">
        <v>1.0000592470169067</v>
      </c>
      <c r="M1328" s="27">
        <v>13322.630859375</v>
      </c>
      <c r="N1328" s="27">
        <v>11468.154829177314</v>
      </c>
      <c r="O1328" s="66">
        <f t="shared" si="181"/>
        <v>12065.175498189348</v>
      </c>
      <c r="P1328" s="66">
        <f t="shared" si="182"/>
        <v>12140.200346080181</v>
      </c>
      <c r="Q1328" s="66">
        <f t="shared" si="183"/>
        <v>13137.183256355231</v>
      </c>
      <c r="R1328" s="66">
        <f t="shared" si="184"/>
        <v>12260.354359576237</v>
      </c>
      <c r="S1328" s="67">
        <f>E1328/INDEX('CCG overall weighted population'!$F$4:$F$195,MATCH(A1328,'CCG overall weighted population'!$A$4:$A$195,0))*INDEX('CCG overall weighted population'!$T$4:$T$195,MATCH(A1328,'CCG overall weighted population'!$A$4:$A$195,0))</f>
        <v>0</v>
      </c>
      <c r="T1328" s="66">
        <f t="shared" si="185"/>
        <v>15387.958392775001</v>
      </c>
      <c r="U1328" s="66">
        <f t="shared" si="186"/>
        <v>15387.958392775001</v>
      </c>
      <c r="V1328" s="81">
        <f t="shared" si="187"/>
        <v>12254.726096194883</v>
      </c>
      <c r="W1328" s="110">
        <f t="shared" si="188"/>
        <v>1.0584035119054889</v>
      </c>
    </row>
    <row r="1329" spans="1:23" x14ac:dyDescent="0.2">
      <c r="A1329" s="31" t="s">
        <v>53</v>
      </c>
      <c r="B1329" s="25" t="s">
        <v>250</v>
      </c>
      <c r="C1329" s="53" t="s">
        <v>12257</v>
      </c>
      <c r="D1329" s="25" t="s">
        <v>12256</v>
      </c>
      <c r="E1329" s="97">
        <v>7953.0830078125</v>
      </c>
      <c r="F1329" s="27">
        <v>9483.935546875</v>
      </c>
      <c r="G1329" s="27">
        <v>7893.6611328125</v>
      </c>
      <c r="H1329" s="27">
        <v>5838.15087890625</v>
      </c>
      <c r="I1329" s="27">
        <v>5561.748046875</v>
      </c>
      <c r="J1329" s="27">
        <f t="shared" si="180"/>
        <v>8672.19550182491</v>
      </c>
      <c r="K1329" s="28">
        <v>0.95120984315872192</v>
      </c>
      <c r="L1329" s="28">
        <v>1.0000592470169067</v>
      </c>
      <c r="M1329" s="27">
        <v>8341.169921875</v>
      </c>
      <c r="N1329" s="27">
        <v>5682.2913053735674</v>
      </c>
      <c r="O1329" s="66">
        <f t="shared" si="181"/>
        <v>7965.1469761959279</v>
      </c>
      <c r="P1329" s="66">
        <f t="shared" si="182"/>
        <v>8014.6766279118856</v>
      </c>
      <c r="Q1329" s="66">
        <f t="shared" si="183"/>
        <v>8075.2820602248567</v>
      </c>
      <c r="R1329" s="66">
        <f t="shared" si="184"/>
        <v>8021.9806507361664</v>
      </c>
      <c r="S1329" s="67">
        <f>E1329/INDEX('CCG overall weighted population'!$F$4:$F$195,MATCH(A1329,'CCG overall weighted population'!$A$4:$A$195,0))*INDEX('CCG overall weighted population'!$T$4:$T$195,MATCH(A1329,'CCG overall weighted population'!$A$4:$A$195,0))</f>
        <v>0</v>
      </c>
      <c r="T1329" s="66">
        <f t="shared" si="185"/>
        <v>10068.379824989077</v>
      </c>
      <c r="U1329" s="66">
        <f t="shared" si="186"/>
        <v>10068.379824989077</v>
      </c>
      <c r="V1329" s="81">
        <f t="shared" si="187"/>
        <v>8018.2980638697263</v>
      </c>
      <c r="W1329" s="110">
        <f t="shared" si="188"/>
        <v>1.0081999717585197</v>
      </c>
    </row>
    <row r="1330" spans="1:23" x14ac:dyDescent="0.2">
      <c r="A1330" s="31" t="s">
        <v>53</v>
      </c>
      <c r="B1330" s="25" t="s">
        <v>250</v>
      </c>
      <c r="C1330" s="53" t="s">
        <v>12255</v>
      </c>
      <c r="D1330" s="25" t="s">
        <v>12254</v>
      </c>
      <c r="E1330" s="97">
        <v>13183.083984375</v>
      </c>
      <c r="F1330" s="27">
        <v>14565.453125</v>
      </c>
      <c r="G1330" s="27">
        <v>14436.1689453125</v>
      </c>
      <c r="H1330" s="27">
        <v>13676.0068359375</v>
      </c>
      <c r="I1330" s="27">
        <v>11767.5830078125</v>
      </c>
      <c r="J1330" s="27">
        <f t="shared" si="180"/>
        <v>14307.311275777978</v>
      </c>
      <c r="K1330" s="28">
        <v>0.95120984315872192</v>
      </c>
      <c r="L1330" s="28">
        <v>1.0000592470169067</v>
      </c>
      <c r="M1330" s="27">
        <v>14212.205078125</v>
      </c>
      <c r="N1330" s="27">
        <v>12675.054700685547</v>
      </c>
      <c r="O1330" s="66">
        <f t="shared" si="181"/>
        <v>13454.790571555079</v>
      </c>
      <c r="P1330" s="66">
        <f t="shared" si="182"/>
        <v>13538.456459066239</v>
      </c>
      <c r="Q1330" s="66">
        <f t="shared" si="183"/>
        <v>14058.490040381055</v>
      </c>
      <c r="R1330" s="66">
        <f t="shared" si="184"/>
        <v>13601.129671719869</v>
      </c>
      <c r="S1330" s="67">
        <f>E1330/INDEX('CCG overall weighted population'!$F$4:$F$195,MATCH(A1330,'CCG overall weighted population'!$A$4:$A$195,0))*INDEX('CCG overall weighted population'!$T$4:$T$195,MATCH(A1330,'CCG overall weighted population'!$A$4:$A$195,0))</f>
        <v>0</v>
      </c>
      <c r="T1330" s="66">
        <f t="shared" si="185"/>
        <v>17070.764134944369</v>
      </c>
      <c r="U1330" s="66">
        <f t="shared" si="186"/>
        <v>17070.764134944369</v>
      </c>
      <c r="V1330" s="81">
        <f t="shared" si="187"/>
        <v>13594.885909277833</v>
      </c>
      <c r="W1330" s="110">
        <f t="shared" si="188"/>
        <v>1.0312371464363659</v>
      </c>
    </row>
    <row r="1331" spans="1:23" x14ac:dyDescent="0.2">
      <c r="A1331" s="31" t="s">
        <v>53</v>
      </c>
      <c r="B1331" s="25" t="s">
        <v>250</v>
      </c>
      <c r="C1331" s="53" t="s">
        <v>12253</v>
      </c>
      <c r="D1331" s="25" t="s">
        <v>12252</v>
      </c>
      <c r="E1331" s="97">
        <v>5595.5830078125</v>
      </c>
      <c r="F1331" s="27">
        <v>6687.671875</v>
      </c>
      <c r="G1331" s="27">
        <v>7066.1298828125</v>
      </c>
      <c r="H1331" s="27">
        <v>5205.658203125</v>
      </c>
      <c r="I1331" s="27">
        <v>4455.8671875</v>
      </c>
      <c r="J1331" s="27">
        <f t="shared" si="180"/>
        <v>6396.8791857320393</v>
      </c>
      <c r="K1331" s="28">
        <v>0.95120984315872192</v>
      </c>
      <c r="L1331" s="28">
        <v>1.0000592470169067</v>
      </c>
      <c r="M1331" s="27">
        <v>6298.841796875</v>
      </c>
      <c r="N1331" s="27">
        <v>4521.7459760274533</v>
      </c>
      <c r="O1331" s="66">
        <f t="shared" si="181"/>
        <v>5906.7598675039853</v>
      </c>
      <c r="P1331" s="66">
        <f t="shared" si="182"/>
        <v>5943.4898562765202</v>
      </c>
      <c r="Q1331" s="66">
        <f t="shared" si="183"/>
        <v>6121.1322147902456</v>
      </c>
      <c r="R1331" s="66">
        <f t="shared" si="184"/>
        <v>5964.8988915993423</v>
      </c>
      <c r="S1331" s="67">
        <f>E1331/INDEX('CCG overall weighted population'!$F$4:$F$195,MATCH(A1331,'CCG overall weighted population'!$A$4:$A$195,0))*INDEX('CCG overall weighted population'!$T$4:$T$195,MATCH(A1331,'CCG overall weighted population'!$A$4:$A$195,0))</f>
        <v>0</v>
      </c>
      <c r="T1331" s="66">
        <f t="shared" si="185"/>
        <v>7486.5385835563175</v>
      </c>
      <c r="U1331" s="66">
        <f t="shared" si="186"/>
        <v>7486.5385835563175</v>
      </c>
      <c r="V1331" s="81">
        <f t="shared" si="187"/>
        <v>5962.1606328981288</v>
      </c>
      <c r="W1331" s="110">
        <f t="shared" si="188"/>
        <v>1.0655119626630176</v>
      </c>
    </row>
    <row r="1332" spans="1:23" x14ac:dyDescent="0.2">
      <c r="A1332" s="31" t="s">
        <v>53</v>
      </c>
      <c r="B1332" s="25" t="s">
        <v>250</v>
      </c>
      <c r="C1332" s="53" t="s">
        <v>12251</v>
      </c>
      <c r="D1332" s="25" t="s">
        <v>12250</v>
      </c>
      <c r="E1332" s="97">
        <v>8943.0830078125</v>
      </c>
      <c r="F1332" s="27">
        <v>11813.7763671875</v>
      </c>
      <c r="G1332" s="27">
        <v>13172.2626953125</v>
      </c>
      <c r="H1332" s="27">
        <v>8121.33056640625</v>
      </c>
      <c r="I1332" s="27">
        <v>6563.7724609375</v>
      </c>
      <c r="J1332" s="27">
        <f t="shared" si="180"/>
        <v>11128.855642689741</v>
      </c>
      <c r="K1332" s="28">
        <v>0.95120984315872192</v>
      </c>
      <c r="L1332" s="28">
        <v>1.0000592470169067</v>
      </c>
      <c r="M1332" s="27">
        <v>11281.84375</v>
      </c>
      <c r="N1332" s="27">
        <v>7074.1055671690019</v>
      </c>
      <c r="O1332" s="66">
        <f t="shared" si="181"/>
        <v>10200.789542626288</v>
      </c>
      <c r="P1332" s="66">
        <f t="shared" si="182"/>
        <v>10264.221084415032</v>
      </c>
      <c r="Q1332" s="66">
        <f t="shared" si="183"/>
        <v>10861.069931716902</v>
      </c>
      <c r="R1332" s="66">
        <f t="shared" si="184"/>
        <v>10336.151890564988</v>
      </c>
      <c r="S1332" s="67">
        <f>E1332/INDEX('CCG overall weighted population'!$F$4:$F$195,MATCH(A1332,'CCG overall weighted population'!$A$4:$A$195,0))*INDEX('CCG overall weighted population'!$T$4:$T$195,MATCH(A1332,'CCG overall weighted population'!$A$4:$A$195,0))</f>
        <v>0</v>
      </c>
      <c r="T1332" s="66">
        <f t="shared" si="185"/>
        <v>12972.893814377003</v>
      </c>
      <c r="U1332" s="66">
        <f t="shared" si="186"/>
        <v>12972.893814377003</v>
      </c>
      <c r="V1332" s="81">
        <f t="shared" si="187"/>
        <v>10331.406955509799</v>
      </c>
      <c r="W1332" s="110">
        <f t="shared" si="188"/>
        <v>1.1552399711021901</v>
      </c>
    </row>
    <row r="1333" spans="1:23" x14ac:dyDescent="0.2">
      <c r="A1333" s="31" t="s">
        <v>53</v>
      </c>
      <c r="B1333" s="25" t="s">
        <v>250</v>
      </c>
      <c r="C1333" s="53" t="s">
        <v>12249</v>
      </c>
      <c r="D1333" s="25" t="s">
        <v>12248</v>
      </c>
      <c r="E1333" s="97">
        <v>4207.75</v>
      </c>
      <c r="F1333" s="27">
        <v>4360.5595703125</v>
      </c>
      <c r="G1333" s="27">
        <v>4657.68310546875</v>
      </c>
      <c r="H1333" s="27">
        <v>4310.62939453125</v>
      </c>
      <c r="I1333" s="27">
        <v>7945.25244140625</v>
      </c>
      <c r="J1333" s="27">
        <f t="shared" si="180"/>
        <v>4521.4753496961948</v>
      </c>
      <c r="K1333" s="28">
        <v>0.95120984315872192</v>
      </c>
      <c r="L1333" s="28">
        <v>1.0000592470169067</v>
      </c>
      <c r="M1333" s="27">
        <v>4862.20263671875</v>
      </c>
      <c r="N1333" s="27">
        <v>5190.629196171697</v>
      </c>
      <c r="O1333" s="66">
        <f t="shared" si="181"/>
        <v>4364.7810157002923</v>
      </c>
      <c r="P1333" s="66">
        <f t="shared" si="182"/>
        <v>4391.9225215846327</v>
      </c>
      <c r="Q1333" s="66">
        <f t="shared" si="183"/>
        <v>4895.0452926640446</v>
      </c>
      <c r="R1333" s="66">
        <f t="shared" si="184"/>
        <v>4452.5576835351731</v>
      </c>
      <c r="S1333" s="67">
        <f>E1333/INDEX('CCG overall weighted population'!$F$4:$F$195,MATCH(A1333,'CCG overall weighted population'!$A$4:$A$195,0))*INDEX('CCG overall weighted population'!$T$4:$T$195,MATCH(A1333,'CCG overall weighted population'!$A$4:$A$195,0))</f>
        <v>0</v>
      </c>
      <c r="T1333" s="66">
        <f t="shared" si="185"/>
        <v>5588.4006584323588</v>
      </c>
      <c r="U1333" s="66">
        <f t="shared" si="186"/>
        <v>5588.4006584323588</v>
      </c>
      <c r="V1333" s="81">
        <f t="shared" si="187"/>
        <v>4450.513683286189</v>
      </c>
      <c r="W1333" s="110">
        <f t="shared" si="188"/>
        <v>1.0576944170367035</v>
      </c>
    </row>
    <row r="1334" spans="1:23" x14ac:dyDescent="0.2">
      <c r="A1334" s="31" t="s">
        <v>53</v>
      </c>
      <c r="B1334" s="25" t="s">
        <v>250</v>
      </c>
      <c r="C1334" s="53" t="s">
        <v>12247</v>
      </c>
      <c r="D1334" s="25" t="s">
        <v>12246</v>
      </c>
      <c r="E1334" s="97">
        <v>7707</v>
      </c>
      <c r="F1334" s="27">
        <v>9789.34765625</v>
      </c>
      <c r="G1334" s="27">
        <v>10835.021484375</v>
      </c>
      <c r="H1334" s="27">
        <v>7585.79296875</v>
      </c>
      <c r="I1334" s="27">
        <v>7639.955078125</v>
      </c>
      <c r="J1334" s="27">
        <f t="shared" si="180"/>
        <v>9436.6557917240352</v>
      </c>
      <c r="K1334" s="28">
        <v>0.95120984315872192</v>
      </c>
      <c r="L1334" s="28">
        <v>1.0000592470169067</v>
      </c>
      <c r="M1334" s="27">
        <v>9784.0244140625</v>
      </c>
      <c r="N1334" s="27">
        <v>12618.547303681638</v>
      </c>
      <c r="O1334" s="66">
        <f t="shared" si="181"/>
        <v>9279.454275605849</v>
      </c>
      <c r="P1334" s="66">
        <f t="shared" si="182"/>
        <v>9337.156680816759</v>
      </c>
      <c r="Q1334" s="66">
        <f t="shared" si="183"/>
        <v>10067.476703024415</v>
      </c>
      <c r="R1334" s="66">
        <f t="shared" si="184"/>
        <v>9425.1731161040698</v>
      </c>
      <c r="S1334" s="67">
        <f>E1334/INDEX('CCG overall weighted population'!$F$4:$F$195,MATCH(A1334,'CCG overall weighted population'!$A$4:$A$195,0))*INDEX('CCG overall weighted population'!$T$4:$T$195,MATCH(A1334,'CCG overall weighted population'!$A$4:$A$195,0))</f>
        <v>0</v>
      </c>
      <c r="T1334" s="66">
        <f t="shared" si="185"/>
        <v>11829.525273225776</v>
      </c>
      <c r="U1334" s="66">
        <f t="shared" si="186"/>
        <v>11829.525273225776</v>
      </c>
      <c r="V1334" s="81">
        <f t="shared" si="187"/>
        <v>9420.8463768307574</v>
      </c>
      <c r="W1334" s="110">
        <f t="shared" si="188"/>
        <v>1.2223752921799347</v>
      </c>
    </row>
    <row r="1335" spans="1:23" x14ac:dyDescent="0.2">
      <c r="A1335" s="31" t="s">
        <v>53</v>
      </c>
      <c r="B1335" s="25" t="s">
        <v>250</v>
      </c>
      <c r="C1335" s="53" t="s">
        <v>12245</v>
      </c>
      <c r="D1335" s="25" t="s">
        <v>12244</v>
      </c>
      <c r="E1335" s="97">
        <v>7767.833984375</v>
      </c>
      <c r="F1335" s="27">
        <v>9131.904296875</v>
      </c>
      <c r="G1335" s="27">
        <v>9751.9873046875</v>
      </c>
      <c r="H1335" s="27">
        <v>6674.28466796875</v>
      </c>
      <c r="I1335" s="27">
        <v>7178.73828125</v>
      </c>
      <c r="J1335" s="27">
        <f t="shared" si="180"/>
        <v>8722.0175349274759</v>
      </c>
      <c r="K1335" s="28">
        <v>0.95120984315872192</v>
      </c>
      <c r="L1335" s="28">
        <v>1.0000592470169067</v>
      </c>
      <c r="M1335" s="27">
        <v>9252.7353515625</v>
      </c>
      <c r="N1335" s="27">
        <v>8945.8315461520378</v>
      </c>
      <c r="O1335" s="66">
        <f t="shared" si="181"/>
        <v>8318.2511428463749</v>
      </c>
      <c r="P1335" s="66">
        <f t="shared" si="182"/>
        <v>8369.9765012386706</v>
      </c>
      <c r="Q1335" s="66">
        <f t="shared" si="183"/>
        <v>9222.0449710214543</v>
      </c>
      <c r="R1335" s="66">
        <f t="shared" si="184"/>
        <v>8472.6657703953497</v>
      </c>
      <c r="S1335" s="67">
        <f>E1335/INDEX('CCG overall weighted population'!$F$4:$F$195,MATCH(A1335,'CCG overall weighted population'!$A$4:$A$195,0))*INDEX('CCG overall weighted population'!$T$4:$T$195,MATCH(A1335,'CCG overall weighted population'!$A$4:$A$195,0))</f>
        <v>0</v>
      </c>
      <c r="T1335" s="66">
        <f t="shared" si="185"/>
        <v>10634.034264180837</v>
      </c>
      <c r="U1335" s="66">
        <f t="shared" si="186"/>
        <v>10634.034264180837</v>
      </c>
      <c r="V1335" s="81">
        <f t="shared" si="187"/>
        <v>8468.7762910948823</v>
      </c>
      <c r="W1335" s="110">
        <f t="shared" si="188"/>
        <v>1.0902365200041386</v>
      </c>
    </row>
    <row r="1336" spans="1:23" x14ac:dyDescent="0.2">
      <c r="A1336" s="31" t="s">
        <v>53</v>
      </c>
      <c r="B1336" s="25" t="s">
        <v>250</v>
      </c>
      <c r="C1336" s="53" t="s">
        <v>12243</v>
      </c>
      <c r="D1336" s="25" t="s">
        <v>12242</v>
      </c>
      <c r="E1336" s="97">
        <v>11189.25</v>
      </c>
      <c r="F1336" s="27">
        <v>11864.1923828125</v>
      </c>
      <c r="G1336" s="27">
        <v>11611.578125</v>
      </c>
      <c r="H1336" s="27">
        <v>12653.88671875</v>
      </c>
      <c r="I1336" s="27">
        <v>12106.5439453125</v>
      </c>
      <c r="J1336" s="27">
        <f t="shared" si="180"/>
        <v>11976.42659139725</v>
      </c>
      <c r="K1336" s="28">
        <v>0.95120984315872192</v>
      </c>
      <c r="L1336" s="28">
        <v>1.0000592470169067</v>
      </c>
      <c r="M1336" s="27">
        <v>11931.537109375</v>
      </c>
      <c r="N1336" s="27">
        <v>12936.264966209223</v>
      </c>
      <c r="O1336" s="66">
        <f t="shared" si="181"/>
        <v>11484.075987536258</v>
      </c>
      <c r="P1336" s="66">
        <f t="shared" si="182"/>
        <v>11555.487385925033</v>
      </c>
      <c r="Q1336" s="66">
        <f t="shared" si="183"/>
        <v>12032.009895058422</v>
      </c>
      <c r="R1336" s="66">
        <f t="shared" si="184"/>
        <v>11612.916747455203</v>
      </c>
      <c r="S1336" s="67">
        <f>E1336/INDEX('CCG overall weighted population'!$F$4:$F$195,MATCH(A1336,'CCG overall weighted population'!$A$4:$A$195,0))*INDEX('CCG overall weighted population'!$T$4:$T$195,MATCH(A1336,'CCG overall weighted population'!$A$4:$A$195,0))</f>
        <v>0</v>
      </c>
      <c r="T1336" s="66">
        <f t="shared" si="185"/>
        <v>14575.360098709019</v>
      </c>
      <c r="U1336" s="66">
        <f t="shared" si="186"/>
        <v>14575.360098709019</v>
      </c>
      <c r="V1336" s="81">
        <f t="shared" si="187"/>
        <v>11607.585698110013</v>
      </c>
      <c r="W1336" s="110">
        <f t="shared" si="188"/>
        <v>1.0373872867359308</v>
      </c>
    </row>
    <row r="1337" spans="1:23" x14ac:dyDescent="0.2">
      <c r="A1337" s="31" t="s">
        <v>53</v>
      </c>
      <c r="B1337" s="25" t="s">
        <v>250</v>
      </c>
      <c r="C1337" s="53" t="s">
        <v>12241</v>
      </c>
      <c r="D1337" s="25" t="s">
        <v>12240</v>
      </c>
      <c r="E1337" s="97">
        <v>9784.166015625</v>
      </c>
      <c r="F1337" s="27">
        <v>11932.869140625</v>
      </c>
      <c r="G1337" s="27">
        <v>14494.826171875</v>
      </c>
      <c r="H1337" s="27">
        <v>10490.5888671875</v>
      </c>
      <c r="I1337" s="27">
        <v>9949.39453125</v>
      </c>
      <c r="J1337" s="27">
        <f t="shared" si="180"/>
        <v>11798.423040425731</v>
      </c>
      <c r="K1337" s="28">
        <v>0.95120984315872192</v>
      </c>
      <c r="L1337" s="28">
        <v>1.0000592470169067</v>
      </c>
      <c r="M1337" s="27">
        <v>12197.7900390625</v>
      </c>
      <c r="N1337" s="27">
        <v>11433.608732303186</v>
      </c>
      <c r="O1337" s="66">
        <f t="shared" si="181"/>
        <v>11188.737493769457</v>
      </c>
      <c r="P1337" s="66">
        <f t="shared" si="182"/>
        <v>11258.31238960802</v>
      </c>
      <c r="Q1337" s="66">
        <f t="shared" si="183"/>
        <v>12121.371908386569</v>
      </c>
      <c r="R1337" s="66">
        <f t="shared" si="184"/>
        <v>11362.326273896777</v>
      </c>
      <c r="S1337" s="67">
        <f>E1337/INDEX('CCG overall weighted population'!$F$4:$F$195,MATCH(A1337,'CCG overall weighted population'!$A$4:$A$195,0))*INDEX('CCG overall weighted population'!$T$4:$T$195,MATCH(A1337,'CCG overall weighted population'!$A$4:$A$195,0))</f>
        <v>0</v>
      </c>
      <c r="T1337" s="66">
        <f t="shared" si="185"/>
        <v>14260.844248053287</v>
      </c>
      <c r="U1337" s="66">
        <f t="shared" si="186"/>
        <v>14260.844248053287</v>
      </c>
      <c r="V1337" s="81">
        <f t="shared" si="187"/>
        <v>11357.110261127586</v>
      </c>
      <c r="W1337" s="110">
        <f t="shared" si="188"/>
        <v>1.1607642637083879</v>
      </c>
    </row>
    <row r="1338" spans="1:23" x14ac:dyDescent="0.2">
      <c r="A1338" s="31" t="s">
        <v>53</v>
      </c>
      <c r="B1338" s="25" t="s">
        <v>250</v>
      </c>
      <c r="C1338" s="53" t="s">
        <v>12239</v>
      </c>
      <c r="D1338" s="25" t="s">
        <v>12238</v>
      </c>
      <c r="E1338" s="97">
        <v>14327.75</v>
      </c>
      <c r="F1338" s="27">
        <v>16131.04296875</v>
      </c>
      <c r="G1338" s="27">
        <v>15428.0166015625</v>
      </c>
      <c r="H1338" s="27">
        <v>16216.177734375</v>
      </c>
      <c r="I1338" s="27">
        <v>15162.119140625</v>
      </c>
      <c r="J1338" s="27">
        <f t="shared" si="180"/>
        <v>16058.343616562255</v>
      </c>
      <c r="K1338" s="28">
        <v>0.95120984315872192</v>
      </c>
      <c r="L1338" s="28">
        <v>1.0000592470169067</v>
      </c>
      <c r="M1338" s="27">
        <v>15758.6220703125</v>
      </c>
      <c r="N1338" s="27">
        <v>18480.104744788343</v>
      </c>
      <c r="O1338" s="66">
        <f t="shared" si="181"/>
        <v>15506.133452918128</v>
      </c>
      <c r="P1338" s="66">
        <f t="shared" si="182"/>
        <v>15602.555200273126</v>
      </c>
      <c r="Q1338" s="66">
        <f t="shared" si="183"/>
        <v>16030.770337760085</v>
      </c>
      <c r="R1338" s="66">
        <f t="shared" si="184"/>
        <v>15654.162672054792</v>
      </c>
      <c r="S1338" s="67">
        <f>E1338/INDEX('CCG overall weighted population'!$F$4:$F$195,MATCH(A1338,'CCG overall weighted population'!$A$4:$A$195,0))*INDEX('CCG overall weighted population'!$T$4:$T$195,MATCH(A1338,'CCG overall weighted population'!$A$4:$A$195,0))</f>
        <v>0</v>
      </c>
      <c r="T1338" s="66">
        <f t="shared" si="185"/>
        <v>19647.523783287823</v>
      </c>
      <c r="U1338" s="66">
        <f t="shared" si="186"/>
        <v>19647.523783287823</v>
      </c>
      <c r="V1338" s="81">
        <f t="shared" si="187"/>
        <v>15646.976440079035</v>
      </c>
      <c r="W1338" s="110">
        <f t="shared" si="188"/>
        <v>1.0920749203523956</v>
      </c>
    </row>
    <row r="1339" spans="1:23" x14ac:dyDescent="0.2">
      <c r="A1339" s="31" t="s">
        <v>53</v>
      </c>
      <c r="B1339" s="25" t="s">
        <v>250</v>
      </c>
      <c r="C1339" s="53" t="s">
        <v>12237</v>
      </c>
      <c r="D1339" s="25" t="s">
        <v>12236</v>
      </c>
      <c r="E1339" s="97">
        <v>8779</v>
      </c>
      <c r="F1339" s="27">
        <v>10491.7548828125</v>
      </c>
      <c r="G1339" s="27">
        <v>12053.86328125</v>
      </c>
      <c r="H1339" s="27">
        <v>10621.39453125</v>
      </c>
      <c r="I1339" s="27">
        <v>9370.1455078125</v>
      </c>
      <c r="J1339" s="27">
        <f t="shared" si="180"/>
        <v>10564.646549471723</v>
      </c>
      <c r="K1339" s="28">
        <v>0.95120984315872192</v>
      </c>
      <c r="L1339" s="28">
        <v>1.0000592470169067</v>
      </c>
      <c r="M1339" s="27">
        <v>10713.1953125</v>
      </c>
      <c r="N1339" s="27">
        <v>12314.431621057993</v>
      </c>
      <c r="O1339" s="66">
        <f t="shared" si="181"/>
        <v>10216.242311722781</v>
      </c>
      <c r="P1339" s="66">
        <f t="shared" si="182"/>
        <v>10279.769943423449</v>
      </c>
      <c r="Q1339" s="66">
        <f t="shared" si="183"/>
        <v>10873.3189433558</v>
      </c>
      <c r="R1339" s="66">
        <f t="shared" si="184"/>
        <v>10351.303059802311</v>
      </c>
      <c r="S1339" s="67">
        <f>E1339/INDEX('CCG overall weighted population'!$F$4:$F$195,MATCH(A1339,'CCG overall weighted population'!$A$4:$A$195,0))*INDEX('CCG overall weighted population'!$T$4:$T$195,MATCH(A1339,'CCG overall weighted population'!$A$4:$A$195,0))</f>
        <v>0</v>
      </c>
      <c r="T1339" s="66">
        <f t="shared" si="185"/>
        <v>12991.910031607602</v>
      </c>
      <c r="U1339" s="66">
        <f t="shared" si="186"/>
        <v>12991.910031607602</v>
      </c>
      <c r="V1339" s="81">
        <f t="shared" si="187"/>
        <v>10346.551169420343</v>
      </c>
      <c r="W1339" s="110">
        <f t="shared" si="188"/>
        <v>1.1785569164392691</v>
      </c>
    </row>
    <row r="1340" spans="1:23" x14ac:dyDescent="0.2">
      <c r="A1340" s="31" t="s">
        <v>53</v>
      </c>
      <c r="B1340" s="25" t="s">
        <v>250</v>
      </c>
      <c r="C1340" s="53" t="s">
        <v>12235</v>
      </c>
      <c r="D1340" s="25" t="s">
        <v>12234</v>
      </c>
      <c r="E1340" s="97">
        <v>6265.25</v>
      </c>
      <c r="F1340" s="27">
        <v>7833.58642578125</v>
      </c>
      <c r="G1340" s="27">
        <v>7990.62548828125</v>
      </c>
      <c r="H1340" s="27">
        <v>5806.45703125</v>
      </c>
      <c r="I1340" s="27">
        <v>6495.9296875</v>
      </c>
      <c r="J1340" s="27">
        <f t="shared" si="180"/>
        <v>7484.1545297406183</v>
      </c>
      <c r="K1340" s="28">
        <v>0.95120984315872192</v>
      </c>
      <c r="L1340" s="28">
        <v>1.0000592470169067</v>
      </c>
      <c r="M1340" s="27">
        <v>7635.13818359375</v>
      </c>
      <c r="N1340" s="27">
        <v>7119.431811078357</v>
      </c>
      <c r="O1340" s="66">
        <f t="shared" si="181"/>
        <v>7084.7283965643837</v>
      </c>
      <c r="P1340" s="66">
        <f t="shared" si="182"/>
        <v>7128.7833438280913</v>
      </c>
      <c r="Q1340" s="66">
        <f t="shared" si="183"/>
        <v>7583.5675463422112</v>
      </c>
      <c r="R1340" s="66">
        <f t="shared" si="184"/>
        <v>7183.5928562515273</v>
      </c>
      <c r="S1340" s="67">
        <f>E1340/INDEX('CCG overall weighted population'!$F$4:$F$195,MATCH(A1340,'CCG overall weighted population'!$A$4:$A$195,0))*INDEX('CCG overall weighted population'!$T$4:$T$195,MATCH(A1340,'CCG overall weighted population'!$A$4:$A$195,0))</f>
        <v>0</v>
      </c>
      <c r="T1340" s="66">
        <f t="shared" si="185"/>
        <v>9016.120149601853</v>
      </c>
      <c r="U1340" s="66">
        <f t="shared" si="186"/>
        <v>9016.120149601853</v>
      </c>
      <c r="V1340" s="81">
        <f t="shared" si="187"/>
        <v>7180.2951414030313</v>
      </c>
      <c r="W1340" s="110">
        <f t="shared" si="188"/>
        <v>1.1460508585296727</v>
      </c>
    </row>
    <row r="1341" spans="1:23" x14ac:dyDescent="0.2">
      <c r="A1341" s="31" t="s">
        <v>53</v>
      </c>
      <c r="B1341" s="25" t="s">
        <v>250</v>
      </c>
      <c r="C1341" s="53" t="s">
        <v>12233</v>
      </c>
      <c r="D1341" s="25" t="s">
        <v>12232</v>
      </c>
      <c r="E1341" s="97">
        <v>9722.4169921875</v>
      </c>
      <c r="F1341" s="27">
        <v>10930.4775390625</v>
      </c>
      <c r="G1341" s="27">
        <v>11066.8330078125</v>
      </c>
      <c r="H1341" s="27">
        <v>10255.30078125</v>
      </c>
      <c r="I1341" s="27">
        <v>10175.0546875</v>
      </c>
      <c r="J1341" s="27">
        <f t="shared" si="180"/>
        <v>10806.572797651839</v>
      </c>
      <c r="K1341" s="28">
        <v>0.95120984315872192</v>
      </c>
      <c r="L1341" s="28">
        <v>1.0000592470169067</v>
      </c>
      <c r="M1341" s="27">
        <v>10704.2216796875</v>
      </c>
      <c r="N1341" s="27">
        <v>10559.685696866291</v>
      </c>
      <c r="O1341" s="66">
        <f t="shared" si="181"/>
        <v>10256.441899482603</v>
      </c>
      <c r="P1341" s="66">
        <f t="shared" si="182"/>
        <v>10320.219504170185</v>
      </c>
      <c r="Q1341" s="66">
        <f t="shared" si="183"/>
        <v>10689.76808140538</v>
      </c>
      <c r="R1341" s="66">
        <f t="shared" si="184"/>
        <v>10364.756621385479</v>
      </c>
      <c r="S1341" s="67">
        <f>E1341/INDEX('CCG overall weighted population'!$F$4:$F$195,MATCH(A1341,'CCG overall weighted population'!$A$4:$A$195,0))*INDEX('CCG overall weighted population'!$T$4:$T$195,MATCH(A1341,'CCG overall weighted population'!$A$4:$A$195,0))</f>
        <v>0</v>
      </c>
      <c r="T1341" s="66">
        <f t="shared" si="185"/>
        <v>13008.795583183421</v>
      </c>
      <c r="U1341" s="66">
        <f t="shared" si="186"/>
        <v>13008.795583183421</v>
      </c>
      <c r="V1341" s="81">
        <f t="shared" si="187"/>
        <v>10359.998554983978</v>
      </c>
      <c r="W1341" s="110">
        <f t="shared" si="188"/>
        <v>1.0655785041218464</v>
      </c>
    </row>
    <row r="1342" spans="1:23" x14ac:dyDescent="0.2">
      <c r="A1342" s="31" t="s">
        <v>53</v>
      </c>
      <c r="B1342" s="25" t="s">
        <v>250</v>
      </c>
      <c r="C1342" s="53" t="s">
        <v>12231</v>
      </c>
      <c r="D1342" s="25" t="s">
        <v>12230</v>
      </c>
      <c r="E1342" s="97">
        <v>7724.1669921875</v>
      </c>
      <c r="F1342" s="27">
        <v>7214.57666015625</v>
      </c>
      <c r="G1342" s="27">
        <v>8730.43359375</v>
      </c>
      <c r="H1342" s="27">
        <v>8706.4365234375</v>
      </c>
      <c r="I1342" s="27">
        <v>10439.2392578125</v>
      </c>
      <c r="J1342" s="27">
        <f t="shared" si="180"/>
        <v>7669.7068830022827</v>
      </c>
      <c r="K1342" s="28">
        <v>0.95120984315872192</v>
      </c>
      <c r="L1342" s="28">
        <v>1.0000592470169067</v>
      </c>
      <c r="M1342" s="27">
        <v>8740.560546875</v>
      </c>
      <c r="N1342" s="27">
        <v>11049.728093590173</v>
      </c>
      <c r="O1342" s="66">
        <f t="shared" si="181"/>
        <v>7617.4629110301912</v>
      </c>
      <c r="P1342" s="66">
        <f t="shared" si="182"/>
        <v>7664.830559872089</v>
      </c>
      <c r="Q1342" s="66">
        <f t="shared" si="183"/>
        <v>8971.477301546518</v>
      </c>
      <c r="R1342" s="66">
        <f t="shared" si="184"/>
        <v>7822.3045231824672</v>
      </c>
      <c r="S1342" s="67">
        <f>E1342/INDEX('CCG overall weighted population'!$F$4:$F$195,MATCH(A1342,'CCG overall weighted population'!$A$4:$A$195,0))*INDEX('CCG overall weighted population'!$T$4:$T$195,MATCH(A1342,'CCG overall weighted population'!$A$4:$A$195,0))</f>
        <v>0</v>
      </c>
      <c r="T1342" s="66">
        <f t="shared" si="185"/>
        <v>9817.7665186594077</v>
      </c>
      <c r="U1342" s="66">
        <f t="shared" si="186"/>
        <v>9817.7665186594077</v>
      </c>
      <c r="V1342" s="81">
        <f t="shared" si="187"/>
        <v>7818.713600048075</v>
      </c>
      <c r="W1342" s="110">
        <f t="shared" si="188"/>
        <v>1.0122403630004637</v>
      </c>
    </row>
    <row r="1343" spans="1:23" x14ac:dyDescent="0.2">
      <c r="A1343" s="31" t="s">
        <v>53</v>
      </c>
      <c r="B1343" s="25" t="s">
        <v>250</v>
      </c>
      <c r="C1343" s="53" t="s">
        <v>12229</v>
      </c>
      <c r="D1343" s="25" t="s">
        <v>12228</v>
      </c>
      <c r="E1343" s="97">
        <v>10933</v>
      </c>
      <c r="F1343" s="27">
        <v>13682.5927734375</v>
      </c>
      <c r="G1343" s="27">
        <v>14786.40625</v>
      </c>
      <c r="H1343" s="27">
        <v>11467.4052734375</v>
      </c>
      <c r="I1343" s="27">
        <v>11490.7998046875</v>
      </c>
      <c r="J1343" s="27">
        <f t="shared" si="180"/>
        <v>13330.120235856339</v>
      </c>
      <c r="K1343" s="28">
        <v>0.95120984315872192</v>
      </c>
      <c r="L1343" s="28">
        <v>1.0000592470169067</v>
      </c>
      <c r="M1343" s="27">
        <v>13795.6962890625</v>
      </c>
      <c r="N1343" s="27">
        <v>17432.900658036855</v>
      </c>
      <c r="O1343" s="66">
        <f t="shared" si="181"/>
        <v>13070.776449660372</v>
      </c>
      <c r="P1343" s="66">
        <f t="shared" si="182"/>
        <v>13152.054423204812</v>
      </c>
      <c r="Q1343" s="66">
        <f t="shared" si="183"/>
        <v>14159.416725959936</v>
      </c>
      <c r="R1343" s="66">
        <f t="shared" si="184"/>
        <v>13273.459336441754</v>
      </c>
      <c r="S1343" s="67">
        <f>E1343/INDEX('CCG overall weighted population'!$F$4:$F$195,MATCH(A1343,'CCG overall weighted population'!$A$4:$A$195,0))*INDEX('CCG overall weighted population'!$T$4:$T$195,MATCH(A1343,'CCG overall weighted population'!$A$4:$A$195,0))</f>
        <v>0</v>
      </c>
      <c r="T1343" s="66">
        <f t="shared" si="185"/>
        <v>16659.505427575281</v>
      </c>
      <c r="U1343" s="66">
        <f t="shared" si="186"/>
        <v>16659.505427575281</v>
      </c>
      <c r="V1343" s="81">
        <f t="shared" si="187"/>
        <v>13267.365995014894</v>
      </c>
      <c r="W1343" s="110">
        <f t="shared" si="188"/>
        <v>1.2135155945316833</v>
      </c>
    </row>
    <row r="1344" spans="1:23" x14ac:dyDescent="0.2">
      <c r="A1344" s="31" t="s">
        <v>53</v>
      </c>
      <c r="B1344" s="25" t="s">
        <v>250</v>
      </c>
      <c r="C1344" s="53" t="s">
        <v>12227</v>
      </c>
      <c r="D1344" s="25" t="s">
        <v>12226</v>
      </c>
      <c r="E1344" s="97">
        <v>7537.0830078125</v>
      </c>
      <c r="F1344" s="27">
        <v>8803.7919921875</v>
      </c>
      <c r="G1344" s="27">
        <v>9709.81640625</v>
      </c>
      <c r="H1344" s="27">
        <v>10271.447265625</v>
      </c>
      <c r="I1344" s="27">
        <v>8507.9755859375</v>
      </c>
      <c r="J1344" s="27">
        <f t="shared" si="180"/>
        <v>9069.515398578229</v>
      </c>
      <c r="K1344" s="28">
        <v>0.95120984315872192</v>
      </c>
      <c r="L1344" s="28">
        <v>1.0000592470169067</v>
      </c>
      <c r="M1344" s="27">
        <v>9083.240234375</v>
      </c>
      <c r="N1344" s="27">
        <v>9758.9362295054052</v>
      </c>
      <c r="O1344" s="66">
        <f t="shared" si="181"/>
        <v>8693.1057179215022</v>
      </c>
      <c r="P1344" s="66">
        <f t="shared" si="182"/>
        <v>8747.1620334955169</v>
      </c>
      <c r="Q1344" s="66">
        <f t="shared" si="183"/>
        <v>9150.8098338880409</v>
      </c>
      <c r="R1344" s="66">
        <f t="shared" si="184"/>
        <v>8795.8087081337362</v>
      </c>
      <c r="S1344" s="67">
        <f>E1344/INDEX('CCG overall weighted population'!$F$4:$F$195,MATCH(A1344,'CCG overall weighted population'!$A$4:$A$195,0))*INDEX('CCG overall weighted population'!$T$4:$T$195,MATCH(A1344,'CCG overall weighted population'!$A$4:$A$195,0))</f>
        <v>0</v>
      </c>
      <c r="T1344" s="66">
        <f t="shared" si="185"/>
        <v>11039.610639463453</v>
      </c>
      <c r="U1344" s="66">
        <f t="shared" si="186"/>
        <v>11039.610639463453</v>
      </c>
      <c r="V1344" s="81">
        <f t="shared" si="187"/>
        <v>8791.7708861744777</v>
      </c>
      <c r="W1344" s="110">
        <f t="shared" si="188"/>
        <v>1.1664686294500726</v>
      </c>
    </row>
    <row r="1345" spans="1:23" x14ac:dyDescent="0.2">
      <c r="A1345" s="31" t="s">
        <v>53</v>
      </c>
      <c r="B1345" s="25" t="s">
        <v>250</v>
      </c>
      <c r="C1345" s="53" t="s">
        <v>12225</v>
      </c>
      <c r="D1345" s="25" t="s">
        <v>12224</v>
      </c>
      <c r="E1345" s="97">
        <v>4766.75048828125</v>
      </c>
      <c r="F1345" s="27">
        <v>5441.0341796875</v>
      </c>
      <c r="G1345" s="27">
        <v>6515.59326171875</v>
      </c>
      <c r="H1345" s="27">
        <v>5125.3583984375</v>
      </c>
      <c r="I1345" s="27">
        <v>5204.04248046875</v>
      </c>
      <c r="J1345" s="27">
        <f t="shared" si="180"/>
        <v>5452.7759733667217</v>
      </c>
      <c r="K1345" s="28">
        <v>0.95120984315872192</v>
      </c>
      <c r="L1345" s="28">
        <v>1.0000592470169067</v>
      </c>
      <c r="M1345" s="27">
        <v>5815.22216796875</v>
      </c>
      <c r="N1345" s="27">
        <v>6276.175696367548</v>
      </c>
      <c r="O1345" s="66">
        <f t="shared" si="181"/>
        <v>5265.3687094505603</v>
      </c>
      <c r="P1345" s="66">
        <f t="shared" si="182"/>
        <v>5298.1103373344622</v>
      </c>
      <c r="Q1345" s="66">
        <f t="shared" si="183"/>
        <v>5861.3175208086295</v>
      </c>
      <c r="R1345" s="66">
        <f t="shared" si="184"/>
        <v>5365.9867300256483</v>
      </c>
      <c r="S1345" s="67">
        <f>E1345/INDEX('CCG overall weighted population'!$F$4:$F$195,MATCH(A1345,'CCG overall weighted population'!$A$4:$A$195,0))*INDEX('CCG overall weighted population'!$T$4:$T$195,MATCH(A1345,'CCG overall weighted population'!$A$4:$A$195,0))</f>
        <v>0</v>
      </c>
      <c r="T1345" s="66">
        <f t="shared" si="185"/>
        <v>6734.8445335369115</v>
      </c>
      <c r="U1345" s="66">
        <f t="shared" si="186"/>
        <v>6734.8445335369115</v>
      </c>
      <c r="V1345" s="81">
        <f t="shared" si="187"/>
        <v>5363.5234091678913</v>
      </c>
      <c r="W1345" s="110">
        <f t="shared" si="188"/>
        <v>1.1251949147230946</v>
      </c>
    </row>
    <row r="1346" spans="1:23" x14ac:dyDescent="0.2">
      <c r="A1346" s="31" t="s">
        <v>53</v>
      </c>
      <c r="B1346" s="25" t="s">
        <v>250</v>
      </c>
      <c r="C1346" s="53" t="s">
        <v>12223</v>
      </c>
      <c r="D1346" s="25" t="s">
        <v>12222</v>
      </c>
      <c r="E1346" s="97">
        <v>14652.25</v>
      </c>
      <c r="F1346" s="27">
        <v>16230.5234375</v>
      </c>
      <c r="G1346" s="27">
        <v>17009.974609375</v>
      </c>
      <c r="H1346" s="27">
        <v>15172.8515625</v>
      </c>
      <c r="I1346" s="27">
        <v>13756.669921875</v>
      </c>
      <c r="J1346" s="27">
        <f t="shared" si="180"/>
        <v>16018.955910297451</v>
      </c>
      <c r="K1346" s="28">
        <v>0.95120984315872192</v>
      </c>
      <c r="L1346" s="28">
        <v>1.0000592470169067</v>
      </c>
      <c r="M1346" s="27">
        <v>16302.61328125</v>
      </c>
      <c r="N1346" s="27">
        <v>15757.751677763059</v>
      </c>
      <c r="O1346" s="66">
        <f t="shared" si="181"/>
        <v>15213.44383305916</v>
      </c>
      <c r="P1346" s="66">
        <f t="shared" si="182"/>
        <v>15308.045549349345</v>
      </c>
      <c r="Q1346" s="66">
        <f t="shared" si="183"/>
        <v>16248.127120901307</v>
      </c>
      <c r="R1346" s="66">
        <f t="shared" si="184"/>
        <v>15421.341948587007</v>
      </c>
      <c r="S1346" s="67">
        <f>E1346/INDEX('CCG overall weighted population'!$F$4:$F$195,MATCH(A1346,'CCG overall weighted population'!$A$4:$A$195,0))*INDEX('CCG overall weighted population'!$T$4:$T$195,MATCH(A1346,'CCG overall weighted population'!$A$4:$A$195,0))</f>
        <v>0</v>
      </c>
      <c r="T1346" s="66">
        <f t="shared" si="185"/>
        <v>19355.310728050983</v>
      </c>
      <c r="U1346" s="66">
        <f t="shared" si="186"/>
        <v>19355.310728050983</v>
      </c>
      <c r="V1346" s="81">
        <f t="shared" si="187"/>
        <v>15414.262595769378</v>
      </c>
      <c r="W1346" s="110">
        <f t="shared" si="188"/>
        <v>1.0520065243064634</v>
      </c>
    </row>
    <row r="1347" spans="1:23" x14ac:dyDescent="0.2">
      <c r="A1347" s="31" t="s">
        <v>53</v>
      </c>
      <c r="B1347" s="25" t="s">
        <v>250</v>
      </c>
      <c r="C1347" s="53" t="s">
        <v>12221</v>
      </c>
      <c r="D1347" s="25" t="s">
        <v>12220</v>
      </c>
      <c r="E1347" s="97">
        <v>814.5</v>
      </c>
      <c r="F1347" s="27">
        <v>891.1871337890625</v>
      </c>
      <c r="G1347" s="27">
        <v>1071.00830078125</v>
      </c>
      <c r="H1347" s="27">
        <v>1082.2550048828125</v>
      </c>
      <c r="I1347" s="27">
        <v>1827.6317138671875</v>
      </c>
      <c r="J1347" s="27">
        <f t="shared" si="180"/>
        <v>970.36616577559892</v>
      </c>
      <c r="K1347" s="28">
        <v>0.95120984315872192</v>
      </c>
      <c r="L1347" s="28">
        <v>1.0000592470169067</v>
      </c>
      <c r="M1347" s="27">
        <v>1008.6888427734375</v>
      </c>
      <c r="N1347" s="27">
        <v>1004.7572884039801</v>
      </c>
      <c r="O1347" s="66">
        <f t="shared" si="181"/>
        <v>926.34804589693147</v>
      </c>
      <c r="P1347" s="66">
        <f t="shared" si="182"/>
        <v>932.10835342398047</v>
      </c>
      <c r="Q1347" s="66">
        <f t="shared" si="183"/>
        <v>1008.2956873364918</v>
      </c>
      <c r="R1347" s="66">
        <f t="shared" si="184"/>
        <v>941.29027003740259</v>
      </c>
      <c r="S1347" s="67">
        <f>E1347/INDEX('CCG overall weighted population'!$F$4:$F$195,MATCH(A1347,'CCG overall weighted population'!$A$4:$A$195,0))*INDEX('CCG overall weighted population'!$T$4:$T$195,MATCH(A1347,'CCG overall weighted population'!$A$4:$A$195,0))</f>
        <v>0</v>
      </c>
      <c r="T1347" s="66">
        <f t="shared" si="185"/>
        <v>1181.4124686817074</v>
      </c>
      <c r="U1347" s="66">
        <f t="shared" si="186"/>
        <v>1181.4124686817074</v>
      </c>
      <c r="V1347" s="81">
        <f t="shared" si="187"/>
        <v>940.85815939828888</v>
      </c>
      <c r="W1347" s="110">
        <f t="shared" si="188"/>
        <v>1.1551358617535774</v>
      </c>
    </row>
    <row r="1348" spans="1:23" x14ac:dyDescent="0.2">
      <c r="A1348" s="31" t="s">
        <v>53</v>
      </c>
      <c r="B1348" s="25" t="s">
        <v>250</v>
      </c>
      <c r="C1348" s="53" t="s">
        <v>12219</v>
      </c>
      <c r="D1348" s="25" t="s">
        <v>12218</v>
      </c>
      <c r="E1348" s="97">
        <v>5733</v>
      </c>
      <c r="F1348" s="27">
        <v>5118.9677734375</v>
      </c>
      <c r="G1348" s="27">
        <v>5862.994140625</v>
      </c>
      <c r="H1348" s="27">
        <v>4491.37158203125</v>
      </c>
      <c r="I1348" s="27">
        <v>5248.04736328125</v>
      </c>
      <c r="J1348" s="27">
        <f t="shared" ref="J1348:J1411" si="189">SUMPRODUCT($F1348:$I1348,$F$1:$I$1)</f>
        <v>5078.017470125048</v>
      </c>
      <c r="K1348" s="28">
        <v>0.95120984315872192</v>
      </c>
      <c r="L1348" s="28">
        <v>1.0000592470169067</v>
      </c>
      <c r="M1348" s="27">
        <v>6162.50048828125</v>
      </c>
      <c r="N1348" s="27">
        <v>5858.4668715236585</v>
      </c>
      <c r="O1348" s="66">
        <f t="shared" ref="O1348:O1411" si="190">(N$1*N1348+(1-N$1)*J1348)*K1348*L1348</f>
        <v>4904.7878934201008</v>
      </c>
      <c r="P1348" s="66">
        <f t="shared" ref="P1348:P1411" si="191">O1348*$E$7330/O$7330</f>
        <v>4935.2873225992171</v>
      </c>
      <c r="Q1348" s="66">
        <f t="shared" ref="Q1348:Q1411" si="192">($N$1*N1348)+((1-$N$1)*M1348)</f>
        <v>6132.0971266054912</v>
      </c>
      <c r="R1348" s="66">
        <f t="shared" ref="R1348:R1411" si="193">(P1348*$J$1)+(Q1348*$M$1)</f>
        <v>5079.5239989361362</v>
      </c>
      <c r="S1348" s="67">
        <f>E1348/INDEX('CCG overall weighted population'!$F$4:$F$195,MATCH(A1348,'CCG overall weighted population'!$A$4:$A$195,0))*INDEX('CCG overall weighted population'!$T$4:$T$195,MATCH(A1348,'CCG overall weighted population'!$A$4:$A$195,0))</f>
        <v>0</v>
      </c>
      <c r="T1348" s="66">
        <f t="shared" ref="T1348:T1411" si="194">R1348/$R$7330*$T$1</f>
        <v>6375.3054486292158</v>
      </c>
      <c r="U1348" s="66">
        <f t="shared" ref="U1348:U1411" si="195">T1348+S1348</f>
        <v>6375.3054486292158</v>
      </c>
      <c r="V1348" s="81">
        <f t="shared" ref="V1348:V1411" si="196">U1348*$E$7330/$U$7330</f>
        <v>5077.1921822463846</v>
      </c>
      <c r="W1348" s="110">
        <f t="shared" si="188"/>
        <v>0.88560826482581279</v>
      </c>
    </row>
    <row r="1349" spans="1:23" x14ac:dyDescent="0.2">
      <c r="A1349" s="31" t="s">
        <v>53</v>
      </c>
      <c r="B1349" s="25" t="s">
        <v>250</v>
      </c>
      <c r="C1349" s="53" t="s">
        <v>12217</v>
      </c>
      <c r="D1349" s="25" t="s">
        <v>12216</v>
      </c>
      <c r="E1349" s="97">
        <v>4743.3330078125</v>
      </c>
      <c r="F1349" s="27">
        <v>5733.11865234375</v>
      </c>
      <c r="G1349" s="27">
        <v>4972.54052734375</v>
      </c>
      <c r="H1349" s="27">
        <v>5022.78369140625</v>
      </c>
      <c r="I1349" s="27">
        <v>5646.591796875</v>
      </c>
      <c r="J1349" s="27">
        <f t="shared" si="189"/>
        <v>5574.2838485686261</v>
      </c>
      <c r="K1349" s="28">
        <v>0.95120984315872192</v>
      </c>
      <c r="L1349" s="28">
        <v>1.0000592470169067</v>
      </c>
      <c r="M1349" s="27">
        <v>5318.01171875</v>
      </c>
      <c r="N1349" s="27">
        <v>6359.9121991330321</v>
      </c>
      <c r="O1349" s="66">
        <f t="shared" si="190"/>
        <v>5377.3619811129638</v>
      </c>
      <c r="P1349" s="66">
        <f t="shared" si="191"/>
        <v>5410.8000164525656</v>
      </c>
      <c r="Q1349" s="66">
        <f t="shared" si="192"/>
        <v>5422.2017667883038</v>
      </c>
      <c r="R1349" s="66">
        <f t="shared" si="193"/>
        <v>5412.1741283351266</v>
      </c>
      <c r="S1349" s="67">
        <f>E1349/INDEX('CCG overall weighted population'!$F$4:$F$195,MATCH(A1349,'CCG overall weighted population'!$A$4:$A$195,0))*INDEX('CCG overall weighted population'!$T$4:$T$195,MATCH(A1349,'CCG overall weighted population'!$A$4:$A$195,0))</f>
        <v>0</v>
      </c>
      <c r="T1349" s="66">
        <f t="shared" si="194"/>
        <v>6792.8142905775512</v>
      </c>
      <c r="U1349" s="66">
        <f t="shared" si="195"/>
        <v>6792.8142905775512</v>
      </c>
      <c r="V1349" s="81">
        <f t="shared" si="196"/>
        <v>5409.6896045957119</v>
      </c>
      <c r="W1349" s="110">
        <f t="shared" ref="W1349:W1412" si="197">V1349/E1349</f>
        <v>1.1404827777610576</v>
      </c>
    </row>
    <row r="1350" spans="1:23" x14ac:dyDescent="0.2">
      <c r="A1350" s="31" t="s">
        <v>53</v>
      </c>
      <c r="B1350" s="25" t="s">
        <v>250</v>
      </c>
      <c r="C1350" s="53" t="s">
        <v>12215</v>
      </c>
      <c r="D1350" s="25" t="s">
        <v>2794</v>
      </c>
      <c r="E1350" s="97">
        <v>7491.9169921875</v>
      </c>
      <c r="F1350" s="27">
        <v>8545.09375</v>
      </c>
      <c r="G1350" s="27">
        <v>8272.3935546875</v>
      </c>
      <c r="H1350" s="27">
        <v>9019.3662109375</v>
      </c>
      <c r="I1350" s="27">
        <v>9009.4677734375</v>
      </c>
      <c r="J1350" s="27">
        <f t="shared" si="189"/>
        <v>8618.0216071870236</v>
      </c>
      <c r="K1350" s="28">
        <v>0.95120984315872192</v>
      </c>
      <c r="L1350" s="28">
        <v>1.0000592470169067</v>
      </c>
      <c r="M1350" s="27">
        <v>9097.6923828125</v>
      </c>
      <c r="N1350" s="27">
        <v>12684.666345804797</v>
      </c>
      <c r="O1350" s="66">
        <f t="shared" si="190"/>
        <v>8584.8788300393826</v>
      </c>
      <c r="P1350" s="66">
        <f t="shared" si="191"/>
        <v>8638.2621586516834</v>
      </c>
      <c r="Q1350" s="66">
        <f t="shared" si="192"/>
        <v>9456.3897791117306</v>
      </c>
      <c r="R1350" s="66">
        <f t="shared" si="193"/>
        <v>8736.860957224002</v>
      </c>
      <c r="S1350" s="67">
        <f>E1350/INDEX('CCG overall weighted population'!$F$4:$F$195,MATCH(A1350,'CCG overall weighted population'!$A$4:$A$195,0))*INDEX('CCG overall weighted population'!$T$4:$T$195,MATCH(A1350,'CCG overall weighted population'!$A$4:$A$195,0))</f>
        <v>0</v>
      </c>
      <c r="T1350" s="66">
        <f t="shared" si="194"/>
        <v>10965.625376742384</v>
      </c>
      <c r="U1350" s="66">
        <f t="shared" si="195"/>
        <v>10965.625376742384</v>
      </c>
      <c r="V1350" s="81">
        <f t="shared" si="196"/>
        <v>8732.85019594</v>
      </c>
      <c r="W1350" s="110">
        <f t="shared" si="197"/>
        <v>1.165636272404851</v>
      </c>
    </row>
    <row r="1351" spans="1:23" x14ac:dyDescent="0.2">
      <c r="A1351" s="31" t="s">
        <v>53</v>
      </c>
      <c r="B1351" s="25" t="s">
        <v>250</v>
      </c>
      <c r="C1351" s="53" t="s">
        <v>12214</v>
      </c>
      <c r="D1351" s="25" t="s">
        <v>9361</v>
      </c>
      <c r="E1351" s="97">
        <v>10621.2509765625</v>
      </c>
      <c r="F1351" s="27">
        <v>13664.4658203125</v>
      </c>
      <c r="G1351" s="27">
        <v>15224.384765625</v>
      </c>
      <c r="H1351" s="27">
        <v>12328.5390625</v>
      </c>
      <c r="I1351" s="27">
        <v>11043.04296875</v>
      </c>
      <c r="J1351" s="27">
        <f t="shared" si="189"/>
        <v>13455.110591821353</v>
      </c>
      <c r="K1351" s="28">
        <v>0.95120984315872192</v>
      </c>
      <c r="L1351" s="28">
        <v>1.0000592470169067</v>
      </c>
      <c r="M1351" s="27">
        <v>14356.580078125</v>
      </c>
      <c r="N1351" s="27">
        <v>13571.040565919477</v>
      </c>
      <c r="O1351" s="66">
        <f t="shared" si="190"/>
        <v>12810.419943179944</v>
      </c>
      <c r="P1351" s="66">
        <f t="shared" si="191"/>
        <v>12890.078942570297</v>
      </c>
      <c r="Q1351" s="66">
        <f t="shared" si="192"/>
        <v>14278.026126904449</v>
      </c>
      <c r="R1351" s="66">
        <f t="shared" si="193"/>
        <v>13057.351042221726</v>
      </c>
      <c r="S1351" s="67">
        <f>E1351/INDEX('CCG overall weighted population'!$F$4:$F$195,MATCH(A1351,'CCG overall weighted population'!$A$4:$A$195,0))*INDEX('CCG overall weighted population'!$T$4:$T$195,MATCH(A1351,'CCG overall weighted population'!$A$4:$A$195,0))</f>
        <v>0</v>
      </c>
      <c r="T1351" s="66">
        <f t="shared" si="194"/>
        <v>16388.268125433689</v>
      </c>
      <c r="U1351" s="66">
        <f t="shared" si="195"/>
        <v>16388.268125433689</v>
      </c>
      <c r="V1351" s="81">
        <f t="shared" si="196"/>
        <v>13051.356907910998</v>
      </c>
      <c r="W1351" s="110">
        <f t="shared" si="197"/>
        <v>1.2287965830683145</v>
      </c>
    </row>
    <row r="1352" spans="1:23" x14ac:dyDescent="0.2">
      <c r="A1352" s="31" t="s">
        <v>53</v>
      </c>
      <c r="B1352" s="25" t="s">
        <v>250</v>
      </c>
      <c r="C1352" s="53" t="s">
        <v>12213</v>
      </c>
      <c r="D1352" s="25" t="s">
        <v>12212</v>
      </c>
      <c r="E1352" s="97">
        <v>9006.666015625</v>
      </c>
      <c r="F1352" s="27">
        <v>10184.486328125</v>
      </c>
      <c r="G1352" s="27">
        <v>10031.48828125</v>
      </c>
      <c r="H1352" s="27">
        <v>8100.85595703125</v>
      </c>
      <c r="I1352" s="27">
        <v>9229.3916015625</v>
      </c>
      <c r="J1352" s="27">
        <f t="shared" si="189"/>
        <v>9822.6399064158468</v>
      </c>
      <c r="K1352" s="28">
        <v>0.95120984315872192</v>
      </c>
      <c r="L1352" s="28">
        <v>1.0000592470169067</v>
      </c>
      <c r="M1352" s="27">
        <v>9757.8251953125</v>
      </c>
      <c r="N1352" s="27">
        <v>9355.5275066778431</v>
      </c>
      <c r="O1352" s="66">
        <f t="shared" si="190"/>
        <v>9299.5105091522619</v>
      </c>
      <c r="P1352" s="66">
        <f t="shared" si="191"/>
        <v>9357.3376299855263</v>
      </c>
      <c r="Q1352" s="66">
        <f t="shared" si="192"/>
        <v>9717.5954264490356</v>
      </c>
      <c r="R1352" s="66">
        <f t="shared" si="193"/>
        <v>9400.7550443586515</v>
      </c>
      <c r="S1352" s="67">
        <f>E1352/INDEX('CCG overall weighted population'!$F$4:$F$195,MATCH(A1352,'CCG overall weighted population'!$A$4:$A$195,0))*INDEX('CCG overall weighted population'!$T$4:$T$195,MATCH(A1352,'CCG overall weighted population'!$A$4:$A$195,0))</f>
        <v>0</v>
      </c>
      <c r="T1352" s="66">
        <f t="shared" si="194"/>
        <v>11798.878176002456</v>
      </c>
      <c r="U1352" s="66">
        <f t="shared" si="195"/>
        <v>11798.878176002456</v>
      </c>
      <c r="V1352" s="81">
        <f t="shared" si="196"/>
        <v>9396.4395144953633</v>
      </c>
      <c r="W1352" s="110">
        <f t="shared" si="197"/>
        <v>1.0432761132914414</v>
      </c>
    </row>
    <row r="1353" spans="1:23" x14ac:dyDescent="0.2">
      <c r="A1353" s="31" t="s">
        <v>53</v>
      </c>
      <c r="B1353" s="25" t="s">
        <v>250</v>
      </c>
      <c r="C1353" s="53" t="s">
        <v>12211</v>
      </c>
      <c r="D1353" s="25" t="s">
        <v>6414</v>
      </c>
      <c r="E1353" s="97">
        <v>4743.41650390625</v>
      </c>
      <c r="F1353" s="27">
        <v>5605.0908203125</v>
      </c>
      <c r="G1353" s="27">
        <v>4637.70556640625</v>
      </c>
      <c r="H1353" s="27">
        <v>3834.4033203125</v>
      </c>
      <c r="I1353" s="27">
        <v>6862.4755859375</v>
      </c>
      <c r="J1353" s="27">
        <f t="shared" si="189"/>
        <v>5330.0804363793186</v>
      </c>
      <c r="K1353" s="28">
        <v>0.95120984315872192</v>
      </c>
      <c r="L1353" s="28">
        <v>1.0000592470169067</v>
      </c>
      <c r="M1353" s="27">
        <v>5184.01220703125</v>
      </c>
      <c r="N1353" s="27">
        <v>5851.4208769005909</v>
      </c>
      <c r="O1353" s="66">
        <f t="shared" si="190"/>
        <v>5119.9187137174704</v>
      </c>
      <c r="P1353" s="66">
        <f t="shared" si="191"/>
        <v>5151.7558902896408</v>
      </c>
      <c r="Q1353" s="66">
        <f t="shared" si="192"/>
        <v>5250.7530740181846</v>
      </c>
      <c r="R1353" s="66">
        <f t="shared" si="193"/>
        <v>5163.6867958520124</v>
      </c>
      <c r="S1353" s="67">
        <f>E1353/INDEX('CCG overall weighted population'!$F$4:$F$195,MATCH(A1353,'CCG overall weighted population'!$A$4:$A$195,0))*INDEX('CCG overall weighted population'!$T$4:$T$195,MATCH(A1353,'CCG overall weighted population'!$A$4:$A$195,0))</f>
        <v>0</v>
      </c>
      <c r="T1353" s="66">
        <f t="shared" si="194"/>
        <v>6480.9380901645327</v>
      </c>
      <c r="U1353" s="66">
        <f t="shared" si="195"/>
        <v>6480.9380901645327</v>
      </c>
      <c r="V1353" s="81">
        <f t="shared" si="196"/>
        <v>5161.3163432163446</v>
      </c>
      <c r="W1353" s="110">
        <f t="shared" si="197"/>
        <v>1.0881010214822902</v>
      </c>
    </row>
    <row r="1354" spans="1:23" x14ac:dyDescent="0.2">
      <c r="A1354" s="31" t="s">
        <v>53</v>
      </c>
      <c r="B1354" s="25" t="s">
        <v>250</v>
      </c>
      <c r="C1354" s="53" t="s">
        <v>12210</v>
      </c>
      <c r="D1354" s="25" t="s">
        <v>12209</v>
      </c>
      <c r="E1354" s="97">
        <v>8059.5</v>
      </c>
      <c r="F1354" s="27">
        <v>9224.7138671875</v>
      </c>
      <c r="G1354" s="27">
        <v>9683.296875</v>
      </c>
      <c r="H1354" s="27">
        <v>10027.68359375</v>
      </c>
      <c r="I1354" s="27">
        <v>8484.6650390625</v>
      </c>
      <c r="J1354" s="27">
        <f t="shared" si="189"/>
        <v>9343.625172538952</v>
      </c>
      <c r="K1354" s="28">
        <v>0.95120984315872192</v>
      </c>
      <c r="L1354" s="28">
        <v>1.0000592470169067</v>
      </c>
      <c r="M1354" s="27">
        <v>10059.8671875</v>
      </c>
      <c r="N1354" s="27">
        <v>12007.348068539593</v>
      </c>
      <c r="O1354" s="66">
        <f t="shared" si="190"/>
        <v>9141.6657630557347</v>
      </c>
      <c r="P1354" s="66">
        <f t="shared" si="191"/>
        <v>9198.5113583348921</v>
      </c>
      <c r="Q1354" s="66">
        <f t="shared" si="192"/>
        <v>10254.615275603959</v>
      </c>
      <c r="R1354" s="66">
        <f t="shared" si="193"/>
        <v>9325.790495239833</v>
      </c>
      <c r="S1354" s="67">
        <f>E1354/INDEX('CCG overall weighted population'!$F$4:$F$195,MATCH(A1354,'CCG overall weighted population'!$A$4:$A$195,0))*INDEX('CCG overall weighted population'!$T$4:$T$195,MATCH(A1354,'CCG overall weighted population'!$A$4:$A$195,0))</f>
        <v>0</v>
      </c>
      <c r="T1354" s="66">
        <f t="shared" si="194"/>
        <v>11704.790246001272</v>
      </c>
      <c r="U1354" s="66">
        <f t="shared" si="195"/>
        <v>11704.790246001272</v>
      </c>
      <c r="V1354" s="81">
        <f t="shared" si="196"/>
        <v>9321.509378755989</v>
      </c>
      <c r="W1354" s="110">
        <f t="shared" si="197"/>
        <v>1.1565865598059419</v>
      </c>
    </row>
    <row r="1355" spans="1:23" x14ac:dyDescent="0.2">
      <c r="A1355" s="31" t="s">
        <v>53</v>
      </c>
      <c r="B1355" s="25" t="s">
        <v>250</v>
      </c>
      <c r="C1355" s="53" t="s">
        <v>12208</v>
      </c>
      <c r="D1355" s="25" t="s">
        <v>12207</v>
      </c>
      <c r="E1355" s="97">
        <v>2929.25</v>
      </c>
      <c r="F1355" s="27">
        <v>2856.919189453125</v>
      </c>
      <c r="G1355" s="27">
        <v>3003.5087890625</v>
      </c>
      <c r="H1355" s="27">
        <v>2199.56640625</v>
      </c>
      <c r="I1355" s="27">
        <v>2624.32470703125</v>
      </c>
      <c r="J1355" s="27">
        <f t="shared" si="189"/>
        <v>2758.1232916446797</v>
      </c>
      <c r="K1355" s="28">
        <v>0.95120984315872192</v>
      </c>
      <c r="L1355" s="28">
        <v>1.0000592470169067</v>
      </c>
      <c r="M1355" s="27">
        <v>3350.16455078125</v>
      </c>
      <c r="N1355" s="27">
        <v>3258.3240362801716</v>
      </c>
      <c r="O1355" s="66">
        <f t="shared" si="190"/>
        <v>2671.2918675412161</v>
      </c>
      <c r="P1355" s="66">
        <f t="shared" si="191"/>
        <v>2687.9027544748024</v>
      </c>
      <c r="Q1355" s="66">
        <f t="shared" si="192"/>
        <v>3340.9804993311423</v>
      </c>
      <c r="R1355" s="66">
        <f t="shared" si="193"/>
        <v>2766.6101338698954</v>
      </c>
      <c r="S1355" s="67">
        <f>E1355/INDEX('CCG overall weighted population'!$F$4:$F$195,MATCH(A1355,'CCG overall weighted population'!$A$4:$A$195,0))*INDEX('CCG overall weighted population'!$T$4:$T$195,MATCH(A1355,'CCG overall weighted population'!$A$4:$A$195,0))</f>
        <v>0</v>
      </c>
      <c r="T1355" s="66">
        <f t="shared" si="194"/>
        <v>3472.3695890378071</v>
      </c>
      <c r="U1355" s="66">
        <f t="shared" si="195"/>
        <v>3472.3695890378071</v>
      </c>
      <c r="V1355" s="81">
        <f t="shared" si="196"/>
        <v>2765.3400881558591</v>
      </c>
      <c r="W1355" s="110">
        <f t="shared" si="197"/>
        <v>0.94404372728714148</v>
      </c>
    </row>
    <row r="1356" spans="1:23" x14ac:dyDescent="0.2">
      <c r="A1356" s="31" t="s">
        <v>53</v>
      </c>
      <c r="B1356" s="25" t="s">
        <v>250</v>
      </c>
      <c r="C1356" s="53" t="s">
        <v>12206</v>
      </c>
      <c r="D1356" s="25" t="s">
        <v>12205</v>
      </c>
      <c r="E1356" s="97">
        <v>4486.33349609375</v>
      </c>
      <c r="F1356" s="27">
        <v>4505.89208984375</v>
      </c>
      <c r="G1356" s="27">
        <v>3109.894775390625</v>
      </c>
      <c r="H1356" s="27">
        <v>3021.43359375</v>
      </c>
      <c r="I1356" s="27">
        <v>2968.522705078125</v>
      </c>
      <c r="J1356" s="27">
        <f t="shared" si="189"/>
        <v>4129.8525333377829</v>
      </c>
      <c r="K1356" s="28">
        <v>0.95120984315872192</v>
      </c>
      <c r="L1356" s="28">
        <v>1.0000592470169067</v>
      </c>
      <c r="M1356" s="27">
        <v>3818.035888671875</v>
      </c>
      <c r="N1356" s="27">
        <v>4440.0627703254358</v>
      </c>
      <c r="O1356" s="66">
        <f t="shared" si="190"/>
        <v>3958.0983752204347</v>
      </c>
      <c r="P1356" s="66">
        <f t="shared" si="191"/>
        <v>3982.7110075507667</v>
      </c>
      <c r="Q1356" s="66">
        <f t="shared" si="192"/>
        <v>3880.238576837231</v>
      </c>
      <c r="R1356" s="66">
        <f t="shared" si="193"/>
        <v>3970.3612734720441</v>
      </c>
      <c r="S1356" s="67">
        <f>E1356/INDEX('CCG overall weighted population'!$F$4:$F$195,MATCH(A1356,'CCG overall weighted population'!$A$4:$A$195,0))*INDEX('CCG overall weighted population'!$T$4:$T$195,MATCH(A1356,'CCG overall weighted population'!$A$4:$A$195,0))</f>
        <v>0</v>
      </c>
      <c r="T1356" s="66">
        <f t="shared" si="194"/>
        <v>4983.1964304321027</v>
      </c>
      <c r="U1356" s="66">
        <f t="shared" si="195"/>
        <v>4983.1964304321027</v>
      </c>
      <c r="V1356" s="81">
        <f t="shared" si="196"/>
        <v>3968.5386312945948</v>
      </c>
      <c r="W1356" s="110">
        <f t="shared" si="197"/>
        <v>0.88458395586284455</v>
      </c>
    </row>
    <row r="1357" spans="1:23" x14ac:dyDescent="0.2">
      <c r="A1357" s="31" t="s">
        <v>53</v>
      </c>
      <c r="B1357" s="25" t="s">
        <v>250</v>
      </c>
      <c r="C1357" s="53" t="s">
        <v>12204</v>
      </c>
      <c r="D1357" s="25" t="s">
        <v>12203</v>
      </c>
      <c r="E1357" s="97">
        <v>5079.3330078125</v>
      </c>
      <c r="F1357" s="27">
        <v>5016.212890625</v>
      </c>
      <c r="G1357" s="27">
        <v>5256.88720703125</v>
      </c>
      <c r="H1357" s="27">
        <v>3734.78369140625</v>
      </c>
      <c r="I1357" s="27">
        <v>4517.71630859375</v>
      </c>
      <c r="J1357" s="27">
        <f t="shared" si="189"/>
        <v>4818.8525269201564</v>
      </c>
      <c r="K1357" s="28">
        <v>0.95120984315872192</v>
      </c>
      <c r="L1357" s="28">
        <v>1.0000592470169067</v>
      </c>
      <c r="M1357" s="27">
        <v>5684.923828125</v>
      </c>
      <c r="N1357" s="27">
        <v>5271.6325524957983</v>
      </c>
      <c r="O1357" s="66">
        <f t="shared" si="190"/>
        <v>4627.0829626695058</v>
      </c>
      <c r="P1357" s="66">
        <f t="shared" si="191"/>
        <v>4655.855540035217</v>
      </c>
      <c r="Q1357" s="66">
        <f t="shared" si="192"/>
        <v>5643.5947005620801</v>
      </c>
      <c r="R1357" s="66">
        <f t="shared" si="193"/>
        <v>4774.8955187564025</v>
      </c>
      <c r="S1357" s="67">
        <f>E1357/INDEX('CCG overall weighted population'!$F$4:$F$195,MATCH(A1357,'CCG overall weighted population'!$A$4:$A$195,0))*INDEX('CCG overall weighted population'!$T$4:$T$195,MATCH(A1357,'CCG overall weighted population'!$A$4:$A$195,0))</f>
        <v>0</v>
      </c>
      <c r="T1357" s="66">
        <f t="shared" si="194"/>
        <v>5992.966550357597</v>
      </c>
      <c r="U1357" s="66">
        <f t="shared" si="195"/>
        <v>5992.966550357597</v>
      </c>
      <c r="V1357" s="81">
        <f t="shared" si="196"/>
        <v>4772.7035454406387</v>
      </c>
      <c r="W1357" s="110">
        <f t="shared" si="197"/>
        <v>0.93963194342638379</v>
      </c>
    </row>
    <row r="1358" spans="1:23" x14ac:dyDescent="0.2">
      <c r="A1358" s="31" t="s">
        <v>53</v>
      </c>
      <c r="B1358" s="25" t="s">
        <v>250</v>
      </c>
      <c r="C1358" s="53" t="s">
        <v>12202</v>
      </c>
      <c r="D1358" s="25" t="s">
        <v>12201</v>
      </c>
      <c r="E1358" s="97">
        <v>4534.5830078125</v>
      </c>
      <c r="F1358" s="27">
        <v>5094.02685546875</v>
      </c>
      <c r="G1358" s="27">
        <v>4894.396484375</v>
      </c>
      <c r="H1358" s="27">
        <v>3859.2490234375</v>
      </c>
      <c r="I1358" s="27">
        <v>4335.7041015625</v>
      </c>
      <c r="J1358" s="27">
        <f t="shared" si="189"/>
        <v>4864.5923475278732</v>
      </c>
      <c r="K1358" s="28">
        <v>0.95120984315872192</v>
      </c>
      <c r="L1358" s="28">
        <v>1.0000592470169067</v>
      </c>
      <c r="M1358" s="27">
        <v>4718.18701171875</v>
      </c>
      <c r="N1358" s="27">
        <v>4107.4431920637862</v>
      </c>
      <c r="O1358" s="66">
        <f t="shared" si="190"/>
        <v>4555.49723461331</v>
      </c>
      <c r="P1358" s="66">
        <f t="shared" si="191"/>
        <v>4583.8246706415102</v>
      </c>
      <c r="Q1358" s="66">
        <f t="shared" si="192"/>
        <v>4657.1126297532537</v>
      </c>
      <c r="R1358" s="66">
        <f t="shared" si="193"/>
        <v>4592.6571614870963</v>
      </c>
      <c r="S1358" s="67">
        <f>E1358/INDEX('CCG overall weighted population'!$F$4:$F$195,MATCH(A1358,'CCG overall weighted population'!$A$4:$A$195,0))*INDEX('CCG overall weighted population'!$T$4:$T$195,MATCH(A1358,'CCG overall weighted population'!$A$4:$A$195,0))</f>
        <v>0</v>
      </c>
      <c r="T1358" s="66">
        <f t="shared" si="194"/>
        <v>5764.2393719267875</v>
      </c>
      <c r="U1358" s="66">
        <f t="shared" si="195"/>
        <v>5764.2393719267875</v>
      </c>
      <c r="V1358" s="81">
        <f t="shared" si="196"/>
        <v>4590.5488468848416</v>
      </c>
      <c r="W1358" s="110">
        <f t="shared" si="197"/>
        <v>1.0123420034380051</v>
      </c>
    </row>
    <row r="1359" spans="1:23" x14ac:dyDescent="0.2">
      <c r="A1359" s="31" t="s">
        <v>53</v>
      </c>
      <c r="B1359" s="25" t="s">
        <v>250</v>
      </c>
      <c r="C1359" s="53" t="s">
        <v>12200</v>
      </c>
      <c r="D1359" s="25" t="s">
        <v>12199</v>
      </c>
      <c r="E1359" s="97">
        <v>9143.166015625</v>
      </c>
      <c r="F1359" s="27">
        <v>11190.361328125</v>
      </c>
      <c r="G1359" s="27">
        <v>11222.1201171875</v>
      </c>
      <c r="H1359" s="27">
        <v>9873.1181640625</v>
      </c>
      <c r="I1359" s="27">
        <v>9634.8955078125</v>
      </c>
      <c r="J1359" s="27">
        <f t="shared" si="189"/>
        <v>10930.200356169709</v>
      </c>
      <c r="K1359" s="28">
        <v>0.95120984315872192</v>
      </c>
      <c r="L1359" s="28">
        <v>1.0000592470169067</v>
      </c>
      <c r="M1359" s="27">
        <v>10331.869140625</v>
      </c>
      <c r="N1359" s="27">
        <v>10883.341690832394</v>
      </c>
      <c r="O1359" s="66">
        <f t="shared" si="190"/>
        <v>10393.072646186067</v>
      </c>
      <c r="P1359" s="66">
        <f t="shared" si="191"/>
        <v>10457.699861473195</v>
      </c>
      <c r="Q1359" s="66">
        <f t="shared" si="192"/>
        <v>10387.01639564574</v>
      </c>
      <c r="R1359" s="66">
        <f t="shared" si="193"/>
        <v>10449.181257975129</v>
      </c>
      <c r="S1359" s="67">
        <f>E1359/INDEX('CCG overall weighted population'!$F$4:$F$195,MATCH(A1359,'CCG overall weighted population'!$A$4:$A$195,0))*INDEX('CCG overall weighted population'!$T$4:$T$195,MATCH(A1359,'CCG overall weighted population'!$A$4:$A$195,0))</f>
        <v>0</v>
      </c>
      <c r="T1359" s="66">
        <f t="shared" si="194"/>
        <v>13114.756859429239</v>
      </c>
      <c r="U1359" s="66">
        <f t="shared" si="195"/>
        <v>13114.756859429239</v>
      </c>
      <c r="V1359" s="81">
        <f t="shared" si="196"/>
        <v>10444.384435427055</v>
      </c>
      <c r="W1359" s="110">
        <f t="shared" si="197"/>
        <v>1.142315956811718</v>
      </c>
    </row>
    <row r="1360" spans="1:23" x14ac:dyDescent="0.2">
      <c r="A1360" s="31" t="s">
        <v>53</v>
      </c>
      <c r="B1360" s="25" t="s">
        <v>250</v>
      </c>
      <c r="C1360" s="53" t="s">
        <v>12198</v>
      </c>
      <c r="D1360" s="25" t="s">
        <v>12197</v>
      </c>
      <c r="E1360" s="97">
        <v>4008.083251953125</v>
      </c>
      <c r="F1360" s="27">
        <v>4907.0029296875</v>
      </c>
      <c r="G1360" s="27">
        <v>4916.5498046875</v>
      </c>
      <c r="H1360" s="27">
        <v>5844.7587890625</v>
      </c>
      <c r="I1360" s="27">
        <v>4603.419921875</v>
      </c>
      <c r="J1360" s="27">
        <f t="shared" si="189"/>
        <v>5035.4955872195633</v>
      </c>
      <c r="K1360" s="28">
        <v>0.95120984315872192</v>
      </c>
      <c r="L1360" s="28">
        <v>1.0000592470169067</v>
      </c>
      <c r="M1360" s="27">
        <v>5456.6689453125</v>
      </c>
      <c r="N1360" s="27">
        <v>8570.618020759257</v>
      </c>
      <c r="O1360" s="66">
        <f t="shared" si="190"/>
        <v>5126.3809980890355</v>
      </c>
      <c r="P1360" s="66">
        <f t="shared" si="191"/>
        <v>5158.2583590664872</v>
      </c>
      <c r="Q1360" s="66">
        <f t="shared" si="192"/>
        <v>5768.0638528571762</v>
      </c>
      <c r="R1360" s="66">
        <f t="shared" si="193"/>
        <v>5231.7506694920303</v>
      </c>
      <c r="S1360" s="67">
        <f>E1360/INDEX('CCG overall weighted population'!$F$4:$F$195,MATCH(A1360,'CCG overall weighted population'!$A$4:$A$195,0))*INDEX('CCG overall weighted population'!$T$4:$T$195,MATCH(A1360,'CCG overall weighted population'!$A$4:$A$195,0))</f>
        <v>0</v>
      </c>
      <c r="T1360" s="66">
        <f t="shared" si="194"/>
        <v>6566.3649893312468</v>
      </c>
      <c r="U1360" s="66">
        <f t="shared" si="195"/>
        <v>6566.3649893312468</v>
      </c>
      <c r="V1360" s="81">
        <f t="shared" si="196"/>
        <v>5229.3489713151357</v>
      </c>
      <c r="W1360" s="110">
        <f t="shared" si="197"/>
        <v>1.30470068673521</v>
      </c>
    </row>
    <row r="1361" spans="1:23" x14ac:dyDescent="0.2">
      <c r="A1361" s="31" t="s">
        <v>53</v>
      </c>
      <c r="B1361" s="25" t="s">
        <v>250</v>
      </c>
      <c r="C1361" s="53" t="s">
        <v>12196</v>
      </c>
      <c r="D1361" s="25" t="s">
        <v>12195</v>
      </c>
      <c r="E1361" s="97">
        <v>4662.0830078125</v>
      </c>
      <c r="F1361" s="27">
        <v>5682.9580078125</v>
      </c>
      <c r="G1361" s="27">
        <v>4758.49267578125</v>
      </c>
      <c r="H1361" s="27">
        <v>5615.4619140625</v>
      </c>
      <c r="I1361" s="27">
        <v>5525.1943359375</v>
      </c>
      <c r="J1361" s="27">
        <f t="shared" si="189"/>
        <v>5606.9768281541792</v>
      </c>
      <c r="K1361" s="28">
        <v>0.95120984315872192</v>
      </c>
      <c r="L1361" s="28">
        <v>1.0000592470169067</v>
      </c>
      <c r="M1361" s="27">
        <v>5144.05908203125</v>
      </c>
      <c r="N1361" s="27">
        <v>7931.5360973505622</v>
      </c>
      <c r="O1361" s="66">
        <f t="shared" si="190"/>
        <v>5554.8550041804701</v>
      </c>
      <c r="P1361" s="66">
        <f t="shared" si="191"/>
        <v>5589.396743901274</v>
      </c>
      <c r="Q1361" s="66">
        <f t="shared" si="192"/>
        <v>5422.8067835631819</v>
      </c>
      <c r="R1361" s="66">
        <f t="shared" si="193"/>
        <v>5569.3197173680419</v>
      </c>
      <c r="S1361" s="67">
        <f>E1361/INDEX('CCG overall weighted population'!$F$4:$F$195,MATCH(A1361,'CCG overall weighted population'!$A$4:$A$195,0))*INDEX('CCG overall weighted population'!$T$4:$T$195,MATCH(A1361,'CCG overall weighted population'!$A$4:$A$195,0))</f>
        <v>0</v>
      </c>
      <c r="T1361" s="66">
        <f t="shared" si="194"/>
        <v>6990.0475608996167</v>
      </c>
      <c r="U1361" s="66">
        <f t="shared" si="195"/>
        <v>6990.0475608996167</v>
      </c>
      <c r="V1361" s="81">
        <f t="shared" si="196"/>
        <v>5566.7630540526925</v>
      </c>
      <c r="W1361" s="110">
        <f t="shared" si="197"/>
        <v>1.1940506088639289</v>
      </c>
    </row>
    <row r="1362" spans="1:23" x14ac:dyDescent="0.2">
      <c r="A1362" s="31" t="s">
        <v>53</v>
      </c>
      <c r="B1362" s="25" t="s">
        <v>250</v>
      </c>
      <c r="C1362" s="53" t="s">
        <v>12194</v>
      </c>
      <c r="D1362" s="25" t="s">
        <v>12193</v>
      </c>
      <c r="E1362" s="97">
        <v>1935.333251953125</v>
      </c>
      <c r="F1362" s="27">
        <v>2077.925537109375</v>
      </c>
      <c r="G1362" s="27">
        <v>2126.046630859375</v>
      </c>
      <c r="H1362" s="27">
        <v>2549.54345703125</v>
      </c>
      <c r="I1362" s="27">
        <v>2525.536865234375</v>
      </c>
      <c r="J1362" s="27">
        <f t="shared" si="189"/>
        <v>2170.3342987092824</v>
      </c>
      <c r="K1362" s="28">
        <v>0.95120984315872192</v>
      </c>
      <c r="L1362" s="28">
        <v>1.0000592470169067</v>
      </c>
      <c r="M1362" s="27">
        <v>2216.85888671875</v>
      </c>
      <c r="N1362" s="27">
        <v>2868.1144245296646</v>
      </c>
      <c r="O1362" s="66">
        <f t="shared" si="190"/>
        <v>2130.9431248250703</v>
      </c>
      <c r="P1362" s="66">
        <f t="shared" si="191"/>
        <v>2144.1939626457061</v>
      </c>
      <c r="Q1362" s="66">
        <f t="shared" si="192"/>
        <v>2281.9844404998416</v>
      </c>
      <c r="R1362" s="66">
        <f t="shared" si="193"/>
        <v>2160.800143920314</v>
      </c>
      <c r="S1362" s="67">
        <f>E1362/INDEX('CCG overall weighted population'!$F$4:$F$195,MATCH(A1362,'CCG overall weighted population'!$A$4:$A$195,0))*INDEX('CCG overall weighted population'!$T$4:$T$195,MATCH(A1362,'CCG overall weighted population'!$A$4:$A$195,0))</f>
        <v>0</v>
      </c>
      <c r="T1362" s="66">
        <f t="shared" si="194"/>
        <v>2712.0180815799258</v>
      </c>
      <c r="U1362" s="66">
        <f t="shared" si="195"/>
        <v>2712.0180815799258</v>
      </c>
      <c r="V1362" s="81">
        <f t="shared" si="196"/>
        <v>2159.8082025809554</v>
      </c>
      <c r="W1362" s="110">
        <f t="shared" si="197"/>
        <v>1.1159877506374118</v>
      </c>
    </row>
    <row r="1363" spans="1:23" x14ac:dyDescent="0.2">
      <c r="A1363" s="31" t="s">
        <v>53</v>
      </c>
      <c r="B1363" s="25" t="s">
        <v>250</v>
      </c>
      <c r="C1363" s="53" t="s">
        <v>12192</v>
      </c>
      <c r="D1363" s="25" t="s">
        <v>12191</v>
      </c>
      <c r="E1363" s="97">
        <v>1680.0833740234375</v>
      </c>
      <c r="F1363" s="27">
        <v>1913.8287353515625</v>
      </c>
      <c r="G1363" s="27">
        <v>1939.0694580078125</v>
      </c>
      <c r="H1363" s="27">
        <v>1965.8287353515625</v>
      </c>
      <c r="I1363" s="27">
        <v>1883.9830322265625</v>
      </c>
      <c r="J1363" s="27">
        <f t="shared" si="189"/>
        <v>1921.9967307774004</v>
      </c>
      <c r="K1363" s="28">
        <v>0.95120984315872192</v>
      </c>
      <c r="L1363" s="28">
        <v>1.0000592470169067</v>
      </c>
      <c r="M1363" s="27">
        <v>2035.756103515625</v>
      </c>
      <c r="N1363" s="27">
        <v>2784.3942570143236</v>
      </c>
      <c r="O1363" s="66">
        <f t="shared" si="190"/>
        <v>1910.3674872710012</v>
      </c>
      <c r="P1363" s="66">
        <f t="shared" si="191"/>
        <v>1922.2467202062876</v>
      </c>
      <c r="Q1363" s="66">
        <f t="shared" si="192"/>
        <v>2110.6199188654946</v>
      </c>
      <c r="R1363" s="66">
        <f t="shared" si="193"/>
        <v>1944.949010908291</v>
      </c>
      <c r="S1363" s="67">
        <f>E1363/INDEX('CCG overall weighted population'!$F$4:$F$195,MATCH(A1363,'CCG overall weighted population'!$A$4:$A$195,0))*INDEX('CCG overall weighted population'!$T$4:$T$195,MATCH(A1363,'CCG overall weighted population'!$A$4:$A$195,0))</f>
        <v>0</v>
      </c>
      <c r="T1363" s="66">
        <f t="shared" si="194"/>
        <v>2441.1035422111668</v>
      </c>
      <c r="U1363" s="66">
        <f t="shared" si="195"/>
        <v>2441.1035422111668</v>
      </c>
      <c r="V1363" s="81">
        <f t="shared" si="196"/>
        <v>1944.056158632113</v>
      </c>
      <c r="W1363" s="110">
        <f t="shared" si="197"/>
        <v>1.1571188601054467</v>
      </c>
    </row>
    <row r="1364" spans="1:23" x14ac:dyDescent="0.2">
      <c r="A1364" s="31" t="s">
        <v>53</v>
      </c>
      <c r="B1364" s="25" t="s">
        <v>250</v>
      </c>
      <c r="C1364" s="53" t="s">
        <v>12190</v>
      </c>
      <c r="D1364" s="25" t="s">
        <v>690</v>
      </c>
      <c r="E1364" s="97">
        <v>2324.66650390625</v>
      </c>
      <c r="F1364" s="27">
        <v>2221.27001953125</v>
      </c>
      <c r="G1364" s="27">
        <v>2088.25341796875</v>
      </c>
      <c r="H1364" s="27">
        <v>1662.6043701171875</v>
      </c>
      <c r="I1364" s="27">
        <v>1947.2296142578125</v>
      </c>
      <c r="J1364" s="27">
        <f t="shared" si="189"/>
        <v>2117.6026910380624</v>
      </c>
      <c r="K1364" s="28">
        <v>0.95120984315872192</v>
      </c>
      <c r="L1364" s="28">
        <v>1.0000592470169067</v>
      </c>
      <c r="M1364" s="27">
        <v>2163.27197265625</v>
      </c>
      <c r="N1364" s="27">
        <v>1936.0470607163111</v>
      </c>
      <c r="O1364" s="66">
        <f t="shared" si="190"/>
        <v>1997.1330905185491</v>
      </c>
      <c r="P1364" s="66">
        <f t="shared" si="191"/>
        <v>2009.5518577678436</v>
      </c>
      <c r="Q1364" s="66">
        <f t="shared" si="192"/>
        <v>2140.5494814622562</v>
      </c>
      <c r="R1364" s="66">
        <f t="shared" si="193"/>
        <v>2025.3393803854451</v>
      </c>
      <c r="S1364" s="67">
        <f>E1364/INDEX('CCG overall weighted population'!$F$4:$F$195,MATCH(A1364,'CCG overall weighted population'!$A$4:$A$195,0))*INDEX('CCG overall weighted population'!$T$4:$T$195,MATCH(A1364,'CCG overall weighted population'!$A$4:$A$195,0))</f>
        <v>0</v>
      </c>
      <c r="T1364" s="66">
        <f t="shared" si="194"/>
        <v>2542.00141387244</v>
      </c>
      <c r="U1364" s="66">
        <f t="shared" si="195"/>
        <v>2542.00141387244</v>
      </c>
      <c r="V1364" s="81">
        <f t="shared" si="196"/>
        <v>2024.4096239416165</v>
      </c>
      <c r="W1364" s="110">
        <f t="shared" si="197"/>
        <v>0.87083872914239646</v>
      </c>
    </row>
    <row r="1365" spans="1:23" x14ac:dyDescent="0.2">
      <c r="A1365" s="31" t="s">
        <v>53</v>
      </c>
      <c r="B1365" s="25" t="s">
        <v>250</v>
      </c>
      <c r="C1365" s="53" t="s">
        <v>12189</v>
      </c>
      <c r="D1365" s="25" t="s">
        <v>12188</v>
      </c>
      <c r="E1365" s="97">
        <v>12234.166015625</v>
      </c>
      <c r="F1365" s="27">
        <v>8778.884765625</v>
      </c>
      <c r="G1365" s="27">
        <v>5078.5966796875</v>
      </c>
      <c r="H1365" s="27">
        <v>12195.7666015625</v>
      </c>
      <c r="I1365" s="27">
        <v>20402.939453125</v>
      </c>
      <c r="J1365" s="27">
        <f t="shared" si="189"/>
        <v>9537.8584121157692</v>
      </c>
      <c r="K1365" s="28">
        <v>0.95120984315872192</v>
      </c>
      <c r="L1365" s="28">
        <v>1.0000592470169067</v>
      </c>
      <c r="M1365" s="27">
        <v>8267.6513671875</v>
      </c>
      <c r="N1365" s="27">
        <v>18516.671842949589</v>
      </c>
      <c r="O1365" s="66">
        <f t="shared" si="190"/>
        <v>9927.1664959450827</v>
      </c>
      <c r="P1365" s="66">
        <f t="shared" si="191"/>
        <v>9988.8965682889975</v>
      </c>
      <c r="Q1365" s="66">
        <f t="shared" si="192"/>
        <v>9292.5534147637081</v>
      </c>
      <c r="R1365" s="66">
        <f t="shared" si="193"/>
        <v>9904.97494455376</v>
      </c>
      <c r="S1365" s="67">
        <f>E1365/INDEX('CCG overall weighted population'!$F$4:$F$195,MATCH(A1365,'CCG overall weighted population'!$A$4:$A$195,0))*INDEX('CCG overall weighted population'!$T$4:$T$195,MATCH(A1365,'CCG overall weighted population'!$A$4:$A$195,0))</f>
        <v>0</v>
      </c>
      <c r="T1365" s="66">
        <f t="shared" si="194"/>
        <v>12431.724064257814</v>
      </c>
      <c r="U1365" s="66">
        <f t="shared" si="195"/>
        <v>12431.724064257814</v>
      </c>
      <c r="V1365" s="81">
        <f t="shared" si="196"/>
        <v>9900.4279464704505</v>
      </c>
      <c r="W1365" s="110">
        <f t="shared" si="197"/>
        <v>0.80924420461729962</v>
      </c>
    </row>
    <row r="1366" spans="1:23" x14ac:dyDescent="0.2">
      <c r="A1366" s="31" t="s">
        <v>54</v>
      </c>
      <c r="B1366" s="25" t="s">
        <v>259</v>
      </c>
      <c r="C1366" s="53" t="s">
        <v>12187</v>
      </c>
      <c r="D1366" s="25" t="s">
        <v>12186</v>
      </c>
      <c r="E1366" s="97">
        <v>12617.7490234375</v>
      </c>
      <c r="F1366" s="27">
        <v>17110.619140625</v>
      </c>
      <c r="G1366" s="27">
        <v>20325.865234375</v>
      </c>
      <c r="H1366" s="27">
        <v>12863.4638671875</v>
      </c>
      <c r="I1366" s="27">
        <v>8257.453125</v>
      </c>
      <c r="J1366" s="27">
        <f t="shared" si="189"/>
        <v>16311.551839701335</v>
      </c>
      <c r="K1366" s="28">
        <v>0.93838977813720703</v>
      </c>
      <c r="L1366" s="28">
        <v>1.0040770769119263</v>
      </c>
      <c r="M1366" s="27">
        <v>17323.1640625</v>
      </c>
      <c r="N1366" s="27">
        <v>11387.407728103168</v>
      </c>
      <c r="O1366" s="66">
        <f t="shared" si="190"/>
        <v>14905.03909885738</v>
      </c>
      <c r="P1366" s="66">
        <f t="shared" si="191"/>
        <v>14997.723062830097</v>
      </c>
      <c r="Q1366" s="66">
        <f t="shared" si="192"/>
        <v>16729.588429060317</v>
      </c>
      <c r="R1366" s="66">
        <f t="shared" si="193"/>
        <v>15206.443365297439</v>
      </c>
      <c r="S1366" s="67">
        <f>E1366/INDEX('CCG overall weighted population'!$F$4:$F$195,MATCH(A1366,'CCG overall weighted population'!$A$4:$A$195,0))*INDEX('CCG overall weighted population'!$T$4:$T$195,MATCH(A1366,'CCG overall weighted population'!$A$4:$A$195,0))</f>
        <v>0</v>
      </c>
      <c r="T1366" s="66">
        <f t="shared" si="194"/>
        <v>19085.591732878282</v>
      </c>
      <c r="U1366" s="66">
        <f t="shared" si="195"/>
        <v>19085.591732878282</v>
      </c>
      <c r="V1366" s="81">
        <f t="shared" si="196"/>
        <v>15199.462664263565</v>
      </c>
      <c r="W1366" s="110">
        <f t="shared" si="197"/>
        <v>1.2046096840276761</v>
      </c>
    </row>
    <row r="1367" spans="1:23" x14ac:dyDescent="0.2">
      <c r="A1367" s="31" t="s">
        <v>54</v>
      </c>
      <c r="B1367" s="25" t="s">
        <v>259</v>
      </c>
      <c r="C1367" s="53" t="s">
        <v>12185</v>
      </c>
      <c r="D1367" s="25" t="s">
        <v>12184</v>
      </c>
      <c r="E1367" s="97">
        <v>8467.0830078125</v>
      </c>
      <c r="F1367" s="27">
        <v>12873.5263671875</v>
      </c>
      <c r="G1367" s="27">
        <v>17001.21875</v>
      </c>
      <c r="H1367" s="27">
        <v>10300.87109375</v>
      </c>
      <c r="I1367" s="27">
        <v>6000.70654296875</v>
      </c>
      <c r="J1367" s="27">
        <f t="shared" si="189"/>
        <v>12466.417807105841</v>
      </c>
      <c r="K1367" s="28">
        <v>0.93838977813720703</v>
      </c>
      <c r="L1367" s="28">
        <v>1.0040770769119263</v>
      </c>
      <c r="M1367" s="27">
        <v>12945.908203125</v>
      </c>
      <c r="N1367" s="27">
        <v>10132.475493830878</v>
      </c>
      <c r="O1367" s="66">
        <f t="shared" si="190"/>
        <v>11526.146448746733</v>
      </c>
      <c r="P1367" s="66">
        <f t="shared" si="191"/>
        <v>11597.819453769698</v>
      </c>
      <c r="Q1367" s="66">
        <f t="shared" si="192"/>
        <v>12664.564932195588</v>
      </c>
      <c r="R1367" s="66">
        <f t="shared" si="193"/>
        <v>11726.381086362057</v>
      </c>
      <c r="S1367" s="67">
        <f>E1367/INDEX('CCG overall weighted population'!$F$4:$F$195,MATCH(A1367,'CCG overall weighted population'!$A$4:$A$195,0))*INDEX('CCG overall weighted population'!$T$4:$T$195,MATCH(A1367,'CCG overall weighted population'!$A$4:$A$195,0))</f>
        <v>0</v>
      </c>
      <c r="T1367" s="66">
        <f t="shared" si="194"/>
        <v>14717.769076048133</v>
      </c>
      <c r="U1367" s="66">
        <f t="shared" si="195"/>
        <v>14717.769076048133</v>
      </c>
      <c r="V1367" s="81">
        <f t="shared" si="196"/>
        <v>11720.997949845076</v>
      </c>
      <c r="W1367" s="110">
        <f t="shared" si="197"/>
        <v>1.3843017647317521</v>
      </c>
    </row>
    <row r="1368" spans="1:23" x14ac:dyDescent="0.2">
      <c r="A1368" s="31" t="s">
        <v>54</v>
      </c>
      <c r="B1368" s="25" t="s">
        <v>259</v>
      </c>
      <c r="C1368" s="53" t="s">
        <v>12183</v>
      </c>
      <c r="D1368" s="25" t="s">
        <v>12182</v>
      </c>
      <c r="E1368" s="97">
        <v>9360.08203125</v>
      </c>
      <c r="F1368" s="27">
        <v>9851.2158203125</v>
      </c>
      <c r="G1368" s="27">
        <v>8179.580078125</v>
      </c>
      <c r="H1368" s="27">
        <v>6109.419921875</v>
      </c>
      <c r="I1368" s="27">
        <v>7323.341796875</v>
      </c>
      <c r="J1368" s="27">
        <f t="shared" si="189"/>
        <v>9077.9577029972734</v>
      </c>
      <c r="K1368" s="28">
        <v>0.93838977813720703</v>
      </c>
      <c r="L1368" s="28">
        <v>1.0040770769119263</v>
      </c>
      <c r="M1368" s="27">
        <v>9282.8623046875</v>
      </c>
      <c r="N1368" s="27">
        <v>6416.9389679753685</v>
      </c>
      <c r="O1368" s="66">
        <f t="shared" si="190"/>
        <v>8302.6686041141402</v>
      </c>
      <c r="P1368" s="66">
        <f t="shared" si="191"/>
        <v>8354.2970656483412</v>
      </c>
      <c r="Q1368" s="66">
        <f t="shared" si="192"/>
        <v>8996.2699710162869</v>
      </c>
      <c r="R1368" s="66">
        <f t="shared" si="193"/>
        <v>8431.6661161513257</v>
      </c>
      <c r="S1368" s="67">
        <f>E1368/INDEX('CCG overall weighted population'!$F$4:$F$195,MATCH(A1368,'CCG overall weighted population'!$A$4:$A$195,0))*INDEX('CCG overall weighted population'!$T$4:$T$195,MATCH(A1368,'CCG overall weighted population'!$A$4:$A$195,0))</f>
        <v>0</v>
      </c>
      <c r="T1368" s="66">
        <f t="shared" si="194"/>
        <v>10582.575639485178</v>
      </c>
      <c r="U1368" s="66">
        <f t="shared" si="195"/>
        <v>10582.575639485178</v>
      </c>
      <c r="V1368" s="81">
        <f t="shared" si="196"/>
        <v>8427.7954582361017</v>
      </c>
      <c r="W1368" s="110">
        <f t="shared" si="197"/>
        <v>0.90039760656997203</v>
      </c>
    </row>
    <row r="1369" spans="1:23" x14ac:dyDescent="0.2">
      <c r="A1369" s="31" t="s">
        <v>54</v>
      </c>
      <c r="B1369" s="25" t="s">
        <v>259</v>
      </c>
      <c r="C1369" s="53" t="s">
        <v>12181</v>
      </c>
      <c r="D1369" s="25" t="s">
        <v>12180</v>
      </c>
      <c r="E1369" s="97">
        <v>12619.583984375</v>
      </c>
      <c r="F1369" s="27">
        <v>14727.927734375</v>
      </c>
      <c r="G1369" s="27">
        <v>15063.91015625</v>
      </c>
      <c r="H1369" s="27">
        <v>9507.5166015625</v>
      </c>
      <c r="I1369" s="27">
        <v>9968.6650390625</v>
      </c>
      <c r="J1369" s="27">
        <f t="shared" si="189"/>
        <v>13768.895686527103</v>
      </c>
      <c r="K1369" s="28">
        <v>0.93838977813720703</v>
      </c>
      <c r="L1369" s="28">
        <v>1.0040770769119263</v>
      </c>
      <c r="M1369" s="27">
        <v>13888.5361328125</v>
      </c>
      <c r="N1369" s="27">
        <v>10589.857909259143</v>
      </c>
      <c r="O1369" s="66">
        <f t="shared" si="190"/>
        <v>12673.735292125042</v>
      </c>
      <c r="P1369" s="66">
        <f t="shared" si="191"/>
        <v>12752.544345722568</v>
      </c>
      <c r="Q1369" s="66">
        <f t="shared" si="192"/>
        <v>13558.668310457164</v>
      </c>
      <c r="R1369" s="66">
        <f t="shared" si="193"/>
        <v>12849.696492203688</v>
      </c>
      <c r="S1369" s="67">
        <f>E1369/INDEX('CCG overall weighted population'!$F$4:$F$195,MATCH(A1369,'CCG overall weighted population'!$A$4:$A$195,0))*INDEX('CCG overall weighted population'!$T$4:$T$195,MATCH(A1369,'CCG overall weighted population'!$A$4:$A$195,0))</f>
        <v>0</v>
      </c>
      <c r="T1369" s="66">
        <f t="shared" si="194"/>
        <v>16127.641109114851</v>
      </c>
      <c r="U1369" s="66">
        <f t="shared" si="195"/>
        <v>16127.641109114851</v>
      </c>
      <c r="V1369" s="81">
        <f t="shared" si="196"/>
        <v>12843.797684215964</v>
      </c>
      <c r="W1369" s="110">
        <f t="shared" si="197"/>
        <v>1.0177671229193115</v>
      </c>
    </row>
    <row r="1370" spans="1:23" x14ac:dyDescent="0.2">
      <c r="A1370" s="31" t="s">
        <v>54</v>
      </c>
      <c r="B1370" s="25" t="s">
        <v>259</v>
      </c>
      <c r="C1370" s="53" t="s">
        <v>12179</v>
      </c>
      <c r="D1370" s="25" t="s">
        <v>12178</v>
      </c>
      <c r="E1370" s="97">
        <v>9169.6669921875</v>
      </c>
      <c r="F1370" s="27">
        <v>9206.5615234375</v>
      </c>
      <c r="G1370" s="27">
        <v>9593.5107421875</v>
      </c>
      <c r="H1370" s="27">
        <v>7936.2353515625</v>
      </c>
      <c r="I1370" s="27">
        <v>10781.984375</v>
      </c>
      <c r="J1370" s="27">
        <f t="shared" si="189"/>
        <v>9106.647918082137</v>
      </c>
      <c r="K1370" s="28">
        <v>0.93838977813720703</v>
      </c>
      <c r="L1370" s="28">
        <v>1.0040770769119263</v>
      </c>
      <c r="M1370" s="27">
        <v>9368.0927734375</v>
      </c>
      <c r="N1370" s="27">
        <v>8719.3304028838011</v>
      </c>
      <c r="O1370" s="66">
        <f t="shared" si="190"/>
        <v>8543.9326649957075</v>
      </c>
      <c r="P1370" s="66">
        <f t="shared" si="191"/>
        <v>8597.0613781816046</v>
      </c>
      <c r="Q1370" s="66">
        <f t="shared" si="192"/>
        <v>9303.2165363821314</v>
      </c>
      <c r="R1370" s="66">
        <f t="shared" si="193"/>
        <v>8682.1655214264756</v>
      </c>
      <c r="S1370" s="67">
        <f>E1370/INDEX('CCG overall weighted population'!$F$4:$F$195,MATCH(A1370,'CCG overall weighted population'!$A$4:$A$195,0))*INDEX('CCG overall weighted population'!$T$4:$T$195,MATCH(A1370,'CCG overall weighted population'!$A$4:$A$195,0))</f>
        <v>0</v>
      </c>
      <c r="T1370" s="66">
        <f t="shared" si="194"/>
        <v>10896.977190430409</v>
      </c>
      <c r="U1370" s="66">
        <f t="shared" si="195"/>
        <v>10896.977190430409</v>
      </c>
      <c r="V1370" s="81">
        <f t="shared" si="196"/>
        <v>8678.1798687412465</v>
      </c>
      <c r="W1370" s="110">
        <f t="shared" si="197"/>
        <v>0.9464007663675249</v>
      </c>
    </row>
    <row r="1371" spans="1:23" x14ac:dyDescent="0.2">
      <c r="A1371" s="31" t="s">
        <v>54</v>
      </c>
      <c r="B1371" s="25" t="s">
        <v>259</v>
      </c>
      <c r="C1371" s="53" t="s">
        <v>12177</v>
      </c>
      <c r="D1371" s="25" t="s">
        <v>12176</v>
      </c>
      <c r="E1371" s="97">
        <v>7135.0830078125</v>
      </c>
      <c r="F1371" s="27">
        <v>10139.83203125</v>
      </c>
      <c r="G1371" s="27">
        <v>13348.2431640625</v>
      </c>
      <c r="H1371" s="27">
        <v>8664.369140625</v>
      </c>
      <c r="I1371" s="27">
        <v>6845.84033203125</v>
      </c>
      <c r="J1371" s="27">
        <f t="shared" si="189"/>
        <v>9987.2789153501471</v>
      </c>
      <c r="K1371" s="28">
        <v>0.93838977813720703</v>
      </c>
      <c r="L1371" s="28">
        <v>1.0040770769119263</v>
      </c>
      <c r="M1371" s="27">
        <v>10277.7900390625</v>
      </c>
      <c r="N1371" s="27">
        <v>9358.5618180666952</v>
      </c>
      <c r="O1371" s="66">
        <f t="shared" si="190"/>
        <v>9350.9319393031565</v>
      </c>
      <c r="P1371" s="66">
        <f t="shared" si="191"/>
        <v>9409.0788138752687</v>
      </c>
      <c r="Q1371" s="66">
        <f t="shared" si="192"/>
        <v>10185.867216962921</v>
      </c>
      <c r="R1371" s="66">
        <f t="shared" si="193"/>
        <v>9502.6955081097003</v>
      </c>
      <c r="S1371" s="67">
        <f>E1371/INDEX('CCG overall weighted population'!$F$4:$F$195,MATCH(A1371,'CCG overall weighted population'!$A$4:$A$195,0))*INDEX('CCG overall weighted population'!$T$4:$T$195,MATCH(A1371,'CCG overall weighted population'!$A$4:$A$195,0))</f>
        <v>0</v>
      </c>
      <c r="T1371" s="66">
        <f t="shared" si="194"/>
        <v>11926.823549254746</v>
      </c>
      <c r="U1371" s="66">
        <f t="shared" si="195"/>
        <v>11926.823549254746</v>
      </c>
      <c r="V1371" s="81">
        <f t="shared" si="196"/>
        <v>9498.3331812483502</v>
      </c>
      <c r="W1371" s="110">
        <f t="shared" si="197"/>
        <v>1.3312155122579834</v>
      </c>
    </row>
    <row r="1372" spans="1:23" x14ac:dyDescent="0.2">
      <c r="A1372" s="31" t="s">
        <v>54</v>
      </c>
      <c r="B1372" s="25" t="s">
        <v>259</v>
      </c>
      <c r="C1372" s="53" t="s">
        <v>12175</v>
      </c>
      <c r="D1372" s="25" t="s">
        <v>12174</v>
      </c>
      <c r="E1372" s="97">
        <v>8552.666015625</v>
      </c>
      <c r="F1372" s="27">
        <v>10371.9833984375</v>
      </c>
      <c r="G1372" s="27">
        <v>11474.580078125</v>
      </c>
      <c r="H1372" s="27">
        <v>5050.94677734375</v>
      </c>
      <c r="I1372" s="27">
        <v>4176.60302734375</v>
      </c>
      <c r="J1372" s="27">
        <f t="shared" si="189"/>
        <v>9387.2119503686245</v>
      </c>
      <c r="K1372" s="28">
        <v>0.93838977813720703</v>
      </c>
      <c r="L1372" s="28">
        <v>1.0040770769119263</v>
      </c>
      <c r="M1372" s="27">
        <v>9644.9951171875</v>
      </c>
      <c r="N1372" s="27">
        <v>5000.9753652195159</v>
      </c>
      <c r="O1372" s="66">
        <f t="shared" si="190"/>
        <v>8431.500072122084</v>
      </c>
      <c r="P1372" s="66">
        <f t="shared" si="191"/>
        <v>8483.9296460223923</v>
      </c>
      <c r="Q1372" s="66">
        <f t="shared" si="192"/>
        <v>9180.593141990701</v>
      </c>
      <c r="R1372" s="66">
        <f t="shared" si="193"/>
        <v>8567.8898766683633</v>
      </c>
      <c r="S1372" s="67">
        <f>E1372/INDEX('CCG overall weighted population'!$F$4:$F$195,MATCH(A1372,'CCG overall weighted population'!$A$4:$A$195,0))*INDEX('CCG overall weighted population'!$T$4:$T$195,MATCH(A1372,'CCG overall weighted population'!$A$4:$A$195,0))</f>
        <v>0</v>
      </c>
      <c r="T1372" s="66">
        <f t="shared" si="194"/>
        <v>10753.549943935541</v>
      </c>
      <c r="U1372" s="66">
        <f t="shared" si="195"/>
        <v>10753.549943935541</v>
      </c>
      <c r="V1372" s="81">
        <f t="shared" si="196"/>
        <v>8563.9566835946534</v>
      </c>
      <c r="W1372" s="110">
        <f t="shared" si="197"/>
        <v>1.0013201343240841</v>
      </c>
    </row>
    <row r="1373" spans="1:23" x14ac:dyDescent="0.2">
      <c r="A1373" s="31" t="s">
        <v>54</v>
      </c>
      <c r="B1373" s="25" t="s">
        <v>259</v>
      </c>
      <c r="C1373" s="53" t="s">
        <v>12173</v>
      </c>
      <c r="D1373" s="25" t="s">
        <v>12172</v>
      </c>
      <c r="E1373" s="97">
        <v>12248.5830078125</v>
      </c>
      <c r="F1373" s="27">
        <v>17252.375</v>
      </c>
      <c r="G1373" s="27">
        <v>21100.3125</v>
      </c>
      <c r="H1373" s="27">
        <v>15879.4580078125</v>
      </c>
      <c r="I1373" s="27">
        <v>10917.248046875</v>
      </c>
      <c r="J1373" s="27">
        <f t="shared" si="189"/>
        <v>17029.511345583342</v>
      </c>
      <c r="K1373" s="28">
        <v>0.93838977813720703</v>
      </c>
      <c r="L1373" s="28">
        <v>1.0040770769119263</v>
      </c>
      <c r="M1373" s="27">
        <v>17987.41015625</v>
      </c>
      <c r="N1373" s="27">
        <v>14410.139478668112</v>
      </c>
      <c r="O1373" s="66">
        <f t="shared" si="190"/>
        <v>15798.671043868366</v>
      </c>
      <c r="P1373" s="66">
        <f t="shared" si="191"/>
        <v>15896.911876927232</v>
      </c>
      <c r="Q1373" s="66">
        <f t="shared" si="192"/>
        <v>17629.683088491813</v>
      </c>
      <c r="R1373" s="66">
        <f t="shared" si="193"/>
        <v>16105.741349723781</v>
      </c>
      <c r="S1373" s="67">
        <f>E1373/INDEX('CCG overall weighted population'!$F$4:$F$195,MATCH(A1373,'CCG overall weighted population'!$A$4:$A$195,0))*INDEX('CCG overall weighted population'!$T$4:$T$195,MATCH(A1373,'CCG overall weighted population'!$A$4:$A$195,0))</f>
        <v>0</v>
      </c>
      <c r="T1373" s="66">
        <f t="shared" si="194"/>
        <v>20214.299726236583</v>
      </c>
      <c r="U1373" s="66">
        <f t="shared" si="195"/>
        <v>20214.299726236583</v>
      </c>
      <c r="V1373" s="81">
        <f t="shared" si="196"/>
        <v>16098.347815115425</v>
      </c>
      <c r="W1373" s="110">
        <f t="shared" si="197"/>
        <v>1.3143028711849716</v>
      </c>
    </row>
    <row r="1374" spans="1:23" x14ac:dyDescent="0.2">
      <c r="A1374" s="31" t="s">
        <v>54</v>
      </c>
      <c r="B1374" s="25" t="s">
        <v>259</v>
      </c>
      <c r="C1374" s="53" t="s">
        <v>12171</v>
      </c>
      <c r="D1374" s="25" t="s">
        <v>12170</v>
      </c>
      <c r="E1374" s="97">
        <v>10579.7490234375</v>
      </c>
      <c r="F1374" s="27">
        <v>11264.8544921875</v>
      </c>
      <c r="G1374" s="27">
        <v>9439.982421875</v>
      </c>
      <c r="H1374" s="27">
        <v>6351.89013671875</v>
      </c>
      <c r="I1374" s="27">
        <v>7285.37939453125</v>
      </c>
      <c r="J1374" s="27">
        <f t="shared" si="189"/>
        <v>10245.787237812274</v>
      </c>
      <c r="K1374" s="28">
        <v>0.93838977813720703</v>
      </c>
      <c r="L1374" s="28">
        <v>1.0040770769119263</v>
      </c>
      <c r="M1374" s="27">
        <v>10779.921875</v>
      </c>
      <c r="N1374" s="27">
        <v>8103.4568681141754</v>
      </c>
      <c r="O1374" s="66">
        <f t="shared" si="190"/>
        <v>9451.8875167044625</v>
      </c>
      <c r="P1374" s="66">
        <f t="shared" si="191"/>
        <v>9510.6621630681584</v>
      </c>
      <c r="Q1374" s="66">
        <f t="shared" si="192"/>
        <v>10512.275374311417</v>
      </c>
      <c r="R1374" s="66">
        <f t="shared" si="193"/>
        <v>9631.3742094445079</v>
      </c>
      <c r="S1374" s="67">
        <f>E1374/INDEX('CCG overall weighted population'!$F$4:$F$195,MATCH(A1374,'CCG overall weighted population'!$A$4:$A$195,0))*INDEX('CCG overall weighted population'!$T$4:$T$195,MATCH(A1374,'CCG overall weighted population'!$A$4:$A$195,0))</f>
        <v>0</v>
      </c>
      <c r="T1374" s="66">
        <f t="shared" si="194"/>
        <v>12088.328057534292</v>
      </c>
      <c r="U1374" s="66">
        <f t="shared" si="195"/>
        <v>12088.328057534292</v>
      </c>
      <c r="V1374" s="81">
        <f t="shared" si="196"/>
        <v>9626.9528110749907</v>
      </c>
      <c r="W1374" s="110">
        <f t="shared" si="197"/>
        <v>0.90994151087594199</v>
      </c>
    </row>
    <row r="1375" spans="1:23" x14ac:dyDescent="0.2">
      <c r="A1375" s="31" t="s">
        <v>54</v>
      </c>
      <c r="B1375" s="25" t="s">
        <v>259</v>
      </c>
      <c r="C1375" s="53" t="s">
        <v>12169</v>
      </c>
      <c r="D1375" s="25" t="s">
        <v>12168</v>
      </c>
      <c r="E1375" s="97">
        <v>11100.5</v>
      </c>
      <c r="F1375" s="27">
        <v>13428.1904296875</v>
      </c>
      <c r="G1375" s="27">
        <v>13190.5078125</v>
      </c>
      <c r="H1375" s="27">
        <v>7004.611328125</v>
      </c>
      <c r="I1375" s="27">
        <v>7037.462890625</v>
      </c>
      <c r="J1375" s="27">
        <f t="shared" si="189"/>
        <v>12184.094949450671</v>
      </c>
      <c r="K1375" s="28">
        <v>0.93838977813720703</v>
      </c>
      <c r="L1375" s="28">
        <v>1.0040770769119263</v>
      </c>
      <c r="M1375" s="27">
        <v>13129.5341796875</v>
      </c>
      <c r="N1375" s="27">
        <v>7449.9544302123641</v>
      </c>
      <c r="O1375" s="66">
        <f t="shared" si="190"/>
        <v>11033.986994572349</v>
      </c>
      <c r="P1375" s="66">
        <f t="shared" si="191"/>
        <v>11102.59960580386</v>
      </c>
      <c r="Q1375" s="66">
        <f t="shared" si="192"/>
        <v>12561.576204739988</v>
      </c>
      <c r="R1375" s="66">
        <f t="shared" si="193"/>
        <v>11278.432001878371</v>
      </c>
      <c r="S1375" s="67">
        <f>E1375/INDEX('CCG overall weighted population'!$F$4:$F$195,MATCH(A1375,'CCG overall weighted population'!$A$4:$A$195,0))*INDEX('CCG overall weighted population'!$T$4:$T$195,MATCH(A1375,'CCG overall weighted population'!$A$4:$A$195,0))</f>
        <v>0</v>
      </c>
      <c r="T1375" s="66">
        <f t="shared" si="194"/>
        <v>14155.548631845992</v>
      </c>
      <c r="U1375" s="66">
        <f t="shared" si="195"/>
        <v>14155.548631845992</v>
      </c>
      <c r="V1375" s="81">
        <f t="shared" si="196"/>
        <v>11273.254501785506</v>
      </c>
      <c r="W1375" s="110">
        <f t="shared" si="197"/>
        <v>1.0155627676037571</v>
      </c>
    </row>
    <row r="1376" spans="1:23" x14ac:dyDescent="0.2">
      <c r="A1376" s="31" t="s">
        <v>54</v>
      </c>
      <c r="B1376" s="25" t="s">
        <v>259</v>
      </c>
      <c r="C1376" s="53" t="s">
        <v>12167</v>
      </c>
      <c r="D1376" s="25" t="s">
        <v>8706</v>
      </c>
      <c r="E1376" s="97">
        <v>15156.4169921875</v>
      </c>
      <c r="F1376" s="27">
        <v>18981.0859375</v>
      </c>
      <c r="G1376" s="27">
        <v>20445.341796875</v>
      </c>
      <c r="H1376" s="27">
        <v>11618.6806640625</v>
      </c>
      <c r="I1376" s="27">
        <v>11124.0498046875</v>
      </c>
      <c r="J1376" s="27">
        <f t="shared" si="189"/>
        <v>17644.374782217899</v>
      </c>
      <c r="K1376" s="28">
        <v>0.93838977813720703</v>
      </c>
      <c r="L1376" s="28">
        <v>1.0040770769119263</v>
      </c>
      <c r="M1376" s="27">
        <v>17933.30078125</v>
      </c>
      <c r="N1376" s="27">
        <v>12814.025051235185</v>
      </c>
      <c r="O1376" s="66">
        <f t="shared" si="190"/>
        <v>16169.683208023618</v>
      </c>
      <c r="P1376" s="66">
        <f t="shared" si="191"/>
        <v>16270.231105010858</v>
      </c>
      <c r="Q1376" s="66">
        <f t="shared" si="192"/>
        <v>17421.373208248518</v>
      </c>
      <c r="R1376" s="66">
        <f t="shared" si="193"/>
        <v>16408.964018466853</v>
      </c>
      <c r="S1376" s="67">
        <f>E1376/INDEX('CCG overall weighted population'!$F$4:$F$195,MATCH(A1376,'CCG overall weighted population'!$A$4:$A$195,0))*INDEX('CCG overall weighted population'!$T$4:$T$195,MATCH(A1376,'CCG overall weighted population'!$A$4:$A$195,0))</f>
        <v>0</v>
      </c>
      <c r="T1376" s="66">
        <f t="shared" si="194"/>
        <v>20594.874191991737</v>
      </c>
      <c r="U1376" s="66">
        <f t="shared" si="195"/>
        <v>20594.874191991737</v>
      </c>
      <c r="V1376" s="81">
        <f t="shared" si="196"/>
        <v>16401.43128583919</v>
      </c>
      <c r="W1376" s="110">
        <f t="shared" si="197"/>
        <v>1.0821443679131713</v>
      </c>
    </row>
    <row r="1377" spans="1:23" x14ac:dyDescent="0.2">
      <c r="A1377" s="31" t="s">
        <v>54</v>
      </c>
      <c r="B1377" s="25" t="s">
        <v>259</v>
      </c>
      <c r="C1377" s="53" t="s">
        <v>12166</v>
      </c>
      <c r="D1377" s="25" t="s">
        <v>12165</v>
      </c>
      <c r="E1377" s="97">
        <v>6116.9169921875</v>
      </c>
      <c r="F1377" s="27">
        <v>7129.814453125</v>
      </c>
      <c r="G1377" s="27">
        <v>6169.4775390625</v>
      </c>
      <c r="H1377" s="27">
        <v>4146.19482421875</v>
      </c>
      <c r="I1377" s="27">
        <v>4668.76904296875</v>
      </c>
      <c r="J1377" s="27">
        <f t="shared" si="189"/>
        <v>6518.5790688753304</v>
      </c>
      <c r="K1377" s="28">
        <v>0.93838977813720703</v>
      </c>
      <c r="L1377" s="28">
        <v>1.0040770769119263</v>
      </c>
      <c r="M1377" s="27">
        <v>6699.05029296875</v>
      </c>
      <c r="N1377" s="27">
        <v>5359.7170778606269</v>
      </c>
      <c r="O1377" s="66">
        <f t="shared" si="190"/>
        <v>6032.7175228765518</v>
      </c>
      <c r="P1377" s="66">
        <f t="shared" si="191"/>
        <v>6070.2307537939223</v>
      </c>
      <c r="Q1377" s="66">
        <f t="shared" si="192"/>
        <v>6565.1169714579373</v>
      </c>
      <c r="R1377" s="66">
        <f t="shared" si="193"/>
        <v>6129.8732658805229</v>
      </c>
      <c r="S1377" s="67">
        <f>E1377/INDEX('CCG overall weighted population'!$F$4:$F$195,MATCH(A1377,'CCG overall weighted population'!$A$4:$A$195,0))*INDEX('CCG overall weighted population'!$T$4:$T$195,MATCH(A1377,'CCG overall weighted population'!$A$4:$A$195,0))</f>
        <v>0</v>
      </c>
      <c r="T1377" s="66">
        <f t="shared" si="194"/>
        <v>7693.5977543485587</v>
      </c>
      <c r="U1377" s="66">
        <f t="shared" si="195"/>
        <v>7693.5977543485587</v>
      </c>
      <c r="V1377" s="81">
        <f t="shared" si="196"/>
        <v>6127.0592737051866</v>
      </c>
      <c r="W1377" s="110">
        <f t="shared" si="197"/>
        <v>1.0016580708109395</v>
      </c>
    </row>
    <row r="1378" spans="1:23" x14ac:dyDescent="0.2">
      <c r="A1378" s="31" t="s">
        <v>54</v>
      </c>
      <c r="B1378" s="25" t="s">
        <v>259</v>
      </c>
      <c r="C1378" s="53" t="s">
        <v>12164</v>
      </c>
      <c r="D1378" s="25" t="s">
        <v>4613</v>
      </c>
      <c r="E1378" s="97">
        <v>12521.4169921875</v>
      </c>
      <c r="F1378" s="27">
        <v>13922.7177734375</v>
      </c>
      <c r="G1378" s="27">
        <v>14514.3740234375</v>
      </c>
      <c r="H1378" s="27">
        <v>10968.5244140625</v>
      </c>
      <c r="I1378" s="27">
        <v>9519.2001953125</v>
      </c>
      <c r="J1378" s="27">
        <f t="shared" si="189"/>
        <v>13334.509999948308</v>
      </c>
      <c r="K1378" s="28">
        <v>0.93838977813720703</v>
      </c>
      <c r="L1378" s="28">
        <v>1.0040770769119263</v>
      </c>
      <c r="M1378" s="27">
        <v>13526.4951171875</v>
      </c>
      <c r="N1378" s="27">
        <v>8425.6997336505519</v>
      </c>
      <c r="O1378" s="66">
        <f t="shared" si="190"/>
        <v>12101.468419708895</v>
      </c>
      <c r="P1378" s="66">
        <f t="shared" si="191"/>
        <v>12176.71894777462</v>
      </c>
      <c r="Q1378" s="66">
        <f t="shared" si="192"/>
        <v>13016.415578833805</v>
      </c>
      <c r="R1378" s="66">
        <f t="shared" si="193"/>
        <v>12277.917192299235</v>
      </c>
      <c r="S1378" s="67">
        <f>E1378/INDEX('CCG overall weighted population'!$F$4:$F$195,MATCH(A1378,'CCG overall weighted population'!$A$4:$A$195,0))*INDEX('CCG overall weighted population'!$T$4:$T$195,MATCH(A1378,'CCG overall weighted population'!$A$4:$A$195,0))</f>
        <v>0</v>
      </c>
      <c r="T1378" s="66">
        <f t="shared" si="194"/>
        <v>15410.001486414434</v>
      </c>
      <c r="U1378" s="66">
        <f t="shared" si="195"/>
        <v>15410.001486414434</v>
      </c>
      <c r="V1378" s="81">
        <f t="shared" si="196"/>
        <v>12272.280866487923</v>
      </c>
      <c r="W1378" s="110">
        <f t="shared" si="197"/>
        <v>0.98010320031231124</v>
      </c>
    </row>
    <row r="1379" spans="1:23" x14ac:dyDescent="0.2">
      <c r="A1379" s="31" t="s">
        <v>54</v>
      </c>
      <c r="B1379" s="25" t="s">
        <v>259</v>
      </c>
      <c r="C1379" s="53" t="s">
        <v>12163</v>
      </c>
      <c r="D1379" s="25" t="s">
        <v>12162</v>
      </c>
      <c r="E1379" s="97">
        <v>11929.75</v>
      </c>
      <c r="F1379" s="27">
        <v>13904.705078125</v>
      </c>
      <c r="G1379" s="27">
        <v>13528.19140625</v>
      </c>
      <c r="H1379" s="27">
        <v>9402.53515625</v>
      </c>
      <c r="I1379" s="27">
        <v>8503.2685546875</v>
      </c>
      <c r="J1379" s="27">
        <f t="shared" si="189"/>
        <v>12980.853404359665</v>
      </c>
      <c r="K1379" s="28">
        <v>0.93838977813720703</v>
      </c>
      <c r="L1379" s="28">
        <v>1.0040770769119263</v>
      </c>
      <c r="M1379" s="27">
        <v>13583.62890625</v>
      </c>
      <c r="N1379" s="27">
        <v>8292.4445461962805</v>
      </c>
      <c r="O1379" s="66">
        <f t="shared" si="190"/>
        <v>11789.014201103337</v>
      </c>
      <c r="P1379" s="66">
        <f t="shared" si="191"/>
        <v>11862.321795953771</v>
      </c>
      <c r="Q1379" s="66">
        <f t="shared" si="192"/>
        <v>13054.510470244628</v>
      </c>
      <c r="R1379" s="66">
        <f t="shared" si="193"/>
        <v>12006.00154470801</v>
      </c>
      <c r="S1379" s="67">
        <f>E1379/INDEX('CCG overall weighted population'!$F$4:$F$195,MATCH(A1379,'CCG overall weighted population'!$A$4:$A$195,0))*INDEX('CCG overall weighted population'!$T$4:$T$195,MATCH(A1379,'CCG overall weighted population'!$A$4:$A$195,0))</f>
        <v>0</v>
      </c>
      <c r="T1379" s="66">
        <f t="shared" si="194"/>
        <v>15068.720431335461</v>
      </c>
      <c r="U1379" s="66">
        <f t="shared" si="195"/>
        <v>15068.720431335461</v>
      </c>
      <c r="V1379" s="81">
        <f t="shared" si="196"/>
        <v>12000.490045050761</v>
      </c>
      <c r="W1379" s="110">
        <f t="shared" si="197"/>
        <v>1.0059297173076351</v>
      </c>
    </row>
    <row r="1380" spans="1:23" x14ac:dyDescent="0.2">
      <c r="A1380" s="31" t="s">
        <v>54</v>
      </c>
      <c r="B1380" s="25" t="s">
        <v>259</v>
      </c>
      <c r="C1380" s="53" t="s">
        <v>12161</v>
      </c>
      <c r="D1380" s="25" t="s">
        <v>4179</v>
      </c>
      <c r="E1380" s="97">
        <v>10007</v>
      </c>
      <c r="F1380" s="27">
        <v>11899.8203125</v>
      </c>
      <c r="G1380" s="27">
        <v>12175.3388671875</v>
      </c>
      <c r="H1380" s="27">
        <v>7704.63427734375</v>
      </c>
      <c r="I1380" s="27">
        <v>5925.74267578125</v>
      </c>
      <c r="J1380" s="27">
        <f t="shared" si="189"/>
        <v>11039.935666166692</v>
      </c>
      <c r="K1380" s="28">
        <v>0.93838977813720703</v>
      </c>
      <c r="L1380" s="28">
        <v>1.0040770769119263</v>
      </c>
      <c r="M1380" s="27">
        <v>11437.3505859375</v>
      </c>
      <c r="N1380" s="27">
        <v>6604.4335263781841</v>
      </c>
      <c r="O1380" s="66">
        <f t="shared" si="190"/>
        <v>9984.0803700499164</v>
      </c>
      <c r="P1380" s="66">
        <f t="shared" si="191"/>
        <v>10046.164349781935</v>
      </c>
      <c r="Q1380" s="66">
        <f t="shared" si="192"/>
        <v>10954.058879981569</v>
      </c>
      <c r="R1380" s="66">
        <f t="shared" si="193"/>
        <v>10155.581643208265</v>
      </c>
      <c r="S1380" s="67">
        <f>E1380/INDEX('CCG overall weighted population'!$F$4:$F$195,MATCH(A1380,'CCG overall weighted population'!$A$4:$A$195,0))*INDEX('CCG overall weighted population'!$T$4:$T$195,MATCH(A1380,'CCG overall weighted population'!$A$4:$A$195,0))</f>
        <v>0</v>
      </c>
      <c r="T1380" s="66">
        <f t="shared" si="194"/>
        <v>12746.260279015276</v>
      </c>
      <c r="U1380" s="66">
        <f t="shared" si="195"/>
        <v>12746.260279015276</v>
      </c>
      <c r="V1380" s="81">
        <f t="shared" si="196"/>
        <v>10150.919601100635</v>
      </c>
      <c r="W1380" s="110">
        <f t="shared" si="197"/>
        <v>1.014381892785114</v>
      </c>
    </row>
    <row r="1381" spans="1:23" x14ac:dyDescent="0.2">
      <c r="A1381" s="31" t="s">
        <v>54</v>
      </c>
      <c r="B1381" s="25" t="s">
        <v>259</v>
      </c>
      <c r="C1381" s="53" t="s">
        <v>12160</v>
      </c>
      <c r="D1381" s="25" t="s">
        <v>12159</v>
      </c>
      <c r="E1381" s="97">
        <v>6352.4169921875</v>
      </c>
      <c r="F1381" s="27">
        <v>8608.4404296875</v>
      </c>
      <c r="G1381" s="27">
        <v>11383.9921875</v>
      </c>
      <c r="H1381" s="27">
        <v>9355.109375</v>
      </c>
      <c r="I1381" s="27">
        <v>4791.744140625</v>
      </c>
      <c r="J1381" s="27">
        <f t="shared" si="189"/>
        <v>8739.3466006391609</v>
      </c>
      <c r="K1381" s="28">
        <v>0.93838977813720703</v>
      </c>
      <c r="L1381" s="28">
        <v>1.0040770769119263</v>
      </c>
      <c r="M1381" s="27">
        <v>9251.9345703125</v>
      </c>
      <c r="N1381" s="27">
        <v>8366.590357511428</v>
      </c>
      <c r="O1381" s="66">
        <f t="shared" si="190"/>
        <v>8199.2275956309986</v>
      </c>
      <c r="P1381" s="66">
        <f t="shared" si="191"/>
        <v>8250.2128302243</v>
      </c>
      <c r="Q1381" s="66">
        <f t="shared" si="192"/>
        <v>9163.4001490323935</v>
      </c>
      <c r="R1381" s="66">
        <f t="shared" si="193"/>
        <v>8360.2679979685745</v>
      </c>
      <c r="S1381" s="67">
        <f>E1381/INDEX('CCG overall weighted population'!$F$4:$F$195,MATCH(A1381,'CCG overall weighted population'!$A$4:$A$195,0))*INDEX('CCG overall weighted population'!$T$4:$T$195,MATCH(A1381,'CCG overall weighted population'!$A$4:$A$195,0))</f>
        <v>0</v>
      </c>
      <c r="T1381" s="66">
        <f t="shared" si="194"/>
        <v>10492.963933355291</v>
      </c>
      <c r="U1381" s="66">
        <f t="shared" si="195"/>
        <v>10492.963933355291</v>
      </c>
      <c r="V1381" s="81">
        <f t="shared" si="196"/>
        <v>8356.4301162197062</v>
      </c>
      <c r="W1381" s="110">
        <f t="shared" si="197"/>
        <v>1.3154725400578764</v>
      </c>
    </row>
    <row r="1382" spans="1:23" x14ac:dyDescent="0.2">
      <c r="A1382" s="31" t="s">
        <v>54</v>
      </c>
      <c r="B1382" s="25" t="s">
        <v>259</v>
      </c>
      <c r="C1382" s="53" t="s">
        <v>12158</v>
      </c>
      <c r="D1382" s="25" t="s">
        <v>12157</v>
      </c>
      <c r="E1382" s="97">
        <v>27088.16796875</v>
      </c>
      <c r="F1382" s="27">
        <v>26681.263671875</v>
      </c>
      <c r="G1382" s="27">
        <v>22537.791015625</v>
      </c>
      <c r="H1382" s="27">
        <v>14178.1484375</v>
      </c>
      <c r="I1382" s="27">
        <v>21333.208984375</v>
      </c>
      <c r="J1382" s="27">
        <f t="shared" si="189"/>
        <v>24319.042935854985</v>
      </c>
      <c r="K1382" s="28">
        <v>0.93838977813720703</v>
      </c>
      <c r="L1382" s="28">
        <v>1.0040770769119263</v>
      </c>
      <c r="M1382" s="27">
        <v>24811.087890625</v>
      </c>
      <c r="N1382" s="27">
        <v>16239.26575726392</v>
      </c>
      <c r="O1382" s="66">
        <f t="shared" si="190"/>
        <v>22152.493959484073</v>
      </c>
      <c r="P1382" s="66">
        <f t="shared" si="191"/>
        <v>22290.244752248116</v>
      </c>
      <c r="Q1382" s="66">
        <f t="shared" si="192"/>
        <v>23953.905677288894</v>
      </c>
      <c r="R1382" s="66">
        <f t="shared" si="193"/>
        <v>22490.745217381525</v>
      </c>
      <c r="S1382" s="67">
        <f>E1382/INDEX('CCG overall weighted population'!$F$4:$F$195,MATCH(A1382,'CCG overall weighted population'!$A$4:$A$195,0))*INDEX('CCG overall weighted population'!$T$4:$T$195,MATCH(A1382,'CCG overall weighted population'!$A$4:$A$195,0))</f>
        <v>0</v>
      </c>
      <c r="T1382" s="66">
        <f t="shared" si="194"/>
        <v>28228.1116415898</v>
      </c>
      <c r="U1382" s="66">
        <f t="shared" si="195"/>
        <v>28228.1116415898</v>
      </c>
      <c r="V1382" s="81">
        <f t="shared" si="196"/>
        <v>22480.420569821279</v>
      </c>
      <c r="W1382" s="110">
        <f t="shared" si="197"/>
        <v>0.82989815316250237</v>
      </c>
    </row>
    <row r="1383" spans="1:23" x14ac:dyDescent="0.2">
      <c r="A1383" s="31" t="s">
        <v>54</v>
      </c>
      <c r="B1383" s="25" t="s">
        <v>259</v>
      </c>
      <c r="C1383" s="53" t="s">
        <v>12156</v>
      </c>
      <c r="D1383" s="25" t="s">
        <v>12155</v>
      </c>
      <c r="E1383" s="97">
        <v>11739.16796875</v>
      </c>
      <c r="F1383" s="27">
        <v>13987.1220703125</v>
      </c>
      <c r="G1383" s="27">
        <v>13575.8232421875</v>
      </c>
      <c r="H1383" s="27">
        <v>8440.5400390625</v>
      </c>
      <c r="I1383" s="27">
        <v>7992.33984375</v>
      </c>
      <c r="J1383" s="27">
        <f t="shared" si="189"/>
        <v>12879.809248803018</v>
      </c>
      <c r="K1383" s="28">
        <v>0.93838977813720703</v>
      </c>
      <c r="L1383" s="28">
        <v>1.0040770769119263</v>
      </c>
      <c r="M1383" s="27">
        <v>13268.73046875</v>
      </c>
      <c r="N1383" s="27">
        <v>8183.2107018313518</v>
      </c>
      <c r="O1383" s="66">
        <f t="shared" si="190"/>
        <v>11693.037169528088</v>
      </c>
      <c r="P1383" s="66">
        <f t="shared" si="191"/>
        <v>11765.747950664869</v>
      </c>
      <c r="Q1383" s="66">
        <f t="shared" si="192"/>
        <v>12760.178492058136</v>
      </c>
      <c r="R1383" s="66">
        <f t="shared" si="193"/>
        <v>11885.594358722648</v>
      </c>
      <c r="S1383" s="67">
        <f>E1383/INDEX('CCG overall weighted population'!$F$4:$F$195,MATCH(A1383,'CCG overall weighted population'!$A$4:$A$195,0))*INDEX('CCG overall weighted population'!$T$4:$T$195,MATCH(A1383,'CCG overall weighted population'!$A$4:$A$195,0))</f>
        <v>0</v>
      </c>
      <c r="T1383" s="66">
        <f t="shared" si="194"/>
        <v>14917.597493629613</v>
      </c>
      <c r="U1383" s="66">
        <f t="shared" si="195"/>
        <v>14917.597493629613</v>
      </c>
      <c r="V1383" s="81">
        <f t="shared" si="196"/>
        <v>11880.13813343479</v>
      </c>
      <c r="W1383" s="110">
        <f t="shared" si="197"/>
        <v>1.0120085311889273</v>
      </c>
    </row>
    <row r="1384" spans="1:23" x14ac:dyDescent="0.2">
      <c r="A1384" s="31" t="s">
        <v>54</v>
      </c>
      <c r="B1384" s="25" t="s">
        <v>259</v>
      </c>
      <c r="C1384" s="53" t="s">
        <v>12154</v>
      </c>
      <c r="D1384" s="25" t="s">
        <v>12153</v>
      </c>
      <c r="E1384" s="97">
        <v>16597.166015625</v>
      </c>
      <c r="F1384" s="27">
        <v>18712.576171875</v>
      </c>
      <c r="G1384" s="27">
        <v>19059.728515625</v>
      </c>
      <c r="H1384" s="27">
        <v>16143.9208984375</v>
      </c>
      <c r="I1384" s="27">
        <v>16847.3203125</v>
      </c>
      <c r="J1384" s="27">
        <f t="shared" si="189"/>
        <v>18272.207108299543</v>
      </c>
      <c r="K1384" s="28">
        <v>0.93838977813720703</v>
      </c>
      <c r="L1384" s="28">
        <v>1.0040770769119263</v>
      </c>
      <c r="M1384" s="27">
        <v>18243.080078125</v>
      </c>
      <c r="N1384" s="27">
        <v>15848.585996694021</v>
      </c>
      <c r="O1384" s="66">
        <f t="shared" si="190"/>
        <v>16988.002401687929</v>
      </c>
      <c r="P1384" s="66">
        <f t="shared" si="191"/>
        <v>17093.638850685045</v>
      </c>
      <c r="Q1384" s="66">
        <f t="shared" si="192"/>
        <v>18003.630669981903</v>
      </c>
      <c r="R1384" s="66">
        <f t="shared" si="193"/>
        <v>17203.308904414382</v>
      </c>
      <c r="S1384" s="67">
        <f>E1384/INDEX('CCG overall weighted population'!$F$4:$F$195,MATCH(A1384,'CCG overall weighted population'!$A$4:$A$195,0))*INDEX('CCG overall weighted population'!$T$4:$T$195,MATCH(A1384,'CCG overall weighted population'!$A$4:$A$195,0))</f>
        <v>0</v>
      </c>
      <c r="T1384" s="66">
        <f t="shared" si="194"/>
        <v>21591.855657289012</v>
      </c>
      <c r="U1384" s="66">
        <f t="shared" si="195"/>
        <v>21591.855657289012</v>
      </c>
      <c r="V1384" s="81">
        <f t="shared" si="196"/>
        <v>17195.411518196568</v>
      </c>
      <c r="W1384" s="110">
        <f t="shared" si="197"/>
        <v>1.0360450393765035</v>
      </c>
    </row>
    <row r="1385" spans="1:23" x14ac:dyDescent="0.2">
      <c r="A1385" s="31" t="s">
        <v>54</v>
      </c>
      <c r="B1385" s="25" t="s">
        <v>259</v>
      </c>
      <c r="C1385" s="53" t="s">
        <v>12152</v>
      </c>
      <c r="D1385" s="25" t="s">
        <v>12151</v>
      </c>
      <c r="E1385" s="97">
        <v>10257.666015625</v>
      </c>
      <c r="F1385" s="27">
        <v>14785.423828125</v>
      </c>
      <c r="G1385" s="27">
        <v>19608.822265625</v>
      </c>
      <c r="H1385" s="27">
        <v>13280.9267578125</v>
      </c>
      <c r="I1385" s="27">
        <v>9267.4931640625</v>
      </c>
      <c r="J1385" s="27">
        <f t="shared" si="189"/>
        <v>14639.451948832853</v>
      </c>
      <c r="K1385" s="28">
        <v>0.93838977813720703</v>
      </c>
      <c r="L1385" s="28">
        <v>1.0040770769119263</v>
      </c>
      <c r="M1385" s="27">
        <v>15179.5634765625</v>
      </c>
      <c r="N1385" s="27">
        <v>13663.420610217507</v>
      </c>
      <c r="O1385" s="66">
        <f t="shared" si="190"/>
        <v>13701.557757868461</v>
      </c>
      <c r="P1385" s="66">
        <f t="shared" si="191"/>
        <v>13786.758117101179</v>
      </c>
      <c r="Q1385" s="66">
        <f t="shared" si="192"/>
        <v>15027.949189928002</v>
      </c>
      <c r="R1385" s="66">
        <f t="shared" si="193"/>
        <v>13936.343518594646</v>
      </c>
      <c r="S1385" s="67">
        <f>E1385/INDEX('CCG overall weighted population'!$F$4:$F$195,MATCH(A1385,'CCG overall weighted population'!$A$4:$A$195,0))*INDEX('CCG overall weighted population'!$T$4:$T$195,MATCH(A1385,'CCG overall weighted population'!$A$4:$A$195,0))</f>
        <v>0</v>
      </c>
      <c r="T1385" s="66">
        <f t="shared" si="194"/>
        <v>17491.490696111185</v>
      </c>
      <c r="U1385" s="66">
        <f t="shared" si="195"/>
        <v>17491.490696111185</v>
      </c>
      <c r="V1385" s="81">
        <f t="shared" si="196"/>
        <v>13929.945872197548</v>
      </c>
      <c r="W1385" s="110">
        <f t="shared" si="197"/>
        <v>1.3580034533176206</v>
      </c>
    </row>
    <row r="1386" spans="1:23" x14ac:dyDescent="0.2">
      <c r="A1386" s="31" t="s">
        <v>54</v>
      </c>
      <c r="B1386" s="25" t="s">
        <v>259</v>
      </c>
      <c r="C1386" s="53" t="s">
        <v>12150</v>
      </c>
      <c r="D1386" s="25" t="s">
        <v>12149</v>
      </c>
      <c r="E1386" s="97">
        <v>5909.9169921875</v>
      </c>
      <c r="F1386" s="27">
        <v>7676.57861328125</v>
      </c>
      <c r="G1386" s="27">
        <v>9830.8330078125</v>
      </c>
      <c r="H1386" s="27">
        <v>8038.013671875</v>
      </c>
      <c r="I1386" s="27">
        <v>5594.896484375</v>
      </c>
      <c r="J1386" s="27">
        <f t="shared" si="189"/>
        <v>7782.1881899727596</v>
      </c>
      <c r="K1386" s="28">
        <v>0.93838977813720703</v>
      </c>
      <c r="L1386" s="28">
        <v>1.0040770769119263</v>
      </c>
      <c r="M1386" s="27">
        <v>8065.154296875</v>
      </c>
      <c r="N1386" s="27">
        <v>7907.5563115616906</v>
      </c>
      <c r="O1386" s="66">
        <f t="shared" si="190"/>
        <v>7344.3120047743978</v>
      </c>
      <c r="P1386" s="66">
        <f t="shared" si="191"/>
        <v>7389.9811200809845</v>
      </c>
      <c r="Q1386" s="66">
        <f t="shared" si="192"/>
        <v>8049.3944983436695</v>
      </c>
      <c r="R1386" s="66">
        <f t="shared" si="193"/>
        <v>7469.4520549733352</v>
      </c>
      <c r="S1386" s="67">
        <f>E1386/INDEX('CCG overall weighted population'!$F$4:$F$195,MATCH(A1386,'CCG overall weighted population'!$A$4:$A$195,0))*INDEX('CCG overall weighted population'!$T$4:$T$195,MATCH(A1386,'CCG overall weighted population'!$A$4:$A$195,0))</f>
        <v>0</v>
      </c>
      <c r="T1386" s="66">
        <f t="shared" si="194"/>
        <v>9374.9017416434726</v>
      </c>
      <c r="U1386" s="66">
        <f t="shared" si="195"/>
        <v>9374.9017416434726</v>
      </c>
      <c r="V1386" s="81">
        <f t="shared" si="196"/>
        <v>7466.0231130156371</v>
      </c>
      <c r="W1386" s="110">
        <f t="shared" si="197"/>
        <v>1.2633042262497429</v>
      </c>
    </row>
    <row r="1387" spans="1:23" x14ac:dyDescent="0.2">
      <c r="A1387" s="31" t="s">
        <v>54</v>
      </c>
      <c r="B1387" s="25" t="s">
        <v>259</v>
      </c>
      <c r="C1387" s="53" t="s">
        <v>12148</v>
      </c>
      <c r="D1387" s="25" t="s">
        <v>12147</v>
      </c>
      <c r="E1387" s="97">
        <v>6571.5830078125</v>
      </c>
      <c r="F1387" s="27">
        <v>6530.87158203125</v>
      </c>
      <c r="G1387" s="27">
        <v>5861.44091796875</v>
      </c>
      <c r="H1387" s="27">
        <v>3793.66455078125</v>
      </c>
      <c r="I1387" s="27">
        <v>4327.95458984375</v>
      </c>
      <c r="J1387" s="27">
        <f t="shared" si="189"/>
        <v>5985.9746294642737</v>
      </c>
      <c r="K1387" s="28">
        <v>0.93838977813720703</v>
      </c>
      <c r="L1387" s="28">
        <v>1.0040770769119263</v>
      </c>
      <c r="M1387" s="27">
        <v>6420.53759765625</v>
      </c>
      <c r="N1387" s="27">
        <v>3955.6058590897273</v>
      </c>
      <c r="O1387" s="66">
        <f t="shared" si="190"/>
        <v>5448.7745425780213</v>
      </c>
      <c r="P1387" s="66">
        <f t="shared" si="191"/>
        <v>5482.6566424537923</v>
      </c>
      <c r="Q1387" s="66">
        <f t="shared" si="192"/>
        <v>6174.044423799598</v>
      </c>
      <c r="R1387" s="66">
        <f t="shared" si="193"/>
        <v>5565.9810564980753</v>
      </c>
      <c r="S1387" s="67">
        <f>E1387/INDEX('CCG overall weighted population'!$F$4:$F$195,MATCH(A1387,'CCG overall weighted population'!$A$4:$A$195,0))*INDEX('CCG overall weighted population'!$T$4:$T$195,MATCH(A1387,'CCG overall weighted population'!$A$4:$A$195,0))</f>
        <v>0</v>
      </c>
      <c r="T1387" s="66">
        <f t="shared" si="194"/>
        <v>6985.857211008587</v>
      </c>
      <c r="U1387" s="66">
        <f t="shared" si="195"/>
        <v>6985.857211008587</v>
      </c>
      <c r="V1387" s="81">
        <f t="shared" si="196"/>
        <v>5563.4259258352222</v>
      </c>
      <c r="W1387" s="110">
        <f t="shared" si="197"/>
        <v>0.84658839722807278</v>
      </c>
    </row>
    <row r="1388" spans="1:23" x14ac:dyDescent="0.2">
      <c r="A1388" s="31" t="s">
        <v>54</v>
      </c>
      <c r="B1388" s="25" t="s">
        <v>259</v>
      </c>
      <c r="C1388" s="53" t="s">
        <v>12146</v>
      </c>
      <c r="D1388" s="25" t="s">
        <v>12145</v>
      </c>
      <c r="E1388" s="97">
        <v>587.1666259765625</v>
      </c>
      <c r="F1388" s="27">
        <v>742.48992919921875</v>
      </c>
      <c r="G1388" s="27">
        <v>887.0362548828125</v>
      </c>
      <c r="H1388" s="27">
        <v>552.31640625</v>
      </c>
      <c r="I1388" s="27">
        <v>3589.14453125</v>
      </c>
      <c r="J1388" s="27">
        <f t="shared" si="189"/>
        <v>841.85615471969481</v>
      </c>
      <c r="K1388" s="28">
        <v>0.93838977813720703</v>
      </c>
      <c r="L1388" s="28">
        <v>1.0040770769119263</v>
      </c>
      <c r="M1388" s="27">
        <v>708.09088134765625</v>
      </c>
      <c r="N1388" s="27">
        <v>492.97101340752585</v>
      </c>
      <c r="O1388" s="66">
        <f t="shared" si="190"/>
        <v>760.3375524624222</v>
      </c>
      <c r="P1388" s="66">
        <f t="shared" si="191"/>
        <v>765.06555739096564</v>
      </c>
      <c r="Q1388" s="66">
        <f t="shared" si="192"/>
        <v>686.57889455364329</v>
      </c>
      <c r="R1388" s="66">
        <f t="shared" si="193"/>
        <v>755.60653111416173</v>
      </c>
      <c r="S1388" s="67">
        <f>E1388/INDEX('CCG overall weighted population'!$F$4:$F$195,MATCH(A1388,'CCG overall weighted population'!$A$4:$A$195,0))*INDEX('CCG overall weighted population'!$T$4:$T$195,MATCH(A1388,'CCG overall weighted population'!$A$4:$A$195,0))</f>
        <v>0</v>
      </c>
      <c r="T1388" s="66">
        <f t="shared" si="194"/>
        <v>948.36099521153233</v>
      </c>
      <c r="U1388" s="66">
        <f t="shared" si="195"/>
        <v>948.36099521153233</v>
      </c>
      <c r="V1388" s="81">
        <f t="shared" si="196"/>
        <v>755.25966083251603</v>
      </c>
      <c r="W1388" s="110">
        <f t="shared" si="197"/>
        <v>1.2862782512142699</v>
      </c>
    </row>
    <row r="1389" spans="1:23" x14ac:dyDescent="0.2">
      <c r="A1389" s="31" t="s">
        <v>54</v>
      </c>
      <c r="B1389" s="25" t="s">
        <v>259</v>
      </c>
      <c r="C1389" s="53" t="s">
        <v>12144</v>
      </c>
      <c r="D1389" s="25" t="s">
        <v>12143</v>
      </c>
      <c r="E1389" s="97">
        <v>7318.6669921875</v>
      </c>
      <c r="F1389" s="27">
        <v>7884.6708984375</v>
      </c>
      <c r="G1389" s="27">
        <v>6846.08251953125</v>
      </c>
      <c r="H1389" s="27">
        <v>4880.92822265625</v>
      </c>
      <c r="I1389" s="27">
        <v>4832.5703125</v>
      </c>
      <c r="J1389" s="27">
        <f t="shared" si="189"/>
        <v>7240.7772215437772</v>
      </c>
      <c r="K1389" s="28">
        <v>0.93838977813720703</v>
      </c>
      <c r="L1389" s="28">
        <v>1.0040770769119263</v>
      </c>
      <c r="M1389" s="27">
        <v>7590.09375</v>
      </c>
      <c r="N1389" s="27">
        <v>6252.3511868659725</v>
      </c>
      <c r="O1389" s="66">
        <f t="shared" si="190"/>
        <v>6729.2426786711503</v>
      </c>
      <c r="P1389" s="66">
        <f t="shared" si="191"/>
        <v>6771.0871100649229</v>
      </c>
      <c r="Q1389" s="66">
        <f t="shared" si="192"/>
        <v>7456.3194936865975</v>
      </c>
      <c r="R1389" s="66">
        <f t="shared" si="193"/>
        <v>6853.669690188487</v>
      </c>
      <c r="S1389" s="67">
        <f>E1389/INDEX('CCG overall weighted population'!$F$4:$F$195,MATCH(A1389,'CCG overall weighted population'!$A$4:$A$195,0))*INDEX('CCG overall weighted population'!$T$4:$T$195,MATCH(A1389,'CCG overall weighted population'!$A$4:$A$195,0))</f>
        <v>0</v>
      </c>
      <c r="T1389" s="66">
        <f t="shared" si="194"/>
        <v>8602.033916586468</v>
      </c>
      <c r="U1389" s="66">
        <f t="shared" si="195"/>
        <v>8602.033916586468</v>
      </c>
      <c r="V1389" s="81">
        <f t="shared" si="196"/>
        <v>6850.5234305442818</v>
      </c>
      <c r="W1389" s="110">
        <f t="shared" si="197"/>
        <v>0.93603431305961182</v>
      </c>
    </row>
    <row r="1390" spans="1:23" x14ac:dyDescent="0.2">
      <c r="A1390" s="31" t="s">
        <v>54</v>
      </c>
      <c r="B1390" s="25" t="s">
        <v>259</v>
      </c>
      <c r="C1390" s="53" t="s">
        <v>12142</v>
      </c>
      <c r="D1390" s="25" t="s">
        <v>12141</v>
      </c>
      <c r="E1390" s="97">
        <v>10391.8330078125</v>
      </c>
      <c r="F1390" s="27">
        <v>12263.8095703125</v>
      </c>
      <c r="G1390" s="27">
        <v>13056.3076171875</v>
      </c>
      <c r="H1390" s="27">
        <v>8230.376953125</v>
      </c>
      <c r="I1390" s="27">
        <v>8370.068359375</v>
      </c>
      <c r="J1390" s="27">
        <f t="shared" si="189"/>
        <v>11547.991297904708</v>
      </c>
      <c r="K1390" s="28">
        <v>0.93838977813720703</v>
      </c>
      <c r="L1390" s="28">
        <v>1.0040770769119263</v>
      </c>
      <c r="M1390" s="27">
        <v>11766.4404296875</v>
      </c>
      <c r="N1390" s="27">
        <v>8578.0061843053281</v>
      </c>
      <c r="O1390" s="66">
        <f t="shared" si="190"/>
        <v>10600.861655190343</v>
      </c>
      <c r="P1390" s="66">
        <f t="shared" si="191"/>
        <v>10666.78096430539</v>
      </c>
      <c r="Q1390" s="66">
        <f t="shared" si="192"/>
        <v>11447.597005149282</v>
      </c>
      <c r="R1390" s="66">
        <f t="shared" si="193"/>
        <v>10760.88305988054</v>
      </c>
      <c r="S1390" s="67">
        <f>E1390/INDEX('CCG overall weighted population'!$F$4:$F$195,MATCH(A1390,'CCG overall weighted population'!$A$4:$A$195,0))*INDEX('CCG overall weighted population'!$T$4:$T$195,MATCH(A1390,'CCG overall weighted population'!$A$4:$A$195,0))</f>
        <v>0</v>
      </c>
      <c r="T1390" s="66">
        <f t="shared" si="194"/>
        <v>13505.973476665678</v>
      </c>
      <c r="U1390" s="66">
        <f t="shared" si="195"/>
        <v>13505.973476665678</v>
      </c>
      <c r="V1390" s="81">
        <f t="shared" si="196"/>
        <v>10755.943146864922</v>
      </c>
      <c r="W1390" s="110">
        <f t="shared" si="197"/>
        <v>1.0350381052869775</v>
      </c>
    </row>
    <row r="1391" spans="1:23" x14ac:dyDescent="0.2">
      <c r="A1391" s="31" t="s">
        <v>54</v>
      </c>
      <c r="B1391" s="25" t="s">
        <v>259</v>
      </c>
      <c r="C1391" s="53" t="s">
        <v>12140</v>
      </c>
      <c r="D1391" s="25" t="s">
        <v>12139</v>
      </c>
      <c r="E1391" s="97">
        <v>3808.58349609375</v>
      </c>
      <c r="F1391" s="27">
        <v>4582.22900390625</v>
      </c>
      <c r="G1391" s="27">
        <v>5481.5986328125</v>
      </c>
      <c r="H1391" s="27">
        <v>2827.832275390625</v>
      </c>
      <c r="I1391" s="27">
        <v>3080.380126953125</v>
      </c>
      <c r="J1391" s="27">
        <f t="shared" si="189"/>
        <v>4314.4393071872964</v>
      </c>
      <c r="K1391" s="28">
        <v>0.93838977813720703</v>
      </c>
      <c r="L1391" s="28">
        <v>1.0040770769119263</v>
      </c>
      <c r="M1391" s="27">
        <v>4528.06689453125</v>
      </c>
      <c r="N1391" s="27">
        <v>2638.1117553904887</v>
      </c>
      <c r="O1391" s="66">
        <f t="shared" si="190"/>
        <v>3907.1860948343779</v>
      </c>
      <c r="P1391" s="66">
        <f t="shared" si="191"/>
        <v>3931.4821394704563</v>
      </c>
      <c r="Q1391" s="66">
        <f t="shared" si="192"/>
        <v>4339.0713806171743</v>
      </c>
      <c r="R1391" s="66">
        <f t="shared" si="193"/>
        <v>3980.6038271913412</v>
      </c>
      <c r="S1391" s="67">
        <f>E1391/INDEX('CCG overall weighted population'!$F$4:$F$195,MATCH(A1391,'CCG overall weighted population'!$A$4:$A$195,0))*INDEX('CCG overall weighted population'!$T$4:$T$195,MATCH(A1391,'CCG overall weighted population'!$A$4:$A$195,0))</f>
        <v>0</v>
      </c>
      <c r="T1391" s="66">
        <f t="shared" si="194"/>
        <v>4996.0518492761112</v>
      </c>
      <c r="U1391" s="66">
        <f t="shared" si="195"/>
        <v>4996.0518492761112</v>
      </c>
      <c r="V1391" s="81">
        <f t="shared" si="196"/>
        <v>3978.7764830462056</v>
      </c>
      <c r="W1391" s="110">
        <f t="shared" si="197"/>
        <v>1.0446866891921927</v>
      </c>
    </row>
    <row r="1392" spans="1:23" x14ac:dyDescent="0.2">
      <c r="A1392" s="31" t="s">
        <v>54</v>
      </c>
      <c r="B1392" s="25" t="s">
        <v>259</v>
      </c>
      <c r="C1392" s="53" t="s">
        <v>12138</v>
      </c>
      <c r="D1392" s="25" t="s">
        <v>12137</v>
      </c>
      <c r="E1392" s="97">
        <v>19294.58203125</v>
      </c>
      <c r="F1392" s="27">
        <v>21489.38671875</v>
      </c>
      <c r="G1392" s="27">
        <v>21686.505859375</v>
      </c>
      <c r="H1392" s="27">
        <v>19068.89453125</v>
      </c>
      <c r="I1392" s="27">
        <v>7272.35546875</v>
      </c>
      <c r="J1392" s="27">
        <f t="shared" si="189"/>
        <v>20547.013584160704</v>
      </c>
      <c r="K1392" s="28">
        <v>0.93838977813720703</v>
      </c>
      <c r="L1392" s="28">
        <v>1.0040770769119263</v>
      </c>
      <c r="M1392" s="27">
        <v>20203.55078125</v>
      </c>
      <c r="N1392" s="27">
        <v>12458.744056750977</v>
      </c>
      <c r="O1392" s="66">
        <f t="shared" si="190"/>
        <v>18597.628651423849</v>
      </c>
      <c r="P1392" s="66">
        <f t="shared" si="191"/>
        <v>18713.274234939203</v>
      </c>
      <c r="Q1392" s="66">
        <f t="shared" si="192"/>
        <v>19429.070108800101</v>
      </c>
      <c r="R1392" s="66">
        <f t="shared" si="193"/>
        <v>18799.540254348274</v>
      </c>
      <c r="S1392" s="67">
        <f>E1392/INDEX('CCG overall weighted population'!$F$4:$F$195,MATCH(A1392,'CCG overall weighted population'!$A$4:$A$195,0))*INDEX('CCG overall weighted population'!$T$4:$T$195,MATCH(A1392,'CCG overall weighted population'!$A$4:$A$195,0))</f>
        <v>0</v>
      </c>
      <c r="T1392" s="66">
        <f t="shared" si="194"/>
        <v>23595.284014874822</v>
      </c>
      <c r="U1392" s="66">
        <f t="shared" si="195"/>
        <v>23595.284014874822</v>
      </c>
      <c r="V1392" s="81">
        <f t="shared" si="196"/>
        <v>18790.910098897901</v>
      </c>
      <c r="W1392" s="110">
        <f t="shared" si="197"/>
        <v>0.97389568058347475</v>
      </c>
    </row>
    <row r="1393" spans="1:23" x14ac:dyDescent="0.2">
      <c r="A1393" s="31" t="s">
        <v>54</v>
      </c>
      <c r="B1393" s="25" t="s">
        <v>259</v>
      </c>
      <c r="C1393" s="53" t="s">
        <v>12136</v>
      </c>
      <c r="D1393" s="25" t="s">
        <v>12135</v>
      </c>
      <c r="E1393" s="97">
        <v>1042.333251953125</v>
      </c>
      <c r="F1393" s="27">
        <v>902.81988525390625</v>
      </c>
      <c r="G1393" s="27">
        <v>801.2232666015625</v>
      </c>
      <c r="H1393" s="27">
        <v>666.28411865234375</v>
      </c>
      <c r="I1393" s="27">
        <v>3263.367431640625</v>
      </c>
      <c r="J1393" s="27">
        <f t="shared" si="189"/>
        <v>959.19961361723222</v>
      </c>
      <c r="K1393" s="28">
        <v>0.93838977813720703</v>
      </c>
      <c r="L1393" s="28">
        <v>1.0040770769119263</v>
      </c>
      <c r="M1393" s="27">
        <v>836.81500244140625</v>
      </c>
      <c r="N1393" s="27">
        <v>875.11790244571353</v>
      </c>
      <c r="O1393" s="66">
        <f t="shared" si="190"/>
        <v>895.8505916861036</v>
      </c>
      <c r="P1393" s="66">
        <f t="shared" si="191"/>
        <v>901.42125697681979</v>
      </c>
      <c r="Q1393" s="66">
        <f t="shared" si="192"/>
        <v>840.645292441837</v>
      </c>
      <c r="R1393" s="66">
        <f t="shared" si="193"/>
        <v>894.09668201398756</v>
      </c>
      <c r="S1393" s="67">
        <f>E1393/INDEX('CCG overall weighted population'!$F$4:$F$195,MATCH(A1393,'CCG overall weighted population'!$A$4:$A$195,0))*INDEX('CCG overall weighted population'!$T$4:$T$195,MATCH(A1393,'CCG overall weighted population'!$A$4:$A$195,0))</f>
        <v>0</v>
      </c>
      <c r="T1393" s="66">
        <f t="shared" si="194"/>
        <v>1122.1798439457959</v>
      </c>
      <c r="U1393" s="66">
        <f t="shared" si="195"/>
        <v>1122.1798439457959</v>
      </c>
      <c r="V1393" s="81">
        <f t="shared" si="196"/>
        <v>893.68623616004379</v>
      </c>
      <c r="W1393" s="110">
        <f t="shared" si="197"/>
        <v>0.85739012401787407</v>
      </c>
    </row>
    <row r="1394" spans="1:23" x14ac:dyDescent="0.2">
      <c r="A1394" s="31" t="s">
        <v>54</v>
      </c>
      <c r="B1394" s="25" t="s">
        <v>259</v>
      </c>
      <c r="C1394" s="53" t="s">
        <v>12134</v>
      </c>
      <c r="D1394" s="25" t="s">
        <v>12133</v>
      </c>
      <c r="E1394" s="97">
        <v>2799.58349609375</v>
      </c>
      <c r="F1394" s="27">
        <v>3763.44580078125</v>
      </c>
      <c r="G1394" s="27">
        <v>4626.38818359375</v>
      </c>
      <c r="H1394" s="27">
        <v>2979.998046875</v>
      </c>
      <c r="I1394" s="27">
        <v>1468.177001953125</v>
      </c>
      <c r="J1394" s="27">
        <f t="shared" si="189"/>
        <v>3605.76724057509</v>
      </c>
      <c r="K1394" s="28">
        <v>0.93838977813720703</v>
      </c>
      <c r="L1394" s="28">
        <v>1.0040770769119263</v>
      </c>
      <c r="M1394" s="27">
        <v>3349.71875</v>
      </c>
      <c r="N1394" s="27">
        <v>1695.5278603133906</v>
      </c>
      <c r="O1394" s="66">
        <f t="shared" si="190"/>
        <v>3217.4246331043846</v>
      </c>
      <c r="P1394" s="66">
        <f t="shared" si="191"/>
        <v>3237.4315359244142</v>
      </c>
      <c r="Q1394" s="66">
        <f t="shared" si="192"/>
        <v>3184.2996610313394</v>
      </c>
      <c r="R1394" s="66">
        <f t="shared" si="193"/>
        <v>3231.0282084980572</v>
      </c>
      <c r="S1394" s="67">
        <f>E1394/INDEX('CCG overall weighted population'!$F$4:$F$195,MATCH(A1394,'CCG overall weighted population'!$A$4:$A$195,0))*INDEX('CCG overall weighted population'!$T$4:$T$195,MATCH(A1394,'CCG overall weighted population'!$A$4:$A$195,0))</f>
        <v>0</v>
      </c>
      <c r="T1394" s="66">
        <f t="shared" si="194"/>
        <v>4055.2602461621609</v>
      </c>
      <c r="U1394" s="66">
        <f t="shared" si="195"/>
        <v>4055.2602461621609</v>
      </c>
      <c r="V1394" s="81">
        <f t="shared" si="196"/>
        <v>3229.5449660715603</v>
      </c>
      <c r="W1394" s="110">
        <f t="shared" si="197"/>
        <v>1.1535805131648098</v>
      </c>
    </row>
    <row r="1395" spans="1:23" x14ac:dyDescent="0.2">
      <c r="A1395" s="31" t="s">
        <v>54</v>
      </c>
      <c r="B1395" s="25" t="s">
        <v>259</v>
      </c>
      <c r="C1395" s="53" t="s">
        <v>12132</v>
      </c>
      <c r="D1395" s="25" t="s">
        <v>690</v>
      </c>
      <c r="E1395" s="97">
        <v>4425.1669921875</v>
      </c>
      <c r="F1395" s="27">
        <v>4864.84619140625</v>
      </c>
      <c r="G1395" s="27">
        <v>5450.80615234375</v>
      </c>
      <c r="H1395" s="27">
        <v>3236.97900390625</v>
      </c>
      <c r="I1395" s="27">
        <v>3726.021728515625</v>
      </c>
      <c r="J1395" s="27">
        <f t="shared" si="189"/>
        <v>4611.0398277354852</v>
      </c>
      <c r="K1395" s="28">
        <v>0.93838977813720703</v>
      </c>
      <c r="L1395" s="28">
        <v>1.0040770769119263</v>
      </c>
      <c r="M1395" s="27">
        <v>4801.20947265625</v>
      </c>
      <c r="N1395" s="27">
        <v>3894.1045300275373</v>
      </c>
      <c r="O1395" s="66">
        <f t="shared" si="190"/>
        <v>4277.0431927814152</v>
      </c>
      <c r="P1395" s="66">
        <f t="shared" si="191"/>
        <v>4303.6391188008174</v>
      </c>
      <c r="Q1395" s="66">
        <f t="shared" si="192"/>
        <v>4710.4989783933788</v>
      </c>
      <c r="R1395" s="66">
        <f t="shared" si="193"/>
        <v>4352.6729031883569</v>
      </c>
      <c r="S1395" s="67">
        <f>E1395/INDEX('CCG overall weighted population'!$F$4:$F$195,MATCH(A1395,'CCG overall weighted population'!$A$4:$A$195,0))*INDEX('CCG overall weighted population'!$T$4:$T$195,MATCH(A1395,'CCG overall weighted population'!$A$4:$A$195,0))</f>
        <v>0</v>
      </c>
      <c r="T1395" s="66">
        <f t="shared" si="194"/>
        <v>5463.0353713476707</v>
      </c>
      <c r="U1395" s="66">
        <f t="shared" si="195"/>
        <v>5463.0353713476707</v>
      </c>
      <c r="V1395" s="81">
        <f t="shared" si="196"/>
        <v>4350.674756251201</v>
      </c>
      <c r="W1395" s="110">
        <f t="shared" si="197"/>
        <v>0.98316623167717443</v>
      </c>
    </row>
    <row r="1396" spans="1:23" x14ac:dyDescent="0.2">
      <c r="A1396" s="31" t="s">
        <v>54</v>
      </c>
      <c r="B1396" s="25" t="s">
        <v>259</v>
      </c>
      <c r="C1396" s="53" t="s">
        <v>12131</v>
      </c>
      <c r="D1396" s="25" t="s">
        <v>12130</v>
      </c>
      <c r="E1396" s="97">
        <v>4307.75</v>
      </c>
      <c r="F1396" s="27">
        <v>4495.3662109375</v>
      </c>
      <c r="G1396" s="27">
        <v>4511.41748046875</v>
      </c>
      <c r="H1396" s="27">
        <v>3849.529296875</v>
      </c>
      <c r="I1396" s="27">
        <v>3138.799560546875</v>
      </c>
      <c r="J1396" s="27">
        <f t="shared" si="189"/>
        <v>4343.0979550436423</v>
      </c>
      <c r="K1396" s="28">
        <v>0.93838977813720703</v>
      </c>
      <c r="L1396" s="28">
        <v>1.0040770769119263</v>
      </c>
      <c r="M1396" s="27">
        <v>4517.58984375</v>
      </c>
      <c r="N1396" s="27">
        <v>2816.3158254334903</v>
      </c>
      <c r="O1396" s="66">
        <f t="shared" si="190"/>
        <v>3948.2791257426929</v>
      </c>
      <c r="P1396" s="66">
        <f t="shared" si="191"/>
        <v>3972.8306990607807</v>
      </c>
      <c r="Q1396" s="66">
        <f t="shared" si="192"/>
        <v>4347.4624419183492</v>
      </c>
      <c r="R1396" s="66">
        <f t="shared" si="193"/>
        <v>4017.9804273293835</v>
      </c>
      <c r="S1396" s="67">
        <f>E1396/INDEX('CCG overall weighted population'!$F$4:$F$195,MATCH(A1396,'CCG overall weighted population'!$A$4:$A$195,0))*INDEX('CCG overall weighted population'!$T$4:$T$195,MATCH(A1396,'CCG overall weighted population'!$A$4:$A$195,0))</f>
        <v>0</v>
      </c>
      <c r="T1396" s="66">
        <f t="shared" si="194"/>
        <v>5042.9631824170119</v>
      </c>
      <c r="U1396" s="66">
        <f t="shared" si="195"/>
        <v>5042.9631824170119</v>
      </c>
      <c r="V1396" s="81">
        <f t="shared" si="196"/>
        <v>4016.1359250056416</v>
      </c>
      <c r="W1396" s="110">
        <f t="shared" si="197"/>
        <v>0.93230478208012113</v>
      </c>
    </row>
    <row r="1397" spans="1:23" x14ac:dyDescent="0.2">
      <c r="A1397" s="31" t="s">
        <v>54</v>
      </c>
      <c r="B1397" s="25" t="s">
        <v>259</v>
      </c>
      <c r="C1397" s="53" t="s">
        <v>12129</v>
      </c>
      <c r="D1397" s="25" t="s">
        <v>12128</v>
      </c>
      <c r="E1397" s="97">
        <v>2556.91650390625</v>
      </c>
      <c r="F1397" s="27">
        <v>2775.136962890625</v>
      </c>
      <c r="G1397" s="27">
        <v>2404.043701171875</v>
      </c>
      <c r="H1397" s="27">
        <v>2867.902099609375</v>
      </c>
      <c r="I1397" s="27">
        <v>2542.838623046875</v>
      </c>
      <c r="J1397" s="27">
        <f t="shared" si="189"/>
        <v>2755.5591767490073</v>
      </c>
      <c r="K1397" s="28">
        <v>0.93838977813720703</v>
      </c>
      <c r="L1397" s="28">
        <v>1.0040770769119263</v>
      </c>
      <c r="M1397" s="27">
        <v>2877.103759765625</v>
      </c>
      <c r="N1397" s="27">
        <v>2530.926618689075</v>
      </c>
      <c r="O1397" s="66">
        <f t="shared" si="190"/>
        <v>2575.1657918518426</v>
      </c>
      <c r="P1397" s="66">
        <f t="shared" si="191"/>
        <v>2591.1789382711677</v>
      </c>
      <c r="Q1397" s="66">
        <f t="shared" si="192"/>
        <v>2842.48604565797</v>
      </c>
      <c r="R1397" s="66">
        <f t="shared" si="193"/>
        <v>2621.4658742471097</v>
      </c>
      <c r="S1397" s="67">
        <f>E1397/INDEX('CCG overall weighted population'!$F$4:$F$195,MATCH(A1397,'CCG overall weighted population'!$A$4:$A$195,0))*INDEX('CCG overall weighted population'!$T$4:$T$195,MATCH(A1397,'CCG overall weighted population'!$A$4:$A$195,0))</f>
        <v>0</v>
      </c>
      <c r="T1397" s="66">
        <f t="shared" si="194"/>
        <v>3290.1991751556789</v>
      </c>
      <c r="U1397" s="66">
        <f t="shared" si="195"/>
        <v>3290.1991751556789</v>
      </c>
      <c r="V1397" s="81">
        <f t="shared" si="196"/>
        <v>2620.2624587541495</v>
      </c>
      <c r="W1397" s="110">
        <f t="shared" si="197"/>
        <v>1.0247743540906107</v>
      </c>
    </row>
    <row r="1398" spans="1:23" x14ac:dyDescent="0.2">
      <c r="A1398" s="31" t="s">
        <v>54</v>
      </c>
      <c r="B1398" s="25" t="s">
        <v>259</v>
      </c>
      <c r="C1398" s="53" t="s">
        <v>12127</v>
      </c>
      <c r="D1398" s="25" t="s">
        <v>12126</v>
      </c>
      <c r="E1398" s="97">
        <v>2034.33349609375</v>
      </c>
      <c r="F1398" s="27">
        <v>2062.412841796875</v>
      </c>
      <c r="G1398" s="27">
        <v>2094.46484375</v>
      </c>
      <c r="H1398" s="27">
        <v>1263.082275390625</v>
      </c>
      <c r="I1398" s="27">
        <v>1212.14306640625</v>
      </c>
      <c r="J1398" s="27">
        <f t="shared" si="189"/>
        <v>1909.261696721323</v>
      </c>
      <c r="K1398" s="28">
        <v>0.93838977813720703</v>
      </c>
      <c r="L1398" s="28">
        <v>1.0040770769119263</v>
      </c>
      <c r="M1398" s="27">
        <v>2070.249267578125</v>
      </c>
      <c r="N1398" s="27">
        <v>1200.6945799921928</v>
      </c>
      <c r="O1398" s="66">
        <f t="shared" si="190"/>
        <v>1732.1739763283169</v>
      </c>
      <c r="P1398" s="66">
        <f t="shared" si="191"/>
        <v>1742.9451490405577</v>
      </c>
      <c r="Q1398" s="66">
        <f t="shared" si="192"/>
        <v>1983.293798819532</v>
      </c>
      <c r="R1398" s="66">
        <f t="shared" si="193"/>
        <v>1771.9113977211239</v>
      </c>
      <c r="S1398" s="67">
        <f>E1398/INDEX('CCG overall weighted population'!$F$4:$F$195,MATCH(A1398,'CCG overall weighted population'!$A$4:$A$195,0))*INDEX('CCG overall weighted population'!$T$4:$T$195,MATCH(A1398,'CCG overall weighted population'!$A$4:$A$195,0))</f>
        <v>0</v>
      </c>
      <c r="T1398" s="66">
        <f t="shared" si="194"/>
        <v>2223.9242083993786</v>
      </c>
      <c r="U1398" s="66">
        <f t="shared" si="195"/>
        <v>2223.9242083993786</v>
      </c>
      <c r="V1398" s="81">
        <f t="shared" si="196"/>
        <v>1771.0979804460346</v>
      </c>
      <c r="W1398" s="110">
        <f t="shared" si="197"/>
        <v>0.87060355828915459</v>
      </c>
    </row>
    <row r="1399" spans="1:23" x14ac:dyDescent="0.2">
      <c r="A1399" s="31" t="s">
        <v>54</v>
      </c>
      <c r="B1399" s="25" t="s">
        <v>259</v>
      </c>
      <c r="C1399" s="53" t="s">
        <v>12125</v>
      </c>
      <c r="D1399" s="25" t="s">
        <v>12124</v>
      </c>
      <c r="E1399" s="97">
        <v>3619.75</v>
      </c>
      <c r="F1399" s="27">
        <v>4629.88818359375</v>
      </c>
      <c r="G1399" s="27">
        <v>4081.45361328125</v>
      </c>
      <c r="H1399" s="27">
        <v>5129.10791015625</v>
      </c>
      <c r="I1399" s="27">
        <v>4713.2060546875</v>
      </c>
      <c r="J1399" s="27">
        <f t="shared" si="189"/>
        <v>4672.9942067222946</v>
      </c>
      <c r="K1399" s="28">
        <v>0.93838977813720703</v>
      </c>
      <c r="L1399" s="28">
        <v>1.0040770769119263</v>
      </c>
      <c r="M1399" s="27">
        <v>4563.625</v>
      </c>
      <c r="N1399" s="27">
        <v>4807.8338695546563</v>
      </c>
      <c r="O1399" s="66">
        <f t="shared" si="190"/>
        <v>4415.6731503298734</v>
      </c>
      <c r="P1399" s="66">
        <f t="shared" si="191"/>
        <v>4443.1311186361654</v>
      </c>
      <c r="Q1399" s="66">
        <f t="shared" si="192"/>
        <v>4588.0458869554659</v>
      </c>
      <c r="R1399" s="66">
        <f t="shared" si="193"/>
        <v>4460.5959024844769</v>
      </c>
      <c r="S1399" s="67">
        <f>E1399/INDEX('CCG overall weighted population'!$F$4:$F$195,MATCH(A1399,'CCG overall weighted population'!$A$4:$A$195,0))*INDEX('CCG overall weighted population'!$T$4:$T$195,MATCH(A1399,'CCG overall weighted population'!$A$4:$A$195,0))</f>
        <v>0</v>
      </c>
      <c r="T1399" s="66">
        <f t="shared" si="194"/>
        <v>5598.4894189295046</v>
      </c>
      <c r="U1399" s="66">
        <f t="shared" si="195"/>
        <v>5598.4894189295046</v>
      </c>
      <c r="V1399" s="81">
        <f t="shared" si="196"/>
        <v>4458.5482121942396</v>
      </c>
      <c r="W1399" s="110">
        <f t="shared" si="197"/>
        <v>1.2317282166432044</v>
      </c>
    </row>
    <row r="1400" spans="1:23" x14ac:dyDescent="0.2">
      <c r="A1400" s="31" t="s">
        <v>55</v>
      </c>
      <c r="B1400" s="25" t="s">
        <v>269</v>
      </c>
      <c r="C1400" s="53" t="s">
        <v>12123</v>
      </c>
      <c r="D1400" s="25" t="s">
        <v>12122</v>
      </c>
      <c r="E1400" s="97">
        <v>3896.33349609375</v>
      </c>
      <c r="F1400" s="27">
        <v>3973.677734375</v>
      </c>
      <c r="G1400" s="27">
        <v>3484.696533203125</v>
      </c>
      <c r="H1400" s="27">
        <v>2801.6953125</v>
      </c>
      <c r="I1400" s="27">
        <v>3414.488525390625</v>
      </c>
      <c r="J1400" s="27">
        <f t="shared" si="189"/>
        <v>3743.3909381214216</v>
      </c>
      <c r="K1400" s="28">
        <v>0.95443487167358398</v>
      </c>
      <c r="L1400" s="28">
        <v>0.99929791688919067</v>
      </c>
      <c r="M1400" s="27">
        <v>3879.38623046875</v>
      </c>
      <c r="N1400" s="27">
        <v>2970.7559637113818</v>
      </c>
      <c r="O1400" s="66">
        <f t="shared" si="190"/>
        <v>3496.6232285023434</v>
      </c>
      <c r="P1400" s="66">
        <f t="shared" si="191"/>
        <v>3518.3662711865804</v>
      </c>
      <c r="Q1400" s="66">
        <f t="shared" si="192"/>
        <v>3788.5232037930132</v>
      </c>
      <c r="R1400" s="66">
        <f t="shared" si="193"/>
        <v>3550.9249433482637</v>
      </c>
      <c r="S1400" s="67">
        <f>E1400/INDEX('CCG overall weighted population'!$F$4:$F$195,MATCH(A1400,'CCG overall weighted population'!$A$4:$A$195,0))*INDEX('CCG overall weighted population'!$T$4:$T$195,MATCH(A1400,'CCG overall weighted population'!$A$4:$A$195,0))</f>
        <v>0</v>
      </c>
      <c r="T1400" s="66">
        <f t="shared" si="194"/>
        <v>4456.7623154734511</v>
      </c>
      <c r="U1400" s="66">
        <f t="shared" si="195"/>
        <v>4456.7623154734511</v>
      </c>
      <c r="V1400" s="81">
        <f t="shared" si="196"/>
        <v>3549.2948484715221</v>
      </c>
      <c r="W1400" s="110">
        <f t="shared" si="197"/>
        <v>0.91093199594692043</v>
      </c>
    </row>
    <row r="1401" spans="1:23" x14ac:dyDescent="0.2">
      <c r="A1401" s="31" t="s">
        <v>55</v>
      </c>
      <c r="B1401" s="25" t="s">
        <v>269</v>
      </c>
      <c r="C1401" s="53" t="s">
        <v>12121</v>
      </c>
      <c r="D1401" s="25" t="s">
        <v>12120</v>
      </c>
      <c r="E1401" s="97">
        <v>6474.3330078125</v>
      </c>
      <c r="F1401" s="27">
        <v>6834.49609375</v>
      </c>
      <c r="G1401" s="27">
        <v>5634.236328125</v>
      </c>
      <c r="H1401" s="27">
        <v>3307.13037109375</v>
      </c>
      <c r="I1401" s="27">
        <v>3631.4150390625</v>
      </c>
      <c r="J1401" s="27">
        <f t="shared" si="189"/>
        <v>6095.4753027075421</v>
      </c>
      <c r="K1401" s="28">
        <v>0.95443487167358398</v>
      </c>
      <c r="L1401" s="28">
        <v>0.99929791688919067</v>
      </c>
      <c r="M1401" s="27">
        <v>6504.21923828125</v>
      </c>
      <c r="N1401" s="27">
        <v>4105.7962860421521</v>
      </c>
      <c r="O1401" s="66">
        <f t="shared" si="190"/>
        <v>5623.8810786373988</v>
      </c>
      <c r="P1401" s="66">
        <f t="shared" si="191"/>
        <v>5658.8520430087192</v>
      </c>
      <c r="Q1401" s="66">
        <f t="shared" si="192"/>
        <v>6264.3769430573402</v>
      </c>
      <c r="R1401" s="66">
        <f t="shared" si="193"/>
        <v>5731.8284664386538</v>
      </c>
      <c r="S1401" s="67">
        <f>E1401/INDEX('CCG overall weighted population'!$F$4:$F$195,MATCH(A1401,'CCG overall weighted population'!$A$4:$A$195,0))*INDEX('CCG overall weighted population'!$T$4:$T$195,MATCH(A1401,'CCG overall weighted population'!$A$4:$A$195,0))</f>
        <v>0</v>
      </c>
      <c r="T1401" s="66">
        <f t="shared" si="194"/>
        <v>7194.0121279765272</v>
      </c>
      <c r="U1401" s="66">
        <f t="shared" si="195"/>
        <v>7194.0121279765272</v>
      </c>
      <c r="V1401" s="81">
        <f t="shared" si="196"/>
        <v>5729.1972015241399</v>
      </c>
      <c r="W1401" s="110">
        <f t="shared" si="197"/>
        <v>0.8849092554570156</v>
      </c>
    </row>
    <row r="1402" spans="1:23" x14ac:dyDescent="0.2">
      <c r="A1402" s="31" t="s">
        <v>55</v>
      </c>
      <c r="B1402" s="25" t="s">
        <v>269</v>
      </c>
      <c r="C1402" s="53" t="s">
        <v>12119</v>
      </c>
      <c r="D1402" s="25" t="s">
        <v>12118</v>
      </c>
      <c r="E1402" s="97">
        <v>14730.5</v>
      </c>
      <c r="F1402" s="27">
        <v>14898.4248046875</v>
      </c>
      <c r="G1402" s="27">
        <v>13278.8212890625</v>
      </c>
      <c r="H1402" s="27">
        <v>10365.634765625</v>
      </c>
      <c r="I1402" s="27">
        <v>9173.546875</v>
      </c>
      <c r="J1402" s="27">
        <f t="shared" si="189"/>
        <v>13876.779609351835</v>
      </c>
      <c r="K1402" s="28">
        <v>0.95443487167358398</v>
      </c>
      <c r="L1402" s="28">
        <v>0.99929791688919067</v>
      </c>
      <c r="M1402" s="27">
        <v>14641.7724609375</v>
      </c>
      <c r="N1402" s="27">
        <v>9335.4600784995437</v>
      </c>
      <c r="O1402" s="66">
        <f t="shared" si="190"/>
        <v>12802.048576411084</v>
      </c>
      <c r="P1402" s="66">
        <f t="shared" si="191"/>
        <v>12881.655520154292</v>
      </c>
      <c r="Q1402" s="66">
        <f t="shared" si="192"/>
        <v>14111.141222693705</v>
      </c>
      <c r="R1402" s="66">
        <f t="shared" si="193"/>
        <v>13029.830218209419</v>
      </c>
      <c r="S1402" s="67">
        <f>E1402/INDEX('CCG overall weighted population'!$F$4:$F$195,MATCH(A1402,'CCG overall weighted population'!$A$4:$A$195,0))*INDEX('CCG overall weighted population'!$T$4:$T$195,MATCH(A1402,'CCG overall weighted population'!$A$4:$A$195,0))</f>
        <v>0</v>
      </c>
      <c r="T1402" s="66">
        <f t="shared" si="194"/>
        <v>16353.726766969161</v>
      </c>
      <c r="U1402" s="66">
        <f t="shared" si="195"/>
        <v>16353.726766969161</v>
      </c>
      <c r="V1402" s="81">
        <f t="shared" si="196"/>
        <v>13023.848717664523</v>
      </c>
      <c r="W1402" s="110">
        <f t="shared" si="197"/>
        <v>0.88414165966291181</v>
      </c>
    </row>
    <row r="1403" spans="1:23" x14ac:dyDescent="0.2">
      <c r="A1403" s="31" t="s">
        <v>55</v>
      </c>
      <c r="B1403" s="25" t="s">
        <v>269</v>
      </c>
      <c r="C1403" s="53" t="s">
        <v>12117</v>
      </c>
      <c r="D1403" s="25" t="s">
        <v>12116</v>
      </c>
      <c r="E1403" s="97">
        <v>6953</v>
      </c>
      <c r="F1403" s="27">
        <v>6956.96337890625</v>
      </c>
      <c r="G1403" s="27">
        <v>7648.95751953125</v>
      </c>
      <c r="H1403" s="27">
        <v>7059.23681640625</v>
      </c>
      <c r="I1403" s="27">
        <v>6729.28955078125</v>
      </c>
      <c r="J1403" s="27">
        <f t="shared" si="189"/>
        <v>7007.1881278107112</v>
      </c>
      <c r="K1403" s="28">
        <v>0.95443487167358398</v>
      </c>
      <c r="L1403" s="28">
        <v>0.99929791688919067</v>
      </c>
      <c r="M1403" s="27">
        <v>7566.47509765625</v>
      </c>
      <c r="N1403" s="27">
        <v>7456.0218121022481</v>
      </c>
      <c r="O1403" s="66">
        <f t="shared" si="190"/>
        <v>6726.017412595751</v>
      </c>
      <c r="P1403" s="66">
        <f t="shared" si="191"/>
        <v>6767.8417883262837</v>
      </c>
      <c r="Q1403" s="66">
        <f t="shared" si="192"/>
        <v>7555.4297691008505</v>
      </c>
      <c r="R1403" s="66">
        <f t="shared" si="193"/>
        <v>6862.7600220252061</v>
      </c>
      <c r="S1403" s="67">
        <f>E1403/INDEX('CCG overall weighted population'!$F$4:$F$195,MATCH(A1403,'CCG overall weighted population'!$A$4:$A$195,0))*INDEX('CCG overall weighted population'!$T$4:$T$195,MATCH(A1403,'CCG overall weighted population'!$A$4:$A$195,0))</f>
        <v>0</v>
      </c>
      <c r="T1403" s="66">
        <f t="shared" si="194"/>
        <v>8613.4431829076093</v>
      </c>
      <c r="U1403" s="66">
        <f t="shared" si="195"/>
        <v>8613.4431829076093</v>
      </c>
      <c r="V1403" s="81">
        <f t="shared" si="196"/>
        <v>6859.6095893546517</v>
      </c>
      <c r="W1403" s="110">
        <f t="shared" si="197"/>
        <v>0.98656832868612854</v>
      </c>
    </row>
    <row r="1404" spans="1:23" x14ac:dyDescent="0.2">
      <c r="A1404" s="31" t="s">
        <v>55</v>
      </c>
      <c r="B1404" s="25" t="s">
        <v>269</v>
      </c>
      <c r="C1404" s="53" t="s">
        <v>12115</v>
      </c>
      <c r="D1404" s="25" t="s">
        <v>12114</v>
      </c>
      <c r="E1404" s="97">
        <v>9831</v>
      </c>
      <c r="F1404" s="27">
        <v>9286.0966796875</v>
      </c>
      <c r="G1404" s="27">
        <v>8996.48046875</v>
      </c>
      <c r="H1404" s="27">
        <v>11826.7158203125</v>
      </c>
      <c r="I1404" s="27">
        <v>13190.419921875</v>
      </c>
      <c r="J1404" s="27">
        <f t="shared" si="189"/>
        <v>9810.903736634802</v>
      </c>
      <c r="K1404" s="28">
        <v>0.95443487167358398</v>
      </c>
      <c r="L1404" s="28">
        <v>0.99929791688919067</v>
      </c>
      <c r="M1404" s="27">
        <v>10206.037109375</v>
      </c>
      <c r="N1404" s="27">
        <v>14858.136534439285</v>
      </c>
      <c r="O1404" s="66">
        <f t="shared" si="190"/>
        <v>9838.6817222779027</v>
      </c>
      <c r="P1404" s="66">
        <f t="shared" si="191"/>
        <v>9899.8615699950769</v>
      </c>
      <c r="Q1404" s="66">
        <f t="shared" si="192"/>
        <v>10671.24705188143</v>
      </c>
      <c r="R1404" s="66">
        <f t="shared" si="193"/>
        <v>9992.8271169929321</v>
      </c>
      <c r="S1404" s="67">
        <f>E1404/INDEX('CCG overall weighted population'!$F$4:$F$195,MATCH(A1404,'CCG overall weighted population'!$A$4:$A$195,0))*INDEX('CCG overall weighted population'!$T$4:$T$195,MATCH(A1404,'CCG overall weighted population'!$A$4:$A$195,0))</f>
        <v>0</v>
      </c>
      <c r="T1404" s="66">
        <f t="shared" si="194"/>
        <v>12541.987237291878</v>
      </c>
      <c r="U1404" s="66">
        <f t="shared" si="195"/>
        <v>12541.987237291878</v>
      </c>
      <c r="V1404" s="81">
        <f t="shared" si="196"/>
        <v>9988.239789311423</v>
      </c>
      <c r="W1404" s="110">
        <f t="shared" si="197"/>
        <v>1.0159942823020469</v>
      </c>
    </row>
    <row r="1405" spans="1:23" x14ac:dyDescent="0.2">
      <c r="A1405" s="31" t="s">
        <v>55</v>
      </c>
      <c r="B1405" s="25" t="s">
        <v>269</v>
      </c>
      <c r="C1405" s="53" t="s">
        <v>12113</v>
      </c>
      <c r="D1405" s="25" t="s">
        <v>12112</v>
      </c>
      <c r="E1405" s="97">
        <v>7704.5830078125</v>
      </c>
      <c r="F1405" s="27">
        <v>9045.7900390625</v>
      </c>
      <c r="G1405" s="27">
        <v>8825.26953125</v>
      </c>
      <c r="H1405" s="27">
        <v>6625.3017578125</v>
      </c>
      <c r="I1405" s="27">
        <v>5353.11279296875</v>
      </c>
      <c r="J1405" s="27">
        <f t="shared" si="189"/>
        <v>8515.08309003051</v>
      </c>
      <c r="K1405" s="28">
        <v>0.95443487167358398</v>
      </c>
      <c r="L1405" s="28">
        <v>0.99929791688919067</v>
      </c>
      <c r="M1405" s="27">
        <v>8456.1787109375</v>
      </c>
      <c r="N1405" s="27">
        <v>4845.3452957441068</v>
      </c>
      <c r="O1405" s="66">
        <f t="shared" si="190"/>
        <v>7771.3796764628905</v>
      </c>
      <c r="P1405" s="66">
        <f t="shared" si="191"/>
        <v>7819.7044255074479</v>
      </c>
      <c r="Q1405" s="66">
        <f t="shared" si="192"/>
        <v>8095.0953694181608</v>
      </c>
      <c r="R1405" s="66">
        <f t="shared" si="193"/>
        <v>7852.893888285912</v>
      </c>
      <c r="S1405" s="67">
        <f>E1405/INDEX('CCG overall weighted population'!$F$4:$F$195,MATCH(A1405,'CCG overall weighted population'!$A$4:$A$195,0))*INDEX('CCG overall weighted population'!$T$4:$T$195,MATCH(A1405,'CCG overall weighted population'!$A$4:$A$195,0))</f>
        <v>0</v>
      </c>
      <c r="T1405" s="66">
        <f t="shared" si="194"/>
        <v>9856.1591999529592</v>
      </c>
      <c r="U1405" s="66">
        <f t="shared" si="195"/>
        <v>9856.1591999529592</v>
      </c>
      <c r="V1405" s="81">
        <f t="shared" si="196"/>
        <v>7849.2889227349297</v>
      </c>
      <c r="W1405" s="110">
        <f t="shared" si="197"/>
        <v>1.0187817971168196</v>
      </c>
    </row>
    <row r="1406" spans="1:23" x14ac:dyDescent="0.2">
      <c r="A1406" s="31" t="s">
        <v>55</v>
      </c>
      <c r="B1406" s="25" t="s">
        <v>269</v>
      </c>
      <c r="C1406" s="53" t="s">
        <v>12111</v>
      </c>
      <c r="D1406" s="25" t="s">
        <v>12110</v>
      </c>
      <c r="E1406" s="97">
        <v>6522.83349609375</v>
      </c>
      <c r="F1406" s="27">
        <v>7151.0302734375</v>
      </c>
      <c r="G1406" s="27">
        <v>8345.6689453125</v>
      </c>
      <c r="H1406" s="27">
        <v>7808.29296875</v>
      </c>
      <c r="I1406" s="27">
        <v>5775.36865234375</v>
      </c>
      <c r="J1406" s="27">
        <f t="shared" si="189"/>
        <v>7268.8361075480043</v>
      </c>
      <c r="K1406" s="28">
        <v>0.95443487167358398</v>
      </c>
      <c r="L1406" s="28">
        <v>0.99929791688919067</v>
      </c>
      <c r="M1406" s="27">
        <v>7515.314453125</v>
      </c>
      <c r="N1406" s="27">
        <v>6960.376725934454</v>
      </c>
      <c r="O1406" s="66">
        <f t="shared" si="190"/>
        <v>6903.3400948145472</v>
      </c>
      <c r="P1406" s="66">
        <f t="shared" si="191"/>
        <v>6946.2671156962469</v>
      </c>
      <c r="Q1406" s="66">
        <f t="shared" si="192"/>
        <v>7459.8206804059455</v>
      </c>
      <c r="R1406" s="66">
        <f t="shared" si="193"/>
        <v>7008.1593721322706</v>
      </c>
      <c r="S1406" s="67">
        <f>E1406/INDEX('CCG overall weighted population'!$F$4:$F$195,MATCH(A1406,'CCG overall weighted population'!$A$4:$A$195,0))*INDEX('CCG overall weighted population'!$T$4:$T$195,MATCH(A1406,'CCG overall weighted population'!$A$4:$A$195,0))</f>
        <v>0</v>
      </c>
      <c r="T1406" s="66">
        <f t="shared" si="194"/>
        <v>8795.9337605993096</v>
      </c>
      <c r="U1406" s="66">
        <f t="shared" si="195"/>
        <v>8795.9337605993096</v>
      </c>
      <c r="V1406" s="81">
        <f t="shared" si="196"/>
        <v>7004.94219213828</v>
      </c>
      <c r="W1406" s="110">
        <f t="shared" si="197"/>
        <v>1.073910930937183</v>
      </c>
    </row>
    <row r="1407" spans="1:23" x14ac:dyDescent="0.2">
      <c r="A1407" s="31" t="s">
        <v>55</v>
      </c>
      <c r="B1407" s="25" t="s">
        <v>269</v>
      </c>
      <c r="C1407" s="53" t="s">
        <v>12109</v>
      </c>
      <c r="D1407" s="25" t="s">
        <v>12108</v>
      </c>
      <c r="E1407" s="97">
        <v>9639.916015625</v>
      </c>
      <c r="F1407" s="27">
        <v>10958.5390625</v>
      </c>
      <c r="G1407" s="27">
        <v>11898.6435546875</v>
      </c>
      <c r="H1407" s="27">
        <v>11281.6875</v>
      </c>
      <c r="I1407" s="27">
        <v>9464.08984375</v>
      </c>
      <c r="J1407" s="27">
        <f t="shared" si="189"/>
        <v>11005.001791541812</v>
      </c>
      <c r="K1407" s="28">
        <v>0.95443487167358398</v>
      </c>
      <c r="L1407" s="28">
        <v>0.99929791688919067</v>
      </c>
      <c r="M1407" s="27">
        <v>11188.533203125</v>
      </c>
      <c r="N1407" s="27">
        <v>9660.7212748715538</v>
      </c>
      <c r="O1407" s="66">
        <f t="shared" si="190"/>
        <v>10367.970361373804</v>
      </c>
      <c r="P1407" s="66">
        <f t="shared" si="191"/>
        <v>10432.441483191755</v>
      </c>
      <c r="Q1407" s="66">
        <f t="shared" si="192"/>
        <v>11035.752010299657</v>
      </c>
      <c r="R1407" s="66">
        <f t="shared" si="193"/>
        <v>10505.151035651823</v>
      </c>
      <c r="S1407" s="67">
        <f>E1407/INDEX('CCG overall weighted population'!$F$4:$F$195,MATCH(A1407,'CCG overall weighted population'!$A$4:$A$195,0))*INDEX('CCG overall weighted population'!$T$4:$T$195,MATCH(A1407,'CCG overall weighted population'!$A$4:$A$195,0))</f>
        <v>0</v>
      </c>
      <c r="T1407" s="66">
        <f t="shared" si="194"/>
        <v>13185.00447094865</v>
      </c>
      <c r="U1407" s="66">
        <f t="shared" si="195"/>
        <v>13185.00447094865</v>
      </c>
      <c r="V1407" s="81">
        <f t="shared" si="196"/>
        <v>10500.328519502982</v>
      </c>
      <c r="W1407" s="110">
        <f t="shared" si="197"/>
        <v>1.0892551867135949</v>
      </c>
    </row>
    <row r="1408" spans="1:23" x14ac:dyDescent="0.2">
      <c r="A1408" s="31" t="s">
        <v>55</v>
      </c>
      <c r="B1408" s="25" t="s">
        <v>269</v>
      </c>
      <c r="C1408" s="53" t="s">
        <v>12107</v>
      </c>
      <c r="D1408" s="25" t="s">
        <v>12106</v>
      </c>
      <c r="E1408" s="97">
        <v>8115.5830078125</v>
      </c>
      <c r="F1408" s="27">
        <v>8167.43359375</v>
      </c>
      <c r="G1408" s="27">
        <v>6802.45458984375</v>
      </c>
      <c r="H1408" s="27">
        <v>5394.921875</v>
      </c>
      <c r="I1408" s="27">
        <v>5209.39306640625</v>
      </c>
      <c r="J1408" s="27">
        <f t="shared" si="189"/>
        <v>7541.1754908170115</v>
      </c>
      <c r="K1408" s="28">
        <v>0.95443487167358398</v>
      </c>
      <c r="L1408" s="28">
        <v>0.99929791688919067</v>
      </c>
      <c r="M1408" s="27">
        <v>7718.18603515625</v>
      </c>
      <c r="N1408" s="27">
        <v>5649.4276310630139</v>
      </c>
      <c r="O1408" s="66">
        <f t="shared" si="190"/>
        <v>7012.0793279743802</v>
      </c>
      <c r="P1408" s="66">
        <f t="shared" si="191"/>
        <v>7055.6825217330352</v>
      </c>
      <c r="Q1408" s="66">
        <f t="shared" si="192"/>
        <v>7511.3101947469268</v>
      </c>
      <c r="R1408" s="66">
        <f t="shared" si="193"/>
        <v>7110.5936872186949</v>
      </c>
      <c r="S1408" s="67">
        <f>E1408/INDEX('CCG overall weighted population'!$F$4:$F$195,MATCH(A1408,'CCG overall weighted population'!$A$4:$A$195,0))*INDEX('CCG overall weighted population'!$T$4:$T$195,MATCH(A1408,'CCG overall weighted population'!$A$4:$A$195,0))</f>
        <v>0</v>
      </c>
      <c r="T1408" s="66">
        <f t="shared" si="194"/>
        <v>8924.4989661646068</v>
      </c>
      <c r="U1408" s="66">
        <f t="shared" si="195"/>
        <v>8924.4989661646068</v>
      </c>
      <c r="V1408" s="81">
        <f t="shared" si="196"/>
        <v>7107.3294835182369</v>
      </c>
      <c r="W1408" s="110">
        <f t="shared" si="197"/>
        <v>0.87576326638225943</v>
      </c>
    </row>
    <row r="1409" spans="1:23" x14ac:dyDescent="0.2">
      <c r="A1409" s="31" t="s">
        <v>55</v>
      </c>
      <c r="B1409" s="25" t="s">
        <v>269</v>
      </c>
      <c r="C1409" s="53" t="s">
        <v>12105</v>
      </c>
      <c r="D1409" s="25" t="s">
        <v>12104</v>
      </c>
      <c r="E1409" s="97">
        <v>10759.25</v>
      </c>
      <c r="F1409" s="27">
        <v>9966.1376953125</v>
      </c>
      <c r="G1409" s="27">
        <v>10264.3427734375</v>
      </c>
      <c r="H1409" s="27">
        <v>8998.3251953125</v>
      </c>
      <c r="I1409" s="27">
        <v>10650.4921875</v>
      </c>
      <c r="J1409" s="27">
        <f t="shared" si="189"/>
        <v>9868.7429092820712</v>
      </c>
      <c r="K1409" s="28">
        <v>0.95443487167358398</v>
      </c>
      <c r="L1409" s="28">
        <v>0.99929791688919067</v>
      </c>
      <c r="M1409" s="27">
        <v>10639.24609375</v>
      </c>
      <c r="N1409" s="27">
        <v>9413.3581508563329</v>
      </c>
      <c r="O1409" s="66">
        <f t="shared" si="190"/>
        <v>9369.0264062170445</v>
      </c>
      <c r="P1409" s="66">
        <f t="shared" si="191"/>
        <v>9427.2857975634142</v>
      </c>
      <c r="Q1409" s="66">
        <f t="shared" si="192"/>
        <v>10516.657299460634</v>
      </c>
      <c r="R1409" s="66">
        <f t="shared" si="193"/>
        <v>9558.5742647900661</v>
      </c>
      <c r="S1409" s="67">
        <f>E1409/INDEX('CCG overall weighted population'!$F$4:$F$195,MATCH(A1409,'CCG overall weighted population'!$A$4:$A$195,0))*INDEX('CCG overall weighted population'!$T$4:$T$195,MATCH(A1409,'CCG overall weighted population'!$A$4:$A$195,0))</f>
        <v>0</v>
      </c>
      <c r="T1409" s="66">
        <f t="shared" si="194"/>
        <v>11996.956920413455</v>
      </c>
      <c r="U1409" s="66">
        <f t="shared" si="195"/>
        <v>11996.956920413455</v>
      </c>
      <c r="V1409" s="81">
        <f t="shared" si="196"/>
        <v>9554.1862861122336</v>
      </c>
      <c r="W1409" s="110">
        <f t="shared" si="197"/>
        <v>0.88799742418033167</v>
      </c>
    </row>
    <row r="1410" spans="1:23" x14ac:dyDescent="0.2">
      <c r="A1410" s="31" t="s">
        <v>55</v>
      </c>
      <c r="B1410" s="25" t="s">
        <v>269</v>
      </c>
      <c r="C1410" s="53" t="s">
        <v>12103</v>
      </c>
      <c r="D1410" s="25" t="s">
        <v>12102</v>
      </c>
      <c r="E1410" s="97">
        <v>15872.916015625</v>
      </c>
      <c r="F1410" s="27">
        <v>16199.6220703125</v>
      </c>
      <c r="G1410" s="27">
        <v>18404.0703125</v>
      </c>
      <c r="H1410" s="27">
        <v>20851.462890625</v>
      </c>
      <c r="I1410" s="27">
        <v>19687.224609375</v>
      </c>
      <c r="J1410" s="27">
        <f t="shared" si="189"/>
        <v>17183.412268850676</v>
      </c>
      <c r="K1410" s="28">
        <v>0.95443487167358398</v>
      </c>
      <c r="L1410" s="28">
        <v>0.99929791688919067</v>
      </c>
      <c r="M1410" s="27">
        <v>17605.544921875</v>
      </c>
      <c r="N1410" s="27">
        <v>21049.745420371673</v>
      </c>
      <c r="O1410" s="66">
        <f t="shared" si="190"/>
        <v>16757.690644672977</v>
      </c>
      <c r="P1410" s="66">
        <f t="shared" si="191"/>
        <v>16861.894946699656</v>
      </c>
      <c r="Q1410" s="66">
        <f t="shared" si="192"/>
        <v>17949.964971724668</v>
      </c>
      <c r="R1410" s="66">
        <f t="shared" si="193"/>
        <v>16993.026563023392</v>
      </c>
      <c r="S1410" s="67">
        <f>E1410/INDEX('CCG overall weighted population'!$F$4:$F$195,MATCH(A1410,'CCG overall weighted population'!$A$4:$A$195,0))*INDEX('CCG overall weighted population'!$T$4:$T$195,MATCH(A1410,'CCG overall weighted population'!$A$4:$A$195,0))</f>
        <v>0</v>
      </c>
      <c r="T1410" s="66">
        <f t="shared" si="194"/>
        <v>21327.930502667976</v>
      </c>
      <c r="U1410" s="66">
        <f t="shared" si="195"/>
        <v>21327.930502667976</v>
      </c>
      <c r="V1410" s="81">
        <f t="shared" si="196"/>
        <v>16985.22570944787</v>
      </c>
      <c r="W1410" s="110">
        <f t="shared" si="197"/>
        <v>1.0700759515597471</v>
      </c>
    </row>
    <row r="1411" spans="1:23" x14ac:dyDescent="0.2">
      <c r="A1411" s="31" t="s">
        <v>55</v>
      </c>
      <c r="B1411" s="25" t="s">
        <v>269</v>
      </c>
      <c r="C1411" s="53" t="s">
        <v>12101</v>
      </c>
      <c r="D1411" s="25" t="s">
        <v>12100</v>
      </c>
      <c r="E1411" s="97">
        <v>7152.5</v>
      </c>
      <c r="F1411" s="27">
        <v>7926.818359375</v>
      </c>
      <c r="G1411" s="27">
        <v>7772.87744140625</v>
      </c>
      <c r="H1411" s="27">
        <v>5796.0400390625</v>
      </c>
      <c r="I1411" s="27">
        <v>4830.70263671875</v>
      </c>
      <c r="J1411" s="27">
        <f t="shared" si="189"/>
        <v>7468.6495520776716</v>
      </c>
      <c r="K1411" s="28">
        <v>0.95443487167358398</v>
      </c>
      <c r="L1411" s="28">
        <v>0.99929791688919067</v>
      </c>
      <c r="M1411" s="27">
        <v>7660.2548828125</v>
      </c>
      <c r="N1411" s="27">
        <v>5375.3206561915931</v>
      </c>
      <c r="O1411" s="66">
        <f t="shared" si="190"/>
        <v>6923.6805527967053</v>
      </c>
      <c r="P1411" s="66">
        <f t="shared" si="191"/>
        <v>6966.7340566927942</v>
      </c>
      <c r="Q1411" s="66">
        <f t="shared" si="192"/>
        <v>7431.7614601504101</v>
      </c>
      <c r="R1411" s="66">
        <f t="shared" si="193"/>
        <v>7022.7780553764496</v>
      </c>
      <c r="S1411" s="67">
        <f>E1411/INDEX('CCG overall weighted population'!$F$4:$F$195,MATCH(A1411,'CCG overall weighted population'!$A$4:$A$195,0))*INDEX('CCG overall weighted population'!$T$4:$T$195,MATCH(A1411,'CCG overall weighted population'!$A$4:$A$195,0))</f>
        <v>0</v>
      </c>
      <c r="T1411" s="66">
        <f t="shared" si="194"/>
        <v>8814.281655196899</v>
      </c>
      <c r="U1411" s="66">
        <f t="shared" si="195"/>
        <v>8814.281655196899</v>
      </c>
      <c r="V1411" s="81">
        <f t="shared" si="196"/>
        <v>7019.5541644997911</v>
      </c>
      <c r="W1411" s="110">
        <f t="shared" si="197"/>
        <v>0.98141267591748216</v>
      </c>
    </row>
    <row r="1412" spans="1:23" x14ac:dyDescent="0.2">
      <c r="A1412" s="31" t="s">
        <v>55</v>
      </c>
      <c r="B1412" s="25" t="s">
        <v>269</v>
      </c>
      <c r="C1412" s="53" t="s">
        <v>12099</v>
      </c>
      <c r="D1412" s="25" t="s">
        <v>12098</v>
      </c>
      <c r="E1412" s="97">
        <v>6320.416015625</v>
      </c>
      <c r="F1412" s="27">
        <v>6453.8330078125</v>
      </c>
      <c r="G1412" s="27">
        <v>6091.30029296875</v>
      </c>
      <c r="H1412" s="27">
        <v>5406.98681640625</v>
      </c>
      <c r="I1412" s="27">
        <v>5604.90673828125</v>
      </c>
      <c r="J1412" s="27">
        <f t="shared" ref="J1412:J1475" si="198">SUMPRODUCT($F1412:$I1412,$F$1:$I$1)</f>
        <v>6238.3381323875128</v>
      </c>
      <c r="K1412" s="28">
        <v>0.95443487167358398</v>
      </c>
      <c r="L1412" s="28">
        <v>0.99929791688919067</v>
      </c>
      <c r="M1412" s="27">
        <v>6591.05322265625</v>
      </c>
      <c r="N1412" s="27">
        <v>4635.0140284263989</v>
      </c>
      <c r="O1412" s="66">
        <f t="shared" ref="O1412:O1475" si="199">(N$1*N1412+(1-N$1)*J1412)*K1412*L1412</f>
        <v>5796.9877846201971</v>
      </c>
      <c r="P1412" s="66">
        <f t="shared" ref="P1412:P1475" si="200">O1412*$E$7330/O$7330</f>
        <v>5833.0351779491557</v>
      </c>
      <c r="Q1412" s="66">
        <f t="shared" ref="Q1412:Q1475" si="201">($N$1*N1412)+((1-$N$1)*M1412)</f>
        <v>6395.4493032332648</v>
      </c>
      <c r="R1412" s="66">
        <f t="shared" ref="R1412:R1475" si="202">(P1412*$J$1)+(Q1412*$M$1)</f>
        <v>5900.8159931500059</v>
      </c>
      <c r="S1412" s="67">
        <f>E1412/INDEX('CCG overall weighted population'!$F$4:$F$195,MATCH(A1412,'CCG overall weighted population'!$A$4:$A$195,0))*INDEX('CCG overall weighted population'!$T$4:$T$195,MATCH(A1412,'CCG overall weighted population'!$A$4:$A$195,0))</f>
        <v>0</v>
      </c>
      <c r="T1412" s="66">
        <f t="shared" ref="T1412:T1475" si="203">R1412/$R$7330*$T$1</f>
        <v>7406.1082023368217</v>
      </c>
      <c r="U1412" s="66">
        <f t="shared" ref="U1412:U1475" si="204">T1412+S1412</f>
        <v>7406.1082023368217</v>
      </c>
      <c r="V1412" s="81">
        <f t="shared" ref="V1412:V1475" si="205">U1412*$E$7330/$U$7330</f>
        <v>5898.1071524753952</v>
      </c>
      <c r="W1412" s="110">
        <f t="shared" si="197"/>
        <v>0.93318337557122899</v>
      </c>
    </row>
    <row r="1413" spans="1:23" x14ac:dyDescent="0.2">
      <c r="A1413" s="31" t="s">
        <v>55</v>
      </c>
      <c r="B1413" s="25" t="s">
        <v>269</v>
      </c>
      <c r="C1413" s="53" t="s">
        <v>12097</v>
      </c>
      <c r="D1413" s="25" t="s">
        <v>12096</v>
      </c>
      <c r="E1413" s="97">
        <v>4828.9169921875</v>
      </c>
      <c r="F1413" s="27">
        <v>4568.64453125</v>
      </c>
      <c r="G1413" s="27">
        <v>5865.3369140625</v>
      </c>
      <c r="H1413" s="27">
        <v>4357.529296875</v>
      </c>
      <c r="I1413" s="27">
        <v>4326.1455078125</v>
      </c>
      <c r="J1413" s="27">
        <f t="shared" si="198"/>
        <v>4610.0731864768659</v>
      </c>
      <c r="K1413" s="28">
        <v>0.95443487167358398</v>
      </c>
      <c r="L1413" s="28">
        <v>0.99929791688919067</v>
      </c>
      <c r="M1413" s="27">
        <v>5009.66064453125</v>
      </c>
      <c r="N1413" s="27">
        <v>3959.4621257857702</v>
      </c>
      <c r="O1413" s="66">
        <f t="shared" si="199"/>
        <v>4334.8724427397419</v>
      </c>
      <c r="P1413" s="66">
        <f t="shared" si="200"/>
        <v>4361.8279682264219</v>
      </c>
      <c r="Q1413" s="66">
        <f t="shared" si="201"/>
        <v>4904.6407926567017</v>
      </c>
      <c r="R1413" s="66">
        <f t="shared" si="202"/>
        <v>4427.2464811821101</v>
      </c>
      <c r="S1413" s="67">
        <f>E1413/INDEX('CCG overall weighted population'!$F$4:$F$195,MATCH(A1413,'CCG overall weighted population'!$A$4:$A$195,0))*INDEX('CCG overall weighted population'!$T$4:$T$195,MATCH(A1413,'CCG overall weighted population'!$A$4:$A$195,0))</f>
        <v>0</v>
      </c>
      <c r="T1413" s="66">
        <f t="shared" si="203"/>
        <v>5556.6325938840591</v>
      </c>
      <c r="U1413" s="66">
        <f t="shared" si="204"/>
        <v>5556.6325938840591</v>
      </c>
      <c r="V1413" s="81">
        <f t="shared" si="205"/>
        <v>4425.2141003455145</v>
      </c>
      <c r="W1413" s="110">
        <f t="shared" ref="W1413:W1476" si="206">V1413/E1413</f>
        <v>0.91639887525606278</v>
      </c>
    </row>
    <row r="1414" spans="1:23" x14ac:dyDescent="0.2">
      <c r="A1414" s="31" t="s">
        <v>55</v>
      </c>
      <c r="B1414" s="25" t="s">
        <v>269</v>
      </c>
      <c r="C1414" s="53" t="s">
        <v>12095</v>
      </c>
      <c r="D1414" s="25" t="s">
        <v>12094</v>
      </c>
      <c r="E1414" s="97">
        <v>7375.25</v>
      </c>
      <c r="F1414" s="27">
        <v>7830.34765625</v>
      </c>
      <c r="G1414" s="27">
        <v>8027.12548828125</v>
      </c>
      <c r="H1414" s="27">
        <v>9054.15234375</v>
      </c>
      <c r="I1414" s="27">
        <v>8158.1552734375</v>
      </c>
      <c r="J1414" s="27">
        <f t="shared" si="198"/>
        <v>8040.0192384638149</v>
      </c>
      <c r="K1414" s="28">
        <v>0.95443487167358398</v>
      </c>
      <c r="L1414" s="28">
        <v>0.99929791688919067</v>
      </c>
      <c r="M1414" s="27">
        <v>7906.00341796875</v>
      </c>
      <c r="N1414" s="27">
        <v>7633.3948817323153</v>
      </c>
      <c r="O1414" s="66">
        <f t="shared" si="199"/>
        <v>7629.5047737142577</v>
      </c>
      <c r="P1414" s="66">
        <f t="shared" si="200"/>
        <v>7676.9473024380377</v>
      </c>
      <c r="Q1414" s="66">
        <f t="shared" si="201"/>
        <v>7878.7425643451061</v>
      </c>
      <c r="R1414" s="66">
        <f t="shared" si="202"/>
        <v>7701.2671883385219</v>
      </c>
      <c r="S1414" s="67">
        <f>E1414/INDEX('CCG overall weighted population'!$F$4:$F$195,MATCH(A1414,'CCG overall weighted population'!$A$4:$A$195,0))*INDEX('CCG overall weighted population'!$T$4:$T$195,MATCH(A1414,'CCG overall weighted population'!$A$4:$A$195,0))</f>
        <v>0</v>
      </c>
      <c r="T1414" s="66">
        <f t="shared" si="203"/>
        <v>9665.8526817566235</v>
      </c>
      <c r="U1414" s="66">
        <f t="shared" si="204"/>
        <v>9665.8526817566235</v>
      </c>
      <c r="V1414" s="81">
        <f t="shared" si="205"/>
        <v>7697.7318288509477</v>
      </c>
      <c r="W1414" s="110">
        <f t="shared" si="206"/>
        <v>1.0437248674758073</v>
      </c>
    </row>
    <row r="1415" spans="1:23" x14ac:dyDescent="0.2">
      <c r="A1415" s="31" t="s">
        <v>55</v>
      </c>
      <c r="B1415" s="25" t="s">
        <v>269</v>
      </c>
      <c r="C1415" s="53" t="s">
        <v>12093</v>
      </c>
      <c r="D1415" s="25" t="s">
        <v>12092</v>
      </c>
      <c r="E1415" s="97">
        <v>6229.666015625</v>
      </c>
      <c r="F1415" s="27">
        <v>6135.4462890625</v>
      </c>
      <c r="G1415" s="27">
        <v>7082.65771484375</v>
      </c>
      <c r="H1415" s="27">
        <v>8117.85302734375</v>
      </c>
      <c r="I1415" s="27">
        <v>5168.13818359375</v>
      </c>
      <c r="J1415" s="27">
        <f t="shared" si="198"/>
        <v>6452.9748432164324</v>
      </c>
      <c r="K1415" s="28">
        <v>0.95443487167358398</v>
      </c>
      <c r="L1415" s="28">
        <v>0.99929791688919067</v>
      </c>
      <c r="M1415" s="27">
        <v>7049.48095703125</v>
      </c>
      <c r="N1415" s="27">
        <v>8133.6783363402537</v>
      </c>
      <c r="O1415" s="66">
        <f t="shared" si="199"/>
        <v>6314.9197052635018</v>
      </c>
      <c r="P1415" s="66">
        <f t="shared" si="200"/>
        <v>6354.1877532418612</v>
      </c>
      <c r="Q1415" s="66">
        <f t="shared" si="201"/>
        <v>7157.9006949621507</v>
      </c>
      <c r="R1415" s="66">
        <f t="shared" si="202"/>
        <v>6451.0493289530968</v>
      </c>
      <c r="S1415" s="67">
        <f>E1415/INDEX('CCG overall weighted population'!$F$4:$F$195,MATCH(A1415,'CCG overall weighted population'!$A$4:$A$195,0))*INDEX('CCG overall weighted population'!$T$4:$T$195,MATCH(A1415,'CCG overall weighted population'!$A$4:$A$195,0))</f>
        <v>0</v>
      </c>
      <c r="T1415" s="66">
        <f t="shared" si="203"/>
        <v>8096.7055072216053</v>
      </c>
      <c r="U1415" s="66">
        <f t="shared" si="204"/>
        <v>8096.7055072216053</v>
      </c>
      <c r="V1415" s="81">
        <f t="shared" si="205"/>
        <v>6448.087897036482</v>
      </c>
      <c r="W1415" s="110">
        <f t="shared" si="206"/>
        <v>1.0350615716578777</v>
      </c>
    </row>
    <row r="1416" spans="1:23" x14ac:dyDescent="0.2">
      <c r="A1416" s="31" t="s">
        <v>55</v>
      </c>
      <c r="B1416" s="25" t="s">
        <v>269</v>
      </c>
      <c r="C1416" s="53" t="s">
        <v>12091</v>
      </c>
      <c r="D1416" s="25" t="s">
        <v>12090</v>
      </c>
      <c r="E1416" s="97">
        <v>8745.5</v>
      </c>
      <c r="F1416" s="27">
        <v>8555.4267578125</v>
      </c>
      <c r="G1416" s="27">
        <v>8493.6748046875</v>
      </c>
      <c r="H1416" s="27">
        <v>11008.724609375</v>
      </c>
      <c r="I1416" s="27">
        <v>9687.486328125</v>
      </c>
      <c r="J1416" s="27">
        <f t="shared" si="198"/>
        <v>8966.2685769367254</v>
      </c>
      <c r="K1416" s="28">
        <v>0.95443487167358398</v>
      </c>
      <c r="L1416" s="28">
        <v>0.99929791688919067</v>
      </c>
      <c r="M1416" s="27">
        <v>8751.486328125</v>
      </c>
      <c r="N1416" s="27">
        <v>9914.9877649242972</v>
      </c>
      <c r="O1416" s="66">
        <f t="shared" si="199"/>
        <v>8642.1966630357019</v>
      </c>
      <c r="P1416" s="66">
        <f t="shared" si="200"/>
        <v>8695.936410972583</v>
      </c>
      <c r="Q1416" s="66">
        <f t="shared" si="201"/>
        <v>8867.8364718049288</v>
      </c>
      <c r="R1416" s="66">
        <f t="shared" si="202"/>
        <v>8716.6533982111341</v>
      </c>
      <c r="S1416" s="67">
        <f>E1416/INDEX('CCG overall weighted population'!$F$4:$F$195,MATCH(A1416,'CCG overall weighted population'!$A$4:$A$195,0))*INDEX('CCG overall weighted population'!$T$4:$T$195,MATCH(A1416,'CCG overall weighted population'!$A$4:$A$195,0))</f>
        <v>0</v>
      </c>
      <c r="T1416" s="66">
        <f t="shared" si="203"/>
        <v>10940.262889803606</v>
      </c>
      <c r="U1416" s="66">
        <f t="shared" si="204"/>
        <v>10940.262889803606</v>
      </c>
      <c r="V1416" s="81">
        <f t="shared" si="205"/>
        <v>8712.6519134505579</v>
      </c>
      <c r="W1416" s="110">
        <f t="shared" si="206"/>
        <v>0.99624400130930857</v>
      </c>
    </row>
    <row r="1417" spans="1:23" x14ac:dyDescent="0.2">
      <c r="A1417" s="31" t="s">
        <v>55</v>
      </c>
      <c r="B1417" s="25" t="s">
        <v>269</v>
      </c>
      <c r="C1417" s="53" t="s">
        <v>12089</v>
      </c>
      <c r="D1417" s="25" t="s">
        <v>12088</v>
      </c>
      <c r="E1417" s="97">
        <v>2464.25</v>
      </c>
      <c r="F1417" s="27">
        <v>1477.7269287109375</v>
      </c>
      <c r="G1417" s="27">
        <v>1367.7333984375</v>
      </c>
      <c r="H1417" s="27">
        <v>2510.68798828125</v>
      </c>
      <c r="I1417" s="27">
        <v>3363.39990234375</v>
      </c>
      <c r="J1417" s="27">
        <f t="shared" si="198"/>
        <v>1704.0254822807244</v>
      </c>
      <c r="K1417" s="28">
        <v>0.95443487167358398</v>
      </c>
      <c r="L1417" s="28">
        <v>0.99929791688919067</v>
      </c>
      <c r="M1417" s="27">
        <v>1930.33544921875</v>
      </c>
      <c r="N1417" s="27">
        <v>4518.1304206045779</v>
      </c>
      <c r="O1417" s="66">
        <f t="shared" si="199"/>
        <v>1893.6389051147817</v>
      </c>
      <c r="P1417" s="66">
        <f t="shared" si="200"/>
        <v>1905.4141147532755</v>
      </c>
      <c r="Q1417" s="66">
        <f t="shared" si="201"/>
        <v>2189.1149463573329</v>
      </c>
      <c r="R1417" s="66">
        <f t="shared" si="202"/>
        <v>1939.6050654687615</v>
      </c>
      <c r="S1417" s="67">
        <f>E1417/INDEX('CCG overall weighted population'!$F$4:$F$195,MATCH(A1417,'CCG overall weighted population'!$A$4:$A$195,0))*INDEX('CCG overall weighted population'!$T$4:$T$195,MATCH(A1417,'CCG overall weighted population'!$A$4:$A$195,0))</f>
        <v>0</v>
      </c>
      <c r="T1417" s="66">
        <f t="shared" si="203"/>
        <v>2434.3963616791038</v>
      </c>
      <c r="U1417" s="66">
        <f t="shared" si="204"/>
        <v>2434.3963616791038</v>
      </c>
      <c r="V1417" s="81">
        <f t="shared" si="205"/>
        <v>1938.7146663951212</v>
      </c>
      <c r="W1417" s="110">
        <f t="shared" si="206"/>
        <v>0.78673619413416707</v>
      </c>
    </row>
    <row r="1418" spans="1:23" x14ac:dyDescent="0.2">
      <c r="A1418" s="31" t="s">
        <v>55</v>
      </c>
      <c r="B1418" s="25" t="s">
        <v>269</v>
      </c>
      <c r="C1418" s="53" t="s">
        <v>12087</v>
      </c>
      <c r="D1418" s="25" t="s">
        <v>12086</v>
      </c>
      <c r="E1418" s="97">
        <v>3818.33349609375</v>
      </c>
      <c r="F1418" s="27">
        <v>3650.92626953125</v>
      </c>
      <c r="G1418" s="27">
        <v>3074.54345703125</v>
      </c>
      <c r="H1418" s="27">
        <v>5602.2255859375</v>
      </c>
      <c r="I1418" s="27">
        <v>5250.55615234375</v>
      </c>
      <c r="J1418" s="27">
        <f t="shared" si="198"/>
        <v>3973.0124646757677</v>
      </c>
      <c r="K1418" s="28">
        <v>0.95443487167358398</v>
      </c>
      <c r="L1418" s="28">
        <v>0.99929791688919067</v>
      </c>
      <c r="M1418" s="27">
        <v>3661.196533203125</v>
      </c>
      <c r="N1418" s="27">
        <v>5916.4486257356966</v>
      </c>
      <c r="O1418" s="66">
        <f t="shared" si="199"/>
        <v>3974.6774516920636</v>
      </c>
      <c r="P1418" s="66">
        <f t="shared" si="200"/>
        <v>3999.3931776483973</v>
      </c>
      <c r="Q1418" s="66">
        <f t="shared" si="201"/>
        <v>3886.7217424563823</v>
      </c>
      <c r="R1418" s="66">
        <f t="shared" si="202"/>
        <v>3985.8142837624964</v>
      </c>
      <c r="S1418" s="67">
        <f>E1418/INDEX('CCG overall weighted population'!$F$4:$F$195,MATCH(A1418,'CCG overall weighted population'!$A$4:$A$195,0))*INDEX('CCG overall weighted population'!$T$4:$T$195,MATCH(A1418,'CCG overall weighted population'!$A$4:$A$195,0))</f>
        <v>0</v>
      </c>
      <c r="T1418" s="66">
        <f t="shared" si="203"/>
        <v>5002.591488064093</v>
      </c>
      <c r="U1418" s="66">
        <f t="shared" si="204"/>
        <v>5002.591488064093</v>
      </c>
      <c r="V1418" s="81">
        <f t="shared" si="205"/>
        <v>3983.9845476944961</v>
      </c>
      <c r="W1418" s="110">
        <f t="shared" si="206"/>
        <v>1.0433830758288167</v>
      </c>
    </row>
    <row r="1419" spans="1:23" x14ac:dyDescent="0.2">
      <c r="A1419" s="31" t="s">
        <v>55</v>
      </c>
      <c r="B1419" s="25" t="s">
        <v>269</v>
      </c>
      <c r="C1419" s="53" t="s">
        <v>12085</v>
      </c>
      <c r="D1419" s="25" t="s">
        <v>1999</v>
      </c>
      <c r="E1419" s="97">
        <v>8172.1669921875</v>
      </c>
      <c r="F1419" s="27">
        <v>8292.173828125</v>
      </c>
      <c r="G1419" s="27">
        <v>7417.92578125</v>
      </c>
      <c r="H1419" s="27">
        <v>7407.4287109375</v>
      </c>
      <c r="I1419" s="27">
        <v>8374.541015625</v>
      </c>
      <c r="J1419" s="27">
        <f t="shared" si="198"/>
        <v>8106.9483267368423</v>
      </c>
      <c r="K1419" s="28">
        <v>0.95443487167358398</v>
      </c>
      <c r="L1419" s="28">
        <v>0.99929791688919067</v>
      </c>
      <c r="M1419" s="27">
        <v>8503.2509765625</v>
      </c>
      <c r="N1419" s="27">
        <v>7737.2257323462627</v>
      </c>
      <c r="O1419" s="66">
        <f t="shared" si="199"/>
        <v>7696.8589409249616</v>
      </c>
      <c r="P1419" s="66">
        <f t="shared" si="200"/>
        <v>7744.7202978829891</v>
      </c>
      <c r="Q1419" s="66">
        <f t="shared" si="201"/>
        <v>8426.6484521408765</v>
      </c>
      <c r="R1419" s="66">
        <f t="shared" si="202"/>
        <v>7826.9046601279124</v>
      </c>
      <c r="S1419" s="67">
        <f>E1419/INDEX('CCG overall weighted population'!$F$4:$F$195,MATCH(A1419,'CCG overall weighted population'!$A$4:$A$195,0))*INDEX('CCG overall weighted population'!$T$4:$T$195,MATCH(A1419,'CCG overall weighted population'!$A$4:$A$195,0))</f>
        <v>0</v>
      </c>
      <c r="T1419" s="66">
        <f t="shared" si="203"/>
        <v>9823.5401459006371</v>
      </c>
      <c r="U1419" s="66">
        <f t="shared" si="204"/>
        <v>9823.5401459006371</v>
      </c>
      <c r="V1419" s="81">
        <f t="shared" si="205"/>
        <v>7823.3116252452337</v>
      </c>
      <c r="W1419" s="110">
        <f t="shared" si="206"/>
        <v>0.95731176721232347</v>
      </c>
    </row>
    <row r="1420" spans="1:23" x14ac:dyDescent="0.2">
      <c r="A1420" s="31" t="s">
        <v>55</v>
      </c>
      <c r="B1420" s="25" t="s">
        <v>269</v>
      </c>
      <c r="C1420" s="53" t="s">
        <v>12084</v>
      </c>
      <c r="D1420" s="25" t="s">
        <v>12083</v>
      </c>
      <c r="E1420" s="97">
        <v>10372.833984375</v>
      </c>
      <c r="F1420" s="27">
        <v>10674.7890625</v>
      </c>
      <c r="G1420" s="27">
        <v>10734.7666015625</v>
      </c>
      <c r="H1420" s="27">
        <v>8659.224609375</v>
      </c>
      <c r="I1420" s="27">
        <v>10213.2939453125</v>
      </c>
      <c r="J1420" s="27">
        <f t="shared" si="198"/>
        <v>10357.366387272139</v>
      </c>
      <c r="K1420" s="28">
        <v>0.95443487167358398</v>
      </c>
      <c r="L1420" s="28">
        <v>0.99929791688919067</v>
      </c>
      <c r="M1420" s="27">
        <v>10780.6708984375</v>
      </c>
      <c r="N1420" s="27">
        <v>7626.5964809947345</v>
      </c>
      <c r="O1420" s="66">
        <f t="shared" si="199"/>
        <v>9618.0400484666188</v>
      </c>
      <c r="P1420" s="66">
        <f t="shared" si="200"/>
        <v>9677.8478806653657</v>
      </c>
      <c r="Q1420" s="66">
        <f t="shared" si="201"/>
        <v>10465.263456693225</v>
      </c>
      <c r="R1420" s="66">
        <f t="shared" si="202"/>
        <v>9772.7453365535057</v>
      </c>
      <c r="S1420" s="67">
        <f>E1420/INDEX('CCG overall weighted population'!$F$4:$F$195,MATCH(A1420,'CCG overall weighted population'!$A$4:$A$195,0))*INDEX('CCG overall weighted population'!$T$4:$T$195,MATCH(A1420,'CCG overall weighted population'!$A$4:$A$195,0))</f>
        <v>0</v>
      </c>
      <c r="T1420" s="66">
        <f t="shared" si="203"/>
        <v>12265.762816603372</v>
      </c>
      <c r="U1420" s="66">
        <f t="shared" si="204"/>
        <v>12265.762816603372</v>
      </c>
      <c r="V1420" s="81">
        <f t="shared" si="205"/>
        <v>9768.2590400648496</v>
      </c>
      <c r="W1420" s="110">
        <f t="shared" si="206"/>
        <v>0.9417155480150512</v>
      </c>
    </row>
    <row r="1421" spans="1:23" x14ac:dyDescent="0.2">
      <c r="A1421" s="31" t="s">
        <v>55</v>
      </c>
      <c r="B1421" s="25" t="s">
        <v>269</v>
      </c>
      <c r="C1421" s="53" t="s">
        <v>12082</v>
      </c>
      <c r="D1421" s="25" t="s">
        <v>12081</v>
      </c>
      <c r="E1421" s="97">
        <v>2559.74951171875</v>
      </c>
      <c r="F1421" s="27">
        <v>2107.570068359375</v>
      </c>
      <c r="G1421" s="27">
        <v>2831.0166015625</v>
      </c>
      <c r="H1421" s="27">
        <v>4716.6826171875</v>
      </c>
      <c r="I1421" s="27">
        <v>2567.084228515625</v>
      </c>
      <c r="J1421" s="27">
        <f t="shared" si="198"/>
        <v>2564.1044057495419</v>
      </c>
      <c r="K1421" s="28">
        <v>0.95443487167358398</v>
      </c>
      <c r="L1421" s="28">
        <v>0.99929791688919067</v>
      </c>
      <c r="M1421" s="27">
        <v>2768.3623046875</v>
      </c>
      <c r="N1421" s="27">
        <v>3325.312632716249</v>
      </c>
      <c r="O1421" s="66">
        <f t="shared" si="199"/>
        <v>2518.1538317035529</v>
      </c>
      <c r="P1421" s="66">
        <f t="shared" si="200"/>
        <v>2533.8124608065968</v>
      </c>
      <c r="Q1421" s="66">
        <f t="shared" si="201"/>
        <v>2824.0573374903752</v>
      </c>
      <c r="R1421" s="66">
        <f t="shared" si="202"/>
        <v>2568.7920842994436</v>
      </c>
      <c r="S1421" s="67">
        <f>E1421/INDEX('CCG overall weighted population'!$F$4:$F$195,MATCH(A1421,'CCG overall weighted population'!$A$4:$A$195,0))*INDEX('CCG overall weighted population'!$T$4:$T$195,MATCH(A1421,'CCG overall weighted population'!$A$4:$A$195,0))</f>
        <v>0</v>
      </c>
      <c r="T1421" s="66">
        <f t="shared" si="203"/>
        <v>3224.0883545111383</v>
      </c>
      <c r="U1421" s="66">
        <f t="shared" si="204"/>
        <v>3224.0883545111383</v>
      </c>
      <c r="V1421" s="81">
        <f t="shared" si="205"/>
        <v>2567.6128493443725</v>
      </c>
      <c r="W1421" s="110">
        <f t="shared" si="206"/>
        <v>1.0030719168378091</v>
      </c>
    </row>
    <row r="1422" spans="1:23" x14ac:dyDescent="0.2">
      <c r="A1422" s="31" t="s">
        <v>55</v>
      </c>
      <c r="B1422" s="25" t="s">
        <v>269</v>
      </c>
      <c r="C1422" s="53" t="s">
        <v>12080</v>
      </c>
      <c r="D1422" s="25" t="s">
        <v>12079</v>
      </c>
      <c r="E1422" s="97">
        <v>5274.41650390625</v>
      </c>
      <c r="F1422" s="27">
        <v>4625.63330078125</v>
      </c>
      <c r="G1422" s="27">
        <v>3869.238037109375</v>
      </c>
      <c r="H1422" s="27">
        <v>4026.849365234375</v>
      </c>
      <c r="I1422" s="27">
        <v>6833.0126953125</v>
      </c>
      <c r="J1422" s="27">
        <f t="shared" si="198"/>
        <v>4579.3491572206276</v>
      </c>
      <c r="K1422" s="28">
        <v>0.95443487167358398</v>
      </c>
      <c r="L1422" s="28">
        <v>0.99929791688919067</v>
      </c>
      <c r="M1422" s="27">
        <v>4888.91455078125</v>
      </c>
      <c r="N1422" s="27">
        <v>4159.56199664426</v>
      </c>
      <c r="O1422" s="66">
        <f t="shared" si="199"/>
        <v>4327.5841163737277</v>
      </c>
      <c r="P1422" s="66">
        <f t="shared" si="200"/>
        <v>4354.4943208804461</v>
      </c>
      <c r="Q1422" s="66">
        <f t="shared" si="201"/>
        <v>4815.9792953675515</v>
      </c>
      <c r="R1422" s="66">
        <f t="shared" si="202"/>
        <v>4410.1113944343479</v>
      </c>
      <c r="S1422" s="67">
        <f>E1422/INDEX('CCG overall weighted population'!$F$4:$F$195,MATCH(A1422,'CCG overall weighted population'!$A$4:$A$195,0))*INDEX('CCG overall weighted population'!$T$4:$T$195,MATCH(A1422,'CCG overall weighted population'!$A$4:$A$195,0))</f>
        <v>0</v>
      </c>
      <c r="T1422" s="66">
        <f t="shared" si="203"/>
        <v>5535.1263637867851</v>
      </c>
      <c r="U1422" s="66">
        <f t="shared" si="204"/>
        <v>5535.1263637867851</v>
      </c>
      <c r="V1422" s="81">
        <f t="shared" si="205"/>
        <v>4408.0868796657669</v>
      </c>
      <c r="W1422" s="110">
        <f t="shared" si="206"/>
        <v>0.83574872716273418</v>
      </c>
    </row>
    <row r="1423" spans="1:23" x14ac:dyDescent="0.2">
      <c r="A1423" s="31" t="s">
        <v>55</v>
      </c>
      <c r="B1423" s="25" t="s">
        <v>269</v>
      </c>
      <c r="C1423" s="53" t="s">
        <v>12078</v>
      </c>
      <c r="D1423" s="25" t="s">
        <v>12077</v>
      </c>
      <c r="E1423" s="97">
        <v>2674.16650390625</v>
      </c>
      <c r="F1423" s="27">
        <v>3738.142333984375</v>
      </c>
      <c r="G1423" s="27">
        <v>5050.53515625</v>
      </c>
      <c r="H1423" s="27">
        <v>4323.56640625</v>
      </c>
      <c r="I1423" s="27">
        <v>1945.15234375</v>
      </c>
      <c r="J1423" s="27">
        <f t="shared" si="198"/>
        <v>3835.3491408387604</v>
      </c>
      <c r="K1423" s="28">
        <v>0.95443487167358398</v>
      </c>
      <c r="L1423" s="28">
        <v>0.99929791688919067</v>
      </c>
      <c r="M1423" s="27">
        <v>3688.423583984375</v>
      </c>
      <c r="N1423" s="27">
        <v>2967.9235560005022</v>
      </c>
      <c r="O1423" s="66">
        <f t="shared" si="199"/>
        <v>3575.2889288394063</v>
      </c>
      <c r="P1423" s="66">
        <f t="shared" si="200"/>
        <v>3597.5211382334764</v>
      </c>
      <c r="Q1423" s="66">
        <f t="shared" si="201"/>
        <v>3616.3735811859879</v>
      </c>
      <c r="R1423" s="66">
        <f t="shared" si="202"/>
        <v>3599.7931899021701</v>
      </c>
      <c r="S1423" s="67">
        <f>E1423/INDEX('CCG overall weighted population'!$F$4:$F$195,MATCH(A1423,'CCG overall weighted population'!$A$4:$A$195,0))*INDEX('CCG overall weighted population'!$T$4:$T$195,MATCH(A1423,'CCG overall weighted population'!$A$4:$A$195,0))</f>
        <v>0</v>
      </c>
      <c r="T1423" s="66">
        <f t="shared" si="203"/>
        <v>4518.0968024421754</v>
      </c>
      <c r="U1423" s="66">
        <f t="shared" si="204"/>
        <v>4518.0968024421754</v>
      </c>
      <c r="V1423" s="81">
        <f t="shared" si="205"/>
        <v>3598.1406614680832</v>
      </c>
      <c r="W1423" s="110">
        <f t="shared" si="206"/>
        <v>1.3455185592266417</v>
      </c>
    </row>
    <row r="1424" spans="1:23" x14ac:dyDescent="0.2">
      <c r="A1424" s="31" t="s">
        <v>55</v>
      </c>
      <c r="B1424" s="25" t="s">
        <v>269</v>
      </c>
      <c r="C1424" s="53" t="s">
        <v>12076</v>
      </c>
      <c r="D1424" s="25" t="s">
        <v>12075</v>
      </c>
      <c r="E1424" s="97">
        <v>9432.583984375</v>
      </c>
      <c r="F1424" s="27">
        <v>10480.7705078125</v>
      </c>
      <c r="G1424" s="27">
        <v>9002.298828125</v>
      </c>
      <c r="H1424" s="27">
        <v>6871.6015625</v>
      </c>
      <c r="I1424" s="27">
        <v>6613.16748046875</v>
      </c>
      <c r="J1424" s="27">
        <f t="shared" si="198"/>
        <v>9683.9624361538881</v>
      </c>
      <c r="K1424" s="28">
        <v>0.95443487167358398</v>
      </c>
      <c r="L1424" s="28">
        <v>0.99929791688919067</v>
      </c>
      <c r="M1424" s="27">
        <v>9784.685546875</v>
      </c>
      <c r="N1424" s="27">
        <v>6954.7681273259359</v>
      </c>
      <c r="O1424" s="66">
        <f t="shared" si="199"/>
        <v>8975.9213527389074</v>
      </c>
      <c r="P1424" s="66">
        <f t="shared" si="200"/>
        <v>9031.7363000034857</v>
      </c>
      <c r="Q1424" s="66">
        <f t="shared" si="201"/>
        <v>9501.6938049200944</v>
      </c>
      <c r="R1424" s="66">
        <f t="shared" si="202"/>
        <v>9088.3744628108543</v>
      </c>
      <c r="S1424" s="67">
        <f>E1424/INDEX('CCG overall weighted population'!$F$4:$F$195,MATCH(A1424,'CCG overall weighted population'!$A$4:$A$195,0))*INDEX('CCG overall weighted population'!$T$4:$T$195,MATCH(A1424,'CCG overall weighted population'!$A$4:$A$195,0))</f>
        <v>0</v>
      </c>
      <c r="T1424" s="66">
        <f t="shared" si="203"/>
        <v>11406.809623121371</v>
      </c>
      <c r="U1424" s="66">
        <f t="shared" si="204"/>
        <v>11406.809623121371</v>
      </c>
      <c r="V1424" s="81">
        <f t="shared" si="205"/>
        <v>9084.2023350170821</v>
      </c>
      <c r="W1424" s="110">
        <f t="shared" si="206"/>
        <v>0.96306614921902534</v>
      </c>
    </row>
    <row r="1425" spans="1:23" x14ac:dyDescent="0.2">
      <c r="A1425" s="31" t="s">
        <v>55</v>
      </c>
      <c r="B1425" s="25" t="s">
        <v>269</v>
      </c>
      <c r="C1425" s="53" t="s">
        <v>12074</v>
      </c>
      <c r="D1425" s="25" t="s">
        <v>2782</v>
      </c>
      <c r="E1425" s="97">
        <v>14465.16796875</v>
      </c>
      <c r="F1425" s="27">
        <v>4793.96142578125</v>
      </c>
      <c r="G1425" s="27">
        <v>3652.456787109375</v>
      </c>
      <c r="H1425" s="27">
        <v>20056.2890625</v>
      </c>
      <c r="I1425" s="27">
        <v>16822.92578125</v>
      </c>
      <c r="J1425" s="27">
        <f t="shared" si="198"/>
        <v>7509.0254984242119</v>
      </c>
      <c r="K1425" s="28">
        <v>0.95443487167358398</v>
      </c>
      <c r="L1425" s="28">
        <v>0.99929791688919067</v>
      </c>
      <c r="M1425" s="27">
        <v>5365.7197265625</v>
      </c>
      <c r="N1425" s="27">
        <v>19300.676657590669</v>
      </c>
      <c r="O1425" s="66">
        <f t="shared" si="199"/>
        <v>8286.4902018032444</v>
      </c>
      <c r="P1425" s="66">
        <f t="shared" si="200"/>
        <v>8338.0180612224849</v>
      </c>
      <c r="Q1425" s="66">
        <f t="shared" si="201"/>
        <v>6759.2154196653173</v>
      </c>
      <c r="R1425" s="66">
        <f t="shared" si="202"/>
        <v>8147.7445149598561</v>
      </c>
      <c r="S1425" s="67">
        <f>E1425/INDEX('CCG overall weighted population'!$F$4:$F$195,MATCH(A1425,'CCG overall weighted population'!$A$4:$A$195,0))*INDEX('CCG overall weighted population'!$T$4:$T$195,MATCH(A1425,'CCG overall weighted population'!$A$4:$A$195,0))</f>
        <v>0</v>
      </c>
      <c r="T1425" s="66">
        <f t="shared" si="203"/>
        <v>10226.22592414992</v>
      </c>
      <c r="U1425" s="66">
        <f t="shared" si="204"/>
        <v>10226.22592414992</v>
      </c>
      <c r="V1425" s="81">
        <f t="shared" si="205"/>
        <v>8144.004194676344</v>
      </c>
      <c r="W1425" s="110">
        <f t="shared" si="206"/>
        <v>0.56300792443408476</v>
      </c>
    </row>
    <row r="1426" spans="1:23" x14ac:dyDescent="0.2">
      <c r="A1426" s="31" t="s">
        <v>55</v>
      </c>
      <c r="B1426" s="25" t="s">
        <v>269</v>
      </c>
      <c r="C1426" s="53" t="s">
        <v>12073</v>
      </c>
      <c r="D1426" s="25" t="s">
        <v>4635</v>
      </c>
      <c r="E1426" s="97">
        <v>9561</v>
      </c>
      <c r="F1426" s="27">
        <v>9109.755859375</v>
      </c>
      <c r="G1426" s="27">
        <v>6422.306640625</v>
      </c>
      <c r="H1426" s="27">
        <v>6223.79150390625</v>
      </c>
      <c r="I1426" s="27">
        <v>7732.2265625</v>
      </c>
      <c r="J1426" s="27">
        <f t="shared" si="198"/>
        <v>8447.5200682943942</v>
      </c>
      <c r="K1426" s="28">
        <v>0.95443487167358398</v>
      </c>
      <c r="L1426" s="28">
        <v>0.99929791688919067</v>
      </c>
      <c r="M1426" s="27">
        <v>8900.0166015625</v>
      </c>
      <c r="N1426" s="27">
        <v>6025.4117073845709</v>
      </c>
      <c r="O1426" s="66">
        <f t="shared" si="199"/>
        <v>7825.9349470519965</v>
      </c>
      <c r="P1426" s="66">
        <f t="shared" si="200"/>
        <v>7874.5989369868503</v>
      </c>
      <c r="Q1426" s="66">
        <f t="shared" si="201"/>
        <v>8612.5561121447063</v>
      </c>
      <c r="R1426" s="66">
        <f t="shared" si="202"/>
        <v>7963.5357838170194</v>
      </c>
      <c r="S1426" s="67">
        <f>E1426/INDEX('CCG overall weighted population'!$F$4:$F$195,MATCH(A1426,'CCG overall weighted population'!$A$4:$A$195,0))*INDEX('CCG overall weighted population'!$T$4:$T$195,MATCH(A1426,'CCG overall weighted population'!$A$4:$A$195,0))</f>
        <v>0</v>
      </c>
      <c r="T1426" s="66">
        <f t="shared" si="203"/>
        <v>9995.025731457461</v>
      </c>
      <c r="U1426" s="66">
        <f t="shared" si="204"/>
        <v>9995.025731457461</v>
      </c>
      <c r="V1426" s="81">
        <f t="shared" si="205"/>
        <v>7959.8800267708812</v>
      </c>
      <c r="W1426" s="110">
        <f t="shared" si="206"/>
        <v>0.83253634837055546</v>
      </c>
    </row>
    <row r="1427" spans="1:23" x14ac:dyDescent="0.2">
      <c r="A1427" s="31" t="s">
        <v>55</v>
      </c>
      <c r="B1427" s="25" t="s">
        <v>269</v>
      </c>
      <c r="C1427" s="53" t="s">
        <v>12072</v>
      </c>
      <c r="D1427" s="25" t="s">
        <v>12071</v>
      </c>
      <c r="E1427" s="97">
        <v>3631.08349609375</v>
      </c>
      <c r="F1427" s="27">
        <v>2988.123046875</v>
      </c>
      <c r="G1427" s="27">
        <v>3638.930419921875</v>
      </c>
      <c r="H1427" s="27">
        <v>4467.02197265625</v>
      </c>
      <c r="I1427" s="27">
        <v>4190.12158203125</v>
      </c>
      <c r="J1427" s="27">
        <f t="shared" si="198"/>
        <v>3301.5621854938918</v>
      </c>
      <c r="K1427" s="28">
        <v>0.95443487167358398</v>
      </c>
      <c r="L1427" s="28">
        <v>0.99929791688919067</v>
      </c>
      <c r="M1427" s="27">
        <v>3737.990234375</v>
      </c>
      <c r="N1427" s="27">
        <v>5084.4035264701479</v>
      </c>
      <c r="O1427" s="66">
        <f t="shared" si="199"/>
        <v>3318.9548562021105</v>
      </c>
      <c r="P1427" s="66">
        <f t="shared" si="200"/>
        <v>3339.5931041314898</v>
      </c>
      <c r="Q1427" s="66">
        <f t="shared" si="201"/>
        <v>3872.6315635845149</v>
      </c>
      <c r="R1427" s="66">
        <f t="shared" si="202"/>
        <v>3403.8336338245881</v>
      </c>
      <c r="S1427" s="67">
        <f>E1427/INDEX('CCG overall weighted population'!$F$4:$F$195,MATCH(A1427,'CCG overall weighted population'!$A$4:$A$195,0))*INDEX('CCG overall weighted population'!$T$4:$T$195,MATCH(A1427,'CCG overall weighted population'!$A$4:$A$195,0))</f>
        <v>0</v>
      </c>
      <c r="T1427" s="66">
        <f t="shared" si="203"/>
        <v>4272.1481612242142</v>
      </c>
      <c r="U1427" s="66">
        <f t="shared" si="204"/>
        <v>4272.1481612242142</v>
      </c>
      <c r="V1427" s="81">
        <f t="shared" si="205"/>
        <v>3402.2710629856374</v>
      </c>
      <c r="W1427" s="110">
        <f t="shared" si="206"/>
        <v>0.93698508080184206</v>
      </c>
    </row>
    <row r="1428" spans="1:23" x14ac:dyDescent="0.2">
      <c r="A1428" s="31" t="s">
        <v>55</v>
      </c>
      <c r="B1428" s="25" t="s">
        <v>269</v>
      </c>
      <c r="C1428" s="53" t="s">
        <v>12070</v>
      </c>
      <c r="D1428" s="25" t="s">
        <v>12069</v>
      </c>
      <c r="E1428" s="97">
        <v>5103.083984375</v>
      </c>
      <c r="F1428" s="27">
        <v>3804.571044921875</v>
      </c>
      <c r="G1428" s="27">
        <v>3538.19091796875</v>
      </c>
      <c r="H1428" s="27">
        <v>6502.63623046875</v>
      </c>
      <c r="I1428" s="27">
        <v>7285.85498046875</v>
      </c>
      <c r="J1428" s="27">
        <f t="shared" si="198"/>
        <v>4336.8384480229352</v>
      </c>
      <c r="K1428" s="28">
        <v>0.95443487167358398</v>
      </c>
      <c r="L1428" s="28">
        <v>0.99929791688919067</v>
      </c>
      <c r="M1428" s="27">
        <v>4559.0263671875</v>
      </c>
      <c r="N1428" s="27">
        <v>8013.5004211913038</v>
      </c>
      <c r="O1428" s="66">
        <f t="shared" si="199"/>
        <v>4486.9908336954031</v>
      </c>
      <c r="P1428" s="66">
        <f t="shared" si="200"/>
        <v>4514.8922765576372</v>
      </c>
      <c r="Q1428" s="66">
        <f t="shared" si="201"/>
        <v>4904.4737725878804</v>
      </c>
      <c r="R1428" s="66">
        <f t="shared" si="202"/>
        <v>4561.8437135877039</v>
      </c>
      <c r="S1428" s="67">
        <f>E1428/INDEX('CCG overall weighted population'!$F$4:$F$195,MATCH(A1428,'CCG overall weighted population'!$A$4:$A$195,0))*INDEX('CCG overall weighted population'!$T$4:$T$195,MATCH(A1428,'CCG overall weighted population'!$A$4:$A$195,0))</f>
        <v>0</v>
      </c>
      <c r="T1428" s="66">
        <f t="shared" si="203"/>
        <v>5725.5654445420187</v>
      </c>
      <c r="U1428" s="66">
        <f t="shared" si="204"/>
        <v>5725.5654445420187</v>
      </c>
      <c r="V1428" s="81">
        <f t="shared" si="205"/>
        <v>4559.7495442699483</v>
      </c>
      <c r="W1428" s="110">
        <f t="shared" si="206"/>
        <v>0.89352821905955826</v>
      </c>
    </row>
    <row r="1429" spans="1:23" x14ac:dyDescent="0.2">
      <c r="A1429" s="31" t="s">
        <v>55</v>
      </c>
      <c r="B1429" s="25" t="s">
        <v>269</v>
      </c>
      <c r="C1429" s="53" t="s">
        <v>12068</v>
      </c>
      <c r="D1429" s="25" t="s">
        <v>12067</v>
      </c>
      <c r="E1429" s="97">
        <v>2950.08349609375</v>
      </c>
      <c r="F1429" s="27">
        <v>2535.212646484375</v>
      </c>
      <c r="G1429" s="27">
        <v>2875.97900390625</v>
      </c>
      <c r="H1429" s="27">
        <v>3539.3583984375</v>
      </c>
      <c r="I1429" s="27">
        <v>3554.2763671875</v>
      </c>
      <c r="J1429" s="27">
        <f t="shared" si="198"/>
        <v>2750.000616482931</v>
      </c>
      <c r="K1429" s="28">
        <v>0.95443487167358398</v>
      </c>
      <c r="L1429" s="28">
        <v>0.99929791688919067</v>
      </c>
      <c r="M1429" s="27">
        <v>2830.778076171875</v>
      </c>
      <c r="N1429" s="27">
        <v>3473.3936434793509</v>
      </c>
      <c r="O1429" s="66">
        <f t="shared" si="199"/>
        <v>2691.8484094790847</v>
      </c>
      <c r="P1429" s="66">
        <f t="shared" si="200"/>
        <v>2708.5871231013321</v>
      </c>
      <c r="Q1429" s="66">
        <f t="shared" si="201"/>
        <v>2895.0396329026225</v>
      </c>
      <c r="R1429" s="66">
        <f t="shared" si="202"/>
        <v>2731.0579369419197</v>
      </c>
      <c r="S1429" s="67">
        <f>E1429/INDEX('CCG overall weighted population'!$F$4:$F$195,MATCH(A1429,'CCG overall weighted population'!$A$4:$A$195,0))*INDEX('CCG overall weighted population'!$T$4:$T$195,MATCH(A1429,'CCG overall weighted population'!$A$4:$A$195,0))</f>
        <v>0</v>
      </c>
      <c r="T1429" s="66">
        <f t="shared" si="203"/>
        <v>3427.7480625260446</v>
      </c>
      <c r="U1429" s="66">
        <f t="shared" si="204"/>
        <v>3427.7480625260446</v>
      </c>
      <c r="V1429" s="81">
        <f t="shared" si="205"/>
        <v>2729.8042118922158</v>
      </c>
      <c r="W1429" s="110">
        <f t="shared" si="206"/>
        <v>0.9253311696115688</v>
      </c>
    </row>
    <row r="1430" spans="1:23" x14ac:dyDescent="0.2">
      <c r="A1430" s="31" t="s">
        <v>55</v>
      </c>
      <c r="B1430" s="25" t="s">
        <v>269</v>
      </c>
      <c r="C1430" s="53" t="s">
        <v>12066</v>
      </c>
      <c r="D1430" s="25" t="s">
        <v>12065</v>
      </c>
      <c r="E1430" s="97">
        <v>3517.333251953125</v>
      </c>
      <c r="F1430" s="27">
        <v>2702.135986328125</v>
      </c>
      <c r="G1430" s="27">
        <v>2152.2265625</v>
      </c>
      <c r="H1430" s="27">
        <v>3720.92529296875</v>
      </c>
      <c r="I1430" s="27">
        <v>5780.6669921875</v>
      </c>
      <c r="J1430" s="27">
        <f t="shared" si="198"/>
        <v>2947.7905651599058</v>
      </c>
      <c r="K1430" s="28">
        <v>0.95443487167358398</v>
      </c>
      <c r="L1430" s="28">
        <v>0.99929791688919067</v>
      </c>
      <c r="M1430" s="27">
        <v>2866.148193359375</v>
      </c>
      <c r="N1430" s="27">
        <v>4181.1406964140642</v>
      </c>
      <c r="O1430" s="66">
        <f t="shared" si="199"/>
        <v>2929.1314086689563</v>
      </c>
      <c r="P1430" s="66">
        <f t="shared" si="200"/>
        <v>2947.3456185178416</v>
      </c>
      <c r="Q1430" s="66">
        <f t="shared" si="201"/>
        <v>2997.6474436648441</v>
      </c>
      <c r="R1430" s="66">
        <f t="shared" si="202"/>
        <v>2953.4078750673762</v>
      </c>
      <c r="S1430" s="67">
        <f>E1430/INDEX('CCG overall weighted population'!$F$4:$F$195,MATCH(A1430,'CCG overall weighted population'!$A$4:$A$195,0))*INDEX('CCG overall weighted population'!$T$4:$T$195,MATCH(A1430,'CCG overall weighted population'!$A$4:$A$195,0))</f>
        <v>0</v>
      </c>
      <c r="T1430" s="66">
        <f t="shared" si="203"/>
        <v>3706.8192456389675</v>
      </c>
      <c r="U1430" s="66">
        <f t="shared" si="204"/>
        <v>3706.8192456389675</v>
      </c>
      <c r="V1430" s="81">
        <f t="shared" si="205"/>
        <v>2952.0520775997065</v>
      </c>
      <c r="W1430" s="110">
        <f t="shared" si="206"/>
        <v>0.83928700129863276</v>
      </c>
    </row>
    <row r="1431" spans="1:23" x14ac:dyDescent="0.2">
      <c r="A1431" s="31" t="s">
        <v>55</v>
      </c>
      <c r="B1431" s="25" t="s">
        <v>269</v>
      </c>
      <c r="C1431" s="53" t="s">
        <v>12064</v>
      </c>
      <c r="D1431" s="25" t="s">
        <v>12063</v>
      </c>
      <c r="E1431" s="97">
        <v>3739.41650390625</v>
      </c>
      <c r="F1431" s="27">
        <v>3765.798095703125</v>
      </c>
      <c r="G1431" s="27">
        <v>4939.28955078125</v>
      </c>
      <c r="H1431" s="27">
        <v>3618.98388671875</v>
      </c>
      <c r="I1431" s="27">
        <v>3776.050537109375</v>
      </c>
      <c r="J1431" s="27">
        <f t="shared" si="198"/>
        <v>3819.4904823109391</v>
      </c>
      <c r="K1431" s="28">
        <v>0.95443487167358398</v>
      </c>
      <c r="L1431" s="28">
        <v>0.99929791688919067</v>
      </c>
      <c r="M1431" s="27">
        <v>4041.738037109375</v>
      </c>
      <c r="N1431" s="27">
        <v>3988.9294974206127</v>
      </c>
      <c r="O1431" s="66">
        <f t="shared" si="199"/>
        <v>3659.0559925017405</v>
      </c>
      <c r="P1431" s="66">
        <f t="shared" si="200"/>
        <v>3681.8090903992952</v>
      </c>
      <c r="Q1431" s="66">
        <f t="shared" si="201"/>
        <v>4036.4571831404987</v>
      </c>
      <c r="R1431" s="66">
        <f t="shared" si="202"/>
        <v>3724.5504365973165</v>
      </c>
      <c r="S1431" s="67">
        <f>E1431/INDEX('CCG overall weighted population'!$F$4:$F$195,MATCH(A1431,'CCG overall weighted population'!$A$4:$A$195,0))*INDEX('CCG overall weighted population'!$T$4:$T$195,MATCH(A1431,'CCG overall weighted population'!$A$4:$A$195,0))</f>
        <v>0</v>
      </c>
      <c r="T1431" s="66">
        <f t="shared" si="203"/>
        <v>4674.679496958066</v>
      </c>
      <c r="U1431" s="66">
        <f t="shared" si="204"/>
        <v>4674.679496958066</v>
      </c>
      <c r="V1431" s="81">
        <f t="shared" si="205"/>
        <v>3722.8406368460619</v>
      </c>
      <c r="W1431" s="110">
        <f t="shared" si="206"/>
        <v>0.99556725840973515</v>
      </c>
    </row>
    <row r="1432" spans="1:23" x14ac:dyDescent="0.2">
      <c r="A1432" s="31" t="s">
        <v>55</v>
      </c>
      <c r="B1432" s="25" t="s">
        <v>269</v>
      </c>
      <c r="C1432" s="53" t="s">
        <v>12062</v>
      </c>
      <c r="D1432" s="25" t="s">
        <v>12061</v>
      </c>
      <c r="E1432" s="97">
        <v>4036.25</v>
      </c>
      <c r="F1432" s="27">
        <v>4456.37939453125</v>
      </c>
      <c r="G1432" s="27">
        <v>4549.25341796875</v>
      </c>
      <c r="H1432" s="27">
        <v>3480.529541015625</v>
      </c>
      <c r="I1432" s="27">
        <v>3013.119140625</v>
      </c>
      <c r="J1432" s="27">
        <f t="shared" si="198"/>
        <v>4255.9724886637732</v>
      </c>
      <c r="K1432" s="28">
        <v>0.95443487167358398</v>
      </c>
      <c r="L1432" s="28">
        <v>0.99929791688919067</v>
      </c>
      <c r="M1432" s="27">
        <v>4324.3203125</v>
      </c>
      <c r="N1432" s="27">
        <v>3413.975351751596</v>
      </c>
      <c r="O1432" s="66">
        <f t="shared" si="199"/>
        <v>3978.8899390511665</v>
      </c>
      <c r="P1432" s="66">
        <f t="shared" si="200"/>
        <v>4003.6318595061548</v>
      </c>
      <c r="Q1432" s="66">
        <f t="shared" si="201"/>
        <v>4233.2858164251593</v>
      </c>
      <c r="R1432" s="66">
        <f t="shared" si="202"/>
        <v>4031.309209192576</v>
      </c>
      <c r="S1432" s="67">
        <f>E1432/INDEX('CCG overall weighted population'!$F$4:$F$195,MATCH(A1432,'CCG overall weighted population'!$A$4:$A$195,0))*INDEX('CCG overall weighted population'!$T$4:$T$195,MATCH(A1432,'CCG overall weighted population'!$A$4:$A$195,0))</f>
        <v>0</v>
      </c>
      <c r="T1432" s="66">
        <f t="shared" si="203"/>
        <v>5059.6921230921225</v>
      </c>
      <c r="U1432" s="66">
        <f t="shared" si="204"/>
        <v>5059.6921230921225</v>
      </c>
      <c r="V1432" s="81">
        <f t="shared" si="205"/>
        <v>4029.4585881309349</v>
      </c>
      <c r="W1432" s="110">
        <f t="shared" si="206"/>
        <v>0.99831739563479338</v>
      </c>
    </row>
    <row r="1433" spans="1:23" x14ac:dyDescent="0.2">
      <c r="A1433" s="31" t="s">
        <v>55</v>
      </c>
      <c r="B1433" s="25" t="s">
        <v>269</v>
      </c>
      <c r="C1433" s="53" t="s">
        <v>12060</v>
      </c>
      <c r="D1433" s="25" t="s">
        <v>12059</v>
      </c>
      <c r="E1433" s="97">
        <v>4732.3330078125</v>
      </c>
      <c r="F1433" s="27">
        <v>5148.17333984375</v>
      </c>
      <c r="G1433" s="27">
        <v>6919.05322265625</v>
      </c>
      <c r="H1433" s="27">
        <v>6880.0712890625</v>
      </c>
      <c r="I1433" s="27">
        <v>4600.654296875</v>
      </c>
      <c r="J1433" s="27">
        <f t="shared" si="198"/>
        <v>5498.4795048321394</v>
      </c>
      <c r="K1433" s="28">
        <v>0.95443487167358398</v>
      </c>
      <c r="L1433" s="28">
        <v>0.99929791688919067</v>
      </c>
      <c r="M1433" s="27">
        <v>6081.93994140625</v>
      </c>
      <c r="N1433" s="27">
        <v>6567.9885269963888</v>
      </c>
      <c r="O1433" s="66">
        <f t="shared" si="199"/>
        <v>5346.2620937698939</v>
      </c>
      <c r="P1433" s="66">
        <f t="shared" si="200"/>
        <v>5379.5067407648594</v>
      </c>
      <c r="Q1433" s="66">
        <f t="shared" si="201"/>
        <v>6130.5447999652642</v>
      </c>
      <c r="R1433" s="66">
        <f t="shared" si="202"/>
        <v>5470.0200646856492</v>
      </c>
      <c r="S1433" s="67">
        <f>E1433/INDEX('CCG overall weighted population'!$F$4:$F$195,MATCH(A1433,'CCG overall weighted population'!$A$4:$A$195,0))*INDEX('CCG overall weighted population'!$T$4:$T$195,MATCH(A1433,'CCG overall weighted population'!$A$4:$A$195,0))</f>
        <v>0</v>
      </c>
      <c r="T1433" s="66">
        <f t="shared" si="203"/>
        <v>6865.4166669564765</v>
      </c>
      <c r="U1433" s="66">
        <f t="shared" si="204"/>
        <v>6865.4166669564765</v>
      </c>
      <c r="V1433" s="81">
        <f t="shared" si="205"/>
        <v>5467.5089860722246</v>
      </c>
      <c r="W1433" s="110">
        <f t="shared" si="206"/>
        <v>1.1553517001119826</v>
      </c>
    </row>
    <row r="1434" spans="1:23" x14ac:dyDescent="0.2">
      <c r="A1434" s="31" t="s">
        <v>55</v>
      </c>
      <c r="B1434" s="25" t="s">
        <v>269</v>
      </c>
      <c r="C1434" s="53" t="s">
        <v>12058</v>
      </c>
      <c r="D1434" s="25" t="s">
        <v>12057</v>
      </c>
      <c r="E1434" s="97">
        <v>1447.0833740234375</v>
      </c>
      <c r="F1434" s="27">
        <v>1027.60888671875</v>
      </c>
      <c r="G1434" s="27">
        <v>331.14190673828125</v>
      </c>
      <c r="H1434" s="27">
        <v>3349.748291015625</v>
      </c>
      <c r="I1434" s="27">
        <v>1685.78369140625</v>
      </c>
      <c r="J1434" s="27">
        <f t="shared" si="198"/>
        <v>1358.3437314436069</v>
      </c>
      <c r="K1434" s="28">
        <v>0.95443487167358398</v>
      </c>
      <c r="L1434" s="28">
        <v>0.99929791688919067</v>
      </c>
      <c r="M1434" s="27">
        <v>967.2301025390625</v>
      </c>
      <c r="N1434" s="27">
        <v>2266.9980163356618</v>
      </c>
      <c r="O1434" s="66">
        <f t="shared" si="199"/>
        <v>1382.2046542492706</v>
      </c>
      <c r="P1434" s="66">
        <f t="shared" si="200"/>
        <v>1390.7996136806205</v>
      </c>
      <c r="Q1434" s="66">
        <f t="shared" si="201"/>
        <v>1097.2068939187225</v>
      </c>
      <c r="R1434" s="66">
        <f t="shared" si="202"/>
        <v>1355.4165160878213</v>
      </c>
      <c r="S1434" s="67">
        <f>E1434/INDEX('CCG overall weighted population'!$F$4:$F$195,MATCH(A1434,'CCG overall weighted population'!$A$4:$A$195,0))*INDEX('CCG overall weighted population'!$T$4:$T$195,MATCH(A1434,'CCG overall weighted population'!$A$4:$A$195,0))</f>
        <v>0</v>
      </c>
      <c r="T1434" s="66">
        <f t="shared" si="203"/>
        <v>1701.181902474827</v>
      </c>
      <c r="U1434" s="66">
        <f t="shared" si="204"/>
        <v>1701.181902474827</v>
      </c>
      <c r="V1434" s="81">
        <f t="shared" si="205"/>
        <v>1354.7942958060705</v>
      </c>
      <c r="W1434" s="110">
        <f t="shared" si="206"/>
        <v>0.93622407673666475</v>
      </c>
    </row>
    <row r="1435" spans="1:23" x14ac:dyDescent="0.2">
      <c r="A1435" s="31" t="s">
        <v>55</v>
      </c>
      <c r="B1435" s="25" t="s">
        <v>269</v>
      </c>
      <c r="C1435" s="53" t="s">
        <v>12056</v>
      </c>
      <c r="D1435" s="25" t="s">
        <v>12055</v>
      </c>
      <c r="E1435" s="97">
        <v>5623.416015625</v>
      </c>
      <c r="F1435" s="27">
        <v>5739.228515625</v>
      </c>
      <c r="G1435" s="27">
        <v>6316.51123046875</v>
      </c>
      <c r="H1435" s="27">
        <v>6231.7275390625</v>
      </c>
      <c r="I1435" s="27">
        <v>5591.90283203125</v>
      </c>
      <c r="J1435" s="27">
        <f t="shared" si="198"/>
        <v>5843.9206226004026</v>
      </c>
      <c r="K1435" s="28">
        <v>0.95443487167358398</v>
      </c>
      <c r="L1435" s="28">
        <v>0.99929791688919067</v>
      </c>
      <c r="M1435" s="27">
        <v>6218.65625</v>
      </c>
      <c r="N1435" s="27">
        <v>6312.8788806497214</v>
      </c>
      <c r="O1435" s="66">
        <f t="shared" si="199"/>
        <v>5618.4532484541432</v>
      </c>
      <c r="P1435" s="66">
        <f t="shared" si="200"/>
        <v>5653.3904609638394</v>
      </c>
      <c r="Q1435" s="66">
        <f t="shared" si="201"/>
        <v>6228.0785130649729</v>
      </c>
      <c r="R1435" s="66">
        <f t="shared" si="202"/>
        <v>5722.6505006862171</v>
      </c>
      <c r="S1435" s="67">
        <f>E1435/INDEX('CCG overall weighted population'!$F$4:$F$195,MATCH(A1435,'CCG overall weighted population'!$A$4:$A$195,0))*INDEX('CCG overall weighted population'!$T$4:$T$195,MATCH(A1435,'CCG overall weighted population'!$A$4:$A$195,0))</f>
        <v>0</v>
      </c>
      <c r="T1435" s="66">
        <f t="shared" si="203"/>
        <v>7182.4928724161446</v>
      </c>
      <c r="U1435" s="66">
        <f t="shared" si="204"/>
        <v>7182.4928724161446</v>
      </c>
      <c r="V1435" s="81">
        <f t="shared" si="205"/>
        <v>5720.023449027457</v>
      </c>
      <c r="W1435" s="110">
        <f t="shared" si="206"/>
        <v>1.0171794925244775</v>
      </c>
    </row>
    <row r="1436" spans="1:23" x14ac:dyDescent="0.2">
      <c r="A1436" s="31" t="s">
        <v>55</v>
      </c>
      <c r="B1436" s="25" t="s">
        <v>269</v>
      </c>
      <c r="C1436" s="53" t="s">
        <v>12054</v>
      </c>
      <c r="D1436" s="25" t="s">
        <v>12053</v>
      </c>
      <c r="E1436" s="97">
        <v>4075.50048828125</v>
      </c>
      <c r="F1436" s="27">
        <v>4090.928466796875</v>
      </c>
      <c r="G1436" s="27">
        <v>5524.9814453125</v>
      </c>
      <c r="H1436" s="27">
        <v>5481.26806640625</v>
      </c>
      <c r="I1436" s="27">
        <v>4532.73681640625</v>
      </c>
      <c r="J1436" s="27">
        <f t="shared" si="198"/>
        <v>4409.6627418616026</v>
      </c>
      <c r="K1436" s="28">
        <v>0.95443487167358398</v>
      </c>
      <c r="L1436" s="28">
        <v>0.99929791688919067</v>
      </c>
      <c r="M1436" s="27">
        <v>4506.82568359375</v>
      </c>
      <c r="N1436" s="27">
        <v>5387.8262849113034</v>
      </c>
      <c r="O1436" s="66">
        <f t="shared" si="199"/>
        <v>4299.0748043171188</v>
      </c>
      <c r="P1436" s="66">
        <f t="shared" si="200"/>
        <v>4325.8077294464392</v>
      </c>
      <c r="Q1436" s="66">
        <f t="shared" si="201"/>
        <v>4594.9257437255055</v>
      </c>
      <c r="R1436" s="66">
        <f t="shared" si="202"/>
        <v>4358.2411936377139</v>
      </c>
      <c r="S1436" s="67">
        <f>E1436/INDEX('CCG overall weighted population'!$F$4:$F$195,MATCH(A1436,'CCG overall weighted population'!$A$4:$A$195,0))*INDEX('CCG overall weighted population'!$T$4:$T$195,MATCH(A1436,'CCG overall weighted population'!$A$4:$A$195,0))</f>
        <v>0</v>
      </c>
      <c r="T1436" s="66">
        <f t="shared" si="203"/>
        <v>5470.0241270753277</v>
      </c>
      <c r="U1436" s="66">
        <f t="shared" si="204"/>
        <v>5470.0241270753277</v>
      </c>
      <c r="V1436" s="81">
        <f t="shared" si="205"/>
        <v>4356.240490509741</v>
      </c>
      <c r="W1436" s="110">
        <f t="shared" si="206"/>
        <v>1.0688847917049047</v>
      </c>
    </row>
    <row r="1437" spans="1:23" x14ac:dyDescent="0.2">
      <c r="A1437" s="31" t="s">
        <v>56</v>
      </c>
      <c r="B1437" s="25" t="s">
        <v>274</v>
      </c>
      <c r="C1437" s="53" t="s">
        <v>12052</v>
      </c>
      <c r="D1437" s="25" t="s">
        <v>12051</v>
      </c>
      <c r="E1437" s="97">
        <v>14033.916015625</v>
      </c>
      <c r="F1437" s="27">
        <v>17138.310546875</v>
      </c>
      <c r="G1437" s="27">
        <v>20429.482421875</v>
      </c>
      <c r="H1437" s="27">
        <v>15294.591796875</v>
      </c>
      <c r="I1437" s="27">
        <v>9232.66015625</v>
      </c>
      <c r="J1437" s="27">
        <f t="shared" si="198"/>
        <v>16743.755300279681</v>
      </c>
      <c r="K1437" s="28">
        <v>0.9461439847946167</v>
      </c>
      <c r="L1437" s="28">
        <v>1.0038988590240479</v>
      </c>
      <c r="M1437" s="27">
        <v>17558.578125</v>
      </c>
      <c r="N1437" s="27">
        <v>14991.426536741203</v>
      </c>
      <c r="O1437" s="66">
        <f t="shared" si="199"/>
        <v>15737.327152686494</v>
      </c>
      <c r="P1437" s="66">
        <f t="shared" si="200"/>
        <v>15835.186531194146</v>
      </c>
      <c r="Q1437" s="66">
        <f t="shared" si="201"/>
        <v>17301.862966174122</v>
      </c>
      <c r="R1437" s="66">
        <f t="shared" si="202"/>
        <v>16011.946893229149</v>
      </c>
      <c r="S1437" s="67">
        <f>E1437/INDEX('CCG overall weighted population'!$F$4:$F$195,MATCH(A1437,'CCG overall weighted population'!$A$4:$A$195,0))*INDEX('CCG overall weighted population'!$T$4:$T$195,MATCH(A1437,'CCG overall weighted population'!$A$4:$A$195,0))</f>
        <v>0</v>
      </c>
      <c r="T1437" s="66">
        <f t="shared" si="203"/>
        <v>20096.578398476999</v>
      </c>
      <c r="U1437" s="66">
        <f t="shared" si="204"/>
        <v>20096.578398476999</v>
      </c>
      <c r="V1437" s="81">
        <f t="shared" si="205"/>
        <v>16004.596416096083</v>
      </c>
      <c r="W1437" s="110">
        <f t="shared" si="206"/>
        <v>1.140422701566475</v>
      </c>
    </row>
    <row r="1438" spans="1:23" x14ac:dyDescent="0.2">
      <c r="A1438" s="31" t="s">
        <v>56</v>
      </c>
      <c r="B1438" s="25" t="s">
        <v>274</v>
      </c>
      <c r="C1438" s="53" t="s">
        <v>12050</v>
      </c>
      <c r="D1438" s="25" t="s">
        <v>12049</v>
      </c>
      <c r="E1438" s="97">
        <v>3113</v>
      </c>
      <c r="F1438" s="27">
        <v>2624.0595703125</v>
      </c>
      <c r="G1438" s="27">
        <v>1965.237060546875</v>
      </c>
      <c r="H1438" s="27">
        <v>1434.3150634765625</v>
      </c>
      <c r="I1438" s="27">
        <v>4173.6796875</v>
      </c>
      <c r="J1438" s="27">
        <f t="shared" si="198"/>
        <v>2468.0722060796556</v>
      </c>
      <c r="K1438" s="28">
        <v>0.9461439847946167</v>
      </c>
      <c r="L1438" s="28">
        <v>1.0038988590240479</v>
      </c>
      <c r="M1438" s="27">
        <v>2795.12353515625</v>
      </c>
      <c r="N1438" s="27">
        <v>1709.8732764784779</v>
      </c>
      <c r="O1438" s="66">
        <f t="shared" si="199"/>
        <v>2272.2398726978781</v>
      </c>
      <c r="P1438" s="66">
        <f t="shared" si="200"/>
        <v>2286.3693357004036</v>
      </c>
      <c r="Q1438" s="66">
        <f t="shared" si="201"/>
        <v>2686.598509288473</v>
      </c>
      <c r="R1438" s="66">
        <f t="shared" si="202"/>
        <v>2334.6040055520152</v>
      </c>
      <c r="S1438" s="67">
        <f>E1438/INDEX('CCG overall weighted population'!$F$4:$F$195,MATCH(A1438,'CCG overall weighted population'!$A$4:$A$195,0))*INDEX('CCG overall weighted population'!$T$4:$T$195,MATCH(A1438,'CCG overall weighted population'!$A$4:$A$195,0))</f>
        <v>0</v>
      </c>
      <c r="T1438" s="66">
        <f t="shared" si="203"/>
        <v>2930.1591330417273</v>
      </c>
      <c r="U1438" s="66">
        <f t="shared" si="204"/>
        <v>2930.1591330417273</v>
      </c>
      <c r="V1438" s="81">
        <f t="shared" si="205"/>
        <v>2333.5322774559877</v>
      </c>
      <c r="W1438" s="110">
        <f t="shared" si="206"/>
        <v>0.74960882668036866</v>
      </c>
    </row>
    <row r="1439" spans="1:23" x14ac:dyDescent="0.2">
      <c r="A1439" s="31" t="s">
        <v>56</v>
      </c>
      <c r="B1439" s="25" t="s">
        <v>274</v>
      </c>
      <c r="C1439" s="53" t="s">
        <v>12048</v>
      </c>
      <c r="D1439" s="25" t="s">
        <v>12047</v>
      </c>
      <c r="E1439" s="97">
        <v>5490</v>
      </c>
      <c r="F1439" s="27">
        <v>7032.21533203125</v>
      </c>
      <c r="G1439" s="27">
        <v>7131.66455078125</v>
      </c>
      <c r="H1439" s="27">
        <v>4135.20263671875</v>
      </c>
      <c r="I1439" s="27">
        <v>3062.748779296875</v>
      </c>
      <c r="J1439" s="27">
        <f t="shared" si="198"/>
        <v>6439.0897822615025</v>
      </c>
      <c r="K1439" s="28">
        <v>0.9461439847946167</v>
      </c>
      <c r="L1439" s="28">
        <v>1.0038988590240479</v>
      </c>
      <c r="M1439" s="27">
        <v>6366.85009765625</v>
      </c>
      <c r="N1439" s="27">
        <v>3561.7270573230644</v>
      </c>
      <c r="O1439" s="66">
        <f t="shared" si="199"/>
        <v>5842.7577389307262</v>
      </c>
      <c r="P1439" s="66">
        <f t="shared" si="200"/>
        <v>5879.0897434417293</v>
      </c>
      <c r="Q1439" s="66">
        <f t="shared" si="201"/>
        <v>6086.3377936229317</v>
      </c>
      <c r="R1439" s="66">
        <f t="shared" si="202"/>
        <v>5904.066786440022</v>
      </c>
      <c r="S1439" s="67">
        <f>E1439/INDEX('CCG overall weighted population'!$F$4:$F$195,MATCH(A1439,'CCG overall weighted population'!$A$4:$A$195,0))*INDEX('CCG overall weighted population'!$T$4:$T$195,MATCH(A1439,'CCG overall weighted population'!$A$4:$A$195,0))</f>
        <v>0</v>
      </c>
      <c r="T1439" s="66">
        <f t="shared" si="203"/>
        <v>7410.1882697168658</v>
      </c>
      <c r="U1439" s="66">
        <f t="shared" si="204"/>
        <v>7410.1882697168658</v>
      </c>
      <c r="V1439" s="81">
        <f t="shared" si="205"/>
        <v>5901.3564534495872</v>
      </c>
      <c r="W1439" s="110">
        <f t="shared" si="206"/>
        <v>1.0749283157467373</v>
      </c>
    </row>
    <row r="1440" spans="1:23" x14ac:dyDescent="0.2">
      <c r="A1440" s="31" t="s">
        <v>56</v>
      </c>
      <c r="B1440" s="25" t="s">
        <v>274</v>
      </c>
      <c r="C1440" s="53" t="s">
        <v>12046</v>
      </c>
      <c r="D1440" s="25" t="s">
        <v>12045</v>
      </c>
      <c r="E1440" s="97">
        <v>6682.1669921875</v>
      </c>
      <c r="F1440" s="27">
        <v>6977.32958984375</v>
      </c>
      <c r="G1440" s="27">
        <v>6211.0185546875</v>
      </c>
      <c r="H1440" s="27">
        <v>5518.88330078125</v>
      </c>
      <c r="I1440" s="27">
        <v>6904.39013671875</v>
      </c>
      <c r="J1440" s="27">
        <f t="shared" si="198"/>
        <v>6706.5845846515112</v>
      </c>
      <c r="K1440" s="28">
        <v>0.9461439847946167</v>
      </c>
      <c r="L1440" s="28">
        <v>1.0038988590240479</v>
      </c>
      <c r="M1440" s="27">
        <v>6722.02294921875</v>
      </c>
      <c r="N1440" s="27">
        <v>6313.2944826024013</v>
      </c>
      <c r="O1440" s="66">
        <f t="shared" si="199"/>
        <v>6332.7784760167788</v>
      </c>
      <c r="P1440" s="66">
        <f t="shared" si="200"/>
        <v>6372.1575751406008</v>
      </c>
      <c r="Q1440" s="66">
        <f t="shared" si="201"/>
        <v>6681.150102557116</v>
      </c>
      <c r="R1440" s="66">
        <f t="shared" si="202"/>
        <v>6409.396620992592</v>
      </c>
      <c r="S1440" s="67">
        <f>E1440/INDEX('CCG overall weighted population'!$F$4:$F$195,MATCH(A1440,'CCG overall weighted population'!$A$4:$A$195,0))*INDEX('CCG overall weighted population'!$T$4:$T$195,MATCH(A1440,'CCG overall weighted population'!$A$4:$A$195,0))</f>
        <v>0</v>
      </c>
      <c r="T1440" s="66">
        <f t="shared" si="203"/>
        <v>8044.4272354649638</v>
      </c>
      <c r="U1440" s="66">
        <f t="shared" si="204"/>
        <v>8044.4272354649638</v>
      </c>
      <c r="V1440" s="81">
        <f t="shared" si="205"/>
        <v>6406.454310253398</v>
      </c>
      <c r="W1440" s="110">
        <f t="shared" si="206"/>
        <v>0.95873903147639783</v>
      </c>
    </row>
    <row r="1441" spans="1:23" x14ac:dyDescent="0.2">
      <c r="A1441" s="31" t="s">
        <v>56</v>
      </c>
      <c r="B1441" s="25" t="s">
        <v>274</v>
      </c>
      <c r="C1441" s="53" t="s">
        <v>12044</v>
      </c>
      <c r="D1441" s="25" t="s">
        <v>12043</v>
      </c>
      <c r="E1441" s="97">
        <v>3242.916748046875</v>
      </c>
      <c r="F1441" s="27">
        <v>3348.8984375</v>
      </c>
      <c r="G1441" s="27">
        <v>3348.014404296875</v>
      </c>
      <c r="H1441" s="27">
        <v>1578.220703125</v>
      </c>
      <c r="I1441" s="27">
        <v>1673.0650634765625</v>
      </c>
      <c r="J1441" s="27">
        <f t="shared" si="198"/>
        <v>3013.6795537146618</v>
      </c>
      <c r="K1441" s="28">
        <v>0.9461439847946167</v>
      </c>
      <c r="L1441" s="28">
        <v>1.0038988590240479</v>
      </c>
      <c r="M1441" s="27">
        <v>3577.50537109375</v>
      </c>
      <c r="N1441" s="27">
        <v>1712.6924958229993</v>
      </c>
      <c r="O1441" s="66">
        <f t="shared" si="199"/>
        <v>2738.9198634570876</v>
      </c>
      <c r="P1441" s="66">
        <f t="shared" si="200"/>
        <v>2755.9512813732122</v>
      </c>
      <c r="Q1441" s="66">
        <f t="shared" si="201"/>
        <v>3391.024083566675</v>
      </c>
      <c r="R1441" s="66">
        <f t="shared" si="202"/>
        <v>2832.4887478225414</v>
      </c>
      <c r="S1441" s="67">
        <f>E1441/INDEX('CCG overall weighted population'!$F$4:$F$195,MATCH(A1441,'CCG overall weighted population'!$A$4:$A$195,0))*INDEX('CCG overall weighted population'!$T$4:$T$195,MATCH(A1441,'CCG overall weighted population'!$A$4:$A$195,0))</f>
        <v>0</v>
      </c>
      <c r="T1441" s="66">
        <f t="shared" si="203"/>
        <v>3555.0537709746204</v>
      </c>
      <c r="U1441" s="66">
        <f t="shared" si="204"/>
        <v>3555.0537709746204</v>
      </c>
      <c r="V1441" s="81">
        <f t="shared" si="205"/>
        <v>2831.1884597370654</v>
      </c>
      <c r="W1441" s="110">
        <f t="shared" si="206"/>
        <v>0.87303766322160969</v>
      </c>
    </row>
    <row r="1442" spans="1:23" x14ac:dyDescent="0.2">
      <c r="A1442" s="31" t="s">
        <v>56</v>
      </c>
      <c r="B1442" s="25" t="s">
        <v>274</v>
      </c>
      <c r="C1442" s="53" t="s">
        <v>12042</v>
      </c>
      <c r="D1442" s="25" t="s">
        <v>12041</v>
      </c>
      <c r="E1442" s="97">
        <v>6304.4169921875</v>
      </c>
      <c r="F1442" s="27">
        <v>7620.9873046875</v>
      </c>
      <c r="G1442" s="27">
        <v>8355.177734375</v>
      </c>
      <c r="H1442" s="27">
        <v>5704.97314453125</v>
      </c>
      <c r="I1442" s="27">
        <v>3115.564453125</v>
      </c>
      <c r="J1442" s="27">
        <f t="shared" si="198"/>
        <v>7193.2528466108361</v>
      </c>
      <c r="K1442" s="28">
        <v>0.9461439847946167</v>
      </c>
      <c r="L1442" s="28">
        <v>1.0038988590240479</v>
      </c>
      <c r="M1442" s="27">
        <v>7154.9052734375</v>
      </c>
      <c r="N1442" s="27">
        <v>4480.791038396208</v>
      </c>
      <c r="O1442" s="66">
        <f t="shared" si="199"/>
        <v>6574.7494354292967</v>
      </c>
      <c r="P1442" s="66">
        <f t="shared" si="200"/>
        <v>6615.6331819100214</v>
      </c>
      <c r="Q1442" s="66">
        <f t="shared" si="201"/>
        <v>6887.4938499333712</v>
      </c>
      <c r="R1442" s="66">
        <f t="shared" si="202"/>
        <v>6648.3971842194615</v>
      </c>
      <c r="S1442" s="67">
        <f>E1442/INDEX('CCG overall weighted population'!$F$4:$F$195,MATCH(A1442,'CCG overall weighted population'!$A$4:$A$195,0))*INDEX('CCG overall weighted population'!$T$4:$T$195,MATCH(A1442,'CCG overall weighted population'!$A$4:$A$195,0))</f>
        <v>0</v>
      </c>
      <c r="T1442" s="66">
        <f t="shared" si="203"/>
        <v>8344.3966013513818</v>
      </c>
      <c r="U1442" s="66">
        <f t="shared" si="204"/>
        <v>8344.3966013513818</v>
      </c>
      <c r="V1442" s="81">
        <f t="shared" si="205"/>
        <v>6645.345157392243</v>
      </c>
      <c r="W1442" s="110">
        <f t="shared" si="206"/>
        <v>1.0540776673921197</v>
      </c>
    </row>
    <row r="1443" spans="1:23" x14ac:dyDescent="0.2">
      <c r="A1443" s="31" t="s">
        <v>56</v>
      </c>
      <c r="B1443" s="25" t="s">
        <v>274</v>
      </c>
      <c r="C1443" s="53" t="s">
        <v>12040</v>
      </c>
      <c r="D1443" s="25" t="s">
        <v>12039</v>
      </c>
      <c r="E1443" s="97">
        <v>3611.33349609375</v>
      </c>
      <c r="F1443" s="27">
        <v>3822.0947265625</v>
      </c>
      <c r="G1443" s="27">
        <v>4158.275390625</v>
      </c>
      <c r="H1443" s="27">
        <v>2582.825927734375</v>
      </c>
      <c r="I1443" s="27">
        <v>1877.027099609375</v>
      </c>
      <c r="J1443" s="27">
        <f t="shared" si="198"/>
        <v>3576.9127479159224</v>
      </c>
      <c r="K1443" s="28">
        <v>0.9461439847946167</v>
      </c>
      <c r="L1443" s="28">
        <v>1.0038988590240479</v>
      </c>
      <c r="M1443" s="27">
        <v>3842.4169921875</v>
      </c>
      <c r="N1443" s="27">
        <v>2661.9907031865509</v>
      </c>
      <c r="O1443" s="66">
        <f t="shared" si="199"/>
        <v>3310.5669868091877</v>
      </c>
      <c r="P1443" s="66">
        <f t="shared" si="200"/>
        <v>3331.1530764732001</v>
      </c>
      <c r="Q1443" s="66">
        <f t="shared" si="201"/>
        <v>3724.3743632874052</v>
      </c>
      <c r="R1443" s="66">
        <f t="shared" si="202"/>
        <v>3378.5431724476393</v>
      </c>
      <c r="S1443" s="67">
        <f>E1443/INDEX('CCG overall weighted population'!$F$4:$F$195,MATCH(A1443,'CCG overall weighted population'!$A$4:$A$195,0))*INDEX('CCG overall weighted population'!$T$4:$T$195,MATCH(A1443,'CCG overall weighted population'!$A$4:$A$195,0))</f>
        <v>0</v>
      </c>
      <c r="T1443" s="66">
        <f t="shared" si="203"/>
        <v>4240.40612865412</v>
      </c>
      <c r="U1443" s="66">
        <f t="shared" si="204"/>
        <v>4240.40612865412</v>
      </c>
      <c r="V1443" s="81">
        <f t="shared" si="205"/>
        <v>3376.9922114996834</v>
      </c>
      <c r="W1443" s="110">
        <f t="shared" si="206"/>
        <v>0.93510948660721993</v>
      </c>
    </row>
    <row r="1444" spans="1:23" x14ac:dyDescent="0.2">
      <c r="A1444" s="31" t="s">
        <v>56</v>
      </c>
      <c r="B1444" s="25" t="s">
        <v>274</v>
      </c>
      <c r="C1444" s="53" t="s">
        <v>12038</v>
      </c>
      <c r="D1444" s="25" t="s">
        <v>12037</v>
      </c>
      <c r="E1444" s="97">
        <v>8408</v>
      </c>
      <c r="F1444" s="27">
        <v>9953.04296875</v>
      </c>
      <c r="G1444" s="27">
        <v>10301.4736328125</v>
      </c>
      <c r="H1444" s="27">
        <v>6343.58984375</v>
      </c>
      <c r="I1444" s="27">
        <v>6690.05126953125</v>
      </c>
      <c r="J1444" s="27">
        <f t="shared" si="198"/>
        <v>9298.5559429105215</v>
      </c>
      <c r="K1444" s="28">
        <v>0.9461439847946167</v>
      </c>
      <c r="L1444" s="28">
        <v>1.0038988590240479</v>
      </c>
      <c r="M1444" s="27">
        <v>8888.8154296875</v>
      </c>
      <c r="N1444" s="27">
        <v>5342.2753352151321</v>
      </c>
      <c r="O1444" s="66">
        <f t="shared" si="199"/>
        <v>8456.2935132769016</v>
      </c>
      <c r="P1444" s="66">
        <f t="shared" si="200"/>
        <v>8508.8772601647142</v>
      </c>
      <c r="Q1444" s="66">
        <f t="shared" si="201"/>
        <v>8534.1614202402634</v>
      </c>
      <c r="R1444" s="66">
        <f t="shared" si="202"/>
        <v>8511.9244471120965</v>
      </c>
      <c r="S1444" s="67">
        <f>E1444/INDEX('CCG overall weighted population'!$F$4:$F$195,MATCH(A1444,'CCG overall weighted population'!$A$4:$A$195,0))*INDEX('CCG overall weighted population'!$T$4:$T$195,MATCH(A1444,'CCG overall weighted population'!$A$4:$A$195,0))</f>
        <v>0</v>
      </c>
      <c r="T1444" s="66">
        <f t="shared" si="203"/>
        <v>10683.307789737693</v>
      </c>
      <c r="U1444" s="66">
        <f t="shared" si="204"/>
        <v>10683.307789737693</v>
      </c>
      <c r="V1444" s="81">
        <f t="shared" si="205"/>
        <v>8508.0169456430958</v>
      </c>
      <c r="W1444" s="110">
        <f t="shared" si="206"/>
        <v>1.0118954502429942</v>
      </c>
    </row>
    <row r="1445" spans="1:23" x14ac:dyDescent="0.2">
      <c r="A1445" s="31" t="s">
        <v>56</v>
      </c>
      <c r="B1445" s="25" t="s">
        <v>274</v>
      </c>
      <c r="C1445" s="53" t="s">
        <v>12036</v>
      </c>
      <c r="D1445" s="25" t="s">
        <v>12035</v>
      </c>
      <c r="E1445" s="97">
        <v>9161.5</v>
      </c>
      <c r="F1445" s="27">
        <v>10972.947265625</v>
      </c>
      <c r="G1445" s="27">
        <v>12019.5556640625</v>
      </c>
      <c r="H1445" s="27">
        <v>6210</v>
      </c>
      <c r="I1445" s="27">
        <v>4432.310546875</v>
      </c>
      <c r="J1445" s="27">
        <f t="shared" si="198"/>
        <v>10053.833899656396</v>
      </c>
      <c r="K1445" s="28">
        <v>0.9461439847946167</v>
      </c>
      <c r="L1445" s="28">
        <v>1.0038988590240479</v>
      </c>
      <c r="M1445" s="27">
        <v>10399.5478515625</v>
      </c>
      <c r="N1445" s="27">
        <v>5733.7740127494444</v>
      </c>
      <c r="O1445" s="66">
        <f t="shared" si="199"/>
        <v>9139.1283886036799</v>
      </c>
      <c r="P1445" s="66">
        <f t="shared" si="200"/>
        <v>9195.9582057342031</v>
      </c>
      <c r="Q1445" s="66">
        <f t="shared" si="201"/>
        <v>9932.9704676811944</v>
      </c>
      <c r="R1445" s="66">
        <f t="shared" si="202"/>
        <v>9284.7811738674354</v>
      </c>
      <c r="S1445" s="67">
        <f>E1445/INDEX('CCG overall weighted population'!$F$4:$F$195,MATCH(A1445,'CCG overall weighted population'!$A$4:$A$195,0))*INDEX('CCG overall weighted population'!$T$4:$T$195,MATCH(A1445,'CCG overall weighted population'!$A$4:$A$195,0))</f>
        <v>0</v>
      </c>
      <c r="T1445" s="66">
        <f t="shared" si="203"/>
        <v>11653.319488102543</v>
      </c>
      <c r="U1445" s="66">
        <f t="shared" si="204"/>
        <v>11653.319488102543</v>
      </c>
      <c r="V1445" s="81">
        <f t="shared" si="205"/>
        <v>9280.5188832066488</v>
      </c>
      <c r="W1445" s="110">
        <f t="shared" si="206"/>
        <v>1.0129912004809964</v>
      </c>
    </row>
    <row r="1446" spans="1:23" x14ac:dyDescent="0.2">
      <c r="A1446" s="31" t="s">
        <v>56</v>
      </c>
      <c r="B1446" s="25" t="s">
        <v>274</v>
      </c>
      <c r="C1446" s="53" t="s">
        <v>12034</v>
      </c>
      <c r="D1446" s="25" t="s">
        <v>12033</v>
      </c>
      <c r="E1446" s="97">
        <v>4225.9169921875</v>
      </c>
      <c r="F1446" s="27">
        <v>4888.25732421875</v>
      </c>
      <c r="G1446" s="27">
        <v>5712.7880859375</v>
      </c>
      <c r="H1446" s="27">
        <v>2875.20556640625</v>
      </c>
      <c r="I1446" s="27">
        <v>2196.0849609375</v>
      </c>
      <c r="J1446" s="27">
        <f t="shared" si="198"/>
        <v>4527.3169307404723</v>
      </c>
      <c r="K1446" s="28">
        <v>0.9461439847946167</v>
      </c>
      <c r="L1446" s="28">
        <v>1.0038988590240479</v>
      </c>
      <c r="M1446" s="27">
        <v>5137.35693359375</v>
      </c>
      <c r="N1446" s="27">
        <v>2367.2932372595237</v>
      </c>
      <c r="O1446" s="66">
        <f t="shared" si="199"/>
        <v>4095.0282695574565</v>
      </c>
      <c r="P1446" s="66">
        <f t="shared" si="200"/>
        <v>4120.4923726762472</v>
      </c>
      <c r="Q1446" s="66">
        <f t="shared" si="201"/>
        <v>4860.3505639603281</v>
      </c>
      <c r="R1446" s="66">
        <f t="shared" si="202"/>
        <v>4209.6583254569123</v>
      </c>
      <c r="S1446" s="67">
        <f>E1446/INDEX('CCG overall weighted population'!$F$4:$F$195,MATCH(A1446,'CCG overall weighted population'!$A$4:$A$195,0))*INDEX('CCG overall weighted population'!$T$4:$T$195,MATCH(A1446,'CCG overall weighted population'!$A$4:$A$195,0))</f>
        <v>0</v>
      </c>
      <c r="T1446" s="66">
        <f t="shared" si="203"/>
        <v>5283.5379190596914</v>
      </c>
      <c r="U1446" s="66">
        <f t="shared" si="204"/>
        <v>5283.5379190596914</v>
      </c>
      <c r="V1446" s="81">
        <f t="shared" si="205"/>
        <v>4207.7258310847019</v>
      </c>
      <c r="W1446" s="110">
        <f t="shared" si="206"/>
        <v>0.99569533402183996</v>
      </c>
    </row>
    <row r="1447" spans="1:23" x14ac:dyDescent="0.2">
      <c r="A1447" s="31" t="s">
        <v>56</v>
      </c>
      <c r="B1447" s="25" t="s">
        <v>274</v>
      </c>
      <c r="C1447" s="53" t="s">
        <v>12032</v>
      </c>
      <c r="D1447" s="25" t="s">
        <v>12031</v>
      </c>
      <c r="E1447" s="97">
        <v>2797.16650390625</v>
      </c>
      <c r="F1447" s="27">
        <v>3594.63134765625</v>
      </c>
      <c r="G1447" s="27">
        <v>4482.35498046875</v>
      </c>
      <c r="H1447" s="27">
        <v>3290.44677734375</v>
      </c>
      <c r="I1447" s="27">
        <v>1497.9232177734375</v>
      </c>
      <c r="J1447" s="27">
        <f t="shared" si="198"/>
        <v>3518.6346106656329</v>
      </c>
      <c r="K1447" s="28">
        <v>0.9461439847946167</v>
      </c>
      <c r="L1447" s="28">
        <v>1.0038988590240479</v>
      </c>
      <c r="M1447" s="27">
        <v>3696.78662109375</v>
      </c>
      <c r="N1447" s="27">
        <v>2035.2924730818474</v>
      </c>
      <c r="O1447" s="66">
        <f t="shared" si="199"/>
        <v>3201.2220879978222</v>
      </c>
      <c r="P1447" s="66">
        <f t="shared" si="200"/>
        <v>3221.1282385758104</v>
      </c>
      <c r="Q1447" s="66">
        <f t="shared" si="201"/>
        <v>3530.6372062925602</v>
      </c>
      <c r="R1447" s="66">
        <f t="shared" si="202"/>
        <v>3258.4295245867502</v>
      </c>
      <c r="S1447" s="67">
        <f>E1447/INDEX('CCG overall weighted population'!$F$4:$F$195,MATCH(A1447,'CCG overall weighted population'!$A$4:$A$195,0))*INDEX('CCG overall weighted population'!$T$4:$T$195,MATCH(A1447,'CCG overall weighted population'!$A$4:$A$195,0))</f>
        <v>0</v>
      </c>
      <c r="T1447" s="66">
        <f t="shared" si="203"/>
        <v>4089.651610352279</v>
      </c>
      <c r="U1447" s="66">
        <f t="shared" si="204"/>
        <v>4089.651610352279</v>
      </c>
      <c r="V1447" s="81">
        <f t="shared" si="205"/>
        <v>3256.9337032559724</v>
      </c>
      <c r="W1447" s="110">
        <f t="shared" si="206"/>
        <v>1.1643689064300091</v>
      </c>
    </row>
    <row r="1448" spans="1:23" x14ac:dyDescent="0.2">
      <c r="A1448" s="31" t="s">
        <v>56</v>
      </c>
      <c r="B1448" s="25" t="s">
        <v>274</v>
      </c>
      <c r="C1448" s="53" t="s">
        <v>12030</v>
      </c>
      <c r="D1448" s="25" t="s">
        <v>12029</v>
      </c>
      <c r="E1448" s="97">
        <v>7047.8330078125</v>
      </c>
      <c r="F1448" s="27">
        <v>7810.609375</v>
      </c>
      <c r="G1448" s="27">
        <v>8582.3935546875</v>
      </c>
      <c r="H1448" s="27">
        <v>5414.107421875</v>
      </c>
      <c r="I1448" s="27">
        <v>5600.814453125</v>
      </c>
      <c r="J1448" s="27">
        <f t="shared" si="198"/>
        <v>7408.9199883060401</v>
      </c>
      <c r="K1448" s="28">
        <v>0.9461439847946167</v>
      </c>
      <c r="L1448" s="28">
        <v>1.0038988590240479</v>
      </c>
      <c r="M1448" s="27">
        <v>7707.7802734375</v>
      </c>
      <c r="N1448" s="27">
        <v>4503.2175325853432</v>
      </c>
      <c r="O1448" s="66">
        <f t="shared" si="199"/>
        <v>6761.2425430814428</v>
      </c>
      <c r="P1448" s="66">
        <f t="shared" si="200"/>
        <v>6803.2859591447932</v>
      </c>
      <c r="Q1448" s="66">
        <f t="shared" si="201"/>
        <v>7387.3239993522839</v>
      </c>
      <c r="R1448" s="66">
        <f t="shared" si="202"/>
        <v>6873.672837236757</v>
      </c>
      <c r="S1448" s="67">
        <f>E1448/INDEX('CCG overall weighted population'!$F$4:$F$195,MATCH(A1448,'CCG overall weighted population'!$A$4:$A$195,0))*INDEX('CCG overall weighted population'!$T$4:$T$195,MATCH(A1448,'CCG overall weighted population'!$A$4:$A$195,0))</f>
        <v>0</v>
      </c>
      <c r="T1448" s="66">
        <f t="shared" si="203"/>
        <v>8627.1398462746201</v>
      </c>
      <c r="U1448" s="66">
        <f t="shared" si="204"/>
        <v>8627.1398462746201</v>
      </c>
      <c r="V1448" s="81">
        <f t="shared" si="205"/>
        <v>6870.5173949069022</v>
      </c>
      <c r="W1448" s="110">
        <f t="shared" si="206"/>
        <v>0.9748411160268633</v>
      </c>
    </row>
    <row r="1449" spans="1:23" x14ac:dyDescent="0.2">
      <c r="A1449" s="31" t="s">
        <v>56</v>
      </c>
      <c r="B1449" s="25" t="s">
        <v>274</v>
      </c>
      <c r="C1449" s="53" t="s">
        <v>12028</v>
      </c>
      <c r="D1449" s="25" t="s">
        <v>12027</v>
      </c>
      <c r="E1449" s="97">
        <v>19765.25</v>
      </c>
      <c r="F1449" s="27">
        <v>20400.203125</v>
      </c>
      <c r="G1449" s="27">
        <v>24034.578125</v>
      </c>
      <c r="H1449" s="27">
        <v>15772.626953125</v>
      </c>
      <c r="I1449" s="27">
        <v>14089.2587890625</v>
      </c>
      <c r="J1449" s="27">
        <f t="shared" si="198"/>
        <v>19676.920899500419</v>
      </c>
      <c r="K1449" s="28">
        <v>0.9461439847946167</v>
      </c>
      <c r="L1449" s="28">
        <v>1.0038988590240479</v>
      </c>
      <c r="M1449" s="27">
        <v>22247.55859375</v>
      </c>
      <c r="N1449" s="27">
        <v>14307.2484110185</v>
      </c>
      <c r="O1449" s="66">
        <f t="shared" si="199"/>
        <v>18179.757046567072</v>
      </c>
      <c r="P1449" s="66">
        <f t="shared" si="200"/>
        <v>18292.804180221752</v>
      </c>
      <c r="Q1449" s="66">
        <f t="shared" si="201"/>
        <v>21453.527575476852</v>
      </c>
      <c r="R1449" s="66">
        <f t="shared" si="202"/>
        <v>18673.727060219775</v>
      </c>
      <c r="S1449" s="67">
        <f>E1449/INDEX('CCG overall weighted population'!$F$4:$F$195,MATCH(A1449,'CCG overall weighted population'!$A$4:$A$195,0))*INDEX('CCG overall weighted population'!$T$4:$T$195,MATCH(A1449,'CCG overall weighted population'!$A$4:$A$195,0))</f>
        <v>0</v>
      </c>
      <c r="T1449" s="66">
        <f t="shared" si="203"/>
        <v>23437.376001800196</v>
      </c>
      <c r="U1449" s="66">
        <f t="shared" si="204"/>
        <v>23437.376001800196</v>
      </c>
      <c r="V1449" s="81">
        <f t="shared" si="205"/>
        <v>18665.154660831959</v>
      </c>
      <c r="W1449" s="110">
        <f t="shared" si="206"/>
        <v>0.94434194664028837</v>
      </c>
    </row>
    <row r="1450" spans="1:23" x14ac:dyDescent="0.2">
      <c r="A1450" s="31" t="s">
        <v>56</v>
      </c>
      <c r="B1450" s="25" t="s">
        <v>274</v>
      </c>
      <c r="C1450" s="53" t="s">
        <v>12026</v>
      </c>
      <c r="D1450" s="25" t="s">
        <v>12025</v>
      </c>
      <c r="E1450" s="97">
        <v>2361.083251953125</v>
      </c>
      <c r="F1450" s="27">
        <v>2638.559326171875</v>
      </c>
      <c r="G1450" s="27">
        <v>3039.299072265625</v>
      </c>
      <c r="H1450" s="27">
        <v>1943.4669189453125</v>
      </c>
      <c r="I1450" s="27">
        <v>1232.481201171875</v>
      </c>
      <c r="J1450" s="27">
        <f t="shared" si="198"/>
        <v>2501.5205852768804</v>
      </c>
      <c r="K1450" s="28">
        <v>0.9461439847946167</v>
      </c>
      <c r="L1450" s="28">
        <v>1.0038988590240479</v>
      </c>
      <c r="M1450" s="27">
        <v>2838.043701171875</v>
      </c>
      <c r="N1450" s="27">
        <v>1614.3157351787042</v>
      </c>
      <c r="O1450" s="66">
        <f t="shared" si="199"/>
        <v>2291.7568362707675</v>
      </c>
      <c r="P1450" s="66">
        <f t="shared" si="200"/>
        <v>2306.0076615546427</v>
      </c>
      <c r="Q1450" s="66">
        <f t="shared" si="201"/>
        <v>2715.6709045725584</v>
      </c>
      <c r="R1450" s="66">
        <f t="shared" si="202"/>
        <v>2355.379303057337</v>
      </c>
      <c r="S1450" s="67">
        <f>E1450/INDEX('CCG overall weighted population'!$F$4:$F$195,MATCH(A1450,'CCG overall weighted population'!$A$4:$A$195,0))*INDEX('CCG overall weighted population'!$T$4:$T$195,MATCH(A1450,'CCG overall weighted population'!$A$4:$A$195,0))</f>
        <v>0</v>
      </c>
      <c r="T1450" s="66">
        <f t="shared" si="203"/>
        <v>2956.2341879898504</v>
      </c>
      <c r="U1450" s="66">
        <f t="shared" si="204"/>
        <v>2956.2341879898504</v>
      </c>
      <c r="V1450" s="81">
        <f t="shared" si="205"/>
        <v>2354.2980378106895</v>
      </c>
      <c r="W1450" s="110">
        <f t="shared" si="206"/>
        <v>0.99712622833742826</v>
      </c>
    </row>
    <row r="1451" spans="1:23" x14ac:dyDescent="0.2">
      <c r="A1451" s="31" t="s">
        <v>56</v>
      </c>
      <c r="B1451" s="25" t="s">
        <v>274</v>
      </c>
      <c r="C1451" s="53" t="s">
        <v>12024</v>
      </c>
      <c r="D1451" s="25" t="s">
        <v>12023</v>
      </c>
      <c r="E1451" s="97">
        <v>9702.666015625</v>
      </c>
      <c r="F1451" s="27">
        <v>11500.6318359375</v>
      </c>
      <c r="G1451" s="27">
        <v>11370.4462890625</v>
      </c>
      <c r="H1451" s="27">
        <v>7114.50537109375</v>
      </c>
      <c r="I1451" s="27">
        <v>9376.1044921875</v>
      </c>
      <c r="J1451" s="27">
        <f t="shared" si="198"/>
        <v>10746.487547276891</v>
      </c>
      <c r="K1451" s="28">
        <v>0.9461439847946167</v>
      </c>
      <c r="L1451" s="28">
        <v>1.0038988590240479</v>
      </c>
      <c r="M1451" s="27">
        <v>10424.7646484375</v>
      </c>
      <c r="N1451" s="27">
        <v>6341.6764475142973</v>
      </c>
      <c r="O1451" s="66">
        <f t="shared" si="199"/>
        <v>9788.9836396807132</v>
      </c>
      <c r="P1451" s="66">
        <f t="shared" si="200"/>
        <v>9849.8544499464333</v>
      </c>
      <c r="Q1451" s="66">
        <f t="shared" si="201"/>
        <v>10016.455828345179</v>
      </c>
      <c r="R1451" s="66">
        <f t="shared" si="202"/>
        <v>9869.9328525572273</v>
      </c>
      <c r="S1451" s="67">
        <f>E1451/INDEX('CCG overall weighted population'!$F$4:$F$195,MATCH(A1451,'CCG overall weighted population'!$A$4:$A$195,0))*INDEX('CCG overall weighted population'!$T$4:$T$195,MATCH(A1451,'CCG overall weighted population'!$A$4:$A$195,0))</f>
        <v>0</v>
      </c>
      <c r="T1451" s="66">
        <f t="shared" si="203"/>
        <v>12387.742769931094</v>
      </c>
      <c r="U1451" s="66">
        <f t="shared" si="204"/>
        <v>12387.742769931094</v>
      </c>
      <c r="V1451" s="81">
        <f t="shared" si="205"/>
        <v>9865.401940968437</v>
      </c>
      <c r="W1451" s="110">
        <f t="shared" si="206"/>
        <v>1.0167722897069085</v>
      </c>
    </row>
    <row r="1452" spans="1:23" x14ac:dyDescent="0.2">
      <c r="A1452" s="31" t="s">
        <v>56</v>
      </c>
      <c r="B1452" s="25" t="s">
        <v>274</v>
      </c>
      <c r="C1452" s="53" t="s">
        <v>12022</v>
      </c>
      <c r="D1452" s="25" t="s">
        <v>12021</v>
      </c>
      <c r="E1452" s="97">
        <v>5686.333984375</v>
      </c>
      <c r="F1452" s="27">
        <v>6294.943359375</v>
      </c>
      <c r="G1452" s="27">
        <v>6416.51416015625</v>
      </c>
      <c r="H1452" s="27">
        <v>4842.880859375</v>
      </c>
      <c r="I1452" s="27">
        <v>3806.82275390625</v>
      </c>
      <c r="J1452" s="27">
        <f t="shared" si="198"/>
        <v>5981.4843021553115</v>
      </c>
      <c r="K1452" s="28">
        <v>0.9461439847946167</v>
      </c>
      <c r="L1452" s="28">
        <v>1.0038988590240479</v>
      </c>
      <c r="M1452" s="27">
        <v>6381.1328125</v>
      </c>
      <c r="N1452" s="27">
        <v>4238.7004835333191</v>
      </c>
      <c r="O1452" s="66">
        <f t="shared" si="199"/>
        <v>5515.8750474151293</v>
      </c>
      <c r="P1452" s="66">
        <f t="shared" si="200"/>
        <v>5550.1743981771024</v>
      </c>
      <c r="Q1452" s="66">
        <f t="shared" si="201"/>
        <v>6166.8895796033321</v>
      </c>
      <c r="R1452" s="66">
        <f t="shared" si="202"/>
        <v>5624.4994477527925</v>
      </c>
      <c r="S1452" s="67">
        <f>E1452/INDEX('CCG overall weighted population'!$F$4:$F$195,MATCH(A1452,'CCG overall weighted population'!$A$4:$A$195,0))*INDEX('CCG overall weighted population'!$T$4:$T$195,MATCH(A1452,'CCG overall weighted population'!$A$4:$A$195,0))</f>
        <v>0</v>
      </c>
      <c r="T1452" s="66">
        <f t="shared" si="203"/>
        <v>7059.3035848596319</v>
      </c>
      <c r="U1452" s="66">
        <f t="shared" si="204"/>
        <v>7059.3035848596319</v>
      </c>
      <c r="V1452" s="81">
        <f t="shared" si="205"/>
        <v>5621.9174535174061</v>
      </c>
      <c r="W1452" s="110">
        <f t="shared" si="206"/>
        <v>0.98867169409419164</v>
      </c>
    </row>
    <row r="1453" spans="1:23" x14ac:dyDescent="0.2">
      <c r="A1453" s="31" t="s">
        <v>56</v>
      </c>
      <c r="B1453" s="25" t="s">
        <v>274</v>
      </c>
      <c r="C1453" s="53" t="s">
        <v>12020</v>
      </c>
      <c r="D1453" s="25" t="s">
        <v>12019</v>
      </c>
      <c r="E1453" s="97">
        <v>9762.666015625</v>
      </c>
      <c r="F1453" s="27">
        <v>11447.041015625</v>
      </c>
      <c r="G1453" s="27">
        <v>11308.27734375</v>
      </c>
      <c r="H1453" s="27">
        <v>8257.140625</v>
      </c>
      <c r="I1453" s="27">
        <v>7517.91650390625</v>
      </c>
      <c r="J1453" s="27">
        <f t="shared" si="198"/>
        <v>10796.426671209467</v>
      </c>
      <c r="K1453" s="28">
        <v>0.9461439847946167</v>
      </c>
      <c r="L1453" s="28">
        <v>1.0038988590240479</v>
      </c>
      <c r="M1453" s="27">
        <v>10668.158203125</v>
      </c>
      <c r="N1453" s="27">
        <v>7129.5030880608183</v>
      </c>
      <c r="O1453" s="66">
        <f t="shared" si="199"/>
        <v>9906.5044424601692</v>
      </c>
      <c r="P1453" s="66">
        <f t="shared" si="200"/>
        <v>9968.1060320132565</v>
      </c>
      <c r="Q1453" s="66">
        <f t="shared" si="201"/>
        <v>10314.292691618582</v>
      </c>
      <c r="R1453" s="66">
        <f t="shared" si="202"/>
        <v>10009.827626377293</v>
      </c>
      <c r="S1453" s="67">
        <f>E1453/INDEX('CCG overall weighted population'!$F$4:$F$195,MATCH(A1453,'CCG overall weighted population'!$A$4:$A$195,0))*INDEX('CCG overall weighted population'!$T$4:$T$195,MATCH(A1453,'CCG overall weighted population'!$A$4:$A$195,0))</f>
        <v>0</v>
      </c>
      <c r="T1453" s="66">
        <f t="shared" si="203"/>
        <v>12563.324559476061</v>
      </c>
      <c r="U1453" s="66">
        <f t="shared" si="204"/>
        <v>12563.324559476061</v>
      </c>
      <c r="V1453" s="81">
        <f t="shared" si="205"/>
        <v>10005.232494407132</v>
      </c>
      <c r="W1453" s="110">
        <f t="shared" si="206"/>
        <v>1.0248463358670581</v>
      </c>
    </row>
    <row r="1454" spans="1:23" x14ac:dyDescent="0.2">
      <c r="A1454" s="31" t="s">
        <v>56</v>
      </c>
      <c r="B1454" s="25" t="s">
        <v>274</v>
      </c>
      <c r="C1454" s="53" t="s">
        <v>12018</v>
      </c>
      <c r="D1454" s="25" t="s">
        <v>12017</v>
      </c>
      <c r="E1454" s="97">
        <v>6032.0830078125</v>
      </c>
      <c r="F1454" s="27">
        <v>7267.99462890625</v>
      </c>
      <c r="G1454" s="27">
        <v>8302.732421875</v>
      </c>
      <c r="H1454" s="27">
        <v>4101.94287109375</v>
      </c>
      <c r="I1454" s="27">
        <v>3293.87841796875</v>
      </c>
      <c r="J1454" s="27">
        <f t="shared" si="198"/>
        <v>6694.3465583249726</v>
      </c>
      <c r="K1454" s="28">
        <v>0.9461439847946167</v>
      </c>
      <c r="L1454" s="28">
        <v>1.0038988590240479</v>
      </c>
      <c r="M1454" s="27">
        <v>7087.31396484375</v>
      </c>
      <c r="N1454" s="27">
        <v>3662.974133244044</v>
      </c>
      <c r="O1454" s="66">
        <f t="shared" si="199"/>
        <v>6070.580666810949</v>
      </c>
      <c r="P1454" s="66">
        <f t="shared" si="200"/>
        <v>6108.3293420129685</v>
      </c>
      <c r="Q1454" s="66">
        <f t="shared" si="201"/>
        <v>6744.8799816837791</v>
      </c>
      <c r="R1454" s="66">
        <f t="shared" si="202"/>
        <v>6185.044913926662</v>
      </c>
      <c r="S1454" s="67">
        <f>E1454/INDEX('CCG overall weighted population'!$F$4:$F$195,MATCH(A1454,'CCG overall weighted population'!$A$4:$A$195,0))*INDEX('CCG overall weighted population'!$T$4:$T$195,MATCH(A1454,'CCG overall weighted population'!$A$4:$A$195,0))</f>
        <v>0</v>
      </c>
      <c r="T1454" s="66">
        <f t="shared" si="203"/>
        <v>7762.8436341735323</v>
      </c>
      <c r="U1454" s="66">
        <f t="shared" si="204"/>
        <v>7762.8436341735323</v>
      </c>
      <c r="V1454" s="81">
        <f t="shared" si="205"/>
        <v>6182.2055945415823</v>
      </c>
      <c r="W1454" s="110">
        <f t="shared" si="206"/>
        <v>1.0248873542579984</v>
      </c>
    </row>
    <row r="1455" spans="1:23" x14ac:dyDescent="0.2">
      <c r="A1455" s="31" t="s">
        <v>56</v>
      </c>
      <c r="B1455" s="25" t="s">
        <v>274</v>
      </c>
      <c r="C1455" s="53" t="s">
        <v>12016</v>
      </c>
      <c r="D1455" s="25" t="s">
        <v>12015</v>
      </c>
      <c r="E1455" s="97">
        <v>2372</v>
      </c>
      <c r="F1455" s="27">
        <v>2728.53515625</v>
      </c>
      <c r="G1455" s="27">
        <v>3154.63818359375</v>
      </c>
      <c r="H1455" s="27">
        <v>2517.474365234375</v>
      </c>
      <c r="I1455" s="27">
        <v>1361.7581787109375</v>
      </c>
      <c r="J1455" s="27">
        <f t="shared" si="198"/>
        <v>2667.2952742868902</v>
      </c>
      <c r="K1455" s="28">
        <v>0.9461439847946167</v>
      </c>
      <c r="L1455" s="28">
        <v>1.0038988590240479</v>
      </c>
      <c r="M1455" s="27">
        <v>2910.697265625</v>
      </c>
      <c r="N1455" s="27">
        <v>1534.3926582115573</v>
      </c>
      <c r="O1455" s="66">
        <f t="shared" si="199"/>
        <v>2425.8779030346786</v>
      </c>
      <c r="P1455" s="66">
        <f t="shared" si="200"/>
        <v>2440.9627329821769</v>
      </c>
      <c r="Q1455" s="66">
        <f t="shared" si="201"/>
        <v>2773.066804883656</v>
      </c>
      <c r="R1455" s="66">
        <f t="shared" si="202"/>
        <v>2480.9871273083913</v>
      </c>
      <c r="S1455" s="67">
        <f>E1455/INDEX('CCG overall weighted population'!$F$4:$F$195,MATCH(A1455,'CCG overall weighted population'!$A$4:$A$195,0))*INDEX('CCG overall weighted population'!$T$4:$T$195,MATCH(A1455,'CCG overall weighted population'!$A$4:$A$195,0))</f>
        <v>0</v>
      </c>
      <c r="T1455" s="66">
        <f t="shared" si="203"/>
        <v>3113.8844415383965</v>
      </c>
      <c r="U1455" s="66">
        <f t="shared" si="204"/>
        <v>3113.8844415383965</v>
      </c>
      <c r="V1455" s="81">
        <f t="shared" si="205"/>
        <v>2479.8482002766996</v>
      </c>
      <c r="W1455" s="110">
        <f t="shared" si="206"/>
        <v>1.0454672007911887</v>
      </c>
    </row>
    <row r="1456" spans="1:23" x14ac:dyDescent="0.2">
      <c r="A1456" s="31" t="s">
        <v>56</v>
      </c>
      <c r="B1456" s="25" t="s">
        <v>274</v>
      </c>
      <c r="C1456" s="53" t="s">
        <v>12014</v>
      </c>
      <c r="D1456" s="25" t="s">
        <v>12013</v>
      </c>
      <c r="E1456" s="97">
        <v>5150.5</v>
      </c>
      <c r="F1456" s="27">
        <v>6531.89208984375</v>
      </c>
      <c r="G1456" s="27">
        <v>7641.39013671875</v>
      </c>
      <c r="H1456" s="27">
        <v>4603.1826171875</v>
      </c>
      <c r="I1456" s="27">
        <v>2867.3798828125</v>
      </c>
      <c r="J1456" s="27">
        <f t="shared" si="198"/>
        <v>6161.3598639546944</v>
      </c>
      <c r="K1456" s="28">
        <v>0.9461439847946167</v>
      </c>
      <c r="L1456" s="28">
        <v>1.0038988590240479</v>
      </c>
      <c r="M1456" s="27">
        <v>6621.9560546875</v>
      </c>
      <c r="N1456" s="27">
        <v>4017.7696369342289</v>
      </c>
      <c r="O1456" s="66">
        <f t="shared" si="199"/>
        <v>5648.6568579552932</v>
      </c>
      <c r="P1456" s="66">
        <f t="shared" si="200"/>
        <v>5683.7818854875668</v>
      </c>
      <c r="Q1456" s="66">
        <f t="shared" si="201"/>
        <v>6361.5374129121728</v>
      </c>
      <c r="R1456" s="66">
        <f t="shared" si="202"/>
        <v>5765.4633726524125</v>
      </c>
      <c r="S1456" s="67">
        <f>E1456/INDEX('CCG overall weighted population'!$F$4:$F$195,MATCH(A1456,'CCG overall weighted population'!$A$4:$A$195,0))*INDEX('CCG overall weighted population'!$T$4:$T$195,MATCH(A1456,'CCG overall weighted population'!$A$4:$A$195,0))</f>
        <v>0</v>
      </c>
      <c r="T1456" s="66">
        <f t="shared" si="203"/>
        <v>7236.2272648463641</v>
      </c>
      <c r="U1456" s="66">
        <f t="shared" si="204"/>
        <v>7236.2272648463641</v>
      </c>
      <c r="V1456" s="81">
        <f t="shared" si="205"/>
        <v>5762.8166672289681</v>
      </c>
      <c r="W1456" s="110">
        <f t="shared" si="206"/>
        <v>1.1188848980155264</v>
      </c>
    </row>
    <row r="1457" spans="1:23" x14ac:dyDescent="0.2">
      <c r="A1457" s="31" t="s">
        <v>56</v>
      </c>
      <c r="B1457" s="25" t="s">
        <v>274</v>
      </c>
      <c r="C1457" s="53" t="s">
        <v>12012</v>
      </c>
      <c r="D1457" s="25" t="s">
        <v>12011</v>
      </c>
      <c r="E1457" s="97">
        <v>7525.9169921875</v>
      </c>
      <c r="F1457" s="27">
        <v>5539.66748046875</v>
      </c>
      <c r="G1457" s="27">
        <v>2828.664794921875</v>
      </c>
      <c r="H1457" s="27">
        <v>4787.9150390625</v>
      </c>
      <c r="I1457" s="27">
        <v>18639.541015625</v>
      </c>
      <c r="J1457" s="27">
        <f t="shared" si="198"/>
        <v>5798.883708765642</v>
      </c>
      <c r="K1457" s="28">
        <v>0.9461439847946167</v>
      </c>
      <c r="L1457" s="28">
        <v>1.0038988590240479</v>
      </c>
      <c r="M1457" s="27">
        <v>4666.03759765625</v>
      </c>
      <c r="N1457" s="27">
        <v>7829.1859712097184</v>
      </c>
      <c r="O1457" s="66">
        <f t="shared" si="199"/>
        <v>5700.8151192241703</v>
      </c>
      <c r="P1457" s="66">
        <f t="shared" si="200"/>
        <v>5736.2644823302226</v>
      </c>
      <c r="Q1457" s="66">
        <f t="shared" si="201"/>
        <v>4982.3524350115968</v>
      </c>
      <c r="R1457" s="66">
        <f t="shared" si="202"/>
        <v>5645.4047921843094</v>
      </c>
      <c r="S1457" s="67">
        <f>E1457/INDEX('CCG overall weighted population'!$F$4:$F$195,MATCH(A1457,'CCG overall weighted population'!$A$4:$A$195,0))*INDEX('CCG overall weighted population'!$T$4:$T$195,MATCH(A1457,'CCG overall weighted population'!$A$4:$A$195,0))</f>
        <v>0</v>
      </c>
      <c r="T1457" s="66">
        <f t="shared" si="203"/>
        <v>7085.5418615736771</v>
      </c>
      <c r="U1457" s="66">
        <f t="shared" si="204"/>
        <v>7085.5418615736771</v>
      </c>
      <c r="V1457" s="81">
        <f t="shared" si="205"/>
        <v>5642.8132010986938</v>
      </c>
      <c r="W1457" s="110">
        <f t="shared" si="206"/>
        <v>0.74978414018602413</v>
      </c>
    </row>
    <row r="1458" spans="1:23" x14ac:dyDescent="0.2">
      <c r="A1458" s="31" t="s">
        <v>56</v>
      </c>
      <c r="B1458" s="25" t="s">
        <v>274</v>
      </c>
      <c r="C1458" s="53" t="s">
        <v>12010</v>
      </c>
      <c r="D1458" s="25" t="s">
        <v>12009</v>
      </c>
      <c r="E1458" s="97">
        <v>1595.333251953125</v>
      </c>
      <c r="F1458" s="27">
        <v>1998.5804443359375</v>
      </c>
      <c r="G1458" s="27">
        <v>2263.22314453125</v>
      </c>
      <c r="H1458" s="27">
        <v>1300.116943359375</v>
      </c>
      <c r="I1458" s="27">
        <v>652.47021484375</v>
      </c>
      <c r="J1458" s="27">
        <f t="shared" si="198"/>
        <v>1854.8057515345652</v>
      </c>
      <c r="K1458" s="28">
        <v>0.9461439847946167</v>
      </c>
      <c r="L1458" s="28">
        <v>1.0038988590240479</v>
      </c>
      <c r="M1458" s="27">
        <v>2004.8385009765625</v>
      </c>
      <c r="N1458" s="27">
        <v>887.47587865262176</v>
      </c>
      <c r="O1458" s="66">
        <f t="shared" si="199"/>
        <v>1669.8752937208119</v>
      </c>
      <c r="P1458" s="66">
        <f t="shared" si="200"/>
        <v>1680.2590747049233</v>
      </c>
      <c r="Q1458" s="66">
        <f t="shared" si="201"/>
        <v>1893.1022387441685</v>
      </c>
      <c r="R1458" s="66">
        <f t="shared" si="202"/>
        <v>1705.9104275425154</v>
      </c>
      <c r="S1458" s="67">
        <f>E1458/INDEX('CCG overall weighted population'!$F$4:$F$195,MATCH(A1458,'CCG overall weighted population'!$A$4:$A$195,0))*INDEX('CCG overall weighted population'!$T$4:$T$195,MATCH(A1458,'CCG overall weighted population'!$A$4:$A$195,0))</f>
        <v>0</v>
      </c>
      <c r="T1458" s="66">
        <f t="shared" si="203"/>
        <v>2141.0864572867495</v>
      </c>
      <c r="U1458" s="66">
        <f t="shared" si="204"/>
        <v>2141.0864572867495</v>
      </c>
      <c r="V1458" s="81">
        <f t="shared" si="205"/>
        <v>1705.1273088079652</v>
      </c>
      <c r="W1458" s="110">
        <f t="shared" si="206"/>
        <v>1.0688220199261955</v>
      </c>
    </row>
    <row r="1459" spans="1:23" x14ac:dyDescent="0.2">
      <c r="A1459" s="31" t="s">
        <v>57</v>
      </c>
      <c r="B1459" s="25" t="s">
        <v>277</v>
      </c>
      <c r="C1459" s="53" t="s">
        <v>12008</v>
      </c>
      <c r="D1459" s="25" t="s">
        <v>12007</v>
      </c>
      <c r="E1459" s="97">
        <v>10467.8330078125</v>
      </c>
      <c r="F1459" s="27">
        <v>10977.099609375</v>
      </c>
      <c r="G1459" s="27">
        <v>11151.419921875</v>
      </c>
      <c r="H1459" s="27">
        <v>6076.63037109375</v>
      </c>
      <c r="I1459" s="27">
        <v>6550.390625</v>
      </c>
      <c r="J1459" s="27">
        <f t="shared" si="198"/>
        <v>10069.498243460401</v>
      </c>
      <c r="K1459" s="28">
        <v>0.95480167865753174</v>
      </c>
      <c r="L1459" s="28">
        <v>1.000388503074646</v>
      </c>
      <c r="M1459" s="27">
        <v>10951.5751953125</v>
      </c>
      <c r="N1459" s="27">
        <v>6206.634032294558</v>
      </c>
      <c r="O1459" s="66">
        <f t="shared" si="199"/>
        <v>9249.1388261688426</v>
      </c>
      <c r="P1459" s="66">
        <f t="shared" si="200"/>
        <v>9306.6527209032083</v>
      </c>
      <c r="Q1459" s="66">
        <f t="shared" si="201"/>
        <v>10477.081079010706</v>
      </c>
      <c r="R1459" s="66">
        <f t="shared" si="202"/>
        <v>9447.7099680103001</v>
      </c>
      <c r="S1459" s="67">
        <f>E1459/INDEX('CCG overall weighted population'!$F$4:$F$195,MATCH(A1459,'CCG overall weighted population'!$A$4:$A$195,0))*INDEX('CCG overall weighted population'!$T$4:$T$195,MATCH(A1459,'CCG overall weighted population'!$A$4:$A$195,0))</f>
        <v>0</v>
      </c>
      <c r="T1459" s="66">
        <f t="shared" si="203"/>
        <v>11857.811253326045</v>
      </c>
      <c r="U1459" s="66">
        <f t="shared" si="204"/>
        <v>11857.811253326045</v>
      </c>
      <c r="V1459" s="81">
        <f t="shared" si="205"/>
        <v>9443.3728829235988</v>
      </c>
      <c r="W1459" s="110">
        <f t="shared" si="206"/>
        <v>0.90213254986735925</v>
      </c>
    </row>
    <row r="1460" spans="1:23" x14ac:dyDescent="0.2">
      <c r="A1460" s="31" t="s">
        <v>57</v>
      </c>
      <c r="B1460" s="25" t="s">
        <v>277</v>
      </c>
      <c r="C1460" s="53" t="s">
        <v>12006</v>
      </c>
      <c r="D1460" s="25" t="s">
        <v>12005</v>
      </c>
      <c r="E1460" s="97">
        <v>8579.416015625</v>
      </c>
      <c r="F1460" s="27">
        <v>9984.5869140625</v>
      </c>
      <c r="G1460" s="27">
        <v>10403.990234375</v>
      </c>
      <c r="H1460" s="27">
        <v>6565.45751953125</v>
      </c>
      <c r="I1460" s="27">
        <v>5940.58203125</v>
      </c>
      <c r="J1460" s="27">
        <f t="shared" si="198"/>
        <v>9330.6354356137908</v>
      </c>
      <c r="K1460" s="28">
        <v>0.95480167865753174</v>
      </c>
      <c r="L1460" s="28">
        <v>1.000388503074646</v>
      </c>
      <c r="M1460" s="27">
        <v>9661.365234375</v>
      </c>
      <c r="N1460" s="27">
        <v>6130.1176637324679</v>
      </c>
      <c r="O1460" s="66">
        <f t="shared" si="199"/>
        <v>8606.6628191775762</v>
      </c>
      <c r="P1460" s="66">
        <f t="shared" si="200"/>
        <v>8660.1816071101166</v>
      </c>
      <c r="Q1460" s="66">
        <f t="shared" si="201"/>
        <v>9308.2404773107482</v>
      </c>
      <c r="R1460" s="66">
        <f t="shared" si="202"/>
        <v>8738.2841236465774</v>
      </c>
      <c r="S1460" s="67">
        <f>E1460/INDEX('CCG overall weighted population'!$F$4:$F$195,MATCH(A1460,'CCG overall weighted population'!$A$4:$A$195,0))*INDEX('CCG overall weighted population'!$T$4:$T$195,MATCH(A1460,'CCG overall weighted population'!$A$4:$A$195,0))</f>
        <v>0</v>
      </c>
      <c r="T1460" s="66">
        <f t="shared" si="203"/>
        <v>10967.41159148417</v>
      </c>
      <c r="U1460" s="66">
        <f t="shared" si="204"/>
        <v>10967.41159148417</v>
      </c>
      <c r="V1460" s="81">
        <f t="shared" si="205"/>
        <v>8734.2727090408844</v>
      </c>
      <c r="W1460" s="110">
        <f t="shared" si="206"/>
        <v>1.0180497941973972</v>
      </c>
    </row>
    <row r="1461" spans="1:23" x14ac:dyDescent="0.2">
      <c r="A1461" s="31" t="s">
        <v>57</v>
      </c>
      <c r="B1461" s="25" t="s">
        <v>277</v>
      </c>
      <c r="C1461" s="53" t="s">
        <v>12004</v>
      </c>
      <c r="D1461" s="25" t="s">
        <v>12003</v>
      </c>
      <c r="E1461" s="97">
        <v>7253.24951171875</v>
      </c>
      <c r="F1461" s="27">
        <v>8036.978515625</v>
      </c>
      <c r="G1461" s="27">
        <v>8350.8466796875</v>
      </c>
      <c r="H1461" s="27">
        <v>5495.7412109375</v>
      </c>
      <c r="I1461" s="27">
        <v>5783.82666015625</v>
      </c>
      <c r="J1461" s="27">
        <f t="shared" si="198"/>
        <v>7582.4233444879519</v>
      </c>
      <c r="K1461" s="28">
        <v>0.95480167865753174</v>
      </c>
      <c r="L1461" s="28">
        <v>1.000388503074646</v>
      </c>
      <c r="M1461" s="27">
        <v>7650.30029296875</v>
      </c>
      <c r="N1461" s="27">
        <v>5300.3213286193495</v>
      </c>
      <c r="O1461" s="66">
        <f t="shared" si="199"/>
        <v>7024.5430507853371</v>
      </c>
      <c r="P1461" s="66">
        <f t="shared" si="200"/>
        <v>7068.2237476775508</v>
      </c>
      <c r="Q1461" s="66">
        <f t="shared" si="201"/>
        <v>7415.3023965338098</v>
      </c>
      <c r="R1461" s="66">
        <f t="shared" si="202"/>
        <v>7110.0528424685162</v>
      </c>
      <c r="S1461" s="67">
        <f>E1461/INDEX('CCG overall weighted population'!$F$4:$F$195,MATCH(A1461,'CCG overall weighted population'!$A$4:$A$195,0))*INDEX('CCG overall weighted population'!$T$4:$T$195,MATCH(A1461,'CCG overall weighted population'!$A$4:$A$195,0))</f>
        <v>0</v>
      </c>
      <c r="T1461" s="66">
        <f t="shared" si="203"/>
        <v>8923.8201524640717</v>
      </c>
      <c r="U1461" s="66">
        <f t="shared" si="204"/>
        <v>8923.8201524640717</v>
      </c>
      <c r="V1461" s="81">
        <f t="shared" si="205"/>
        <v>7106.7888870493571</v>
      </c>
      <c r="W1461" s="110">
        <f t="shared" si="206"/>
        <v>0.97980758494068587</v>
      </c>
    </row>
    <row r="1462" spans="1:23" x14ac:dyDescent="0.2">
      <c r="A1462" s="31" t="s">
        <v>57</v>
      </c>
      <c r="B1462" s="25" t="s">
        <v>277</v>
      </c>
      <c r="C1462" s="53" t="s">
        <v>12002</v>
      </c>
      <c r="D1462" s="25" t="s">
        <v>12001</v>
      </c>
      <c r="E1462" s="97">
        <v>13483.33203125</v>
      </c>
      <c r="F1462" s="27">
        <v>12934.9384765625</v>
      </c>
      <c r="G1462" s="27">
        <v>13446.1279296875</v>
      </c>
      <c r="H1462" s="27">
        <v>8221.6689453125</v>
      </c>
      <c r="I1462" s="27">
        <v>8853.671875</v>
      </c>
      <c r="J1462" s="27">
        <f t="shared" si="198"/>
        <v>12091.387731118164</v>
      </c>
      <c r="K1462" s="28">
        <v>0.95480167865753174</v>
      </c>
      <c r="L1462" s="28">
        <v>1.000388503074646</v>
      </c>
      <c r="M1462" s="27">
        <v>13052.390625</v>
      </c>
      <c r="N1462" s="27">
        <v>7276.1405212695508</v>
      </c>
      <c r="O1462" s="66">
        <f t="shared" si="199"/>
        <v>11089.423292976548</v>
      </c>
      <c r="P1462" s="66">
        <f t="shared" si="200"/>
        <v>11158.380623591214</v>
      </c>
      <c r="Q1462" s="66">
        <f t="shared" si="201"/>
        <v>12474.765614626956</v>
      </c>
      <c r="R1462" s="66">
        <f t="shared" si="202"/>
        <v>11317.028217595887</v>
      </c>
      <c r="S1462" s="67">
        <f>E1462/INDEX('CCG overall weighted population'!$F$4:$F$195,MATCH(A1462,'CCG overall weighted population'!$A$4:$A$195,0))*INDEX('CCG overall weighted population'!$T$4:$T$195,MATCH(A1462,'CCG overall weighted population'!$A$4:$A$195,0))</f>
        <v>0</v>
      </c>
      <c r="T1462" s="66">
        <f t="shared" si="203"/>
        <v>14203.990703270771</v>
      </c>
      <c r="U1462" s="66">
        <f t="shared" si="204"/>
        <v>14203.990703270771</v>
      </c>
      <c r="V1462" s="81">
        <f t="shared" si="205"/>
        <v>11311.832999445191</v>
      </c>
      <c r="W1462" s="110">
        <f t="shared" si="206"/>
        <v>0.8389493764025111</v>
      </c>
    </row>
    <row r="1463" spans="1:23" x14ac:dyDescent="0.2">
      <c r="A1463" s="31" t="s">
        <v>57</v>
      </c>
      <c r="B1463" s="25" t="s">
        <v>277</v>
      </c>
      <c r="C1463" s="53" t="s">
        <v>12000</v>
      </c>
      <c r="D1463" s="25" t="s">
        <v>11999</v>
      </c>
      <c r="E1463" s="97">
        <v>20068.166015625</v>
      </c>
      <c r="F1463" s="27">
        <v>19005.83984375</v>
      </c>
      <c r="G1463" s="27">
        <v>16596.2890625</v>
      </c>
      <c r="H1463" s="27">
        <v>18562.681640625</v>
      </c>
      <c r="I1463" s="27">
        <v>19107.365234375</v>
      </c>
      <c r="J1463" s="27">
        <f t="shared" si="198"/>
        <v>18789.114430862537</v>
      </c>
      <c r="K1463" s="28">
        <v>0.95480167865753174</v>
      </c>
      <c r="L1463" s="28">
        <v>1.000388503074646</v>
      </c>
      <c r="M1463" s="27">
        <v>18711.236328125</v>
      </c>
      <c r="N1463" s="27">
        <v>14678.735146317435</v>
      </c>
      <c r="O1463" s="66">
        <f t="shared" si="199"/>
        <v>17554.23552095543</v>
      </c>
      <c r="P1463" s="66">
        <f t="shared" si="200"/>
        <v>17663.392975813604</v>
      </c>
      <c r="Q1463" s="66">
        <f t="shared" si="201"/>
        <v>18307.986209944247</v>
      </c>
      <c r="R1463" s="66">
        <f t="shared" si="202"/>
        <v>17741.077822118372</v>
      </c>
      <c r="S1463" s="67">
        <f>E1463/INDEX('CCG overall weighted population'!$F$4:$F$195,MATCH(A1463,'CCG overall weighted population'!$A$4:$A$195,0))*INDEX('CCG overall weighted population'!$T$4:$T$195,MATCH(A1463,'CCG overall weighted population'!$A$4:$A$195,0))</f>
        <v>0</v>
      </c>
      <c r="T1463" s="66">
        <f t="shared" si="203"/>
        <v>22266.808883587335</v>
      </c>
      <c r="U1463" s="66">
        <f t="shared" si="204"/>
        <v>22266.808883587335</v>
      </c>
      <c r="V1463" s="81">
        <f t="shared" si="205"/>
        <v>17732.933566599855</v>
      </c>
      <c r="W1463" s="110">
        <f t="shared" si="206"/>
        <v>0.88363498452190692</v>
      </c>
    </row>
    <row r="1464" spans="1:23" x14ac:dyDescent="0.2">
      <c r="A1464" s="31" t="s">
        <v>57</v>
      </c>
      <c r="B1464" s="25" t="s">
        <v>277</v>
      </c>
      <c r="C1464" s="53" t="s">
        <v>11998</v>
      </c>
      <c r="D1464" s="25" t="s">
        <v>1147</v>
      </c>
      <c r="E1464" s="97">
        <v>6738.99951171875</v>
      </c>
      <c r="F1464" s="27">
        <v>6864.28466796875</v>
      </c>
      <c r="G1464" s="27">
        <v>6961.6767578125</v>
      </c>
      <c r="H1464" s="27">
        <v>6171.4287109375</v>
      </c>
      <c r="I1464" s="27">
        <v>5705.666015625</v>
      </c>
      <c r="J1464" s="27">
        <f t="shared" si="198"/>
        <v>6718.434104955636</v>
      </c>
      <c r="K1464" s="28">
        <v>0.95480167865753174</v>
      </c>
      <c r="L1464" s="28">
        <v>1.000388503074646</v>
      </c>
      <c r="M1464" s="27">
        <v>6787.91455078125</v>
      </c>
      <c r="N1464" s="27">
        <v>5139.0325373021824</v>
      </c>
      <c r="O1464" s="66">
        <f t="shared" si="199"/>
        <v>6266.4042064056848</v>
      </c>
      <c r="P1464" s="66">
        <f t="shared" si="200"/>
        <v>6305.3705705898283</v>
      </c>
      <c r="Q1464" s="66">
        <f t="shared" si="201"/>
        <v>6623.0263494333431</v>
      </c>
      <c r="R1464" s="66">
        <f t="shared" si="202"/>
        <v>6343.6536909371307</v>
      </c>
      <c r="S1464" s="67">
        <f>E1464/INDEX('CCG overall weighted population'!$F$4:$F$195,MATCH(A1464,'CCG overall weighted population'!$A$4:$A$195,0))*INDEX('CCG overall weighted population'!$T$4:$T$195,MATCH(A1464,'CCG overall weighted population'!$A$4:$A$195,0))</f>
        <v>0</v>
      </c>
      <c r="T1464" s="66">
        <f t="shared" si="203"/>
        <v>7961.9133502506766</v>
      </c>
      <c r="U1464" s="66">
        <f t="shared" si="204"/>
        <v>7961.9133502506766</v>
      </c>
      <c r="V1464" s="81">
        <f t="shared" si="205"/>
        <v>6340.7415602820483</v>
      </c>
      <c r="W1464" s="110">
        <f t="shared" si="206"/>
        <v>0.94090251071480968</v>
      </c>
    </row>
    <row r="1465" spans="1:23" x14ac:dyDescent="0.2">
      <c r="A1465" s="31" t="s">
        <v>57</v>
      </c>
      <c r="B1465" s="25" t="s">
        <v>277</v>
      </c>
      <c r="C1465" s="53" t="s">
        <v>11997</v>
      </c>
      <c r="D1465" s="25" t="s">
        <v>11996</v>
      </c>
      <c r="E1465" s="97">
        <v>7715</v>
      </c>
      <c r="F1465" s="27">
        <v>7432.32373046875</v>
      </c>
      <c r="G1465" s="27">
        <v>6945.47509765625</v>
      </c>
      <c r="H1465" s="27">
        <v>6902.63134765625</v>
      </c>
      <c r="I1465" s="27">
        <v>7498.48974609375</v>
      </c>
      <c r="J1465" s="27">
        <f t="shared" si="198"/>
        <v>7324.4771444427824</v>
      </c>
      <c r="K1465" s="28">
        <v>0.95480167865753174</v>
      </c>
      <c r="L1465" s="28">
        <v>1.000388503074646</v>
      </c>
      <c r="M1465" s="27">
        <v>7416.814453125</v>
      </c>
      <c r="N1465" s="27">
        <v>5878.5594218261567</v>
      </c>
      <c r="O1465" s="66">
        <f t="shared" si="199"/>
        <v>6858.0299369314189</v>
      </c>
      <c r="P1465" s="66">
        <f t="shared" si="200"/>
        <v>6900.6752057819449</v>
      </c>
      <c r="Q1465" s="66">
        <f t="shared" si="201"/>
        <v>7262.9889499951159</v>
      </c>
      <c r="R1465" s="66">
        <f t="shared" si="202"/>
        <v>6944.3403980970124</v>
      </c>
      <c r="S1465" s="67">
        <f>E1465/INDEX('CCG overall weighted population'!$F$4:$F$195,MATCH(A1465,'CCG overall weighted population'!$A$4:$A$195,0))*INDEX('CCG overall weighted population'!$T$4:$T$195,MATCH(A1465,'CCG overall weighted population'!$A$4:$A$195,0))</f>
        <v>0</v>
      </c>
      <c r="T1465" s="66">
        <f t="shared" si="203"/>
        <v>8715.8346306457697</v>
      </c>
      <c r="U1465" s="66">
        <f t="shared" si="204"/>
        <v>8715.8346306457697</v>
      </c>
      <c r="V1465" s="81">
        <f t="shared" si="205"/>
        <v>6941.1525149719419</v>
      </c>
      <c r="W1465" s="110">
        <f t="shared" si="206"/>
        <v>0.89969572455890368</v>
      </c>
    </row>
    <row r="1466" spans="1:23" x14ac:dyDescent="0.2">
      <c r="A1466" s="31" t="s">
        <v>57</v>
      </c>
      <c r="B1466" s="25" t="s">
        <v>277</v>
      </c>
      <c r="C1466" s="53" t="s">
        <v>11995</v>
      </c>
      <c r="D1466" s="25" t="s">
        <v>11994</v>
      </c>
      <c r="E1466" s="97">
        <v>15081.75</v>
      </c>
      <c r="F1466" s="27">
        <v>14749.3046875</v>
      </c>
      <c r="G1466" s="27">
        <v>15524.654296875</v>
      </c>
      <c r="H1466" s="27">
        <v>13441.0439453125</v>
      </c>
      <c r="I1466" s="27">
        <v>12648.65625</v>
      </c>
      <c r="J1466" s="27">
        <f t="shared" si="198"/>
        <v>14515.469985797759</v>
      </c>
      <c r="K1466" s="28">
        <v>0.95480167865753174</v>
      </c>
      <c r="L1466" s="28">
        <v>1.000388503074646</v>
      </c>
      <c r="M1466" s="27">
        <v>14681.2421875</v>
      </c>
      <c r="N1466" s="27">
        <v>11023.337343448311</v>
      </c>
      <c r="O1466" s="66">
        <f t="shared" si="199"/>
        <v>13531.220577302964</v>
      </c>
      <c r="P1466" s="66">
        <f t="shared" si="200"/>
        <v>13615.361729310393</v>
      </c>
      <c r="Q1466" s="66">
        <f t="shared" si="201"/>
        <v>14315.451703094832</v>
      </c>
      <c r="R1466" s="66">
        <f t="shared" si="202"/>
        <v>13699.734910928262</v>
      </c>
      <c r="S1466" s="67">
        <f>E1466/INDEX('CCG overall weighted population'!$F$4:$F$195,MATCH(A1466,'CCG overall weighted population'!$A$4:$A$195,0))*INDEX('CCG overall weighted population'!$T$4:$T$195,MATCH(A1466,'CCG overall weighted population'!$A$4:$A$195,0))</f>
        <v>0</v>
      </c>
      <c r="T1466" s="66">
        <f t="shared" si="203"/>
        <v>17194.523471236571</v>
      </c>
      <c r="U1466" s="66">
        <f t="shared" si="204"/>
        <v>17194.523471236571</v>
      </c>
      <c r="V1466" s="81">
        <f t="shared" si="205"/>
        <v>13693.44588256317</v>
      </c>
      <c r="W1466" s="110">
        <f t="shared" si="206"/>
        <v>0.9079480751612492</v>
      </c>
    </row>
    <row r="1467" spans="1:23" x14ac:dyDescent="0.2">
      <c r="A1467" s="31" t="s">
        <v>57</v>
      </c>
      <c r="B1467" s="25" t="s">
        <v>277</v>
      </c>
      <c r="C1467" s="53" t="s">
        <v>11993</v>
      </c>
      <c r="D1467" s="25" t="s">
        <v>11992</v>
      </c>
      <c r="E1467" s="97">
        <v>5617.4169921875</v>
      </c>
      <c r="F1467" s="27">
        <v>6481.388671875</v>
      </c>
      <c r="G1467" s="27">
        <v>6989.04541015625</v>
      </c>
      <c r="H1467" s="27">
        <v>3608.56982421875</v>
      </c>
      <c r="I1467" s="27">
        <v>3723.864990234375</v>
      </c>
      <c r="J1467" s="27">
        <f t="shared" si="198"/>
        <v>5968.5610314834921</v>
      </c>
      <c r="K1467" s="28">
        <v>0.95480167865753174</v>
      </c>
      <c r="L1467" s="28">
        <v>1.000388503074646</v>
      </c>
      <c r="M1467" s="27">
        <v>6297.47900390625</v>
      </c>
      <c r="N1467" s="27">
        <v>3668.9833403386624</v>
      </c>
      <c r="O1467" s="66">
        <f t="shared" si="199"/>
        <v>5481.3567249951066</v>
      </c>
      <c r="P1467" s="66">
        <f t="shared" si="200"/>
        <v>5515.4414305669288</v>
      </c>
      <c r="Q1467" s="66">
        <f t="shared" si="201"/>
        <v>6034.6294375494917</v>
      </c>
      <c r="R1467" s="66">
        <f t="shared" si="202"/>
        <v>5578.0127366094393</v>
      </c>
      <c r="S1467" s="67">
        <f>E1467/INDEX('CCG overall weighted population'!$F$4:$F$195,MATCH(A1467,'CCG overall weighted population'!$A$4:$A$195,0))*INDEX('CCG overall weighted population'!$T$4:$T$195,MATCH(A1467,'CCG overall weighted population'!$A$4:$A$195,0))</f>
        <v>0</v>
      </c>
      <c r="T1467" s="66">
        <f t="shared" si="203"/>
        <v>7000.9581605830372</v>
      </c>
      <c r="U1467" s="66">
        <f t="shared" si="204"/>
        <v>7000.9581605830372</v>
      </c>
      <c r="V1467" s="81">
        <f t="shared" si="205"/>
        <v>5575.4520826588732</v>
      </c>
      <c r="W1467" s="110">
        <f t="shared" si="206"/>
        <v>0.99252950073192181</v>
      </c>
    </row>
    <row r="1468" spans="1:23" x14ac:dyDescent="0.2">
      <c r="A1468" s="31" t="s">
        <v>57</v>
      </c>
      <c r="B1468" s="25" t="s">
        <v>277</v>
      </c>
      <c r="C1468" s="53" t="s">
        <v>11991</v>
      </c>
      <c r="D1468" s="25" t="s">
        <v>7681</v>
      </c>
      <c r="E1468" s="97">
        <v>10435.583984375</v>
      </c>
      <c r="F1468" s="27">
        <v>11191.38671875</v>
      </c>
      <c r="G1468" s="27">
        <v>11235.271484375</v>
      </c>
      <c r="H1468" s="27">
        <v>7219.51904296875</v>
      </c>
      <c r="I1468" s="27">
        <v>7410.98388671875</v>
      </c>
      <c r="J1468" s="27">
        <f t="shared" si="198"/>
        <v>10441.500995694549</v>
      </c>
      <c r="K1468" s="28">
        <v>0.95480167865753174</v>
      </c>
      <c r="L1468" s="28">
        <v>1.000388503074646</v>
      </c>
      <c r="M1468" s="27">
        <v>11107.9365234375</v>
      </c>
      <c r="N1468" s="27">
        <v>6139.8548743468591</v>
      </c>
      <c r="O1468" s="66">
        <f t="shared" si="199"/>
        <v>9562.5544236629794</v>
      </c>
      <c r="P1468" s="66">
        <f t="shared" si="200"/>
        <v>9622.017229752355</v>
      </c>
      <c r="Q1468" s="66">
        <f t="shared" si="201"/>
        <v>10611.128358528436</v>
      </c>
      <c r="R1468" s="66">
        <f t="shared" si="202"/>
        <v>9741.2225548298666</v>
      </c>
      <c r="S1468" s="67">
        <f>E1468/INDEX('CCG overall weighted population'!$F$4:$F$195,MATCH(A1468,'CCG overall weighted population'!$A$4:$A$195,0))*INDEX('CCG overall weighted population'!$T$4:$T$195,MATCH(A1468,'CCG overall weighted population'!$A$4:$A$195,0))</f>
        <v>0</v>
      </c>
      <c r="T1468" s="66">
        <f t="shared" si="203"/>
        <v>12226.198605051117</v>
      </c>
      <c r="U1468" s="66">
        <f t="shared" si="204"/>
        <v>12226.198605051117</v>
      </c>
      <c r="V1468" s="81">
        <f t="shared" si="205"/>
        <v>9736.7507292539485</v>
      </c>
      <c r="W1468" s="110">
        <f t="shared" si="206"/>
        <v>0.93303362263507239</v>
      </c>
    </row>
    <row r="1469" spans="1:23" x14ac:dyDescent="0.2">
      <c r="A1469" s="31" t="s">
        <v>57</v>
      </c>
      <c r="B1469" s="25" t="s">
        <v>277</v>
      </c>
      <c r="C1469" s="53" t="s">
        <v>11990</v>
      </c>
      <c r="D1469" s="25" t="s">
        <v>11989</v>
      </c>
      <c r="E1469" s="97">
        <v>7384.0830078125</v>
      </c>
      <c r="F1469" s="27">
        <v>8078.03466796875</v>
      </c>
      <c r="G1469" s="27">
        <v>8001.6298828125</v>
      </c>
      <c r="H1469" s="27">
        <v>6800.75</v>
      </c>
      <c r="I1469" s="27">
        <v>6202.52197265625</v>
      </c>
      <c r="J1469" s="27">
        <f t="shared" si="198"/>
        <v>7803.5908357258477</v>
      </c>
      <c r="K1469" s="28">
        <v>0.95480167865753174</v>
      </c>
      <c r="L1469" s="28">
        <v>1.000388503074646</v>
      </c>
      <c r="M1469" s="27">
        <v>7877.59326171875</v>
      </c>
      <c r="N1469" s="27">
        <v>5448.6743402569728</v>
      </c>
      <c r="O1469" s="66">
        <f t="shared" si="199"/>
        <v>7228.8411435619682</v>
      </c>
      <c r="P1469" s="66">
        <f t="shared" si="200"/>
        <v>7273.7922267272415</v>
      </c>
      <c r="Q1469" s="66">
        <f t="shared" si="201"/>
        <v>7634.7013695725727</v>
      </c>
      <c r="R1469" s="66">
        <f t="shared" si="202"/>
        <v>7317.2881398199988</v>
      </c>
      <c r="S1469" s="67">
        <f>E1469/INDEX('CCG overall weighted population'!$F$4:$F$195,MATCH(A1469,'CCG overall weighted population'!$A$4:$A$195,0))*INDEX('CCG overall weighted population'!$T$4:$T$195,MATCH(A1469,'CCG overall weighted population'!$A$4:$A$195,0))</f>
        <v>0</v>
      </c>
      <c r="T1469" s="66">
        <f t="shared" si="203"/>
        <v>9183.9209651839083</v>
      </c>
      <c r="U1469" s="66">
        <f t="shared" si="204"/>
        <v>9183.9209651839083</v>
      </c>
      <c r="V1469" s="81">
        <f t="shared" si="205"/>
        <v>7313.9290505408217</v>
      </c>
      <c r="W1469" s="110">
        <f t="shared" si="206"/>
        <v>0.99049930002175568</v>
      </c>
    </row>
    <row r="1470" spans="1:23" x14ac:dyDescent="0.2">
      <c r="A1470" s="31" t="s">
        <v>57</v>
      </c>
      <c r="B1470" s="25" t="s">
        <v>277</v>
      </c>
      <c r="C1470" s="53" t="s">
        <v>11988</v>
      </c>
      <c r="D1470" s="25" t="s">
        <v>3670</v>
      </c>
      <c r="E1470" s="97">
        <v>5962.4169921875</v>
      </c>
      <c r="F1470" s="27">
        <v>5636.49072265625</v>
      </c>
      <c r="G1470" s="27">
        <v>5297.35546875</v>
      </c>
      <c r="H1470" s="27">
        <v>3767.172607421875</v>
      </c>
      <c r="I1470" s="27">
        <v>4118.87646484375</v>
      </c>
      <c r="J1470" s="27">
        <f t="shared" si="198"/>
        <v>5271.3865857620212</v>
      </c>
      <c r="K1470" s="28">
        <v>0.95480167865753174</v>
      </c>
      <c r="L1470" s="28">
        <v>1.000388503074646</v>
      </c>
      <c r="M1470" s="27">
        <v>5992.68994140625</v>
      </c>
      <c r="N1470" s="27">
        <v>3871.8119967174921</v>
      </c>
      <c r="O1470" s="66">
        <f t="shared" si="199"/>
        <v>4901.4006139405137</v>
      </c>
      <c r="P1470" s="66">
        <f t="shared" si="200"/>
        <v>4931.8789800088816</v>
      </c>
      <c r="Q1470" s="66">
        <f t="shared" si="201"/>
        <v>5780.6021469373736</v>
      </c>
      <c r="R1470" s="66">
        <f t="shared" si="202"/>
        <v>5034.165081207354</v>
      </c>
      <c r="S1470" s="67">
        <f>E1470/INDEX('CCG overall weighted population'!$F$4:$F$195,MATCH(A1470,'CCG overall weighted population'!$A$4:$A$195,0))*INDEX('CCG overall weighted population'!$T$4:$T$195,MATCH(A1470,'CCG overall weighted population'!$A$4:$A$195,0))</f>
        <v>0</v>
      </c>
      <c r="T1470" s="66">
        <f t="shared" si="203"/>
        <v>6318.3755167299287</v>
      </c>
      <c r="U1470" s="66">
        <f t="shared" si="204"/>
        <v>6318.3755167299287</v>
      </c>
      <c r="V1470" s="81">
        <f t="shared" si="205"/>
        <v>5031.8540870752704</v>
      </c>
      <c r="W1470" s="110">
        <f t="shared" si="206"/>
        <v>0.84392857689565526</v>
      </c>
    </row>
    <row r="1471" spans="1:23" x14ac:dyDescent="0.2">
      <c r="A1471" s="31" t="s">
        <v>57</v>
      </c>
      <c r="B1471" s="25" t="s">
        <v>277</v>
      </c>
      <c r="C1471" s="53" t="s">
        <v>11987</v>
      </c>
      <c r="D1471" s="25" t="s">
        <v>11986</v>
      </c>
      <c r="E1471" s="97">
        <v>10844.166015625</v>
      </c>
      <c r="F1471" s="27">
        <v>12308.958984375</v>
      </c>
      <c r="G1471" s="27">
        <v>12301.564453125</v>
      </c>
      <c r="H1471" s="27">
        <v>9053.861328125</v>
      </c>
      <c r="I1471" s="27">
        <v>8833.3505859375</v>
      </c>
      <c r="J1471" s="27">
        <f t="shared" si="198"/>
        <v>11675.894135158602</v>
      </c>
      <c r="K1471" s="28">
        <v>0.95480167865753174</v>
      </c>
      <c r="L1471" s="28">
        <v>1.000388503074646</v>
      </c>
      <c r="M1471" s="27">
        <v>11515.5849609375</v>
      </c>
      <c r="N1471" s="27">
        <v>8592.174684471529</v>
      </c>
      <c r="O1471" s="66">
        <f t="shared" si="199"/>
        <v>10857.945976467061</v>
      </c>
      <c r="P1471" s="66">
        <f t="shared" si="200"/>
        <v>10925.463912315865</v>
      </c>
      <c r="Q1471" s="66">
        <f t="shared" si="201"/>
        <v>11223.243933290902</v>
      </c>
      <c r="R1471" s="66">
        <f t="shared" si="202"/>
        <v>10961.351653510164</v>
      </c>
      <c r="S1471" s="67">
        <f>E1471/INDEX('CCG overall weighted population'!$F$4:$F$195,MATCH(A1471,'CCG overall weighted population'!$A$4:$A$195,0))*INDEX('CCG overall weighted population'!$T$4:$T$195,MATCH(A1471,'CCG overall weighted population'!$A$4:$A$195,0))</f>
        <v>0</v>
      </c>
      <c r="T1471" s="66">
        <f t="shared" si="203"/>
        <v>13757.581406368081</v>
      </c>
      <c r="U1471" s="66">
        <f t="shared" si="204"/>
        <v>13757.581406368081</v>
      </c>
      <c r="V1471" s="81">
        <f t="shared" si="205"/>
        <v>10956.319712971399</v>
      </c>
      <c r="W1471" s="110">
        <f t="shared" si="206"/>
        <v>1.0103423073000544</v>
      </c>
    </row>
    <row r="1472" spans="1:23" x14ac:dyDescent="0.2">
      <c r="A1472" s="31" t="s">
        <v>57</v>
      </c>
      <c r="B1472" s="25" t="s">
        <v>277</v>
      </c>
      <c r="C1472" s="53" t="s">
        <v>11985</v>
      </c>
      <c r="D1472" s="25" t="s">
        <v>11984</v>
      </c>
      <c r="E1472" s="97">
        <v>11986.083984375</v>
      </c>
      <c r="F1472" s="27">
        <v>13908.4375</v>
      </c>
      <c r="G1472" s="27">
        <v>14012.04296875</v>
      </c>
      <c r="H1472" s="27">
        <v>11001.537109375</v>
      </c>
      <c r="I1472" s="27">
        <v>9572.0908203125</v>
      </c>
      <c r="J1472" s="27">
        <f t="shared" si="198"/>
        <v>13298.812301376734</v>
      </c>
      <c r="K1472" s="28">
        <v>0.95480167865753174</v>
      </c>
      <c r="L1472" s="28">
        <v>1.000388503074646</v>
      </c>
      <c r="M1472" s="27">
        <v>12812.845703125</v>
      </c>
      <c r="N1472" s="27">
        <v>10235.49576364866</v>
      </c>
      <c r="O1472" s="66">
        <f t="shared" si="199"/>
        <v>12410.061807045535</v>
      </c>
      <c r="P1472" s="66">
        <f t="shared" si="200"/>
        <v>12487.231260529999</v>
      </c>
      <c r="Q1472" s="66">
        <f t="shared" si="201"/>
        <v>12555.110709177367</v>
      </c>
      <c r="R1472" s="66">
        <f t="shared" si="202"/>
        <v>12495.411930534292</v>
      </c>
      <c r="S1472" s="67">
        <f>E1472/INDEX('CCG overall weighted population'!$F$4:$F$195,MATCH(A1472,'CCG overall weighted population'!$A$4:$A$195,0))*INDEX('CCG overall weighted population'!$T$4:$T$195,MATCH(A1472,'CCG overall weighted population'!$A$4:$A$195,0))</f>
        <v>0</v>
      </c>
      <c r="T1472" s="66">
        <f t="shared" si="203"/>
        <v>15682.978913041132</v>
      </c>
      <c r="U1472" s="66">
        <f t="shared" si="204"/>
        <v>15682.978913041132</v>
      </c>
      <c r="V1472" s="81">
        <f t="shared" si="205"/>
        <v>12489.675761143018</v>
      </c>
      <c r="W1472" s="110">
        <f t="shared" si="206"/>
        <v>1.0420147045043651</v>
      </c>
    </row>
    <row r="1473" spans="1:23" x14ac:dyDescent="0.2">
      <c r="A1473" s="31" t="s">
        <v>57</v>
      </c>
      <c r="B1473" s="25" t="s">
        <v>277</v>
      </c>
      <c r="C1473" s="53" t="s">
        <v>11983</v>
      </c>
      <c r="D1473" s="25" t="s">
        <v>11982</v>
      </c>
      <c r="E1473" s="97">
        <v>7102.33349609375</v>
      </c>
      <c r="F1473" s="27">
        <v>7438.97265625</v>
      </c>
      <c r="G1473" s="27">
        <v>7327.07568359375</v>
      </c>
      <c r="H1473" s="27">
        <v>4899.5322265625</v>
      </c>
      <c r="I1473" s="27">
        <v>4989.60400390625</v>
      </c>
      <c r="J1473" s="27">
        <f t="shared" si="198"/>
        <v>6949.2042120634815</v>
      </c>
      <c r="K1473" s="28">
        <v>0.95480167865753174</v>
      </c>
      <c r="L1473" s="28">
        <v>1.000388503074646</v>
      </c>
      <c r="M1473" s="27">
        <v>7108.98046875</v>
      </c>
      <c r="N1473" s="27">
        <v>5608.7800761547323</v>
      </c>
      <c r="O1473" s="66">
        <f t="shared" si="199"/>
        <v>6509.6559647105014</v>
      </c>
      <c r="P1473" s="66">
        <f t="shared" si="200"/>
        <v>6550.1349406398067</v>
      </c>
      <c r="Q1473" s="66">
        <f t="shared" si="201"/>
        <v>6958.9604294904739</v>
      </c>
      <c r="R1473" s="66">
        <f t="shared" si="202"/>
        <v>6599.4056179991039</v>
      </c>
      <c r="S1473" s="67">
        <f>E1473/INDEX('CCG overall weighted population'!$F$4:$F$195,MATCH(A1473,'CCG overall weighted population'!$A$4:$A$195,0))*INDEX('CCG overall weighted population'!$T$4:$T$195,MATCH(A1473,'CCG overall weighted population'!$A$4:$A$195,0))</f>
        <v>0</v>
      </c>
      <c r="T1473" s="66">
        <f t="shared" si="203"/>
        <v>8282.9073359936538</v>
      </c>
      <c r="U1473" s="66">
        <f t="shared" si="204"/>
        <v>8282.9073359936538</v>
      </c>
      <c r="V1473" s="81">
        <f t="shared" si="205"/>
        <v>6596.376081340607</v>
      </c>
      <c r="W1473" s="110">
        <f t="shared" si="206"/>
        <v>0.92876180553455889</v>
      </c>
    </row>
    <row r="1474" spans="1:23" x14ac:dyDescent="0.2">
      <c r="A1474" s="31" t="s">
        <v>57</v>
      </c>
      <c r="B1474" s="25" t="s">
        <v>277</v>
      </c>
      <c r="C1474" s="53" t="s">
        <v>11981</v>
      </c>
      <c r="D1474" s="25" t="s">
        <v>11980</v>
      </c>
      <c r="E1474" s="97">
        <v>7511.33349609375</v>
      </c>
      <c r="F1474" s="27">
        <v>8480.51953125</v>
      </c>
      <c r="G1474" s="27">
        <v>8334.4912109375</v>
      </c>
      <c r="H1474" s="27">
        <v>5309.4912109375</v>
      </c>
      <c r="I1474" s="27">
        <v>4965.2041015625</v>
      </c>
      <c r="J1474" s="27">
        <f t="shared" si="198"/>
        <v>7849.5069200714333</v>
      </c>
      <c r="K1474" s="28">
        <v>0.95480167865753174</v>
      </c>
      <c r="L1474" s="28">
        <v>1.000388503074646</v>
      </c>
      <c r="M1474" s="27">
        <v>7987.49365234375</v>
      </c>
      <c r="N1474" s="27">
        <v>5886.5671988867989</v>
      </c>
      <c r="O1474" s="66">
        <f t="shared" si="199"/>
        <v>7310.139478567794</v>
      </c>
      <c r="P1474" s="66">
        <f t="shared" si="200"/>
        <v>7355.5960989478808</v>
      </c>
      <c r="Q1474" s="66">
        <f t="shared" si="201"/>
        <v>7777.401006998055</v>
      </c>
      <c r="R1474" s="66">
        <f t="shared" si="202"/>
        <v>7406.4310250957933</v>
      </c>
      <c r="S1474" s="67">
        <f>E1474/INDEX('CCG overall weighted population'!$F$4:$F$195,MATCH(A1474,'CCG overall weighted population'!$A$4:$A$195,0))*INDEX('CCG overall weighted population'!$T$4:$T$195,MATCH(A1474,'CCG overall weighted population'!$A$4:$A$195,0))</f>
        <v>0</v>
      </c>
      <c r="T1474" s="66">
        <f t="shared" si="203"/>
        <v>9295.804110597599</v>
      </c>
      <c r="U1474" s="66">
        <f t="shared" si="204"/>
        <v>9295.804110597599</v>
      </c>
      <c r="V1474" s="81">
        <f t="shared" si="205"/>
        <v>7403.0310137011393</v>
      </c>
      <c r="W1474" s="110">
        <f t="shared" si="206"/>
        <v>0.98558145734722957</v>
      </c>
    </row>
    <row r="1475" spans="1:23" x14ac:dyDescent="0.2">
      <c r="A1475" s="31" t="s">
        <v>57</v>
      </c>
      <c r="B1475" s="25" t="s">
        <v>277</v>
      </c>
      <c r="C1475" s="53" t="s">
        <v>11979</v>
      </c>
      <c r="D1475" s="25" t="s">
        <v>11978</v>
      </c>
      <c r="E1475" s="97">
        <v>6900.9169921875</v>
      </c>
      <c r="F1475" s="27">
        <v>6811.7236328125</v>
      </c>
      <c r="G1475" s="27">
        <v>6968.99267578125</v>
      </c>
      <c r="H1475" s="27">
        <v>5490.32666015625</v>
      </c>
      <c r="I1475" s="27">
        <v>5308.9052734375</v>
      </c>
      <c r="J1475" s="27">
        <f t="shared" si="198"/>
        <v>6561.1835823059646</v>
      </c>
      <c r="K1475" s="28">
        <v>0.95480167865753174</v>
      </c>
      <c r="L1475" s="28">
        <v>1.000388503074646</v>
      </c>
      <c r="M1475" s="27">
        <v>6731.0419921875</v>
      </c>
      <c r="N1475" s="27">
        <v>4959.9516053682783</v>
      </c>
      <c r="O1475" s="66">
        <f t="shared" si="199"/>
        <v>6114.1176314407585</v>
      </c>
      <c r="P1475" s="66">
        <f t="shared" si="200"/>
        <v>6152.1370324311829</v>
      </c>
      <c r="Q1475" s="66">
        <f t="shared" si="201"/>
        <v>6553.9329535055776</v>
      </c>
      <c r="R1475" s="66">
        <f t="shared" si="202"/>
        <v>6200.5605229703679</v>
      </c>
      <c r="S1475" s="67">
        <f>E1475/INDEX('CCG overall weighted population'!$F$4:$F$195,MATCH(A1475,'CCG overall weighted population'!$A$4:$A$195,0))*INDEX('CCG overall weighted population'!$T$4:$T$195,MATCH(A1475,'CCG overall weighted population'!$A$4:$A$195,0))</f>
        <v>0</v>
      </c>
      <c r="T1475" s="66">
        <f t="shared" si="203"/>
        <v>7782.3172594376047</v>
      </c>
      <c r="U1475" s="66">
        <f t="shared" si="204"/>
        <v>7782.3172594376047</v>
      </c>
      <c r="V1475" s="81">
        <f t="shared" si="205"/>
        <v>6197.714080958026</v>
      </c>
      <c r="W1475" s="110">
        <f t="shared" si="206"/>
        <v>0.898100076841155</v>
      </c>
    </row>
    <row r="1476" spans="1:23" x14ac:dyDescent="0.2">
      <c r="A1476" s="31" t="s">
        <v>58</v>
      </c>
      <c r="B1476" s="25" t="s">
        <v>289</v>
      </c>
      <c r="C1476" s="53" t="s">
        <v>11977</v>
      </c>
      <c r="D1476" s="25" t="s">
        <v>11976</v>
      </c>
      <c r="E1476" s="97">
        <v>3409.5</v>
      </c>
      <c r="F1476" s="27">
        <v>3803.24169921875</v>
      </c>
      <c r="G1476" s="27">
        <v>3552.086181640625</v>
      </c>
      <c r="H1476" s="27">
        <v>4233.63818359375</v>
      </c>
      <c r="I1476" s="27">
        <v>3962.94140625</v>
      </c>
      <c r="J1476" s="27">
        <f t="shared" ref="J1476:J1539" si="207">SUMPRODUCT($F1476:$I1476,$F$1:$I$1)</f>
        <v>3858.2833893081943</v>
      </c>
      <c r="K1476" s="28">
        <v>0.93324542045593262</v>
      </c>
      <c r="L1476" s="28">
        <v>0.99747961759567261</v>
      </c>
      <c r="M1476" s="27">
        <v>4094.42138671875</v>
      </c>
      <c r="N1476" s="27">
        <v>6287.0067467791741</v>
      </c>
      <c r="O1476" s="66">
        <f t="shared" ref="O1476:O1539" si="208">(N$1*N1476+(1-N$1)*J1476)*K1476*L1476</f>
        <v>3817.738325682531</v>
      </c>
      <c r="P1476" s="66">
        <f t="shared" ref="P1476:P1539" si="209">O1476*$E$7330/O$7330</f>
        <v>3841.4781574996746</v>
      </c>
      <c r="Q1476" s="66">
        <f t="shared" ref="Q1476:Q1539" si="210">($N$1*N1476)+((1-$N$1)*M1476)</f>
        <v>4313.679922724792</v>
      </c>
      <c r="R1476" s="66">
        <f t="shared" ref="R1476:R1539" si="211">(P1476*$J$1)+(Q1476*$M$1)</f>
        <v>3898.3867932315225</v>
      </c>
      <c r="S1476" s="67">
        <f>E1476/INDEX('CCG overall weighted population'!$F$4:$F$195,MATCH(A1476,'CCG overall weighted population'!$A$4:$A$195,0))*INDEX('CCG overall weighted population'!$T$4:$T$195,MATCH(A1476,'CCG overall weighted population'!$A$4:$A$195,0))</f>
        <v>0</v>
      </c>
      <c r="T1476" s="66">
        <f t="shared" ref="T1476:T1539" si="212">R1476/$R$7330*$T$1</f>
        <v>4892.8613328647416</v>
      </c>
      <c r="U1476" s="66">
        <f t="shared" ref="U1476:U1539" si="213">T1476+S1476</f>
        <v>4892.8613328647416</v>
      </c>
      <c r="V1476" s="81">
        <f t="shared" ref="V1476:V1539" si="214">U1476*$E$7330/$U$7330</f>
        <v>3896.597191806376</v>
      </c>
      <c r="W1476" s="110">
        <f t="shared" si="206"/>
        <v>1.1428646991659703</v>
      </c>
    </row>
    <row r="1477" spans="1:23" x14ac:dyDescent="0.2">
      <c r="A1477" s="31" t="s">
        <v>58</v>
      </c>
      <c r="B1477" s="25" t="s">
        <v>289</v>
      </c>
      <c r="C1477" s="53" t="s">
        <v>11975</v>
      </c>
      <c r="D1477" s="25" t="s">
        <v>11974</v>
      </c>
      <c r="E1477" s="97">
        <v>25720.08203125</v>
      </c>
      <c r="F1477" s="27">
        <v>28646.923828125</v>
      </c>
      <c r="G1477" s="27">
        <v>29963.224609375</v>
      </c>
      <c r="H1477" s="27">
        <v>30827.5</v>
      </c>
      <c r="I1477" s="27">
        <v>28537.72265625</v>
      </c>
      <c r="J1477" s="27">
        <f t="shared" si="207"/>
        <v>29053.571425657217</v>
      </c>
      <c r="K1477" s="28">
        <v>0.93324542045593262</v>
      </c>
      <c r="L1477" s="28">
        <v>0.99747961759567261</v>
      </c>
      <c r="M1477" s="27">
        <v>30226.248046875</v>
      </c>
      <c r="N1477" s="27">
        <v>36820.551771842023</v>
      </c>
      <c r="O1477" s="66">
        <f t="shared" si="208"/>
        <v>27768.797533869867</v>
      </c>
      <c r="P1477" s="66">
        <f t="shared" si="209"/>
        <v>27941.47217183121</v>
      </c>
      <c r="Q1477" s="66">
        <f t="shared" si="210"/>
        <v>30885.678419371703</v>
      </c>
      <c r="R1477" s="66">
        <f t="shared" si="211"/>
        <v>28296.30091920117</v>
      </c>
      <c r="S1477" s="67">
        <f>E1477/INDEX('CCG overall weighted population'!$F$4:$F$195,MATCH(A1477,'CCG overall weighted population'!$A$4:$A$195,0))*INDEX('CCG overall weighted population'!$T$4:$T$195,MATCH(A1477,'CCG overall weighted population'!$A$4:$A$195,0))</f>
        <v>0</v>
      </c>
      <c r="T1477" s="66">
        <f t="shared" si="212"/>
        <v>35514.658748342932</v>
      </c>
      <c r="U1477" s="66">
        <f t="shared" si="213"/>
        <v>35514.658748342932</v>
      </c>
      <c r="V1477" s="81">
        <f t="shared" si="214"/>
        <v>28283.311161350743</v>
      </c>
      <c r="W1477" s="110">
        <f t="shared" ref="W1477:W1540" si="215">V1477/E1477</f>
        <v>1.0996586685449297</v>
      </c>
    </row>
    <row r="1478" spans="1:23" x14ac:dyDescent="0.2">
      <c r="A1478" s="31" t="s">
        <v>58</v>
      </c>
      <c r="B1478" s="25" t="s">
        <v>289</v>
      </c>
      <c r="C1478" s="53" t="s">
        <v>11973</v>
      </c>
      <c r="D1478" s="25" t="s">
        <v>11972</v>
      </c>
      <c r="E1478" s="97">
        <v>9223.833984375</v>
      </c>
      <c r="F1478" s="27">
        <v>10304.5400390625</v>
      </c>
      <c r="G1478" s="27">
        <v>11957.5751953125</v>
      </c>
      <c r="H1478" s="27">
        <v>10809.75</v>
      </c>
      <c r="I1478" s="27">
        <v>10804.701171875</v>
      </c>
      <c r="J1478" s="27">
        <f t="shared" si="207"/>
        <v>10507.109056089845</v>
      </c>
      <c r="K1478" s="28">
        <v>0.93324542045593262</v>
      </c>
      <c r="L1478" s="28">
        <v>0.99747961759567261</v>
      </c>
      <c r="M1478" s="27">
        <v>11013.0576171875</v>
      </c>
      <c r="N1478" s="27">
        <v>13803.1597301248</v>
      </c>
      <c r="O1478" s="66">
        <f t="shared" si="208"/>
        <v>10087.824410317391</v>
      </c>
      <c r="P1478" s="66">
        <f t="shared" si="209"/>
        <v>10150.55350133203</v>
      </c>
      <c r="Q1478" s="66">
        <f t="shared" si="210"/>
        <v>11292.067828481231</v>
      </c>
      <c r="R1478" s="66">
        <f t="shared" si="211"/>
        <v>10288.12609807031</v>
      </c>
      <c r="S1478" s="67">
        <f>E1478/INDEX('CCG overall weighted population'!$F$4:$F$195,MATCH(A1478,'CCG overall weighted population'!$A$4:$A$195,0))*INDEX('CCG overall weighted population'!$T$4:$T$195,MATCH(A1478,'CCG overall weighted population'!$A$4:$A$195,0))</f>
        <v>0</v>
      </c>
      <c r="T1478" s="66">
        <f t="shared" si="212"/>
        <v>12912.616690648445</v>
      </c>
      <c r="U1478" s="66">
        <f t="shared" si="213"/>
        <v>12912.616690648445</v>
      </c>
      <c r="V1478" s="81">
        <f t="shared" si="214"/>
        <v>10283.403209833781</v>
      </c>
      <c r="W1478" s="110">
        <f t="shared" si="215"/>
        <v>1.1148729722644262</v>
      </c>
    </row>
    <row r="1479" spans="1:23" x14ac:dyDescent="0.2">
      <c r="A1479" s="31" t="s">
        <v>58</v>
      </c>
      <c r="B1479" s="25" t="s">
        <v>289</v>
      </c>
      <c r="C1479" s="53" t="s">
        <v>11971</v>
      </c>
      <c r="D1479" s="25" t="s">
        <v>11970</v>
      </c>
      <c r="E1479" s="97">
        <v>14962.083984375</v>
      </c>
      <c r="F1479" s="27">
        <v>12885.236328125</v>
      </c>
      <c r="G1479" s="27">
        <v>12485.8388671875</v>
      </c>
      <c r="H1479" s="27">
        <v>27303.693359375</v>
      </c>
      <c r="I1479" s="27">
        <v>9193.8525390625</v>
      </c>
      <c r="J1479" s="27">
        <f t="shared" si="207"/>
        <v>14866.51810561672</v>
      </c>
      <c r="K1479" s="28">
        <v>0.93324542045593262</v>
      </c>
      <c r="L1479" s="28">
        <v>0.99747961759567261</v>
      </c>
      <c r="M1479" s="27">
        <v>15687.638671875</v>
      </c>
      <c r="N1479" s="27">
        <v>38373.351624349532</v>
      </c>
      <c r="O1479" s="66">
        <f t="shared" si="208"/>
        <v>16027.377225323606</v>
      </c>
      <c r="P1479" s="66">
        <f t="shared" si="209"/>
        <v>16127.040221406784</v>
      </c>
      <c r="Q1479" s="66">
        <f t="shared" si="210"/>
        <v>17956.209967122453</v>
      </c>
      <c r="R1479" s="66">
        <f t="shared" si="211"/>
        <v>16347.487416687858</v>
      </c>
      <c r="S1479" s="67">
        <f>E1479/INDEX('CCG overall weighted population'!$F$4:$F$195,MATCH(A1479,'CCG overall weighted population'!$A$4:$A$195,0))*INDEX('CCG overall weighted population'!$T$4:$T$195,MATCH(A1479,'CCG overall weighted population'!$A$4:$A$195,0))</f>
        <v>0</v>
      </c>
      <c r="T1479" s="66">
        <f t="shared" si="212"/>
        <v>20517.714971094869</v>
      </c>
      <c r="U1479" s="66">
        <f t="shared" si="213"/>
        <v>20517.714971094869</v>
      </c>
      <c r="V1479" s="81">
        <f t="shared" si="214"/>
        <v>16339.98290563491</v>
      </c>
      <c r="W1479" s="110">
        <f t="shared" si="215"/>
        <v>1.092092714002866</v>
      </c>
    </row>
    <row r="1480" spans="1:23" x14ac:dyDescent="0.2">
      <c r="A1480" s="31" t="s">
        <v>58</v>
      </c>
      <c r="B1480" s="25" t="s">
        <v>289</v>
      </c>
      <c r="C1480" s="53" t="s">
        <v>11969</v>
      </c>
      <c r="D1480" s="25" t="s">
        <v>11968</v>
      </c>
      <c r="E1480" s="97">
        <v>8772.333984375</v>
      </c>
      <c r="F1480" s="27">
        <v>9764.6533203125</v>
      </c>
      <c r="G1480" s="27">
        <v>9716.05078125</v>
      </c>
      <c r="H1480" s="27">
        <v>12203.26953125</v>
      </c>
      <c r="I1480" s="27">
        <v>11168.580078125</v>
      </c>
      <c r="J1480" s="27">
        <f t="shared" si="207"/>
        <v>10185.464591454025</v>
      </c>
      <c r="K1480" s="28">
        <v>0.93324542045593262</v>
      </c>
      <c r="L1480" s="28">
        <v>0.99747961759567261</v>
      </c>
      <c r="M1480" s="27">
        <v>11240.6357421875</v>
      </c>
      <c r="N1480" s="27">
        <v>18807.290444635702</v>
      </c>
      <c r="O1480" s="66">
        <f t="shared" si="208"/>
        <v>10284.180573224387</v>
      </c>
      <c r="P1480" s="66">
        <f t="shared" si="209"/>
        <v>10348.130665231238</v>
      </c>
      <c r="Q1480" s="66">
        <f t="shared" si="210"/>
        <v>11997.301212432321</v>
      </c>
      <c r="R1480" s="66">
        <f t="shared" si="211"/>
        <v>10546.884784427755</v>
      </c>
      <c r="S1480" s="67">
        <f>E1480/INDEX('CCG overall weighted population'!$F$4:$F$195,MATCH(A1480,'CCG overall weighted population'!$A$4:$A$195,0))*INDEX('CCG overall weighted population'!$T$4:$T$195,MATCH(A1480,'CCG overall weighted population'!$A$4:$A$195,0))</f>
        <v>0</v>
      </c>
      <c r="T1480" s="66">
        <f t="shared" si="212"/>
        <v>13237.384456951011</v>
      </c>
      <c r="U1480" s="66">
        <f t="shared" si="213"/>
        <v>13237.384456951011</v>
      </c>
      <c r="V1480" s="81">
        <f t="shared" si="214"/>
        <v>10542.043109898734</v>
      </c>
      <c r="W1480" s="110">
        <f t="shared" si="215"/>
        <v>1.2017375454099084</v>
      </c>
    </row>
    <row r="1481" spans="1:23" x14ac:dyDescent="0.2">
      <c r="A1481" s="31" t="s">
        <v>58</v>
      </c>
      <c r="B1481" s="25" t="s">
        <v>289</v>
      </c>
      <c r="C1481" s="53" t="s">
        <v>11967</v>
      </c>
      <c r="D1481" s="25" t="s">
        <v>11966</v>
      </c>
      <c r="E1481" s="97">
        <v>7392.083984375</v>
      </c>
      <c r="F1481" s="27">
        <v>8566.0849609375</v>
      </c>
      <c r="G1481" s="27">
        <v>9559.806640625</v>
      </c>
      <c r="H1481" s="27">
        <v>7204.15869140625</v>
      </c>
      <c r="I1481" s="27">
        <v>7134.05126953125</v>
      </c>
      <c r="J1481" s="27">
        <f t="shared" si="207"/>
        <v>8366.0692695050911</v>
      </c>
      <c r="K1481" s="28">
        <v>0.93324542045593262</v>
      </c>
      <c r="L1481" s="28">
        <v>0.99747961759567261</v>
      </c>
      <c r="M1481" s="27">
        <v>9128.8583984375</v>
      </c>
      <c r="N1481" s="27">
        <v>12760.455749908528</v>
      </c>
      <c r="O1481" s="66">
        <f t="shared" si="208"/>
        <v>8196.9881925078444</v>
      </c>
      <c r="P1481" s="66">
        <f t="shared" si="209"/>
        <v>8247.9595018268137</v>
      </c>
      <c r="Q1481" s="66">
        <f t="shared" si="210"/>
        <v>9492.0181335846028</v>
      </c>
      <c r="R1481" s="66">
        <f t="shared" si="211"/>
        <v>8397.8904947150186</v>
      </c>
      <c r="S1481" s="67">
        <f>E1481/INDEX('CCG overall weighted population'!$F$4:$F$195,MATCH(A1481,'CCG overall weighted population'!$A$4:$A$195,0))*INDEX('CCG overall weighted population'!$T$4:$T$195,MATCH(A1481,'CCG overall weighted population'!$A$4:$A$195,0))</f>
        <v>0</v>
      </c>
      <c r="T1481" s="66">
        <f t="shared" si="212"/>
        <v>10540.183891081424</v>
      </c>
      <c r="U1481" s="66">
        <f t="shared" si="213"/>
        <v>10540.183891081424</v>
      </c>
      <c r="V1481" s="81">
        <f t="shared" si="214"/>
        <v>8394.0353419057428</v>
      </c>
      <c r="W1481" s="110">
        <f t="shared" si="215"/>
        <v>1.1355438276470635</v>
      </c>
    </row>
    <row r="1482" spans="1:23" x14ac:dyDescent="0.2">
      <c r="A1482" s="31" t="s">
        <v>58</v>
      </c>
      <c r="B1482" s="25" t="s">
        <v>289</v>
      </c>
      <c r="C1482" s="53" t="s">
        <v>11965</v>
      </c>
      <c r="D1482" s="25" t="s">
        <v>11964</v>
      </c>
      <c r="E1482" s="97">
        <v>7533.49951171875</v>
      </c>
      <c r="F1482" s="27">
        <v>8969.58203125</v>
      </c>
      <c r="G1482" s="27">
        <v>9549.701171875</v>
      </c>
      <c r="H1482" s="27">
        <v>8339.837890625</v>
      </c>
      <c r="I1482" s="27">
        <v>6329.02587890625</v>
      </c>
      <c r="J1482" s="27">
        <f t="shared" si="207"/>
        <v>8802.4119621368955</v>
      </c>
      <c r="K1482" s="28">
        <v>0.93324542045593262</v>
      </c>
      <c r="L1482" s="28">
        <v>0.99747961759567261</v>
      </c>
      <c r="M1482" s="27">
        <v>8788.015625</v>
      </c>
      <c r="N1482" s="27">
        <v>9228.9485715691098</v>
      </c>
      <c r="O1482" s="66">
        <f t="shared" si="208"/>
        <v>8233.8121949648066</v>
      </c>
      <c r="P1482" s="66">
        <f t="shared" si="209"/>
        <v>8285.0124868778112</v>
      </c>
      <c r="Q1482" s="66">
        <f t="shared" si="210"/>
        <v>8832.1089196569119</v>
      </c>
      <c r="R1482" s="66">
        <f t="shared" si="211"/>
        <v>8350.947250142357</v>
      </c>
      <c r="S1482" s="67">
        <f>E1482/INDEX('CCG overall weighted population'!$F$4:$F$195,MATCH(A1482,'CCG overall weighted population'!$A$4:$A$195,0))*INDEX('CCG overall weighted population'!$T$4:$T$195,MATCH(A1482,'CCG overall weighted population'!$A$4:$A$195,0))</f>
        <v>0</v>
      </c>
      <c r="T1482" s="66">
        <f t="shared" si="212"/>
        <v>10481.265472158097</v>
      </c>
      <c r="U1482" s="66">
        <f t="shared" si="213"/>
        <v>10481.265472158097</v>
      </c>
      <c r="V1482" s="81">
        <f t="shared" si="214"/>
        <v>8347.1136471950758</v>
      </c>
      <c r="W1482" s="110">
        <f t="shared" si="215"/>
        <v>1.1079994940214315</v>
      </c>
    </row>
    <row r="1483" spans="1:23" x14ac:dyDescent="0.2">
      <c r="A1483" s="31" t="s">
        <v>58</v>
      </c>
      <c r="B1483" s="25" t="s">
        <v>289</v>
      </c>
      <c r="C1483" s="53" t="s">
        <v>11963</v>
      </c>
      <c r="D1483" s="25" t="s">
        <v>11962</v>
      </c>
      <c r="E1483" s="97">
        <v>9758.75</v>
      </c>
      <c r="F1483" s="27">
        <v>11048.2529296875</v>
      </c>
      <c r="G1483" s="27">
        <v>12380.271484375</v>
      </c>
      <c r="H1483" s="27">
        <v>15918.7939453125</v>
      </c>
      <c r="I1483" s="27">
        <v>12095.6865234375</v>
      </c>
      <c r="J1483" s="27">
        <f t="shared" si="207"/>
        <v>11907.200811148025</v>
      </c>
      <c r="K1483" s="28">
        <v>0.93324542045593262</v>
      </c>
      <c r="L1483" s="28">
        <v>0.99747961759567261</v>
      </c>
      <c r="M1483" s="27">
        <v>12378.9189453125</v>
      </c>
      <c r="N1483" s="27">
        <v>19922.13504707742</v>
      </c>
      <c r="O1483" s="66">
        <f t="shared" si="208"/>
        <v>11830.438125754679</v>
      </c>
      <c r="P1483" s="66">
        <f t="shared" si="209"/>
        <v>11904.003306882782</v>
      </c>
      <c r="Q1483" s="66">
        <f t="shared" si="210"/>
        <v>13133.240555488994</v>
      </c>
      <c r="R1483" s="66">
        <f t="shared" si="211"/>
        <v>12052.148061859712</v>
      </c>
      <c r="S1483" s="67">
        <f>E1483/INDEX('CCG overall weighted population'!$F$4:$F$195,MATCH(A1483,'CCG overall weighted population'!$A$4:$A$195,0))*INDEX('CCG overall weighted population'!$T$4:$T$195,MATCH(A1483,'CCG overall weighted population'!$A$4:$A$195,0))</f>
        <v>0</v>
      </c>
      <c r="T1483" s="66">
        <f t="shared" si="212"/>
        <v>15126.638878476202</v>
      </c>
      <c r="U1483" s="66">
        <f t="shared" si="213"/>
        <v>15126.638878476202</v>
      </c>
      <c r="V1483" s="81">
        <f t="shared" si="214"/>
        <v>12046.61537808779</v>
      </c>
      <c r="W1483" s="110">
        <f t="shared" si="215"/>
        <v>1.2344424622095853</v>
      </c>
    </row>
    <row r="1484" spans="1:23" x14ac:dyDescent="0.2">
      <c r="A1484" s="31" t="s">
        <v>58</v>
      </c>
      <c r="B1484" s="25" t="s">
        <v>289</v>
      </c>
      <c r="C1484" s="53" t="s">
        <v>11961</v>
      </c>
      <c r="D1484" s="25" t="s">
        <v>11960</v>
      </c>
      <c r="E1484" s="97">
        <v>3571.08349609375</v>
      </c>
      <c r="F1484" s="27">
        <v>3546.10888671875</v>
      </c>
      <c r="G1484" s="27">
        <v>2722.08349609375</v>
      </c>
      <c r="H1484" s="27">
        <v>8523.1484375</v>
      </c>
      <c r="I1484" s="27">
        <v>4519.93505859375</v>
      </c>
      <c r="J1484" s="27">
        <f t="shared" si="207"/>
        <v>4279.6638400222519</v>
      </c>
      <c r="K1484" s="28">
        <v>0.93324542045593262</v>
      </c>
      <c r="L1484" s="28">
        <v>0.99747961759567261</v>
      </c>
      <c r="M1484" s="27">
        <v>3964.271484375</v>
      </c>
      <c r="N1484" s="27">
        <v>8676.0565587301553</v>
      </c>
      <c r="O1484" s="66">
        <f t="shared" si="208"/>
        <v>4393.1675773038323</v>
      </c>
      <c r="P1484" s="66">
        <f t="shared" si="209"/>
        <v>4420.4855992667635</v>
      </c>
      <c r="Q1484" s="66">
        <f t="shared" si="210"/>
        <v>4435.4499918105157</v>
      </c>
      <c r="R1484" s="66">
        <f t="shared" si="211"/>
        <v>4422.2890723304754</v>
      </c>
      <c r="S1484" s="67">
        <f>E1484/INDEX('CCG overall weighted population'!$F$4:$F$195,MATCH(A1484,'CCG overall weighted population'!$A$4:$A$195,0))*INDEX('CCG overall weighted population'!$T$4:$T$195,MATCH(A1484,'CCG overall weighted population'!$A$4:$A$195,0))</f>
        <v>0</v>
      </c>
      <c r="T1484" s="66">
        <f t="shared" si="212"/>
        <v>5550.4105550336608</v>
      </c>
      <c r="U1484" s="66">
        <f t="shared" si="213"/>
        <v>5550.4105550336608</v>
      </c>
      <c r="V1484" s="81">
        <f t="shared" si="214"/>
        <v>4420.2589672521399</v>
      </c>
      <c r="W1484" s="110">
        <f t="shared" si="215"/>
        <v>1.2377921076578762</v>
      </c>
    </row>
    <row r="1485" spans="1:23" x14ac:dyDescent="0.2">
      <c r="A1485" s="31" t="s">
        <v>58</v>
      </c>
      <c r="B1485" s="25" t="s">
        <v>289</v>
      </c>
      <c r="C1485" s="53" t="s">
        <v>11959</v>
      </c>
      <c r="D1485" s="25" t="s">
        <v>11958</v>
      </c>
      <c r="E1485" s="97">
        <v>6402.1669921875</v>
      </c>
      <c r="F1485" s="27">
        <v>6705.91552734375</v>
      </c>
      <c r="G1485" s="27">
        <v>7391.9228515625</v>
      </c>
      <c r="H1485" s="27">
        <v>6175.7880859375</v>
      </c>
      <c r="I1485" s="27">
        <v>6250.0966796875</v>
      </c>
      <c r="J1485" s="27">
        <f t="shared" si="207"/>
        <v>6651.4828780985335</v>
      </c>
      <c r="K1485" s="28">
        <v>0.93324542045593262</v>
      </c>
      <c r="L1485" s="28">
        <v>0.99747961759567261</v>
      </c>
      <c r="M1485" s="27">
        <v>6973.29541015625</v>
      </c>
      <c r="N1485" s="27">
        <v>6591.4196816354861</v>
      </c>
      <c r="O1485" s="66">
        <f t="shared" si="208"/>
        <v>6186.2295046808713</v>
      </c>
      <c r="P1485" s="66">
        <f t="shared" si="209"/>
        <v>6224.697318735969</v>
      </c>
      <c r="Q1485" s="66">
        <f t="shared" si="210"/>
        <v>6935.1078373041737</v>
      </c>
      <c r="R1485" s="66">
        <f t="shared" si="211"/>
        <v>6310.314307910071</v>
      </c>
      <c r="S1485" s="67">
        <f>E1485/INDEX('CCG overall weighted population'!$F$4:$F$195,MATCH(A1485,'CCG overall weighted population'!$A$4:$A$195,0))*INDEX('CCG overall weighted population'!$T$4:$T$195,MATCH(A1485,'CCG overall weighted population'!$A$4:$A$195,0))</f>
        <v>0</v>
      </c>
      <c r="T1485" s="66">
        <f t="shared" si="212"/>
        <v>7920.0691242344465</v>
      </c>
      <c r="U1485" s="66">
        <f t="shared" si="213"/>
        <v>7920.0691242344465</v>
      </c>
      <c r="V1485" s="81">
        <f t="shared" si="214"/>
        <v>6307.4174821004399</v>
      </c>
      <c r="W1485" s="110">
        <f t="shared" si="215"/>
        <v>0.98520040008286536</v>
      </c>
    </row>
    <row r="1486" spans="1:23" x14ac:dyDescent="0.2">
      <c r="A1486" s="31" t="s">
        <v>58</v>
      </c>
      <c r="B1486" s="25" t="s">
        <v>289</v>
      </c>
      <c r="C1486" s="53" t="s">
        <v>11957</v>
      </c>
      <c r="D1486" s="25" t="s">
        <v>11956</v>
      </c>
      <c r="E1486" s="97">
        <v>7351.16650390625</v>
      </c>
      <c r="F1486" s="27">
        <v>9046.3369140625</v>
      </c>
      <c r="G1486" s="27">
        <v>10483.7900390625</v>
      </c>
      <c r="H1486" s="27">
        <v>8231.9794921875</v>
      </c>
      <c r="I1486" s="27">
        <v>7786.513671875</v>
      </c>
      <c r="J1486" s="27">
        <f t="shared" si="207"/>
        <v>8964.0121572320259</v>
      </c>
      <c r="K1486" s="28">
        <v>0.93324542045593262</v>
      </c>
      <c r="L1486" s="28">
        <v>0.99747961759567261</v>
      </c>
      <c r="M1486" s="27">
        <v>9700.154296875</v>
      </c>
      <c r="N1486" s="27">
        <v>11099.938591318987</v>
      </c>
      <c r="O1486" s="66">
        <f t="shared" si="208"/>
        <v>8543.370682395067</v>
      </c>
      <c r="P1486" s="66">
        <f t="shared" si="209"/>
        <v>8596.495901006092</v>
      </c>
      <c r="Q1486" s="66">
        <f t="shared" si="210"/>
        <v>9840.1327263193998</v>
      </c>
      <c r="R1486" s="66">
        <f t="shared" si="211"/>
        <v>8746.376058782982</v>
      </c>
      <c r="S1486" s="67">
        <f>E1486/INDEX('CCG overall weighted population'!$F$4:$F$195,MATCH(A1486,'CCG overall weighted population'!$A$4:$A$195,0))*INDEX('CCG overall weighted population'!$T$4:$T$195,MATCH(A1486,'CCG overall weighted population'!$A$4:$A$195,0))</f>
        <v>0</v>
      </c>
      <c r="T1486" s="66">
        <f t="shared" si="212"/>
        <v>10977.567771113576</v>
      </c>
      <c r="U1486" s="66">
        <f t="shared" si="213"/>
        <v>10977.567771113576</v>
      </c>
      <c r="V1486" s="81">
        <f t="shared" si="214"/>
        <v>8742.3609294769722</v>
      </c>
      <c r="W1486" s="110">
        <f t="shared" si="215"/>
        <v>1.1892481179458352</v>
      </c>
    </row>
    <row r="1487" spans="1:23" x14ac:dyDescent="0.2">
      <c r="A1487" s="31" t="s">
        <v>58</v>
      </c>
      <c r="B1487" s="25" t="s">
        <v>289</v>
      </c>
      <c r="C1487" s="53" t="s">
        <v>11955</v>
      </c>
      <c r="D1487" s="25" t="s">
        <v>11954</v>
      </c>
      <c r="E1487" s="97">
        <v>14493.6669921875</v>
      </c>
      <c r="F1487" s="27">
        <v>16980.259765625</v>
      </c>
      <c r="G1487" s="27">
        <v>17346.3046875</v>
      </c>
      <c r="H1487" s="27">
        <v>17729.228515625</v>
      </c>
      <c r="I1487" s="27">
        <v>18892.224609375</v>
      </c>
      <c r="J1487" s="27">
        <f t="shared" si="207"/>
        <v>17195.628331543499</v>
      </c>
      <c r="K1487" s="28">
        <v>0.93324542045593262</v>
      </c>
      <c r="L1487" s="28">
        <v>0.99747961759567261</v>
      </c>
      <c r="M1487" s="27">
        <v>18039.19140625</v>
      </c>
      <c r="N1487" s="27">
        <v>24172.898293533133</v>
      </c>
      <c r="O1487" s="66">
        <f t="shared" si="208"/>
        <v>16656.804322849046</v>
      </c>
      <c r="P1487" s="66">
        <f t="shared" si="209"/>
        <v>16760.381283735911</v>
      </c>
      <c r="Q1487" s="66">
        <f t="shared" si="210"/>
        <v>18652.562094978315</v>
      </c>
      <c r="R1487" s="66">
        <f t="shared" si="211"/>
        <v>16988.422423045184</v>
      </c>
      <c r="S1487" s="67">
        <f>E1487/INDEX('CCG overall weighted population'!$F$4:$F$195,MATCH(A1487,'CCG overall weighted population'!$A$4:$A$195,0))*INDEX('CCG overall weighted population'!$T$4:$T$195,MATCH(A1487,'CCG overall weighted population'!$A$4:$A$195,0))</f>
        <v>0</v>
      </c>
      <c r="T1487" s="66">
        <f t="shared" si="212"/>
        <v>21322.151851224364</v>
      </c>
      <c r="U1487" s="66">
        <f t="shared" si="213"/>
        <v>21322.151851224364</v>
      </c>
      <c r="V1487" s="81">
        <f t="shared" si="214"/>
        <v>16980.623683055594</v>
      </c>
      <c r="W1487" s="110">
        <f t="shared" si="215"/>
        <v>1.1715891976963893</v>
      </c>
    </row>
    <row r="1488" spans="1:23" x14ac:dyDescent="0.2">
      <c r="A1488" s="31" t="s">
        <v>58</v>
      </c>
      <c r="B1488" s="25" t="s">
        <v>289</v>
      </c>
      <c r="C1488" s="53" t="s">
        <v>11953</v>
      </c>
      <c r="D1488" s="25" t="s">
        <v>11952</v>
      </c>
      <c r="E1488" s="97">
        <v>8965.9169921875</v>
      </c>
      <c r="F1488" s="27">
        <v>10289.3583984375</v>
      </c>
      <c r="G1488" s="27">
        <v>10796.671875</v>
      </c>
      <c r="H1488" s="27">
        <v>12615.390625</v>
      </c>
      <c r="I1488" s="27">
        <v>11828.7197265625</v>
      </c>
      <c r="J1488" s="27">
        <f t="shared" si="207"/>
        <v>10734.596360518943</v>
      </c>
      <c r="K1488" s="28">
        <v>0.93324542045593262</v>
      </c>
      <c r="L1488" s="28">
        <v>0.99747961759567261</v>
      </c>
      <c r="M1488" s="27">
        <v>11726.36328125</v>
      </c>
      <c r="N1488" s="27">
        <v>20371.631386269411</v>
      </c>
      <c r="O1488" s="66">
        <f t="shared" si="208"/>
        <v>10889.868789866181</v>
      </c>
      <c r="P1488" s="66">
        <f t="shared" si="209"/>
        <v>10957.58523125847</v>
      </c>
      <c r="Q1488" s="66">
        <f t="shared" si="210"/>
        <v>12590.890091751942</v>
      </c>
      <c r="R1488" s="66">
        <f t="shared" si="211"/>
        <v>11154.42725555833</v>
      </c>
      <c r="S1488" s="67">
        <f>E1488/INDEX('CCG overall weighted population'!$F$4:$F$195,MATCH(A1488,'CCG overall weighted population'!$A$4:$A$195,0))*INDEX('CCG overall weighted population'!$T$4:$T$195,MATCH(A1488,'CCG overall weighted population'!$A$4:$A$195,0))</f>
        <v>0</v>
      </c>
      <c r="T1488" s="66">
        <f t="shared" si="212"/>
        <v>13999.910399792039</v>
      </c>
      <c r="U1488" s="66">
        <f t="shared" si="213"/>
        <v>13999.910399792039</v>
      </c>
      <c r="V1488" s="81">
        <f t="shared" si="214"/>
        <v>11149.30668133827</v>
      </c>
      <c r="W1488" s="110">
        <f t="shared" si="215"/>
        <v>1.2435210688492073</v>
      </c>
    </row>
    <row r="1489" spans="1:23" x14ac:dyDescent="0.2">
      <c r="A1489" s="31" t="s">
        <v>58</v>
      </c>
      <c r="B1489" s="25" t="s">
        <v>289</v>
      </c>
      <c r="C1489" s="53" t="s">
        <v>11951</v>
      </c>
      <c r="D1489" s="25" t="s">
        <v>11950</v>
      </c>
      <c r="E1489" s="97">
        <v>7113.166015625</v>
      </c>
      <c r="F1489" s="27">
        <v>7278.1162109375</v>
      </c>
      <c r="G1489" s="27">
        <v>7466.798828125</v>
      </c>
      <c r="H1489" s="27">
        <v>11462.853515625</v>
      </c>
      <c r="I1489" s="27">
        <v>7563.81396484375</v>
      </c>
      <c r="J1489" s="27">
        <f t="shared" si="207"/>
        <v>7929.2261455699645</v>
      </c>
      <c r="K1489" s="28">
        <v>0.93324542045593262</v>
      </c>
      <c r="L1489" s="28">
        <v>0.99747961759567261</v>
      </c>
      <c r="M1489" s="27">
        <v>8647.724609375</v>
      </c>
      <c r="N1489" s="27">
        <v>15320.544272028521</v>
      </c>
      <c r="O1489" s="66">
        <f t="shared" si="208"/>
        <v>8069.3162163135212</v>
      </c>
      <c r="P1489" s="66">
        <f t="shared" si="209"/>
        <v>8119.4936233311646</v>
      </c>
      <c r="Q1489" s="66">
        <f t="shared" si="210"/>
        <v>9315.0065756403528</v>
      </c>
      <c r="R1489" s="66">
        <f t="shared" si="211"/>
        <v>8263.5740061802935</v>
      </c>
      <c r="S1489" s="67">
        <f>E1489/INDEX('CCG overall weighted population'!$F$4:$F$195,MATCH(A1489,'CCG overall weighted population'!$A$4:$A$195,0))*INDEX('CCG overall weighted population'!$T$4:$T$195,MATCH(A1489,'CCG overall weighted population'!$A$4:$A$195,0))</f>
        <v>0</v>
      </c>
      <c r="T1489" s="66">
        <f t="shared" si="212"/>
        <v>10371.603401772678</v>
      </c>
      <c r="U1489" s="66">
        <f t="shared" si="213"/>
        <v>10371.603401772678</v>
      </c>
      <c r="V1489" s="81">
        <f t="shared" si="214"/>
        <v>8259.7805129733224</v>
      </c>
      <c r="W1489" s="110">
        <f t="shared" si="215"/>
        <v>1.1611960827048931</v>
      </c>
    </row>
    <row r="1490" spans="1:23" x14ac:dyDescent="0.2">
      <c r="A1490" s="31" t="s">
        <v>58</v>
      </c>
      <c r="B1490" s="25" t="s">
        <v>289</v>
      </c>
      <c r="C1490" s="53" t="s">
        <v>11949</v>
      </c>
      <c r="D1490" s="25" t="s">
        <v>11948</v>
      </c>
      <c r="E1490" s="97">
        <v>15039.58203125</v>
      </c>
      <c r="F1490" s="27">
        <v>13068.8046875</v>
      </c>
      <c r="G1490" s="27">
        <v>12429.955078125</v>
      </c>
      <c r="H1490" s="27">
        <v>17547.279296875</v>
      </c>
      <c r="I1490" s="27">
        <v>16775.427734375</v>
      </c>
      <c r="J1490" s="27">
        <f t="shared" si="207"/>
        <v>13853.374251752675</v>
      </c>
      <c r="K1490" s="28">
        <v>0.93324542045593262</v>
      </c>
      <c r="L1490" s="28">
        <v>0.99747961759567261</v>
      </c>
      <c r="M1490" s="27">
        <v>14247.5927734375</v>
      </c>
      <c r="N1490" s="27">
        <v>22875.176670474229</v>
      </c>
      <c r="O1490" s="66">
        <f t="shared" si="208"/>
        <v>13735.846596327216</v>
      </c>
      <c r="P1490" s="66">
        <f t="shared" si="209"/>
        <v>13821.260173750596</v>
      </c>
      <c r="Q1490" s="66">
        <f t="shared" si="210"/>
        <v>15110.351163141173</v>
      </c>
      <c r="R1490" s="66">
        <f t="shared" si="211"/>
        <v>13976.618359473305</v>
      </c>
      <c r="S1490" s="67">
        <f>E1490/INDEX('CCG overall weighted population'!$F$4:$F$195,MATCH(A1490,'CCG overall weighted population'!$A$4:$A$195,0))*INDEX('CCG overall weighted population'!$T$4:$T$195,MATCH(A1490,'CCG overall weighted population'!$A$4:$A$195,0))</f>
        <v>0</v>
      </c>
      <c r="T1490" s="66">
        <f t="shared" si="212"/>
        <v>17542.03960828291</v>
      </c>
      <c r="U1490" s="66">
        <f t="shared" si="213"/>
        <v>17542.03960828291</v>
      </c>
      <c r="V1490" s="81">
        <f t="shared" si="214"/>
        <v>13970.202224425273</v>
      </c>
      <c r="W1490" s="110">
        <f t="shared" si="215"/>
        <v>0.92889564320320095</v>
      </c>
    </row>
    <row r="1491" spans="1:23" x14ac:dyDescent="0.2">
      <c r="A1491" s="31" t="s">
        <v>58</v>
      </c>
      <c r="B1491" s="25" t="s">
        <v>289</v>
      </c>
      <c r="C1491" s="53" t="s">
        <v>11947</v>
      </c>
      <c r="D1491" s="25" t="s">
        <v>11946</v>
      </c>
      <c r="E1491" s="97">
        <v>9662.5</v>
      </c>
      <c r="F1491" s="27">
        <v>10277.3349609375</v>
      </c>
      <c r="G1491" s="27">
        <v>10916.3603515625</v>
      </c>
      <c r="H1491" s="27">
        <v>10744.796875</v>
      </c>
      <c r="I1491" s="27">
        <v>9684.80859375</v>
      </c>
      <c r="J1491" s="27">
        <f t="shared" si="207"/>
        <v>10363.687820179774</v>
      </c>
      <c r="K1491" s="28">
        <v>0.93324542045593262</v>
      </c>
      <c r="L1491" s="28">
        <v>0.99747961759567261</v>
      </c>
      <c r="M1491" s="27">
        <v>10903.8505859375</v>
      </c>
      <c r="N1491" s="27">
        <v>12079.227995392415</v>
      </c>
      <c r="O1491" s="66">
        <f t="shared" si="208"/>
        <v>9807.1858838237731</v>
      </c>
      <c r="P1491" s="66">
        <f t="shared" si="209"/>
        <v>9868.1698810545968</v>
      </c>
      <c r="Q1491" s="66">
        <f t="shared" si="210"/>
        <v>11021.388326882992</v>
      </c>
      <c r="R1491" s="66">
        <f t="shared" si="211"/>
        <v>10007.153030390364</v>
      </c>
      <c r="S1491" s="67">
        <f>E1491/INDEX('CCG overall weighted population'!$F$4:$F$195,MATCH(A1491,'CCG overall weighted population'!$A$4:$A$195,0))*INDEX('CCG overall weighted population'!$T$4:$T$195,MATCH(A1491,'CCG overall weighted population'!$A$4:$A$195,0))</f>
        <v>0</v>
      </c>
      <c r="T1491" s="66">
        <f t="shared" si="212"/>
        <v>12559.967676750057</v>
      </c>
      <c r="U1491" s="66">
        <f t="shared" si="213"/>
        <v>12559.967676750057</v>
      </c>
      <c r="V1491" s="81">
        <f t="shared" si="214"/>
        <v>10002.559126225713</v>
      </c>
      <c r="W1491" s="110">
        <f t="shared" si="215"/>
        <v>1.0351936999974864</v>
      </c>
    </row>
    <row r="1492" spans="1:23" x14ac:dyDescent="0.2">
      <c r="A1492" s="31" t="s">
        <v>58</v>
      </c>
      <c r="B1492" s="25" t="s">
        <v>289</v>
      </c>
      <c r="C1492" s="53" t="s">
        <v>11945</v>
      </c>
      <c r="D1492" s="25" t="s">
        <v>11944</v>
      </c>
      <c r="E1492" s="97">
        <v>6383.08349609375</v>
      </c>
      <c r="F1492" s="27">
        <v>4943.1357421875</v>
      </c>
      <c r="G1492" s="27">
        <v>5297.04345703125</v>
      </c>
      <c r="H1492" s="27">
        <v>9057.8330078125</v>
      </c>
      <c r="I1492" s="27">
        <v>7292.9521484375</v>
      </c>
      <c r="J1492" s="27">
        <f t="shared" si="207"/>
        <v>5680.3398365473031</v>
      </c>
      <c r="K1492" s="28">
        <v>0.93324542045593262</v>
      </c>
      <c r="L1492" s="28">
        <v>0.99747961759567261</v>
      </c>
      <c r="M1492" s="27">
        <v>6214.59716796875</v>
      </c>
      <c r="N1492" s="27">
        <v>9968.7967326283542</v>
      </c>
      <c r="O1492" s="66">
        <f t="shared" si="208"/>
        <v>5686.9997838460649</v>
      </c>
      <c r="P1492" s="66">
        <f t="shared" si="209"/>
        <v>5722.3632390898183</v>
      </c>
      <c r="Q1492" s="66">
        <f t="shared" si="210"/>
        <v>6590.0171244347102</v>
      </c>
      <c r="R1492" s="66">
        <f t="shared" si="211"/>
        <v>5826.9308255300648</v>
      </c>
      <c r="S1492" s="67">
        <f>E1492/INDEX('CCG overall weighted population'!$F$4:$F$195,MATCH(A1492,'CCG overall weighted population'!$A$4:$A$195,0))*INDEX('CCG overall weighted population'!$T$4:$T$195,MATCH(A1492,'CCG overall weighted population'!$A$4:$A$195,0))</f>
        <v>0</v>
      </c>
      <c r="T1492" s="66">
        <f t="shared" si="212"/>
        <v>7313.3750029663788</v>
      </c>
      <c r="U1492" s="66">
        <f t="shared" si="213"/>
        <v>7313.3750029663788</v>
      </c>
      <c r="V1492" s="81">
        <f t="shared" si="214"/>
        <v>5824.2559027318175</v>
      </c>
      <c r="W1492" s="110">
        <f t="shared" si="215"/>
        <v>0.91245178075707178</v>
      </c>
    </row>
    <row r="1493" spans="1:23" x14ac:dyDescent="0.2">
      <c r="A1493" s="31" t="s">
        <v>58</v>
      </c>
      <c r="B1493" s="25" t="s">
        <v>289</v>
      </c>
      <c r="C1493" s="53" t="s">
        <v>11943</v>
      </c>
      <c r="D1493" s="25" t="s">
        <v>11942</v>
      </c>
      <c r="E1493" s="97">
        <v>12175.75</v>
      </c>
      <c r="F1493" s="27">
        <v>14884.515625</v>
      </c>
      <c r="G1493" s="27">
        <v>17944.29296875</v>
      </c>
      <c r="H1493" s="27">
        <v>14871.2685546875</v>
      </c>
      <c r="I1493" s="27">
        <v>13447.078125</v>
      </c>
      <c r="J1493" s="27">
        <f t="shared" si="207"/>
        <v>15018.895784663298</v>
      </c>
      <c r="K1493" s="28">
        <v>0.93324542045593262</v>
      </c>
      <c r="L1493" s="28">
        <v>0.99747961759567261</v>
      </c>
      <c r="M1493" s="27">
        <v>15616.8916015625</v>
      </c>
      <c r="N1493" s="27">
        <v>17253.36356086333</v>
      </c>
      <c r="O1493" s="66">
        <f t="shared" si="208"/>
        <v>14188.994340717576</v>
      </c>
      <c r="P1493" s="66">
        <f t="shared" si="209"/>
        <v>14277.225725523871</v>
      </c>
      <c r="Q1493" s="66">
        <f t="shared" si="210"/>
        <v>15780.538797492583</v>
      </c>
      <c r="R1493" s="66">
        <f t="shared" si="211"/>
        <v>14458.401448072911</v>
      </c>
      <c r="S1493" s="67">
        <f>E1493/INDEX('CCG overall weighted population'!$F$4:$F$195,MATCH(A1493,'CCG overall weighted population'!$A$4:$A$195,0))*INDEX('CCG overall weighted population'!$T$4:$T$195,MATCH(A1493,'CCG overall weighted population'!$A$4:$A$195,0))</f>
        <v>0</v>
      </c>
      <c r="T1493" s="66">
        <f t="shared" si="212"/>
        <v>18146.72507693111</v>
      </c>
      <c r="U1493" s="66">
        <f t="shared" si="213"/>
        <v>18146.72507693111</v>
      </c>
      <c r="V1493" s="81">
        <f t="shared" si="214"/>
        <v>14451.764144693539</v>
      </c>
      <c r="W1493" s="110">
        <f t="shared" si="215"/>
        <v>1.1869300983260611</v>
      </c>
    </row>
    <row r="1494" spans="1:23" x14ac:dyDescent="0.2">
      <c r="A1494" s="31" t="s">
        <v>58</v>
      </c>
      <c r="B1494" s="25" t="s">
        <v>289</v>
      </c>
      <c r="C1494" s="53" t="s">
        <v>11941</v>
      </c>
      <c r="D1494" s="25" t="s">
        <v>11940</v>
      </c>
      <c r="E1494" s="97">
        <v>8839.25</v>
      </c>
      <c r="F1494" s="27">
        <v>10435.65625</v>
      </c>
      <c r="G1494" s="27">
        <v>12175.46875</v>
      </c>
      <c r="H1494" s="27">
        <v>13688.75390625</v>
      </c>
      <c r="I1494" s="27">
        <v>7590.51171875</v>
      </c>
      <c r="J1494" s="27">
        <f t="shared" si="207"/>
        <v>10916.20907103539</v>
      </c>
      <c r="K1494" s="28">
        <v>0.93324542045593262</v>
      </c>
      <c r="L1494" s="28">
        <v>0.99747961759567261</v>
      </c>
      <c r="M1494" s="27">
        <v>11895.712890625</v>
      </c>
      <c r="N1494" s="27">
        <v>17682.746412251803</v>
      </c>
      <c r="O1494" s="66">
        <f t="shared" si="208"/>
        <v>10791.71814062993</v>
      </c>
      <c r="P1494" s="66">
        <f t="shared" si="209"/>
        <v>10858.824252107795</v>
      </c>
      <c r="Q1494" s="66">
        <f t="shared" si="210"/>
        <v>12474.41624278768</v>
      </c>
      <c r="R1494" s="66">
        <f t="shared" si="211"/>
        <v>11053.531563388304</v>
      </c>
      <c r="S1494" s="67">
        <f>E1494/INDEX('CCG overall weighted population'!$F$4:$F$195,MATCH(A1494,'CCG overall weighted population'!$A$4:$A$195,0))*INDEX('CCG overall weighted population'!$T$4:$T$195,MATCH(A1494,'CCG overall weighted population'!$A$4:$A$195,0))</f>
        <v>0</v>
      </c>
      <c r="T1494" s="66">
        <f t="shared" si="212"/>
        <v>13873.27631829749</v>
      </c>
      <c r="U1494" s="66">
        <f t="shared" si="213"/>
        <v>13873.27631829749</v>
      </c>
      <c r="V1494" s="81">
        <f t="shared" si="214"/>
        <v>11048.457306551323</v>
      </c>
      <c r="W1494" s="110">
        <f t="shared" si="215"/>
        <v>1.2499315333938199</v>
      </c>
    </row>
    <row r="1495" spans="1:23" x14ac:dyDescent="0.2">
      <c r="A1495" s="31" t="s">
        <v>58</v>
      </c>
      <c r="B1495" s="25" t="s">
        <v>289</v>
      </c>
      <c r="C1495" s="53" t="s">
        <v>11939</v>
      </c>
      <c r="D1495" s="25" t="s">
        <v>11938</v>
      </c>
      <c r="E1495" s="97">
        <v>16888.5</v>
      </c>
      <c r="F1495" s="27">
        <v>18843.19140625</v>
      </c>
      <c r="G1495" s="27">
        <v>16356.08203125</v>
      </c>
      <c r="H1495" s="27">
        <v>13101.8818359375</v>
      </c>
      <c r="I1495" s="27">
        <v>16581.7890625</v>
      </c>
      <c r="J1495" s="27">
        <f t="shared" si="207"/>
        <v>17729.093284344766</v>
      </c>
      <c r="K1495" s="28">
        <v>0.93324542045593262</v>
      </c>
      <c r="L1495" s="28">
        <v>0.99747961759567261</v>
      </c>
      <c r="M1495" s="27">
        <v>17007.34765625</v>
      </c>
      <c r="N1495" s="27">
        <v>13580.440072692832</v>
      </c>
      <c r="O1495" s="66">
        <f t="shared" si="208"/>
        <v>16117.698547948616</v>
      </c>
      <c r="P1495" s="66">
        <f t="shared" si="209"/>
        <v>16217.923188865907</v>
      </c>
      <c r="Q1495" s="66">
        <f t="shared" si="210"/>
        <v>16664.656897894281</v>
      </c>
      <c r="R1495" s="66">
        <f t="shared" si="211"/>
        <v>16271.762474926418</v>
      </c>
      <c r="S1495" s="67">
        <f>E1495/INDEX('CCG overall weighted population'!$F$4:$F$195,MATCH(A1495,'CCG overall weighted population'!$A$4:$A$195,0))*INDEX('CCG overall weighted population'!$T$4:$T$195,MATCH(A1495,'CCG overall weighted population'!$A$4:$A$195,0))</f>
        <v>0</v>
      </c>
      <c r="T1495" s="66">
        <f t="shared" si="212"/>
        <v>20422.672673054749</v>
      </c>
      <c r="U1495" s="66">
        <f t="shared" si="213"/>
        <v>20422.672673054749</v>
      </c>
      <c r="V1495" s="81">
        <f t="shared" si="214"/>
        <v>16264.292726320316</v>
      </c>
      <c r="W1495" s="110">
        <f t="shared" si="215"/>
        <v>0.96303950773131519</v>
      </c>
    </row>
    <row r="1496" spans="1:23" x14ac:dyDescent="0.2">
      <c r="A1496" s="31" t="s">
        <v>58</v>
      </c>
      <c r="B1496" s="25" t="s">
        <v>289</v>
      </c>
      <c r="C1496" s="53" t="s">
        <v>11937</v>
      </c>
      <c r="D1496" s="25" t="s">
        <v>11936</v>
      </c>
      <c r="E1496" s="97">
        <v>8056.5830078125</v>
      </c>
      <c r="F1496" s="27">
        <v>8577.51171875</v>
      </c>
      <c r="G1496" s="27">
        <v>8702.9697265625</v>
      </c>
      <c r="H1496" s="27">
        <v>11857.244140625</v>
      </c>
      <c r="I1496" s="27">
        <v>9388.38671875</v>
      </c>
      <c r="J1496" s="27">
        <f t="shared" si="207"/>
        <v>9110.8258716686814</v>
      </c>
      <c r="K1496" s="28">
        <v>0.93324542045593262</v>
      </c>
      <c r="L1496" s="28">
        <v>0.99747961759567261</v>
      </c>
      <c r="M1496" s="27">
        <v>9631.7861328125</v>
      </c>
      <c r="N1496" s="27">
        <v>17256.537901457272</v>
      </c>
      <c r="O1496" s="66">
        <f t="shared" si="208"/>
        <v>9239.4854889321032</v>
      </c>
      <c r="P1496" s="66">
        <f t="shared" si="209"/>
        <v>9296.9393563458598</v>
      </c>
      <c r="Q1496" s="66">
        <f t="shared" si="210"/>
        <v>10394.261309676976</v>
      </c>
      <c r="R1496" s="66">
        <f t="shared" si="211"/>
        <v>9429.1859931048493</v>
      </c>
      <c r="S1496" s="67">
        <f>E1496/INDEX('CCG overall weighted population'!$F$4:$F$195,MATCH(A1496,'CCG overall weighted population'!$A$4:$A$195,0))*INDEX('CCG overall weighted population'!$T$4:$T$195,MATCH(A1496,'CCG overall weighted population'!$A$4:$A$195,0))</f>
        <v>0</v>
      </c>
      <c r="T1496" s="66">
        <f t="shared" si="212"/>
        <v>11834.561831102677</v>
      </c>
      <c r="U1496" s="66">
        <f t="shared" si="213"/>
        <v>11834.561831102677</v>
      </c>
      <c r="V1496" s="81">
        <f t="shared" si="214"/>
        <v>9424.8574116720047</v>
      </c>
      <c r="W1496" s="110">
        <f t="shared" si="215"/>
        <v>1.1698330920854019</v>
      </c>
    </row>
    <row r="1497" spans="1:23" x14ac:dyDescent="0.2">
      <c r="A1497" s="31" t="s">
        <v>58</v>
      </c>
      <c r="B1497" s="25" t="s">
        <v>289</v>
      </c>
      <c r="C1497" s="53" t="s">
        <v>11935</v>
      </c>
      <c r="D1497" s="25" t="s">
        <v>11934</v>
      </c>
      <c r="E1497" s="97">
        <v>2483.83349609375</v>
      </c>
      <c r="F1497" s="27">
        <v>2894.81201171875</v>
      </c>
      <c r="G1497" s="27">
        <v>3250.476806640625</v>
      </c>
      <c r="H1497" s="27">
        <v>2671.14111328125</v>
      </c>
      <c r="I1497" s="27">
        <v>2708.44189453125</v>
      </c>
      <c r="J1497" s="27">
        <f t="shared" si="207"/>
        <v>2876.3412538652092</v>
      </c>
      <c r="K1497" s="28">
        <v>0.93324542045593262</v>
      </c>
      <c r="L1497" s="28">
        <v>0.99747961759567261</v>
      </c>
      <c r="M1497" s="27">
        <v>3110.960693359375</v>
      </c>
      <c r="N1497" s="27">
        <v>3721.2663151738375</v>
      </c>
      <c r="O1497" s="66">
        <f t="shared" si="208"/>
        <v>2756.2202655348619</v>
      </c>
      <c r="P1497" s="66">
        <f t="shared" si="209"/>
        <v>2773.3592624940375</v>
      </c>
      <c r="Q1497" s="66">
        <f t="shared" si="210"/>
        <v>3171.9912555408214</v>
      </c>
      <c r="R1497" s="66">
        <f t="shared" si="211"/>
        <v>2821.4014439385405</v>
      </c>
      <c r="S1497" s="67">
        <f>E1497/INDEX('CCG overall weighted population'!$F$4:$F$195,MATCH(A1497,'CCG overall weighted population'!$A$4:$A$195,0))*INDEX('CCG overall weighted population'!$T$4:$T$195,MATCH(A1497,'CCG overall weighted population'!$A$4:$A$195,0))</f>
        <v>0</v>
      </c>
      <c r="T1497" s="66">
        <f t="shared" si="212"/>
        <v>3541.13810705078</v>
      </c>
      <c r="U1497" s="66">
        <f t="shared" si="213"/>
        <v>3541.13810705078</v>
      </c>
      <c r="V1497" s="81">
        <f t="shared" si="214"/>
        <v>2820.1062456134928</v>
      </c>
      <c r="W1497" s="110">
        <f t="shared" si="215"/>
        <v>1.1353845779310847</v>
      </c>
    </row>
    <row r="1498" spans="1:23" x14ac:dyDescent="0.2">
      <c r="A1498" s="31" t="s">
        <v>58</v>
      </c>
      <c r="B1498" s="25" t="s">
        <v>289</v>
      </c>
      <c r="C1498" s="53" t="s">
        <v>11933</v>
      </c>
      <c r="D1498" s="25" t="s">
        <v>11932</v>
      </c>
      <c r="E1498" s="97">
        <v>4216.5</v>
      </c>
      <c r="F1498" s="27">
        <v>4488.03076171875</v>
      </c>
      <c r="G1498" s="27">
        <v>5429.69921875</v>
      </c>
      <c r="H1498" s="27">
        <v>5376.0166015625</v>
      </c>
      <c r="I1498" s="27">
        <v>3503.331298828125</v>
      </c>
      <c r="J1498" s="27">
        <f t="shared" si="207"/>
        <v>4640.4743214260407</v>
      </c>
      <c r="K1498" s="28">
        <v>0.93324542045593262</v>
      </c>
      <c r="L1498" s="28">
        <v>0.99747961759567261</v>
      </c>
      <c r="M1498" s="27">
        <v>5229.419921875</v>
      </c>
      <c r="N1498" s="27">
        <v>6613.0197015002641</v>
      </c>
      <c r="O1498" s="66">
        <f t="shared" si="208"/>
        <v>4503.4093104744434</v>
      </c>
      <c r="P1498" s="66">
        <f t="shared" si="209"/>
        <v>4531.4128483060495</v>
      </c>
      <c r="Q1498" s="66">
        <f t="shared" si="210"/>
        <v>5367.7798998375265</v>
      </c>
      <c r="R1498" s="66">
        <f t="shared" si="211"/>
        <v>4632.2098198104513</v>
      </c>
      <c r="S1498" s="67">
        <f>E1498/INDEX('CCG overall weighted population'!$F$4:$F$195,MATCH(A1498,'CCG overall weighted population'!$A$4:$A$195,0))*INDEX('CCG overall weighted population'!$T$4:$T$195,MATCH(A1498,'CCG overall weighted population'!$A$4:$A$195,0))</f>
        <v>0</v>
      </c>
      <c r="T1498" s="66">
        <f t="shared" si="212"/>
        <v>5813.881873501633</v>
      </c>
      <c r="U1498" s="66">
        <f t="shared" si="213"/>
        <v>5813.881873501633</v>
      </c>
      <c r="V1498" s="81">
        <f t="shared" si="214"/>
        <v>4630.0833480838628</v>
      </c>
      <c r="W1498" s="110">
        <f t="shared" si="215"/>
        <v>1.0980868844026712</v>
      </c>
    </row>
    <row r="1499" spans="1:23" x14ac:dyDescent="0.2">
      <c r="A1499" s="31" t="s">
        <v>58</v>
      </c>
      <c r="B1499" s="25" t="s">
        <v>289</v>
      </c>
      <c r="C1499" s="53" t="s">
        <v>11931</v>
      </c>
      <c r="D1499" s="25" t="s">
        <v>11930</v>
      </c>
      <c r="E1499" s="97">
        <v>2695.916748046875</v>
      </c>
      <c r="F1499" s="27">
        <v>3027.380859375</v>
      </c>
      <c r="G1499" s="27">
        <v>4045.045166015625</v>
      </c>
      <c r="H1499" s="27">
        <v>1981.4964599609375</v>
      </c>
      <c r="I1499" s="27">
        <v>1977.7784423828125</v>
      </c>
      <c r="J1499" s="27">
        <f t="shared" si="207"/>
        <v>2892.1937859748396</v>
      </c>
      <c r="K1499" s="28">
        <v>0.93324542045593262</v>
      </c>
      <c r="L1499" s="28">
        <v>0.99747961759567261</v>
      </c>
      <c r="M1499" s="27">
        <v>3350.73193359375</v>
      </c>
      <c r="N1499" s="27">
        <v>2947.7029788606042</v>
      </c>
      <c r="O1499" s="66">
        <f t="shared" si="208"/>
        <v>2697.4910881197088</v>
      </c>
      <c r="P1499" s="66">
        <f t="shared" si="209"/>
        <v>2714.2648895951561</v>
      </c>
      <c r="Q1499" s="66">
        <f t="shared" si="210"/>
        <v>3310.4290381204355</v>
      </c>
      <c r="R1499" s="66">
        <f t="shared" si="211"/>
        <v>2786.113177474042</v>
      </c>
      <c r="S1499" s="67">
        <f>E1499/INDEX('CCG overall weighted population'!$F$4:$F$195,MATCH(A1499,'CCG overall weighted population'!$A$4:$A$195,0))*INDEX('CCG overall weighted population'!$T$4:$T$195,MATCH(A1499,'CCG overall weighted population'!$A$4:$A$195,0))</f>
        <v>0</v>
      </c>
      <c r="T1499" s="66">
        <f t="shared" si="212"/>
        <v>3496.8478393975674</v>
      </c>
      <c r="U1499" s="66">
        <f t="shared" si="213"/>
        <v>3496.8478393975674</v>
      </c>
      <c r="V1499" s="81">
        <f t="shared" si="214"/>
        <v>2784.8341786528672</v>
      </c>
      <c r="W1499" s="110">
        <f t="shared" si="215"/>
        <v>1.03298226129216</v>
      </c>
    </row>
    <row r="1500" spans="1:23" x14ac:dyDescent="0.2">
      <c r="A1500" s="31" t="s">
        <v>58</v>
      </c>
      <c r="B1500" s="25" t="s">
        <v>289</v>
      </c>
      <c r="C1500" s="53" t="s">
        <v>11929</v>
      </c>
      <c r="D1500" s="25" t="s">
        <v>11928</v>
      </c>
      <c r="E1500" s="97">
        <v>2077.416748046875</v>
      </c>
      <c r="F1500" s="27">
        <v>2356.689453125</v>
      </c>
      <c r="G1500" s="27">
        <v>2988.277099609375</v>
      </c>
      <c r="H1500" s="27">
        <v>2294.03076171875</v>
      </c>
      <c r="I1500" s="27">
        <v>2304.83203125</v>
      </c>
      <c r="J1500" s="27">
        <f t="shared" si="207"/>
        <v>2385.6484743125761</v>
      </c>
      <c r="K1500" s="28">
        <v>0.93324542045593262</v>
      </c>
      <c r="L1500" s="28">
        <v>0.99747961759567261</v>
      </c>
      <c r="M1500" s="27">
        <v>2682.4619140625</v>
      </c>
      <c r="N1500" s="27">
        <v>2880.0292969573766</v>
      </c>
      <c r="O1500" s="66">
        <f t="shared" si="208"/>
        <v>2266.8057242018513</v>
      </c>
      <c r="P1500" s="66">
        <f t="shared" si="209"/>
        <v>2280.9013960536063</v>
      </c>
      <c r="Q1500" s="66">
        <f t="shared" si="210"/>
        <v>2702.2186523519877</v>
      </c>
      <c r="R1500" s="66">
        <f t="shared" si="211"/>
        <v>2331.6775515700847</v>
      </c>
      <c r="S1500" s="67">
        <f>E1500/INDEX('CCG overall weighted population'!$F$4:$F$195,MATCH(A1500,'CCG overall weighted population'!$A$4:$A$195,0))*INDEX('CCG overall weighted population'!$T$4:$T$195,MATCH(A1500,'CCG overall weighted population'!$A$4:$A$195,0))</f>
        <v>0</v>
      </c>
      <c r="T1500" s="66">
        <f t="shared" si="212"/>
        <v>2926.4861436001825</v>
      </c>
      <c r="U1500" s="66">
        <f t="shared" si="213"/>
        <v>2926.4861436001825</v>
      </c>
      <c r="V1500" s="81">
        <f t="shared" si="214"/>
        <v>2330.6071668980153</v>
      </c>
      <c r="W1500" s="110">
        <f t="shared" si="215"/>
        <v>1.1218775284685572</v>
      </c>
    </row>
    <row r="1501" spans="1:23" x14ac:dyDescent="0.2">
      <c r="A1501" s="31" t="s">
        <v>58</v>
      </c>
      <c r="B1501" s="25" t="s">
        <v>289</v>
      </c>
      <c r="C1501" s="53" t="s">
        <v>11927</v>
      </c>
      <c r="D1501" s="25" t="s">
        <v>11926</v>
      </c>
      <c r="E1501" s="97">
        <v>4733.91650390625</v>
      </c>
      <c r="F1501" s="27">
        <v>5467.2587890625</v>
      </c>
      <c r="G1501" s="27">
        <v>7675.3681640625</v>
      </c>
      <c r="H1501" s="27">
        <v>4370.45166015625</v>
      </c>
      <c r="I1501" s="27">
        <v>4162.017578125</v>
      </c>
      <c r="J1501" s="27">
        <f t="shared" si="207"/>
        <v>5390.1441179297381</v>
      </c>
      <c r="K1501" s="28">
        <v>0.93324542045593262</v>
      </c>
      <c r="L1501" s="28">
        <v>0.99747961759567261</v>
      </c>
      <c r="M1501" s="27">
        <v>6057.0751953125</v>
      </c>
      <c r="N1501" s="27">
        <v>5334.2230240254285</v>
      </c>
      <c r="O1501" s="66">
        <f t="shared" si="208"/>
        <v>5012.4433081248608</v>
      </c>
      <c r="P1501" s="66">
        <f t="shared" si="209"/>
        <v>5043.6121706755903</v>
      </c>
      <c r="Q1501" s="66">
        <f t="shared" si="210"/>
        <v>5984.7899781837932</v>
      </c>
      <c r="R1501" s="66">
        <f t="shared" si="211"/>
        <v>5157.0406856682202</v>
      </c>
      <c r="S1501" s="67">
        <f>E1501/INDEX('CCG overall weighted population'!$F$4:$F$195,MATCH(A1501,'CCG overall weighted population'!$A$4:$A$195,0))*INDEX('CCG overall weighted population'!$T$4:$T$195,MATCH(A1501,'CCG overall weighted population'!$A$4:$A$195,0))</f>
        <v>0</v>
      </c>
      <c r="T1501" s="66">
        <f t="shared" si="212"/>
        <v>6472.5965639751112</v>
      </c>
      <c r="U1501" s="66">
        <f t="shared" si="213"/>
        <v>6472.5965639751112</v>
      </c>
      <c r="V1501" s="81">
        <f t="shared" si="214"/>
        <v>5154.6732840095037</v>
      </c>
      <c r="W1501" s="110">
        <f t="shared" si="215"/>
        <v>1.0888813268582285</v>
      </c>
    </row>
    <row r="1502" spans="1:23" x14ac:dyDescent="0.2">
      <c r="A1502" s="31" t="s">
        <v>58</v>
      </c>
      <c r="B1502" s="25" t="s">
        <v>289</v>
      </c>
      <c r="C1502" s="53" t="s">
        <v>11925</v>
      </c>
      <c r="D1502" s="25" t="s">
        <v>11924</v>
      </c>
      <c r="E1502" s="97">
        <v>2236.41650390625</v>
      </c>
      <c r="F1502" s="27">
        <v>2302.339599609375</v>
      </c>
      <c r="G1502" s="27">
        <v>2777.6650390625</v>
      </c>
      <c r="H1502" s="27">
        <v>2877.391845703125</v>
      </c>
      <c r="I1502" s="27">
        <v>4178.78857421875</v>
      </c>
      <c r="J1502" s="27">
        <f t="shared" si="207"/>
        <v>2497.1753177058013</v>
      </c>
      <c r="K1502" s="28">
        <v>0.93324542045593262</v>
      </c>
      <c r="L1502" s="28">
        <v>0.99747961759567261</v>
      </c>
      <c r="M1502" s="27">
        <v>2919.530517578125</v>
      </c>
      <c r="N1502" s="27">
        <v>3614.2717294756017</v>
      </c>
      <c r="O1502" s="66">
        <f t="shared" si="208"/>
        <v>2428.5934898727132</v>
      </c>
      <c r="P1502" s="66">
        <f t="shared" si="209"/>
        <v>2443.695206146439</v>
      </c>
      <c r="Q1502" s="66">
        <f t="shared" si="210"/>
        <v>2989.0046387678731</v>
      </c>
      <c r="R1502" s="66">
        <f t="shared" si="211"/>
        <v>2509.4146043943451</v>
      </c>
      <c r="S1502" s="67">
        <f>E1502/INDEX('CCG overall weighted population'!$F$4:$F$195,MATCH(A1502,'CCG overall weighted population'!$A$4:$A$195,0))*INDEX('CCG overall weighted population'!$T$4:$T$195,MATCH(A1502,'CCG overall weighted population'!$A$4:$A$195,0))</f>
        <v>0</v>
      </c>
      <c r="T1502" s="66">
        <f t="shared" si="212"/>
        <v>3149.5637393613465</v>
      </c>
      <c r="U1502" s="66">
        <f t="shared" si="213"/>
        <v>3149.5637393613465</v>
      </c>
      <c r="V1502" s="81">
        <f t="shared" si="214"/>
        <v>2508.2626273868032</v>
      </c>
      <c r="W1502" s="110">
        <f t="shared" si="215"/>
        <v>1.1215543361470153</v>
      </c>
    </row>
    <row r="1503" spans="1:23" x14ac:dyDescent="0.2">
      <c r="A1503" s="31" t="s">
        <v>58</v>
      </c>
      <c r="B1503" s="25" t="s">
        <v>289</v>
      </c>
      <c r="C1503" s="53" t="s">
        <v>11923</v>
      </c>
      <c r="D1503" s="25" t="s">
        <v>11922</v>
      </c>
      <c r="E1503" s="97">
        <v>3588.750244140625</v>
      </c>
      <c r="F1503" s="27">
        <v>4476.13671875</v>
      </c>
      <c r="G1503" s="27">
        <v>5995.56103515625</v>
      </c>
      <c r="H1503" s="27">
        <v>3343.4990234375</v>
      </c>
      <c r="I1503" s="27">
        <v>2657.447021484375</v>
      </c>
      <c r="J1503" s="27">
        <f t="shared" si="207"/>
        <v>4328.0906561493684</v>
      </c>
      <c r="K1503" s="28">
        <v>0.93324542045593262</v>
      </c>
      <c r="L1503" s="28">
        <v>0.99747961759567261</v>
      </c>
      <c r="M1503" s="27">
        <v>4799.3046875</v>
      </c>
      <c r="N1503" s="27">
        <v>4197.7647311676274</v>
      </c>
      <c r="O1503" s="66">
        <f t="shared" si="208"/>
        <v>4016.8585763527708</v>
      </c>
      <c r="P1503" s="66">
        <f t="shared" si="209"/>
        <v>4041.8365970815271</v>
      </c>
      <c r="Q1503" s="66">
        <f t="shared" si="210"/>
        <v>4739.1506918667628</v>
      </c>
      <c r="R1503" s="66">
        <f t="shared" si="211"/>
        <v>4125.8752363523854</v>
      </c>
      <c r="S1503" s="67">
        <f>E1503/INDEX('CCG overall weighted population'!$F$4:$F$195,MATCH(A1503,'CCG overall weighted population'!$A$4:$A$195,0))*INDEX('CCG overall weighted population'!$T$4:$T$195,MATCH(A1503,'CCG overall weighted population'!$A$4:$A$195,0))</f>
        <v>0</v>
      </c>
      <c r="T1503" s="66">
        <f t="shared" si="212"/>
        <v>5178.3818484154835</v>
      </c>
      <c r="U1503" s="66">
        <f t="shared" si="213"/>
        <v>5178.3818484154835</v>
      </c>
      <c r="V1503" s="81">
        <f t="shared" si="214"/>
        <v>4123.9812036166459</v>
      </c>
      <c r="W1503" s="110">
        <f t="shared" si="215"/>
        <v>1.1491413230413279</v>
      </c>
    </row>
    <row r="1504" spans="1:23" x14ac:dyDescent="0.2">
      <c r="A1504" s="31" t="s">
        <v>58</v>
      </c>
      <c r="B1504" s="25" t="s">
        <v>289</v>
      </c>
      <c r="C1504" s="53" t="s">
        <v>11921</v>
      </c>
      <c r="D1504" s="25" t="s">
        <v>11920</v>
      </c>
      <c r="E1504" s="97">
        <v>1771.25</v>
      </c>
      <c r="F1504" s="27">
        <v>1882.9283447265625</v>
      </c>
      <c r="G1504" s="27">
        <v>2653.91357421875</v>
      </c>
      <c r="H1504" s="27">
        <v>1716.4498291015625</v>
      </c>
      <c r="I1504" s="27">
        <v>1385.2860107421875</v>
      </c>
      <c r="J1504" s="27">
        <f t="shared" si="207"/>
        <v>1886.6984412641561</v>
      </c>
      <c r="K1504" s="28">
        <v>0.93324542045593262</v>
      </c>
      <c r="L1504" s="28">
        <v>0.99747961759567261</v>
      </c>
      <c r="M1504" s="27">
        <v>2272.3330078125</v>
      </c>
      <c r="N1504" s="27">
        <v>2288.9878295034569</v>
      </c>
      <c r="O1504" s="66">
        <f t="shared" si="208"/>
        <v>1793.7637590365177</v>
      </c>
      <c r="P1504" s="66">
        <f t="shared" si="209"/>
        <v>1804.9179153265775</v>
      </c>
      <c r="Q1504" s="66">
        <f t="shared" si="210"/>
        <v>2273.9984899815959</v>
      </c>
      <c r="R1504" s="66">
        <f t="shared" si="211"/>
        <v>1861.4503925806637</v>
      </c>
      <c r="S1504" s="67">
        <f>E1504/INDEX('CCG overall weighted population'!$F$4:$F$195,MATCH(A1504,'CCG overall weighted population'!$A$4:$A$195,0))*INDEX('CCG overall weighted population'!$T$4:$T$195,MATCH(A1504,'CCG overall weighted population'!$A$4:$A$195,0))</f>
        <v>0</v>
      </c>
      <c r="T1504" s="66">
        <f t="shared" si="212"/>
        <v>2336.3045105521715</v>
      </c>
      <c r="U1504" s="66">
        <f t="shared" si="213"/>
        <v>2336.3045105521715</v>
      </c>
      <c r="V1504" s="81">
        <f t="shared" si="214"/>
        <v>1860.5958713512191</v>
      </c>
      <c r="W1504" s="110">
        <f t="shared" si="215"/>
        <v>1.0504422703464893</v>
      </c>
    </row>
    <row r="1505" spans="1:23" x14ac:dyDescent="0.2">
      <c r="A1505" s="31" t="s">
        <v>58</v>
      </c>
      <c r="B1505" s="25" t="s">
        <v>289</v>
      </c>
      <c r="C1505" s="53" t="s">
        <v>11919</v>
      </c>
      <c r="D1505" s="25" t="s">
        <v>11918</v>
      </c>
      <c r="E1505" s="97">
        <v>7372.25</v>
      </c>
      <c r="F1505" s="27">
        <v>2280.798095703125</v>
      </c>
      <c r="G1505" s="27">
        <v>2472.13720703125</v>
      </c>
      <c r="H1505" s="27">
        <v>6137.03173828125</v>
      </c>
      <c r="I1505" s="27">
        <v>6349.26611328125</v>
      </c>
      <c r="J1505" s="27">
        <f t="shared" si="207"/>
        <v>3040.4433839510953</v>
      </c>
      <c r="K1505" s="28">
        <v>0.93324542045593262</v>
      </c>
      <c r="L1505" s="28">
        <v>0.99747961759567261</v>
      </c>
      <c r="M1505" s="27">
        <v>2879.505615234375</v>
      </c>
      <c r="N1505" s="27">
        <v>9467.9955182216381</v>
      </c>
      <c r="O1505" s="66">
        <f t="shared" si="208"/>
        <v>3428.66484206013</v>
      </c>
      <c r="P1505" s="66">
        <f t="shared" si="209"/>
        <v>3449.9852992953197</v>
      </c>
      <c r="Q1505" s="66">
        <f t="shared" si="210"/>
        <v>3538.3546055331012</v>
      </c>
      <c r="R1505" s="66">
        <f t="shared" si="211"/>
        <v>3460.6353582932238</v>
      </c>
      <c r="S1505" s="67">
        <f>E1505/INDEX('CCG overall weighted population'!$F$4:$F$195,MATCH(A1505,'CCG overall weighted population'!$A$4:$A$195,0))*INDEX('CCG overall weighted population'!$T$4:$T$195,MATCH(A1505,'CCG overall weighted population'!$A$4:$A$195,0))</f>
        <v>0</v>
      </c>
      <c r="T1505" s="66">
        <f t="shared" si="212"/>
        <v>4343.4399483232164</v>
      </c>
      <c r="U1505" s="66">
        <f t="shared" si="213"/>
        <v>4343.4399483232164</v>
      </c>
      <c r="V1505" s="81">
        <f t="shared" si="214"/>
        <v>3459.0467119383088</v>
      </c>
      <c r="W1505" s="110">
        <f t="shared" si="215"/>
        <v>0.46919823824996559</v>
      </c>
    </row>
    <row r="1506" spans="1:23" x14ac:dyDescent="0.2">
      <c r="A1506" s="31" t="s">
        <v>58</v>
      </c>
      <c r="B1506" s="25" t="s">
        <v>289</v>
      </c>
      <c r="C1506" s="53" t="s">
        <v>11917</v>
      </c>
      <c r="D1506" s="25" t="s">
        <v>11916</v>
      </c>
      <c r="E1506" s="97">
        <v>7373.75</v>
      </c>
      <c r="F1506" s="27">
        <v>8590.2021484375</v>
      </c>
      <c r="G1506" s="27">
        <v>6880.49951171875</v>
      </c>
      <c r="H1506" s="27">
        <v>10893.78515625</v>
      </c>
      <c r="I1506" s="27">
        <v>8465.751953125</v>
      </c>
      <c r="J1506" s="27">
        <f t="shared" si="207"/>
        <v>8820.5638944752482</v>
      </c>
      <c r="K1506" s="28">
        <v>0.93324542045593262</v>
      </c>
      <c r="L1506" s="28">
        <v>0.99747961759567261</v>
      </c>
      <c r="M1506" s="27">
        <v>8789.2021484375</v>
      </c>
      <c r="N1506" s="27">
        <v>13542.052222041411</v>
      </c>
      <c r="O1506" s="66">
        <f t="shared" si="208"/>
        <v>8650.5238783227669</v>
      </c>
      <c r="P1506" s="66">
        <f t="shared" si="209"/>
        <v>8704.3154073597525</v>
      </c>
      <c r="Q1506" s="66">
        <f t="shared" si="210"/>
        <v>9264.4871557978913</v>
      </c>
      <c r="R1506" s="66">
        <f t="shared" si="211"/>
        <v>8771.8259766265583</v>
      </c>
      <c r="S1506" s="67">
        <f>E1506/INDEX('CCG overall weighted population'!$F$4:$F$195,MATCH(A1506,'CCG overall weighted population'!$A$4:$A$195,0))*INDEX('CCG overall weighted population'!$T$4:$T$195,MATCH(A1506,'CCG overall weighted population'!$A$4:$A$195,0))</f>
        <v>0</v>
      </c>
      <c r="T1506" s="66">
        <f t="shared" si="212"/>
        <v>11009.509937334131</v>
      </c>
      <c r="U1506" s="66">
        <f t="shared" si="213"/>
        <v>11009.509937334131</v>
      </c>
      <c r="V1506" s="81">
        <f t="shared" si="214"/>
        <v>8767.7991642291418</v>
      </c>
      <c r="W1506" s="110">
        <f t="shared" si="215"/>
        <v>1.1890556588207006</v>
      </c>
    </row>
    <row r="1507" spans="1:23" x14ac:dyDescent="0.2">
      <c r="A1507" s="31" t="s">
        <v>58</v>
      </c>
      <c r="B1507" s="25" t="s">
        <v>289</v>
      </c>
      <c r="C1507" s="53" t="s">
        <v>11915</v>
      </c>
      <c r="D1507" s="25" t="s">
        <v>11914</v>
      </c>
      <c r="E1507" s="97">
        <v>4710.91650390625</v>
      </c>
      <c r="F1507" s="27">
        <v>4687.87939453125</v>
      </c>
      <c r="G1507" s="27">
        <v>4366.5888671875</v>
      </c>
      <c r="H1507" s="27">
        <v>6437.17919921875</v>
      </c>
      <c r="I1507" s="27">
        <v>5741.2236328125</v>
      </c>
      <c r="J1507" s="27">
        <f t="shared" si="207"/>
        <v>4973.2974713686945</v>
      </c>
      <c r="K1507" s="28">
        <v>0.93324542045593262</v>
      </c>
      <c r="L1507" s="28">
        <v>0.99747961759567261</v>
      </c>
      <c r="M1507" s="27">
        <v>5373.44482421875</v>
      </c>
      <c r="N1507" s="27">
        <v>9180.2308626435224</v>
      </c>
      <c r="O1507" s="66">
        <f t="shared" si="208"/>
        <v>5021.2298254860825</v>
      </c>
      <c r="P1507" s="66">
        <f t="shared" si="209"/>
        <v>5052.4533252137526</v>
      </c>
      <c r="Q1507" s="66">
        <f t="shared" si="210"/>
        <v>5754.1234280612271</v>
      </c>
      <c r="R1507" s="66">
        <f t="shared" si="211"/>
        <v>5137.016940235053</v>
      </c>
      <c r="S1507" s="67">
        <f>E1507/INDEX('CCG overall weighted population'!$F$4:$F$195,MATCH(A1507,'CCG overall weighted population'!$A$4:$A$195,0))*INDEX('CCG overall weighted population'!$T$4:$T$195,MATCH(A1507,'CCG overall weighted population'!$A$4:$A$195,0))</f>
        <v>0</v>
      </c>
      <c r="T1507" s="66">
        <f t="shared" si="212"/>
        <v>6447.464781274849</v>
      </c>
      <c r="U1507" s="66">
        <f t="shared" si="213"/>
        <v>6447.464781274849</v>
      </c>
      <c r="V1507" s="81">
        <f t="shared" si="214"/>
        <v>5134.6587307179252</v>
      </c>
      <c r="W1507" s="110">
        <f t="shared" si="215"/>
        <v>1.0899489996182934</v>
      </c>
    </row>
    <row r="1508" spans="1:23" x14ac:dyDescent="0.2">
      <c r="A1508" s="31" t="s">
        <v>58</v>
      </c>
      <c r="B1508" s="25" t="s">
        <v>289</v>
      </c>
      <c r="C1508" s="53" t="s">
        <v>11913</v>
      </c>
      <c r="D1508" s="25" t="s">
        <v>11912</v>
      </c>
      <c r="E1508" s="97">
        <v>2648.333251953125</v>
      </c>
      <c r="F1508" s="27">
        <v>3071.429931640625</v>
      </c>
      <c r="G1508" s="27">
        <v>3762.709716796875</v>
      </c>
      <c r="H1508" s="27">
        <v>3405.1494140625</v>
      </c>
      <c r="I1508" s="27">
        <v>2831.4345703125</v>
      </c>
      <c r="J1508" s="27">
        <f t="shared" si="207"/>
        <v>3155.7789902444806</v>
      </c>
      <c r="K1508" s="28">
        <v>0.93324542045593262</v>
      </c>
      <c r="L1508" s="28">
        <v>0.99747961759567261</v>
      </c>
      <c r="M1508" s="27">
        <v>3337.064697265625</v>
      </c>
      <c r="N1508" s="27">
        <v>4597.834747128546</v>
      </c>
      <c r="O1508" s="66">
        <f t="shared" si="208"/>
        <v>3071.9334734242407</v>
      </c>
      <c r="P1508" s="66">
        <f t="shared" si="209"/>
        <v>3091.0356689628798</v>
      </c>
      <c r="Q1508" s="66">
        <f t="shared" si="210"/>
        <v>3463.1417022519172</v>
      </c>
      <c r="R1508" s="66">
        <f t="shared" si="211"/>
        <v>3135.8810047103502</v>
      </c>
      <c r="S1508" s="67">
        <f>E1508/INDEX('CCG overall weighted population'!$F$4:$F$195,MATCH(A1508,'CCG overall weighted population'!$A$4:$A$195,0))*INDEX('CCG overall weighted population'!$T$4:$T$195,MATCH(A1508,'CCG overall weighted population'!$A$4:$A$195,0))</f>
        <v>0</v>
      </c>
      <c r="T1508" s="66">
        <f t="shared" si="212"/>
        <v>3935.8410866392119</v>
      </c>
      <c r="U1508" s="66">
        <f t="shared" si="213"/>
        <v>3935.8410866392119</v>
      </c>
      <c r="V1508" s="81">
        <f t="shared" si="214"/>
        <v>3134.4414407540844</v>
      </c>
      <c r="W1508" s="110">
        <f t="shared" si="215"/>
        <v>1.183552499838326</v>
      </c>
    </row>
    <row r="1509" spans="1:23" x14ac:dyDescent="0.2">
      <c r="A1509" s="31" t="s">
        <v>58</v>
      </c>
      <c r="B1509" s="25" t="s">
        <v>289</v>
      </c>
      <c r="C1509" s="53" t="s">
        <v>11911</v>
      </c>
      <c r="D1509" s="25" t="s">
        <v>11910</v>
      </c>
      <c r="E1509" s="97">
        <v>4802.9169921875</v>
      </c>
      <c r="F1509" s="27">
        <v>5273.9599609375</v>
      </c>
      <c r="G1509" s="27">
        <v>4136.44921875</v>
      </c>
      <c r="H1509" s="27">
        <v>6476.521484375</v>
      </c>
      <c r="I1509" s="27">
        <v>6040.859375</v>
      </c>
      <c r="J1509" s="27">
        <f t="shared" si="207"/>
        <v>5413.1615473551474</v>
      </c>
      <c r="K1509" s="28">
        <v>0.93324542045593262</v>
      </c>
      <c r="L1509" s="28">
        <v>0.99747961759567261</v>
      </c>
      <c r="M1509" s="27">
        <v>5780.8154296875</v>
      </c>
      <c r="N1509" s="27">
        <v>6587.1672878920772</v>
      </c>
      <c r="O1509" s="66">
        <f t="shared" si="208"/>
        <v>5148.3631417546212</v>
      </c>
      <c r="P1509" s="66">
        <f t="shared" si="209"/>
        <v>5180.377194236069</v>
      </c>
      <c r="Q1509" s="66">
        <f t="shared" si="210"/>
        <v>5861.450615507958</v>
      </c>
      <c r="R1509" s="66">
        <f t="shared" si="211"/>
        <v>5262.4585460906674</v>
      </c>
      <c r="S1509" s="67">
        <f>E1509/INDEX('CCG overall weighted population'!$F$4:$F$195,MATCH(A1509,'CCG overall weighted population'!$A$4:$A$195,0))*INDEX('CCG overall weighted population'!$T$4:$T$195,MATCH(A1509,'CCG overall weighted population'!$A$4:$A$195,0))</f>
        <v>0</v>
      </c>
      <c r="T1509" s="66">
        <f t="shared" si="212"/>
        <v>6604.9064142829002</v>
      </c>
      <c r="U1509" s="66">
        <f t="shared" si="213"/>
        <v>6604.9064142829002</v>
      </c>
      <c r="V1509" s="81">
        <f t="shared" si="214"/>
        <v>5260.0427510930522</v>
      </c>
      <c r="W1509" s="110">
        <f t="shared" si="215"/>
        <v>1.0951766935903993</v>
      </c>
    </row>
    <row r="1510" spans="1:23" x14ac:dyDescent="0.2">
      <c r="A1510" s="31" t="s">
        <v>58</v>
      </c>
      <c r="B1510" s="25" t="s">
        <v>289</v>
      </c>
      <c r="C1510" s="53" t="s">
        <v>11909</v>
      </c>
      <c r="D1510" s="25" t="s">
        <v>11908</v>
      </c>
      <c r="E1510" s="97">
        <v>3316.166259765625</v>
      </c>
      <c r="F1510" s="27">
        <v>3800.203857421875</v>
      </c>
      <c r="G1510" s="27">
        <v>3809.58349609375</v>
      </c>
      <c r="H1510" s="27">
        <v>2192.3310546875</v>
      </c>
      <c r="I1510" s="27">
        <v>2815.122314453125</v>
      </c>
      <c r="J1510" s="27">
        <f t="shared" si="207"/>
        <v>3518.8177157187502</v>
      </c>
      <c r="K1510" s="28">
        <v>0.93324542045593262</v>
      </c>
      <c r="L1510" s="28">
        <v>0.99747961759567261</v>
      </c>
      <c r="M1510" s="27">
        <v>3890.0546875</v>
      </c>
      <c r="N1510" s="27">
        <v>3146.3543123936033</v>
      </c>
      <c r="O1510" s="66">
        <f t="shared" si="208"/>
        <v>3240.9714150105997</v>
      </c>
      <c r="P1510" s="66">
        <f t="shared" si="209"/>
        <v>3261.1247387203293</v>
      </c>
      <c r="Q1510" s="66">
        <f t="shared" si="210"/>
        <v>3815.6846499893604</v>
      </c>
      <c r="R1510" s="66">
        <f t="shared" si="211"/>
        <v>3327.9589826940883</v>
      </c>
      <c r="S1510" s="67">
        <f>E1510/INDEX('CCG overall weighted population'!$F$4:$F$195,MATCH(A1510,'CCG overall weighted population'!$A$4:$A$195,0))*INDEX('CCG overall weighted population'!$T$4:$T$195,MATCH(A1510,'CCG overall weighted population'!$A$4:$A$195,0))</f>
        <v>0</v>
      </c>
      <c r="T1510" s="66">
        <f t="shared" si="212"/>
        <v>4176.9179631059596</v>
      </c>
      <c r="U1510" s="66">
        <f t="shared" si="213"/>
        <v>4176.9179631059596</v>
      </c>
      <c r="V1510" s="81">
        <f t="shared" si="214"/>
        <v>3326.4312430278756</v>
      </c>
      <c r="W1510" s="110">
        <f t="shared" si="215"/>
        <v>1.0030954368563463</v>
      </c>
    </row>
    <row r="1511" spans="1:23" x14ac:dyDescent="0.2">
      <c r="A1511" s="31" t="s">
        <v>58</v>
      </c>
      <c r="B1511" s="25" t="s">
        <v>289</v>
      </c>
      <c r="C1511" s="53" t="s">
        <v>11907</v>
      </c>
      <c r="D1511" s="25" t="s">
        <v>11906</v>
      </c>
      <c r="E1511" s="97">
        <v>3748</v>
      </c>
      <c r="F1511" s="27">
        <v>4246.85888671875</v>
      </c>
      <c r="G1511" s="27">
        <v>3833.8876953125</v>
      </c>
      <c r="H1511" s="27">
        <v>4321.3486328125</v>
      </c>
      <c r="I1511" s="27">
        <v>4347.87548828125</v>
      </c>
      <c r="J1511" s="27">
        <f t="shared" si="207"/>
        <v>4235.7425886765914</v>
      </c>
      <c r="K1511" s="28">
        <v>0.93324542045593262</v>
      </c>
      <c r="L1511" s="28">
        <v>0.99747961759567261</v>
      </c>
      <c r="M1511" s="27">
        <v>4285.4482421875</v>
      </c>
      <c r="N1511" s="27">
        <v>5140.3047459182826</v>
      </c>
      <c r="O1511" s="66">
        <f t="shared" si="208"/>
        <v>4027.2294171077961</v>
      </c>
      <c r="P1511" s="66">
        <f t="shared" si="209"/>
        <v>4052.2719268073311</v>
      </c>
      <c r="Q1511" s="66">
        <f t="shared" si="210"/>
        <v>4370.933892560578</v>
      </c>
      <c r="R1511" s="66">
        <f t="shared" si="211"/>
        <v>4090.6763104122938</v>
      </c>
      <c r="S1511" s="67">
        <f>E1511/INDEX('CCG overall weighted population'!$F$4:$F$195,MATCH(A1511,'CCG overall weighted population'!$A$4:$A$195,0))*INDEX('CCG overall weighted population'!$T$4:$T$195,MATCH(A1511,'CCG overall weighted population'!$A$4:$A$195,0))</f>
        <v>0</v>
      </c>
      <c r="T1511" s="66">
        <f t="shared" si="212"/>
        <v>5134.2037119643592</v>
      </c>
      <c r="U1511" s="66">
        <f t="shared" si="213"/>
        <v>5134.2037119643592</v>
      </c>
      <c r="V1511" s="81">
        <f t="shared" si="214"/>
        <v>4088.798436167584</v>
      </c>
      <c r="W1511" s="110">
        <f t="shared" si="215"/>
        <v>1.0909280779529307</v>
      </c>
    </row>
    <row r="1512" spans="1:23" x14ac:dyDescent="0.2">
      <c r="A1512" s="31" t="s">
        <v>58</v>
      </c>
      <c r="B1512" s="25" t="s">
        <v>289</v>
      </c>
      <c r="C1512" s="53" t="s">
        <v>11905</v>
      </c>
      <c r="D1512" s="25" t="s">
        <v>11904</v>
      </c>
      <c r="E1512" s="97">
        <v>10637.1669921875</v>
      </c>
      <c r="F1512" s="27">
        <v>9868.30078125</v>
      </c>
      <c r="G1512" s="27">
        <v>9552.34765625</v>
      </c>
      <c r="H1512" s="27">
        <v>13891.130859375</v>
      </c>
      <c r="I1512" s="27">
        <v>11755.080078125</v>
      </c>
      <c r="J1512" s="27">
        <f t="shared" si="207"/>
        <v>10529.483626756819</v>
      </c>
      <c r="K1512" s="28">
        <v>0.93324542045593262</v>
      </c>
      <c r="L1512" s="28">
        <v>0.99747961759567261</v>
      </c>
      <c r="M1512" s="27">
        <v>11286.0341796875</v>
      </c>
      <c r="N1512" s="27">
        <v>16517.745009561866</v>
      </c>
      <c r="O1512" s="66">
        <f t="shared" si="208"/>
        <v>10359.268835000741</v>
      </c>
      <c r="P1512" s="66">
        <f t="shared" si="209"/>
        <v>10423.685848140982</v>
      </c>
      <c r="Q1512" s="66">
        <f t="shared" si="210"/>
        <v>11809.205262674936</v>
      </c>
      <c r="R1512" s="66">
        <f t="shared" si="211"/>
        <v>10590.665358739647</v>
      </c>
      <c r="S1512" s="67">
        <f>E1512/INDEX('CCG overall weighted population'!$F$4:$F$195,MATCH(A1512,'CCG overall weighted population'!$A$4:$A$195,0))*INDEX('CCG overall weighted population'!$T$4:$T$195,MATCH(A1512,'CCG overall weighted population'!$A$4:$A$195,0))</f>
        <v>0</v>
      </c>
      <c r="T1512" s="66">
        <f t="shared" si="212"/>
        <v>13292.333411619435</v>
      </c>
      <c r="U1512" s="66">
        <f t="shared" si="213"/>
        <v>13292.333411619435</v>
      </c>
      <c r="V1512" s="81">
        <f t="shared" si="214"/>
        <v>10585.803586210519</v>
      </c>
      <c r="W1512" s="110">
        <f t="shared" si="215"/>
        <v>0.99517132653697127</v>
      </c>
    </row>
    <row r="1513" spans="1:23" x14ac:dyDescent="0.2">
      <c r="A1513" s="31" t="s">
        <v>58</v>
      </c>
      <c r="B1513" s="25" t="s">
        <v>289</v>
      </c>
      <c r="C1513" s="53" t="s">
        <v>11903</v>
      </c>
      <c r="D1513" s="25" t="s">
        <v>11902</v>
      </c>
      <c r="E1513" s="97">
        <v>799.166748046875</v>
      </c>
      <c r="F1513" s="27">
        <v>953.49322509765625</v>
      </c>
      <c r="G1513" s="27">
        <v>1107.88525390625</v>
      </c>
      <c r="H1513" s="27">
        <v>869.2314453125</v>
      </c>
      <c r="I1513" s="27">
        <v>4697.86669921875</v>
      </c>
      <c r="J1513" s="27">
        <f t="shared" si="207"/>
        <v>1106.7620317566996</v>
      </c>
      <c r="K1513" s="28">
        <v>0.93324542045593262</v>
      </c>
      <c r="L1513" s="28">
        <v>0.99747961759567261</v>
      </c>
      <c r="M1513" s="27">
        <v>1005.1085205078125</v>
      </c>
      <c r="N1513" s="27">
        <v>1291.5328331562755</v>
      </c>
      <c r="O1513" s="66">
        <f t="shared" si="208"/>
        <v>1047.4775334181988</v>
      </c>
      <c r="P1513" s="66">
        <f t="shared" si="209"/>
        <v>1053.9910601071026</v>
      </c>
      <c r="Q1513" s="66">
        <f t="shared" si="210"/>
        <v>1033.7509517726589</v>
      </c>
      <c r="R1513" s="66">
        <f t="shared" si="211"/>
        <v>1051.5517703009139</v>
      </c>
      <c r="S1513" s="67">
        <f>E1513/INDEX('CCG overall weighted population'!$F$4:$F$195,MATCH(A1513,'CCG overall weighted population'!$A$4:$A$195,0))*INDEX('CCG overall weighted population'!$T$4:$T$195,MATCH(A1513,'CCG overall weighted population'!$A$4:$A$195,0))</f>
        <v>0</v>
      </c>
      <c r="T1513" s="66">
        <f t="shared" si="212"/>
        <v>1319.8015664694572</v>
      </c>
      <c r="U1513" s="66">
        <f t="shared" si="213"/>
        <v>1319.8015664694572</v>
      </c>
      <c r="V1513" s="81">
        <f t="shared" si="214"/>
        <v>1051.069042791675</v>
      </c>
      <c r="W1513" s="110">
        <f t="shared" si="215"/>
        <v>1.3152061761333753</v>
      </c>
    </row>
    <row r="1514" spans="1:23" x14ac:dyDescent="0.2">
      <c r="A1514" s="31" t="s">
        <v>58</v>
      </c>
      <c r="B1514" s="25" t="s">
        <v>289</v>
      </c>
      <c r="C1514" s="53" t="s">
        <v>11901</v>
      </c>
      <c r="D1514" s="25" t="s">
        <v>11900</v>
      </c>
      <c r="E1514" s="97">
        <v>1994.8333740234375</v>
      </c>
      <c r="F1514" s="27">
        <v>2034.7073974609375</v>
      </c>
      <c r="G1514" s="27">
        <v>1650.0870361328125</v>
      </c>
      <c r="H1514" s="27">
        <v>2867.25634765625</v>
      </c>
      <c r="I1514" s="27">
        <v>2831.121337890625</v>
      </c>
      <c r="J1514" s="27">
        <f t="shared" si="207"/>
        <v>2167.9795612780367</v>
      </c>
      <c r="K1514" s="28">
        <v>0.93324542045593262</v>
      </c>
      <c r="L1514" s="28">
        <v>0.99747961759567261</v>
      </c>
      <c r="M1514" s="27">
        <v>2265.151123046875</v>
      </c>
      <c r="N1514" s="27">
        <v>3786.1931250569482</v>
      </c>
      <c r="O1514" s="66">
        <f t="shared" si="208"/>
        <v>2168.796029910678</v>
      </c>
      <c r="P1514" s="66">
        <f t="shared" si="209"/>
        <v>2182.2822483477585</v>
      </c>
      <c r="Q1514" s="66">
        <f t="shared" si="210"/>
        <v>2417.2553232478826</v>
      </c>
      <c r="R1514" s="66">
        <f t="shared" si="211"/>
        <v>2210.6006455056099</v>
      </c>
      <c r="S1514" s="67">
        <f>E1514/INDEX('CCG overall weighted population'!$F$4:$F$195,MATCH(A1514,'CCG overall weighted population'!$A$4:$A$195,0))*INDEX('CCG overall weighted population'!$T$4:$T$195,MATCH(A1514,'CCG overall weighted population'!$A$4:$A$195,0))</f>
        <v>0</v>
      </c>
      <c r="T1514" s="66">
        <f t="shared" si="212"/>
        <v>2774.5226408984172</v>
      </c>
      <c r="U1514" s="66">
        <f t="shared" si="213"/>
        <v>2774.5226408984172</v>
      </c>
      <c r="V1514" s="81">
        <f t="shared" si="214"/>
        <v>2209.5858426460027</v>
      </c>
      <c r="W1514" s="110">
        <f t="shared" si="215"/>
        <v>1.1076543391638896</v>
      </c>
    </row>
    <row r="1515" spans="1:23" x14ac:dyDescent="0.2">
      <c r="A1515" s="31" t="s">
        <v>58</v>
      </c>
      <c r="B1515" s="25" t="s">
        <v>289</v>
      </c>
      <c r="C1515" s="53" t="s">
        <v>11899</v>
      </c>
      <c r="D1515" s="25" t="s">
        <v>11444</v>
      </c>
      <c r="E1515" s="97">
        <v>218.5</v>
      </c>
      <c r="F1515" s="27">
        <v>249.34538269042969</v>
      </c>
      <c r="G1515" s="27">
        <v>260.07855224609375</v>
      </c>
      <c r="H1515" s="27">
        <v>540.31622314453125</v>
      </c>
      <c r="I1515" s="27">
        <v>3790.023193359375</v>
      </c>
      <c r="J1515" s="27">
        <f t="shared" si="207"/>
        <v>441.14464291286038</v>
      </c>
      <c r="K1515" s="28">
        <v>0.93324542045593262</v>
      </c>
      <c r="L1515" s="28">
        <v>0.99747961759567261</v>
      </c>
      <c r="M1515" s="27">
        <v>276.5130615234375</v>
      </c>
      <c r="N1515" s="27">
        <v>353.11775401006599</v>
      </c>
      <c r="O1515" s="66">
        <f t="shared" si="208"/>
        <v>402.46422187497615</v>
      </c>
      <c r="P1515" s="66">
        <f t="shared" si="209"/>
        <v>404.96686404808037</v>
      </c>
      <c r="Q1515" s="66">
        <f t="shared" si="210"/>
        <v>284.17353077210032</v>
      </c>
      <c r="R1515" s="66">
        <f t="shared" si="211"/>
        <v>390.40913828659097</v>
      </c>
      <c r="S1515" s="67">
        <f>E1515/INDEX('CCG overall weighted population'!$F$4:$F$195,MATCH(A1515,'CCG overall weighted population'!$A$4:$A$195,0))*INDEX('CCG overall weighted population'!$T$4:$T$195,MATCH(A1515,'CCG overall weighted population'!$A$4:$A$195,0))</f>
        <v>0</v>
      </c>
      <c r="T1515" s="66">
        <f t="shared" si="212"/>
        <v>490.0021157562079</v>
      </c>
      <c r="U1515" s="66">
        <f t="shared" si="213"/>
        <v>490.0021157562079</v>
      </c>
      <c r="V1515" s="81">
        <f t="shared" si="214"/>
        <v>390.22991626801627</v>
      </c>
      <c r="W1515" s="110">
        <f t="shared" si="215"/>
        <v>1.7859492735378319</v>
      </c>
    </row>
    <row r="1516" spans="1:23" x14ac:dyDescent="0.2">
      <c r="A1516" s="31" t="s">
        <v>58</v>
      </c>
      <c r="B1516" s="25" t="s">
        <v>289</v>
      </c>
      <c r="C1516" s="53" t="s">
        <v>11898</v>
      </c>
      <c r="D1516" s="25" t="s">
        <v>11897</v>
      </c>
      <c r="E1516" s="97">
        <v>202.33334350585938</v>
      </c>
      <c r="F1516" s="27">
        <v>224.38333129882813</v>
      </c>
      <c r="G1516" s="27">
        <v>226.0272216796875</v>
      </c>
      <c r="H1516" s="27">
        <v>196.32115173339844</v>
      </c>
      <c r="I1516" s="27">
        <v>2992.029541015625</v>
      </c>
      <c r="J1516" s="27">
        <f t="shared" si="207"/>
        <v>335.58570587706885</v>
      </c>
      <c r="K1516" s="28">
        <v>0.93324542045593262</v>
      </c>
      <c r="L1516" s="28">
        <v>0.99747961759567261</v>
      </c>
      <c r="M1516" s="27">
        <v>203.68534851074219</v>
      </c>
      <c r="N1516" s="27">
        <v>326.99085221183316</v>
      </c>
      <c r="O1516" s="66">
        <f t="shared" si="208"/>
        <v>311.59439102662753</v>
      </c>
      <c r="P1516" s="66">
        <f t="shared" si="209"/>
        <v>313.53197757842844</v>
      </c>
      <c r="Q1516" s="66">
        <f t="shared" si="210"/>
        <v>216.0158988808513</v>
      </c>
      <c r="R1516" s="66">
        <f t="shared" si="211"/>
        <v>301.77957127822549</v>
      </c>
      <c r="S1516" s="67">
        <f>E1516/INDEX('CCG overall weighted population'!$F$4:$F$195,MATCH(A1516,'CCG overall weighted population'!$A$4:$A$195,0))*INDEX('CCG overall weighted population'!$T$4:$T$195,MATCH(A1516,'CCG overall weighted population'!$A$4:$A$195,0))</f>
        <v>0</v>
      </c>
      <c r="T1516" s="66">
        <f t="shared" si="212"/>
        <v>378.76323558231292</v>
      </c>
      <c r="U1516" s="66">
        <f t="shared" si="213"/>
        <v>378.76323558231292</v>
      </c>
      <c r="V1516" s="81">
        <f t="shared" si="214"/>
        <v>301.64103573019389</v>
      </c>
      <c r="W1516" s="110">
        <f t="shared" si="215"/>
        <v>1.4908122927423411</v>
      </c>
    </row>
    <row r="1517" spans="1:23" x14ac:dyDescent="0.2">
      <c r="A1517" s="31" t="s">
        <v>58</v>
      </c>
      <c r="B1517" s="25" t="s">
        <v>289</v>
      </c>
      <c r="C1517" s="53" t="s">
        <v>11896</v>
      </c>
      <c r="D1517" s="25" t="s">
        <v>11895</v>
      </c>
      <c r="E1517" s="97">
        <v>3267.75</v>
      </c>
      <c r="F1517" s="27">
        <v>4112.09375</v>
      </c>
      <c r="G1517" s="27">
        <v>3831.020751953125</v>
      </c>
      <c r="H1517" s="27">
        <v>4962.00634765625</v>
      </c>
      <c r="I1517" s="27">
        <v>4174.09814453125</v>
      </c>
      <c r="J1517" s="27">
        <f t="shared" si="207"/>
        <v>4224.0132901960706</v>
      </c>
      <c r="K1517" s="28">
        <v>0.93324542045593262</v>
      </c>
      <c r="L1517" s="28">
        <v>0.99747961759567261</v>
      </c>
      <c r="M1517" s="27">
        <v>3971.902587890625</v>
      </c>
      <c r="N1517" s="27">
        <v>6740.1799414130483</v>
      </c>
      <c r="O1517" s="66">
        <f t="shared" si="208"/>
        <v>4166.3338720840875</v>
      </c>
      <c r="P1517" s="66">
        <f t="shared" si="209"/>
        <v>4192.2413746365737</v>
      </c>
      <c r="Q1517" s="66">
        <f t="shared" si="210"/>
        <v>4248.7303232428676</v>
      </c>
      <c r="R1517" s="66">
        <f t="shared" si="211"/>
        <v>4199.0492886171114</v>
      </c>
      <c r="S1517" s="67">
        <f>E1517/INDEX('CCG overall weighted population'!$F$4:$F$195,MATCH(A1517,'CCG overall weighted population'!$A$4:$A$195,0))*INDEX('CCG overall weighted population'!$T$4:$T$195,MATCH(A1517,'CCG overall weighted population'!$A$4:$A$195,0))</f>
        <v>0</v>
      </c>
      <c r="T1517" s="66">
        <f t="shared" si="212"/>
        <v>5270.2225276207191</v>
      </c>
      <c r="U1517" s="66">
        <f t="shared" si="213"/>
        <v>5270.2225276207191</v>
      </c>
      <c r="V1517" s="81">
        <f t="shared" si="214"/>
        <v>4197.1216644510805</v>
      </c>
      <c r="W1517" s="110">
        <f t="shared" si="215"/>
        <v>1.284407211215999</v>
      </c>
    </row>
    <row r="1518" spans="1:23" x14ac:dyDescent="0.2">
      <c r="A1518" s="31" t="s">
        <v>58</v>
      </c>
      <c r="B1518" s="25" t="s">
        <v>289</v>
      </c>
      <c r="C1518" s="53" t="s">
        <v>11894</v>
      </c>
      <c r="D1518" s="25" t="s">
        <v>11893</v>
      </c>
      <c r="E1518" s="97">
        <v>12470.66796875</v>
      </c>
      <c r="F1518" s="27">
        <v>8823.6298828125</v>
      </c>
      <c r="G1518" s="27">
        <v>5708.5830078125</v>
      </c>
      <c r="H1518" s="27">
        <v>8895.9150390625</v>
      </c>
      <c r="I1518" s="27">
        <v>21981.96875</v>
      </c>
      <c r="J1518" s="27">
        <f t="shared" si="207"/>
        <v>9182.8534937883451</v>
      </c>
      <c r="K1518" s="28">
        <v>0.93324542045593262</v>
      </c>
      <c r="L1518" s="28">
        <v>0.99747961759567261</v>
      </c>
      <c r="M1518" s="27">
        <v>9152.865234375</v>
      </c>
      <c r="N1518" s="27">
        <v>18138.576116124284</v>
      </c>
      <c r="O1518" s="66">
        <f t="shared" si="208"/>
        <v>9381.9388608541922</v>
      </c>
      <c r="P1518" s="66">
        <f t="shared" si="209"/>
        <v>9440.2785456820111</v>
      </c>
      <c r="Q1518" s="66">
        <f t="shared" si="210"/>
        <v>10051.436322549929</v>
      </c>
      <c r="R1518" s="66">
        <f t="shared" si="211"/>
        <v>9513.9338300536838</v>
      </c>
      <c r="S1518" s="67">
        <f>E1518/INDEX('CCG overall weighted population'!$F$4:$F$195,MATCH(A1518,'CCG overall weighted population'!$A$4:$A$195,0))*INDEX('CCG overall weighted population'!$T$4:$T$195,MATCH(A1518,'CCG overall weighted population'!$A$4:$A$195,0))</f>
        <v>0</v>
      </c>
      <c r="T1518" s="66">
        <f t="shared" si="212"/>
        <v>11940.928755793377</v>
      </c>
      <c r="U1518" s="66">
        <f t="shared" si="213"/>
        <v>11940.928755793377</v>
      </c>
      <c r="V1518" s="81">
        <f t="shared" si="214"/>
        <v>9509.5663441052457</v>
      </c>
      <c r="W1518" s="110">
        <f t="shared" si="215"/>
        <v>0.76255468976762752</v>
      </c>
    </row>
    <row r="1519" spans="1:23" x14ac:dyDescent="0.2">
      <c r="A1519" s="31" t="s">
        <v>59</v>
      </c>
      <c r="B1519" s="25" t="s">
        <v>319</v>
      </c>
      <c r="C1519" s="53" t="s">
        <v>11892</v>
      </c>
      <c r="D1519" s="25" t="s">
        <v>11891</v>
      </c>
      <c r="E1519" s="97">
        <v>12330.833984375</v>
      </c>
      <c r="F1519" s="27">
        <v>15269.01171875</v>
      </c>
      <c r="G1519" s="27">
        <v>19752.859375</v>
      </c>
      <c r="H1519" s="27">
        <v>10369.181640625</v>
      </c>
      <c r="I1519" s="27">
        <v>10356.67578125</v>
      </c>
      <c r="J1519" s="27">
        <f t="shared" si="207"/>
        <v>14617.681871145151</v>
      </c>
      <c r="K1519" s="28">
        <v>0.94153827428817749</v>
      </c>
      <c r="L1519" s="28">
        <v>0.99857431650161743</v>
      </c>
      <c r="M1519" s="27">
        <v>15649.9375</v>
      </c>
      <c r="N1519" s="27">
        <v>13799.745648339525</v>
      </c>
      <c r="O1519" s="66">
        <f t="shared" si="208"/>
        <v>13666.583097087532</v>
      </c>
      <c r="P1519" s="66">
        <f t="shared" si="209"/>
        <v>13751.565973482517</v>
      </c>
      <c r="Q1519" s="66">
        <f t="shared" si="210"/>
        <v>15464.918314833953</v>
      </c>
      <c r="R1519" s="66">
        <f t="shared" si="211"/>
        <v>13958.055130141627</v>
      </c>
      <c r="S1519" s="67">
        <f>E1519/INDEX('CCG overall weighted population'!$F$4:$F$195,MATCH(A1519,'CCG overall weighted population'!$A$4:$A$195,0))*INDEX('CCG overall weighted population'!$T$4:$T$195,MATCH(A1519,'CCG overall weighted population'!$A$4:$A$195,0))</f>
        <v>0</v>
      </c>
      <c r="T1519" s="66">
        <f t="shared" si="212"/>
        <v>17518.740917868774</v>
      </c>
      <c r="U1519" s="66">
        <f t="shared" si="213"/>
        <v>17518.740917868774</v>
      </c>
      <c r="V1519" s="81">
        <f t="shared" si="214"/>
        <v>13951.647516767669</v>
      </c>
      <c r="W1519" s="110">
        <f t="shared" si="215"/>
        <v>1.1314439505427192</v>
      </c>
    </row>
    <row r="1520" spans="1:23" x14ac:dyDescent="0.2">
      <c r="A1520" s="31" t="s">
        <v>59</v>
      </c>
      <c r="B1520" s="25" t="s">
        <v>319</v>
      </c>
      <c r="C1520" s="53" t="s">
        <v>11890</v>
      </c>
      <c r="D1520" s="25" t="s">
        <v>11889</v>
      </c>
      <c r="E1520" s="97">
        <v>3724.25</v>
      </c>
      <c r="F1520" s="27">
        <v>4278.3505859375</v>
      </c>
      <c r="G1520" s="27">
        <v>5037.482421875</v>
      </c>
      <c r="H1520" s="27">
        <v>5114.92724609375</v>
      </c>
      <c r="I1520" s="27">
        <v>3853.930908203125</v>
      </c>
      <c r="J1520" s="27">
        <f t="shared" si="207"/>
        <v>4434.7242194201935</v>
      </c>
      <c r="K1520" s="28">
        <v>0.94153827428817749</v>
      </c>
      <c r="L1520" s="28">
        <v>0.99857431650161743</v>
      </c>
      <c r="M1520" s="27">
        <v>4895.912109375</v>
      </c>
      <c r="N1520" s="27">
        <v>7830.6317166491444</v>
      </c>
      <c r="O1520" s="66">
        <f t="shared" si="208"/>
        <v>4488.7915440984179</v>
      </c>
      <c r="P1520" s="66">
        <f t="shared" si="209"/>
        <v>4516.7041843132392</v>
      </c>
      <c r="Q1520" s="66">
        <f t="shared" si="210"/>
        <v>5189.3840701024146</v>
      </c>
      <c r="R1520" s="66">
        <f t="shared" si="211"/>
        <v>4597.7739671978225</v>
      </c>
      <c r="S1520" s="67">
        <f>E1520/INDEX('CCG overall weighted population'!$F$4:$F$195,MATCH(A1520,'CCG overall weighted population'!$A$4:$A$195,0))*INDEX('CCG overall weighted population'!$T$4:$T$195,MATCH(A1520,'CCG overall weighted population'!$A$4:$A$195,0))</f>
        <v>0</v>
      </c>
      <c r="T1520" s="66">
        <f t="shared" si="212"/>
        <v>5770.6614696142869</v>
      </c>
      <c r="U1520" s="66">
        <f t="shared" si="213"/>
        <v>5770.6614696142869</v>
      </c>
      <c r="V1520" s="81">
        <f t="shared" si="214"/>
        <v>4595.6633036642588</v>
      </c>
      <c r="W1520" s="110">
        <f t="shared" si="215"/>
        <v>1.233983568145065</v>
      </c>
    </row>
    <row r="1521" spans="1:23" x14ac:dyDescent="0.2">
      <c r="A1521" s="31" t="s">
        <v>59</v>
      </c>
      <c r="B1521" s="25" t="s">
        <v>319</v>
      </c>
      <c r="C1521" s="53" t="s">
        <v>11888</v>
      </c>
      <c r="D1521" s="25" t="s">
        <v>11887</v>
      </c>
      <c r="E1521" s="97">
        <v>14302.0009765625</v>
      </c>
      <c r="F1521" s="27">
        <v>16027.2841796875</v>
      </c>
      <c r="G1521" s="27">
        <v>18345.787109375</v>
      </c>
      <c r="H1521" s="27">
        <v>15733.37890625</v>
      </c>
      <c r="I1521" s="27">
        <v>15148.205078125</v>
      </c>
      <c r="J1521" s="27">
        <f t="shared" si="207"/>
        <v>16095.323456064383</v>
      </c>
      <c r="K1521" s="28">
        <v>0.94153827428817749</v>
      </c>
      <c r="L1521" s="28">
        <v>0.99857431650161743</v>
      </c>
      <c r="M1521" s="27">
        <v>16847.318359375</v>
      </c>
      <c r="N1521" s="27">
        <v>21364.338495827138</v>
      </c>
      <c r="O1521" s="66">
        <f t="shared" si="208"/>
        <v>15628.148399711486</v>
      </c>
      <c r="P1521" s="66">
        <f t="shared" si="209"/>
        <v>15725.328872277316</v>
      </c>
      <c r="Q1521" s="66">
        <f t="shared" si="210"/>
        <v>17299.020373020212</v>
      </c>
      <c r="R1521" s="66">
        <f t="shared" si="211"/>
        <v>15914.986435982923</v>
      </c>
      <c r="S1521" s="67">
        <f>E1521/INDEX('CCG overall weighted population'!$F$4:$F$195,MATCH(A1521,'CCG overall weighted population'!$A$4:$A$195,0))*INDEX('CCG overall weighted population'!$T$4:$T$195,MATCH(A1521,'CCG overall weighted population'!$A$4:$A$195,0))</f>
        <v>0</v>
      </c>
      <c r="T1521" s="66">
        <f t="shared" si="212"/>
        <v>19974.883426366832</v>
      </c>
      <c r="U1521" s="66">
        <f t="shared" si="213"/>
        <v>19974.883426366832</v>
      </c>
      <c r="V1521" s="81">
        <f t="shared" si="214"/>
        <v>15907.680469715935</v>
      </c>
      <c r="W1521" s="110">
        <f t="shared" si="215"/>
        <v>1.112269569536791</v>
      </c>
    </row>
    <row r="1522" spans="1:23" x14ac:dyDescent="0.2">
      <c r="A1522" s="31" t="s">
        <v>59</v>
      </c>
      <c r="B1522" s="25" t="s">
        <v>319</v>
      </c>
      <c r="C1522" s="53" t="s">
        <v>11886</v>
      </c>
      <c r="D1522" s="25" t="s">
        <v>11885</v>
      </c>
      <c r="E1522" s="97">
        <v>9508.75</v>
      </c>
      <c r="F1522" s="27">
        <v>9556.87109375</v>
      </c>
      <c r="G1522" s="27">
        <v>11024.37890625</v>
      </c>
      <c r="H1522" s="27">
        <v>10566.662109375</v>
      </c>
      <c r="I1522" s="27">
        <v>12502.5107421875</v>
      </c>
      <c r="J1522" s="27">
        <f t="shared" si="207"/>
        <v>9925.0353189078451</v>
      </c>
      <c r="K1522" s="28">
        <v>0.94153827428817749</v>
      </c>
      <c r="L1522" s="28">
        <v>0.99857431650161743</v>
      </c>
      <c r="M1522" s="27">
        <v>10904.0830078125</v>
      </c>
      <c r="N1522" s="27">
        <v>14429.199141572964</v>
      </c>
      <c r="O1522" s="66">
        <f t="shared" si="208"/>
        <v>9754.9575516992172</v>
      </c>
      <c r="P1522" s="66">
        <f t="shared" si="209"/>
        <v>9815.6167776348539</v>
      </c>
      <c r="Q1522" s="66">
        <f t="shared" si="210"/>
        <v>11256.594621188548</v>
      </c>
      <c r="R1522" s="66">
        <f t="shared" si="211"/>
        <v>9989.2800064399526</v>
      </c>
      <c r="S1522" s="67">
        <f>E1522/INDEX('CCG overall weighted population'!$F$4:$F$195,MATCH(A1522,'CCG overall weighted population'!$A$4:$A$195,0))*INDEX('CCG overall weighted population'!$T$4:$T$195,MATCH(A1522,'CCG overall weighted population'!$A$4:$A$195,0))</f>
        <v>0</v>
      </c>
      <c r="T1522" s="66">
        <f t="shared" si="212"/>
        <v>12537.535262413909</v>
      </c>
      <c r="U1522" s="66">
        <f t="shared" si="213"/>
        <v>12537.535262413909</v>
      </c>
      <c r="V1522" s="81">
        <f t="shared" si="214"/>
        <v>9984.6943071022797</v>
      </c>
      <c r="W1522" s="110">
        <f t="shared" si="215"/>
        <v>1.0500532990248224</v>
      </c>
    </row>
    <row r="1523" spans="1:23" x14ac:dyDescent="0.2">
      <c r="A1523" s="31" t="s">
        <v>59</v>
      </c>
      <c r="B1523" s="25" t="s">
        <v>319</v>
      </c>
      <c r="C1523" s="53" t="s">
        <v>11884</v>
      </c>
      <c r="D1523" s="25" t="s">
        <v>11883</v>
      </c>
      <c r="E1523" s="97">
        <v>6197.3330078125</v>
      </c>
      <c r="F1523" s="27">
        <v>7427.35400390625</v>
      </c>
      <c r="G1523" s="27">
        <v>9183.119140625</v>
      </c>
      <c r="H1523" s="27">
        <v>7436.33837890625</v>
      </c>
      <c r="I1523" s="27">
        <v>7104.74072265625</v>
      </c>
      <c r="J1523" s="27">
        <f t="shared" si="207"/>
        <v>7527.8724781199453</v>
      </c>
      <c r="K1523" s="28">
        <v>0.94153827428817749</v>
      </c>
      <c r="L1523" s="28">
        <v>0.99857431650161743</v>
      </c>
      <c r="M1523" s="27">
        <v>7960.00537109375</v>
      </c>
      <c r="N1523" s="27">
        <v>9618.3544396944199</v>
      </c>
      <c r="O1523" s="66">
        <f t="shared" si="208"/>
        <v>7274.2213960571498</v>
      </c>
      <c r="P1523" s="66">
        <f t="shared" si="209"/>
        <v>7319.4546671227326</v>
      </c>
      <c r="Q1523" s="66">
        <f t="shared" si="210"/>
        <v>8125.8402779538173</v>
      </c>
      <c r="R1523" s="66">
        <f t="shared" si="211"/>
        <v>7416.6383465702493</v>
      </c>
      <c r="S1523" s="67">
        <f>E1523/INDEX('CCG overall weighted population'!$F$4:$F$195,MATCH(A1523,'CCG overall weighted population'!$A$4:$A$195,0))*INDEX('CCG overall weighted population'!$T$4:$T$195,MATCH(A1523,'CCG overall weighted population'!$A$4:$A$195,0))</f>
        <v>0</v>
      </c>
      <c r="T1523" s="66">
        <f t="shared" si="212"/>
        <v>9308.6153094866349</v>
      </c>
      <c r="U1523" s="66">
        <f t="shared" si="213"/>
        <v>9308.6153094866349</v>
      </c>
      <c r="V1523" s="81">
        <f t="shared" si="214"/>
        <v>7413.2336493816938</v>
      </c>
      <c r="W1523" s="110">
        <f t="shared" si="215"/>
        <v>1.1961974029855102</v>
      </c>
    </row>
    <row r="1524" spans="1:23" x14ac:dyDescent="0.2">
      <c r="A1524" s="31" t="s">
        <v>59</v>
      </c>
      <c r="B1524" s="25" t="s">
        <v>319</v>
      </c>
      <c r="C1524" s="53" t="s">
        <v>11882</v>
      </c>
      <c r="D1524" s="25" t="s">
        <v>11881</v>
      </c>
      <c r="E1524" s="97">
        <v>13036.75</v>
      </c>
      <c r="F1524" s="27">
        <v>16322.0595703125</v>
      </c>
      <c r="G1524" s="27">
        <v>18392.3515625</v>
      </c>
      <c r="H1524" s="27">
        <v>10861.6240234375</v>
      </c>
      <c r="I1524" s="27">
        <v>10771.7373046875</v>
      </c>
      <c r="J1524" s="27">
        <f t="shared" si="207"/>
        <v>15405.33871831754</v>
      </c>
      <c r="K1524" s="28">
        <v>0.94153827428817749</v>
      </c>
      <c r="L1524" s="28">
        <v>0.99857431650161743</v>
      </c>
      <c r="M1524" s="27">
        <v>15108.515625</v>
      </c>
      <c r="N1524" s="27">
        <v>10645.746915325662</v>
      </c>
      <c r="O1524" s="66">
        <f t="shared" si="208"/>
        <v>14036.542009066648</v>
      </c>
      <c r="P1524" s="66">
        <f t="shared" si="209"/>
        <v>14123.825399954876</v>
      </c>
      <c r="Q1524" s="66">
        <f t="shared" si="210"/>
        <v>14662.238754032565</v>
      </c>
      <c r="R1524" s="66">
        <f t="shared" si="211"/>
        <v>14188.713699188069</v>
      </c>
      <c r="S1524" s="67">
        <f>E1524/INDEX('CCG overall weighted population'!$F$4:$F$195,MATCH(A1524,'CCG overall weighted population'!$A$4:$A$195,0))*INDEX('CCG overall weighted population'!$T$4:$T$195,MATCH(A1524,'CCG overall weighted population'!$A$4:$A$195,0))</f>
        <v>0</v>
      </c>
      <c r="T1524" s="66">
        <f t="shared" si="212"/>
        <v>17808.240255271801</v>
      </c>
      <c r="U1524" s="66">
        <f t="shared" si="213"/>
        <v>17808.240255271801</v>
      </c>
      <c r="V1524" s="81">
        <f t="shared" si="214"/>
        <v>14182.200199219018</v>
      </c>
      <c r="W1524" s="110">
        <f t="shared" si="215"/>
        <v>1.087863171359351</v>
      </c>
    </row>
    <row r="1525" spans="1:23" x14ac:dyDescent="0.2">
      <c r="A1525" s="31" t="s">
        <v>59</v>
      </c>
      <c r="B1525" s="25" t="s">
        <v>319</v>
      </c>
      <c r="C1525" s="53" t="s">
        <v>11880</v>
      </c>
      <c r="D1525" s="25" t="s">
        <v>11879</v>
      </c>
      <c r="E1525" s="97">
        <v>13162.66796875</v>
      </c>
      <c r="F1525" s="27">
        <v>13727.9892578125</v>
      </c>
      <c r="G1525" s="27">
        <v>14066.541015625</v>
      </c>
      <c r="H1525" s="27">
        <v>12470.0361328125</v>
      </c>
      <c r="I1525" s="27">
        <v>14981.6064453125</v>
      </c>
      <c r="J1525" s="27">
        <f t="shared" si="207"/>
        <v>13613.419008276633</v>
      </c>
      <c r="K1525" s="28">
        <v>0.94153827428817749</v>
      </c>
      <c r="L1525" s="28">
        <v>0.99857431650161743</v>
      </c>
      <c r="M1525" s="27">
        <v>14688.51953125</v>
      </c>
      <c r="N1525" s="27">
        <v>16869.070595653164</v>
      </c>
      <c r="O1525" s="66">
        <f t="shared" si="208"/>
        <v>13105.376303533989</v>
      </c>
      <c r="P1525" s="66">
        <f t="shared" si="209"/>
        <v>13186.869429255396</v>
      </c>
      <c r="Q1525" s="66">
        <f t="shared" si="210"/>
        <v>14906.574637690315</v>
      </c>
      <c r="R1525" s="66">
        <f t="shared" si="211"/>
        <v>13394.124218373618</v>
      </c>
      <c r="S1525" s="67">
        <f>E1525/INDEX('CCG overall weighted population'!$F$4:$F$195,MATCH(A1525,'CCG overall weighted population'!$A$4:$A$195,0))*INDEX('CCG overall weighted population'!$T$4:$T$195,MATCH(A1525,'CCG overall weighted population'!$A$4:$A$195,0))</f>
        <v>0</v>
      </c>
      <c r="T1525" s="66">
        <f t="shared" si="212"/>
        <v>16810.951799203711</v>
      </c>
      <c r="U1525" s="66">
        <f t="shared" si="213"/>
        <v>16810.951799203711</v>
      </c>
      <c r="V1525" s="81">
        <f t="shared" si="214"/>
        <v>13387.975484278937</v>
      </c>
      <c r="W1525" s="110">
        <f t="shared" si="215"/>
        <v>1.0171171616623504</v>
      </c>
    </row>
    <row r="1526" spans="1:23" x14ac:dyDescent="0.2">
      <c r="A1526" s="31" t="s">
        <v>59</v>
      </c>
      <c r="B1526" s="25" t="s">
        <v>319</v>
      </c>
      <c r="C1526" s="53" t="s">
        <v>11878</v>
      </c>
      <c r="D1526" s="25" t="s">
        <v>11877</v>
      </c>
      <c r="E1526" s="97">
        <v>22580.916015625</v>
      </c>
      <c r="F1526" s="27">
        <v>24110.40234375</v>
      </c>
      <c r="G1526" s="27">
        <v>24767.64453125</v>
      </c>
      <c r="H1526" s="27">
        <v>20772.482421875</v>
      </c>
      <c r="I1526" s="27">
        <v>21390.794921875</v>
      </c>
      <c r="J1526" s="27">
        <f t="shared" si="207"/>
        <v>23539.050601735435</v>
      </c>
      <c r="K1526" s="28">
        <v>0.94153827428817749</v>
      </c>
      <c r="L1526" s="28">
        <v>0.99857431650161743</v>
      </c>
      <c r="M1526" s="27">
        <v>25366.12890625</v>
      </c>
      <c r="N1526" s="27">
        <v>30050.884051317633</v>
      </c>
      <c r="O1526" s="66">
        <f t="shared" si="208"/>
        <v>22743.559713063962</v>
      </c>
      <c r="P1526" s="66">
        <f t="shared" si="209"/>
        <v>22884.98592839127</v>
      </c>
      <c r="Q1526" s="66">
        <f t="shared" si="210"/>
        <v>25834.604420756765</v>
      </c>
      <c r="R1526" s="66">
        <f t="shared" si="211"/>
        <v>23240.466946658802</v>
      </c>
      <c r="S1526" s="67">
        <f>E1526/INDEX('CCG overall weighted population'!$F$4:$F$195,MATCH(A1526,'CCG overall weighted population'!$A$4:$A$195,0))*INDEX('CCG overall weighted population'!$T$4:$T$195,MATCH(A1526,'CCG overall weighted population'!$A$4:$A$195,0))</f>
        <v>0</v>
      </c>
      <c r="T1526" s="66">
        <f t="shared" si="212"/>
        <v>29169.086627950375</v>
      </c>
      <c r="U1526" s="66">
        <f t="shared" si="213"/>
        <v>29169.086627950375</v>
      </c>
      <c r="V1526" s="81">
        <f t="shared" si="214"/>
        <v>23229.798130306095</v>
      </c>
      <c r="W1526" s="110">
        <f t="shared" si="215"/>
        <v>1.0287358632498389</v>
      </c>
    </row>
    <row r="1527" spans="1:23" x14ac:dyDescent="0.2">
      <c r="A1527" s="31" t="s">
        <v>59</v>
      </c>
      <c r="B1527" s="25" t="s">
        <v>319</v>
      </c>
      <c r="C1527" s="53" t="s">
        <v>11876</v>
      </c>
      <c r="D1527" s="25" t="s">
        <v>11875</v>
      </c>
      <c r="E1527" s="97">
        <v>3897.1669921875</v>
      </c>
      <c r="F1527" s="27">
        <v>4812.16845703125</v>
      </c>
      <c r="G1527" s="27">
        <v>5373.591796875</v>
      </c>
      <c r="H1527" s="27">
        <v>3709.310546875</v>
      </c>
      <c r="I1527" s="27">
        <v>3073.625</v>
      </c>
      <c r="J1527" s="27">
        <f t="shared" si="207"/>
        <v>4610.4791088787351</v>
      </c>
      <c r="K1527" s="28">
        <v>0.94153827428817749</v>
      </c>
      <c r="L1527" s="28">
        <v>0.99857431650161743</v>
      </c>
      <c r="M1527" s="27">
        <v>4905.83056640625</v>
      </c>
      <c r="N1527" s="27">
        <v>3960.9162678044281</v>
      </c>
      <c r="O1527" s="66">
        <f t="shared" si="208"/>
        <v>4273.6820991519025</v>
      </c>
      <c r="P1527" s="66">
        <f t="shared" si="209"/>
        <v>4300.2571248919558</v>
      </c>
      <c r="Q1527" s="66">
        <f t="shared" si="210"/>
        <v>4811.3391365460684</v>
      </c>
      <c r="R1527" s="66">
        <f t="shared" si="211"/>
        <v>4361.8515156212197</v>
      </c>
      <c r="S1527" s="67">
        <f>E1527/INDEX('CCG overall weighted population'!$F$4:$F$195,MATCH(A1527,'CCG overall weighted population'!$A$4:$A$195,0))*INDEX('CCG overall weighted population'!$T$4:$T$195,MATCH(A1527,'CCG overall weighted population'!$A$4:$A$195,0))</f>
        <v>0</v>
      </c>
      <c r="T1527" s="66">
        <f t="shared" si="212"/>
        <v>5474.5554385560044</v>
      </c>
      <c r="U1527" s="66">
        <f t="shared" si="213"/>
        <v>5474.5554385560044</v>
      </c>
      <c r="V1527" s="81">
        <f t="shared" si="214"/>
        <v>4359.8491551314428</v>
      </c>
      <c r="W1527" s="110">
        <f t="shared" si="215"/>
        <v>1.1187226936570756</v>
      </c>
    </row>
    <row r="1528" spans="1:23" x14ac:dyDescent="0.2">
      <c r="A1528" s="31" t="s">
        <v>59</v>
      </c>
      <c r="B1528" s="25" t="s">
        <v>319</v>
      </c>
      <c r="C1528" s="53" t="s">
        <v>11874</v>
      </c>
      <c r="D1528" s="25" t="s">
        <v>11873</v>
      </c>
      <c r="E1528" s="97">
        <v>9708.5830078125</v>
      </c>
      <c r="F1528" s="27">
        <v>10192.3046875</v>
      </c>
      <c r="G1528" s="27">
        <v>10943.1015625</v>
      </c>
      <c r="H1528" s="27">
        <v>8790.9345703125</v>
      </c>
      <c r="I1528" s="27">
        <v>11474.3046875</v>
      </c>
      <c r="J1528" s="27">
        <f t="shared" si="207"/>
        <v>10083.86591916657</v>
      </c>
      <c r="K1528" s="28">
        <v>0.94153827428817749</v>
      </c>
      <c r="L1528" s="28">
        <v>0.99857431650161743</v>
      </c>
      <c r="M1528" s="27">
        <v>10915.904296875</v>
      </c>
      <c r="N1528" s="27">
        <v>12401.140208759649</v>
      </c>
      <c r="O1528" s="66">
        <f t="shared" si="208"/>
        <v>9698.6789712653226</v>
      </c>
      <c r="P1528" s="66">
        <f t="shared" si="209"/>
        <v>9758.988240257755</v>
      </c>
      <c r="Q1528" s="66">
        <f t="shared" si="210"/>
        <v>11064.427888063465</v>
      </c>
      <c r="R1528" s="66">
        <f t="shared" si="211"/>
        <v>9916.3167274807311</v>
      </c>
      <c r="S1528" s="67">
        <f>E1528/INDEX('CCG overall weighted population'!$F$4:$F$195,MATCH(A1528,'CCG overall weighted population'!$A$4:$A$195,0))*INDEX('CCG overall weighted population'!$T$4:$T$195,MATCH(A1528,'CCG overall weighted population'!$A$4:$A$195,0))</f>
        <v>0</v>
      </c>
      <c r="T1528" s="66">
        <f t="shared" si="212"/>
        <v>12445.95912457186</v>
      </c>
      <c r="U1528" s="66">
        <f t="shared" si="213"/>
        <v>12445.95912457186</v>
      </c>
      <c r="V1528" s="81">
        <f t="shared" si="214"/>
        <v>9911.7645228153251</v>
      </c>
      <c r="W1528" s="110">
        <f t="shared" si="215"/>
        <v>1.0209280298514547</v>
      </c>
    </row>
    <row r="1529" spans="1:23" x14ac:dyDescent="0.2">
      <c r="A1529" s="31" t="s">
        <v>59</v>
      </c>
      <c r="B1529" s="25" t="s">
        <v>319</v>
      </c>
      <c r="C1529" s="53" t="s">
        <v>11872</v>
      </c>
      <c r="D1529" s="25" t="s">
        <v>11871</v>
      </c>
      <c r="E1529" s="97">
        <v>8749.7490234375</v>
      </c>
      <c r="F1529" s="27">
        <v>9522.884765625</v>
      </c>
      <c r="G1529" s="27">
        <v>9796.8896484375</v>
      </c>
      <c r="H1529" s="27">
        <v>9406.341796875</v>
      </c>
      <c r="I1529" s="27">
        <v>10386.0234375</v>
      </c>
      <c r="J1529" s="27">
        <f t="shared" si="207"/>
        <v>9558.9534746673071</v>
      </c>
      <c r="K1529" s="28">
        <v>0.94153827428817749</v>
      </c>
      <c r="L1529" s="28">
        <v>0.99857431650161743</v>
      </c>
      <c r="M1529" s="27">
        <v>10402.666015625</v>
      </c>
      <c r="N1529" s="27">
        <v>12105.547927013971</v>
      </c>
      <c r="O1529" s="66">
        <f t="shared" si="208"/>
        <v>9226.7190113385932</v>
      </c>
      <c r="P1529" s="66">
        <f t="shared" si="209"/>
        <v>9284.0934929995528</v>
      </c>
      <c r="Q1529" s="66">
        <f t="shared" si="210"/>
        <v>10572.954206763898</v>
      </c>
      <c r="R1529" s="66">
        <f t="shared" si="211"/>
        <v>9439.4239264504668</v>
      </c>
      <c r="S1529" s="67">
        <f>E1529/INDEX('CCG overall weighted population'!$F$4:$F$195,MATCH(A1529,'CCG overall weighted population'!$A$4:$A$195,0))*INDEX('CCG overall weighted population'!$T$4:$T$195,MATCH(A1529,'CCG overall weighted population'!$A$4:$A$195,0))</f>
        <v>0</v>
      </c>
      <c r="T1529" s="66">
        <f t="shared" si="212"/>
        <v>11847.411450920339</v>
      </c>
      <c r="U1529" s="66">
        <f t="shared" si="213"/>
        <v>11847.411450920339</v>
      </c>
      <c r="V1529" s="81">
        <f t="shared" si="214"/>
        <v>9435.0906451709725</v>
      </c>
      <c r="W1529" s="110">
        <f t="shared" si="215"/>
        <v>1.0783270034257764</v>
      </c>
    </row>
    <row r="1530" spans="1:23" x14ac:dyDescent="0.2">
      <c r="A1530" s="31" t="s">
        <v>59</v>
      </c>
      <c r="B1530" s="25" t="s">
        <v>319</v>
      </c>
      <c r="C1530" s="53" t="s">
        <v>11870</v>
      </c>
      <c r="D1530" s="25" t="s">
        <v>11869</v>
      </c>
      <c r="E1530" s="97">
        <v>5512.1669921875</v>
      </c>
      <c r="F1530" s="27">
        <v>5324.708984375</v>
      </c>
      <c r="G1530" s="27">
        <v>6361.18359375</v>
      </c>
      <c r="H1530" s="27">
        <v>4986.00341796875</v>
      </c>
      <c r="I1530" s="27">
        <v>6178.935546875</v>
      </c>
      <c r="J1530" s="27">
        <f t="shared" si="207"/>
        <v>5376.0179198744945</v>
      </c>
      <c r="K1530" s="28">
        <v>0.94153827428817749</v>
      </c>
      <c r="L1530" s="28">
        <v>0.99857431650161743</v>
      </c>
      <c r="M1530" s="27">
        <v>6414.88427734375</v>
      </c>
      <c r="N1530" s="27">
        <v>7108.4570952146369</v>
      </c>
      <c r="O1530" s="66">
        <f t="shared" si="208"/>
        <v>5217.3934423556066</v>
      </c>
      <c r="P1530" s="66">
        <f t="shared" si="209"/>
        <v>5249.836745766991</v>
      </c>
      <c r="Q1530" s="66">
        <f t="shared" si="210"/>
        <v>6484.2415591308391</v>
      </c>
      <c r="R1530" s="66">
        <f t="shared" si="211"/>
        <v>5398.6042833806478</v>
      </c>
      <c r="S1530" s="67">
        <f>E1530/INDEX('CCG overall weighted population'!$F$4:$F$195,MATCH(A1530,'CCG overall weighted population'!$A$4:$A$195,0))*INDEX('CCG overall weighted population'!$T$4:$T$195,MATCH(A1530,'CCG overall weighted population'!$A$4:$A$195,0))</f>
        <v>0</v>
      </c>
      <c r="T1530" s="66">
        <f t="shared" si="212"/>
        <v>6775.7827918596658</v>
      </c>
      <c r="U1530" s="66">
        <f t="shared" si="213"/>
        <v>6775.7827918596658</v>
      </c>
      <c r="V1530" s="81">
        <f t="shared" si="214"/>
        <v>5396.125989042047</v>
      </c>
      <c r="W1530" s="110">
        <f t="shared" si="215"/>
        <v>0.9789482061574114</v>
      </c>
    </row>
    <row r="1531" spans="1:23" x14ac:dyDescent="0.2">
      <c r="A1531" s="31" t="s">
        <v>59</v>
      </c>
      <c r="B1531" s="25" t="s">
        <v>319</v>
      </c>
      <c r="C1531" s="53" t="s">
        <v>11868</v>
      </c>
      <c r="D1531" s="25" t="s">
        <v>11867</v>
      </c>
      <c r="E1531" s="97">
        <v>4389.4169921875</v>
      </c>
      <c r="F1531" s="27">
        <v>4847.25390625</v>
      </c>
      <c r="G1531" s="27">
        <v>4807.314453125</v>
      </c>
      <c r="H1531" s="27">
        <v>4701.22900390625</v>
      </c>
      <c r="I1531" s="27">
        <v>4457.97021484375</v>
      </c>
      <c r="J1531" s="27">
        <f t="shared" si="207"/>
        <v>4806.591766008687</v>
      </c>
      <c r="K1531" s="28">
        <v>0.94153827428817749</v>
      </c>
      <c r="L1531" s="28">
        <v>0.99857431650161743</v>
      </c>
      <c r="M1531" s="27">
        <v>4776.05322265625</v>
      </c>
      <c r="N1531" s="27">
        <v>5010.8603149066666</v>
      </c>
      <c r="O1531" s="66">
        <f t="shared" si="208"/>
        <v>4538.3433034338914</v>
      </c>
      <c r="P1531" s="66">
        <f t="shared" si="209"/>
        <v>4566.5640712186287</v>
      </c>
      <c r="Q1531" s="66">
        <f t="shared" si="210"/>
        <v>4799.5339318812921</v>
      </c>
      <c r="R1531" s="66">
        <f t="shared" si="211"/>
        <v>4594.641045752237</v>
      </c>
      <c r="S1531" s="67">
        <f>E1531/INDEX('CCG overall weighted population'!$F$4:$F$195,MATCH(A1531,'CCG overall weighted population'!$A$4:$A$195,0))*INDEX('CCG overall weighted population'!$T$4:$T$195,MATCH(A1531,'CCG overall weighted population'!$A$4:$A$195,0))</f>
        <v>0</v>
      </c>
      <c r="T1531" s="66">
        <f t="shared" si="212"/>
        <v>5766.7293430673217</v>
      </c>
      <c r="U1531" s="66">
        <f t="shared" si="213"/>
        <v>5766.7293430673217</v>
      </c>
      <c r="V1531" s="81">
        <f t="shared" si="214"/>
        <v>4592.5318204240093</v>
      </c>
      <c r="W1531" s="110">
        <f t="shared" si="215"/>
        <v>1.0462737599544594</v>
      </c>
    </row>
    <row r="1532" spans="1:23" x14ac:dyDescent="0.2">
      <c r="A1532" s="31" t="s">
        <v>59</v>
      </c>
      <c r="B1532" s="25" t="s">
        <v>319</v>
      </c>
      <c r="C1532" s="53" t="s">
        <v>11866</v>
      </c>
      <c r="D1532" s="25" t="s">
        <v>11865</v>
      </c>
      <c r="E1532" s="97">
        <v>3469.08349609375</v>
      </c>
      <c r="F1532" s="27">
        <v>3146.268798828125</v>
      </c>
      <c r="G1532" s="27">
        <v>3108.8134765625</v>
      </c>
      <c r="H1532" s="27">
        <v>4434.15087890625</v>
      </c>
      <c r="I1532" s="27">
        <v>5124.40966796875</v>
      </c>
      <c r="J1532" s="27">
        <f t="shared" si="207"/>
        <v>3419.2734424720929</v>
      </c>
      <c r="K1532" s="28">
        <v>0.94153827428817749</v>
      </c>
      <c r="L1532" s="28">
        <v>0.99857431650161743</v>
      </c>
      <c r="M1532" s="27">
        <v>3672.601806640625</v>
      </c>
      <c r="N1532" s="27">
        <v>6977.4123834676657</v>
      </c>
      <c r="O1532" s="66">
        <f t="shared" si="208"/>
        <v>3549.3217821105118</v>
      </c>
      <c r="P1532" s="66">
        <f t="shared" si="209"/>
        <v>3571.3925200669073</v>
      </c>
      <c r="Q1532" s="66">
        <f t="shared" si="210"/>
        <v>4003.0828643233294</v>
      </c>
      <c r="R1532" s="66">
        <f t="shared" si="211"/>
        <v>3623.4188155182437</v>
      </c>
      <c r="S1532" s="67">
        <f>E1532/INDEX('CCG overall weighted population'!$F$4:$F$195,MATCH(A1532,'CCG overall weighted population'!$A$4:$A$195,0))*INDEX('CCG overall weighted population'!$T$4:$T$195,MATCH(A1532,'CCG overall weighted population'!$A$4:$A$195,0))</f>
        <v>0</v>
      </c>
      <c r="T1532" s="66">
        <f t="shared" si="212"/>
        <v>4547.7493013276962</v>
      </c>
      <c r="U1532" s="66">
        <f t="shared" si="213"/>
        <v>4547.7493013276962</v>
      </c>
      <c r="V1532" s="81">
        <f t="shared" si="214"/>
        <v>3621.7554414560768</v>
      </c>
      <c r="W1532" s="110">
        <f t="shared" si="215"/>
        <v>1.0440093026109745</v>
      </c>
    </row>
    <row r="1533" spans="1:23" x14ac:dyDescent="0.2">
      <c r="A1533" s="31" t="s">
        <v>59</v>
      </c>
      <c r="B1533" s="25" t="s">
        <v>319</v>
      </c>
      <c r="C1533" s="53" t="s">
        <v>11864</v>
      </c>
      <c r="D1533" s="25" t="s">
        <v>11863</v>
      </c>
      <c r="E1533" s="97">
        <v>4359.6669921875</v>
      </c>
      <c r="F1533" s="27">
        <v>4278.34521484375</v>
      </c>
      <c r="G1533" s="27">
        <v>4276.6650390625</v>
      </c>
      <c r="H1533" s="27">
        <v>5571.21240234375</v>
      </c>
      <c r="I1533" s="27">
        <v>6180.8857421875</v>
      </c>
      <c r="J1533" s="27">
        <f t="shared" si="207"/>
        <v>4551.2419073436176</v>
      </c>
      <c r="K1533" s="28">
        <v>0.94153827428817749</v>
      </c>
      <c r="L1533" s="28">
        <v>0.99857431650161743</v>
      </c>
      <c r="M1533" s="27">
        <v>4888.66259765625</v>
      </c>
      <c r="N1533" s="27">
        <v>8986.0637398187882</v>
      </c>
      <c r="O1533" s="66">
        <f t="shared" si="208"/>
        <v>4696.0193049379432</v>
      </c>
      <c r="P1533" s="66">
        <f t="shared" si="209"/>
        <v>4725.2205489727485</v>
      </c>
      <c r="Q1533" s="66">
        <f t="shared" si="210"/>
        <v>5298.4027118725044</v>
      </c>
      <c r="R1533" s="66">
        <f t="shared" si="211"/>
        <v>4794.2991025035763</v>
      </c>
      <c r="S1533" s="67">
        <f>E1533/INDEX('CCG overall weighted population'!$F$4:$F$195,MATCH(A1533,'CCG overall weighted population'!$A$4:$A$195,0))*INDEX('CCG overall weighted population'!$T$4:$T$195,MATCH(A1533,'CCG overall weighted population'!$A$4:$A$195,0))</f>
        <v>0</v>
      </c>
      <c r="T1533" s="66">
        <f t="shared" si="212"/>
        <v>6017.3199687511697</v>
      </c>
      <c r="U1533" s="66">
        <f t="shared" si="213"/>
        <v>6017.3199687511697</v>
      </c>
      <c r="V1533" s="81">
        <f t="shared" si="214"/>
        <v>4792.0982217389183</v>
      </c>
      <c r="W1533" s="110">
        <f t="shared" si="215"/>
        <v>1.0991890505229718</v>
      </c>
    </row>
    <row r="1534" spans="1:23" x14ac:dyDescent="0.2">
      <c r="A1534" s="31" t="s">
        <v>59</v>
      </c>
      <c r="B1534" s="25" t="s">
        <v>319</v>
      </c>
      <c r="C1534" s="53" t="s">
        <v>11862</v>
      </c>
      <c r="D1534" s="25" t="s">
        <v>11861</v>
      </c>
      <c r="E1534" s="97">
        <v>2808.5</v>
      </c>
      <c r="F1534" s="27">
        <v>3017.613037109375</v>
      </c>
      <c r="G1534" s="27">
        <v>3138.54931640625</v>
      </c>
      <c r="H1534" s="27">
        <v>3583.38427734375</v>
      </c>
      <c r="I1534" s="27">
        <v>3222.55712890625</v>
      </c>
      <c r="J1534" s="27">
        <f t="shared" si="207"/>
        <v>3118.6917573938249</v>
      </c>
      <c r="K1534" s="28">
        <v>0.94153827428817749</v>
      </c>
      <c r="L1534" s="28">
        <v>0.99857431650161743</v>
      </c>
      <c r="M1534" s="27">
        <v>3109.06201171875</v>
      </c>
      <c r="N1534" s="27">
        <v>4810.3780430290371</v>
      </c>
      <c r="O1534" s="66">
        <f t="shared" si="208"/>
        <v>3091.2329819141378</v>
      </c>
      <c r="P1534" s="66">
        <f t="shared" si="209"/>
        <v>3110.455187533777</v>
      </c>
      <c r="Q1534" s="66">
        <f t="shared" si="210"/>
        <v>3279.1936148497789</v>
      </c>
      <c r="R1534" s="66">
        <f t="shared" si="211"/>
        <v>3130.7911422066977</v>
      </c>
      <c r="S1534" s="67">
        <f>E1534/INDEX('CCG overall weighted population'!$F$4:$F$195,MATCH(A1534,'CCG overall weighted population'!$A$4:$A$195,0))*INDEX('CCG overall weighted population'!$T$4:$T$195,MATCH(A1534,'CCG overall weighted population'!$A$4:$A$195,0))</f>
        <v>0</v>
      </c>
      <c r="T1534" s="66">
        <f t="shared" si="212"/>
        <v>3929.4528053437393</v>
      </c>
      <c r="U1534" s="66">
        <f t="shared" si="213"/>
        <v>3929.4528053437393</v>
      </c>
      <c r="V1534" s="81">
        <f t="shared" si="214"/>
        <v>3129.3539148131367</v>
      </c>
      <c r="W1534" s="110">
        <f t="shared" si="215"/>
        <v>1.1142438721072234</v>
      </c>
    </row>
    <row r="1535" spans="1:23" x14ac:dyDescent="0.2">
      <c r="A1535" s="31" t="s">
        <v>59</v>
      </c>
      <c r="B1535" s="25" t="s">
        <v>319</v>
      </c>
      <c r="C1535" s="53" t="s">
        <v>11860</v>
      </c>
      <c r="D1535" s="25" t="s">
        <v>11859</v>
      </c>
      <c r="E1535" s="97">
        <v>3436.083251953125</v>
      </c>
      <c r="F1535" s="27">
        <v>4553.98876953125</v>
      </c>
      <c r="G1535" s="27">
        <v>4993.67333984375</v>
      </c>
      <c r="H1535" s="27">
        <v>3328.172119140625</v>
      </c>
      <c r="I1535" s="27">
        <v>3177.55322265625</v>
      </c>
      <c r="J1535" s="27">
        <f t="shared" si="207"/>
        <v>4341.1509079176421</v>
      </c>
      <c r="K1535" s="28">
        <v>0.94153827428817749</v>
      </c>
      <c r="L1535" s="28">
        <v>0.99857431650161743</v>
      </c>
      <c r="M1535" s="27">
        <v>4277.611328125</v>
      </c>
      <c r="N1535" s="27">
        <v>3528.5504540212423</v>
      </c>
      <c r="O1535" s="66">
        <f t="shared" si="208"/>
        <v>4005.1320882857149</v>
      </c>
      <c r="P1535" s="66">
        <f t="shared" si="209"/>
        <v>4030.0371902257093</v>
      </c>
      <c r="Q1535" s="66">
        <f t="shared" si="210"/>
        <v>4202.7052407146239</v>
      </c>
      <c r="R1535" s="66">
        <f t="shared" si="211"/>
        <v>4050.8467337544535</v>
      </c>
      <c r="S1535" s="67">
        <f>E1535/INDEX('CCG overall weighted population'!$F$4:$F$195,MATCH(A1535,'CCG overall weighted population'!$A$4:$A$195,0))*INDEX('CCG overall weighted population'!$T$4:$T$195,MATCH(A1535,'CCG overall weighted population'!$A$4:$A$195,0))</f>
        <v>0</v>
      </c>
      <c r="T1535" s="66">
        <f t="shared" si="212"/>
        <v>5084.213650467158</v>
      </c>
      <c r="U1535" s="66">
        <f t="shared" si="213"/>
        <v>5084.213650467158</v>
      </c>
      <c r="V1535" s="81">
        <f t="shared" si="214"/>
        <v>4048.9871437567745</v>
      </c>
      <c r="W1535" s="110">
        <f t="shared" si="215"/>
        <v>1.1783728294287588</v>
      </c>
    </row>
    <row r="1536" spans="1:23" x14ac:dyDescent="0.2">
      <c r="A1536" s="31" t="s">
        <v>59</v>
      </c>
      <c r="B1536" s="25" t="s">
        <v>319</v>
      </c>
      <c r="C1536" s="53" t="s">
        <v>11858</v>
      </c>
      <c r="D1536" s="25" t="s">
        <v>11857</v>
      </c>
      <c r="E1536" s="97">
        <v>2656.91650390625</v>
      </c>
      <c r="F1536" s="27">
        <v>2379.634765625</v>
      </c>
      <c r="G1536" s="27">
        <v>2448.943115234375</v>
      </c>
      <c r="H1536" s="27">
        <v>2508.04736328125</v>
      </c>
      <c r="I1536" s="27">
        <v>3074.843994140625</v>
      </c>
      <c r="J1536" s="27">
        <f t="shared" si="207"/>
        <v>2432.2863740806565</v>
      </c>
      <c r="K1536" s="28">
        <v>0.94153827428817749</v>
      </c>
      <c r="L1536" s="28">
        <v>0.99857431650161743</v>
      </c>
      <c r="M1536" s="27">
        <v>2814.544677734375</v>
      </c>
      <c r="N1536" s="27">
        <v>4645.4320779719601</v>
      </c>
      <c r="O1536" s="66">
        <f t="shared" si="208"/>
        <v>2494.9048309406921</v>
      </c>
      <c r="P1536" s="66">
        <f t="shared" si="209"/>
        <v>2510.4188908457072</v>
      </c>
      <c r="Q1536" s="66">
        <f t="shared" si="210"/>
        <v>2997.6334177581334</v>
      </c>
      <c r="R1536" s="66">
        <f t="shared" si="211"/>
        <v>2569.1368289756192</v>
      </c>
      <c r="S1536" s="67">
        <f>E1536/INDEX('CCG overall weighted population'!$F$4:$F$195,MATCH(A1536,'CCG overall weighted population'!$A$4:$A$195,0))*INDEX('CCG overall weighted population'!$T$4:$T$195,MATCH(A1536,'CCG overall weighted population'!$A$4:$A$195,0))</f>
        <v>0</v>
      </c>
      <c r="T1536" s="66">
        <f t="shared" si="212"/>
        <v>3224.5210432065492</v>
      </c>
      <c r="U1536" s="66">
        <f t="shared" si="213"/>
        <v>3224.5210432065492</v>
      </c>
      <c r="V1536" s="81">
        <f t="shared" si="214"/>
        <v>2567.9574357613506</v>
      </c>
      <c r="W1536" s="110">
        <f t="shared" si="215"/>
        <v>0.96651792857844421</v>
      </c>
    </row>
    <row r="1537" spans="1:23" x14ac:dyDescent="0.2">
      <c r="A1537" s="31" t="s">
        <v>59</v>
      </c>
      <c r="B1537" s="25" t="s">
        <v>319</v>
      </c>
      <c r="C1537" s="53" t="s">
        <v>11856</v>
      </c>
      <c r="D1537" s="25" t="s">
        <v>11855</v>
      </c>
      <c r="E1537" s="97">
        <v>6325.9169921875</v>
      </c>
      <c r="F1537" s="27">
        <v>6096.53369140625</v>
      </c>
      <c r="G1537" s="27">
        <v>5434.91259765625</v>
      </c>
      <c r="H1537" s="27">
        <v>7988.15869140625</v>
      </c>
      <c r="I1537" s="27">
        <v>9240.8349609375</v>
      </c>
      <c r="J1537" s="27">
        <f t="shared" si="207"/>
        <v>6468.5624592366376</v>
      </c>
      <c r="K1537" s="28">
        <v>0.94153827428817749</v>
      </c>
      <c r="L1537" s="28">
        <v>0.99857431650161743</v>
      </c>
      <c r="M1537" s="27">
        <v>6697.88427734375</v>
      </c>
      <c r="N1537" s="27">
        <v>10566.344473243716</v>
      </c>
      <c r="O1537" s="66">
        <f t="shared" si="208"/>
        <v>6466.987954177408</v>
      </c>
      <c r="P1537" s="66">
        <f t="shared" si="209"/>
        <v>6507.2016077331991</v>
      </c>
      <c r="Q1537" s="66">
        <f t="shared" si="210"/>
        <v>7084.730296933747</v>
      </c>
      <c r="R1537" s="66">
        <f t="shared" si="211"/>
        <v>6576.8039942950891</v>
      </c>
      <c r="S1537" s="67">
        <f>E1537/INDEX('CCG overall weighted population'!$F$4:$F$195,MATCH(A1537,'CCG overall weighted population'!$A$4:$A$195,0))*INDEX('CCG overall weighted population'!$T$4:$T$195,MATCH(A1537,'CCG overall weighted population'!$A$4:$A$195,0))</f>
        <v>0</v>
      </c>
      <c r="T1537" s="66">
        <f t="shared" si="212"/>
        <v>8254.5400608753062</v>
      </c>
      <c r="U1537" s="66">
        <f t="shared" si="213"/>
        <v>8254.5400608753062</v>
      </c>
      <c r="V1537" s="81">
        <f t="shared" si="214"/>
        <v>6573.7848331842579</v>
      </c>
      <c r="W1537" s="110">
        <f t="shared" si="215"/>
        <v>1.0391829107626411</v>
      </c>
    </row>
    <row r="1538" spans="1:23" x14ac:dyDescent="0.2">
      <c r="A1538" s="31" t="s">
        <v>59</v>
      </c>
      <c r="B1538" s="25" t="s">
        <v>319</v>
      </c>
      <c r="C1538" s="53" t="s">
        <v>11854</v>
      </c>
      <c r="D1538" s="25" t="s">
        <v>11853</v>
      </c>
      <c r="E1538" s="97">
        <v>2558.75</v>
      </c>
      <c r="F1538" s="27">
        <v>2284.185302734375</v>
      </c>
      <c r="G1538" s="27">
        <v>1850.2733154296875</v>
      </c>
      <c r="H1538" s="27">
        <v>2470.631103515625</v>
      </c>
      <c r="I1538" s="27">
        <v>3217.190673828125</v>
      </c>
      <c r="J1538" s="27">
        <f t="shared" si="207"/>
        <v>2323.1643888438357</v>
      </c>
      <c r="K1538" s="28">
        <v>0.94153827428817749</v>
      </c>
      <c r="L1538" s="28">
        <v>0.99857431650161743</v>
      </c>
      <c r="M1538" s="27">
        <v>2501.71923828125</v>
      </c>
      <c r="N1538" s="27">
        <v>3262.4065593626551</v>
      </c>
      <c r="O1538" s="66">
        <f t="shared" si="208"/>
        <v>2272.5368907591555</v>
      </c>
      <c r="P1538" s="66">
        <f t="shared" si="209"/>
        <v>2286.6682007082813</v>
      </c>
      <c r="Q1538" s="66">
        <f t="shared" si="210"/>
        <v>2577.7879703893905</v>
      </c>
      <c r="R1538" s="66">
        <f t="shared" si="211"/>
        <v>2321.753264228159</v>
      </c>
      <c r="S1538" s="67">
        <f>E1538/INDEX('CCG overall weighted population'!$F$4:$F$195,MATCH(A1538,'CCG overall weighted population'!$A$4:$A$195,0))*INDEX('CCG overall weighted population'!$T$4:$T$195,MATCH(A1538,'CCG overall weighted population'!$A$4:$A$195,0))</f>
        <v>0</v>
      </c>
      <c r="T1538" s="66">
        <f t="shared" si="212"/>
        <v>2914.030180565459</v>
      </c>
      <c r="U1538" s="66">
        <f t="shared" si="213"/>
        <v>2914.030180565459</v>
      </c>
      <c r="V1538" s="81">
        <f t="shared" si="214"/>
        <v>2320.6874354197621</v>
      </c>
      <c r="W1538" s="110">
        <f t="shared" si="215"/>
        <v>0.90696138169800178</v>
      </c>
    </row>
    <row r="1539" spans="1:23" x14ac:dyDescent="0.2">
      <c r="A1539" s="31" t="s">
        <v>59</v>
      </c>
      <c r="B1539" s="25" t="s">
        <v>319</v>
      </c>
      <c r="C1539" s="53" t="s">
        <v>11852</v>
      </c>
      <c r="D1539" s="25" t="s">
        <v>11851</v>
      </c>
      <c r="E1539" s="97">
        <v>1905.41650390625</v>
      </c>
      <c r="F1539" s="27">
        <v>2084.475830078125</v>
      </c>
      <c r="G1539" s="27">
        <v>1954.9300537109375</v>
      </c>
      <c r="H1539" s="27">
        <v>2415.851806640625</v>
      </c>
      <c r="I1539" s="27">
        <v>3108.341064453125</v>
      </c>
      <c r="J1539" s="27">
        <f t="shared" si="207"/>
        <v>2168.4804245894097</v>
      </c>
      <c r="K1539" s="28">
        <v>0.94153827428817749</v>
      </c>
      <c r="L1539" s="28">
        <v>0.99857431650161743</v>
      </c>
      <c r="M1539" s="27">
        <v>2199.98388671875</v>
      </c>
      <c r="N1539" s="27">
        <v>4694.3640439237743</v>
      </c>
      <c r="O1539" s="66">
        <f t="shared" si="208"/>
        <v>2276.2790404201046</v>
      </c>
      <c r="P1539" s="66">
        <f t="shared" si="209"/>
        <v>2290.4336201682599</v>
      </c>
      <c r="Q1539" s="66">
        <f t="shared" si="210"/>
        <v>2449.4219024392523</v>
      </c>
      <c r="R1539" s="66">
        <f t="shared" si="211"/>
        <v>2309.5945105073265</v>
      </c>
      <c r="S1539" s="67">
        <f>E1539/INDEX('CCG overall weighted population'!$F$4:$F$195,MATCH(A1539,'CCG overall weighted population'!$A$4:$A$195,0))*INDEX('CCG overall weighted population'!$T$4:$T$195,MATCH(A1539,'CCG overall weighted population'!$A$4:$A$195,0))</f>
        <v>0</v>
      </c>
      <c r="T1539" s="66">
        <f t="shared" si="212"/>
        <v>2898.7697410319124</v>
      </c>
      <c r="U1539" s="66">
        <f t="shared" si="213"/>
        <v>2898.7697410319124</v>
      </c>
      <c r="V1539" s="81">
        <f t="shared" si="214"/>
        <v>2308.5342633213136</v>
      </c>
      <c r="W1539" s="110">
        <f t="shared" si="215"/>
        <v>1.2115641166058135</v>
      </c>
    </row>
    <row r="1540" spans="1:23" x14ac:dyDescent="0.2">
      <c r="A1540" s="31" t="s">
        <v>59</v>
      </c>
      <c r="B1540" s="25" t="s">
        <v>319</v>
      </c>
      <c r="C1540" s="53" t="s">
        <v>11850</v>
      </c>
      <c r="D1540" s="25" t="s">
        <v>11849</v>
      </c>
      <c r="E1540" s="97">
        <v>2229.41650390625</v>
      </c>
      <c r="F1540" s="27">
        <v>1912.5054931640625</v>
      </c>
      <c r="G1540" s="27">
        <v>1598.2564697265625</v>
      </c>
      <c r="H1540" s="27">
        <v>1729.3499755859375</v>
      </c>
      <c r="I1540" s="27">
        <v>1977.2047119140625</v>
      </c>
      <c r="J1540" s="27">
        <f t="shared" ref="J1540:J1603" si="216">SUMPRODUCT($F1540:$I1540,$F$1:$I$1)</f>
        <v>1867.5985460455008</v>
      </c>
      <c r="K1540" s="28">
        <v>0.94153827428817749</v>
      </c>
      <c r="L1540" s="28">
        <v>0.99857431650161743</v>
      </c>
      <c r="M1540" s="27">
        <v>2064.92724609375</v>
      </c>
      <c r="N1540" s="27">
        <v>1890.8994493277035</v>
      </c>
      <c r="O1540" s="66">
        <f t="shared" ref="O1540:O1603" si="217">(N$1*N1540+(1-N$1)*J1540)*K1540*L1540</f>
        <v>1758.0993095912936</v>
      </c>
      <c r="P1540" s="66">
        <f t="shared" ref="P1540:P1603" si="218">O1540*$E$7330/O$7330</f>
        <v>1769.0316937326481</v>
      </c>
      <c r="Q1540" s="66">
        <f t="shared" ref="Q1540:Q1603" si="219">($N$1*N1540)+((1-$N$1)*M1540)</f>
        <v>2047.5244664171453</v>
      </c>
      <c r="R1540" s="66">
        <f t="shared" ref="R1540:R1603" si="220">(P1540*$J$1)+(Q1540*$M$1)</f>
        <v>1802.5949815511481</v>
      </c>
      <c r="S1540" s="67">
        <f>E1540/INDEX('CCG overall weighted population'!$F$4:$F$195,MATCH(A1540,'CCG overall weighted population'!$A$4:$A$195,0))*INDEX('CCG overall weighted population'!$T$4:$T$195,MATCH(A1540,'CCG overall weighted population'!$A$4:$A$195,0))</f>
        <v>0</v>
      </c>
      <c r="T1540" s="66">
        <f t="shared" ref="T1540:T1603" si="221">R1540/$R$7330*$T$1</f>
        <v>2262.4351435216445</v>
      </c>
      <c r="U1540" s="66">
        <f t="shared" ref="U1540:U1603" si="222">T1540+S1540</f>
        <v>2262.4351435216445</v>
      </c>
      <c r="V1540" s="81">
        <f t="shared" ref="V1540:V1603" si="223">U1540*$E$7330/$U$7330</f>
        <v>1801.7674786072259</v>
      </c>
      <c r="W1540" s="110">
        <f t="shared" si="215"/>
        <v>0.80817894523086065</v>
      </c>
    </row>
    <row r="1541" spans="1:23" x14ac:dyDescent="0.2">
      <c r="A1541" s="31" t="s">
        <v>59</v>
      </c>
      <c r="B1541" s="25" t="s">
        <v>319</v>
      </c>
      <c r="C1541" s="53" t="s">
        <v>11848</v>
      </c>
      <c r="D1541" s="25" t="s">
        <v>11847</v>
      </c>
      <c r="E1541" s="97">
        <v>4392.5830078125</v>
      </c>
      <c r="F1541" s="27">
        <v>4897.05908203125</v>
      </c>
      <c r="G1541" s="27">
        <v>6037.18896484375</v>
      </c>
      <c r="H1541" s="27">
        <v>5481.84521484375</v>
      </c>
      <c r="I1541" s="27">
        <v>4781.6669921875</v>
      </c>
      <c r="J1541" s="27">
        <f t="shared" si="216"/>
        <v>5053.0115572439963</v>
      </c>
      <c r="K1541" s="28">
        <v>0.94153827428817749</v>
      </c>
      <c r="L1541" s="28">
        <v>0.99857431650161743</v>
      </c>
      <c r="M1541" s="27">
        <v>5702.89453125</v>
      </c>
      <c r="N1541" s="27">
        <v>8267.3876617626956</v>
      </c>
      <c r="O1541" s="66">
        <f t="shared" si="217"/>
        <v>5053.0352802571761</v>
      </c>
      <c r="P1541" s="66">
        <f t="shared" si="218"/>
        <v>5084.4565557574942</v>
      </c>
      <c r="Q1541" s="66">
        <f t="shared" si="219"/>
        <v>5959.3438443012701</v>
      </c>
      <c r="R1541" s="66">
        <f t="shared" si="220"/>
        <v>5189.8958947790788</v>
      </c>
      <c r="S1541" s="67">
        <f>E1541/INDEX('CCG overall weighted population'!$F$4:$F$195,MATCH(A1541,'CCG overall weighted population'!$A$4:$A$195,0))*INDEX('CCG overall weighted population'!$T$4:$T$195,MATCH(A1541,'CCG overall weighted population'!$A$4:$A$195,0))</f>
        <v>0</v>
      </c>
      <c r="T1541" s="66">
        <f t="shared" si="221"/>
        <v>6513.8331037973821</v>
      </c>
      <c r="U1541" s="66">
        <f t="shared" si="222"/>
        <v>6513.8331037973821</v>
      </c>
      <c r="V1541" s="81">
        <f t="shared" si="223"/>
        <v>5187.5134105407815</v>
      </c>
      <c r="W1541" s="110">
        <f t="shared" ref="W1541:W1604" si="224">V1541/E1541</f>
        <v>1.1809710599240686</v>
      </c>
    </row>
    <row r="1542" spans="1:23" x14ac:dyDescent="0.2">
      <c r="A1542" s="31" t="s">
        <v>59</v>
      </c>
      <c r="B1542" s="25" t="s">
        <v>319</v>
      </c>
      <c r="C1542" s="53" t="s">
        <v>11846</v>
      </c>
      <c r="D1542" s="25" t="s">
        <v>11845</v>
      </c>
      <c r="E1542" s="97">
        <v>1428.083251953125</v>
      </c>
      <c r="F1542" s="27">
        <v>1273.5472412109375</v>
      </c>
      <c r="G1542" s="27">
        <v>1222.69482421875</v>
      </c>
      <c r="H1542" s="27">
        <v>1687.90087890625</v>
      </c>
      <c r="I1542" s="27">
        <v>3929.1689453125</v>
      </c>
      <c r="J1542" s="27">
        <f t="shared" si="216"/>
        <v>1443.013970758715</v>
      </c>
      <c r="K1542" s="28">
        <v>0.94153827428817749</v>
      </c>
      <c r="L1542" s="28">
        <v>0.99857431650161743</v>
      </c>
      <c r="M1542" s="27">
        <v>1518.862548828125</v>
      </c>
      <c r="N1542" s="27">
        <v>2057.6800792423073</v>
      </c>
      <c r="O1542" s="66">
        <f t="shared" si="217"/>
        <v>1414.5065326911624</v>
      </c>
      <c r="P1542" s="66">
        <f t="shared" si="218"/>
        <v>1423.3023548051192</v>
      </c>
      <c r="Q1542" s="66">
        <f t="shared" si="219"/>
        <v>1572.7443018695433</v>
      </c>
      <c r="R1542" s="66">
        <f t="shared" si="220"/>
        <v>1441.3127434882131</v>
      </c>
      <c r="S1542" s="67">
        <f>E1542/INDEX('CCG overall weighted population'!$F$4:$F$195,MATCH(A1542,'CCG overall weighted population'!$A$4:$A$195,0))*INDEX('CCG overall weighted population'!$T$4:$T$195,MATCH(A1542,'CCG overall weighted population'!$A$4:$A$195,0))</f>
        <v>0</v>
      </c>
      <c r="T1542" s="66">
        <f t="shared" si="221"/>
        <v>1808.9901708631849</v>
      </c>
      <c r="U1542" s="66">
        <f t="shared" si="222"/>
        <v>1808.9901708631849</v>
      </c>
      <c r="V1542" s="81">
        <f t="shared" si="223"/>
        <v>1440.6510915083977</v>
      </c>
      <c r="W1542" s="110">
        <f t="shared" si="224"/>
        <v>1.0088004950258216</v>
      </c>
    </row>
    <row r="1543" spans="1:23" x14ac:dyDescent="0.2">
      <c r="A1543" s="31" t="s">
        <v>59</v>
      </c>
      <c r="B1543" s="25" t="s">
        <v>319</v>
      </c>
      <c r="C1543" s="53" t="s">
        <v>11844</v>
      </c>
      <c r="D1543" s="25" t="s">
        <v>11843</v>
      </c>
      <c r="E1543" s="97">
        <v>2763.500244140625</v>
      </c>
      <c r="F1543" s="27">
        <v>2580.8818359375</v>
      </c>
      <c r="G1543" s="27">
        <v>3033.898193359375</v>
      </c>
      <c r="H1543" s="27">
        <v>2902.087158203125</v>
      </c>
      <c r="I1543" s="27">
        <v>3230.923583984375</v>
      </c>
      <c r="J1543" s="27">
        <f t="shared" si="216"/>
        <v>2685.1532926679088</v>
      </c>
      <c r="K1543" s="28">
        <v>0.94153827428817749</v>
      </c>
      <c r="L1543" s="28">
        <v>0.99857431650161743</v>
      </c>
      <c r="M1543" s="27">
        <v>3243.517822265625</v>
      </c>
      <c r="N1543" s="27">
        <v>4902.3219796472285</v>
      </c>
      <c r="O1543" s="66">
        <f t="shared" si="217"/>
        <v>2733.0275200659726</v>
      </c>
      <c r="P1543" s="66">
        <f t="shared" si="218"/>
        <v>2750.0222976392606</v>
      </c>
      <c r="Q1543" s="66">
        <f t="shared" si="219"/>
        <v>3409.3982380037851</v>
      </c>
      <c r="R1543" s="66">
        <f t="shared" si="220"/>
        <v>2829.488720605003</v>
      </c>
      <c r="S1543" s="67">
        <f>E1543/INDEX('CCG overall weighted population'!$F$4:$F$195,MATCH(A1543,'CCG overall weighted population'!$A$4:$A$195,0))*INDEX('CCG overall weighted population'!$T$4:$T$195,MATCH(A1543,'CCG overall weighted population'!$A$4:$A$195,0))</f>
        <v>0</v>
      </c>
      <c r="T1543" s="66">
        <f t="shared" si="221"/>
        <v>3551.2884398392594</v>
      </c>
      <c r="U1543" s="66">
        <f t="shared" si="222"/>
        <v>3551.2884398392594</v>
      </c>
      <c r="V1543" s="81">
        <f t="shared" si="223"/>
        <v>2828.1898097181661</v>
      </c>
      <c r="W1543" s="110">
        <f t="shared" si="224"/>
        <v>1.0234085615569242</v>
      </c>
    </row>
    <row r="1544" spans="1:23" x14ac:dyDescent="0.2">
      <c r="A1544" s="31" t="s">
        <v>59</v>
      </c>
      <c r="B1544" s="25" t="s">
        <v>319</v>
      </c>
      <c r="C1544" s="53" t="s">
        <v>11842</v>
      </c>
      <c r="D1544" s="25" t="s">
        <v>11841</v>
      </c>
      <c r="E1544" s="97">
        <v>1438.5</v>
      </c>
      <c r="F1544" s="27">
        <v>1532.702392578125</v>
      </c>
      <c r="G1544" s="27">
        <v>769.9384765625</v>
      </c>
      <c r="H1544" s="27">
        <v>5406.79248046875</v>
      </c>
      <c r="I1544" s="27">
        <v>2260.024658203125</v>
      </c>
      <c r="J1544" s="27">
        <f t="shared" si="216"/>
        <v>2094.6340472624456</v>
      </c>
      <c r="K1544" s="28">
        <v>0.94153827428817749</v>
      </c>
      <c r="L1544" s="28">
        <v>0.99857431650161743</v>
      </c>
      <c r="M1544" s="27">
        <v>1437.5570068359375</v>
      </c>
      <c r="N1544" s="27">
        <v>6081.0012626385378</v>
      </c>
      <c r="O1544" s="66">
        <f t="shared" si="217"/>
        <v>2344.1630509237611</v>
      </c>
      <c r="P1544" s="66">
        <f t="shared" si="218"/>
        <v>2358.7397536292679</v>
      </c>
      <c r="Q1544" s="66">
        <f t="shared" si="219"/>
        <v>1901.9014324161976</v>
      </c>
      <c r="R1544" s="66">
        <f t="shared" si="220"/>
        <v>2303.6826836967371</v>
      </c>
      <c r="S1544" s="67">
        <f>E1544/INDEX('CCG overall weighted population'!$F$4:$F$195,MATCH(A1544,'CCG overall weighted population'!$A$4:$A$195,0))*INDEX('CCG overall weighted population'!$T$4:$T$195,MATCH(A1544,'CCG overall weighted population'!$A$4:$A$195,0))</f>
        <v>0</v>
      </c>
      <c r="T1544" s="66">
        <f t="shared" si="221"/>
        <v>2891.3498131637111</v>
      </c>
      <c r="U1544" s="66">
        <f t="shared" si="222"/>
        <v>2891.3498131637111</v>
      </c>
      <c r="V1544" s="81">
        <f t="shared" si="223"/>
        <v>2302.6251504060469</v>
      </c>
      <c r="W1544" s="110">
        <f t="shared" si="224"/>
        <v>1.6007126523503976</v>
      </c>
    </row>
    <row r="1545" spans="1:23" x14ac:dyDescent="0.2">
      <c r="A1545" s="31" t="s">
        <v>59</v>
      </c>
      <c r="B1545" s="25" t="s">
        <v>319</v>
      </c>
      <c r="C1545" s="53" t="s">
        <v>11840</v>
      </c>
      <c r="D1545" s="25" t="s">
        <v>11839</v>
      </c>
      <c r="E1545" s="97">
        <v>2775.75</v>
      </c>
      <c r="F1545" s="27">
        <v>2455.22998046875</v>
      </c>
      <c r="G1545" s="27">
        <v>1589.9931640625</v>
      </c>
      <c r="H1545" s="27">
        <v>4438.4814453125</v>
      </c>
      <c r="I1545" s="27">
        <v>5129.4384765625</v>
      </c>
      <c r="J1545" s="27">
        <f t="shared" si="216"/>
        <v>2808.3454175482848</v>
      </c>
      <c r="K1545" s="28">
        <v>0.94153827428817749</v>
      </c>
      <c r="L1545" s="28">
        <v>0.99857431650161743</v>
      </c>
      <c r="M1545" s="27">
        <v>2628.254638671875</v>
      </c>
      <c r="N1545" s="27">
        <v>8576.3962244636677</v>
      </c>
      <c r="O1545" s="66">
        <f t="shared" si="217"/>
        <v>3182.7047503585127</v>
      </c>
      <c r="P1545" s="66">
        <f t="shared" si="218"/>
        <v>3202.4957546263668</v>
      </c>
      <c r="Q1545" s="66">
        <f t="shared" si="219"/>
        <v>3223.0687972510545</v>
      </c>
      <c r="R1545" s="66">
        <f t="shared" si="220"/>
        <v>3204.9751688828255</v>
      </c>
      <c r="S1545" s="67">
        <f>E1545/INDEX('CCG overall weighted population'!$F$4:$F$195,MATCH(A1545,'CCG overall weighted population'!$A$4:$A$195,0))*INDEX('CCG overall weighted population'!$T$4:$T$195,MATCH(A1545,'CCG overall weighted population'!$A$4:$A$195,0))</f>
        <v>0</v>
      </c>
      <c r="T1545" s="66">
        <f t="shared" si="221"/>
        <v>4022.5611024142177</v>
      </c>
      <c r="U1545" s="66">
        <f t="shared" si="222"/>
        <v>4022.5611024142177</v>
      </c>
      <c r="V1545" s="81">
        <f t="shared" si="223"/>
        <v>3203.5038864180506</v>
      </c>
      <c r="W1545" s="110">
        <f t="shared" si="224"/>
        <v>1.1541038949538145</v>
      </c>
    </row>
    <row r="1546" spans="1:23" x14ac:dyDescent="0.2">
      <c r="A1546" s="31" t="s">
        <v>60</v>
      </c>
      <c r="B1546" s="25" t="s">
        <v>321</v>
      </c>
      <c r="C1546" s="53" t="s">
        <v>11838</v>
      </c>
      <c r="D1546" s="25" t="s">
        <v>6210</v>
      </c>
      <c r="E1546" s="97">
        <v>7604.6669921875</v>
      </c>
      <c r="F1546" s="27">
        <v>8039.66259765625</v>
      </c>
      <c r="G1546" s="27">
        <v>7852.14453125</v>
      </c>
      <c r="H1546" s="27">
        <v>6245.32177734375</v>
      </c>
      <c r="I1546" s="27">
        <v>8797.2763671875</v>
      </c>
      <c r="J1546" s="27">
        <f t="shared" si="216"/>
        <v>7790.3064397759517</v>
      </c>
      <c r="K1546" s="28">
        <v>0.95591336488723755</v>
      </c>
      <c r="L1546" s="28">
        <v>0.99806171655654907</v>
      </c>
      <c r="M1546" s="27">
        <v>8022.6494140625</v>
      </c>
      <c r="N1546" s="27">
        <v>6663.3974846091724</v>
      </c>
      <c r="O1546" s="66">
        <f t="shared" si="217"/>
        <v>7324.9099847643283</v>
      </c>
      <c r="P1546" s="66">
        <f t="shared" si="218"/>
        <v>7370.4584525428081</v>
      </c>
      <c r="Q1546" s="66">
        <f t="shared" si="219"/>
        <v>7886.724221117167</v>
      </c>
      <c r="R1546" s="66">
        <f t="shared" si="220"/>
        <v>7432.6775773497939</v>
      </c>
      <c r="S1546" s="67">
        <f>E1546/INDEX('CCG overall weighted population'!$F$4:$F$195,MATCH(A1546,'CCG overall weighted population'!$A$4:$A$195,0))*INDEX('CCG overall weighted population'!$T$4:$T$195,MATCH(A1546,'CCG overall weighted population'!$A$4:$A$195,0))</f>
        <v>0</v>
      </c>
      <c r="T1546" s="66">
        <f t="shared" si="221"/>
        <v>9328.7461318633123</v>
      </c>
      <c r="U1546" s="66">
        <f t="shared" si="222"/>
        <v>9328.7461318633123</v>
      </c>
      <c r="V1546" s="81">
        <f t="shared" si="223"/>
        <v>7429.2655171591077</v>
      </c>
      <c r="W1546" s="110">
        <f t="shared" si="224"/>
        <v>0.97693502224244833</v>
      </c>
    </row>
    <row r="1547" spans="1:23" x14ac:dyDescent="0.2">
      <c r="A1547" s="31" t="s">
        <v>60</v>
      </c>
      <c r="B1547" s="25" t="s">
        <v>321</v>
      </c>
      <c r="C1547" s="53" t="s">
        <v>11837</v>
      </c>
      <c r="D1547" s="25" t="s">
        <v>11836</v>
      </c>
      <c r="E1547" s="97">
        <v>5512.25</v>
      </c>
      <c r="F1547" s="27">
        <v>5739.8203125</v>
      </c>
      <c r="G1547" s="27">
        <v>5778.91650390625</v>
      </c>
      <c r="H1547" s="27">
        <v>6419.34619140625</v>
      </c>
      <c r="I1547" s="27">
        <v>8371.4990234375</v>
      </c>
      <c r="J1547" s="27">
        <f t="shared" si="216"/>
        <v>5953.7962486569959</v>
      </c>
      <c r="K1547" s="28">
        <v>0.95591336488723755</v>
      </c>
      <c r="L1547" s="28">
        <v>0.99806171655654907</v>
      </c>
      <c r="M1547" s="27">
        <v>5746.80078125</v>
      </c>
      <c r="N1547" s="27">
        <v>6720.145537337924</v>
      </c>
      <c r="O1547" s="66">
        <f t="shared" si="217"/>
        <v>5753.3963885071462</v>
      </c>
      <c r="P1547" s="66">
        <f t="shared" si="218"/>
        <v>5789.1727175765573</v>
      </c>
      <c r="Q1547" s="66">
        <f t="shared" si="219"/>
        <v>5844.1352568587927</v>
      </c>
      <c r="R1547" s="66">
        <f t="shared" si="220"/>
        <v>5795.7966723290747</v>
      </c>
      <c r="S1547" s="67">
        <f>E1547/INDEX('CCG overall weighted population'!$F$4:$F$195,MATCH(A1547,'CCG overall weighted population'!$A$4:$A$195,0))*INDEX('CCG overall weighted population'!$T$4:$T$195,MATCH(A1547,'CCG overall weighted population'!$A$4:$A$195,0))</f>
        <v>0</v>
      </c>
      <c r="T1547" s="66">
        <f t="shared" si="221"/>
        <v>7274.2985586809891</v>
      </c>
      <c r="U1547" s="66">
        <f t="shared" si="222"/>
        <v>7274.2985586809891</v>
      </c>
      <c r="V1547" s="81">
        <f t="shared" si="223"/>
        <v>5793.1360420389583</v>
      </c>
      <c r="W1547" s="110">
        <f t="shared" si="224"/>
        <v>1.0509566950045732</v>
      </c>
    </row>
    <row r="1548" spans="1:23" x14ac:dyDescent="0.2">
      <c r="A1548" s="31" t="s">
        <v>60</v>
      </c>
      <c r="B1548" s="25" t="s">
        <v>321</v>
      </c>
      <c r="C1548" s="53" t="s">
        <v>11835</v>
      </c>
      <c r="D1548" s="25" t="s">
        <v>11834</v>
      </c>
      <c r="E1548" s="97">
        <v>5009.9169921875</v>
      </c>
      <c r="F1548" s="27">
        <v>4952.92236328125</v>
      </c>
      <c r="G1548" s="27">
        <v>4954.24267578125</v>
      </c>
      <c r="H1548" s="27">
        <v>5374.0390625</v>
      </c>
      <c r="I1548" s="27">
        <v>6929.39501953125</v>
      </c>
      <c r="J1548" s="27">
        <f t="shared" si="216"/>
        <v>5098.4550069501638</v>
      </c>
      <c r="K1548" s="28">
        <v>0.95591336488723755</v>
      </c>
      <c r="L1548" s="28">
        <v>0.99806171655654907</v>
      </c>
      <c r="M1548" s="27">
        <v>5037.626953125</v>
      </c>
      <c r="N1548" s="27">
        <v>5290.0574171663156</v>
      </c>
      <c r="O1548" s="66">
        <f t="shared" si="217"/>
        <v>4882.5147354610435</v>
      </c>
      <c r="P1548" s="66">
        <f t="shared" si="218"/>
        <v>4912.8756635227764</v>
      </c>
      <c r="Q1548" s="66">
        <f t="shared" si="219"/>
        <v>5062.8699995291317</v>
      </c>
      <c r="R1548" s="66">
        <f t="shared" si="220"/>
        <v>4930.9526248097736</v>
      </c>
      <c r="S1548" s="67">
        <f>E1548/INDEX('CCG overall weighted population'!$F$4:$F$195,MATCH(A1548,'CCG overall weighted population'!$A$4:$A$195,0))*INDEX('CCG overall weighted population'!$T$4:$T$195,MATCH(A1548,'CCG overall weighted population'!$A$4:$A$195,0))</f>
        <v>0</v>
      </c>
      <c r="T1548" s="66">
        <f t="shared" si="221"/>
        <v>6188.8336667897156</v>
      </c>
      <c r="U1548" s="66">
        <f t="shared" si="222"/>
        <v>6188.8336667897156</v>
      </c>
      <c r="V1548" s="81">
        <f t="shared" si="223"/>
        <v>4928.6890115993019</v>
      </c>
      <c r="W1548" s="110">
        <f t="shared" si="224"/>
        <v>0.98378656159076772</v>
      </c>
    </row>
    <row r="1549" spans="1:23" x14ac:dyDescent="0.2">
      <c r="A1549" s="31" t="s">
        <v>60</v>
      </c>
      <c r="B1549" s="25" t="s">
        <v>321</v>
      </c>
      <c r="C1549" s="53" t="s">
        <v>11833</v>
      </c>
      <c r="D1549" s="25" t="s">
        <v>11832</v>
      </c>
      <c r="E1549" s="97">
        <v>8642.6669921875</v>
      </c>
      <c r="F1549" s="27">
        <v>8929.126953125</v>
      </c>
      <c r="G1549" s="27">
        <v>9270.2958984375</v>
      </c>
      <c r="H1549" s="27">
        <v>9529.0087890625</v>
      </c>
      <c r="I1549" s="27">
        <v>12062.2275390625</v>
      </c>
      <c r="J1549" s="27">
        <f t="shared" si="216"/>
        <v>9171.4319473174146</v>
      </c>
      <c r="K1549" s="28">
        <v>0.95591336488723755</v>
      </c>
      <c r="L1549" s="28">
        <v>0.99806171655654907</v>
      </c>
      <c r="M1549" s="27">
        <v>9331.8447265625</v>
      </c>
      <c r="N1549" s="27">
        <v>11450.142283405601</v>
      </c>
      <c r="O1549" s="66">
        <f t="shared" si="217"/>
        <v>8967.5040196941954</v>
      </c>
      <c r="P1549" s="66">
        <f t="shared" si="218"/>
        <v>9023.2666254796604</v>
      </c>
      <c r="Q1549" s="66">
        <f t="shared" si="219"/>
        <v>9543.6744822468099</v>
      </c>
      <c r="R1549" s="66">
        <f t="shared" si="220"/>
        <v>9085.9849449222711</v>
      </c>
      <c r="S1549" s="67">
        <f>E1549/INDEX('CCG overall weighted population'!$F$4:$F$195,MATCH(A1549,'CCG overall weighted population'!$A$4:$A$195,0))*INDEX('CCG overall weighted population'!$T$4:$T$195,MATCH(A1549,'CCG overall weighted population'!$A$4:$A$195,0))</f>
        <v>0</v>
      </c>
      <c r="T1549" s="66">
        <f t="shared" si="221"/>
        <v>11403.810541629115</v>
      </c>
      <c r="U1549" s="66">
        <f t="shared" si="222"/>
        <v>11403.810541629115</v>
      </c>
      <c r="V1549" s="81">
        <f t="shared" si="223"/>
        <v>9081.8139140654748</v>
      </c>
      <c r="W1549" s="110">
        <f t="shared" si="224"/>
        <v>1.050811505554355</v>
      </c>
    </row>
    <row r="1550" spans="1:23" x14ac:dyDescent="0.2">
      <c r="A1550" s="31" t="s">
        <v>60</v>
      </c>
      <c r="B1550" s="25" t="s">
        <v>321</v>
      </c>
      <c r="C1550" s="53" t="s">
        <v>11831</v>
      </c>
      <c r="D1550" s="25" t="s">
        <v>11830</v>
      </c>
      <c r="E1550" s="97">
        <v>10957.8330078125</v>
      </c>
      <c r="F1550" s="27">
        <v>12104.73046875</v>
      </c>
      <c r="G1550" s="27">
        <v>11458.0380859375</v>
      </c>
      <c r="H1550" s="27">
        <v>11107.48828125</v>
      </c>
      <c r="I1550" s="27">
        <v>15013.9228515625</v>
      </c>
      <c r="J1550" s="27">
        <f t="shared" si="216"/>
        <v>12035.009432849853</v>
      </c>
      <c r="K1550" s="28">
        <v>0.95591336488723755</v>
      </c>
      <c r="L1550" s="28">
        <v>0.99806171655654907</v>
      </c>
      <c r="M1550" s="27">
        <v>11247.076171875</v>
      </c>
      <c r="N1550" s="27">
        <v>11139.162237810111</v>
      </c>
      <c r="O1550" s="66">
        <f t="shared" si="217"/>
        <v>11396.658278944806</v>
      </c>
      <c r="P1550" s="66">
        <f t="shared" si="218"/>
        <v>11467.52608803469</v>
      </c>
      <c r="Q1550" s="66">
        <f t="shared" si="219"/>
        <v>11236.284778468511</v>
      </c>
      <c r="R1550" s="66">
        <f t="shared" si="220"/>
        <v>11439.657434375626</v>
      </c>
      <c r="S1550" s="67">
        <f>E1550/INDEX('CCG overall weighted population'!$F$4:$F$195,MATCH(A1550,'CCG overall weighted population'!$A$4:$A$195,0))*INDEX('CCG overall weighted population'!$T$4:$T$195,MATCH(A1550,'CCG overall weighted population'!$A$4:$A$195,0))</f>
        <v>0</v>
      </c>
      <c r="T1550" s="66">
        <f t="shared" si="221"/>
        <v>14357.90250958584</v>
      </c>
      <c r="U1550" s="66">
        <f t="shared" si="222"/>
        <v>14357.90250958584</v>
      </c>
      <c r="V1550" s="81">
        <f t="shared" si="223"/>
        <v>11434.40592180553</v>
      </c>
      <c r="W1550" s="110">
        <f t="shared" si="224"/>
        <v>1.0434915291785567</v>
      </c>
    </row>
    <row r="1551" spans="1:23" x14ac:dyDescent="0.2">
      <c r="A1551" s="31" t="s">
        <v>60</v>
      </c>
      <c r="B1551" s="25" t="s">
        <v>321</v>
      </c>
      <c r="C1551" s="53" t="s">
        <v>11829</v>
      </c>
      <c r="D1551" s="25" t="s">
        <v>11828</v>
      </c>
      <c r="E1551" s="97">
        <v>9657</v>
      </c>
      <c r="F1551" s="27">
        <v>10883.513671875</v>
      </c>
      <c r="G1551" s="27">
        <v>11780.3486328125</v>
      </c>
      <c r="H1551" s="27">
        <v>8737.87109375</v>
      </c>
      <c r="I1551" s="27">
        <v>10862.615234375</v>
      </c>
      <c r="J1551" s="27">
        <f t="shared" si="216"/>
        <v>10618.628582566971</v>
      </c>
      <c r="K1551" s="28">
        <v>0.95591336488723755</v>
      </c>
      <c r="L1551" s="28">
        <v>0.99806171655654907</v>
      </c>
      <c r="M1551" s="27">
        <v>10885.5732421875</v>
      </c>
      <c r="N1551" s="27">
        <v>9148.2712448161965</v>
      </c>
      <c r="O1551" s="66">
        <f t="shared" si="217"/>
        <v>9990.5334634599403</v>
      </c>
      <c r="P1551" s="66">
        <f t="shared" si="218"/>
        <v>10052.65757044511</v>
      </c>
      <c r="Q1551" s="66">
        <f t="shared" si="219"/>
        <v>10711.843042450371</v>
      </c>
      <c r="R1551" s="66">
        <f t="shared" si="220"/>
        <v>10132.101038616369</v>
      </c>
      <c r="S1551" s="67">
        <f>E1551/INDEX('CCG overall weighted population'!$F$4:$F$195,MATCH(A1551,'CCG overall weighted population'!$A$4:$A$195,0))*INDEX('CCG overall weighted population'!$T$4:$T$195,MATCH(A1551,'CCG overall weighted population'!$A$4:$A$195,0))</f>
        <v>0</v>
      </c>
      <c r="T1551" s="66">
        <f t="shared" si="221"/>
        <v>12716.789795870955</v>
      </c>
      <c r="U1551" s="66">
        <f t="shared" si="222"/>
        <v>12716.789795870955</v>
      </c>
      <c r="V1551" s="81">
        <f t="shared" si="223"/>
        <v>10127.449775563169</v>
      </c>
      <c r="W1551" s="110">
        <f t="shared" si="224"/>
        <v>1.048715934095803</v>
      </c>
    </row>
    <row r="1552" spans="1:23" x14ac:dyDescent="0.2">
      <c r="A1552" s="31" t="s">
        <v>60</v>
      </c>
      <c r="B1552" s="25" t="s">
        <v>321</v>
      </c>
      <c r="C1552" s="53" t="s">
        <v>11827</v>
      </c>
      <c r="D1552" s="25" t="s">
        <v>11826</v>
      </c>
      <c r="E1552" s="97">
        <v>8970.75</v>
      </c>
      <c r="F1552" s="27">
        <v>10180.578125</v>
      </c>
      <c r="G1552" s="27">
        <v>9710.208984375</v>
      </c>
      <c r="H1552" s="27">
        <v>9311.15625</v>
      </c>
      <c r="I1552" s="27">
        <v>11249.94921875</v>
      </c>
      <c r="J1552" s="27">
        <f t="shared" si="216"/>
        <v>10064.672467645991</v>
      </c>
      <c r="K1552" s="28">
        <v>0.95591336488723755</v>
      </c>
      <c r="L1552" s="28">
        <v>0.99806171655654907</v>
      </c>
      <c r="M1552" s="27">
        <v>9897.3623046875</v>
      </c>
      <c r="N1552" s="27">
        <v>9168.9978298033911</v>
      </c>
      <c r="O1552" s="66">
        <f t="shared" si="217"/>
        <v>9516.8540050814408</v>
      </c>
      <c r="P1552" s="66">
        <f t="shared" si="218"/>
        <v>9576.0326323826048</v>
      </c>
      <c r="Q1552" s="66">
        <f t="shared" si="219"/>
        <v>9824.5258571990889</v>
      </c>
      <c r="R1552" s="66">
        <f t="shared" si="220"/>
        <v>9605.9804459113657</v>
      </c>
      <c r="S1552" s="67">
        <f>E1552/INDEX('CCG overall weighted population'!$F$4:$F$195,MATCH(A1552,'CCG overall weighted population'!$A$4:$A$195,0))*INDEX('CCG overall weighted population'!$T$4:$T$195,MATCH(A1552,'CCG overall weighted population'!$A$4:$A$195,0))</f>
        <v>0</v>
      </c>
      <c r="T1552" s="66">
        <f t="shared" si="221"/>
        <v>12056.456370532134</v>
      </c>
      <c r="U1552" s="66">
        <f t="shared" si="222"/>
        <v>12056.456370532134</v>
      </c>
      <c r="V1552" s="81">
        <f t="shared" si="223"/>
        <v>9601.5707048549411</v>
      </c>
      <c r="W1552" s="110">
        <f t="shared" si="224"/>
        <v>1.0703197285461017</v>
      </c>
    </row>
    <row r="1553" spans="1:23" x14ac:dyDescent="0.2">
      <c r="A1553" s="31" t="s">
        <v>60</v>
      </c>
      <c r="B1553" s="25" t="s">
        <v>321</v>
      </c>
      <c r="C1553" s="53" t="s">
        <v>11825</v>
      </c>
      <c r="D1553" s="25" t="s">
        <v>3443</v>
      </c>
      <c r="E1553" s="97">
        <v>9168.3330078125</v>
      </c>
      <c r="F1553" s="27">
        <v>9312.056640625</v>
      </c>
      <c r="G1553" s="27">
        <v>9341.970703125</v>
      </c>
      <c r="H1553" s="27">
        <v>9732.884765625</v>
      </c>
      <c r="I1553" s="27">
        <v>13603.5498046875</v>
      </c>
      <c r="J1553" s="27">
        <f t="shared" si="216"/>
        <v>9555.8254881987687</v>
      </c>
      <c r="K1553" s="28">
        <v>0.95591336488723755</v>
      </c>
      <c r="L1553" s="28">
        <v>0.99806171655654907</v>
      </c>
      <c r="M1553" s="27">
        <v>9372.6181640625</v>
      </c>
      <c r="N1553" s="27">
        <v>9236.3421626628078</v>
      </c>
      <c r="O1553" s="66">
        <f t="shared" si="217"/>
        <v>9086.3553233290622</v>
      </c>
      <c r="P1553" s="66">
        <f t="shared" si="218"/>
        <v>9142.8569818517353</v>
      </c>
      <c r="Q1553" s="66">
        <f t="shared" si="219"/>
        <v>9358.9905639225308</v>
      </c>
      <c r="R1553" s="66">
        <f t="shared" si="220"/>
        <v>9168.9048880589944</v>
      </c>
      <c r="S1553" s="67">
        <f>E1553/INDEX('CCG overall weighted population'!$F$4:$F$195,MATCH(A1553,'CCG overall weighted population'!$A$4:$A$195,0))*INDEX('CCG overall weighted population'!$T$4:$T$195,MATCH(A1553,'CCG overall weighted population'!$A$4:$A$195,0))</f>
        <v>0</v>
      </c>
      <c r="T1553" s="66">
        <f t="shared" si="221"/>
        <v>11507.883278639571</v>
      </c>
      <c r="U1553" s="66">
        <f t="shared" si="222"/>
        <v>11507.883278639571</v>
      </c>
      <c r="V1553" s="81">
        <f t="shared" si="223"/>
        <v>9164.695791803284</v>
      </c>
      <c r="W1553" s="110">
        <f t="shared" si="224"/>
        <v>0.99960328491492223</v>
      </c>
    </row>
    <row r="1554" spans="1:23" x14ac:dyDescent="0.2">
      <c r="A1554" s="31" t="s">
        <v>60</v>
      </c>
      <c r="B1554" s="25" t="s">
        <v>321</v>
      </c>
      <c r="C1554" s="53" t="s">
        <v>11824</v>
      </c>
      <c r="D1554" s="25" t="s">
        <v>11823</v>
      </c>
      <c r="E1554" s="97">
        <v>17287.25</v>
      </c>
      <c r="F1554" s="27">
        <v>19518.3359375</v>
      </c>
      <c r="G1554" s="27">
        <v>19323.099609375</v>
      </c>
      <c r="H1554" s="27">
        <v>13151.2392578125</v>
      </c>
      <c r="I1554" s="27">
        <v>15285.701171875</v>
      </c>
      <c r="J1554" s="27">
        <f t="shared" si="216"/>
        <v>18375.334861172283</v>
      </c>
      <c r="K1554" s="28">
        <v>0.95591336488723755</v>
      </c>
      <c r="L1554" s="28">
        <v>0.99806171655654907</v>
      </c>
      <c r="M1554" s="27">
        <v>18638.7265625</v>
      </c>
      <c r="N1554" s="27">
        <v>15140.970285214198</v>
      </c>
      <c r="O1554" s="66">
        <f t="shared" si="217"/>
        <v>17222.603827718205</v>
      </c>
      <c r="P1554" s="66">
        <f t="shared" si="218"/>
        <v>17329.699098122896</v>
      </c>
      <c r="Q1554" s="66">
        <f t="shared" si="219"/>
        <v>18288.950934771423</v>
      </c>
      <c r="R1554" s="66">
        <f t="shared" si="220"/>
        <v>17445.305852199537</v>
      </c>
      <c r="S1554" s="67">
        <f>E1554/INDEX('CCG overall weighted population'!$F$4:$F$195,MATCH(A1554,'CCG overall weighted population'!$A$4:$A$195,0))*INDEX('CCG overall weighted population'!$T$4:$T$195,MATCH(A1554,'CCG overall weighted population'!$A$4:$A$195,0))</f>
        <v>0</v>
      </c>
      <c r="T1554" s="66">
        <f t="shared" si="221"/>
        <v>21895.585782412836</v>
      </c>
      <c r="U1554" s="66">
        <f t="shared" si="222"/>
        <v>21895.585782412836</v>
      </c>
      <c r="V1554" s="81">
        <f t="shared" si="223"/>
        <v>17437.297374367266</v>
      </c>
      <c r="W1554" s="110">
        <f t="shared" si="224"/>
        <v>1.0086796554898707</v>
      </c>
    </row>
    <row r="1555" spans="1:23" x14ac:dyDescent="0.2">
      <c r="A1555" s="31" t="s">
        <v>60</v>
      </c>
      <c r="B1555" s="25" t="s">
        <v>321</v>
      </c>
      <c r="C1555" s="53" t="s">
        <v>11822</v>
      </c>
      <c r="D1555" s="25" t="s">
        <v>11821</v>
      </c>
      <c r="E1555" s="97">
        <v>6630.58349609375</v>
      </c>
      <c r="F1555" s="27">
        <v>7208.66650390625</v>
      </c>
      <c r="G1555" s="27">
        <v>6407.91748046875</v>
      </c>
      <c r="H1555" s="27">
        <v>8312.513671875</v>
      </c>
      <c r="I1555" s="27">
        <v>9965.9931640625</v>
      </c>
      <c r="J1555" s="27">
        <f t="shared" si="216"/>
        <v>7437.5973377516457</v>
      </c>
      <c r="K1555" s="28">
        <v>0.95591336488723755</v>
      </c>
      <c r="L1555" s="28">
        <v>0.99806171655654907</v>
      </c>
      <c r="M1555" s="27">
        <v>6903.8642578125</v>
      </c>
      <c r="N1555" s="27">
        <v>7932.5601817455408</v>
      </c>
      <c r="O1555" s="66">
        <f t="shared" si="217"/>
        <v>7143.1405380497663</v>
      </c>
      <c r="P1555" s="66">
        <f t="shared" si="218"/>
        <v>7187.5587093735448</v>
      </c>
      <c r="Q1555" s="66">
        <f t="shared" si="219"/>
        <v>7006.7338502058037</v>
      </c>
      <c r="R1555" s="66">
        <f t="shared" si="220"/>
        <v>7165.7661266271971</v>
      </c>
      <c r="S1555" s="67">
        <f>E1555/INDEX('CCG overall weighted population'!$F$4:$F$195,MATCH(A1555,'CCG overall weighted population'!$A$4:$A$195,0))*INDEX('CCG overall weighted population'!$T$4:$T$195,MATCH(A1555,'CCG overall weighted population'!$A$4:$A$195,0))</f>
        <v>0</v>
      </c>
      <c r="T1555" s="66">
        <f t="shared" si="221"/>
        <v>8993.745839227684</v>
      </c>
      <c r="U1555" s="66">
        <f t="shared" si="222"/>
        <v>8993.745839227684</v>
      </c>
      <c r="V1555" s="81">
        <f t="shared" si="223"/>
        <v>7162.4765953537108</v>
      </c>
      <c r="W1555" s="110">
        <f t="shared" si="224"/>
        <v>1.0802181436329568</v>
      </c>
    </row>
    <row r="1556" spans="1:23" x14ac:dyDescent="0.2">
      <c r="A1556" s="31" t="s">
        <v>60</v>
      </c>
      <c r="B1556" s="25" t="s">
        <v>321</v>
      </c>
      <c r="C1556" s="53" t="s">
        <v>11820</v>
      </c>
      <c r="D1556" s="25" t="s">
        <v>11819</v>
      </c>
      <c r="E1556" s="97">
        <v>9728.25</v>
      </c>
      <c r="F1556" s="27">
        <v>11446.716796875</v>
      </c>
      <c r="G1556" s="27">
        <v>11586.8447265625</v>
      </c>
      <c r="H1556" s="27">
        <v>9522.85546875</v>
      </c>
      <c r="I1556" s="27">
        <v>9852.654296875</v>
      </c>
      <c r="J1556" s="27">
        <f t="shared" si="216"/>
        <v>11100.993470671814</v>
      </c>
      <c r="K1556" s="28">
        <v>0.95591336488723755</v>
      </c>
      <c r="L1556" s="28">
        <v>0.99806171655654907</v>
      </c>
      <c r="M1556" s="27">
        <v>10864.5458984375</v>
      </c>
      <c r="N1556" s="27">
        <v>8639.9874325288165</v>
      </c>
      <c r="O1556" s="66">
        <f t="shared" si="217"/>
        <v>10356.22488331601</v>
      </c>
      <c r="P1556" s="66">
        <f t="shared" si="218"/>
        <v>10420.622968259793</v>
      </c>
      <c r="Q1556" s="66">
        <f t="shared" si="219"/>
        <v>10642.090051846631</v>
      </c>
      <c r="R1556" s="66">
        <f t="shared" si="220"/>
        <v>10447.313655407965</v>
      </c>
      <c r="S1556" s="67">
        <f>E1556/INDEX('CCG overall weighted population'!$F$4:$F$195,MATCH(A1556,'CCG overall weighted population'!$A$4:$A$195,0))*INDEX('CCG overall weighted population'!$T$4:$T$195,MATCH(A1556,'CCG overall weighted population'!$A$4:$A$195,0))</f>
        <v>0</v>
      </c>
      <c r="T1556" s="66">
        <f t="shared" si="221"/>
        <v>13112.412833330571</v>
      </c>
      <c r="U1556" s="66">
        <f t="shared" si="222"/>
        <v>13112.412833330571</v>
      </c>
      <c r="V1556" s="81">
        <f t="shared" si="223"/>
        <v>10442.51769020535</v>
      </c>
      <c r="W1556" s="110">
        <f t="shared" si="224"/>
        <v>1.0734220122021279</v>
      </c>
    </row>
    <row r="1557" spans="1:23" x14ac:dyDescent="0.2">
      <c r="A1557" s="31" t="s">
        <v>60</v>
      </c>
      <c r="B1557" s="25" t="s">
        <v>321</v>
      </c>
      <c r="C1557" s="53" t="s">
        <v>11818</v>
      </c>
      <c r="D1557" s="25" t="s">
        <v>11817</v>
      </c>
      <c r="E1557" s="97">
        <v>11782.3330078125</v>
      </c>
      <c r="F1557" s="27">
        <v>12746.4931640625</v>
      </c>
      <c r="G1557" s="27">
        <v>12061.3681640625</v>
      </c>
      <c r="H1557" s="27">
        <v>10336.2412109375</v>
      </c>
      <c r="I1557" s="27">
        <v>13676.22265625</v>
      </c>
      <c r="J1557" s="27">
        <f t="shared" si="216"/>
        <v>12380.093991275526</v>
      </c>
      <c r="K1557" s="28">
        <v>0.95591336488723755</v>
      </c>
      <c r="L1557" s="28">
        <v>0.99806171655654907</v>
      </c>
      <c r="M1557" s="27">
        <v>12188.92578125</v>
      </c>
      <c r="N1557" s="27">
        <v>9950.3207153881594</v>
      </c>
      <c r="O1557" s="66">
        <f t="shared" si="217"/>
        <v>11579.544003419638</v>
      </c>
      <c r="P1557" s="66">
        <f t="shared" si="218"/>
        <v>11651.549050311176</v>
      </c>
      <c r="Q1557" s="66">
        <f t="shared" si="219"/>
        <v>11965.065274663815</v>
      </c>
      <c r="R1557" s="66">
        <f t="shared" si="220"/>
        <v>11689.333281378595</v>
      </c>
      <c r="S1557" s="67">
        <f>E1557/INDEX('CCG overall weighted population'!$F$4:$F$195,MATCH(A1557,'CCG overall weighted population'!$A$4:$A$195,0))*INDEX('CCG overall weighted population'!$T$4:$T$195,MATCH(A1557,'CCG overall weighted population'!$A$4:$A$195,0))</f>
        <v>0</v>
      </c>
      <c r="T1557" s="66">
        <f t="shared" si="221"/>
        <v>14671.270413374172</v>
      </c>
      <c r="U1557" s="66">
        <f t="shared" si="222"/>
        <v>14671.270413374172</v>
      </c>
      <c r="V1557" s="81">
        <f t="shared" si="223"/>
        <v>11683.967152102843</v>
      </c>
      <c r="W1557" s="110">
        <f t="shared" si="224"/>
        <v>0.99165141100286047</v>
      </c>
    </row>
    <row r="1558" spans="1:23" x14ac:dyDescent="0.2">
      <c r="A1558" s="31" t="s">
        <v>60</v>
      </c>
      <c r="B1558" s="25" t="s">
        <v>321</v>
      </c>
      <c r="C1558" s="53" t="s">
        <v>11816</v>
      </c>
      <c r="D1558" s="25" t="s">
        <v>11815</v>
      </c>
      <c r="E1558" s="97">
        <v>8275.25</v>
      </c>
      <c r="F1558" s="27">
        <v>8889.345703125</v>
      </c>
      <c r="G1558" s="27">
        <v>8279.0517578125</v>
      </c>
      <c r="H1558" s="27">
        <v>9017.7392578125</v>
      </c>
      <c r="I1558" s="27">
        <v>9776.955078125</v>
      </c>
      <c r="J1558" s="27">
        <f t="shared" si="216"/>
        <v>8906.4212097153086</v>
      </c>
      <c r="K1558" s="28">
        <v>0.95591336488723755</v>
      </c>
      <c r="L1558" s="28">
        <v>0.99806171655654907</v>
      </c>
      <c r="M1558" s="27">
        <v>8190.703125</v>
      </c>
      <c r="N1558" s="27">
        <v>7287.2009647326859</v>
      </c>
      <c r="O1558" s="66">
        <f t="shared" si="217"/>
        <v>8342.7815608002802</v>
      </c>
      <c r="P1558" s="66">
        <f t="shared" si="218"/>
        <v>8394.659456623629</v>
      </c>
      <c r="Q1558" s="66">
        <f t="shared" si="219"/>
        <v>8100.3529089732683</v>
      </c>
      <c r="R1558" s="66">
        <f t="shared" si="220"/>
        <v>8359.1903301883485</v>
      </c>
      <c r="S1558" s="67">
        <f>E1558/INDEX('CCG overall weighted population'!$F$4:$F$195,MATCH(A1558,'CCG overall weighted population'!$A$4:$A$195,0))*INDEX('CCG overall weighted population'!$T$4:$T$195,MATCH(A1558,'CCG overall weighted population'!$A$4:$A$195,0))</f>
        <v>0</v>
      </c>
      <c r="T1558" s="66">
        <f t="shared" si="221"/>
        <v>10491.611353611102</v>
      </c>
      <c r="U1558" s="66">
        <f t="shared" si="222"/>
        <v>10491.611353611102</v>
      </c>
      <c r="V1558" s="81">
        <f t="shared" si="223"/>
        <v>8355.3529431558582</v>
      </c>
      <c r="W1558" s="110">
        <f t="shared" si="224"/>
        <v>1.0096798215348006</v>
      </c>
    </row>
    <row r="1559" spans="1:23" x14ac:dyDescent="0.2">
      <c r="A1559" s="31" t="s">
        <v>60</v>
      </c>
      <c r="B1559" s="25" t="s">
        <v>321</v>
      </c>
      <c r="C1559" s="53" t="s">
        <v>11814</v>
      </c>
      <c r="D1559" s="25" t="s">
        <v>11813</v>
      </c>
      <c r="E1559" s="97">
        <v>5755.0830078125</v>
      </c>
      <c r="F1559" s="27">
        <v>6467.220703125</v>
      </c>
      <c r="G1559" s="27">
        <v>6502.21826171875</v>
      </c>
      <c r="H1559" s="27">
        <v>5899.58349609375</v>
      </c>
      <c r="I1559" s="27">
        <v>6376.73095703125</v>
      </c>
      <c r="J1559" s="27">
        <f t="shared" si="216"/>
        <v>6380.6319988141749</v>
      </c>
      <c r="K1559" s="28">
        <v>0.95591336488723755</v>
      </c>
      <c r="L1559" s="28">
        <v>0.99806171655654907</v>
      </c>
      <c r="M1559" s="27">
        <v>6579.49169921875</v>
      </c>
      <c r="N1559" s="27">
        <v>6086.8683187587467</v>
      </c>
      <c r="O1559" s="66">
        <f t="shared" si="217"/>
        <v>6059.4823376753529</v>
      </c>
      <c r="P1559" s="66">
        <f t="shared" si="218"/>
        <v>6097.162000167581</v>
      </c>
      <c r="Q1559" s="66">
        <f t="shared" si="219"/>
        <v>6530.2293611727491</v>
      </c>
      <c r="R1559" s="66">
        <f t="shared" si="220"/>
        <v>6149.3542504084207</v>
      </c>
      <c r="S1559" s="67">
        <f>E1559/INDEX('CCG overall weighted population'!$F$4:$F$195,MATCH(A1559,'CCG overall weighted population'!$A$4:$A$195,0))*INDEX('CCG overall weighted population'!$T$4:$T$195,MATCH(A1559,'CCG overall weighted population'!$A$4:$A$195,0))</f>
        <v>0</v>
      </c>
      <c r="T1559" s="66">
        <f t="shared" si="221"/>
        <v>7718.0483183839642</v>
      </c>
      <c r="U1559" s="66">
        <f t="shared" si="222"/>
        <v>7718.0483183839642</v>
      </c>
      <c r="V1559" s="81">
        <f t="shared" si="223"/>
        <v>6146.5313152524304</v>
      </c>
      <c r="W1559" s="110">
        <f t="shared" si="224"/>
        <v>1.0680178386495105</v>
      </c>
    </row>
    <row r="1560" spans="1:23" x14ac:dyDescent="0.2">
      <c r="A1560" s="31" t="s">
        <v>60</v>
      </c>
      <c r="B1560" s="25" t="s">
        <v>321</v>
      </c>
      <c r="C1560" s="53" t="s">
        <v>11812</v>
      </c>
      <c r="D1560" s="25" t="s">
        <v>11811</v>
      </c>
      <c r="E1560" s="97">
        <v>14843.0009765625</v>
      </c>
      <c r="F1560" s="27">
        <v>12204.2119140625</v>
      </c>
      <c r="G1560" s="27">
        <v>9653.419921875</v>
      </c>
      <c r="H1560" s="27">
        <v>13715.75</v>
      </c>
      <c r="I1560" s="27">
        <v>21178.62109375</v>
      </c>
      <c r="J1560" s="27">
        <f t="shared" si="216"/>
        <v>12641.000341517149</v>
      </c>
      <c r="K1560" s="28">
        <v>0.95591336488723755</v>
      </c>
      <c r="L1560" s="28">
        <v>0.99806171655654907</v>
      </c>
      <c r="M1560" s="27">
        <v>12235.3369140625</v>
      </c>
      <c r="N1560" s="27">
        <v>16561.700291201756</v>
      </c>
      <c r="O1560" s="66">
        <f t="shared" si="217"/>
        <v>12434.33804278483</v>
      </c>
      <c r="P1560" s="66">
        <f t="shared" si="218"/>
        <v>12511.658453119775</v>
      </c>
      <c r="Q1560" s="66">
        <f t="shared" si="219"/>
        <v>12667.973251776426</v>
      </c>
      <c r="R1560" s="66">
        <f t="shared" si="220"/>
        <v>12530.497141560525</v>
      </c>
      <c r="S1560" s="67">
        <f>E1560/INDEX('CCG overall weighted population'!$F$4:$F$195,MATCH(A1560,'CCG overall weighted population'!$A$4:$A$195,0))*INDEX('CCG overall weighted population'!$T$4:$T$195,MATCH(A1560,'CCG overall weighted population'!$A$4:$A$195,0))</f>
        <v>0</v>
      </c>
      <c r="T1560" s="66">
        <f t="shared" si="221"/>
        <v>15727.014326018549</v>
      </c>
      <c r="U1560" s="66">
        <f t="shared" si="222"/>
        <v>15727.014326018549</v>
      </c>
      <c r="V1560" s="81">
        <f t="shared" si="223"/>
        <v>12524.744865880426</v>
      </c>
      <c r="W1560" s="110">
        <f t="shared" si="224"/>
        <v>0.84381486504362135</v>
      </c>
    </row>
    <row r="1561" spans="1:23" x14ac:dyDescent="0.2">
      <c r="A1561" s="31" t="s">
        <v>60</v>
      </c>
      <c r="B1561" s="25" t="s">
        <v>321</v>
      </c>
      <c r="C1561" s="53" t="s">
        <v>11810</v>
      </c>
      <c r="D1561" s="25" t="s">
        <v>11809</v>
      </c>
      <c r="E1561" s="97">
        <v>9913.0830078125</v>
      </c>
      <c r="F1561" s="27">
        <v>7271.7568359375</v>
      </c>
      <c r="G1561" s="27">
        <v>5508.78662109375</v>
      </c>
      <c r="H1561" s="27">
        <v>8987.703125</v>
      </c>
      <c r="I1561" s="27">
        <v>18173.29296875</v>
      </c>
      <c r="J1561" s="27">
        <f t="shared" si="216"/>
        <v>7869.9923302020779</v>
      </c>
      <c r="K1561" s="28">
        <v>0.95591336488723755</v>
      </c>
      <c r="L1561" s="28">
        <v>0.99806171655654907</v>
      </c>
      <c r="M1561" s="27">
        <v>7365.619140625</v>
      </c>
      <c r="N1561" s="27">
        <v>12559.393767916788</v>
      </c>
      <c r="O1561" s="66">
        <f t="shared" si="217"/>
        <v>7955.8463677641021</v>
      </c>
      <c r="P1561" s="66">
        <f t="shared" si="218"/>
        <v>8005.3181855320172</v>
      </c>
      <c r="Q1561" s="66">
        <f t="shared" si="219"/>
        <v>7884.9966033541796</v>
      </c>
      <c r="R1561" s="66">
        <f t="shared" si="220"/>
        <v>7990.817314092933</v>
      </c>
      <c r="S1561" s="67">
        <f>E1561/INDEX('CCG overall weighted population'!$F$4:$F$195,MATCH(A1561,'CCG overall weighted population'!$A$4:$A$195,0))*INDEX('CCG overall weighted population'!$T$4:$T$195,MATCH(A1561,'CCG overall weighted population'!$A$4:$A$195,0))</f>
        <v>0</v>
      </c>
      <c r="T1561" s="66">
        <f t="shared" si="221"/>
        <v>10029.266752594756</v>
      </c>
      <c r="U1561" s="66">
        <f t="shared" si="222"/>
        <v>10029.266752594756</v>
      </c>
      <c r="V1561" s="81">
        <f t="shared" si="223"/>
        <v>7987.1490331316345</v>
      </c>
      <c r="W1561" s="110">
        <f t="shared" si="224"/>
        <v>0.8057179614895752</v>
      </c>
    </row>
    <row r="1562" spans="1:23" x14ac:dyDescent="0.2">
      <c r="A1562" s="31" t="s">
        <v>60</v>
      </c>
      <c r="B1562" s="25" t="s">
        <v>321</v>
      </c>
      <c r="C1562" s="53" t="s">
        <v>11808</v>
      </c>
      <c r="D1562" s="25" t="s">
        <v>11807</v>
      </c>
      <c r="E1562" s="97">
        <v>4889.0830078125</v>
      </c>
      <c r="F1562" s="27">
        <v>4756.97119140625</v>
      </c>
      <c r="G1562" s="27">
        <v>4619.04443359375</v>
      </c>
      <c r="H1562" s="27">
        <v>5270.88720703125</v>
      </c>
      <c r="I1562" s="27">
        <v>6105.50634765625</v>
      </c>
      <c r="J1562" s="27">
        <f t="shared" si="216"/>
        <v>4881.3188525670639</v>
      </c>
      <c r="K1562" s="28">
        <v>0.95591336488723755</v>
      </c>
      <c r="L1562" s="28">
        <v>0.99806171655654907</v>
      </c>
      <c r="M1562" s="27">
        <v>5041.94775390625</v>
      </c>
      <c r="N1562" s="27">
        <v>5823.2158998799105</v>
      </c>
      <c r="O1562" s="66">
        <f t="shared" si="217"/>
        <v>4746.9363502950982</v>
      </c>
      <c r="P1562" s="66">
        <f t="shared" si="218"/>
        <v>4776.4542116541643</v>
      </c>
      <c r="Q1562" s="66">
        <f t="shared" si="219"/>
        <v>5120.0745685036163</v>
      </c>
      <c r="R1562" s="66">
        <f t="shared" si="220"/>
        <v>4817.8665213024988</v>
      </c>
      <c r="S1562" s="67">
        <f>E1562/INDEX('CCG overall weighted population'!$F$4:$F$195,MATCH(A1562,'CCG overall weighted population'!$A$4:$A$195,0))*INDEX('CCG overall weighted population'!$T$4:$T$195,MATCH(A1562,'CCG overall weighted population'!$A$4:$A$195,0))</f>
        <v>0</v>
      </c>
      <c r="T1562" s="66">
        <f t="shared" si="221"/>
        <v>6046.8994123191833</v>
      </c>
      <c r="U1562" s="66">
        <f t="shared" si="222"/>
        <v>6046.8994123191833</v>
      </c>
      <c r="V1562" s="81">
        <f t="shared" si="223"/>
        <v>4815.6548216303017</v>
      </c>
      <c r="W1562" s="110">
        <f t="shared" si="224"/>
        <v>0.98498119461975508</v>
      </c>
    </row>
    <row r="1563" spans="1:23" x14ac:dyDescent="0.2">
      <c r="A1563" s="31" t="s">
        <v>60</v>
      </c>
      <c r="B1563" s="25" t="s">
        <v>321</v>
      </c>
      <c r="C1563" s="53" t="s">
        <v>11806</v>
      </c>
      <c r="D1563" s="25" t="s">
        <v>11805</v>
      </c>
      <c r="E1563" s="97">
        <v>3461.166748046875</v>
      </c>
      <c r="F1563" s="27">
        <v>3741.96142578125</v>
      </c>
      <c r="G1563" s="27">
        <v>3581.375</v>
      </c>
      <c r="H1563" s="27">
        <v>3673.049560546875</v>
      </c>
      <c r="I1563" s="27">
        <v>4762.10302734375</v>
      </c>
      <c r="J1563" s="27">
        <f t="shared" si="216"/>
        <v>3763.8346696001718</v>
      </c>
      <c r="K1563" s="28">
        <v>0.95591336488723755</v>
      </c>
      <c r="L1563" s="28">
        <v>0.99806171655654907</v>
      </c>
      <c r="M1563" s="27">
        <v>3588.43994140625</v>
      </c>
      <c r="N1563" s="27">
        <v>3277.4716620519207</v>
      </c>
      <c r="O1563" s="66">
        <f t="shared" si="217"/>
        <v>3544.524139097271</v>
      </c>
      <c r="P1563" s="66">
        <f t="shared" si="218"/>
        <v>3566.5650438832035</v>
      </c>
      <c r="Q1563" s="66">
        <f t="shared" si="219"/>
        <v>3557.3431134708171</v>
      </c>
      <c r="R1563" s="66">
        <f t="shared" si="220"/>
        <v>3565.4536387228845</v>
      </c>
      <c r="S1563" s="67">
        <f>E1563/INDEX('CCG overall weighted population'!$F$4:$F$195,MATCH(A1563,'CCG overall weighted population'!$A$4:$A$195,0))*INDEX('CCG overall weighted population'!$T$4:$T$195,MATCH(A1563,'CCG overall weighted population'!$A$4:$A$195,0))</f>
        <v>0</v>
      </c>
      <c r="T1563" s="66">
        <f t="shared" si="221"/>
        <v>4474.9972663867047</v>
      </c>
      <c r="U1563" s="66">
        <f t="shared" si="222"/>
        <v>4474.9972663867047</v>
      </c>
      <c r="V1563" s="81">
        <f t="shared" si="223"/>
        <v>3563.8168742734897</v>
      </c>
      <c r="W1563" s="110">
        <f t="shared" si="224"/>
        <v>1.0296576656656429</v>
      </c>
    </row>
    <row r="1564" spans="1:23" x14ac:dyDescent="0.2">
      <c r="A1564" s="31" t="s">
        <v>60</v>
      </c>
      <c r="B1564" s="25" t="s">
        <v>321</v>
      </c>
      <c r="C1564" s="53" t="s">
        <v>11804</v>
      </c>
      <c r="D1564" s="25" t="s">
        <v>11803</v>
      </c>
      <c r="E1564" s="97">
        <v>2709.666748046875</v>
      </c>
      <c r="F1564" s="27">
        <v>2506.77294921875</v>
      </c>
      <c r="G1564" s="27">
        <v>2634.830078125</v>
      </c>
      <c r="H1564" s="27">
        <v>2594.901611328125</v>
      </c>
      <c r="I1564" s="27">
        <v>3833.329345703125</v>
      </c>
      <c r="J1564" s="27">
        <f t="shared" si="216"/>
        <v>2583.4582529662425</v>
      </c>
      <c r="K1564" s="28">
        <v>0.95591336488723755</v>
      </c>
      <c r="L1564" s="28">
        <v>0.99806171655654907</v>
      </c>
      <c r="M1564" s="27">
        <v>2621.9658203125</v>
      </c>
      <c r="N1564" s="27">
        <v>2857.3543935757589</v>
      </c>
      <c r="O1564" s="66">
        <f t="shared" si="217"/>
        <v>2490.9069097876045</v>
      </c>
      <c r="P1564" s="66">
        <f t="shared" si="218"/>
        <v>2506.3961094304182</v>
      </c>
      <c r="Q1564" s="66">
        <f t="shared" si="219"/>
        <v>2645.5046776388263</v>
      </c>
      <c r="R1564" s="66">
        <f t="shared" si="220"/>
        <v>2523.1611438253599</v>
      </c>
      <c r="S1564" s="67">
        <f>E1564/INDEX('CCG overall weighted population'!$F$4:$F$195,MATCH(A1564,'CCG overall weighted population'!$A$4:$A$195,0))*INDEX('CCG overall weighted population'!$T$4:$T$195,MATCH(A1564,'CCG overall weighted population'!$A$4:$A$195,0))</f>
        <v>0</v>
      </c>
      <c r="T1564" s="66">
        <f t="shared" si="221"/>
        <v>3166.8170071385439</v>
      </c>
      <c r="U1564" s="66">
        <f t="shared" si="222"/>
        <v>3166.8170071385439</v>
      </c>
      <c r="V1564" s="81">
        <f t="shared" si="223"/>
        <v>2522.0028563032743</v>
      </c>
      <c r="W1564" s="110">
        <f t="shared" si="224"/>
        <v>0.93074281482072707</v>
      </c>
    </row>
    <row r="1565" spans="1:23" x14ac:dyDescent="0.2">
      <c r="A1565" s="31" t="s">
        <v>60</v>
      </c>
      <c r="B1565" s="25" t="s">
        <v>321</v>
      </c>
      <c r="C1565" s="53" t="s">
        <v>11802</v>
      </c>
      <c r="D1565" s="25" t="s">
        <v>11801</v>
      </c>
      <c r="E1565" s="97">
        <v>2038.5833740234375</v>
      </c>
      <c r="F1565" s="27">
        <v>2139.7041015625</v>
      </c>
      <c r="G1565" s="27">
        <v>2635.25244140625</v>
      </c>
      <c r="H1565" s="27">
        <v>2303.578369140625</v>
      </c>
      <c r="I1565" s="27">
        <v>2294.677978515625</v>
      </c>
      <c r="J1565" s="27">
        <f t="shared" si="216"/>
        <v>2202.5016890804659</v>
      </c>
      <c r="K1565" s="28">
        <v>0.95591336488723755</v>
      </c>
      <c r="L1565" s="28">
        <v>0.99806171655654907</v>
      </c>
      <c r="M1565" s="27">
        <v>2389.105712890625</v>
      </c>
      <c r="N1565" s="27">
        <v>2154.8603615358443</v>
      </c>
      <c r="O1565" s="66">
        <f t="shared" si="217"/>
        <v>2096.7746662257541</v>
      </c>
      <c r="P1565" s="66">
        <f t="shared" si="218"/>
        <v>2109.8130344134815</v>
      </c>
      <c r="Q1565" s="66">
        <f t="shared" si="219"/>
        <v>2365.681177755147</v>
      </c>
      <c r="R1565" s="66">
        <f t="shared" si="220"/>
        <v>2140.6496556147454</v>
      </c>
      <c r="S1565" s="67">
        <f>E1565/INDEX('CCG overall weighted population'!$F$4:$F$195,MATCH(A1565,'CCG overall weighted population'!$A$4:$A$195,0))*INDEX('CCG overall weighted population'!$T$4:$T$195,MATCH(A1565,'CCG overall weighted population'!$A$4:$A$195,0))</f>
        <v>0</v>
      </c>
      <c r="T1565" s="66">
        <f t="shared" si="221"/>
        <v>2686.7272240283251</v>
      </c>
      <c r="U1565" s="66">
        <f t="shared" si="222"/>
        <v>2686.7272240283251</v>
      </c>
      <c r="V1565" s="81">
        <f t="shared" si="223"/>
        <v>2139.6669645998163</v>
      </c>
      <c r="W1565" s="110">
        <f t="shared" si="224"/>
        <v>1.049585212880882</v>
      </c>
    </row>
    <row r="1566" spans="1:23" x14ac:dyDescent="0.2">
      <c r="A1566" s="31" t="s">
        <v>60</v>
      </c>
      <c r="B1566" s="25" t="s">
        <v>321</v>
      </c>
      <c r="C1566" s="53" t="s">
        <v>11800</v>
      </c>
      <c r="D1566" s="25" t="s">
        <v>11799</v>
      </c>
      <c r="E1566" s="97">
        <v>3828.6669921875</v>
      </c>
      <c r="F1566" s="27">
        <v>4244.5751953125</v>
      </c>
      <c r="G1566" s="27">
        <v>4836.9306640625</v>
      </c>
      <c r="H1566" s="27">
        <v>4356.3740234375</v>
      </c>
      <c r="I1566" s="27">
        <v>4568.11181640625</v>
      </c>
      <c r="J1566" s="27">
        <f t="shared" si="216"/>
        <v>4312.8005238439209</v>
      </c>
      <c r="K1566" s="28">
        <v>0.95591336488723755</v>
      </c>
      <c r="L1566" s="28">
        <v>0.99806171655654907</v>
      </c>
      <c r="M1566" s="27">
        <v>4239.1025390625</v>
      </c>
      <c r="N1566" s="27">
        <v>4072.6131829726664</v>
      </c>
      <c r="O1566" s="66">
        <f t="shared" si="217"/>
        <v>4091.7574438530769</v>
      </c>
      <c r="P1566" s="66">
        <f t="shared" si="218"/>
        <v>4117.2012080053119</v>
      </c>
      <c r="Q1566" s="66">
        <f t="shared" si="219"/>
        <v>4222.4536034535167</v>
      </c>
      <c r="R1566" s="66">
        <f t="shared" si="220"/>
        <v>4129.8859768341845</v>
      </c>
      <c r="S1566" s="67">
        <f>E1566/INDEX('CCG overall weighted population'!$F$4:$F$195,MATCH(A1566,'CCG overall weighted population'!$A$4:$A$195,0))*INDEX('CCG overall weighted population'!$T$4:$T$195,MATCH(A1566,'CCG overall weighted population'!$A$4:$A$195,0))</f>
        <v>0</v>
      </c>
      <c r="T1566" s="66">
        <f t="shared" si="221"/>
        <v>5183.4157247495668</v>
      </c>
      <c r="U1566" s="66">
        <f t="shared" si="222"/>
        <v>5183.4157247495668</v>
      </c>
      <c r="V1566" s="81">
        <f t="shared" si="223"/>
        <v>4127.9901029197063</v>
      </c>
      <c r="W1566" s="110">
        <f t="shared" si="224"/>
        <v>1.0781794581098287</v>
      </c>
    </row>
    <row r="1567" spans="1:23" x14ac:dyDescent="0.2">
      <c r="A1567" s="31" t="s">
        <v>60</v>
      </c>
      <c r="B1567" s="25" t="s">
        <v>321</v>
      </c>
      <c r="C1567" s="53" t="s">
        <v>11798</v>
      </c>
      <c r="D1567" s="25" t="s">
        <v>11797</v>
      </c>
      <c r="E1567" s="97">
        <v>3412.91650390625</v>
      </c>
      <c r="F1567" s="27">
        <v>3644.1982421875</v>
      </c>
      <c r="G1567" s="27">
        <v>2825.481201171875</v>
      </c>
      <c r="H1567" s="27">
        <v>3851.114013671875</v>
      </c>
      <c r="I1567" s="27">
        <v>3970.84765625</v>
      </c>
      <c r="J1567" s="27">
        <f t="shared" si="216"/>
        <v>3636.302741630901</v>
      </c>
      <c r="K1567" s="28">
        <v>0.95591336488723755</v>
      </c>
      <c r="L1567" s="28">
        <v>0.99806171655654907</v>
      </c>
      <c r="M1567" s="27">
        <v>3531.7236328125</v>
      </c>
      <c r="N1567" s="27">
        <v>3228.2497106408896</v>
      </c>
      <c r="O1567" s="66">
        <f t="shared" si="217"/>
        <v>3430.322205621434</v>
      </c>
      <c r="P1567" s="66">
        <f t="shared" si="218"/>
        <v>3451.6529688359365</v>
      </c>
      <c r="Q1567" s="66">
        <f t="shared" si="219"/>
        <v>3501.3762405953389</v>
      </c>
      <c r="R1567" s="66">
        <f t="shared" si="220"/>
        <v>3457.6454995046906</v>
      </c>
      <c r="S1567" s="67">
        <f>E1567/INDEX('CCG overall weighted population'!$F$4:$F$195,MATCH(A1567,'CCG overall weighted population'!$A$4:$A$195,0))*INDEX('CCG overall weighted population'!$T$4:$T$195,MATCH(A1567,'CCG overall weighted population'!$A$4:$A$195,0))</f>
        <v>0</v>
      </c>
      <c r="T1567" s="66">
        <f t="shared" si="221"/>
        <v>4339.6873795728452</v>
      </c>
      <c r="U1567" s="66">
        <f t="shared" si="222"/>
        <v>4339.6873795728452</v>
      </c>
      <c r="V1567" s="81">
        <f t="shared" si="223"/>
        <v>3456.0582256804746</v>
      </c>
      <c r="W1567" s="110">
        <f t="shared" si="224"/>
        <v>1.0126407199604346</v>
      </c>
    </row>
    <row r="1568" spans="1:23" x14ac:dyDescent="0.2">
      <c r="A1568" s="31" t="s">
        <v>60</v>
      </c>
      <c r="B1568" s="25" t="s">
        <v>321</v>
      </c>
      <c r="C1568" s="53" t="s">
        <v>11796</v>
      </c>
      <c r="D1568" s="25" t="s">
        <v>11795</v>
      </c>
      <c r="E1568" s="97">
        <v>2900.91650390625</v>
      </c>
      <c r="F1568" s="27">
        <v>1921.190185546875</v>
      </c>
      <c r="G1568" s="27">
        <v>1402.0711669921875</v>
      </c>
      <c r="H1568" s="27">
        <v>2776.2763671875</v>
      </c>
      <c r="I1568" s="27">
        <v>5212.99658203125</v>
      </c>
      <c r="J1568" s="27">
        <f t="shared" si="216"/>
        <v>2153.1730259847686</v>
      </c>
      <c r="K1568" s="28">
        <v>0.95591336488723755</v>
      </c>
      <c r="L1568" s="28">
        <v>0.99806171655654907</v>
      </c>
      <c r="M1568" s="27">
        <v>2071.316162109375</v>
      </c>
      <c r="N1568" s="27">
        <v>3566.5564430380969</v>
      </c>
      <c r="O1568" s="66">
        <f t="shared" si="217"/>
        <v>2189.1027403573912</v>
      </c>
      <c r="P1568" s="66">
        <f t="shared" si="218"/>
        <v>2202.7152319566526</v>
      </c>
      <c r="Q1568" s="66">
        <f t="shared" si="219"/>
        <v>2220.8401902022474</v>
      </c>
      <c r="R1568" s="66">
        <f t="shared" si="220"/>
        <v>2204.8996088955269</v>
      </c>
      <c r="S1568" s="67">
        <f>E1568/INDEX('CCG overall weighted population'!$F$4:$F$195,MATCH(A1568,'CCG overall weighted population'!$A$4:$A$195,0))*INDEX('CCG overall weighted population'!$T$4:$T$195,MATCH(A1568,'CCG overall weighted population'!$A$4:$A$195,0))</f>
        <v>0</v>
      </c>
      <c r="T1568" s="66">
        <f t="shared" si="221"/>
        <v>2767.3672755983007</v>
      </c>
      <c r="U1568" s="66">
        <f t="shared" si="222"/>
        <v>2767.3672755983007</v>
      </c>
      <c r="V1568" s="81">
        <f t="shared" si="223"/>
        <v>2203.8874231654618</v>
      </c>
      <c r="W1568" s="110">
        <f t="shared" si="224"/>
        <v>0.7597210813195765</v>
      </c>
    </row>
    <row r="1569" spans="1:23" x14ac:dyDescent="0.2">
      <c r="A1569" s="31" t="s">
        <v>60</v>
      </c>
      <c r="B1569" s="25" t="s">
        <v>321</v>
      </c>
      <c r="C1569" s="53" t="s">
        <v>11794</v>
      </c>
      <c r="D1569" s="25" t="s">
        <v>11793</v>
      </c>
      <c r="E1569" s="97">
        <v>6564.583984375</v>
      </c>
      <c r="F1569" s="27">
        <v>6858.23291015625</v>
      </c>
      <c r="G1569" s="27">
        <v>7269.7021484375</v>
      </c>
      <c r="H1569" s="27">
        <v>8840.3671875</v>
      </c>
      <c r="I1569" s="27">
        <v>9083.1201171875</v>
      </c>
      <c r="J1569" s="27">
        <f t="shared" si="216"/>
        <v>7274.3480883815528</v>
      </c>
      <c r="K1569" s="28">
        <v>0.95591336488723755</v>
      </c>
      <c r="L1569" s="28">
        <v>0.99806171655654907</v>
      </c>
      <c r="M1569" s="27">
        <v>6994.2216796875</v>
      </c>
      <c r="N1569" s="27">
        <v>7854.1525511637528</v>
      </c>
      <c r="O1569" s="66">
        <f t="shared" si="217"/>
        <v>6995.4852760582589</v>
      </c>
      <c r="P1569" s="66">
        <f t="shared" si="218"/>
        <v>7038.985283069147</v>
      </c>
      <c r="Q1569" s="66">
        <f t="shared" si="219"/>
        <v>7080.2147668351254</v>
      </c>
      <c r="R1569" s="66">
        <f t="shared" si="220"/>
        <v>7043.9541625732963</v>
      </c>
      <c r="S1569" s="67">
        <f>E1569/INDEX('CCG overall weighted population'!$F$4:$F$195,MATCH(A1569,'CCG overall weighted population'!$A$4:$A$195,0))*INDEX('CCG overall weighted population'!$T$4:$T$195,MATCH(A1569,'CCG overall weighted population'!$A$4:$A$195,0))</f>
        <v>0</v>
      </c>
      <c r="T1569" s="66">
        <f t="shared" si="221"/>
        <v>8840.8597659846582</v>
      </c>
      <c r="U1569" s="66">
        <f t="shared" si="222"/>
        <v>8840.8597659846582</v>
      </c>
      <c r="V1569" s="81">
        <f t="shared" si="223"/>
        <v>7040.7205505494976</v>
      </c>
      <c r="W1569" s="110">
        <f t="shared" si="224"/>
        <v>1.0725311104721633</v>
      </c>
    </row>
    <row r="1570" spans="1:23" x14ac:dyDescent="0.2">
      <c r="A1570" s="31" t="s">
        <v>60</v>
      </c>
      <c r="B1570" s="25" t="s">
        <v>321</v>
      </c>
      <c r="C1570" s="53" t="s">
        <v>11792</v>
      </c>
      <c r="D1570" s="25" t="s">
        <v>11791</v>
      </c>
      <c r="E1570" s="97">
        <v>4030.750244140625</v>
      </c>
      <c r="F1570" s="27">
        <v>2990.141357421875</v>
      </c>
      <c r="G1570" s="27">
        <v>2095.872314453125</v>
      </c>
      <c r="H1570" s="27">
        <v>4221.59375</v>
      </c>
      <c r="I1570" s="27">
        <v>7363.568359375</v>
      </c>
      <c r="J1570" s="27">
        <f t="shared" si="216"/>
        <v>3299.5242283124558</v>
      </c>
      <c r="K1570" s="28">
        <v>0.95591336488723755</v>
      </c>
      <c r="L1570" s="28">
        <v>0.99806171655654907</v>
      </c>
      <c r="M1570" s="27">
        <v>3049.23486328125</v>
      </c>
      <c r="N1570" s="27">
        <v>6413.7835243428462</v>
      </c>
      <c r="O1570" s="66">
        <f t="shared" si="217"/>
        <v>3445.0650353258061</v>
      </c>
      <c r="P1570" s="66">
        <f t="shared" si="218"/>
        <v>3466.4874738380463</v>
      </c>
      <c r="Q1570" s="66">
        <f t="shared" si="219"/>
        <v>3385.6897293874099</v>
      </c>
      <c r="R1570" s="66">
        <f t="shared" si="220"/>
        <v>3456.7499214917434</v>
      </c>
      <c r="S1570" s="67">
        <f>E1570/INDEX('CCG overall weighted population'!$F$4:$F$195,MATCH(A1570,'CCG overall weighted population'!$A$4:$A$195,0))*INDEX('CCG overall weighted population'!$T$4:$T$195,MATCH(A1570,'CCG overall weighted population'!$A$4:$A$195,0))</f>
        <v>0</v>
      </c>
      <c r="T1570" s="66">
        <f t="shared" si="221"/>
        <v>4338.5633405119397</v>
      </c>
      <c r="U1570" s="66">
        <f t="shared" si="222"/>
        <v>4338.5633405119397</v>
      </c>
      <c r="V1570" s="81">
        <f t="shared" si="223"/>
        <v>3455.1630587934046</v>
      </c>
      <c r="W1570" s="110">
        <f t="shared" si="224"/>
        <v>0.85720097984638632</v>
      </c>
    </row>
    <row r="1571" spans="1:23" x14ac:dyDescent="0.2">
      <c r="A1571" s="31" t="s">
        <v>60</v>
      </c>
      <c r="B1571" s="25" t="s">
        <v>321</v>
      </c>
      <c r="C1571" s="53" t="s">
        <v>11790</v>
      </c>
      <c r="D1571" s="25" t="s">
        <v>11789</v>
      </c>
      <c r="E1571" s="97">
        <v>7636.0830078125</v>
      </c>
      <c r="F1571" s="27">
        <v>6150.326171875</v>
      </c>
      <c r="G1571" s="27">
        <v>4665.83154296875</v>
      </c>
      <c r="H1571" s="27">
        <v>7666.7978515625</v>
      </c>
      <c r="I1571" s="27">
        <v>12619.98046875</v>
      </c>
      <c r="J1571" s="27">
        <f t="shared" si="216"/>
        <v>6551.8948523409772</v>
      </c>
      <c r="K1571" s="28">
        <v>0.95591336488723755</v>
      </c>
      <c r="L1571" s="28">
        <v>0.99806171655654907</v>
      </c>
      <c r="M1571" s="27">
        <v>6044.00927734375</v>
      </c>
      <c r="N1571" s="27">
        <v>9148.0221326532719</v>
      </c>
      <c r="O1571" s="66">
        <f t="shared" si="217"/>
        <v>6498.5905583762806</v>
      </c>
      <c r="P1571" s="66">
        <f t="shared" si="218"/>
        <v>6539.0007263195603</v>
      </c>
      <c r="Q1571" s="66">
        <f t="shared" si="219"/>
        <v>6354.410562874702</v>
      </c>
      <c r="R1571" s="66">
        <f t="shared" si="220"/>
        <v>6516.7543580406154</v>
      </c>
      <c r="S1571" s="67">
        <f>E1571/INDEX('CCG overall weighted population'!$F$4:$F$195,MATCH(A1571,'CCG overall weighted population'!$A$4:$A$195,0))*INDEX('CCG overall weighted population'!$T$4:$T$195,MATCH(A1571,'CCG overall weighted population'!$A$4:$A$195,0))</f>
        <v>0</v>
      </c>
      <c r="T1571" s="66">
        <f t="shared" si="221"/>
        <v>8179.1718229692488</v>
      </c>
      <c r="U1571" s="66">
        <f t="shared" si="222"/>
        <v>8179.1718229692488</v>
      </c>
      <c r="V1571" s="81">
        <f t="shared" si="223"/>
        <v>6513.7627634387845</v>
      </c>
      <c r="W1571" s="110">
        <f t="shared" si="224"/>
        <v>0.85302409059389928</v>
      </c>
    </row>
    <row r="1572" spans="1:23" x14ac:dyDescent="0.2">
      <c r="A1572" s="31" t="s">
        <v>60</v>
      </c>
      <c r="B1572" s="25" t="s">
        <v>321</v>
      </c>
      <c r="C1572" s="53" t="s">
        <v>11788</v>
      </c>
      <c r="D1572" s="25" t="s">
        <v>7825</v>
      </c>
      <c r="E1572" s="97">
        <v>2481.166748046875</v>
      </c>
      <c r="F1572" s="27">
        <v>2414.937744140625</v>
      </c>
      <c r="G1572" s="27">
        <v>2378.2412109375</v>
      </c>
      <c r="H1572" s="27">
        <v>3005.0859375</v>
      </c>
      <c r="I1572" s="27">
        <v>3236.286376953125</v>
      </c>
      <c r="J1572" s="27">
        <f t="shared" si="216"/>
        <v>2535.2389996367697</v>
      </c>
      <c r="K1572" s="28">
        <v>0.95591336488723755</v>
      </c>
      <c r="L1572" s="28">
        <v>0.99806171655654907</v>
      </c>
      <c r="M1572" s="27">
        <v>2492.015625</v>
      </c>
      <c r="N1572" s="27">
        <v>2603.0932190465119</v>
      </c>
      <c r="O1572" s="66">
        <f t="shared" si="217"/>
        <v>2425.2451766814834</v>
      </c>
      <c r="P1572" s="66">
        <f t="shared" si="218"/>
        <v>2440.3260721484253</v>
      </c>
      <c r="Q1572" s="66">
        <f t="shared" si="219"/>
        <v>2503.1233844046515</v>
      </c>
      <c r="R1572" s="66">
        <f t="shared" si="220"/>
        <v>2447.8942551399164</v>
      </c>
      <c r="S1572" s="67">
        <f>E1572/INDEX('CCG overall weighted population'!$F$4:$F$195,MATCH(A1572,'CCG overall weighted population'!$A$4:$A$195,0))*INDEX('CCG overall weighted population'!$T$4:$T$195,MATCH(A1572,'CCG overall weighted population'!$A$4:$A$195,0))</f>
        <v>0</v>
      </c>
      <c r="T1572" s="66">
        <f t="shared" si="221"/>
        <v>3072.3496110521828</v>
      </c>
      <c r="U1572" s="66">
        <f t="shared" si="222"/>
        <v>3072.3496110521828</v>
      </c>
      <c r="V1572" s="81">
        <f t="shared" si="223"/>
        <v>2446.7705197898958</v>
      </c>
      <c r="W1572" s="110">
        <f t="shared" si="224"/>
        <v>0.98613707511433679</v>
      </c>
    </row>
    <row r="1573" spans="1:23" x14ac:dyDescent="0.2">
      <c r="A1573" s="31" t="s">
        <v>60</v>
      </c>
      <c r="B1573" s="25" t="s">
        <v>321</v>
      </c>
      <c r="C1573" s="53" t="s">
        <v>11787</v>
      </c>
      <c r="D1573" s="25" t="s">
        <v>11786</v>
      </c>
      <c r="E1573" s="97">
        <v>40.000003814697266</v>
      </c>
      <c r="F1573" s="27">
        <v>28.118207931518555</v>
      </c>
      <c r="G1573" s="27">
        <v>15.746356964111328</v>
      </c>
      <c r="H1573" s="27">
        <v>49.380905151367188</v>
      </c>
      <c r="I1573" s="27">
        <v>4.8271069526672363</v>
      </c>
      <c r="J1573" s="27">
        <f t="shared" si="216"/>
        <v>29.540700411541277</v>
      </c>
      <c r="K1573" s="28">
        <v>0.95591336488723755</v>
      </c>
      <c r="L1573" s="28">
        <v>0.99806171655654907</v>
      </c>
      <c r="M1573" s="27">
        <v>29.098989486694336</v>
      </c>
      <c r="N1573" s="27">
        <v>53.027733928638817</v>
      </c>
      <c r="O1573" s="66">
        <f t="shared" si="217"/>
        <v>30.42442157816523</v>
      </c>
      <c r="P1573" s="66">
        <f t="shared" si="218"/>
        <v>30.613609675877605</v>
      </c>
      <c r="Q1573" s="66">
        <f t="shared" si="219"/>
        <v>31.491863930888783</v>
      </c>
      <c r="R1573" s="66">
        <f t="shared" si="220"/>
        <v>30.719454793704617</v>
      </c>
      <c r="S1573" s="67">
        <f>E1573/INDEX('CCG overall weighted population'!$F$4:$F$195,MATCH(A1573,'CCG overall weighted population'!$A$4:$A$195,0))*INDEX('CCG overall weighted population'!$T$4:$T$195,MATCH(A1573,'CCG overall weighted population'!$A$4:$A$195,0))</f>
        <v>0</v>
      </c>
      <c r="T1573" s="66">
        <f t="shared" si="221"/>
        <v>38.555956732607669</v>
      </c>
      <c r="U1573" s="66">
        <f t="shared" si="222"/>
        <v>38.555956732607669</v>
      </c>
      <c r="V1573" s="81">
        <f t="shared" si="223"/>
        <v>30.705352657873973</v>
      </c>
      <c r="W1573" s="110">
        <f t="shared" si="224"/>
        <v>0.76763374323959077</v>
      </c>
    </row>
    <row r="1574" spans="1:23" x14ac:dyDescent="0.2">
      <c r="A1574" s="31" t="s">
        <v>60</v>
      </c>
      <c r="B1574" s="25" t="s">
        <v>321</v>
      </c>
      <c r="C1574" s="53" t="s">
        <v>11785</v>
      </c>
      <c r="D1574" s="25" t="s">
        <v>11784</v>
      </c>
      <c r="E1574" s="97">
        <v>1.9166667461395264</v>
      </c>
      <c r="F1574" s="27">
        <v>1.0993301868438721</v>
      </c>
      <c r="G1574" s="27">
        <v>0.64673453569412231</v>
      </c>
      <c r="H1574" s="27">
        <v>3.5882437229156494</v>
      </c>
      <c r="I1574" s="27">
        <v>249.01457214355469</v>
      </c>
      <c r="J1574" s="27">
        <f t="shared" si="216"/>
        <v>11.77161272026197</v>
      </c>
      <c r="K1574" s="28">
        <v>0.95591336488723755</v>
      </c>
      <c r="L1574" s="28">
        <v>0.99806171655654907</v>
      </c>
      <c r="M1574" s="27">
        <v>1.0289080142974854</v>
      </c>
      <c r="N1574" s="27">
        <v>2.0185300716866461</v>
      </c>
      <c r="O1574" s="66">
        <f t="shared" si="217"/>
        <v>10.300327992208327</v>
      </c>
      <c r="P1574" s="66">
        <f t="shared" si="218"/>
        <v>10.364378493666603</v>
      </c>
      <c r="Q1574" s="66">
        <f t="shared" si="219"/>
        <v>1.1278702200364015</v>
      </c>
      <c r="R1574" s="66">
        <f t="shared" si="220"/>
        <v>9.2512164441185067</v>
      </c>
      <c r="S1574" s="67">
        <f>E1574/INDEX('CCG overall weighted population'!$F$4:$F$195,MATCH(A1574,'CCG overall weighted population'!$A$4:$A$195,0))*INDEX('CCG overall weighted population'!$T$4:$T$195,MATCH(A1574,'CCG overall weighted population'!$A$4:$A$195,0))</f>
        <v>0</v>
      </c>
      <c r="T1574" s="66">
        <f t="shared" si="221"/>
        <v>11.611192429642944</v>
      </c>
      <c r="U1574" s="66">
        <f t="shared" si="222"/>
        <v>11.611192429642944</v>
      </c>
      <c r="V1574" s="81">
        <f t="shared" si="223"/>
        <v>9.2469695617512979</v>
      </c>
      <c r="W1574" s="110">
        <f t="shared" si="224"/>
        <v>4.8245056582612369</v>
      </c>
    </row>
    <row r="1575" spans="1:23" x14ac:dyDescent="0.2">
      <c r="A1575" s="31" t="s">
        <v>61</v>
      </c>
      <c r="B1575" s="25" t="s">
        <v>322</v>
      </c>
      <c r="C1575" s="53" t="s">
        <v>11783</v>
      </c>
      <c r="D1575" s="25" t="s">
        <v>11782</v>
      </c>
      <c r="E1575" s="97">
        <v>16778.333984375</v>
      </c>
      <c r="F1575" s="27">
        <v>18955.3125</v>
      </c>
      <c r="G1575" s="27">
        <v>18616.314453125</v>
      </c>
      <c r="H1575" s="27">
        <v>13579.82421875</v>
      </c>
      <c r="I1575" s="27">
        <v>13742.3857421875</v>
      </c>
      <c r="J1575" s="27">
        <f t="shared" si="216"/>
        <v>17910.848967988346</v>
      </c>
      <c r="K1575" s="28">
        <v>0.94156908988952637</v>
      </c>
      <c r="L1575" s="28">
        <v>1.0007071495056152</v>
      </c>
      <c r="M1575" s="27">
        <v>18816.328125</v>
      </c>
      <c r="N1575" s="27">
        <v>14369.615338729636</v>
      </c>
      <c r="O1575" s="66">
        <f t="shared" si="217"/>
        <v>16542.559946052355</v>
      </c>
      <c r="P1575" s="66">
        <f t="shared" si="218"/>
        <v>16645.426501442606</v>
      </c>
      <c r="Q1575" s="66">
        <f t="shared" si="219"/>
        <v>18371.656846372964</v>
      </c>
      <c r="R1575" s="66">
        <f t="shared" si="220"/>
        <v>16853.467684520499</v>
      </c>
      <c r="S1575" s="67">
        <f>E1575/INDEX('CCG overall weighted population'!$F$4:$F$195,MATCH(A1575,'CCG overall weighted population'!$A$4:$A$195,0))*INDEX('CCG overall weighted population'!$T$4:$T$195,MATCH(A1575,'CCG overall weighted population'!$A$4:$A$195,0))</f>
        <v>0</v>
      </c>
      <c r="T1575" s="66">
        <f t="shared" si="221"/>
        <v>21152.770294996859</v>
      </c>
      <c r="U1575" s="66">
        <f t="shared" si="222"/>
        <v>21152.770294996859</v>
      </c>
      <c r="V1575" s="81">
        <f t="shared" si="223"/>
        <v>16845.730897129557</v>
      </c>
      <c r="W1575" s="110">
        <f t="shared" si="224"/>
        <v>1.0040169013691895</v>
      </c>
    </row>
    <row r="1576" spans="1:23" x14ac:dyDescent="0.2">
      <c r="A1576" s="31" t="s">
        <v>61</v>
      </c>
      <c r="B1576" s="25" t="s">
        <v>322</v>
      </c>
      <c r="C1576" s="53" t="s">
        <v>11781</v>
      </c>
      <c r="D1576" s="25" t="s">
        <v>11780</v>
      </c>
      <c r="E1576" s="97">
        <v>9756</v>
      </c>
      <c r="F1576" s="27">
        <v>11304.91015625</v>
      </c>
      <c r="G1576" s="27">
        <v>11051.26953125</v>
      </c>
      <c r="H1576" s="27">
        <v>6813.935546875</v>
      </c>
      <c r="I1576" s="27">
        <v>7056.76708984375</v>
      </c>
      <c r="J1576" s="27">
        <f t="shared" si="216"/>
        <v>10438.66414076354</v>
      </c>
      <c r="K1576" s="28">
        <v>0.94156908988952637</v>
      </c>
      <c r="L1576" s="28">
        <v>1.0007071495056152</v>
      </c>
      <c r="M1576" s="27">
        <v>11204.419921875</v>
      </c>
      <c r="N1576" s="27">
        <v>9253.0832531179931</v>
      </c>
      <c r="O1576" s="66">
        <f t="shared" si="217"/>
        <v>9723.9643003581259</v>
      </c>
      <c r="P1576" s="66">
        <f t="shared" si="218"/>
        <v>9784.4308010434852</v>
      </c>
      <c r="Q1576" s="66">
        <f t="shared" si="219"/>
        <v>11009.286254999301</v>
      </c>
      <c r="R1576" s="66">
        <f t="shared" si="220"/>
        <v>9932.0474725315871</v>
      </c>
      <c r="S1576" s="67">
        <f>E1576/INDEX('CCG overall weighted population'!$F$4:$F$195,MATCH(A1576,'CCG overall weighted population'!$A$4:$A$195,0))*INDEX('CCG overall weighted population'!$T$4:$T$195,MATCH(A1576,'CCG overall weighted population'!$A$4:$A$195,0))</f>
        <v>0</v>
      </c>
      <c r="T1576" s="66">
        <f t="shared" si="221"/>
        <v>12465.702766821551</v>
      </c>
      <c r="U1576" s="66">
        <f t="shared" si="222"/>
        <v>12465.702766821551</v>
      </c>
      <c r="V1576" s="81">
        <f t="shared" si="223"/>
        <v>9927.4880464781418</v>
      </c>
      <c r="W1576" s="110">
        <f t="shared" si="224"/>
        <v>1.0175777005410149</v>
      </c>
    </row>
    <row r="1577" spans="1:23" x14ac:dyDescent="0.2">
      <c r="A1577" s="31" t="s">
        <v>61</v>
      </c>
      <c r="B1577" s="25" t="s">
        <v>322</v>
      </c>
      <c r="C1577" s="53" t="s">
        <v>11779</v>
      </c>
      <c r="D1577" s="25" t="s">
        <v>11778</v>
      </c>
      <c r="E1577" s="97">
        <v>14173.33203125</v>
      </c>
      <c r="F1577" s="27">
        <v>17122.623046875</v>
      </c>
      <c r="G1577" s="27">
        <v>17993.20703125</v>
      </c>
      <c r="H1577" s="27">
        <v>11266.2119140625</v>
      </c>
      <c r="I1577" s="27">
        <v>11353.8583984375</v>
      </c>
      <c r="J1577" s="27">
        <f t="shared" si="216"/>
        <v>16060.514954893433</v>
      </c>
      <c r="K1577" s="28">
        <v>0.94156908988952637</v>
      </c>
      <c r="L1577" s="28">
        <v>1.0007071495056152</v>
      </c>
      <c r="M1577" s="27">
        <v>16156.1103515625</v>
      </c>
      <c r="N1577" s="27">
        <v>15050.099341576981</v>
      </c>
      <c r="O1577" s="66">
        <f t="shared" si="217"/>
        <v>15037.57313631969</v>
      </c>
      <c r="P1577" s="66">
        <f t="shared" si="218"/>
        <v>15131.081236336053</v>
      </c>
      <c r="Q1577" s="66">
        <f t="shared" si="219"/>
        <v>16045.50925056395</v>
      </c>
      <c r="R1577" s="66">
        <f t="shared" si="220"/>
        <v>15241.285929746895</v>
      </c>
      <c r="S1577" s="67">
        <f>E1577/INDEX('CCG overall weighted population'!$F$4:$F$195,MATCH(A1577,'CCG overall weighted population'!$A$4:$A$195,0))*INDEX('CCG overall weighted population'!$T$4:$T$195,MATCH(A1577,'CCG overall weighted population'!$A$4:$A$195,0))</f>
        <v>0</v>
      </c>
      <c r="T1577" s="66">
        <f t="shared" si="221"/>
        <v>19129.322600381882</v>
      </c>
      <c r="U1577" s="66">
        <f t="shared" si="222"/>
        <v>19129.322600381882</v>
      </c>
      <c r="V1577" s="81">
        <f t="shared" si="223"/>
        <v>15234.289233814028</v>
      </c>
      <c r="W1577" s="110">
        <f t="shared" si="224"/>
        <v>1.0748558772365442</v>
      </c>
    </row>
    <row r="1578" spans="1:23" x14ac:dyDescent="0.2">
      <c r="A1578" s="31" t="s">
        <v>61</v>
      </c>
      <c r="B1578" s="25" t="s">
        <v>322</v>
      </c>
      <c r="C1578" s="53" t="s">
        <v>11777</v>
      </c>
      <c r="D1578" s="25" t="s">
        <v>11776</v>
      </c>
      <c r="E1578" s="97">
        <v>19111.583984375</v>
      </c>
      <c r="F1578" s="27">
        <v>20289.390625</v>
      </c>
      <c r="G1578" s="27">
        <v>20722.6796875</v>
      </c>
      <c r="H1578" s="27">
        <v>20427.53125</v>
      </c>
      <c r="I1578" s="27">
        <v>19362.142578125</v>
      </c>
      <c r="J1578" s="27">
        <f t="shared" si="216"/>
        <v>20299.252485448895</v>
      </c>
      <c r="K1578" s="28">
        <v>0.94156908988952637</v>
      </c>
      <c r="L1578" s="28">
        <v>1.0007071495056152</v>
      </c>
      <c r="M1578" s="27">
        <v>21086.69140625</v>
      </c>
      <c r="N1578" s="27">
        <v>31228.66735038174</v>
      </c>
      <c r="O1578" s="66">
        <f t="shared" si="217"/>
        <v>20156.472175904582</v>
      </c>
      <c r="P1578" s="66">
        <f t="shared" si="218"/>
        <v>20281.811111856237</v>
      </c>
      <c r="Q1578" s="66">
        <f t="shared" si="219"/>
        <v>22100.889000663174</v>
      </c>
      <c r="R1578" s="66">
        <f t="shared" si="220"/>
        <v>20501.042060500869</v>
      </c>
      <c r="S1578" s="67">
        <f>E1578/INDEX('CCG overall weighted population'!$F$4:$F$195,MATCH(A1578,'CCG overall weighted population'!$A$4:$A$195,0))*INDEX('CCG overall weighted population'!$T$4:$T$195,MATCH(A1578,'CCG overall weighted population'!$A$4:$A$195,0))</f>
        <v>0</v>
      </c>
      <c r="T1578" s="66">
        <f t="shared" si="221"/>
        <v>25730.837215900945</v>
      </c>
      <c r="U1578" s="66">
        <f t="shared" si="222"/>
        <v>25730.837215900945</v>
      </c>
      <c r="V1578" s="81">
        <f t="shared" si="223"/>
        <v>20491.630810146708</v>
      </c>
      <c r="W1578" s="110">
        <f t="shared" si="224"/>
        <v>1.0722099657935202</v>
      </c>
    </row>
    <row r="1579" spans="1:23" x14ac:dyDescent="0.2">
      <c r="A1579" s="31" t="s">
        <v>61</v>
      </c>
      <c r="B1579" s="25" t="s">
        <v>322</v>
      </c>
      <c r="C1579" s="53" t="s">
        <v>11775</v>
      </c>
      <c r="D1579" s="25" t="s">
        <v>11774</v>
      </c>
      <c r="E1579" s="97">
        <v>14864.666015625</v>
      </c>
      <c r="F1579" s="27">
        <v>16933.591796875</v>
      </c>
      <c r="G1579" s="27">
        <v>15303.3515625</v>
      </c>
      <c r="H1579" s="27">
        <v>9366.5224609375</v>
      </c>
      <c r="I1579" s="27">
        <v>9664.7783203125</v>
      </c>
      <c r="J1579" s="27">
        <f t="shared" si="216"/>
        <v>15392.239571678992</v>
      </c>
      <c r="K1579" s="28">
        <v>0.94156908988952637</v>
      </c>
      <c r="L1579" s="28">
        <v>1.0007071495056152</v>
      </c>
      <c r="M1579" s="27">
        <v>16340.5966796875</v>
      </c>
      <c r="N1579" s="27">
        <v>10603.016717498464</v>
      </c>
      <c r="O1579" s="66">
        <f t="shared" si="217"/>
        <v>14051.848320243345</v>
      </c>
      <c r="P1579" s="66">
        <f t="shared" si="218"/>
        <v>14139.226890324609</v>
      </c>
      <c r="Q1579" s="66">
        <f t="shared" si="219"/>
        <v>15766.838683468597</v>
      </c>
      <c r="R1579" s="66">
        <f t="shared" si="220"/>
        <v>14335.382799662924</v>
      </c>
      <c r="S1579" s="67">
        <f>E1579/INDEX('CCG overall weighted population'!$F$4:$F$195,MATCH(A1579,'CCG overall weighted population'!$A$4:$A$195,0))*INDEX('CCG overall weighted population'!$T$4:$T$195,MATCH(A1579,'CCG overall weighted population'!$A$4:$A$195,0))</f>
        <v>0</v>
      </c>
      <c r="T1579" s="66">
        <f t="shared" si="221"/>
        <v>17992.324495369638</v>
      </c>
      <c r="U1579" s="66">
        <f t="shared" si="222"/>
        <v>17992.324495369638</v>
      </c>
      <c r="V1579" s="81">
        <f t="shared" si="223"/>
        <v>14328.80196947623</v>
      </c>
      <c r="W1579" s="110">
        <f t="shared" si="224"/>
        <v>0.96395048192905941</v>
      </c>
    </row>
    <row r="1580" spans="1:23" x14ac:dyDescent="0.2">
      <c r="A1580" s="31" t="s">
        <v>61</v>
      </c>
      <c r="B1580" s="25" t="s">
        <v>322</v>
      </c>
      <c r="C1580" s="53" t="s">
        <v>11773</v>
      </c>
      <c r="D1580" s="25" t="s">
        <v>11772</v>
      </c>
      <c r="E1580" s="97">
        <v>12617.5830078125</v>
      </c>
      <c r="F1580" s="27">
        <v>14607.8359375</v>
      </c>
      <c r="G1580" s="27">
        <v>15634.2587890625</v>
      </c>
      <c r="H1580" s="27">
        <v>12647.4931640625</v>
      </c>
      <c r="I1580" s="27">
        <v>12888.099609375</v>
      </c>
      <c r="J1580" s="27">
        <f t="shared" si="216"/>
        <v>14308.255772802942</v>
      </c>
      <c r="K1580" s="28">
        <v>0.94156908988952637</v>
      </c>
      <c r="L1580" s="28">
        <v>1.0007071495056152</v>
      </c>
      <c r="M1580" s="27">
        <v>14299.9130859375</v>
      </c>
      <c r="N1580" s="27">
        <v>17410.489563604468</v>
      </c>
      <c r="O1580" s="66">
        <f t="shared" si="217"/>
        <v>13774.041534283135</v>
      </c>
      <c r="P1580" s="66">
        <f t="shared" si="218"/>
        <v>13859.692619185023</v>
      </c>
      <c r="Q1580" s="66">
        <f t="shared" si="219"/>
        <v>14610.970733704198</v>
      </c>
      <c r="R1580" s="66">
        <f t="shared" si="220"/>
        <v>13950.234874002936</v>
      </c>
      <c r="S1580" s="67">
        <f>E1580/INDEX('CCG overall weighted population'!$F$4:$F$195,MATCH(A1580,'CCG overall weighted population'!$A$4:$A$195,0))*INDEX('CCG overall weighted population'!$T$4:$T$195,MATCH(A1580,'CCG overall weighted population'!$A$4:$A$195,0))</f>
        <v>0</v>
      </c>
      <c r="T1580" s="66">
        <f t="shared" si="221"/>
        <v>17508.92572227542</v>
      </c>
      <c r="U1580" s="66">
        <f t="shared" si="222"/>
        <v>17508.92572227542</v>
      </c>
      <c r="V1580" s="81">
        <f t="shared" si="223"/>
        <v>13943.830850611774</v>
      </c>
      <c r="W1580" s="110">
        <f t="shared" si="224"/>
        <v>1.1051110852195776</v>
      </c>
    </row>
    <row r="1581" spans="1:23" x14ac:dyDescent="0.2">
      <c r="A1581" s="31" t="s">
        <v>61</v>
      </c>
      <c r="B1581" s="25" t="s">
        <v>322</v>
      </c>
      <c r="C1581" s="53" t="s">
        <v>11771</v>
      </c>
      <c r="D1581" s="25" t="s">
        <v>8063</v>
      </c>
      <c r="E1581" s="97">
        <v>6367.6669921875</v>
      </c>
      <c r="F1581" s="27">
        <v>7440.2021484375</v>
      </c>
      <c r="G1581" s="27">
        <v>7619.6474609375</v>
      </c>
      <c r="H1581" s="27">
        <v>5020.748046875</v>
      </c>
      <c r="I1581" s="27">
        <v>3943.69970703125</v>
      </c>
      <c r="J1581" s="27">
        <f t="shared" si="216"/>
        <v>6943.4762383719153</v>
      </c>
      <c r="K1581" s="28">
        <v>0.94156908988952637</v>
      </c>
      <c r="L1581" s="28">
        <v>1.0007071495056152</v>
      </c>
      <c r="M1581" s="27">
        <v>7307.17041015625</v>
      </c>
      <c r="N1581" s="27">
        <v>5677.1638057498212</v>
      </c>
      <c r="O1581" s="66">
        <f t="shared" si="217"/>
        <v>6423.0693986601163</v>
      </c>
      <c r="P1581" s="66">
        <f t="shared" si="218"/>
        <v>6463.009953581929</v>
      </c>
      <c r="Q1581" s="66">
        <f t="shared" si="219"/>
        <v>7144.1697497156074</v>
      </c>
      <c r="R1581" s="66">
        <f t="shared" si="220"/>
        <v>6545.1017151298147</v>
      </c>
      <c r="S1581" s="67">
        <f>E1581/INDEX('CCG overall weighted population'!$F$4:$F$195,MATCH(A1581,'CCG overall weighted population'!$A$4:$A$195,0))*INDEX('CCG overall weighted population'!$T$4:$T$195,MATCH(A1581,'CCG overall weighted population'!$A$4:$A$195,0))</f>
        <v>0</v>
      </c>
      <c r="T1581" s="66">
        <f t="shared" si="221"/>
        <v>8214.7505622650679</v>
      </c>
      <c r="U1581" s="66">
        <f t="shared" si="222"/>
        <v>8214.7505622650679</v>
      </c>
      <c r="V1581" s="81">
        <f t="shared" si="223"/>
        <v>6542.0971073321825</v>
      </c>
      <c r="W1581" s="110">
        <f t="shared" si="224"/>
        <v>1.0273930963033542</v>
      </c>
    </row>
    <row r="1582" spans="1:23" x14ac:dyDescent="0.2">
      <c r="A1582" s="31" t="s">
        <v>61</v>
      </c>
      <c r="B1582" s="25" t="s">
        <v>322</v>
      </c>
      <c r="C1582" s="53" t="s">
        <v>11770</v>
      </c>
      <c r="D1582" s="25" t="s">
        <v>2348</v>
      </c>
      <c r="E1582" s="97">
        <v>8935.916015625</v>
      </c>
      <c r="F1582" s="27">
        <v>10057.2080078125</v>
      </c>
      <c r="G1582" s="27">
        <v>12127.5283203125</v>
      </c>
      <c r="H1582" s="27">
        <v>8624.7587890625</v>
      </c>
      <c r="I1582" s="27">
        <v>8794.380859375</v>
      </c>
      <c r="J1582" s="27">
        <f t="shared" si="216"/>
        <v>9922.724934842201</v>
      </c>
      <c r="K1582" s="28">
        <v>0.94156908988952637</v>
      </c>
      <c r="L1582" s="28">
        <v>1.0007071495056152</v>
      </c>
      <c r="M1582" s="27">
        <v>10415.9677734375</v>
      </c>
      <c r="N1582" s="27">
        <v>12649.448897783219</v>
      </c>
      <c r="O1582" s="66">
        <f t="shared" si="217"/>
        <v>9606.4593887320334</v>
      </c>
      <c r="P1582" s="66">
        <f t="shared" si="218"/>
        <v>9666.195208945941</v>
      </c>
      <c r="Q1582" s="66">
        <f t="shared" si="219"/>
        <v>10639.315885872073</v>
      </c>
      <c r="R1582" s="66">
        <f t="shared" si="220"/>
        <v>9783.4734027280356</v>
      </c>
      <c r="S1582" s="67">
        <f>E1582/INDEX('CCG overall weighted population'!$F$4:$F$195,MATCH(A1582,'CCG overall weighted population'!$A$4:$A$195,0))*INDEX('CCG overall weighted population'!$T$4:$T$195,MATCH(A1582,'CCG overall weighted population'!$A$4:$A$195,0))</f>
        <v>0</v>
      </c>
      <c r="T1582" s="66">
        <f t="shared" si="221"/>
        <v>12279.22760164033</v>
      </c>
      <c r="U1582" s="66">
        <f t="shared" si="222"/>
        <v>12279.22760164033</v>
      </c>
      <c r="V1582" s="81">
        <f t="shared" si="223"/>
        <v>9778.9821813913532</v>
      </c>
      <c r="W1582" s="110">
        <f t="shared" si="224"/>
        <v>1.094345802298522</v>
      </c>
    </row>
    <row r="1583" spans="1:23" x14ac:dyDescent="0.2">
      <c r="A1583" s="31" t="s">
        <v>61</v>
      </c>
      <c r="B1583" s="25" t="s">
        <v>322</v>
      </c>
      <c r="C1583" s="53" t="s">
        <v>11769</v>
      </c>
      <c r="D1583" s="25" t="s">
        <v>11768</v>
      </c>
      <c r="E1583" s="97">
        <v>11611.916015625</v>
      </c>
      <c r="F1583" s="27">
        <v>13439.4072265625</v>
      </c>
      <c r="G1583" s="27">
        <v>14275.791015625</v>
      </c>
      <c r="H1583" s="27">
        <v>9689.1923828125</v>
      </c>
      <c r="I1583" s="27">
        <v>9189.619140625</v>
      </c>
      <c r="J1583" s="27">
        <f t="shared" si="216"/>
        <v>12754.012275780458</v>
      </c>
      <c r="K1583" s="28">
        <v>0.94156908988952637</v>
      </c>
      <c r="L1583" s="28">
        <v>1.0007071495056152</v>
      </c>
      <c r="M1583" s="27">
        <v>13437.8642578125</v>
      </c>
      <c r="N1583" s="27">
        <v>10378.243366263298</v>
      </c>
      <c r="O1583" s="66">
        <f t="shared" si="217"/>
        <v>11793.422493583683</v>
      </c>
      <c r="P1583" s="66">
        <f t="shared" si="218"/>
        <v>11866.757500507223</v>
      </c>
      <c r="Q1583" s="66">
        <f t="shared" si="219"/>
        <v>13131.902168657582</v>
      </c>
      <c r="R1583" s="66">
        <f t="shared" si="220"/>
        <v>12019.229732442938</v>
      </c>
      <c r="S1583" s="67">
        <f>E1583/INDEX('CCG overall weighted population'!$F$4:$F$195,MATCH(A1583,'CCG overall weighted population'!$A$4:$A$195,0))*INDEX('CCG overall weighted population'!$T$4:$T$195,MATCH(A1583,'CCG overall weighted population'!$A$4:$A$195,0))</f>
        <v>0</v>
      </c>
      <c r="T1583" s="66">
        <f t="shared" si="221"/>
        <v>15085.323116421632</v>
      </c>
      <c r="U1583" s="66">
        <f t="shared" si="222"/>
        <v>15085.323116421632</v>
      </c>
      <c r="V1583" s="81">
        <f t="shared" si="223"/>
        <v>12013.712160226736</v>
      </c>
      <c r="W1583" s="110">
        <f t="shared" si="224"/>
        <v>1.0346020539643139</v>
      </c>
    </row>
    <row r="1584" spans="1:23" x14ac:dyDescent="0.2">
      <c r="A1584" s="31" t="s">
        <v>61</v>
      </c>
      <c r="B1584" s="25" t="s">
        <v>322</v>
      </c>
      <c r="C1584" s="53" t="s">
        <v>11767</v>
      </c>
      <c r="D1584" s="25" t="s">
        <v>11766</v>
      </c>
      <c r="E1584" s="97">
        <v>4531.66650390625</v>
      </c>
      <c r="F1584" s="27">
        <v>4830.87744140625</v>
      </c>
      <c r="G1584" s="27">
        <v>4948.5732421875</v>
      </c>
      <c r="H1584" s="27">
        <v>4286.22509765625</v>
      </c>
      <c r="I1584" s="27">
        <v>4854.5546875</v>
      </c>
      <c r="J1584" s="27">
        <f t="shared" si="216"/>
        <v>4757.7935809630872</v>
      </c>
      <c r="K1584" s="28">
        <v>0.94156908988952637</v>
      </c>
      <c r="L1584" s="28">
        <v>1.0007071495056152</v>
      </c>
      <c r="M1584" s="27">
        <v>5016.38623046875</v>
      </c>
      <c r="N1584" s="27">
        <v>7325.5957182061838</v>
      </c>
      <c r="O1584" s="66">
        <f t="shared" si="217"/>
        <v>4724.9065383011839</v>
      </c>
      <c r="P1584" s="66">
        <f t="shared" si="218"/>
        <v>4754.2874117404172</v>
      </c>
      <c r="Q1584" s="66">
        <f t="shared" si="219"/>
        <v>5247.3071792424935</v>
      </c>
      <c r="R1584" s="66">
        <f t="shared" si="220"/>
        <v>4813.7049836844772</v>
      </c>
      <c r="S1584" s="67">
        <f>E1584/INDEX('CCG overall weighted population'!$F$4:$F$195,MATCH(A1584,'CCG overall weighted population'!$A$4:$A$195,0))*INDEX('CCG overall weighted population'!$T$4:$T$195,MATCH(A1584,'CCG overall weighted population'!$A$4:$A$195,0))</f>
        <v>0</v>
      </c>
      <c r="T1584" s="66">
        <f t="shared" si="221"/>
        <v>6041.6762706514983</v>
      </c>
      <c r="U1584" s="66">
        <f t="shared" si="222"/>
        <v>6041.6762706514983</v>
      </c>
      <c r="V1584" s="81">
        <f t="shared" si="223"/>
        <v>4811.4951944162613</v>
      </c>
      <c r="W1584" s="110">
        <f t="shared" si="224"/>
        <v>1.0617496213079232</v>
      </c>
    </row>
    <row r="1585" spans="1:23" x14ac:dyDescent="0.2">
      <c r="A1585" s="31" t="s">
        <v>61</v>
      </c>
      <c r="B1585" s="25" t="s">
        <v>322</v>
      </c>
      <c r="C1585" s="53" t="s">
        <v>11765</v>
      </c>
      <c r="D1585" s="25" t="s">
        <v>11764</v>
      </c>
      <c r="E1585" s="97">
        <v>8289.833984375</v>
      </c>
      <c r="F1585" s="27">
        <v>9596.619140625</v>
      </c>
      <c r="G1585" s="27">
        <v>8732.4833984375</v>
      </c>
      <c r="H1585" s="27">
        <v>6977.29052734375</v>
      </c>
      <c r="I1585" s="27">
        <v>3977.193603515625</v>
      </c>
      <c r="J1585" s="27">
        <f t="shared" si="216"/>
        <v>8914.5644907083588</v>
      </c>
      <c r="K1585" s="28">
        <v>0.94156908988952637</v>
      </c>
      <c r="L1585" s="28">
        <v>1.0007071495056152</v>
      </c>
      <c r="M1585" s="27">
        <v>8856.24609375</v>
      </c>
      <c r="N1585" s="27">
        <v>6845.5995011378964</v>
      </c>
      <c r="O1585" s="66">
        <f t="shared" si="217"/>
        <v>8204.6688536461206</v>
      </c>
      <c r="P1585" s="66">
        <f t="shared" si="218"/>
        <v>8255.6879235992965</v>
      </c>
      <c r="Q1585" s="66">
        <f t="shared" si="219"/>
        <v>8655.1814344887898</v>
      </c>
      <c r="R1585" s="66">
        <f t="shared" si="220"/>
        <v>8303.833933128948</v>
      </c>
      <c r="S1585" s="67">
        <f>E1585/INDEX('CCG overall weighted population'!$F$4:$F$195,MATCH(A1585,'CCG overall weighted population'!$A$4:$A$195,0))*INDEX('CCG overall weighted population'!$T$4:$T$195,MATCH(A1585,'CCG overall weighted population'!$A$4:$A$195,0))</f>
        <v>0</v>
      </c>
      <c r="T1585" s="66">
        <f t="shared" si="221"/>
        <v>10422.133595485893</v>
      </c>
      <c r="U1585" s="66">
        <f t="shared" si="222"/>
        <v>10422.133595485893</v>
      </c>
      <c r="V1585" s="81">
        <f t="shared" si="223"/>
        <v>8300.0219581174606</v>
      </c>
      <c r="W1585" s="110">
        <f t="shared" si="224"/>
        <v>1.0012289719868532</v>
      </c>
    </row>
    <row r="1586" spans="1:23" x14ac:dyDescent="0.2">
      <c r="A1586" s="31" t="s">
        <v>61</v>
      </c>
      <c r="B1586" s="25" t="s">
        <v>322</v>
      </c>
      <c r="C1586" s="53" t="s">
        <v>11763</v>
      </c>
      <c r="D1586" s="25" t="s">
        <v>2909</v>
      </c>
      <c r="E1586" s="97">
        <v>12778.3330078125</v>
      </c>
      <c r="F1586" s="27">
        <v>14463.0361328125</v>
      </c>
      <c r="G1586" s="27">
        <v>14917.177734375</v>
      </c>
      <c r="H1586" s="27">
        <v>11279.9794921875</v>
      </c>
      <c r="I1586" s="27">
        <v>9378.5693359375</v>
      </c>
      <c r="J1586" s="27">
        <f t="shared" si="216"/>
        <v>13803.343090130456</v>
      </c>
      <c r="K1586" s="28">
        <v>0.94156908988952637</v>
      </c>
      <c r="L1586" s="28">
        <v>1.0007071495056152</v>
      </c>
      <c r="M1586" s="27">
        <v>14250.1376953125</v>
      </c>
      <c r="N1586" s="27">
        <v>11701.08798169671</v>
      </c>
      <c r="O1586" s="66">
        <f t="shared" si="217"/>
        <v>12807.910054950959</v>
      </c>
      <c r="P1586" s="66">
        <f t="shared" si="218"/>
        <v>12887.553447110184</v>
      </c>
      <c r="Q1586" s="66">
        <f t="shared" si="219"/>
        <v>13995.232723950921</v>
      </c>
      <c r="R1586" s="66">
        <f t="shared" si="220"/>
        <v>13021.048323910134</v>
      </c>
      <c r="S1586" s="67">
        <f>E1586/INDEX('CCG overall weighted population'!$F$4:$F$195,MATCH(A1586,'CCG overall weighted population'!$A$4:$A$195,0))*INDEX('CCG overall weighted population'!$T$4:$T$195,MATCH(A1586,'CCG overall weighted population'!$A$4:$A$195,0))</f>
        <v>0</v>
      </c>
      <c r="T1586" s="66">
        <f t="shared" si="221"/>
        <v>16342.704620290211</v>
      </c>
      <c r="U1586" s="66">
        <f t="shared" si="222"/>
        <v>16342.704620290211</v>
      </c>
      <c r="V1586" s="81">
        <f t="shared" si="223"/>
        <v>13015.070854799622</v>
      </c>
      <c r="W1586" s="110">
        <f t="shared" si="224"/>
        <v>1.0185265047359764</v>
      </c>
    </row>
    <row r="1587" spans="1:23" x14ac:dyDescent="0.2">
      <c r="A1587" s="31" t="s">
        <v>61</v>
      </c>
      <c r="B1587" s="25" t="s">
        <v>322</v>
      </c>
      <c r="C1587" s="53" t="s">
        <v>11762</v>
      </c>
      <c r="D1587" s="25" t="s">
        <v>11761</v>
      </c>
      <c r="E1587" s="97">
        <v>7126.33349609375</v>
      </c>
      <c r="F1587" s="27">
        <v>7668.56982421875</v>
      </c>
      <c r="G1587" s="27">
        <v>8007.02197265625</v>
      </c>
      <c r="H1587" s="27">
        <v>8101.46875</v>
      </c>
      <c r="I1587" s="27">
        <v>7866.56689453125</v>
      </c>
      <c r="J1587" s="27">
        <f t="shared" si="216"/>
        <v>7763.3986624385179</v>
      </c>
      <c r="K1587" s="28">
        <v>0.94156908988952637</v>
      </c>
      <c r="L1587" s="28">
        <v>1.0007071495056152</v>
      </c>
      <c r="M1587" s="27">
        <v>8056.87109375</v>
      </c>
      <c r="N1587" s="27">
        <v>10866.453986883958</v>
      </c>
      <c r="O1587" s="66">
        <f t="shared" si="217"/>
        <v>7607.3260262172998</v>
      </c>
      <c r="P1587" s="66">
        <f t="shared" si="218"/>
        <v>7654.6306408960154</v>
      </c>
      <c r="Q1587" s="66">
        <f t="shared" si="219"/>
        <v>8337.8293830633957</v>
      </c>
      <c r="R1587" s="66">
        <f t="shared" si="220"/>
        <v>7736.968131379399</v>
      </c>
      <c r="S1587" s="67">
        <f>E1587/INDEX('CCG overall weighted population'!$F$4:$F$195,MATCH(A1587,'CCG overall weighted population'!$A$4:$A$195,0))*INDEX('CCG overall weighted population'!$T$4:$T$195,MATCH(A1587,'CCG overall weighted population'!$A$4:$A$195,0))</f>
        <v>0</v>
      </c>
      <c r="T1587" s="66">
        <f t="shared" si="221"/>
        <v>9710.660899364686</v>
      </c>
      <c r="U1587" s="66">
        <f t="shared" si="222"/>
        <v>9710.660899364686</v>
      </c>
      <c r="V1587" s="81">
        <f t="shared" si="223"/>
        <v>7733.4163829437966</v>
      </c>
      <c r="W1587" s="110">
        <f t="shared" si="224"/>
        <v>1.0851886720124473</v>
      </c>
    </row>
    <row r="1588" spans="1:23" x14ac:dyDescent="0.2">
      <c r="A1588" s="31" t="s">
        <v>61</v>
      </c>
      <c r="B1588" s="25" t="s">
        <v>322</v>
      </c>
      <c r="C1588" s="53" t="s">
        <v>11760</v>
      </c>
      <c r="D1588" s="25" t="s">
        <v>11759</v>
      </c>
      <c r="E1588" s="97">
        <v>7939.2490234375</v>
      </c>
      <c r="F1588" s="27">
        <v>8788.875</v>
      </c>
      <c r="G1588" s="27">
        <v>9246.3974609375</v>
      </c>
      <c r="H1588" s="27">
        <v>8306.2734375</v>
      </c>
      <c r="I1588" s="27">
        <v>8417.8857421875</v>
      </c>
      <c r="J1588" s="27">
        <f t="shared" si="216"/>
        <v>8730.4437134650798</v>
      </c>
      <c r="K1588" s="28">
        <v>0.94156908988952637</v>
      </c>
      <c r="L1588" s="28">
        <v>1.0007071495056152</v>
      </c>
      <c r="M1588" s="27">
        <v>9263.4287109375</v>
      </c>
      <c r="N1588" s="27">
        <v>9764.6936405161141</v>
      </c>
      <c r="O1588" s="66">
        <f t="shared" si="217"/>
        <v>8323.5795737012777</v>
      </c>
      <c r="P1588" s="66">
        <f t="shared" si="218"/>
        <v>8375.3380658606256</v>
      </c>
      <c r="Q1588" s="66">
        <f t="shared" si="219"/>
        <v>9313.555203895361</v>
      </c>
      <c r="R1588" s="66">
        <f t="shared" si="220"/>
        <v>8488.40976799698</v>
      </c>
      <c r="S1588" s="67">
        <f>E1588/INDEX('CCG overall weighted population'!$F$4:$F$195,MATCH(A1588,'CCG overall weighted population'!$A$4:$A$195,0))*INDEX('CCG overall weighted population'!$T$4:$T$195,MATCH(A1588,'CCG overall weighted population'!$A$4:$A$195,0))</f>
        <v>0</v>
      </c>
      <c r="T1588" s="66">
        <f t="shared" si="221"/>
        <v>10653.794539693639</v>
      </c>
      <c r="U1588" s="66">
        <f t="shared" si="222"/>
        <v>10653.794539693639</v>
      </c>
      <c r="V1588" s="81">
        <f t="shared" si="223"/>
        <v>8484.5130612247303</v>
      </c>
      <c r="W1588" s="110">
        <f t="shared" si="224"/>
        <v>1.0686795484280129</v>
      </c>
    </row>
    <row r="1589" spans="1:23" x14ac:dyDescent="0.2">
      <c r="A1589" s="31" t="s">
        <v>61</v>
      </c>
      <c r="B1589" s="25" t="s">
        <v>322</v>
      </c>
      <c r="C1589" s="53" t="s">
        <v>11758</v>
      </c>
      <c r="D1589" s="25" t="s">
        <v>11757</v>
      </c>
      <c r="E1589" s="97">
        <v>8913.91796875</v>
      </c>
      <c r="F1589" s="27">
        <v>8046.0810546875</v>
      </c>
      <c r="G1589" s="27">
        <v>6805.55078125</v>
      </c>
      <c r="H1589" s="27">
        <v>9195.359375</v>
      </c>
      <c r="I1589" s="27">
        <v>12104.880859375</v>
      </c>
      <c r="J1589" s="27">
        <f t="shared" si="216"/>
        <v>8307.8333566932051</v>
      </c>
      <c r="K1589" s="28">
        <v>0.94156908988952637</v>
      </c>
      <c r="L1589" s="28">
        <v>1.0007071495056152</v>
      </c>
      <c r="M1589" s="27">
        <v>8291.3525390625</v>
      </c>
      <c r="N1589" s="27">
        <v>16055.167651603788</v>
      </c>
      <c r="O1589" s="66">
        <f t="shared" si="217"/>
        <v>8557.9115892289756</v>
      </c>
      <c r="P1589" s="66">
        <f t="shared" si="218"/>
        <v>8611.1272275213032</v>
      </c>
      <c r="Q1589" s="66">
        <f t="shared" si="219"/>
        <v>9067.7340503166288</v>
      </c>
      <c r="R1589" s="66">
        <f t="shared" si="220"/>
        <v>8666.1563978141075</v>
      </c>
      <c r="S1589" s="67">
        <f>E1589/INDEX('CCG overall weighted population'!$F$4:$F$195,MATCH(A1589,'CCG overall weighted population'!$A$4:$A$195,0))*INDEX('CCG overall weighted population'!$T$4:$T$195,MATCH(A1589,'CCG overall weighted population'!$A$4:$A$195,0))</f>
        <v>0</v>
      </c>
      <c r="T1589" s="66">
        <f t="shared" si="221"/>
        <v>10876.884155528893</v>
      </c>
      <c r="U1589" s="66">
        <f t="shared" si="222"/>
        <v>10876.884155528893</v>
      </c>
      <c r="V1589" s="81">
        <f t="shared" si="223"/>
        <v>8662.1780943099511</v>
      </c>
      <c r="W1589" s="110">
        <f t="shared" si="224"/>
        <v>0.97175878493356271</v>
      </c>
    </row>
    <row r="1590" spans="1:23" x14ac:dyDescent="0.2">
      <c r="A1590" s="31" t="s">
        <v>61</v>
      </c>
      <c r="B1590" s="25" t="s">
        <v>322</v>
      </c>
      <c r="C1590" s="53" t="s">
        <v>11756</v>
      </c>
      <c r="D1590" s="25" t="s">
        <v>11755</v>
      </c>
      <c r="E1590" s="97">
        <v>2979.16650390625</v>
      </c>
      <c r="F1590" s="27">
        <v>3153.174560546875</v>
      </c>
      <c r="G1590" s="27">
        <v>2870.1171875</v>
      </c>
      <c r="H1590" s="27">
        <v>2187.4951171875</v>
      </c>
      <c r="I1590" s="27">
        <v>2079.69287109375</v>
      </c>
      <c r="J1590" s="27">
        <f t="shared" si="216"/>
        <v>2945.5852604545412</v>
      </c>
      <c r="K1590" s="28">
        <v>0.94156908988952637</v>
      </c>
      <c r="L1590" s="28">
        <v>1.0007071495056152</v>
      </c>
      <c r="M1590" s="27">
        <v>3218.3798828125</v>
      </c>
      <c r="N1590" s="27">
        <v>2540.0108683093467</v>
      </c>
      <c r="O1590" s="66">
        <f t="shared" si="217"/>
        <v>2737.2186567611348</v>
      </c>
      <c r="P1590" s="66">
        <f t="shared" si="218"/>
        <v>2754.2394960683018</v>
      </c>
      <c r="Q1590" s="66">
        <f t="shared" si="219"/>
        <v>3150.5429813621845</v>
      </c>
      <c r="R1590" s="66">
        <f t="shared" si="220"/>
        <v>2802.0010512863328</v>
      </c>
      <c r="S1590" s="67">
        <f>E1590/INDEX('CCG overall weighted population'!$F$4:$F$195,MATCH(A1590,'CCG overall weighted population'!$A$4:$A$195,0))*INDEX('CCG overall weighted population'!$T$4:$T$195,MATCH(A1590,'CCG overall weighted population'!$A$4:$A$195,0))</f>
        <v>0</v>
      </c>
      <c r="T1590" s="66">
        <f t="shared" si="221"/>
        <v>3516.7886937972794</v>
      </c>
      <c r="U1590" s="66">
        <f t="shared" si="222"/>
        <v>3516.7886937972794</v>
      </c>
      <c r="V1590" s="81">
        <f t="shared" si="223"/>
        <v>2800.714758945267</v>
      </c>
      <c r="W1590" s="110">
        <f t="shared" si="224"/>
        <v>0.94010011030702745</v>
      </c>
    </row>
    <row r="1591" spans="1:23" x14ac:dyDescent="0.2">
      <c r="A1591" s="31" t="s">
        <v>61</v>
      </c>
      <c r="B1591" s="25" t="s">
        <v>322</v>
      </c>
      <c r="C1591" s="53" t="s">
        <v>11754</v>
      </c>
      <c r="D1591" s="25" t="s">
        <v>11753</v>
      </c>
      <c r="E1591" s="97">
        <v>3080.91650390625</v>
      </c>
      <c r="F1591" s="27">
        <v>3195.01220703125</v>
      </c>
      <c r="G1591" s="27">
        <v>2750.0263671875</v>
      </c>
      <c r="H1591" s="27">
        <v>3878.467041015625</v>
      </c>
      <c r="I1591" s="27">
        <v>2560.440185546875</v>
      </c>
      <c r="J1591" s="27">
        <f t="shared" si="216"/>
        <v>3242.4540995916154</v>
      </c>
      <c r="K1591" s="28">
        <v>0.94156908988952637</v>
      </c>
      <c r="L1591" s="28">
        <v>1.0007071495056152</v>
      </c>
      <c r="M1591" s="27">
        <v>3259.445068359375</v>
      </c>
      <c r="N1591" s="27">
        <v>2640.5902741219043</v>
      </c>
      <c r="O1591" s="66">
        <f t="shared" si="217"/>
        <v>2998.4437678070599</v>
      </c>
      <c r="P1591" s="66">
        <f t="shared" si="218"/>
        <v>3017.0889825097138</v>
      </c>
      <c r="Q1591" s="66">
        <f t="shared" si="219"/>
        <v>3197.5595889356282</v>
      </c>
      <c r="R1591" s="66">
        <f t="shared" si="220"/>
        <v>3038.8388715566171</v>
      </c>
      <c r="S1591" s="67">
        <f>E1591/INDEX('CCG overall weighted population'!$F$4:$F$195,MATCH(A1591,'CCG overall weighted population'!$A$4:$A$195,0))*INDEX('CCG overall weighted population'!$T$4:$T$195,MATCH(A1591,'CCG overall weighted population'!$A$4:$A$195,0))</f>
        <v>0</v>
      </c>
      <c r="T1591" s="66">
        <f t="shared" si="221"/>
        <v>3814.0436031799009</v>
      </c>
      <c r="U1591" s="66">
        <f t="shared" si="222"/>
        <v>3814.0436031799009</v>
      </c>
      <c r="V1591" s="81">
        <f t="shared" si="223"/>
        <v>3037.4438559607374</v>
      </c>
      <c r="W1591" s="110">
        <f t="shared" si="224"/>
        <v>0.98588970266140152</v>
      </c>
    </row>
    <row r="1592" spans="1:23" x14ac:dyDescent="0.2">
      <c r="A1592" s="31" t="s">
        <v>61</v>
      </c>
      <c r="B1592" s="25" t="s">
        <v>322</v>
      </c>
      <c r="C1592" s="53" t="s">
        <v>11752</v>
      </c>
      <c r="D1592" s="25" t="s">
        <v>11751</v>
      </c>
      <c r="E1592" s="97">
        <v>1412</v>
      </c>
      <c r="F1592" s="27">
        <v>1547.1600341796875</v>
      </c>
      <c r="G1592" s="27">
        <v>1054.4505615234375</v>
      </c>
      <c r="H1592" s="27">
        <v>1163.257080078125</v>
      </c>
      <c r="I1592" s="27">
        <v>1437.5496826171875</v>
      </c>
      <c r="J1592" s="27">
        <f t="shared" si="216"/>
        <v>1453.4619077839877</v>
      </c>
      <c r="K1592" s="28">
        <v>0.94156908988952637</v>
      </c>
      <c r="L1592" s="28">
        <v>1.0007071495056152</v>
      </c>
      <c r="M1592" s="27">
        <v>1399.7313232421875</v>
      </c>
      <c r="N1592" s="27">
        <v>1238.0396833390432</v>
      </c>
      <c r="O1592" s="66">
        <f t="shared" si="217"/>
        <v>1349.2047301707946</v>
      </c>
      <c r="P1592" s="66">
        <f t="shared" si="218"/>
        <v>1357.5944862642593</v>
      </c>
      <c r="Q1592" s="66">
        <f t="shared" si="219"/>
        <v>1383.562159251873</v>
      </c>
      <c r="R1592" s="66">
        <f t="shared" si="220"/>
        <v>1360.7240485651357</v>
      </c>
      <c r="S1592" s="67">
        <f>E1592/INDEX('CCG overall weighted population'!$F$4:$F$195,MATCH(A1592,'CCG overall weighted population'!$A$4:$A$195,0))*INDEX('CCG overall weighted population'!$T$4:$T$195,MATCH(A1592,'CCG overall weighted population'!$A$4:$A$195,0))</f>
        <v>0</v>
      </c>
      <c r="T1592" s="66">
        <f t="shared" si="221"/>
        <v>1707.843381134734</v>
      </c>
      <c r="U1592" s="66">
        <f t="shared" si="222"/>
        <v>1707.843381134734</v>
      </c>
      <c r="V1592" s="81">
        <f t="shared" si="223"/>
        <v>1360.0993917966562</v>
      </c>
      <c r="W1592" s="110">
        <f t="shared" si="224"/>
        <v>0.96324319532341085</v>
      </c>
    </row>
    <row r="1593" spans="1:23" x14ac:dyDescent="0.2">
      <c r="A1593" s="31" t="s">
        <v>61</v>
      </c>
      <c r="B1593" s="25" t="s">
        <v>322</v>
      </c>
      <c r="C1593" s="53" t="s">
        <v>11750</v>
      </c>
      <c r="D1593" s="25" t="s">
        <v>11749</v>
      </c>
      <c r="E1593" s="97">
        <v>5909.75</v>
      </c>
      <c r="F1593" s="27">
        <v>4564.87109375</v>
      </c>
      <c r="G1593" s="27">
        <v>2499.9990234375</v>
      </c>
      <c r="H1593" s="27">
        <v>7312.5068359375</v>
      </c>
      <c r="I1593" s="27">
        <v>10242.8828125</v>
      </c>
      <c r="J1593" s="27">
        <f t="shared" si="216"/>
        <v>5080.7313681322039</v>
      </c>
      <c r="K1593" s="28">
        <v>0.94156908988952637</v>
      </c>
      <c r="L1593" s="28">
        <v>1.0007071495056152</v>
      </c>
      <c r="M1593" s="27">
        <v>4444.23193359375</v>
      </c>
      <c r="N1593" s="27">
        <v>11684.229934479452</v>
      </c>
      <c r="O1593" s="66">
        <f t="shared" si="217"/>
        <v>5409.4472085658963</v>
      </c>
      <c r="P1593" s="66">
        <f t="shared" si="218"/>
        <v>5443.0847593878507</v>
      </c>
      <c r="Q1593" s="66">
        <f t="shared" si="219"/>
        <v>5168.2317336823198</v>
      </c>
      <c r="R1593" s="66">
        <f t="shared" si="220"/>
        <v>5409.9601252344492</v>
      </c>
      <c r="S1593" s="67">
        <f>E1593/INDEX('CCG overall weighted population'!$F$4:$F$195,MATCH(A1593,'CCG overall weighted population'!$A$4:$A$195,0))*INDEX('CCG overall weighted population'!$T$4:$T$195,MATCH(A1593,'CCG overall weighted population'!$A$4:$A$195,0))</f>
        <v>0</v>
      </c>
      <c r="T1593" s="66">
        <f t="shared" si="221"/>
        <v>6790.0354975185974</v>
      </c>
      <c r="U1593" s="66">
        <f t="shared" si="222"/>
        <v>6790.0354975185974</v>
      </c>
      <c r="V1593" s="81">
        <f t="shared" si="223"/>
        <v>5407.4766178598311</v>
      </c>
      <c r="W1593" s="110">
        <f t="shared" si="224"/>
        <v>0.91500936890051709</v>
      </c>
    </row>
    <row r="1594" spans="1:23" x14ac:dyDescent="0.2">
      <c r="A1594" s="31" t="s">
        <v>62</v>
      </c>
      <c r="B1594" s="25" t="s">
        <v>339</v>
      </c>
      <c r="C1594" s="53" t="s">
        <v>11748</v>
      </c>
      <c r="D1594" s="25" t="s">
        <v>11747</v>
      </c>
      <c r="E1594" s="97">
        <v>20818.083984375</v>
      </c>
      <c r="F1594" s="27">
        <v>24040.47265625</v>
      </c>
      <c r="G1594" s="27">
        <v>23343.80859375</v>
      </c>
      <c r="H1594" s="27">
        <v>18820.4140625</v>
      </c>
      <c r="I1594" s="27">
        <v>20621.958984375</v>
      </c>
      <c r="J1594" s="27">
        <f t="shared" si="216"/>
        <v>23071.117480065092</v>
      </c>
      <c r="K1594" s="28">
        <v>0.94446408748626709</v>
      </c>
      <c r="L1594" s="28">
        <v>0.99974727630615234</v>
      </c>
      <c r="M1594" s="27">
        <v>23835.380859375</v>
      </c>
      <c r="N1594" s="27">
        <v>17607.553348846206</v>
      </c>
      <c r="O1594" s="66">
        <f t="shared" si="217"/>
        <v>21268.451506565787</v>
      </c>
      <c r="P1594" s="66">
        <f t="shared" si="218"/>
        <v>21400.705060556207</v>
      </c>
      <c r="Q1594" s="66">
        <f t="shared" si="219"/>
        <v>23212.59810832212</v>
      </c>
      <c r="R1594" s="66">
        <f t="shared" si="220"/>
        <v>21619.070109215478</v>
      </c>
      <c r="S1594" s="67">
        <f>E1594/INDEX('CCG overall weighted population'!$F$4:$F$195,MATCH(A1594,'CCG overall weighted population'!$A$4:$A$195,0))*INDEX('CCG overall weighted population'!$T$4:$T$195,MATCH(A1594,'CCG overall weighted population'!$A$4:$A$195,0))</f>
        <v>0</v>
      </c>
      <c r="T1594" s="66">
        <f t="shared" si="221"/>
        <v>27134.073092369566</v>
      </c>
      <c r="U1594" s="66">
        <f t="shared" si="222"/>
        <v>27134.073092369566</v>
      </c>
      <c r="V1594" s="81">
        <f t="shared" si="223"/>
        <v>21609.145614615569</v>
      </c>
      <c r="W1594" s="110">
        <f t="shared" si="224"/>
        <v>1.0379987721653108</v>
      </c>
    </row>
    <row r="1595" spans="1:23" x14ac:dyDescent="0.2">
      <c r="A1595" s="31" t="s">
        <v>62</v>
      </c>
      <c r="B1595" s="25" t="s">
        <v>339</v>
      </c>
      <c r="C1595" s="53" t="s">
        <v>11746</v>
      </c>
      <c r="D1595" s="25" t="s">
        <v>11745</v>
      </c>
      <c r="E1595" s="97">
        <v>11249.5</v>
      </c>
      <c r="F1595" s="27">
        <v>11564.291015625</v>
      </c>
      <c r="G1595" s="27">
        <v>13184.275390625</v>
      </c>
      <c r="H1595" s="27">
        <v>15842.6318359375</v>
      </c>
      <c r="I1595" s="27">
        <v>13235.763671875</v>
      </c>
      <c r="J1595" s="27">
        <f t="shared" si="216"/>
        <v>12378.962144772117</v>
      </c>
      <c r="K1595" s="28">
        <v>0.94446408748626709</v>
      </c>
      <c r="L1595" s="28">
        <v>0.99974727630615234</v>
      </c>
      <c r="M1595" s="27">
        <v>13856.2412109375</v>
      </c>
      <c r="N1595" s="27">
        <v>21075.171871605424</v>
      </c>
      <c r="O1595" s="66">
        <f t="shared" si="217"/>
        <v>12509.648680706154</v>
      </c>
      <c r="P1595" s="66">
        <f t="shared" si="218"/>
        <v>12587.437394975464</v>
      </c>
      <c r="Q1595" s="66">
        <f t="shared" si="219"/>
        <v>14578.134277004294</v>
      </c>
      <c r="R1595" s="66">
        <f t="shared" si="220"/>
        <v>12827.351457257495</v>
      </c>
      <c r="S1595" s="67">
        <f>E1595/INDEX('CCG overall weighted population'!$F$4:$F$195,MATCH(A1595,'CCG overall weighted population'!$A$4:$A$195,0))*INDEX('CCG overall weighted population'!$T$4:$T$195,MATCH(A1595,'CCG overall weighted population'!$A$4:$A$195,0))</f>
        <v>0</v>
      </c>
      <c r="T1595" s="66">
        <f t="shared" si="221"/>
        <v>16099.595878287691</v>
      </c>
      <c r="U1595" s="66">
        <f t="shared" si="222"/>
        <v>16099.595878287691</v>
      </c>
      <c r="V1595" s="81">
        <f t="shared" si="223"/>
        <v>12821.462907027277</v>
      </c>
      <c r="W1595" s="110">
        <f t="shared" si="224"/>
        <v>1.1397362466800549</v>
      </c>
    </row>
    <row r="1596" spans="1:23" x14ac:dyDescent="0.2">
      <c r="A1596" s="31" t="s">
        <v>62</v>
      </c>
      <c r="B1596" s="25" t="s">
        <v>339</v>
      </c>
      <c r="C1596" s="53" t="s">
        <v>11744</v>
      </c>
      <c r="D1596" s="25" t="s">
        <v>11743</v>
      </c>
      <c r="E1596" s="97">
        <v>11488.25</v>
      </c>
      <c r="F1596" s="27">
        <v>13298.8232421875</v>
      </c>
      <c r="G1596" s="27">
        <v>11629.1416015625</v>
      </c>
      <c r="H1596" s="27">
        <v>8518.7138671875</v>
      </c>
      <c r="I1596" s="27">
        <v>9198.3271484375</v>
      </c>
      <c r="J1596" s="27">
        <f t="shared" si="216"/>
        <v>12304.576912468578</v>
      </c>
      <c r="K1596" s="28">
        <v>0.94446408748626709</v>
      </c>
      <c r="L1596" s="28">
        <v>0.99974727630615234</v>
      </c>
      <c r="M1596" s="27">
        <v>12309.806640625</v>
      </c>
      <c r="N1596" s="27">
        <v>7090.0626982904823</v>
      </c>
      <c r="O1596" s="66">
        <f t="shared" si="217"/>
        <v>11125.926368647697</v>
      </c>
      <c r="P1596" s="66">
        <f t="shared" si="218"/>
        <v>11195.110686238242</v>
      </c>
      <c r="Q1596" s="66">
        <f t="shared" si="219"/>
        <v>11787.832246391548</v>
      </c>
      <c r="R1596" s="66">
        <f t="shared" si="220"/>
        <v>11266.544081539287</v>
      </c>
      <c r="S1596" s="67">
        <f>E1596/INDEX('CCG overall weighted population'!$F$4:$F$195,MATCH(A1596,'CCG overall weighted population'!$A$4:$A$195,0))*INDEX('CCG overall weighted population'!$T$4:$T$195,MATCH(A1596,'CCG overall weighted population'!$A$4:$A$195,0))</f>
        <v>0</v>
      </c>
      <c r="T1596" s="66">
        <f t="shared" si="221"/>
        <v>14140.628115016756</v>
      </c>
      <c r="U1596" s="66">
        <f t="shared" si="222"/>
        <v>14140.628115016756</v>
      </c>
      <c r="V1596" s="81">
        <f t="shared" si="223"/>
        <v>11261.372038739481</v>
      </c>
      <c r="W1596" s="110">
        <f t="shared" si="224"/>
        <v>0.98025130361364698</v>
      </c>
    </row>
    <row r="1597" spans="1:23" x14ac:dyDescent="0.2">
      <c r="A1597" s="31" t="s">
        <v>62</v>
      </c>
      <c r="B1597" s="25" t="s">
        <v>339</v>
      </c>
      <c r="C1597" s="53" t="s">
        <v>11742</v>
      </c>
      <c r="D1597" s="25" t="s">
        <v>11741</v>
      </c>
      <c r="E1597" s="97">
        <v>17512.83203125</v>
      </c>
      <c r="F1597" s="27">
        <v>21318.361328125</v>
      </c>
      <c r="G1597" s="27">
        <v>24400.455078125</v>
      </c>
      <c r="H1597" s="27">
        <v>23588.783203125</v>
      </c>
      <c r="I1597" s="27">
        <v>18529.208984375</v>
      </c>
      <c r="J1597" s="27">
        <f t="shared" si="216"/>
        <v>21740.079625283863</v>
      </c>
      <c r="K1597" s="28">
        <v>0.94446408748626709</v>
      </c>
      <c r="L1597" s="28">
        <v>0.99974727630615234</v>
      </c>
      <c r="M1597" s="27">
        <v>22866.830078125</v>
      </c>
      <c r="N1597" s="27">
        <v>27143.775964553686</v>
      </c>
      <c r="O1597" s="66">
        <f t="shared" si="217"/>
        <v>21037.766092421138</v>
      </c>
      <c r="P1597" s="66">
        <f t="shared" si="218"/>
        <v>21168.585175930009</v>
      </c>
      <c r="Q1597" s="66">
        <f t="shared" si="219"/>
        <v>23294.524666767869</v>
      </c>
      <c r="R1597" s="66">
        <f t="shared" si="220"/>
        <v>21424.798356358006</v>
      </c>
      <c r="S1597" s="67">
        <f>E1597/INDEX('CCG overall weighted population'!$F$4:$F$195,MATCH(A1597,'CCG overall weighted population'!$A$4:$A$195,0))*INDEX('CCG overall weighted population'!$T$4:$T$195,MATCH(A1597,'CCG overall weighted population'!$A$4:$A$195,0))</f>
        <v>0</v>
      </c>
      <c r="T1597" s="66">
        <f t="shared" si="221"/>
        <v>26890.242811271102</v>
      </c>
      <c r="U1597" s="66">
        <f t="shared" si="222"/>
        <v>26890.242811271102</v>
      </c>
      <c r="V1597" s="81">
        <f t="shared" si="223"/>
        <v>21414.963044546828</v>
      </c>
      <c r="W1597" s="110">
        <f t="shared" si="224"/>
        <v>1.2228155335661213</v>
      </c>
    </row>
    <row r="1598" spans="1:23" x14ac:dyDescent="0.2">
      <c r="A1598" s="31" t="s">
        <v>62</v>
      </c>
      <c r="B1598" s="25" t="s">
        <v>339</v>
      </c>
      <c r="C1598" s="53" t="s">
        <v>11740</v>
      </c>
      <c r="D1598" s="25" t="s">
        <v>11739</v>
      </c>
      <c r="E1598" s="97">
        <v>12226.7490234375</v>
      </c>
      <c r="F1598" s="27">
        <v>14248.1376953125</v>
      </c>
      <c r="G1598" s="27">
        <v>15675.1533203125</v>
      </c>
      <c r="H1598" s="27">
        <v>14119.73828125</v>
      </c>
      <c r="I1598" s="27">
        <v>12203.818359375</v>
      </c>
      <c r="J1598" s="27">
        <f t="shared" si="216"/>
        <v>14235.255345609703</v>
      </c>
      <c r="K1598" s="28">
        <v>0.94446408748626709</v>
      </c>
      <c r="L1598" s="28">
        <v>0.99974727630615234</v>
      </c>
      <c r="M1598" s="27">
        <v>15054.353515625</v>
      </c>
      <c r="N1598" s="27">
        <v>16283.155135942743</v>
      </c>
      <c r="O1598" s="66">
        <f t="shared" si="217"/>
        <v>13634.657558721008</v>
      </c>
      <c r="P1598" s="66">
        <f t="shared" si="218"/>
        <v>13719.44191262785</v>
      </c>
      <c r="Q1598" s="66">
        <f t="shared" si="219"/>
        <v>15177.233677656775</v>
      </c>
      <c r="R1598" s="66">
        <f t="shared" si="220"/>
        <v>13895.131515332676</v>
      </c>
      <c r="S1598" s="67">
        <f>E1598/INDEX('CCG overall weighted population'!$F$4:$F$195,MATCH(A1598,'CCG overall weighted population'!$A$4:$A$195,0))*INDEX('CCG overall weighted population'!$T$4:$T$195,MATCH(A1598,'CCG overall weighted population'!$A$4:$A$195,0))</f>
        <v>0</v>
      </c>
      <c r="T1598" s="66">
        <f t="shared" si="221"/>
        <v>17439.765552377248</v>
      </c>
      <c r="U1598" s="66">
        <f t="shared" si="222"/>
        <v>17439.765552377248</v>
      </c>
      <c r="V1598" s="81">
        <f t="shared" si="223"/>
        <v>13888.752787802199</v>
      </c>
      <c r="W1598" s="110">
        <f t="shared" si="224"/>
        <v>1.1359317804903657</v>
      </c>
    </row>
    <row r="1599" spans="1:23" x14ac:dyDescent="0.2">
      <c r="A1599" s="31" t="s">
        <v>62</v>
      </c>
      <c r="B1599" s="25" t="s">
        <v>339</v>
      </c>
      <c r="C1599" s="53" t="s">
        <v>11738</v>
      </c>
      <c r="D1599" s="25" t="s">
        <v>11737</v>
      </c>
      <c r="E1599" s="97">
        <v>11698.25</v>
      </c>
      <c r="F1599" s="27">
        <v>13787.6064453125</v>
      </c>
      <c r="G1599" s="27">
        <v>15436.7998046875</v>
      </c>
      <c r="H1599" s="27">
        <v>10034.7041015625</v>
      </c>
      <c r="I1599" s="27">
        <v>8902.3134765625</v>
      </c>
      <c r="J1599" s="27">
        <f t="shared" si="216"/>
        <v>13127.465668332437</v>
      </c>
      <c r="K1599" s="28">
        <v>0.94446408748626709</v>
      </c>
      <c r="L1599" s="28">
        <v>0.99974727630615234</v>
      </c>
      <c r="M1599" s="27">
        <v>13750.8046875</v>
      </c>
      <c r="N1599" s="27">
        <v>10860.446189927461</v>
      </c>
      <c r="O1599" s="66">
        <f t="shared" si="217"/>
        <v>12181.228771816739</v>
      </c>
      <c r="P1599" s="66">
        <f t="shared" si="218"/>
        <v>12256.975273462416</v>
      </c>
      <c r="Q1599" s="66">
        <f t="shared" si="219"/>
        <v>13461.768837742746</v>
      </c>
      <c r="R1599" s="66">
        <f t="shared" si="220"/>
        <v>12402.174133634015</v>
      </c>
      <c r="S1599" s="67">
        <f>E1599/INDEX('CCG overall weighted population'!$F$4:$F$195,MATCH(A1599,'CCG overall weighted population'!$A$4:$A$195,0))*INDEX('CCG overall weighted population'!$T$4:$T$195,MATCH(A1599,'CCG overall weighted population'!$A$4:$A$195,0))</f>
        <v>0</v>
      </c>
      <c r="T1599" s="66">
        <f t="shared" si="221"/>
        <v>15565.956248177057</v>
      </c>
      <c r="U1599" s="66">
        <f t="shared" si="222"/>
        <v>15565.956248177057</v>
      </c>
      <c r="V1599" s="81">
        <f t="shared" si="223"/>
        <v>12396.480766176737</v>
      </c>
      <c r="W1599" s="110">
        <f t="shared" si="224"/>
        <v>1.0596867707714177</v>
      </c>
    </row>
    <row r="1600" spans="1:23" x14ac:dyDescent="0.2">
      <c r="A1600" s="31" t="s">
        <v>62</v>
      </c>
      <c r="B1600" s="25" t="s">
        <v>339</v>
      </c>
      <c r="C1600" s="53" t="s">
        <v>11736</v>
      </c>
      <c r="D1600" s="25" t="s">
        <v>11735</v>
      </c>
      <c r="E1600" s="97">
        <v>16581.416015625</v>
      </c>
      <c r="F1600" s="27">
        <v>17991.8125</v>
      </c>
      <c r="G1600" s="27">
        <v>16606.70703125</v>
      </c>
      <c r="H1600" s="27">
        <v>13103.29296875</v>
      </c>
      <c r="I1600" s="27">
        <v>14835.9130859375</v>
      </c>
      <c r="J1600" s="27">
        <f t="shared" si="216"/>
        <v>17038.925255404589</v>
      </c>
      <c r="K1600" s="28">
        <v>0.94446408748626709</v>
      </c>
      <c r="L1600" s="28">
        <v>0.99974727630615234</v>
      </c>
      <c r="M1600" s="27">
        <v>17902.099609375</v>
      </c>
      <c r="N1600" s="27">
        <v>13717.818317361915</v>
      </c>
      <c r="O1600" s="66">
        <f t="shared" si="217"/>
        <v>15774.998646003596</v>
      </c>
      <c r="P1600" s="66">
        <f t="shared" si="218"/>
        <v>15873.092277055388</v>
      </c>
      <c r="Q1600" s="66">
        <f t="shared" si="219"/>
        <v>17483.671480173693</v>
      </c>
      <c r="R1600" s="66">
        <f t="shared" si="220"/>
        <v>16067.195459079396</v>
      </c>
      <c r="S1600" s="67">
        <f>E1600/INDEX('CCG overall weighted population'!$F$4:$F$195,MATCH(A1600,'CCG overall weighted population'!$A$4:$A$195,0))*INDEX('CCG overall weighted population'!$T$4:$T$195,MATCH(A1600,'CCG overall weighted population'!$A$4:$A$195,0))</f>
        <v>0</v>
      </c>
      <c r="T1600" s="66">
        <f t="shared" si="221"/>
        <v>20165.92081776034</v>
      </c>
      <c r="U1600" s="66">
        <f t="shared" si="222"/>
        <v>20165.92081776034</v>
      </c>
      <c r="V1600" s="81">
        <f t="shared" si="223"/>
        <v>16059.819619426542</v>
      </c>
      <c r="W1600" s="110">
        <f t="shared" si="224"/>
        <v>0.96854331405068494</v>
      </c>
    </row>
    <row r="1601" spans="1:23" x14ac:dyDescent="0.2">
      <c r="A1601" s="31" t="s">
        <v>62</v>
      </c>
      <c r="B1601" s="25" t="s">
        <v>339</v>
      </c>
      <c r="C1601" s="53" t="s">
        <v>11734</v>
      </c>
      <c r="D1601" s="25" t="s">
        <v>11733</v>
      </c>
      <c r="E1601" s="97">
        <v>10003</v>
      </c>
      <c r="F1601" s="27">
        <v>9920.6064453125</v>
      </c>
      <c r="G1601" s="27">
        <v>9891.802734375</v>
      </c>
      <c r="H1601" s="27">
        <v>7730.8876953125</v>
      </c>
      <c r="I1601" s="27">
        <v>10541.5654296875</v>
      </c>
      <c r="J1601" s="27">
        <f t="shared" si="216"/>
        <v>9616.4873348934507</v>
      </c>
      <c r="K1601" s="28">
        <v>0.94446408748626709</v>
      </c>
      <c r="L1601" s="28">
        <v>0.99974727630615234</v>
      </c>
      <c r="M1601" s="27">
        <v>10316.841796875</v>
      </c>
      <c r="N1601" s="27">
        <v>9946.34855544333</v>
      </c>
      <c r="O1601" s="66">
        <f t="shared" si="217"/>
        <v>9111.2779253490626</v>
      </c>
      <c r="P1601" s="66">
        <f t="shared" si="218"/>
        <v>9167.9345600198958</v>
      </c>
      <c r="Q1601" s="66">
        <f t="shared" si="219"/>
        <v>10279.792472731833</v>
      </c>
      <c r="R1601" s="66">
        <f t="shared" si="220"/>
        <v>9301.9330360949061</v>
      </c>
      <c r="S1601" s="67">
        <f>E1601/INDEX('CCG overall weighted population'!$F$4:$F$195,MATCH(A1601,'CCG overall weighted population'!$A$4:$A$195,0))*INDEX('CCG overall weighted population'!$T$4:$T$195,MATCH(A1601,'CCG overall weighted population'!$A$4:$A$195,0))</f>
        <v>0</v>
      </c>
      <c r="T1601" s="66">
        <f t="shared" si="221"/>
        <v>11674.84677308748</v>
      </c>
      <c r="U1601" s="66">
        <f t="shared" si="222"/>
        <v>11674.84677308748</v>
      </c>
      <c r="V1601" s="81">
        <f t="shared" si="223"/>
        <v>9297.6628716651176</v>
      </c>
      <c r="W1601" s="110">
        <f t="shared" si="224"/>
        <v>0.92948744093423152</v>
      </c>
    </row>
    <row r="1602" spans="1:23" x14ac:dyDescent="0.2">
      <c r="A1602" s="31" t="s">
        <v>62</v>
      </c>
      <c r="B1602" s="25" t="s">
        <v>339</v>
      </c>
      <c r="C1602" s="53" t="s">
        <v>11732</v>
      </c>
      <c r="D1602" s="25" t="s">
        <v>6020</v>
      </c>
      <c r="E1602" s="97">
        <v>4602.75</v>
      </c>
      <c r="F1602" s="27">
        <v>4622.7060546875</v>
      </c>
      <c r="G1602" s="27">
        <v>5630.693359375</v>
      </c>
      <c r="H1602" s="27">
        <v>5414.48486328125</v>
      </c>
      <c r="I1602" s="27">
        <v>5197.42626953125</v>
      </c>
      <c r="J1602" s="27">
        <f t="shared" si="216"/>
        <v>4829.9526568727406</v>
      </c>
      <c r="K1602" s="28">
        <v>0.94446408748626709</v>
      </c>
      <c r="L1602" s="28">
        <v>0.99974727630615234</v>
      </c>
      <c r="M1602" s="27">
        <v>6044.76123046875</v>
      </c>
      <c r="N1602" s="27">
        <v>8706.4005710229958</v>
      </c>
      <c r="O1602" s="66">
        <f t="shared" si="217"/>
        <v>4926.5880326050146</v>
      </c>
      <c r="P1602" s="66">
        <f t="shared" si="218"/>
        <v>4957.2230215301615</v>
      </c>
      <c r="Q1602" s="66">
        <f t="shared" si="219"/>
        <v>6310.9251645241748</v>
      </c>
      <c r="R1602" s="66">
        <f t="shared" si="220"/>
        <v>5120.3679900974466</v>
      </c>
      <c r="S1602" s="67">
        <f>E1602/INDEX('CCG overall weighted population'!$F$4:$F$195,MATCH(A1602,'CCG overall weighted population'!$A$4:$A$195,0))*INDEX('CCG overall weighted population'!$T$4:$T$195,MATCH(A1602,'CCG overall weighted population'!$A$4:$A$195,0))</f>
        <v>0</v>
      </c>
      <c r="T1602" s="66">
        <f t="shared" si="221"/>
        <v>6426.5687007467377</v>
      </c>
      <c r="U1602" s="66">
        <f t="shared" si="222"/>
        <v>6426.5687007467377</v>
      </c>
      <c r="V1602" s="81">
        <f t="shared" si="223"/>
        <v>5118.0174234814649</v>
      </c>
      <c r="W1602" s="110">
        <f t="shared" si="224"/>
        <v>1.1119477320040116</v>
      </c>
    </row>
    <row r="1603" spans="1:23" x14ac:dyDescent="0.2">
      <c r="A1603" s="31" t="s">
        <v>62</v>
      </c>
      <c r="B1603" s="25" t="s">
        <v>339</v>
      </c>
      <c r="C1603" s="53" t="s">
        <v>11731</v>
      </c>
      <c r="D1603" s="25" t="s">
        <v>11730</v>
      </c>
      <c r="E1603" s="97">
        <v>13102</v>
      </c>
      <c r="F1603" s="27">
        <v>14747.0341796875</v>
      </c>
      <c r="G1603" s="27">
        <v>15817.9443359375</v>
      </c>
      <c r="H1603" s="27">
        <v>12563.5517578125</v>
      </c>
      <c r="I1603" s="27">
        <v>13173.8251953125</v>
      </c>
      <c r="J1603" s="27">
        <f t="shared" si="216"/>
        <v>14422.973116801311</v>
      </c>
      <c r="K1603" s="28">
        <v>0.94446408748626709</v>
      </c>
      <c r="L1603" s="28">
        <v>0.99974727630615234</v>
      </c>
      <c r="M1603" s="27">
        <v>15116.5009765625</v>
      </c>
      <c r="N1603" s="27">
        <v>15051.000859244859</v>
      </c>
      <c r="O1603" s="66">
        <f t="shared" si="217"/>
        <v>13677.83752103058</v>
      </c>
      <c r="P1603" s="66">
        <f t="shared" si="218"/>
        <v>13762.890380779272</v>
      </c>
      <c r="Q1603" s="66">
        <f t="shared" si="219"/>
        <v>15109.950964830736</v>
      </c>
      <c r="R1603" s="66">
        <f t="shared" si="220"/>
        <v>13925.234924429948</v>
      </c>
      <c r="S1603" s="67">
        <f>E1603/INDEX('CCG overall weighted population'!$F$4:$F$195,MATCH(A1603,'CCG overall weighted population'!$A$4:$A$195,0))*INDEX('CCG overall weighted population'!$T$4:$T$195,MATCH(A1603,'CCG overall weighted population'!$A$4:$A$195,0))</f>
        <v>0</v>
      </c>
      <c r="T1603" s="66">
        <f t="shared" si="221"/>
        <v>17477.548310777511</v>
      </c>
      <c r="U1603" s="66">
        <f t="shared" si="222"/>
        <v>17477.548310777511</v>
      </c>
      <c r="V1603" s="81">
        <f t="shared" si="223"/>
        <v>13918.842377566838</v>
      </c>
      <c r="W1603" s="110">
        <f t="shared" si="224"/>
        <v>1.0623448616674429</v>
      </c>
    </row>
    <row r="1604" spans="1:23" x14ac:dyDescent="0.2">
      <c r="A1604" s="31" t="s">
        <v>62</v>
      </c>
      <c r="B1604" s="25" t="s">
        <v>339</v>
      </c>
      <c r="C1604" s="53" t="s">
        <v>11729</v>
      </c>
      <c r="D1604" s="25" t="s">
        <v>11728</v>
      </c>
      <c r="E1604" s="97">
        <v>6286.75</v>
      </c>
      <c r="F1604" s="27">
        <v>7119.3515625</v>
      </c>
      <c r="G1604" s="27">
        <v>8265.5185546875</v>
      </c>
      <c r="H1604" s="27">
        <v>8476.7841796875</v>
      </c>
      <c r="I1604" s="27">
        <v>6192.498046875</v>
      </c>
      <c r="J1604" s="27">
        <f t="shared" ref="J1604:J1667" si="225">SUMPRODUCT($F1604:$I1604,$F$1:$I$1)</f>
        <v>7357.6704492495101</v>
      </c>
      <c r="K1604" s="28">
        <v>0.94446408748626709</v>
      </c>
      <c r="L1604" s="28">
        <v>0.99974727630615234</v>
      </c>
      <c r="M1604" s="27">
        <v>7910.85205078125</v>
      </c>
      <c r="N1604" s="27">
        <v>8903.7162668274013</v>
      </c>
      <c r="O1604" s="66">
        <f t="shared" ref="O1604:O1667" si="226">(N$1*N1604+(1-N$1)*J1604)*K1604*L1604</f>
        <v>7093.2808888012978</v>
      </c>
      <c r="P1604" s="66">
        <f t="shared" ref="P1604:P1667" si="227">O1604*$E$7330/O$7330</f>
        <v>7137.3890180041535</v>
      </c>
      <c r="Q1604" s="66">
        <f t="shared" ref="Q1604:Q1667" si="228">($N$1*N1604)+((1-$N$1)*M1604)</f>
        <v>8010.1384723858655</v>
      </c>
      <c r="R1604" s="66">
        <f t="shared" ref="R1604:R1667" si="229">(P1604*$J$1)+(Q1604*$M$1)</f>
        <v>7242.5707103277718</v>
      </c>
      <c r="S1604" s="67">
        <f>E1604/INDEX('CCG overall weighted population'!$F$4:$F$195,MATCH(A1604,'CCG overall weighted population'!$A$4:$A$195,0))*INDEX('CCG overall weighted population'!$T$4:$T$195,MATCH(A1604,'CCG overall weighted population'!$A$4:$A$195,0))</f>
        <v>0</v>
      </c>
      <c r="T1604" s="66">
        <f t="shared" ref="T1604:T1667" si="230">R1604/$R$7330*$T$1</f>
        <v>9090.1431947768506</v>
      </c>
      <c r="U1604" s="66">
        <f t="shared" ref="U1604:U1667" si="231">T1604+S1604</f>
        <v>9090.1431947768506</v>
      </c>
      <c r="V1604" s="81">
        <f t="shared" ref="V1604:V1667" si="232">U1604*$E$7330/$U$7330</f>
        <v>7239.2459209847966</v>
      </c>
      <c r="W1604" s="110">
        <f t="shared" si="224"/>
        <v>1.1515084775098097</v>
      </c>
    </row>
    <row r="1605" spans="1:23" x14ac:dyDescent="0.2">
      <c r="A1605" s="31" t="s">
        <v>62</v>
      </c>
      <c r="B1605" s="25" t="s">
        <v>339</v>
      </c>
      <c r="C1605" s="53" t="s">
        <v>11727</v>
      </c>
      <c r="D1605" s="25" t="s">
        <v>11726</v>
      </c>
      <c r="E1605" s="97">
        <v>6638.75</v>
      </c>
      <c r="F1605" s="27">
        <v>7108.4794921875</v>
      </c>
      <c r="G1605" s="27">
        <v>6462.85302734375</v>
      </c>
      <c r="H1605" s="27">
        <v>6126.7998046875</v>
      </c>
      <c r="I1605" s="27">
        <v>6779.09375</v>
      </c>
      <c r="J1605" s="27">
        <f t="shared" si="225"/>
        <v>6906.2373647226923</v>
      </c>
      <c r="K1605" s="28">
        <v>0.94446408748626709</v>
      </c>
      <c r="L1605" s="28">
        <v>0.99974727630615234</v>
      </c>
      <c r="M1605" s="27">
        <v>7101.5205078125</v>
      </c>
      <c r="N1605" s="27">
        <v>7363.1469428585124</v>
      </c>
      <c r="O1605" s="66">
        <f t="shared" si="226"/>
        <v>6564.187294398208</v>
      </c>
      <c r="P1605" s="66">
        <f t="shared" si="227"/>
        <v>6605.0053623461681</v>
      </c>
      <c r="Q1605" s="66">
        <f t="shared" si="228"/>
        <v>7127.683151317101</v>
      </c>
      <c r="R1605" s="66">
        <f t="shared" si="229"/>
        <v>6667.997248629129</v>
      </c>
      <c r="S1605" s="67">
        <f>E1605/INDEX('CCG overall weighted population'!$F$4:$F$195,MATCH(A1605,'CCG overall weighted population'!$A$4:$A$195,0))*INDEX('CCG overall weighted population'!$T$4:$T$195,MATCH(A1605,'CCG overall weighted population'!$A$4:$A$195,0))</f>
        <v>0</v>
      </c>
      <c r="T1605" s="66">
        <f t="shared" si="230"/>
        <v>8368.9966224263098</v>
      </c>
      <c r="U1605" s="66">
        <f t="shared" si="231"/>
        <v>8368.9966224263098</v>
      </c>
      <c r="V1605" s="81">
        <f t="shared" si="232"/>
        <v>6664.9362241562003</v>
      </c>
      <c r="W1605" s="110">
        <f t="shared" ref="W1605:W1668" si="233">V1605/E1605</f>
        <v>1.003944451012043</v>
      </c>
    </row>
    <row r="1606" spans="1:23" x14ac:dyDescent="0.2">
      <c r="A1606" s="31" t="s">
        <v>62</v>
      </c>
      <c r="B1606" s="25" t="s">
        <v>339</v>
      </c>
      <c r="C1606" s="53" t="s">
        <v>11725</v>
      </c>
      <c r="D1606" s="25" t="s">
        <v>11724</v>
      </c>
      <c r="E1606" s="97">
        <v>7019.5830078125</v>
      </c>
      <c r="F1606" s="27">
        <v>8061.5361328125</v>
      </c>
      <c r="G1606" s="27">
        <v>8188.98486328125</v>
      </c>
      <c r="H1606" s="27">
        <v>5354.55859375</v>
      </c>
      <c r="I1606" s="27">
        <v>5418.42529296875</v>
      </c>
      <c r="J1606" s="27">
        <f t="shared" si="225"/>
        <v>7553.9412082461922</v>
      </c>
      <c r="K1606" s="28">
        <v>0.94446408748626709</v>
      </c>
      <c r="L1606" s="28">
        <v>0.99974727630615234</v>
      </c>
      <c r="M1606" s="27">
        <v>7878.0205078125</v>
      </c>
      <c r="N1606" s="27">
        <v>5379.6428862335079</v>
      </c>
      <c r="O1606" s="66">
        <f t="shared" si="226"/>
        <v>6927.3203815588849</v>
      </c>
      <c r="P1606" s="66">
        <f t="shared" si="227"/>
        <v>6970.3965189922374</v>
      </c>
      <c r="Q1606" s="66">
        <f t="shared" si="228"/>
        <v>7628.1827456546007</v>
      </c>
      <c r="R1606" s="66">
        <f t="shared" si="229"/>
        <v>7049.6713534365963</v>
      </c>
      <c r="S1606" s="67">
        <f>E1606/INDEX('CCG overall weighted population'!$F$4:$F$195,MATCH(A1606,'CCG overall weighted population'!$A$4:$A$195,0))*INDEX('CCG overall weighted population'!$T$4:$T$195,MATCH(A1606,'CCG overall weighted population'!$A$4:$A$195,0))</f>
        <v>0</v>
      </c>
      <c r="T1606" s="66">
        <f t="shared" si="230"/>
        <v>8848.0354064716976</v>
      </c>
      <c r="U1606" s="66">
        <f t="shared" si="231"/>
        <v>8848.0354064716976</v>
      </c>
      <c r="V1606" s="81">
        <f t="shared" si="232"/>
        <v>7046.4351168674521</v>
      </c>
      <c r="W1606" s="110">
        <f t="shared" si="233"/>
        <v>1.0038253139858972</v>
      </c>
    </row>
    <row r="1607" spans="1:23" x14ac:dyDescent="0.2">
      <c r="A1607" s="31" t="s">
        <v>62</v>
      </c>
      <c r="B1607" s="25" t="s">
        <v>339</v>
      </c>
      <c r="C1607" s="53" t="s">
        <v>11723</v>
      </c>
      <c r="D1607" s="25" t="s">
        <v>11722</v>
      </c>
      <c r="E1607" s="97">
        <v>11564.916015625</v>
      </c>
      <c r="F1607" s="27">
        <v>12720.4443359375</v>
      </c>
      <c r="G1607" s="27">
        <v>11238.10546875</v>
      </c>
      <c r="H1607" s="27">
        <v>8467.1572265625</v>
      </c>
      <c r="I1607" s="27">
        <v>8849.6884765625</v>
      </c>
      <c r="J1607" s="27">
        <f t="shared" si="225"/>
        <v>11826.732259801809</v>
      </c>
      <c r="K1607" s="28">
        <v>0.94446408748626709</v>
      </c>
      <c r="L1607" s="28">
        <v>0.99974727630615234</v>
      </c>
      <c r="M1607" s="27">
        <v>12283.29296875</v>
      </c>
      <c r="N1607" s="27">
        <v>8584.7393190059029</v>
      </c>
      <c r="O1607" s="66">
        <f t="shared" si="226"/>
        <v>10860.983779453567</v>
      </c>
      <c r="P1607" s="66">
        <f t="shared" si="227"/>
        <v>10928.520605264395</v>
      </c>
      <c r="Q1607" s="66">
        <f t="shared" si="228"/>
        <v>11913.43760377559</v>
      </c>
      <c r="R1607" s="66">
        <f t="shared" si="229"/>
        <v>11047.220463719301</v>
      </c>
      <c r="S1607" s="67">
        <f>E1607/INDEX('CCG overall weighted population'!$F$4:$F$195,MATCH(A1607,'CCG overall weighted population'!$A$4:$A$195,0))*INDEX('CCG overall weighted population'!$T$4:$T$195,MATCH(A1607,'CCG overall weighted population'!$A$4:$A$195,0))</f>
        <v>0</v>
      </c>
      <c r="T1607" s="66">
        <f t="shared" si="230"/>
        <v>13865.355263467342</v>
      </c>
      <c r="U1607" s="66">
        <f t="shared" si="231"/>
        <v>13865.355263467342</v>
      </c>
      <c r="V1607" s="81">
        <f t="shared" si="232"/>
        <v>11042.149104068661</v>
      </c>
      <c r="W1607" s="110">
        <f t="shared" si="233"/>
        <v>0.95479717182121826</v>
      </c>
    </row>
    <row r="1608" spans="1:23" x14ac:dyDescent="0.2">
      <c r="A1608" s="31" t="s">
        <v>62</v>
      </c>
      <c r="B1608" s="25" t="s">
        <v>339</v>
      </c>
      <c r="C1608" s="53" t="s">
        <v>11721</v>
      </c>
      <c r="D1608" s="25" t="s">
        <v>11720</v>
      </c>
      <c r="E1608" s="97">
        <v>13313.4169921875</v>
      </c>
      <c r="F1608" s="27">
        <v>14665.6044921875</v>
      </c>
      <c r="G1608" s="27">
        <v>16231.431640625</v>
      </c>
      <c r="H1608" s="27">
        <v>15893.14453125</v>
      </c>
      <c r="I1608" s="27">
        <v>14371.69140625</v>
      </c>
      <c r="J1608" s="27">
        <f t="shared" si="225"/>
        <v>14937.743479891857</v>
      </c>
      <c r="K1608" s="28">
        <v>0.94446408748626709</v>
      </c>
      <c r="L1608" s="28">
        <v>0.99974727630615234</v>
      </c>
      <c r="M1608" s="27">
        <v>16127.1259765625</v>
      </c>
      <c r="N1608" s="27">
        <v>19303.928344418233</v>
      </c>
      <c r="O1608" s="66">
        <f t="shared" si="226"/>
        <v>14516.863062555116</v>
      </c>
      <c r="P1608" s="66">
        <f t="shared" si="227"/>
        <v>14607.133232540102</v>
      </c>
      <c r="Q1608" s="66">
        <f t="shared" si="228"/>
        <v>16444.806213348074</v>
      </c>
      <c r="R1608" s="66">
        <f t="shared" si="229"/>
        <v>14828.605217527711</v>
      </c>
      <c r="S1608" s="67">
        <f>E1608/INDEX('CCG overall weighted population'!$F$4:$F$195,MATCH(A1608,'CCG overall weighted population'!$A$4:$A$195,0))*INDEX('CCG overall weighted population'!$T$4:$T$195,MATCH(A1608,'CCG overall weighted population'!$A$4:$A$195,0))</f>
        <v>0</v>
      </c>
      <c r="T1608" s="66">
        <f t="shared" si="230"/>
        <v>18611.367454642601</v>
      </c>
      <c r="U1608" s="66">
        <f t="shared" si="231"/>
        <v>18611.367454642601</v>
      </c>
      <c r="V1608" s="81">
        <f t="shared" si="232"/>
        <v>14821.797967647763</v>
      </c>
      <c r="W1608" s="110">
        <f t="shared" si="233"/>
        <v>1.1132978089956471</v>
      </c>
    </row>
    <row r="1609" spans="1:23" x14ac:dyDescent="0.2">
      <c r="A1609" s="31" t="s">
        <v>62</v>
      </c>
      <c r="B1609" s="25" t="s">
        <v>339</v>
      </c>
      <c r="C1609" s="53" t="s">
        <v>11719</v>
      </c>
      <c r="D1609" s="25" t="s">
        <v>4643</v>
      </c>
      <c r="E1609" s="97">
        <v>7989.5</v>
      </c>
      <c r="F1609" s="27">
        <v>9026.005859375</v>
      </c>
      <c r="G1609" s="27">
        <v>9608.66796875</v>
      </c>
      <c r="H1609" s="27">
        <v>7913.97021484375</v>
      </c>
      <c r="I1609" s="27">
        <v>7140.86669921875</v>
      </c>
      <c r="J1609" s="27">
        <f t="shared" si="225"/>
        <v>8818.1961174631924</v>
      </c>
      <c r="K1609" s="28">
        <v>0.94446408748626709</v>
      </c>
      <c r="L1609" s="28">
        <v>0.99974727630615234</v>
      </c>
      <c r="M1609" s="27">
        <v>9331.59375</v>
      </c>
      <c r="N1609" s="27">
        <v>9677.9410665272007</v>
      </c>
      <c r="O1609" s="66">
        <f t="shared" si="226"/>
        <v>8407.5440495258954</v>
      </c>
      <c r="P1609" s="66">
        <f t="shared" si="227"/>
        <v>8459.8246577562368</v>
      </c>
      <c r="Q1609" s="66">
        <f t="shared" si="228"/>
        <v>9366.2284816527208</v>
      </c>
      <c r="R1609" s="66">
        <f t="shared" si="229"/>
        <v>8569.0622947978682</v>
      </c>
      <c r="S1609" s="67">
        <f>E1609/INDEX('CCG overall weighted population'!$F$4:$F$195,MATCH(A1609,'CCG overall weighted population'!$A$4:$A$195,0))*INDEX('CCG overall weighted population'!$T$4:$T$195,MATCH(A1609,'CCG overall weighted population'!$A$4:$A$195,0))</f>
        <v>0</v>
      </c>
      <c r="T1609" s="66">
        <f t="shared" si="230"/>
        <v>10755.021444747559</v>
      </c>
      <c r="U1609" s="66">
        <f t="shared" si="231"/>
        <v>10755.021444747559</v>
      </c>
      <c r="V1609" s="81">
        <f t="shared" si="232"/>
        <v>8565.1285635114891</v>
      </c>
      <c r="W1609" s="110">
        <f t="shared" si="233"/>
        <v>1.0720481336143048</v>
      </c>
    </row>
    <row r="1610" spans="1:23" x14ac:dyDescent="0.2">
      <c r="A1610" s="31" t="s">
        <v>62</v>
      </c>
      <c r="B1610" s="25" t="s">
        <v>339</v>
      </c>
      <c r="C1610" s="53" t="s">
        <v>11718</v>
      </c>
      <c r="D1610" s="25" t="s">
        <v>11717</v>
      </c>
      <c r="E1610" s="97">
        <v>5974.75</v>
      </c>
      <c r="F1610" s="27">
        <v>7240.2763671875</v>
      </c>
      <c r="G1610" s="27">
        <v>8830.9501953125</v>
      </c>
      <c r="H1610" s="27">
        <v>7827.783203125</v>
      </c>
      <c r="I1610" s="27">
        <v>5315.41796875</v>
      </c>
      <c r="J1610" s="27">
        <f t="shared" si="225"/>
        <v>7350.1501225686588</v>
      </c>
      <c r="K1610" s="28">
        <v>0.94446408748626709</v>
      </c>
      <c r="L1610" s="28">
        <v>0.99974727630615234</v>
      </c>
      <c r="M1610" s="27">
        <v>7836.7724609375</v>
      </c>
      <c r="N1610" s="27">
        <v>7783.686023293757</v>
      </c>
      <c r="O1610" s="66">
        <f t="shared" si="226"/>
        <v>6981.1339933233185</v>
      </c>
      <c r="P1610" s="66">
        <f t="shared" si="227"/>
        <v>7024.544759791921</v>
      </c>
      <c r="Q1610" s="66">
        <f t="shared" si="228"/>
        <v>7831.4638171731258</v>
      </c>
      <c r="R1610" s="66">
        <f t="shared" si="229"/>
        <v>7121.79272895125</v>
      </c>
      <c r="S1610" s="67">
        <f>E1610/INDEX('CCG overall weighted population'!$F$4:$F$195,MATCH(A1610,'CCG overall weighted population'!$A$4:$A$195,0))*INDEX('CCG overall weighted population'!$T$4:$T$195,MATCH(A1610,'CCG overall weighted population'!$A$4:$A$195,0))</f>
        <v>0</v>
      </c>
      <c r="T1610" s="66">
        <f t="shared" si="230"/>
        <v>8938.5548721494852</v>
      </c>
      <c r="U1610" s="66">
        <f t="shared" si="231"/>
        <v>8938.5548721494852</v>
      </c>
      <c r="V1610" s="81">
        <f t="shared" si="232"/>
        <v>7118.5233841957579</v>
      </c>
      <c r="W1610" s="110">
        <f t="shared" si="233"/>
        <v>1.1914345176276426</v>
      </c>
    </row>
    <row r="1611" spans="1:23" x14ac:dyDescent="0.2">
      <c r="A1611" s="31" t="s">
        <v>62</v>
      </c>
      <c r="B1611" s="25" t="s">
        <v>339</v>
      </c>
      <c r="C1611" s="53" t="s">
        <v>11716</v>
      </c>
      <c r="D1611" s="25" t="s">
        <v>1849</v>
      </c>
      <c r="E1611" s="97">
        <v>7717.6669921875</v>
      </c>
      <c r="F1611" s="27">
        <v>8774.390625</v>
      </c>
      <c r="G1611" s="27">
        <v>10215.697265625</v>
      </c>
      <c r="H1611" s="27">
        <v>8031.4990234375</v>
      </c>
      <c r="I1611" s="27">
        <v>9532.6259765625</v>
      </c>
      <c r="J1611" s="27">
        <f t="shared" si="225"/>
        <v>8787.0963986564711</v>
      </c>
      <c r="K1611" s="28">
        <v>0.94446408748626709</v>
      </c>
      <c r="L1611" s="28">
        <v>0.99974727630615234</v>
      </c>
      <c r="M1611" s="27">
        <v>9065.255859375</v>
      </c>
      <c r="N1611" s="27">
        <v>8797.9590542853111</v>
      </c>
      <c r="O1611" s="66">
        <f t="shared" si="226"/>
        <v>8298.0252829006749</v>
      </c>
      <c r="P1611" s="66">
        <f t="shared" si="227"/>
        <v>8349.6248708832391</v>
      </c>
      <c r="Q1611" s="66">
        <f t="shared" si="228"/>
        <v>9038.5261788660318</v>
      </c>
      <c r="R1611" s="66">
        <f t="shared" si="229"/>
        <v>8432.6496210607311</v>
      </c>
      <c r="S1611" s="67">
        <f>E1611/INDEX('CCG overall weighted population'!$F$4:$F$195,MATCH(A1611,'CCG overall weighted population'!$A$4:$A$195,0))*INDEX('CCG overall weighted population'!$T$4:$T$195,MATCH(A1611,'CCG overall weighted population'!$A$4:$A$195,0))</f>
        <v>0</v>
      </c>
      <c r="T1611" s="66">
        <f t="shared" si="230"/>
        <v>10583.810035505157</v>
      </c>
      <c r="U1611" s="66">
        <f t="shared" si="231"/>
        <v>10583.810035505157</v>
      </c>
      <c r="V1611" s="81">
        <f t="shared" si="232"/>
        <v>8428.7785116557279</v>
      </c>
      <c r="W1611" s="110">
        <f t="shared" si="233"/>
        <v>1.0921407363375586</v>
      </c>
    </row>
    <row r="1612" spans="1:23" x14ac:dyDescent="0.2">
      <c r="A1612" s="31" t="s">
        <v>62</v>
      </c>
      <c r="B1612" s="25" t="s">
        <v>339</v>
      </c>
      <c r="C1612" s="53" t="s">
        <v>11715</v>
      </c>
      <c r="D1612" s="25" t="s">
        <v>11714</v>
      </c>
      <c r="E1612" s="97">
        <v>1192.1666259765625</v>
      </c>
      <c r="F1612" s="27">
        <v>1451.912353515625</v>
      </c>
      <c r="G1612" s="27">
        <v>1678.4202880859375</v>
      </c>
      <c r="H1612" s="27">
        <v>1624.4249267578125</v>
      </c>
      <c r="I1612" s="27">
        <v>2067.5703125</v>
      </c>
      <c r="J1612" s="27">
        <f t="shared" si="225"/>
        <v>1517.9409895273775</v>
      </c>
      <c r="K1612" s="28">
        <v>0.94446408748626709</v>
      </c>
      <c r="L1612" s="28">
        <v>0.99974727630615234</v>
      </c>
      <c r="M1612" s="27">
        <v>1800.544189453125</v>
      </c>
      <c r="N1612" s="27">
        <v>1427.3260964899564</v>
      </c>
      <c r="O1612" s="66">
        <f t="shared" si="226"/>
        <v>1424.7223481919357</v>
      </c>
      <c r="P1612" s="66">
        <f t="shared" si="227"/>
        <v>1433.5816952835557</v>
      </c>
      <c r="Q1612" s="66">
        <f t="shared" si="228"/>
        <v>1763.2223801568082</v>
      </c>
      <c r="R1612" s="66">
        <f t="shared" si="229"/>
        <v>1473.309208053241</v>
      </c>
      <c r="S1612" s="67">
        <f>E1612/INDEX('CCG overall weighted population'!$F$4:$F$195,MATCH(A1612,'CCG overall weighted population'!$A$4:$A$195,0))*INDEX('CCG overall weighted population'!$T$4:$T$195,MATCH(A1612,'CCG overall weighted population'!$A$4:$A$195,0))</f>
        <v>0</v>
      </c>
      <c r="T1612" s="66">
        <f t="shared" si="230"/>
        <v>1849.1489012719824</v>
      </c>
      <c r="U1612" s="66">
        <f t="shared" si="231"/>
        <v>1849.1489012719824</v>
      </c>
      <c r="V1612" s="81">
        <f t="shared" si="232"/>
        <v>1472.6328677108736</v>
      </c>
      <c r="W1612" s="110">
        <f t="shared" si="233"/>
        <v>1.2352575853266883</v>
      </c>
    </row>
    <row r="1613" spans="1:23" x14ac:dyDescent="0.2">
      <c r="A1613" s="31" t="s">
        <v>62</v>
      </c>
      <c r="B1613" s="25" t="s">
        <v>339</v>
      </c>
      <c r="C1613" s="53" t="s">
        <v>11713</v>
      </c>
      <c r="D1613" s="25" t="s">
        <v>11712</v>
      </c>
      <c r="E1613" s="97">
        <v>4085.75</v>
      </c>
      <c r="F1613" s="27">
        <v>4072.077880859375</v>
      </c>
      <c r="G1613" s="27">
        <v>4204.94189453125</v>
      </c>
      <c r="H1613" s="27">
        <v>4192.28125</v>
      </c>
      <c r="I1613" s="27">
        <v>4705.10205078125</v>
      </c>
      <c r="J1613" s="27">
        <f t="shared" si="225"/>
        <v>4124.9849909382674</v>
      </c>
      <c r="K1613" s="28">
        <v>0.94446408748626709</v>
      </c>
      <c r="L1613" s="28">
        <v>0.99974727630615234</v>
      </c>
      <c r="M1613" s="27">
        <v>4628.095703125</v>
      </c>
      <c r="N1613" s="27">
        <v>5896.2361932452177</v>
      </c>
      <c r="O1613" s="66">
        <f t="shared" si="226"/>
        <v>4062.1616364040142</v>
      </c>
      <c r="P1613" s="66">
        <f t="shared" si="227"/>
        <v>4087.421365027516</v>
      </c>
      <c r="Q1613" s="66">
        <f t="shared" si="228"/>
        <v>4754.9097521370222</v>
      </c>
      <c r="R1613" s="66">
        <f t="shared" si="229"/>
        <v>4167.8654808159099</v>
      </c>
      <c r="S1613" s="67">
        <f>E1613/INDEX('CCG overall weighted population'!$F$4:$F$195,MATCH(A1613,'CCG overall weighted population'!$A$4:$A$195,0))*INDEX('CCG overall weighted population'!$T$4:$T$195,MATCH(A1613,'CCG overall weighted population'!$A$4:$A$195,0))</f>
        <v>0</v>
      </c>
      <c r="T1613" s="66">
        <f t="shared" si="230"/>
        <v>5231.083761896678</v>
      </c>
      <c r="U1613" s="66">
        <f t="shared" si="231"/>
        <v>5231.083761896678</v>
      </c>
      <c r="V1613" s="81">
        <f t="shared" si="232"/>
        <v>4165.9521719525519</v>
      </c>
      <c r="W1613" s="110">
        <f t="shared" si="233"/>
        <v>1.0196297306375945</v>
      </c>
    </row>
    <row r="1614" spans="1:23" x14ac:dyDescent="0.2">
      <c r="A1614" s="31" t="s">
        <v>62</v>
      </c>
      <c r="B1614" s="25" t="s">
        <v>339</v>
      </c>
      <c r="C1614" s="53" t="s">
        <v>11711</v>
      </c>
      <c r="D1614" s="25" t="s">
        <v>8318</v>
      </c>
      <c r="E1614" s="97">
        <v>11609.5</v>
      </c>
      <c r="F1614" s="27">
        <v>12443.7431640625</v>
      </c>
      <c r="G1614" s="27">
        <v>13082.21484375</v>
      </c>
      <c r="H1614" s="27">
        <v>12521.8154296875</v>
      </c>
      <c r="I1614" s="27">
        <v>11716.6669921875</v>
      </c>
      <c r="J1614" s="27">
        <f t="shared" si="225"/>
        <v>12466.102901720675</v>
      </c>
      <c r="K1614" s="28">
        <v>0.94446408748626709</v>
      </c>
      <c r="L1614" s="28">
        <v>0.99974727630615234</v>
      </c>
      <c r="M1614" s="27">
        <v>12936.79296875</v>
      </c>
      <c r="N1614" s="27">
        <v>12506.663184070858</v>
      </c>
      <c r="O1614" s="66">
        <f t="shared" si="226"/>
        <v>11774.640791646969</v>
      </c>
      <c r="P1614" s="66">
        <f t="shared" si="227"/>
        <v>11847.859008364585</v>
      </c>
      <c r="Q1614" s="66">
        <f t="shared" si="228"/>
        <v>12893.779990282086</v>
      </c>
      <c r="R1614" s="66">
        <f t="shared" si="229"/>
        <v>11973.910922075374</v>
      </c>
      <c r="S1614" s="67">
        <f>E1614/INDEX('CCG overall weighted population'!$F$4:$F$195,MATCH(A1614,'CCG overall weighted population'!$A$4:$A$195,0))*INDEX('CCG overall weighted population'!$T$4:$T$195,MATCH(A1614,'CCG overall weighted population'!$A$4:$A$195,0))</f>
        <v>0</v>
      </c>
      <c r="T1614" s="66">
        <f t="shared" si="230"/>
        <v>15028.443523230962</v>
      </c>
      <c r="U1614" s="66">
        <f t="shared" si="231"/>
        <v>15028.443523230962</v>
      </c>
      <c r="V1614" s="81">
        <f t="shared" si="232"/>
        <v>11968.414154005071</v>
      </c>
      <c r="W1614" s="110">
        <f t="shared" si="233"/>
        <v>1.0309155565704873</v>
      </c>
    </row>
    <row r="1615" spans="1:23" x14ac:dyDescent="0.2">
      <c r="A1615" s="31" t="s">
        <v>62</v>
      </c>
      <c r="B1615" s="25" t="s">
        <v>339</v>
      </c>
      <c r="C1615" s="53" t="s">
        <v>11710</v>
      </c>
      <c r="D1615" s="25" t="s">
        <v>7246</v>
      </c>
      <c r="E1615" s="97">
        <v>9144.083984375</v>
      </c>
      <c r="F1615" s="27">
        <v>11301.76171875</v>
      </c>
      <c r="G1615" s="27">
        <v>13739.98046875</v>
      </c>
      <c r="H1615" s="27">
        <v>9792.5751953125</v>
      </c>
      <c r="I1615" s="27">
        <v>8205.826171875</v>
      </c>
      <c r="J1615" s="27">
        <f t="shared" si="225"/>
        <v>11103.006990812759</v>
      </c>
      <c r="K1615" s="28">
        <v>0.94446408748626709</v>
      </c>
      <c r="L1615" s="28">
        <v>0.99974727630615234</v>
      </c>
      <c r="M1615" s="27">
        <v>11901.72265625</v>
      </c>
      <c r="N1615" s="27">
        <v>10958.069037160461</v>
      </c>
      <c r="O1615" s="66">
        <f t="shared" si="226"/>
        <v>10470.055796658244</v>
      </c>
      <c r="P1615" s="66">
        <f t="shared" si="227"/>
        <v>10535.161716059971</v>
      </c>
      <c r="Q1615" s="66">
        <f t="shared" si="228"/>
        <v>11807.357294341045</v>
      </c>
      <c r="R1615" s="66">
        <f t="shared" si="229"/>
        <v>10688.483706945688</v>
      </c>
      <c r="S1615" s="67">
        <f>E1615/INDEX('CCG overall weighted population'!$F$4:$F$195,MATCH(A1615,'CCG overall weighted population'!$A$4:$A$195,0))*INDEX('CCG overall weighted population'!$T$4:$T$195,MATCH(A1615,'CCG overall weighted population'!$A$4:$A$195,0))</f>
        <v>0</v>
      </c>
      <c r="T1615" s="66">
        <f t="shared" si="230"/>
        <v>13415.105121808125</v>
      </c>
      <c r="U1615" s="66">
        <f t="shared" si="231"/>
        <v>13415.105121808125</v>
      </c>
      <c r="V1615" s="81">
        <f t="shared" si="232"/>
        <v>10683.577029725302</v>
      </c>
      <c r="W1615" s="110">
        <f t="shared" si="233"/>
        <v>1.1683594603878222</v>
      </c>
    </row>
    <row r="1616" spans="1:23" x14ac:dyDescent="0.2">
      <c r="A1616" s="31" t="s">
        <v>62</v>
      </c>
      <c r="B1616" s="25" t="s">
        <v>339</v>
      </c>
      <c r="C1616" s="53" t="s">
        <v>11709</v>
      </c>
      <c r="D1616" s="25" t="s">
        <v>11708</v>
      </c>
      <c r="E1616" s="97">
        <v>3274.25</v>
      </c>
      <c r="F1616" s="27">
        <v>3990.916259765625</v>
      </c>
      <c r="G1616" s="27">
        <v>4214.47216796875</v>
      </c>
      <c r="H1616" s="27">
        <v>3627.73486328125</v>
      </c>
      <c r="I1616" s="27">
        <v>3201.83544921875</v>
      </c>
      <c r="J1616" s="27">
        <f t="shared" si="225"/>
        <v>3917.9564282028009</v>
      </c>
      <c r="K1616" s="28">
        <v>0.94446408748626709</v>
      </c>
      <c r="L1616" s="28">
        <v>0.99974727630615234</v>
      </c>
      <c r="M1616" s="27">
        <v>4225.494140625</v>
      </c>
      <c r="N1616" s="27">
        <v>4303.8794984741926</v>
      </c>
      <c r="O1616" s="66">
        <f t="shared" si="226"/>
        <v>3735.8738083174699</v>
      </c>
      <c r="P1616" s="66">
        <f t="shared" si="227"/>
        <v>3759.1045822295796</v>
      </c>
      <c r="Q1616" s="66">
        <f t="shared" si="228"/>
        <v>4233.3326764099193</v>
      </c>
      <c r="R1616" s="66">
        <f t="shared" si="229"/>
        <v>3816.2574263165793</v>
      </c>
      <c r="S1616" s="67">
        <f>E1616/INDEX('CCG overall weighted population'!$F$4:$F$195,MATCH(A1616,'CCG overall weighted population'!$A$4:$A$195,0))*INDEX('CCG overall weighted population'!$T$4:$T$195,MATCH(A1616,'CCG overall weighted population'!$A$4:$A$195,0))</f>
        <v>0</v>
      </c>
      <c r="T1616" s="66">
        <f t="shared" si="230"/>
        <v>4789.7808472729866</v>
      </c>
      <c r="U1616" s="66">
        <f t="shared" si="231"/>
        <v>4789.7808472729866</v>
      </c>
      <c r="V1616" s="81">
        <f t="shared" si="232"/>
        <v>3814.5055273668081</v>
      </c>
      <c r="W1616" s="110">
        <f t="shared" si="233"/>
        <v>1.1650013063653686</v>
      </c>
    </row>
    <row r="1617" spans="1:23" x14ac:dyDescent="0.2">
      <c r="A1617" s="31" t="s">
        <v>62</v>
      </c>
      <c r="B1617" s="25" t="s">
        <v>339</v>
      </c>
      <c r="C1617" s="53" t="s">
        <v>11707</v>
      </c>
      <c r="D1617" s="25" t="s">
        <v>11706</v>
      </c>
      <c r="E1617" s="97">
        <v>3422.166748046875</v>
      </c>
      <c r="F1617" s="27">
        <v>3712.332763671875</v>
      </c>
      <c r="G1617" s="27">
        <v>3949.815185546875</v>
      </c>
      <c r="H1617" s="27">
        <v>5515.72021484375</v>
      </c>
      <c r="I1617" s="27">
        <v>3520.067138671875</v>
      </c>
      <c r="J1617" s="27">
        <f t="shared" si="225"/>
        <v>3989.8020813891421</v>
      </c>
      <c r="K1617" s="28">
        <v>0.94446408748626709</v>
      </c>
      <c r="L1617" s="28">
        <v>0.99974727630615234</v>
      </c>
      <c r="M1617" s="27">
        <v>4130.576171875</v>
      </c>
      <c r="N1617" s="27">
        <v>4757.0559074766297</v>
      </c>
      <c r="O1617" s="66">
        <f t="shared" si="226"/>
        <v>3839.7185173735711</v>
      </c>
      <c r="P1617" s="66">
        <f t="shared" si="227"/>
        <v>3863.5950285567528</v>
      </c>
      <c r="Q1617" s="66">
        <f t="shared" si="228"/>
        <v>4193.2241454351633</v>
      </c>
      <c r="R1617" s="66">
        <f t="shared" si="229"/>
        <v>3903.3211471791624</v>
      </c>
      <c r="S1617" s="67">
        <f>E1617/INDEX('CCG overall weighted population'!$F$4:$F$195,MATCH(A1617,'CCG overall weighted population'!$A$4:$A$195,0))*INDEX('CCG overall weighted population'!$T$4:$T$195,MATCH(A1617,'CCG overall weighted population'!$A$4:$A$195,0))</f>
        <v>0</v>
      </c>
      <c r="T1617" s="66">
        <f t="shared" si="230"/>
        <v>4899.0544355283855</v>
      </c>
      <c r="U1617" s="66">
        <f t="shared" si="231"/>
        <v>4899.0544355283855</v>
      </c>
      <c r="V1617" s="81">
        <f t="shared" si="232"/>
        <v>3901.529280579387</v>
      </c>
      <c r="W1617" s="110">
        <f t="shared" si="233"/>
        <v>1.1400757379242543</v>
      </c>
    </row>
    <row r="1618" spans="1:23" x14ac:dyDescent="0.2">
      <c r="A1618" s="31" t="s">
        <v>62</v>
      </c>
      <c r="B1618" s="25" t="s">
        <v>339</v>
      </c>
      <c r="C1618" s="53" t="s">
        <v>11705</v>
      </c>
      <c r="D1618" s="25" t="s">
        <v>11704</v>
      </c>
      <c r="E1618" s="97">
        <v>5776.91650390625</v>
      </c>
      <c r="F1618" s="27">
        <v>6078.85546875</v>
      </c>
      <c r="G1618" s="27">
        <v>5403.8310546875</v>
      </c>
      <c r="H1618" s="27">
        <v>4732.07421875</v>
      </c>
      <c r="I1618" s="27">
        <v>5274.74365234375</v>
      </c>
      <c r="J1618" s="27">
        <f t="shared" si="225"/>
        <v>5800.2378934869357</v>
      </c>
      <c r="K1618" s="28">
        <v>0.94446408748626709</v>
      </c>
      <c r="L1618" s="28">
        <v>0.99974727630615234</v>
      </c>
      <c r="M1618" s="27">
        <v>6281.658203125</v>
      </c>
      <c r="N1618" s="27">
        <v>6292.0620743007339</v>
      </c>
      <c r="O1618" s="66">
        <f t="shared" si="226"/>
        <v>5523.1712278044988</v>
      </c>
      <c r="P1618" s="66">
        <f t="shared" si="227"/>
        <v>5557.5159483850857</v>
      </c>
      <c r="Q1618" s="66">
        <f t="shared" si="228"/>
        <v>6282.6985902425731</v>
      </c>
      <c r="R1618" s="66">
        <f t="shared" si="229"/>
        <v>5644.9132387888012</v>
      </c>
      <c r="S1618" s="67">
        <f>E1618/INDEX('CCG overall weighted population'!$F$4:$F$195,MATCH(A1618,'CCG overall weighted population'!$A$4:$A$195,0))*INDEX('CCG overall weighted population'!$T$4:$T$195,MATCH(A1618,'CCG overall weighted population'!$A$4:$A$195,0))</f>
        <v>0</v>
      </c>
      <c r="T1618" s="66">
        <f t="shared" si="230"/>
        <v>7084.9249134026804</v>
      </c>
      <c r="U1618" s="66">
        <f t="shared" si="231"/>
        <v>7084.9249134026804</v>
      </c>
      <c r="V1618" s="81">
        <f t="shared" si="232"/>
        <v>5642.3218733566937</v>
      </c>
      <c r="W1618" s="110">
        <f t="shared" si="233"/>
        <v>0.97670130242343889</v>
      </c>
    </row>
    <row r="1619" spans="1:23" x14ac:dyDescent="0.2">
      <c r="A1619" s="31" t="s">
        <v>62</v>
      </c>
      <c r="B1619" s="25" t="s">
        <v>339</v>
      </c>
      <c r="C1619" s="53" t="s">
        <v>11703</v>
      </c>
      <c r="D1619" s="25" t="s">
        <v>844</v>
      </c>
      <c r="E1619" s="97">
        <v>1561.416748046875</v>
      </c>
      <c r="F1619" s="27">
        <v>1688.36962890625</v>
      </c>
      <c r="G1619" s="27">
        <v>1642.7320556640625</v>
      </c>
      <c r="H1619" s="27">
        <v>2152.433837890625</v>
      </c>
      <c r="I1619" s="27">
        <v>1701.2071533203125</v>
      </c>
      <c r="J1619" s="27">
        <f t="shared" si="225"/>
        <v>1755.5198688744763</v>
      </c>
      <c r="K1619" s="28">
        <v>0.94446408748626709</v>
      </c>
      <c r="L1619" s="28">
        <v>0.99974727630615234</v>
      </c>
      <c r="M1619" s="27">
        <v>1805.6368408203125</v>
      </c>
      <c r="N1619" s="27">
        <v>2197.2655205173237</v>
      </c>
      <c r="O1619" s="66">
        <f t="shared" si="226"/>
        <v>1699.3171951183861</v>
      </c>
      <c r="P1619" s="66">
        <f t="shared" si="227"/>
        <v>1709.8840545976507</v>
      </c>
      <c r="Q1619" s="66">
        <f t="shared" si="228"/>
        <v>1844.7997087900137</v>
      </c>
      <c r="R1619" s="66">
        <f t="shared" si="229"/>
        <v>1726.1437689494105</v>
      </c>
      <c r="S1619" s="67">
        <f>E1619/INDEX('CCG overall weighted population'!$F$4:$F$195,MATCH(A1619,'CCG overall weighted population'!$A$4:$A$195,0))*INDEX('CCG overall weighted population'!$T$4:$T$195,MATCH(A1619,'CCG overall weighted population'!$A$4:$A$195,0))</f>
        <v>0</v>
      </c>
      <c r="T1619" s="66">
        <f t="shared" si="230"/>
        <v>2166.481303682272</v>
      </c>
      <c r="U1619" s="66">
        <f t="shared" si="231"/>
        <v>2166.481303682272</v>
      </c>
      <c r="V1619" s="81">
        <f t="shared" si="232"/>
        <v>1725.3513618557165</v>
      </c>
      <c r="W1619" s="110">
        <f t="shared" si="233"/>
        <v>1.104990941088535</v>
      </c>
    </row>
    <row r="1620" spans="1:23" x14ac:dyDescent="0.2">
      <c r="A1620" s="31" t="s">
        <v>62</v>
      </c>
      <c r="B1620" s="25" t="s">
        <v>339</v>
      </c>
      <c r="C1620" s="53" t="s">
        <v>11702</v>
      </c>
      <c r="D1620" s="25" t="s">
        <v>11701</v>
      </c>
      <c r="E1620" s="97">
        <v>5468.4169921875</v>
      </c>
      <c r="F1620" s="27">
        <v>4169.1162109375</v>
      </c>
      <c r="G1620" s="27">
        <v>2936.05615234375</v>
      </c>
      <c r="H1620" s="27">
        <v>6646.3076171875</v>
      </c>
      <c r="I1620" s="27">
        <v>7918.0166015625</v>
      </c>
      <c r="J1620" s="27">
        <f t="shared" si="225"/>
        <v>4617.4320177824575</v>
      </c>
      <c r="K1620" s="28">
        <v>0.94446408748626709</v>
      </c>
      <c r="L1620" s="28">
        <v>0.99974727630615234</v>
      </c>
      <c r="M1620" s="27">
        <v>4844.0009765625</v>
      </c>
      <c r="N1620" s="27">
        <v>11183.064590598982</v>
      </c>
      <c r="O1620" s="66">
        <f t="shared" si="226"/>
        <v>4979.8402930975226</v>
      </c>
      <c r="P1620" s="66">
        <f t="shared" si="227"/>
        <v>5010.8064204088369</v>
      </c>
      <c r="Q1620" s="66">
        <f t="shared" si="228"/>
        <v>5477.9073379661477</v>
      </c>
      <c r="R1620" s="66">
        <f t="shared" si="229"/>
        <v>5067.100314089239</v>
      </c>
      <c r="S1620" s="67">
        <f>E1620/INDEX('CCG overall weighted population'!$F$4:$F$195,MATCH(A1620,'CCG overall weighted population'!$A$4:$A$195,0))*INDEX('CCG overall weighted population'!$T$4:$T$195,MATCH(A1620,'CCG overall weighted population'!$A$4:$A$195,0))</f>
        <v>0</v>
      </c>
      <c r="T1620" s="66">
        <f t="shared" si="230"/>
        <v>6359.7124943065146</v>
      </c>
      <c r="U1620" s="66">
        <f t="shared" si="231"/>
        <v>6359.7124943065146</v>
      </c>
      <c r="V1620" s="81">
        <f t="shared" si="232"/>
        <v>5064.7742006416966</v>
      </c>
      <c r="W1620" s="110">
        <f t="shared" si="233"/>
        <v>0.92618653769043746</v>
      </c>
    </row>
    <row r="1621" spans="1:23" x14ac:dyDescent="0.2">
      <c r="A1621" s="31" t="s">
        <v>62</v>
      </c>
      <c r="B1621" s="25" t="s">
        <v>339</v>
      </c>
      <c r="C1621" s="53" t="s">
        <v>11700</v>
      </c>
      <c r="D1621" s="25" t="s">
        <v>11699</v>
      </c>
      <c r="E1621" s="97">
        <v>5933.0830078125</v>
      </c>
      <c r="F1621" s="27">
        <v>6662.39306640625</v>
      </c>
      <c r="G1621" s="27">
        <v>6856.73681640625</v>
      </c>
      <c r="H1621" s="27">
        <v>5861.1533203125</v>
      </c>
      <c r="I1621" s="27">
        <v>5828.5791015625</v>
      </c>
      <c r="J1621" s="27">
        <f t="shared" si="225"/>
        <v>6520.0505572982884</v>
      </c>
      <c r="K1621" s="28">
        <v>0.94446408748626709</v>
      </c>
      <c r="L1621" s="28">
        <v>0.99974727630615234</v>
      </c>
      <c r="M1621" s="27">
        <v>7088.5830078125</v>
      </c>
      <c r="N1621" s="27">
        <v>7352.5979942652193</v>
      </c>
      <c r="O1621" s="66">
        <f t="shared" si="226"/>
        <v>6235.0085827711609</v>
      </c>
      <c r="P1621" s="66">
        <f t="shared" si="227"/>
        <v>6273.7797196344955</v>
      </c>
      <c r="Q1621" s="66">
        <f t="shared" si="228"/>
        <v>7114.984506457773</v>
      </c>
      <c r="R1621" s="66">
        <f t="shared" si="229"/>
        <v>6375.1597235114186</v>
      </c>
      <c r="S1621" s="67">
        <f>E1621/INDEX('CCG overall weighted population'!$F$4:$F$195,MATCH(A1621,'CCG overall weighted population'!$A$4:$A$195,0))*INDEX('CCG overall weighted population'!$T$4:$T$195,MATCH(A1621,'CCG overall weighted population'!$A$4:$A$195,0))</f>
        <v>0</v>
      </c>
      <c r="T1621" s="66">
        <f t="shared" si="230"/>
        <v>8001.4565399624726</v>
      </c>
      <c r="U1621" s="66">
        <f t="shared" si="231"/>
        <v>8001.4565399624726</v>
      </c>
      <c r="V1621" s="81">
        <f t="shared" si="232"/>
        <v>6372.2331296324992</v>
      </c>
      <c r="W1621" s="110">
        <f t="shared" si="233"/>
        <v>1.074017188237842</v>
      </c>
    </row>
    <row r="1622" spans="1:23" x14ac:dyDescent="0.2">
      <c r="A1622" s="31" t="s">
        <v>62</v>
      </c>
      <c r="B1622" s="25" t="s">
        <v>339</v>
      </c>
      <c r="C1622" s="53" t="s">
        <v>11698</v>
      </c>
      <c r="D1622" s="25" t="s">
        <v>11697</v>
      </c>
      <c r="E1622" s="97">
        <v>6413.666015625</v>
      </c>
      <c r="F1622" s="27">
        <v>7209.09814453125</v>
      </c>
      <c r="G1622" s="27">
        <v>7222.0693359375</v>
      </c>
      <c r="H1622" s="27">
        <v>7049.005859375</v>
      </c>
      <c r="I1622" s="27">
        <v>6471.572265625</v>
      </c>
      <c r="J1622" s="27">
        <f t="shared" si="225"/>
        <v>7155.2135185917841</v>
      </c>
      <c r="K1622" s="28">
        <v>0.94446408748626709</v>
      </c>
      <c r="L1622" s="28">
        <v>0.99974727630615234</v>
      </c>
      <c r="M1622" s="27">
        <v>7598.45361328125</v>
      </c>
      <c r="N1622" s="27">
        <v>8388.7407512362752</v>
      </c>
      <c r="O1622" s="66">
        <f t="shared" si="226"/>
        <v>6872.6071141075263</v>
      </c>
      <c r="P1622" s="66">
        <f t="shared" si="227"/>
        <v>6915.3430281791243</v>
      </c>
      <c r="Q1622" s="66">
        <f t="shared" si="228"/>
        <v>7677.4823270767529</v>
      </c>
      <c r="R1622" s="66">
        <f t="shared" si="229"/>
        <v>7007.1942471537368</v>
      </c>
      <c r="S1622" s="67">
        <f>E1622/INDEX('CCG overall weighted population'!$F$4:$F$195,MATCH(A1622,'CCG overall weighted population'!$A$4:$A$195,0))*INDEX('CCG overall weighted population'!$T$4:$T$195,MATCH(A1622,'CCG overall weighted population'!$A$4:$A$195,0))</f>
        <v>0</v>
      </c>
      <c r="T1622" s="66">
        <f t="shared" si="230"/>
        <v>8794.7224332120295</v>
      </c>
      <c r="U1622" s="66">
        <f t="shared" si="231"/>
        <v>8794.7224332120295</v>
      </c>
      <c r="V1622" s="81">
        <f t="shared" si="232"/>
        <v>7003.9775102119947</v>
      </c>
      <c r="W1622" s="110">
        <f t="shared" si="233"/>
        <v>1.0920396374162413</v>
      </c>
    </row>
    <row r="1623" spans="1:23" x14ac:dyDescent="0.2">
      <c r="A1623" s="31" t="s">
        <v>62</v>
      </c>
      <c r="B1623" s="25" t="s">
        <v>339</v>
      </c>
      <c r="C1623" s="53" t="s">
        <v>11696</v>
      </c>
      <c r="D1623" s="25" t="s">
        <v>11695</v>
      </c>
      <c r="E1623" s="97">
        <v>1796.833251953125</v>
      </c>
      <c r="F1623" s="27">
        <v>1573.289794921875</v>
      </c>
      <c r="G1623" s="27">
        <v>1946.8311767578125</v>
      </c>
      <c r="H1623" s="27">
        <v>1922.25439453125</v>
      </c>
      <c r="I1623" s="27">
        <v>1983.285400390625</v>
      </c>
      <c r="J1623" s="27">
        <f t="shared" si="225"/>
        <v>1666.6232105197607</v>
      </c>
      <c r="K1623" s="28">
        <v>0.94446408748626709</v>
      </c>
      <c r="L1623" s="28">
        <v>0.99974727630615234</v>
      </c>
      <c r="M1623" s="27">
        <v>1930.6177978515625</v>
      </c>
      <c r="N1623" s="27">
        <v>2495.5906384825648</v>
      </c>
      <c r="O1623" s="66">
        <f t="shared" si="226"/>
        <v>1651.9411760366836</v>
      </c>
      <c r="P1623" s="66">
        <f t="shared" si="227"/>
        <v>1662.2134373457177</v>
      </c>
      <c r="Q1623" s="66">
        <f t="shared" si="228"/>
        <v>1987.1150819146628</v>
      </c>
      <c r="R1623" s="66">
        <f t="shared" si="229"/>
        <v>1701.3698122284704</v>
      </c>
      <c r="S1623" s="67">
        <f>E1623/INDEX('CCG overall weighted population'!$F$4:$F$195,MATCH(A1623,'CCG overall weighted population'!$A$4:$A$195,0))*INDEX('CCG overall weighted population'!$T$4:$T$195,MATCH(A1623,'CCG overall weighted population'!$A$4:$A$195,0))</f>
        <v>0</v>
      </c>
      <c r="T1623" s="66">
        <f t="shared" si="230"/>
        <v>2135.387535585066</v>
      </c>
      <c r="U1623" s="66">
        <f t="shared" si="231"/>
        <v>2135.387535585066</v>
      </c>
      <c r="V1623" s="81">
        <f t="shared" si="232"/>
        <v>1700.5887779180855</v>
      </c>
      <c r="W1623" s="110">
        <f t="shared" si="233"/>
        <v>0.94643661345290475</v>
      </c>
    </row>
    <row r="1624" spans="1:23" x14ac:dyDescent="0.2">
      <c r="A1624" s="31" t="s">
        <v>62</v>
      </c>
      <c r="B1624" s="25" t="s">
        <v>339</v>
      </c>
      <c r="C1624" s="53" t="s">
        <v>11694</v>
      </c>
      <c r="D1624" s="25" t="s">
        <v>11693</v>
      </c>
      <c r="E1624" s="97">
        <v>7696.4169921875</v>
      </c>
      <c r="F1624" s="27">
        <v>7531.48046875</v>
      </c>
      <c r="G1624" s="27">
        <v>6049.22314453125</v>
      </c>
      <c r="H1624" s="27">
        <v>7562.7529296875</v>
      </c>
      <c r="I1624" s="27">
        <v>9538.5703125</v>
      </c>
      <c r="J1624" s="27">
        <f t="shared" si="225"/>
        <v>7524.7136778137692</v>
      </c>
      <c r="K1624" s="28">
        <v>0.94446408748626709</v>
      </c>
      <c r="L1624" s="28">
        <v>0.99974727630615234</v>
      </c>
      <c r="M1624" s="27">
        <v>8706.115234375</v>
      </c>
      <c r="N1624" s="27">
        <v>14037.673847992644</v>
      </c>
      <c r="O1624" s="66">
        <f t="shared" si="226"/>
        <v>7719.9960166031315</v>
      </c>
      <c r="P1624" s="66">
        <f t="shared" si="227"/>
        <v>7768.0012467757388</v>
      </c>
      <c r="Q1624" s="66">
        <f t="shared" si="228"/>
        <v>9239.2710957367635</v>
      </c>
      <c r="R1624" s="66">
        <f t="shared" si="229"/>
        <v>7945.3151961589165</v>
      </c>
      <c r="S1624" s="67">
        <f>E1624/INDEX('CCG overall weighted population'!$F$4:$F$195,MATCH(A1624,'CCG overall weighted population'!$A$4:$A$195,0))*INDEX('CCG overall weighted population'!$T$4:$T$195,MATCH(A1624,'CCG overall weighted population'!$A$4:$A$195,0))</f>
        <v>0</v>
      </c>
      <c r="T1624" s="66">
        <f t="shared" si="230"/>
        <v>9972.1570902622898</v>
      </c>
      <c r="U1624" s="66">
        <f t="shared" si="231"/>
        <v>9972.1570902622898</v>
      </c>
      <c r="V1624" s="81">
        <f t="shared" si="232"/>
        <v>7941.6678034930646</v>
      </c>
      <c r="W1624" s="110">
        <f t="shared" si="233"/>
        <v>1.0318655825892118</v>
      </c>
    </row>
    <row r="1625" spans="1:23" x14ac:dyDescent="0.2">
      <c r="A1625" s="31" t="s">
        <v>63</v>
      </c>
      <c r="B1625" s="25" t="s">
        <v>343</v>
      </c>
      <c r="C1625" s="53" t="s">
        <v>11692</v>
      </c>
      <c r="D1625" s="25" t="s">
        <v>11691</v>
      </c>
      <c r="E1625" s="97">
        <v>6847.5830078125</v>
      </c>
      <c r="F1625" s="27">
        <v>8181.26123046875</v>
      </c>
      <c r="G1625" s="27">
        <v>9393.5126953125</v>
      </c>
      <c r="H1625" s="27">
        <v>7680.80126953125</v>
      </c>
      <c r="I1625" s="27">
        <v>8768.486328125</v>
      </c>
      <c r="J1625" s="27">
        <f t="shared" si="225"/>
        <v>8208.4809998838464</v>
      </c>
      <c r="K1625" s="28">
        <v>0.94935774803161621</v>
      </c>
      <c r="L1625" s="28">
        <v>1.0015649795532227</v>
      </c>
      <c r="M1625" s="27">
        <v>8240.611328125</v>
      </c>
      <c r="N1625" s="27">
        <v>6427.8360916652318</v>
      </c>
      <c r="O1625" s="66">
        <f t="shared" si="226"/>
        <v>7635.6691270959536</v>
      </c>
      <c r="P1625" s="66">
        <f t="shared" si="227"/>
        <v>7683.1499876015523</v>
      </c>
      <c r="Q1625" s="66">
        <f t="shared" si="228"/>
        <v>8059.3338044790235</v>
      </c>
      <c r="R1625" s="66">
        <f t="shared" si="229"/>
        <v>7728.4867681463893</v>
      </c>
      <c r="S1625" s="67">
        <f>E1625/INDEX('CCG overall weighted population'!$F$4:$F$195,MATCH(A1625,'CCG overall weighted population'!$A$4:$A$195,0))*INDEX('CCG overall weighted population'!$T$4:$T$195,MATCH(A1625,'CCG overall weighted population'!$A$4:$A$195,0))</f>
        <v>162.21384272727201</v>
      </c>
      <c r="T1625" s="66">
        <f t="shared" si="230"/>
        <v>9700.0159489239486</v>
      </c>
      <c r="U1625" s="66">
        <f t="shared" si="231"/>
        <v>9862.2297916512198</v>
      </c>
      <c r="V1625" s="81">
        <f t="shared" si="232"/>
        <v>7854.1234457174551</v>
      </c>
      <c r="W1625" s="110">
        <f t="shared" si="233"/>
        <v>1.146992075416476</v>
      </c>
    </row>
    <row r="1626" spans="1:23" x14ac:dyDescent="0.2">
      <c r="A1626" s="31" t="s">
        <v>63</v>
      </c>
      <c r="B1626" s="25" t="s">
        <v>343</v>
      </c>
      <c r="C1626" s="53" t="s">
        <v>11690</v>
      </c>
      <c r="D1626" s="25" t="s">
        <v>11689</v>
      </c>
      <c r="E1626" s="97">
        <v>5343.33251953125</v>
      </c>
      <c r="F1626" s="27">
        <v>5659.78759765625</v>
      </c>
      <c r="G1626" s="27">
        <v>5839.5322265625</v>
      </c>
      <c r="H1626" s="27">
        <v>4044.094482421875</v>
      </c>
      <c r="I1626" s="27">
        <v>4631.14599609375</v>
      </c>
      <c r="J1626" s="27">
        <f t="shared" si="225"/>
        <v>5386.3417774570771</v>
      </c>
      <c r="K1626" s="28">
        <v>0.94935774803161621</v>
      </c>
      <c r="L1626" s="28">
        <v>1.0015649795532227</v>
      </c>
      <c r="M1626" s="27">
        <v>5756.4130859375</v>
      </c>
      <c r="N1626" s="27">
        <v>4204.1783725908763</v>
      </c>
      <c r="O1626" s="66">
        <f t="shared" si="226"/>
        <v>5009.1626893015127</v>
      </c>
      <c r="P1626" s="66">
        <f t="shared" si="227"/>
        <v>5040.3111519891609</v>
      </c>
      <c r="Q1626" s="66">
        <f t="shared" si="228"/>
        <v>5601.1896146028375</v>
      </c>
      <c r="R1626" s="66">
        <f t="shared" si="229"/>
        <v>5107.9068927706539</v>
      </c>
      <c r="S1626" s="67">
        <f>E1626/INDEX('CCG overall weighted population'!$F$4:$F$195,MATCH(A1626,'CCG overall weighted population'!$A$4:$A$195,0))*INDEX('CCG overall weighted population'!$T$4:$T$195,MATCH(A1626,'CCG overall weighted population'!$A$4:$A$195,0))</f>
        <v>126.5793346314837</v>
      </c>
      <c r="T1626" s="66">
        <f t="shared" si="230"/>
        <v>6410.9287900582485</v>
      </c>
      <c r="U1626" s="66">
        <f t="shared" si="231"/>
        <v>6537.5081246897325</v>
      </c>
      <c r="V1626" s="81">
        <f t="shared" si="232"/>
        <v>5206.367821824716</v>
      </c>
      <c r="W1626" s="110">
        <f t="shared" si="233"/>
        <v>0.9743671768122435</v>
      </c>
    </row>
    <row r="1627" spans="1:23" x14ac:dyDescent="0.2">
      <c r="A1627" s="31" t="s">
        <v>63</v>
      </c>
      <c r="B1627" s="25" t="s">
        <v>343</v>
      </c>
      <c r="C1627" s="53" t="s">
        <v>11688</v>
      </c>
      <c r="D1627" s="25" t="s">
        <v>11687</v>
      </c>
      <c r="E1627" s="97">
        <v>8012.24951171875</v>
      </c>
      <c r="F1627" s="27">
        <v>9604.3564453125</v>
      </c>
      <c r="G1627" s="27">
        <v>9654.638671875</v>
      </c>
      <c r="H1627" s="27">
        <v>8797.8583984375</v>
      </c>
      <c r="I1627" s="27">
        <v>7605.08203125</v>
      </c>
      <c r="J1627" s="27">
        <f t="shared" si="225"/>
        <v>9403.4320849814885</v>
      </c>
      <c r="K1627" s="28">
        <v>0.94935774803161621</v>
      </c>
      <c r="L1627" s="28">
        <v>1.0015649795532227</v>
      </c>
      <c r="M1627" s="27">
        <v>9424.498046875</v>
      </c>
      <c r="N1627" s="27">
        <v>7468.0557693524825</v>
      </c>
      <c r="O1627" s="66">
        <f t="shared" si="226"/>
        <v>8757.1680326198821</v>
      </c>
      <c r="P1627" s="66">
        <f t="shared" si="227"/>
        <v>8811.6227067106465</v>
      </c>
      <c r="Q1627" s="66">
        <f t="shared" si="228"/>
        <v>9228.853819122749</v>
      </c>
      <c r="R1627" s="66">
        <f t="shared" si="229"/>
        <v>8861.9064098665076</v>
      </c>
      <c r="S1627" s="67">
        <f>E1627/INDEX('CCG overall weighted population'!$F$4:$F$195,MATCH(A1627,'CCG overall weighted population'!$A$4:$A$195,0))*INDEX('CCG overall weighted population'!$T$4:$T$195,MATCH(A1627,'CCG overall weighted population'!$A$4:$A$195,0))</f>
        <v>189.80387396585985</v>
      </c>
      <c r="T1627" s="66">
        <f t="shared" si="230"/>
        <v>11122.569798252163</v>
      </c>
      <c r="U1627" s="66">
        <f t="shared" si="231"/>
        <v>11312.373672218024</v>
      </c>
      <c r="V1627" s="81">
        <f t="shared" si="232"/>
        <v>9008.995040948912</v>
      </c>
      <c r="W1627" s="110">
        <f t="shared" si="233"/>
        <v>1.1244027071014597</v>
      </c>
    </row>
    <row r="1628" spans="1:23" x14ac:dyDescent="0.2">
      <c r="A1628" s="31" t="s">
        <v>63</v>
      </c>
      <c r="B1628" s="25" t="s">
        <v>343</v>
      </c>
      <c r="C1628" s="53" t="s">
        <v>11686</v>
      </c>
      <c r="D1628" s="25" t="s">
        <v>11685</v>
      </c>
      <c r="E1628" s="97">
        <v>20310.75</v>
      </c>
      <c r="F1628" s="27">
        <v>21798.921875</v>
      </c>
      <c r="G1628" s="27">
        <v>23588.455078125</v>
      </c>
      <c r="H1628" s="27">
        <v>16374.53125</v>
      </c>
      <c r="I1628" s="27">
        <v>18383.845703125</v>
      </c>
      <c r="J1628" s="27">
        <f t="shared" si="225"/>
        <v>20958.55100505866</v>
      </c>
      <c r="K1628" s="28">
        <v>0.94935774803161621</v>
      </c>
      <c r="L1628" s="28">
        <v>1.0015649795532227</v>
      </c>
      <c r="M1628" s="27">
        <v>22090.732421875</v>
      </c>
      <c r="N1628" s="27">
        <v>17552.819556620158</v>
      </c>
      <c r="O1628" s="66">
        <f t="shared" si="226"/>
        <v>19604.469685069849</v>
      </c>
      <c r="P1628" s="66">
        <f t="shared" si="227"/>
        <v>19726.376105438416</v>
      </c>
      <c r="Q1628" s="66">
        <f t="shared" si="228"/>
        <v>21636.941135349516</v>
      </c>
      <c r="R1628" s="66">
        <f t="shared" si="229"/>
        <v>19956.632867137268</v>
      </c>
      <c r="S1628" s="67">
        <f>E1628/INDEX('CCG overall weighted population'!$F$4:$F$195,MATCH(A1628,'CCG overall weighted population'!$A$4:$A$195,0))*INDEX('CCG overall weighted population'!$T$4:$T$195,MATCH(A1628,'CCG overall weighted population'!$A$4:$A$195,0))</f>
        <v>481.14565422777486</v>
      </c>
      <c r="T1628" s="66">
        <f t="shared" si="230"/>
        <v>25047.549786318625</v>
      </c>
      <c r="U1628" s="66">
        <f t="shared" si="231"/>
        <v>25528.695440546398</v>
      </c>
      <c r="V1628" s="81">
        <f t="shared" si="232"/>
        <v>20330.648305103568</v>
      </c>
      <c r="W1628" s="110">
        <f t="shared" si="233"/>
        <v>1.0009796932709805</v>
      </c>
    </row>
    <row r="1629" spans="1:23" x14ac:dyDescent="0.2">
      <c r="A1629" s="31" t="s">
        <v>63</v>
      </c>
      <c r="B1629" s="25" t="s">
        <v>343</v>
      </c>
      <c r="C1629" s="53" t="s">
        <v>11684</v>
      </c>
      <c r="D1629" s="25" t="s">
        <v>11683</v>
      </c>
      <c r="E1629" s="97">
        <v>9097</v>
      </c>
      <c r="F1629" s="27">
        <v>12522.25390625</v>
      </c>
      <c r="G1629" s="27">
        <v>17701.65625</v>
      </c>
      <c r="H1629" s="27">
        <v>9961.1923828125</v>
      </c>
      <c r="I1629" s="27">
        <v>6290.60986328125</v>
      </c>
      <c r="J1629" s="27">
        <f t="shared" si="225"/>
        <v>12211.049864611994</v>
      </c>
      <c r="K1629" s="28">
        <v>0.94935774803161621</v>
      </c>
      <c r="L1629" s="28">
        <v>1.0015649795532227</v>
      </c>
      <c r="M1629" s="27">
        <v>12732.9560546875</v>
      </c>
      <c r="N1629" s="27">
        <v>7081.7904575184475</v>
      </c>
      <c r="O1629" s="66">
        <f t="shared" si="226"/>
        <v>11123.08478519</v>
      </c>
      <c r="P1629" s="66">
        <f t="shared" si="227"/>
        <v>11192.251432969881</v>
      </c>
      <c r="Q1629" s="66">
        <f t="shared" si="228"/>
        <v>12167.839494970596</v>
      </c>
      <c r="R1629" s="66">
        <f t="shared" si="229"/>
        <v>11309.82699014356</v>
      </c>
      <c r="S1629" s="67">
        <f>E1629/INDEX('CCG overall weighted population'!$F$4:$F$195,MATCH(A1629,'CCG overall weighted population'!$A$4:$A$195,0))*INDEX('CCG overall weighted population'!$T$4:$T$195,MATCH(A1629,'CCG overall weighted population'!$A$4:$A$195,0))</f>
        <v>215.50075780116777</v>
      </c>
      <c r="T1629" s="66">
        <f t="shared" si="230"/>
        <v>14194.952449957418</v>
      </c>
      <c r="U1629" s="66">
        <f t="shared" si="231"/>
        <v>14410.453207758586</v>
      </c>
      <c r="V1629" s="81">
        <f t="shared" si="232"/>
        <v>11476.256464667227</v>
      </c>
      <c r="W1629" s="110">
        <f t="shared" si="233"/>
        <v>1.2615429773185916</v>
      </c>
    </row>
    <row r="1630" spans="1:23" x14ac:dyDescent="0.2">
      <c r="A1630" s="31" t="s">
        <v>63</v>
      </c>
      <c r="B1630" s="25" t="s">
        <v>343</v>
      </c>
      <c r="C1630" s="53" t="s">
        <v>11682</v>
      </c>
      <c r="D1630" s="25" t="s">
        <v>11681</v>
      </c>
      <c r="E1630" s="97">
        <v>15181.333984375</v>
      </c>
      <c r="F1630" s="27">
        <v>16320.0390625</v>
      </c>
      <c r="G1630" s="27">
        <v>18598.265625</v>
      </c>
      <c r="H1630" s="27">
        <v>18013.806640625</v>
      </c>
      <c r="I1630" s="27">
        <v>6789.65576171875</v>
      </c>
      <c r="J1630" s="27">
        <f t="shared" si="225"/>
        <v>16322.938886427795</v>
      </c>
      <c r="K1630" s="28">
        <v>0.94935774803161621</v>
      </c>
      <c r="L1630" s="28">
        <v>1.0015649795532227</v>
      </c>
      <c r="M1630" s="27">
        <v>17258.603515625</v>
      </c>
      <c r="N1630" s="27">
        <v>17879.896331408185</v>
      </c>
      <c r="O1630" s="66">
        <f t="shared" si="226"/>
        <v>15668.602190940652</v>
      </c>
      <c r="P1630" s="66">
        <f t="shared" si="227"/>
        <v>15766.034217206137</v>
      </c>
      <c r="Q1630" s="66">
        <f t="shared" si="228"/>
        <v>17320.73279720332</v>
      </c>
      <c r="R1630" s="66">
        <f t="shared" si="229"/>
        <v>15953.402799192907</v>
      </c>
      <c r="S1630" s="67">
        <f>E1630/INDEX('CCG overall weighted population'!$F$4:$F$195,MATCH(A1630,'CCG overall weighted population'!$A$4:$A$195,0))*INDEX('CCG overall weighted population'!$T$4:$T$195,MATCH(A1630,'CCG overall weighted population'!$A$4:$A$195,0))</f>
        <v>359.63383291914192</v>
      </c>
      <c r="T1630" s="66">
        <f t="shared" si="230"/>
        <v>20023.099765090781</v>
      </c>
      <c r="U1630" s="66">
        <f t="shared" si="231"/>
        <v>20382.733598009923</v>
      </c>
      <c r="V1630" s="81">
        <f t="shared" si="232"/>
        <v>16232.485880167191</v>
      </c>
      <c r="W1630" s="110">
        <f t="shared" si="233"/>
        <v>1.0692397583027988</v>
      </c>
    </row>
    <row r="1631" spans="1:23" x14ac:dyDescent="0.2">
      <c r="A1631" s="31" t="s">
        <v>63</v>
      </c>
      <c r="B1631" s="25" t="s">
        <v>343</v>
      </c>
      <c r="C1631" s="53" t="s">
        <v>11680</v>
      </c>
      <c r="D1631" s="25" t="s">
        <v>11679</v>
      </c>
      <c r="E1631" s="97">
        <v>13649.916015625</v>
      </c>
      <c r="F1631" s="27">
        <v>17110.810546875</v>
      </c>
      <c r="G1631" s="27">
        <v>23258.837890625</v>
      </c>
      <c r="H1631" s="27">
        <v>15421.2607421875</v>
      </c>
      <c r="I1631" s="27">
        <v>8318.4326171875</v>
      </c>
      <c r="J1631" s="27">
        <f t="shared" si="225"/>
        <v>16885.651513432043</v>
      </c>
      <c r="K1631" s="28">
        <v>0.94935774803161621</v>
      </c>
      <c r="L1631" s="28">
        <v>1.0015649795532227</v>
      </c>
      <c r="M1631" s="27">
        <v>17784.490234375</v>
      </c>
      <c r="N1631" s="27">
        <v>13912.82139658338</v>
      </c>
      <c r="O1631" s="66">
        <f t="shared" si="226"/>
        <v>15772.941925832578</v>
      </c>
      <c r="P1631" s="66">
        <f t="shared" si="227"/>
        <v>15871.022767586941</v>
      </c>
      <c r="Q1631" s="66">
        <f t="shared" si="228"/>
        <v>17397.323350595838</v>
      </c>
      <c r="R1631" s="66">
        <f t="shared" si="229"/>
        <v>16054.968890393895</v>
      </c>
      <c r="S1631" s="67">
        <f>E1631/INDEX('CCG overall weighted population'!$F$4:$F$195,MATCH(A1631,'CCG overall weighted population'!$A$4:$A$195,0))*INDEX('CCG overall weighted population'!$T$4:$T$195,MATCH(A1631,'CCG overall weighted population'!$A$4:$A$195,0))</f>
        <v>323.35574863026096</v>
      </c>
      <c r="T1631" s="66">
        <f t="shared" si="230"/>
        <v>20150.575263733022</v>
      </c>
      <c r="U1631" s="66">
        <f t="shared" si="231"/>
        <v>20473.931012363282</v>
      </c>
      <c r="V1631" s="81">
        <f t="shared" si="232"/>
        <v>16305.114055072208</v>
      </c>
      <c r="W1631" s="110">
        <f t="shared" si="233"/>
        <v>1.1945211997207759</v>
      </c>
    </row>
    <row r="1632" spans="1:23" x14ac:dyDescent="0.2">
      <c r="A1632" s="31" t="s">
        <v>63</v>
      </c>
      <c r="B1632" s="25" t="s">
        <v>343</v>
      </c>
      <c r="C1632" s="53" t="s">
        <v>11678</v>
      </c>
      <c r="D1632" s="25" t="s">
        <v>11677</v>
      </c>
      <c r="E1632" s="97">
        <v>8399.166015625</v>
      </c>
      <c r="F1632" s="27">
        <v>9952.255859375</v>
      </c>
      <c r="G1632" s="27">
        <v>11704.9287109375</v>
      </c>
      <c r="H1632" s="27">
        <v>5771.6416015625</v>
      </c>
      <c r="I1632" s="27">
        <v>4581.505859375</v>
      </c>
      <c r="J1632" s="27">
        <f t="shared" si="225"/>
        <v>9214.4326536698918</v>
      </c>
      <c r="K1632" s="28">
        <v>0.94935774803161621</v>
      </c>
      <c r="L1632" s="28">
        <v>1.0015649795532227</v>
      </c>
      <c r="M1632" s="27">
        <v>9901.00390625</v>
      </c>
      <c r="N1632" s="27">
        <v>5569.2155843375094</v>
      </c>
      <c r="O1632" s="66">
        <f t="shared" si="226"/>
        <v>8414.8800647251701</v>
      </c>
      <c r="P1632" s="66">
        <f t="shared" si="227"/>
        <v>8467.2062904788163</v>
      </c>
      <c r="Q1632" s="66">
        <f t="shared" si="228"/>
        <v>9467.8250740587519</v>
      </c>
      <c r="R1632" s="66">
        <f t="shared" si="229"/>
        <v>8587.7984907939681</v>
      </c>
      <c r="S1632" s="67">
        <f>E1632/INDEX('CCG overall weighted population'!$F$4:$F$195,MATCH(A1632,'CCG overall weighted population'!$A$4:$A$195,0))*INDEX('CCG overall weighted population'!$T$4:$T$195,MATCH(A1632,'CCG overall weighted population'!$A$4:$A$195,0))</f>
        <v>198.96962089315184</v>
      </c>
      <c r="T1632" s="66">
        <f t="shared" si="230"/>
        <v>10778.537225447786</v>
      </c>
      <c r="U1632" s="66">
        <f t="shared" si="231"/>
        <v>10977.506846340937</v>
      </c>
      <c r="V1632" s="81">
        <f t="shared" si="232"/>
        <v>8742.3124099539727</v>
      </c>
      <c r="W1632" s="110">
        <f t="shared" si="233"/>
        <v>1.0408548174533776</v>
      </c>
    </row>
    <row r="1633" spans="1:23" x14ac:dyDescent="0.2">
      <c r="A1633" s="31" t="s">
        <v>63</v>
      </c>
      <c r="B1633" s="25" t="s">
        <v>343</v>
      </c>
      <c r="C1633" s="53" t="s">
        <v>11676</v>
      </c>
      <c r="D1633" s="25" t="s">
        <v>11675</v>
      </c>
      <c r="E1633" s="97">
        <v>10460.25</v>
      </c>
      <c r="F1633" s="27">
        <v>11936.3603515625</v>
      </c>
      <c r="G1633" s="27">
        <v>13721.8896484375</v>
      </c>
      <c r="H1633" s="27">
        <v>12898.6005859375</v>
      </c>
      <c r="I1633" s="27">
        <v>10811.7509765625</v>
      </c>
      <c r="J1633" s="27">
        <f t="shared" si="225"/>
        <v>12148.226691016049</v>
      </c>
      <c r="K1633" s="28">
        <v>0.94935774803161621</v>
      </c>
      <c r="L1633" s="28">
        <v>1.0015649795532227</v>
      </c>
      <c r="M1633" s="27">
        <v>12367.607421875</v>
      </c>
      <c r="N1633" s="27">
        <v>12065.007062949619</v>
      </c>
      <c r="O1633" s="66">
        <f t="shared" si="226"/>
        <v>11543.149179680895</v>
      </c>
      <c r="P1633" s="66">
        <f t="shared" si="227"/>
        <v>11614.927912739251</v>
      </c>
      <c r="Q1633" s="66">
        <f t="shared" si="228"/>
        <v>12337.347385982463</v>
      </c>
      <c r="R1633" s="66">
        <f t="shared" si="229"/>
        <v>11701.992192621372</v>
      </c>
      <c r="S1633" s="67">
        <f>E1633/INDEX('CCG overall weighted population'!$F$4:$F$195,MATCH(A1633,'CCG overall weighted population'!$A$4:$A$195,0))*INDEX('CCG overall weighted population'!$T$4:$T$195,MATCH(A1633,'CCG overall weighted population'!$A$4:$A$195,0))</f>
        <v>247.79507549628062</v>
      </c>
      <c r="T1633" s="66">
        <f t="shared" si="230"/>
        <v>14687.158600109127</v>
      </c>
      <c r="U1633" s="66">
        <f t="shared" si="231"/>
        <v>14934.953675605408</v>
      </c>
      <c r="V1633" s="81">
        <f t="shared" si="232"/>
        <v>11893.960321587374</v>
      </c>
      <c r="W1633" s="110">
        <f t="shared" si="233"/>
        <v>1.137062720450025</v>
      </c>
    </row>
    <row r="1634" spans="1:23" x14ac:dyDescent="0.2">
      <c r="A1634" s="31" t="s">
        <v>63</v>
      </c>
      <c r="B1634" s="25" t="s">
        <v>343</v>
      </c>
      <c r="C1634" s="53" t="s">
        <v>11674</v>
      </c>
      <c r="D1634" s="25" t="s">
        <v>11673</v>
      </c>
      <c r="E1634" s="97">
        <v>3496.66650390625</v>
      </c>
      <c r="F1634" s="27">
        <v>3750.322998046875</v>
      </c>
      <c r="G1634" s="27">
        <v>4191.37158203125</v>
      </c>
      <c r="H1634" s="27">
        <v>5416.52978515625</v>
      </c>
      <c r="I1634" s="27">
        <v>6066.134765625</v>
      </c>
      <c r="J1634" s="27">
        <f t="shared" si="225"/>
        <v>4124.7798840460291</v>
      </c>
      <c r="K1634" s="28">
        <v>0.94935774803161621</v>
      </c>
      <c r="L1634" s="28">
        <v>1.0015649795532227</v>
      </c>
      <c r="M1634" s="27">
        <v>3847.133056640625</v>
      </c>
      <c r="N1634" s="27">
        <v>3282.3259139293832</v>
      </c>
      <c r="O1634" s="66">
        <f t="shared" si="226"/>
        <v>3841.9158464320499</v>
      </c>
      <c r="P1634" s="66">
        <f t="shared" si="227"/>
        <v>3865.8060212605224</v>
      </c>
      <c r="Q1634" s="66">
        <f t="shared" si="228"/>
        <v>3790.6523423695012</v>
      </c>
      <c r="R1634" s="66">
        <f t="shared" si="229"/>
        <v>3856.7486782963797</v>
      </c>
      <c r="S1634" s="67">
        <f>E1634/INDEX('CCG overall weighted population'!$F$4:$F$195,MATCH(A1634,'CCG overall weighted population'!$A$4:$A$195,0))*INDEX('CCG overall weighted population'!$T$4:$T$195,MATCH(A1634,'CCG overall weighted population'!$A$4:$A$195,0))</f>
        <v>82.833272657992396</v>
      </c>
      <c r="T1634" s="66">
        <f t="shared" si="230"/>
        <v>4840.6013767995155</v>
      </c>
      <c r="U1634" s="66">
        <f t="shared" si="231"/>
        <v>4923.4346494575075</v>
      </c>
      <c r="V1634" s="81">
        <f t="shared" si="232"/>
        <v>3920.9452964173497</v>
      </c>
      <c r="W1634" s="110">
        <f t="shared" si="233"/>
        <v>1.1213380778627653</v>
      </c>
    </row>
    <row r="1635" spans="1:23" x14ac:dyDescent="0.2">
      <c r="A1635" s="31" t="s">
        <v>63</v>
      </c>
      <c r="B1635" s="25" t="s">
        <v>343</v>
      </c>
      <c r="C1635" s="53" t="s">
        <v>11672</v>
      </c>
      <c r="D1635" s="25" t="s">
        <v>11671</v>
      </c>
      <c r="E1635" s="97">
        <v>3331.25</v>
      </c>
      <c r="F1635" s="27">
        <v>4187.41162109375</v>
      </c>
      <c r="G1635" s="27">
        <v>4895.04443359375</v>
      </c>
      <c r="H1635" s="27">
        <v>3232.268798828125</v>
      </c>
      <c r="I1635" s="27">
        <v>1890.7723388671875</v>
      </c>
      <c r="J1635" s="27">
        <f t="shared" si="225"/>
        <v>3993.9851753165353</v>
      </c>
      <c r="K1635" s="28">
        <v>0.94935774803161621</v>
      </c>
      <c r="L1635" s="28">
        <v>1.0015649795532227</v>
      </c>
      <c r="M1635" s="27">
        <v>4127.337890625</v>
      </c>
      <c r="N1635" s="27">
        <v>2853.5113422817863</v>
      </c>
      <c r="O1635" s="66">
        <f t="shared" si="226"/>
        <v>3689.2135271060188</v>
      </c>
      <c r="P1635" s="66">
        <f t="shared" si="227"/>
        <v>3712.1541535187439</v>
      </c>
      <c r="Q1635" s="66">
        <f t="shared" si="228"/>
        <v>3999.9552357906787</v>
      </c>
      <c r="R1635" s="66">
        <f t="shared" si="229"/>
        <v>3746.8392567106744</v>
      </c>
      <c r="S1635" s="67">
        <f>E1635/INDEX('CCG overall weighted population'!$F$4:$F$195,MATCH(A1635,'CCG overall weighted population'!$A$4:$A$195,0))*INDEX('CCG overall weighted population'!$T$4:$T$195,MATCH(A1635,'CCG overall weighted population'!$A$4:$A$195,0))</f>
        <v>78.914686097080363</v>
      </c>
      <c r="T1635" s="66">
        <f t="shared" si="230"/>
        <v>4702.6541726052264</v>
      </c>
      <c r="U1635" s="66">
        <f t="shared" si="231"/>
        <v>4781.5688587023069</v>
      </c>
      <c r="V1635" s="81">
        <f t="shared" si="232"/>
        <v>3807.9656298657846</v>
      </c>
      <c r="W1635" s="110">
        <f t="shared" si="233"/>
        <v>1.1431041290403856</v>
      </c>
    </row>
    <row r="1636" spans="1:23" x14ac:dyDescent="0.2">
      <c r="A1636" s="31" t="s">
        <v>63</v>
      </c>
      <c r="B1636" s="25" t="s">
        <v>343</v>
      </c>
      <c r="C1636" s="53" t="s">
        <v>11670</v>
      </c>
      <c r="D1636" s="25" t="s">
        <v>11669</v>
      </c>
      <c r="E1636" s="97">
        <v>3928</v>
      </c>
      <c r="F1636" s="27">
        <v>3804.958251953125</v>
      </c>
      <c r="G1636" s="27">
        <v>4658.5302734375</v>
      </c>
      <c r="H1636" s="27">
        <v>2800.54052734375</v>
      </c>
      <c r="I1636" s="27">
        <v>2067.096435546875</v>
      </c>
      <c r="J1636" s="27">
        <f t="shared" si="225"/>
        <v>3636.7871255873683</v>
      </c>
      <c r="K1636" s="28">
        <v>0.94935774803161621</v>
      </c>
      <c r="L1636" s="28">
        <v>1.0015649795532227</v>
      </c>
      <c r="M1636" s="27">
        <v>4238.69970703125</v>
      </c>
      <c r="N1636" s="27">
        <v>2393.3895344885345</v>
      </c>
      <c r="O1636" s="66">
        <f t="shared" si="226"/>
        <v>3339.7876544132564</v>
      </c>
      <c r="P1636" s="66">
        <f t="shared" si="227"/>
        <v>3360.5554468749274</v>
      </c>
      <c r="Q1636" s="66">
        <f t="shared" si="228"/>
        <v>4054.1686897769782</v>
      </c>
      <c r="R1636" s="66">
        <f t="shared" si="229"/>
        <v>3444.1480682626943</v>
      </c>
      <c r="S1636" s="67">
        <f>E1636/INDEX('CCG overall weighted population'!$F$4:$F$195,MATCH(A1636,'CCG overall weighted population'!$A$4:$A$195,0))*INDEX('CCG overall weighted population'!$T$4:$T$195,MATCH(A1636,'CCG overall weighted population'!$A$4:$A$195,0))</f>
        <v>93.051223111244028</v>
      </c>
      <c r="T1636" s="66">
        <f t="shared" si="230"/>
        <v>4322.7467672324728</v>
      </c>
      <c r="U1636" s="66">
        <f t="shared" si="231"/>
        <v>4415.7979903437172</v>
      </c>
      <c r="V1636" s="81">
        <f t="shared" si="232"/>
        <v>3516.6715094055635</v>
      </c>
      <c r="W1636" s="110">
        <f t="shared" si="233"/>
        <v>0.89528297082626362</v>
      </c>
    </row>
    <row r="1637" spans="1:23" x14ac:dyDescent="0.2">
      <c r="A1637" s="31" t="s">
        <v>63</v>
      </c>
      <c r="B1637" s="25" t="s">
        <v>343</v>
      </c>
      <c r="C1637" s="53" t="s">
        <v>11668</v>
      </c>
      <c r="D1637" s="25" t="s">
        <v>11667</v>
      </c>
      <c r="E1637" s="97">
        <v>5234.00048828125</v>
      </c>
      <c r="F1637" s="27">
        <v>5799.5732421875</v>
      </c>
      <c r="G1637" s="27">
        <v>6590.33544921875</v>
      </c>
      <c r="H1637" s="27">
        <v>7610.197265625</v>
      </c>
      <c r="I1637" s="27">
        <v>7354.74462890625</v>
      </c>
      <c r="J1637" s="27">
        <f t="shared" si="225"/>
        <v>6186.4131559983889</v>
      </c>
      <c r="K1637" s="28">
        <v>0.94935774803161621</v>
      </c>
      <c r="L1637" s="28">
        <v>1.0015649795532227</v>
      </c>
      <c r="M1637" s="27">
        <v>6155.29541015625</v>
      </c>
      <c r="N1637" s="27">
        <v>4913.1643008307319</v>
      </c>
      <c r="O1637" s="66">
        <f t="shared" si="226"/>
        <v>5761.2445373234914</v>
      </c>
      <c r="P1637" s="66">
        <f t="shared" si="227"/>
        <v>5797.0696685152798</v>
      </c>
      <c r="Q1637" s="66">
        <f t="shared" si="228"/>
        <v>6031.0822992236981</v>
      </c>
      <c r="R1637" s="66">
        <f t="shared" si="229"/>
        <v>5825.272315219253</v>
      </c>
      <c r="S1637" s="67">
        <f>E1637/INDEX('CCG overall weighted population'!$F$4:$F$195,MATCH(A1637,'CCG overall weighted population'!$A$4:$A$195,0))*INDEX('CCG overall weighted population'!$T$4:$T$195,MATCH(A1637,'CCG overall weighted population'!$A$4:$A$195,0))</f>
        <v>123.98934501003534</v>
      </c>
      <c r="T1637" s="66">
        <f t="shared" si="230"/>
        <v>7311.2934083478003</v>
      </c>
      <c r="U1637" s="66">
        <f t="shared" si="231"/>
        <v>7435.2827533578356</v>
      </c>
      <c r="V1637" s="81">
        <f t="shared" si="232"/>
        <v>5921.3413023617022</v>
      </c>
      <c r="W1637" s="110">
        <f t="shared" si="233"/>
        <v>1.13132226785599</v>
      </c>
    </row>
    <row r="1638" spans="1:23" x14ac:dyDescent="0.2">
      <c r="A1638" s="31" t="s">
        <v>63</v>
      </c>
      <c r="B1638" s="25" t="s">
        <v>343</v>
      </c>
      <c r="C1638" s="53" t="s">
        <v>11666</v>
      </c>
      <c r="D1638" s="25" t="s">
        <v>11665</v>
      </c>
      <c r="E1638" s="97">
        <v>4023.3330078125</v>
      </c>
      <c r="F1638" s="27">
        <v>5434.47607421875</v>
      </c>
      <c r="G1638" s="27">
        <v>7419.4208984375</v>
      </c>
      <c r="H1638" s="27">
        <v>3228.403076171875</v>
      </c>
      <c r="I1638" s="27">
        <v>2532.31982421875</v>
      </c>
      <c r="J1638" s="27">
        <f t="shared" si="225"/>
        <v>5110.289715384567</v>
      </c>
      <c r="K1638" s="28">
        <v>0.94935774803161621</v>
      </c>
      <c r="L1638" s="28">
        <v>1.0015649795532227</v>
      </c>
      <c r="M1638" s="27">
        <v>5559.13525390625</v>
      </c>
      <c r="N1638" s="27">
        <v>3195.9982834682305</v>
      </c>
      <c r="O1638" s="66">
        <f t="shared" si="226"/>
        <v>4677.0664721063486</v>
      </c>
      <c r="P1638" s="66">
        <f t="shared" si="227"/>
        <v>4706.1498617924535</v>
      </c>
      <c r="Q1638" s="66">
        <f t="shared" si="228"/>
        <v>5322.8215568624482</v>
      </c>
      <c r="R1638" s="66">
        <f t="shared" si="229"/>
        <v>4780.4696704957278</v>
      </c>
      <c r="S1638" s="67">
        <f>E1638/INDEX('CCG overall weighted population'!$F$4:$F$195,MATCH(A1638,'CCG overall weighted population'!$A$4:$A$195,0))*INDEX('CCG overall weighted population'!$T$4:$T$195,MATCH(A1638,'CCG overall weighted population'!$A$4:$A$195,0))</f>
        <v>95.309586904478991</v>
      </c>
      <c r="T1638" s="66">
        <f t="shared" si="230"/>
        <v>5999.9626625843821</v>
      </c>
      <c r="U1638" s="66">
        <f t="shared" si="231"/>
        <v>6095.2722494888612</v>
      </c>
      <c r="V1638" s="81">
        <f t="shared" si="232"/>
        <v>4854.178182226894</v>
      </c>
      <c r="W1638" s="110">
        <f t="shared" si="233"/>
        <v>1.2065066880621267</v>
      </c>
    </row>
    <row r="1639" spans="1:23" x14ac:dyDescent="0.2">
      <c r="A1639" s="31" t="s">
        <v>63</v>
      </c>
      <c r="B1639" s="25" t="s">
        <v>343</v>
      </c>
      <c r="C1639" s="53" t="s">
        <v>11664</v>
      </c>
      <c r="D1639" s="25" t="s">
        <v>11663</v>
      </c>
      <c r="E1639" s="97">
        <v>3164.75</v>
      </c>
      <c r="F1639" s="27">
        <v>3186.334716796875</v>
      </c>
      <c r="G1639" s="27">
        <v>2016.1475830078125</v>
      </c>
      <c r="H1639" s="27">
        <v>7292.2373046875</v>
      </c>
      <c r="I1639" s="27">
        <v>4437.9091796875</v>
      </c>
      <c r="J1639" s="27">
        <f t="shared" si="225"/>
        <v>3778.7138965463569</v>
      </c>
      <c r="K1639" s="28">
        <v>0.94935774803161621</v>
      </c>
      <c r="L1639" s="28">
        <v>1.0015649795532227</v>
      </c>
      <c r="M1639" s="27">
        <v>2770.967529296875</v>
      </c>
      <c r="N1639" s="27">
        <v>4294.3493769754514</v>
      </c>
      <c r="O1639" s="66">
        <f t="shared" si="226"/>
        <v>3641.9943098665608</v>
      </c>
      <c r="P1639" s="66">
        <f t="shared" si="227"/>
        <v>3664.6413131495237</v>
      </c>
      <c r="Q1639" s="66">
        <f t="shared" si="228"/>
        <v>2923.3057140647329</v>
      </c>
      <c r="R1639" s="66">
        <f t="shared" si="229"/>
        <v>3575.2973066881018</v>
      </c>
      <c r="S1639" s="67">
        <f>E1639/INDEX('CCG overall weighted population'!$F$4:$F$195,MATCH(A1639,'CCG overall weighted population'!$A$4:$A$195,0))*INDEX('CCG overall weighted population'!$T$4:$T$195,MATCH(A1639,'CCG overall weighted population'!$A$4:$A$195,0))</f>
        <v>74.970432367950494</v>
      </c>
      <c r="T1639" s="66">
        <f t="shared" si="230"/>
        <v>4487.3520441230221</v>
      </c>
      <c r="U1639" s="66">
        <f t="shared" si="231"/>
        <v>4562.3224764909728</v>
      </c>
      <c r="V1639" s="81">
        <f t="shared" si="232"/>
        <v>3633.3612871062492</v>
      </c>
      <c r="W1639" s="110">
        <f t="shared" si="233"/>
        <v>1.1480721343253808</v>
      </c>
    </row>
    <row r="1640" spans="1:23" x14ac:dyDescent="0.2">
      <c r="A1640" s="31" t="s">
        <v>64</v>
      </c>
      <c r="B1640" s="25" t="s">
        <v>344</v>
      </c>
      <c r="C1640" s="53" t="s">
        <v>11662</v>
      </c>
      <c r="D1640" s="25" t="s">
        <v>11661</v>
      </c>
      <c r="E1640" s="97">
        <v>11754.0830078125</v>
      </c>
      <c r="F1640" s="27">
        <v>11858.1650390625</v>
      </c>
      <c r="G1640" s="27">
        <v>11975.591796875</v>
      </c>
      <c r="H1640" s="27">
        <v>11176.099609375</v>
      </c>
      <c r="I1640" s="27">
        <v>10782.3720703125</v>
      </c>
      <c r="J1640" s="27">
        <f t="shared" si="225"/>
        <v>11718.667072047872</v>
      </c>
      <c r="K1640" s="28">
        <v>0.94607216119766235</v>
      </c>
      <c r="L1640" s="28">
        <v>0.99916708469390869</v>
      </c>
      <c r="M1640" s="27">
        <v>11735.7080078125</v>
      </c>
      <c r="N1640" s="27">
        <v>10116.761886502492</v>
      </c>
      <c r="O1640" s="66">
        <f t="shared" si="226"/>
        <v>10926.044836896823</v>
      </c>
      <c r="P1640" s="66">
        <f t="shared" si="227"/>
        <v>10993.986231703688</v>
      </c>
      <c r="Q1640" s="66">
        <f t="shared" si="228"/>
        <v>11573.8133956815</v>
      </c>
      <c r="R1640" s="66">
        <f t="shared" si="229"/>
        <v>11063.865624989125</v>
      </c>
      <c r="S1640" s="67">
        <f>E1640/INDEX('CCG overall weighted population'!$F$4:$F$195,MATCH(A1640,'CCG overall weighted population'!$A$4:$A$195,0))*INDEX('CCG overall weighted population'!$T$4:$T$195,MATCH(A1640,'CCG overall weighted population'!$A$4:$A$195,0))</f>
        <v>0</v>
      </c>
      <c r="T1640" s="66">
        <f t="shared" si="230"/>
        <v>13886.246588591319</v>
      </c>
      <c r="U1640" s="66">
        <f t="shared" si="231"/>
        <v>13886.246588591319</v>
      </c>
      <c r="V1640" s="81">
        <f t="shared" si="232"/>
        <v>11058.786624176664</v>
      </c>
      <c r="W1640" s="110">
        <f t="shared" si="233"/>
        <v>0.94084639497834932</v>
      </c>
    </row>
    <row r="1641" spans="1:23" x14ac:dyDescent="0.2">
      <c r="A1641" s="31" t="s">
        <v>64</v>
      </c>
      <c r="B1641" s="25" t="s">
        <v>344</v>
      </c>
      <c r="C1641" s="53" t="s">
        <v>11660</v>
      </c>
      <c r="D1641" s="25" t="s">
        <v>11659</v>
      </c>
      <c r="E1641" s="97">
        <v>4445.5</v>
      </c>
      <c r="F1641" s="27">
        <v>5208.25439453125</v>
      </c>
      <c r="G1641" s="27">
        <v>5738.17724609375</v>
      </c>
      <c r="H1641" s="27">
        <v>6543.51171875</v>
      </c>
      <c r="I1641" s="27">
        <v>4772.900390625</v>
      </c>
      <c r="J1641" s="27">
        <f t="shared" si="225"/>
        <v>5424.2013547532606</v>
      </c>
      <c r="K1641" s="28">
        <v>0.94607216119766235</v>
      </c>
      <c r="L1641" s="28">
        <v>0.99916708469390869</v>
      </c>
      <c r="M1641" s="27">
        <v>5297.2470703125</v>
      </c>
      <c r="N1641" s="27">
        <v>6322.2155566958272</v>
      </c>
      <c r="O1641" s="66">
        <f t="shared" si="226"/>
        <v>5212.2994990755742</v>
      </c>
      <c r="P1641" s="66">
        <f t="shared" si="227"/>
        <v>5244.7111268333547</v>
      </c>
      <c r="Q1641" s="66">
        <f t="shared" si="228"/>
        <v>5399.7439189508332</v>
      </c>
      <c r="R1641" s="66">
        <f t="shared" si="229"/>
        <v>5263.3953108895039</v>
      </c>
      <c r="S1641" s="67">
        <f>E1641/INDEX('CCG overall weighted population'!$F$4:$F$195,MATCH(A1641,'CCG overall weighted population'!$A$4:$A$195,0))*INDEX('CCG overall weighted population'!$T$4:$T$195,MATCH(A1641,'CCG overall weighted population'!$A$4:$A$195,0))</f>
        <v>0</v>
      </c>
      <c r="T1641" s="66">
        <f t="shared" si="230"/>
        <v>6606.0821468372424</v>
      </c>
      <c r="U1641" s="66">
        <f t="shared" si="231"/>
        <v>6606.0821468372424</v>
      </c>
      <c r="V1641" s="81">
        <f t="shared" si="232"/>
        <v>5260.9790858587221</v>
      </c>
      <c r="W1641" s="110">
        <f t="shared" si="233"/>
        <v>1.1834392275016807</v>
      </c>
    </row>
    <row r="1642" spans="1:23" x14ac:dyDescent="0.2">
      <c r="A1642" s="31" t="s">
        <v>64</v>
      </c>
      <c r="B1642" s="25" t="s">
        <v>344</v>
      </c>
      <c r="C1642" s="53" t="s">
        <v>11658</v>
      </c>
      <c r="D1642" s="25" t="s">
        <v>11657</v>
      </c>
      <c r="E1642" s="97">
        <v>28594.666015625</v>
      </c>
      <c r="F1642" s="27">
        <v>11477.005859375</v>
      </c>
      <c r="G1642" s="27">
        <v>12522.9521484375</v>
      </c>
      <c r="H1642" s="27">
        <v>23675.751953125</v>
      </c>
      <c r="I1642" s="27">
        <v>20602.576171875</v>
      </c>
      <c r="J1642" s="27">
        <f t="shared" si="225"/>
        <v>13752.31814537808</v>
      </c>
      <c r="K1642" s="28">
        <v>0.94607216119766235</v>
      </c>
      <c r="L1642" s="28">
        <v>0.99916708469390869</v>
      </c>
      <c r="M1642" s="27">
        <v>12005.0830078125</v>
      </c>
      <c r="N1642" s="27">
        <v>26000.522443111153</v>
      </c>
      <c r="O1642" s="66">
        <f t="shared" si="226"/>
        <v>14157.651905351109</v>
      </c>
      <c r="P1642" s="66">
        <f t="shared" si="227"/>
        <v>14245.688393577055</v>
      </c>
      <c r="Q1642" s="66">
        <f t="shared" si="228"/>
        <v>13404.626951342365</v>
      </c>
      <c r="R1642" s="66">
        <f t="shared" si="229"/>
        <v>14144.325665249644</v>
      </c>
      <c r="S1642" s="67">
        <f>E1642/INDEX('CCG overall weighted population'!$F$4:$F$195,MATCH(A1642,'CCG overall weighted population'!$A$4:$A$195,0))*INDEX('CCG overall weighted population'!$T$4:$T$195,MATCH(A1642,'CCG overall weighted population'!$A$4:$A$195,0))</f>
        <v>0</v>
      </c>
      <c r="T1642" s="66">
        <f t="shared" si="230"/>
        <v>17752.528878638706</v>
      </c>
      <c r="U1642" s="66">
        <f t="shared" si="231"/>
        <v>17752.528878638706</v>
      </c>
      <c r="V1642" s="81">
        <f t="shared" si="232"/>
        <v>14137.83254214236</v>
      </c>
      <c r="W1642" s="110">
        <f t="shared" si="233"/>
        <v>0.49442202033123994</v>
      </c>
    </row>
    <row r="1643" spans="1:23" x14ac:dyDescent="0.2">
      <c r="A1643" s="31" t="s">
        <v>64</v>
      </c>
      <c r="B1643" s="25" t="s">
        <v>344</v>
      </c>
      <c r="C1643" s="53" t="s">
        <v>11656</v>
      </c>
      <c r="D1643" s="25" t="s">
        <v>11655</v>
      </c>
      <c r="E1643" s="97">
        <v>9394.8330078125</v>
      </c>
      <c r="F1643" s="27">
        <v>8504.978515625</v>
      </c>
      <c r="G1643" s="27">
        <v>9934.419921875</v>
      </c>
      <c r="H1643" s="27">
        <v>15811.400390625</v>
      </c>
      <c r="I1643" s="27">
        <v>13812.3173828125</v>
      </c>
      <c r="J1643" s="27">
        <f t="shared" si="225"/>
        <v>9912.675832177345</v>
      </c>
      <c r="K1643" s="28">
        <v>0.94607216119766235</v>
      </c>
      <c r="L1643" s="28">
        <v>0.99916708469390869</v>
      </c>
      <c r="M1643" s="27">
        <v>10158.2509765625</v>
      </c>
      <c r="N1643" s="27">
        <v>17227.5796758871</v>
      </c>
      <c r="O1643" s="66">
        <f t="shared" si="226"/>
        <v>10061.761755119906</v>
      </c>
      <c r="P1643" s="66">
        <f t="shared" si="227"/>
        <v>10124.328780796819</v>
      </c>
      <c r="Q1643" s="66">
        <f t="shared" si="228"/>
        <v>10865.18384649496</v>
      </c>
      <c r="R1643" s="66">
        <f t="shared" si="229"/>
        <v>10213.614874515275</v>
      </c>
      <c r="S1643" s="67">
        <f>E1643/INDEX('CCG overall weighted population'!$F$4:$F$195,MATCH(A1643,'CCG overall weighted population'!$A$4:$A$195,0))*INDEX('CCG overall weighted population'!$T$4:$T$195,MATCH(A1643,'CCG overall weighted population'!$A$4:$A$195,0))</f>
        <v>0</v>
      </c>
      <c r="T1643" s="66">
        <f t="shared" si="230"/>
        <v>12819.09772910521</v>
      </c>
      <c r="U1643" s="66">
        <f t="shared" si="231"/>
        <v>12819.09772910521</v>
      </c>
      <c r="V1643" s="81">
        <f t="shared" si="232"/>
        <v>10208.926191553628</v>
      </c>
      <c r="W1643" s="110">
        <f t="shared" si="233"/>
        <v>1.0866532894266614</v>
      </c>
    </row>
    <row r="1644" spans="1:23" x14ac:dyDescent="0.2">
      <c r="A1644" s="31" t="s">
        <v>64</v>
      </c>
      <c r="B1644" s="25" t="s">
        <v>344</v>
      </c>
      <c r="C1644" s="53" t="s">
        <v>11654</v>
      </c>
      <c r="D1644" s="25" t="s">
        <v>11653</v>
      </c>
      <c r="E1644" s="97">
        <v>6175.1669921875</v>
      </c>
      <c r="F1644" s="27">
        <v>6996.17333984375</v>
      </c>
      <c r="G1644" s="27">
        <v>7469.84033203125</v>
      </c>
      <c r="H1644" s="27">
        <v>7588.88916015625</v>
      </c>
      <c r="I1644" s="27">
        <v>6576.90673828125</v>
      </c>
      <c r="J1644" s="27">
        <f t="shared" si="225"/>
        <v>7097.9084446743054</v>
      </c>
      <c r="K1644" s="28">
        <v>0.94607216119766235</v>
      </c>
      <c r="L1644" s="28">
        <v>0.99916708469390869</v>
      </c>
      <c r="M1644" s="27">
        <v>7677.9150390625</v>
      </c>
      <c r="N1644" s="27">
        <v>7921.1225668968291</v>
      </c>
      <c r="O1644" s="66">
        <f t="shared" si="226"/>
        <v>6787.3575719601677</v>
      </c>
      <c r="P1644" s="66">
        <f t="shared" si="227"/>
        <v>6829.5633790363609</v>
      </c>
      <c r="Q1644" s="66">
        <f t="shared" si="228"/>
        <v>7702.2357918459329</v>
      </c>
      <c r="R1644" s="66">
        <f t="shared" si="229"/>
        <v>6934.7357864926016</v>
      </c>
      <c r="S1644" s="67">
        <f>E1644/INDEX('CCG overall weighted population'!$F$4:$F$195,MATCH(A1644,'CCG overall weighted population'!$A$4:$A$195,0))*INDEX('CCG overall weighted population'!$T$4:$T$195,MATCH(A1644,'CCG overall weighted population'!$A$4:$A$195,0))</f>
        <v>0</v>
      </c>
      <c r="T1644" s="66">
        <f t="shared" si="230"/>
        <v>8703.7798923068258</v>
      </c>
      <c r="U1644" s="66">
        <f t="shared" si="231"/>
        <v>8703.7798923068258</v>
      </c>
      <c r="V1644" s="81">
        <f t="shared" si="232"/>
        <v>6931.5523124802057</v>
      </c>
      <c r="W1644" s="110">
        <f t="shared" si="233"/>
        <v>1.122488237362592</v>
      </c>
    </row>
    <row r="1645" spans="1:23" x14ac:dyDescent="0.2">
      <c r="A1645" s="31" t="s">
        <v>64</v>
      </c>
      <c r="B1645" s="25" t="s">
        <v>344</v>
      </c>
      <c r="C1645" s="53" t="s">
        <v>11652</v>
      </c>
      <c r="D1645" s="25" t="s">
        <v>11651</v>
      </c>
      <c r="E1645" s="97">
        <v>15448.6669921875</v>
      </c>
      <c r="F1645" s="27">
        <v>19449.6640625</v>
      </c>
      <c r="G1645" s="27">
        <v>19524.380859375</v>
      </c>
      <c r="H1645" s="27">
        <v>12255.86328125</v>
      </c>
      <c r="I1645" s="27">
        <v>11731.8408203125</v>
      </c>
      <c r="J1645" s="27">
        <f t="shared" si="225"/>
        <v>18054.895746229897</v>
      </c>
      <c r="K1645" s="28">
        <v>0.94607216119766235</v>
      </c>
      <c r="L1645" s="28">
        <v>0.99916708469390869</v>
      </c>
      <c r="M1645" s="27">
        <v>18245.060546875</v>
      </c>
      <c r="N1645" s="27">
        <v>12456.37036541335</v>
      </c>
      <c r="O1645" s="66">
        <f t="shared" si="226"/>
        <v>16537.787279406031</v>
      </c>
      <c r="P1645" s="66">
        <f t="shared" si="227"/>
        <v>16640.62415693629</v>
      </c>
      <c r="Q1645" s="66">
        <f t="shared" si="228"/>
        <v>17666.191528728836</v>
      </c>
      <c r="R1645" s="66">
        <f t="shared" si="229"/>
        <v>16764.223101874555</v>
      </c>
      <c r="S1645" s="67">
        <f>E1645/INDEX('CCG overall weighted population'!$F$4:$F$195,MATCH(A1645,'CCG overall weighted population'!$A$4:$A$195,0))*INDEX('CCG overall weighted population'!$T$4:$T$195,MATCH(A1645,'CCG overall weighted population'!$A$4:$A$195,0))</f>
        <v>0</v>
      </c>
      <c r="T1645" s="66">
        <f t="shared" si="230"/>
        <v>21040.759509316453</v>
      </c>
      <c r="U1645" s="66">
        <f t="shared" si="231"/>
        <v>21040.759509316453</v>
      </c>
      <c r="V1645" s="81">
        <f t="shared" si="232"/>
        <v>16756.527283284497</v>
      </c>
      <c r="W1645" s="110">
        <f t="shared" si="233"/>
        <v>1.084658455759218</v>
      </c>
    </row>
    <row r="1646" spans="1:23" x14ac:dyDescent="0.2">
      <c r="A1646" s="31" t="s">
        <v>64</v>
      </c>
      <c r="B1646" s="25" t="s">
        <v>344</v>
      </c>
      <c r="C1646" s="53" t="s">
        <v>11650</v>
      </c>
      <c r="D1646" s="25" t="s">
        <v>11649</v>
      </c>
      <c r="E1646" s="97">
        <v>4712.9169921875</v>
      </c>
      <c r="F1646" s="27">
        <v>5783.67333984375</v>
      </c>
      <c r="G1646" s="27">
        <v>5831.02294921875</v>
      </c>
      <c r="H1646" s="27">
        <v>7586.77783203125</v>
      </c>
      <c r="I1646" s="27">
        <v>6617.56005859375</v>
      </c>
      <c r="J1646" s="27">
        <f t="shared" si="225"/>
        <v>6091.6556634711687</v>
      </c>
      <c r="K1646" s="28">
        <v>0.94607216119766235</v>
      </c>
      <c r="L1646" s="28">
        <v>0.99916708469390869</v>
      </c>
      <c r="M1646" s="27">
        <v>5853.0166015625</v>
      </c>
      <c r="N1646" s="27">
        <v>6669.3436323460764</v>
      </c>
      <c r="O1646" s="66">
        <f t="shared" si="226"/>
        <v>5812.9535552574325</v>
      </c>
      <c r="P1646" s="66">
        <f t="shared" si="227"/>
        <v>5849.1002284943961</v>
      </c>
      <c r="Q1646" s="66">
        <f t="shared" si="228"/>
        <v>5934.6493046408577</v>
      </c>
      <c r="R1646" s="66">
        <f t="shared" si="229"/>
        <v>5859.4104000569569</v>
      </c>
      <c r="S1646" s="67">
        <f>E1646/INDEX('CCG overall weighted population'!$F$4:$F$195,MATCH(A1646,'CCG overall weighted population'!$A$4:$A$195,0))*INDEX('CCG overall weighted population'!$T$4:$T$195,MATCH(A1646,'CCG overall weighted population'!$A$4:$A$195,0))</f>
        <v>0</v>
      </c>
      <c r="T1646" s="66">
        <f t="shared" si="230"/>
        <v>7354.1400842011208</v>
      </c>
      <c r="U1646" s="66">
        <f t="shared" si="231"/>
        <v>7354.1400842011208</v>
      </c>
      <c r="V1646" s="81">
        <f t="shared" si="232"/>
        <v>5856.7205671187094</v>
      </c>
      <c r="W1646" s="110">
        <f t="shared" si="233"/>
        <v>1.2426954637281471</v>
      </c>
    </row>
    <row r="1647" spans="1:23" x14ac:dyDescent="0.2">
      <c r="A1647" s="31" t="s">
        <v>64</v>
      </c>
      <c r="B1647" s="25" t="s">
        <v>344</v>
      </c>
      <c r="C1647" s="53" t="s">
        <v>11648</v>
      </c>
      <c r="D1647" s="25" t="s">
        <v>11647</v>
      </c>
      <c r="E1647" s="97">
        <v>7992.5</v>
      </c>
      <c r="F1647" s="27">
        <v>9044.7353515625</v>
      </c>
      <c r="G1647" s="27">
        <v>12725.5234375</v>
      </c>
      <c r="H1647" s="27">
        <v>12487.3291015625</v>
      </c>
      <c r="I1647" s="27">
        <v>9439.677734375</v>
      </c>
      <c r="J1647" s="27">
        <f t="shared" si="225"/>
        <v>9813.1612136570329</v>
      </c>
      <c r="K1647" s="28">
        <v>0.94607216119766235</v>
      </c>
      <c r="L1647" s="28">
        <v>0.99916708469390869</v>
      </c>
      <c r="M1647" s="27">
        <v>10894.736328125</v>
      </c>
      <c r="N1647" s="27">
        <v>14659.552742509319</v>
      </c>
      <c r="O1647" s="66">
        <f t="shared" si="226"/>
        <v>9734.3476024310457</v>
      </c>
      <c r="P1647" s="66">
        <f t="shared" si="227"/>
        <v>9794.8786695753643</v>
      </c>
      <c r="Q1647" s="66">
        <f t="shared" si="228"/>
        <v>11271.217969563431</v>
      </c>
      <c r="R1647" s="66">
        <f t="shared" si="229"/>
        <v>9972.8035771613795</v>
      </c>
      <c r="S1647" s="67">
        <f>E1647/INDEX('CCG overall weighted population'!$F$4:$F$195,MATCH(A1647,'CCG overall weighted population'!$A$4:$A$195,0))*INDEX('CCG overall weighted population'!$T$4:$T$195,MATCH(A1647,'CCG overall weighted population'!$A$4:$A$195,0))</f>
        <v>0</v>
      </c>
      <c r="T1647" s="66">
        <f t="shared" si="230"/>
        <v>12516.855712641993</v>
      </c>
      <c r="U1647" s="66">
        <f t="shared" si="231"/>
        <v>12516.855712641993</v>
      </c>
      <c r="V1647" s="81">
        <f t="shared" si="232"/>
        <v>9968.2254415270745</v>
      </c>
      <c r="W1647" s="110">
        <f t="shared" si="233"/>
        <v>1.2471974277794275</v>
      </c>
    </row>
    <row r="1648" spans="1:23" x14ac:dyDescent="0.2">
      <c r="A1648" s="31" t="s">
        <v>64</v>
      </c>
      <c r="B1648" s="25" t="s">
        <v>344</v>
      </c>
      <c r="C1648" s="53" t="s">
        <v>11646</v>
      </c>
      <c r="D1648" s="25" t="s">
        <v>11645</v>
      </c>
      <c r="E1648" s="97">
        <v>9738.25</v>
      </c>
      <c r="F1648" s="27">
        <v>10968.2333984375</v>
      </c>
      <c r="G1648" s="27">
        <v>13931.2119140625</v>
      </c>
      <c r="H1648" s="27">
        <v>12435.5537109375</v>
      </c>
      <c r="I1648" s="27">
        <v>10869.3388671875</v>
      </c>
      <c r="J1648" s="27">
        <f t="shared" si="225"/>
        <v>11374.040805645664</v>
      </c>
      <c r="K1648" s="28">
        <v>0.94607216119766235</v>
      </c>
      <c r="L1648" s="28">
        <v>0.99916708469390869</v>
      </c>
      <c r="M1648" s="27">
        <v>11913.873046875</v>
      </c>
      <c r="N1648" s="27">
        <v>10287.117413895396</v>
      </c>
      <c r="O1648" s="66">
        <f t="shared" si="226"/>
        <v>10648.95549844107</v>
      </c>
      <c r="P1648" s="66">
        <f t="shared" si="227"/>
        <v>10715.173869370419</v>
      </c>
      <c r="Q1648" s="66">
        <f t="shared" si="228"/>
        <v>11751.19748357704</v>
      </c>
      <c r="R1648" s="66">
        <f t="shared" si="229"/>
        <v>10840.032975821174</v>
      </c>
      <c r="S1648" s="67">
        <f>E1648/INDEX('CCG overall weighted population'!$F$4:$F$195,MATCH(A1648,'CCG overall weighted population'!$A$4:$A$195,0))*INDEX('CCG overall weighted population'!$T$4:$T$195,MATCH(A1648,'CCG overall weighted population'!$A$4:$A$195,0))</f>
        <v>0</v>
      </c>
      <c r="T1648" s="66">
        <f t="shared" si="230"/>
        <v>13605.314456344198</v>
      </c>
      <c r="U1648" s="66">
        <f t="shared" si="231"/>
        <v>13605.314456344198</v>
      </c>
      <c r="V1648" s="81">
        <f t="shared" si="232"/>
        <v>10835.056728083046</v>
      </c>
      <c r="W1648" s="110">
        <f t="shared" si="233"/>
        <v>1.1126287298111104</v>
      </c>
    </row>
    <row r="1649" spans="1:23" x14ac:dyDescent="0.2">
      <c r="A1649" s="31" t="s">
        <v>64</v>
      </c>
      <c r="B1649" s="25" t="s">
        <v>344</v>
      </c>
      <c r="C1649" s="53" t="s">
        <v>11644</v>
      </c>
      <c r="D1649" s="25" t="s">
        <v>11643</v>
      </c>
      <c r="E1649" s="97">
        <v>12376.333984375</v>
      </c>
      <c r="F1649" s="27">
        <v>12704.1318359375</v>
      </c>
      <c r="G1649" s="27">
        <v>13070.4970703125</v>
      </c>
      <c r="H1649" s="27">
        <v>8645.490234375</v>
      </c>
      <c r="I1649" s="27">
        <v>9709.27734375</v>
      </c>
      <c r="J1649" s="27">
        <f t="shared" si="225"/>
        <v>11994.652563370684</v>
      </c>
      <c r="K1649" s="28">
        <v>0.94607216119766235</v>
      </c>
      <c r="L1649" s="28">
        <v>0.99916708469390869</v>
      </c>
      <c r="M1649" s="27">
        <v>12294.7177734375</v>
      </c>
      <c r="N1649" s="27">
        <v>7707.7349793613839</v>
      </c>
      <c r="O1649" s="66">
        <f t="shared" si="226"/>
        <v>10933.119581290994</v>
      </c>
      <c r="P1649" s="66">
        <f t="shared" si="227"/>
        <v>11001.104968961628</v>
      </c>
      <c r="Q1649" s="66">
        <f t="shared" si="228"/>
        <v>11836.01949402989</v>
      </c>
      <c r="R1649" s="66">
        <f t="shared" si="229"/>
        <v>11101.726885425</v>
      </c>
      <c r="S1649" s="67">
        <f>E1649/INDEX('CCG overall weighted population'!$F$4:$F$195,MATCH(A1649,'CCG overall weighted population'!$A$4:$A$195,0))*INDEX('CCG overall weighted population'!$T$4:$T$195,MATCH(A1649,'CCG overall weighted population'!$A$4:$A$195,0))</f>
        <v>0</v>
      </c>
      <c r="T1649" s="66">
        <f t="shared" si="230"/>
        <v>13933.766218383274</v>
      </c>
      <c r="U1649" s="66">
        <f t="shared" si="231"/>
        <v>13933.766218383274</v>
      </c>
      <c r="V1649" s="81">
        <f t="shared" si="232"/>
        <v>11096.630503944782</v>
      </c>
      <c r="W1649" s="110">
        <f t="shared" si="233"/>
        <v>0.89660076384122867</v>
      </c>
    </row>
    <row r="1650" spans="1:23" x14ac:dyDescent="0.2">
      <c r="A1650" s="31" t="s">
        <v>64</v>
      </c>
      <c r="B1650" s="25" t="s">
        <v>344</v>
      </c>
      <c r="C1650" s="53" t="s">
        <v>11642</v>
      </c>
      <c r="D1650" s="25" t="s">
        <v>11641</v>
      </c>
      <c r="E1650" s="97">
        <v>8545.25</v>
      </c>
      <c r="F1650" s="27">
        <v>9427.658203125</v>
      </c>
      <c r="G1650" s="27">
        <v>10588.84765625</v>
      </c>
      <c r="H1650" s="27">
        <v>7665.70751953125</v>
      </c>
      <c r="I1650" s="27">
        <v>8277.6015625</v>
      </c>
      <c r="J1650" s="27">
        <f t="shared" si="225"/>
        <v>9190.1852056162734</v>
      </c>
      <c r="K1650" s="28">
        <v>0.94607216119766235</v>
      </c>
      <c r="L1650" s="28">
        <v>0.99916708469390869</v>
      </c>
      <c r="M1650" s="27">
        <v>9283.603515625</v>
      </c>
      <c r="N1650" s="27">
        <v>9012.2233509121907</v>
      </c>
      <c r="O1650" s="66">
        <f t="shared" si="226"/>
        <v>8670.5140795812604</v>
      </c>
      <c r="P1650" s="66">
        <f t="shared" si="227"/>
        <v>8724.4299136322061</v>
      </c>
      <c r="Q1650" s="66">
        <f t="shared" si="228"/>
        <v>9256.4654991537191</v>
      </c>
      <c r="R1650" s="66">
        <f t="shared" si="229"/>
        <v>8788.5495793399132</v>
      </c>
      <c r="S1650" s="67">
        <f>E1650/INDEX('CCG overall weighted population'!$F$4:$F$195,MATCH(A1650,'CCG overall weighted population'!$A$4:$A$195,0))*INDEX('CCG overall weighted population'!$T$4:$T$195,MATCH(A1650,'CCG overall weighted population'!$A$4:$A$195,0))</f>
        <v>0</v>
      </c>
      <c r="T1650" s="66">
        <f t="shared" si="230"/>
        <v>11030.49971423478</v>
      </c>
      <c r="U1650" s="66">
        <f t="shared" si="231"/>
        <v>11030.49971423478</v>
      </c>
      <c r="V1650" s="81">
        <f t="shared" si="232"/>
        <v>8784.5150897711865</v>
      </c>
      <c r="W1650" s="110">
        <f t="shared" si="233"/>
        <v>1.0279997764572348</v>
      </c>
    </row>
    <row r="1651" spans="1:23" x14ac:dyDescent="0.2">
      <c r="A1651" s="31" t="s">
        <v>64</v>
      </c>
      <c r="B1651" s="25" t="s">
        <v>344</v>
      </c>
      <c r="C1651" s="53" t="s">
        <v>11640</v>
      </c>
      <c r="D1651" s="25" t="s">
        <v>11639</v>
      </c>
      <c r="E1651" s="97">
        <v>8860.583984375</v>
      </c>
      <c r="F1651" s="27">
        <v>9914.60546875</v>
      </c>
      <c r="G1651" s="27">
        <v>12241.015625</v>
      </c>
      <c r="H1651" s="27">
        <v>13944.84375</v>
      </c>
      <c r="I1651" s="27">
        <v>11872.8046875</v>
      </c>
      <c r="J1651" s="27">
        <f t="shared" si="225"/>
        <v>10749.3515269094</v>
      </c>
      <c r="K1651" s="28">
        <v>0.94607216119766235</v>
      </c>
      <c r="L1651" s="28">
        <v>0.99916708469390869</v>
      </c>
      <c r="M1651" s="27">
        <v>11107.4560546875</v>
      </c>
      <c r="N1651" s="27">
        <v>13170.804647826328</v>
      </c>
      <c r="O1651" s="66">
        <f t="shared" si="226"/>
        <v>10390.087891923749</v>
      </c>
      <c r="P1651" s="66">
        <f t="shared" si="227"/>
        <v>10454.696547121592</v>
      </c>
      <c r="Q1651" s="66">
        <f t="shared" si="228"/>
        <v>11313.790914001383</v>
      </c>
      <c r="R1651" s="66">
        <f t="shared" si="229"/>
        <v>10558.232560716831</v>
      </c>
      <c r="S1651" s="67">
        <f>E1651/INDEX('CCG overall weighted population'!$F$4:$F$195,MATCH(A1651,'CCG overall weighted population'!$A$4:$A$195,0))*INDEX('CCG overall weighted population'!$T$4:$T$195,MATCH(A1651,'CCG overall weighted population'!$A$4:$A$195,0))</f>
        <v>0</v>
      </c>
      <c r="T1651" s="66">
        <f t="shared" si="230"/>
        <v>13251.627039527786</v>
      </c>
      <c r="U1651" s="66">
        <f t="shared" si="231"/>
        <v>13251.627039527786</v>
      </c>
      <c r="V1651" s="81">
        <f t="shared" si="232"/>
        <v>10553.385676854385</v>
      </c>
      <c r="W1651" s="110">
        <f t="shared" si="233"/>
        <v>1.1910485466267819</v>
      </c>
    </row>
    <row r="1652" spans="1:23" x14ac:dyDescent="0.2">
      <c r="A1652" s="31" t="s">
        <v>64</v>
      </c>
      <c r="B1652" s="25" t="s">
        <v>344</v>
      </c>
      <c r="C1652" s="53" t="s">
        <v>11638</v>
      </c>
      <c r="D1652" s="25" t="s">
        <v>3702</v>
      </c>
      <c r="E1652" s="97">
        <v>6392.5</v>
      </c>
      <c r="F1652" s="27">
        <v>7098.884765625</v>
      </c>
      <c r="G1652" s="27">
        <v>7348.44921875</v>
      </c>
      <c r="H1652" s="27">
        <v>9448.630859375</v>
      </c>
      <c r="I1652" s="27">
        <v>8455.828125</v>
      </c>
      <c r="J1652" s="27">
        <f t="shared" si="225"/>
        <v>7523.5450336465528</v>
      </c>
      <c r="K1652" s="28">
        <v>0.94607216119766235</v>
      </c>
      <c r="L1652" s="28">
        <v>0.99916708469390869</v>
      </c>
      <c r="M1652" s="27">
        <v>7993.1328125</v>
      </c>
      <c r="N1652" s="27">
        <v>11790.730020310009</v>
      </c>
      <c r="O1652" s="66">
        <f t="shared" si="226"/>
        <v>7515.2582104726534</v>
      </c>
      <c r="P1652" s="66">
        <f t="shared" si="227"/>
        <v>7561.9903201038524</v>
      </c>
      <c r="Q1652" s="66">
        <f t="shared" si="228"/>
        <v>8372.8925332810013</v>
      </c>
      <c r="R1652" s="66">
        <f t="shared" si="229"/>
        <v>7659.7183297436459</v>
      </c>
      <c r="S1652" s="67">
        <f>E1652/INDEX('CCG overall weighted population'!$F$4:$F$195,MATCH(A1652,'CCG overall weighted population'!$A$4:$A$195,0))*INDEX('CCG overall weighted population'!$T$4:$T$195,MATCH(A1652,'CCG overall weighted population'!$A$4:$A$195,0))</f>
        <v>0</v>
      </c>
      <c r="T1652" s="66">
        <f t="shared" si="230"/>
        <v>9613.7047512340559</v>
      </c>
      <c r="U1652" s="66">
        <f t="shared" si="231"/>
        <v>9613.7047512340559</v>
      </c>
      <c r="V1652" s="81">
        <f t="shared" si="232"/>
        <v>7656.2020437601905</v>
      </c>
      <c r="W1652" s="110">
        <f t="shared" si="233"/>
        <v>1.1976851065717935</v>
      </c>
    </row>
    <row r="1653" spans="1:23" x14ac:dyDescent="0.2">
      <c r="A1653" s="31" t="s">
        <v>64</v>
      </c>
      <c r="B1653" s="25" t="s">
        <v>344</v>
      </c>
      <c r="C1653" s="53" t="s">
        <v>11637</v>
      </c>
      <c r="D1653" s="25" t="s">
        <v>11636</v>
      </c>
      <c r="E1653" s="97">
        <v>7265.75</v>
      </c>
      <c r="F1653" s="27">
        <v>9222.046875</v>
      </c>
      <c r="G1653" s="27">
        <v>9212.03515625</v>
      </c>
      <c r="H1653" s="27">
        <v>6262.7548828125</v>
      </c>
      <c r="I1653" s="27">
        <v>5593.10546875</v>
      </c>
      <c r="J1653" s="27">
        <f t="shared" si="225"/>
        <v>8626.7542868737983</v>
      </c>
      <c r="K1653" s="28">
        <v>0.94607216119766235</v>
      </c>
      <c r="L1653" s="28">
        <v>0.99916708469390869</v>
      </c>
      <c r="M1653" s="27">
        <v>8782.1826171875</v>
      </c>
      <c r="N1653" s="27">
        <v>7257.3791488066645</v>
      </c>
      <c r="O1653" s="66">
        <f t="shared" si="226"/>
        <v>8025.28934416834</v>
      </c>
      <c r="P1653" s="66">
        <f t="shared" si="227"/>
        <v>8075.1929790070135</v>
      </c>
      <c r="Q1653" s="66">
        <f t="shared" si="228"/>
        <v>8629.7022703494167</v>
      </c>
      <c r="R1653" s="66">
        <f t="shared" si="229"/>
        <v>8142.0211223873866</v>
      </c>
      <c r="S1653" s="67">
        <f>E1653/INDEX('CCG overall weighted population'!$F$4:$F$195,MATCH(A1653,'CCG overall weighted population'!$A$4:$A$195,0))*INDEX('CCG overall weighted population'!$T$4:$T$195,MATCH(A1653,'CCG overall weighted population'!$A$4:$A$195,0))</f>
        <v>0</v>
      </c>
      <c r="T1653" s="66">
        <f t="shared" si="230"/>
        <v>10219.042499903957</v>
      </c>
      <c r="U1653" s="66">
        <f t="shared" si="231"/>
        <v>10219.042499903957</v>
      </c>
      <c r="V1653" s="81">
        <f t="shared" si="232"/>
        <v>8138.2834294961913</v>
      </c>
      <c r="W1653" s="110">
        <f t="shared" si="233"/>
        <v>1.1200885565146326</v>
      </c>
    </row>
    <row r="1654" spans="1:23" x14ac:dyDescent="0.2">
      <c r="A1654" s="31" t="s">
        <v>64</v>
      </c>
      <c r="B1654" s="25" t="s">
        <v>344</v>
      </c>
      <c r="C1654" s="53" t="s">
        <v>11635</v>
      </c>
      <c r="D1654" s="25" t="s">
        <v>11634</v>
      </c>
      <c r="E1654" s="97">
        <v>4102.08349609375</v>
      </c>
      <c r="F1654" s="27">
        <v>5269.931640625</v>
      </c>
      <c r="G1654" s="27">
        <v>5769.49560546875</v>
      </c>
      <c r="H1654" s="27">
        <v>3486.6689453125</v>
      </c>
      <c r="I1654" s="27">
        <v>3049.751220703125</v>
      </c>
      <c r="J1654" s="27">
        <f t="shared" si="225"/>
        <v>4942.2469923794761</v>
      </c>
      <c r="K1654" s="28">
        <v>0.94607216119766235</v>
      </c>
      <c r="L1654" s="28">
        <v>0.99916708469390869</v>
      </c>
      <c r="M1654" s="27">
        <v>5226.7919921875</v>
      </c>
      <c r="N1654" s="27">
        <v>3805.7287849659938</v>
      </c>
      <c r="O1654" s="66">
        <f t="shared" si="226"/>
        <v>4564.3945463207901</v>
      </c>
      <c r="P1654" s="66">
        <f t="shared" si="227"/>
        <v>4592.7773084781129</v>
      </c>
      <c r="Q1654" s="66">
        <f t="shared" si="228"/>
        <v>5084.6856714653495</v>
      </c>
      <c r="R1654" s="66">
        <f t="shared" si="229"/>
        <v>4652.0609365885339</v>
      </c>
      <c r="S1654" s="67">
        <f>E1654/INDEX('CCG overall weighted population'!$F$4:$F$195,MATCH(A1654,'CCG overall weighted population'!$A$4:$A$195,0))*INDEX('CCG overall weighted population'!$T$4:$T$195,MATCH(A1654,'CCG overall weighted population'!$A$4:$A$195,0))</f>
        <v>0</v>
      </c>
      <c r="T1654" s="66">
        <f t="shared" si="230"/>
        <v>5838.7969901509869</v>
      </c>
      <c r="U1654" s="66">
        <f t="shared" si="231"/>
        <v>5838.7969901509869</v>
      </c>
      <c r="V1654" s="81">
        <f t="shared" si="232"/>
        <v>4649.9253519676231</v>
      </c>
      <c r="W1654" s="110">
        <f t="shared" si="233"/>
        <v>1.1335520977073141</v>
      </c>
    </row>
    <row r="1655" spans="1:23" x14ac:dyDescent="0.2">
      <c r="A1655" s="31" t="s">
        <v>64</v>
      </c>
      <c r="B1655" s="25" t="s">
        <v>344</v>
      </c>
      <c r="C1655" s="53" t="s">
        <v>11633</v>
      </c>
      <c r="D1655" s="25" t="s">
        <v>11632</v>
      </c>
      <c r="E1655" s="97">
        <v>10176.416015625</v>
      </c>
      <c r="F1655" s="27">
        <v>11390.3388671875</v>
      </c>
      <c r="G1655" s="27">
        <v>9172.654296875</v>
      </c>
      <c r="H1655" s="27">
        <v>7908.4033203125</v>
      </c>
      <c r="I1655" s="27">
        <v>9729.275390625</v>
      </c>
      <c r="J1655" s="27">
        <f t="shared" si="225"/>
        <v>10657.111373941179</v>
      </c>
      <c r="K1655" s="28">
        <v>0.94607216119766235</v>
      </c>
      <c r="L1655" s="28">
        <v>0.99916708469390869</v>
      </c>
      <c r="M1655" s="27">
        <v>10723.791015625</v>
      </c>
      <c r="N1655" s="27">
        <v>9524.8034167105889</v>
      </c>
      <c r="O1655" s="66">
        <f t="shared" si="226"/>
        <v>9966.9633294085652</v>
      </c>
      <c r="P1655" s="66">
        <f t="shared" si="227"/>
        <v>10028.940870293454</v>
      </c>
      <c r="Q1655" s="66">
        <f t="shared" si="228"/>
        <v>10603.892255733559</v>
      </c>
      <c r="R1655" s="66">
        <f t="shared" si="229"/>
        <v>10098.232646324688</v>
      </c>
      <c r="S1655" s="67">
        <f>E1655/INDEX('CCG overall weighted population'!$F$4:$F$195,MATCH(A1655,'CCG overall weighted population'!$A$4:$A$195,0))*INDEX('CCG overall weighted population'!$T$4:$T$195,MATCH(A1655,'CCG overall weighted population'!$A$4:$A$195,0))</f>
        <v>0</v>
      </c>
      <c r="T1655" s="66">
        <f t="shared" si="230"/>
        <v>12674.281610860176</v>
      </c>
      <c r="U1655" s="66">
        <f t="shared" si="231"/>
        <v>12674.281610860176</v>
      </c>
      <c r="V1655" s="81">
        <f t="shared" si="232"/>
        <v>10093.596930965017</v>
      </c>
      <c r="W1655" s="110">
        <f t="shared" si="233"/>
        <v>0.99186166480096516</v>
      </c>
    </row>
    <row r="1656" spans="1:23" x14ac:dyDescent="0.2">
      <c r="A1656" s="31" t="s">
        <v>64</v>
      </c>
      <c r="B1656" s="25" t="s">
        <v>344</v>
      </c>
      <c r="C1656" s="53" t="s">
        <v>11631</v>
      </c>
      <c r="D1656" s="25" t="s">
        <v>3189</v>
      </c>
      <c r="E1656" s="97">
        <v>7169.25</v>
      </c>
      <c r="F1656" s="27">
        <v>8503.349609375</v>
      </c>
      <c r="G1656" s="27">
        <v>8782.126953125</v>
      </c>
      <c r="H1656" s="27">
        <v>6045.23876953125</v>
      </c>
      <c r="I1656" s="27">
        <v>5202.244140625</v>
      </c>
      <c r="J1656" s="27">
        <f t="shared" si="225"/>
        <v>8015.3421837191963</v>
      </c>
      <c r="K1656" s="28">
        <v>0.94607216119766235</v>
      </c>
      <c r="L1656" s="28">
        <v>0.99916708469390869</v>
      </c>
      <c r="M1656" s="27">
        <v>8181.40234375</v>
      </c>
      <c r="N1656" s="27">
        <v>6173.5409994979209</v>
      </c>
      <c r="O1656" s="66">
        <f t="shared" si="226"/>
        <v>7402.673479887042</v>
      </c>
      <c r="P1656" s="66">
        <f t="shared" si="227"/>
        <v>7448.7055041951326</v>
      </c>
      <c r="Q1656" s="66">
        <f t="shared" si="228"/>
        <v>7980.6162093247922</v>
      </c>
      <c r="R1656" s="66">
        <f t="shared" si="229"/>
        <v>7512.8101196144817</v>
      </c>
      <c r="S1656" s="67">
        <f>E1656/INDEX('CCG overall weighted population'!$F$4:$F$195,MATCH(A1656,'CCG overall weighted population'!$A$4:$A$195,0))*INDEX('CCG overall weighted population'!$T$4:$T$195,MATCH(A1656,'CCG overall weighted population'!$A$4:$A$195,0))</f>
        <v>0</v>
      </c>
      <c r="T1656" s="66">
        <f t="shared" si="230"/>
        <v>9429.320404850223</v>
      </c>
      <c r="U1656" s="66">
        <f t="shared" si="231"/>
        <v>9429.320404850223</v>
      </c>
      <c r="V1656" s="81">
        <f t="shared" si="232"/>
        <v>7509.3612736148316</v>
      </c>
      <c r="W1656" s="110">
        <f t="shared" si="233"/>
        <v>1.0474402864476524</v>
      </c>
    </row>
    <row r="1657" spans="1:23" x14ac:dyDescent="0.2">
      <c r="A1657" s="31" t="s">
        <v>64</v>
      </c>
      <c r="B1657" s="25" t="s">
        <v>344</v>
      </c>
      <c r="C1657" s="53" t="s">
        <v>11630</v>
      </c>
      <c r="D1657" s="25" t="s">
        <v>11629</v>
      </c>
      <c r="E1657" s="97">
        <v>8510.5</v>
      </c>
      <c r="F1657" s="27">
        <v>9568.8779296875</v>
      </c>
      <c r="G1657" s="27">
        <v>9736.9697265625</v>
      </c>
      <c r="H1657" s="27">
        <v>6793.7841796875</v>
      </c>
      <c r="I1657" s="27">
        <v>7748.98486328125</v>
      </c>
      <c r="J1657" s="27">
        <f t="shared" si="225"/>
        <v>9087.9780787226755</v>
      </c>
      <c r="K1657" s="28">
        <v>0.94607216119766235</v>
      </c>
      <c r="L1657" s="28">
        <v>0.99916708469390869</v>
      </c>
      <c r="M1657" s="27">
        <v>9280.1298828125</v>
      </c>
      <c r="N1657" s="27">
        <v>7994.5324297910029</v>
      </c>
      <c r="O1657" s="66">
        <f t="shared" si="226"/>
        <v>8487.3600679249103</v>
      </c>
      <c r="P1657" s="66">
        <f t="shared" si="227"/>
        <v>8540.1369958847536</v>
      </c>
      <c r="Q1657" s="66">
        <f t="shared" si="228"/>
        <v>9151.5701375103508</v>
      </c>
      <c r="R1657" s="66">
        <f t="shared" si="229"/>
        <v>8613.8254665633031</v>
      </c>
      <c r="S1657" s="67">
        <f>E1657/INDEX('CCG overall weighted population'!$F$4:$F$195,MATCH(A1657,'CCG overall weighted population'!$A$4:$A$195,0))*INDEX('CCG overall weighted population'!$T$4:$T$195,MATCH(A1657,'CCG overall weighted population'!$A$4:$A$195,0))</f>
        <v>0</v>
      </c>
      <c r="T1657" s="66">
        <f t="shared" si="230"/>
        <v>10811.20365648903</v>
      </c>
      <c r="U1657" s="66">
        <f t="shared" si="231"/>
        <v>10811.20365648903</v>
      </c>
      <c r="V1657" s="81">
        <f t="shared" si="232"/>
        <v>8609.8711862036198</v>
      </c>
      <c r="W1657" s="110">
        <f t="shared" si="233"/>
        <v>1.0116763041188672</v>
      </c>
    </row>
    <row r="1658" spans="1:23" x14ac:dyDescent="0.2">
      <c r="A1658" s="31" t="s">
        <v>64</v>
      </c>
      <c r="B1658" s="25" t="s">
        <v>344</v>
      </c>
      <c r="C1658" s="53" t="s">
        <v>11628</v>
      </c>
      <c r="D1658" s="25" t="s">
        <v>11627</v>
      </c>
      <c r="E1658" s="97">
        <v>12994.08203125</v>
      </c>
      <c r="F1658" s="27">
        <v>12595.3828125</v>
      </c>
      <c r="G1658" s="27">
        <v>11633.6826171875</v>
      </c>
      <c r="H1658" s="27">
        <v>14398.6044921875</v>
      </c>
      <c r="I1658" s="27">
        <v>15144.5341796875</v>
      </c>
      <c r="J1658" s="27">
        <f t="shared" si="225"/>
        <v>12910.122799206374</v>
      </c>
      <c r="K1658" s="28">
        <v>0.94607216119766235</v>
      </c>
      <c r="L1658" s="28">
        <v>0.99916708469390869</v>
      </c>
      <c r="M1658" s="27">
        <v>12132.14453125</v>
      </c>
      <c r="N1658" s="27">
        <v>12278.240893259852</v>
      </c>
      <c r="O1658" s="66">
        <f t="shared" si="226"/>
        <v>12144.003831365659</v>
      </c>
      <c r="P1658" s="66">
        <f t="shared" si="227"/>
        <v>12219.518857265666</v>
      </c>
      <c r="Q1658" s="66">
        <f t="shared" si="228"/>
        <v>12146.754167450985</v>
      </c>
      <c r="R1658" s="66">
        <f t="shared" si="229"/>
        <v>12210.749429593512</v>
      </c>
      <c r="S1658" s="67">
        <f>E1658/INDEX('CCG overall weighted population'!$F$4:$F$195,MATCH(A1658,'CCG overall weighted population'!$A$4:$A$195,0))*INDEX('CCG overall weighted population'!$T$4:$T$195,MATCH(A1658,'CCG overall weighted population'!$A$4:$A$195,0))</f>
        <v>0</v>
      </c>
      <c r="T1658" s="66">
        <f t="shared" si="230"/>
        <v>15325.699295177672</v>
      </c>
      <c r="U1658" s="66">
        <f t="shared" si="231"/>
        <v>15325.699295177672</v>
      </c>
      <c r="V1658" s="81">
        <f t="shared" si="232"/>
        <v>12205.143937952906</v>
      </c>
      <c r="W1658" s="110">
        <f t="shared" si="233"/>
        <v>0.93928481508738015</v>
      </c>
    </row>
    <row r="1659" spans="1:23" x14ac:dyDescent="0.2">
      <c r="A1659" s="31" t="s">
        <v>64</v>
      </c>
      <c r="B1659" s="25" t="s">
        <v>344</v>
      </c>
      <c r="C1659" s="53" t="s">
        <v>11626</v>
      </c>
      <c r="D1659" s="25" t="s">
        <v>11625</v>
      </c>
      <c r="E1659" s="97">
        <v>4743.5</v>
      </c>
      <c r="F1659" s="27">
        <v>4435.1572265625</v>
      </c>
      <c r="G1659" s="27">
        <v>5032.27197265625</v>
      </c>
      <c r="H1659" s="27">
        <v>6274.68994140625</v>
      </c>
      <c r="I1659" s="27">
        <v>6009.0244140625</v>
      </c>
      <c r="J1659" s="27">
        <f t="shared" si="225"/>
        <v>4814.6878573581107</v>
      </c>
      <c r="K1659" s="28">
        <v>0.94607216119766235</v>
      </c>
      <c r="L1659" s="28">
        <v>0.99916708469390869</v>
      </c>
      <c r="M1659" s="27">
        <v>4832.994140625</v>
      </c>
      <c r="N1659" s="27">
        <v>7510.3464550104127</v>
      </c>
      <c r="O1659" s="66">
        <f t="shared" si="226"/>
        <v>4806.0645205582705</v>
      </c>
      <c r="P1659" s="66">
        <f t="shared" si="227"/>
        <v>4835.9500584572033</v>
      </c>
      <c r="Q1659" s="66">
        <f t="shared" si="228"/>
        <v>5100.7293720635416</v>
      </c>
      <c r="R1659" s="66">
        <f t="shared" si="229"/>
        <v>4867.8606327435318</v>
      </c>
      <c r="S1659" s="67">
        <f>E1659/INDEX('CCG overall weighted population'!$F$4:$F$195,MATCH(A1659,'CCG overall weighted population'!$A$4:$A$195,0))*INDEX('CCG overall weighted population'!$T$4:$T$195,MATCH(A1659,'CCG overall weighted population'!$A$4:$A$195,0))</f>
        <v>0</v>
      </c>
      <c r="T1659" s="66">
        <f t="shared" si="230"/>
        <v>6109.6469711723648</v>
      </c>
      <c r="U1659" s="66">
        <f t="shared" si="231"/>
        <v>6109.6469711723648</v>
      </c>
      <c r="V1659" s="81">
        <f t="shared" si="232"/>
        <v>4865.6259826721489</v>
      </c>
      <c r="W1659" s="110">
        <f t="shared" si="233"/>
        <v>1.0257459645139979</v>
      </c>
    </row>
    <row r="1660" spans="1:23" x14ac:dyDescent="0.2">
      <c r="A1660" s="31" t="s">
        <v>64</v>
      </c>
      <c r="B1660" s="25" t="s">
        <v>344</v>
      </c>
      <c r="C1660" s="53" t="s">
        <v>11624</v>
      </c>
      <c r="D1660" s="25" t="s">
        <v>11623</v>
      </c>
      <c r="E1660" s="97">
        <v>9653</v>
      </c>
      <c r="F1660" s="27">
        <v>9002.1181640625</v>
      </c>
      <c r="G1660" s="27">
        <v>10510.4189453125</v>
      </c>
      <c r="H1660" s="27">
        <v>6794.36376953125</v>
      </c>
      <c r="I1660" s="27">
        <v>5125.40966796875</v>
      </c>
      <c r="J1660" s="27">
        <f t="shared" si="225"/>
        <v>8606.5079530974199</v>
      </c>
      <c r="K1660" s="28">
        <v>0.94607216119766235</v>
      </c>
      <c r="L1660" s="28">
        <v>0.99916708469390869</v>
      </c>
      <c r="M1660" s="27">
        <v>9120.8447265625</v>
      </c>
      <c r="N1660" s="27">
        <v>5843.1303036415375</v>
      </c>
      <c r="O1660" s="66">
        <f t="shared" si="226"/>
        <v>7874.3779557367616</v>
      </c>
      <c r="P1660" s="66">
        <f t="shared" si="227"/>
        <v>7923.3431787003847</v>
      </c>
      <c r="Q1660" s="66">
        <f t="shared" si="228"/>
        <v>8793.0732842704037</v>
      </c>
      <c r="R1660" s="66">
        <f t="shared" si="229"/>
        <v>8028.1609862731902</v>
      </c>
      <c r="S1660" s="67">
        <f>E1660/INDEX('CCG overall weighted population'!$F$4:$F$195,MATCH(A1660,'CCG overall weighted population'!$A$4:$A$195,0))*INDEX('CCG overall weighted population'!$T$4:$T$195,MATCH(A1660,'CCG overall weighted population'!$A$4:$A$195,0))</f>
        <v>0</v>
      </c>
      <c r="T1660" s="66">
        <f t="shared" si="230"/>
        <v>10076.136757889049</v>
      </c>
      <c r="U1660" s="66">
        <f t="shared" si="231"/>
        <v>10076.136757889049</v>
      </c>
      <c r="V1660" s="81">
        <f t="shared" si="232"/>
        <v>8024.475562249263</v>
      </c>
      <c r="W1660" s="110">
        <f t="shared" si="233"/>
        <v>0.83129343854234572</v>
      </c>
    </row>
    <row r="1661" spans="1:23" x14ac:dyDescent="0.2">
      <c r="A1661" s="31" t="s">
        <v>64</v>
      </c>
      <c r="B1661" s="25" t="s">
        <v>344</v>
      </c>
      <c r="C1661" s="53" t="s">
        <v>11622</v>
      </c>
      <c r="D1661" s="25" t="s">
        <v>11621</v>
      </c>
      <c r="E1661" s="97">
        <v>6986</v>
      </c>
      <c r="F1661" s="27">
        <v>7522.5185546875</v>
      </c>
      <c r="G1661" s="27">
        <v>8375.8427734375</v>
      </c>
      <c r="H1661" s="27">
        <v>9709.2333984375</v>
      </c>
      <c r="I1661" s="27">
        <v>7913.93701171875</v>
      </c>
      <c r="J1661" s="27">
        <f t="shared" si="225"/>
        <v>7921.2475560079438</v>
      </c>
      <c r="K1661" s="28">
        <v>0.94607216119766235</v>
      </c>
      <c r="L1661" s="28">
        <v>0.99916708469390869</v>
      </c>
      <c r="M1661" s="27">
        <v>8260.150390625</v>
      </c>
      <c r="N1661" s="27">
        <v>8334.4993772722519</v>
      </c>
      <c r="O1661" s="66">
        <f t="shared" si="226"/>
        <v>7526.8939077974355</v>
      </c>
      <c r="P1661" s="66">
        <f t="shared" si="227"/>
        <v>7573.6983716535715</v>
      </c>
      <c r="Q1661" s="66">
        <f t="shared" si="228"/>
        <v>8267.5852892897256</v>
      </c>
      <c r="R1661" s="66">
        <f t="shared" si="229"/>
        <v>7657.3239756705852</v>
      </c>
      <c r="S1661" s="67">
        <f>E1661/INDEX('CCG overall weighted population'!$F$4:$F$195,MATCH(A1661,'CCG overall weighted population'!$A$4:$A$195,0))*INDEX('CCG overall weighted population'!$T$4:$T$195,MATCH(A1661,'CCG overall weighted population'!$A$4:$A$195,0))</f>
        <v>0</v>
      </c>
      <c r="T1661" s="66">
        <f t="shared" si="230"/>
        <v>9610.6995998515395</v>
      </c>
      <c r="U1661" s="66">
        <f t="shared" si="231"/>
        <v>9610.6995998515395</v>
      </c>
      <c r="V1661" s="81">
        <f t="shared" si="232"/>
        <v>7653.8087888442133</v>
      </c>
      <c r="W1661" s="110">
        <f t="shared" si="233"/>
        <v>1.0955924404300335</v>
      </c>
    </row>
    <row r="1662" spans="1:23" x14ac:dyDescent="0.2">
      <c r="A1662" s="31" t="s">
        <v>64</v>
      </c>
      <c r="B1662" s="25" t="s">
        <v>344</v>
      </c>
      <c r="C1662" s="53" t="s">
        <v>11620</v>
      </c>
      <c r="D1662" s="25" t="s">
        <v>11619</v>
      </c>
      <c r="E1662" s="97">
        <v>11435.0830078125</v>
      </c>
      <c r="F1662" s="27">
        <v>10775.90234375</v>
      </c>
      <c r="G1662" s="27">
        <v>13398.8798828125</v>
      </c>
      <c r="H1662" s="27">
        <v>13427.658203125</v>
      </c>
      <c r="I1662" s="27">
        <v>8410.3125</v>
      </c>
      <c r="J1662" s="27">
        <f t="shared" si="225"/>
        <v>11242.964448249211</v>
      </c>
      <c r="K1662" s="28">
        <v>0.94607216119766235</v>
      </c>
      <c r="L1662" s="28">
        <v>0.99916708469390869</v>
      </c>
      <c r="M1662" s="27">
        <v>12434.5029296875</v>
      </c>
      <c r="N1662" s="27">
        <v>11577.203365534948</v>
      </c>
      <c r="O1662" s="66">
        <f t="shared" si="226"/>
        <v>10659.391316031262</v>
      </c>
      <c r="P1662" s="66">
        <f t="shared" si="227"/>
        <v>10725.674579976667</v>
      </c>
      <c r="Q1662" s="66">
        <f t="shared" si="228"/>
        <v>12348.772973272246</v>
      </c>
      <c r="R1662" s="66">
        <f t="shared" si="229"/>
        <v>10921.286545080122</v>
      </c>
      <c r="S1662" s="67">
        <f>E1662/INDEX('CCG overall weighted population'!$F$4:$F$195,MATCH(A1662,'CCG overall weighted population'!$A$4:$A$195,0))*INDEX('CCG overall weighted population'!$T$4:$T$195,MATCH(A1662,'CCG overall weighted population'!$A$4:$A$195,0))</f>
        <v>0</v>
      </c>
      <c r="T1662" s="66">
        <f t="shared" si="230"/>
        <v>13707.295729181111</v>
      </c>
      <c r="U1662" s="66">
        <f t="shared" si="231"/>
        <v>13707.295729181111</v>
      </c>
      <c r="V1662" s="81">
        <f t="shared" si="232"/>
        <v>10916.272996912085</v>
      </c>
      <c r="W1662" s="110">
        <f t="shared" si="233"/>
        <v>0.95462997421654372</v>
      </c>
    </row>
    <row r="1663" spans="1:23" x14ac:dyDescent="0.2">
      <c r="A1663" s="31" t="s">
        <v>64</v>
      </c>
      <c r="B1663" s="25" t="s">
        <v>344</v>
      </c>
      <c r="C1663" s="53" t="s">
        <v>11618</v>
      </c>
      <c r="D1663" s="25" t="s">
        <v>11617</v>
      </c>
      <c r="E1663" s="97">
        <v>5388.6669921875</v>
      </c>
      <c r="F1663" s="27">
        <v>6448.173828125</v>
      </c>
      <c r="G1663" s="27">
        <v>7594.375</v>
      </c>
      <c r="H1663" s="27">
        <v>5180.3857421875</v>
      </c>
      <c r="I1663" s="27">
        <v>4336.962890625</v>
      </c>
      <c r="J1663" s="27">
        <f t="shared" si="225"/>
        <v>6243.7500560669851</v>
      </c>
      <c r="K1663" s="28">
        <v>0.94607216119766235</v>
      </c>
      <c r="L1663" s="28">
        <v>0.99916708469390869</v>
      </c>
      <c r="M1663" s="27">
        <v>6436.83203125</v>
      </c>
      <c r="N1663" s="27">
        <v>4292.1415863757275</v>
      </c>
      <c r="O1663" s="66">
        <f t="shared" si="226"/>
        <v>5717.6355891469002</v>
      </c>
      <c r="P1663" s="66">
        <f t="shared" si="227"/>
        <v>5753.189546935193</v>
      </c>
      <c r="Q1663" s="66">
        <f t="shared" si="228"/>
        <v>6222.3629867625732</v>
      </c>
      <c r="R1663" s="66">
        <f t="shared" si="229"/>
        <v>5809.7332160793885</v>
      </c>
      <c r="S1663" s="67">
        <f>E1663/INDEX('CCG overall weighted population'!$F$4:$F$195,MATCH(A1663,'CCG overall weighted population'!$A$4:$A$195,0))*INDEX('CCG overall weighted population'!$T$4:$T$195,MATCH(A1663,'CCG overall weighted population'!$A$4:$A$195,0))</f>
        <v>0</v>
      </c>
      <c r="T1663" s="66">
        <f t="shared" si="230"/>
        <v>7291.7903006877295</v>
      </c>
      <c r="U1663" s="66">
        <f t="shared" si="231"/>
        <v>7291.7903006877295</v>
      </c>
      <c r="V1663" s="81">
        <f t="shared" si="232"/>
        <v>5807.066188050957</v>
      </c>
      <c r="W1663" s="110">
        <f t="shared" si="233"/>
        <v>1.0776442850281995</v>
      </c>
    </row>
    <row r="1664" spans="1:23" x14ac:dyDescent="0.2">
      <c r="A1664" s="31" t="s">
        <v>64</v>
      </c>
      <c r="B1664" s="25" t="s">
        <v>344</v>
      </c>
      <c r="C1664" s="53" t="s">
        <v>11616</v>
      </c>
      <c r="D1664" s="25" t="s">
        <v>11615</v>
      </c>
      <c r="E1664" s="97">
        <v>4903.25</v>
      </c>
      <c r="F1664" s="27">
        <v>5121.36767578125</v>
      </c>
      <c r="G1664" s="27">
        <v>5526.31298828125</v>
      </c>
      <c r="H1664" s="27">
        <v>6635.9033203125</v>
      </c>
      <c r="I1664" s="27">
        <v>6375.06884765625</v>
      </c>
      <c r="J1664" s="27">
        <f t="shared" si="225"/>
        <v>5426.5318778418468</v>
      </c>
      <c r="K1664" s="28">
        <v>0.94607216119766235</v>
      </c>
      <c r="L1664" s="28">
        <v>0.99916708469390869</v>
      </c>
      <c r="M1664" s="27">
        <v>5599.72216796875</v>
      </c>
      <c r="N1664" s="27">
        <v>8079.3791238531776</v>
      </c>
      <c r="O1664" s="66">
        <f t="shared" si="226"/>
        <v>5380.3840942074885</v>
      </c>
      <c r="P1664" s="66">
        <f t="shared" si="227"/>
        <v>5413.8409219447021</v>
      </c>
      <c r="Q1664" s="66">
        <f t="shared" si="228"/>
        <v>5847.6878635571929</v>
      </c>
      <c r="R1664" s="66">
        <f t="shared" si="229"/>
        <v>5466.127125389602</v>
      </c>
      <c r="S1664" s="67">
        <f>E1664/INDEX('CCG overall weighted population'!$F$4:$F$195,MATCH(A1664,'CCG overall weighted population'!$A$4:$A$195,0))*INDEX('CCG overall weighted population'!$T$4:$T$195,MATCH(A1664,'CCG overall weighted population'!$A$4:$A$195,0))</f>
        <v>0</v>
      </c>
      <c r="T1664" s="66">
        <f t="shared" si="230"/>
        <v>6860.5306427718333</v>
      </c>
      <c r="U1664" s="66">
        <f t="shared" si="231"/>
        <v>6860.5306427718333</v>
      </c>
      <c r="V1664" s="81">
        <f t="shared" si="232"/>
        <v>5463.6178338768632</v>
      </c>
      <c r="W1664" s="110">
        <f t="shared" si="233"/>
        <v>1.1142849811608349</v>
      </c>
    </row>
    <row r="1665" spans="1:23" x14ac:dyDescent="0.2">
      <c r="A1665" s="31" t="s">
        <v>64</v>
      </c>
      <c r="B1665" s="25" t="s">
        <v>344</v>
      </c>
      <c r="C1665" s="53" t="s">
        <v>11614</v>
      </c>
      <c r="D1665" s="25" t="s">
        <v>11613</v>
      </c>
      <c r="E1665" s="97">
        <v>9319.916015625</v>
      </c>
      <c r="F1665" s="27">
        <v>9300.5029296875</v>
      </c>
      <c r="G1665" s="27">
        <v>7668.3955078125</v>
      </c>
      <c r="H1665" s="27">
        <v>6035.90673828125</v>
      </c>
      <c r="I1665" s="27">
        <v>6194.65771484375</v>
      </c>
      <c r="J1665" s="27">
        <f t="shared" si="225"/>
        <v>8577.2123724368266</v>
      </c>
      <c r="K1665" s="28">
        <v>0.94607216119766235</v>
      </c>
      <c r="L1665" s="28">
        <v>0.99916708469390869</v>
      </c>
      <c r="M1665" s="27">
        <v>8782.9931640625</v>
      </c>
      <c r="N1665" s="27">
        <v>5094.7903183854751</v>
      </c>
      <c r="O1665" s="66">
        <f t="shared" si="226"/>
        <v>7778.7151784549787</v>
      </c>
      <c r="P1665" s="66">
        <f t="shared" si="227"/>
        <v>7827.0855418315641</v>
      </c>
      <c r="Q1665" s="66">
        <f t="shared" si="228"/>
        <v>8414.1728794947976</v>
      </c>
      <c r="R1665" s="66">
        <f t="shared" si="229"/>
        <v>7897.8399140138217</v>
      </c>
      <c r="S1665" s="67">
        <f>E1665/INDEX('CCG overall weighted population'!$F$4:$F$195,MATCH(A1665,'CCG overall weighted population'!$A$4:$A$195,0))*INDEX('CCG overall weighted population'!$T$4:$T$195,MATCH(A1665,'CCG overall weighted population'!$A$4:$A$195,0))</f>
        <v>0</v>
      </c>
      <c r="T1665" s="66">
        <f t="shared" si="230"/>
        <v>9912.5709115183327</v>
      </c>
      <c r="U1665" s="66">
        <f t="shared" si="231"/>
        <v>9912.5709115183327</v>
      </c>
      <c r="V1665" s="81">
        <f t="shared" si="232"/>
        <v>7894.2143154482219</v>
      </c>
      <c r="W1665" s="110">
        <f t="shared" si="233"/>
        <v>0.84702633609717459</v>
      </c>
    </row>
    <row r="1666" spans="1:23" x14ac:dyDescent="0.2">
      <c r="A1666" s="31" t="s">
        <v>64</v>
      </c>
      <c r="B1666" s="25" t="s">
        <v>344</v>
      </c>
      <c r="C1666" s="53" t="s">
        <v>11612</v>
      </c>
      <c r="D1666" s="25" t="s">
        <v>11611</v>
      </c>
      <c r="E1666" s="97">
        <v>9890.3330078125</v>
      </c>
      <c r="F1666" s="27">
        <v>9347.1162109375</v>
      </c>
      <c r="G1666" s="27">
        <v>10113.166015625</v>
      </c>
      <c r="H1666" s="27">
        <v>12168.076171875</v>
      </c>
      <c r="I1666" s="27">
        <v>12244.1923828125</v>
      </c>
      <c r="J1666" s="27">
        <f t="shared" si="225"/>
        <v>9939.6802089894845</v>
      </c>
      <c r="K1666" s="28">
        <v>0.94607216119766235</v>
      </c>
      <c r="L1666" s="28">
        <v>0.99916708469390869</v>
      </c>
      <c r="M1666" s="27">
        <v>10863.234375</v>
      </c>
      <c r="N1666" s="27">
        <v>16999.630288692239</v>
      </c>
      <c r="O1666" s="66">
        <f t="shared" si="226"/>
        <v>10063.18818931112</v>
      </c>
      <c r="P1666" s="66">
        <f t="shared" si="227"/>
        <v>10125.764084979874</v>
      </c>
      <c r="Q1666" s="66">
        <f t="shared" si="228"/>
        <v>11476.873966369225</v>
      </c>
      <c r="R1666" s="66">
        <f t="shared" si="229"/>
        <v>10288.596640332626</v>
      </c>
      <c r="S1666" s="67">
        <f>E1666/INDEX('CCG overall weighted population'!$F$4:$F$195,MATCH(A1666,'CCG overall weighted population'!$A$4:$A$195,0))*INDEX('CCG overall weighted population'!$T$4:$T$195,MATCH(A1666,'CCG overall weighted population'!$A$4:$A$195,0))</f>
        <v>0</v>
      </c>
      <c r="T1666" s="66">
        <f t="shared" si="230"/>
        <v>12913.207267767359</v>
      </c>
      <c r="U1666" s="66">
        <f t="shared" si="231"/>
        <v>12913.207267767359</v>
      </c>
      <c r="V1666" s="81">
        <f t="shared" si="232"/>
        <v>10283.873536088</v>
      </c>
      <c r="W1666" s="110">
        <f t="shared" si="233"/>
        <v>1.0397904224220396</v>
      </c>
    </row>
    <row r="1667" spans="1:23" x14ac:dyDescent="0.2">
      <c r="A1667" s="31" t="s">
        <v>64</v>
      </c>
      <c r="B1667" s="25" t="s">
        <v>344</v>
      </c>
      <c r="C1667" s="53" t="s">
        <v>11610</v>
      </c>
      <c r="D1667" s="25" t="s">
        <v>5684</v>
      </c>
      <c r="E1667" s="97">
        <v>9896.833984375</v>
      </c>
      <c r="F1667" s="27">
        <v>10757.5205078125</v>
      </c>
      <c r="G1667" s="27">
        <v>11141.30078125</v>
      </c>
      <c r="H1667" s="27">
        <v>7922.8388671875</v>
      </c>
      <c r="I1667" s="27">
        <v>11653.2197265625</v>
      </c>
      <c r="J1667" s="27">
        <f t="shared" si="225"/>
        <v>10394.658659749542</v>
      </c>
      <c r="K1667" s="28">
        <v>0.94607216119766235</v>
      </c>
      <c r="L1667" s="28">
        <v>0.99916708469390869</v>
      </c>
      <c r="M1667" s="27">
        <v>10868.3076171875</v>
      </c>
      <c r="N1667" s="27">
        <v>9907.1925635092466</v>
      </c>
      <c r="O1667" s="66">
        <f t="shared" si="226"/>
        <v>9779.8268149878513</v>
      </c>
      <c r="P1667" s="66">
        <f t="shared" si="227"/>
        <v>9840.6406853955596</v>
      </c>
      <c r="Q1667" s="66">
        <f t="shared" si="228"/>
        <v>10772.196111819676</v>
      </c>
      <c r="R1667" s="66">
        <f t="shared" si="229"/>
        <v>9952.9095338635925</v>
      </c>
      <c r="S1667" s="67">
        <f>E1667/INDEX('CCG overall weighted population'!$F$4:$F$195,MATCH(A1667,'CCG overall weighted population'!$A$4:$A$195,0))*INDEX('CCG overall weighted population'!$T$4:$T$195,MATCH(A1667,'CCG overall weighted population'!$A$4:$A$195,0))</f>
        <v>0</v>
      </c>
      <c r="T1667" s="66">
        <f t="shared" si="230"/>
        <v>12491.88671896105</v>
      </c>
      <c r="U1667" s="66">
        <f t="shared" si="231"/>
        <v>12491.88671896105</v>
      </c>
      <c r="V1667" s="81">
        <f t="shared" si="232"/>
        <v>9948.3405308295478</v>
      </c>
      <c r="W1667" s="110">
        <f t="shared" si="233"/>
        <v>1.0052043458075446</v>
      </c>
    </row>
    <row r="1668" spans="1:23" x14ac:dyDescent="0.2">
      <c r="A1668" s="31" t="s">
        <v>64</v>
      </c>
      <c r="B1668" s="25" t="s">
        <v>344</v>
      </c>
      <c r="C1668" s="53" t="s">
        <v>11609</v>
      </c>
      <c r="D1668" s="25" t="s">
        <v>11608</v>
      </c>
      <c r="E1668" s="97">
        <v>12655.333984375</v>
      </c>
      <c r="F1668" s="27">
        <v>12807.4501953125</v>
      </c>
      <c r="G1668" s="27">
        <v>15494.759765625</v>
      </c>
      <c r="H1668" s="27">
        <v>12346.4794921875</v>
      </c>
      <c r="I1668" s="27">
        <v>10875.376953125</v>
      </c>
      <c r="J1668" s="27">
        <f t="shared" ref="J1668:J1731" si="234">SUMPRODUCT($F1668:$I1668,$F$1:$I$1)</f>
        <v>12830.240048266194</v>
      </c>
      <c r="K1668" s="28">
        <v>0.94607216119766235</v>
      </c>
      <c r="L1668" s="28">
        <v>0.99916708469390869</v>
      </c>
      <c r="M1668" s="27">
        <v>12769.0615234375</v>
      </c>
      <c r="N1668" s="27">
        <v>11990.588961541614</v>
      </c>
      <c r="O1668" s="66">
        <f t="shared" ref="O1668:O1731" si="235">(N$1*N1668+(1-N$1)*J1668)*K1668*L1668</f>
        <v>12048.851840368601</v>
      </c>
      <c r="P1668" s="66">
        <f t="shared" ref="P1668:P1731" si="236">O1668*$E$7330/O$7330</f>
        <v>12123.775182902533</v>
      </c>
      <c r="Q1668" s="66">
        <f t="shared" ref="Q1668:Q1731" si="237">($N$1*N1668)+((1-$N$1)*M1668)</f>
        <v>12691.214267247911</v>
      </c>
      <c r="R1668" s="66">
        <f t="shared" ref="R1668:R1731" si="238">(P1668*$J$1)+(Q1668*$M$1)</f>
        <v>12192.161594240129</v>
      </c>
      <c r="S1668" s="67">
        <f>E1668/INDEX('CCG overall weighted population'!$F$4:$F$195,MATCH(A1668,'CCG overall weighted population'!$A$4:$A$195,0))*INDEX('CCG overall weighted population'!$T$4:$T$195,MATCH(A1668,'CCG overall weighted population'!$A$4:$A$195,0))</f>
        <v>0</v>
      </c>
      <c r="T1668" s="66">
        <f t="shared" ref="T1668:T1731" si="239">R1668/$R$7330*$T$1</f>
        <v>15302.369721770505</v>
      </c>
      <c r="U1668" s="66">
        <f t="shared" ref="U1668:U1731" si="240">T1668+S1668</f>
        <v>15302.369721770505</v>
      </c>
      <c r="V1668" s="81">
        <f t="shared" ref="V1668:V1731" si="241">U1668*$E$7330/$U$7330</f>
        <v>12186.564635569288</v>
      </c>
      <c r="W1668" s="110">
        <f t="shared" si="233"/>
        <v>0.96295875325104174</v>
      </c>
    </row>
    <row r="1669" spans="1:23" x14ac:dyDescent="0.2">
      <c r="A1669" s="31" t="s">
        <v>64</v>
      </c>
      <c r="B1669" s="25" t="s">
        <v>344</v>
      </c>
      <c r="C1669" s="53" t="s">
        <v>11607</v>
      </c>
      <c r="D1669" s="25" t="s">
        <v>11606</v>
      </c>
      <c r="E1669" s="97">
        <v>8664.416015625</v>
      </c>
      <c r="F1669" s="27">
        <v>9886.947265625</v>
      </c>
      <c r="G1669" s="27">
        <v>12034.9892578125</v>
      </c>
      <c r="H1669" s="27">
        <v>9722.9306640625</v>
      </c>
      <c r="I1669" s="27">
        <v>6125.92919921875</v>
      </c>
      <c r="J1669" s="27">
        <f t="shared" si="234"/>
        <v>9843.454201408118</v>
      </c>
      <c r="K1669" s="28">
        <v>0.94607216119766235</v>
      </c>
      <c r="L1669" s="28">
        <v>0.99916708469390869</v>
      </c>
      <c r="M1669" s="27">
        <v>10038.8466796875</v>
      </c>
      <c r="N1669" s="27">
        <v>8291.3547755058098</v>
      </c>
      <c r="O1669" s="66">
        <f t="shared" si="235"/>
        <v>9158.1438672088661</v>
      </c>
      <c r="P1669" s="66">
        <f t="shared" si="236"/>
        <v>9215.0919282381328</v>
      </c>
      <c r="Q1669" s="66">
        <f t="shared" si="237"/>
        <v>9864.0974892693303</v>
      </c>
      <c r="R1669" s="66">
        <f t="shared" si="238"/>
        <v>9293.3085377060361</v>
      </c>
      <c r="S1669" s="67">
        <f>E1669/INDEX('CCG overall weighted population'!$F$4:$F$195,MATCH(A1669,'CCG overall weighted population'!$A$4:$A$195,0))*INDEX('CCG overall weighted population'!$T$4:$T$195,MATCH(A1669,'CCG overall weighted population'!$A$4:$A$195,0))</f>
        <v>0</v>
      </c>
      <c r="T1669" s="66">
        <f t="shared" si="239"/>
        <v>11664.022173856967</v>
      </c>
      <c r="U1669" s="66">
        <f t="shared" si="240"/>
        <v>11664.022173856967</v>
      </c>
      <c r="V1669" s="81">
        <f t="shared" si="241"/>
        <v>9289.0423324561416</v>
      </c>
      <c r="W1669" s="110">
        <f t="shared" ref="W1669:W1732" si="242">V1669/E1669</f>
        <v>1.0720909886719105</v>
      </c>
    </row>
    <row r="1670" spans="1:23" x14ac:dyDescent="0.2">
      <c r="A1670" s="31" t="s">
        <v>64</v>
      </c>
      <c r="B1670" s="25" t="s">
        <v>344</v>
      </c>
      <c r="C1670" s="53" t="s">
        <v>11605</v>
      </c>
      <c r="D1670" s="25" t="s">
        <v>11604</v>
      </c>
      <c r="E1670" s="97">
        <v>8198.5830078125</v>
      </c>
      <c r="F1670" s="27">
        <v>10109.134765625</v>
      </c>
      <c r="G1670" s="27">
        <v>11748.9072265625</v>
      </c>
      <c r="H1670" s="27">
        <v>8752.033203125</v>
      </c>
      <c r="I1670" s="27">
        <v>7419.25732421875</v>
      </c>
      <c r="J1670" s="27">
        <f t="shared" si="234"/>
        <v>9898.8762055138359</v>
      </c>
      <c r="K1670" s="28">
        <v>0.94607216119766235</v>
      </c>
      <c r="L1670" s="28">
        <v>0.99916708469390869</v>
      </c>
      <c r="M1670" s="27">
        <v>10435.52734375</v>
      </c>
      <c r="N1670" s="27">
        <v>8812.8746523159843</v>
      </c>
      <c r="O1670" s="66">
        <f t="shared" si="235"/>
        <v>9254.5929037411024</v>
      </c>
      <c r="P1670" s="66">
        <f t="shared" si="236"/>
        <v>9312.1407135511581</v>
      </c>
      <c r="Q1670" s="66">
        <f t="shared" si="237"/>
        <v>10273.262074606599</v>
      </c>
      <c r="R1670" s="66">
        <f t="shared" si="238"/>
        <v>9427.972778271047</v>
      </c>
      <c r="S1670" s="67">
        <f>E1670/INDEX('CCG overall weighted population'!$F$4:$F$195,MATCH(A1670,'CCG overall weighted population'!$A$4:$A$195,0))*INDEX('CCG overall weighted population'!$T$4:$T$195,MATCH(A1670,'CCG overall weighted population'!$A$4:$A$195,0))</f>
        <v>0</v>
      </c>
      <c r="T1670" s="66">
        <f t="shared" si="239"/>
        <v>11833.039126388236</v>
      </c>
      <c r="U1670" s="66">
        <f t="shared" si="240"/>
        <v>11833.039126388236</v>
      </c>
      <c r="V1670" s="81">
        <f t="shared" si="241"/>
        <v>9423.6447537790882</v>
      </c>
      <c r="W1670" s="110">
        <f t="shared" si="242"/>
        <v>1.1494235948820932</v>
      </c>
    </row>
    <row r="1671" spans="1:23" x14ac:dyDescent="0.2">
      <c r="A1671" s="31" t="s">
        <v>64</v>
      </c>
      <c r="B1671" s="25" t="s">
        <v>344</v>
      </c>
      <c r="C1671" s="53" t="s">
        <v>11603</v>
      </c>
      <c r="D1671" s="25" t="s">
        <v>11602</v>
      </c>
      <c r="E1671" s="97">
        <v>5853.99951171875</v>
      </c>
      <c r="F1671" s="27">
        <v>6119.92138671875</v>
      </c>
      <c r="G1671" s="27">
        <v>5670.6025390625</v>
      </c>
      <c r="H1671" s="27">
        <v>3797.4013671875</v>
      </c>
      <c r="I1671" s="27">
        <v>4362.65087890625</v>
      </c>
      <c r="J1671" s="27">
        <f t="shared" si="234"/>
        <v>5669.8511867369843</v>
      </c>
      <c r="K1671" s="28">
        <v>0.94607216119766235</v>
      </c>
      <c r="L1671" s="28">
        <v>0.99916708469390869</v>
      </c>
      <c r="M1671" s="27">
        <v>6142.94873046875</v>
      </c>
      <c r="N1671" s="27">
        <v>3576.7948038266741</v>
      </c>
      <c r="O1671" s="66">
        <f t="shared" si="235"/>
        <v>5161.7672294543045</v>
      </c>
      <c r="P1671" s="66">
        <f t="shared" si="236"/>
        <v>5193.8646325377331</v>
      </c>
      <c r="Q1671" s="66">
        <f t="shared" si="237"/>
        <v>5886.3333378045427</v>
      </c>
      <c r="R1671" s="66">
        <f t="shared" si="238"/>
        <v>5277.3193169668484</v>
      </c>
      <c r="S1671" s="67">
        <f>E1671/INDEX('CCG overall weighted population'!$F$4:$F$195,MATCH(A1671,'CCG overall weighted population'!$A$4:$A$195,0))*INDEX('CCG overall weighted population'!$T$4:$T$195,MATCH(A1671,'CCG overall weighted population'!$A$4:$A$195,0))</f>
        <v>0</v>
      </c>
      <c r="T1671" s="66">
        <f t="shared" si="239"/>
        <v>6623.5581528232824</v>
      </c>
      <c r="U1671" s="66">
        <f t="shared" si="240"/>
        <v>6623.5581528232824</v>
      </c>
      <c r="V1671" s="81">
        <f t="shared" si="241"/>
        <v>5274.8966999533204</v>
      </c>
      <c r="W1671" s="110">
        <f t="shared" si="242"/>
        <v>0.90107569865590864</v>
      </c>
    </row>
    <row r="1672" spans="1:23" x14ac:dyDescent="0.2">
      <c r="A1672" s="31" t="s">
        <v>64</v>
      </c>
      <c r="B1672" s="25" t="s">
        <v>344</v>
      </c>
      <c r="C1672" s="53" t="s">
        <v>11601</v>
      </c>
      <c r="D1672" s="25" t="s">
        <v>11600</v>
      </c>
      <c r="E1672" s="97">
        <v>9704</v>
      </c>
      <c r="F1672" s="27">
        <v>10162.7685546875</v>
      </c>
      <c r="G1672" s="27">
        <v>9296.365234375</v>
      </c>
      <c r="H1672" s="27">
        <v>7888.28564453125</v>
      </c>
      <c r="I1672" s="27">
        <v>9704.6123046875</v>
      </c>
      <c r="J1672" s="27">
        <f t="shared" si="234"/>
        <v>9747.2678076870525</v>
      </c>
      <c r="K1672" s="28">
        <v>0.94607216119766235</v>
      </c>
      <c r="L1672" s="28">
        <v>0.99916708469390869</v>
      </c>
      <c r="M1672" s="27">
        <v>9827.9287109375</v>
      </c>
      <c r="N1672" s="27">
        <v>7354.9726784245786</v>
      </c>
      <c r="O1672" s="66">
        <f t="shared" si="235"/>
        <v>8987.7980232690079</v>
      </c>
      <c r="P1672" s="66">
        <f t="shared" si="236"/>
        <v>9043.6868232015477</v>
      </c>
      <c r="Q1672" s="66">
        <f t="shared" si="237"/>
        <v>9580.6331076862079</v>
      </c>
      <c r="R1672" s="66">
        <f t="shared" si="238"/>
        <v>9108.3983146902319</v>
      </c>
      <c r="S1672" s="67">
        <f>E1672/INDEX('CCG overall weighted population'!$F$4:$F$195,MATCH(A1672,'CCG overall weighted population'!$A$4:$A$195,0))*INDEX('CCG overall weighted population'!$T$4:$T$195,MATCH(A1672,'CCG overall weighted population'!$A$4:$A$195,0))</f>
        <v>0</v>
      </c>
      <c r="T1672" s="66">
        <f t="shared" si="239"/>
        <v>11431.941539422165</v>
      </c>
      <c r="U1672" s="66">
        <f t="shared" si="240"/>
        <v>11431.941539422165</v>
      </c>
      <c r="V1672" s="81">
        <f t="shared" si="241"/>
        <v>9104.2169947060065</v>
      </c>
      <c r="W1672" s="110">
        <f t="shared" si="242"/>
        <v>0.9381921882425811</v>
      </c>
    </row>
    <row r="1673" spans="1:23" x14ac:dyDescent="0.2">
      <c r="A1673" s="31" t="s">
        <v>64</v>
      </c>
      <c r="B1673" s="25" t="s">
        <v>344</v>
      </c>
      <c r="C1673" s="53" t="s">
        <v>11599</v>
      </c>
      <c r="D1673" s="25" t="s">
        <v>11598</v>
      </c>
      <c r="E1673" s="97">
        <v>3826.66650390625</v>
      </c>
      <c r="F1673" s="27">
        <v>4365.1123046875</v>
      </c>
      <c r="G1673" s="27">
        <v>3631.36181640625</v>
      </c>
      <c r="H1673" s="27">
        <v>5396.4873046875</v>
      </c>
      <c r="I1673" s="27">
        <v>5956.396484375</v>
      </c>
      <c r="J1673" s="27">
        <f t="shared" si="234"/>
        <v>4538.9017847631003</v>
      </c>
      <c r="K1673" s="28">
        <v>0.94607216119766235</v>
      </c>
      <c r="L1673" s="28">
        <v>0.99916708469390869</v>
      </c>
      <c r="M1673" s="27">
        <v>4318.001953125</v>
      </c>
      <c r="N1673" s="27">
        <v>4072.695127128824</v>
      </c>
      <c r="O1673" s="66">
        <f t="shared" si="235"/>
        <v>4246.4821984953605</v>
      </c>
      <c r="P1673" s="66">
        <f t="shared" si="236"/>
        <v>4272.8880871673537</v>
      </c>
      <c r="Q1673" s="66">
        <f t="shared" si="237"/>
        <v>4293.4712705253824</v>
      </c>
      <c r="R1673" s="66">
        <f t="shared" si="238"/>
        <v>4275.3687235609204</v>
      </c>
      <c r="S1673" s="67">
        <f>E1673/INDEX('CCG overall weighted population'!$F$4:$F$195,MATCH(A1673,'CCG overall weighted population'!$A$4:$A$195,0))*INDEX('CCG overall weighted population'!$T$4:$T$195,MATCH(A1673,'CCG overall weighted population'!$A$4:$A$195,0))</f>
        <v>0</v>
      </c>
      <c r="T1673" s="66">
        <f t="shared" si="239"/>
        <v>5366.0109734545167</v>
      </c>
      <c r="U1673" s="66">
        <f t="shared" si="240"/>
        <v>5366.0109734545167</v>
      </c>
      <c r="V1673" s="81">
        <f t="shared" si="241"/>
        <v>4273.4060640387834</v>
      </c>
      <c r="W1673" s="110">
        <f t="shared" si="242"/>
        <v>1.1167437924565684</v>
      </c>
    </row>
    <row r="1674" spans="1:23" x14ac:dyDescent="0.2">
      <c r="A1674" s="31" t="s">
        <v>64</v>
      </c>
      <c r="B1674" s="25" t="s">
        <v>344</v>
      </c>
      <c r="C1674" s="53" t="s">
        <v>11597</v>
      </c>
      <c r="D1674" s="25" t="s">
        <v>11596</v>
      </c>
      <c r="E1674" s="97">
        <v>10631.08203125</v>
      </c>
      <c r="F1674" s="27">
        <v>9709.79296875</v>
      </c>
      <c r="G1674" s="27">
        <v>8417.5029296875</v>
      </c>
      <c r="H1674" s="27">
        <v>8974.7216796875</v>
      </c>
      <c r="I1674" s="27">
        <v>11195.560546875</v>
      </c>
      <c r="J1674" s="27">
        <f t="shared" si="234"/>
        <v>9578.6509609800887</v>
      </c>
      <c r="K1674" s="28">
        <v>0.94607216119766235</v>
      </c>
      <c r="L1674" s="28">
        <v>0.99916708469390869</v>
      </c>
      <c r="M1674" s="27">
        <v>9597.89453125</v>
      </c>
      <c r="N1674" s="27">
        <v>10936.789081989169</v>
      </c>
      <c r="O1674" s="66">
        <f t="shared" si="235"/>
        <v>9182.9297040931087</v>
      </c>
      <c r="P1674" s="66">
        <f t="shared" si="236"/>
        <v>9240.0318908242662</v>
      </c>
      <c r="Q1674" s="66">
        <f t="shared" si="237"/>
        <v>9731.7839863239169</v>
      </c>
      <c r="R1674" s="66">
        <f t="shared" si="238"/>
        <v>9299.2966859480639</v>
      </c>
      <c r="S1674" s="67">
        <f>E1674/INDEX('CCG overall weighted population'!$F$4:$F$195,MATCH(A1674,'CCG overall weighted population'!$A$4:$A$195,0))*INDEX('CCG overall weighted population'!$T$4:$T$195,MATCH(A1674,'CCG overall weighted population'!$A$4:$A$195,0))</f>
        <v>0</v>
      </c>
      <c r="T1674" s="66">
        <f t="shared" si="239"/>
        <v>11671.537892676801</v>
      </c>
      <c r="U1674" s="66">
        <f t="shared" si="240"/>
        <v>11671.537892676801</v>
      </c>
      <c r="V1674" s="81">
        <f t="shared" si="241"/>
        <v>9295.027731766575</v>
      </c>
      <c r="W1674" s="110">
        <f t="shared" si="242"/>
        <v>0.87432565231308523</v>
      </c>
    </row>
    <row r="1675" spans="1:23" x14ac:dyDescent="0.2">
      <c r="A1675" s="31" t="s">
        <v>64</v>
      </c>
      <c r="B1675" s="25" t="s">
        <v>344</v>
      </c>
      <c r="C1675" s="53" t="s">
        <v>11595</v>
      </c>
      <c r="D1675" s="25" t="s">
        <v>11594</v>
      </c>
      <c r="E1675" s="97">
        <v>4695.5</v>
      </c>
      <c r="F1675" s="27">
        <v>4644.01904296875</v>
      </c>
      <c r="G1675" s="27">
        <v>4784.431640625</v>
      </c>
      <c r="H1675" s="27">
        <v>3495.294189453125</v>
      </c>
      <c r="I1675" s="27">
        <v>2937.770751953125</v>
      </c>
      <c r="J1675" s="27">
        <f t="shared" si="234"/>
        <v>4409.798658256108</v>
      </c>
      <c r="K1675" s="28">
        <v>0.94607216119766235</v>
      </c>
      <c r="L1675" s="28">
        <v>0.99916708469390869</v>
      </c>
      <c r="M1675" s="27">
        <v>4343.9150390625</v>
      </c>
      <c r="N1675" s="27">
        <v>2649.1678109703475</v>
      </c>
      <c r="O1675" s="66">
        <f t="shared" si="235"/>
        <v>4002.083188891037</v>
      </c>
      <c r="P1675" s="66">
        <f t="shared" si="236"/>
        <v>4026.9693318682421</v>
      </c>
      <c r="Q1675" s="66">
        <f t="shared" si="237"/>
        <v>4174.4403162532844</v>
      </c>
      <c r="R1675" s="66">
        <f t="shared" si="238"/>
        <v>4044.7421848083072</v>
      </c>
      <c r="S1675" s="67">
        <f>E1675/INDEX('CCG overall weighted population'!$F$4:$F$195,MATCH(A1675,'CCG overall weighted population'!$A$4:$A$195,0))*INDEX('CCG overall weighted population'!$T$4:$T$195,MATCH(A1675,'CCG overall weighted population'!$A$4:$A$195,0))</f>
        <v>0</v>
      </c>
      <c r="T1675" s="66">
        <f t="shared" si="239"/>
        <v>5076.5518372409706</v>
      </c>
      <c r="U1675" s="66">
        <f t="shared" si="240"/>
        <v>5076.5518372409706</v>
      </c>
      <c r="V1675" s="81">
        <f t="shared" si="241"/>
        <v>4042.8853971773697</v>
      </c>
      <c r="W1675" s="110">
        <f t="shared" si="242"/>
        <v>0.86101275629376417</v>
      </c>
    </row>
    <row r="1676" spans="1:23" x14ac:dyDescent="0.2">
      <c r="A1676" s="31" t="s">
        <v>64</v>
      </c>
      <c r="B1676" s="25" t="s">
        <v>344</v>
      </c>
      <c r="C1676" s="53" t="s">
        <v>11593</v>
      </c>
      <c r="D1676" s="25" t="s">
        <v>11592</v>
      </c>
      <c r="E1676" s="97">
        <v>9733.416015625</v>
      </c>
      <c r="F1676" s="27">
        <v>11386.544921875</v>
      </c>
      <c r="G1676" s="27">
        <v>11219.3876953125</v>
      </c>
      <c r="H1676" s="27">
        <v>9408.8076171875</v>
      </c>
      <c r="I1676" s="27">
        <v>8553.369140625</v>
      </c>
      <c r="J1676" s="27">
        <f t="shared" si="234"/>
        <v>10961.416743216112</v>
      </c>
      <c r="K1676" s="28">
        <v>0.94607216119766235</v>
      </c>
      <c r="L1676" s="28">
        <v>0.99916708469390869</v>
      </c>
      <c r="M1676" s="27">
        <v>10206.3251953125</v>
      </c>
      <c r="N1676" s="27">
        <v>8314.5101973599867</v>
      </c>
      <c r="O1676" s="66">
        <f t="shared" si="235"/>
        <v>10111.44576981974</v>
      </c>
      <c r="P1676" s="66">
        <f t="shared" si="236"/>
        <v>10174.321745469741</v>
      </c>
      <c r="Q1676" s="66">
        <f t="shared" si="237"/>
        <v>10017.14369551725</v>
      </c>
      <c r="R1676" s="66">
        <f t="shared" si="238"/>
        <v>10155.379020032184</v>
      </c>
      <c r="S1676" s="67">
        <f>E1676/INDEX('CCG overall weighted population'!$F$4:$F$195,MATCH(A1676,'CCG overall weighted population'!$A$4:$A$195,0))*INDEX('CCG overall weighted population'!$T$4:$T$195,MATCH(A1676,'CCG overall weighted population'!$A$4:$A$195,0))</f>
        <v>0</v>
      </c>
      <c r="T1676" s="66">
        <f t="shared" si="239"/>
        <v>12746.005966871311</v>
      </c>
      <c r="U1676" s="66">
        <f t="shared" si="240"/>
        <v>12746.005966871311</v>
      </c>
      <c r="V1676" s="81">
        <f t="shared" si="241"/>
        <v>10150.717070941164</v>
      </c>
      <c r="W1676" s="110">
        <f t="shared" si="242"/>
        <v>1.0428730318981818</v>
      </c>
    </row>
    <row r="1677" spans="1:23" x14ac:dyDescent="0.2">
      <c r="A1677" s="31" t="s">
        <v>64</v>
      </c>
      <c r="B1677" s="25" t="s">
        <v>344</v>
      </c>
      <c r="C1677" s="53" t="s">
        <v>11591</v>
      </c>
      <c r="D1677" s="25" t="s">
        <v>11590</v>
      </c>
      <c r="E1677" s="97">
        <v>3161.666748046875</v>
      </c>
      <c r="F1677" s="27">
        <v>3068.6513671875</v>
      </c>
      <c r="G1677" s="27">
        <v>3268.562255859375</v>
      </c>
      <c r="H1677" s="27">
        <v>2282.302734375</v>
      </c>
      <c r="I1677" s="27">
        <v>2742.5361328125</v>
      </c>
      <c r="J1677" s="27">
        <f t="shared" si="234"/>
        <v>2950.04854973789</v>
      </c>
      <c r="K1677" s="28">
        <v>0.94607216119766235</v>
      </c>
      <c r="L1677" s="28">
        <v>0.99916708469390869</v>
      </c>
      <c r="M1677" s="27">
        <v>3242.148193359375</v>
      </c>
      <c r="N1677" s="27">
        <v>2276.422966854223</v>
      </c>
      <c r="O1677" s="66">
        <f t="shared" si="235"/>
        <v>2724.9574152358923</v>
      </c>
      <c r="P1677" s="66">
        <f t="shared" si="236"/>
        <v>2741.9020104983274</v>
      </c>
      <c r="Q1677" s="66">
        <f t="shared" si="237"/>
        <v>3145.5756707088599</v>
      </c>
      <c r="R1677" s="66">
        <f t="shared" si="238"/>
        <v>2790.5518017004229</v>
      </c>
      <c r="S1677" s="67">
        <f>E1677/INDEX('CCG overall weighted population'!$F$4:$F$195,MATCH(A1677,'CCG overall weighted population'!$A$4:$A$195,0))*INDEX('CCG overall weighted population'!$T$4:$T$195,MATCH(A1677,'CCG overall weighted population'!$A$4:$A$195,0))</f>
        <v>0</v>
      </c>
      <c r="T1677" s="66">
        <f t="shared" si="239"/>
        <v>3502.4187521879762</v>
      </c>
      <c r="U1677" s="66">
        <f t="shared" si="240"/>
        <v>3502.4187521879762</v>
      </c>
      <c r="V1677" s="81">
        <f t="shared" si="241"/>
        <v>2789.2707652753202</v>
      </c>
      <c r="W1677" s="110">
        <f t="shared" si="242"/>
        <v>0.88221529577663327</v>
      </c>
    </row>
    <row r="1678" spans="1:23" x14ac:dyDescent="0.2">
      <c r="A1678" s="31" t="s">
        <v>64</v>
      </c>
      <c r="B1678" s="25" t="s">
        <v>344</v>
      </c>
      <c r="C1678" s="53" t="s">
        <v>11589</v>
      </c>
      <c r="D1678" s="25" t="s">
        <v>11588</v>
      </c>
      <c r="E1678" s="97">
        <v>7643.333984375</v>
      </c>
      <c r="F1678" s="27">
        <v>8663.0107421875</v>
      </c>
      <c r="G1678" s="27">
        <v>7561.130859375</v>
      </c>
      <c r="H1678" s="27">
        <v>8987.1240234375</v>
      </c>
      <c r="I1678" s="27">
        <v>9651.8447265625</v>
      </c>
      <c r="J1678" s="27">
        <f t="shared" si="234"/>
        <v>8682.1033454317349</v>
      </c>
      <c r="K1678" s="28">
        <v>0.94607216119766235</v>
      </c>
      <c r="L1678" s="28">
        <v>0.99916708469390869</v>
      </c>
      <c r="M1678" s="27">
        <v>8200.314453125</v>
      </c>
      <c r="N1678" s="27">
        <v>9994.3871864320172</v>
      </c>
      <c r="O1678" s="66">
        <f t="shared" si="235"/>
        <v>8331.1029090772463</v>
      </c>
      <c r="P1678" s="66">
        <f t="shared" si="236"/>
        <v>8382.908183572441</v>
      </c>
      <c r="Q1678" s="66">
        <f t="shared" si="237"/>
        <v>8379.7217264557021</v>
      </c>
      <c r="R1678" s="66">
        <f t="shared" si="238"/>
        <v>8382.5241593254214</v>
      </c>
      <c r="S1678" s="67">
        <f>E1678/INDEX('CCG overall weighted population'!$F$4:$F$195,MATCH(A1678,'CCG overall weighted population'!$A$4:$A$195,0))*INDEX('CCG overall weighted population'!$T$4:$T$195,MATCH(A1678,'CCG overall weighted population'!$A$4:$A$195,0))</f>
        <v>0</v>
      </c>
      <c r="T1678" s="66">
        <f t="shared" si="239"/>
        <v>10520.897619030091</v>
      </c>
      <c r="U1678" s="66">
        <f t="shared" si="240"/>
        <v>10520.897619030091</v>
      </c>
      <c r="V1678" s="81">
        <f t="shared" si="241"/>
        <v>8378.6760606175412</v>
      </c>
      <c r="W1678" s="110">
        <f t="shared" si="242"/>
        <v>1.0962069795387426</v>
      </c>
    </row>
    <row r="1679" spans="1:23" x14ac:dyDescent="0.2">
      <c r="A1679" s="31" t="s">
        <v>64</v>
      </c>
      <c r="B1679" s="25" t="s">
        <v>344</v>
      </c>
      <c r="C1679" s="53" t="s">
        <v>11587</v>
      </c>
      <c r="D1679" s="25" t="s">
        <v>11586</v>
      </c>
      <c r="E1679" s="97">
        <v>6741.24951171875</v>
      </c>
      <c r="F1679" s="27">
        <v>6622.6630859375</v>
      </c>
      <c r="G1679" s="27">
        <v>7525.19287109375</v>
      </c>
      <c r="H1679" s="27">
        <v>10601.9404296875</v>
      </c>
      <c r="I1679" s="27">
        <v>10227.2041015625</v>
      </c>
      <c r="J1679" s="27">
        <f t="shared" si="234"/>
        <v>7427.0344166270424</v>
      </c>
      <c r="K1679" s="28">
        <v>0.94607216119766235</v>
      </c>
      <c r="L1679" s="28">
        <v>0.99916708469390869</v>
      </c>
      <c r="M1679" s="27">
        <v>8014.26708984375</v>
      </c>
      <c r="N1679" s="27">
        <v>11441.065641695757</v>
      </c>
      <c r="O1679" s="66">
        <f t="shared" si="235"/>
        <v>7400.0980284527504</v>
      </c>
      <c r="P1679" s="66">
        <f t="shared" si="236"/>
        <v>7446.1140378382115</v>
      </c>
      <c r="Q1679" s="66">
        <f t="shared" si="237"/>
        <v>8356.9469450289507</v>
      </c>
      <c r="R1679" s="66">
        <f t="shared" si="238"/>
        <v>7555.8854574837651</v>
      </c>
      <c r="S1679" s="67">
        <f>E1679/INDEX('CCG overall weighted population'!$F$4:$F$195,MATCH(A1679,'CCG overall weighted population'!$A$4:$A$195,0))*INDEX('CCG overall weighted population'!$T$4:$T$195,MATCH(A1679,'CCG overall weighted population'!$A$4:$A$195,0))</f>
        <v>0</v>
      </c>
      <c r="T1679" s="66">
        <f t="shared" si="239"/>
        <v>9483.3842179707262</v>
      </c>
      <c r="U1679" s="66">
        <f t="shared" si="240"/>
        <v>9483.3842179707262</v>
      </c>
      <c r="V1679" s="81">
        <f t="shared" si="241"/>
        <v>7552.4168372312979</v>
      </c>
      <c r="W1679" s="110">
        <f t="shared" si="242"/>
        <v>1.1203289277607131</v>
      </c>
    </row>
    <row r="1680" spans="1:23" x14ac:dyDescent="0.2">
      <c r="A1680" s="31" t="s">
        <v>64</v>
      </c>
      <c r="B1680" s="25" t="s">
        <v>344</v>
      </c>
      <c r="C1680" s="53" t="s">
        <v>11585</v>
      </c>
      <c r="D1680" s="25" t="s">
        <v>11584</v>
      </c>
      <c r="E1680" s="97">
        <v>5203.25</v>
      </c>
      <c r="F1680" s="27">
        <v>5907.02734375</v>
      </c>
      <c r="G1680" s="27">
        <v>6697.27734375</v>
      </c>
      <c r="H1680" s="27">
        <v>5259.3125</v>
      </c>
      <c r="I1680" s="27">
        <v>4805.064453125</v>
      </c>
      <c r="J1680" s="27">
        <f t="shared" si="234"/>
        <v>5814.7407234480333</v>
      </c>
      <c r="K1680" s="28">
        <v>0.94607216119766235</v>
      </c>
      <c r="L1680" s="28">
        <v>0.99916708469390869</v>
      </c>
      <c r="M1680" s="27">
        <v>6129.88818359375</v>
      </c>
      <c r="N1680" s="27">
        <v>5608.2801100795214</v>
      </c>
      <c r="O1680" s="66">
        <f t="shared" si="235"/>
        <v>5477.0659242560905</v>
      </c>
      <c r="P1680" s="66">
        <f t="shared" si="236"/>
        <v>5511.1239483533818</v>
      </c>
      <c r="Q1680" s="66">
        <f t="shared" si="237"/>
        <v>6077.7273762423274</v>
      </c>
      <c r="R1680" s="66">
        <f t="shared" si="238"/>
        <v>5579.4096483587091</v>
      </c>
      <c r="S1680" s="67">
        <f>E1680/INDEX('CCG overall weighted population'!$F$4:$F$195,MATCH(A1680,'CCG overall weighted population'!$A$4:$A$195,0))*INDEX('CCG overall weighted population'!$T$4:$T$195,MATCH(A1680,'CCG overall weighted population'!$A$4:$A$195,0))</f>
        <v>0</v>
      </c>
      <c r="T1680" s="66">
        <f t="shared" si="239"/>
        <v>7002.7114231108326</v>
      </c>
      <c r="U1680" s="66">
        <f t="shared" si="240"/>
        <v>7002.7114231108326</v>
      </c>
      <c r="V1680" s="81">
        <f t="shared" si="241"/>
        <v>5576.8483531389747</v>
      </c>
      <c r="W1680" s="110">
        <f t="shared" si="242"/>
        <v>1.0718009615411472</v>
      </c>
    </row>
    <row r="1681" spans="1:23" x14ac:dyDescent="0.2">
      <c r="A1681" s="31" t="s">
        <v>64</v>
      </c>
      <c r="B1681" s="25" t="s">
        <v>344</v>
      </c>
      <c r="C1681" s="53" t="s">
        <v>11583</v>
      </c>
      <c r="D1681" s="25" t="s">
        <v>11582</v>
      </c>
      <c r="E1681" s="97">
        <v>3639.16650390625</v>
      </c>
      <c r="F1681" s="27">
        <v>4605.6640625</v>
      </c>
      <c r="G1681" s="27">
        <v>5757.30029296875</v>
      </c>
      <c r="H1681" s="27">
        <v>3230.021728515625</v>
      </c>
      <c r="I1681" s="27">
        <v>2941.810302734375</v>
      </c>
      <c r="J1681" s="27">
        <f t="shared" si="234"/>
        <v>4404.0635748464883</v>
      </c>
      <c r="K1681" s="28">
        <v>0.94607216119766235</v>
      </c>
      <c r="L1681" s="28">
        <v>0.99916708469390869</v>
      </c>
      <c r="M1681" s="27">
        <v>4735.52197265625</v>
      </c>
      <c r="N1681" s="27">
        <v>3634.4166906950359</v>
      </c>
      <c r="O1681" s="66">
        <f t="shared" si="235"/>
        <v>4090.3380500041976</v>
      </c>
      <c r="P1681" s="66">
        <f t="shared" si="236"/>
        <v>4115.7729879435337</v>
      </c>
      <c r="Q1681" s="66">
        <f t="shared" si="237"/>
        <v>4625.4114444601282</v>
      </c>
      <c r="R1681" s="66">
        <f t="shared" si="238"/>
        <v>4177.193404834642</v>
      </c>
      <c r="S1681" s="67">
        <f>E1681/INDEX('CCG overall weighted population'!$F$4:$F$195,MATCH(A1681,'CCG overall weighted population'!$A$4:$A$195,0))*INDEX('CCG overall weighted population'!$T$4:$T$195,MATCH(A1681,'CCG overall weighted population'!$A$4:$A$195,0))</f>
        <v>0</v>
      </c>
      <c r="T1681" s="66">
        <f t="shared" si="239"/>
        <v>5242.7912299258624</v>
      </c>
      <c r="U1681" s="66">
        <f t="shared" si="240"/>
        <v>5242.7912299258624</v>
      </c>
      <c r="V1681" s="81">
        <f t="shared" si="241"/>
        <v>4175.2758138753807</v>
      </c>
      <c r="W1681" s="110">
        <f t="shared" si="242"/>
        <v>1.1473165103585328</v>
      </c>
    </row>
    <row r="1682" spans="1:23" x14ac:dyDescent="0.2">
      <c r="A1682" s="31" t="s">
        <v>64</v>
      </c>
      <c r="B1682" s="25" t="s">
        <v>344</v>
      </c>
      <c r="C1682" s="53" t="s">
        <v>11581</v>
      </c>
      <c r="D1682" s="25" t="s">
        <v>11580</v>
      </c>
      <c r="E1682" s="97">
        <v>7648.166015625</v>
      </c>
      <c r="F1682" s="27">
        <v>5946.2490234375</v>
      </c>
      <c r="G1682" s="27">
        <v>6877.857421875</v>
      </c>
      <c r="H1682" s="27">
        <v>9259.2978515625</v>
      </c>
      <c r="I1682" s="27">
        <v>11569.9580078125</v>
      </c>
      <c r="J1682" s="27">
        <f t="shared" si="234"/>
        <v>6736.7674875387083</v>
      </c>
      <c r="K1682" s="28">
        <v>0.94607216119766235</v>
      </c>
      <c r="L1682" s="28">
        <v>0.99916708469390869</v>
      </c>
      <c r="M1682" s="27">
        <v>7322.017578125</v>
      </c>
      <c r="N1682" s="27">
        <v>13183.830046301679</v>
      </c>
      <c r="O1682" s="66">
        <f t="shared" si="235"/>
        <v>6977.5902308296781</v>
      </c>
      <c r="P1682" s="66">
        <f t="shared" si="236"/>
        <v>7020.9789611296328</v>
      </c>
      <c r="Q1682" s="66">
        <f t="shared" si="237"/>
        <v>7908.1988249426686</v>
      </c>
      <c r="R1682" s="66">
        <f t="shared" si="238"/>
        <v>7127.904592844975</v>
      </c>
      <c r="S1682" s="67">
        <f>E1682/INDEX('CCG overall weighted population'!$F$4:$F$195,MATCH(A1682,'CCG overall weighted population'!$A$4:$A$195,0))*INDEX('CCG overall weighted population'!$T$4:$T$195,MATCH(A1682,'CCG overall weighted population'!$A$4:$A$195,0))</f>
        <v>0</v>
      </c>
      <c r="T1682" s="66">
        <f t="shared" si="239"/>
        <v>8946.2258663590037</v>
      </c>
      <c r="U1682" s="66">
        <f t="shared" si="240"/>
        <v>8946.2258663590037</v>
      </c>
      <c r="V1682" s="81">
        <f t="shared" si="241"/>
        <v>7124.6324423647275</v>
      </c>
      <c r="W1682" s="110">
        <f t="shared" si="242"/>
        <v>0.93154782830410487</v>
      </c>
    </row>
    <row r="1683" spans="1:23" x14ac:dyDescent="0.2">
      <c r="A1683" s="31" t="s">
        <v>64</v>
      </c>
      <c r="B1683" s="25" t="s">
        <v>344</v>
      </c>
      <c r="C1683" s="53" t="s">
        <v>11579</v>
      </c>
      <c r="D1683" s="25" t="s">
        <v>11578</v>
      </c>
      <c r="E1683" s="97">
        <v>9065.4150390625</v>
      </c>
      <c r="F1683" s="27">
        <v>8335.978515625</v>
      </c>
      <c r="G1683" s="27">
        <v>7503.6826171875</v>
      </c>
      <c r="H1683" s="27">
        <v>9462.4404296875</v>
      </c>
      <c r="I1683" s="27">
        <v>6747.17919921875</v>
      </c>
      <c r="J1683" s="27">
        <f t="shared" si="234"/>
        <v>8385.2120637969256</v>
      </c>
      <c r="K1683" s="28">
        <v>0.94607216119766235</v>
      </c>
      <c r="L1683" s="28">
        <v>0.99916708469390869</v>
      </c>
      <c r="M1683" s="27">
        <v>8190.09716796875</v>
      </c>
      <c r="N1683" s="27">
        <v>6096.049467836835</v>
      </c>
      <c r="O1683" s="66">
        <f t="shared" si="235"/>
        <v>7710.0172541993843</v>
      </c>
      <c r="P1683" s="66">
        <f t="shared" si="236"/>
        <v>7757.9604334609558</v>
      </c>
      <c r="Q1683" s="66">
        <f t="shared" si="237"/>
        <v>7980.6923979555586</v>
      </c>
      <c r="R1683" s="66">
        <f t="shared" si="238"/>
        <v>7784.8035610532879</v>
      </c>
      <c r="S1683" s="67">
        <f>E1683/INDEX('CCG overall weighted population'!$F$4:$F$195,MATCH(A1683,'CCG overall weighted population'!$A$4:$A$195,0))*INDEX('CCG overall weighted population'!$T$4:$T$195,MATCH(A1683,'CCG overall weighted population'!$A$4:$A$195,0))</f>
        <v>0</v>
      </c>
      <c r="T1683" s="66">
        <f t="shared" si="239"/>
        <v>9770.6990989088445</v>
      </c>
      <c r="U1683" s="66">
        <f t="shared" si="240"/>
        <v>9770.6990989088445</v>
      </c>
      <c r="V1683" s="81">
        <f t="shared" si="241"/>
        <v>7781.2298531873748</v>
      </c>
      <c r="W1683" s="110">
        <f t="shared" si="242"/>
        <v>0.85834237259500812</v>
      </c>
    </row>
    <row r="1684" spans="1:23" x14ac:dyDescent="0.2">
      <c r="A1684" s="31" t="s">
        <v>64</v>
      </c>
      <c r="B1684" s="25" t="s">
        <v>344</v>
      </c>
      <c r="C1684" s="53" t="s">
        <v>11577</v>
      </c>
      <c r="D1684" s="25" t="s">
        <v>11576</v>
      </c>
      <c r="E1684" s="97">
        <v>3967.083251953125</v>
      </c>
      <c r="F1684" s="27">
        <v>3918.76708984375</v>
      </c>
      <c r="G1684" s="27">
        <v>3466.490478515625</v>
      </c>
      <c r="H1684" s="27">
        <v>1971.119384765625</v>
      </c>
      <c r="I1684" s="27">
        <v>3005.7216796875</v>
      </c>
      <c r="J1684" s="27">
        <f t="shared" si="234"/>
        <v>3559.8548912746214</v>
      </c>
      <c r="K1684" s="28">
        <v>0.94607216119766235</v>
      </c>
      <c r="L1684" s="28">
        <v>0.99916708469390869</v>
      </c>
      <c r="M1684" s="27">
        <v>3646.27197265625</v>
      </c>
      <c r="N1684" s="27">
        <v>1813.3022270713691</v>
      </c>
      <c r="O1684" s="66">
        <f t="shared" si="235"/>
        <v>3199.9755946925166</v>
      </c>
      <c r="P1684" s="66">
        <f t="shared" si="236"/>
        <v>3219.8739942045845</v>
      </c>
      <c r="Q1684" s="66">
        <f t="shared" si="237"/>
        <v>3462.9749980977617</v>
      </c>
      <c r="R1684" s="66">
        <f t="shared" si="238"/>
        <v>3249.17195006887</v>
      </c>
      <c r="S1684" s="67">
        <f>E1684/INDEX('CCG overall weighted population'!$F$4:$F$195,MATCH(A1684,'CCG overall weighted population'!$A$4:$A$195,0))*INDEX('CCG overall weighted population'!$T$4:$T$195,MATCH(A1684,'CCG overall weighted population'!$A$4:$A$195,0))</f>
        <v>0</v>
      </c>
      <c r="T1684" s="66">
        <f t="shared" si="239"/>
        <v>4078.0324379106692</v>
      </c>
      <c r="U1684" s="66">
        <f t="shared" si="240"/>
        <v>4078.0324379106692</v>
      </c>
      <c r="V1684" s="81">
        <f t="shared" si="241"/>
        <v>3247.6803785392094</v>
      </c>
      <c r="W1684" s="110">
        <f t="shared" si="242"/>
        <v>0.81865697598866116</v>
      </c>
    </row>
    <row r="1685" spans="1:23" x14ac:dyDescent="0.2">
      <c r="A1685" s="31" t="s">
        <v>64</v>
      </c>
      <c r="B1685" s="25" t="s">
        <v>344</v>
      </c>
      <c r="C1685" s="53" t="s">
        <v>11575</v>
      </c>
      <c r="D1685" s="25" t="s">
        <v>11574</v>
      </c>
      <c r="E1685" s="97">
        <v>7400.5830078125</v>
      </c>
      <c r="F1685" s="27">
        <v>7370.779296875</v>
      </c>
      <c r="G1685" s="27">
        <v>8745.6015625</v>
      </c>
      <c r="H1685" s="27">
        <v>6521.4453125</v>
      </c>
      <c r="I1685" s="27">
        <v>6846.728515625</v>
      </c>
      <c r="J1685" s="27">
        <f t="shared" si="234"/>
        <v>7309.8488821916553</v>
      </c>
      <c r="K1685" s="28">
        <v>0.94607216119766235</v>
      </c>
      <c r="L1685" s="28">
        <v>0.99916708469390869</v>
      </c>
      <c r="M1685" s="27">
        <v>8693.8935546875</v>
      </c>
      <c r="N1685" s="27">
        <v>7463.1432847521328</v>
      </c>
      <c r="O1685" s="66">
        <f t="shared" si="235"/>
        <v>6924.375060927825</v>
      </c>
      <c r="P1685" s="66">
        <f t="shared" si="236"/>
        <v>6967.4328834819316</v>
      </c>
      <c r="Q1685" s="66">
        <f t="shared" si="237"/>
        <v>8570.8185276939639</v>
      </c>
      <c r="R1685" s="66">
        <f t="shared" si="238"/>
        <v>7160.6691148641585</v>
      </c>
      <c r="S1685" s="67">
        <f>E1685/INDEX('CCG overall weighted population'!$F$4:$F$195,MATCH(A1685,'CCG overall weighted population'!$A$4:$A$195,0))*INDEX('CCG overall weighted population'!$T$4:$T$195,MATCH(A1685,'CCG overall weighted population'!$A$4:$A$195,0))</f>
        <v>0</v>
      </c>
      <c r="T1685" s="66">
        <f t="shared" si="239"/>
        <v>8987.3485849039662</v>
      </c>
      <c r="U1685" s="66">
        <f t="shared" si="240"/>
        <v>8987.3485849039662</v>
      </c>
      <c r="V1685" s="81">
        <f t="shared" si="241"/>
        <v>7157.3819234353314</v>
      </c>
      <c r="W1685" s="110">
        <f t="shared" si="242"/>
        <v>0.96713757765835062</v>
      </c>
    </row>
    <row r="1686" spans="1:23" x14ac:dyDescent="0.2">
      <c r="A1686" s="31" t="s">
        <v>64</v>
      </c>
      <c r="B1686" s="25" t="s">
        <v>344</v>
      </c>
      <c r="C1686" s="53" t="s">
        <v>11573</v>
      </c>
      <c r="D1686" s="25" t="s">
        <v>11572</v>
      </c>
      <c r="E1686" s="97">
        <v>1365.166748046875</v>
      </c>
      <c r="F1686" s="27">
        <v>1006.0073852539063</v>
      </c>
      <c r="G1686" s="27">
        <v>1084.349853515625</v>
      </c>
      <c r="H1686" s="27">
        <v>2427.794677734375</v>
      </c>
      <c r="I1686" s="27">
        <v>1720.647705078125</v>
      </c>
      <c r="J1686" s="27">
        <f t="shared" si="234"/>
        <v>1253.8671938517807</v>
      </c>
      <c r="K1686" s="28">
        <v>0.94607216119766235</v>
      </c>
      <c r="L1686" s="28">
        <v>0.99916708469390869</v>
      </c>
      <c r="M1686" s="27">
        <v>1299.5916748046875</v>
      </c>
      <c r="N1686" s="27">
        <v>1452.9376826575487</v>
      </c>
      <c r="O1686" s="66">
        <f t="shared" si="235"/>
        <v>1204.0786191647189</v>
      </c>
      <c r="P1686" s="66">
        <f t="shared" si="236"/>
        <v>1211.5659379579674</v>
      </c>
      <c r="Q1686" s="66">
        <f t="shared" si="237"/>
        <v>1314.9262755899736</v>
      </c>
      <c r="R1686" s="66">
        <f t="shared" si="238"/>
        <v>1224.0226804706015</v>
      </c>
      <c r="S1686" s="67">
        <f>E1686/INDEX('CCG overall weighted population'!$F$4:$F$195,MATCH(A1686,'CCG overall weighted population'!$A$4:$A$195,0))*INDEX('CCG overall weighted population'!$T$4:$T$195,MATCH(A1686,'CCG overall weighted population'!$A$4:$A$195,0))</f>
        <v>0</v>
      </c>
      <c r="T1686" s="66">
        <f t="shared" si="239"/>
        <v>1536.2696318954975</v>
      </c>
      <c r="U1686" s="66">
        <f t="shared" si="240"/>
        <v>1536.2696318954975</v>
      </c>
      <c r="V1686" s="81">
        <f t="shared" si="241"/>
        <v>1223.4607781121219</v>
      </c>
      <c r="W1686" s="110">
        <f t="shared" si="242"/>
        <v>0.89619878294172506</v>
      </c>
    </row>
    <row r="1687" spans="1:23" x14ac:dyDescent="0.2">
      <c r="A1687" s="31" t="s">
        <v>64</v>
      </c>
      <c r="B1687" s="25" t="s">
        <v>344</v>
      </c>
      <c r="C1687" s="53" t="s">
        <v>11571</v>
      </c>
      <c r="D1687" s="25" t="s">
        <v>11570</v>
      </c>
      <c r="E1687" s="97">
        <v>2152.5</v>
      </c>
      <c r="F1687" s="27">
        <v>1885.669921875</v>
      </c>
      <c r="G1687" s="27">
        <v>2109.358154296875</v>
      </c>
      <c r="H1687" s="27">
        <v>4219.88720703125</v>
      </c>
      <c r="I1687" s="27">
        <v>801.406005859375</v>
      </c>
      <c r="J1687" s="27">
        <f t="shared" si="234"/>
        <v>2204.640928640395</v>
      </c>
      <c r="K1687" s="28">
        <v>0.94607216119766235</v>
      </c>
      <c r="L1687" s="28">
        <v>0.99916708469390869</v>
      </c>
      <c r="M1687" s="27">
        <v>2356.890869140625</v>
      </c>
      <c r="N1687" s="27">
        <v>2936.0850192729122</v>
      </c>
      <c r="O1687" s="66">
        <f t="shared" si="235"/>
        <v>2153.1544069321594</v>
      </c>
      <c r="P1687" s="66">
        <f t="shared" si="236"/>
        <v>2166.5433611077374</v>
      </c>
      <c r="Q1687" s="66">
        <f t="shared" si="237"/>
        <v>2414.8102841538539</v>
      </c>
      <c r="R1687" s="66">
        <f t="shared" si="238"/>
        <v>2196.4639012843768</v>
      </c>
      <c r="S1687" s="67">
        <f>E1687/INDEX('CCG overall weighted population'!$F$4:$F$195,MATCH(A1687,'CCG overall weighted population'!$A$4:$A$195,0))*INDEX('CCG overall weighted population'!$T$4:$T$195,MATCH(A1687,'CCG overall weighted population'!$A$4:$A$195,0))</f>
        <v>0</v>
      </c>
      <c r="T1687" s="66">
        <f t="shared" si="239"/>
        <v>2756.7796274825182</v>
      </c>
      <c r="U1687" s="66">
        <f t="shared" si="240"/>
        <v>2756.7796274825182</v>
      </c>
      <c r="V1687" s="81">
        <f t="shared" si="241"/>
        <v>2195.4555880675234</v>
      </c>
      <c r="W1687" s="110">
        <f t="shared" si="242"/>
        <v>1.01995613847504</v>
      </c>
    </row>
    <row r="1688" spans="1:23" x14ac:dyDescent="0.2">
      <c r="A1688" s="31" t="s">
        <v>64</v>
      </c>
      <c r="B1688" s="25" t="s">
        <v>344</v>
      </c>
      <c r="C1688" s="53" t="s">
        <v>11569</v>
      </c>
      <c r="D1688" s="25" t="s">
        <v>11568</v>
      </c>
      <c r="E1688" s="97">
        <v>3875.083740234375</v>
      </c>
      <c r="F1688" s="27">
        <v>3241.008544921875</v>
      </c>
      <c r="G1688" s="27">
        <v>2921.034912109375</v>
      </c>
      <c r="H1688" s="27">
        <v>4624.24365234375</v>
      </c>
      <c r="I1688" s="27">
        <v>3061.56396484375</v>
      </c>
      <c r="J1688" s="27">
        <f t="shared" si="234"/>
        <v>3420.2953918294506</v>
      </c>
      <c r="K1688" s="28">
        <v>0.94607216119766235</v>
      </c>
      <c r="L1688" s="28">
        <v>0.99916708469390869</v>
      </c>
      <c r="M1688" s="27">
        <v>3211.76953125</v>
      </c>
      <c r="N1688" s="27">
        <v>3586.815592301215</v>
      </c>
      <c r="O1688" s="66">
        <f t="shared" si="235"/>
        <v>3248.8919582460931</v>
      </c>
      <c r="P1688" s="66">
        <f t="shared" si="236"/>
        <v>3269.0945342482196</v>
      </c>
      <c r="Q1688" s="66">
        <f t="shared" si="237"/>
        <v>3249.2741373551216</v>
      </c>
      <c r="R1688" s="66">
        <f t="shared" si="238"/>
        <v>3266.7058270685411</v>
      </c>
      <c r="S1688" s="67">
        <f>E1688/INDEX('CCG overall weighted population'!$F$4:$F$195,MATCH(A1688,'CCG overall weighted population'!$A$4:$A$195,0))*INDEX('CCG overall weighted population'!$T$4:$T$195,MATCH(A1688,'CCG overall weighted population'!$A$4:$A$195,0))</f>
        <v>0</v>
      </c>
      <c r="T1688" s="66">
        <f t="shared" si="239"/>
        <v>4100.0391892509542</v>
      </c>
      <c r="U1688" s="66">
        <f t="shared" si="240"/>
        <v>4100.0391892509542</v>
      </c>
      <c r="V1688" s="81">
        <f t="shared" si="241"/>
        <v>3265.2062064013958</v>
      </c>
      <c r="W1688" s="110">
        <f t="shared" si="242"/>
        <v>0.84261565046950648</v>
      </c>
    </row>
    <row r="1689" spans="1:23" x14ac:dyDescent="0.2">
      <c r="A1689" s="31" t="s">
        <v>64</v>
      </c>
      <c r="B1689" s="25" t="s">
        <v>344</v>
      </c>
      <c r="C1689" s="53" t="s">
        <v>11567</v>
      </c>
      <c r="D1689" s="25" t="s">
        <v>11566</v>
      </c>
      <c r="E1689" s="97">
        <v>4593.0830078125</v>
      </c>
      <c r="F1689" s="27">
        <v>3597.1845703125</v>
      </c>
      <c r="G1689" s="27">
        <v>2615.46435546875</v>
      </c>
      <c r="H1689" s="27">
        <v>3419.414306640625</v>
      </c>
      <c r="I1689" s="27">
        <v>3094.069580078125</v>
      </c>
      <c r="J1689" s="27">
        <f t="shared" si="234"/>
        <v>3486.6183595753705</v>
      </c>
      <c r="K1689" s="28">
        <v>0.94607216119766235</v>
      </c>
      <c r="L1689" s="28">
        <v>0.99916708469390869</v>
      </c>
      <c r="M1689" s="27">
        <v>3560.2509765625</v>
      </c>
      <c r="N1689" s="27">
        <v>2406.624076874924</v>
      </c>
      <c r="O1689" s="66">
        <f t="shared" si="235"/>
        <v>3193.7549692977109</v>
      </c>
      <c r="P1689" s="66">
        <f t="shared" si="236"/>
        <v>3213.6146871118535</v>
      </c>
      <c r="Q1689" s="66">
        <f t="shared" si="237"/>
        <v>3444.8882865937426</v>
      </c>
      <c r="R1689" s="66">
        <f t="shared" si="238"/>
        <v>3241.4872322749015</v>
      </c>
      <c r="S1689" s="67">
        <f>E1689/INDEX('CCG overall weighted population'!$F$4:$F$195,MATCH(A1689,'CCG overall weighted population'!$A$4:$A$195,0))*INDEX('CCG overall weighted population'!$T$4:$T$195,MATCH(A1689,'CCG overall weighted population'!$A$4:$A$195,0))</f>
        <v>0</v>
      </c>
      <c r="T1689" s="66">
        <f t="shared" si="239"/>
        <v>4068.3873563570969</v>
      </c>
      <c r="U1689" s="66">
        <f t="shared" si="240"/>
        <v>4068.3873563570969</v>
      </c>
      <c r="V1689" s="81">
        <f t="shared" si="241"/>
        <v>3239.9991885075297</v>
      </c>
      <c r="W1689" s="110">
        <f t="shared" si="242"/>
        <v>0.70540836797343454</v>
      </c>
    </row>
    <row r="1690" spans="1:23" x14ac:dyDescent="0.2">
      <c r="A1690" s="31" t="s">
        <v>64</v>
      </c>
      <c r="B1690" s="25" t="s">
        <v>344</v>
      </c>
      <c r="C1690" s="53" t="s">
        <v>11565</v>
      </c>
      <c r="D1690" s="25" t="s">
        <v>11564</v>
      </c>
      <c r="E1690" s="97">
        <v>3442.083251953125</v>
      </c>
      <c r="F1690" s="27">
        <v>3523.585693359375</v>
      </c>
      <c r="G1690" s="27">
        <v>3264.693359375</v>
      </c>
      <c r="H1690" s="27">
        <v>2666.60693359375</v>
      </c>
      <c r="I1690" s="27">
        <v>3056.400634765625</v>
      </c>
      <c r="J1690" s="27">
        <f t="shared" si="234"/>
        <v>3359.0944671518273</v>
      </c>
      <c r="K1690" s="28">
        <v>0.94607216119766235</v>
      </c>
      <c r="L1690" s="28">
        <v>0.99916708469390869</v>
      </c>
      <c r="M1690" s="27">
        <v>3360.937255859375</v>
      </c>
      <c r="N1690" s="27">
        <v>2067.0510488799855</v>
      </c>
      <c r="O1690" s="66">
        <f t="shared" si="235"/>
        <v>3053.1639843904536</v>
      </c>
      <c r="P1690" s="66">
        <f t="shared" si="236"/>
        <v>3072.1494656666309</v>
      </c>
      <c r="Q1690" s="66">
        <f t="shared" si="237"/>
        <v>3231.5486351614359</v>
      </c>
      <c r="R1690" s="66">
        <f t="shared" si="238"/>
        <v>3091.3598751584595</v>
      </c>
      <c r="S1690" s="67">
        <f>E1690/INDEX('CCG overall weighted population'!$F$4:$F$195,MATCH(A1690,'CCG overall weighted population'!$A$4:$A$195,0))*INDEX('CCG overall weighted population'!$T$4:$T$195,MATCH(A1690,'CCG overall weighted population'!$A$4:$A$195,0))</f>
        <v>0</v>
      </c>
      <c r="T1690" s="66">
        <f t="shared" si="239"/>
        <v>3879.9626618358757</v>
      </c>
      <c r="U1690" s="66">
        <f t="shared" si="240"/>
        <v>3879.9626618358757</v>
      </c>
      <c r="V1690" s="81">
        <f t="shared" si="241"/>
        <v>3089.9407491631046</v>
      </c>
      <c r="W1690" s="110">
        <f t="shared" si="242"/>
        <v>0.8976949489556344</v>
      </c>
    </row>
    <row r="1691" spans="1:23" x14ac:dyDescent="0.2">
      <c r="A1691" s="31" t="s">
        <v>64</v>
      </c>
      <c r="B1691" s="25" t="s">
        <v>344</v>
      </c>
      <c r="C1691" s="53" t="s">
        <v>11563</v>
      </c>
      <c r="D1691" s="25" t="s">
        <v>11562</v>
      </c>
      <c r="E1691" s="97">
        <v>16440.083984375</v>
      </c>
      <c r="F1691" s="27">
        <v>15261.232421875</v>
      </c>
      <c r="G1691" s="27">
        <v>17114.79296875</v>
      </c>
      <c r="H1691" s="27">
        <v>22119.640625</v>
      </c>
      <c r="I1691" s="27">
        <v>24627.876953125</v>
      </c>
      <c r="J1691" s="27">
        <f t="shared" si="234"/>
        <v>16798.108587067927</v>
      </c>
      <c r="K1691" s="28">
        <v>0.94607216119766235</v>
      </c>
      <c r="L1691" s="28">
        <v>0.99916708469390869</v>
      </c>
      <c r="M1691" s="27">
        <v>16708.822265625</v>
      </c>
      <c r="N1691" s="27">
        <v>23804.978248219788</v>
      </c>
      <c r="O1691" s="66">
        <f t="shared" si="235"/>
        <v>16541.334311742408</v>
      </c>
      <c r="P1691" s="66">
        <f t="shared" si="236"/>
        <v>16644.193245774171</v>
      </c>
      <c r="Q1691" s="66">
        <f t="shared" si="237"/>
        <v>17418.437863884479</v>
      </c>
      <c r="R1691" s="66">
        <f t="shared" si="238"/>
        <v>16737.503369082111</v>
      </c>
      <c r="S1691" s="67">
        <f>E1691/INDEX('CCG overall weighted population'!$F$4:$F$195,MATCH(A1691,'CCG overall weighted population'!$A$4:$A$195,0))*INDEX('CCG overall weighted population'!$T$4:$T$195,MATCH(A1691,'CCG overall weighted population'!$A$4:$A$195,0))</f>
        <v>0</v>
      </c>
      <c r="T1691" s="66">
        <f t="shared" si="239"/>
        <v>21007.223599634115</v>
      </c>
      <c r="U1691" s="66">
        <f t="shared" si="240"/>
        <v>21007.223599634115</v>
      </c>
      <c r="V1691" s="81">
        <f t="shared" si="241"/>
        <v>16729.819816507312</v>
      </c>
      <c r="W1691" s="110">
        <f t="shared" si="242"/>
        <v>1.0176237440397313</v>
      </c>
    </row>
    <row r="1692" spans="1:23" x14ac:dyDescent="0.2">
      <c r="A1692" s="31" t="s">
        <v>64</v>
      </c>
      <c r="B1692" s="25" t="s">
        <v>344</v>
      </c>
      <c r="C1692" s="53" t="s">
        <v>11561</v>
      </c>
      <c r="D1692" s="25" t="s">
        <v>11560</v>
      </c>
      <c r="E1692" s="97">
        <v>7836.16650390625</v>
      </c>
      <c r="F1692" s="27">
        <v>8316.6982421875</v>
      </c>
      <c r="G1692" s="27">
        <v>9886.0517578125</v>
      </c>
      <c r="H1692" s="27">
        <v>10612.96484375</v>
      </c>
      <c r="I1692" s="27">
        <v>10244.0712890625</v>
      </c>
      <c r="J1692" s="27">
        <f t="shared" si="234"/>
        <v>8841.7583483164581</v>
      </c>
      <c r="K1692" s="28">
        <v>0.94607216119766235</v>
      </c>
      <c r="L1692" s="28">
        <v>0.99916708469390869</v>
      </c>
      <c r="M1692" s="27">
        <v>9236.9033203125</v>
      </c>
      <c r="N1692" s="27">
        <v>12204.968692557737</v>
      </c>
      <c r="O1692" s="66">
        <f t="shared" si="235"/>
        <v>8675.8930892249955</v>
      </c>
      <c r="P1692" s="66">
        <f t="shared" si="236"/>
        <v>8729.842371556937</v>
      </c>
      <c r="Q1692" s="66">
        <f t="shared" si="237"/>
        <v>9533.7098575370237</v>
      </c>
      <c r="R1692" s="66">
        <f t="shared" si="238"/>
        <v>8826.7225725754724</v>
      </c>
      <c r="S1692" s="67">
        <f>E1692/INDEX('CCG overall weighted population'!$F$4:$F$195,MATCH(A1692,'CCG overall weighted population'!$A$4:$A$195,0))*INDEX('CCG overall weighted population'!$T$4:$T$195,MATCH(A1692,'CCG overall weighted population'!$A$4:$A$195,0))</f>
        <v>0</v>
      </c>
      <c r="T1692" s="66">
        <f t="shared" si="239"/>
        <v>11078.410599549254</v>
      </c>
      <c r="U1692" s="66">
        <f t="shared" si="240"/>
        <v>11078.410599549254</v>
      </c>
      <c r="V1692" s="81">
        <f t="shared" si="241"/>
        <v>8822.6705592342914</v>
      </c>
      <c r="W1692" s="110">
        <f t="shared" si="242"/>
        <v>1.1258911554312021</v>
      </c>
    </row>
    <row r="1693" spans="1:23" x14ac:dyDescent="0.2">
      <c r="A1693" s="31" t="s">
        <v>64</v>
      </c>
      <c r="B1693" s="25" t="s">
        <v>344</v>
      </c>
      <c r="C1693" s="53" t="s">
        <v>11559</v>
      </c>
      <c r="D1693" s="25" t="s">
        <v>11558</v>
      </c>
      <c r="E1693" s="97">
        <v>12197.166015625</v>
      </c>
      <c r="F1693" s="27">
        <v>16548.13671875</v>
      </c>
      <c r="G1693" s="27">
        <v>21327.3828125</v>
      </c>
      <c r="H1693" s="27">
        <v>16308.2685546875</v>
      </c>
      <c r="I1693" s="27">
        <v>9979.5439453125</v>
      </c>
      <c r="J1693" s="27">
        <f t="shared" si="234"/>
        <v>16545.073135907242</v>
      </c>
      <c r="K1693" s="28">
        <v>0.94607216119766235</v>
      </c>
      <c r="L1693" s="28">
        <v>0.99916708469390869</v>
      </c>
      <c r="M1693" s="27">
        <v>16360.94921875</v>
      </c>
      <c r="N1693" s="27">
        <v>16391.409829093529</v>
      </c>
      <c r="O1693" s="66">
        <f t="shared" si="235"/>
        <v>15625.270065549606</v>
      </c>
      <c r="P1693" s="66">
        <f t="shared" si="236"/>
        <v>15722.432639777968</v>
      </c>
      <c r="Q1693" s="66">
        <f t="shared" si="237"/>
        <v>16363.995279784354</v>
      </c>
      <c r="R1693" s="66">
        <f t="shared" si="238"/>
        <v>15799.752246073553</v>
      </c>
      <c r="S1693" s="67">
        <f>E1693/INDEX('CCG overall weighted population'!$F$4:$F$195,MATCH(A1693,'CCG overall weighted population'!$A$4:$A$195,0))*INDEX('CCG overall weighted population'!$T$4:$T$195,MATCH(A1693,'CCG overall weighted population'!$A$4:$A$195,0))</f>
        <v>0</v>
      </c>
      <c r="T1693" s="66">
        <f t="shared" si="239"/>
        <v>19830.253110819263</v>
      </c>
      <c r="U1693" s="66">
        <f t="shared" si="240"/>
        <v>19830.253110819263</v>
      </c>
      <c r="V1693" s="81">
        <f t="shared" si="241"/>
        <v>15792.499179449782</v>
      </c>
      <c r="W1693" s="110">
        <f t="shared" si="242"/>
        <v>1.2947679124166247</v>
      </c>
    </row>
    <row r="1694" spans="1:23" x14ac:dyDescent="0.2">
      <c r="A1694" s="31" t="s">
        <v>64</v>
      </c>
      <c r="B1694" s="25" t="s">
        <v>344</v>
      </c>
      <c r="C1694" s="53" t="s">
        <v>11557</v>
      </c>
      <c r="D1694" s="25" t="s">
        <v>11556</v>
      </c>
      <c r="E1694" s="97">
        <v>5887.83349609375</v>
      </c>
      <c r="F1694" s="27">
        <v>5725.943359375</v>
      </c>
      <c r="G1694" s="27">
        <v>6112.63671875</v>
      </c>
      <c r="H1694" s="27">
        <v>8472.2880859375</v>
      </c>
      <c r="I1694" s="27">
        <v>6123.1689453125</v>
      </c>
      <c r="J1694" s="27">
        <f t="shared" si="234"/>
        <v>6178.8488002859576</v>
      </c>
      <c r="K1694" s="28">
        <v>0.94607216119766235</v>
      </c>
      <c r="L1694" s="28">
        <v>0.99916708469390869</v>
      </c>
      <c r="M1694" s="27">
        <v>6551.0693359375</v>
      </c>
      <c r="N1694" s="27">
        <v>9160.1567962146783</v>
      </c>
      <c r="O1694" s="66">
        <f t="shared" si="235"/>
        <v>6122.5862412251809</v>
      </c>
      <c r="P1694" s="66">
        <f t="shared" si="236"/>
        <v>6160.6583025487289</v>
      </c>
      <c r="Q1694" s="66">
        <f t="shared" si="237"/>
        <v>6811.9780819652178</v>
      </c>
      <c r="R1694" s="66">
        <f t="shared" si="238"/>
        <v>6239.1538161224435</v>
      </c>
      <c r="S1694" s="67">
        <f>E1694/INDEX('CCG overall weighted population'!$F$4:$F$195,MATCH(A1694,'CCG overall weighted population'!$A$4:$A$195,0))*INDEX('CCG overall weighted population'!$T$4:$T$195,MATCH(A1694,'CCG overall weighted population'!$A$4:$A$195,0))</f>
        <v>0</v>
      </c>
      <c r="T1694" s="66">
        <f t="shared" si="239"/>
        <v>7830.7556627534468</v>
      </c>
      <c r="U1694" s="66">
        <f t="shared" si="240"/>
        <v>7830.7556627534468</v>
      </c>
      <c r="V1694" s="81">
        <f t="shared" si="241"/>
        <v>6236.2896573939079</v>
      </c>
      <c r="W1694" s="110">
        <f t="shared" si="242"/>
        <v>1.0591824075071652</v>
      </c>
    </row>
    <row r="1695" spans="1:23" x14ac:dyDescent="0.2">
      <c r="A1695" s="31" t="s">
        <v>64</v>
      </c>
      <c r="B1695" s="25" t="s">
        <v>344</v>
      </c>
      <c r="C1695" s="53" t="s">
        <v>11555</v>
      </c>
      <c r="D1695" s="25" t="s">
        <v>11554</v>
      </c>
      <c r="E1695" s="97">
        <v>5210.9169921875</v>
      </c>
      <c r="F1695" s="27">
        <v>5736.8916015625</v>
      </c>
      <c r="G1695" s="27">
        <v>5206.83740234375</v>
      </c>
      <c r="H1695" s="27">
        <v>4751.08251953125</v>
      </c>
      <c r="I1695" s="27">
        <v>4672.75244140625</v>
      </c>
      <c r="J1695" s="27">
        <f t="shared" si="234"/>
        <v>5510.8329361257165</v>
      </c>
      <c r="K1695" s="28">
        <v>0.94607216119766235</v>
      </c>
      <c r="L1695" s="28">
        <v>0.99916708469390869</v>
      </c>
      <c r="M1695" s="27">
        <v>5620.29052734375</v>
      </c>
      <c r="N1695" s="27">
        <v>4144.4088869824027</v>
      </c>
      <c r="O1695" s="66">
        <f t="shared" si="235"/>
        <v>5080.137199248401</v>
      </c>
      <c r="P1695" s="66">
        <f t="shared" si="236"/>
        <v>5111.7270025376583</v>
      </c>
      <c r="Q1695" s="66">
        <f t="shared" si="237"/>
        <v>5472.7023633076151</v>
      </c>
      <c r="R1695" s="66">
        <f t="shared" si="238"/>
        <v>5155.2308960574901</v>
      </c>
      <c r="S1695" s="67">
        <f>E1695/INDEX('CCG overall weighted population'!$F$4:$F$195,MATCH(A1695,'CCG overall weighted population'!$A$4:$A$195,0))*INDEX('CCG overall weighted population'!$T$4:$T$195,MATCH(A1695,'CCG overall weighted population'!$A$4:$A$195,0))</f>
        <v>0</v>
      </c>
      <c r="T1695" s="66">
        <f t="shared" si="239"/>
        <v>6470.3250988597629</v>
      </c>
      <c r="U1695" s="66">
        <f t="shared" si="240"/>
        <v>6470.3250988597629</v>
      </c>
      <c r="V1695" s="81">
        <f t="shared" si="241"/>
        <v>5152.8643252044994</v>
      </c>
      <c r="W1695" s="110">
        <f t="shared" si="242"/>
        <v>0.98885941436602498</v>
      </c>
    </row>
    <row r="1696" spans="1:23" x14ac:dyDescent="0.2">
      <c r="A1696" s="31" t="s">
        <v>64</v>
      </c>
      <c r="B1696" s="25" t="s">
        <v>344</v>
      </c>
      <c r="C1696" s="53" t="s">
        <v>11553</v>
      </c>
      <c r="D1696" s="25" t="s">
        <v>11552</v>
      </c>
      <c r="E1696" s="97">
        <v>6966.49951171875</v>
      </c>
      <c r="F1696" s="27">
        <v>6243.017578125</v>
      </c>
      <c r="G1696" s="27">
        <v>5569.2978515625</v>
      </c>
      <c r="H1696" s="27">
        <v>15452.583984375</v>
      </c>
      <c r="I1696" s="27">
        <v>3677.401611328125</v>
      </c>
      <c r="J1696" s="27">
        <f t="shared" si="234"/>
        <v>7473.0243594466983</v>
      </c>
      <c r="K1696" s="28">
        <v>0.94607216119766235</v>
      </c>
      <c r="L1696" s="28">
        <v>0.99916708469390869</v>
      </c>
      <c r="M1696" s="27">
        <v>6254.4111328125</v>
      </c>
      <c r="N1696" s="27">
        <v>7899.2420497543026</v>
      </c>
      <c r="O1696" s="66">
        <f t="shared" si="235"/>
        <v>7104.4212615698571</v>
      </c>
      <c r="P1696" s="66">
        <f t="shared" si="236"/>
        <v>7148.5986649223132</v>
      </c>
      <c r="Q1696" s="66">
        <f t="shared" si="237"/>
        <v>6418.8942245066801</v>
      </c>
      <c r="R1696" s="66">
        <f t="shared" si="238"/>
        <v>7060.6564180911773</v>
      </c>
      <c r="S1696" s="67">
        <f>E1696/INDEX('CCG overall weighted population'!$F$4:$F$195,MATCH(A1696,'CCG overall weighted population'!$A$4:$A$195,0))*INDEX('CCG overall weighted population'!$T$4:$T$195,MATCH(A1696,'CCG overall weighted population'!$A$4:$A$195,0))</f>
        <v>0</v>
      </c>
      <c r="T1696" s="66">
        <f t="shared" si="239"/>
        <v>8861.8227500417961</v>
      </c>
      <c r="U1696" s="66">
        <f t="shared" si="240"/>
        <v>8861.8227500417961</v>
      </c>
      <c r="V1696" s="81">
        <f t="shared" si="241"/>
        <v>7057.4151386957556</v>
      </c>
      <c r="W1696" s="110">
        <f t="shared" si="242"/>
        <v>1.0130504031219798</v>
      </c>
    </row>
    <row r="1697" spans="1:23" x14ac:dyDescent="0.2">
      <c r="A1697" s="31" t="s">
        <v>64</v>
      </c>
      <c r="B1697" s="25" t="s">
        <v>344</v>
      </c>
      <c r="C1697" s="53" t="s">
        <v>11551</v>
      </c>
      <c r="D1697" s="25" t="s">
        <v>11550</v>
      </c>
      <c r="E1697" s="97">
        <v>5037.25048828125</v>
      </c>
      <c r="F1697" s="27">
        <v>5821.314453125</v>
      </c>
      <c r="G1697" s="27">
        <v>5360.984375</v>
      </c>
      <c r="H1697" s="27">
        <v>6378.705078125</v>
      </c>
      <c r="I1697" s="27">
        <v>7175.201171875</v>
      </c>
      <c r="J1697" s="27">
        <f t="shared" si="234"/>
        <v>5931.7214540021678</v>
      </c>
      <c r="K1697" s="28">
        <v>0.94607216119766235</v>
      </c>
      <c r="L1697" s="28">
        <v>0.99916708469390869</v>
      </c>
      <c r="M1697" s="27">
        <v>5830.2900390625</v>
      </c>
      <c r="N1697" s="27">
        <v>6659.2289797732174</v>
      </c>
      <c r="O1697" s="66">
        <f t="shared" si="235"/>
        <v>5675.932485337612</v>
      </c>
      <c r="P1697" s="66">
        <f t="shared" si="236"/>
        <v>5711.2271208292377</v>
      </c>
      <c r="Q1697" s="66">
        <f t="shared" si="237"/>
        <v>5913.1839331335714</v>
      </c>
      <c r="R1697" s="66">
        <f t="shared" si="238"/>
        <v>5735.5664764000776</v>
      </c>
      <c r="S1697" s="67">
        <f>E1697/INDEX('CCG overall weighted population'!$F$4:$F$195,MATCH(A1697,'CCG overall weighted population'!$A$4:$A$195,0))*INDEX('CCG overall weighted population'!$T$4:$T$195,MATCH(A1697,'CCG overall weighted population'!$A$4:$A$195,0))</f>
        <v>0</v>
      </c>
      <c r="T1697" s="66">
        <f t="shared" si="239"/>
        <v>7198.7037005095217</v>
      </c>
      <c r="U1697" s="66">
        <f t="shared" si="240"/>
        <v>7198.7037005095217</v>
      </c>
      <c r="V1697" s="81">
        <f t="shared" si="241"/>
        <v>5732.9334955070553</v>
      </c>
      <c r="W1697" s="110">
        <f t="shared" si="242"/>
        <v>1.1381076856996202</v>
      </c>
    </row>
    <row r="1698" spans="1:23" x14ac:dyDescent="0.2">
      <c r="A1698" s="31" t="s">
        <v>64</v>
      </c>
      <c r="B1698" s="25" t="s">
        <v>344</v>
      </c>
      <c r="C1698" s="53" t="s">
        <v>11549</v>
      </c>
      <c r="D1698" s="25" t="s">
        <v>11548</v>
      </c>
      <c r="E1698" s="97">
        <v>6591</v>
      </c>
      <c r="F1698" s="27">
        <v>6765.1572265625</v>
      </c>
      <c r="G1698" s="27">
        <v>6389.42041015625</v>
      </c>
      <c r="H1698" s="27">
        <v>5182.65576171875</v>
      </c>
      <c r="I1698" s="27">
        <v>5820.09521484375</v>
      </c>
      <c r="J1698" s="27">
        <f t="shared" si="234"/>
        <v>6464.5395075462684</v>
      </c>
      <c r="K1698" s="28">
        <v>0.94607216119766235</v>
      </c>
      <c r="L1698" s="28">
        <v>0.99916708469390869</v>
      </c>
      <c r="M1698" s="27">
        <v>6832.8837890625</v>
      </c>
      <c r="N1698" s="27">
        <v>4558.873774571598</v>
      </c>
      <c r="O1698" s="66">
        <f t="shared" si="235"/>
        <v>5930.6872551782481</v>
      </c>
      <c r="P1698" s="66">
        <f t="shared" si="236"/>
        <v>5967.5660315602927</v>
      </c>
      <c r="Q1698" s="66">
        <f t="shared" si="237"/>
        <v>6605.4827876134095</v>
      </c>
      <c r="R1698" s="66">
        <f t="shared" si="238"/>
        <v>6044.4462445772051</v>
      </c>
      <c r="S1698" s="67">
        <f>E1698/INDEX('CCG overall weighted population'!$F$4:$F$195,MATCH(A1698,'CCG overall weighted population'!$A$4:$A$195,0))*INDEX('CCG overall weighted population'!$T$4:$T$195,MATCH(A1698,'CCG overall weighted population'!$A$4:$A$195,0))</f>
        <v>0</v>
      </c>
      <c r="T1698" s="66">
        <f t="shared" si="239"/>
        <v>7586.3783860594685</v>
      </c>
      <c r="U1698" s="66">
        <f t="shared" si="240"/>
        <v>7586.3783860594685</v>
      </c>
      <c r="V1698" s="81">
        <f t="shared" si="241"/>
        <v>6041.6714687052217</v>
      </c>
      <c r="W1698" s="110">
        <f t="shared" si="242"/>
        <v>0.9166547517380097</v>
      </c>
    </row>
    <row r="1699" spans="1:23" x14ac:dyDescent="0.2">
      <c r="A1699" s="31" t="s">
        <v>64</v>
      </c>
      <c r="B1699" s="25" t="s">
        <v>344</v>
      </c>
      <c r="C1699" s="53" t="s">
        <v>11547</v>
      </c>
      <c r="D1699" s="25" t="s">
        <v>11546</v>
      </c>
      <c r="E1699" s="97">
        <v>7965.5</v>
      </c>
      <c r="F1699" s="27">
        <v>6405.07861328125</v>
      </c>
      <c r="G1699" s="27">
        <v>4739.9052734375</v>
      </c>
      <c r="H1699" s="27">
        <v>7361.89013671875</v>
      </c>
      <c r="I1699" s="27">
        <v>6479.0234375</v>
      </c>
      <c r="J1699" s="27">
        <f t="shared" si="234"/>
        <v>6444.7406434033783</v>
      </c>
      <c r="K1699" s="28">
        <v>0.94607216119766235</v>
      </c>
      <c r="L1699" s="28">
        <v>0.99916708469390869</v>
      </c>
      <c r="M1699" s="27">
        <v>6382.70458984375</v>
      </c>
      <c r="N1699" s="27">
        <v>6416.3726541474971</v>
      </c>
      <c r="O1699" s="66">
        <f t="shared" si="235"/>
        <v>6089.4296851318122</v>
      </c>
      <c r="P1699" s="66">
        <f t="shared" si="236"/>
        <v>6127.2955691330435</v>
      </c>
      <c r="Q1699" s="66">
        <f t="shared" si="237"/>
        <v>6386.0713962741247</v>
      </c>
      <c r="R1699" s="66">
        <f t="shared" si="238"/>
        <v>6158.4826174829341</v>
      </c>
      <c r="S1699" s="67">
        <f>E1699/INDEX('CCG overall weighted population'!$F$4:$F$195,MATCH(A1699,'CCG overall weighted population'!$A$4:$A$195,0))*INDEX('CCG overall weighted population'!$T$4:$T$195,MATCH(A1699,'CCG overall weighted population'!$A$4:$A$195,0))</f>
        <v>0</v>
      </c>
      <c r="T1699" s="66">
        <f t="shared" si="239"/>
        <v>7729.5053226937025</v>
      </c>
      <c r="U1699" s="66">
        <f t="shared" si="240"/>
        <v>7729.5053226937025</v>
      </c>
      <c r="V1699" s="81">
        <f t="shared" si="241"/>
        <v>6155.6554918400589</v>
      </c>
      <c r="W1699" s="110">
        <f t="shared" si="242"/>
        <v>0.77278959159375538</v>
      </c>
    </row>
    <row r="1700" spans="1:23" x14ac:dyDescent="0.2">
      <c r="A1700" s="31" t="s">
        <v>64</v>
      </c>
      <c r="B1700" s="25" t="s">
        <v>344</v>
      </c>
      <c r="C1700" s="53" t="s">
        <v>11545</v>
      </c>
      <c r="D1700" s="25" t="s">
        <v>11544</v>
      </c>
      <c r="E1700" s="97">
        <v>1259.1666259765625</v>
      </c>
      <c r="F1700" s="27">
        <v>1494.943359375</v>
      </c>
      <c r="G1700" s="27">
        <v>1804.8309326171875</v>
      </c>
      <c r="H1700" s="27">
        <v>1806.222900390625</v>
      </c>
      <c r="I1700" s="27">
        <v>1046.392333984375</v>
      </c>
      <c r="J1700" s="27">
        <f t="shared" si="234"/>
        <v>1542.7790994498357</v>
      </c>
      <c r="K1700" s="28">
        <v>0.94607216119766235</v>
      </c>
      <c r="L1700" s="28">
        <v>0.99916708469390869</v>
      </c>
      <c r="M1700" s="27">
        <v>1627.0694580078125</v>
      </c>
      <c r="N1700" s="27">
        <v>1758.4451173198054</v>
      </c>
      <c r="O1700" s="66">
        <f t="shared" si="235"/>
        <v>1478.7512171709741</v>
      </c>
      <c r="P1700" s="66">
        <f t="shared" si="236"/>
        <v>1487.9465318311948</v>
      </c>
      <c r="Q1700" s="66">
        <f t="shared" si="237"/>
        <v>1640.2070239390118</v>
      </c>
      <c r="R1700" s="66">
        <f t="shared" si="238"/>
        <v>1506.2966048716557</v>
      </c>
      <c r="S1700" s="67">
        <f>E1700/INDEX('CCG overall weighted population'!$F$4:$F$195,MATCH(A1700,'CCG overall weighted population'!$A$4:$A$195,0))*INDEX('CCG overall weighted population'!$T$4:$T$195,MATCH(A1700,'CCG overall weighted population'!$A$4:$A$195,0))</f>
        <v>0</v>
      </c>
      <c r="T1700" s="66">
        <f t="shared" si="239"/>
        <v>1890.5513497527024</v>
      </c>
      <c r="U1700" s="66">
        <f t="shared" si="240"/>
        <v>1890.5513497527024</v>
      </c>
      <c r="V1700" s="81">
        <f t="shared" si="241"/>
        <v>1505.6051212673474</v>
      </c>
      <c r="W1700" s="110">
        <f t="shared" si="242"/>
        <v>1.1957155551987859</v>
      </c>
    </row>
    <row r="1701" spans="1:23" x14ac:dyDescent="0.2">
      <c r="A1701" s="31" t="s">
        <v>64</v>
      </c>
      <c r="B1701" s="25" t="s">
        <v>344</v>
      </c>
      <c r="C1701" s="53" t="s">
        <v>11543</v>
      </c>
      <c r="D1701" s="25" t="s">
        <v>11542</v>
      </c>
      <c r="E1701" s="97">
        <v>2731.666748046875</v>
      </c>
      <c r="F1701" s="27">
        <v>2975.970703125</v>
      </c>
      <c r="G1701" s="27">
        <v>2839.97509765625</v>
      </c>
      <c r="H1701" s="27">
        <v>2169.8203125</v>
      </c>
      <c r="I1701" s="27">
        <v>1043.6004638671875</v>
      </c>
      <c r="J1701" s="27">
        <f t="shared" si="234"/>
        <v>2765.9381079402478</v>
      </c>
      <c r="K1701" s="28">
        <v>0.94607216119766235</v>
      </c>
      <c r="L1701" s="28">
        <v>0.99916708469390869</v>
      </c>
      <c r="M1701" s="27">
        <v>2801.8935546875</v>
      </c>
      <c r="N1701" s="27">
        <v>1568.592761645315</v>
      </c>
      <c r="O1701" s="66">
        <f t="shared" si="235"/>
        <v>2501.4143304907784</v>
      </c>
      <c r="P1701" s="66">
        <f t="shared" si="236"/>
        <v>2516.9688683990903</v>
      </c>
      <c r="Q1701" s="66">
        <f t="shared" si="237"/>
        <v>2678.5634753832815</v>
      </c>
      <c r="R1701" s="66">
        <f t="shared" si="238"/>
        <v>2536.443866805143</v>
      </c>
      <c r="S1701" s="67">
        <f>E1701/INDEX('CCG overall weighted population'!$F$4:$F$195,MATCH(A1701,'CCG overall weighted population'!$A$4:$A$195,0))*INDEX('CCG overall weighted population'!$T$4:$T$195,MATCH(A1701,'CCG overall weighted population'!$A$4:$A$195,0))</f>
        <v>0</v>
      </c>
      <c r="T1701" s="66">
        <f t="shared" si="239"/>
        <v>3183.4881393555352</v>
      </c>
      <c r="U1701" s="66">
        <f t="shared" si="240"/>
        <v>3183.4881393555352</v>
      </c>
      <c r="V1701" s="81">
        <f t="shared" si="241"/>
        <v>2535.2794816890432</v>
      </c>
      <c r="W1701" s="110">
        <f t="shared" si="242"/>
        <v>0.92810716515905634</v>
      </c>
    </row>
    <row r="1702" spans="1:23" x14ac:dyDescent="0.2">
      <c r="A1702" s="31" t="s">
        <v>64</v>
      </c>
      <c r="B1702" s="25" t="s">
        <v>344</v>
      </c>
      <c r="C1702" s="53" t="s">
        <v>11541</v>
      </c>
      <c r="D1702" s="25" t="s">
        <v>11540</v>
      </c>
      <c r="E1702" s="97">
        <v>3427.08349609375</v>
      </c>
      <c r="F1702" s="27">
        <v>3497.9443359375</v>
      </c>
      <c r="G1702" s="27">
        <v>4014.08984375</v>
      </c>
      <c r="H1702" s="27">
        <v>5009.25537109375</v>
      </c>
      <c r="I1702" s="27">
        <v>4256.958984375</v>
      </c>
      <c r="J1702" s="27">
        <f t="shared" si="234"/>
        <v>3789.1485344076814</v>
      </c>
      <c r="K1702" s="28">
        <v>0.94607216119766235</v>
      </c>
      <c r="L1702" s="28">
        <v>0.99916708469390869</v>
      </c>
      <c r="M1702" s="27">
        <v>4062.13427734375</v>
      </c>
      <c r="N1702" s="27">
        <v>4836.2095149008046</v>
      </c>
      <c r="O1702" s="66">
        <f t="shared" si="235"/>
        <v>3680.7991179188098</v>
      </c>
      <c r="P1702" s="66">
        <f t="shared" si="236"/>
        <v>3703.6874210338378</v>
      </c>
      <c r="Q1702" s="66">
        <f t="shared" si="237"/>
        <v>4139.5418010994554</v>
      </c>
      <c r="R1702" s="66">
        <f t="shared" si="238"/>
        <v>3756.2155561954241</v>
      </c>
      <c r="S1702" s="67">
        <f>E1702/INDEX('CCG overall weighted population'!$F$4:$F$195,MATCH(A1702,'CCG overall weighted population'!$A$4:$A$195,0))*INDEX('CCG overall weighted population'!$T$4:$T$195,MATCH(A1702,'CCG overall weighted population'!$A$4:$A$195,0))</f>
        <v>0</v>
      </c>
      <c r="T1702" s="66">
        <f t="shared" si="239"/>
        <v>4714.4223566330256</v>
      </c>
      <c r="U1702" s="66">
        <f t="shared" si="240"/>
        <v>4714.4223566330256</v>
      </c>
      <c r="V1702" s="81">
        <f t="shared" si="241"/>
        <v>3754.4912201895163</v>
      </c>
      <c r="W1702" s="110">
        <f t="shared" si="242"/>
        <v>1.0955353800013776</v>
      </c>
    </row>
    <row r="1703" spans="1:23" x14ac:dyDescent="0.2">
      <c r="A1703" s="31" t="s">
        <v>64</v>
      </c>
      <c r="B1703" s="25" t="s">
        <v>344</v>
      </c>
      <c r="C1703" s="53" t="s">
        <v>11539</v>
      </c>
      <c r="D1703" s="25" t="s">
        <v>2185</v>
      </c>
      <c r="E1703" s="97">
        <v>8810</v>
      </c>
      <c r="F1703" s="27">
        <v>9368.744140625</v>
      </c>
      <c r="G1703" s="27">
        <v>9809.7724609375</v>
      </c>
      <c r="H1703" s="27">
        <v>9502.669921875</v>
      </c>
      <c r="I1703" s="27">
        <v>10301.6435546875</v>
      </c>
      <c r="J1703" s="27">
        <f t="shared" si="234"/>
        <v>9455.9659019737937</v>
      </c>
      <c r="K1703" s="28">
        <v>0.94607216119766235</v>
      </c>
      <c r="L1703" s="28">
        <v>0.99916708469390869</v>
      </c>
      <c r="M1703" s="27">
        <v>9821.962890625</v>
      </c>
      <c r="N1703" s="27">
        <v>10192.351563477192</v>
      </c>
      <c r="O1703" s="66">
        <f t="shared" si="235"/>
        <v>9008.184185410486</v>
      </c>
      <c r="P1703" s="66">
        <f t="shared" si="236"/>
        <v>9064.1997525594634</v>
      </c>
      <c r="Q1703" s="66">
        <f t="shared" si="237"/>
        <v>9859.0017579102187</v>
      </c>
      <c r="R1703" s="66">
        <f t="shared" si="238"/>
        <v>9159.9874033741198</v>
      </c>
      <c r="S1703" s="67">
        <f>E1703/INDEX('CCG overall weighted population'!$F$4:$F$195,MATCH(A1703,'CCG overall weighted population'!$A$4:$A$195,0))*INDEX('CCG overall weighted population'!$T$4:$T$195,MATCH(A1703,'CCG overall weighted population'!$A$4:$A$195,0))</f>
        <v>0</v>
      </c>
      <c r="T1703" s="66">
        <f t="shared" si="239"/>
        <v>11496.690952604404</v>
      </c>
      <c r="U1703" s="66">
        <f t="shared" si="240"/>
        <v>11496.690952604404</v>
      </c>
      <c r="V1703" s="81">
        <f t="shared" si="241"/>
        <v>9155.7824007971922</v>
      </c>
      <c r="W1703" s="110">
        <f t="shared" si="242"/>
        <v>1.0392488536659696</v>
      </c>
    </row>
    <row r="1704" spans="1:23" x14ac:dyDescent="0.2">
      <c r="A1704" s="31" t="s">
        <v>64</v>
      </c>
      <c r="B1704" s="25" t="s">
        <v>344</v>
      </c>
      <c r="C1704" s="53" t="s">
        <v>11538</v>
      </c>
      <c r="D1704" s="25" t="s">
        <v>11537</v>
      </c>
      <c r="E1704" s="97">
        <v>2987.000244140625</v>
      </c>
      <c r="F1704" s="27">
        <v>3546.80078125</v>
      </c>
      <c r="G1704" s="27">
        <v>4505.0107421875</v>
      </c>
      <c r="H1704" s="27">
        <v>4221.794921875</v>
      </c>
      <c r="I1704" s="27">
        <v>4187.1591796875</v>
      </c>
      <c r="J1704" s="27">
        <f t="shared" si="234"/>
        <v>3736.0884476987153</v>
      </c>
      <c r="K1704" s="28">
        <v>0.94607216119766235</v>
      </c>
      <c r="L1704" s="28">
        <v>0.99916708469390869</v>
      </c>
      <c r="M1704" s="27">
        <v>3906.077880859375</v>
      </c>
      <c r="N1704" s="27">
        <v>4356.551698144528</v>
      </c>
      <c r="O1704" s="66">
        <f t="shared" si="235"/>
        <v>3590.3166504263922</v>
      </c>
      <c r="P1704" s="66">
        <f t="shared" si="236"/>
        <v>3612.6423066606167</v>
      </c>
      <c r="Q1704" s="66">
        <f t="shared" si="237"/>
        <v>3951.1252625878906</v>
      </c>
      <c r="R1704" s="66">
        <f t="shared" si="238"/>
        <v>3653.4354689460665</v>
      </c>
      <c r="S1704" s="67">
        <f>E1704/INDEX('CCG overall weighted population'!$F$4:$F$195,MATCH(A1704,'CCG overall weighted population'!$A$4:$A$195,0))*INDEX('CCG overall weighted population'!$T$4:$T$195,MATCH(A1704,'CCG overall weighted population'!$A$4:$A$195,0))</f>
        <v>0</v>
      </c>
      <c r="T1704" s="66">
        <f t="shared" si="239"/>
        <v>4585.4231727747247</v>
      </c>
      <c r="U1704" s="66">
        <f t="shared" si="240"/>
        <v>4585.4231727747247</v>
      </c>
      <c r="V1704" s="81">
        <f t="shared" si="241"/>
        <v>3651.7583153775035</v>
      </c>
      <c r="W1704" s="110">
        <f t="shared" si="242"/>
        <v>1.222550390660625</v>
      </c>
    </row>
    <row r="1705" spans="1:23" x14ac:dyDescent="0.2">
      <c r="A1705" s="31" t="s">
        <v>64</v>
      </c>
      <c r="B1705" s="25" t="s">
        <v>344</v>
      </c>
      <c r="C1705" s="53" t="s">
        <v>11536</v>
      </c>
      <c r="D1705" s="25" t="s">
        <v>11535</v>
      </c>
      <c r="E1705" s="97">
        <v>8384.5</v>
      </c>
      <c r="F1705" s="27">
        <v>9764.4736328125</v>
      </c>
      <c r="G1705" s="27">
        <v>10156.037109375</v>
      </c>
      <c r="H1705" s="27">
        <v>11624.0107421875</v>
      </c>
      <c r="I1705" s="27">
        <v>9712.3408203125</v>
      </c>
      <c r="J1705" s="27">
        <f t="shared" si="234"/>
        <v>10066.077873307224</v>
      </c>
      <c r="K1705" s="28">
        <v>0.94607216119766235</v>
      </c>
      <c r="L1705" s="28">
        <v>0.99916708469390869</v>
      </c>
      <c r="M1705" s="27">
        <v>10240.3662109375</v>
      </c>
      <c r="N1705" s="27">
        <v>11082.167511274776</v>
      </c>
      <c r="O1705" s="66">
        <f t="shared" si="235"/>
        <v>9611.3533436331654</v>
      </c>
      <c r="P1705" s="66">
        <f t="shared" si="236"/>
        <v>9671.1195959134857</v>
      </c>
      <c r="Q1705" s="66">
        <f t="shared" si="237"/>
        <v>10324.546340971228</v>
      </c>
      <c r="R1705" s="66">
        <f t="shared" si="238"/>
        <v>9749.8690359843204</v>
      </c>
      <c r="S1705" s="67">
        <f>E1705/INDEX('CCG overall weighted population'!$F$4:$F$195,MATCH(A1705,'CCG overall weighted population'!$A$4:$A$195,0))*INDEX('CCG overall weighted population'!$T$4:$T$195,MATCH(A1705,'CCG overall weighted population'!$A$4:$A$195,0))</f>
        <v>0</v>
      </c>
      <c r="T1705" s="66">
        <f t="shared" si="239"/>
        <v>12237.050794828545</v>
      </c>
      <c r="U1705" s="66">
        <f t="shared" si="240"/>
        <v>12237.050794828545</v>
      </c>
      <c r="V1705" s="81">
        <f t="shared" si="241"/>
        <v>9745.3932411370552</v>
      </c>
      <c r="W1705" s="110">
        <f t="shared" si="242"/>
        <v>1.162310601841142</v>
      </c>
    </row>
    <row r="1706" spans="1:23" x14ac:dyDescent="0.2">
      <c r="A1706" s="31" t="s">
        <v>64</v>
      </c>
      <c r="B1706" s="25" t="s">
        <v>344</v>
      </c>
      <c r="C1706" s="53" t="s">
        <v>11534</v>
      </c>
      <c r="D1706" s="25" t="s">
        <v>11533</v>
      </c>
      <c r="E1706" s="97">
        <v>5641.1669921875</v>
      </c>
      <c r="F1706" s="27">
        <v>5709.17041015625</v>
      </c>
      <c r="G1706" s="27">
        <v>6305.72705078125</v>
      </c>
      <c r="H1706" s="27">
        <v>7136.96728515625</v>
      </c>
      <c r="I1706" s="27">
        <v>7510.7607421875</v>
      </c>
      <c r="J1706" s="27">
        <f t="shared" si="234"/>
        <v>6036.4515005323992</v>
      </c>
      <c r="K1706" s="28">
        <v>0.94607216119766235</v>
      </c>
      <c r="L1706" s="28">
        <v>0.99916708469390869</v>
      </c>
      <c r="M1706" s="27">
        <v>6690.0302734375</v>
      </c>
      <c r="N1706" s="27">
        <v>7808.5105719875792</v>
      </c>
      <c r="O1706" s="66">
        <f t="shared" si="235"/>
        <v>5873.6719431148831</v>
      </c>
      <c r="P1706" s="66">
        <f t="shared" si="236"/>
        <v>5910.1961813374419</v>
      </c>
      <c r="Q1706" s="66">
        <f t="shared" si="237"/>
        <v>6801.8783032925085</v>
      </c>
      <c r="R1706" s="66">
        <f t="shared" si="238"/>
        <v>6017.6595938106038</v>
      </c>
      <c r="S1706" s="67">
        <f>E1706/INDEX('CCG overall weighted population'!$F$4:$F$195,MATCH(A1706,'CCG overall weighted population'!$A$4:$A$195,0))*INDEX('CCG overall weighted population'!$T$4:$T$195,MATCH(A1706,'CCG overall weighted population'!$A$4:$A$195,0))</f>
        <v>0</v>
      </c>
      <c r="T1706" s="66">
        <f t="shared" si="239"/>
        <v>7552.7584876952496</v>
      </c>
      <c r="U1706" s="66">
        <f t="shared" si="240"/>
        <v>7552.7584876952496</v>
      </c>
      <c r="V1706" s="81">
        <f t="shared" si="241"/>
        <v>6014.8971146733802</v>
      </c>
      <c r="W1706" s="110">
        <f t="shared" si="242"/>
        <v>1.0662504979915437</v>
      </c>
    </row>
    <row r="1707" spans="1:23" x14ac:dyDescent="0.2">
      <c r="A1707" s="31" t="s">
        <v>64</v>
      </c>
      <c r="B1707" s="25" t="s">
        <v>344</v>
      </c>
      <c r="C1707" s="53" t="s">
        <v>11532</v>
      </c>
      <c r="D1707" s="25" t="s">
        <v>11531</v>
      </c>
      <c r="E1707" s="97">
        <v>5655</v>
      </c>
      <c r="F1707" s="27">
        <v>6748.423828125</v>
      </c>
      <c r="G1707" s="27">
        <v>6434.4638671875</v>
      </c>
      <c r="H1707" s="27">
        <v>8549.189453125</v>
      </c>
      <c r="I1707" s="27">
        <v>5309.068359375</v>
      </c>
      <c r="J1707" s="27">
        <f t="shared" si="234"/>
        <v>6938.1767798697019</v>
      </c>
      <c r="K1707" s="28">
        <v>0.94607216119766235</v>
      </c>
      <c r="L1707" s="28">
        <v>0.99916708469390869</v>
      </c>
      <c r="M1707" s="27">
        <v>6998.12158203125</v>
      </c>
      <c r="N1707" s="27">
        <v>8869.7445639802572</v>
      </c>
      <c r="O1707" s="66">
        <f t="shared" si="235"/>
        <v>6741.1366752388722</v>
      </c>
      <c r="P1707" s="66">
        <f t="shared" si="236"/>
        <v>6783.0550670390585</v>
      </c>
      <c r="Q1707" s="66">
        <f t="shared" si="237"/>
        <v>7185.2838802261513</v>
      </c>
      <c r="R1707" s="66">
        <f t="shared" si="238"/>
        <v>6831.530728707975</v>
      </c>
      <c r="S1707" s="67">
        <f>E1707/INDEX('CCG overall weighted population'!$F$4:$F$195,MATCH(A1707,'CCG overall weighted population'!$A$4:$A$195,0))*INDEX('CCG overall weighted population'!$T$4:$T$195,MATCH(A1707,'CCG overall weighted population'!$A$4:$A$195,0))</f>
        <v>0</v>
      </c>
      <c r="T1707" s="66">
        <f t="shared" si="239"/>
        <v>8574.2473283582676</v>
      </c>
      <c r="U1707" s="66">
        <f t="shared" si="240"/>
        <v>8574.2473283582676</v>
      </c>
      <c r="V1707" s="81">
        <f t="shared" si="241"/>
        <v>6828.3946322207667</v>
      </c>
      <c r="W1707" s="110">
        <f t="shared" si="242"/>
        <v>1.2074968403573416</v>
      </c>
    </row>
    <row r="1708" spans="1:23" x14ac:dyDescent="0.2">
      <c r="A1708" s="31" t="s">
        <v>64</v>
      </c>
      <c r="B1708" s="25" t="s">
        <v>344</v>
      </c>
      <c r="C1708" s="53" t="s">
        <v>11530</v>
      </c>
      <c r="D1708" s="25" t="s">
        <v>11529</v>
      </c>
      <c r="E1708" s="97">
        <v>2641.75</v>
      </c>
      <c r="F1708" s="27">
        <v>2975.41796875</v>
      </c>
      <c r="G1708" s="27">
        <v>3724.988525390625</v>
      </c>
      <c r="H1708" s="27">
        <v>2904.876953125</v>
      </c>
      <c r="I1708" s="27">
        <v>3397.444091796875</v>
      </c>
      <c r="J1708" s="27">
        <f t="shared" si="234"/>
        <v>3030.505389114719</v>
      </c>
      <c r="K1708" s="28">
        <v>0.94607216119766235</v>
      </c>
      <c r="L1708" s="28">
        <v>0.99916708469390869</v>
      </c>
      <c r="M1708" s="27">
        <v>3342.053466796875</v>
      </c>
      <c r="N1708" s="27">
        <v>3694.0860957974537</v>
      </c>
      <c r="O1708" s="66">
        <f t="shared" si="235"/>
        <v>2927.4159841687742</v>
      </c>
      <c r="P1708" s="66">
        <f t="shared" si="236"/>
        <v>2945.619526998169</v>
      </c>
      <c r="Q1708" s="66">
        <f t="shared" si="237"/>
        <v>3377.2567296969328</v>
      </c>
      <c r="R1708" s="66">
        <f t="shared" si="238"/>
        <v>2997.6394179551357</v>
      </c>
      <c r="S1708" s="67">
        <f>E1708/INDEX('CCG overall weighted population'!$F$4:$F$195,MATCH(A1708,'CCG overall weighted population'!$A$4:$A$195,0))*INDEX('CCG overall weighted population'!$T$4:$T$195,MATCH(A1708,'CCG overall weighted population'!$A$4:$A$195,0))</f>
        <v>0</v>
      </c>
      <c r="T1708" s="66">
        <f t="shared" si="239"/>
        <v>3762.334210512186</v>
      </c>
      <c r="U1708" s="66">
        <f t="shared" si="240"/>
        <v>3762.334210512186</v>
      </c>
      <c r="V1708" s="81">
        <f t="shared" si="241"/>
        <v>2996.2633154648024</v>
      </c>
      <c r="W1708" s="110">
        <f t="shared" si="242"/>
        <v>1.1341963908260821</v>
      </c>
    </row>
    <row r="1709" spans="1:23" x14ac:dyDescent="0.2">
      <c r="A1709" s="31" t="s">
        <v>64</v>
      </c>
      <c r="B1709" s="25" t="s">
        <v>344</v>
      </c>
      <c r="C1709" s="53" t="s">
        <v>11528</v>
      </c>
      <c r="D1709" s="25" t="s">
        <v>11527</v>
      </c>
      <c r="E1709" s="97">
        <v>9609.6669921875</v>
      </c>
      <c r="F1709" s="27">
        <v>11699.7080078125</v>
      </c>
      <c r="G1709" s="27">
        <v>12496.466796875</v>
      </c>
      <c r="H1709" s="27">
        <v>8661.5263671875</v>
      </c>
      <c r="I1709" s="27">
        <v>7723.03173828125</v>
      </c>
      <c r="J1709" s="27">
        <f t="shared" si="234"/>
        <v>11129.851662617541</v>
      </c>
      <c r="K1709" s="28">
        <v>0.94607216119766235</v>
      </c>
      <c r="L1709" s="28">
        <v>0.99916708469390869</v>
      </c>
      <c r="M1709" s="27">
        <v>11341.6787109375</v>
      </c>
      <c r="N1709" s="27">
        <v>7929.1142545533803</v>
      </c>
      <c r="O1709" s="66">
        <f t="shared" si="235"/>
        <v>10218.311877347687</v>
      </c>
      <c r="P1709" s="66">
        <f t="shared" si="236"/>
        <v>10281.852378222635</v>
      </c>
      <c r="Q1709" s="66">
        <f t="shared" si="237"/>
        <v>11000.422265299088</v>
      </c>
      <c r="R1709" s="66">
        <f t="shared" si="238"/>
        <v>10368.452715118905</v>
      </c>
      <c r="S1709" s="67">
        <f>E1709/INDEX('CCG overall weighted population'!$F$4:$F$195,MATCH(A1709,'CCG overall weighted population'!$A$4:$A$195,0))*INDEX('CCG overall weighted population'!$T$4:$T$195,MATCH(A1709,'CCG overall weighted population'!$A$4:$A$195,0))</f>
        <v>0</v>
      </c>
      <c r="T1709" s="66">
        <f t="shared" si="239"/>
        <v>13013.434546700924</v>
      </c>
      <c r="U1709" s="66">
        <f t="shared" si="240"/>
        <v>13013.434546700924</v>
      </c>
      <c r="V1709" s="81">
        <f t="shared" si="241"/>
        <v>10363.692951981046</v>
      </c>
      <c r="W1709" s="110">
        <f t="shared" si="242"/>
        <v>1.0784653578949777</v>
      </c>
    </row>
    <row r="1710" spans="1:23" x14ac:dyDescent="0.2">
      <c r="A1710" s="31" t="s">
        <v>64</v>
      </c>
      <c r="B1710" s="25" t="s">
        <v>344</v>
      </c>
      <c r="C1710" s="53" t="s">
        <v>11526</v>
      </c>
      <c r="D1710" s="25" t="s">
        <v>7739</v>
      </c>
      <c r="E1710" s="97">
        <v>5268.49951171875</v>
      </c>
      <c r="F1710" s="27">
        <v>6440.7646484375</v>
      </c>
      <c r="G1710" s="27">
        <v>5970.4853515625</v>
      </c>
      <c r="H1710" s="27">
        <v>3954.160400390625</v>
      </c>
      <c r="I1710" s="27">
        <v>3917.654541015625</v>
      </c>
      <c r="J1710" s="27">
        <f t="shared" si="234"/>
        <v>5932.8557072521462</v>
      </c>
      <c r="K1710" s="28">
        <v>0.94607216119766235</v>
      </c>
      <c r="L1710" s="28">
        <v>0.99916708469390869</v>
      </c>
      <c r="M1710" s="27">
        <v>5860.08349609375</v>
      </c>
      <c r="N1710" s="27">
        <v>4585.3994790913066</v>
      </c>
      <c r="O1710" s="66">
        <f t="shared" si="235"/>
        <v>5480.8616393884149</v>
      </c>
      <c r="P1710" s="66">
        <f t="shared" si="236"/>
        <v>5514.9432663707594</v>
      </c>
      <c r="Q1710" s="66">
        <f t="shared" si="237"/>
        <v>5732.6150943935063</v>
      </c>
      <c r="R1710" s="66">
        <f t="shared" si="238"/>
        <v>5541.1765583283322</v>
      </c>
      <c r="S1710" s="67">
        <f>E1710/INDEX('CCG overall weighted population'!$F$4:$F$195,MATCH(A1710,'CCG overall weighted population'!$A$4:$A$195,0))*INDEX('CCG overall weighted population'!$T$4:$T$195,MATCH(A1710,'CCG overall weighted population'!$A$4:$A$195,0))</f>
        <v>0</v>
      </c>
      <c r="T1710" s="66">
        <f t="shared" si="239"/>
        <v>6954.7251103697881</v>
      </c>
      <c r="U1710" s="66">
        <f t="shared" si="240"/>
        <v>6954.7251103697881</v>
      </c>
      <c r="V1710" s="81">
        <f t="shared" si="241"/>
        <v>5538.6328144692079</v>
      </c>
      <c r="W1710" s="110">
        <f t="shared" si="242"/>
        <v>1.0512732898901478</v>
      </c>
    </row>
    <row r="1711" spans="1:23" x14ac:dyDescent="0.2">
      <c r="A1711" s="31" t="s">
        <v>64</v>
      </c>
      <c r="B1711" s="25" t="s">
        <v>344</v>
      </c>
      <c r="C1711" s="53" t="s">
        <v>11525</v>
      </c>
      <c r="D1711" s="25" t="s">
        <v>11524</v>
      </c>
      <c r="E1711" s="97">
        <v>6713.0830078125</v>
      </c>
      <c r="F1711" s="27">
        <v>8019.0458984375</v>
      </c>
      <c r="G1711" s="27">
        <v>9101.548828125</v>
      </c>
      <c r="H1711" s="27">
        <v>6616.24462890625</v>
      </c>
      <c r="I1711" s="27">
        <v>6453.3623046875</v>
      </c>
      <c r="J1711" s="27">
        <f t="shared" si="234"/>
        <v>7813.0312212284362</v>
      </c>
      <c r="K1711" s="28">
        <v>0.94607216119766235</v>
      </c>
      <c r="L1711" s="28">
        <v>0.99916708469390869</v>
      </c>
      <c r="M1711" s="27">
        <v>7846.0302734375</v>
      </c>
      <c r="N1711" s="27">
        <v>6043.7528300576969</v>
      </c>
      <c r="O1711" s="66">
        <f t="shared" si="235"/>
        <v>7218.287595774229</v>
      </c>
      <c r="P1711" s="66">
        <f t="shared" si="236"/>
        <v>7263.1730538420807</v>
      </c>
      <c r="Q1711" s="66">
        <f t="shared" si="237"/>
        <v>7665.8025290995192</v>
      </c>
      <c r="R1711" s="66">
        <f t="shared" si="238"/>
        <v>7311.6970023525382</v>
      </c>
      <c r="S1711" s="67">
        <f>E1711/INDEX('CCG overall weighted population'!$F$4:$F$195,MATCH(A1711,'CCG overall weighted population'!$A$4:$A$195,0))*INDEX('CCG overall weighted population'!$T$4:$T$195,MATCH(A1711,'CCG overall weighted population'!$A$4:$A$195,0))</f>
        <v>0</v>
      </c>
      <c r="T1711" s="66">
        <f t="shared" si="239"/>
        <v>9176.9035341868694</v>
      </c>
      <c r="U1711" s="66">
        <f t="shared" si="240"/>
        <v>9176.9035341868694</v>
      </c>
      <c r="V1711" s="81">
        <f t="shared" si="241"/>
        <v>7308.3404797523781</v>
      </c>
      <c r="W1711" s="110">
        <f t="shared" si="242"/>
        <v>1.0886712515318422</v>
      </c>
    </row>
    <row r="1712" spans="1:23" x14ac:dyDescent="0.2">
      <c r="A1712" s="31" t="s">
        <v>64</v>
      </c>
      <c r="B1712" s="25" t="s">
        <v>344</v>
      </c>
      <c r="C1712" s="53" t="s">
        <v>11523</v>
      </c>
      <c r="D1712" s="25" t="s">
        <v>11522</v>
      </c>
      <c r="E1712" s="97">
        <v>1713.833251953125</v>
      </c>
      <c r="F1712" s="27">
        <v>1577.8336181640625</v>
      </c>
      <c r="G1712" s="27">
        <v>1888.0904541015625</v>
      </c>
      <c r="H1712" s="27">
        <v>3304.513916015625</v>
      </c>
      <c r="I1712" s="27">
        <v>2094.625244140625</v>
      </c>
      <c r="J1712" s="27">
        <f t="shared" si="234"/>
        <v>1878.0154589435792</v>
      </c>
      <c r="K1712" s="28">
        <v>0.94607216119766235</v>
      </c>
      <c r="L1712" s="28">
        <v>0.99916708469390869</v>
      </c>
      <c r="M1712" s="27">
        <v>1889.6055908203125</v>
      </c>
      <c r="N1712" s="27">
        <v>2598.9193781644199</v>
      </c>
      <c r="O1712" s="66">
        <f t="shared" si="235"/>
        <v>1843.4041774141454</v>
      </c>
      <c r="P1712" s="66">
        <f t="shared" si="236"/>
        <v>1854.867012582401</v>
      </c>
      <c r="Q1712" s="66">
        <f t="shared" si="237"/>
        <v>1960.5369695547233</v>
      </c>
      <c r="R1712" s="66">
        <f t="shared" si="238"/>
        <v>1867.6021049348637</v>
      </c>
      <c r="S1712" s="67">
        <f>E1712/INDEX('CCG overall weighted population'!$F$4:$F$195,MATCH(A1712,'CCG overall weighted population'!$A$4:$A$195,0))*INDEX('CCG overall weighted population'!$T$4:$T$195,MATCH(A1712,'CCG overall weighted population'!$A$4:$A$195,0))</f>
        <v>0</v>
      </c>
      <c r="T1712" s="66">
        <f t="shared" si="239"/>
        <v>2344.0255185242463</v>
      </c>
      <c r="U1712" s="66">
        <f t="shared" si="240"/>
        <v>2344.0255185242463</v>
      </c>
      <c r="V1712" s="81">
        <f t="shared" si="241"/>
        <v>1866.7447596877473</v>
      </c>
      <c r="W1712" s="110">
        <f t="shared" si="242"/>
        <v>1.0892219284229436</v>
      </c>
    </row>
    <row r="1713" spans="1:23" x14ac:dyDescent="0.2">
      <c r="A1713" s="31" t="s">
        <v>64</v>
      </c>
      <c r="B1713" s="25" t="s">
        <v>344</v>
      </c>
      <c r="C1713" s="53" t="s">
        <v>11521</v>
      </c>
      <c r="D1713" s="25" t="s">
        <v>11520</v>
      </c>
      <c r="E1713" s="97">
        <v>33300.08203125</v>
      </c>
      <c r="F1713" s="27">
        <v>6697.44287109375</v>
      </c>
      <c r="G1713" s="27">
        <v>9235.41015625</v>
      </c>
      <c r="H1713" s="27">
        <v>41113.5859375</v>
      </c>
      <c r="I1713" s="27">
        <v>13971.466796875</v>
      </c>
      <c r="J1713" s="27">
        <f t="shared" si="234"/>
        <v>12320.712657878603</v>
      </c>
      <c r="K1713" s="28">
        <v>0.94607216119766235</v>
      </c>
      <c r="L1713" s="28">
        <v>0.99916708469390869</v>
      </c>
      <c r="M1713" s="27">
        <v>8101.072265625</v>
      </c>
      <c r="N1713" s="27">
        <v>29726.128437593601</v>
      </c>
      <c r="O1713" s="66">
        <f t="shared" si="235"/>
        <v>13291.88094407395</v>
      </c>
      <c r="P1713" s="66">
        <f t="shared" si="236"/>
        <v>13374.533811092904</v>
      </c>
      <c r="Q1713" s="66">
        <f t="shared" si="237"/>
        <v>10263.577882821861</v>
      </c>
      <c r="R1713" s="66">
        <f t="shared" si="238"/>
        <v>12999.608788067189</v>
      </c>
      <c r="S1713" s="67">
        <f>E1713/INDEX('CCG overall weighted population'!$F$4:$F$195,MATCH(A1713,'CCG overall weighted population'!$A$4:$A$195,0))*INDEX('CCG overall weighted population'!$T$4:$T$195,MATCH(A1713,'CCG overall weighted population'!$A$4:$A$195,0))</f>
        <v>0</v>
      </c>
      <c r="T1713" s="66">
        <f t="shared" si="239"/>
        <v>16315.795880474388</v>
      </c>
      <c r="U1713" s="66">
        <f t="shared" si="240"/>
        <v>16315.795880474388</v>
      </c>
      <c r="V1713" s="81">
        <f t="shared" si="241"/>
        <v>12993.641161033909</v>
      </c>
      <c r="W1713" s="110">
        <f t="shared" si="242"/>
        <v>0.39019847305001254</v>
      </c>
    </row>
    <row r="1714" spans="1:23" x14ac:dyDescent="0.2">
      <c r="A1714" s="31" t="s">
        <v>64</v>
      </c>
      <c r="B1714" s="25" t="s">
        <v>344</v>
      </c>
      <c r="C1714" s="53" t="s">
        <v>11519</v>
      </c>
      <c r="D1714" s="25" t="s">
        <v>11518</v>
      </c>
      <c r="E1714" s="97">
        <v>1467.166748046875</v>
      </c>
      <c r="F1714" s="27">
        <v>1247.7547607421875</v>
      </c>
      <c r="G1714" s="27">
        <v>1449.5467529296875</v>
      </c>
      <c r="H1714" s="27">
        <v>1794.097412109375</v>
      </c>
      <c r="I1714" s="27">
        <v>950.2110595703125</v>
      </c>
      <c r="J1714" s="27">
        <f t="shared" si="234"/>
        <v>1330.1739615367458</v>
      </c>
      <c r="K1714" s="28">
        <v>0.94607216119766235</v>
      </c>
      <c r="L1714" s="28">
        <v>0.99916708469390869</v>
      </c>
      <c r="M1714" s="27">
        <v>1487.743896484375</v>
      </c>
      <c r="N1714" s="27">
        <v>1291.7037354346</v>
      </c>
      <c r="O1714" s="66">
        <f t="shared" si="235"/>
        <v>1253.7558506112646</v>
      </c>
      <c r="P1714" s="66">
        <f t="shared" si="236"/>
        <v>1261.5520771973154</v>
      </c>
      <c r="Q1714" s="66">
        <f t="shared" si="237"/>
        <v>1468.1398803793977</v>
      </c>
      <c r="R1714" s="66">
        <f t="shared" si="238"/>
        <v>1286.4495487947097</v>
      </c>
      <c r="S1714" s="67">
        <f>E1714/INDEX('CCG overall weighted population'!$F$4:$F$195,MATCH(A1714,'CCG overall weighted population'!$A$4:$A$195,0))*INDEX('CCG overall weighted population'!$T$4:$T$195,MATCH(A1714,'CCG overall weighted population'!$A$4:$A$195,0))</f>
        <v>0</v>
      </c>
      <c r="T1714" s="66">
        <f t="shared" si="239"/>
        <v>1614.6215313748389</v>
      </c>
      <c r="U1714" s="66">
        <f t="shared" si="240"/>
        <v>1614.6215313748389</v>
      </c>
      <c r="V1714" s="81">
        <f t="shared" si="241"/>
        <v>1285.8589886302082</v>
      </c>
      <c r="W1714" s="110">
        <f t="shared" si="242"/>
        <v>0.87642320843351462</v>
      </c>
    </row>
    <row r="1715" spans="1:23" x14ac:dyDescent="0.2">
      <c r="A1715" s="31" t="s">
        <v>64</v>
      </c>
      <c r="B1715" s="25" t="s">
        <v>344</v>
      </c>
      <c r="C1715" s="53" t="s">
        <v>11517</v>
      </c>
      <c r="D1715" s="25" t="s">
        <v>11516</v>
      </c>
      <c r="E1715" s="97">
        <v>2984.83349609375</v>
      </c>
      <c r="F1715" s="27">
        <v>2925.419677734375</v>
      </c>
      <c r="G1715" s="27">
        <v>3810.8935546875</v>
      </c>
      <c r="H1715" s="27">
        <v>3570.74951171875</v>
      </c>
      <c r="I1715" s="27">
        <v>3400.547119140625</v>
      </c>
      <c r="J1715" s="27">
        <f t="shared" si="234"/>
        <v>3098.7131458925164</v>
      </c>
      <c r="K1715" s="28">
        <v>0.94607216119766235</v>
      </c>
      <c r="L1715" s="28">
        <v>0.99916708469390869</v>
      </c>
      <c r="M1715" s="27">
        <v>3569.44921875</v>
      </c>
      <c r="N1715" s="27">
        <v>4530.8067589568709</v>
      </c>
      <c r="O1715" s="66">
        <f t="shared" si="235"/>
        <v>3064.5380044219801</v>
      </c>
      <c r="P1715" s="66">
        <f t="shared" si="236"/>
        <v>3083.5942127358949</v>
      </c>
      <c r="Q1715" s="66">
        <f t="shared" si="237"/>
        <v>3665.5849727706873</v>
      </c>
      <c r="R1715" s="66">
        <f t="shared" si="238"/>
        <v>3153.7343574817141</v>
      </c>
      <c r="S1715" s="67">
        <f>E1715/INDEX('CCG overall weighted population'!$F$4:$F$195,MATCH(A1715,'CCG overall weighted population'!$A$4:$A$195,0))*INDEX('CCG overall weighted population'!$T$4:$T$195,MATCH(A1715,'CCG overall weighted population'!$A$4:$A$195,0))</f>
        <v>0</v>
      </c>
      <c r="T1715" s="66">
        <f t="shared" si="239"/>
        <v>3958.2488116983736</v>
      </c>
      <c r="U1715" s="66">
        <f t="shared" si="240"/>
        <v>3958.2488116983736</v>
      </c>
      <c r="V1715" s="81">
        <f t="shared" si="241"/>
        <v>3152.2865977287615</v>
      </c>
      <c r="W1715" s="110">
        <f t="shared" si="242"/>
        <v>1.0561013208455874</v>
      </c>
    </row>
    <row r="1716" spans="1:23" x14ac:dyDescent="0.2">
      <c r="A1716" s="31" t="s">
        <v>64</v>
      </c>
      <c r="B1716" s="25" t="s">
        <v>344</v>
      </c>
      <c r="C1716" s="53" t="s">
        <v>11515</v>
      </c>
      <c r="D1716" s="25" t="s">
        <v>11514</v>
      </c>
      <c r="E1716" s="97">
        <v>4593.3330078125</v>
      </c>
      <c r="F1716" s="27">
        <v>4761.421875</v>
      </c>
      <c r="G1716" s="27">
        <v>4649.3779296875</v>
      </c>
      <c r="H1716" s="27">
        <v>2942.568603515625</v>
      </c>
      <c r="I1716" s="27">
        <v>3923.388427734375</v>
      </c>
      <c r="J1716" s="27">
        <f t="shared" si="234"/>
        <v>4446.7573469636318</v>
      </c>
      <c r="K1716" s="28">
        <v>0.94607216119766235</v>
      </c>
      <c r="L1716" s="28">
        <v>0.99916708469390869</v>
      </c>
      <c r="M1716" s="27">
        <v>4852.9990234375</v>
      </c>
      <c r="N1716" s="27">
        <v>3816.2563568299652</v>
      </c>
      <c r="O1716" s="66">
        <f t="shared" si="235"/>
        <v>4143.8490376535237</v>
      </c>
      <c r="P1716" s="66">
        <f t="shared" si="236"/>
        <v>4169.6167228214008</v>
      </c>
      <c r="Q1716" s="66">
        <f t="shared" si="237"/>
        <v>4749.3247567767467</v>
      </c>
      <c r="R1716" s="66">
        <f t="shared" si="238"/>
        <v>4239.4817588393462</v>
      </c>
      <c r="S1716" s="67">
        <f>E1716/INDEX('CCG overall weighted population'!$F$4:$F$195,MATCH(A1716,'CCG overall weighted population'!$A$4:$A$195,0))*INDEX('CCG overall weighted population'!$T$4:$T$195,MATCH(A1716,'CCG overall weighted population'!$A$4:$A$195,0))</f>
        <v>0</v>
      </c>
      <c r="T1716" s="66">
        <f t="shared" si="239"/>
        <v>5320.9692802226036</v>
      </c>
      <c r="U1716" s="66">
        <f t="shared" si="240"/>
        <v>5320.9692802226036</v>
      </c>
      <c r="V1716" s="81">
        <f t="shared" si="241"/>
        <v>4237.5355736607289</v>
      </c>
      <c r="W1716" s="110">
        <f t="shared" si="242"/>
        <v>0.92254046603052331</v>
      </c>
    </row>
    <row r="1717" spans="1:23" x14ac:dyDescent="0.2">
      <c r="A1717" s="31" t="s">
        <v>64</v>
      </c>
      <c r="B1717" s="25" t="s">
        <v>344</v>
      </c>
      <c r="C1717" s="53" t="s">
        <v>11513</v>
      </c>
      <c r="D1717" s="25" t="s">
        <v>11512</v>
      </c>
      <c r="E1717" s="97">
        <v>6603.41650390625</v>
      </c>
      <c r="F1717" s="27">
        <v>8020.75634765625</v>
      </c>
      <c r="G1717" s="27">
        <v>7994.388671875</v>
      </c>
      <c r="H1717" s="27">
        <v>6385.12109375</v>
      </c>
      <c r="I1717" s="27">
        <v>5735.95068359375</v>
      </c>
      <c r="J1717" s="27">
        <f t="shared" si="234"/>
        <v>7678.7695886932197</v>
      </c>
      <c r="K1717" s="28">
        <v>0.94607216119766235</v>
      </c>
      <c r="L1717" s="28">
        <v>0.99916708469390869</v>
      </c>
      <c r="M1717" s="27">
        <v>7853.380859375</v>
      </c>
      <c r="N1717" s="27">
        <v>5809.8176814904718</v>
      </c>
      <c r="O1717" s="66">
        <f t="shared" si="235"/>
        <v>7081.9502211917497</v>
      </c>
      <c r="P1717" s="66">
        <f t="shared" si="236"/>
        <v>7125.9878929351153</v>
      </c>
      <c r="Q1717" s="66">
        <f t="shared" si="237"/>
        <v>7649.0245415865465</v>
      </c>
      <c r="R1717" s="66">
        <f t="shared" si="238"/>
        <v>7189.0230281348331</v>
      </c>
      <c r="S1717" s="67">
        <f>E1717/INDEX('CCG overall weighted population'!$F$4:$F$195,MATCH(A1717,'CCG overall weighted population'!$A$4:$A$195,0))*INDEX('CCG overall weighted population'!$T$4:$T$195,MATCH(A1717,'CCG overall weighted population'!$A$4:$A$195,0))</f>
        <v>0</v>
      </c>
      <c r="T1717" s="66">
        <f t="shared" si="239"/>
        <v>9022.9355528565447</v>
      </c>
      <c r="U1717" s="66">
        <f t="shared" si="240"/>
        <v>9022.9355528565447</v>
      </c>
      <c r="V1717" s="81">
        <f t="shared" si="241"/>
        <v>7185.7228205005122</v>
      </c>
      <c r="W1717" s="110">
        <f t="shared" si="242"/>
        <v>1.0881825818876938</v>
      </c>
    </row>
    <row r="1718" spans="1:23" x14ac:dyDescent="0.2">
      <c r="A1718" s="31" t="s">
        <v>64</v>
      </c>
      <c r="B1718" s="25" t="s">
        <v>344</v>
      </c>
      <c r="C1718" s="53" t="s">
        <v>11511</v>
      </c>
      <c r="D1718" s="25" t="s">
        <v>11510</v>
      </c>
      <c r="E1718" s="97">
        <v>3699.8330078125</v>
      </c>
      <c r="F1718" s="27">
        <v>2837.80615234375</v>
      </c>
      <c r="G1718" s="27">
        <v>2269.685791015625</v>
      </c>
      <c r="H1718" s="27">
        <v>2185.083740234375</v>
      </c>
      <c r="I1718" s="27">
        <v>3430.033935546875</v>
      </c>
      <c r="J1718" s="27">
        <f t="shared" si="234"/>
        <v>2728.2263118313099</v>
      </c>
      <c r="K1718" s="28">
        <v>0.94607216119766235</v>
      </c>
      <c r="L1718" s="28">
        <v>0.99916708469390869</v>
      </c>
      <c r="M1718" s="27">
        <v>2722.927734375</v>
      </c>
      <c r="N1718" s="27">
        <v>1686.7145700609781</v>
      </c>
      <c r="O1718" s="66">
        <f t="shared" si="235"/>
        <v>2480.4966707080112</v>
      </c>
      <c r="P1718" s="66">
        <f t="shared" si="236"/>
        <v>2495.9211363895515</v>
      </c>
      <c r="Q1718" s="66">
        <f t="shared" si="237"/>
        <v>2619.3064179435978</v>
      </c>
      <c r="R1718" s="66">
        <f t="shared" si="238"/>
        <v>2510.791237604195</v>
      </c>
      <c r="S1718" s="67">
        <f>E1718/INDEX('CCG overall weighted population'!$F$4:$F$195,MATCH(A1718,'CCG overall weighted population'!$A$4:$A$195,0))*INDEX('CCG overall weighted population'!$T$4:$T$195,MATCH(A1718,'CCG overall weighted population'!$A$4:$A$195,0))</f>
        <v>0</v>
      </c>
      <c r="T1718" s="66">
        <f t="shared" si="239"/>
        <v>3151.2915503147665</v>
      </c>
      <c r="U1718" s="66">
        <f t="shared" si="240"/>
        <v>3151.2915503147665</v>
      </c>
      <c r="V1718" s="81">
        <f t="shared" si="241"/>
        <v>2509.6386286365923</v>
      </c>
      <c r="W1718" s="110">
        <f t="shared" si="242"/>
        <v>0.67831132468338029</v>
      </c>
    </row>
    <row r="1719" spans="1:23" x14ac:dyDescent="0.2">
      <c r="A1719" s="31" t="s">
        <v>64</v>
      </c>
      <c r="B1719" s="25" t="s">
        <v>344</v>
      </c>
      <c r="C1719" s="53" t="s">
        <v>11509</v>
      </c>
      <c r="D1719" s="25" t="s">
        <v>11508</v>
      </c>
      <c r="E1719" s="97">
        <v>1187.75</v>
      </c>
      <c r="F1719" s="27">
        <v>1018.1566772460938</v>
      </c>
      <c r="G1719" s="27">
        <v>1398.31298828125</v>
      </c>
      <c r="H1719" s="27">
        <v>1189.34423828125</v>
      </c>
      <c r="I1719" s="27">
        <v>1464.36962890625</v>
      </c>
      <c r="J1719" s="27">
        <f t="shared" si="234"/>
        <v>1086.7823486952709</v>
      </c>
      <c r="K1719" s="28">
        <v>0.94607216119766235</v>
      </c>
      <c r="L1719" s="28">
        <v>0.99916708469390869</v>
      </c>
      <c r="M1719" s="27">
        <v>1311.2799072265625</v>
      </c>
      <c r="N1719" s="27">
        <v>1357.0316694369283</v>
      </c>
      <c r="O1719" s="66">
        <f t="shared" si="235"/>
        <v>1052.8643833837241</v>
      </c>
      <c r="P1719" s="66">
        <f t="shared" si="236"/>
        <v>1059.4114071070751</v>
      </c>
      <c r="Q1719" s="66">
        <f t="shared" si="237"/>
        <v>1315.8550834475991</v>
      </c>
      <c r="R1719" s="66">
        <f t="shared" si="238"/>
        <v>1090.3173901790385</v>
      </c>
      <c r="S1719" s="67">
        <f>E1719/INDEX('CCG overall weighted population'!$F$4:$F$195,MATCH(A1719,'CCG overall weighted population'!$A$4:$A$195,0))*INDEX('CCG overall weighted population'!$T$4:$T$195,MATCH(A1719,'CCG overall weighted population'!$A$4:$A$195,0))</f>
        <v>0</v>
      </c>
      <c r="T1719" s="66">
        <f t="shared" si="239"/>
        <v>1368.4562568853819</v>
      </c>
      <c r="U1719" s="66">
        <f t="shared" si="240"/>
        <v>1368.4562568853819</v>
      </c>
      <c r="V1719" s="81">
        <f t="shared" si="241"/>
        <v>1089.8168668449471</v>
      </c>
      <c r="W1719" s="110">
        <f t="shared" si="242"/>
        <v>0.91754735158488487</v>
      </c>
    </row>
    <row r="1720" spans="1:23" x14ac:dyDescent="0.2">
      <c r="A1720" s="31" t="s">
        <v>64</v>
      </c>
      <c r="B1720" s="25" t="s">
        <v>344</v>
      </c>
      <c r="C1720" s="53" t="s">
        <v>11507</v>
      </c>
      <c r="D1720" s="25" t="s">
        <v>11506</v>
      </c>
      <c r="E1720" s="97">
        <v>3208.5830078125</v>
      </c>
      <c r="F1720" s="27">
        <v>3865.455810546875</v>
      </c>
      <c r="G1720" s="27">
        <v>4163.41552734375</v>
      </c>
      <c r="H1720" s="27">
        <v>2213.14697265625</v>
      </c>
      <c r="I1720" s="27">
        <v>2147.294189453125</v>
      </c>
      <c r="J1720" s="27">
        <f t="shared" si="234"/>
        <v>3565.3791632243997</v>
      </c>
      <c r="K1720" s="28">
        <v>0.94607216119766235</v>
      </c>
      <c r="L1720" s="28">
        <v>0.99916708469390869</v>
      </c>
      <c r="M1720" s="27">
        <v>3631.822265625</v>
      </c>
      <c r="N1720" s="27">
        <v>2206.903206918113</v>
      </c>
      <c r="O1720" s="66">
        <f t="shared" si="235"/>
        <v>3241.881878088649</v>
      </c>
      <c r="P1720" s="66">
        <f t="shared" si="236"/>
        <v>3262.0408633284533</v>
      </c>
      <c r="Q1720" s="66">
        <f t="shared" si="237"/>
        <v>3489.3303597543113</v>
      </c>
      <c r="R1720" s="66">
        <f t="shared" si="238"/>
        <v>3289.4332538495005</v>
      </c>
      <c r="S1720" s="67">
        <f>E1720/INDEX('CCG overall weighted population'!$F$4:$F$195,MATCH(A1720,'CCG overall weighted population'!$A$4:$A$195,0))*INDEX('CCG overall weighted population'!$T$4:$T$195,MATCH(A1720,'CCG overall weighted population'!$A$4:$A$195,0))</f>
        <v>0</v>
      </c>
      <c r="T1720" s="66">
        <f t="shared" si="239"/>
        <v>4128.5643596843101</v>
      </c>
      <c r="U1720" s="66">
        <f t="shared" si="240"/>
        <v>4128.5643596843101</v>
      </c>
      <c r="V1720" s="81">
        <f t="shared" si="241"/>
        <v>3287.923199883272</v>
      </c>
      <c r="W1720" s="110">
        <f t="shared" si="242"/>
        <v>1.0247274862073348</v>
      </c>
    </row>
    <row r="1721" spans="1:23" x14ac:dyDescent="0.2">
      <c r="A1721" s="31" t="s">
        <v>64</v>
      </c>
      <c r="B1721" s="25" t="s">
        <v>344</v>
      </c>
      <c r="C1721" s="53" t="s">
        <v>11505</v>
      </c>
      <c r="D1721" s="25" t="s">
        <v>11504</v>
      </c>
      <c r="E1721" s="97">
        <v>4426.58349609375</v>
      </c>
      <c r="F1721" s="27">
        <v>2769.7041015625</v>
      </c>
      <c r="G1721" s="27">
        <v>1257.232421875</v>
      </c>
      <c r="H1721" s="27">
        <v>4902.16259765625</v>
      </c>
      <c r="I1721" s="27">
        <v>5817.40234375</v>
      </c>
      <c r="J1721" s="27">
        <f t="shared" si="234"/>
        <v>3119.226109384691</v>
      </c>
      <c r="K1721" s="28">
        <v>0.94607216119766235</v>
      </c>
      <c r="L1721" s="28">
        <v>0.99916708469390869</v>
      </c>
      <c r="M1721" s="27">
        <v>2742.226806640625</v>
      </c>
      <c r="N1721" s="27">
        <v>4860.8748638264933</v>
      </c>
      <c r="O1721" s="66">
        <f t="shared" si="235"/>
        <v>3113.1903412302731</v>
      </c>
      <c r="P1721" s="66">
        <f t="shared" si="236"/>
        <v>3132.5490842374561</v>
      </c>
      <c r="Q1721" s="66">
        <f t="shared" si="237"/>
        <v>2954.0916123592119</v>
      </c>
      <c r="R1721" s="66">
        <f t="shared" si="238"/>
        <v>3111.0418133870307</v>
      </c>
      <c r="S1721" s="67">
        <f>E1721/INDEX('CCG overall weighted population'!$F$4:$F$195,MATCH(A1721,'CCG overall weighted population'!$A$4:$A$195,0))*INDEX('CCG overall weighted population'!$T$4:$T$195,MATCH(A1721,'CCG overall weighted population'!$A$4:$A$195,0))</f>
        <v>0</v>
      </c>
      <c r="T1721" s="66">
        <f t="shared" si="239"/>
        <v>3904.665442658345</v>
      </c>
      <c r="U1721" s="66">
        <f t="shared" si="240"/>
        <v>3904.665442658345</v>
      </c>
      <c r="V1721" s="81">
        <f t="shared" si="241"/>
        <v>3109.6136521608037</v>
      </c>
      <c r="W1721" s="110">
        <f t="shared" si="242"/>
        <v>0.70248616227501193</v>
      </c>
    </row>
    <row r="1722" spans="1:23" x14ac:dyDescent="0.2">
      <c r="A1722" s="31" t="s">
        <v>65</v>
      </c>
      <c r="B1722" s="25" t="s">
        <v>380</v>
      </c>
      <c r="C1722" s="53" t="s">
        <v>11503</v>
      </c>
      <c r="D1722" s="25" t="s">
        <v>11502</v>
      </c>
      <c r="E1722" s="97">
        <v>16231.25</v>
      </c>
      <c r="F1722" s="27">
        <v>16754.8671875</v>
      </c>
      <c r="G1722" s="27">
        <v>16388.857421875</v>
      </c>
      <c r="H1722" s="27">
        <v>10574.1337890625</v>
      </c>
      <c r="I1722" s="27">
        <v>11127.041015625</v>
      </c>
      <c r="J1722" s="27">
        <f t="shared" si="234"/>
        <v>15570.715769135841</v>
      </c>
      <c r="K1722" s="28">
        <v>0.95037519931793213</v>
      </c>
      <c r="L1722" s="28">
        <v>1.0012681484222412</v>
      </c>
      <c r="M1722" s="27">
        <v>17093.361328125</v>
      </c>
      <c r="N1722" s="27">
        <v>12178.590582938008</v>
      </c>
      <c r="O1722" s="66">
        <f t="shared" si="235"/>
        <v>14494.000201373199</v>
      </c>
      <c r="P1722" s="66">
        <f t="shared" si="236"/>
        <v>14584.128203290858</v>
      </c>
      <c r="Q1722" s="66">
        <f t="shared" si="237"/>
        <v>16601.884253606302</v>
      </c>
      <c r="R1722" s="66">
        <f t="shared" si="238"/>
        <v>14827.303372295977</v>
      </c>
      <c r="S1722" s="67">
        <f>E1722/INDEX('CCG overall weighted population'!$F$4:$F$195,MATCH(A1722,'CCG overall weighted population'!$A$4:$A$195,0))*INDEX('CCG overall weighted population'!$T$4:$T$195,MATCH(A1722,'CCG overall weighted population'!$A$4:$A$195,0))</f>
        <v>0</v>
      </c>
      <c r="T1722" s="66">
        <f t="shared" si="239"/>
        <v>18609.733510005095</v>
      </c>
      <c r="U1722" s="66">
        <f t="shared" si="240"/>
        <v>18609.733510005095</v>
      </c>
      <c r="V1722" s="81">
        <f t="shared" si="241"/>
        <v>14820.496720043766</v>
      </c>
      <c r="W1722" s="110">
        <f t="shared" si="242"/>
        <v>0.91308412599422506</v>
      </c>
    </row>
    <row r="1723" spans="1:23" x14ac:dyDescent="0.2">
      <c r="A1723" s="31" t="s">
        <v>65</v>
      </c>
      <c r="B1723" s="25" t="s">
        <v>380</v>
      </c>
      <c r="C1723" s="53" t="s">
        <v>11501</v>
      </c>
      <c r="D1723" s="25" t="s">
        <v>11500</v>
      </c>
      <c r="E1723" s="97">
        <v>7276.91650390625</v>
      </c>
      <c r="F1723" s="27">
        <v>8089.66943359375</v>
      </c>
      <c r="G1723" s="27">
        <v>8961.9033203125</v>
      </c>
      <c r="H1723" s="27">
        <v>4964.8701171875</v>
      </c>
      <c r="I1723" s="27">
        <v>5515.27001953125</v>
      </c>
      <c r="J1723" s="27">
        <f t="shared" si="234"/>
        <v>7570.0937303581295</v>
      </c>
      <c r="K1723" s="28">
        <v>0.95037519931793213</v>
      </c>
      <c r="L1723" s="28">
        <v>1.0012681484222412</v>
      </c>
      <c r="M1723" s="27">
        <v>8127.5986328125</v>
      </c>
      <c r="N1723" s="27">
        <v>5046.3421570122655</v>
      </c>
      <c r="O1723" s="66">
        <f t="shared" si="235"/>
        <v>6963.3976848215634</v>
      </c>
      <c r="P1723" s="66">
        <f t="shared" si="236"/>
        <v>7006.6981616513885</v>
      </c>
      <c r="Q1723" s="66">
        <f t="shared" si="237"/>
        <v>7819.4729852324772</v>
      </c>
      <c r="R1723" s="66">
        <f t="shared" si="238"/>
        <v>7104.6518538514629</v>
      </c>
      <c r="S1723" s="67">
        <f>E1723/INDEX('CCG overall weighted population'!$F$4:$F$195,MATCH(A1723,'CCG overall weighted population'!$A$4:$A$195,0))*INDEX('CCG overall weighted population'!$T$4:$T$195,MATCH(A1723,'CCG overall weighted population'!$A$4:$A$195,0))</f>
        <v>0</v>
      </c>
      <c r="T1723" s="66">
        <f t="shared" si="239"/>
        <v>8917.0413770974246</v>
      </c>
      <c r="U1723" s="66">
        <f t="shared" si="240"/>
        <v>8917.0413770974246</v>
      </c>
      <c r="V1723" s="81">
        <f t="shared" si="241"/>
        <v>7101.3903778211998</v>
      </c>
      <c r="W1723" s="110">
        <f t="shared" si="242"/>
        <v>0.97587905179469525</v>
      </c>
    </row>
    <row r="1724" spans="1:23" x14ac:dyDescent="0.2">
      <c r="A1724" s="31" t="s">
        <v>65</v>
      </c>
      <c r="B1724" s="25" t="s">
        <v>380</v>
      </c>
      <c r="C1724" s="53" t="s">
        <v>11499</v>
      </c>
      <c r="D1724" s="25" t="s">
        <v>1473</v>
      </c>
      <c r="E1724" s="97">
        <v>57475.8359375</v>
      </c>
      <c r="F1724" s="27">
        <v>55298.30078125</v>
      </c>
      <c r="G1724" s="27">
        <v>48820.203125</v>
      </c>
      <c r="H1724" s="27">
        <v>52396.5625</v>
      </c>
      <c r="I1724" s="27">
        <v>54660.83984375</v>
      </c>
      <c r="J1724" s="27">
        <f t="shared" si="234"/>
        <v>54421.405862593565</v>
      </c>
      <c r="K1724" s="28">
        <v>0.95037519931793213</v>
      </c>
      <c r="L1724" s="28">
        <v>1.0012681484222412</v>
      </c>
      <c r="M1724" s="27">
        <v>51960.609375</v>
      </c>
      <c r="N1724" s="27">
        <v>53947.642974075337</v>
      </c>
      <c r="O1724" s="66">
        <f t="shared" si="235"/>
        <v>51741.261688309307</v>
      </c>
      <c r="P1724" s="66">
        <f t="shared" si="236"/>
        <v>52063.004234733744</v>
      </c>
      <c r="Q1724" s="66">
        <f t="shared" si="237"/>
        <v>52159.312734907537</v>
      </c>
      <c r="R1724" s="66">
        <f t="shared" si="238"/>
        <v>52074.611106537064</v>
      </c>
      <c r="S1724" s="67">
        <f>E1724/INDEX('CCG overall weighted population'!$F$4:$F$195,MATCH(A1724,'CCG overall weighted population'!$A$4:$A$195,0))*INDEX('CCG overall weighted population'!$T$4:$T$195,MATCH(A1724,'CCG overall weighted population'!$A$4:$A$195,0))</f>
        <v>0</v>
      </c>
      <c r="T1724" s="66">
        <f t="shared" si="239"/>
        <v>65358.791885280218</v>
      </c>
      <c r="U1724" s="66">
        <f t="shared" si="240"/>
        <v>65358.791885280218</v>
      </c>
      <c r="V1724" s="81">
        <f t="shared" si="241"/>
        <v>52050.705628914373</v>
      </c>
      <c r="W1724" s="110">
        <f t="shared" si="242"/>
        <v>0.90561024089349507</v>
      </c>
    </row>
    <row r="1725" spans="1:23" x14ac:dyDescent="0.2">
      <c r="A1725" s="31" t="s">
        <v>65</v>
      </c>
      <c r="B1725" s="25" t="s">
        <v>380</v>
      </c>
      <c r="C1725" s="53" t="s">
        <v>11498</v>
      </c>
      <c r="D1725" s="25" t="s">
        <v>11497</v>
      </c>
      <c r="E1725" s="97">
        <v>5948.3330078125</v>
      </c>
      <c r="F1725" s="27">
        <v>5743.73486328125</v>
      </c>
      <c r="G1725" s="27">
        <v>5338.5751953125</v>
      </c>
      <c r="H1725" s="27">
        <v>3006.5546875</v>
      </c>
      <c r="I1725" s="27">
        <v>3798.36865234375</v>
      </c>
      <c r="J1725" s="27">
        <f t="shared" si="234"/>
        <v>5226.5216811957525</v>
      </c>
      <c r="K1725" s="28">
        <v>0.95037519931793213</v>
      </c>
      <c r="L1725" s="28">
        <v>1.0012681484222412</v>
      </c>
      <c r="M1725" s="27">
        <v>5902.4423828125</v>
      </c>
      <c r="N1725" s="27">
        <v>3715.6561365457978</v>
      </c>
      <c r="O1725" s="66">
        <f t="shared" si="235"/>
        <v>4829.6846699225043</v>
      </c>
      <c r="P1725" s="66">
        <f t="shared" si="236"/>
        <v>4859.7170849318009</v>
      </c>
      <c r="Q1725" s="66">
        <f t="shared" si="237"/>
        <v>5683.7637581858298</v>
      </c>
      <c r="R1725" s="66">
        <f t="shared" si="238"/>
        <v>4959.0292336949415</v>
      </c>
      <c r="S1725" s="67">
        <f>E1725/INDEX('CCG overall weighted population'!$F$4:$F$195,MATCH(A1725,'CCG overall weighted population'!$A$4:$A$195,0))*INDEX('CCG overall weighted population'!$T$4:$T$195,MATCH(A1725,'CCG overall weighted population'!$A$4:$A$195,0))</f>
        <v>0</v>
      </c>
      <c r="T1725" s="66">
        <f t="shared" si="239"/>
        <v>6224.0725902876902</v>
      </c>
      <c r="U1725" s="66">
        <f t="shared" si="240"/>
        <v>6224.0725902876902</v>
      </c>
      <c r="V1725" s="81">
        <f t="shared" si="241"/>
        <v>4956.752731578893</v>
      </c>
      <c r="W1725" s="110">
        <f t="shared" si="242"/>
        <v>0.83330114925790599</v>
      </c>
    </row>
    <row r="1726" spans="1:23" x14ac:dyDescent="0.2">
      <c r="A1726" s="31" t="s">
        <v>65</v>
      </c>
      <c r="B1726" s="25" t="s">
        <v>380</v>
      </c>
      <c r="C1726" s="53" t="s">
        <v>11496</v>
      </c>
      <c r="D1726" s="25" t="s">
        <v>11495</v>
      </c>
      <c r="E1726" s="97">
        <v>8178</v>
      </c>
      <c r="F1726" s="27">
        <v>8203.5166015625</v>
      </c>
      <c r="G1726" s="27">
        <v>8106.2314453125</v>
      </c>
      <c r="H1726" s="27">
        <v>7825.21875</v>
      </c>
      <c r="I1726" s="27">
        <v>7241.3837890625</v>
      </c>
      <c r="J1726" s="27">
        <f t="shared" si="234"/>
        <v>8100.5036944980375</v>
      </c>
      <c r="K1726" s="28">
        <v>0.95037519931793213</v>
      </c>
      <c r="L1726" s="28">
        <v>1.0012681484222412</v>
      </c>
      <c r="M1726" s="27">
        <v>8054.541015625</v>
      </c>
      <c r="N1726" s="27">
        <v>6589.6447171986365</v>
      </c>
      <c r="O1726" s="66">
        <f t="shared" si="235"/>
        <v>7564.5102950198152</v>
      </c>
      <c r="P1726" s="66">
        <f t="shared" si="236"/>
        <v>7611.5486687540115</v>
      </c>
      <c r="Q1726" s="66">
        <f t="shared" si="237"/>
        <v>7908.0513857823635</v>
      </c>
      <c r="R1726" s="66">
        <f t="shared" si="238"/>
        <v>7647.2824723089916</v>
      </c>
      <c r="S1726" s="67">
        <f>E1726/INDEX('CCG overall weighted population'!$F$4:$F$195,MATCH(A1726,'CCG overall weighted population'!$A$4:$A$195,0))*INDEX('CCG overall weighted population'!$T$4:$T$195,MATCH(A1726,'CCG overall weighted population'!$A$4:$A$195,0))</f>
        <v>0</v>
      </c>
      <c r="T1726" s="66">
        <f t="shared" si="239"/>
        <v>9598.0965191087362</v>
      </c>
      <c r="U1726" s="66">
        <f t="shared" si="240"/>
        <v>9598.0965191087362</v>
      </c>
      <c r="V1726" s="81">
        <f t="shared" si="241"/>
        <v>7643.7718951557172</v>
      </c>
      <c r="W1726" s="110">
        <f t="shared" si="242"/>
        <v>0.93467496883782308</v>
      </c>
    </row>
    <row r="1727" spans="1:23" x14ac:dyDescent="0.2">
      <c r="A1727" s="31" t="s">
        <v>65</v>
      </c>
      <c r="B1727" s="25" t="s">
        <v>380</v>
      </c>
      <c r="C1727" s="53" t="s">
        <v>11494</v>
      </c>
      <c r="D1727" s="25" t="s">
        <v>11493</v>
      </c>
      <c r="E1727" s="97">
        <v>32671.4140625</v>
      </c>
      <c r="F1727" s="27">
        <v>40587.7578125</v>
      </c>
      <c r="G1727" s="27">
        <v>43555.109375</v>
      </c>
      <c r="H1727" s="27">
        <v>23470.361328125</v>
      </c>
      <c r="I1727" s="27">
        <v>22371.353515625</v>
      </c>
      <c r="J1727" s="27">
        <f t="shared" si="234"/>
        <v>37454.035567935331</v>
      </c>
      <c r="K1727" s="28">
        <v>0.95037519931793213</v>
      </c>
      <c r="L1727" s="28">
        <v>1.0012681484222412</v>
      </c>
      <c r="M1727" s="27">
        <v>36513.08984375</v>
      </c>
      <c r="N1727" s="27">
        <v>23698.852720633375</v>
      </c>
      <c r="O1727" s="66">
        <f t="shared" si="235"/>
        <v>34331.610489614977</v>
      </c>
      <c r="P1727" s="66">
        <f t="shared" si="236"/>
        <v>34545.094649477986</v>
      </c>
      <c r="Q1727" s="66">
        <f t="shared" si="237"/>
        <v>35231.666131438338</v>
      </c>
      <c r="R1727" s="66">
        <f t="shared" si="238"/>
        <v>34627.83861455429</v>
      </c>
      <c r="S1727" s="67">
        <f>E1727/INDEX('CCG overall weighted population'!$F$4:$F$195,MATCH(A1727,'CCG overall weighted population'!$A$4:$A$195,0))*INDEX('CCG overall weighted population'!$T$4:$T$195,MATCH(A1727,'CCG overall weighted population'!$A$4:$A$195,0))</f>
        <v>0</v>
      </c>
      <c r="T1727" s="66">
        <f t="shared" si="239"/>
        <v>43461.365324754464</v>
      </c>
      <c r="U1727" s="66">
        <f t="shared" si="240"/>
        <v>43461.365324754464</v>
      </c>
      <c r="V1727" s="81">
        <f t="shared" si="241"/>
        <v>34611.942288042526</v>
      </c>
      <c r="W1727" s="110">
        <f t="shared" si="242"/>
        <v>1.0593952934461399</v>
      </c>
    </row>
    <row r="1728" spans="1:23" x14ac:dyDescent="0.2">
      <c r="A1728" s="31" t="s">
        <v>65</v>
      </c>
      <c r="B1728" s="25" t="s">
        <v>380</v>
      </c>
      <c r="C1728" s="53" t="s">
        <v>11492</v>
      </c>
      <c r="D1728" s="25" t="s">
        <v>11491</v>
      </c>
      <c r="E1728" s="97">
        <v>9418.83203125</v>
      </c>
      <c r="F1728" s="27">
        <v>9365.1650390625</v>
      </c>
      <c r="G1728" s="27">
        <v>7816.03466796875</v>
      </c>
      <c r="H1728" s="27">
        <v>6501.7890625</v>
      </c>
      <c r="I1728" s="27">
        <v>9660.697265625</v>
      </c>
      <c r="J1728" s="27">
        <f t="shared" si="234"/>
        <v>8849.0254803774787</v>
      </c>
      <c r="K1728" s="28">
        <v>0.95037519931793213</v>
      </c>
      <c r="L1728" s="28">
        <v>1.0012681484222412</v>
      </c>
      <c r="M1728" s="27">
        <v>8770.837890625</v>
      </c>
      <c r="N1728" s="27">
        <v>7315.8635534254881</v>
      </c>
      <c r="O1728" s="66">
        <f t="shared" si="235"/>
        <v>8274.6666624963345</v>
      </c>
      <c r="P1728" s="66">
        <f t="shared" si="236"/>
        <v>8326.1209996333528</v>
      </c>
      <c r="Q1728" s="66">
        <f t="shared" si="237"/>
        <v>8625.340456905049</v>
      </c>
      <c r="R1728" s="66">
        <f t="shared" si="238"/>
        <v>8362.1822182728847</v>
      </c>
      <c r="S1728" s="67">
        <f>E1728/INDEX('CCG overall weighted population'!$F$4:$F$195,MATCH(A1728,'CCG overall weighted population'!$A$4:$A$195,0))*INDEX('CCG overall weighted population'!$T$4:$T$195,MATCH(A1728,'CCG overall weighted population'!$A$4:$A$195,0))</f>
        <v>0</v>
      </c>
      <c r="T1728" s="66">
        <f t="shared" si="239"/>
        <v>10495.366469328841</v>
      </c>
      <c r="U1728" s="66">
        <f t="shared" si="240"/>
        <v>10495.366469328841</v>
      </c>
      <c r="V1728" s="81">
        <f t="shared" si="241"/>
        <v>8358.3434577781245</v>
      </c>
      <c r="W1728" s="110">
        <f t="shared" si="242"/>
        <v>0.88740763504929654</v>
      </c>
    </row>
    <row r="1729" spans="1:23" x14ac:dyDescent="0.2">
      <c r="A1729" s="31" t="s">
        <v>65</v>
      </c>
      <c r="B1729" s="25" t="s">
        <v>380</v>
      </c>
      <c r="C1729" s="53" t="s">
        <v>11490</v>
      </c>
      <c r="D1729" s="25" t="s">
        <v>11489</v>
      </c>
      <c r="E1729" s="97">
        <v>10541.5830078125</v>
      </c>
      <c r="F1729" s="27">
        <v>12721.51171875</v>
      </c>
      <c r="G1729" s="27">
        <v>15124.4091796875</v>
      </c>
      <c r="H1729" s="27">
        <v>8457.9033203125</v>
      </c>
      <c r="I1729" s="27">
        <v>5848.619140625</v>
      </c>
      <c r="J1729" s="27">
        <f t="shared" si="234"/>
        <v>11950.375543321255</v>
      </c>
      <c r="K1729" s="28">
        <v>0.95037519931793213</v>
      </c>
      <c r="L1729" s="28">
        <v>1.0012681484222412</v>
      </c>
      <c r="M1729" s="27">
        <v>12647.31640625</v>
      </c>
      <c r="N1729" s="27">
        <v>7114.945589513035</v>
      </c>
      <c r="O1729" s="66">
        <f t="shared" si="235"/>
        <v>10911.613287633339</v>
      </c>
      <c r="P1729" s="66">
        <f t="shared" si="236"/>
        <v>10979.464942776784</v>
      </c>
      <c r="Q1729" s="66">
        <f t="shared" si="237"/>
        <v>12094.079324576305</v>
      </c>
      <c r="R1729" s="66">
        <f t="shared" si="238"/>
        <v>11113.795621962337</v>
      </c>
      <c r="S1729" s="67">
        <f>E1729/INDEX('CCG overall weighted population'!$F$4:$F$195,MATCH(A1729,'CCG overall weighted population'!$A$4:$A$195,0))*INDEX('CCG overall weighted population'!$T$4:$T$195,MATCH(A1729,'CCG overall weighted population'!$A$4:$A$195,0))</f>
        <v>0</v>
      </c>
      <c r="T1729" s="66">
        <f t="shared" si="239"/>
        <v>13948.913677440596</v>
      </c>
      <c r="U1729" s="66">
        <f t="shared" si="240"/>
        <v>13948.913677440596</v>
      </c>
      <c r="V1729" s="81">
        <f t="shared" si="241"/>
        <v>11108.69370018321</v>
      </c>
      <c r="W1729" s="110">
        <f t="shared" si="242"/>
        <v>1.0537974886646928</v>
      </c>
    </row>
    <row r="1730" spans="1:23" x14ac:dyDescent="0.2">
      <c r="A1730" s="31" t="s">
        <v>65</v>
      </c>
      <c r="B1730" s="25" t="s">
        <v>380</v>
      </c>
      <c r="C1730" s="53" t="s">
        <v>11488</v>
      </c>
      <c r="D1730" s="25" t="s">
        <v>11487</v>
      </c>
      <c r="E1730" s="97">
        <v>15922.4990234375</v>
      </c>
      <c r="F1730" s="27">
        <v>17507.7265625</v>
      </c>
      <c r="G1730" s="27">
        <v>16589.921875</v>
      </c>
      <c r="H1730" s="27">
        <v>11836.0703125</v>
      </c>
      <c r="I1730" s="27">
        <v>13558.271484375</v>
      </c>
      <c r="J1730" s="27">
        <f t="shared" si="234"/>
        <v>16434.393935834134</v>
      </c>
      <c r="K1730" s="28">
        <v>0.95037519931793213</v>
      </c>
      <c r="L1730" s="28">
        <v>1.0012681484222412</v>
      </c>
      <c r="M1730" s="27">
        <v>16891.974609375</v>
      </c>
      <c r="N1730" s="27">
        <v>13360.29484328224</v>
      </c>
      <c r="O1730" s="66">
        <f t="shared" si="235"/>
        <v>15346.122170893286</v>
      </c>
      <c r="P1730" s="66">
        <f t="shared" si="236"/>
        <v>15441.548920529724</v>
      </c>
      <c r="Q1730" s="66">
        <f t="shared" si="237"/>
        <v>16538.806632765725</v>
      </c>
      <c r="R1730" s="66">
        <f t="shared" si="238"/>
        <v>15573.787815104439</v>
      </c>
      <c r="S1730" s="67">
        <f>E1730/INDEX('CCG overall weighted population'!$F$4:$F$195,MATCH(A1730,'CCG overall weighted population'!$A$4:$A$195,0))*INDEX('CCG overall weighted population'!$T$4:$T$195,MATCH(A1730,'CCG overall weighted population'!$A$4:$A$195,0))</f>
        <v>0</v>
      </c>
      <c r="T1730" s="66">
        <f t="shared" si="239"/>
        <v>19546.645381383292</v>
      </c>
      <c r="U1730" s="66">
        <f t="shared" si="240"/>
        <v>19546.645381383292</v>
      </c>
      <c r="V1730" s="81">
        <f t="shared" si="241"/>
        <v>15566.638480175121</v>
      </c>
      <c r="W1730" s="110">
        <f t="shared" si="242"/>
        <v>0.97765045909322645</v>
      </c>
    </row>
    <row r="1731" spans="1:23" x14ac:dyDescent="0.2">
      <c r="A1731" s="31" t="s">
        <v>65</v>
      </c>
      <c r="B1731" s="25" t="s">
        <v>380</v>
      </c>
      <c r="C1731" s="53" t="s">
        <v>11486</v>
      </c>
      <c r="D1731" s="25" t="s">
        <v>2891</v>
      </c>
      <c r="E1731" s="97">
        <v>22552.83203125</v>
      </c>
      <c r="F1731" s="27">
        <v>9004.880859375</v>
      </c>
      <c r="G1731" s="27">
        <v>8384.365234375</v>
      </c>
      <c r="H1731" s="27">
        <v>16525.107421875</v>
      </c>
      <c r="I1731" s="27">
        <v>13770.837890625</v>
      </c>
      <c r="J1731" s="27">
        <f t="shared" si="234"/>
        <v>10290.58210104584</v>
      </c>
      <c r="K1731" s="28">
        <v>0.95037519931793213</v>
      </c>
      <c r="L1731" s="28">
        <v>1.0012681484222412</v>
      </c>
      <c r="M1731" s="27">
        <v>8276.1806640625</v>
      </c>
      <c r="N1731" s="27">
        <v>18047.795229264502</v>
      </c>
      <c r="O1731" s="66">
        <f t="shared" si="235"/>
        <v>10530.477607561232</v>
      </c>
      <c r="P1731" s="66">
        <f t="shared" si="236"/>
        <v>10595.959247744888</v>
      </c>
      <c r="Q1731" s="66">
        <f t="shared" si="237"/>
        <v>9253.3421205826999</v>
      </c>
      <c r="R1731" s="66">
        <f t="shared" si="238"/>
        <v>10434.150218969684</v>
      </c>
      <c r="S1731" s="67">
        <f>E1731/INDEX('CCG overall weighted population'!$F$4:$F$195,MATCH(A1731,'CCG overall weighted population'!$A$4:$A$195,0))*INDEX('CCG overall weighted population'!$T$4:$T$195,MATCH(A1731,'CCG overall weighted population'!$A$4:$A$195,0))</f>
        <v>0</v>
      </c>
      <c r="T1731" s="66">
        <f t="shared" si="239"/>
        <v>13095.891417531524</v>
      </c>
      <c r="U1731" s="66">
        <f t="shared" si="240"/>
        <v>13095.891417531524</v>
      </c>
      <c r="V1731" s="81">
        <f t="shared" si="241"/>
        <v>10429.360296601159</v>
      </c>
      <c r="W1731" s="110">
        <f t="shared" si="242"/>
        <v>0.46244127044221628</v>
      </c>
    </row>
    <row r="1732" spans="1:23" x14ac:dyDescent="0.2">
      <c r="A1732" s="31" t="s">
        <v>65</v>
      </c>
      <c r="B1732" s="25" t="s">
        <v>380</v>
      </c>
      <c r="C1732" s="53" t="s">
        <v>11485</v>
      </c>
      <c r="D1732" s="25" t="s">
        <v>11484</v>
      </c>
      <c r="E1732" s="97">
        <v>3288.66650390625</v>
      </c>
      <c r="F1732" s="27">
        <v>3339.650146484375</v>
      </c>
      <c r="G1732" s="27">
        <v>2765.219970703125</v>
      </c>
      <c r="H1732" s="27">
        <v>2046.2357177734375</v>
      </c>
      <c r="I1732" s="27">
        <v>2302.131591796875</v>
      </c>
      <c r="J1732" s="27">
        <f t="shared" ref="J1732:J1795" si="243">SUMPRODUCT($F1732:$I1732,$F$1:$I$1)</f>
        <v>3065.7579611838955</v>
      </c>
      <c r="K1732" s="28">
        <v>0.95037519931793213</v>
      </c>
      <c r="L1732" s="28">
        <v>1.0012681484222412</v>
      </c>
      <c r="M1732" s="27">
        <v>3334.287353515625</v>
      </c>
      <c r="N1732" s="27">
        <v>2215.0320748962381</v>
      </c>
      <c r="O1732" s="66">
        <f t="shared" ref="O1732:O1795" si="244">(N$1*N1732+(1-N$1)*J1732)*K1732*L1732</f>
        <v>2836.3618271611163</v>
      </c>
      <c r="P1732" s="66">
        <f t="shared" ref="P1732:P1795" si="245">O1732*$E$7330/O$7330</f>
        <v>2853.9991681743541</v>
      </c>
      <c r="Q1732" s="66">
        <f t="shared" ref="Q1732:Q1795" si="246">($N$1*N1732)+((1-$N$1)*M1732)</f>
        <v>3222.3618256536865</v>
      </c>
      <c r="R1732" s="66">
        <f t="shared" ref="R1732:R1795" si="247">(P1732*$J$1)+(Q1732*$M$1)</f>
        <v>2898.3933611560615</v>
      </c>
      <c r="S1732" s="67">
        <f>E1732/INDEX('CCG overall weighted population'!$F$4:$F$195,MATCH(A1732,'CCG overall weighted population'!$A$4:$A$195,0))*INDEX('CCG overall weighted population'!$T$4:$T$195,MATCH(A1732,'CCG overall weighted population'!$A$4:$A$195,0))</f>
        <v>0</v>
      </c>
      <c r="T1732" s="66">
        <f t="shared" ref="T1732:T1795" si="248">R1732/$R$7330*$T$1</f>
        <v>3637.7705847081497</v>
      </c>
      <c r="U1732" s="66">
        <f t="shared" ref="U1732:U1795" si="249">T1732+S1732</f>
        <v>3637.7705847081497</v>
      </c>
      <c r="V1732" s="81">
        <f t="shared" ref="V1732:V1795" si="250">U1732*$E$7330/$U$7330</f>
        <v>2897.0628187638172</v>
      </c>
      <c r="W1732" s="110">
        <f t="shared" si="242"/>
        <v>0.88092326033141721</v>
      </c>
    </row>
    <row r="1733" spans="1:23" x14ac:dyDescent="0.2">
      <c r="A1733" s="31" t="s">
        <v>65</v>
      </c>
      <c r="B1733" s="25" t="s">
        <v>380</v>
      </c>
      <c r="C1733" s="53" t="s">
        <v>11483</v>
      </c>
      <c r="D1733" s="25" t="s">
        <v>11482</v>
      </c>
      <c r="E1733" s="97">
        <v>3284.75</v>
      </c>
      <c r="F1733" s="27">
        <v>3688.90283203125</v>
      </c>
      <c r="G1733" s="27">
        <v>4657.07666015625</v>
      </c>
      <c r="H1733" s="27">
        <v>2568.80126953125</v>
      </c>
      <c r="I1733" s="27">
        <v>2427.2216796875</v>
      </c>
      <c r="J1733" s="27">
        <f t="shared" si="243"/>
        <v>3530.5843004795611</v>
      </c>
      <c r="K1733" s="28">
        <v>0.95037519931793213</v>
      </c>
      <c r="L1733" s="28">
        <v>1.0012681484222412</v>
      </c>
      <c r="M1733" s="27">
        <v>3857.8173828125</v>
      </c>
      <c r="N1733" s="27">
        <v>1945.0128721093638</v>
      </c>
      <c r="O1733" s="66">
        <f t="shared" si="244"/>
        <v>3208.755005862668</v>
      </c>
      <c r="P1733" s="66">
        <f t="shared" si="245"/>
        <v>3228.707998363268</v>
      </c>
      <c r="Q1733" s="66">
        <f t="shared" si="246"/>
        <v>3666.5369317421864</v>
      </c>
      <c r="R1733" s="66">
        <f t="shared" si="247"/>
        <v>3281.4741020025581</v>
      </c>
      <c r="S1733" s="67">
        <f>E1733/INDEX('CCG overall weighted population'!$F$4:$F$195,MATCH(A1733,'CCG overall weighted population'!$A$4:$A$195,0))*INDEX('CCG overall weighted population'!$T$4:$T$195,MATCH(A1733,'CCG overall weighted population'!$A$4:$A$195,0))</f>
        <v>0</v>
      </c>
      <c r="T1733" s="66">
        <f t="shared" si="248"/>
        <v>4118.5748362276026</v>
      </c>
      <c r="U1733" s="66">
        <f t="shared" si="249"/>
        <v>4118.5748362276026</v>
      </c>
      <c r="V1733" s="81">
        <f t="shared" si="250"/>
        <v>3279.9677017808763</v>
      </c>
      <c r="W1733" s="110">
        <f t="shared" ref="W1733:W1796" si="251">V1733/E1733</f>
        <v>0.99854409065556782</v>
      </c>
    </row>
    <row r="1734" spans="1:23" x14ac:dyDescent="0.2">
      <c r="A1734" s="31" t="s">
        <v>65</v>
      </c>
      <c r="B1734" s="25" t="s">
        <v>380</v>
      </c>
      <c r="C1734" s="53" t="s">
        <v>11481</v>
      </c>
      <c r="D1734" s="25" t="s">
        <v>11480</v>
      </c>
      <c r="E1734" s="97">
        <v>7359.3330078125</v>
      </c>
      <c r="F1734" s="27">
        <v>7376.220703125</v>
      </c>
      <c r="G1734" s="27">
        <v>6737.1767578125</v>
      </c>
      <c r="H1734" s="27">
        <v>2940.398193359375</v>
      </c>
      <c r="I1734" s="27">
        <v>5036.17724609375</v>
      </c>
      <c r="J1734" s="27">
        <f t="shared" si="243"/>
        <v>6573.013132026771</v>
      </c>
      <c r="K1734" s="28">
        <v>0.95037519931793213</v>
      </c>
      <c r="L1734" s="28">
        <v>1.0012681484222412</v>
      </c>
      <c r="M1734" s="27">
        <v>7284.2431640625</v>
      </c>
      <c r="N1734" s="27">
        <v>4779.4226917176311</v>
      </c>
      <c r="O1734" s="66">
        <f t="shared" si="244"/>
        <v>6084.0760176302883</v>
      </c>
      <c r="P1734" s="66">
        <f t="shared" si="245"/>
        <v>6121.9086109354976</v>
      </c>
      <c r="Q1734" s="66">
        <f t="shared" si="246"/>
        <v>7033.7611168280127</v>
      </c>
      <c r="R1734" s="66">
        <f t="shared" si="247"/>
        <v>6231.8029101960492</v>
      </c>
      <c r="S1734" s="67">
        <f>E1734/INDEX('CCG overall weighted population'!$F$4:$F$195,MATCH(A1734,'CCG overall weighted population'!$A$4:$A$195,0))*INDEX('CCG overall weighted population'!$T$4:$T$195,MATCH(A1734,'CCG overall weighted population'!$A$4:$A$195,0))</f>
        <v>0</v>
      </c>
      <c r="T1734" s="66">
        <f t="shared" si="248"/>
        <v>7821.5295481382354</v>
      </c>
      <c r="U1734" s="66">
        <f t="shared" si="249"/>
        <v>7821.5295481382354</v>
      </c>
      <c r="V1734" s="81">
        <f t="shared" si="250"/>
        <v>6228.9421259894434</v>
      </c>
      <c r="W1734" s="110">
        <f t="shared" si="251"/>
        <v>0.84640036255689755</v>
      </c>
    </row>
    <row r="1735" spans="1:23" x14ac:dyDescent="0.2">
      <c r="A1735" s="31" t="s">
        <v>65</v>
      </c>
      <c r="B1735" s="25" t="s">
        <v>380</v>
      </c>
      <c r="C1735" s="53" t="s">
        <v>11479</v>
      </c>
      <c r="D1735" s="25" t="s">
        <v>11478</v>
      </c>
      <c r="E1735" s="97">
        <v>9778.916015625</v>
      </c>
      <c r="F1735" s="27">
        <v>9853.5283203125</v>
      </c>
      <c r="G1735" s="27">
        <v>8521.9912109375</v>
      </c>
      <c r="H1735" s="27">
        <v>6400.56396484375</v>
      </c>
      <c r="I1735" s="27">
        <v>9130.96875</v>
      </c>
      <c r="J1735" s="27">
        <f t="shared" si="243"/>
        <v>9220.5774043677793</v>
      </c>
      <c r="K1735" s="28">
        <v>0.95037519931793213</v>
      </c>
      <c r="L1735" s="28">
        <v>1.0012681484222412</v>
      </c>
      <c r="M1735" s="27">
        <v>9729.955078125</v>
      </c>
      <c r="N1735" s="27">
        <v>7137.417650918037</v>
      </c>
      <c r="O1735" s="66">
        <f t="shared" si="244"/>
        <v>8575.8914808791978</v>
      </c>
      <c r="P1735" s="66">
        <f t="shared" si="245"/>
        <v>8629.218923482731</v>
      </c>
      <c r="Q1735" s="66">
        <f t="shared" si="246"/>
        <v>9470.7013354043029</v>
      </c>
      <c r="R1735" s="66">
        <f t="shared" si="247"/>
        <v>8730.6323860774155</v>
      </c>
      <c r="S1735" s="67">
        <f>E1735/INDEX('CCG overall weighted population'!$F$4:$F$195,MATCH(A1735,'CCG overall weighted population'!$A$4:$A$195,0))*INDEX('CCG overall weighted population'!$T$4:$T$195,MATCH(A1735,'CCG overall weighted population'!$A$4:$A$195,0))</f>
        <v>0</v>
      </c>
      <c r="T1735" s="66">
        <f t="shared" si="248"/>
        <v>10957.807903377492</v>
      </c>
      <c r="U1735" s="66">
        <f t="shared" si="249"/>
        <v>10957.807903377492</v>
      </c>
      <c r="V1735" s="81">
        <f t="shared" si="250"/>
        <v>8726.6244840940399</v>
      </c>
      <c r="W1735" s="110">
        <f t="shared" si="251"/>
        <v>0.89239180192880463</v>
      </c>
    </row>
    <row r="1736" spans="1:23" x14ac:dyDescent="0.2">
      <c r="A1736" s="31" t="s">
        <v>65</v>
      </c>
      <c r="B1736" s="25" t="s">
        <v>380</v>
      </c>
      <c r="C1736" s="53" t="s">
        <v>11477</v>
      </c>
      <c r="D1736" s="25" t="s">
        <v>11476</v>
      </c>
      <c r="E1736" s="97">
        <v>16936.16796875</v>
      </c>
      <c r="F1736" s="27">
        <v>17367.904296875</v>
      </c>
      <c r="G1736" s="27">
        <v>16965.205078125</v>
      </c>
      <c r="H1736" s="27">
        <v>13480.982421875</v>
      </c>
      <c r="I1736" s="27">
        <v>18366.5390625</v>
      </c>
      <c r="J1736" s="27">
        <f t="shared" si="243"/>
        <v>16801.203141743743</v>
      </c>
      <c r="K1736" s="28">
        <v>0.95037519931793213</v>
      </c>
      <c r="L1736" s="28">
        <v>1.0012681484222412</v>
      </c>
      <c r="M1736" s="27">
        <v>17299.890625</v>
      </c>
      <c r="N1736" s="27">
        <v>16655.863545998371</v>
      </c>
      <c r="O1736" s="66">
        <f t="shared" si="244"/>
        <v>15973.865645762991</v>
      </c>
      <c r="P1736" s="66">
        <f t="shared" si="245"/>
        <v>16073.19589093695</v>
      </c>
      <c r="Q1736" s="66">
        <f t="shared" si="246"/>
        <v>17235.487917099839</v>
      </c>
      <c r="R1736" s="66">
        <f t="shared" si="247"/>
        <v>16213.272566633834</v>
      </c>
      <c r="S1736" s="67">
        <f>E1736/INDEX('CCG overall weighted population'!$F$4:$F$195,MATCH(A1736,'CCG overall weighted population'!$A$4:$A$195,0))*INDEX('CCG overall weighted population'!$T$4:$T$195,MATCH(A1736,'CCG overall weighted population'!$A$4:$A$195,0))</f>
        <v>0</v>
      </c>
      <c r="T1736" s="66">
        <f t="shared" si="248"/>
        <v>20349.262048140758</v>
      </c>
      <c r="U1736" s="66">
        <f t="shared" si="249"/>
        <v>20349.262048140758</v>
      </c>
      <c r="V1736" s="81">
        <f t="shared" si="250"/>
        <v>16205.829668524824</v>
      </c>
      <c r="W1736" s="110">
        <f t="shared" si="251"/>
        <v>0.95687700419759836</v>
      </c>
    </row>
    <row r="1737" spans="1:23" x14ac:dyDescent="0.2">
      <c r="A1737" s="31" t="s">
        <v>65</v>
      </c>
      <c r="B1737" s="25" t="s">
        <v>380</v>
      </c>
      <c r="C1737" s="53" t="s">
        <v>11475</v>
      </c>
      <c r="D1737" s="25" t="s">
        <v>11474</v>
      </c>
      <c r="E1737" s="97">
        <v>5942.0830078125</v>
      </c>
      <c r="F1737" s="27">
        <v>6542.9150390625</v>
      </c>
      <c r="G1737" s="27">
        <v>8243.8759765625</v>
      </c>
      <c r="H1737" s="27">
        <v>4756.8134765625</v>
      </c>
      <c r="I1737" s="27">
        <v>3833.635009765625</v>
      </c>
      <c r="J1737" s="27">
        <f t="shared" si="243"/>
        <v>6271.4847105713261</v>
      </c>
      <c r="K1737" s="28">
        <v>0.95037519931793213</v>
      </c>
      <c r="L1737" s="28">
        <v>1.0012681484222412</v>
      </c>
      <c r="M1737" s="27">
        <v>7061.26123046875</v>
      </c>
      <c r="N1737" s="27">
        <v>3565.2676252452434</v>
      </c>
      <c r="O1737" s="66">
        <f t="shared" si="244"/>
        <v>5710.3037126040281</v>
      </c>
      <c r="P1737" s="66">
        <f t="shared" si="245"/>
        <v>5745.8120786044128</v>
      </c>
      <c r="Q1737" s="66">
        <f t="shared" si="246"/>
        <v>6711.6618699463997</v>
      </c>
      <c r="R1737" s="66">
        <f t="shared" si="247"/>
        <v>5862.214002517082</v>
      </c>
      <c r="S1737" s="67">
        <f>E1737/INDEX('CCG overall weighted population'!$F$4:$F$195,MATCH(A1737,'CCG overall weighted population'!$A$4:$A$195,0))*INDEX('CCG overall weighted population'!$T$4:$T$195,MATCH(A1737,'CCG overall weighted population'!$A$4:$A$195,0))</f>
        <v>0</v>
      </c>
      <c r="T1737" s="66">
        <f t="shared" si="248"/>
        <v>7357.6588828215372</v>
      </c>
      <c r="U1737" s="66">
        <f t="shared" si="249"/>
        <v>7357.6588828215372</v>
      </c>
      <c r="V1737" s="81">
        <f t="shared" si="250"/>
        <v>5859.5228825513486</v>
      </c>
      <c r="W1737" s="110">
        <f t="shared" si="251"/>
        <v>0.98610586133640288</v>
      </c>
    </row>
    <row r="1738" spans="1:23" x14ac:dyDescent="0.2">
      <c r="A1738" s="31" t="s">
        <v>65</v>
      </c>
      <c r="B1738" s="25" t="s">
        <v>380</v>
      </c>
      <c r="C1738" s="53" t="s">
        <v>11473</v>
      </c>
      <c r="D1738" s="25" t="s">
        <v>11472</v>
      </c>
      <c r="E1738" s="97">
        <v>3332.75</v>
      </c>
      <c r="F1738" s="27">
        <v>3781.450927734375</v>
      </c>
      <c r="G1738" s="27">
        <v>4752.55615234375</v>
      </c>
      <c r="H1738" s="27">
        <v>1922.2685546875</v>
      </c>
      <c r="I1738" s="27">
        <v>2112.217041015625</v>
      </c>
      <c r="J1738" s="27">
        <f t="shared" si="243"/>
        <v>3495.5861714522143</v>
      </c>
      <c r="K1738" s="28">
        <v>0.95037519931793213</v>
      </c>
      <c r="L1738" s="28">
        <v>1.0012681484222412</v>
      </c>
      <c r="M1738" s="27">
        <v>3894.176513671875</v>
      </c>
      <c r="N1738" s="27">
        <v>2324.1307122564112</v>
      </c>
      <c r="O1738" s="66">
        <f t="shared" si="244"/>
        <v>3214.8579363063423</v>
      </c>
      <c r="P1738" s="66">
        <f t="shared" si="245"/>
        <v>3234.8488786426733</v>
      </c>
      <c r="Q1738" s="66">
        <f t="shared" si="246"/>
        <v>3737.1719335303287</v>
      </c>
      <c r="R1738" s="66">
        <f t="shared" si="247"/>
        <v>3295.3876606963199</v>
      </c>
      <c r="S1738" s="67">
        <f>E1738/INDEX('CCG overall weighted population'!$F$4:$F$195,MATCH(A1738,'CCG overall weighted population'!$A$4:$A$195,0))*INDEX('CCG overall weighted population'!$T$4:$T$195,MATCH(A1738,'CCG overall weighted population'!$A$4:$A$195,0))</f>
        <v>0</v>
      </c>
      <c r="T1738" s="66">
        <f t="shared" si="248"/>
        <v>4136.0377297130435</v>
      </c>
      <c r="U1738" s="66">
        <f t="shared" si="249"/>
        <v>4136.0377297130435</v>
      </c>
      <c r="V1738" s="81">
        <f t="shared" si="250"/>
        <v>3293.8748732878894</v>
      </c>
      <c r="W1738" s="110">
        <f t="shared" si="251"/>
        <v>0.9883354206849867</v>
      </c>
    </row>
    <row r="1739" spans="1:23" x14ac:dyDescent="0.2">
      <c r="A1739" s="31" t="s">
        <v>65</v>
      </c>
      <c r="B1739" s="25" t="s">
        <v>380</v>
      </c>
      <c r="C1739" s="53" t="s">
        <v>11471</v>
      </c>
      <c r="D1739" s="25" t="s">
        <v>11470</v>
      </c>
      <c r="E1739" s="97">
        <v>19220.166015625</v>
      </c>
      <c r="F1739" s="27">
        <v>19981.14453125</v>
      </c>
      <c r="G1739" s="27">
        <v>18295.443359375</v>
      </c>
      <c r="H1739" s="27">
        <v>12091.982421875</v>
      </c>
      <c r="I1739" s="27">
        <v>13183.48828125</v>
      </c>
      <c r="J1739" s="27">
        <f t="shared" si="243"/>
        <v>18407.596519395458</v>
      </c>
      <c r="K1739" s="28">
        <v>0.95037519931793213</v>
      </c>
      <c r="L1739" s="28">
        <v>1.0012681484222412</v>
      </c>
      <c r="M1739" s="27">
        <v>19594.857421875</v>
      </c>
      <c r="N1739" s="27">
        <v>12847.411435213276</v>
      </c>
      <c r="O1739" s="66">
        <f t="shared" si="244"/>
        <v>16987.212032217973</v>
      </c>
      <c r="P1739" s="66">
        <f t="shared" si="245"/>
        <v>17092.843566462769</v>
      </c>
      <c r="Q1739" s="66">
        <f t="shared" si="246"/>
        <v>18920.11282320883</v>
      </c>
      <c r="R1739" s="66">
        <f t="shared" si="247"/>
        <v>17313.061719325011</v>
      </c>
      <c r="S1739" s="67">
        <f>E1739/INDEX('CCG overall weighted population'!$F$4:$F$195,MATCH(A1739,'CCG overall weighted population'!$A$4:$A$195,0))*INDEX('CCG overall weighted population'!$T$4:$T$195,MATCH(A1739,'CCG overall weighted population'!$A$4:$A$195,0))</f>
        <v>0</v>
      </c>
      <c r="T1739" s="66">
        <f t="shared" si="248"/>
        <v>21729.606304603341</v>
      </c>
      <c r="U1739" s="66">
        <f t="shared" si="249"/>
        <v>21729.606304603341</v>
      </c>
      <c r="V1739" s="81">
        <f t="shared" si="250"/>
        <v>17305.11394975521</v>
      </c>
      <c r="W1739" s="110">
        <f t="shared" si="251"/>
        <v>0.90036235564703493</v>
      </c>
    </row>
    <row r="1740" spans="1:23" x14ac:dyDescent="0.2">
      <c r="A1740" s="31" t="s">
        <v>65</v>
      </c>
      <c r="B1740" s="25" t="s">
        <v>380</v>
      </c>
      <c r="C1740" s="53" t="s">
        <v>11469</v>
      </c>
      <c r="D1740" s="25" t="s">
        <v>11468</v>
      </c>
      <c r="E1740" s="97">
        <v>7110.75</v>
      </c>
      <c r="F1740" s="27">
        <v>6765.490234375</v>
      </c>
      <c r="G1740" s="27">
        <v>6837.06591796875</v>
      </c>
      <c r="H1740" s="27">
        <v>3928.019287109375</v>
      </c>
      <c r="I1740" s="27">
        <v>4695.24560546875</v>
      </c>
      <c r="J1740" s="27">
        <f t="shared" si="243"/>
        <v>6258.6225728286172</v>
      </c>
      <c r="K1740" s="28">
        <v>0.95037519931793213</v>
      </c>
      <c r="L1740" s="28">
        <v>1.0012681484222412</v>
      </c>
      <c r="M1740" s="27">
        <v>6992.876953125</v>
      </c>
      <c r="N1740" s="27">
        <v>4648.4906613397352</v>
      </c>
      <c r="O1740" s="66">
        <f t="shared" si="244"/>
        <v>5802.3656728016495</v>
      </c>
      <c r="P1740" s="66">
        <f t="shared" si="245"/>
        <v>5838.4465074380187</v>
      </c>
      <c r="Q1740" s="66">
        <f t="shared" si="246"/>
        <v>6758.4383239464742</v>
      </c>
      <c r="R1740" s="66">
        <f t="shared" si="247"/>
        <v>5949.3217370911752</v>
      </c>
      <c r="S1740" s="67">
        <f>E1740/INDEX('CCG overall weighted population'!$F$4:$F$195,MATCH(A1740,'CCG overall weighted population'!$A$4:$A$195,0))*INDEX('CCG overall weighted population'!$T$4:$T$195,MATCH(A1740,'CCG overall weighted population'!$A$4:$A$195,0))</f>
        <v>0</v>
      </c>
      <c r="T1740" s="66">
        <f t="shared" si="248"/>
        <v>7466.987712641866</v>
      </c>
      <c r="U1740" s="66">
        <f t="shared" si="249"/>
        <v>7466.987712641866</v>
      </c>
      <c r="V1740" s="81">
        <f t="shared" si="250"/>
        <v>5946.590629270413</v>
      </c>
      <c r="W1740" s="110">
        <f t="shared" si="251"/>
        <v>0.83628177467502207</v>
      </c>
    </row>
    <row r="1741" spans="1:23" x14ac:dyDescent="0.2">
      <c r="A1741" s="31" t="s">
        <v>65</v>
      </c>
      <c r="B1741" s="25" t="s">
        <v>380</v>
      </c>
      <c r="C1741" s="53" t="s">
        <v>11467</v>
      </c>
      <c r="D1741" s="25" t="s">
        <v>11466</v>
      </c>
      <c r="E1741" s="97">
        <v>44052.5</v>
      </c>
      <c r="F1741" s="27">
        <v>38871.78125</v>
      </c>
      <c r="G1741" s="27">
        <v>33356.5859375</v>
      </c>
      <c r="H1741" s="27">
        <v>43820.8515625</v>
      </c>
      <c r="I1741" s="27">
        <v>41374.265625</v>
      </c>
      <c r="J1741" s="27">
        <f t="shared" si="243"/>
        <v>39363.944540316057</v>
      </c>
      <c r="K1741" s="28">
        <v>0.95037519931793213</v>
      </c>
      <c r="L1741" s="28">
        <v>1.0012681484222412</v>
      </c>
      <c r="M1741" s="27">
        <v>38348.13671875</v>
      </c>
      <c r="N1741" s="27">
        <v>46266.459042765775</v>
      </c>
      <c r="O1741" s="66">
        <f t="shared" si="244"/>
        <v>38114.788488349877</v>
      </c>
      <c r="P1741" s="66">
        <f t="shared" si="245"/>
        <v>38351.797573643242</v>
      </c>
      <c r="Q1741" s="66">
        <f t="shared" si="246"/>
        <v>39139.968951151583</v>
      </c>
      <c r="R1741" s="66">
        <f t="shared" si="247"/>
        <v>38446.786116931529</v>
      </c>
      <c r="S1741" s="67">
        <f>E1741/INDEX('CCG overall weighted population'!$F$4:$F$195,MATCH(A1741,'CCG overall weighted population'!$A$4:$A$195,0))*INDEX('CCG overall weighted population'!$T$4:$T$195,MATCH(A1741,'CCG overall weighted population'!$A$4:$A$195,0))</f>
        <v>0</v>
      </c>
      <c r="T1741" s="66">
        <f t="shared" si="248"/>
        <v>48254.52248377839</v>
      </c>
      <c r="U1741" s="66">
        <f t="shared" si="249"/>
        <v>48254.52248377839</v>
      </c>
      <c r="V1741" s="81">
        <f t="shared" si="250"/>
        <v>38429.13665655817</v>
      </c>
      <c r="W1741" s="110">
        <f t="shared" si="251"/>
        <v>0.8723485989798121</v>
      </c>
    </row>
    <row r="1742" spans="1:23" x14ac:dyDescent="0.2">
      <c r="A1742" s="31" t="s">
        <v>65</v>
      </c>
      <c r="B1742" s="25" t="s">
        <v>380</v>
      </c>
      <c r="C1742" s="53" t="s">
        <v>11465</v>
      </c>
      <c r="D1742" s="25" t="s">
        <v>11464</v>
      </c>
      <c r="E1742" s="97">
        <v>10702.4990234375</v>
      </c>
      <c r="F1742" s="27">
        <v>9567.9072265625</v>
      </c>
      <c r="G1742" s="27">
        <v>6576.84716796875</v>
      </c>
      <c r="H1742" s="27">
        <v>9276.9404296875</v>
      </c>
      <c r="I1742" s="27">
        <v>12878.6220703125</v>
      </c>
      <c r="J1742" s="27">
        <f t="shared" si="243"/>
        <v>9470.3885282252522</v>
      </c>
      <c r="K1742" s="28">
        <v>0.95037519931793213</v>
      </c>
      <c r="L1742" s="28">
        <v>1.0012681484222412</v>
      </c>
      <c r="M1742" s="27">
        <v>9727.77734375</v>
      </c>
      <c r="N1742" s="27">
        <v>11308.11172608909</v>
      </c>
      <c r="O1742" s="66">
        <f t="shared" si="244"/>
        <v>9186.710397112578</v>
      </c>
      <c r="P1742" s="66">
        <f t="shared" si="245"/>
        <v>9243.836093316826</v>
      </c>
      <c r="Q1742" s="66">
        <f t="shared" si="246"/>
        <v>9885.8107819839079</v>
      </c>
      <c r="R1742" s="66">
        <f t="shared" si="247"/>
        <v>9321.2053587387873</v>
      </c>
      <c r="S1742" s="67">
        <f>E1742/INDEX('CCG overall weighted population'!$F$4:$F$195,MATCH(A1742,'CCG overall weighted population'!$A$4:$A$195,0))*INDEX('CCG overall weighted population'!$T$4:$T$195,MATCH(A1742,'CCG overall weighted population'!$A$4:$A$195,0))</f>
        <v>0</v>
      </c>
      <c r="T1742" s="66">
        <f t="shared" si="248"/>
        <v>11699.035445802681</v>
      </c>
      <c r="U1742" s="66">
        <f t="shared" si="249"/>
        <v>11699.035445802681</v>
      </c>
      <c r="V1742" s="81">
        <f t="shared" si="250"/>
        <v>9316.926347117098</v>
      </c>
      <c r="W1742" s="110">
        <f t="shared" si="251"/>
        <v>0.87053746295270629</v>
      </c>
    </row>
    <row r="1743" spans="1:23" x14ac:dyDescent="0.2">
      <c r="A1743" s="31" t="s">
        <v>65</v>
      </c>
      <c r="B1743" s="25" t="s">
        <v>380</v>
      </c>
      <c r="C1743" s="53" t="s">
        <v>11463</v>
      </c>
      <c r="D1743" s="25" t="s">
        <v>11462</v>
      </c>
      <c r="E1743" s="97">
        <v>19881.166015625</v>
      </c>
      <c r="F1743" s="27">
        <v>17579.1171875</v>
      </c>
      <c r="G1743" s="27">
        <v>15054.9033203125</v>
      </c>
      <c r="H1743" s="27">
        <v>19866.216796875</v>
      </c>
      <c r="I1743" s="27">
        <v>16258.47265625</v>
      </c>
      <c r="J1743" s="27">
        <f t="shared" si="243"/>
        <v>17704.932796313296</v>
      </c>
      <c r="K1743" s="28">
        <v>0.95037519931793213</v>
      </c>
      <c r="L1743" s="28">
        <v>1.0012681484222412</v>
      </c>
      <c r="M1743" s="27">
        <v>17868.263671875</v>
      </c>
      <c r="N1743" s="27">
        <v>19385.716761067826</v>
      </c>
      <c r="O1743" s="66">
        <f t="shared" si="244"/>
        <v>17007.607428285104</v>
      </c>
      <c r="P1743" s="66">
        <f t="shared" si="245"/>
        <v>17113.365787165632</v>
      </c>
      <c r="Q1743" s="66">
        <f t="shared" si="246"/>
        <v>18020.008980794282</v>
      </c>
      <c r="R1743" s="66">
        <f t="shared" si="247"/>
        <v>17222.632272479117</v>
      </c>
      <c r="S1743" s="67">
        <f>E1743/INDEX('CCG overall weighted population'!$F$4:$F$195,MATCH(A1743,'CCG overall weighted population'!$A$4:$A$195,0))*INDEX('CCG overall weighted population'!$T$4:$T$195,MATCH(A1743,'CCG overall weighted population'!$A$4:$A$195,0))</f>
        <v>0</v>
      </c>
      <c r="T1743" s="66">
        <f t="shared" si="248"/>
        <v>21616.108397060449</v>
      </c>
      <c r="U1743" s="66">
        <f t="shared" si="249"/>
        <v>21616.108397060449</v>
      </c>
      <c r="V1743" s="81">
        <f t="shared" si="250"/>
        <v>17214.726015636385</v>
      </c>
      <c r="W1743" s="110">
        <f t="shared" si="251"/>
        <v>0.86588110587210998</v>
      </c>
    </row>
    <row r="1744" spans="1:23" x14ac:dyDescent="0.2">
      <c r="A1744" s="31" t="s">
        <v>65</v>
      </c>
      <c r="B1744" s="25" t="s">
        <v>380</v>
      </c>
      <c r="C1744" s="53" t="s">
        <v>11461</v>
      </c>
      <c r="D1744" s="25" t="s">
        <v>11460</v>
      </c>
      <c r="E1744" s="97">
        <v>8088.5830078125</v>
      </c>
      <c r="F1744" s="27">
        <v>8192.0625</v>
      </c>
      <c r="G1744" s="27">
        <v>8503.591796875</v>
      </c>
      <c r="H1744" s="27">
        <v>7415.1083984375</v>
      </c>
      <c r="I1744" s="27">
        <v>7693.0283203125</v>
      </c>
      <c r="J1744" s="27">
        <f t="shared" si="243"/>
        <v>8074.8226272374868</v>
      </c>
      <c r="K1744" s="28">
        <v>0.95037519931793213</v>
      </c>
      <c r="L1744" s="28">
        <v>1.0012681484222412</v>
      </c>
      <c r="M1744" s="27">
        <v>8536.18359375</v>
      </c>
      <c r="N1744" s="27">
        <v>7125.4739129735271</v>
      </c>
      <c r="O1744" s="66">
        <f t="shared" si="244"/>
        <v>7593.5049113253363</v>
      </c>
      <c r="P1744" s="66">
        <f t="shared" si="245"/>
        <v>7640.7235822030189</v>
      </c>
      <c r="Q1744" s="66">
        <f t="shared" si="246"/>
        <v>8395.1126256723528</v>
      </c>
      <c r="R1744" s="66">
        <f t="shared" si="247"/>
        <v>7731.6407587926196</v>
      </c>
      <c r="S1744" s="67">
        <f>E1744/INDEX('CCG overall weighted population'!$F$4:$F$195,MATCH(A1744,'CCG overall weighted population'!$A$4:$A$195,0))*INDEX('CCG overall weighted population'!$T$4:$T$195,MATCH(A1744,'CCG overall weighted population'!$A$4:$A$195,0))</f>
        <v>0</v>
      </c>
      <c r="T1744" s="66">
        <f t="shared" si="248"/>
        <v>9703.9745194033985</v>
      </c>
      <c r="U1744" s="66">
        <f t="shared" si="249"/>
        <v>9703.9745194033985</v>
      </c>
      <c r="V1744" s="81">
        <f t="shared" si="250"/>
        <v>7728.0914559515886</v>
      </c>
      <c r="W1744" s="110">
        <f t="shared" si="251"/>
        <v>0.95543205138493059</v>
      </c>
    </row>
    <row r="1745" spans="1:23" x14ac:dyDescent="0.2">
      <c r="A1745" s="31" t="s">
        <v>65</v>
      </c>
      <c r="B1745" s="25" t="s">
        <v>380</v>
      </c>
      <c r="C1745" s="53" t="s">
        <v>11459</v>
      </c>
      <c r="D1745" s="25" t="s">
        <v>11458</v>
      </c>
      <c r="E1745" s="97">
        <v>2159.416748046875</v>
      </c>
      <c r="F1745" s="27">
        <v>2308.489990234375</v>
      </c>
      <c r="G1745" s="27">
        <v>2606.236083984375</v>
      </c>
      <c r="H1745" s="27">
        <v>2105.99609375</v>
      </c>
      <c r="I1745" s="27">
        <v>1202.730712890625</v>
      </c>
      <c r="J1745" s="27">
        <f t="shared" si="243"/>
        <v>2251.1754544763908</v>
      </c>
      <c r="K1745" s="28">
        <v>0.95037519931793213</v>
      </c>
      <c r="L1745" s="28">
        <v>1.0012681484222412</v>
      </c>
      <c r="M1745" s="27">
        <v>2327.5927734375</v>
      </c>
      <c r="N1745" s="27">
        <v>1850.5993686883562</v>
      </c>
      <c r="O1745" s="66">
        <f t="shared" si="244"/>
        <v>2104.0564399061327</v>
      </c>
      <c r="P1745" s="66">
        <f t="shared" si="245"/>
        <v>2117.1400883272745</v>
      </c>
      <c r="Q1745" s="66">
        <f t="shared" si="246"/>
        <v>2279.8934329625854</v>
      </c>
      <c r="R1745" s="66">
        <f t="shared" si="247"/>
        <v>2136.7547350441819</v>
      </c>
      <c r="S1745" s="67">
        <f>E1745/INDEX('CCG overall weighted population'!$F$4:$F$195,MATCH(A1745,'CCG overall weighted population'!$A$4:$A$195,0))*INDEX('CCG overall weighted population'!$T$4:$T$195,MATCH(A1745,'CCG overall weighted population'!$A$4:$A$195,0))</f>
        <v>0</v>
      </c>
      <c r="T1745" s="66">
        <f t="shared" si="248"/>
        <v>2681.8387131480354</v>
      </c>
      <c r="U1745" s="66">
        <f t="shared" si="249"/>
        <v>2681.8387131480354</v>
      </c>
      <c r="V1745" s="81">
        <f t="shared" si="250"/>
        <v>2135.7738320394665</v>
      </c>
      <c r="W1745" s="110">
        <f t="shared" si="251"/>
        <v>0.98905124912604625</v>
      </c>
    </row>
    <row r="1746" spans="1:23" x14ac:dyDescent="0.2">
      <c r="A1746" s="31" t="s">
        <v>65</v>
      </c>
      <c r="B1746" s="25" t="s">
        <v>380</v>
      </c>
      <c r="C1746" s="53" t="s">
        <v>11457</v>
      </c>
      <c r="D1746" s="25" t="s">
        <v>11456</v>
      </c>
      <c r="E1746" s="97">
        <v>8595.25</v>
      </c>
      <c r="F1746" s="27">
        <v>9076.203125</v>
      </c>
      <c r="G1746" s="27">
        <v>7561.25927734375</v>
      </c>
      <c r="H1746" s="27">
        <v>5832.98046875</v>
      </c>
      <c r="I1746" s="27">
        <v>6954.73291015625</v>
      </c>
      <c r="J1746" s="27">
        <f t="shared" si="243"/>
        <v>8404.6400211659638</v>
      </c>
      <c r="K1746" s="28">
        <v>0.95037519931793213</v>
      </c>
      <c r="L1746" s="28">
        <v>1.0012681484222412</v>
      </c>
      <c r="M1746" s="27">
        <v>8616.2431640625</v>
      </c>
      <c r="N1746" s="27">
        <v>7241.7699979770996</v>
      </c>
      <c r="O1746" s="66">
        <f t="shared" si="244"/>
        <v>7887.0344146859934</v>
      </c>
      <c r="P1746" s="66">
        <f t="shared" si="245"/>
        <v>7936.0783392737776</v>
      </c>
      <c r="Q1746" s="66">
        <f t="shared" si="246"/>
        <v>8478.795847453961</v>
      </c>
      <c r="R1746" s="66">
        <f t="shared" si="247"/>
        <v>8001.4853649412862</v>
      </c>
      <c r="S1746" s="67">
        <f>E1746/INDEX('CCG overall weighted population'!$F$4:$F$195,MATCH(A1746,'CCG overall weighted population'!$A$4:$A$195,0))*INDEX('CCG overall weighted population'!$T$4:$T$195,MATCH(A1746,'CCG overall weighted population'!$A$4:$A$195,0))</f>
        <v>0</v>
      </c>
      <c r="T1746" s="66">
        <f t="shared" si="248"/>
        <v>10042.656212456352</v>
      </c>
      <c r="U1746" s="66">
        <f t="shared" si="249"/>
        <v>10042.656212456352</v>
      </c>
      <c r="V1746" s="81">
        <f t="shared" si="250"/>
        <v>7997.8121866827187</v>
      </c>
      <c r="W1746" s="110">
        <f t="shared" si="251"/>
        <v>0.93049209582998971</v>
      </c>
    </row>
    <row r="1747" spans="1:23" x14ac:dyDescent="0.2">
      <c r="A1747" s="31" t="s">
        <v>65</v>
      </c>
      <c r="B1747" s="25" t="s">
        <v>380</v>
      </c>
      <c r="C1747" s="53" t="s">
        <v>11455</v>
      </c>
      <c r="D1747" s="25" t="s">
        <v>11454</v>
      </c>
      <c r="E1747" s="97">
        <v>1201.25</v>
      </c>
      <c r="F1747" s="27">
        <v>1240.248779296875</v>
      </c>
      <c r="G1747" s="27">
        <v>1418.6446533203125</v>
      </c>
      <c r="H1747" s="27">
        <v>672.96185302734375</v>
      </c>
      <c r="I1747" s="27">
        <v>381.94204711914063</v>
      </c>
      <c r="J1747" s="27">
        <f t="shared" si="243"/>
        <v>1130.9221134458842</v>
      </c>
      <c r="K1747" s="28">
        <v>0.95037519931793213</v>
      </c>
      <c r="L1747" s="28">
        <v>1.0012681484222412</v>
      </c>
      <c r="M1747" s="27">
        <v>1434.0679931640625</v>
      </c>
      <c r="N1747" s="27">
        <v>731.62891685537363</v>
      </c>
      <c r="O1747" s="66">
        <f t="shared" si="244"/>
        <v>1038.1673767037614</v>
      </c>
      <c r="P1747" s="66">
        <f t="shared" si="245"/>
        <v>1044.6230100705627</v>
      </c>
      <c r="Q1747" s="66">
        <f t="shared" si="246"/>
        <v>1363.8240855331935</v>
      </c>
      <c r="R1747" s="66">
        <f t="shared" si="247"/>
        <v>1083.0923658978472</v>
      </c>
      <c r="S1747" s="67">
        <f>E1747/INDEX('CCG overall weighted population'!$F$4:$F$195,MATCH(A1747,'CCG overall weighted population'!$A$4:$A$195,0))*INDEX('CCG overall weighted population'!$T$4:$T$195,MATCH(A1747,'CCG overall weighted population'!$A$4:$A$195,0))</f>
        <v>0</v>
      </c>
      <c r="T1747" s="66">
        <f t="shared" si="248"/>
        <v>1359.3881361961196</v>
      </c>
      <c r="U1747" s="66">
        <f t="shared" si="249"/>
        <v>1359.3881361961196</v>
      </c>
      <c r="V1747" s="81">
        <f t="shared" si="250"/>
        <v>1082.595159298199</v>
      </c>
      <c r="W1747" s="110">
        <f t="shared" si="251"/>
        <v>0.90122385789652359</v>
      </c>
    </row>
    <row r="1748" spans="1:23" x14ac:dyDescent="0.2">
      <c r="A1748" s="31" t="s">
        <v>66</v>
      </c>
      <c r="B1748" s="25" t="s">
        <v>382</v>
      </c>
      <c r="C1748" s="53" t="s">
        <v>11453</v>
      </c>
      <c r="D1748" s="25" t="s">
        <v>11452</v>
      </c>
      <c r="E1748" s="97">
        <v>8237.5830078125</v>
      </c>
      <c r="F1748" s="27">
        <v>9374.1865234375</v>
      </c>
      <c r="G1748" s="27">
        <v>7464.3662109375</v>
      </c>
      <c r="H1748" s="27">
        <v>5791.62646484375</v>
      </c>
      <c r="I1748" s="27">
        <v>6747.04443359375</v>
      </c>
      <c r="J1748" s="27">
        <f t="shared" si="243"/>
        <v>8605.3783434773031</v>
      </c>
      <c r="K1748" s="28">
        <v>0.95581501722335815</v>
      </c>
      <c r="L1748" s="28">
        <v>1.0005056858062744</v>
      </c>
      <c r="M1748" s="27">
        <v>8409.404296875</v>
      </c>
      <c r="N1748" s="27">
        <v>7017.2824000506516</v>
      </c>
      <c r="O1748" s="66">
        <f t="shared" si="244"/>
        <v>8077.4398366049518</v>
      </c>
      <c r="P1748" s="66">
        <f t="shared" si="245"/>
        <v>8127.667758708496</v>
      </c>
      <c r="Q1748" s="66">
        <f t="shared" si="246"/>
        <v>8270.1921071925644</v>
      </c>
      <c r="R1748" s="66">
        <f t="shared" si="247"/>
        <v>8144.8444548331527</v>
      </c>
      <c r="S1748" s="67">
        <f>E1748/INDEX('CCG overall weighted population'!$F$4:$F$195,MATCH(A1748,'CCG overall weighted population'!$A$4:$A$195,0))*INDEX('CCG overall weighted population'!$T$4:$T$195,MATCH(A1748,'CCG overall weighted population'!$A$4:$A$195,0))</f>
        <v>0</v>
      </c>
      <c r="T1748" s="66">
        <f t="shared" si="248"/>
        <v>10222.586061609452</v>
      </c>
      <c r="U1748" s="66">
        <f t="shared" si="249"/>
        <v>10222.586061609452</v>
      </c>
      <c r="V1748" s="81">
        <f t="shared" si="250"/>
        <v>8141.1054658571802</v>
      </c>
      <c r="W1748" s="110">
        <f t="shared" si="251"/>
        <v>0.98828812506486174</v>
      </c>
    </row>
    <row r="1749" spans="1:23" x14ac:dyDescent="0.2">
      <c r="A1749" s="31" t="s">
        <v>66</v>
      </c>
      <c r="B1749" s="25" t="s">
        <v>382</v>
      </c>
      <c r="C1749" s="53" t="s">
        <v>11451</v>
      </c>
      <c r="D1749" s="25" t="s">
        <v>11450</v>
      </c>
      <c r="E1749" s="97">
        <v>11494.666015625</v>
      </c>
      <c r="F1749" s="27">
        <v>13060.2802734375</v>
      </c>
      <c r="G1749" s="27">
        <v>12297.4580078125</v>
      </c>
      <c r="H1749" s="27">
        <v>9782.4990234375</v>
      </c>
      <c r="I1749" s="27">
        <v>9510.8447265625</v>
      </c>
      <c r="J1749" s="27">
        <f t="shared" si="243"/>
        <v>12372.288345648771</v>
      </c>
      <c r="K1749" s="28">
        <v>0.95581501722335815</v>
      </c>
      <c r="L1749" s="28">
        <v>1.0005056858062744</v>
      </c>
      <c r="M1749" s="27">
        <v>12169.359375</v>
      </c>
      <c r="N1749" s="27">
        <v>10057.286699086</v>
      </c>
      <c r="O1749" s="66">
        <f t="shared" si="244"/>
        <v>11610.215818225404</v>
      </c>
      <c r="P1749" s="66">
        <f t="shared" si="245"/>
        <v>11682.411591579286</v>
      </c>
      <c r="Q1749" s="66">
        <f t="shared" si="246"/>
        <v>11958.152107408599</v>
      </c>
      <c r="R1749" s="66">
        <f t="shared" si="247"/>
        <v>11715.643183935492</v>
      </c>
      <c r="S1749" s="67">
        <f>E1749/INDEX('CCG overall weighted population'!$F$4:$F$195,MATCH(A1749,'CCG overall weighted population'!$A$4:$A$195,0))*INDEX('CCG overall weighted population'!$T$4:$T$195,MATCH(A1749,'CCG overall weighted population'!$A$4:$A$195,0))</f>
        <v>0</v>
      </c>
      <c r="T1749" s="66">
        <f t="shared" si="248"/>
        <v>14704.291945541167</v>
      </c>
      <c r="U1749" s="66">
        <f t="shared" si="249"/>
        <v>14704.291945541167</v>
      </c>
      <c r="V1749" s="81">
        <f t="shared" si="250"/>
        <v>11710.264976781989</v>
      </c>
      <c r="W1749" s="110">
        <f t="shared" si="251"/>
        <v>1.0187564354513581</v>
      </c>
    </row>
    <row r="1750" spans="1:23" x14ac:dyDescent="0.2">
      <c r="A1750" s="31" t="s">
        <v>66</v>
      </c>
      <c r="B1750" s="25" t="s">
        <v>382</v>
      </c>
      <c r="C1750" s="53" t="s">
        <v>11449</v>
      </c>
      <c r="D1750" s="25" t="s">
        <v>11448</v>
      </c>
      <c r="E1750" s="97">
        <v>9626.5830078125</v>
      </c>
      <c r="F1750" s="27">
        <v>10632.5927734375</v>
      </c>
      <c r="G1750" s="27">
        <v>9393.8798828125</v>
      </c>
      <c r="H1750" s="27">
        <v>6590.173828125</v>
      </c>
      <c r="I1750" s="27">
        <v>8865.1318359375</v>
      </c>
      <c r="J1750" s="27">
        <f t="shared" si="243"/>
        <v>9873.731123038373</v>
      </c>
      <c r="K1750" s="28">
        <v>0.95581501722335815</v>
      </c>
      <c r="L1750" s="28">
        <v>1.0005056858062744</v>
      </c>
      <c r="M1750" s="27">
        <v>10001.189453125</v>
      </c>
      <c r="N1750" s="27">
        <v>6975.7191922133834</v>
      </c>
      <c r="O1750" s="66">
        <f t="shared" si="244"/>
        <v>9165.0964677683114</v>
      </c>
      <c r="P1750" s="66">
        <f t="shared" si="245"/>
        <v>9222.0877621346735</v>
      </c>
      <c r="Q1750" s="66">
        <f t="shared" si="246"/>
        <v>9698.6424270338393</v>
      </c>
      <c r="R1750" s="66">
        <f t="shared" si="247"/>
        <v>9279.5209990013973</v>
      </c>
      <c r="S1750" s="67">
        <f>E1750/INDEX('CCG overall weighted population'!$F$4:$F$195,MATCH(A1750,'CCG overall weighted population'!$A$4:$A$195,0))*INDEX('CCG overall weighted population'!$T$4:$T$195,MATCH(A1750,'CCG overall weighted population'!$A$4:$A$195,0))</f>
        <v>0</v>
      </c>
      <c r="T1750" s="66">
        <f t="shared" si="248"/>
        <v>11646.717447932791</v>
      </c>
      <c r="U1750" s="66">
        <f t="shared" si="249"/>
        <v>11646.717447932791</v>
      </c>
      <c r="V1750" s="81">
        <f t="shared" si="250"/>
        <v>9275.261123087259</v>
      </c>
      <c r="W1750" s="110">
        <f t="shared" si="251"/>
        <v>0.96350502723135256</v>
      </c>
    </row>
    <row r="1751" spans="1:23" x14ac:dyDescent="0.2">
      <c r="A1751" s="31" t="s">
        <v>66</v>
      </c>
      <c r="B1751" s="25" t="s">
        <v>382</v>
      </c>
      <c r="C1751" s="53" t="s">
        <v>11447</v>
      </c>
      <c r="D1751" s="25" t="s">
        <v>11446</v>
      </c>
      <c r="E1751" s="97">
        <v>9961</v>
      </c>
      <c r="F1751" s="27">
        <v>10038.8798828125</v>
      </c>
      <c r="G1751" s="27">
        <v>10733.595703125</v>
      </c>
      <c r="H1751" s="27">
        <v>12620.248046875</v>
      </c>
      <c r="I1751" s="27">
        <v>12710.2236328125</v>
      </c>
      <c r="J1751" s="27">
        <f t="shared" si="243"/>
        <v>10581.560296121912</v>
      </c>
      <c r="K1751" s="28">
        <v>0.95581501722335815</v>
      </c>
      <c r="L1751" s="28">
        <v>1.0005056858062744</v>
      </c>
      <c r="M1751" s="27">
        <v>10685.7900390625</v>
      </c>
      <c r="N1751" s="27">
        <v>15614.49118719451</v>
      </c>
      <c r="O1751" s="66">
        <f t="shared" si="244"/>
        <v>10600.427105497552</v>
      </c>
      <c r="P1751" s="66">
        <f t="shared" si="245"/>
        <v>10666.343712453428</v>
      </c>
      <c r="Q1751" s="66">
        <f t="shared" si="246"/>
        <v>11178.6601538757</v>
      </c>
      <c r="R1751" s="66">
        <f t="shared" si="247"/>
        <v>10728.086873727798</v>
      </c>
      <c r="S1751" s="67">
        <f>E1751/INDEX('CCG overall weighted population'!$F$4:$F$195,MATCH(A1751,'CCG overall weighted population'!$A$4:$A$195,0))*INDEX('CCG overall weighted population'!$T$4:$T$195,MATCH(A1751,'CCG overall weighted population'!$A$4:$A$195,0))</f>
        <v>0</v>
      </c>
      <c r="T1751" s="66">
        <f t="shared" si="248"/>
        <v>13464.811016498619</v>
      </c>
      <c r="U1751" s="66">
        <f t="shared" si="249"/>
        <v>13464.811016498619</v>
      </c>
      <c r="V1751" s="81">
        <f t="shared" si="250"/>
        <v>10723.162016196562</v>
      </c>
      <c r="W1751" s="110">
        <f t="shared" si="251"/>
        <v>1.0765146085931696</v>
      </c>
    </row>
    <row r="1752" spans="1:23" x14ac:dyDescent="0.2">
      <c r="A1752" s="31" t="s">
        <v>66</v>
      </c>
      <c r="B1752" s="25" t="s">
        <v>382</v>
      </c>
      <c r="C1752" s="53" t="s">
        <v>11445</v>
      </c>
      <c r="D1752" s="25" t="s">
        <v>11444</v>
      </c>
      <c r="E1752" s="97">
        <v>11267.333984375</v>
      </c>
      <c r="F1752" s="27">
        <v>13447.7578125</v>
      </c>
      <c r="G1752" s="27">
        <v>12585.23046875</v>
      </c>
      <c r="H1752" s="27">
        <v>13698.6220703125</v>
      </c>
      <c r="I1752" s="27">
        <v>12745.076171875</v>
      </c>
      <c r="J1752" s="27">
        <f t="shared" si="243"/>
        <v>13400.755597491325</v>
      </c>
      <c r="K1752" s="28">
        <v>0.95581501722335815</v>
      </c>
      <c r="L1752" s="28">
        <v>1.0005056858062744</v>
      </c>
      <c r="M1752" s="27">
        <v>13002.7919921875</v>
      </c>
      <c r="N1752" s="27">
        <v>14248.92238501941</v>
      </c>
      <c r="O1752" s="66">
        <f t="shared" si="244"/>
        <v>12896.230642142065</v>
      </c>
      <c r="P1752" s="66">
        <f t="shared" si="245"/>
        <v>12976.423237967712</v>
      </c>
      <c r="Q1752" s="66">
        <f t="shared" si="246"/>
        <v>13127.405031470691</v>
      </c>
      <c r="R1752" s="66">
        <f t="shared" si="247"/>
        <v>12994.619205287965</v>
      </c>
      <c r="S1752" s="67">
        <f>E1752/INDEX('CCG overall weighted population'!$F$4:$F$195,MATCH(A1752,'CCG overall weighted population'!$A$4:$A$195,0))*INDEX('CCG overall weighted population'!$T$4:$T$195,MATCH(A1752,'CCG overall weighted population'!$A$4:$A$195,0))</f>
        <v>0</v>
      </c>
      <c r="T1752" s="66">
        <f t="shared" si="248"/>
        <v>16309.533460159917</v>
      </c>
      <c r="U1752" s="66">
        <f t="shared" si="249"/>
        <v>16309.533460159917</v>
      </c>
      <c r="V1752" s="81">
        <f t="shared" si="250"/>
        <v>12988.653868782774</v>
      </c>
      <c r="W1752" s="110">
        <f t="shared" si="251"/>
        <v>1.1527708228756526</v>
      </c>
    </row>
    <row r="1753" spans="1:23" x14ac:dyDescent="0.2">
      <c r="A1753" s="31" t="s">
        <v>66</v>
      </c>
      <c r="B1753" s="25" t="s">
        <v>382</v>
      </c>
      <c r="C1753" s="53" t="s">
        <v>11443</v>
      </c>
      <c r="D1753" s="25" t="s">
        <v>11442</v>
      </c>
      <c r="E1753" s="97">
        <v>10064</v>
      </c>
      <c r="F1753" s="27">
        <v>13203.5703125</v>
      </c>
      <c r="G1753" s="27">
        <v>12989.6376953125</v>
      </c>
      <c r="H1753" s="27">
        <v>12106.4140625</v>
      </c>
      <c r="I1753" s="27">
        <v>10920.8359375</v>
      </c>
      <c r="J1753" s="27">
        <f t="shared" si="243"/>
        <v>12930.333695346859</v>
      </c>
      <c r="K1753" s="28">
        <v>0.95581501722335815</v>
      </c>
      <c r="L1753" s="28">
        <v>1.0005056858062744</v>
      </c>
      <c r="M1753" s="27">
        <v>13070.11328125</v>
      </c>
      <c r="N1753" s="27">
        <v>12950.058001077008</v>
      </c>
      <c r="O1753" s="66">
        <f t="shared" si="244"/>
        <v>12367.143130324666</v>
      </c>
      <c r="P1753" s="66">
        <f t="shared" si="245"/>
        <v>12444.045702718744</v>
      </c>
      <c r="Q1753" s="66">
        <f t="shared" si="246"/>
        <v>13058.107753232702</v>
      </c>
      <c r="R1753" s="66">
        <f t="shared" si="247"/>
        <v>12518.051003255456</v>
      </c>
      <c r="S1753" s="67">
        <f>E1753/INDEX('CCG overall weighted population'!$F$4:$F$195,MATCH(A1753,'CCG overall weighted population'!$A$4:$A$195,0))*INDEX('CCG overall weighted population'!$T$4:$T$195,MATCH(A1753,'CCG overall weighted population'!$A$4:$A$195,0))</f>
        <v>0</v>
      </c>
      <c r="T1753" s="66">
        <f t="shared" si="248"/>
        <v>15711.393190383138</v>
      </c>
      <c r="U1753" s="66">
        <f t="shared" si="249"/>
        <v>15711.393190383138</v>
      </c>
      <c r="V1753" s="81">
        <f t="shared" si="250"/>
        <v>12512.304441125096</v>
      </c>
      <c r="W1753" s="110">
        <f t="shared" si="251"/>
        <v>1.2432734937524936</v>
      </c>
    </row>
    <row r="1754" spans="1:23" x14ac:dyDescent="0.2">
      <c r="A1754" s="31" t="s">
        <v>66</v>
      </c>
      <c r="B1754" s="25" t="s">
        <v>382</v>
      </c>
      <c r="C1754" s="53" t="s">
        <v>11441</v>
      </c>
      <c r="D1754" s="25" t="s">
        <v>11440</v>
      </c>
      <c r="E1754" s="97">
        <v>12205.916015625</v>
      </c>
      <c r="F1754" s="27">
        <v>13556.650390625</v>
      </c>
      <c r="G1754" s="27">
        <v>12821.591796875</v>
      </c>
      <c r="H1754" s="27">
        <v>14071.2109375</v>
      </c>
      <c r="I1754" s="27">
        <v>13049.1826171875</v>
      </c>
      <c r="J1754" s="27">
        <f t="shared" si="243"/>
        <v>13565.472932925439</v>
      </c>
      <c r="K1754" s="28">
        <v>0.95581501722335815</v>
      </c>
      <c r="L1754" s="28">
        <v>1.0005056858062744</v>
      </c>
      <c r="M1754" s="27">
        <v>12949.70703125</v>
      </c>
      <c r="N1754" s="27">
        <v>13697.586591229954</v>
      </c>
      <c r="O1754" s="66">
        <f t="shared" si="244"/>
        <v>12985.273516502184</v>
      </c>
      <c r="P1754" s="66">
        <f t="shared" si="245"/>
        <v>13066.019807390587</v>
      </c>
      <c r="Q1754" s="66">
        <f t="shared" si="246"/>
        <v>13024.494987247996</v>
      </c>
      <c r="R1754" s="66">
        <f t="shared" si="247"/>
        <v>13061.015334647458</v>
      </c>
      <c r="S1754" s="67">
        <f>E1754/INDEX('CCG overall weighted population'!$F$4:$F$195,MATCH(A1754,'CCG overall weighted population'!$A$4:$A$195,0))*INDEX('CCG overall weighted population'!$T$4:$T$195,MATCH(A1754,'CCG overall weighted population'!$A$4:$A$195,0))</f>
        <v>0</v>
      </c>
      <c r="T1754" s="66">
        <f t="shared" si="248"/>
        <v>16392.867175161977</v>
      </c>
      <c r="U1754" s="66">
        <f t="shared" si="249"/>
        <v>16392.867175161977</v>
      </c>
      <c r="V1754" s="81">
        <f t="shared" si="250"/>
        <v>13055.019518199144</v>
      </c>
      <c r="W1754" s="110">
        <f t="shared" si="251"/>
        <v>1.0695649143814518</v>
      </c>
    </row>
    <row r="1755" spans="1:23" x14ac:dyDescent="0.2">
      <c r="A1755" s="31" t="s">
        <v>66</v>
      </c>
      <c r="B1755" s="25" t="s">
        <v>382</v>
      </c>
      <c r="C1755" s="53" t="s">
        <v>11439</v>
      </c>
      <c r="D1755" s="25" t="s">
        <v>11438</v>
      </c>
      <c r="E1755" s="97">
        <v>14092.416015625</v>
      </c>
      <c r="F1755" s="27">
        <v>16308.2998046875</v>
      </c>
      <c r="G1755" s="27">
        <v>16587.333984375</v>
      </c>
      <c r="H1755" s="27">
        <v>17790.298828125</v>
      </c>
      <c r="I1755" s="27">
        <v>15601.2353515625</v>
      </c>
      <c r="J1755" s="27">
        <f t="shared" si="243"/>
        <v>16518.825484624409</v>
      </c>
      <c r="K1755" s="28">
        <v>0.95581501722335815</v>
      </c>
      <c r="L1755" s="28">
        <v>1.0005056858062744</v>
      </c>
      <c r="M1755" s="27">
        <v>16122.1220703125</v>
      </c>
      <c r="N1755" s="27">
        <v>16478.074626827027</v>
      </c>
      <c r="O1755" s="66">
        <f t="shared" si="244"/>
        <v>15793.028710845709</v>
      </c>
      <c r="P1755" s="66">
        <f t="shared" si="245"/>
        <v>15891.234458200528</v>
      </c>
      <c r="Q1755" s="66">
        <f t="shared" si="246"/>
        <v>16157.717325963953</v>
      </c>
      <c r="R1755" s="66">
        <f t="shared" si="247"/>
        <v>15923.350340789608</v>
      </c>
      <c r="S1755" s="67">
        <f>E1755/INDEX('CCG overall weighted population'!$F$4:$F$195,MATCH(A1755,'CCG overall weighted population'!$A$4:$A$195,0))*INDEX('CCG overall weighted population'!$T$4:$T$195,MATCH(A1755,'CCG overall weighted population'!$A$4:$A$195,0))</f>
        <v>0</v>
      </c>
      <c r="T1755" s="66">
        <f t="shared" si="248"/>
        <v>19985.380954855144</v>
      </c>
      <c r="U1755" s="66">
        <f t="shared" si="249"/>
        <v>19985.380954855144</v>
      </c>
      <c r="V1755" s="81">
        <f t="shared" si="250"/>
        <v>15916.040534971353</v>
      </c>
      <c r="W1755" s="110">
        <f t="shared" si="251"/>
        <v>1.1294046753462574</v>
      </c>
    </row>
    <row r="1756" spans="1:23" x14ac:dyDescent="0.2">
      <c r="A1756" s="31" t="s">
        <v>66</v>
      </c>
      <c r="B1756" s="25" t="s">
        <v>382</v>
      </c>
      <c r="C1756" s="53" t="s">
        <v>11437</v>
      </c>
      <c r="D1756" s="25" t="s">
        <v>11436</v>
      </c>
      <c r="E1756" s="97">
        <v>6313.1669921875</v>
      </c>
      <c r="F1756" s="27">
        <v>8168.716796875</v>
      </c>
      <c r="G1756" s="27">
        <v>8594.8330078125</v>
      </c>
      <c r="H1756" s="27">
        <v>8444.6220703125</v>
      </c>
      <c r="I1756" s="27">
        <v>6349.55908203125</v>
      </c>
      <c r="J1756" s="27">
        <f t="shared" si="243"/>
        <v>8161.6057610054368</v>
      </c>
      <c r="K1756" s="28">
        <v>0.95581501722335815</v>
      </c>
      <c r="L1756" s="28">
        <v>1.0005056858062744</v>
      </c>
      <c r="M1756" s="27">
        <v>8234.466796875</v>
      </c>
      <c r="N1756" s="27">
        <v>6915.2163269746497</v>
      </c>
      <c r="O1756" s="66">
        <f t="shared" si="244"/>
        <v>7685.7381815100198</v>
      </c>
      <c r="P1756" s="66">
        <f t="shared" si="245"/>
        <v>7733.5303862801111</v>
      </c>
      <c r="Q1756" s="66">
        <f t="shared" si="246"/>
        <v>8102.5417498849656</v>
      </c>
      <c r="R1756" s="66">
        <f t="shared" si="247"/>
        <v>7778.002759784029</v>
      </c>
      <c r="S1756" s="67">
        <f>E1756/INDEX('CCG overall weighted population'!$F$4:$F$195,MATCH(A1756,'CCG overall weighted population'!$A$4:$A$195,0))*INDEX('CCG overall weighted population'!$T$4:$T$195,MATCH(A1756,'CCG overall weighted population'!$A$4:$A$195,0))</f>
        <v>0</v>
      </c>
      <c r="T1756" s="66">
        <f t="shared" si="248"/>
        <v>9762.1634200940498</v>
      </c>
      <c r="U1756" s="66">
        <f t="shared" si="249"/>
        <v>9762.1634200940498</v>
      </c>
      <c r="V1756" s="81">
        <f t="shared" si="250"/>
        <v>7774.4321739078732</v>
      </c>
      <c r="W1756" s="110">
        <f t="shared" si="251"/>
        <v>1.23146309665635</v>
      </c>
    </row>
    <row r="1757" spans="1:23" x14ac:dyDescent="0.2">
      <c r="A1757" s="31" t="s">
        <v>66</v>
      </c>
      <c r="B1757" s="25" t="s">
        <v>382</v>
      </c>
      <c r="C1757" s="53" t="s">
        <v>11435</v>
      </c>
      <c r="D1757" s="25" t="s">
        <v>11434</v>
      </c>
      <c r="E1757" s="97">
        <v>13187</v>
      </c>
      <c r="F1757" s="27">
        <v>16388.880859375</v>
      </c>
      <c r="G1757" s="27">
        <v>17104.921875</v>
      </c>
      <c r="H1757" s="27">
        <v>13632.705078125</v>
      </c>
      <c r="I1757" s="27">
        <v>12684.716796875</v>
      </c>
      <c r="J1757" s="27">
        <f t="shared" si="243"/>
        <v>15867.460561917194</v>
      </c>
      <c r="K1757" s="28">
        <v>0.95581501722335815</v>
      </c>
      <c r="L1757" s="28">
        <v>1.0005056858062744</v>
      </c>
      <c r="M1757" s="27">
        <v>15704.3994140625</v>
      </c>
      <c r="N1757" s="27">
        <v>15153.89603290143</v>
      </c>
      <c r="O1757" s="66">
        <f t="shared" si="244"/>
        <v>15105.788442957253</v>
      </c>
      <c r="P1757" s="66">
        <f t="shared" si="245"/>
        <v>15199.720726028812</v>
      </c>
      <c r="Q1757" s="66">
        <f t="shared" si="246"/>
        <v>15649.349075946393</v>
      </c>
      <c r="R1757" s="66">
        <f t="shared" si="247"/>
        <v>15253.908867337374</v>
      </c>
      <c r="S1757" s="67">
        <f>E1757/INDEX('CCG overall weighted population'!$F$4:$F$195,MATCH(A1757,'CCG overall weighted population'!$A$4:$A$195,0))*INDEX('CCG overall weighted population'!$T$4:$T$195,MATCH(A1757,'CCG overall weighted population'!$A$4:$A$195,0))</f>
        <v>0</v>
      </c>
      <c r="T1757" s="66">
        <f t="shared" si="248"/>
        <v>19145.165636622114</v>
      </c>
      <c r="U1757" s="66">
        <f t="shared" si="249"/>
        <v>19145.165636622114</v>
      </c>
      <c r="V1757" s="81">
        <f t="shared" si="250"/>
        <v>15246.906376692923</v>
      </c>
      <c r="W1757" s="110">
        <f t="shared" si="251"/>
        <v>1.1562073539616988</v>
      </c>
    </row>
    <row r="1758" spans="1:23" x14ac:dyDescent="0.2">
      <c r="A1758" s="31" t="s">
        <v>66</v>
      </c>
      <c r="B1758" s="25" t="s">
        <v>382</v>
      </c>
      <c r="C1758" s="53" t="s">
        <v>11433</v>
      </c>
      <c r="D1758" s="25" t="s">
        <v>11432</v>
      </c>
      <c r="E1758" s="97">
        <v>9081.8330078125</v>
      </c>
      <c r="F1758" s="27">
        <v>9235.4423828125</v>
      </c>
      <c r="G1758" s="27">
        <v>7738.41259765625</v>
      </c>
      <c r="H1758" s="27">
        <v>9788.298828125</v>
      </c>
      <c r="I1758" s="27">
        <v>11179.0732421875</v>
      </c>
      <c r="J1758" s="27">
        <f t="shared" si="243"/>
        <v>9303.2465612780179</v>
      </c>
      <c r="K1758" s="28">
        <v>0.95581501722335815</v>
      </c>
      <c r="L1758" s="28">
        <v>1.0005056858062744</v>
      </c>
      <c r="M1758" s="27">
        <v>9381.9931640625</v>
      </c>
      <c r="N1758" s="27">
        <v>14962.300870345705</v>
      </c>
      <c r="O1758" s="66">
        <f t="shared" si="244"/>
        <v>9437.8538579171181</v>
      </c>
      <c r="P1758" s="66">
        <f t="shared" si="245"/>
        <v>9496.541238818656</v>
      </c>
      <c r="Q1758" s="66">
        <f t="shared" si="246"/>
        <v>9940.0239346908202</v>
      </c>
      <c r="R1758" s="66">
        <f t="shared" si="247"/>
        <v>9549.9887204915249</v>
      </c>
      <c r="S1758" s="67">
        <f>E1758/INDEX('CCG overall weighted population'!$F$4:$F$195,MATCH(A1758,'CCG overall weighted population'!$A$4:$A$195,0))*INDEX('CCG overall weighted population'!$T$4:$T$195,MATCH(A1758,'CCG overall weighted population'!$A$4:$A$195,0))</f>
        <v>0</v>
      </c>
      <c r="T1758" s="66">
        <f t="shared" si="248"/>
        <v>11986.181212422431</v>
      </c>
      <c r="U1758" s="66">
        <f t="shared" si="249"/>
        <v>11986.181212422431</v>
      </c>
      <c r="V1758" s="81">
        <f t="shared" si="250"/>
        <v>9545.6046831112417</v>
      </c>
      <c r="W1758" s="110">
        <f t="shared" si="251"/>
        <v>1.0510658668684822</v>
      </c>
    </row>
    <row r="1759" spans="1:23" x14ac:dyDescent="0.2">
      <c r="A1759" s="31" t="s">
        <v>66</v>
      </c>
      <c r="B1759" s="25" t="s">
        <v>382</v>
      </c>
      <c r="C1759" s="53" t="s">
        <v>11431</v>
      </c>
      <c r="D1759" s="25" t="s">
        <v>11430</v>
      </c>
      <c r="E1759" s="97">
        <v>13219.75</v>
      </c>
      <c r="F1759" s="27">
        <v>15232.8017578125</v>
      </c>
      <c r="G1759" s="27">
        <v>13275.6796875</v>
      </c>
      <c r="H1759" s="27">
        <v>10004.9091796875</v>
      </c>
      <c r="I1759" s="27">
        <v>11510.6025390625</v>
      </c>
      <c r="J1759" s="27">
        <f t="shared" si="243"/>
        <v>14168.776759350081</v>
      </c>
      <c r="K1759" s="28">
        <v>0.95581501722335815</v>
      </c>
      <c r="L1759" s="28">
        <v>1.0005056858062744</v>
      </c>
      <c r="M1759" s="27">
        <v>14090.646484375</v>
      </c>
      <c r="N1759" s="27">
        <v>11134.004287361202</v>
      </c>
      <c r="O1759" s="66">
        <f t="shared" si="244"/>
        <v>13259.363174825683</v>
      </c>
      <c r="P1759" s="66">
        <f t="shared" si="245"/>
        <v>13341.81383668882</v>
      </c>
      <c r="Q1759" s="66">
        <f t="shared" si="246"/>
        <v>13794.982264673621</v>
      </c>
      <c r="R1759" s="66">
        <f t="shared" si="247"/>
        <v>13396.428619801853</v>
      </c>
      <c r="S1759" s="67">
        <f>E1759/INDEX('CCG overall weighted population'!$F$4:$F$195,MATCH(A1759,'CCG overall weighted population'!$A$4:$A$195,0))*INDEX('CCG overall weighted population'!$T$4:$T$195,MATCH(A1759,'CCG overall weighted population'!$A$4:$A$195,0))</f>
        <v>0</v>
      </c>
      <c r="T1759" s="66">
        <f t="shared" si="248"/>
        <v>16813.844051112421</v>
      </c>
      <c r="U1759" s="66">
        <f t="shared" si="249"/>
        <v>16813.844051112421</v>
      </c>
      <c r="V1759" s="81">
        <f t="shared" si="250"/>
        <v>13390.278827843935</v>
      </c>
      <c r="W1759" s="110">
        <f t="shared" si="251"/>
        <v>1.0128995501309734</v>
      </c>
    </row>
    <row r="1760" spans="1:23" x14ac:dyDescent="0.2">
      <c r="A1760" s="31" t="s">
        <v>66</v>
      </c>
      <c r="B1760" s="25" t="s">
        <v>382</v>
      </c>
      <c r="C1760" s="53" t="s">
        <v>11429</v>
      </c>
      <c r="D1760" s="25" t="s">
        <v>11428</v>
      </c>
      <c r="E1760" s="97">
        <v>8856.333984375</v>
      </c>
      <c r="F1760" s="27">
        <v>10567.947265625</v>
      </c>
      <c r="G1760" s="27">
        <v>10457.0751953125</v>
      </c>
      <c r="H1760" s="27">
        <v>10151.205078125</v>
      </c>
      <c r="I1760" s="27">
        <v>9179.4716796875</v>
      </c>
      <c r="J1760" s="27">
        <f t="shared" si="243"/>
        <v>10440.540060335235</v>
      </c>
      <c r="K1760" s="28">
        <v>0.95581501722335815</v>
      </c>
      <c r="L1760" s="28">
        <v>1.0005056858062744</v>
      </c>
      <c r="M1760" s="27">
        <v>10397.873046875</v>
      </c>
      <c r="N1760" s="27">
        <v>10152.444183013027</v>
      </c>
      <c r="O1760" s="66">
        <f t="shared" si="244"/>
        <v>9956.7207685385238</v>
      </c>
      <c r="P1760" s="66">
        <f t="shared" si="245"/>
        <v>10018.634618135091</v>
      </c>
      <c r="Q1760" s="66">
        <f t="shared" si="246"/>
        <v>10373.330160488804</v>
      </c>
      <c r="R1760" s="66">
        <f t="shared" si="247"/>
        <v>10061.381682847765</v>
      </c>
      <c r="S1760" s="67">
        <f>E1760/INDEX('CCG overall weighted population'!$F$4:$F$195,MATCH(A1760,'CCG overall weighted population'!$A$4:$A$195,0))*INDEX('CCG overall weighted population'!$T$4:$T$195,MATCH(A1760,'CCG overall weighted population'!$A$4:$A$195,0))</f>
        <v>0</v>
      </c>
      <c r="T1760" s="66">
        <f t="shared" si="248"/>
        <v>12628.030003762568</v>
      </c>
      <c r="U1760" s="66">
        <f t="shared" si="249"/>
        <v>12628.030003762568</v>
      </c>
      <c r="V1760" s="81">
        <f t="shared" si="250"/>
        <v>10056.762884366857</v>
      </c>
      <c r="W1760" s="110">
        <f t="shared" si="251"/>
        <v>1.135544673688881</v>
      </c>
    </row>
    <row r="1761" spans="1:23" x14ac:dyDescent="0.2">
      <c r="A1761" s="31" t="s">
        <v>66</v>
      </c>
      <c r="B1761" s="25" t="s">
        <v>382</v>
      </c>
      <c r="C1761" s="53" t="s">
        <v>11427</v>
      </c>
      <c r="D1761" s="25" t="s">
        <v>11426</v>
      </c>
      <c r="E1761" s="97">
        <v>22389.583984375</v>
      </c>
      <c r="F1761" s="27">
        <v>24615.36328125</v>
      </c>
      <c r="G1761" s="27">
        <v>24804.896484375</v>
      </c>
      <c r="H1761" s="27">
        <v>24690.15625</v>
      </c>
      <c r="I1761" s="27">
        <v>25891.134765625</v>
      </c>
      <c r="J1761" s="27">
        <f t="shared" si="243"/>
        <v>24691.87741441909</v>
      </c>
      <c r="K1761" s="28">
        <v>0.95581501722335815</v>
      </c>
      <c r="L1761" s="28">
        <v>1.0005056858062744</v>
      </c>
      <c r="M1761" s="27">
        <v>26049.78515625</v>
      </c>
      <c r="N1761" s="27">
        <v>28504.720185219056</v>
      </c>
      <c r="O1761" s="66">
        <f t="shared" si="244"/>
        <v>23977.423388319796</v>
      </c>
      <c r="P1761" s="66">
        <f t="shared" si="245"/>
        <v>24126.522134773404</v>
      </c>
      <c r="Q1761" s="66">
        <f t="shared" si="246"/>
        <v>26295.278659146905</v>
      </c>
      <c r="R1761" s="66">
        <f t="shared" si="247"/>
        <v>24387.895522434927</v>
      </c>
      <c r="S1761" s="67">
        <f>E1761/INDEX('CCG overall weighted population'!$F$4:$F$195,MATCH(A1761,'CCG overall weighted population'!$A$4:$A$195,0))*INDEX('CCG overall weighted population'!$T$4:$T$195,MATCH(A1761,'CCG overall weighted population'!$A$4:$A$195,0))</f>
        <v>0</v>
      </c>
      <c r="T1761" s="66">
        <f t="shared" si="248"/>
        <v>30609.223076285001</v>
      </c>
      <c r="U1761" s="66">
        <f t="shared" si="249"/>
        <v>30609.223076285001</v>
      </c>
      <c r="V1761" s="81">
        <f t="shared" si="250"/>
        <v>24376.699965170304</v>
      </c>
      <c r="W1761" s="110">
        <f t="shared" si="251"/>
        <v>1.0887518045079378</v>
      </c>
    </row>
    <row r="1762" spans="1:23" x14ac:dyDescent="0.2">
      <c r="A1762" s="31" t="s">
        <v>66</v>
      </c>
      <c r="B1762" s="25" t="s">
        <v>382</v>
      </c>
      <c r="C1762" s="53" t="s">
        <v>11425</v>
      </c>
      <c r="D1762" s="25" t="s">
        <v>5303</v>
      </c>
      <c r="E1762" s="97">
        <v>23265.5859375</v>
      </c>
      <c r="F1762" s="27">
        <v>24097.18359375</v>
      </c>
      <c r="G1762" s="27">
        <v>23653.0390625</v>
      </c>
      <c r="H1762" s="27">
        <v>25270.564453125</v>
      </c>
      <c r="I1762" s="27">
        <v>28612.208984375</v>
      </c>
      <c r="J1762" s="27">
        <f t="shared" si="243"/>
        <v>24432.63360736597</v>
      </c>
      <c r="K1762" s="28">
        <v>0.95581501722335815</v>
      </c>
      <c r="L1762" s="28">
        <v>1.0005056858062744</v>
      </c>
      <c r="M1762" s="27">
        <v>23930.056640625</v>
      </c>
      <c r="N1762" s="27">
        <v>31716.322533268009</v>
      </c>
      <c r="O1762" s="66">
        <f t="shared" si="244"/>
        <v>24061.425409327854</v>
      </c>
      <c r="P1762" s="66">
        <f t="shared" si="245"/>
        <v>24211.046505319566</v>
      </c>
      <c r="Q1762" s="66">
        <f t="shared" si="246"/>
        <v>24708.683229889299</v>
      </c>
      <c r="R1762" s="66">
        <f t="shared" si="247"/>
        <v>24271.020501968706</v>
      </c>
      <c r="S1762" s="67">
        <f>E1762/INDEX('CCG overall weighted population'!$F$4:$F$195,MATCH(A1762,'CCG overall weighted population'!$A$4:$A$195,0))*INDEX('CCG overall weighted population'!$T$4:$T$195,MATCH(A1762,'CCG overall weighted population'!$A$4:$A$195,0))</f>
        <v>0</v>
      </c>
      <c r="T1762" s="66">
        <f t="shared" si="248"/>
        <v>30462.533355960222</v>
      </c>
      <c r="U1762" s="66">
        <f t="shared" si="249"/>
        <v>30462.533355960222</v>
      </c>
      <c r="V1762" s="81">
        <f t="shared" si="250"/>
        <v>24259.878597590337</v>
      </c>
      <c r="W1762" s="110">
        <f t="shared" si="251"/>
        <v>1.0427366266536926</v>
      </c>
    </row>
    <row r="1763" spans="1:23" x14ac:dyDescent="0.2">
      <c r="A1763" s="31" t="s">
        <v>66</v>
      </c>
      <c r="B1763" s="25" t="s">
        <v>382</v>
      </c>
      <c r="C1763" s="53" t="s">
        <v>11424</v>
      </c>
      <c r="D1763" s="25" t="s">
        <v>11423</v>
      </c>
      <c r="E1763" s="97">
        <v>10465</v>
      </c>
      <c r="F1763" s="27">
        <v>11923.5810546875</v>
      </c>
      <c r="G1763" s="27">
        <v>12709.3388671875</v>
      </c>
      <c r="H1763" s="27">
        <v>11103.0546875</v>
      </c>
      <c r="I1763" s="27">
        <v>12689</v>
      </c>
      <c r="J1763" s="27">
        <f t="shared" si="243"/>
        <v>11882.906084496744</v>
      </c>
      <c r="K1763" s="28">
        <v>0.95581501722335815</v>
      </c>
      <c r="L1763" s="28">
        <v>1.0005056858062744</v>
      </c>
      <c r="M1763" s="27">
        <v>12398.1923828125</v>
      </c>
      <c r="N1763" s="27">
        <v>13508.922307857887</v>
      </c>
      <c r="O1763" s="66">
        <f t="shared" si="244"/>
        <v>11519.099257112171</v>
      </c>
      <c r="P1763" s="66">
        <f t="shared" si="245"/>
        <v>11590.728440602617</v>
      </c>
      <c r="Q1763" s="66">
        <f t="shared" si="246"/>
        <v>12509.265375317038</v>
      </c>
      <c r="R1763" s="66">
        <f t="shared" si="247"/>
        <v>11701.428331355863</v>
      </c>
      <c r="S1763" s="67">
        <f>E1763/INDEX('CCG overall weighted population'!$F$4:$F$195,MATCH(A1763,'CCG overall weighted population'!$A$4:$A$195,0))*INDEX('CCG overall weighted population'!$T$4:$T$195,MATCH(A1763,'CCG overall weighted population'!$A$4:$A$195,0))</f>
        <v>0</v>
      </c>
      <c r="T1763" s="66">
        <f t="shared" si="248"/>
        <v>14686.450898403411</v>
      </c>
      <c r="U1763" s="66">
        <f t="shared" si="249"/>
        <v>14686.450898403411</v>
      </c>
      <c r="V1763" s="81">
        <f t="shared" si="250"/>
        <v>11696.056649701695</v>
      </c>
      <c r="W1763" s="110">
        <f t="shared" si="251"/>
        <v>1.1176356091449302</v>
      </c>
    </row>
    <row r="1764" spans="1:23" x14ac:dyDescent="0.2">
      <c r="A1764" s="31" t="s">
        <v>66</v>
      </c>
      <c r="B1764" s="25" t="s">
        <v>382</v>
      </c>
      <c r="C1764" s="53" t="s">
        <v>11422</v>
      </c>
      <c r="D1764" s="25" t="s">
        <v>11421</v>
      </c>
      <c r="E1764" s="97">
        <v>7566.083984375</v>
      </c>
      <c r="F1764" s="27">
        <v>8580.533203125</v>
      </c>
      <c r="G1764" s="27">
        <v>6866.29931640625</v>
      </c>
      <c r="H1764" s="27">
        <v>6632.34521484375</v>
      </c>
      <c r="I1764" s="27">
        <v>7660.8369140625</v>
      </c>
      <c r="J1764" s="27">
        <f t="shared" si="243"/>
        <v>8140.3227082749645</v>
      </c>
      <c r="K1764" s="28">
        <v>0.95581501722335815</v>
      </c>
      <c r="L1764" s="28">
        <v>1.0005056858062744</v>
      </c>
      <c r="M1764" s="27">
        <v>7571.6474609375</v>
      </c>
      <c r="N1764" s="27">
        <v>6268.1971463472919</v>
      </c>
      <c r="O1764" s="66">
        <f t="shared" si="244"/>
        <v>7605.5461898557996</v>
      </c>
      <c r="P1764" s="66">
        <f t="shared" si="245"/>
        <v>7652.8397369829236</v>
      </c>
      <c r="Q1764" s="66">
        <f t="shared" si="246"/>
        <v>7441.3024294784791</v>
      </c>
      <c r="R1764" s="66">
        <f t="shared" si="247"/>
        <v>7627.3457628747847</v>
      </c>
      <c r="S1764" s="67">
        <f>E1764/INDEX('CCG overall weighted population'!$F$4:$F$195,MATCH(A1764,'CCG overall weighted population'!$A$4:$A$195,0))*INDEX('CCG overall weighted population'!$T$4:$T$195,MATCH(A1764,'CCG overall weighted population'!$A$4:$A$195,0))</f>
        <v>0</v>
      </c>
      <c r="T1764" s="66">
        <f t="shared" si="248"/>
        <v>9573.0739752029967</v>
      </c>
      <c r="U1764" s="66">
        <f t="shared" si="249"/>
        <v>9573.0739752029967</v>
      </c>
      <c r="V1764" s="81">
        <f t="shared" si="250"/>
        <v>7623.8443379081727</v>
      </c>
      <c r="W1764" s="110">
        <f t="shared" si="251"/>
        <v>1.0076341147748895</v>
      </c>
    </row>
    <row r="1765" spans="1:23" x14ac:dyDescent="0.2">
      <c r="A1765" s="31" t="s">
        <v>66</v>
      </c>
      <c r="B1765" s="25" t="s">
        <v>382</v>
      </c>
      <c r="C1765" s="53" t="s">
        <v>11420</v>
      </c>
      <c r="D1765" s="25" t="s">
        <v>11419</v>
      </c>
      <c r="E1765" s="97">
        <v>13067.0830078125</v>
      </c>
      <c r="F1765" s="27">
        <v>15441.9140625</v>
      </c>
      <c r="G1765" s="27">
        <v>14096.0595703125</v>
      </c>
      <c r="H1765" s="27">
        <v>11058.8603515625</v>
      </c>
      <c r="I1765" s="27">
        <v>12228.8125</v>
      </c>
      <c r="J1765" s="27">
        <f t="shared" si="243"/>
        <v>14564.908048001636</v>
      </c>
      <c r="K1765" s="28">
        <v>0.95581501722335815</v>
      </c>
      <c r="L1765" s="28">
        <v>1.0005056858062744</v>
      </c>
      <c r="M1765" s="27">
        <v>14208.8642578125</v>
      </c>
      <c r="N1765" s="27">
        <v>14219.865890960442</v>
      </c>
      <c r="O1765" s="66">
        <f t="shared" si="244"/>
        <v>13895.401344952266</v>
      </c>
      <c r="P1765" s="66">
        <f t="shared" si="245"/>
        <v>13981.807081233812</v>
      </c>
      <c r="Q1765" s="66">
        <f t="shared" si="246"/>
        <v>14209.964421127295</v>
      </c>
      <c r="R1765" s="66">
        <f t="shared" si="247"/>
        <v>14009.304062189305</v>
      </c>
      <c r="S1765" s="67">
        <f>E1765/INDEX('CCG overall weighted population'!$F$4:$F$195,MATCH(A1765,'CCG overall weighted population'!$A$4:$A$195,0))*INDEX('CCG overall weighted population'!$T$4:$T$195,MATCH(A1765,'CCG overall weighted population'!$A$4:$A$195,0))</f>
        <v>0</v>
      </c>
      <c r="T1765" s="66">
        <f t="shared" si="248"/>
        <v>17583.063400799932</v>
      </c>
      <c r="U1765" s="66">
        <f t="shared" si="249"/>
        <v>17583.063400799932</v>
      </c>
      <c r="V1765" s="81">
        <f t="shared" si="250"/>
        <v>14002.872922375644</v>
      </c>
      <c r="W1765" s="110">
        <f t="shared" si="251"/>
        <v>1.0716142932591504</v>
      </c>
    </row>
    <row r="1766" spans="1:23" x14ac:dyDescent="0.2">
      <c r="A1766" s="31" t="s">
        <v>66</v>
      </c>
      <c r="B1766" s="25" t="s">
        <v>382</v>
      </c>
      <c r="C1766" s="53" t="s">
        <v>11418</v>
      </c>
      <c r="D1766" s="25" t="s">
        <v>11417</v>
      </c>
      <c r="E1766" s="97">
        <v>12263</v>
      </c>
      <c r="F1766" s="27">
        <v>14609.24609375</v>
      </c>
      <c r="G1766" s="27">
        <v>15295.205078125</v>
      </c>
      <c r="H1766" s="27">
        <v>14033.15625</v>
      </c>
      <c r="I1766" s="27">
        <v>13033.6494140625</v>
      </c>
      <c r="J1766" s="27">
        <f t="shared" si="243"/>
        <v>14501.271846603475</v>
      </c>
      <c r="K1766" s="28">
        <v>0.95581501722335815</v>
      </c>
      <c r="L1766" s="28">
        <v>1.0005056858062744</v>
      </c>
      <c r="M1766" s="27">
        <v>14262.662109375</v>
      </c>
      <c r="N1766" s="27">
        <v>14355.126614526092</v>
      </c>
      <c r="O1766" s="66">
        <f t="shared" si="244"/>
        <v>13853.566630263909</v>
      </c>
      <c r="P1766" s="66">
        <f t="shared" si="245"/>
        <v>13939.712225853218</v>
      </c>
      <c r="Q1766" s="66">
        <f t="shared" si="246"/>
        <v>14271.908559890109</v>
      </c>
      <c r="R1766" s="66">
        <f t="shared" si="247"/>
        <v>13979.74773939296</v>
      </c>
      <c r="S1766" s="67">
        <f>E1766/INDEX('CCG overall weighted population'!$F$4:$F$195,MATCH(A1766,'CCG overall weighted population'!$A$4:$A$195,0))*INDEX('CCG overall weighted population'!$T$4:$T$195,MATCH(A1766,'CCG overall weighted population'!$A$4:$A$195,0))</f>
        <v>0</v>
      </c>
      <c r="T1766" s="66">
        <f t="shared" si="248"/>
        <v>17545.967289864253</v>
      </c>
      <c r="U1766" s="66">
        <f t="shared" si="249"/>
        <v>17545.967289864253</v>
      </c>
      <c r="V1766" s="81">
        <f t="shared" si="250"/>
        <v>13973.330167765373</v>
      </c>
      <c r="W1766" s="110">
        <f t="shared" si="251"/>
        <v>1.1394707793986278</v>
      </c>
    </row>
    <row r="1767" spans="1:23" x14ac:dyDescent="0.2">
      <c r="A1767" s="31" t="s">
        <v>66</v>
      </c>
      <c r="B1767" s="25" t="s">
        <v>382</v>
      </c>
      <c r="C1767" s="53" t="s">
        <v>11416</v>
      </c>
      <c r="D1767" s="25" t="s">
        <v>11415</v>
      </c>
      <c r="E1767" s="97">
        <v>7498.91650390625</v>
      </c>
      <c r="F1767" s="27">
        <v>7376.82275390625</v>
      </c>
      <c r="G1767" s="27">
        <v>6140.0302734375</v>
      </c>
      <c r="H1767" s="27">
        <v>9596.3623046875</v>
      </c>
      <c r="I1767" s="27">
        <v>11416.6142578125</v>
      </c>
      <c r="J1767" s="27">
        <f t="shared" si="243"/>
        <v>7798.4073738767447</v>
      </c>
      <c r="K1767" s="28">
        <v>0.95581501722335815</v>
      </c>
      <c r="L1767" s="28">
        <v>1.0005056858062744</v>
      </c>
      <c r="M1767" s="27">
        <v>6947.9248046875</v>
      </c>
      <c r="N1767" s="27">
        <v>8952.5385456469176</v>
      </c>
      <c r="O1767" s="66">
        <f t="shared" si="244"/>
        <v>7567.9735514764225</v>
      </c>
      <c r="P1767" s="66">
        <f t="shared" si="245"/>
        <v>7615.0334607687964</v>
      </c>
      <c r="Q1767" s="66">
        <f t="shared" si="246"/>
        <v>7148.3861787834421</v>
      </c>
      <c r="R1767" s="66">
        <f t="shared" si="247"/>
        <v>7558.7942381705898</v>
      </c>
      <c r="S1767" s="67">
        <f>E1767/INDEX('CCG overall weighted population'!$F$4:$F$195,MATCH(A1767,'CCG overall weighted population'!$A$4:$A$195,0))*INDEX('CCG overall weighted population'!$T$4:$T$195,MATCH(A1767,'CCG overall weighted population'!$A$4:$A$195,0))</f>
        <v>0</v>
      </c>
      <c r="T1767" s="66">
        <f t="shared" si="248"/>
        <v>9487.0350256774072</v>
      </c>
      <c r="U1767" s="66">
        <f t="shared" si="249"/>
        <v>9487.0350256774072</v>
      </c>
      <c r="V1767" s="81">
        <f t="shared" si="250"/>
        <v>7555.3242826073028</v>
      </c>
      <c r="W1767" s="110">
        <f t="shared" si="251"/>
        <v>1.0075221238523817</v>
      </c>
    </row>
    <row r="1768" spans="1:23" x14ac:dyDescent="0.2">
      <c r="A1768" s="31" t="s">
        <v>66</v>
      </c>
      <c r="B1768" s="25" t="s">
        <v>382</v>
      </c>
      <c r="C1768" s="53" t="s">
        <v>11414</v>
      </c>
      <c r="D1768" s="25" t="s">
        <v>11413</v>
      </c>
      <c r="E1768" s="97">
        <v>12000</v>
      </c>
      <c r="F1768" s="27">
        <v>13870.7138671875</v>
      </c>
      <c r="G1768" s="27">
        <v>12811.287109375</v>
      </c>
      <c r="H1768" s="27">
        <v>13666.0625</v>
      </c>
      <c r="I1768" s="27">
        <v>18296.74609375</v>
      </c>
      <c r="J1768" s="27">
        <f t="shared" si="243"/>
        <v>13956.487337469269</v>
      </c>
      <c r="K1768" s="28">
        <v>0.95581501722335815</v>
      </c>
      <c r="L1768" s="28">
        <v>1.0005056858062744</v>
      </c>
      <c r="M1768" s="27">
        <v>13286.7333984375</v>
      </c>
      <c r="N1768" s="27">
        <v>11262.135502138875</v>
      </c>
      <c r="O1768" s="66">
        <f t="shared" si="244"/>
        <v>13088.905518613195</v>
      </c>
      <c r="P1768" s="66">
        <f t="shared" si="245"/>
        <v>13170.296224097654</v>
      </c>
      <c r="Q1768" s="66">
        <f t="shared" si="246"/>
        <v>13084.273608807638</v>
      </c>
      <c r="R1768" s="66">
        <f t="shared" si="247"/>
        <v>13159.9289827217</v>
      </c>
      <c r="S1768" s="67">
        <f>E1768/INDEX('CCG overall weighted population'!$F$4:$F$195,MATCH(A1768,'CCG overall weighted population'!$A$4:$A$195,0))*INDEX('CCG overall weighted population'!$T$4:$T$195,MATCH(A1768,'CCG overall weighted population'!$A$4:$A$195,0))</f>
        <v>0</v>
      </c>
      <c r="T1768" s="66">
        <f t="shared" si="248"/>
        <v>16517.013595110693</v>
      </c>
      <c r="U1768" s="66">
        <f t="shared" si="249"/>
        <v>16517.013595110693</v>
      </c>
      <c r="V1768" s="81">
        <f t="shared" si="250"/>
        <v>13153.887758771527</v>
      </c>
      <c r="W1768" s="110">
        <f t="shared" si="251"/>
        <v>1.0961573132309606</v>
      </c>
    </row>
    <row r="1769" spans="1:23" x14ac:dyDescent="0.2">
      <c r="A1769" s="31" t="s">
        <v>66</v>
      </c>
      <c r="B1769" s="25" t="s">
        <v>382</v>
      </c>
      <c r="C1769" s="53" t="s">
        <v>11412</v>
      </c>
      <c r="D1769" s="25" t="s">
        <v>11411</v>
      </c>
      <c r="E1769" s="97">
        <v>5910</v>
      </c>
      <c r="F1769" s="27">
        <v>7764.28662109375</v>
      </c>
      <c r="G1769" s="27">
        <v>8187.41943359375</v>
      </c>
      <c r="H1769" s="27">
        <v>6948.5146484375</v>
      </c>
      <c r="I1769" s="27">
        <v>6329.53173828125</v>
      </c>
      <c r="J1769" s="27">
        <f t="shared" si="243"/>
        <v>7609.4049554908479</v>
      </c>
      <c r="K1769" s="28">
        <v>0.95581501722335815</v>
      </c>
      <c r="L1769" s="28">
        <v>1.0005056858062744</v>
      </c>
      <c r="M1769" s="27">
        <v>7270.5048828125</v>
      </c>
      <c r="N1769" s="27">
        <v>7656.9869496461361</v>
      </c>
      <c r="O1769" s="66">
        <f t="shared" si="244"/>
        <v>7281.4117325631742</v>
      </c>
      <c r="P1769" s="66">
        <f t="shared" si="245"/>
        <v>7326.6897152786396</v>
      </c>
      <c r="Q1769" s="66">
        <f t="shared" si="246"/>
        <v>7309.1530894958632</v>
      </c>
      <c r="R1769" s="66">
        <f t="shared" si="247"/>
        <v>7324.5762427714753</v>
      </c>
      <c r="S1769" s="67">
        <f>E1769/INDEX('CCG overall weighted population'!$F$4:$F$195,MATCH(A1769,'CCG overall weighted population'!$A$4:$A$195,0))*INDEX('CCG overall weighted population'!$T$4:$T$195,MATCH(A1769,'CCG overall weighted population'!$A$4:$A$195,0))</f>
        <v>0</v>
      </c>
      <c r="T1769" s="66">
        <f t="shared" si="248"/>
        <v>9193.0682558486333</v>
      </c>
      <c r="U1769" s="66">
        <f t="shared" si="249"/>
        <v>9193.0682558486333</v>
      </c>
      <c r="V1769" s="81">
        <f t="shared" si="250"/>
        <v>7321.2138078008311</v>
      </c>
      <c r="W1769" s="110">
        <f t="shared" si="251"/>
        <v>1.2387840622336432</v>
      </c>
    </row>
    <row r="1770" spans="1:23" x14ac:dyDescent="0.2">
      <c r="A1770" s="31" t="s">
        <v>66</v>
      </c>
      <c r="B1770" s="25" t="s">
        <v>382</v>
      </c>
      <c r="C1770" s="53" t="s">
        <v>11410</v>
      </c>
      <c r="D1770" s="25" t="s">
        <v>8920</v>
      </c>
      <c r="E1770" s="97">
        <v>14909.8330078125</v>
      </c>
      <c r="F1770" s="27">
        <v>19466.359375</v>
      </c>
      <c r="G1770" s="27">
        <v>19790.83203125</v>
      </c>
      <c r="H1770" s="27">
        <v>19354.05078125</v>
      </c>
      <c r="I1770" s="27">
        <v>16115.89453125</v>
      </c>
      <c r="J1770" s="27">
        <f t="shared" si="243"/>
        <v>19330.757694072843</v>
      </c>
      <c r="K1770" s="28">
        <v>0.95581501722335815</v>
      </c>
      <c r="L1770" s="28">
        <v>1.0005056858062744</v>
      </c>
      <c r="M1770" s="27">
        <v>19726.794921875</v>
      </c>
      <c r="N1770" s="27">
        <v>23524.8377598999</v>
      </c>
      <c r="O1770" s="66">
        <f t="shared" si="244"/>
        <v>18887.051055657128</v>
      </c>
      <c r="P1770" s="66">
        <f t="shared" si="245"/>
        <v>19004.496353719282</v>
      </c>
      <c r="Q1770" s="66">
        <f t="shared" si="246"/>
        <v>20106.599205677488</v>
      </c>
      <c r="R1770" s="66">
        <f t="shared" si="247"/>
        <v>19137.319173030894</v>
      </c>
      <c r="S1770" s="67">
        <f>E1770/INDEX('CCG overall weighted population'!$F$4:$F$195,MATCH(A1770,'CCG overall weighted population'!$A$4:$A$195,0))*INDEX('CCG overall weighted population'!$T$4:$T$195,MATCH(A1770,'CCG overall weighted population'!$A$4:$A$195,0))</f>
        <v>0</v>
      </c>
      <c r="T1770" s="66">
        <f t="shared" si="248"/>
        <v>24019.229995080917</v>
      </c>
      <c r="U1770" s="66">
        <f t="shared" si="249"/>
        <v>24019.229995080917</v>
      </c>
      <c r="V1770" s="81">
        <f t="shared" si="250"/>
        <v>19128.533956098338</v>
      </c>
      <c r="W1770" s="110">
        <f t="shared" si="251"/>
        <v>1.2829475652795916</v>
      </c>
    </row>
    <row r="1771" spans="1:23" x14ac:dyDescent="0.2">
      <c r="A1771" s="31" t="s">
        <v>66</v>
      </c>
      <c r="B1771" s="25" t="s">
        <v>382</v>
      </c>
      <c r="C1771" s="53" t="s">
        <v>11409</v>
      </c>
      <c r="D1771" s="25" t="s">
        <v>11408</v>
      </c>
      <c r="E1771" s="97">
        <v>12903.66796875</v>
      </c>
      <c r="F1771" s="27">
        <v>14367.771484375</v>
      </c>
      <c r="G1771" s="27">
        <v>13501.0234375</v>
      </c>
      <c r="H1771" s="27">
        <v>12232.787109375</v>
      </c>
      <c r="I1771" s="27">
        <v>12895.681640625</v>
      </c>
      <c r="J1771" s="27">
        <f t="shared" si="243"/>
        <v>13930.912012348956</v>
      </c>
      <c r="K1771" s="28">
        <v>0.95581501722335815</v>
      </c>
      <c r="L1771" s="28">
        <v>1.0005056858062744</v>
      </c>
      <c r="M1771" s="27">
        <v>13787.0244140625</v>
      </c>
      <c r="N1771" s="27">
        <v>15840.314088242993</v>
      </c>
      <c r="O1771" s="66">
        <f t="shared" si="244"/>
        <v>13504.704108359343</v>
      </c>
      <c r="P1771" s="66">
        <f t="shared" si="245"/>
        <v>13588.680373080268</v>
      </c>
      <c r="Q1771" s="66">
        <f t="shared" si="246"/>
        <v>13992.353381480551</v>
      </c>
      <c r="R1771" s="66">
        <f t="shared" si="247"/>
        <v>13637.330085727739</v>
      </c>
      <c r="S1771" s="67">
        <f>E1771/INDEX('CCG overall weighted population'!$F$4:$F$195,MATCH(A1771,'CCG overall weighted population'!$A$4:$A$195,0))*INDEX('CCG overall weighted population'!$T$4:$T$195,MATCH(A1771,'CCG overall weighted population'!$A$4:$A$195,0))</f>
        <v>0</v>
      </c>
      <c r="T1771" s="66">
        <f t="shared" si="248"/>
        <v>17116.199238059413</v>
      </c>
      <c r="U1771" s="66">
        <f t="shared" si="249"/>
        <v>17116.199238059413</v>
      </c>
      <c r="V1771" s="81">
        <f t="shared" si="250"/>
        <v>13631.069705049509</v>
      </c>
      <c r="W1771" s="110">
        <f t="shared" si="251"/>
        <v>1.0563717028414807</v>
      </c>
    </row>
    <row r="1772" spans="1:23" x14ac:dyDescent="0.2">
      <c r="A1772" s="31" t="s">
        <v>66</v>
      </c>
      <c r="B1772" s="25" t="s">
        <v>382</v>
      </c>
      <c r="C1772" s="53" t="s">
        <v>11407</v>
      </c>
      <c r="D1772" s="25" t="s">
        <v>11406</v>
      </c>
      <c r="E1772" s="97">
        <v>10392.166015625</v>
      </c>
      <c r="F1772" s="27">
        <v>12160.33984375</v>
      </c>
      <c r="G1772" s="27">
        <v>9850.33203125</v>
      </c>
      <c r="H1772" s="27">
        <v>7362.6796875</v>
      </c>
      <c r="I1772" s="27">
        <v>9846.25390625</v>
      </c>
      <c r="J1772" s="27">
        <f t="shared" si="243"/>
        <v>11196.816951159384</v>
      </c>
      <c r="K1772" s="28">
        <v>0.95581501722335815</v>
      </c>
      <c r="L1772" s="28">
        <v>1.0005056858062744</v>
      </c>
      <c r="M1772" s="27">
        <v>11019.4033203125</v>
      </c>
      <c r="N1772" s="27">
        <v>9289.3750275713955</v>
      </c>
      <c r="O1772" s="66">
        <f t="shared" si="244"/>
        <v>10525.089321698404</v>
      </c>
      <c r="P1772" s="66">
        <f t="shared" si="245"/>
        <v>10590.537455918777</v>
      </c>
      <c r="Q1772" s="66">
        <f t="shared" si="246"/>
        <v>10846.400491038388</v>
      </c>
      <c r="R1772" s="66">
        <f t="shared" si="247"/>
        <v>10621.373461489246</v>
      </c>
      <c r="S1772" s="67">
        <f>E1772/INDEX('CCG overall weighted population'!$F$4:$F$195,MATCH(A1772,'CCG overall weighted population'!$A$4:$A$195,0))*INDEX('CCG overall weighted population'!$T$4:$T$195,MATCH(A1772,'CCG overall weighted population'!$A$4:$A$195,0))</f>
        <v>0</v>
      </c>
      <c r="T1772" s="66">
        <f t="shared" si="248"/>
        <v>13330.875120412933</v>
      </c>
      <c r="U1772" s="66">
        <f t="shared" si="249"/>
        <v>13330.875120412933</v>
      </c>
      <c r="V1772" s="81">
        <f t="shared" si="250"/>
        <v>10616.497592035577</v>
      </c>
      <c r="W1772" s="110">
        <f t="shared" si="251"/>
        <v>1.0215866043780755</v>
      </c>
    </row>
    <row r="1773" spans="1:23" x14ac:dyDescent="0.2">
      <c r="A1773" s="31" t="s">
        <v>66</v>
      </c>
      <c r="B1773" s="25" t="s">
        <v>382</v>
      </c>
      <c r="C1773" s="53" t="s">
        <v>11405</v>
      </c>
      <c r="D1773" s="25" t="s">
        <v>11404</v>
      </c>
      <c r="E1773" s="97">
        <v>14618.916015625</v>
      </c>
      <c r="F1773" s="27">
        <v>16447.478515625</v>
      </c>
      <c r="G1773" s="27">
        <v>15951.2607421875</v>
      </c>
      <c r="H1773" s="27">
        <v>13857.2275390625</v>
      </c>
      <c r="I1773" s="27">
        <v>12141.15234375</v>
      </c>
      <c r="J1773" s="27">
        <f t="shared" si="243"/>
        <v>15848.083774721263</v>
      </c>
      <c r="K1773" s="28">
        <v>0.95581501722335815</v>
      </c>
      <c r="L1773" s="28">
        <v>1.0005056858062744</v>
      </c>
      <c r="M1773" s="27">
        <v>16274.07421875</v>
      </c>
      <c r="N1773" s="27">
        <v>17187.478966740513</v>
      </c>
      <c r="O1773" s="66">
        <f t="shared" si="244"/>
        <v>15283.582654448799</v>
      </c>
      <c r="P1773" s="66">
        <f t="shared" si="245"/>
        <v>15378.620514780716</v>
      </c>
      <c r="Q1773" s="66">
        <f t="shared" si="246"/>
        <v>16365.414693549052</v>
      </c>
      <c r="R1773" s="66">
        <f t="shared" si="247"/>
        <v>15497.546606543763</v>
      </c>
      <c r="S1773" s="67">
        <f>E1773/INDEX('CCG overall weighted population'!$F$4:$F$195,MATCH(A1773,'CCG overall weighted population'!$A$4:$A$195,0))*INDEX('CCG overall weighted population'!$T$4:$T$195,MATCH(A1773,'CCG overall weighted population'!$A$4:$A$195,0))</f>
        <v>0</v>
      </c>
      <c r="T1773" s="66">
        <f t="shared" si="248"/>
        <v>19450.955117404083</v>
      </c>
      <c r="U1773" s="66">
        <f t="shared" si="249"/>
        <v>19450.955117404083</v>
      </c>
      <c r="V1773" s="81">
        <f t="shared" si="250"/>
        <v>15490.43227105979</v>
      </c>
      <c r="W1773" s="110">
        <f t="shared" si="251"/>
        <v>1.0596156551213027</v>
      </c>
    </row>
    <row r="1774" spans="1:23" x14ac:dyDescent="0.2">
      <c r="A1774" s="31" t="s">
        <v>66</v>
      </c>
      <c r="B1774" s="25" t="s">
        <v>382</v>
      </c>
      <c r="C1774" s="53" t="s">
        <v>11403</v>
      </c>
      <c r="D1774" s="25" t="s">
        <v>8827</v>
      </c>
      <c r="E1774" s="97">
        <v>12854.751953125</v>
      </c>
      <c r="F1774" s="27">
        <v>14907.2998046875</v>
      </c>
      <c r="G1774" s="27">
        <v>14528.216796875</v>
      </c>
      <c r="H1774" s="27">
        <v>11250.47265625</v>
      </c>
      <c r="I1774" s="27">
        <v>12556.3134765625</v>
      </c>
      <c r="J1774" s="27">
        <f t="shared" si="243"/>
        <v>14237.046594473512</v>
      </c>
      <c r="K1774" s="28">
        <v>0.95581501722335815</v>
      </c>
      <c r="L1774" s="28">
        <v>1.0005056858062744</v>
      </c>
      <c r="M1774" s="27">
        <v>13722.2158203125</v>
      </c>
      <c r="N1774" s="27">
        <v>11768.546664875641</v>
      </c>
      <c r="O1774" s="66">
        <f t="shared" si="244"/>
        <v>13378.802056465793</v>
      </c>
      <c r="P1774" s="66">
        <f t="shared" si="245"/>
        <v>13461.995424800845</v>
      </c>
      <c r="Q1774" s="66">
        <f t="shared" si="246"/>
        <v>13526.848904768814</v>
      </c>
      <c r="R1774" s="66">
        <f t="shared" si="247"/>
        <v>13469.811412243585</v>
      </c>
      <c r="S1774" s="67">
        <f>E1774/INDEX('CCG overall weighted population'!$F$4:$F$195,MATCH(A1774,'CCG overall weighted population'!$A$4:$A$195,0))*INDEX('CCG overall weighted population'!$T$4:$T$195,MATCH(A1774,'CCG overall weighted population'!$A$4:$A$195,0))</f>
        <v>0</v>
      </c>
      <c r="T1774" s="66">
        <f t="shared" si="248"/>
        <v>16905.946719903313</v>
      </c>
      <c r="U1774" s="66">
        <f t="shared" si="249"/>
        <v>16905.946719903313</v>
      </c>
      <c r="V1774" s="81">
        <f t="shared" si="250"/>
        <v>13463.627933030681</v>
      </c>
      <c r="W1774" s="110">
        <f t="shared" si="251"/>
        <v>1.0473658287710221</v>
      </c>
    </row>
    <row r="1775" spans="1:23" x14ac:dyDescent="0.2">
      <c r="A1775" s="31" t="s">
        <v>66</v>
      </c>
      <c r="B1775" s="25" t="s">
        <v>382</v>
      </c>
      <c r="C1775" s="53" t="s">
        <v>11402</v>
      </c>
      <c r="D1775" s="25" t="s">
        <v>11401</v>
      </c>
      <c r="E1775" s="97">
        <v>7228.33349609375</v>
      </c>
      <c r="F1775" s="27">
        <v>7284.71240234375</v>
      </c>
      <c r="G1775" s="27">
        <v>7525.65673828125</v>
      </c>
      <c r="H1775" s="27">
        <v>7344.12255859375</v>
      </c>
      <c r="I1775" s="27">
        <v>9153.130859375</v>
      </c>
      <c r="J1775" s="27">
        <f t="shared" si="243"/>
        <v>7386.908893994605</v>
      </c>
      <c r="K1775" s="28">
        <v>0.95581501722335815</v>
      </c>
      <c r="L1775" s="28">
        <v>1.0005056858062744</v>
      </c>
      <c r="M1775" s="27">
        <v>7793.40185546875</v>
      </c>
      <c r="N1775" s="27">
        <v>7844.9127706691716</v>
      </c>
      <c r="O1775" s="66">
        <f t="shared" si="244"/>
        <v>7107.8876912890109</v>
      </c>
      <c r="P1775" s="66">
        <f t="shared" si="245"/>
        <v>7152.0866499319345</v>
      </c>
      <c r="Q1775" s="66">
        <f t="shared" si="246"/>
        <v>7798.5529469887924</v>
      </c>
      <c r="R1775" s="66">
        <f t="shared" si="247"/>
        <v>7229.9972333338965</v>
      </c>
      <c r="S1775" s="67">
        <f>E1775/INDEX('CCG overall weighted population'!$F$4:$F$195,MATCH(A1775,'CCG overall weighted population'!$A$4:$A$195,0))*INDEX('CCG overall weighted population'!$T$4:$T$195,MATCH(A1775,'CCG overall weighted population'!$A$4:$A$195,0))</f>
        <v>0</v>
      </c>
      <c r="T1775" s="66">
        <f t="shared" si="248"/>
        <v>9074.3622364815365</v>
      </c>
      <c r="U1775" s="66">
        <f t="shared" si="249"/>
        <v>9074.3622364815365</v>
      </c>
      <c r="V1775" s="81">
        <f t="shared" si="250"/>
        <v>7226.6782159970226</v>
      </c>
      <c r="W1775" s="110">
        <f t="shared" si="251"/>
        <v>0.99977100114464534</v>
      </c>
    </row>
    <row r="1776" spans="1:23" x14ac:dyDescent="0.2">
      <c r="A1776" s="31" t="s">
        <v>66</v>
      </c>
      <c r="B1776" s="25" t="s">
        <v>382</v>
      </c>
      <c r="C1776" s="53" t="s">
        <v>11400</v>
      </c>
      <c r="D1776" s="25" t="s">
        <v>3956</v>
      </c>
      <c r="E1776" s="97">
        <v>3818.9169921875</v>
      </c>
      <c r="F1776" s="27">
        <v>4326.3583984375</v>
      </c>
      <c r="G1776" s="27">
        <v>4443.669921875</v>
      </c>
      <c r="H1776" s="27">
        <v>4361.33740234375</v>
      </c>
      <c r="I1776" s="27">
        <v>3927.46435546875</v>
      </c>
      <c r="J1776" s="27">
        <f t="shared" si="243"/>
        <v>4322.5061732945587</v>
      </c>
      <c r="K1776" s="28">
        <v>0.95581501722335815</v>
      </c>
      <c r="L1776" s="28">
        <v>1.0005056858062744</v>
      </c>
      <c r="M1776" s="27">
        <v>4551.6103515625</v>
      </c>
      <c r="N1776" s="27">
        <v>5425.4949816546259</v>
      </c>
      <c r="O1776" s="66">
        <f t="shared" si="244"/>
        <v>4239.0842004105334</v>
      </c>
      <c r="P1776" s="66">
        <f t="shared" si="245"/>
        <v>4265.4440861312141</v>
      </c>
      <c r="Q1776" s="66">
        <f t="shared" si="246"/>
        <v>4638.9988145717134</v>
      </c>
      <c r="R1776" s="66">
        <f t="shared" si="247"/>
        <v>4310.4640151791173</v>
      </c>
      <c r="S1776" s="67">
        <f>E1776/INDEX('CCG overall weighted population'!$F$4:$F$195,MATCH(A1776,'CCG overall weighted population'!$A$4:$A$195,0))*INDEX('CCG overall weighted population'!$T$4:$T$195,MATCH(A1776,'CCG overall weighted population'!$A$4:$A$195,0))</f>
        <v>0</v>
      </c>
      <c r="T1776" s="66">
        <f t="shared" si="248"/>
        <v>5410.059038572741</v>
      </c>
      <c r="U1776" s="66">
        <f t="shared" si="249"/>
        <v>5410.059038572741</v>
      </c>
      <c r="V1776" s="81">
        <f t="shared" si="250"/>
        <v>4308.4852447405347</v>
      </c>
      <c r="W1776" s="110">
        <f t="shared" si="251"/>
        <v>1.128195573130959</v>
      </c>
    </row>
    <row r="1777" spans="1:23" x14ac:dyDescent="0.2">
      <c r="A1777" s="31" t="s">
        <v>66</v>
      </c>
      <c r="B1777" s="25" t="s">
        <v>382</v>
      </c>
      <c r="C1777" s="53" t="s">
        <v>11399</v>
      </c>
      <c r="D1777" s="25" t="s">
        <v>11398</v>
      </c>
      <c r="E1777" s="97">
        <v>4188</v>
      </c>
      <c r="F1777" s="27">
        <v>5141.93310546875</v>
      </c>
      <c r="G1777" s="27">
        <v>5177.23681640625</v>
      </c>
      <c r="H1777" s="27">
        <v>4752.63134765625</v>
      </c>
      <c r="I1777" s="27">
        <v>4429.4521484375</v>
      </c>
      <c r="J1777" s="27">
        <f t="shared" si="243"/>
        <v>5056.1759583746889</v>
      </c>
      <c r="K1777" s="28">
        <v>0.95581501722335815</v>
      </c>
      <c r="L1777" s="28">
        <v>1.0005056858062744</v>
      </c>
      <c r="M1777" s="27">
        <v>5321.16748046875</v>
      </c>
      <c r="N1777" s="27">
        <v>5127.446295243295</v>
      </c>
      <c r="O1777" s="66">
        <f t="shared" si="244"/>
        <v>4842.0283440028961</v>
      </c>
      <c r="P1777" s="66">
        <f t="shared" si="245"/>
        <v>4872.1375156470585</v>
      </c>
      <c r="Q1777" s="66">
        <f t="shared" si="246"/>
        <v>5301.795361946205</v>
      </c>
      <c r="R1777" s="66">
        <f t="shared" si="247"/>
        <v>4923.918859269761</v>
      </c>
      <c r="S1777" s="67">
        <f>E1777/INDEX('CCG overall weighted population'!$F$4:$F$195,MATCH(A1777,'CCG overall weighted population'!$A$4:$A$195,0))*INDEX('CCG overall weighted population'!$T$4:$T$195,MATCH(A1777,'CCG overall weighted population'!$A$4:$A$195,0))</f>
        <v>0</v>
      </c>
      <c r="T1777" s="66">
        <f t="shared" si="248"/>
        <v>6180.0055947536312</v>
      </c>
      <c r="U1777" s="66">
        <f t="shared" si="249"/>
        <v>6180.0055947536312</v>
      </c>
      <c r="V1777" s="81">
        <f t="shared" si="250"/>
        <v>4921.6584749941021</v>
      </c>
      <c r="W1777" s="110">
        <f t="shared" si="251"/>
        <v>1.1751811067321161</v>
      </c>
    </row>
    <row r="1778" spans="1:23" x14ac:dyDescent="0.2">
      <c r="A1778" s="31" t="s">
        <v>66</v>
      </c>
      <c r="B1778" s="25" t="s">
        <v>382</v>
      </c>
      <c r="C1778" s="53" t="s">
        <v>11397</v>
      </c>
      <c r="D1778" s="25" t="s">
        <v>11396</v>
      </c>
      <c r="E1778" s="97">
        <v>14630.416015625</v>
      </c>
      <c r="F1778" s="27">
        <v>16077.373046875</v>
      </c>
      <c r="G1778" s="27">
        <v>13136.5234375</v>
      </c>
      <c r="H1778" s="27">
        <v>13481.5322265625</v>
      </c>
      <c r="I1778" s="27">
        <v>17590.05078125</v>
      </c>
      <c r="J1778" s="27">
        <f t="shared" si="243"/>
        <v>15562.769271013178</v>
      </c>
      <c r="K1778" s="28">
        <v>0.95581501722335815</v>
      </c>
      <c r="L1778" s="28">
        <v>1.0005056858062744</v>
      </c>
      <c r="M1778" s="27">
        <v>14577.0498046875</v>
      </c>
      <c r="N1778" s="27">
        <v>18630.498713519009</v>
      </c>
      <c r="O1778" s="66">
        <f t="shared" si="244"/>
        <v>15176.017183473259</v>
      </c>
      <c r="P1778" s="66">
        <f t="shared" si="245"/>
        <v>15270.386169730409</v>
      </c>
      <c r="Q1778" s="66">
        <f t="shared" si="246"/>
        <v>14982.394695570651</v>
      </c>
      <c r="R1778" s="66">
        <f t="shared" si="247"/>
        <v>15235.67812096015</v>
      </c>
      <c r="S1778" s="67">
        <f>E1778/INDEX('CCG overall weighted population'!$F$4:$F$195,MATCH(A1778,'CCG overall weighted population'!$A$4:$A$195,0))*INDEX('CCG overall weighted population'!$T$4:$T$195,MATCH(A1778,'CCG overall weighted population'!$A$4:$A$195,0))</f>
        <v>0</v>
      </c>
      <c r="T1778" s="66">
        <f t="shared" si="248"/>
        <v>19122.284245228824</v>
      </c>
      <c r="U1778" s="66">
        <f t="shared" si="249"/>
        <v>19122.284245228824</v>
      </c>
      <c r="V1778" s="81">
        <f t="shared" si="250"/>
        <v>15228.683999359471</v>
      </c>
      <c r="W1778" s="110">
        <f t="shared" si="251"/>
        <v>1.040892069172574</v>
      </c>
    </row>
    <row r="1779" spans="1:23" x14ac:dyDescent="0.2">
      <c r="A1779" s="31" t="s">
        <v>66</v>
      </c>
      <c r="B1779" s="25" t="s">
        <v>382</v>
      </c>
      <c r="C1779" s="53" t="s">
        <v>11395</v>
      </c>
      <c r="D1779" s="25" t="s">
        <v>11394</v>
      </c>
      <c r="E1779" s="97">
        <v>7987.6669921875</v>
      </c>
      <c r="F1779" s="27">
        <v>8730.1611328125</v>
      </c>
      <c r="G1779" s="27">
        <v>7409.73681640625</v>
      </c>
      <c r="H1779" s="27">
        <v>6654.169921875</v>
      </c>
      <c r="I1779" s="27">
        <v>7727.88525390625</v>
      </c>
      <c r="J1779" s="27">
        <f t="shared" si="243"/>
        <v>8292.6167197902396</v>
      </c>
      <c r="K1779" s="28">
        <v>0.95581501722335815</v>
      </c>
      <c r="L1779" s="28">
        <v>1.0005056858062744</v>
      </c>
      <c r="M1779" s="27">
        <v>7940.30029296875</v>
      </c>
      <c r="N1779" s="27">
        <v>7409.5931800077587</v>
      </c>
      <c r="O1779" s="66">
        <f t="shared" si="244"/>
        <v>7845.772367297609</v>
      </c>
      <c r="P1779" s="66">
        <f t="shared" si="245"/>
        <v>7894.5597122086656</v>
      </c>
      <c r="Q1779" s="66">
        <f t="shared" si="246"/>
        <v>7887.229581672651</v>
      </c>
      <c r="R1779" s="66">
        <f t="shared" si="247"/>
        <v>7893.6763022782889</v>
      </c>
      <c r="S1779" s="67">
        <f>E1779/INDEX('CCG overall weighted population'!$F$4:$F$195,MATCH(A1779,'CCG overall weighted population'!$A$4:$A$195,0))*INDEX('CCG overall weighted population'!$T$4:$T$195,MATCH(A1779,'CCG overall weighted population'!$A$4:$A$195,0))</f>
        <v>0</v>
      </c>
      <c r="T1779" s="66">
        <f t="shared" si="248"/>
        <v>9907.3451666278506</v>
      </c>
      <c r="U1779" s="66">
        <f t="shared" si="249"/>
        <v>9907.3451666278506</v>
      </c>
      <c r="V1779" s="81">
        <f t="shared" si="250"/>
        <v>7890.0526150688174</v>
      </c>
      <c r="W1779" s="110">
        <f t="shared" si="251"/>
        <v>0.98777936320903759</v>
      </c>
    </row>
    <row r="1780" spans="1:23" x14ac:dyDescent="0.2">
      <c r="A1780" s="31" t="s">
        <v>66</v>
      </c>
      <c r="B1780" s="25" t="s">
        <v>382</v>
      </c>
      <c r="C1780" s="53" t="s">
        <v>11393</v>
      </c>
      <c r="D1780" s="25" t="s">
        <v>690</v>
      </c>
      <c r="E1780" s="97">
        <v>2706.16650390625</v>
      </c>
      <c r="F1780" s="27">
        <v>3122.75927734375</v>
      </c>
      <c r="G1780" s="27">
        <v>2658.4599609375</v>
      </c>
      <c r="H1780" s="27">
        <v>2755.2900390625</v>
      </c>
      <c r="I1780" s="27">
        <v>2941.52734375</v>
      </c>
      <c r="J1780" s="27">
        <f t="shared" si="243"/>
        <v>3030.3622136787521</v>
      </c>
      <c r="K1780" s="28">
        <v>0.95581501722335815</v>
      </c>
      <c r="L1780" s="28">
        <v>1.0005056858062744</v>
      </c>
      <c r="M1780" s="27">
        <v>2828.062255859375</v>
      </c>
      <c r="N1780" s="27">
        <v>3251.8640721506981</v>
      </c>
      <c r="O1780" s="66">
        <f t="shared" si="244"/>
        <v>2919.1125994431222</v>
      </c>
      <c r="P1780" s="66">
        <f t="shared" si="245"/>
        <v>2937.2645093579263</v>
      </c>
      <c r="Q1780" s="66">
        <f t="shared" si="246"/>
        <v>2870.4424374885075</v>
      </c>
      <c r="R1780" s="66">
        <f t="shared" si="247"/>
        <v>2929.2112718926846</v>
      </c>
      <c r="S1780" s="67">
        <f>E1780/INDEX('CCG overall weighted population'!$F$4:$F$195,MATCH(A1780,'CCG overall weighted population'!$A$4:$A$195,0))*INDEX('CCG overall weighted population'!$T$4:$T$195,MATCH(A1780,'CCG overall weighted population'!$A$4:$A$195,0))</f>
        <v>0</v>
      </c>
      <c r="T1780" s="66">
        <f t="shared" si="248"/>
        <v>3676.4501133954263</v>
      </c>
      <c r="U1780" s="66">
        <f t="shared" si="249"/>
        <v>3676.4501133954263</v>
      </c>
      <c r="V1780" s="81">
        <f t="shared" si="250"/>
        <v>2927.8665821672225</v>
      </c>
      <c r="W1780" s="110">
        <f t="shared" si="251"/>
        <v>1.0819240345858088</v>
      </c>
    </row>
    <row r="1781" spans="1:23" x14ac:dyDescent="0.2">
      <c r="A1781" s="31" t="s">
        <v>66</v>
      </c>
      <c r="B1781" s="25" t="s">
        <v>382</v>
      </c>
      <c r="C1781" s="53" t="s">
        <v>11392</v>
      </c>
      <c r="D1781" s="25" t="s">
        <v>11391</v>
      </c>
      <c r="E1781" s="97">
        <v>5170.5830078125</v>
      </c>
      <c r="F1781" s="27">
        <v>6250.2646484375</v>
      </c>
      <c r="G1781" s="27">
        <v>4391.3212890625</v>
      </c>
      <c r="H1781" s="27">
        <v>6982.765625</v>
      </c>
      <c r="I1781" s="27">
        <v>7506.88671875</v>
      </c>
      <c r="J1781" s="27">
        <f t="shared" si="243"/>
        <v>6293.1555876728798</v>
      </c>
      <c r="K1781" s="28">
        <v>0.95581501722335815</v>
      </c>
      <c r="L1781" s="28">
        <v>1.0005056858062744</v>
      </c>
      <c r="M1781" s="27">
        <v>5815.158203125</v>
      </c>
      <c r="N1781" s="27">
        <v>7889.8311640293678</v>
      </c>
      <c r="O1781" s="66">
        <f t="shared" si="244"/>
        <v>6170.82418678254</v>
      </c>
      <c r="P1781" s="66">
        <f t="shared" si="245"/>
        <v>6209.1962059913712</v>
      </c>
      <c r="Q1781" s="66">
        <f t="shared" si="246"/>
        <v>6022.6254992154363</v>
      </c>
      <c r="R1781" s="66">
        <f t="shared" si="247"/>
        <v>6186.7111473320001</v>
      </c>
      <c r="S1781" s="67">
        <f>E1781/INDEX('CCG overall weighted population'!$F$4:$F$195,MATCH(A1781,'CCG overall weighted population'!$A$4:$A$195,0))*INDEX('CCG overall weighted population'!$T$4:$T$195,MATCH(A1781,'CCG overall weighted population'!$A$4:$A$195,0))</f>
        <v>0</v>
      </c>
      <c r="T1781" s="66">
        <f t="shared" si="248"/>
        <v>7764.9349220402628</v>
      </c>
      <c r="U1781" s="66">
        <f t="shared" si="249"/>
        <v>7764.9349220402628</v>
      </c>
      <c r="V1781" s="81">
        <f t="shared" si="250"/>
        <v>6183.8710630424011</v>
      </c>
      <c r="W1781" s="110">
        <f t="shared" si="251"/>
        <v>1.1959717218926516</v>
      </c>
    </row>
    <row r="1782" spans="1:23" x14ac:dyDescent="0.2">
      <c r="A1782" s="31" t="s">
        <v>66</v>
      </c>
      <c r="B1782" s="25" t="s">
        <v>382</v>
      </c>
      <c r="C1782" s="53" t="s">
        <v>11390</v>
      </c>
      <c r="D1782" s="25" t="s">
        <v>11389</v>
      </c>
      <c r="E1782" s="97">
        <v>2791.749755859375</v>
      </c>
      <c r="F1782" s="27">
        <v>3036.755859375</v>
      </c>
      <c r="G1782" s="27">
        <v>2918.1044921875</v>
      </c>
      <c r="H1782" s="27">
        <v>2641.287353515625</v>
      </c>
      <c r="I1782" s="27">
        <v>2824.619873046875</v>
      </c>
      <c r="J1782" s="27">
        <f t="shared" si="243"/>
        <v>2961.0448639118722</v>
      </c>
      <c r="K1782" s="28">
        <v>0.95581501722335815</v>
      </c>
      <c r="L1782" s="28">
        <v>1.0005056858062744</v>
      </c>
      <c r="M1782" s="27">
        <v>3114.987548828125</v>
      </c>
      <c r="N1782" s="27">
        <v>3082.7274950150372</v>
      </c>
      <c r="O1782" s="66">
        <f t="shared" si="244"/>
        <v>2843.2788352532234</v>
      </c>
      <c r="P1782" s="66">
        <f t="shared" si="245"/>
        <v>2860.9591882790132</v>
      </c>
      <c r="Q1782" s="66">
        <f t="shared" si="246"/>
        <v>3111.7615434468162</v>
      </c>
      <c r="R1782" s="66">
        <f t="shared" si="247"/>
        <v>2891.1852927158097</v>
      </c>
      <c r="S1782" s="67">
        <f>E1782/INDEX('CCG overall weighted population'!$F$4:$F$195,MATCH(A1782,'CCG overall weighted population'!$A$4:$A$195,0))*INDEX('CCG overall weighted population'!$T$4:$T$195,MATCH(A1782,'CCG overall weighted population'!$A$4:$A$195,0))</f>
        <v>0</v>
      </c>
      <c r="T1782" s="66">
        <f t="shared" si="248"/>
        <v>3628.7237452777513</v>
      </c>
      <c r="U1782" s="66">
        <f t="shared" si="249"/>
        <v>3628.7237452777513</v>
      </c>
      <c r="V1782" s="81">
        <f t="shared" si="250"/>
        <v>2889.8580592742251</v>
      </c>
      <c r="W1782" s="110">
        <f t="shared" si="251"/>
        <v>1.0351422269166277</v>
      </c>
    </row>
    <row r="1783" spans="1:23" x14ac:dyDescent="0.2">
      <c r="A1783" s="31" t="s">
        <v>66</v>
      </c>
      <c r="B1783" s="25" t="s">
        <v>382</v>
      </c>
      <c r="C1783" s="53" t="s">
        <v>11388</v>
      </c>
      <c r="D1783" s="25" t="s">
        <v>11387</v>
      </c>
      <c r="E1783" s="97">
        <v>2426.25</v>
      </c>
      <c r="F1783" s="27">
        <v>2972.90625</v>
      </c>
      <c r="G1783" s="27">
        <v>2962.46923828125</v>
      </c>
      <c r="H1783" s="27">
        <v>2170.72216796875</v>
      </c>
      <c r="I1783" s="27">
        <v>1983.8311767578125</v>
      </c>
      <c r="J1783" s="27">
        <f t="shared" si="243"/>
        <v>2810.8195691742771</v>
      </c>
      <c r="K1783" s="28">
        <v>0.95581501722335815</v>
      </c>
      <c r="L1783" s="28">
        <v>1.0005056858062744</v>
      </c>
      <c r="M1783" s="27">
        <v>2973.031494140625</v>
      </c>
      <c r="N1783" s="27">
        <v>2978.6916503178768</v>
      </c>
      <c r="O1783" s="66">
        <f t="shared" si="244"/>
        <v>2704.0357218977651</v>
      </c>
      <c r="P1783" s="66">
        <f t="shared" si="245"/>
        <v>2720.850219851583</v>
      </c>
      <c r="Q1783" s="66">
        <f t="shared" si="246"/>
        <v>2973.5975097583505</v>
      </c>
      <c r="R1783" s="66">
        <f t="shared" si="247"/>
        <v>2751.3107232058192</v>
      </c>
      <c r="S1783" s="67">
        <f>E1783/INDEX('CCG overall weighted population'!$F$4:$F$195,MATCH(A1783,'CCG overall weighted population'!$A$4:$A$195,0))*INDEX('CCG overall weighted population'!$T$4:$T$195,MATCH(A1783,'CCG overall weighted population'!$A$4:$A$195,0))</f>
        <v>0</v>
      </c>
      <c r="T1783" s="66">
        <f t="shared" si="248"/>
        <v>3453.1673141419842</v>
      </c>
      <c r="U1783" s="66">
        <f t="shared" si="249"/>
        <v>3453.1673141419842</v>
      </c>
      <c r="V1783" s="81">
        <f t="shared" si="250"/>
        <v>2750.0477008705752</v>
      </c>
      <c r="W1783" s="110">
        <f t="shared" si="251"/>
        <v>1.1334560333315096</v>
      </c>
    </row>
    <row r="1784" spans="1:23" x14ac:dyDescent="0.2">
      <c r="A1784" s="31" t="s">
        <v>66</v>
      </c>
      <c r="B1784" s="25" t="s">
        <v>382</v>
      </c>
      <c r="C1784" s="53" t="s">
        <v>11386</v>
      </c>
      <c r="D1784" s="25" t="s">
        <v>11385</v>
      </c>
      <c r="E1784" s="97">
        <v>2382.25</v>
      </c>
      <c r="F1784" s="27">
        <v>2567.129638671875</v>
      </c>
      <c r="G1784" s="27">
        <v>2384.849853515625</v>
      </c>
      <c r="H1784" s="27">
        <v>1686.297119140625</v>
      </c>
      <c r="I1784" s="27">
        <v>2086.55712890625</v>
      </c>
      <c r="J1784" s="27">
        <f t="shared" si="243"/>
        <v>2403.4198916715686</v>
      </c>
      <c r="K1784" s="28">
        <v>0.95581501722335815</v>
      </c>
      <c r="L1784" s="28">
        <v>1.0005056858062744</v>
      </c>
      <c r="M1784" s="27">
        <v>2540.8408203125</v>
      </c>
      <c r="N1784" s="27">
        <v>2318.8026981197731</v>
      </c>
      <c r="O1784" s="66">
        <f t="shared" si="244"/>
        <v>2290.294570804615</v>
      </c>
      <c r="P1784" s="66">
        <f t="shared" si="245"/>
        <v>2304.5363032871305</v>
      </c>
      <c r="Q1784" s="66">
        <f t="shared" si="246"/>
        <v>2518.6370080932275</v>
      </c>
      <c r="R1784" s="66">
        <f t="shared" si="247"/>
        <v>2330.3392119525256</v>
      </c>
      <c r="S1784" s="67">
        <f>E1784/INDEX('CCG overall weighted population'!$F$4:$F$195,MATCH(A1784,'CCG overall weighted population'!$A$4:$A$195,0))*INDEX('CCG overall weighted population'!$T$4:$T$195,MATCH(A1784,'CCG overall weighted population'!$A$4:$A$195,0))</f>
        <v>0</v>
      </c>
      <c r="T1784" s="66">
        <f t="shared" si="248"/>
        <v>2924.8063948958302</v>
      </c>
      <c r="U1784" s="66">
        <f t="shared" si="249"/>
        <v>2924.8063948958302</v>
      </c>
      <c r="V1784" s="81">
        <f t="shared" si="250"/>
        <v>2329.2694416613822</v>
      </c>
      <c r="W1784" s="110">
        <f t="shared" si="251"/>
        <v>0.97776028614183319</v>
      </c>
    </row>
    <row r="1785" spans="1:23" x14ac:dyDescent="0.2">
      <c r="A1785" s="31" t="s">
        <v>66</v>
      </c>
      <c r="B1785" s="25" t="s">
        <v>382</v>
      </c>
      <c r="C1785" s="53" t="s">
        <v>11384</v>
      </c>
      <c r="D1785" s="25" t="s">
        <v>11383</v>
      </c>
      <c r="E1785" s="97">
        <v>2579.33349609375</v>
      </c>
      <c r="F1785" s="27">
        <v>2972.133544921875</v>
      </c>
      <c r="G1785" s="27">
        <v>2479.220947265625</v>
      </c>
      <c r="H1785" s="27">
        <v>3776.51708984375</v>
      </c>
      <c r="I1785" s="27">
        <v>3431.764892578125</v>
      </c>
      <c r="J1785" s="27">
        <f t="shared" si="243"/>
        <v>3080.208635671288</v>
      </c>
      <c r="K1785" s="28">
        <v>0.95581501722335815</v>
      </c>
      <c r="L1785" s="28">
        <v>1.0005056858062744</v>
      </c>
      <c r="M1785" s="27">
        <v>2937.645263671875</v>
      </c>
      <c r="N1785" s="27">
        <v>3886.7531770599098</v>
      </c>
      <c r="O1785" s="66">
        <f t="shared" si="244"/>
        <v>3022.7281867921192</v>
      </c>
      <c r="P1785" s="66">
        <f t="shared" si="245"/>
        <v>3041.5244092311082</v>
      </c>
      <c r="Q1785" s="66">
        <f t="shared" si="246"/>
        <v>3032.5560550106784</v>
      </c>
      <c r="R1785" s="66">
        <f t="shared" si="247"/>
        <v>3040.4435644714504</v>
      </c>
      <c r="S1785" s="67">
        <f>E1785/INDEX('CCG overall weighted population'!$F$4:$F$195,MATCH(A1785,'CCG overall weighted population'!$A$4:$A$195,0))*INDEX('CCG overall weighted population'!$T$4:$T$195,MATCH(A1785,'CCG overall weighted population'!$A$4:$A$195,0))</f>
        <v>0</v>
      </c>
      <c r="T1785" s="66">
        <f t="shared" si="248"/>
        <v>3816.0576516390588</v>
      </c>
      <c r="U1785" s="66">
        <f t="shared" si="249"/>
        <v>3816.0576516390588</v>
      </c>
      <c r="V1785" s="81">
        <f t="shared" si="250"/>
        <v>3039.0478122219547</v>
      </c>
      <c r="W1785" s="110">
        <f t="shared" si="251"/>
        <v>1.1782298864510601</v>
      </c>
    </row>
    <row r="1786" spans="1:23" x14ac:dyDescent="0.2">
      <c r="A1786" s="31" t="s">
        <v>66</v>
      </c>
      <c r="B1786" s="25" t="s">
        <v>382</v>
      </c>
      <c r="C1786" s="53" t="s">
        <v>11382</v>
      </c>
      <c r="D1786" s="25" t="s">
        <v>11381</v>
      </c>
      <c r="E1786" s="97">
        <v>125.5</v>
      </c>
      <c r="F1786" s="27">
        <v>74.067726135253906</v>
      </c>
      <c r="G1786" s="27">
        <v>35.056121826171875</v>
      </c>
      <c r="H1786" s="27">
        <v>171.00111389160156</v>
      </c>
      <c r="I1786" s="27">
        <v>440.57443237304688</v>
      </c>
      <c r="J1786" s="27">
        <f t="shared" si="243"/>
        <v>101.36051383431807</v>
      </c>
      <c r="K1786" s="28">
        <v>0.95581501722335815</v>
      </c>
      <c r="L1786" s="28">
        <v>1.0005056858062744</v>
      </c>
      <c r="M1786" s="27">
        <v>67.523147583007813</v>
      </c>
      <c r="N1786" s="27">
        <v>216.70158597838426</v>
      </c>
      <c r="O1786" s="66">
        <f t="shared" si="244"/>
        <v>107.9609408839316</v>
      </c>
      <c r="P1786" s="66">
        <f t="shared" si="245"/>
        <v>108.63227410815065</v>
      </c>
      <c r="Q1786" s="66">
        <f t="shared" si="246"/>
        <v>82.440991422545466</v>
      </c>
      <c r="R1786" s="66">
        <f t="shared" si="247"/>
        <v>105.47576289732454</v>
      </c>
      <c r="S1786" s="67">
        <f>E1786/INDEX('CCG overall weighted population'!$F$4:$F$195,MATCH(A1786,'CCG overall weighted population'!$A$4:$A$195,0))*INDEX('CCG overall weighted population'!$T$4:$T$195,MATCH(A1786,'CCG overall weighted population'!$A$4:$A$195,0))</f>
        <v>0</v>
      </c>
      <c r="T1786" s="66">
        <f t="shared" si="248"/>
        <v>132.38252364561589</v>
      </c>
      <c r="U1786" s="66">
        <f t="shared" si="249"/>
        <v>132.38252364561589</v>
      </c>
      <c r="V1786" s="81">
        <f t="shared" si="250"/>
        <v>105.4273429775959</v>
      </c>
      <c r="W1786" s="110">
        <f t="shared" si="251"/>
        <v>0.84005850978164065</v>
      </c>
    </row>
    <row r="1787" spans="1:23" x14ac:dyDescent="0.2">
      <c r="A1787" s="31" t="s">
        <v>67</v>
      </c>
      <c r="B1787" s="25" t="s">
        <v>300</v>
      </c>
      <c r="C1787" s="53" t="s">
        <v>11380</v>
      </c>
      <c r="D1787" s="25" t="s">
        <v>11379</v>
      </c>
      <c r="E1787" s="97">
        <v>11581</v>
      </c>
      <c r="F1787" s="27">
        <v>12748.224609375</v>
      </c>
      <c r="G1787" s="27">
        <v>14051.8232421875</v>
      </c>
      <c r="H1787" s="27">
        <v>9839.740234375</v>
      </c>
      <c r="I1787" s="27">
        <v>11054.0625</v>
      </c>
      <c r="J1787" s="27">
        <f t="shared" si="243"/>
        <v>12325.403380828471</v>
      </c>
      <c r="K1787" s="28">
        <v>0.93572843074798584</v>
      </c>
      <c r="L1787" s="28">
        <v>1.0043742656707764</v>
      </c>
      <c r="M1787" s="27">
        <v>12303.6533203125</v>
      </c>
      <c r="N1787" s="27">
        <v>12261.449710666249</v>
      </c>
      <c r="O1787" s="66">
        <f t="shared" si="244"/>
        <v>11577.669273755238</v>
      </c>
      <c r="P1787" s="66">
        <f t="shared" si="245"/>
        <v>11649.662663020419</v>
      </c>
      <c r="Q1787" s="66">
        <f t="shared" si="246"/>
        <v>12299.432959347876</v>
      </c>
      <c r="R1787" s="66">
        <f t="shared" si="247"/>
        <v>11727.971436570737</v>
      </c>
      <c r="S1787" s="67">
        <f>E1787/INDEX('CCG overall weighted population'!$F$4:$F$195,MATCH(A1787,'CCG overall weighted population'!$A$4:$A$195,0))*INDEX('CCG overall weighted population'!$T$4:$T$195,MATCH(A1787,'CCG overall weighted population'!$A$4:$A$195,0))</f>
        <v>139.59415981217802</v>
      </c>
      <c r="T1787" s="66">
        <f t="shared" si="248"/>
        <v>14719.765122991261</v>
      </c>
      <c r="U1787" s="66">
        <f t="shared" si="249"/>
        <v>14859.359282803438</v>
      </c>
      <c r="V1787" s="81">
        <f t="shared" si="250"/>
        <v>11833.75814566836</v>
      </c>
      <c r="W1787" s="110">
        <f t="shared" si="251"/>
        <v>1.0218252435599999</v>
      </c>
    </row>
    <row r="1788" spans="1:23" x14ac:dyDescent="0.2">
      <c r="A1788" s="31" t="s">
        <v>67</v>
      </c>
      <c r="B1788" s="25" t="s">
        <v>300</v>
      </c>
      <c r="C1788" s="53" t="s">
        <v>11378</v>
      </c>
      <c r="D1788" s="25" t="s">
        <v>11377</v>
      </c>
      <c r="E1788" s="97">
        <v>7452.3330078125</v>
      </c>
      <c r="F1788" s="27">
        <v>9718.1494140625</v>
      </c>
      <c r="G1788" s="27">
        <v>14208.046875</v>
      </c>
      <c r="H1788" s="27">
        <v>8409.6455078125</v>
      </c>
      <c r="I1788" s="27">
        <v>5215.08251953125</v>
      </c>
      <c r="J1788" s="27">
        <f t="shared" si="243"/>
        <v>9622.4378552359049</v>
      </c>
      <c r="K1788" s="28">
        <v>0.93572843074798584</v>
      </c>
      <c r="L1788" s="28">
        <v>1.0043742656707764</v>
      </c>
      <c r="M1788" s="27">
        <v>9966.4150390625</v>
      </c>
      <c r="N1788" s="27">
        <v>6038.7867671369349</v>
      </c>
      <c r="O1788" s="66">
        <f t="shared" si="244"/>
        <v>8706.5752588091746</v>
      </c>
      <c r="P1788" s="66">
        <f t="shared" si="245"/>
        <v>8760.715331992551</v>
      </c>
      <c r="Q1788" s="66">
        <f t="shared" si="246"/>
        <v>9573.6522118699431</v>
      </c>
      <c r="R1788" s="66">
        <f t="shared" si="247"/>
        <v>8858.6885548327318</v>
      </c>
      <c r="S1788" s="67">
        <f>E1788/INDEX('CCG overall weighted population'!$F$4:$F$195,MATCH(A1788,'CCG overall weighted population'!$A$4:$A$195,0))*INDEX('CCG overall weighted population'!$T$4:$T$195,MATCH(A1788,'CCG overall weighted population'!$A$4:$A$195,0))</f>
        <v>89.828353757546623</v>
      </c>
      <c r="T1788" s="66">
        <f t="shared" si="248"/>
        <v>11118.531071644309</v>
      </c>
      <c r="U1788" s="66">
        <f t="shared" si="249"/>
        <v>11208.359425401855</v>
      </c>
      <c r="V1788" s="81">
        <f t="shared" si="250"/>
        <v>8926.1597438745011</v>
      </c>
      <c r="W1788" s="110">
        <f t="shared" si="251"/>
        <v>1.1977671602324997</v>
      </c>
    </row>
    <row r="1789" spans="1:23" x14ac:dyDescent="0.2">
      <c r="A1789" s="31" t="s">
        <v>67</v>
      </c>
      <c r="B1789" s="25" t="s">
        <v>300</v>
      </c>
      <c r="C1789" s="53" t="s">
        <v>11376</v>
      </c>
      <c r="D1789" s="25" t="s">
        <v>11375</v>
      </c>
      <c r="E1789" s="97">
        <v>1924.8333740234375</v>
      </c>
      <c r="F1789" s="27">
        <v>2532.1259765625</v>
      </c>
      <c r="G1789" s="27">
        <v>3447.2529296875</v>
      </c>
      <c r="H1789" s="27">
        <v>2044.057373046875</v>
      </c>
      <c r="I1789" s="27">
        <v>3193.73681640625</v>
      </c>
      <c r="J1789" s="27">
        <f t="shared" si="243"/>
        <v>2545.2444553601435</v>
      </c>
      <c r="K1789" s="28">
        <v>0.93572843074798584</v>
      </c>
      <c r="L1789" s="28">
        <v>1.0043742656707764</v>
      </c>
      <c r="M1789" s="27">
        <v>2644.842041015625</v>
      </c>
      <c r="N1789" s="27">
        <v>1887.9707442733134</v>
      </c>
      <c r="O1789" s="66">
        <f t="shared" si="244"/>
        <v>2330.3036030094768</v>
      </c>
      <c r="P1789" s="66">
        <f t="shared" si="245"/>
        <v>2344.7941235478215</v>
      </c>
      <c r="Q1789" s="66">
        <f t="shared" si="246"/>
        <v>2569.1549113413939</v>
      </c>
      <c r="R1789" s="66">
        <f t="shared" si="247"/>
        <v>2371.8335530572981</v>
      </c>
      <c r="S1789" s="67">
        <f>E1789/INDEX('CCG overall weighted population'!$F$4:$F$195,MATCH(A1789,'CCG overall weighted population'!$A$4:$A$195,0))*INDEX('CCG overall weighted population'!$T$4:$T$195,MATCH(A1789,'CCG overall weighted population'!$A$4:$A$195,0))</f>
        <v>23.201407272708877</v>
      </c>
      <c r="T1789" s="66">
        <f t="shared" si="248"/>
        <v>2976.8859005715472</v>
      </c>
      <c r="U1789" s="66">
        <f t="shared" si="249"/>
        <v>3000.087307844256</v>
      </c>
      <c r="V1789" s="81">
        <f t="shared" si="250"/>
        <v>2389.2219671950884</v>
      </c>
      <c r="W1789" s="110">
        <f t="shared" si="251"/>
        <v>1.2412617109817405</v>
      </c>
    </row>
    <row r="1790" spans="1:23" x14ac:dyDescent="0.2">
      <c r="A1790" s="31" t="s">
        <v>67</v>
      </c>
      <c r="B1790" s="25" t="s">
        <v>300</v>
      </c>
      <c r="C1790" s="53" t="s">
        <v>11374</v>
      </c>
      <c r="D1790" s="25" t="s">
        <v>10795</v>
      </c>
      <c r="E1790" s="97">
        <v>15876.25</v>
      </c>
      <c r="F1790" s="27">
        <v>14152.787109375</v>
      </c>
      <c r="G1790" s="27">
        <v>15543.994140625</v>
      </c>
      <c r="H1790" s="27">
        <v>12943.1298828125</v>
      </c>
      <c r="I1790" s="27">
        <v>17856.865234375</v>
      </c>
      <c r="J1790" s="27">
        <f t="shared" si="243"/>
        <v>14215.058197394339</v>
      </c>
      <c r="K1790" s="28">
        <v>0.93572843074798584</v>
      </c>
      <c r="L1790" s="28">
        <v>1.0043742656707764</v>
      </c>
      <c r="M1790" s="27">
        <v>15297.0048828125</v>
      </c>
      <c r="N1790" s="27">
        <v>17818.500311640786</v>
      </c>
      <c r="O1790" s="66">
        <f t="shared" si="244"/>
        <v>13698.277363891442</v>
      </c>
      <c r="P1790" s="66">
        <f t="shared" si="245"/>
        <v>13783.457324659241</v>
      </c>
      <c r="Q1790" s="66">
        <f t="shared" si="246"/>
        <v>15549.154425695329</v>
      </c>
      <c r="R1790" s="66">
        <f t="shared" si="247"/>
        <v>13996.254947488411</v>
      </c>
      <c r="S1790" s="67">
        <f>E1790/INDEX('CCG overall weighted population'!$F$4:$F$195,MATCH(A1790,'CCG overall weighted population'!$A$4:$A$195,0))*INDEX('CCG overall weighted population'!$T$4:$T$195,MATCH(A1790,'CCG overall weighted population'!$A$4:$A$195,0))</f>
        <v>191.36791120957525</v>
      </c>
      <c r="T1790" s="66">
        <f t="shared" si="248"/>
        <v>17566.685470098193</v>
      </c>
      <c r="U1790" s="66">
        <f t="shared" si="249"/>
        <v>17758.053381307767</v>
      </c>
      <c r="V1790" s="81">
        <f t="shared" si="250"/>
        <v>14142.232168479977</v>
      </c>
      <c r="W1790" s="110">
        <f t="shared" si="251"/>
        <v>0.89077913036642642</v>
      </c>
    </row>
    <row r="1791" spans="1:23" x14ac:dyDescent="0.2">
      <c r="A1791" s="31" t="s">
        <v>67</v>
      </c>
      <c r="B1791" s="25" t="s">
        <v>300</v>
      </c>
      <c r="C1791" s="53" t="s">
        <v>11373</v>
      </c>
      <c r="D1791" s="25" t="s">
        <v>11372</v>
      </c>
      <c r="E1791" s="97">
        <v>8415.416015625</v>
      </c>
      <c r="F1791" s="27">
        <v>10385.583984375</v>
      </c>
      <c r="G1791" s="27">
        <v>12609.15234375</v>
      </c>
      <c r="H1791" s="27">
        <v>6926.40380859375</v>
      </c>
      <c r="I1791" s="27">
        <v>6236.70751953125</v>
      </c>
      <c r="J1791" s="27">
        <f t="shared" si="243"/>
        <v>9836.9783814196053</v>
      </c>
      <c r="K1791" s="28">
        <v>0.93572843074798584</v>
      </c>
      <c r="L1791" s="28">
        <v>1.0043742656707764</v>
      </c>
      <c r="M1791" s="27">
        <v>10382.6171875</v>
      </c>
      <c r="N1791" s="27">
        <v>7382.4792388743317</v>
      </c>
      <c r="O1791" s="66">
        <f t="shared" si="244"/>
        <v>9014.3252036314698</v>
      </c>
      <c r="P1791" s="66">
        <f t="shared" si="245"/>
        <v>9070.3789574573002</v>
      </c>
      <c r="Q1791" s="66">
        <f t="shared" si="246"/>
        <v>10082.603392637433</v>
      </c>
      <c r="R1791" s="66">
        <f t="shared" si="247"/>
        <v>9192.36984335134</v>
      </c>
      <c r="S1791" s="67">
        <f>E1791/INDEX('CCG overall weighted population'!$F$4:$F$195,MATCH(A1791,'CCG overall weighted population'!$A$4:$A$195,0))*INDEX('CCG overall weighted population'!$T$4:$T$195,MATCH(A1791,'CCG overall weighted population'!$A$4:$A$195,0))</f>
        <v>101.43708903990316</v>
      </c>
      <c r="T1791" s="66">
        <f t="shared" si="248"/>
        <v>11537.334120363807</v>
      </c>
      <c r="U1791" s="66">
        <f t="shared" si="249"/>
        <v>11638.771209403709</v>
      </c>
      <c r="V1791" s="81">
        <f t="shared" si="250"/>
        <v>9268.9328647060393</v>
      </c>
      <c r="W1791" s="110">
        <f t="shared" si="251"/>
        <v>1.1014230131340275</v>
      </c>
    </row>
    <row r="1792" spans="1:23" x14ac:dyDescent="0.2">
      <c r="A1792" s="31" t="s">
        <v>67</v>
      </c>
      <c r="B1792" s="25" t="s">
        <v>300</v>
      </c>
      <c r="C1792" s="53" t="s">
        <v>11371</v>
      </c>
      <c r="D1792" s="25" t="s">
        <v>11370</v>
      </c>
      <c r="E1792" s="97">
        <v>22156.833984375</v>
      </c>
      <c r="F1792" s="27">
        <v>30998.306640625</v>
      </c>
      <c r="G1792" s="27">
        <v>44069.1953125</v>
      </c>
      <c r="H1792" s="27">
        <v>30365.625</v>
      </c>
      <c r="I1792" s="27">
        <v>17759.345703125</v>
      </c>
      <c r="J1792" s="27">
        <f t="shared" si="243"/>
        <v>31190.300158537804</v>
      </c>
      <c r="K1792" s="28">
        <v>0.93572843074798584</v>
      </c>
      <c r="L1792" s="28">
        <v>1.0043742656707764</v>
      </c>
      <c r="M1792" s="27">
        <v>34410.953125</v>
      </c>
      <c r="N1792" s="27">
        <v>31703.694244134371</v>
      </c>
      <c r="O1792" s="66">
        <f t="shared" si="244"/>
        <v>29361.566294312892</v>
      </c>
      <c r="P1792" s="66">
        <f t="shared" si="245"/>
        <v>29544.145241912785</v>
      </c>
      <c r="Q1792" s="66">
        <f t="shared" si="246"/>
        <v>34140.227236913437</v>
      </c>
      <c r="R1792" s="66">
        <f t="shared" si="247"/>
        <v>30098.054132792306</v>
      </c>
      <c r="S1792" s="67">
        <f>E1792/INDEX('CCG overall weighted population'!$F$4:$F$195,MATCH(A1792,'CCG overall weighted population'!$A$4:$A$195,0))*INDEX('CCG overall weighted population'!$T$4:$T$195,MATCH(A1792,'CCG overall weighted population'!$A$4:$A$195,0))</f>
        <v>267.07232744553494</v>
      </c>
      <c r="T1792" s="66">
        <f t="shared" si="248"/>
        <v>37776.037389746845</v>
      </c>
      <c r="U1792" s="66">
        <f t="shared" si="249"/>
        <v>38043.109717192383</v>
      </c>
      <c r="V1792" s="81">
        <f t="shared" si="250"/>
        <v>30296.929425711074</v>
      </c>
      <c r="W1792" s="110">
        <f t="shared" si="251"/>
        <v>1.3673853153874092</v>
      </c>
    </row>
    <row r="1793" spans="1:23" x14ac:dyDescent="0.2">
      <c r="A1793" s="31" t="s">
        <v>67</v>
      </c>
      <c r="B1793" s="25" t="s">
        <v>300</v>
      </c>
      <c r="C1793" s="53" t="s">
        <v>11369</v>
      </c>
      <c r="D1793" s="25" t="s">
        <v>11368</v>
      </c>
      <c r="E1793" s="97">
        <v>9204.66796875</v>
      </c>
      <c r="F1793" s="27">
        <v>11415.4794921875</v>
      </c>
      <c r="G1793" s="27">
        <v>14838.3154296875</v>
      </c>
      <c r="H1793" s="27">
        <v>8907.1748046875</v>
      </c>
      <c r="I1793" s="27">
        <v>5907.14990234375</v>
      </c>
      <c r="J1793" s="27">
        <f t="shared" si="243"/>
        <v>11029.651351185748</v>
      </c>
      <c r="K1793" s="28">
        <v>0.93572843074798584</v>
      </c>
      <c r="L1793" s="28">
        <v>1.0043742656707764</v>
      </c>
      <c r="M1793" s="27">
        <v>11302.650390625</v>
      </c>
      <c r="N1793" s="27">
        <v>7499.7499678311151</v>
      </c>
      <c r="O1793" s="66">
        <f t="shared" si="244"/>
        <v>10034.156348605082</v>
      </c>
      <c r="P1793" s="66">
        <f t="shared" si="245"/>
        <v>10096.551715657963</v>
      </c>
      <c r="Q1793" s="66">
        <f t="shared" si="246"/>
        <v>10922.360348345612</v>
      </c>
      <c r="R1793" s="66">
        <f t="shared" si="247"/>
        <v>10196.076211589128</v>
      </c>
      <c r="S1793" s="67">
        <f>E1793/INDEX('CCG overall weighted population'!$F$4:$F$195,MATCH(A1793,'CCG overall weighted population'!$A$4:$A$195,0))*INDEX('CCG overall weighted population'!$T$4:$T$195,MATCH(A1793,'CCG overall weighted population'!$A$4:$A$195,0))</f>
        <v>110.95051303408371</v>
      </c>
      <c r="T1793" s="66">
        <f t="shared" si="248"/>
        <v>12797.084970953432</v>
      </c>
      <c r="U1793" s="66">
        <f t="shared" si="249"/>
        <v>12908.035483987516</v>
      </c>
      <c r="V1793" s="81">
        <f t="shared" si="250"/>
        <v>10279.754809481587</v>
      </c>
      <c r="W1793" s="110">
        <f t="shared" si="251"/>
        <v>1.1167980034023524</v>
      </c>
    </row>
    <row r="1794" spans="1:23" x14ac:dyDescent="0.2">
      <c r="A1794" s="31" t="s">
        <v>67</v>
      </c>
      <c r="B1794" s="25" t="s">
        <v>300</v>
      </c>
      <c r="C1794" s="53" t="s">
        <v>11367</v>
      </c>
      <c r="D1794" s="25" t="s">
        <v>11366</v>
      </c>
      <c r="E1794" s="97">
        <v>8198.8330078125</v>
      </c>
      <c r="F1794" s="27">
        <v>10758.421875</v>
      </c>
      <c r="G1794" s="27">
        <v>12230.279296875</v>
      </c>
      <c r="H1794" s="27">
        <v>7025.4501953125</v>
      </c>
      <c r="I1794" s="27">
        <v>5929.77685546875</v>
      </c>
      <c r="J1794" s="27">
        <f t="shared" si="243"/>
        <v>10092.253722796138</v>
      </c>
      <c r="K1794" s="28">
        <v>0.93572843074798584</v>
      </c>
      <c r="L1794" s="28">
        <v>1.0043742656707764</v>
      </c>
      <c r="M1794" s="27">
        <v>9651.0546875</v>
      </c>
      <c r="N1794" s="27">
        <v>6975.0769607169077</v>
      </c>
      <c r="O1794" s="66">
        <f t="shared" si="244"/>
        <v>9191.9586009261675</v>
      </c>
      <c r="P1794" s="66">
        <f t="shared" si="245"/>
        <v>9249.1169320218742</v>
      </c>
      <c r="Q1794" s="66">
        <f t="shared" si="246"/>
        <v>9383.4569148216906</v>
      </c>
      <c r="R1794" s="66">
        <f t="shared" si="247"/>
        <v>9265.3072678240551</v>
      </c>
      <c r="S1794" s="67">
        <f>E1794/INDEX('CCG overall weighted population'!$F$4:$F$195,MATCH(A1794,'CCG overall weighted population'!$A$4:$A$195,0))*INDEX('CCG overall weighted population'!$T$4:$T$195,MATCH(A1794,'CCG overall weighted population'!$A$4:$A$195,0))</f>
        <v>98.826457574124703</v>
      </c>
      <c r="T1794" s="66">
        <f t="shared" si="248"/>
        <v>11628.877808265916</v>
      </c>
      <c r="U1794" s="66">
        <f t="shared" si="249"/>
        <v>11727.704265840041</v>
      </c>
      <c r="V1794" s="81">
        <f t="shared" si="250"/>
        <v>9339.7577408661127</v>
      </c>
      <c r="W1794" s="110">
        <f t="shared" si="251"/>
        <v>1.1391569668471657</v>
      </c>
    </row>
    <row r="1795" spans="1:23" x14ac:dyDescent="0.2">
      <c r="A1795" s="31" t="s">
        <v>67</v>
      </c>
      <c r="B1795" s="25" t="s">
        <v>300</v>
      </c>
      <c r="C1795" s="53" t="s">
        <v>11365</v>
      </c>
      <c r="D1795" s="25" t="s">
        <v>11364</v>
      </c>
      <c r="E1795" s="97">
        <v>7697.58349609375</v>
      </c>
      <c r="F1795" s="27">
        <v>9921.37109375</v>
      </c>
      <c r="G1795" s="27">
        <v>14298.79296875</v>
      </c>
      <c r="H1795" s="27">
        <v>8038.70361328125</v>
      </c>
      <c r="I1795" s="27">
        <v>5817.4716796875</v>
      </c>
      <c r="J1795" s="27">
        <f t="shared" si="243"/>
        <v>9749.03357449961</v>
      </c>
      <c r="K1795" s="28">
        <v>0.93572843074798584</v>
      </c>
      <c r="L1795" s="28">
        <v>1.0043742656707764</v>
      </c>
      <c r="M1795" s="27">
        <v>10809.7119140625</v>
      </c>
      <c r="N1795" s="27">
        <v>7171.4440714646162</v>
      </c>
      <c r="O1795" s="66">
        <f t="shared" si="244"/>
        <v>8920.104480987542</v>
      </c>
      <c r="P1795" s="66">
        <f t="shared" si="245"/>
        <v>8975.572342350757</v>
      </c>
      <c r="Q1795" s="66">
        <f t="shared" si="246"/>
        <v>10445.885129802711</v>
      </c>
      <c r="R1795" s="66">
        <f t="shared" si="247"/>
        <v>9152.770948952937</v>
      </c>
      <c r="S1795" s="67">
        <f>E1795/INDEX('CCG overall weighted population'!$F$4:$F$195,MATCH(A1795,'CCG overall weighted population'!$A$4:$A$195,0))*INDEX('CCG overall weighted population'!$T$4:$T$195,MATCH(A1795,'CCG overall weighted population'!$A$4:$A$195,0))</f>
        <v>92.784535076530076</v>
      </c>
      <c r="T1795" s="66">
        <f t="shared" si="248"/>
        <v>11487.633587937795</v>
      </c>
      <c r="U1795" s="66">
        <f t="shared" si="249"/>
        <v>11580.418123014324</v>
      </c>
      <c r="V1795" s="81">
        <f t="shared" si="250"/>
        <v>9222.4613918623581</v>
      </c>
      <c r="W1795" s="110">
        <f t="shared" si="251"/>
        <v>1.1980982598684937</v>
      </c>
    </row>
    <row r="1796" spans="1:23" x14ac:dyDescent="0.2">
      <c r="A1796" s="31" t="s">
        <v>67</v>
      </c>
      <c r="B1796" s="25" t="s">
        <v>300</v>
      </c>
      <c r="C1796" s="53" t="s">
        <v>11363</v>
      </c>
      <c r="D1796" s="25" t="s">
        <v>11362</v>
      </c>
      <c r="E1796" s="97">
        <v>5795.25</v>
      </c>
      <c r="F1796" s="27">
        <v>7551.7509765625</v>
      </c>
      <c r="G1796" s="27">
        <v>9400.46484375</v>
      </c>
      <c r="H1796" s="27">
        <v>5311.134765625</v>
      </c>
      <c r="I1796" s="27">
        <v>3601.601806640625</v>
      </c>
      <c r="J1796" s="27">
        <f t="shared" ref="J1796:J1859" si="252">SUMPRODUCT($F1796:$I1796,$F$1:$I$1)</f>
        <v>7169.9902898117143</v>
      </c>
      <c r="K1796" s="28">
        <v>0.93572843074798584</v>
      </c>
      <c r="L1796" s="28">
        <v>1.0043742656707764</v>
      </c>
      <c r="M1796" s="27">
        <v>8011.24365234375</v>
      </c>
      <c r="N1796" s="27">
        <v>5072.3101197669357</v>
      </c>
      <c r="O1796" s="66">
        <f t="shared" ref="O1796:O1859" si="253">(N$1*N1796+(1-N$1)*J1796)*K1796*L1796</f>
        <v>6541.3669230538844</v>
      </c>
      <c r="P1796" s="66">
        <f t="shared" ref="P1796:P1859" si="254">O1796*$E$7330/O$7330</f>
        <v>6582.0430871489607</v>
      </c>
      <c r="Q1796" s="66">
        <f t="shared" ref="Q1796:Q1859" si="255">($N$1*N1796)+((1-$N$1)*M1796)</f>
        <v>7717.3502990860688</v>
      </c>
      <c r="R1796" s="66">
        <f t="shared" ref="R1796:R1859" si="256">(P1796*$J$1)+(Q1796*$M$1)</f>
        <v>6718.8676170976514</v>
      </c>
      <c r="S1796" s="67">
        <f>E1796/INDEX('CCG overall weighted population'!$F$4:$F$195,MATCH(A1796,'CCG overall weighted population'!$A$4:$A$195,0))*INDEX('CCG overall weighted population'!$T$4:$T$195,MATCH(A1796,'CCG overall weighted population'!$A$4:$A$195,0))</f>
        <v>69.854335087775198</v>
      </c>
      <c r="T1796" s="66">
        <f t="shared" ref="T1796:T1859" si="257">R1796/$R$7330*$T$1</f>
        <v>8432.843970591035</v>
      </c>
      <c r="U1796" s="66">
        <f t="shared" ref="U1796:U1859" si="258">T1796+S1796</f>
        <v>8502.6983056788104</v>
      </c>
      <c r="V1796" s="81">
        <f t="shared" ref="V1796:V1859" si="259">U1796*$E$7330/$U$7330</f>
        <v>6771.4141249301529</v>
      </c>
      <c r="W1796" s="110">
        <f t="shared" si="251"/>
        <v>1.1684421077486136</v>
      </c>
    </row>
    <row r="1797" spans="1:23" x14ac:dyDescent="0.2">
      <c r="A1797" s="31" t="s">
        <v>67</v>
      </c>
      <c r="B1797" s="25" t="s">
        <v>300</v>
      </c>
      <c r="C1797" s="53" t="s">
        <v>11361</v>
      </c>
      <c r="D1797" s="25" t="s">
        <v>11360</v>
      </c>
      <c r="E1797" s="97">
        <v>10357.4990234375</v>
      </c>
      <c r="F1797" s="27">
        <v>12101.4736328125</v>
      </c>
      <c r="G1797" s="27">
        <v>13950.4716796875</v>
      </c>
      <c r="H1797" s="27">
        <v>9528.638671875</v>
      </c>
      <c r="I1797" s="27">
        <v>7878.98193359375</v>
      </c>
      <c r="J1797" s="27">
        <f t="shared" si="252"/>
        <v>11658.600388688459</v>
      </c>
      <c r="K1797" s="28">
        <v>0.93572843074798584</v>
      </c>
      <c r="L1797" s="28">
        <v>1.0043742656707764</v>
      </c>
      <c r="M1797" s="27">
        <v>12025.966796875</v>
      </c>
      <c r="N1797" s="27">
        <v>7363.9559568023587</v>
      </c>
      <c r="O1797" s="66">
        <f t="shared" si="253"/>
        <v>10553.384011218119</v>
      </c>
      <c r="P1797" s="66">
        <f t="shared" si="254"/>
        <v>10619.008090229154</v>
      </c>
      <c r="Q1797" s="66">
        <f t="shared" si="255"/>
        <v>11559.765712867737</v>
      </c>
      <c r="R1797" s="66">
        <f t="shared" si="256"/>
        <v>10732.385965538821</v>
      </c>
      <c r="S1797" s="67">
        <f>E1797/INDEX('CCG overall weighted population'!$F$4:$F$195,MATCH(A1797,'CCG overall weighted population'!$A$4:$A$195,0))*INDEX('CCG overall weighted population'!$T$4:$T$195,MATCH(A1797,'CCG overall weighted population'!$A$4:$A$195,0))</f>
        <v>124.84641861084638</v>
      </c>
      <c r="T1797" s="66">
        <f t="shared" si="257"/>
        <v>13470.206802295224</v>
      </c>
      <c r="U1797" s="66">
        <f t="shared" si="258"/>
        <v>13595.053220906071</v>
      </c>
      <c r="V1797" s="81">
        <f t="shared" si="259"/>
        <v>10826.884842866495</v>
      </c>
      <c r="W1797" s="110">
        <f t="shared" ref="W1797:W1860" si="260">V1797/E1797</f>
        <v>1.0453184517195555</v>
      </c>
    </row>
    <row r="1798" spans="1:23" x14ac:dyDescent="0.2">
      <c r="A1798" s="31" t="s">
        <v>67</v>
      </c>
      <c r="B1798" s="25" t="s">
        <v>300</v>
      </c>
      <c r="C1798" s="53" t="s">
        <v>11359</v>
      </c>
      <c r="D1798" s="25" t="s">
        <v>11358</v>
      </c>
      <c r="E1798" s="97">
        <v>16237.501953125</v>
      </c>
      <c r="F1798" s="27">
        <v>22092.001953125</v>
      </c>
      <c r="G1798" s="27">
        <v>29845.525390625</v>
      </c>
      <c r="H1798" s="27">
        <v>21457.9140625</v>
      </c>
      <c r="I1798" s="27">
        <v>12797.6005859375</v>
      </c>
      <c r="J1798" s="27">
        <f t="shared" si="252"/>
        <v>22107.069342503633</v>
      </c>
      <c r="K1798" s="28">
        <v>0.93572843074798584</v>
      </c>
      <c r="L1798" s="28">
        <v>1.0043742656707764</v>
      </c>
      <c r="M1798" s="27">
        <v>23986.734375</v>
      </c>
      <c r="N1798" s="27">
        <v>21327.140422365541</v>
      </c>
      <c r="O1798" s="66">
        <f t="shared" si="253"/>
        <v>20703.400895922838</v>
      </c>
      <c r="P1798" s="66">
        <f t="shared" si="254"/>
        <v>20832.140797242351</v>
      </c>
      <c r="Q1798" s="66">
        <f t="shared" si="255"/>
        <v>23720.774979736558</v>
      </c>
      <c r="R1798" s="66">
        <f t="shared" si="256"/>
        <v>21180.272131261732</v>
      </c>
      <c r="S1798" s="67">
        <f>E1798/INDEX('CCG overall weighted population'!$F$4:$F$195,MATCH(A1798,'CCG overall weighted population'!$A$4:$A$195,0))*INDEX('CCG overall weighted population'!$T$4:$T$195,MATCH(A1798,'CCG overall weighted population'!$A$4:$A$195,0))</f>
        <v>195.72234199076794</v>
      </c>
      <c r="T1798" s="66">
        <f t="shared" si="257"/>
        <v>26583.338192744737</v>
      </c>
      <c r="U1798" s="66">
        <f t="shared" si="258"/>
        <v>26779.060534735505</v>
      </c>
      <c r="V1798" s="81">
        <f t="shared" si="259"/>
        <v>21326.419242249125</v>
      </c>
      <c r="W1798" s="110">
        <f t="shared" si="260"/>
        <v>1.3134051841111394</v>
      </c>
    </row>
    <row r="1799" spans="1:23" x14ac:dyDescent="0.2">
      <c r="A1799" s="31" t="s">
        <v>67</v>
      </c>
      <c r="B1799" s="25" t="s">
        <v>300</v>
      </c>
      <c r="C1799" s="53" t="s">
        <v>11357</v>
      </c>
      <c r="D1799" s="25" t="s">
        <v>11356</v>
      </c>
      <c r="E1799" s="97">
        <v>7652.49951171875</v>
      </c>
      <c r="F1799" s="27">
        <v>7351.94287109375</v>
      </c>
      <c r="G1799" s="27">
        <v>7479.048828125</v>
      </c>
      <c r="H1799" s="27">
        <v>6603.95263671875</v>
      </c>
      <c r="I1799" s="27">
        <v>11301.17578125</v>
      </c>
      <c r="J1799" s="27">
        <f t="shared" si="252"/>
        <v>7412.5328548627549</v>
      </c>
      <c r="K1799" s="28">
        <v>0.93572843074798584</v>
      </c>
      <c r="L1799" s="28">
        <v>1.0043742656707764</v>
      </c>
      <c r="M1799" s="27">
        <v>7168.30810546875</v>
      </c>
      <c r="N1799" s="27">
        <v>7505.9454349705084</v>
      </c>
      <c r="O1799" s="66">
        <f t="shared" si="253"/>
        <v>6975.2372734843229</v>
      </c>
      <c r="P1799" s="66">
        <f t="shared" si="254"/>
        <v>7018.6113723960352</v>
      </c>
      <c r="Q1799" s="66">
        <f t="shared" si="255"/>
        <v>7202.0718384189258</v>
      </c>
      <c r="R1799" s="66">
        <f t="shared" si="256"/>
        <v>7040.721592223601</v>
      </c>
      <c r="S1799" s="67">
        <f>E1799/INDEX('CCG overall weighted population'!$F$4:$F$195,MATCH(A1799,'CCG overall weighted population'!$A$4:$A$195,0))*INDEX('CCG overall weighted population'!$T$4:$T$195,MATCH(A1799,'CCG overall weighted population'!$A$4:$A$195,0))</f>
        <v>92.241105241471487</v>
      </c>
      <c r="T1799" s="66">
        <f t="shared" si="257"/>
        <v>8836.8025701986353</v>
      </c>
      <c r="U1799" s="66">
        <f t="shared" si="258"/>
        <v>8929.0436754401071</v>
      </c>
      <c r="V1799" s="81">
        <f t="shared" si="259"/>
        <v>7110.9488179313212</v>
      </c>
      <c r="W1799" s="110">
        <f t="shared" si="260"/>
        <v>0.92923218185664458</v>
      </c>
    </row>
    <row r="1800" spans="1:23" x14ac:dyDescent="0.2">
      <c r="A1800" s="31" t="s">
        <v>67</v>
      </c>
      <c r="B1800" s="25" t="s">
        <v>300</v>
      </c>
      <c r="C1800" s="53" t="s">
        <v>11355</v>
      </c>
      <c r="D1800" s="25" t="s">
        <v>11354</v>
      </c>
      <c r="E1800" s="97">
        <v>6652.58349609375</v>
      </c>
      <c r="F1800" s="27">
        <v>9449.953125</v>
      </c>
      <c r="G1800" s="27">
        <v>11630.26953125</v>
      </c>
      <c r="H1800" s="27">
        <v>5769.35302734375</v>
      </c>
      <c r="I1800" s="27">
        <v>4003.96484375</v>
      </c>
      <c r="J1800" s="27">
        <f t="shared" si="252"/>
        <v>8811.3537699722256</v>
      </c>
      <c r="K1800" s="28">
        <v>0.93572843074798584</v>
      </c>
      <c r="L1800" s="28">
        <v>1.0043742656707764</v>
      </c>
      <c r="M1800" s="27">
        <v>8786.6611328125</v>
      </c>
      <c r="N1800" s="27">
        <v>4861.0886148117715</v>
      </c>
      <c r="O1800" s="66">
        <f t="shared" si="253"/>
        <v>7909.8457718781683</v>
      </c>
      <c r="P1800" s="66">
        <f t="shared" si="254"/>
        <v>7959.0315442661595</v>
      </c>
      <c r="Q1800" s="66">
        <f t="shared" si="255"/>
        <v>8394.1038810124282</v>
      </c>
      <c r="R1800" s="66">
        <f t="shared" si="256"/>
        <v>8011.4654294234779</v>
      </c>
      <c r="S1800" s="67">
        <f>E1800/INDEX('CCG overall weighted population'!$F$4:$F$195,MATCH(A1800,'CCG overall weighted population'!$A$4:$A$195,0))*INDEX('CCG overall weighted population'!$T$4:$T$195,MATCH(A1800,'CCG overall weighted population'!$A$4:$A$195,0))</f>
        <v>80.188395105566784</v>
      </c>
      <c r="T1800" s="66">
        <f t="shared" si="257"/>
        <v>10055.182181323575</v>
      </c>
      <c r="U1800" s="66">
        <f t="shared" si="258"/>
        <v>10135.370576429141</v>
      </c>
      <c r="V1800" s="81">
        <f t="shared" si="259"/>
        <v>8071.6484362142301</v>
      </c>
      <c r="W1800" s="110">
        <f t="shared" si="260"/>
        <v>1.213310353932983</v>
      </c>
    </row>
    <row r="1801" spans="1:23" x14ac:dyDescent="0.2">
      <c r="A1801" s="31" t="s">
        <v>67</v>
      </c>
      <c r="B1801" s="25" t="s">
        <v>300</v>
      </c>
      <c r="C1801" s="53" t="s">
        <v>11353</v>
      </c>
      <c r="D1801" s="25" t="s">
        <v>11352</v>
      </c>
      <c r="E1801" s="97">
        <v>5403.75</v>
      </c>
      <c r="F1801" s="27">
        <v>6565.818359375</v>
      </c>
      <c r="G1801" s="27">
        <v>8017.34033203125</v>
      </c>
      <c r="H1801" s="27">
        <v>3901.424072265625</v>
      </c>
      <c r="I1801" s="27">
        <v>3434.41796875</v>
      </c>
      <c r="J1801" s="27">
        <f t="shared" si="252"/>
        <v>6129.1865462275491</v>
      </c>
      <c r="K1801" s="28">
        <v>0.93572843074798584</v>
      </c>
      <c r="L1801" s="28">
        <v>1.0043742656707764</v>
      </c>
      <c r="M1801" s="27">
        <v>6620.46533203125</v>
      </c>
      <c r="N1801" s="27">
        <v>4198.1028115406816</v>
      </c>
      <c r="O1801" s="66">
        <f t="shared" si="253"/>
        <v>5578.8542218905031</v>
      </c>
      <c r="P1801" s="66">
        <f t="shared" si="254"/>
        <v>5613.5451958813319</v>
      </c>
      <c r="Q1801" s="66">
        <f t="shared" si="255"/>
        <v>6378.229079982194</v>
      </c>
      <c r="R1801" s="66">
        <f t="shared" si="256"/>
        <v>5705.7030822237593</v>
      </c>
      <c r="S1801" s="67">
        <f>E1801/INDEX('CCG overall weighted population'!$F$4:$F$195,MATCH(A1801,'CCG overall weighted population'!$A$4:$A$195,0))*INDEX('CCG overall weighted population'!$T$4:$T$195,MATCH(A1801,'CCG overall weighted population'!$A$4:$A$195,0))</f>
        <v>65.135302744586554</v>
      </c>
      <c r="T1801" s="66">
        <f t="shared" si="257"/>
        <v>7161.2221845945041</v>
      </c>
      <c r="U1801" s="66">
        <f t="shared" si="258"/>
        <v>7226.3574873390908</v>
      </c>
      <c r="V1801" s="81">
        <f t="shared" si="259"/>
        <v>5754.9565329021943</v>
      </c>
      <c r="W1801" s="110">
        <f t="shared" si="260"/>
        <v>1.0649931127276788</v>
      </c>
    </row>
    <row r="1802" spans="1:23" x14ac:dyDescent="0.2">
      <c r="A1802" s="31" t="s">
        <v>67</v>
      </c>
      <c r="B1802" s="25" t="s">
        <v>300</v>
      </c>
      <c r="C1802" s="53" t="s">
        <v>11351</v>
      </c>
      <c r="D1802" s="25" t="s">
        <v>11350</v>
      </c>
      <c r="E1802" s="97">
        <v>12381.083984375</v>
      </c>
      <c r="F1802" s="27">
        <v>14959.2158203125</v>
      </c>
      <c r="G1802" s="27">
        <v>17225.36328125</v>
      </c>
      <c r="H1802" s="27">
        <v>12422.4833984375</v>
      </c>
      <c r="I1802" s="27">
        <v>10552.6884765625</v>
      </c>
      <c r="J1802" s="27">
        <f t="shared" si="252"/>
        <v>14540.841081434168</v>
      </c>
      <c r="K1802" s="28">
        <v>0.93572843074798584</v>
      </c>
      <c r="L1802" s="28">
        <v>1.0043742656707764</v>
      </c>
      <c r="M1802" s="27">
        <v>15605.4921875</v>
      </c>
      <c r="N1802" s="27">
        <v>11354.808703940102</v>
      </c>
      <c r="O1802" s="66">
        <f t="shared" si="253"/>
        <v>13366.365692939595</v>
      </c>
      <c r="P1802" s="66">
        <f t="shared" si="254"/>
        <v>13449.481728269253</v>
      </c>
      <c r="Q1802" s="66">
        <f t="shared" si="255"/>
        <v>15180.42383914401</v>
      </c>
      <c r="R1802" s="66">
        <f t="shared" si="256"/>
        <v>13658.090762192973</v>
      </c>
      <c r="S1802" s="67">
        <f>E1802/INDEX('CCG overall weighted population'!$F$4:$F$195,MATCH(A1802,'CCG overall weighted population'!$A$4:$A$195,0))*INDEX('CCG overall weighted population'!$T$4:$T$195,MATCH(A1802,'CCG overall weighted population'!$A$4:$A$195,0))</f>
        <v>149.23815010472683</v>
      </c>
      <c r="T1802" s="66">
        <f t="shared" si="257"/>
        <v>17142.255942154865</v>
      </c>
      <c r="U1802" s="66">
        <f t="shared" si="258"/>
        <v>17291.494092259592</v>
      </c>
      <c r="V1802" s="81">
        <f t="shared" si="259"/>
        <v>13770.671747728818</v>
      </c>
      <c r="W1802" s="110">
        <f t="shared" si="260"/>
        <v>1.1122347417324272</v>
      </c>
    </row>
    <row r="1803" spans="1:23" x14ac:dyDescent="0.2">
      <c r="A1803" s="31" t="s">
        <v>67</v>
      </c>
      <c r="B1803" s="25" t="s">
        <v>300</v>
      </c>
      <c r="C1803" s="53" t="s">
        <v>11349</v>
      </c>
      <c r="D1803" s="25" t="s">
        <v>11348</v>
      </c>
      <c r="E1803" s="97">
        <v>6407.16650390625</v>
      </c>
      <c r="F1803" s="27">
        <v>7032.78564453125</v>
      </c>
      <c r="G1803" s="27">
        <v>7482.97216796875</v>
      </c>
      <c r="H1803" s="27">
        <v>5215.900390625</v>
      </c>
      <c r="I1803" s="27">
        <v>5890.27001953125</v>
      </c>
      <c r="J1803" s="27">
        <f t="shared" si="252"/>
        <v>6741.7917897927628</v>
      </c>
      <c r="K1803" s="28">
        <v>0.93572843074798584</v>
      </c>
      <c r="L1803" s="28">
        <v>1.0043742656707764</v>
      </c>
      <c r="M1803" s="27">
        <v>6846.978515625</v>
      </c>
      <c r="N1803" s="27">
        <v>5169.9910144109581</v>
      </c>
      <c r="O1803" s="66">
        <f t="shared" si="253"/>
        <v>6188.3600217731464</v>
      </c>
      <c r="P1803" s="66">
        <f t="shared" si="254"/>
        <v>6226.8410840168672</v>
      </c>
      <c r="Q1803" s="66">
        <f t="shared" si="255"/>
        <v>6679.2797655035965</v>
      </c>
      <c r="R1803" s="66">
        <f t="shared" si="256"/>
        <v>6281.36791981438</v>
      </c>
      <c r="S1803" s="67">
        <f>E1803/INDEX('CCG overall weighted population'!$F$4:$F$195,MATCH(A1803,'CCG overall weighted population'!$A$4:$A$195,0))*INDEX('CCG overall weighted population'!$T$4:$T$195,MATCH(A1803,'CCG overall weighted population'!$A$4:$A$195,0))</f>
        <v>77.23020679470882</v>
      </c>
      <c r="T1803" s="66">
        <f t="shared" si="257"/>
        <v>7883.7385417264704</v>
      </c>
      <c r="U1803" s="66">
        <f t="shared" si="258"/>
        <v>7960.9687485211789</v>
      </c>
      <c r="V1803" s="81">
        <f t="shared" si="259"/>
        <v>6339.9892944408284</v>
      </c>
      <c r="W1803" s="110">
        <f t="shared" si="260"/>
        <v>0.98951530143247168</v>
      </c>
    </row>
    <row r="1804" spans="1:23" x14ac:dyDescent="0.2">
      <c r="A1804" s="31" t="s">
        <v>67</v>
      </c>
      <c r="B1804" s="25" t="s">
        <v>300</v>
      </c>
      <c r="C1804" s="53" t="s">
        <v>11347</v>
      </c>
      <c r="D1804" s="25" t="s">
        <v>10190</v>
      </c>
      <c r="E1804" s="97">
        <v>11869.333984375</v>
      </c>
      <c r="F1804" s="27">
        <v>12171.98828125</v>
      </c>
      <c r="G1804" s="27">
        <v>12885.6240234375</v>
      </c>
      <c r="H1804" s="27">
        <v>10442.8359375</v>
      </c>
      <c r="I1804" s="27">
        <v>12190.0087890625</v>
      </c>
      <c r="J1804" s="27">
        <f t="shared" si="252"/>
        <v>11959.387763991319</v>
      </c>
      <c r="K1804" s="28">
        <v>0.93572843074798584</v>
      </c>
      <c r="L1804" s="28">
        <v>1.0043742656707764</v>
      </c>
      <c r="M1804" s="27">
        <v>11980.130859375</v>
      </c>
      <c r="N1804" s="27">
        <v>13001.218233741361</v>
      </c>
      <c r="O1804" s="66">
        <f t="shared" si="253"/>
        <v>11337.603884444068</v>
      </c>
      <c r="P1804" s="66">
        <f t="shared" si="254"/>
        <v>11408.104475753709</v>
      </c>
      <c r="Q1804" s="66">
        <f t="shared" si="255"/>
        <v>12082.239596811636</v>
      </c>
      <c r="R1804" s="66">
        <f t="shared" si="256"/>
        <v>11489.349640138134</v>
      </c>
      <c r="S1804" s="67">
        <f>E1804/INDEX('CCG overall weighted population'!$F$4:$F$195,MATCH(A1804,'CCG overall weighted population'!$A$4:$A$195,0))*INDEX('CCG overall weighted population'!$T$4:$T$195,MATCH(A1804,'CCG overall weighted population'!$A$4:$A$195,0))</f>
        <v>143.06965763569289</v>
      </c>
      <c r="T1804" s="66">
        <f t="shared" si="257"/>
        <v>14420.271146926361</v>
      </c>
      <c r="U1804" s="66">
        <f t="shared" si="258"/>
        <v>14563.340804562054</v>
      </c>
      <c r="V1804" s="81">
        <f t="shared" si="259"/>
        <v>11598.013722810821</v>
      </c>
      <c r="W1804" s="110">
        <f t="shared" si="260"/>
        <v>0.97714107110631909</v>
      </c>
    </row>
    <row r="1805" spans="1:23" x14ac:dyDescent="0.2">
      <c r="A1805" s="31" t="s">
        <v>67</v>
      </c>
      <c r="B1805" s="25" t="s">
        <v>300</v>
      </c>
      <c r="C1805" s="53" t="s">
        <v>11346</v>
      </c>
      <c r="D1805" s="25" t="s">
        <v>11345</v>
      </c>
      <c r="E1805" s="97">
        <v>10591.8330078125</v>
      </c>
      <c r="F1805" s="27">
        <v>11899.263671875</v>
      </c>
      <c r="G1805" s="27">
        <v>12484.0888671875</v>
      </c>
      <c r="H1805" s="27">
        <v>10256.2353515625</v>
      </c>
      <c r="I1805" s="27">
        <v>7526.45361328125</v>
      </c>
      <c r="J1805" s="27">
        <f t="shared" si="252"/>
        <v>11508.382292042732</v>
      </c>
      <c r="K1805" s="28">
        <v>0.93572843074798584</v>
      </c>
      <c r="L1805" s="28">
        <v>1.0043742656707764</v>
      </c>
      <c r="M1805" s="27">
        <v>11009.8984375</v>
      </c>
      <c r="N1805" s="27">
        <v>11751.98255374373</v>
      </c>
      <c r="O1805" s="66">
        <f t="shared" si="253"/>
        <v>10838.719824680878</v>
      </c>
      <c r="P1805" s="66">
        <f t="shared" si="254"/>
        <v>10906.118206602474</v>
      </c>
      <c r="Q1805" s="66">
        <f t="shared" si="255"/>
        <v>11084.106849124373</v>
      </c>
      <c r="R1805" s="66">
        <f t="shared" si="256"/>
        <v>10927.568975251877</v>
      </c>
      <c r="S1805" s="67">
        <f>E1805/INDEX('CCG overall weighted population'!$F$4:$F$195,MATCH(A1805,'CCG overall weighted population'!$A$4:$A$195,0))*INDEX('CCG overall weighted population'!$T$4:$T$195,MATCH(A1805,'CCG overall weighted population'!$A$4:$A$195,0))</f>
        <v>127.67101542150766</v>
      </c>
      <c r="T1805" s="66">
        <f t="shared" si="257"/>
        <v>13715.180800954176</v>
      </c>
      <c r="U1805" s="66">
        <f t="shared" si="258"/>
        <v>13842.851816375683</v>
      </c>
      <c r="V1805" s="81">
        <f t="shared" si="259"/>
        <v>11024.227715584926</v>
      </c>
      <c r="W1805" s="110">
        <f t="shared" si="260"/>
        <v>1.0408234068129183</v>
      </c>
    </row>
    <row r="1806" spans="1:23" x14ac:dyDescent="0.2">
      <c r="A1806" s="31" t="s">
        <v>67</v>
      </c>
      <c r="B1806" s="25" t="s">
        <v>300</v>
      </c>
      <c r="C1806" s="53" t="s">
        <v>11344</v>
      </c>
      <c r="D1806" s="25" t="s">
        <v>11343</v>
      </c>
      <c r="E1806" s="97">
        <v>9709</v>
      </c>
      <c r="F1806" s="27">
        <v>11855.3369140625</v>
      </c>
      <c r="G1806" s="27">
        <v>11463.1591796875</v>
      </c>
      <c r="H1806" s="27">
        <v>6480.90869140625</v>
      </c>
      <c r="I1806" s="27">
        <v>5625.947265625</v>
      </c>
      <c r="J1806" s="27">
        <f t="shared" si="252"/>
        <v>10765.274760377981</v>
      </c>
      <c r="K1806" s="28">
        <v>0.93572843074798584</v>
      </c>
      <c r="L1806" s="28">
        <v>1.0043742656707764</v>
      </c>
      <c r="M1806" s="27">
        <v>11238.7255859375</v>
      </c>
      <c r="N1806" s="27">
        <v>6521.0231384840454</v>
      </c>
      <c r="O1806" s="66">
        <f t="shared" si="253"/>
        <v>9718.5533545588351</v>
      </c>
      <c r="P1806" s="66">
        <f t="shared" si="254"/>
        <v>9778.9862083746921</v>
      </c>
      <c r="Q1806" s="66">
        <f t="shared" si="255"/>
        <v>10766.955341192155</v>
      </c>
      <c r="R1806" s="66">
        <f t="shared" si="256"/>
        <v>9898.0539028103831</v>
      </c>
      <c r="S1806" s="67">
        <f>E1806/INDEX('CCG overall weighted population'!$F$4:$F$195,MATCH(A1806,'CCG overall weighted population'!$A$4:$A$195,0))*INDEX('CCG overall weighted population'!$T$4:$T$195,MATCH(A1806,'CCG overall weighted population'!$A$4:$A$195,0))</f>
        <v>117.02959136658633</v>
      </c>
      <c r="T1806" s="66">
        <f t="shared" si="257"/>
        <v>12423.037471745214</v>
      </c>
      <c r="U1806" s="66">
        <f t="shared" si="258"/>
        <v>12540.067063111801</v>
      </c>
      <c r="V1806" s="81">
        <f t="shared" si="259"/>
        <v>9986.7105930377402</v>
      </c>
      <c r="W1806" s="110">
        <f t="shared" si="260"/>
        <v>1.0286034187905799</v>
      </c>
    </row>
    <row r="1807" spans="1:23" x14ac:dyDescent="0.2">
      <c r="A1807" s="31" t="s">
        <v>67</v>
      </c>
      <c r="B1807" s="25" t="s">
        <v>300</v>
      </c>
      <c r="C1807" s="53" t="s">
        <v>11342</v>
      </c>
      <c r="D1807" s="25" t="s">
        <v>11341</v>
      </c>
      <c r="E1807" s="97">
        <v>14043.166015625</v>
      </c>
      <c r="F1807" s="27">
        <v>24501.423828125</v>
      </c>
      <c r="G1807" s="27">
        <v>38274.24609375</v>
      </c>
      <c r="H1807" s="27">
        <v>22129.421875</v>
      </c>
      <c r="I1807" s="27">
        <v>9311.1640625</v>
      </c>
      <c r="J1807" s="27">
        <f t="shared" si="252"/>
        <v>24396.499228648194</v>
      </c>
      <c r="K1807" s="28">
        <v>0.93572843074798584</v>
      </c>
      <c r="L1807" s="28">
        <v>1.0043742656707764</v>
      </c>
      <c r="M1807" s="27">
        <v>26587.07421875</v>
      </c>
      <c r="N1807" s="27">
        <v>15903.942019849565</v>
      </c>
      <c r="O1807" s="66">
        <f t="shared" si="253"/>
        <v>22130.207021202841</v>
      </c>
      <c r="P1807" s="66">
        <f t="shared" si="254"/>
        <v>22267.819227159358</v>
      </c>
      <c r="Q1807" s="66">
        <f t="shared" si="255"/>
        <v>25518.760998859958</v>
      </c>
      <c r="R1807" s="66">
        <f t="shared" si="256"/>
        <v>22659.615011707003</v>
      </c>
      <c r="S1807" s="67">
        <f>E1807/INDEX('CCG overall weighted population'!$F$4:$F$195,MATCH(A1807,'CCG overall weighted population'!$A$4:$A$195,0))*INDEX('CCG overall weighted population'!$T$4:$T$195,MATCH(A1807,'CCG overall weighted population'!$A$4:$A$195,0))</f>
        <v>169.27242561558617</v>
      </c>
      <c r="T1807" s="66">
        <f t="shared" si="257"/>
        <v>28440.05995015131</v>
      </c>
      <c r="U1807" s="66">
        <f t="shared" si="258"/>
        <v>28609.332375766895</v>
      </c>
      <c r="V1807" s="81">
        <f t="shared" si="259"/>
        <v>22784.018718470037</v>
      </c>
      <c r="W1807" s="110">
        <f t="shared" si="260"/>
        <v>1.6224274991208967</v>
      </c>
    </row>
    <row r="1808" spans="1:23" x14ac:dyDescent="0.2">
      <c r="A1808" s="31" t="s">
        <v>67</v>
      </c>
      <c r="B1808" s="25" t="s">
        <v>300</v>
      </c>
      <c r="C1808" s="53" t="s">
        <v>11340</v>
      </c>
      <c r="D1808" s="25" t="s">
        <v>11339</v>
      </c>
      <c r="E1808" s="97">
        <v>8018.3330078125</v>
      </c>
      <c r="F1808" s="27">
        <v>9463.0673828125</v>
      </c>
      <c r="G1808" s="27">
        <v>9749.7294921875</v>
      </c>
      <c r="H1808" s="27">
        <v>6194.54736328125</v>
      </c>
      <c r="I1808" s="27">
        <v>9069.2275390625</v>
      </c>
      <c r="J1808" s="27">
        <f t="shared" si="252"/>
        <v>8975.2402985699391</v>
      </c>
      <c r="K1808" s="28">
        <v>0.93572843074798584</v>
      </c>
      <c r="L1808" s="28">
        <v>1.0043742656707764</v>
      </c>
      <c r="M1808" s="27">
        <v>8704.765625</v>
      </c>
      <c r="N1808" s="27">
        <v>6217.2998974486682</v>
      </c>
      <c r="O1808" s="66">
        <f t="shared" si="253"/>
        <v>8175.9271146105293</v>
      </c>
      <c r="P1808" s="66">
        <f t="shared" si="254"/>
        <v>8226.7674598862559</v>
      </c>
      <c r="Q1808" s="66">
        <f t="shared" si="255"/>
        <v>8456.0190522448665</v>
      </c>
      <c r="R1808" s="66">
        <f t="shared" si="256"/>
        <v>8254.3963175510762</v>
      </c>
      <c r="S1808" s="67">
        <f>E1808/INDEX('CCG overall weighted population'!$F$4:$F$195,MATCH(A1808,'CCG overall weighted population'!$A$4:$A$195,0))*INDEX('CCG overall weighted population'!$T$4:$T$195,MATCH(A1808,'CCG overall weighted population'!$A$4:$A$195,0))</f>
        <v>96.650760670049223</v>
      </c>
      <c r="T1808" s="66">
        <f t="shared" si="257"/>
        <v>10360.084494029368</v>
      </c>
      <c r="U1808" s="66">
        <f t="shared" si="258"/>
        <v>10456.735254699417</v>
      </c>
      <c r="V1808" s="81">
        <f t="shared" si="259"/>
        <v>8327.5781709243984</v>
      </c>
      <c r="W1808" s="110">
        <f t="shared" si="260"/>
        <v>1.0385672636457717</v>
      </c>
    </row>
    <row r="1809" spans="1:23" x14ac:dyDescent="0.2">
      <c r="A1809" s="31" t="s">
        <v>67</v>
      </c>
      <c r="B1809" s="25" t="s">
        <v>300</v>
      </c>
      <c r="C1809" s="53" t="s">
        <v>11338</v>
      </c>
      <c r="D1809" s="25" t="s">
        <v>11337</v>
      </c>
      <c r="E1809" s="97">
        <v>10191.083984375</v>
      </c>
      <c r="F1809" s="27">
        <v>12038.08984375</v>
      </c>
      <c r="G1809" s="27">
        <v>14302.7255859375</v>
      </c>
      <c r="H1809" s="27">
        <v>9731.677734375</v>
      </c>
      <c r="I1809" s="27">
        <v>8287.1162109375</v>
      </c>
      <c r="J1809" s="27">
        <f t="shared" si="252"/>
        <v>11681.443757125437</v>
      </c>
      <c r="K1809" s="28">
        <v>0.93572843074798584</v>
      </c>
      <c r="L1809" s="28">
        <v>1.0043742656707764</v>
      </c>
      <c r="M1809" s="27">
        <v>12288.837890625</v>
      </c>
      <c r="N1809" s="27">
        <v>9886.6779921606776</v>
      </c>
      <c r="O1809" s="66">
        <f t="shared" si="253"/>
        <v>10809.796687006086</v>
      </c>
      <c r="P1809" s="66">
        <f t="shared" si="254"/>
        <v>10877.01521625957</v>
      </c>
      <c r="Q1809" s="66">
        <f t="shared" si="255"/>
        <v>12048.621900778568</v>
      </c>
      <c r="R1809" s="66">
        <f t="shared" si="256"/>
        <v>11018.214472468413</v>
      </c>
      <c r="S1809" s="67">
        <f>E1809/INDEX('CCG overall weighted population'!$F$4:$F$195,MATCH(A1809,'CCG overall weighted population'!$A$4:$A$195,0))*INDEX('CCG overall weighted population'!$T$4:$T$195,MATCH(A1809,'CCG overall weighted population'!$A$4:$A$195,0))</f>
        <v>122.84049791677504</v>
      </c>
      <c r="T1809" s="66">
        <f t="shared" si="257"/>
        <v>13828.949873099384</v>
      </c>
      <c r="U1809" s="66">
        <f t="shared" si="258"/>
        <v>13951.790371016159</v>
      </c>
      <c r="V1809" s="81">
        <f t="shared" si="259"/>
        <v>11110.984653338359</v>
      </c>
      <c r="W1809" s="110">
        <f t="shared" si="260"/>
        <v>1.0902652426742585</v>
      </c>
    </row>
    <row r="1810" spans="1:23" x14ac:dyDescent="0.2">
      <c r="A1810" s="31" t="s">
        <v>67</v>
      </c>
      <c r="B1810" s="25" t="s">
        <v>300</v>
      </c>
      <c r="C1810" s="53" t="s">
        <v>11336</v>
      </c>
      <c r="D1810" s="25" t="s">
        <v>11335</v>
      </c>
      <c r="E1810" s="97">
        <v>1676.333251953125</v>
      </c>
      <c r="F1810" s="27">
        <v>2038.2281494140625</v>
      </c>
      <c r="G1810" s="27">
        <v>2511.6298828125</v>
      </c>
      <c r="H1810" s="27">
        <v>1282.6885986328125</v>
      </c>
      <c r="I1810" s="27">
        <v>1420.24462890625</v>
      </c>
      <c r="J1810" s="27">
        <f t="shared" si="252"/>
        <v>1929.624126980576</v>
      </c>
      <c r="K1810" s="28">
        <v>0.93572843074798584</v>
      </c>
      <c r="L1810" s="28">
        <v>1.0043742656707764</v>
      </c>
      <c r="M1810" s="27">
        <v>2165.809326171875</v>
      </c>
      <c r="N1810" s="27">
        <v>1644.2296668644051</v>
      </c>
      <c r="O1810" s="66">
        <f t="shared" si="253"/>
        <v>1786.680362005043</v>
      </c>
      <c r="P1810" s="66">
        <f t="shared" si="254"/>
        <v>1797.7904716266628</v>
      </c>
      <c r="Q1810" s="66">
        <f t="shared" si="255"/>
        <v>2113.6513602411278</v>
      </c>
      <c r="R1810" s="66">
        <f t="shared" si="256"/>
        <v>1835.857276064653</v>
      </c>
      <c r="S1810" s="67">
        <f>E1810/INDEX('CCG overall weighted population'!$F$4:$F$195,MATCH(A1810,'CCG overall weighted population'!$A$4:$A$195,0))*INDEX('CCG overall weighted population'!$T$4:$T$195,MATCH(A1810,'CCG overall weighted population'!$A$4:$A$195,0))</f>
        <v>20.206055769934601</v>
      </c>
      <c r="T1810" s="66">
        <f t="shared" si="257"/>
        <v>2304.1826158222525</v>
      </c>
      <c r="U1810" s="66">
        <f t="shared" si="258"/>
        <v>2324.3886715921872</v>
      </c>
      <c r="V1810" s="81">
        <f t="shared" si="259"/>
        <v>1851.106286122711</v>
      </c>
      <c r="W1810" s="110">
        <f t="shared" si="260"/>
        <v>1.1042591226809795</v>
      </c>
    </row>
    <row r="1811" spans="1:23" x14ac:dyDescent="0.2">
      <c r="A1811" s="31" t="s">
        <v>67</v>
      </c>
      <c r="B1811" s="25" t="s">
        <v>300</v>
      </c>
      <c r="C1811" s="53" t="s">
        <v>11334</v>
      </c>
      <c r="D1811" s="25" t="s">
        <v>11333</v>
      </c>
      <c r="E1811" s="97">
        <v>5293.66650390625</v>
      </c>
      <c r="F1811" s="27">
        <v>6208.21337890625</v>
      </c>
      <c r="G1811" s="27">
        <v>6638.10595703125</v>
      </c>
      <c r="H1811" s="27">
        <v>4614.23974609375</v>
      </c>
      <c r="I1811" s="27">
        <v>3840.020751953125</v>
      </c>
      <c r="J1811" s="27">
        <f t="shared" si="252"/>
        <v>5898.2598001365577</v>
      </c>
      <c r="K1811" s="28">
        <v>0.93572843074798584</v>
      </c>
      <c r="L1811" s="28">
        <v>1.0043742656707764</v>
      </c>
      <c r="M1811" s="27">
        <v>6040.3271484375</v>
      </c>
      <c r="N1811" s="27">
        <v>3856.8876775352833</v>
      </c>
      <c r="O1811" s="66">
        <f t="shared" si="253"/>
        <v>5351.4591477444383</v>
      </c>
      <c r="P1811" s="66">
        <f t="shared" si="254"/>
        <v>5384.7361115659578</v>
      </c>
      <c r="Q1811" s="66">
        <f t="shared" si="255"/>
        <v>5821.9832013472787</v>
      </c>
      <c r="R1811" s="66">
        <f t="shared" si="256"/>
        <v>5437.4320927961699</v>
      </c>
      <c r="S1811" s="67">
        <f>E1811/INDEX('CCG overall weighted population'!$F$4:$F$195,MATCH(A1811,'CCG overall weighted population'!$A$4:$A$195,0))*INDEX('CCG overall weighted population'!$T$4:$T$195,MATCH(A1811,'CCG overall weighted population'!$A$4:$A$195,0))</f>
        <v>63.808386835218265</v>
      </c>
      <c r="T1811" s="66">
        <f t="shared" si="257"/>
        <v>6824.5155363012636</v>
      </c>
      <c r="U1811" s="66">
        <f t="shared" si="258"/>
        <v>6888.3239231364823</v>
      </c>
      <c r="V1811" s="81">
        <f t="shared" si="259"/>
        <v>5485.751961711745</v>
      </c>
      <c r="W1811" s="110">
        <f t="shared" si="260"/>
        <v>1.036285900833336</v>
      </c>
    </row>
    <row r="1812" spans="1:23" x14ac:dyDescent="0.2">
      <c r="A1812" s="31" t="s">
        <v>67</v>
      </c>
      <c r="B1812" s="25" t="s">
        <v>300</v>
      </c>
      <c r="C1812" s="53" t="s">
        <v>11332</v>
      </c>
      <c r="D1812" s="25" t="s">
        <v>11331</v>
      </c>
      <c r="E1812" s="97">
        <v>4000.16650390625</v>
      </c>
      <c r="F1812" s="27">
        <v>5213.3017578125</v>
      </c>
      <c r="G1812" s="27">
        <v>7112.72509765625</v>
      </c>
      <c r="H1812" s="27">
        <v>3177.729736328125</v>
      </c>
      <c r="I1812" s="27">
        <v>2440.88525390625</v>
      </c>
      <c r="J1812" s="27">
        <f t="shared" si="252"/>
        <v>4914.5857210982858</v>
      </c>
      <c r="K1812" s="28">
        <v>0.93572843074798584</v>
      </c>
      <c r="L1812" s="28">
        <v>1.0043742656707764</v>
      </c>
      <c r="M1812" s="27">
        <v>5279.947265625</v>
      </c>
      <c r="N1812" s="27">
        <v>3052.9990987905999</v>
      </c>
      <c r="O1812" s="66">
        <f t="shared" si="253"/>
        <v>4443.8776735321017</v>
      </c>
      <c r="P1812" s="66">
        <f t="shared" si="254"/>
        <v>4471.5110259480898</v>
      </c>
      <c r="Q1812" s="66">
        <f t="shared" si="255"/>
        <v>5057.25244894156</v>
      </c>
      <c r="R1812" s="66">
        <f t="shared" si="256"/>
        <v>4542.1031916895672</v>
      </c>
      <c r="S1812" s="67">
        <f>E1812/INDEX('CCG overall weighted population'!$F$4:$F$195,MATCH(A1812,'CCG overall weighted population'!$A$4:$A$195,0))*INDEX('CCG overall weighted population'!$T$4:$T$195,MATCH(A1812,'CCG overall weighted population'!$A$4:$A$195,0))</f>
        <v>48.216896832882348</v>
      </c>
      <c r="T1812" s="66">
        <f t="shared" si="257"/>
        <v>5700.7891354149551</v>
      </c>
      <c r="U1812" s="66">
        <f t="shared" si="258"/>
        <v>5749.0060322478375</v>
      </c>
      <c r="V1812" s="81">
        <f t="shared" si="259"/>
        <v>4578.4172566809411</v>
      </c>
      <c r="W1812" s="110">
        <f t="shared" si="260"/>
        <v>1.1445566708810788</v>
      </c>
    </row>
    <row r="1813" spans="1:23" x14ac:dyDescent="0.2">
      <c r="A1813" s="31" t="s">
        <v>67</v>
      </c>
      <c r="B1813" s="25" t="s">
        <v>300</v>
      </c>
      <c r="C1813" s="53" t="s">
        <v>11330</v>
      </c>
      <c r="D1813" s="25" t="s">
        <v>11329</v>
      </c>
      <c r="E1813" s="97">
        <v>5829.3330078125</v>
      </c>
      <c r="F1813" s="27">
        <v>7933.41015625</v>
      </c>
      <c r="G1813" s="27">
        <v>9702.0166015625</v>
      </c>
      <c r="H1813" s="27">
        <v>4661.35888671875</v>
      </c>
      <c r="I1813" s="27">
        <v>4184.19091796875</v>
      </c>
      <c r="J1813" s="27">
        <f t="shared" si="252"/>
        <v>7400.3162102816168</v>
      </c>
      <c r="K1813" s="28">
        <v>0.93572843074798584</v>
      </c>
      <c r="L1813" s="28">
        <v>1.0043742656707764</v>
      </c>
      <c r="M1813" s="27">
        <v>7557.724609375</v>
      </c>
      <c r="N1813" s="27">
        <v>4237.0940984901654</v>
      </c>
      <c r="O1813" s="66">
        <f t="shared" si="253"/>
        <v>6657.6902593875648</v>
      </c>
      <c r="P1813" s="66">
        <f t="shared" si="254"/>
        <v>6699.0897565676751</v>
      </c>
      <c r="Q1813" s="66">
        <f t="shared" si="255"/>
        <v>7225.6615582865161</v>
      </c>
      <c r="R1813" s="66">
        <f t="shared" si="256"/>
        <v>6762.5509400225783</v>
      </c>
      <c r="S1813" s="67">
        <f>E1813/INDEX('CCG overall weighted population'!$F$4:$F$195,MATCH(A1813,'CCG overall weighted population'!$A$4:$A$195,0))*INDEX('CCG overall weighted population'!$T$4:$T$195,MATCH(A1813,'CCG overall weighted population'!$A$4:$A$195,0))</f>
        <v>70.265162204557669</v>
      </c>
      <c r="T1813" s="66">
        <f t="shared" si="257"/>
        <v>8487.6708651417521</v>
      </c>
      <c r="U1813" s="66">
        <f t="shared" si="258"/>
        <v>8557.9360273463099</v>
      </c>
      <c r="V1813" s="81">
        <f t="shared" si="259"/>
        <v>6815.4045707017558</v>
      </c>
      <c r="W1813" s="110">
        <f t="shared" si="260"/>
        <v>1.1691568420551233</v>
      </c>
    </row>
    <row r="1814" spans="1:23" x14ac:dyDescent="0.2">
      <c r="A1814" s="31" t="s">
        <v>67</v>
      </c>
      <c r="B1814" s="25" t="s">
        <v>300</v>
      </c>
      <c r="C1814" s="53" t="s">
        <v>11328</v>
      </c>
      <c r="D1814" s="25" t="s">
        <v>11327</v>
      </c>
      <c r="E1814" s="97">
        <v>2263.83349609375</v>
      </c>
      <c r="F1814" s="27">
        <v>2864.836669921875</v>
      </c>
      <c r="G1814" s="27">
        <v>3379.1533203125</v>
      </c>
      <c r="H1814" s="27">
        <v>2314.528076171875</v>
      </c>
      <c r="I1814" s="27">
        <v>1520.8092041015625</v>
      </c>
      <c r="J1814" s="27">
        <f t="shared" si="252"/>
        <v>2759.3643204012533</v>
      </c>
      <c r="K1814" s="28">
        <v>0.93572843074798584</v>
      </c>
      <c r="L1814" s="28">
        <v>1.0043742656707764</v>
      </c>
      <c r="M1814" s="27">
        <v>2969.3935546875</v>
      </c>
      <c r="N1814" s="27">
        <v>1584.1399354543403</v>
      </c>
      <c r="O1814" s="66">
        <f t="shared" si="253"/>
        <v>2482.8599468378816</v>
      </c>
      <c r="P1814" s="66">
        <f t="shared" si="254"/>
        <v>2498.2991080729344</v>
      </c>
      <c r="Q1814" s="66">
        <f t="shared" si="255"/>
        <v>2830.8681927641842</v>
      </c>
      <c r="R1814" s="66">
        <f t="shared" si="256"/>
        <v>2538.3795446366257</v>
      </c>
      <c r="S1814" s="67">
        <f>E1814/INDEX('CCG overall weighted population'!$F$4:$F$195,MATCH(A1814,'CCG overall weighted population'!$A$4:$A$195,0))*INDEX('CCG overall weighted population'!$T$4:$T$195,MATCH(A1814,'CCG overall weighted population'!$A$4:$A$195,0))</f>
        <v>27.28762065813596</v>
      </c>
      <c r="T1814" s="66">
        <f t="shared" si="257"/>
        <v>3185.9176066497985</v>
      </c>
      <c r="U1814" s="66">
        <f t="shared" si="258"/>
        <v>3213.2052273079344</v>
      </c>
      <c r="V1814" s="81">
        <f t="shared" si="259"/>
        <v>2558.9456993858739</v>
      </c>
      <c r="W1814" s="110">
        <f t="shared" si="260"/>
        <v>1.1303595002906974</v>
      </c>
    </row>
    <row r="1815" spans="1:23" x14ac:dyDescent="0.2">
      <c r="A1815" s="31" t="s">
        <v>67</v>
      </c>
      <c r="B1815" s="25" t="s">
        <v>300</v>
      </c>
      <c r="C1815" s="53" t="s">
        <v>11326</v>
      </c>
      <c r="D1815" s="25" t="s">
        <v>11325</v>
      </c>
      <c r="E1815" s="97">
        <v>3570.166748046875</v>
      </c>
      <c r="F1815" s="27">
        <v>4393.296875</v>
      </c>
      <c r="G1815" s="27">
        <v>5333.5771484375</v>
      </c>
      <c r="H1815" s="27">
        <v>2842.17138671875</v>
      </c>
      <c r="I1815" s="27">
        <v>2715.896240234375</v>
      </c>
      <c r="J1815" s="27">
        <f t="shared" si="252"/>
        <v>4151.278818613021</v>
      </c>
      <c r="K1815" s="28">
        <v>0.93572843074798584</v>
      </c>
      <c r="L1815" s="28">
        <v>1.0043742656707764</v>
      </c>
      <c r="M1815" s="27">
        <v>4480.330078125</v>
      </c>
      <c r="N1815" s="27">
        <v>2404.9324670896976</v>
      </c>
      <c r="O1815" s="66">
        <f t="shared" si="253"/>
        <v>3737.3359221691617</v>
      </c>
      <c r="P1815" s="66">
        <f t="shared" si="254"/>
        <v>3760.5757879398475</v>
      </c>
      <c r="Q1815" s="66">
        <f t="shared" si="255"/>
        <v>4272.7903170214704</v>
      </c>
      <c r="R1815" s="66">
        <f t="shared" si="256"/>
        <v>3822.3066669808632</v>
      </c>
      <c r="S1815" s="67">
        <f>E1815/INDEX('CCG overall weighted population'!$F$4:$F$195,MATCH(A1815,'CCG overall weighted population'!$A$4:$A$195,0))*INDEX('CCG overall weighted population'!$T$4:$T$195,MATCH(A1815,'CCG overall weighted population'!$A$4:$A$195,0))</f>
        <v>43.033799117777335</v>
      </c>
      <c r="T1815" s="66">
        <f t="shared" si="257"/>
        <v>4797.3732431303852</v>
      </c>
      <c r="U1815" s="66">
        <f t="shared" si="258"/>
        <v>4840.4070422481627</v>
      </c>
      <c r="V1815" s="81">
        <f t="shared" si="259"/>
        <v>3854.8234263939225</v>
      </c>
      <c r="W1815" s="110">
        <f t="shared" si="260"/>
        <v>1.0797320401078674</v>
      </c>
    </row>
    <row r="1816" spans="1:23" x14ac:dyDescent="0.2">
      <c r="A1816" s="31" t="s">
        <v>68</v>
      </c>
      <c r="B1816" s="25" t="s">
        <v>243</v>
      </c>
      <c r="C1816" s="53" t="s">
        <v>11324</v>
      </c>
      <c r="D1816" s="25" t="s">
        <v>11323</v>
      </c>
      <c r="E1816" s="97">
        <v>48537.5859375</v>
      </c>
      <c r="F1816" s="27">
        <v>48649.58203125</v>
      </c>
      <c r="G1816" s="27">
        <v>46042.43359375</v>
      </c>
      <c r="H1816" s="27">
        <v>47006.55078125</v>
      </c>
      <c r="I1816" s="27">
        <v>47260.71875</v>
      </c>
      <c r="J1816" s="27">
        <f t="shared" si="252"/>
        <v>48178.284745478668</v>
      </c>
      <c r="K1816" s="28">
        <v>0.96952664852142334</v>
      </c>
      <c r="L1816" s="28">
        <v>1.0005733966827393</v>
      </c>
      <c r="M1816" s="27">
        <v>50577.1484375</v>
      </c>
      <c r="N1816" s="27">
        <v>72229.317352029873</v>
      </c>
      <c r="O1816" s="66">
        <f t="shared" si="253"/>
        <v>49070.063131673072</v>
      </c>
      <c r="P1816" s="66">
        <f t="shared" si="254"/>
        <v>49375.195371398862</v>
      </c>
      <c r="Q1816" s="66">
        <f t="shared" si="255"/>
        <v>52742.36532895299</v>
      </c>
      <c r="R1816" s="66">
        <f t="shared" si="256"/>
        <v>49780.998700978358</v>
      </c>
      <c r="S1816" s="67">
        <f>E1816/INDEX('CCG overall weighted population'!$F$4:$F$195,MATCH(A1816,'CCG overall weighted population'!$A$4:$A$195,0))*INDEX('CCG overall weighted population'!$T$4:$T$195,MATCH(A1816,'CCG overall weighted population'!$A$4:$A$195,0))</f>
        <v>0</v>
      </c>
      <c r="T1816" s="66">
        <f t="shared" si="257"/>
        <v>62480.081268052192</v>
      </c>
      <c r="U1816" s="66">
        <f t="shared" si="258"/>
        <v>62480.081268052192</v>
      </c>
      <c r="V1816" s="81">
        <f t="shared" si="259"/>
        <v>49758.146133763847</v>
      </c>
      <c r="W1816" s="110">
        <f t="shared" si="260"/>
        <v>1.0251467017299853</v>
      </c>
    </row>
    <row r="1817" spans="1:23" x14ac:dyDescent="0.2">
      <c r="A1817" s="31" t="s">
        <v>68</v>
      </c>
      <c r="B1817" s="25" t="s">
        <v>243</v>
      </c>
      <c r="C1817" s="53" t="s">
        <v>11322</v>
      </c>
      <c r="D1817" s="25" t="s">
        <v>11321</v>
      </c>
      <c r="E1817" s="97">
        <v>10275.583984375</v>
      </c>
      <c r="F1817" s="27">
        <v>10342.818359375</v>
      </c>
      <c r="G1817" s="27">
        <v>8656.4765625</v>
      </c>
      <c r="H1817" s="27">
        <v>11077.720703125</v>
      </c>
      <c r="I1817" s="27">
        <v>10782.892578125</v>
      </c>
      <c r="J1817" s="27">
        <f t="shared" si="252"/>
        <v>10363.121596498499</v>
      </c>
      <c r="K1817" s="28">
        <v>0.96952664852142334</v>
      </c>
      <c r="L1817" s="28">
        <v>1.0005733966827393</v>
      </c>
      <c r="M1817" s="27">
        <v>10291.2880859375</v>
      </c>
      <c r="N1817" s="27">
        <v>17519.014572015436</v>
      </c>
      <c r="O1817" s="66">
        <f t="shared" si="253"/>
        <v>10747.264357276259</v>
      </c>
      <c r="P1817" s="66">
        <f t="shared" si="254"/>
        <v>10814.094041914352</v>
      </c>
      <c r="Q1817" s="66">
        <f t="shared" si="255"/>
        <v>11014.060734545294</v>
      </c>
      <c r="R1817" s="66">
        <f t="shared" si="256"/>
        <v>10838.193552986724</v>
      </c>
      <c r="S1817" s="67">
        <f>E1817/INDEX('CCG overall weighted population'!$F$4:$F$195,MATCH(A1817,'CCG overall weighted population'!$A$4:$A$195,0))*INDEX('CCG overall weighted population'!$T$4:$T$195,MATCH(A1817,'CCG overall weighted population'!$A$4:$A$195,0))</f>
        <v>0</v>
      </c>
      <c r="T1817" s="66">
        <f t="shared" si="257"/>
        <v>13603.005798599643</v>
      </c>
      <c r="U1817" s="66">
        <f t="shared" si="258"/>
        <v>13603.005798599643</v>
      </c>
      <c r="V1817" s="81">
        <f t="shared" si="259"/>
        <v>10833.21814965781</v>
      </c>
      <c r="W1817" s="110">
        <f t="shared" si="260"/>
        <v>1.0542678806509436</v>
      </c>
    </row>
    <row r="1818" spans="1:23" x14ac:dyDescent="0.2">
      <c r="A1818" s="31" t="s">
        <v>68</v>
      </c>
      <c r="B1818" s="25" t="s">
        <v>243</v>
      </c>
      <c r="C1818" s="53" t="s">
        <v>11320</v>
      </c>
      <c r="D1818" s="25" t="s">
        <v>11319</v>
      </c>
      <c r="E1818" s="97">
        <v>1990.333251953125</v>
      </c>
      <c r="F1818" s="27">
        <v>2210.167724609375</v>
      </c>
      <c r="G1818" s="27">
        <v>2261.580810546875</v>
      </c>
      <c r="H1818" s="27">
        <v>2039.2376708984375</v>
      </c>
      <c r="I1818" s="27">
        <v>1494.8509521484375</v>
      </c>
      <c r="J1818" s="27">
        <f t="shared" si="252"/>
        <v>2158.0498596073267</v>
      </c>
      <c r="K1818" s="28">
        <v>0.96952664852142334</v>
      </c>
      <c r="L1818" s="28">
        <v>1.0005733966827393</v>
      </c>
      <c r="M1818" s="27">
        <v>2414.109375</v>
      </c>
      <c r="N1818" s="27">
        <v>2834.4211787524041</v>
      </c>
      <c r="O1818" s="66">
        <f t="shared" si="253"/>
        <v>2159.1001609476307</v>
      </c>
      <c r="P1818" s="66">
        <f t="shared" si="254"/>
        <v>2172.526087589185</v>
      </c>
      <c r="Q1818" s="66">
        <f t="shared" si="255"/>
        <v>2456.1405553752406</v>
      </c>
      <c r="R1818" s="66">
        <f t="shared" si="256"/>
        <v>2206.7066299423545</v>
      </c>
      <c r="S1818" s="67">
        <f>E1818/INDEX('CCG overall weighted population'!$F$4:$F$195,MATCH(A1818,'CCG overall weighted population'!$A$4:$A$195,0))*INDEX('CCG overall weighted population'!$T$4:$T$195,MATCH(A1818,'CCG overall weighted population'!$A$4:$A$195,0))</f>
        <v>0</v>
      </c>
      <c r="T1818" s="66">
        <f t="shared" si="257"/>
        <v>2769.6352658918872</v>
      </c>
      <c r="U1818" s="66">
        <f t="shared" si="258"/>
        <v>2769.6352658918872</v>
      </c>
      <c r="V1818" s="81">
        <f t="shared" si="259"/>
        <v>2205.6936146775065</v>
      </c>
      <c r="W1818" s="110">
        <f t="shared" si="260"/>
        <v>1.1082031677424107</v>
      </c>
    </row>
    <row r="1819" spans="1:23" x14ac:dyDescent="0.2">
      <c r="A1819" s="31" t="s">
        <v>68</v>
      </c>
      <c r="B1819" s="25" t="s">
        <v>243</v>
      </c>
      <c r="C1819" s="53" t="s">
        <v>11318</v>
      </c>
      <c r="D1819" s="25" t="s">
        <v>11317</v>
      </c>
      <c r="E1819" s="97">
        <v>5545.0830078125</v>
      </c>
      <c r="F1819" s="27">
        <v>5978.6494140625</v>
      </c>
      <c r="G1819" s="27">
        <v>5677.990234375</v>
      </c>
      <c r="H1819" s="27">
        <v>6048.50390625</v>
      </c>
      <c r="I1819" s="27">
        <v>5730.1630859375</v>
      </c>
      <c r="J1819" s="27">
        <f t="shared" si="252"/>
        <v>5959.4814870261816</v>
      </c>
      <c r="K1819" s="28">
        <v>0.96952664852142334</v>
      </c>
      <c r="L1819" s="28">
        <v>1.0005733966827393</v>
      </c>
      <c r="M1819" s="27">
        <v>5923.634765625</v>
      </c>
      <c r="N1819" s="27">
        <v>8293.994196120213</v>
      </c>
      <c r="O1819" s="66">
        <f t="shared" si="253"/>
        <v>6007.6561373321938</v>
      </c>
      <c r="P1819" s="66">
        <f t="shared" si="254"/>
        <v>6045.0135291041925</v>
      </c>
      <c r="Q1819" s="66">
        <f t="shared" si="255"/>
        <v>6160.6707086745209</v>
      </c>
      <c r="R1819" s="66">
        <f t="shared" si="256"/>
        <v>6058.9522578143715</v>
      </c>
      <c r="S1819" s="67">
        <f>E1819/INDEX('CCG overall weighted population'!$F$4:$F$195,MATCH(A1819,'CCG overall weighted population'!$A$4:$A$195,0))*INDEX('CCG overall weighted population'!$T$4:$T$195,MATCH(A1819,'CCG overall weighted population'!$A$4:$A$195,0))</f>
        <v>0</v>
      </c>
      <c r="T1819" s="66">
        <f t="shared" si="257"/>
        <v>7604.5848686448762</v>
      </c>
      <c r="U1819" s="66">
        <f t="shared" si="258"/>
        <v>7604.5848686448762</v>
      </c>
      <c r="V1819" s="81">
        <f t="shared" si="259"/>
        <v>6056.1708227822437</v>
      </c>
      <c r="W1819" s="110">
        <f t="shared" si="260"/>
        <v>1.0921695517000682</v>
      </c>
    </row>
    <row r="1820" spans="1:23" x14ac:dyDescent="0.2">
      <c r="A1820" s="31" t="s">
        <v>68</v>
      </c>
      <c r="B1820" s="25" t="s">
        <v>243</v>
      </c>
      <c r="C1820" s="53" t="s">
        <v>11316</v>
      </c>
      <c r="D1820" s="25" t="s">
        <v>11315</v>
      </c>
      <c r="E1820" s="97">
        <v>12289.5</v>
      </c>
      <c r="F1820" s="27">
        <v>9906.33984375</v>
      </c>
      <c r="G1820" s="27">
        <v>6559.25439453125</v>
      </c>
      <c r="H1820" s="27">
        <v>10549.7119140625</v>
      </c>
      <c r="I1820" s="27">
        <v>13793.0849609375</v>
      </c>
      <c r="J1820" s="27">
        <f t="shared" si="252"/>
        <v>9949.9997782878727</v>
      </c>
      <c r="K1820" s="28">
        <v>0.96952664852142334</v>
      </c>
      <c r="L1820" s="28">
        <v>1.0005733966827393</v>
      </c>
      <c r="M1820" s="27">
        <v>9941.869140625</v>
      </c>
      <c r="N1820" s="27">
        <v>15489.994888582061</v>
      </c>
      <c r="O1820" s="66">
        <f t="shared" si="253"/>
        <v>10189.746645664518</v>
      </c>
      <c r="P1820" s="66">
        <f t="shared" si="254"/>
        <v>10253.109519437206</v>
      </c>
      <c r="Q1820" s="66">
        <f t="shared" si="255"/>
        <v>10496.681715420706</v>
      </c>
      <c r="R1820" s="66">
        <f t="shared" si="256"/>
        <v>10282.464262253601</v>
      </c>
      <c r="S1820" s="67">
        <f>E1820/INDEX('CCG overall weighted population'!$F$4:$F$195,MATCH(A1820,'CCG overall weighted population'!$A$4:$A$195,0))*INDEX('CCG overall weighted population'!$T$4:$T$195,MATCH(A1820,'CCG overall weighted population'!$A$4:$A$195,0))</f>
        <v>0</v>
      </c>
      <c r="T1820" s="66">
        <f t="shared" si="257"/>
        <v>12905.510526224562</v>
      </c>
      <c r="U1820" s="66">
        <f t="shared" si="258"/>
        <v>12905.510526224562</v>
      </c>
      <c r="V1820" s="81">
        <f t="shared" si="259"/>
        <v>10277.743973151017</v>
      </c>
      <c r="W1820" s="110">
        <f t="shared" si="260"/>
        <v>0.83630285798047255</v>
      </c>
    </row>
    <row r="1821" spans="1:23" x14ac:dyDescent="0.2">
      <c r="A1821" s="31" t="s">
        <v>69</v>
      </c>
      <c r="B1821" s="25" t="s">
        <v>258</v>
      </c>
      <c r="C1821" s="53" t="s">
        <v>11314</v>
      </c>
      <c r="D1821" s="25" t="s">
        <v>11313</v>
      </c>
      <c r="E1821" s="97">
        <v>9561.25</v>
      </c>
      <c r="F1821" s="27">
        <v>8598.076171875</v>
      </c>
      <c r="G1821" s="27">
        <v>7809.1337890625</v>
      </c>
      <c r="H1821" s="27">
        <v>5251.9208984375</v>
      </c>
      <c r="I1821" s="27">
        <v>7079.75341796875</v>
      </c>
      <c r="J1821" s="27">
        <f t="shared" si="252"/>
        <v>7982.7803904992134</v>
      </c>
      <c r="K1821" s="28">
        <v>0.96108412742614746</v>
      </c>
      <c r="L1821" s="28">
        <v>1.0021680593490601</v>
      </c>
      <c r="M1821" s="27">
        <v>9027.642578125</v>
      </c>
      <c r="N1821" s="27">
        <v>5984.7729804408082</v>
      </c>
      <c r="O1821" s="66">
        <f t="shared" si="253"/>
        <v>7496.3155020544928</v>
      </c>
      <c r="P1821" s="66">
        <f t="shared" si="254"/>
        <v>7542.9298202936043</v>
      </c>
      <c r="Q1821" s="66">
        <f t="shared" si="255"/>
        <v>8723.3556183565815</v>
      </c>
      <c r="R1821" s="66">
        <f t="shared" si="256"/>
        <v>7685.1919351300785</v>
      </c>
      <c r="S1821" s="67">
        <f>E1821/INDEX('CCG overall weighted population'!$F$4:$F$195,MATCH(A1821,'CCG overall weighted population'!$A$4:$A$195,0))*INDEX('CCG overall weighted population'!$T$4:$T$195,MATCH(A1821,'CCG overall weighted population'!$A$4:$A$195,0))</f>
        <v>0</v>
      </c>
      <c r="T1821" s="66">
        <f t="shared" si="257"/>
        <v>9645.6766476657631</v>
      </c>
      <c r="U1821" s="66">
        <f t="shared" si="258"/>
        <v>9645.6766476657631</v>
      </c>
      <c r="V1821" s="81">
        <f t="shared" si="259"/>
        <v>7681.6639551811631</v>
      </c>
      <c r="W1821" s="110">
        <f t="shared" si="260"/>
        <v>0.80341628502352336</v>
      </c>
    </row>
    <row r="1822" spans="1:23" x14ac:dyDescent="0.2">
      <c r="A1822" s="31" t="s">
        <v>69</v>
      </c>
      <c r="B1822" s="25" t="s">
        <v>258</v>
      </c>
      <c r="C1822" s="53" t="s">
        <v>11312</v>
      </c>
      <c r="D1822" s="25" t="s">
        <v>11311</v>
      </c>
      <c r="E1822" s="97">
        <v>10702</v>
      </c>
      <c r="F1822" s="27">
        <v>10181.1005859375</v>
      </c>
      <c r="G1822" s="27">
        <v>8812.3515625</v>
      </c>
      <c r="H1822" s="27">
        <v>5883.30419921875</v>
      </c>
      <c r="I1822" s="27">
        <v>8400.9765625</v>
      </c>
      <c r="J1822" s="27">
        <f t="shared" si="252"/>
        <v>9375.1013363047423</v>
      </c>
      <c r="K1822" s="28">
        <v>0.96108412742614746</v>
      </c>
      <c r="L1822" s="28">
        <v>1.0021680593490601</v>
      </c>
      <c r="M1822" s="27">
        <v>10210.1552734375</v>
      </c>
      <c r="N1822" s="27">
        <v>6593.1928971898305</v>
      </c>
      <c r="O1822" s="66">
        <f t="shared" si="253"/>
        <v>8761.8514008794409</v>
      </c>
      <c r="P1822" s="66">
        <f t="shared" si="254"/>
        <v>8816.3351975462792</v>
      </c>
      <c r="Q1822" s="66">
        <f t="shared" si="255"/>
        <v>9848.4590358127334</v>
      </c>
      <c r="R1822" s="66">
        <f t="shared" si="256"/>
        <v>8940.7243122588425</v>
      </c>
      <c r="S1822" s="67">
        <f>E1822/INDEX('CCG overall weighted population'!$F$4:$F$195,MATCH(A1822,'CCG overall weighted population'!$A$4:$A$195,0))*INDEX('CCG overall weighted population'!$T$4:$T$195,MATCH(A1822,'CCG overall weighted population'!$A$4:$A$195,0))</f>
        <v>0</v>
      </c>
      <c r="T1822" s="66">
        <f t="shared" si="257"/>
        <v>11221.494068061031</v>
      </c>
      <c r="U1822" s="66">
        <f t="shared" si="258"/>
        <v>11221.494068061031</v>
      </c>
      <c r="V1822" s="81">
        <f t="shared" si="259"/>
        <v>8936.6199650455692</v>
      </c>
      <c r="W1822" s="110">
        <f t="shared" si="260"/>
        <v>0.83504204494912815</v>
      </c>
    </row>
    <row r="1823" spans="1:23" x14ac:dyDescent="0.2">
      <c r="A1823" s="31" t="s">
        <v>69</v>
      </c>
      <c r="B1823" s="25" t="s">
        <v>258</v>
      </c>
      <c r="C1823" s="53" t="s">
        <v>11310</v>
      </c>
      <c r="D1823" s="25" t="s">
        <v>11309</v>
      </c>
      <c r="E1823" s="97">
        <v>24744.1640625</v>
      </c>
      <c r="F1823" s="27">
        <v>26412.08203125</v>
      </c>
      <c r="G1823" s="27">
        <v>27313.263671875</v>
      </c>
      <c r="H1823" s="27">
        <v>19996.9453125</v>
      </c>
      <c r="I1823" s="27">
        <v>18090.232421875</v>
      </c>
      <c r="J1823" s="27">
        <f t="shared" si="252"/>
        <v>25161.844930145144</v>
      </c>
      <c r="K1823" s="28">
        <v>0.96108412742614746</v>
      </c>
      <c r="L1823" s="28">
        <v>1.0021680593490601</v>
      </c>
      <c r="M1823" s="27">
        <v>25636.15234375</v>
      </c>
      <c r="N1823" s="27">
        <v>18748.583522659475</v>
      </c>
      <c r="O1823" s="66">
        <f t="shared" si="253"/>
        <v>23617.374501465798</v>
      </c>
      <c r="P1823" s="66">
        <f t="shared" si="254"/>
        <v>23764.234356908364</v>
      </c>
      <c r="Q1823" s="66">
        <f t="shared" si="255"/>
        <v>24947.395461640946</v>
      </c>
      <c r="R1823" s="66">
        <f t="shared" si="256"/>
        <v>23906.826124411004</v>
      </c>
      <c r="S1823" s="67">
        <f>E1823/INDEX('CCG overall weighted population'!$F$4:$F$195,MATCH(A1823,'CCG overall weighted population'!$A$4:$A$195,0))*INDEX('CCG overall weighted population'!$T$4:$T$195,MATCH(A1823,'CCG overall weighted population'!$A$4:$A$195,0))</f>
        <v>0</v>
      </c>
      <c r="T1823" s="66">
        <f t="shared" si="257"/>
        <v>30005.433359958621</v>
      </c>
      <c r="U1823" s="66">
        <f t="shared" si="258"/>
        <v>30005.433359958621</v>
      </c>
      <c r="V1823" s="81">
        <f t="shared" si="259"/>
        <v>23895.851407849463</v>
      </c>
      <c r="W1823" s="110">
        <f t="shared" si="260"/>
        <v>0.9657166573698821</v>
      </c>
    </row>
    <row r="1824" spans="1:23" x14ac:dyDescent="0.2">
      <c r="A1824" s="31" t="s">
        <v>69</v>
      </c>
      <c r="B1824" s="25" t="s">
        <v>258</v>
      </c>
      <c r="C1824" s="53" t="s">
        <v>11308</v>
      </c>
      <c r="D1824" s="25" t="s">
        <v>11307</v>
      </c>
      <c r="E1824" s="97">
        <v>16008.333984375</v>
      </c>
      <c r="F1824" s="27">
        <v>16424.427734375</v>
      </c>
      <c r="G1824" s="27">
        <v>17644.99609375</v>
      </c>
      <c r="H1824" s="27">
        <v>11564.7373046875</v>
      </c>
      <c r="I1824" s="27">
        <v>12535.6181640625</v>
      </c>
      <c r="J1824" s="27">
        <f t="shared" si="252"/>
        <v>15612.451536609149</v>
      </c>
      <c r="K1824" s="28">
        <v>0.96108412742614746</v>
      </c>
      <c r="L1824" s="28">
        <v>1.0021680593490601</v>
      </c>
      <c r="M1824" s="27">
        <v>16641.95703125</v>
      </c>
      <c r="N1824" s="27">
        <v>10232.252355110721</v>
      </c>
      <c r="O1824" s="66">
        <f t="shared" si="253"/>
        <v>14519.20736211519</v>
      </c>
      <c r="P1824" s="66">
        <f t="shared" si="254"/>
        <v>14609.492109651737</v>
      </c>
      <c r="Q1824" s="66">
        <f t="shared" si="255"/>
        <v>16000.986563636072</v>
      </c>
      <c r="R1824" s="66">
        <f t="shared" si="256"/>
        <v>14777.19171782014</v>
      </c>
      <c r="S1824" s="67">
        <f>E1824/INDEX('CCG overall weighted population'!$F$4:$F$195,MATCH(A1824,'CCG overall weighted population'!$A$4:$A$195,0))*INDEX('CCG overall weighted population'!$T$4:$T$195,MATCH(A1824,'CCG overall weighted population'!$A$4:$A$195,0))</f>
        <v>0</v>
      </c>
      <c r="T1824" s="66">
        <f t="shared" si="257"/>
        <v>18546.838423007466</v>
      </c>
      <c r="U1824" s="66">
        <f t="shared" si="258"/>
        <v>18546.838423007466</v>
      </c>
      <c r="V1824" s="81">
        <f t="shared" si="259"/>
        <v>14770.40806992666</v>
      </c>
      <c r="W1824" s="110">
        <f t="shared" si="260"/>
        <v>0.92266990958230732</v>
      </c>
    </row>
    <row r="1825" spans="1:23" x14ac:dyDescent="0.2">
      <c r="A1825" s="31" t="s">
        <v>69</v>
      </c>
      <c r="B1825" s="25" t="s">
        <v>258</v>
      </c>
      <c r="C1825" s="53" t="s">
        <v>11306</v>
      </c>
      <c r="D1825" s="25" t="s">
        <v>11305</v>
      </c>
      <c r="E1825" s="97">
        <v>10943.5009765625</v>
      </c>
      <c r="F1825" s="27">
        <v>11995.099609375</v>
      </c>
      <c r="G1825" s="27">
        <v>13126.4462890625</v>
      </c>
      <c r="H1825" s="27">
        <v>9591.4599609375</v>
      </c>
      <c r="I1825" s="27">
        <v>9444.16796875</v>
      </c>
      <c r="J1825" s="27">
        <f t="shared" si="252"/>
        <v>11601.190447324552</v>
      </c>
      <c r="K1825" s="28">
        <v>0.96108412742614746</v>
      </c>
      <c r="L1825" s="28">
        <v>1.0021680593490601</v>
      </c>
      <c r="M1825" s="27">
        <v>11889.9072265625</v>
      </c>
      <c r="N1825" s="27">
        <v>10593.290232663989</v>
      </c>
      <c r="O1825" s="66">
        <f t="shared" si="253"/>
        <v>11076.815548118379</v>
      </c>
      <c r="P1825" s="66">
        <f t="shared" si="254"/>
        <v>11145.694480027583</v>
      </c>
      <c r="Q1825" s="66">
        <f t="shared" si="255"/>
        <v>11760.245527172649</v>
      </c>
      <c r="R1825" s="66">
        <f t="shared" si="256"/>
        <v>11219.758713277392</v>
      </c>
      <c r="S1825" s="67">
        <f>E1825/INDEX('CCG overall weighted population'!$F$4:$F$195,MATCH(A1825,'CCG overall weighted population'!$A$4:$A$195,0))*INDEX('CCG overall weighted population'!$T$4:$T$195,MATCH(A1825,'CCG overall weighted population'!$A$4:$A$195,0))</f>
        <v>0</v>
      </c>
      <c r="T1825" s="66">
        <f t="shared" si="257"/>
        <v>14081.907846491858</v>
      </c>
      <c r="U1825" s="66">
        <f t="shared" si="258"/>
        <v>14081.907846491858</v>
      </c>
      <c r="V1825" s="81">
        <f t="shared" si="259"/>
        <v>11214.608147864554</v>
      </c>
      <c r="W1825" s="110">
        <f t="shared" si="260"/>
        <v>1.0247733492127136</v>
      </c>
    </row>
    <row r="1826" spans="1:23" x14ac:dyDescent="0.2">
      <c r="A1826" s="31" t="s">
        <v>69</v>
      </c>
      <c r="B1826" s="25" t="s">
        <v>258</v>
      </c>
      <c r="C1826" s="53" t="s">
        <v>11304</v>
      </c>
      <c r="D1826" s="25" t="s">
        <v>11303</v>
      </c>
      <c r="E1826" s="97">
        <v>6643.75</v>
      </c>
      <c r="F1826" s="27">
        <v>6656.267578125</v>
      </c>
      <c r="G1826" s="27">
        <v>6043.240234375</v>
      </c>
      <c r="H1826" s="27">
        <v>3152.211181640625</v>
      </c>
      <c r="I1826" s="27">
        <v>4802.462890625</v>
      </c>
      <c r="J1826" s="27">
        <f t="shared" si="252"/>
        <v>6014.6159798408607</v>
      </c>
      <c r="K1826" s="28">
        <v>0.96108412742614746</v>
      </c>
      <c r="L1826" s="28">
        <v>1.0021680593490601</v>
      </c>
      <c r="M1826" s="27">
        <v>6546.47265625</v>
      </c>
      <c r="N1826" s="27">
        <v>4062.7909386186907</v>
      </c>
      <c r="O1826" s="66">
        <f t="shared" si="253"/>
        <v>5605.0910244952538</v>
      </c>
      <c r="P1826" s="66">
        <f t="shared" si="254"/>
        <v>5639.9451467241543</v>
      </c>
      <c r="Q1826" s="66">
        <f t="shared" si="255"/>
        <v>6298.1044844868693</v>
      </c>
      <c r="R1826" s="66">
        <f t="shared" si="256"/>
        <v>5719.2649476325569</v>
      </c>
      <c r="S1826" s="67">
        <f>E1826/INDEX('CCG overall weighted population'!$F$4:$F$195,MATCH(A1826,'CCG overall weighted population'!$A$4:$A$195,0))*INDEX('CCG overall weighted population'!$T$4:$T$195,MATCH(A1826,'CCG overall weighted population'!$A$4:$A$195,0))</f>
        <v>0</v>
      </c>
      <c r="T1826" s="66">
        <f t="shared" si="257"/>
        <v>7178.2436681926501</v>
      </c>
      <c r="U1826" s="66">
        <f t="shared" si="258"/>
        <v>7178.2436681926501</v>
      </c>
      <c r="V1826" s="81">
        <f t="shared" si="259"/>
        <v>5716.6394501527166</v>
      </c>
      <c r="W1826" s="110">
        <f t="shared" si="260"/>
        <v>0.86045372721019253</v>
      </c>
    </row>
    <row r="1827" spans="1:23" x14ac:dyDescent="0.2">
      <c r="A1827" s="31" t="s">
        <v>69</v>
      </c>
      <c r="B1827" s="25" t="s">
        <v>258</v>
      </c>
      <c r="C1827" s="53" t="s">
        <v>11302</v>
      </c>
      <c r="D1827" s="25" t="s">
        <v>11301</v>
      </c>
      <c r="E1827" s="97">
        <v>8704.25</v>
      </c>
      <c r="F1827" s="27">
        <v>9750.2607421875</v>
      </c>
      <c r="G1827" s="27">
        <v>10676.4111328125</v>
      </c>
      <c r="H1827" s="27">
        <v>6799.43505859375</v>
      </c>
      <c r="I1827" s="27">
        <v>5683.5810546875</v>
      </c>
      <c r="J1827" s="27">
        <f t="shared" si="252"/>
        <v>9198.0445580568303</v>
      </c>
      <c r="K1827" s="28">
        <v>0.96108412742614746</v>
      </c>
      <c r="L1827" s="28">
        <v>1.0021680593490601</v>
      </c>
      <c r="M1827" s="27">
        <v>8890.83984375</v>
      </c>
      <c r="N1827" s="27">
        <v>5404.1970922326909</v>
      </c>
      <c r="O1827" s="66">
        <f t="shared" si="253"/>
        <v>8493.8493005572527</v>
      </c>
      <c r="P1827" s="66">
        <f t="shared" si="254"/>
        <v>8546.6665804946715</v>
      </c>
      <c r="Q1827" s="66">
        <f t="shared" si="255"/>
        <v>8542.1755685982698</v>
      </c>
      <c r="R1827" s="66">
        <f t="shared" si="256"/>
        <v>8546.1253344026372</v>
      </c>
      <c r="S1827" s="67">
        <f>E1827/INDEX('CCG overall weighted population'!$F$4:$F$195,MATCH(A1827,'CCG overall weighted population'!$A$4:$A$195,0))*INDEX('CCG overall weighted population'!$T$4:$T$195,MATCH(A1827,'CCG overall weighted population'!$A$4:$A$195,0))</f>
        <v>0</v>
      </c>
      <c r="T1827" s="66">
        <f t="shared" si="257"/>
        <v>10726.233288886237</v>
      </c>
      <c r="U1827" s="66">
        <f t="shared" si="258"/>
        <v>10726.233288886237</v>
      </c>
      <c r="V1827" s="81">
        <f t="shared" si="259"/>
        <v>8542.2021326042723</v>
      </c>
      <c r="W1827" s="110">
        <f t="shared" si="260"/>
        <v>0.98138290290424479</v>
      </c>
    </row>
    <row r="1828" spans="1:23" x14ac:dyDescent="0.2">
      <c r="A1828" s="31" t="s">
        <v>69</v>
      </c>
      <c r="B1828" s="25" t="s">
        <v>258</v>
      </c>
      <c r="C1828" s="53" t="s">
        <v>11300</v>
      </c>
      <c r="D1828" s="25" t="s">
        <v>11299</v>
      </c>
      <c r="E1828" s="97">
        <v>6996.83251953125</v>
      </c>
      <c r="F1828" s="27">
        <v>7093.43994140625</v>
      </c>
      <c r="G1828" s="27">
        <v>7502.92138671875</v>
      </c>
      <c r="H1828" s="27">
        <v>3994.4765625</v>
      </c>
      <c r="I1828" s="27">
        <v>4133.21484375</v>
      </c>
      <c r="J1828" s="27">
        <f t="shared" si="252"/>
        <v>6531.9817856295531</v>
      </c>
      <c r="K1828" s="28">
        <v>0.96108412742614746</v>
      </c>
      <c r="L1828" s="28">
        <v>1.0021680593490601</v>
      </c>
      <c r="M1828" s="27">
        <v>7222.6630859375</v>
      </c>
      <c r="N1828" s="27">
        <v>3980.9563913962511</v>
      </c>
      <c r="O1828" s="66">
        <f t="shared" si="253"/>
        <v>6045.6880676699102</v>
      </c>
      <c r="P1828" s="66">
        <f t="shared" si="254"/>
        <v>6083.2819532905905</v>
      </c>
      <c r="Q1828" s="66">
        <f t="shared" si="255"/>
        <v>6898.4924164833747</v>
      </c>
      <c r="R1828" s="66">
        <f t="shared" si="256"/>
        <v>6181.5291829944263</v>
      </c>
      <c r="S1828" s="67">
        <f>E1828/INDEX('CCG overall weighted population'!$F$4:$F$195,MATCH(A1828,'CCG overall weighted population'!$A$4:$A$195,0))*INDEX('CCG overall weighted population'!$T$4:$T$195,MATCH(A1828,'CCG overall weighted population'!$A$4:$A$195,0))</f>
        <v>0</v>
      </c>
      <c r="T1828" s="66">
        <f t="shared" si="257"/>
        <v>7758.4310438259154</v>
      </c>
      <c r="U1828" s="66">
        <f t="shared" si="258"/>
        <v>7758.4310438259154</v>
      </c>
      <c r="V1828" s="81">
        <f t="shared" si="259"/>
        <v>6178.6914775479891</v>
      </c>
      <c r="W1828" s="110">
        <f t="shared" si="260"/>
        <v>0.88306979769782001</v>
      </c>
    </row>
    <row r="1829" spans="1:23" x14ac:dyDescent="0.2">
      <c r="A1829" s="31" t="s">
        <v>69</v>
      </c>
      <c r="B1829" s="25" t="s">
        <v>258</v>
      </c>
      <c r="C1829" s="53" t="s">
        <v>11298</v>
      </c>
      <c r="D1829" s="25" t="s">
        <v>11297</v>
      </c>
      <c r="E1829" s="97">
        <v>10879.75</v>
      </c>
      <c r="F1829" s="27">
        <v>11385.10546875</v>
      </c>
      <c r="G1829" s="27">
        <v>10484.57421875</v>
      </c>
      <c r="H1829" s="27">
        <v>6663.298828125</v>
      </c>
      <c r="I1829" s="27">
        <v>7337.3828125</v>
      </c>
      <c r="J1829" s="27">
        <f t="shared" si="252"/>
        <v>10451.126979527709</v>
      </c>
      <c r="K1829" s="28">
        <v>0.96108412742614746</v>
      </c>
      <c r="L1829" s="28">
        <v>1.0021680593490601</v>
      </c>
      <c r="M1829" s="27">
        <v>10949.6416015625</v>
      </c>
      <c r="N1829" s="27">
        <v>6615.3264804513192</v>
      </c>
      <c r="O1829" s="66">
        <f t="shared" si="253"/>
        <v>9696.7371771407197</v>
      </c>
      <c r="P1829" s="66">
        <f t="shared" si="254"/>
        <v>9757.034371480042</v>
      </c>
      <c r="Q1829" s="66">
        <f t="shared" si="255"/>
        <v>10516.210089451382</v>
      </c>
      <c r="R1829" s="66">
        <f t="shared" si="256"/>
        <v>9848.5284267169973</v>
      </c>
      <c r="S1829" s="67">
        <f>E1829/INDEX('CCG overall weighted population'!$F$4:$F$195,MATCH(A1829,'CCG overall weighted population'!$A$4:$A$195,0))*INDEX('CCG overall weighted population'!$T$4:$T$195,MATCH(A1829,'CCG overall weighted population'!$A$4:$A$195,0))</f>
        <v>0</v>
      </c>
      <c r="T1829" s="66">
        <f t="shared" si="257"/>
        <v>12360.878096644268</v>
      </c>
      <c r="U1829" s="66">
        <f t="shared" si="258"/>
        <v>12360.878096644268</v>
      </c>
      <c r="V1829" s="81">
        <f t="shared" si="259"/>
        <v>9844.0073410877685</v>
      </c>
      <c r="W1829" s="110">
        <f t="shared" si="260"/>
        <v>0.90480087695836475</v>
      </c>
    </row>
    <row r="1830" spans="1:23" x14ac:dyDescent="0.2">
      <c r="A1830" s="31" t="s">
        <v>69</v>
      </c>
      <c r="B1830" s="25" t="s">
        <v>258</v>
      </c>
      <c r="C1830" s="53" t="s">
        <v>11296</v>
      </c>
      <c r="D1830" s="25" t="s">
        <v>11295</v>
      </c>
      <c r="E1830" s="97">
        <v>16210.25</v>
      </c>
      <c r="F1830" s="27">
        <v>15127.4755859375</v>
      </c>
      <c r="G1830" s="27">
        <v>13213.3916015625</v>
      </c>
      <c r="H1830" s="27">
        <v>9823.5537109375</v>
      </c>
      <c r="I1830" s="27">
        <v>13683.966796875</v>
      </c>
      <c r="J1830" s="27">
        <f t="shared" si="252"/>
        <v>14149.749533310007</v>
      </c>
      <c r="K1830" s="28">
        <v>0.96108412742614746</v>
      </c>
      <c r="L1830" s="28">
        <v>1.0021680593490601</v>
      </c>
      <c r="M1830" s="27">
        <v>15194.755859375</v>
      </c>
      <c r="N1830" s="27">
        <v>11080.255573650207</v>
      </c>
      <c r="O1830" s="66">
        <f t="shared" si="253"/>
        <v>13332.93955974418</v>
      </c>
      <c r="P1830" s="66">
        <f t="shared" si="254"/>
        <v>13415.847741440964</v>
      </c>
      <c r="Q1830" s="66">
        <f t="shared" si="255"/>
        <v>14783.305830802521</v>
      </c>
      <c r="R1830" s="66">
        <f t="shared" si="256"/>
        <v>13580.650544007671</v>
      </c>
      <c r="S1830" s="67">
        <f>E1830/INDEX('CCG overall weighted population'!$F$4:$F$195,MATCH(A1830,'CCG overall weighted population'!$A$4:$A$195,0))*INDEX('CCG overall weighted population'!$T$4:$T$195,MATCH(A1830,'CCG overall weighted population'!$A$4:$A$195,0))</f>
        <v>0</v>
      </c>
      <c r="T1830" s="66">
        <f t="shared" si="257"/>
        <v>17045.060802404922</v>
      </c>
      <c r="U1830" s="66">
        <f t="shared" si="258"/>
        <v>17045.060802404922</v>
      </c>
      <c r="V1830" s="81">
        <f t="shared" si="259"/>
        <v>13574.416182755942</v>
      </c>
      <c r="W1830" s="110">
        <f t="shared" si="260"/>
        <v>0.83739709028274967</v>
      </c>
    </row>
    <row r="1831" spans="1:23" x14ac:dyDescent="0.2">
      <c r="A1831" s="31" t="s">
        <v>69</v>
      </c>
      <c r="B1831" s="25" t="s">
        <v>258</v>
      </c>
      <c r="C1831" s="53" t="s">
        <v>11294</v>
      </c>
      <c r="D1831" s="25" t="s">
        <v>11293</v>
      </c>
      <c r="E1831" s="97">
        <v>35600.4140625</v>
      </c>
      <c r="F1831" s="27">
        <v>35946.0703125</v>
      </c>
      <c r="G1831" s="27">
        <v>36275.87890625</v>
      </c>
      <c r="H1831" s="27">
        <v>25613.30859375</v>
      </c>
      <c r="I1831" s="27">
        <v>31838.099609375</v>
      </c>
      <c r="J1831" s="27">
        <f t="shared" si="252"/>
        <v>34247.661984280909</v>
      </c>
      <c r="K1831" s="28">
        <v>0.96108412742614746</v>
      </c>
      <c r="L1831" s="28">
        <v>1.0021680593490601</v>
      </c>
      <c r="M1831" s="27">
        <v>36603.1953125</v>
      </c>
      <c r="N1831" s="27">
        <v>27217.360684577707</v>
      </c>
      <c r="O1831" s="66">
        <f t="shared" si="253"/>
        <v>32309.109763193079</v>
      </c>
      <c r="P1831" s="66">
        <f t="shared" si="254"/>
        <v>32510.017412305646</v>
      </c>
      <c r="Q1831" s="66">
        <f t="shared" si="255"/>
        <v>35664.611849707777</v>
      </c>
      <c r="R1831" s="66">
        <f t="shared" si="256"/>
        <v>32890.201644853456</v>
      </c>
      <c r="S1831" s="67">
        <f>E1831/INDEX('CCG overall weighted population'!$F$4:$F$195,MATCH(A1831,'CCG overall weighted population'!$A$4:$A$195,0))*INDEX('CCG overall weighted population'!$T$4:$T$195,MATCH(A1831,'CCG overall weighted population'!$A$4:$A$195,0))</f>
        <v>0</v>
      </c>
      <c r="T1831" s="66">
        <f t="shared" si="257"/>
        <v>41280.458916399381</v>
      </c>
      <c r="U1831" s="66">
        <f t="shared" si="258"/>
        <v>41280.458916399381</v>
      </c>
      <c r="V1831" s="81">
        <f t="shared" si="259"/>
        <v>32875.103001527663</v>
      </c>
      <c r="W1831" s="110">
        <f t="shared" si="260"/>
        <v>0.92344720889516096</v>
      </c>
    </row>
    <row r="1832" spans="1:23" x14ac:dyDescent="0.2">
      <c r="A1832" s="31" t="s">
        <v>69</v>
      </c>
      <c r="B1832" s="25" t="s">
        <v>258</v>
      </c>
      <c r="C1832" s="53" t="s">
        <v>11292</v>
      </c>
      <c r="D1832" s="25" t="s">
        <v>6547</v>
      </c>
      <c r="E1832" s="97">
        <v>10291.25</v>
      </c>
      <c r="F1832" s="27">
        <v>9331.3642578125</v>
      </c>
      <c r="G1832" s="27">
        <v>9190.396484375</v>
      </c>
      <c r="H1832" s="27">
        <v>6927.759765625</v>
      </c>
      <c r="I1832" s="27">
        <v>10326.216796875</v>
      </c>
      <c r="J1832" s="27">
        <f t="shared" si="252"/>
        <v>9003.5758345679187</v>
      </c>
      <c r="K1832" s="28">
        <v>0.96108412742614746</v>
      </c>
      <c r="L1832" s="28">
        <v>1.0021680593490601</v>
      </c>
      <c r="M1832" s="27">
        <v>9361.3896484375</v>
      </c>
      <c r="N1832" s="27">
        <v>7931.2239585130383</v>
      </c>
      <c r="O1832" s="66">
        <f t="shared" si="253"/>
        <v>8568.668981130264</v>
      </c>
      <c r="P1832" s="66">
        <f t="shared" si="254"/>
        <v>8621.9515120833094</v>
      </c>
      <c r="Q1832" s="66">
        <f t="shared" si="255"/>
        <v>9218.3730794450548</v>
      </c>
      <c r="R1832" s="66">
        <f t="shared" si="256"/>
        <v>8693.8308234692504</v>
      </c>
      <c r="S1832" s="67">
        <f>E1832/INDEX('CCG overall weighted population'!$F$4:$F$195,MATCH(A1832,'CCG overall weighted population'!$A$4:$A$195,0))*INDEX('CCG overall weighted population'!$T$4:$T$195,MATCH(A1832,'CCG overall weighted population'!$A$4:$A$195,0))</f>
        <v>0</v>
      </c>
      <c r="T1832" s="66">
        <f t="shared" si="257"/>
        <v>10911.618299260446</v>
      </c>
      <c r="U1832" s="66">
        <f t="shared" si="258"/>
        <v>10911.618299260446</v>
      </c>
      <c r="V1832" s="81">
        <f t="shared" si="259"/>
        <v>8689.8398156865769</v>
      </c>
      <c r="W1832" s="110">
        <f t="shared" si="260"/>
        <v>0.84439109104205778</v>
      </c>
    </row>
    <row r="1833" spans="1:23" x14ac:dyDescent="0.2">
      <c r="A1833" s="31" t="s">
        <v>69</v>
      </c>
      <c r="B1833" s="25" t="s">
        <v>258</v>
      </c>
      <c r="C1833" s="53" t="s">
        <v>11291</v>
      </c>
      <c r="D1833" s="25" t="s">
        <v>11290</v>
      </c>
      <c r="E1833" s="97">
        <v>11996.5</v>
      </c>
      <c r="F1833" s="27">
        <v>11787.83984375</v>
      </c>
      <c r="G1833" s="27">
        <v>12170.3759765625</v>
      </c>
      <c r="H1833" s="27">
        <v>7761.708984375</v>
      </c>
      <c r="I1833" s="27">
        <v>9449.4228515625</v>
      </c>
      <c r="J1833" s="27">
        <f t="shared" si="252"/>
        <v>11111.617339500579</v>
      </c>
      <c r="K1833" s="28">
        <v>0.96108412742614746</v>
      </c>
      <c r="L1833" s="28">
        <v>1.0021680593490601</v>
      </c>
      <c r="M1833" s="27">
        <v>12097.6435546875</v>
      </c>
      <c r="N1833" s="27">
        <v>9122.159287875329</v>
      </c>
      <c r="O1833" s="66">
        <f t="shared" si="253"/>
        <v>10510.733995946161</v>
      </c>
      <c r="P1833" s="66">
        <f t="shared" si="254"/>
        <v>10576.092864483564</v>
      </c>
      <c r="Q1833" s="66">
        <f t="shared" si="255"/>
        <v>11800.095128006284</v>
      </c>
      <c r="R1833" s="66">
        <f t="shared" si="256"/>
        <v>10723.606711486154</v>
      </c>
      <c r="S1833" s="67">
        <f>E1833/INDEX('CCG overall weighted population'!$F$4:$F$195,MATCH(A1833,'CCG overall weighted population'!$A$4:$A$195,0))*INDEX('CCG overall weighted population'!$T$4:$T$195,MATCH(A1833,'CCG overall weighted population'!$A$4:$A$195,0))</f>
        <v>0</v>
      </c>
      <c r="T1833" s="66">
        <f t="shared" si="257"/>
        <v>13459.187969387141</v>
      </c>
      <c r="U1833" s="66">
        <f t="shared" si="258"/>
        <v>13459.187969387141</v>
      </c>
      <c r="V1833" s="81">
        <f t="shared" si="259"/>
        <v>10718.683910627371</v>
      </c>
      <c r="W1833" s="110">
        <f t="shared" si="260"/>
        <v>0.89348425879442928</v>
      </c>
    </row>
    <row r="1834" spans="1:23" x14ac:dyDescent="0.2">
      <c r="A1834" s="31" t="s">
        <v>69</v>
      </c>
      <c r="B1834" s="25" t="s">
        <v>258</v>
      </c>
      <c r="C1834" s="53" t="s">
        <v>11289</v>
      </c>
      <c r="D1834" s="25" t="s">
        <v>11288</v>
      </c>
      <c r="E1834" s="97">
        <v>6575.5</v>
      </c>
      <c r="F1834" s="27">
        <v>7075.904296875</v>
      </c>
      <c r="G1834" s="27">
        <v>6501.064453125</v>
      </c>
      <c r="H1834" s="27">
        <v>3967.043212890625</v>
      </c>
      <c r="I1834" s="27">
        <v>6401.3154296875</v>
      </c>
      <c r="J1834" s="27">
        <f t="shared" si="252"/>
        <v>6545.0511779479639</v>
      </c>
      <c r="K1834" s="28">
        <v>0.96108412742614746</v>
      </c>
      <c r="L1834" s="28">
        <v>1.0021680593490601</v>
      </c>
      <c r="M1834" s="27">
        <v>7121.32861328125</v>
      </c>
      <c r="N1834" s="27">
        <v>3893.022946556865</v>
      </c>
      <c r="O1834" s="66">
        <f t="shared" si="253"/>
        <v>6048.54781751477</v>
      </c>
      <c r="P1834" s="66">
        <f t="shared" si="254"/>
        <v>6086.1594859101087</v>
      </c>
      <c r="Q1834" s="66">
        <f t="shared" si="255"/>
        <v>6798.4980466088118</v>
      </c>
      <c r="R1834" s="66">
        <f t="shared" si="256"/>
        <v>6172.0088381445821</v>
      </c>
      <c r="S1834" s="67">
        <f>E1834/INDEX('CCG overall weighted population'!$F$4:$F$195,MATCH(A1834,'CCG overall weighted population'!$A$4:$A$195,0))*INDEX('CCG overall weighted population'!$T$4:$T$195,MATCH(A1834,'CCG overall weighted population'!$A$4:$A$195,0))</f>
        <v>0</v>
      </c>
      <c r="T1834" s="66">
        <f t="shared" si="257"/>
        <v>7746.4820686056473</v>
      </c>
      <c r="U1834" s="66">
        <f t="shared" si="258"/>
        <v>7746.4820686056473</v>
      </c>
      <c r="V1834" s="81">
        <f t="shared" si="259"/>
        <v>6169.1755031271487</v>
      </c>
      <c r="W1834" s="110">
        <f t="shared" si="260"/>
        <v>0.93820629657473176</v>
      </c>
    </row>
    <row r="1835" spans="1:23" x14ac:dyDescent="0.2">
      <c r="A1835" s="31" t="s">
        <v>69</v>
      </c>
      <c r="B1835" s="25" t="s">
        <v>258</v>
      </c>
      <c r="C1835" s="53" t="s">
        <v>11287</v>
      </c>
      <c r="D1835" s="25" t="s">
        <v>11286</v>
      </c>
      <c r="E1835" s="97">
        <v>4236.833984375</v>
      </c>
      <c r="F1835" s="27">
        <v>4484.34912109375</v>
      </c>
      <c r="G1835" s="27">
        <v>5412.5693359375</v>
      </c>
      <c r="H1835" s="27">
        <v>3032.11865234375</v>
      </c>
      <c r="I1835" s="27">
        <v>2313.590576171875</v>
      </c>
      <c r="J1835" s="27">
        <f t="shared" si="252"/>
        <v>4235.8238475519611</v>
      </c>
      <c r="K1835" s="28">
        <v>0.96108412742614746</v>
      </c>
      <c r="L1835" s="28">
        <v>1.0021680593490601</v>
      </c>
      <c r="M1835" s="27">
        <v>4421.681640625</v>
      </c>
      <c r="N1835" s="27">
        <v>2759.0408507282359</v>
      </c>
      <c r="O1835" s="66">
        <f t="shared" si="253"/>
        <v>3937.5702141460347</v>
      </c>
      <c r="P1835" s="66">
        <f t="shared" si="254"/>
        <v>3962.0551962683512</v>
      </c>
      <c r="Q1835" s="66">
        <f t="shared" si="255"/>
        <v>4255.4175616353241</v>
      </c>
      <c r="R1835" s="66">
        <f t="shared" si="256"/>
        <v>3997.4105320963381</v>
      </c>
      <c r="S1835" s="67">
        <f>E1835/INDEX('CCG overall weighted population'!$F$4:$F$195,MATCH(A1835,'CCG overall weighted population'!$A$4:$A$195,0))*INDEX('CCG overall weighted population'!$T$4:$T$195,MATCH(A1835,'CCG overall weighted population'!$A$4:$A$195,0))</f>
        <v>0</v>
      </c>
      <c r="T1835" s="66">
        <f t="shared" si="257"/>
        <v>5017.1459276536862</v>
      </c>
      <c r="U1835" s="66">
        <f t="shared" si="258"/>
        <v>5017.1459276536862</v>
      </c>
      <c r="V1835" s="81">
        <f t="shared" si="259"/>
        <v>3995.5754726308292</v>
      </c>
      <c r="W1835" s="110">
        <f t="shared" si="260"/>
        <v>0.94305688808343524</v>
      </c>
    </row>
    <row r="1836" spans="1:23" x14ac:dyDescent="0.2">
      <c r="A1836" s="31" t="s">
        <v>69</v>
      </c>
      <c r="B1836" s="25" t="s">
        <v>258</v>
      </c>
      <c r="C1836" s="53" t="s">
        <v>11285</v>
      </c>
      <c r="D1836" s="25" t="s">
        <v>2456</v>
      </c>
      <c r="E1836" s="97">
        <v>14470.66796875</v>
      </c>
      <c r="F1836" s="27">
        <v>13964.2587890625</v>
      </c>
      <c r="G1836" s="27">
        <v>11876.974609375</v>
      </c>
      <c r="H1836" s="27">
        <v>9411.01171875</v>
      </c>
      <c r="I1836" s="27">
        <v>12419.0927734375</v>
      </c>
      <c r="J1836" s="27">
        <f t="shared" si="252"/>
        <v>13083.681504139238</v>
      </c>
      <c r="K1836" s="28">
        <v>0.96108412742614746</v>
      </c>
      <c r="L1836" s="28">
        <v>1.0021680593490601</v>
      </c>
      <c r="M1836" s="27">
        <v>13480.4345703125</v>
      </c>
      <c r="N1836" s="27">
        <v>9356.0697606098511</v>
      </c>
      <c r="O1836" s="66">
        <f t="shared" si="253"/>
        <v>12242.749358821609</v>
      </c>
      <c r="P1836" s="66">
        <f t="shared" si="254"/>
        <v>12318.878413765651</v>
      </c>
      <c r="Q1836" s="66">
        <f t="shared" si="255"/>
        <v>13067.998089342234</v>
      </c>
      <c r="R1836" s="66">
        <f t="shared" si="256"/>
        <v>12409.160538646365</v>
      </c>
      <c r="S1836" s="67">
        <f>E1836/INDEX('CCG overall weighted population'!$F$4:$F$195,MATCH(A1836,'CCG overall weighted population'!$A$4:$A$195,0))*INDEX('CCG overall weighted population'!$T$4:$T$195,MATCH(A1836,'CCG overall weighted population'!$A$4:$A$195,0))</f>
        <v>0</v>
      </c>
      <c r="T1836" s="66">
        <f t="shared" si="257"/>
        <v>15574.724878062632</v>
      </c>
      <c r="U1836" s="66">
        <f t="shared" si="258"/>
        <v>15574.724878062632</v>
      </c>
      <c r="V1836" s="81">
        <f t="shared" si="259"/>
        <v>12403.463963995693</v>
      </c>
      <c r="W1836" s="110">
        <f t="shared" si="260"/>
        <v>0.8571452258307275</v>
      </c>
    </row>
    <row r="1837" spans="1:23" x14ac:dyDescent="0.2">
      <c r="A1837" s="31" t="s">
        <v>69</v>
      </c>
      <c r="B1837" s="25" t="s">
        <v>258</v>
      </c>
      <c r="C1837" s="53" t="s">
        <v>11284</v>
      </c>
      <c r="D1837" s="25" t="s">
        <v>11283</v>
      </c>
      <c r="E1837" s="97">
        <v>14025.25</v>
      </c>
      <c r="F1837" s="27">
        <v>14189.2841796875</v>
      </c>
      <c r="G1837" s="27">
        <v>14307.9794921875</v>
      </c>
      <c r="H1837" s="27">
        <v>7892.14794921875</v>
      </c>
      <c r="I1837" s="27">
        <v>10653.5888671875</v>
      </c>
      <c r="J1837" s="27">
        <f t="shared" si="252"/>
        <v>13105.937231726801</v>
      </c>
      <c r="K1837" s="28">
        <v>0.96108412742614746</v>
      </c>
      <c r="L1837" s="28">
        <v>1.0021680593490601</v>
      </c>
      <c r="M1837" s="27">
        <v>13916.533203125</v>
      </c>
      <c r="N1837" s="27">
        <v>9634.5855418704323</v>
      </c>
      <c r="O1837" s="66">
        <f t="shared" si="253"/>
        <v>12288.867502923162</v>
      </c>
      <c r="P1837" s="66">
        <f t="shared" si="254"/>
        <v>12365.283334196876</v>
      </c>
      <c r="Q1837" s="66">
        <f t="shared" si="255"/>
        <v>13488.338436999544</v>
      </c>
      <c r="R1837" s="66">
        <f t="shared" si="256"/>
        <v>12500.63126903935</v>
      </c>
      <c r="S1837" s="67">
        <f>E1837/INDEX('CCG overall weighted population'!$F$4:$F$195,MATCH(A1837,'CCG overall weighted population'!$A$4:$A$195,0))*INDEX('CCG overall weighted population'!$T$4:$T$195,MATCH(A1837,'CCG overall weighted population'!$A$4:$A$195,0))</f>
        <v>0</v>
      </c>
      <c r="T1837" s="66">
        <f t="shared" si="257"/>
        <v>15689.529699535398</v>
      </c>
      <c r="U1837" s="66">
        <f t="shared" si="258"/>
        <v>15689.529699535398</v>
      </c>
      <c r="V1837" s="81">
        <f t="shared" si="259"/>
        <v>12494.892703647853</v>
      </c>
      <c r="W1837" s="110">
        <f t="shared" si="260"/>
        <v>0.89088556023228482</v>
      </c>
    </row>
    <row r="1838" spans="1:23" x14ac:dyDescent="0.2">
      <c r="A1838" s="31" t="s">
        <v>69</v>
      </c>
      <c r="B1838" s="25" t="s">
        <v>258</v>
      </c>
      <c r="C1838" s="53" t="s">
        <v>11282</v>
      </c>
      <c r="D1838" s="25" t="s">
        <v>11281</v>
      </c>
      <c r="E1838" s="97">
        <v>14610.083984375</v>
      </c>
      <c r="F1838" s="27">
        <v>15455.056640625</v>
      </c>
      <c r="G1838" s="27">
        <v>15087.5478515625</v>
      </c>
      <c r="H1838" s="27">
        <v>10347.478515625</v>
      </c>
      <c r="I1838" s="27">
        <v>12664.4208984375</v>
      </c>
      <c r="J1838" s="27">
        <f t="shared" si="252"/>
        <v>14549.82671836483</v>
      </c>
      <c r="K1838" s="28">
        <v>0.96108412742614746</v>
      </c>
      <c r="L1838" s="28">
        <v>1.0021680593490601</v>
      </c>
      <c r="M1838" s="27">
        <v>14355.296875</v>
      </c>
      <c r="N1838" s="27">
        <v>9748.1761055723873</v>
      </c>
      <c r="O1838" s="66">
        <f t="shared" si="253"/>
        <v>13551.445273988078</v>
      </c>
      <c r="P1838" s="66">
        <f t="shared" si="254"/>
        <v>13635.712189171738</v>
      </c>
      <c r="Q1838" s="66">
        <f t="shared" si="255"/>
        <v>13894.584798057238</v>
      </c>
      <c r="R1838" s="66">
        <f t="shared" si="256"/>
        <v>13666.910901427704</v>
      </c>
      <c r="S1838" s="67">
        <f>E1838/INDEX('CCG overall weighted population'!$F$4:$F$195,MATCH(A1838,'CCG overall weighted population'!$A$4:$A$195,0))*INDEX('CCG overall weighted population'!$T$4:$T$195,MATCH(A1838,'CCG overall weighted population'!$A$4:$A$195,0))</f>
        <v>0</v>
      </c>
      <c r="T1838" s="66">
        <f t="shared" si="257"/>
        <v>17153.326090013725</v>
      </c>
      <c r="U1838" s="66">
        <f t="shared" si="258"/>
        <v>17153.326090013725</v>
      </c>
      <c r="V1838" s="81">
        <f t="shared" si="259"/>
        <v>13660.636941319637</v>
      </c>
      <c r="W1838" s="110">
        <f t="shared" si="260"/>
        <v>0.93501426521088005</v>
      </c>
    </row>
    <row r="1839" spans="1:23" x14ac:dyDescent="0.2">
      <c r="A1839" s="31" t="s">
        <v>69</v>
      </c>
      <c r="B1839" s="25" t="s">
        <v>258</v>
      </c>
      <c r="C1839" s="53" t="s">
        <v>11280</v>
      </c>
      <c r="D1839" s="25" t="s">
        <v>11279</v>
      </c>
      <c r="E1839" s="97">
        <v>9172.25</v>
      </c>
      <c r="F1839" s="27">
        <v>8858.6416015625</v>
      </c>
      <c r="G1839" s="27">
        <v>10296.6337890625</v>
      </c>
      <c r="H1839" s="27">
        <v>5692.4501953125</v>
      </c>
      <c r="I1839" s="27">
        <v>5686.625</v>
      </c>
      <c r="J1839" s="27">
        <f t="shared" si="252"/>
        <v>8344.252870084787</v>
      </c>
      <c r="K1839" s="28">
        <v>0.96108412742614746</v>
      </c>
      <c r="L1839" s="28">
        <v>1.0021680593490601</v>
      </c>
      <c r="M1839" s="27">
        <v>8899.19140625</v>
      </c>
      <c r="N1839" s="27">
        <v>5396.0787665286744</v>
      </c>
      <c r="O1839" s="66">
        <f t="shared" si="253"/>
        <v>7752.9571625544213</v>
      </c>
      <c r="P1839" s="66">
        <f t="shared" si="254"/>
        <v>7801.1673549309908</v>
      </c>
      <c r="Q1839" s="66">
        <f t="shared" si="255"/>
        <v>8548.880142277867</v>
      </c>
      <c r="R1839" s="66">
        <f t="shared" si="256"/>
        <v>7891.279924982231</v>
      </c>
      <c r="S1839" s="67">
        <f>E1839/INDEX('CCG overall weighted population'!$F$4:$F$195,MATCH(A1839,'CCG overall weighted population'!$A$4:$A$195,0))*INDEX('CCG overall weighted population'!$T$4:$T$195,MATCH(A1839,'CCG overall weighted population'!$A$4:$A$195,0))</f>
        <v>0</v>
      </c>
      <c r="T1839" s="66">
        <f t="shared" si="257"/>
        <v>9904.337475900189</v>
      </c>
      <c r="U1839" s="66">
        <f t="shared" si="258"/>
        <v>9904.337475900189</v>
      </c>
      <c r="V1839" s="81">
        <f t="shared" si="259"/>
        <v>7887.6573378586281</v>
      </c>
      <c r="W1839" s="110">
        <f t="shared" si="260"/>
        <v>0.85994792312231216</v>
      </c>
    </row>
    <row r="1840" spans="1:23" x14ac:dyDescent="0.2">
      <c r="A1840" s="31" t="s">
        <v>69</v>
      </c>
      <c r="B1840" s="25" t="s">
        <v>258</v>
      </c>
      <c r="C1840" s="53" t="s">
        <v>11278</v>
      </c>
      <c r="D1840" s="25" t="s">
        <v>11277</v>
      </c>
      <c r="E1840" s="97">
        <v>11748.4169921875</v>
      </c>
      <c r="F1840" s="27">
        <v>12864.8681640625</v>
      </c>
      <c r="G1840" s="27">
        <v>12917.0576171875</v>
      </c>
      <c r="H1840" s="27">
        <v>7993.1015625</v>
      </c>
      <c r="I1840" s="27">
        <v>8539.6748046875</v>
      </c>
      <c r="J1840" s="27">
        <f t="shared" si="252"/>
        <v>11957.96395159426</v>
      </c>
      <c r="K1840" s="28">
        <v>0.96108412742614746</v>
      </c>
      <c r="L1840" s="28">
        <v>1.0021680593490601</v>
      </c>
      <c r="M1840" s="27">
        <v>12289.8251953125</v>
      </c>
      <c r="N1840" s="27">
        <v>8020.005625354871</v>
      </c>
      <c r="O1840" s="66">
        <f t="shared" si="253"/>
        <v>11138.234537751165</v>
      </c>
      <c r="P1840" s="66">
        <f t="shared" si="254"/>
        <v>11207.495391196075</v>
      </c>
      <c r="Q1840" s="66">
        <f t="shared" si="255"/>
        <v>11862.843238316738</v>
      </c>
      <c r="R1840" s="66">
        <f t="shared" si="256"/>
        <v>11286.476357926811</v>
      </c>
      <c r="S1840" s="67">
        <f>E1840/INDEX('CCG overall weighted population'!$F$4:$F$195,MATCH(A1840,'CCG overall weighted population'!$A$4:$A$195,0))*INDEX('CCG overall weighted population'!$T$4:$T$195,MATCH(A1840,'CCG overall weighted population'!$A$4:$A$195,0))</f>
        <v>0</v>
      </c>
      <c r="T1840" s="66">
        <f t="shared" si="257"/>
        <v>14165.645095010073</v>
      </c>
      <c r="U1840" s="66">
        <f t="shared" si="258"/>
        <v>14165.645095010073</v>
      </c>
      <c r="V1840" s="81">
        <f t="shared" si="259"/>
        <v>11281.295164975383</v>
      </c>
      <c r="W1840" s="110">
        <f t="shared" si="260"/>
        <v>0.96023959419190308</v>
      </c>
    </row>
    <row r="1841" spans="1:23" x14ac:dyDescent="0.2">
      <c r="A1841" s="31" t="s">
        <v>69</v>
      </c>
      <c r="B1841" s="25" t="s">
        <v>258</v>
      </c>
      <c r="C1841" s="53" t="s">
        <v>11276</v>
      </c>
      <c r="D1841" s="25" t="s">
        <v>11275</v>
      </c>
      <c r="E1841" s="97">
        <v>12103.083984375</v>
      </c>
      <c r="F1841" s="27">
        <v>12922.037109375</v>
      </c>
      <c r="G1841" s="27">
        <v>15362.6220703125</v>
      </c>
      <c r="H1841" s="27">
        <v>11093.642578125</v>
      </c>
      <c r="I1841" s="27">
        <v>9860.4775390625</v>
      </c>
      <c r="J1841" s="27">
        <f t="shared" si="252"/>
        <v>12677.03121546414</v>
      </c>
      <c r="K1841" s="28">
        <v>0.96108412742614746</v>
      </c>
      <c r="L1841" s="28">
        <v>1.0021680593490601</v>
      </c>
      <c r="M1841" s="27">
        <v>12996.2451171875</v>
      </c>
      <c r="N1841" s="27">
        <v>11712.668436766018</v>
      </c>
      <c r="O1841" s="66">
        <f t="shared" si="253"/>
        <v>12117.224135604098</v>
      </c>
      <c r="P1841" s="66">
        <f t="shared" si="254"/>
        <v>12192.572637394996</v>
      </c>
      <c r="Q1841" s="66">
        <f t="shared" si="255"/>
        <v>12867.887449145352</v>
      </c>
      <c r="R1841" s="66">
        <f t="shared" si="256"/>
        <v>12273.959975301072</v>
      </c>
      <c r="S1841" s="67">
        <f>E1841/INDEX('CCG overall weighted population'!$F$4:$F$195,MATCH(A1841,'CCG overall weighted population'!$A$4:$A$195,0))*INDEX('CCG overall weighted population'!$T$4:$T$195,MATCH(A1841,'CCG overall weighted population'!$A$4:$A$195,0))</f>
        <v>0</v>
      </c>
      <c r="T1841" s="66">
        <f t="shared" si="257"/>
        <v>15405.034787350685</v>
      </c>
      <c r="U1841" s="66">
        <f t="shared" si="258"/>
        <v>15405.034787350685</v>
      </c>
      <c r="V1841" s="81">
        <f t="shared" si="259"/>
        <v>12268.325466097898</v>
      </c>
      <c r="W1841" s="110">
        <f t="shared" si="260"/>
        <v>1.0136528410392114</v>
      </c>
    </row>
    <row r="1842" spans="1:23" x14ac:dyDescent="0.2">
      <c r="A1842" s="31" t="s">
        <v>69</v>
      </c>
      <c r="B1842" s="25" t="s">
        <v>258</v>
      </c>
      <c r="C1842" s="53" t="s">
        <v>11274</v>
      </c>
      <c r="D1842" s="25" t="s">
        <v>11273</v>
      </c>
      <c r="E1842" s="97">
        <v>11181.91796875</v>
      </c>
      <c r="F1842" s="27">
        <v>11083.8603515625</v>
      </c>
      <c r="G1842" s="27">
        <v>11953.7802734375</v>
      </c>
      <c r="H1842" s="27">
        <v>8055.3046875</v>
      </c>
      <c r="I1842" s="27">
        <v>6232.83154296875</v>
      </c>
      <c r="J1842" s="27">
        <f t="shared" si="252"/>
        <v>10483.712788784282</v>
      </c>
      <c r="K1842" s="28">
        <v>0.96108412742614746</v>
      </c>
      <c r="L1842" s="28">
        <v>1.0021680593490601</v>
      </c>
      <c r="M1842" s="27">
        <v>11807.908203125</v>
      </c>
      <c r="N1842" s="27">
        <v>7301.215822597318</v>
      </c>
      <c r="O1842" s="66">
        <f t="shared" si="253"/>
        <v>9791.0468734585556</v>
      </c>
      <c r="P1842" s="66">
        <f t="shared" si="254"/>
        <v>9851.9305135252489</v>
      </c>
      <c r="Q1842" s="66">
        <f t="shared" si="255"/>
        <v>11357.238965072233</v>
      </c>
      <c r="R1842" s="66">
        <f t="shared" si="256"/>
        <v>10033.346714484003</v>
      </c>
      <c r="S1842" s="67">
        <f>E1842/INDEX('CCG overall weighted population'!$F$4:$F$195,MATCH(A1842,'CCG overall weighted population'!$A$4:$A$195,0))*INDEX('CCG overall weighted population'!$T$4:$T$195,MATCH(A1842,'CCG overall weighted population'!$A$4:$A$195,0))</f>
        <v>0</v>
      </c>
      <c r="T1842" s="66">
        <f t="shared" si="257"/>
        <v>12592.843343241017</v>
      </c>
      <c r="U1842" s="66">
        <f t="shared" si="258"/>
        <v>12592.843343241017</v>
      </c>
      <c r="V1842" s="81">
        <f t="shared" si="259"/>
        <v>10028.740785793088</v>
      </c>
      <c r="W1842" s="110">
        <f t="shared" si="260"/>
        <v>0.8968712535559924</v>
      </c>
    </row>
    <row r="1843" spans="1:23" x14ac:dyDescent="0.2">
      <c r="A1843" s="31" t="s">
        <v>69</v>
      </c>
      <c r="B1843" s="25" t="s">
        <v>258</v>
      </c>
      <c r="C1843" s="53" t="s">
        <v>11272</v>
      </c>
      <c r="D1843" s="25" t="s">
        <v>11271</v>
      </c>
      <c r="E1843" s="97">
        <v>11312.416015625</v>
      </c>
      <c r="F1843" s="27">
        <v>11574.1201171875</v>
      </c>
      <c r="G1843" s="27">
        <v>11162.16796875</v>
      </c>
      <c r="H1843" s="27">
        <v>7586.80810546875</v>
      </c>
      <c r="I1843" s="27">
        <v>8608.5205078125</v>
      </c>
      <c r="J1843" s="27">
        <f t="shared" si="252"/>
        <v>10826.628517198924</v>
      </c>
      <c r="K1843" s="28">
        <v>0.96108412742614746</v>
      </c>
      <c r="L1843" s="28">
        <v>1.0021680593490601</v>
      </c>
      <c r="M1843" s="27">
        <v>11464.3720703125</v>
      </c>
      <c r="N1843" s="27">
        <v>8725.7459491736663</v>
      </c>
      <c r="O1843" s="66">
        <f t="shared" si="253"/>
        <v>10225.50988391389</v>
      </c>
      <c r="P1843" s="66">
        <f t="shared" si="254"/>
        <v>10289.095144133435</v>
      </c>
      <c r="Q1843" s="66">
        <f t="shared" si="255"/>
        <v>11190.509458198618</v>
      </c>
      <c r="R1843" s="66">
        <f t="shared" si="256"/>
        <v>10397.731457295356</v>
      </c>
      <c r="S1843" s="67">
        <f>E1843/INDEX('CCG overall weighted population'!$F$4:$F$195,MATCH(A1843,'CCG overall weighted population'!$A$4:$A$195,0))*INDEX('CCG overall weighted population'!$T$4:$T$195,MATCH(A1843,'CCG overall weighted population'!$A$4:$A$195,0))</f>
        <v>0</v>
      </c>
      <c r="T1843" s="66">
        <f t="shared" si="257"/>
        <v>13050.182266480502</v>
      </c>
      <c r="U1843" s="66">
        <f t="shared" si="258"/>
        <v>13050.182266480502</v>
      </c>
      <c r="V1843" s="81">
        <f t="shared" si="259"/>
        <v>10392.958253398152</v>
      </c>
      <c r="W1843" s="110">
        <f t="shared" si="260"/>
        <v>0.91872136235470214</v>
      </c>
    </row>
    <row r="1844" spans="1:23" x14ac:dyDescent="0.2">
      <c r="A1844" s="31" t="s">
        <v>69</v>
      </c>
      <c r="B1844" s="25" t="s">
        <v>258</v>
      </c>
      <c r="C1844" s="53" t="s">
        <v>11270</v>
      </c>
      <c r="D1844" s="25" t="s">
        <v>11269</v>
      </c>
      <c r="E1844" s="97">
        <v>8559.333984375</v>
      </c>
      <c r="F1844" s="27">
        <v>9253.517578125</v>
      </c>
      <c r="G1844" s="27">
        <v>9443.6982421875</v>
      </c>
      <c r="H1844" s="27">
        <v>8279.5595703125</v>
      </c>
      <c r="I1844" s="27">
        <v>8512.76953125</v>
      </c>
      <c r="J1844" s="27">
        <f t="shared" si="252"/>
        <v>9088.9024766522143</v>
      </c>
      <c r="K1844" s="28">
        <v>0.96108412742614746</v>
      </c>
      <c r="L1844" s="28">
        <v>1.0021680593490601</v>
      </c>
      <c r="M1844" s="27">
        <v>9032.6376953125</v>
      </c>
      <c r="N1844" s="27">
        <v>7923.9968192302722</v>
      </c>
      <c r="O1844" s="66">
        <f t="shared" si="253"/>
        <v>8641.9383741998354</v>
      </c>
      <c r="P1844" s="66">
        <f t="shared" si="254"/>
        <v>8695.676516019952</v>
      </c>
      <c r="Q1844" s="66">
        <f t="shared" si="255"/>
        <v>8921.7736077042773</v>
      </c>
      <c r="R1844" s="66">
        <f t="shared" si="256"/>
        <v>8722.9252007523337</v>
      </c>
      <c r="S1844" s="67">
        <f>E1844/INDEX('CCG overall weighted population'!$F$4:$F$195,MATCH(A1844,'CCG overall weighted population'!$A$4:$A$195,0))*INDEX('CCG overall weighted population'!$T$4:$T$195,MATCH(A1844,'CCG overall weighted population'!$A$4:$A$195,0))</f>
        <v>0</v>
      </c>
      <c r="T1844" s="66">
        <f t="shared" si="257"/>
        <v>10948.134622848278</v>
      </c>
      <c r="U1844" s="66">
        <f t="shared" si="258"/>
        <v>10948.134622848278</v>
      </c>
      <c r="V1844" s="81">
        <f t="shared" si="259"/>
        <v>8718.9208368452382</v>
      </c>
      <c r="W1844" s="110">
        <f t="shared" si="260"/>
        <v>1.0186447745539038</v>
      </c>
    </row>
    <row r="1845" spans="1:23" x14ac:dyDescent="0.2">
      <c r="A1845" s="31" t="s">
        <v>69</v>
      </c>
      <c r="B1845" s="25" t="s">
        <v>258</v>
      </c>
      <c r="C1845" s="53" t="s">
        <v>11268</v>
      </c>
      <c r="D1845" s="25" t="s">
        <v>11267</v>
      </c>
      <c r="E1845" s="97">
        <v>7463.916015625</v>
      </c>
      <c r="F1845" s="27">
        <v>7610.44140625</v>
      </c>
      <c r="G1845" s="27">
        <v>6489.220703125</v>
      </c>
      <c r="H1845" s="27">
        <v>5658.7021484375</v>
      </c>
      <c r="I1845" s="27">
        <v>6278.2470703125</v>
      </c>
      <c r="J1845" s="27">
        <f t="shared" si="252"/>
        <v>7190.5488297918755</v>
      </c>
      <c r="K1845" s="28">
        <v>0.96108412742614746</v>
      </c>
      <c r="L1845" s="28">
        <v>1.0021680593490601</v>
      </c>
      <c r="M1845" s="27">
        <v>7204.19287109375</v>
      </c>
      <c r="N1845" s="27">
        <v>5099.1272221526215</v>
      </c>
      <c r="O1845" s="66">
        <f t="shared" si="253"/>
        <v>6724.2662060137245</v>
      </c>
      <c r="P1845" s="66">
        <f t="shared" si="254"/>
        <v>6766.0796922211448</v>
      </c>
      <c r="Q1845" s="66">
        <f t="shared" si="255"/>
        <v>6993.6863061996373</v>
      </c>
      <c r="R1845" s="66">
        <f t="shared" si="256"/>
        <v>6793.5103009967934</v>
      </c>
      <c r="S1845" s="67">
        <f>E1845/INDEX('CCG overall weighted population'!$F$4:$F$195,MATCH(A1845,'CCG overall weighted population'!$A$4:$A$195,0))*INDEX('CCG overall weighted population'!$T$4:$T$195,MATCH(A1845,'CCG overall weighted population'!$A$4:$A$195,0))</f>
        <v>0</v>
      </c>
      <c r="T1845" s="66">
        <f t="shared" si="257"/>
        <v>8526.5279278795861</v>
      </c>
      <c r="U1845" s="66">
        <f t="shared" si="258"/>
        <v>8526.5279278795861</v>
      </c>
      <c r="V1845" s="81">
        <f t="shared" si="259"/>
        <v>6790.3916582449965</v>
      </c>
      <c r="W1845" s="110">
        <f t="shared" si="260"/>
        <v>0.90976260236984929</v>
      </c>
    </row>
    <row r="1846" spans="1:23" x14ac:dyDescent="0.2">
      <c r="A1846" s="31" t="s">
        <v>69</v>
      </c>
      <c r="B1846" s="25" t="s">
        <v>258</v>
      </c>
      <c r="C1846" s="53" t="s">
        <v>11266</v>
      </c>
      <c r="D1846" s="25" t="s">
        <v>11265</v>
      </c>
      <c r="E1846" s="97">
        <v>3544.916748046875</v>
      </c>
      <c r="F1846" s="27">
        <v>3783.343994140625</v>
      </c>
      <c r="G1846" s="27">
        <v>3913.562255859375</v>
      </c>
      <c r="H1846" s="27">
        <v>2218.16796875</v>
      </c>
      <c r="I1846" s="27">
        <v>2317.945068359375</v>
      </c>
      <c r="J1846" s="27">
        <f t="shared" si="252"/>
        <v>3496.0962440217631</v>
      </c>
      <c r="K1846" s="28">
        <v>0.96108412742614746</v>
      </c>
      <c r="L1846" s="28">
        <v>1.0021680593490601</v>
      </c>
      <c r="M1846" s="27">
        <v>3918.41943359375</v>
      </c>
      <c r="N1846" s="27">
        <v>2622.4660148944854</v>
      </c>
      <c r="O1846" s="66">
        <f t="shared" si="253"/>
        <v>3283.1821279953047</v>
      </c>
      <c r="P1846" s="66">
        <f t="shared" si="254"/>
        <v>3303.5979304664511</v>
      </c>
      <c r="Q1846" s="66">
        <f t="shared" si="255"/>
        <v>3788.8240917238236</v>
      </c>
      <c r="R1846" s="66">
        <f t="shared" si="256"/>
        <v>3362.0762354880217</v>
      </c>
      <c r="S1846" s="67">
        <f>E1846/INDEX('CCG overall weighted population'!$F$4:$F$195,MATCH(A1846,'CCG overall weighted population'!$A$4:$A$195,0))*INDEX('CCG overall weighted population'!$T$4:$T$195,MATCH(A1846,'CCG overall weighted population'!$A$4:$A$195,0))</f>
        <v>0</v>
      </c>
      <c r="T1846" s="66">
        <f t="shared" si="257"/>
        <v>4219.7384926821514</v>
      </c>
      <c r="U1846" s="66">
        <f t="shared" si="258"/>
        <v>4219.7384926821514</v>
      </c>
      <c r="V1846" s="81">
        <f t="shared" si="259"/>
        <v>3360.5328338858694</v>
      </c>
      <c r="W1846" s="110">
        <f t="shared" si="260"/>
        <v>0.94798639086162051</v>
      </c>
    </row>
    <row r="1847" spans="1:23" x14ac:dyDescent="0.2">
      <c r="A1847" s="31" t="s">
        <v>69</v>
      </c>
      <c r="B1847" s="25" t="s">
        <v>258</v>
      </c>
      <c r="C1847" s="53" t="s">
        <v>11264</v>
      </c>
      <c r="D1847" s="25" t="s">
        <v>11263</v>
      </c>
      <c r="E1847" s="97">
        <v>4379.91650390625</v>
      </c>
      <c r="F1847" s="27">
        <v>4007.169189453125</v>
      </c>
      <c r="G1847" s="27">
        <v>3287.80908203125</v>
      </c>
      <c r="H1847" s="27">
        <v>2471.988525390625</v>
      </c>
      <c r="I1847" s="27">
        <v>2514.6240234375</v>
      </c>
      <c r="J1847" s="27">
        <f t="shared" si="252"/>
        <v>3668.7946551587497</v>
      </c>
      <c r="K1847" s="28">
        <v>0.96108412742614746</v>
      </c>
      <c r="L1847" s="28">
        <v>1.0021680593490601</v>
      </c>
      <c r="M1847" s="27">
        <v>3770.2724609375</v>
      </c>
      <c r="N1847" s="27">
        <v>2312.6291672872021</v>
      </c>
      <c r="O1847" s="66">
        <f t="shared" si="253"/>
        <v>3403.0434362033816</v>
      </c>
      <c r="P1847" s="66">
        <f t="shared" si="254"/>
        <v>3424.2045719204184</v>
      </c>
      <c r="Q1847" s="66">
        <f t="shared" si="255"/>
        <v>3624.5081315724701</v>
      </c>
      <c r="R1847" s="66">
        <f t="shared" si="256"/>
        <v>3448.3446814064487</v>
      </c>
      <c r="S1847" s="67">
        <f>E1847/INDEX('CCG overall weighted population'!$F$4:$F$195,MATCH(A1847,'CCG overall weighted population'!$A$4:$A$195,0))*INDEX('CCG overall weighted population'!$T$4:$T$195,MATCH(A1847,'CCG overall weighted population'!$A$4:$A$195,0))</f>
        <v>0</v>
      </c>
      <c r="T1847" s="66">
        <f t="shared" si="257"/>
        <v>4328.0139321571323</v>
      </c>
      <c r="U1847" s="66">
        <f t="shared" si="258"/>
        <v>4328.0139321571323</v>
      </c>
      <c r="V1847" s="81">
        <f t="shared" si="259"/>
        <v>3446.7616772348365</v>
      </c>
      <c r="W1847" s="110">
        <f t="shared" si="260"/>
        <v>0.78694689137585727</v>
      </c>
    </row>
    <row r="1848" spans="1:23" x14ac:dyDescent="0.2">
      <c r="A1848" s="31" t="s">
        <v>69</v>
      </c>
      <c r="B1848" s="25" t="s">
        <v>258</v>
      </c>
      <c r="C1848" s="53" t="s">
        <v>11262</v>
      </c>
      <c r="D1848" s="25" t="s">
        <v>11261</v>
      </c>
      <c r="E1848" s="97">
        <v>2133.583251953125</v>
      </c>
      <c r="F1848" s="27">
        <v>1731.1116943359375</v>
      </c>
      <c r="G1848" s="27">
        <v>1751.933349609375</v>
      </c>
      <c r="H1848" s="27">
        <v>1913.2896728515625</v>
      </c>
      <c r="I1848" s="27">
        <v>2097.22802734375</v>
      </c>
      <c r="J1848" s="27">
        <f t="shared" si="252"/>
        <v>1775.0002107326375</v>
      </c>
      <c r="K1848" s="28">
        <v>0.96108412742614746</v>
      </c>
      <c r="L1848" s="28">
        <v>1.0021680593490601</v>
      </c>
      <c r="M1848" s="27">
        <v>2023.192626953125</v>
      </c>
      <c r="N1848" s="27">
        <v>2396.2367274830522</v>
      </c>
      <c r="O1848" s="66">
        <f t="shared" si="253"/>
        <v>1769.4585761710637</v>
      </c>
      <c r="P1848" s="66">
        <f t="shared" si="254"/>
        <v>1780.4615956088071</v>
      </c>
      <c r="Q1848" s="66">
        <f t="shared" si="255"/>
        <v>2060.4970370061178</v>
      </c>
      <c r="R1848" s="66">
        <f t="shared" si="256"/>
        <v>1814.2108021982599</v>
      </c>
      <c r="S1848" s="67">
        <f>E1848/INDEX('CCG overall weighted population'!$F$4:$F$195,MATCH(A1848,'CCG overall weighted population'!$A$4:$A$195,0))*INDEX('CCG overall weighted population'!$T$4:$T$195,MATCH(A1848,'CCG overall weighted population'!$A$4:$A$195,0))</f>
        <v>0</v>
      </c>
      <c r="T1848" s="66">
        <f t="shared" si="257"/>
        <v>2277.0141483018847</v>
      </c>
      <c r="U1848" s="66">
        <f t="shared" si="258"/>
        <v>2277.0141483018847</v>
      </c>
      <c r="V1848" s="81">
        <f t="shared" si="259"/>
        <v>1813.3779668719228</v>
      </c>
      <c r="W1848" s="110">
        <f t="shared" si="260"/>
        <v>0.84992135423444115</v>
      </c>
    </row>
    <row r="1849" spans="1:23" x14ac:dyDescent="0.2">
      <c r="A1849" s="31" t="s">
        <v>69</v>
      </c>
      <c r="B1849" s="25" t="s">
        <v>258</v>
      </c>
      <c r="C1849" s="53" t="s">
        <v>11260</v>
      </c>
      <c r="D1849" s="25" t="s">
        <v>11259</v>
      </c>
      <c r="E1849" s="97">
        <v>5963</v>
      </c>
      <c r="F1849" s="27">
        <v>5555.12841796875</v>
      </c>
      <c r="G1849" s="27">
        <v>4672.451171875</v>
      </c>
      <c r="H1849" s="27">
        <v>3785.211181640625</v>
      </c>
      <c r="I1849" s="27">
        <v>4367.30029296875</v>
      </c>
      <c r="J1849" s="27">
        <f t="shared" si="252"/>
        <v>5183.7971251759764</v>
      </c>
      <c r="K1849" s="28">
        <v>0.96108412742614746</v>
      </c>
      <c r="L1849" s="28">
        <v>1.0021680593490601</v>
      </c>
      <c r="M1849" s="27">
        <v>5453.43798828125</v>
      </c>
      <c r="N1849" s="27">
        <v>3650.4797582249821</v>
      </c>
      <c r="O1849" s="66">
        <f t="shared" si="253"/>
        <v>4845.1823559210343</v>
      </c>
      <c r="P1849" s="66">
        <f t="shared" si="254"/>
        <v>4875.3111401489032</v>
      </c>
      <c r="Q1849" s="66">
        <f t="shared" si="255"/>
        <v>5273.1421652756235</v>
      </c>
      <c r="R1849" s="66">
        <f t="shared" si="256"/>
        <v>4923.2567908411893</v>
      </c>
      <c r="S1849" s="67">
        <f>E1849/INDEX('CCG overall weighted population'!$F$4:$F$195,MATCH(A1849,'CCG overall weighted population'!$A$4:$A$195,0))*INDEX('CCG overall weighted population'!$T$4:$T$195,MATCH(A1849,'CCG overall weighted population'!$A$4:$A$195,0))</f>
        <v>0</v>
      </c>
      <c r="T1849" s="66">
        <f t="shared" si="257"/>
        <v>6179.1746333365927</v>
      </c>
      <c r="U1849" s="66">
        <f t="shared" si="258"/>
        <v>6179.1746333365927</v>
      </c>
      <c r="V1849" s="81">
        <f t="shared" si="259"/>
        <v>4920.9967104960197</v>
      </c>
      <c r="W1849" s="110">
        <f t="shared" si="260"/>
        <v>0.82525519210062381</v>
      </c>
    </row>
    <row r="1850" spans="1:23" x14ac:dyDescent="0.2">
      <c r="A1850" s="31" t="s">
        <v>69</v>
      </c>
      <c r="B1850" s="25" t="s">
        <v>258</v>
      </c>
      <c r="C1850" s="53" t="s">
        <v>11258</v>
      </c>
      <c r="D1850" s="25" t="s">
        <v>11257</v>
      </c>
      <c r="E1850" s="97">
        <v>6397</v>
      </c>
      <c r="F1850" s="27">
        <v>5129.69091796875</v>
      </c>
      <c r="G1850" s="27">
        <v>3571.722900390625</v>
      </c>
      <c r="H1850" s="27">
        <v>4368.81787109375</v>
      </c>
      <c r="I1850" s="27">
        <v>6165.14208984375</v>
      </c>
      <c r="J1850" s="27">
        <f t="shared" si="252"/>
        <v>4958.8816281795789</v>
      </c>
      <c r="K1850" s="28">
        <v>0.96108412742614746</v>
      </c>
      <c r="L1850" s="28">
        <v>1.0021680593490601</v>
      </c>
      <c r="M1850" s="27">
        <v>5024.626953125</v>
      </c>
      <c r="N1850" s="27">
        <v>4475.8433626189008</v>
      </c>
      <c r="O1850" s="66">
        <f t="shared" si="253"/>
        <v>4729.7104908595247</v>
      </c>
      <c r="P1850" s="66">
        <f t="shared" si="254"/>
        <v>4759.1212367038488</v>
      </c>
      <c r="Q1850" s="66">
        <f t="shared" si="255"/>
        <v>4969.74859407439</v>
      </c>
      <c r="R1850" s="66">
        <f t="shared" si="256"/>
        <v>4784.5055457820818</v>
      </c>
      <c r="S1850" s="67">
        <f>E1850/INDEX('CCG overall weighted population'!$F$4:$F$195,MATCH(A1850,'CCG overall weighted population'!$A$4:$A$195,0))*INDEX('CCG overall weighted population'!$T$4:$T$195,MATCH(A1850,'CCG overall weighted population'!$A$4:$A$195,0))</f>
        <v>0</v>
      </c>
      <c r="T1850" s="66">
        <f t="shared" si="257"/>
        <v>6005.0280855863148</v>
      </c>
      <c r="U1850" s="66">
        <f t="shared" si="258"/>
        <v>6005.0280855863148</v>
      </c>
      <c r="V1850" s="81">
        <f t="shared" si="259"/>
        <v>4782.3091608676295</v>
      </c>
      <c r="W1850" s="110">
        <f t="shared" si="260"/>
        <v>0.74758623743436448</v>
      </c>
    </row>
    <row r="1851" spans="1:23" x14ac:dyDescent="0.2">
      <c r="A1851" s="31" t="s">
        <v>69</v>
      </c>
      <c r="B1851" s="25" t="s">
        <v>258</v>
      </c>
      <c r="C1851" s="53" t="s">
        <v>11256</v>
      </c>
      <c r="D1851" s="25" t="s">
        <v>11255</v>
      </c>
      <c r="E1851" s="97">
        <v>4252.16650390625</v>
      </c>
      <c r="F1851" s="27">
        <v>4347.74853515625</v>
      </c>
      <c r="G1851" s="27">
        <v>4545.7333984375</v>
      </c>
      <c r="H1851" s="27">
        <v>2289.9638671875</v>
      </c>
      <c r="I1851" s="27">
        <v>4132.46044921875</v>
      </c>
      <c r="J1851" s="27">
        <f t="shared" si="252"/>
        <v>4043.107704485541</v>
      </c>
      <c r="K1851" s="28">
        <v>0.96108412742614746</v>
      </c>
      <c r="L1851" s="28">
        <v>1.0021680593490601</v>
      </c>
      <c r="M1851" s="27">
        <v>5001.61376953125</v>
      </c>
      <c r="N1851" s="27">
        <v>2770.9029857093483</v>
      </c>
      <c r="O1851" s="66">
        <f t="shared" si="253"/>
        <v>3771.6565490450498</v>
      </c>
      <c r="P1851" s="66">
        <f t="shared" si="254"/>
        <v>3795.1098306762233</v>
      </c>
      <c r="Q1851" s="66">
        <f t="shared" si="255"/>
        <v>4778.5426911490595</v>
      </c>
      <c r="R1851" s="66">
        <f t="shared" si="256"/>
        <v>3913.63082433811</v>
      </c>
      <c r="S1851" s="67">
        <f>E1851/INDEX('CCG overall weighted population'!$F$4:$F$195,MATCH(A1851,'CCG overall weighted population'!$A$4:$A$195,0))*INDEX('CCG overall weighted population'!$T$4:$T$195,MATCH(A1851,'CCG overall weighted population'!$A$4:$A$195,0))</f>
        <v>0</v>
      </c>
      <c r="T1851" s="66">
        <f t="shared" si="257"/>
        <v>4911.9941009338081</v>
      </c>
      <c r="U1851" s="66">
        <f t="shared" si="258"/>
        <v>4911.9941009338081</v>
      </c>
      <c r="V1851" s="81">
        <f t="shared" si="259"/>
        <v>3911.8342249568245</v>
      </c>
      <c r="W1851" s="110">
        <f t="shared" si="260"/>
        <v>0.91996261702433824</v>
      </c>
    </row>
    <row r="1852" spans="1:23" x14ac:dyDescent="0.2">
      <c r="A1852" s="31" t="s">
        <v>69</v>
      </c>
      <c r="B1852" s="25" t="s">
        <v>258</v>
      </c>
      <c r="C1852" s="53" t="s">
        <v>11254</v>
      </c>
      <c r="D1852" s="25" t="s">
        <v>11253</v>
      </c>
      <c r="E1852" s="97">
        <v>50.75</v>
      </c>
      <c r="F1852" s="27">
        <v>29.916847229003906</v>
      </c>
      <c r="G1852" s="27">
        <v>11.953511238098145</v>
      </c>
      <c r="H1852" s="27">
        <v>38.747756958007813</v>
      </c>
      <c r="I1852" s="27">
        <v>5.0044665336608887</v>
      </c>
      <c r="J1852" s="27">
        <f t="shared" si="252"/>
        <v>29.050194477133317</v>
      </c>
      <c r="K1852" s="28">
        <v>0.96108412742614746</v>
      </c>
      <c r="L1852" s="28">
        <v>1.0021680593490601</v>
      </c>
      <c r="M1852" s="27">
        <v>33.627777099609375</v>
      </c>
      <c r="N1852" s="27">
        <v>58.866926057825559</v>
      </c>
      <c r="O1852" s="66">
        <f t="shared" si="253"/>
        <v>30.852063955885697</v>
      </c>
      <c r="P1852" s="66">
        <f t="shared" si="254"/>
        <v>31.043911261028995</v>
      </c>
      <c r="Q1852" s="66">
        <f t="shared" si="255"/>
        <v>36.151691995430994</v>
      </c>
      <c r="R1852" s="66">
        <f t="shared" si="256"/>
        <v>31.659488869201756</v>
      </c>
      <c r="S1852" s="67">
        <f>E1852/INDEX('CCG overall weighted population'!$F$4:$F$195,MATCH(A1852,'CCG overall weighted population'!$A$4:$A$195,0))*INDEX('CCG overall weighted population'!$T$4:$T$195,MATCH(A1852,'CCG overall weighted population'!$A$4:$A$195,0))</f>
        <v>0</v>
      </c>
      <c r="T1852" s="66">
        <f t="shared" si="257"/>
        <v>39.735792552788695</v>
      </c>
      <c r="U1852" s="66">
        <f t="shared" si="258"/>
        <v>39.735792552788695</v>
      </c>
      <c r="V1852" s="81">
        <f t="shared" si="259"/>
        <v>31.644955199403235</v>
      </c>
      <c r="W1852" s="110">
        <f t="shared" si="260"/>
        <v>0.62354591525917702</v>
      </c>
    </row>
    <row r="1853" spans="1:23" x14ac:dyDescent="0.2">
      <c r="A1853" s="31" t="s">
        <v>69</v>
      </c>
      <c r="B1853" s="25" t="s">
        <v>258</v>
      </c>
      <c r="C1853" s="53" t="s">
        <v>11252</v>
      </c>
      <c r="D1853" s="25" t="s">
        <v>11251</v>
      </c>
      <c r="E1853" s="97">
        <v>74.333328247070313</v>
      </c>
      <c r="F1853" s="27">
        <v>26.517175674438477</v>
      </c>
      <c r="G1853" s="27">
        <v>14.12745189666748</v>
      </c>
      <c r="H1853" s="27">
        <v>64.108146667480469</v>
      </c>
      <c r="I1853" s="27">
        <v>0</v>
      </c>
      <c r="J1853" s="27">
        <f t="shared" si="252"/>
        <v>30.251001988949501</v>
      </c>
      <c r="K1853" s="28">
        <v>0.96108412742614746</v>
      </c>
      <c r="L1853" s="28">
        <v>1.0021680593490601</v>
      </c>
      <c r="M1853" s="27">
        <v>26.151876449584961</v>
      </c>
      <c r="N1853" s="27">
        <v>60.572565202976492</v>
      </c>
      <c r="O1853" s="66">
        <f t="shared" si="253"/>
        <v>32.057266861216583</v>
      </c>
      <c r="P1853" s="66">
        <f t="shared" si="254"/>
        <v>32.25660847629873</v>
      </c>
      <c r="Q1853" s="66">
        <f t="shared" si="255"/>
        <v>29.593945324924114</v>
      </c>
      <c r="R1853" s="66">
        <f t="shared" si="256"/>
        <v>31.935710634491734</v>
      </c>
      <c r="S1853" s="67">
        <f>E1853/INDEX('CCG overall weighted population'!$F$4:$F$195,MATCH(A1853,'CCG overall weighted population'!$A$4:$A$195,0))*INDEX('CCG overall weighted population'!$T$4:$T$195,MATCH(A1853,'CCG overall weighted population'!$A$4:$A$195,0))</f>
        <v>0</v>
      </c>
      <c r="T1853" s="66">
        <f t="shared" si="257"/>
        <v>40.08247821184888</v>
      </c>
      <c r="U1853" s="66">
        <f t="shared" si="258"/>
        <v>40.08247821184888</v>
      </c>
      <c r="V1853" s="81">
        <f t="shared" si="259"/>
        <v>31.921050161763944</v>
      </c>
      <c r="W1853" s="110">
        <f t="shared" si="260"/>
        <v>0.42943119747933584</v>
      </c>
    </row>
    <row r="1854" spans="1:23" x14ac:dyDescent="0.2">
      <c r="A1854" s="31" t="s">
        <v>70</v>
      </c>
      <c r="B1854" s="25" t="s">
        <v>298</v>
      </c>
      <c r="C1854" s="53" t="s">
        <v>11250</v>
      </c>
      <c r="D1854" s="25" t="s">
        <v>11249</v>
      </c>
      <c r="E1854" s="97">
        <v>9335.83203125</v>
      </c>
      <c r="F1854" s="27">
        <v>8946.7373046875</v>
      </c>
      <c r="G1854" s="27">
        <v>9645.6484375</v>
      </c>
      <c r="H1854" s="27">
        <v>10035.2705078125</v>
      </c>
      <c r="I1854" s="27">
        <v>10641.34375</v>
      </c>
      <c r="J1854" s="27">
        <f t="shared" si="252"/>
        <v>9225.2857355796277</v>
      </c>
      <c r="K1854" s="28">
        <v>0.95946502685546875</v>
      </c>
      <c r="L1854" s="28">
        <v>0.99721992015838623</v>
      </c>
      <c r="M1854" s="27">
        <v>9627.1552734375</v>
      </c>
      <c r="N1854" s="27">
        <v>12597.200246817052</v>
      </c>
      <c r="O1854" s="66">
        <f t="shared" si="253"/>
        <v>9149.3555806518634</v>
      </c>
      <c r="P1854" s="66">
        <f t="shared" si="254"/>
        <v>9206.2489935028043</v>
      </c>
      <c r="Q1854" s="66">
        <f t="shared" si="255"/>
        <v>9924.1597707754554</v>
      </c>
      <c r="R1854" s="66">
        <f t="shared" si="256"/>
        <v>9292.7698960502548</v>
      </c>
      <c r="S1854" s="67">
        <f>E1854/INDEX('CCG overall weighted population'!$F$4:$F$195,MATCH(A1854,'CCG overall weighted population'!$A$4:$A$195,0))*INDEX('CCG overall weighted population'!$T$4:$T$195,MATCH(A1854,'CCG overall weighted population'!$A$4:$A$195,0))</f>
        <v>0</v>
      </c>
      <c r="T1854" s="66">
        <f t="shared" si="257"/>
        <v>11663.346125257989</v>
      </c>
      <c r="U1854" s="66">
        <f t="shared" si="258"/>
        <v>11663.346125257989</v>
      </c>
      <c r="V1854" s="81">
        <f t="shared" si="259"/>
        <v>9288.503938070302</v>
      </c>
      <c r="W1854" s="110">
        <f t="shared" si="260"/>
        <v>0.99493049007080725</v>
      </c>
    </row>
    <row r="1855" spans="1:23" x14ac:dyDescent="0.2">
      <c r="A1855" s="31" t="s">
        <v>70</v>
      </c>
      <c r="B1855" s="25" t="s">
        <v>298</v>
      </c>
      <c r="C1855" s="53" t="s">
        <v>11248</v>
      </c>
      <c r="D1855" s="25" t="s">
        <v>11247</v>
      </c>
      <c r="E1855" s="97">
        <v>8960.9169921875</v>
      </c>
      <c r="F1855" s="27">
        <v>9514.9951171875</v>
      </c>
      <c r="G1855" s="27">
        <v>9699.3291015625</v>
      </c>
      <c r="H1855" s="27">
        <v>11494.90234375</v>
      </c>
      <c r="I1855" s="27">
        <v>10765.5947265625</v>
      </c>
      <c r="J1855" s="27">
        <f t="shared" si="252"/>
        <v>9875.6188593831648</v>
      </c>
      <c r="K1855" s="28">
        <v>0.95946502685546875</v>
      </c>
      <c r="L1855" s="28">
        <v>0.99721992015838623</v>
      </c>
      <c r="M1855" s="27">
        <v>10266.4296875</v>
      </c>
      <c r="N1855" s="27">
        <v>12730.173622937864</v>
      </c>
      <c r="O1855" s="66">
        <f t="shared" si="253"/>
        <v>9722.091918648417</v>
      </c>
      <c r="P1855" s="66">
        <f t="shared" si="254"/>
        <v>9782.5467763076995</v>
      </c>
      <c r="Q1855" s="66">
        <f t="shared" si="255"/>
        <v>10512.804081043785</v>
      </c>
      <c r="R1855" s="66">
        <f t="shared" si="256"/>
        <v>9870.5556530342292</v>
      </c>
      <c r="S1855" s="67">
        <f>E1855/INDEX('CCG overall weighted population'!$F$4:$F$195,MATCH(A1855,'CCG overall weighted population'!$A$4:$A$195,0))*INDEX('CCG overall weighted population'!$T$4:$T$195,MATCH(A1855,'CCG overall weighted population'!$A$4:$A$195,0))</f>
        <v>0</v>
      </c>
      <c r="T1855" s="66">
        <f t="shared" si="257"/>
        <v>12388.524446181716</v>
      </c>
      <c r="U1855" s="66">
        <f t="shared" si="258"/>
        <v>12388.524446181716</v>
      </c>
      <c r="V1855" s="81">
        <f t="shared" si="259"/>
        <v>9866.0244555413756</v>
      </c>
      <c r="W1855" s="110">
        <f t="shared" si="260"/>
        <v>1.1010061207065065</v>
      </c>
    </row>
    <row r="1856" spans="1:23" x14ac:dyDescent="0.2">
      <c r="A1856" s="31" t="s">
        <v>70</v>
      </c>
      <c r="B1856" s="25" t="s">
        <v>298</v>
      </c>
      <c r="C1856" s="53" t="s">
        <v>11246</v>
      </c>
      <c r="D1856" s="25" t="s">
        <v>11146</v>
      </c>
      <c r="E1856" s="97">
        <v>182.16667175292969</v>
      </c>
      <c r="F1856" s="27">
        <v>173.472900390625</v>
      </c>
      <c r="G1856" s="27">
        <v>242.27352905273438</v>
      </c>
      <c r="H1856" s="27">
        <v>189.43246459960938</v>
      </c>
      <c r="I1856" s="27">
        <v>1563.893798828125</v>
      </c>
      <c r="J1856" s="27">
        <f t="shared" si="252"/>
        <v>238.20328152291847</v>
      </c>
      <c r="K1856" s="28">
        <v>0.95946502685546875</v>
      </c>
      <c r="L1856" s="28">
        <v>0.99721992015838623</v>
      </c>
      <c r="M1856" s="27">
        <v>216.59405517578125</v>
      </c>
      <c r="N1856" s="27">
        <v>227.26400693067791</v>
      </c>
      <c r="O1856" s="66">
        <f t="shared" si="253"/>
        <v>226.86566979150234</v>
      </c>
      <c r="P1856" s="66">
        <f t="shared" si="254"/>
        <v>228.27638796715704</v>
      </c>
      <c r="Q1856" s="66">
        <f t="shared" si="255"/>
        <v>217.66105035127094</v>
      </c>
      <c r="R1856" s="66">
        <f t="shared" si="256"/>
        <v>226.99705267863888</v>
      </c>
      <c r="S1856" s="67">
        <f>E1856/INDEX('CCG overall weighted population'!$F$4:$F$195,MATCH(A1856,'CCG overall weighted population'!$A$4:$A$195,0))*INDEX('CCG overall weighted population'!$T$4:$T$195,MATCH(A1856,'CCG overall weighted population'!$A$4:$A$195,0))</f>
        <v>0</v>
      </c>
      <c r="T1856" s="66">
        <f t="shared" si="257"/>
        <v>284.90377190224882</v>
      </c>
      <c r="U1856" s="66">
        <f t="shared" si="258"/>
        <v>284.90377190224882</v>
      </c>
      <c r="V1856" s="81">
        <f t="shared" si="259"/>
        <v>226.89284694674922</v>
      </c>
      <c r="W1856" s="110">
        <f t="shared" si="260"/>
        <v>1.2455233702380042</v>
      </c>
    </row>
    <row r="1857" spans="1:23" x14ac:dyDescent="0.2">
      <c r="A1857" s="31" t="s">
        <v>70</v>
      </c>
      <c r="B1857" s="25" t="s">
        <v>298</v>
      </c>
      <c r="C1857" s="53" t="s">
        <v>11245</v>
      </c>
      <c r="D1857" s="25" t="s">
        <v>11244</v>
      </c>
      <c r="E1857" s="97">
        <v>15970.25</v>
      </c>
      <c r="F1857" s="27">
        <v>15921.4365234375</v>
      </c>
      <c r="G1857" s="27">
        <v>15801.0830078125</v>
      </c>
      <c r="H1857" s="27">
        <v>15972.072265625</v>
      </c>
      <c r="I1857" s="27">
        <v>16964.41796875</v>
      </c>
      <c r="J1857" s="27">
        <f t="shared" si="252"/>
        <v>15964.756638037028</v>
      </c>
      <c r="K1857" s="28">
        <v>0.95946502685546875</v>
      </c>
      <c r="L1857" s="28">
        <v>0.99721992015838623</v>
      </c>
      <c r="M1857" s="27">
        <v>16577.53515625</v>
      </c>
      <c r="N1857" s="27">
        <v>17903.91665318692</v>
      </c>
      <c r="O1857" s="66">
        <f t="shared" si="253"/>
        <v>15460.579806264574</v>
      </c>
      <c r="P1857" s="66">
        <f t="shared" si="254"/>
        <v>15556.718287502841</v>
      </c>
      <c r="Q1857" s="66">
        <f t="shared" si="255"/>
        <v>16710.173305943692</v>
      </c>
      <c r="R1857" s="66">
        <f t="shared" si="256"/>
        <v>15695.729948008235</v>
      </c>
      <c r="S1857" s="67">
        <f>E1857/INDEX('CCG overall weighted population'!$F$4:$F$195,MATCH(A1857,'CCG overall weighted population'!$A$4:$A$195,0))*INDEX('CCG overall weighted population'!$T$4:$T$195,MATCH(A1857,'CCG overall weighted population'!$A$4:$A$195,0))</f>
        <v>0</v>
      </c>
      <c r="T1857" s="66">
        <f t="shared" si="257"/>
        <v>19699.694829418557</v>
      </c>
      <c r="U1857" s="66">
        <f t="shared" si="258"/>
        <v>19699.694829418557</v>
      </c>
      <c r="V1857" s="81">
        <f t="shared" si="259"/>
        <v>15688.524634073652</v>
      </c>
      <c r="W1857" s="110">
        <f t="shared" si="260"/>
        <v>0.98235936407217495</v>
      </c>
    </row>
    <row r="1858" spans="1:23" x14ac:dyDescent="0.2">
      <c r="A1858" s="31" t="s">
        <v>70</v>
      </c>
      <c r="B1858" s="25" t="s">
        <v>298</v>
      </c>
      <c r="C1858" s="53" t="s">
        <v>11243</v>
      </c>
      <c r="D1858" s="25" t="s">
        <v>11242</v>
      </c>
      <c r="E1858" s="97">
        <v>4809.66650390625</v>
      </c>
      <c r="F1858" s="27">
        <v>4964.41259765625</v>
      </c>
      <c r="G1858" s="27">
        <v>6005.40771484375</v>
      </c>
      <c r="H1858" s="27">
        <v>5501.73291015625</v>
      </c>
      <c r="I1858" s="27">
        <v>4722.55517578125</v>
      </c>
      <c r="J1858" s="27">
        <f t="shared" si="252"/>
        <v>5101.6250494619935</v>
      </c>
      <c r="K1858" s="28">
        <v>0.95946502685546875</v>
      </c>
      <c r="L1858" s="28">
        <v>0.99721992015838623</v>
      </c>
      <c r="M1858" s="27">
        <v>5650.5283203125</v>
      </c>
      <c r="N1858" s="27">
        <v>7428.4453284828687</v>
      </c>
      <c r="O1858" s="66">
        <f t="shared" si="253"/>
        <v>5103.8524091911886</v>
      </c>
      <c r="P1858" s="66">
        <f t="shared" si="254"/>
        <v>5135.5896807057461</v>
      </c>
      <c r="Q1858" s="66">
        <f t="shared" si="255"/>
        <v>5828.3200211295371</v>
      </c>
      <c r="R1858" s="66">
        <f t="shared" si="256"/>
        <v>5219.0758967828551</v>
      </c>
      <c r="S1858" s="67">
        <f>E1858/INDEX('CCG overall weighted population'!$F$4:$F$195,MATCH(A1858,'CCG overall weighted population'!$A$4:$A$195,0))*INDEX('CCG overall weighted population'!$T$4:$T$195,MATCH(A1858,'CCG overall weighted population'!$A$4:$A$195,0))</f>
        <v>0</v>
      </c>
      <c r="T1858" s="66">
        <f t="shared" si="257"/>
        <v>6550.4568948858087</v>
      </c>
      <c r="U1858" s="66">
        <f t="shared" si="258"/>
        <v>6550.4568948858087</v>
      </c>
      <c r="V1858" s="81">
        <f t="shared" si="259"/>
        <v>5216.6800171130781</v>
      </c>
      <c r="W1858" s="110">
        <f t="shared" si="260"/>
        <v>1.0846240613307108</v>
      </c>
    </row>
    <row r="1859" spans="1:23" x14ac:dyDescent="0.2">
      <c r="A1859" s="31" t="s">
        <v>70</v>
      </c>
      <c r="B1859" s="25" t="s">
        <v>298</v>
      </c>
      <c r="C1859" s="53" t="s">
        <v>11241</v>
      </c>
      <c r="D1859" s="25" t="s">
        <v>11240</v>
      </c>
      <c r="E1859" s="97">
        <v>20261.5859375</v>
      </c>
      <c r="F1859" s="27">
        <v>7318.3466796875</v>
      </c>
      <c r="G1859" s="27">
        <v>7544.9404296875</v>
      </c>
      <c r="H1859" s="27">
        <v>29526.087890625</v>
      </c>
      <c r="I1859" s="27">
        <v>13139.5263671875</v>
      </c>
      <c r="J1859" s="27">
        <f t="shared" si="252"/>
        <v>10903.345900380498</v>
      </c>
      <c r="K1859" s="28">
        <v>0.95946502685546875</v>
      </c>
      <c r="L1859" s="28">
        <v>0.99721992015838623</v>
      </c>
      <c r="M1859" s="27">
        <v>8442.9326171875</v>
      </c>
      <c r="N1859" s="27">
        <v>34729.834476229735</v>
      </c>
      <c r="O1859" s="66">
        <f t="shared" si="253"/>
        <v>12712.008395934183</v>
      </c>
      <c r="P1859" s="66">
        <f t="shared" si="254"/>
        <v>12791.05544306873</v>
      </c>
      <c r="Q1859" s="66">
        <f t="shared" si="255"/>
        <v>11071.622803091723</v>
      </c>
      <c r="R1859" s="66">
        <f t="shared" si="256"/>
        <v>12583.833503253973</v>
      </c>
      <c r="S1859" s="67">
        <f>E1859/INDEX('CCG overall weighted population'!$F$4:$F$195,MATCH(A1859,'CCG overall weighted population'!$A$4:$A$195,0))*INDEX('CCG overall weighted population'!$T$4:$T$195,MATCH(A1859,'CCG overall weighted population'!$A$4:$A$195,0))</f>
        <v>0</v>
      </c>
      <c r="T1859" s="66">
        <f t="shared" si="257"/>
        <v>15793.95673979305</v>
      </c>
      <c r="U1859" s="66">
        <f t="shared" si="258"/>
        <v>15793.95673979305</v>
      </c>
      <c r="V1859" s="81">
        <f t="shared" si="259"/>
        <v>12578.05674287444</v>
      </c>
      <c r="W1859" s="110">
        <f t="shared" si="260"/>
        <v>0.62078342641456619</v>
      </c>
    </row>
    <row r="1860" spans="1:23" x14ac:dyDescent="0.2">
      <c r="A1860" s="31" t="s">
        <v>70</v>
      </c>
      <c r="B1860" s="25" t="s">
        <v>298</v>
      </c>
      <c r="C1860" s="53" t="s">
        <v>11239</v>
      </c>
      <c r="D1860" s="25" t="s">
        <v>11238</v>
      </c>
      <c r="E1860" s="97">
        <v>289.91668701171875</v>
      </c>
      <c r="F1860" s="27">
        <v>244.95703125</v>
      </c>
      <c r="G1860" s="27">
        <v>257.37924194335938</v>
      </c>
      <c r="H1860" s="27">
        <v>353.97293090820313</v>
      </c>
      <c r="I1860" s="27">
        <v>4789.7568359375</v>
      </c>
      <c r="J1860" s="27">
        <f t="shared" ref="J1860:J1923" si="261">SUMPRODUCT($F1860:$I1860,$F$1:$I$1)</f>
        <v>451.43015658666707</v>
      </c>
      <c r="K1860" s="28">
        <v>0.95946502685546875</v>
      </c>
      <c r="L1860" s="28">
        <v>0.99721992015838623</v>
      </c>
      <c r="M1860" s="27">
        <v>296.27044677734375</v>
      </c>
      <c r="N1860" s="27">
        <v>361.68867671239963</v>
      </c>
      <c r="O1860" s="66">
        <f t="shared" ref="O1860:O1923" si="262">(N$1*N1860+(1-N$1)*J1860)*K1860*L1860</f>
        <v>423.34086371462564</v>
      </c>
      <c r="P1860" s="66">
        <f t="shared" ref="P1860:P1923" si="263">O1860*$E$7330/O$7330</f>
        <v>425.97332305273721</v>
      </c>
      <c r="Q1860" s="66">
        <f t="shared" ref="Q1860:Q1923" si="264">($N$1*N1860)+((1-$N$1)*M1860)</f>
        <v>302.81226977084935</v>
      </c>
      <c r="R1860" s="66">
        <f t="shared" ref="R1860:R1923" si="265">(P1860*$J$1)+(Q1860*$M$1)</f>
        <v>411.13024529713368</v>
      </c>
      <c r="S1860" s="67">
        <f>E1860/INDEX('CCG overall weighted population'!$F$4:$F$195,MATCH(A1860,'CCG overall weighted population'!$A$4:$A$195,0))*INDEX('CCG overall weighted population'!$T$4:$T$195,MATCH(A1860,'CCG overall weighted population'!$A$4:$A$195,0))</f>
        <v>0</v>
      </c>
      <c r="T1860" s="66">
        <f t="shared" ref="T1860:T1923" si="266">R1860/$R$7330*$T$1</f>
        <v>516.00915626898234</v>
      </c>
      <c r="U1860" s="66">
        <f t="shared" ref="U1860:U1923" si="267">T1860+S1860</f>
        <v>516.00915626898234</v>
      </c>
      <c r="V1860" s="81">
        <f t="shared" ref="V1860:V1923" si="268">U1860*$E$7330/$U$7330</f>
        <v>410.94151100473817</v>
      </c>
      <c r="W1860" s="110">
        <f t="shared" si="260"/>
        <v>1.4174469060076127</v>
      </c>
    </row>
    <row r="1861" spans="1:23" x14ac:dyDescent="0.2">
      <c r="A1861" s="31" t="s">
        <v>70</v>
      </c>
      <c r="B1861" s="25" t="s">
        <v>298</v>
      </c>
      <c r="C1861" s="53" t="s">
        <v>11237</v>
      </c>
      <c r="D1861" s="25" t="s">
        <v>11236</v>
      </c>
      <c r="E1861" s="97">
        <v>20490.833984375</v>
      </c>
      <c r="F1861" s="27">
        <v>16928.591796875</v>
      </c>
      <c r="G1861" s="27">
        <v>18040.375</v>
      </c>
      <c r="H1861" s="27">
        <v>17788.962890625</v>
      </c>
      <c r="I1861" s="27">
        <v>22125.70703125</v>
      </c>
      <c r="J1861" s="27">
        <f t="shared" si="261"/>
        <v>17345.347086048816</v>
      </c>
      <c r="K1861" s="28">
        <v>0.95946502685546875</v>
      </c>
      <c r="L1861" s="28">
        <v>0.99721992015838623</v>
      </c>
      <c r="M1861" s="27">
        <v>19481.630859375</v>
      </c>
      <c r="N1861" s="27">
        <v>20544.756150916524</v>
      </c>
      <c r="O1861" s="66">
        <f t="shared" si="262"/>
        <v>16902.105816583684</v>
      </c>
      <c r="P1861" s="66">
        <f t="shared" si="263"/>
        <v>17007.208135079942</v>
      </c>
      <c r="Q1861" s="66">
        <f t="shared" si="264"/>
        <v>19587.943388529151</v>
      </c>
      <c r="R1861" s="66">
        <f t="shared" si="265"/>
        <v>17318.232221126851</v>
      </c>
      <c r="S1861" s="67">
        <f>E1861/INDEX('CCG overall weighted population'!$F$4:$F$195,MATCH(A1861,'CCG overall weighted population'!$A$4:$A$195,0))*INDEX('CCG overall weighted population'!$T$4:$T$195,MATCH(A1861,'CCG overall weighted population'!$A$4:$A$195,0))</f>
        <v>0</v>
      </c>
      <c r="T1861" s="66">
        <f t="shared" si="266"/>
        <v>21736.095796200654</v>
      </c>
      <c r="U1861" s="66">
        <f t="shared" si="267"/>
        <v>21736.095796200654</v>
      </c>
      <c r="V1861" s="81">
        <f t="shared" si="268"/>
        <v>17310.282077975909</v>
      </c>
      <c r="W1861" s="110">
        <f t="shared" ref="W1861:W1924" si="269">V1861/E1861</f>
        <v>0.84478172490078363</v>
      </c>
    </row>
    <row r="1862" spans="1:23" x14ac:dyDescent="0.2">
      <c r="A1862" s="31" t="s">
        <v>70</v>
      </c>
      <c r="B1862" s="25" t="s">
        <v>298</v>
      </c>
      <c r="C1862" s="53" t="s">
        <v>11235</v>
      </c>
      <c r="D1862" s="25" t="s">
        <v>11234</v>
      </c>
      <c r="E1862" s="97">
        <v>12275.6669921875</v>
      </c>
      <c r="F1862" s="27">
        <v>13893.33203125</v>
      </c>
      <c r="G1862" s="27">
        <v>17815.8671875</v>
      </c>
      <c r="H1862" s="27">
        <v>14494.4541015625</v>
      </c>
      <c r="I1862" s="27">
        <v>11041.859375</v>
      </c>
      <c r="J1862" s="27">
        <f t="shared" si="261"/>
        <v>14116.205127534606</v>
      </c>
      <c r="K1862" s="28">
        <v>0.95946502685546875</v>
      </c>
      <c r="L1862" s="28">
        <v>0.99721992015838623</v>
      </c>
      <c r="M1862" s="27">
        <v>14090.28125</v>
      </c>
      <c r="N1862" s="27">
        <v>13298.394348294392</v>
      </c>
      <c r="O1862" s="66">
        <f t="shared" si="262"/>
        <v>13428.103773997793</v>
      </c>
      <c r="P1862" s="66">
        <f t="shared" si="263"/>
        <v>13511.603715068495</v>
      </c>
      <c r="Q1862" s="66">
        <f t="shared" si="264"/>
        <v>14011.09255982944</v>
      </c>
      <c r="R1862" s="66">
        <f t="shared" si="265"/>
        <v>13571.800924846122</v>
      </c>
      <c r="S1862" s="67">
        <f>E1862/INDEX('CCG overall weighted population'!$F$4:$F$195,MATCH(A1862,'CCG overall weighted population'!$A$4:$A$195,0))*INDEX('CCG overall weighted population'!$T$4:$T$195,MATCH(A1862,'CCG overall weighted population'!$A$4:$A$195,0))</f>
        <v>0</v>
      </c>
      <c r="T1862" s="66">
        <f t="shared" si="266"/>
        <v>17033.953654319641</v>
      </c>
      <c r="U1862" s="66">
        <f t="shared" si="267"/>
        <v>17033.953654319641</v>
      </c>
      <c r="V1862" s="81">
        <f t="shared" si="268"/>
        <v>13565.570626118688</v>
      </c>
      <c r="W1862" s="110">
        <f t="shared" si="269"/>
        <v>1.10507808942293</v>
      </c>
    </row>
    <row r="1863" spans="1:23" x14ac:dyDescent="0.2">
      <c r="A1863" s="31" t="s">
        <v>70</v>
      </c>
      <c r="B1863" s="25" t="s">
        <v>298</v>
      </c>
      <c r="C1863" s="53" t="s">
        <v>11233</v>
      </c>
      <c r="D1863" s="25" t="s">
        <v>11232</v>
      </c>
      <c r="E1863" s="97">
        <v>6908.74951171875</v>
      </c>
      <c r="F1863" s="27">
        <v>7504.77392578125</v>
      </c>
      <c r="G1863" s="27">
        <v>9430.681640625</v>
      </c>
      <c r="H1863" s="27">
        <v>5733.0849609375</v>
      </c>
      <c r="I1863" s="27">
        <v>4839.509765625</v>
      </c>
      <c r="J1863" s="27">
        <f t="shared" si="261"/>
        <v>7251.7649229671488</v>
      </c>
      <c r="K1863" s="28">
        <v>0.95946502685546875</v>
      </c>
      <c r="L1863" s="28">
        <v>0.99721992015838623</v>
      </c>
      <c r="M1863" s="27">
        <v>7604.16796875</v>
      </c>
      <c r="N1863" s="27">
        <v>5166.216724201221</v>
      </c>
      <c r="O1863" s="66">
        <f t="shared" si="262"/>
        <v>6738.9267868811412</v>
      </c>
      <c r="P1863" s="66">
        <f t="shared" si="263"/>
        <v>6780.8314369385807</v>
      </c>
      <c r="Q1863" s="66">
        <f t="shared" si="264"/>
        <v>7360.3728442951224</v>
      </c>
      <c r="R1863" s="66">
        <f t="shared" si="265"/>
        <v>6850.676391514412</v>
      </c>
      <c r="S1863" s="67">
        <f>E1863/INDEX('CCG overall weighted population'!$F$4:$F$195,MATCH(A1863,'CCG overall weighted population'!$A$4:$A$195,0))*INDEX('CCG overall weighted population'!$T$4:$T$195,MATCH(A1863,'CCG overall weighted population'!$A$4:$A$195,0))</f>
        <v>0</v>
      </c>
      <c r="T1863" s="66">
        <f t="shared" si="266"/>
        <v>8598.2770304392234</v>
      </c>
      <c r="U1863" s="66">
        <f t="shared" si="267"/>
        <v>8598.2770304392234</v>
      </c>
      <c r="V1863" s="81">
        <f t="shared" si="268"/>
        <v>6847.5315059800269</v>
      </c>
      <c r="W1863" s="110">
        <f t="shared" si="269"/>
        <v>0.99113906132580376</v>
      </c>
    </row>
    <row r="1864" spans="1:23" x14ac:dyDescent="0.2">
      <c r="A1864" s="31" t="s">
        <v>70</v>
      </c>
      <c r="B1864" s="25" t="s">
        <v>298</v>
      </c>
      <c r="C1864" s="53" t="s">
        <v>11231</v>
      </c>
      <c r="D1864" s="25" t="s">
        <v>11230</v>
      </c>
      <c r="E1864" s="97">
        <v>12282.5</v>
      </c>
      <c r="F1864" s="27">
        <v>9745.640625</v>
      </c>
      <c r="G1864" s="27">
        <v>7928.38427734375</v>
      </c>
      <c r="H1864" s="27">
        <v>11340.2265625</v>
      </c>
      <c r="I1864" s="27">
        <v>15824.77734375</v>
      </c>
      <c r="J1864" s="27">
        <f t="shared" si="261"/>
        <v>10121.303007479175</v>
      </c>
      <c r="K1864" s="28">
        <v>0.95946502685546875</v>
      </c>
      <c r="L1864" s="28">
        <v>0.99721992015838623</v>
      </c>
      <c r="M1864" s="27">
        <v>9934.3095703125</v>
      </c>
      <c r="N1864" s="27">
        <v>12457.250831241603</v>
      </c>
      <c r="O1864" s="66">
        <f t="shared" si="262"/>
        <v>9907.5417416347118</v>
      </c>
      <c r="P1864" s="66">
        <f t="shared" si="263"/>
        <v>9969.1497814224276</v>
      </c>
      <c r="Q1864" s="66">
        <f t="shared" si="264"/>
        <v>10186.603696405411</v>
      </c>
      <c r="R1864" s="66">
        <f t="shared" si="265"/>
        <v>9995.3568110177766</v>
      </c>
      <c r="S1864" s="67">
        <f>E1864/INDEX('CCG overall weighted population'!$F$4:$F$195,MATCH(A1864,'CCG overall weighted population'!$A$4:$A$195,0))*INDEX('CCG overall weighted population'!$T$4:$T$195,MATCH(A1864,'CCG overall weighted population'!$A$4:$A$195,0))</f>
        <v>0</v>
      </c>
      <c r="T1864" s="66">
        <f t="shared" si="266"/>
        <v>12545.162253711396</v>
      </c>
      <c r="U1864" s="66">
        <f t="shared" si="267"/>
        <v>12545.162253711396</v>
      </c>
      <c r="V1864" s="81">
        <f t="shared" si="268"/>
        <v>9990.7683220497493</v>
      </c>
      <c r="W1864" s="110">
        <f t="shared" si="269"/>
        <v>0.81341488475878276</v>
      </c>
    </row>
    <row r="1865" spans="1:23" x14ac:dyDescent="0.2">
      <c r="A1865" s="31" t="s">
        <v>70</v>
      </c>
      <c r="B1865" s="25" t="s">
        <v>298</v>
      </c>
      <c r="C1865" s="53" t="s">
        <v>11229</v>
      </c>
      <c r="D1865" s="25" t="s">
        <v>11228</v>
      </c>
      <c r="E1865" s="97">
        <v>10020.833984375</v>
      </c>
      <c r="F1865" s="27">
        <v>9448.6064453125</v>
      </c>
      <c r="G1865" s="27">
        <v>9943.783203125</v>
      </c>
      <c r="H1865" s="27">
        <v>10497.3037109375</v>
      </c>
      <c r="I1865" s="27">
        <v>10850.2275390625</v>
      </c>
      <c r="J1865" s="27">
        <f t="shared" si="261"/>
        <v>9695.9120049453359</v>
      </c>
      <c r="K1865" s="28">
        <v>0.95946502685546875</v>
      </c>
      <c r="L1865" s="28">
        <v>0.99721992015838623</v>
      </c>
      <c r="M1865" s="27">
        <v>9803.5810546875</v>
      </c>
      <c r="N1865" s="27">
        <v>10663.368363782221</v>
      </c>
      <c r="O1865" s="66">
        <f t="shared" si="262"/>
        <v>9369.5916953523447</v>
      </c>
      <c r="P1865" s="66">
        <f t="shared" si="263"/>
        <v>9427.8546018346005</v>
      </c>
      <c r="Q1865" s="66">
        <f t="shared" si="264"/>
        <v>9889.5597855969736</v>
      </c>
      <c r="R1865" s="66">
        <f t="shared" si="265"/>
        <v>9483.4982144875776</v>
      </c>
      <c r="S1865" s="67">
        <f>E1865/INDEX('CCG overall weighted population'!$F$4:$F$195,MATCH(A1865,'CCG overall weighted population'!$A$4:$A$195,0))*INDEX('CCG overall weighted population'!$T$4:$T$195,MATCH(A1865,'CCG overall weighted population'!$A$4:$A$195,0))</f>
        <v>0</v>
      </c>
      <c r="T1865" s="66">
        <f t="shared" si="266"/>
        <v>11902.729045389093</v>
      </c>
      <c r="U1865" s="66">
        <f t="shared" si="267"/>
        <v>11902.729045389093</v>
      </c>
      <c r="V1865" s="81">
        <f t="shared" si="268"/>
        <v>9479.1447003751528</v>
      </c>
      <c r="W1865" s="110">
        <f t="shared" si="269"/>
        <v>0.94594369242675036</v>
      </c>
    </row>
    <row r="1866" spans="1:23" x14ac:dyDescent="0.2">
      <c r="A1866" s="31" t="s">
        <v>70</v>
      </c>
      <c r="B1866" s="25" t="s">
        <v>298</v>
      </c>
      <c r="C1866" s="53" t="s">
        <v>11227</v>
      </c>
      <c r="D1866" s="25" t="s">
        <v>11226</v>
      </c>
      <c r="E1866" s="97">
        <v>10412.666015625</v>
      </c>
      <c r="F1866" s="27">
        <v>9529.939453125</v>
      </c>
      <c r="G1866" s="27">
        <v>12376.083984375</v>
      </c>
      <c r="H1866" s="27">
        <v>9073.23046875</v>
      </c>
      <c r="I1866" s="27">
        <v>9889.1748046875</v>
      </c>
      <c r="J1866" s="27">
        <f t="shared" si="261"/>
        <v>9659.0130371690739</v>
      </c>
      <c r="K1866" s="28">
        <v>0.95946502685546875</v>
      </c>
      <c r="L1866" s="28">
        <v>0.99721992015838623</v>
      </c>
      <c r="M1866" s="27">
        <v>11281.7939453125</v>
      </c>
      <c r="N1866" s="27">
        <v>9895.4404218177715</v>
      </c>
      <c r="O1866" s="66">
        <f t="shared" si="262"/>
        <v>9264.3421706157824</v>
      </c>
      <c r="P1866" s="66">
        <f t="shared" si="263"/>
        <v>9321.9506042654539</v>
      </c>
      <c r="Q1866" s="66">
        <f t="shared" si="264"/>
        <v>11143.158592963027</v>
      </c>
      <c r="R1866" s="66">
        <f t="shared" si="265"/>
        <v>9541.4382674920198</v>
      </c>
      <c r="S1866" s="67">
        <f>E1866/INDEX('CCG overall weighted population'!$F$4:$F$195,MATCH(A1866,'CCG overall weighted population'!$A$4:$A$195,0))*INDEX('CCG overall weighted population'!$T$4:$T$195,MATCH(A1866,'CCG overall weighted population'!$A$4:$A$195,0))</f>
        <v>0</v>
      </c>
      <c r="T1866" s="66">
        <f t="shared" si="266"/>
        <v>11975.449547485439</v>
      </c>
      <c r="U1866" s="66">
        <f t="shared" si="267"/>
        <v>11975.449547485439</v>
      </c>
      <c r="V1866" s="81">
        <f t="shared" si="268"/>
        <v>9537.058155300203</v>
      </c>
      <c r="W1866" s="110">
        <f t="shared" si="269"/>
        <v>0.9159093493433017</v>
      </c>
    </row>
    <row r="1867" spans="1:23" x14ac:dyDescent="0.2">
      <c r="A1867" s="31" t="s">
        <v>70</v>
      </c>
      <c r="B1867" s="25" t="s">
        <v>298</v>
      </c>
      <c r="C1867" s="53" t="s">
        <v>11225</v>
      </c>
      <c r="D1867" s="25" t="s">
        <v>11224</v>
      </c>
      <c r="E1867" s="97">
        <v>17817.5</v>
      </c>
      <c r="F1867" s="27">
        <v>18390.962890625</v>
      </c>
      <c r="G1867" s="27">
        <v>18874.3125</v>
      </c>
      <c r="H1867" s="27">
        <v>26175.021484375</v>
      </c>
      <c r="I1867" s="27">
        <v>19897.216796875</v>
      </c>
      <c r="J1867" s="27">
        <f t="shared" si="261"/>
        <v>19651.199573144982</v>
      </c>
      <c r="K1867" s="28">
        <v>0.95946502685546875</v>
      </c>
      <c r="L1867" s="28">
        <v>0.99721992015838623</v>
      </c>
      <c r="M1867" s="27">
        <v>20156.794921875</v>
      </c>
      <c r="N1867" s="27">
        <v>27921.241702471078</v>
      </c>
      <c r="O1867" s="66">
        <f t="shared" si="262"/>
        <v>19593.497002262404</v>
      </c>
      <c r="P1867" s="66">
        <f t="shared" si="263"/>
        <v>19715.335191227397</v>
      </c>
      <c r="Q1867" s="66">
        <f t="shared" si="264"/>
        <v>20933.239599934608</v>
      </c>
      <c r="R1867" s="66">
        <f t="shared" si="265"/>
        <v>19862.114139244011</v>
      </c>
      <c r="S1867" s="67">
        <f>E1867/INDEX('CCG overall weighted population'!$F$4:$F$195,MATCH(A1867,'CCG overall weighted population'!$A$4:$A$195,0))*INDEX('CCG overall weighted population'!$T$4:$T$195,MATCH(A1867,'CCG overall weighted population'!$A$4:$A$195,0))</f>
        <v>0</v>
      </c>
      <c r="T1867" s="66">
        <f t="shared" si="266"/>
        <v>24928.919426257013</v>
      </c>
      <c r="U1867" s="66">
        <f t="shared" si="267"/>
        <v>24928.919426257013</v>
      </c>
      <c r="V1867" s="81">
        <f t="shared" si="268"/>
        <v>19852.996196449898</v>
      </c>
      <c r="W1867" s="110">
        <f t="shared" si="269"/>
        <v>1.1142414029156671</v>
      </c>
    </row>
    <row r="1868" spans="1:23" x14ac:dyDescent="0.2">
      <c r="A1868" s="31" t="s">
        <v>70</v>
      </c>
      <c r="B1868" s="25" t="s">
        <v>298</v>
      </c>
      <c r="C1868" s="53" t="s">
        <v>11223</v>
      </c>
      <c r="D1868" s="25" t="s">
        <v>11222</v>
      </c>
      <c r="E1868" s="97">
        <v>10810.08203125</v>
      </c>
      <c r="F1868" s="27">
        <v>11118.8310546875</v>
      </c>
      <c r="G1868" s="27">
        <v>10742.1142578125</v>
      </c>
      <c r="H1868" s="27">
        <v>13960.0146484375</v>
      </c>
      <c r="I1868" s="27">
        <v>11864.8818359375</v>
      </c>
      <c r="J1868" s="27">
        <f t="shared" si="261"/>
        <v>11551.516829044922</v>
      </c>
      <c r="K1868" s="28">
        <v>0.95946502685546875</v>
      </c>
      <c r="L1868" s="28">
        <v>0.99721992015838623</v>
      </c>
      <c r="M1868" s="27">
        <v>12653.310546875</v>
      </c>
      <c r="N1868" s="27">
        <v>21531.905683681201</v>
      </c>
      <c r="O1868" s="66">
        <f t="shared" si="262"/>
        <v>12007.385259009874</v>
      </c>
      <c r="P1868" s="66">
        <f t="shared" si="263"/>
        <v>12082.050750014048</v>
      </c>
      <c r="Q1868" s="66">
        <f t="shared" si="264"/>
        <v>13541.17006055562</v>
      </c>
      <c r="R1868" s="66">
        <f t="shared" si="265"/>
        <v>12257.900345352449</v>
      </c>
      <c r="S1868" s="67">
        <f>E1868/INDEX('CCG overall weighted population'!$F$4:$F$195,MATCH(A1868,'CCG overall weighted population'!$A$4:$A$195,0))*INDEX('CCG overall weighted population'!$T$4:$T$195,MATCH(A1868,'CCG overall weighted population'!$A$4:$A$195,0))</f>
        <v>0</v>
      </c>
      <c r="T1868" s="66">
        <f t="shared" si="266"/>
        <v>15384.878361997471</v>
      </c>
      <c r="U1868" s="66">
        <f t="shared" si="267"/>
        <v>15384.878361997471</v>
      </c>
      <c r="V1868" s="81">
        <f t="shared" si="268"/>
        <v>12252.273208515891</v>
      </c>
      <c r="W1868" s="110">
        <f t="shared" si="269"/>
        <v>1.1334116774596878</v>
      </c>
    </row>
    <row r="1869" spans="1:23" x14ac:dyDescent="0.2">
      <c r="A1869" s="31" t="s">
        <v>70</v>
      </c>
      <c r="B1869" s="25" t="s">
        <v>298</v>
      </c>
      <c r="C1869" s="53" t="s">
        <v>11221</v>
      </c>
      <c r="D1869" s="25" t="s">
        <v>11220</v>
      </c>
      <c r="E1869" s="97">
        <v>1380.333251953125</v>
      </c>
      <c r="F1869" s="27">
        <v>1416.8023681640625</v>
      </c>
      <c r="G1869" s="27">
        <v>1900.96337890625</v>
      </c>
      <c r="H1869" s="27">
        <v>1786.467041015625</v>
      </c>
      <c r="I1869" s="27">
        <v>1083.7117919921875</v>
      </c>
      <c r="J1869" s="27">
        <f t="shared" si="261"/>
        <v>1489.3752722657455</v>
      </c>
      <c r="K1869" s="28">
        <v>0.95946502685546875</v>
      </c>
      <c r="L1869" s="28">
        <v>0.99721992015838623</v>
      </c>
      <c r="M1869" s="27">
        <v>1407.0238037109375</v>
      </c>
      <c r="N1869" s="27">
        <v>1859.0807784236877</v>
      </c>
      <c r="O1869" s="66">
        <f t="shared" si="262"/>
        <v>1460.4040773037689</v>
      </c>
      <c r="P1869" s="66">
        <f t="shared" si="263"/>
        <v>1469.4853039941979</v>
      </c>
      <c r="Q1869" s="66">
        <f t="shared" si="264"/>
        <v>1452.2295011822125</v>
      </c>
      <c r="R1869" s="66">
        <f t="shared" si="265"/>
        <v>1467.4056756047958</v>
      </c>
      <c r="S1869" s="67">
        <f>E1869/INDEX('CCG overall weighted population'!$F$4:$F$195,MATCH(A1869,'CCG overall weighted population'!$A$4:$A$195,0))*INDEX('CCG overall weighted population'!$T$4:$T$195,MATCH(A1869,'CCG overall weighted population'!$A$4:$A$195,0))</f>
        <v>0</v>
      </c>
      <c r="T1869" s="66">
        <f t="shared" si="266"/>
        <v>1841.7393836493441</v>
      </c>
      <c r="U1869" s="66">
        <f t="shared" si="267"/>
        <v>1841.7393836493441</v>
      </c>
      <c r="V1869" s="81">
        <f t="shared" si="268"/>
        <v>1466.7320453501247</v>
      </c>
      <c r="W1869" s="110">
        <f t="shared" si="269"/>
        <v>1.0625927059822318</v>
      </c>
    </row>
    <row r="1870" spans="1:23" x14ac:dyDescent="0.2">
      <c r="A1870" s="31" t="s">
        <v>70</v>
      </c>
      <c r="B1870" s="25" t="s">
        <v>298</v>
      </c>
      <c r="C1870" s="53" t="s">
        <v>11219</v>
      </c>
      <c r="D1870" s="25" t="s">
        <v>11218</v>
      </c>
      <c r="E1870" s="97">
        <v>4161</v>
      </c>
      <c r="F1870" s="27">
        <v>2748.534912109375</v>
      </c>
      <c r="G1870" s="27">
        <v>2223.44775390625</v>
      </c>
      <c r="H1870" s="27">
        <v>3243.875732421875</v>
      </c>
      <c r="I1870" s="27">
        <v>4799.35546875</v>
      </c>
      <c r="J1870" s="27">
        <f t="shared" si="261"/>
        <v>2874.5247631801831</v>
      </c>
      <c r="K1870" s="28">
        <v>0.95946502685546875</v>
      </c>
      <c r="L1870" s="28">
        <v>0.99721992015838623</v>
      </c>
      <c r="M1870" s="27">
        <v>3100.902587890625</v>
      </c>
      <c r="N1870" s="27">
        <v>4124.5708676803806</v>
      </c>
      <c r="O1870" s="66">
        <f t="shared" si="262"/>
        <v>2869.9426182279676</v>
      </c>
      <c r="P1870" s="66">
        <f t="shared" si="263"/>
        <v>2887.7887745826997</v>
      </c>
      <c r="Q1870" s="66">
        <f t="shared" si="264"/>
        <v>3203.2694158696008</v>
      </c>
      <c r="R1870" s="66">
        <f t="shared" si="265"/>
        <v>2925.809752515484</v>
      </c>
      <c r="S1870" s="67">
        <f>E1870/INDEX('CCG overall weighted population'!$F$4:$F$195,MATCH(A1870,'CCG overall weighted population'!$A$4:$A$195,0))*INDEX('CCG overall weighted population'!$T$4:$T$195,MATCH(A1870,'CCG overall weighted population'!$A$4:$A$195,0))</f>
        <v>0</v>
      </c>
      <c r="T1870" s="66">
        <f t="shared" si="266"/>
        <v>3672.1808698553573</v>
      </c>
      <c r="U1870" s="66">
        <f t="shared" si="267"/>
        <v>3672.1808698553573</v>
      </c>
      <c r="V1870" s="81">
        <f t="shared" si="268"/>
        <v>2924.4666242984736</v>
      </c>
      <c r="W1870" s="110">
        <f t="shared" si="269"/>
        <v>0.70282783568816953</v>
      </c>
    </row>
    <row r="1871" spans="1:23" x14ac:dyDescent="0.2">
      <c r="A1871" s="31" t="s">
        <v>70</v>
      </c>
      <c r="B1871" s="25" t="s">
        <v>298</v>
      </c>
      <c r="C1871" s="53" t="s">
        <v>11217</v>
      </c>
      <c r="D1871" s="25" t="s">
        <v>11216</v>
      </c>
      <c r="E1871" s="97">
        <v>12063</v>
      </c>
      <c r="F1871" s="27">
        <v>11613.615234375</v>
      </c>
      <c r="G1871" s="27">
        <v>11821.310546875</v>
      </c>
      <c r="H1871" s="27">
        <v>13457.83203125</v>
      </c>
      <c r="I1871" s="27">
        <v>13501.2314453125</v>
      </c>
      <c r="J1871" s="27">
        <f t="shared" si="261"/>
        <v>11981.941977579852</v>
      </c>
      <c r="K1871" s="28">
        <v>0.95946502685546875</v>
      </c>
      <c r="L1871" s="28">
        <v>0.99721992015838623</v>
      </c>
      <c r="M1871" s="27">
        <v>11843.9345703125</v>
      </c>
      <c r="N1871" s="27">
        <v>13581.883520865211</v>
      </c>
      <c r="O1871" s="66">
        <f t="shared" si="262"/>
        <v>11617.375805389262</v>
      </c>
      <c r="P1871" s="66">
        <f t="shared" si="263"/>
        <v>11689.616101671796</v>
      </c>
      <c r="Q1871" s="66">
        <f t="shared" si="264"/>
        <v>12017.729465367771</v>
      </c>
      <c r="R1871" s="66">
        <f t="shared" si="265"/>
        <v>11729.159545319077</v>
      </c>
      <c r="S1871" s="67">
        <f>E1871/INDEX('CCG overall weighted population'!$F$4:$F$195,MATCH(A1871,'CCG overall weighted population'!$A$4:$A$195,0))*INDEX('CCG overall weighted population'!$T$4:$T$195,MATCH(A1871,'CCG overall weighted population'!$A$4:$A$195,0))</f>
        <v>0</v>
      </c>
      <c r="T1871" s="66">
        <f t="shared" si="266"/>
        <v>14721.256317083156</v>
      </c>
      <c r="U1871" s="66">
        <f t="shared" si="267"/>
        <v>14721.256317083156</v>
      </c>
      <c r="V1871" s="81">
        <f t="shared" si="268"/>
        <v>11723.775133317034</v>
      </c>
      <c r="W1871" s="110">
        <f t="shared" si="269"/>
        <v>0.97187889690102247</v>
      </c>
    </row>
    <row r="1872" spans="1:23" x14ac:dyDescent="0.2">
      <c r="A1872" s="31" t="s">
        <v>70</v>
      </c>
      <c r="B1872" s="25" t="s">
        <v>298</v>
      </c>
      <c r="C1872" s="53" t="s">
        <v>11215</v>
      </c>
      <c r="D1872" s="25" t="s">
        <v>11214</v>
      </c>
      <c r="E1872" s="97">
        <v>14969</v>
      </c>
      <c r="F1872" s="27">
        <v>12694.837890625</v>
      </c>
      <c r="G1872" s="27">
        <v>12694.8837890625</v>
      </c>
      <c r="H1872" s="27">
        <v>17202.5234375</v>
      </c>
      <c r="I1872" s="27">
        <v>16155.845703125</v>
      </c>
      <c r="J1872" s="27">
        <f t="shared" si="261"/>
        <v>13514.530262132808</v>
      </c>
      <c r="K1872" s="28">
        <v>0.95946502685546875</v>
      </c>
      <c r="L1872" s="28">
        <v>0.99721992015838623</v>
      </c>
      <c r="M1872" s="27">
        <v>14329.26953125</v>
      </c>
      <c r="N1872" s="27">
        <v>22629.816405974401</v>
      </c>
      <c r="O1872" s="66">
        <f t="shared" si="262"/>
        <v>13802.819051134975</v>
      </c>
      <c r="P1872" s="66">
        <f t="shared" si="263"/>
        <v>13888.649083191409</v>
      </c>
      <c r="Q1872" s="66">
        <f t="shared" si="264"/>
        <v>15159.32421872244</v>
      </c>
      <c r="R1872" s="66">
        <f t="shared" si="265"/>
        <v>14041.787833926441</v>
      </c>
      <c r="S1872" s="67">
        <f>E1872/INDEX('CCG overall weighted population'!$F$4:$F$195,MATCH(A1872,'CCG overall weighted population'!$A$4:$A$195,0))*INDEX('CCG overall weighted population'!$T$4:$T$195,MATCH(A1872,'CCG overall weighted population'!$A$4:$A$195,0))</f>
        <v>0</v>
      </c>
      <c r="T1872" s="66">
        <f t="shared" si="266"/>
        <v>17623.833749949019</v>
      </c>
      <c r="U1872" s="66">
        <f t="shared" si="267"/>
        <v>17623.833749949019</v>
      </c>
      <c r="V1872" s="81">
        <f t="shared" si="268"/>
        <v>14035.341782045998</v>
      </c>
      <c r="W1872" s="110">
        <f t="shared" si="269"/>
        <v>0.93762721504749802</v>
      </c>
    </row>
    <row r="1873" spans="1:23" x14ac:dyDescent="0.2">
      <c r="A1873" s="31" t="s">
        <v>70</v>
      </c>
      <c r="B1873" s="25" t="s">
        <v>298</v>
      </c>
      <c r="C1873" s="53" t="s">
        <v>11213</v>
      </c>
      <c r="D1873" s="25" t="s">
        <v>11212</v>
      </c>
      <c r="E1873" s="97">
        <v>4750.75</v>
      </c>
      <c r="F1873" s="27">
        <v>3546.243896484375</v>
      </c>
      <c r="G1873" s="27">
        <v>3340.920654296875</v>
      </c>
      <c r="H1873" s="27">
        <v>6070.16845703125</v>
      </c>
      <c r="I1873" s="27">
        <v>5205.28955078125</v>
      </c>
      <c r="J1873" s="27">
        <f t="shared" si="261"/>
        <v>3980.4156765042244</v>
      </c>
      <c r="K1873" s="28">
        <v>0.95946502685546875</v>
      </c>
      <c r="L1873" s="28">
        <v>0.99721992015838623</v>
      </c>
      <c r="M1873" s="27">
        <v>4134.13232421875</v>
      </c>
      <c r="N1873" s="27">
        <v>5716.8172852726339</v>
      </c>
      <c r="O1873" s="66">
        <f t="shared" si="262"/>
        <v>3974.5908111478225</v>
      </c>
      <c r="P1873" s="66">
        <f t="shared" si="263"/>
        <v>3999.3059983474959</v>
      </c>
      <c r="Q1873" s="66">
        <f t="shared" si="264"/>
        <v>4292.4008203241383</v>
      </c>
      <c r="R1873" s="66">
        <f t="shared" si="265"/>
        <v>4034.6290904812317</v>
      </c>
      <c r="S1873" s="67">
        <f>E1873/INDEX('CCG overall weighted population'!$F$4:$F$195,MATCH(A1873,'CCG overall weighted population'!$A$4:$A$195,0))*INDEX('CCG overall weighted population'!$T$4:$T$195,MATCH(A1873,'CCG overall weighted population'!$A$4:$A$195,0))</f>
        <v>0</v>
      </c>
      <c r="T1873" s="66">
        <f t="shared" si="266"/>
        <v>5063.8589027495873</v>
      </c>
      <c r="U1873" s="66">
        <f t="shared" si="267"/>
        <v>5063.8589027495873</v>
      </c>
      <c r="V1873" s="81">
        <f t="shared" si="268"/>
        <v>4032.7769453880878</v>
      </c>
      <c r="W1873" s="110">
        <f t="shared" si="269"/>
        <v>0.84887164034901597</v>
      </c>
    </row>
    <row r="1874" spans="1:23" x14ac:dyDescent="0.2">
      <c r="A1874" s="31" t="s">
        <v>70</v>
      </c>
      <c r="B1874" s="25" t="s">
        <v>298</v>
      </c>
      <c r="C1874" s="53" t="s">
        <v>11211</v>
      </c>
      <c r="D1874" s="25" t="s">
        <v>11210</v>
      </c>
      <c r="E1874" s="97">
        <v>3075.5830078125</v>
      </c>
      <c r="F1874" s="27">
        <v>2425.697021484375</v>
      </c>
      <c r="G1874" s="27">
        <v>2726.662841796875</v>
      </c>
      <c r="H1874" s="27">
        <v>3009.443359375</v>
      </c>
      <c r="I1874" s="27">
        <v>2760.39892578125</v>
      </c>
      <c r="J1874" s="27">
        <f t="shared" si="261"/>
        <v>2546.4220694517853</v>
      </c>
      <c r="K1874" s="28">
        <v>0.95946502685546875</v>
      </c>
      <c r="L1874" s="28">
        <v>0.99721992015838623</v>
      </c>
      <c r="M1874" s="27">
        <v>3032.5654296875</v>
      </c>
      <c r="N1874" s="27">
        <v>2883.6927008374682</v>
      </c>
      <c r="O1874" s="66">
        <f t="shared" si="262"/>
        <v>2468.6805943971035</v>
      </c>
      <c r="P1874" s="66">
        <f t="shared" si="263"/>
        <v>2484.0315842035498</v>
      </c>
      <c r="Q1874" s="66">
        <f t="shared" si="264"/>
        <v>3017.6781568024971</v>
      </c>
      <c r="R1874" s="66">
        <f t="shared" si="265"/>
        <v>2548.3454022493261</v>
      </c>
      <c r="S1874" s="67">
        <f>E1874/INDEX('CCG overall weighted population'!$F$4:$F$195,MATCH(A1874,'CCG overall weighted population'!$A$4:$A$195,0))*INDEX('CCG overall weighted population'!$T$4:$T$195,MATCH(A1874,'CCG overall weighted population'!$A$4:$A$195,0))</f>
        <v>0</v>
      </c>
      <c r="T1874" s="66">
        <f t="shared" si="266"/>
        <v>3198.4257444894502</v>
      </c>
      <c r="U1874" s="66">
        <f t="shared" si="267"/>
        <v>3198.4257444894502</v>
      </c>
      <c r="V1874" s="81">
        <f t="shared" si="268"/>
        <v>2547.1755535899911</v>
      </c>
      <c r="W1874" s="110">
        <f t="shared" si="269"/>
        <v>0.82819275146199445</v>
      </c>
    </row>
    <row r="1875" spans="1:23" x14ac:dyDescent="0.2">
      <c r="A1875" s="31" t="s">
        <v>70</v>
      </c>
      <c r="B1875" s="25" t="s">
        <v>298</v>
      </c>
      <c r="C1875" s="53" t="s">
        <v>11209</v>
      </c>
      <c r="D1875" s="25" t="s">
        <v>11208</v>
      </c>
      <c r="E1875" s="97">
        <v>8837.5</v>
      </c>
      <c r="F1875" s="27">
        <v>6894.59033203125</v>
      </c>
      <c r="G1875" s="27">
        <v>7386.78564453125</v>
      </c>
      <c r="H1875" s="27">
        <v>11360.513671875</v>
      </c>
      <c r="I1875" s="27">
        <v>11304.12109375</v>
      </c>
      <c r="J1875" s="27">
        <f t="shared" si="261"/>
        <v>7779.1063886176698</v>
      </c>
      <c r="K1875" s="28">
        <v>0.95946502685546875</v>
      </c>
      <c r="L1875" s="28">
        <v>0.99721992015838623</v>
      </c>
      <c r="M1875" s="27">
        <v>8386.3466796875</v>
      </c>
      <c r="N1875" s="27">
        <v>12327.775659011475</v>
      </c>
      <c r="O1875" s="66">
        <f t="shared" si="262"/>
        <v>7878.2462154575887</v>
      </c>
      <c r="P1875" s="66">
        <f t="shared" si="263"/>
        <v>7927.2354924100819</v>
      </c>
      <c r="Q1875" s="66">
        <f t="shared" si="264"/>
        <v>8780.4895776198973</v>
      </c>
      <c r="R1875" s="66">
        <f t="shared" si="265"/>
        <v>8030.0676491233608</v>
      </c>
      <c r="S1875" s="67">
        <f>E1875/INDEX('CCG overall weighted population'!$F$4:$F$195,MATCH(A1875,'CCG overall weighted population'!$A$4:$A$195,0))*INDEX('CCG overall weighted population'!$T$4:$T$195,MATCH(A1875,'CCG overall weighted population'!$A$4:$A$195,0))</f>
        <v>0</v>
      </c>
      <c r="T1875" s="66">
        <f t="shared" si="266"/>
        <v>10078.529808509527</v>
      </c>
      <c r="U1875" s="66">
        <f t="shared" si="267"/>
        <v>10078.529808509527</v>
      </c>
      <c r="V1875" s="81">
        <f t="shared" si="268"/>
        <v>8026.3813498228801</v>
      </c>
      <c r="W1875" s="110">
        <f t="shared" si="269"/>
        <v>0.90821854029113214</v>
      </c>
    </row>
    <row r="1876" spans="1:23" x14ac:dyDescent="0.2">
      <c r="A1876" s="31" t="s">
        <v>70</v>
      </c>
      <c r="B1876" s="25" t="s">
        <v>298</v>
      </c>
      <c r="C1876" s="53" t="s">
        <v>11207</v>
      </c>
      <c r="D1876" s="25" t="s">
        <v>11206</v>
      </c>
      <c r="E1876" s="97">
        <v>8831.9169921875</v>
      </c>
      <c r="F1876" s="27">
        <v>7551.42236328125</v>
      </c>
      <c r="G1876" s="27">
        <v>8334.876953125</v>
      </c>
      <c r="H1876" s="27">
        <v>7788.9892578125</v>
      </c>
      <c r="I1876" s="27">
        <v>7724.49169921875</v>
      </c>
      <c r="J1876" s="27">
        <f t="shared" si="261"/>
        <v>7644.4829847855399</v>
      </c>
      <c r="K1876" s="28">
        <v>0.95946502685546875</v>
      </c>
      <c r="L1876" s="28">
        <v>0.99721992015838623</v>
      </c>
      <c r="M1876" s="27">
        <v>8439.390625</v>
      </c>
      <c r="N1876" s="27">
        <v>8330.902649324069</v>
      </c>
      <c r="O1876" s="66">
        <f t="shared" si="262"/>
        <v>7379.8997308997568</v>
      </c>
      <c r="P1876" s="66">
        <f t="shared" si="263"/>
        <v>7425.7901412666379</v>
      </c>
      <c r="Q1876" s="66">
        <f t="shared" si="264"/>
        <v>8428.5418274324074</v>
      </c>
      <c r="R1876" s="66">
        <f t="shared" si="265"/>
        <v>7546.639393937895</v>
      </c>
      <c r="S1876" s="67">
        <f>E1876/INDEX('CCG overall weighted population'!$F$4:$F$195,MATCH(A1876,'CCG overall weighted population'!$A$4:$A$195,0))*INDEX('CCG overall weighted population'!$T$4:$T$195,MATCH(A1876,'CCG overall weighted population'!$A$4:$A$195,0))</f>
        <v>0</v>
      </c>
      <c r="T1876" s="66">
        <f t="shared" si="266"/>
        <v>9471.7794929384781</v>
      </c>
      <c r="U1876" s="66">
        <f t="shared" si="267"/>
        <v>9471.7794929384781</v>
      </c>
      <c r="V1876" s="81">
        <f t="shared" si="268"/>
        <v>7543.1750182022934</v>
      </c>
      <c r="W1876" s="110">
        <f t="shared" si="269"/>
        <v>0.85408128550968077</v>
      </c>
    </row>
    <row r="1877" spans="1:23" x14ac:dyDescent="0.2">
      <c r="A1877" s="31" t="s">
        <v>70</v>
      </c>
      <c r="B1877" s="25" t="s">
        <v>298</v>
      </c>
      <c r="C1877" s="53" t="s">
        <v>11205</v>
      </c>
      <c r="D1877" s="25" t="s">
        <v>11204</v>
      </c>
      <c r="E1877" s="97">
        <v>3280.24951171875</v>
      </c>
      <c r="F1877" s="27">
        <v>2909.7646484375</v>
      </c>
      <c r="G1877" s="27">
        <v>3398.516357421875</v>
      </c>
      <c r="H1877" s="27">
        <v>3752.60205078125</v>
      </c>
      <c r="I1877" s="27">
        <v>3217.90380859375</v>
      </c>
      <c r="J1877" s="27">
        <f t="shared" si="261"/>
        <v>3080.2536170008661</v>
      </c>
      <c r="K1877" s="28">
        <v>0.95946502685546875</v>
      </c>
      <c r="L1877" s="28">
        <v>0.99721992015838623</v>
      </c>
      <c r="M1877" s="27">
        <v>3602.34130859375</v>
      </c>
      <c r="N1877" s="27">
        <v>4239.7569958320964</v>
      </c>
      <c r="O1877" s="66">
        <f t="shared" si="262"/>
        <v>3058.1203929230887</v>
      </c>
      <c r="P1877" s="66">
        <f t="shared" si="263"/>
        <v>3077.136694620925</v>
      </c>
      <c r="Q1877" s="66">
        <f t="shared" si="264"/>
        <v>3666.0828773175845</v>
      </c>
      <c r="R1877" s="66">
        <f t="shared" si="265"/>
        <v>3148.1150903936896</v>
      </c>
      <c r="S1877" s="67">
        <f>E1877/INDEX('CCG overall weighted population'!$F$4:$F$195,MATCH(A1877,'CCG overall weighted population'!$A$4:$A$195,0))*INDEX('CCG overall weighted population'!$T$4:$T$195,MATCH(A1877,'CCG overall weighted population'!$A$4:$A$195,0))</f>
        <v>0</v>
      </c>
      <c r="T1877" s="66">
        <f t="shared" si="266"/>
        <v>3951.1960752429327</v>
      </c>
      <c r="U1877" s="66">
        <f t="shared" si="267"/>
        <v>3951.1960752429327</v>
      </c>
      <c r="V1877" s="81">
        <f t="shared" si="268"/>
        <v>3146.6699102329944</v>
      </c>
      <c r="W1877" s="110">
        <f t="shared" si="269"/>
        <v>0.95927760952069652</v>
      </c>
    </row>
    <row r="1878" spans="1:23" x14ac:dyDescent="0.2">
      <c r="A1878" s="31" t="s">
        <v>70</v>
      </c>
      <c r="B1878" s="25" t="s">
        <v>298</v>
      </c>
      <c r="C1878" s="53" t="s">
        <v>11203</v>
      </c>
      <c r="D1878" s="25" t="s">
        <v>11202</v>
      </c>
      <c r="E1878" s="97">
        <v>6804</v>
      </c>
      <c r="F1878" s="27">
        <v>6139.048828125</v>
      </c>
      <c r="G1878" s="27">
        <v>5359.45556640625</v>
      </c>
      <c r="H1878" s="27">
        <v>8745.453125</v>
      </c>
      <c r="I1878" s="27">
        <v>9114.0234375</v>
      </c>
      <c r="J1878" s="27">
        <f t="shared" si="261"/>
        <v>6603.5703187354602</v>
      </c>
      <c r="K1878" s="28">
        <v>0.95946502685546875</v>
      </c>
      <c r="L1878" s="28">
        <v>0.99721992015838623</v>
      </c>
      <c r="M1878" s="27">
        <v>6902.556640625</v>
      </c>
      <c r="N1878" s="27">
        <v>9065.4972182454403</v>
      </c>
      <c r="O1878" s="66">
        <f t="shared" si="262"/>
        <v>6553.8370639787872</v>
      </c>
      <c r="P1878" s="66">
        <f t="shared" si="263"/>
        <v>6594.5907711171621</v>
      </c>
      <c r="Q1878" s="66">
        <f t="shared" si="264"/>
        <v>7118.8506983870448</v>
      </c>
      <c r="R1878" s="66">
        <f t="shared" si="265"/>
        <v>6657.773332951896</v>
      </c>
      <c r="S1878" s="67">
        <f>E1878/INDEX('CCG overall weighted population'!$F$4:$F$195,MATCH(A1878,'CCG overall weighted population'!$A$4:$A$195,0))*INDEX('CCG overall weighted population'!$T$4:$T$195,MATCH(A1878,'CCG overall weighted population'!$A$4:$A$195,0))</f>
        <v>0</v>
      </c>
      <c r="T1878" s="66">
        <f t="shared" si="266"/>
        <v>8356.1645961701015</v>
      </c>
      <c r="U1878" s="66">
        <f t="shared" si="267"/>
        <v>8356.1645961701015</v>
      </c>
      <c r="V1878" s="81">
        <f t="shared" si="268"/>
        <v>6654.7170018906363</v>
      </c>
      <c r="W1878" s="110">
        <f t="shared" si="269"/>
        <v>0.97805952408739516</v>
      </c>
    </row>
    <row r="1879" spans="1:23" x14ac:dyDescent="0.2">
      <c r="A1879" s="31" t="s">
        <v>70</v>
      </c>
      <c r="B1879" s="25" t="s">
        <v>298</v>
      </c>
      <c r="C1879" s="53" t="s">
        <v>11201</v>
      </c>
      <c r="D1879" s="25" t="s">
        <v>11200</v>
      </c>
      <c r="E1879" s="97">
        <v>4201.1669921875</v>
      </c>
      <c r="F1879" s="27">
        <v>2908.122314453125</v>
      </c>
      <c r="G1879" s="27">
        <v>2827.8388671875</v>
      </c>
      <c r="H1879" s="27">
        <v>2887.215576171875</v>
      </c>
      <c r="I1879" s="27">
        <v>4650.08203125</v>
      </c>
      <c r="J1879" s="27">
        <f t="shared" si="261"/>
        <v>2972.411395708777</v>
      </c>
      <c r="K1879" s="28">
        <v>0.95946502685546875</v>
      </c>
      <c r="L1879" s="28">
        <v>0.99721992015838623</v>
      </c>
      <c r="M1879" s="27">
        <v>3578.880615234375</v>
      </c>
      <c r="N1879" s="27">
        <v>4226.690107870374</v>
      </c>
      <c r="O1879" s="66">
        <f t="shared" si="262"/>
        <v>2964.0052918728452</v>
      </c>
      <c r="P1879" s="66">
        <f t="shared" si="263"/>
        <v>2982.4363578945336</v>
      </c>
      <c r="Q1879" s="66">
        <f t="shared" si="264"/>
        <v>3643.6615644979747</v>
      </c>
      <c r="R1879" s="66">
        <f t="shared" si="265"/>
        <v>3062.1256500372078</v>
      </c>
      <c r="S1879" s="67">
        <f>E1879/INDEX('CCG overall weighted population'!$F$4:$F$195,MATCH(A1879,'CCG overall weighted population'!$A$4:$A$195,0))*INDEX('CCG overall weighted population'!$T$4:$T$195,MATCH(A1879,'CCG overall weighted population'!$A$4:$A$195,0))</f>
        <v>0</v>
      </c>
      <c r="T1879" s="66">
        <f t="shared" si="266"/>
        <v>3843.2708153673866</v>
      </c>
      <c r="U1879" s="66">
        <f t="shared" si="267"/>
        <v>3843.2708153673866</v>
      </c>
      <c r="V1879" s="81">
        <f t="shared" si="268"/>
        <v>3060.7199443651079</v>
      </c>
      <c r="W1879" s="110">
        <f t="shared" si="269"/>
        <v>0.72854041509343237</v>
      </c>
    </row>
    <row r="1880" spans="1:23" x14ac:dyDescent="0.2">
      <c r="A1880" s="31" t="s">
        <v>70</v>
      </c>
      <c r="B1880" s="25" t="s">
        <v>298</v>
      </c>
      <c r="C1880" s="53" t="s">
        <v>11199</v>
      </c>
      <c r="D1880" s="25" t="s">
        <v>11198</v>
      </c>
      <c r="E1880" s="97">
        <v>5975.58349609375</v>
      </c>
      <c r="F1880" s="27">
        <v>6544.74462890625</v>
      </c>
      <c r="G1880" s="27">
        <v>6849.66943359375</v>
      </c>
      <c r="H1880" s="27">
        <v>8493.9345703125</v>
      </c>
      <c r="I1880" s="27">
        <v>6690.6474609375</v>
      </c>
      <c r="J1880" s="27">
        <f t="shared" si="261"/>
        <v>6862.4772594702226</v>
      </c>
      <c r="K1880" s="28">
        <v>0.95946502685546875</v>
      </c>
      <c r="L1880" s="28">
        <v>0.99721992015838623</v>
      </c>
      <c r="M1880" s="27">
        <v>6510.154296875</v>
      </c>
      <c r="N1880" s="27">
        <v>10413.983926010509</v>
      </c>
      <c r="O1880" s="66">
        <f t="shared" si="262"/>
        <v>6905.8093478934125</v>
      </c>
      <c r="P1880" s="66">
        <f t="shared" si="263"/>
        <v>6948.7517233247972</v>
      </c>
      <c r="Q1880" s="66">
        <f t="shared" si="264"/>
        <v>6900.5372597885507</v>
      </c>
      <c r="R1880" s="66">
        <f t="shared" si="265"/>
        <v>6942.9410306411664</v>
      </c>
      <c r="S1880" s="67">
        <f>E1880/INDEX('CCG overall weighted population'!$F$4:$F$195,MATCH(A1880,'CCG overall weighted population'!$A$4:$A$195,0))*INDEX('CCG overall weighted population'!$T$4:$T$195,MATCH(A1880,'CCG overall weighted population'!$A$4:$A$195,0))</f>
        <v>0</v>
      </c>
      <c r="T1880" s="66">
        <f t="shared" si="266"/>
        <v>8714.0782859631272</v>
      </c>
      <c r="U1880" s="66">
        <f t="shared" si="267"/>
        <v>8714.0782859631272</v>
      </c>
      <c r="V1880" s="81">
        <f t="shared" si="268"/>
        <v>6939.7537899125864</v>
      </c>
      <c r="W1880" s="110">
        <f t="shared" si="269"/>
        <v>1.1613516561937618</v>
      </c>
    </row>
    <row r="1881" spans="1:23" x14ac:dyDescent="0.2">
      <c r="A1881" s="31" t="s">
        <v>70</v>
      </c>
      <c r="B1881" s="25" t="s">
        <v>298</v>
      </c>
      <c r="C1881" s="53" t="s">
        <v>11197</v>
      </c>
      <c r="D1881" s="25" t="s">
        <v>11196</v>
      </c>
      <c r="E1881" s="97">
        <v>2970.166748046875</v>
      </c>
      <c r="F1881" s="27">
        <v>1605.4814453125</v>
      </c>
      <c r="G1881" s="27">
        <v>1380.39599609375</v>
      </c>
      <c r="H1881" s="27">
        <v>2306.226318359375</v>
      </c>
      <c r="I1881" s="27">
        <v>2742.8896484375</v>
      </c>
      <c r="J1881" s="27">
        <f t="shared" si="261"/>
        <v>1743.4404810140991</v>
      </c>
      <c r="K1881" s="28">
        <v>0.95946502685546875</v>
      </c>
      <c r="L1881" s="28">
        <v>0.99721992015838623</v>
      </c>
      <c r="M1881" s="27">
        <v>1923.805419921875</v>
      </c>
      <c r="N1881" s="27">
        <v>2805.8666451182612</v>
      </c>
      <c r="O1881" s="66">
        <f t="shared" si="262"/>
        <v>1769.7724176942791</v>
      </c>
      <c r="P1881" s="66">
        <f t="shared" si="263"/>
        <v>1780.7773886919101</v>
      </c>
      <c r="Q1881" s="66">
        <f t="shared" si="264"/>
        <v>2012.0115424415135</v>
      </c>
      <c r="R1881" s="66">
        <f t="shared" si="265"/>
        <v>1808.6451799489478</v>
      </c>
      <c r="S1881" s="67">
        <f>E1881/INDEX('CCG overall weighted population'!$F$4:$F$195,MATCH(A1881,'CCG overall weighted population'!$A$4:$A$195,0))*INDEX('CCG overall weighted population'!$T$4:$T$195,MATCH(A1881,'CCG overall weighted population'!$A$4:$A$195,0))</f>
        <v>0</v>
      </c>
      <c r="T1881" s="66">
        <f t="shared" si="266"/>
        <v>2270.028741429413</v>
      </c>
      <c r="U1881" s="66">
        <f t="shared" si="267"/>
        <v>2270.028741429413</v>
      </c>
      <c r="V1881" s="81">
        <f t="shared" si="268"/>
        <v>1807.8148995885583</v>
      </c>
      <c r="W1881" s="110">
        <f t="shared" si="269"/>
        <v>0.60865771282953829</v>
      </c>
    </row>
    <row r="1882" spans="1:23" x14ac:dyDescent="0.2">
      <c r="A1882" s="31" t="s">
        <v>70</v>
      </c>
      <c r="B1882" s="25" t="s">
        <v>298</v>
      </c>
      <c r="C1882" s="53" t="s">
        <v>11195</v>
      </c>
      <c r="D1882" s="25" t="s">
        <v>11194</v>
      </c>
      <c r="E1882" s="97">
        <v>7039.41650390625</v>
      </c>
      <c r="F1882" s="27">
        <v>6164.4853515625</v>
      </c>
      <c r="G1882" s="27">
        <v>5866.76611328125</v>
      </c>
      <c r="H1882" s="27">
        <v>8140.87109375</v>
      </c>
      <c r="I1882" s="27">
        <v>6858.61279296875</v>
      </c>
      <c r="J1882" s="27">
        <f t="shared" si="261"/>
        <v>6470.4800851960226</v>
      </c>
      <c r="K1882" s="28">
        <v>0.95946502685546875</v>
      </c>
      <c r="L1882" s="28">
        <v>0.99721992015838623</v>
      </c>
      <c r="M1882" s="27">
        <v>6503.7265625</v>
      </c>
      <c r="N1882" s="27">
        <v>6752.7993479691131</v>
      </c>
      <c r="O1882" s="66">
        <f t="shared" si="262"/>
        <v>6217.9522992118218</v>
      </c>
      <c r="P1882" s="66">
        <f t="shared" si="263"/>
        <v>6256.6173750336229</v>
      </c>
      <c r="Q1882" s="66">
        <f t="shared" si="264"/>
        <v>6528.6338410469116</v>
      </c>
      <c r="R1882" s="66">
        <f t="shared" si="265"/>
        <v>6289.4001537469439</v>
      </c>
      <c r="S1882" s="67">
        <f>E1882/INDEX('CCG overall weighted population'!$F$4:$F$195,MATCH(A1882,'CCG overall weighted population'!$A$4:$A$195,0))*INDEX('CCG overall weighted population'!$T$4:$T$195,MATCH(A1882,'CCG overall weighted population'!$A$4:$A$195,0))</f>
        <v>0</v>
      </c>
      <c r="T1882" s="66">
        <f t="shared" si="266"/>
        <v>7893.8197904351409</v>
      </c>
      <c r="U1882" s="66">
        <f t="shared" si="267"/>
        <v>7893.8197904351409</v>
      </c>
      <c r="V1882" s="81">
        <f t="shared" si="268"/>
        <v>6286.5129288317539</v>
      </c>
      <c r="W1882" s="110">
        <f t="shared" si="269"/>
        <v>0.89304460466905156</v>
      </c>
    </row>
    <row r="1883" spans="1:23" x14ac:dyDescent="0.2">
      <c r="A1883" s="31" t="s">
        <v>70</v>
      </c>
      <c r="B1883" s="25" t="s">
        <v>298</v>
      </c>
      <c r="C1883" s="53" t="s">
        <v>11193</v>
      </c>
      <c r="D1883" s="25" t="s">
        <v>11192</v>
      </c>
      <c r="E1883" s="97">
        <v>2356.25</v>
      </c>
      <c r="F1883" s="27">
        <v>1665.6396484375</v>
      </c>
      <c r="G1883" s="27">
        <v>1932.8284912109375</v>
      </c>
      <c r="H1883" s="27">
        <v>3137.89208984375</v>
      </c>
      <c r="I1883" s="27">
        <v>2361.046142578125</v>
      </c>
      <c r="J1883" s="27">
        <f t="shared" si="261"/>
        <v>1932.372993026934</v>
      </c>
      <c r="K1883" s="28">
        <v>0.95946502685546875</v>
      </c>
      <c r="L1883" s="28">
        <v>0.99721992015838623</v>
      </c>
      <c r="M1883" s="27">
        <v>2237.618896484375</v>
      </c>
      <c r="N1883" s="27">
        <v>3123.3345561849433</v>
      </c>
      <c r="O1883" s="66">
        <f t="shared" si="262"/>
        <v>1962.8408354451551</v>
      </c>
      <c r="P1883" s="66">
        <f t="shared" si="263"/>
        <v>1975.0463632582637</v>
      </c>
      <c r="Q1883" s="66">
        <f t="shared" si="264"/>
        <v>2326.1904624544318</v>
      </c>
      <c r="R1883" s="66">
        <f t="shared" si="265"/>
        <v>2017.3654164727636</v>
      </c>
      <c r="S1883" s="67">
        <f>E1883/INDEX('CCG overall weighted population'!$F$4:$F$195,MATCH(A1883,'CCG overall weighted population'!$A$4:$A$195,0))*INDEX('CCG overall weighted population'!$T$4:$T$195,MATCH(A1883,'CCG overall weighted population'!$A$4:$A$195,0))</f>
        <v>0</v>
      </c>
      <c r="T1883" s="66">
        <f t="shared" si="266"/>
        <v>2531.9932998069612</v>
      </c>
      <c r="U1883" s="66">
        <f t="shared" si="267"/>
        <v>2531.9932998069612</v>
      </c>
      <c r="V1883" s="81">
        <f t="shared" si="268"/>
        <v>2016.4393205731394</v>
      </c>
      <c r="W1883" s="110">
        <f t="shared" si="269"/>
        <v>0.85578326602573551</v>
      </c>
    </row>
    <row r="1884" spans="1:23" x14ac:dyDescent="0.2">
      <c r="A1884" s="31" t="s">
        <v>70</v>
      </c>
      <c r="B1884" s="25" t="s">
        <v>298</v>
      </c>
      <c r="C1884" s="53" t="s">
        <v>11191</v>
      </c>
      <c r="D1884" s="25" t="s">
        <v>11190</v>
      </c>
      <c r="E1884" s="97">
        <v>3679.41650390625</v>
      </c>
      <c r="F1884" s="27">
        <v>2920.748291015625</v>
      </c>
      <c r="G1884" s="27">
        <v>3040.212646484375</v>
      </c>
      <c r="H1884" s="27">
        <v>4871.2099609375</v>
      </c>
      <c r="I1884" s="27">
        <v>3775.810546875</v>
      </c>
      <c r="J1884" s="27">
        <f t="shared" si="261"/>
        <v>3256.3204232109802</v>
      </c>
      <c r="K1884" s="28">
        <v>0.95946502685546875</v>
      </c>
      <c r="L1884" s="28">
        <v>0.99721992015838623</v>
      </c>
      <c r="M1884" s="27">
        <v>3312.1767578125</v>
      </c>
      <c r="N1884" s="27">
        <v>4115.9229164441194</v>
      </c>
      <c r="O1884" s="66">
        <f t="shared" si="262"/>
        <v>3197.8862512610872</v>
      </c>
      <c r="P1884" s="66">
        <f t="shared" si="263"/>
        <v>3217.7716586145943</v>
      </c>
      <c r="Q1884" s="66">
        <f t="shared" si="264"/>
        <v>3392.551373675662</v>
      </c>
      <c r="R1884" s="66">
        <f t="shared" si="265"/>
        <v>3238.8356949444556</v>
      </c>
      <c r="S1884" s="67">
        <f>E1884/INDEX('CCG overall weighted population'!$F$4:$F$195,MATCH(A1884,'CCG overall weighted population'!$A$4:$A$195,0))*INDEX('CCG overall weighted population'!$T$4:$T$195,MATCH(A1884,'CCG overall weighted population'!$A$4:$A$195,0))</f>
        <v>0</v>
      </c>
      <c r="T1884" s="66">
        <f t="shared" si="266"/>
        <v>4065.0594145275918</v>
      </c>
      <c r="U1884" s="66">
        <f t="shared" si="267"/>
        <v>4065.0594145275918</v>
      </c>
      <c r="V1884" s="81">
        <f t="shared" si="268"/>
        <v>3237.3488683972409</v>
      </c>
      <c r="W1884" s="110">
        <f t="shared" si="269"/>
        <v>0.87985387491747991</v>
      </c>
    </row>
    <row r="1885" spans="1:23" x14ac:dyDescent="0.2">
      <c r="A1885" s="31" t="s">
        <v>70</v>
      </c>
      <c r="B1885" s="25" t="s">
        <v>298</v>
      </c>
      <c r="C1885" s="53" t="s">
        <v>11189</v>
      </c>
      <c r="D1885" s="25" t="s">
        <v>11188</v>
      </c>
      <c r="E1885" s="97">
        <v>5300.3330078125</v>
      </c>
      <c r="F1885" s="27">
        <v>4415.06640625</v>
      </c>
      <c r="G1885" s="27">
        <v>4592.82421875</v>
      </c>
      <c r="H1885" s="27">
        <v>5356.97021484375</v>
      </c>
      <c r="I1885" s="27">
        <v>3911.81884765625</v>
      </c>
      <c r="J1885" s="27">
        <f t="shared" si="261"/>
        <v>4546.6513067607075</v>
      </c>
      <c r="K1885" s="28">
        <v>0.95946502685546875</v>
      </c>
      <c r="L1885" s="28">
        <v>0.99721992015838623</v>
      </c>
      <c r="M1885" s="27">
        <v>4822.541015625</v>
      </c>
      <c r="N1885" s="27">
        <v>4655.9277494971202</v>
      </c>
      <c r="O1885" s="66">
        <f t="shared" si="262"/>
        <v>4360.6807729580723</v>
      </c>
      <c r="P1885" s="66">
        <f t="shared" si="263"/>
        <v>4387.7967823141526</v>
      </c>
      <c r="Q1885" s="66">
        <f t="shared" si="264"/>
        <v>4805.8796890122121</v>
      </c>
      <c r="R1885" s="66">
        <f t="shared" si="265"/>
        <v>4438.1831416951873</v>
      </c>
      <c r="S1885" s="67">
        <f>E1885/INDEX('CCG overall weighted population'!$F$4:$F$195,MATCH(A1885,'CCG overall weighted population'!$A$4:$A$195,0))*INDEX('CCG overall weighted population'!$T$4:$T$195,MATCH(A1885,'CCG overall weighted population'!$A$4:$A$195,0))</f>
        <v>0</v>
      </c>
      <c r="T1885" s="66">
        <f t="shared" si="266"/>
        <v>5570.3591854649703</v>
      </c>
      <c r="U1885" s="66">
        <f t="shared" si="267"/>
        <v>5570.3591854649703</v>
      </c>
      <c r="V1885" s="81">
        <f t="shared" si="268"/>
        <v>4436.1457402528195</v>
      </c>
      <c r="W1885" s="110">
        <f t="shared" si="269"/>
        <v>0.836956042896569</v>
      </c>
    </row>
    <row r="1886" spans="1:23" x14ac:dyDescent="0.2">
      <c r="A1886" s="31" t="s">
        <v>70</v>
      </c>
      <c r="B1886" s="25" t="s">
        <v>298</v>
      </c>
      <c r="C1886" s="53" t="s">
        <v>11187</v>
      </c>
      <c r="D1886" s="25" t="s">
        <v>11186</v>
      </c>
      <c r="E1886" s="97">
        <v>22332.833984375</v>
      </c>
      <c r="F1886" s="27">
        <v>7195.67236328125</v>
      </c>
      <c r="G1886" s="27">
        <v>7239.8486328125</v>
      </c>
      <c r="H1886" s="27">
        <v>19675.3359375</v>
      </c>
      <c r="I1886" s="27">
        <v>19031.8515625</v>
      </c>
      <c r="J1886" s="27">
        <f t="shared" si="261"/>
        <v>9561.7554673887935</v>
      </c>
      <c r="K1886" s="28">
        <v>0.95946502685546875</v>
      </c>
      <c r="L1886" s="28">
        <v>0.99721992015838623</v>
      </c>
      <c r="M1886" s="27">
        <v>8489.3486328125</v>
      </c>
      <c r="N1886" s="27">
        <v>26494.932765137684</v>
      </c>
      <c r="O1886" s="66">
        <f t="shared" si="262"/>
        <v>10768.827444660872</v>
      </c>
      <c r="P1886" s="66">
        <f t="shared" si="263"/>
        <v>10835.791214986431</v>
      </c>
      <c r="Q1886" s="66">
        <f t="shared" si="264"/>
        <v>10289.907046045018</v>
      </c>
      <c r="R1886" s="66">
        <f t="shared" si="265"/>
        <v>10770.002550881673</v>
      </c>
      <c r="S1886" s="67">
        <f>E1886/INDEX('CCG overall weighted population'!$F$4:$F$195,MATCH(A1886,'CCG overall weighted population'!$A$4:$A$195,0))*INDEX('CCG overall weighted population'!$T$4:$T$195,MATCH(A1886,'CCG overall weighted population'!$A$4:$A$195,0))</f>
        <v>0</v>
      </c>
      <c r="T1886" s="66">
        <f t="shared" si="266"/>
        <v>13517.419340624669</v>
      </c>
      <c r="U1886" s="66">
        <f t="shared" si="267"/>
        <v>13517.419340624669</v>
      </c>
      <c r="V1886" s="81">
        <f t="shared" si="268"/>
        <v>10765.058451453839</v>
      </c>
      <c r="W1886" s="110">
        <f t="shared" si="269"/>
        <v>0.48202832022955666</v>
      </c>
    </row>
    <row r="1887" spans="1:23" x14ac:dyDescent="0.2">
      <c r="A1887" s="31" t="s">
        <v>70</v>
      </c>
      <c r="B1887" s="25" t="s">
        <v>298</v>
      </c>
      <c r="C1887" s="53" t="s">
        <v>11185</v>
      </c>
      <c r="D1887" s="25" t="s">
        <v>11184</v>
      </c>
      <c r="E1887" s="97">
        <v>5546.83349609375</v>
      </c>
      <c r="F1887" s="27">
        <v>4763.97509765625</v>
      </c>
      <c r="G1887" s="27">
        <v>5008.6416015625</v>
      </c>
      <c r="H1887" s="27">
        <v>6518.95947265625</v>
      </c>
      <c r="I1887" s="27">
        <v>7732.52392578125</v>
      </c>
      <c r="J1887" s="27">
        <f t="shared" si="261"/>
        <v>5166.3336188474623</v>
      </c>
      <c r="K1887" s="28">
        <v>0.95946502685546875</v>
      </c>
      <c r="L1887" s="28">
        <v>0.99721992015838623</v>
      </c>
      <c r="M1887" s="27">
        <v>5663.0283203125</v>
      </c>
      <c r="N1887" s="27">
        <v>10537.17198334879</v>
      </c>
      <c r="O1887" s="66">
        <f t="shared" si="262"/>
        <v>5457.0163467656921</v>
      </c>
      <c r="P1887" s="66">
        <f t="shared" si="263"/>
        <v>5490.9496966299621</v>
      </c>
      <c r="Q1887" s="66">
        <f t="shared" si="264"/>
        <v>6150.4426866161293</v>
      </c>
      <c r="R1887" s="66">
        <f t="shared" si="265"/>
        <v>5570.4302261382272</v>
      </c>
      <c r="S1887" s="67">
        <f>E1887/INDEX('CCG overall weighted population'!$F$4:$F$195,MATCH(A1887,'CCG overall weighted population'!$A$4:$A$195,0))*INDEX('CCG overall weighted population'!$T$4:$T$195,MATCH(A1887,'CCG overall weighted population'!$A$4:$A$195,0))</f>
        <v>0</v>
      </c>
      <c r="T1887" s="66">
        <f t="shared" si="266"/>
        <v>6991.4413593371855</v>
      </c>
      <c r="U1887" s="66">
        <f t="shared" si="267"/>
        <v>6991.4413593371855</v>
      </c>
      <c r="V1887" s="81">
        <f t="shared" si="268"/>
        <v>5567.8730530304474</v>
      </c>
      <c r="W1887" s="110">
        <f t="shared" si="269"/>
        <v>1.0037930752656474</v>
      </c>
    </row>
    <row r="1888" spans="1:23" x14ac:dyDescent="0.2">
      <c r="A1888" s="31" t="s">
        <v>70</v>
      </c>
      <c r="B1888" s="25" t="s">
        <v>298</v>
      </c>
      <c r="C1888" s="53" t="s">
        <v>11183</v>
      </c>
      <c r="D1888" s="25" t="s">
        <v>11182</v>
      </c>
      <c r="E1888" s="97">
        <v>4047.749755859375</v>
      </c>
      <c r="F1888" s="27">
        <v>3665.802490234375</v>
      </c>
      <c r="G1888" s="27">
        <v>3874.009765625</v>
      </c>
      <c r="H1888" s="27">
        <v>3962.89306640625</v>
      </c>
      <c r="I1888" s="27">
        <v>3966.8857421875</v>
      </c>
      <c r="J1888" s="27">
        <f t="shared" si="261"/>
        <v>3736.2206221924348</v>
      </c>
      <c r="K1888" s="28">
        <v>0.95946502685546875</v>
      </c>
      <c r="L1888" s="28">
        <v>0.99721992015838623</v>
      </c>
      <c r="M1888" s="27">
        <v>3727.331787109375</v>
      </c>
      <c r="N1888" s="27">
        <v>3317.0970183426657</v>
      </c>
      <c r="O1888" s="66">
        <f t="shared" si="262"/>
        <v>3534.7054170038714</v>
      </c>
      <c r="P1888" s="66">
        <f t="shared" si="263"/>
        <v>3556.6852660569925</v>
      </c>
      <c r="Q1888" s="66">
        <f t="shared" si="264"/>
        <v>3686.3083102327041</v>
      </c>
      <c r="R1888" s="66">
        <f t="shared" si="265"/>
        <v>3572.30712761427</v>
      </c>
      <c r="S1888" s="67">
        <f>E1888/INDEX('CCG overall weighted population'!$F$4:$F$195,MATCH(A1888,'CCG overall weighted population'!$A$4:$A$195,0))*INDEX('CCG overall weighted population'!$T$4:$T$195,MATCH(A1888,'CCG overall weighted population'!$A$4:$A$195,0))</f>
        <v>0</v>
      </c>
      <c r="T1888" s="66">
        <f t="shared" si="266"/>
        <v>4483.5990733828958</v>
      </c>
      <c r="U1888" s="66">
        <f t="shared" si="267"/>
        <v>4483.5990733828958</v>
      </c>
      <c r="V1888" s="81">
        <f t="shared" si="268"/>
        <v>3570.667216988229</v>
      </c>
      <c r="W1888" s="110">
        <f t="shared" si="269"/>
        <v>0.88213635534643942</v>
      </c>
    </row>
    <row r="1889" spans="1:23" x14ac:dyDescent="0.2">
      <c r="A1889" s="31" t="s">
        <v>70</v>
      </c>
      <c r="B1889" s="25" t="s">
        <v>298</v>
      </c>
      <c r="C1889" s="53" t="s">
        <v>11181</v>
      </c>
      <c r="D1889" s="25" t="s">
        <v>11180</v>
      </c>
      <c r="E1889" s="97">
        <v>1876.5</v>
      </c>
      <c r="F1889" s="27">
        <v>1262.7767333984375</v>
      </c>
      <c r="G1889" s="27">
        <v>1378.272216796875</v>
      </c>
      <c r="H1889" s="27">
        <v>1827.0040283203125</v>
      </c>
      <c r="I1889" s="27">
        <v>1701.347900390625</v>
      </c>
      <c r="J1889" s="27">
        <f t="shared" si="261"/>
        <v>1373.0081981393882</v>
      </c>
      <c r="K1889" s="28">
        <v>0.95946502685546875</v>
      </c>
      <c r="L1889" s="28">
        <v>0.99721992015838623</v>
      </c>
      <c r="M1889" s="27">
        <v>1652.454833984375</v>
      </c>
      <c r="N1889" s="27">
        <v>2242.7118293542244</v>
      </c>
      <c r="O1889" s="66">
        <f t="shared" si="262"/>
        <v>1396.9040381793907</v>
      </c>
      <c r="P1889" s="66">
        <f t="shared" si="263"/>
        <v>1405.5904027497384</v>
      </c>
      <c r="Q1889" s="66">
        <f t="shared" si="264"/>
        <v>1711.48053352136</v>
      </c>
      <c r="R1889" s="66">
        <f t="shared" si="265"/>
        <v>1442.455555123217</v>
      </c>
      <c r="S1889" s="67">
        <f>E1889/INDEX('CCG overall weighted population'!$F$4:$F$195,MATCH(A1889,'CCG overall weighted population'!$A$4:$A$195,0))*INDEX('CCG overall weighted population'!$T$4:$T$195,MATCH(A1889,'CCG overall weighted population'!$A$4:$A$195,0))</f>
        <v>0</v>
      </c>
      <c r="T1889" s="66">
        <f t="shared" si="266"/>
        <v>1810.4245125938121</v>
      </c>
      <c r="U1889" s="66">
        <f t="shared" si="267"/>
        <v>1810.4245125938121</v>
      </c>
      <c r="V1889" s="81">
        <f t="shared" si="268"/>
        <v>1441.7933785219518</v>
      </c>
      <c r="W1889" s="110">
        <f t="shared" si="269"/>
        <v>0.76834179510895384</v>
      </c>
    </row>
    <row r="1890" spans="1:23" x14ac:dyDescent="0.2">
      <c r="A1890" s="31" t="s">
        <v>70</v>
      </c>
      <c r="B1890" s="25" t="s">
        <v>298</v>
      </c>
      <c r="C1890" s="53" t="s">
        <v>11179</v>
      </c>
      <c r="D1890" s="25" t="s">
        <v>11178</v>
      </c>
      <c r="E1890" s="97">
        <v>3437.16650390625</v>
      </c>
      <c r="F1890" s="27">
        <v>3029.138671875</v>
      </c>
      <c r="G1890" s="27">
        <v>2482.443115234375</v>
      </c>
      <c r="H1890" s="27">
        <v>3258.92529296875</v>
      </c>
      <c r="I1890" s="27">
        <v>4115.22802734375</v>
      </c>
      <c r="J1890" s="27">
        <f t="shared" si="261"/>
        <v>3073.7564221022049</v>
      </c>
      <c r="K1890" s="28">
        <v>0.95946502685546875</v>
      </c>
      <c r="L1890" s="28">
        <v>0.99721992015838623</v>
      </c>
      <c r="M1890" s="27">
        <v>3329.6484375</v>
      </c>
      <c r="N1890" s="27">
        <v>4420.4569615551336</v>
      </c>
      <c r="O1890" s="66">
        <f t="shared" si="262"/>
        <v>3069.8148722963283</v>
      </c>
      <c r="P1890" s="66">
        <f t="shared" si="263"/>
        <v>3088.9038937433529</v>
      </c>
      <c r="Q1890" s="66">
        <f t="shared" si="264"/>
        <v>3438.7292899055133</v>
      </c>
      <c r="R1890" s="66">
        <f t="shared" si="265"/>
        <v>3131.0640199988125</v>
      </c>
      <c r="S1890" s="67">
        <f>E1890/INDEX('CCG overall weighted population'!$F$4:$F$195,MATCH(A1890,'CCG overall weighted population'!$A$4:$A$195,0))*INDEX('CCG overall weighted population'!$T$4:$T$195,MATCH(A1890,'CCG overall weighted population'!$A$4:$A$195,0))</f>
        <v>0</v>
      </c>
      <c r="T1890" s="66">
        <f t="shared" si="266"/>
        <v>3929.7952939854395</v>
      </c>
      <c r="U1890" s="66">
        <f t="shared" si="267"/>
        <v>3929.7952939854395</v>
      </c>
      <c r="V1890" s="81">
        <f t="shared" si="268"/>
        <v>3129.6266673374134</v>
      </c>
      <c r="W1890" s="110">
        <f t="shared" si="269"/>
        <v>0.91052518514324932</v>
      </c>
    </row>
    <row r="1891" spans="1:23" x14ac:dyDescent="0.2">
      <c r="A1891" s="31" t="s">
        <v>70</v>
      </c>
      <c r="B1891" s="25" t="s">
        <v>298</v>
      </c>
      <c r="C1891" s="53" t="s">
        <v>11177</v>
      </c>
      <c r="D1891" s="25" t="s">
        <v>11176</v>
      </c>
      <c r="E1891" s="97">
        <v>6732.16650390625</v>
      </c>
      <c r="F1891" s="27">
        <v>5477.615234375</v>
      </c>
      <c r="G1891" s="27">
        <v>4974.74560546875</v>
      </c>
      <c r="H1891" s="27">
        <v>9458.7646484375</v>
      </c>
      <c r="I1891" s="27">
        <v>10728.1845703125</v>
      </c>
      <c r="J1891" s="27">
        <f t="shared" si="261"/>
        <v>6260.7014360759749</v>
      </c>
      <c r="K1891" s="28">
        <v>0.95946502685546875</v>
      </c>
      <c r="L1891" s="28">
        <v>0.99721992015838623</v>
      </c>
      <c r="M1891" s="27">
        <v>6327.130859375</v>
      </c>
      <c r="N1891" s="27">
        <v>9604.4345650349642</v>
      </c>
      <c r="O1891" s="66">
        <f t="shared" si="262"/>
        <v>6310.1519387911067</v>
      </c>
      <c r="P1891" s="66">
        <f t="shared" si="263"/>
        <v>6349.3903393802157</v>
      </c>
      <c r="Q1891" s="66">
        <f t="shared" si="264"/>
        <v>6654.8612299409961</v>
      </c>
      <c r="R1891" s="66">
        <f t="shared" si="265"/>
        <v>6386.2049659187651</v>
      </c>
      <c r="S1891" s="67">
        <f>E1891/INDEX('CCG overall weighted population'!$F$4:$F$195,MATCH(A1891,'CCG overall weighted population'!$A$4:$A$195,0))*INDEX('CCG overall weighted population'!$T$4:$T$195,MATCH(A1891,'CCG overall weighted population'!$A$4:$A$195,0))</f>
        <v>0</v>
      </c>
      <c r="T1891" s="66">
        <f t="shared" si="266"/>
        <v>8015.3194125693808</v>
      </c>
      <c r="U1891" s="66">
        <f t="shared" si="267"/>
        <v>8015.3194125693808</v>
      </c>
      <c r="V1891" s="81">
        <f t="shared" si="268"/>
        <v>6383.2733015882459</v>
      </c>
      <c r="W1891" s="110">
        <f t="shared" si="269"/>
        <v>0.94817519707577591</v>
      </c>
    </row>
    <row r="1892" spans="1:23" x14ac:dyDescent="0.2">
      <c r="A1892" s="31" t="s">
        <v>70</v>
      </c>
      <c r="B1892" s="25" t="s">
        <v>298</v>
      </c>
      <c r="C1892" s="53" t="s">
        <v>11175</v>
      </c>
      <c r="D1892" s="25" t="s">
        <v>11174</v>
      </c>
      <c r="E1892" s="97">
        <v>2233.66650390625</v>
      </c>
      <c r="F1892" s="27">
        <v>2379.6201171875</v>
      </c>
      <c r="G1892" s="27">
        <v>2892.203125</v>
      </c>
      <c r="H1892" s="27">
        <v>2561.7509765625</v>
      </c>
      <c r="I1892" s="27">
        <v>2361.942626953125</v>
      </c>
      <c r="J1892" s="27">
        <f t="shared" si="261"/>
        <v>2439.0533504317091</v>
      </c>
      <c r="K1892" s="28">
        <v>0.95946502685546875</v>
      </c>
      <c r="L1892" s="28">
        <v>0.99721992015838623</v>
      </c>
      <c r="M1892" s="27">
        <v>2532.646240234375</v>
      </c>
      <c r="N1892" s="27">
        <v>3581.9938018884204</v>
      </c>
      <c r="O1892" s="66">
        <f t="shared" si="262"/>
        <v>2443.0367557428485</v>
      </c>
      <c r="P1892" s="66">
        <f t="shared" si="263"/>
        <v>2458.2282845373384</v>
      </c>
      <c r="Q1892" s="66">
        <f t="shared" si="264"/>
        <v>2637.5809963997795</v>
      </c>
      <c r="R1892" s="66">
        <f t="shared" si="265"/>
        <v>2479.8434475853478</v>
      </c>
      <c r="S1892" s="67">
        <f>E1892/INDEX('CCG overall weighted population'!$F$4:$F$195,MATCH(A1892,'CCG overall weighted population'!$A$4:$A$195,0))*INDEX('CCG overall weighted population'!$T$4:$T$195,MATCH(A1892,'CCG overall weighted population'!$A$4:$A$195,0))</f>
        <v>0</v>
      </c>
      <c r="T1892" s="66">
        <f t="shared" si="266"/>
        <v>3112.4490102713462</v>
      </c>
      <c r="U1892" s="66">
        <f t="shared" si="267"/>
        <v>3112.4490102713462</v>
      </c>
      <c r="V1892" s="81">
        <f t="shared" si="268"/>
        <v>2478.7050455736121</v>
      </c>
      <c r="W1892" s="110">
        <f t="shared" si="269"/>
        <v>1.109702384504955</v>
      </c>
    </row>
    <row r="1893" spans="1:23" x14ac:dyDescent="0.2">
      <c r="A1893" s="31" t="s">
        <v>70</v>
      </c>
      <c r="B1893" s="25" t="s">
        <v>298</v>
      </c>
      <c r="C1893" s="53" t="s">
        <v>11173</v>
      </c>
      <c r="D1893" s="25" t="s">
        <v>11172</v>
      </c>
      <c r="E1893" s="97">
        <v>5876.833984375</v>
      </c>
      <c r="F1893" s="27">
        <v>5241.75048828125</v>
      </c>
      <c r="G1893" s="27">
        <v>6476.310546875</v>
      </c>
      <c r="H1893" s="27">
        <v>6373.84619140625</v>
      </c>
      <c r="I1893" s="27">
        <v>5467.3076171875</v>
      </c>
      <c r="J1893" s="27">
        <f t="shared" si="261"/>
        <v>5499.9811110331211</v>
      </c>
      <c r="K1893" s="28">
        <v>0.95946502685546875</v>
      </c>
      <c r="L1893" s="28">
        <v>0.99721992015838623</v>
      </c>
      <c r="M1893" s="27">
        <v>6062.318359375</v>
      </c>
      <c r="N1893" s="27">
        <v>7005.5134962313541</v>
      </c>
      <c r="O1893" s="66">
        <f t="shared" si="262"/>
        <v>5406.4179161268385</v>
      </c>
      <c r="P1893" s="66">
        <f t="shared" si="263"/>
        <v>5440.0366299078823</v>
      </c>
      <c r="Q1893" s="66">
        <f t="shared" si="264"/>
        <v>6156.6378730606357</v>
      </c>
      <c r="R1893" s="66">
        <f t="shared" si="265"/>
        <v>5526.3997105120543</v>
      </c>
      <c r="S1893" s="67">
        <f>E1893/INDEX('CCG overall weighted population'!$F$4:$F$195,MATCH(A1893,'CCG overall weighted population'!$A$4:$A$195,0))*INDEX('CCG overall weighted population'!$T$4:$T$195,MATCH(A1893,'CCG overall weighted population'!$A$4:$A$195,0))</f>
        <v>0</v>
      </c>
      <c r="T1893" s="66">
        <f t="shared" si="266"/>
        <v>6936.1787035772586</v>
      </c>
      <c r="U1893" s="66">
        <f t="shared" si="267"/>
        <v>6936.1787035772586</v>
      </c>
      <c r="V1893" s="81">
        <f t="shared" si="268"/>
        <v>5523.862750142951</v>
      </c>
      <c r="W1893" s="110">
        <f t="shared" si="269"/>
        <v>0.93993853915722148</v>
      </c>
    </row>
    <row r="1894" spans="1:23" x14ac:dyDescent="0.2">
      <c r="A1894" s="31" t="s">
        <v>70</v>
      </c>
      <c r="B1894" s="25" t="s">
        <v>298</v>
      </c>
      <c r="C1894" s="53" t="s">
        <v>11171</v>
      </c>
      <c r="D1894" s="25" t="s">
        <v>11170</v>
      </c>
      <c r="E1894" s="97">
        <v>8494.083984375</v>
      </c>
      <c r="F1894" s="27">
        <v>6681.60595703125</v>
      </c>
      <c r="G1894" s="27">
        <v>5694.68115234375</v>
      </c>
      <c r="H1894" s="27">
        <v>7522.890625</v>
      </c>
      <c r="I1894" s="27">
        <v>9448.966796875</v>
      </c>
      <c r="J1894" s="27">
        <f t="shared" si="261"/>
        <v>6859.6673345317176</v>
      </c>
      <c r="K1894" s="28">
        <v>0.95946502685546875</v>
      </c>
      <c r="L1894" s="28">
        <v>0.99721992015838623</v>
      </c>
      <c r="M1894" s="27">
        <v>7412.390625</v>
      </c>
      <c r="N1894" s="27">
        <v>8797.1358810871934</v>
      </c>
      <c r="O1894" s="66">
        <f t="shared" si="262"/>
        <v>6748.6900323510708</v>
      </c>
      <c r="P1894" s="66">
        <f t="shared" si="263"/>
        <v>6790.6553931711851</v>
      </c>
      <c r="Q1894" s="66">
        <f t="shared" si="264"/>
        <v>7550.8651506087199</v>
      </c>
      <c r="R1894" s="66">
        <f t="shared" si="265"/>
        <v>6882.2740683897837</v>
      </c>
      <c r="S1894" s="67">
        <f>E1894/INDEX('CCG overall weighted population'!$F$4:$F$195,MATCH(A1894,'CCG overall weighted population'!$A$4:$A$195,0))*INDEX('CCG overall weighted population'!$T$4:$T$195,MATCH(A1894,'CCG overall weighted population'!$A$4:$A$195,0))</f>
        <v>0</v>
      </c>
      <c r="T1894" s="66">
        <f t="shared" si="266"/>
        <v>8637.9352428208895</v>
      </c>
      <c r="U1894" s="66">
        <f t="shared" si="267"/>
        <v>8637.9352428208895</v>
      </c>
      <c r="V1894" s="81">
        <f t="shared" si="268"/>
        <v>6879.1146775611405</v>
      </c>
      <c r="W1894" s="110">
        <f t="shared" si="269"/>
        <v>0.80987128102516759</v>
      </c>
    </row>
    <row r="1895" spans="1:23" x14ac:dyDescent="0.2">
      <c r="A1895" s="31" t="s">
        <v>70</v>
      </c>
      <c r="B1895" s="25" t="s">
        <v>298</v>
      </c>
      <c r="C1895" s="53" t="s">
        <v>11169</v>
      </c>
      <c r="D1895" s="25" t="s">
        <v>11168</v>
      </c>
      <c r="E1895" s="97">
        <v>12259.9990234375</v>
      </c>
      <c r="F1895" s="27">
        <v>8099.2607421875</v>
      </c>
      <c r="G1895" s="27">
        <v>7382.88525390625</v>
      </c>
      <c r="H1895" s="27">
        <v>9972.685546875</v>
      </c>
      <c r="I1895" s="27">
        <v>15791.9404296875</v>
      </c>
      <c r="J1895" s="27">
        <f t="shared" si="261"/>
        <v>8654.5390800000514</v>
      </c>
      <c r="K1895" s="28">
        <v>0.95946502685546875</v>
      </c>
      <c r="L1895" s="28">
        <v>0.99721992015838623</v>
      </c>
      <c r="M1895" s="27">
        <v>9687.541015625</v>
      </c>
      <c r="N1895" s="27">
        <v>14138.294904665056</v>
      </c>
      <c r="O1895" s="66">
        <f t="shared" si="262"/>
        <v>8805.3270069373211</v>
      </c>
      <c r="P1895" s="66">
        <f t="shared" si="263"/>
        <v>8860.0811478467222</v>
      </c>
      <c r="Q1895" s="66">
        <f t="shared" si="264"/>
        <v>10132.616404529006</v>
      </c>
      <c r="R1895" s="66">
        <f t="shared" si="265"/>
        <v>9013.4440759669524</v>
      </c>
      <c r="S1895" s="67">
        <f>E1895/INDEX('CCG overall weighted population'!$F$4:$F$195,MATCH(A1895,'CCG overall weighted population'!$A$4:$A$195,0))*INDEX('CCG overall weighted population'!$T$4:$T$195,MATCH(A1895,'CCG overall weighted population'!$A$4:$A$195,0))</f>
        <v>0</v>
      </c>
      <c r="T1895" s="66">
        <f t="shared" si="266"/>
        <v>11312.764570156984</v>
      </c>
      <c r="U1895" s="66">
        <f t="shared" si="267"/>
        <v>11312.764570156984</v>
      </c>
      <c r="V1895" s="81">
        <f t="shared" si="268"/>
        <v>9009.3063458700217</v>
      </c>
      <c r="W1895" s="110">
        <f t="shared" si="269"/>
        <v>0.73485375721864954</v>
      </c>
    </row>
    <row r="1896" spans="1:23" x14ac:dyDescent="0.2">
      <c r="A1896" s="31" t="s">
        <v>70</v>
      </c>
      <c r="B1896" s="25" t="s">
        <v>298</v>
      </c>
      <c r="C1896" s="53" t="s">
        <v>11167</v>
      </c>
      <c r="D1896" s="25" t="s">
        <v>11166</v>
      </c>
      <c r="E1896" s="97">
        <v>3942.49951171875</v>
      </c>
      <c r="F1896" s="27">
        <v>2984.391357421875</v>
      </c>
      <c r="G1896" s="27">
        <v>4002.72900390625</v>
      </c>
      <c r="H1896" s="27">
        <v>3420.935791015625</v>
      </c>
      <c r="I1896" s="27">
        <v>3504.234375</v>
      </c>
      <c r="J1896" s="27">
        <f t="shared" si="261"/>
        <v>3136.7817836648142</v>
      </c>
      <c r="K1896" s="28">
        <v>0.95946502685546875</v>
      </c>
      <c r="L1896" s="28">
        <v>0.99721992015838623</v>
      </c>
      <c r="M1896" s="27">
        <v>3866.59619140625</v>
      </c>
      <c r="N1896" s="27">
        <v>3614.1539148668603</v>
      </c>
      <c r="O1896" s="66">
        <f t="shared" si="262"/>
        <v>3046.9402526199924</v>
      </c>
      <c r="P1896" s="66">
        <f t="shared" si="263"/>
        <v>3065.8870328818771</v>
      </c>
      <c r="Q1896" s="66">
        <f t="shared" si="264"/>
        <v>3841.3519637523113</v>
      </c>
      <c r="R1896" s="66">
        <f t="shared" si="265"/>
        <v>3159.3442253866301</v>
      </c>
      <c r="S1896" s="67">
        <f>E1896/INDEX('CCG overall weighted population'!$F$4:$F$195,MATCH(A1896,'CCG overall weighted population'!$A$4:$A$195,0))*INDEX('CCG overall weighted population'!$T$4:$T$195,MATCH(A1896,'CCG overall weighted population'!$A$4:$A$195,0))</f>
        <v>0</v>
      </c>
      <c r="T1896" s="66">
        <f t="shared" si="266"/>
        <v>3965.2897512485742</v>
      </c>
      <c r="U1896" s="66">
        <f t="shared" si="267"/>
        <v>3965.2897512485742</v>
      </c>
      <c r="V1896" s="81">
        <f t="shared" si="268"/>
        <v>3157.893890356228</v>
      </c>
      <c r="W1896" s="110">
        <f t="shared" si="269"/>
        <v>0.80098776955321171</v>
      </c>
    </row>
    <row r="1897" spans="1:23" x14ac:dyDescent="0.2">
      <c r="A1897" s="31" t="s">
        <v>70</v>
      </c>
      <c r="B1897" s="25" t="s">
        <v>298</v>
      </c>
      <c r="C1897" s="53" t="s">
        <v>11165</v>
      </c>
      <c r="D1897" s="25" t="s">
        <v>11164</v>
      </c>
      <c r="E1897" s="97">
        <v>1406.83349609375</v>
      </c>
      <c r="F1897" s="27">
        <v>1162.6583251953125</v>
      </c>
      <c r="G1897" s="27">
        <v>1104.809814453125</v>
      </c>
      <c r="H1897" s="27">
        <v>1768.2342529296875</v>
      </c>
      <c r="I1897" s="27">
        <v>1256.9488525390625</v>
      </c>
      <c r="J1897" s="27">
        <f t="shared" si="261"/>
        <v>1253.625067548905</v>
      </c>
      <c r="K1897" s="28">
        <v>0.95946502685546875</v>
      </c>
      <c r="L1897" s="28">
        <v>0.99721992015838623</v>
      </c>
      <c r="M1897" s="27">
        <v>1314.2955322265625</v>
      </c>
      <c r="N1897" s="27">
        <v>2110.2786270179886</v>
      </c>
      <c r="O1897" s="66">
        <f t="shared" si="262"/>
        <v>1281.4299130944555</v>
      </c>
      <c r="P1897" s="66">
        <f t="shared" si="263"/>
        <v>1289.3982252277603</v>
      </c>
      <c r="Q1897" s="66">
        <f t="shared" si="264"/>
        <v>1393.8938417057052</v>
      </c>
      <c r="R1897" s="66">
        <f t="shared" si="265"/>
        <v>1301.9917888517405</v>
      </c>
      <c r="S1897" s="67">
        <f>E1897/INDEX('CCG overall weighted population'!$F$4:$F$195,MATCH(A1897,'CCG overall weighted population'!$A$4:$A$195,0))*INDEX('CCG overall weighted population'!$T$4:$T$195,MATCH(A1897,'CCG overall weighted population'!$A$4:$A$195,0))</f>
        <v>0</v>
      </c>
      <c r="T1897" s="66">
        <f t="shared" si="266"/>
        <v>1634.1285811968783</v>
      </c>
      <c r="U1897" s="66">
        <f t="shared" si="267"/>
        <v>1634.1285811968783</v>
      </c>
      <c r="V1897" s="81">
        <f t="shared" si="268"/>
        <v>1301.394093834688</v>
      </c>
      <c r="W1897" s="110">
        <f t="shared" si="269"/>
        <v>0.9250519677333332</v>
      </c>
    </row>
    <row r="1898" spans="1:23" x14ac:dyDescent="0.2">
      <c r="A1898" s="31" t="s">
        <v>70</v>
      </c>
      <c r="B1898" s="25" t="s">
        <v>298</v>
      </c>
      <c r="C1898" s="53" t="s">
        <v>11163</v>
      </c>
      <c r="D1898" s="25" t="s">
        <v>11162</v>
      </c>
      <c r="E1898" s="97">
        <v>2746.08349609375</v>
      </c>
      <c r="F1898" s="27">
        <v>1639.73681640625</v>
      </c>
      <c r="G1898" s="27">
        <v>1529.91357421875</v>
      </c>
      <c r="H1898" s="27">
        <v>2276.06982421875</v>
      </c>
      <c r="I1898" s="27">
        <v>3068.026611328125</v>
      </c>
      <c r="J1898" s="27">
        <f t="shared" si="261"/>
        <v>1787.5544910286019</v>
      </c>
      <c r="K1898" s="28">
        <v>0.95946502685546875</v>
      </c>
      <c r="L1898" s="28">
        <v>0.99721992015838623</v>
      </c>
      <c r="M1898" s="27">
        <v>2216.158935546875</v>
      </c>
      <c r="N1898" s="27">
        <v>3036.2548964164616</v>
      </c>
      <c r="O1898" s="66">
        <f t="shared" si="262"/>
        <v>1829.8032736540088</v>
      </c>
      <c r="P1898" s="66">
        <f t="shared" si="263"/>
        <v>1841.181534359511</v>
      </c>
      <c r="Q1898" s="66">
        <f t="shared" si="264"/>
        <v>2298.1685316338335</v>
      </c>
      <c r="R1898" s="66">
        <f t="shared" si="265"/>
        <v>1896.2565223779843</v>
      </c>
      <c r="S1898" s="67">
        <f>E1898/INDEX('CCG overall weighted population'!$F$4:$F$195,MATCH(A1898,'CCG overall weighted population'!$A$4:$A$195,0))*INDEX('CCG overall weighted population'!$T$4:$T$195,MATCH(A1898,'CCG overall weighted population'!$A$4:$A$195,0))</f>
        <v>0</v>
      </c>
      <c r="T1898" s="66">
        <f t="shared" si="266"/>
        <v>2379.9896489606185</v>
      </c>
      <c r="U1898" s="66">
        <f t="shared" si="267"/>
        <v>2379.9896489606185</v>
      </c>
      <c r="V1898" s="81">
        <f t="shared" si="268"/>
        <v>1895.3860229753125</v>
      </c>
      <c r="W1898" s="110">
        <f t="shared" si="269"/>
        <v>0.69021427268015045</v>
      </c>
    </row>
    <row r="1899" spans="1:23" x14ac:dyDescent="0.2">
      <c r="A1899" s="31" t="s">
        <v>70</v>
      </c>
      <c r="B1899" s="25" t="s">
        <v>298</v>
      </c>
      <c r="C1899" s="53" t="s">
        <v>11161</v>
      </c>
      <c r="D1899" s="25" t="s">
        <v>11160</v>
      </c>
      <c r="E1899" s="97">
        <v>6421.75</v>
      </c>
      <c r="F1899" s="27">
        <v>5647.97216796875</v>
      </c>
      <c r="G1899" s="27">
        <v>6269.21142578125</v>
      </c>
      <c r="H1899" s="27">
        <v>8906.1474609375</v>
      </c>
      <c r="I1899" s="27">
        <v>5903.05419921875</v>
      </c>
      <c r="J1899" s="27">
        <f t="shared" si="261"/>
        <v>6186.6998634655738</v>
      </c>
      <c r="K1899" s="28">
        <v>0.95946502685546875</v>
      </c>
      <c r="L1899" s="28">
        <v>0.99721992015838623</v>
      </c>
      <c r="M1899" s="27">
        <v>6302.07470703125</v>
      </c>
      <c r="N1899" s="27">
        <v>6798.8756667195867</v>
      </c>
      <c r="O1899" s="66">
        <f t="shared" si="262"/>
        <v>5977.9926493616349</v>
      </c>
      <c r="P1899" s="66">
        <f t="shared" si="263"/>
        <v>6015.1655847472975</v>
      </c>
      <c r="Q1899" s="66">
        <f t="shared" si="264"/>
        <v>6351.7548030000835</v>
      </c>
      <c r="R1899" s="66">
        <f t="shared" si="265"/>
        <v>6055.7305182639766</v>
      </c>
      <c r="S1899" s="67">
        <f>E1899/INDEX('CCG overall weighted population'!$F$4:$F$195,MATCH(A1899,'CCG overall weighted population'!$A$4:$A$195,0))*INDEX('CCG overall weighted population'!$T$4:$T$195,MATCH(A1899,'CCG overall weighted population'!$A$4:$A$195,0))</f>
        <v>0</v>
      </c>
      <c r="T1899" s="66">
        <f t="shared" si="266"/>
        <v>7600.5412665841332</v>
      </c>
      <c r="U1899" s="66">
        <f t="shared" si="267"/>
        <v>7600.5412665841332</v>
      </c>
      <c r="V1899" s="81">
        <f t="shared" si="268"/>
        <v>6052.9505622102051</v>
      </c>
      <c r="W1899" s="110">
        <f t="shared" si="269"/>
        <v>0.9425702592299926</v>
      </c>
    </row>
    <row r="1900" spans="1:23" x14ac:dyDescent="0.2">
      <c r="A1900" s="31" t="s">
        <v>70</v>
      </c>
      <c r="B1900" s="25" t="s">
        <v>298</v>
      </c>
      <c r="C1900" s="53" t="s">
        <v>11159</v>
      </c>
      <c r="D1900" s="25" t="s">
        <v>11158</v>
      </c>
      <c r="E1900" s="97">
        <v>4145.50048828125</v>
      </c>
      <c r="F1900" s="27">
        <v>2685.51806640625</v>
      </c>
      <c r="G1900" s="27">
        <v>1987.4658203125</v>
      </c>
      <c r="H1900" s="27">
        <v>4779.1328125</v>
      </c>
      <c r="I1900" s="27">
        <v>2921.55126953125</v>
      </c>
      <c r="J1900" s="27">
        <f t="shared" si="261"/>
        <v>2964.3188338117652</v>
      </c>
      <c r="K1900" s="28">
        <v>0.95946502685546875</v>
      </c>
      <c r="L1900" s="28">
        <v>0.99721992015838623</v>
      </c>
      <c r="M1900" s="27">
        <v>2930.854248046875</v>
      </c>
      <c r="N1900" s="27">
        <v>7476.1891258018122</v>
      </c>
      <c r="O1900" s="66">
        <f t="shared" si="262"/>
        <v>3267.9479405126776</v>
      </c>
      <c r="P1900" s="66">
        <f t="shared" si="263"/>
        <v>3288.2690122773542</v>
      </c>
      <c r="Q1900" s="66">
        <f t="shared" si="264"/>
        <v>3385.3877358223685</v>
      </c>
      <c r="R1900" s="66">
        <f t="shared" si="265"/>
        <v>3299.9735302778963</v>
      </c>
      <c r="S1900" s="67">
        <f>E1900/INDEX('CCG overall weighted population'!$F$4:$F$195,MATCH(A1900,'CCG overall weighted population'!$A$4:$A$195,0))*INDEX('CCG overall weighted population'!$T$4:$T$195,MATCH(A1900,'CCG overall weighted population'!$A$4:$A$195,0))</f>
        <v>0</v>
      </c>
      <c r="T1900" s="66">
        <f t="shared" si="266"/>
        <v>4141.7934500002693</v>
      </c>
      <c r="U1900" s="66">
        <f t="shared" si="267"/>
        <v>4141.7934500002693</v>
      </c>
      <c r="V1900" s="81">
        <f t="shared" si="268"/>
        <v>3298.4586376707844</v>
      </c>
      <c r="W1900" s="110">
        <f t="shared" si="269"/>
        <v>0.79567199352528495</v>
      </c>
    </row>
    <row r="1901" spans="1:23" x14ac:dyDescent="0.2">
      <c r="A1901" s="31" t="s">
        <v>70</v>
      </c>
      <c r="B1901" s="25" t="s">
        <v>298</v>
      </c>
      <c r="C1901" s="53" t="s">
        <v>11157</v>
      </c>
      <c r="D1901" s="25" t="s">
        <v>11156</v>
      </c>
      <c r="E1901" s="97">
        <v>7156.25</v>
      </c>
      <c r="F1901" s="27">
        <v>6041.19677734375</v>
      </c>
      <c r="G1901" s="27">
        <v>6856.5576171875</v>
      </c>
      <c r="H1901" s="27">
        <v>8815.392578125</v>
      </c>
      <c r="I1901" s="27">
        <v>9222.3720703125</v>
      </c>
      <c r="J1901" s="27">
        <f t="shared" si="261"/>
        <v>6641.7514364200815</v>
      </c>
      <c r="K1901" s="28">
        <v>0.95946502685546875</v>
      </c>
      <c r="L1901" s="28">
        <v>0.99721992015838623</v>
      </c>
      <c r="M1901" s="27">
        <v>6717.23486328125</v>
      </c>
      <c r="N1901" s="27">
        <v>7856.5862673219672</v>
      </c>
      <c r="O1901" s="66">
        <f t="shared" si="262"/>
        <v>6471.0471926797336</v>
      </c>
      <c r="P1901" s="66">
        <f t="shared" si="263"/>
        <v>6511.2860877872317</v>
      </c>
      <c r="Q1901" s="66">
        <f t="shared" si="264"/>
        <v>6831.1700036853217</v>
      </c>
      <c r="R1901" s="66">
        <f t="shared" si="265"/>
        <v>6549.8377379227259</v>
      </c>
      <c r="S1901" s="67">
        <f>E1901/INDEX('CCG overall weighted population'!$F$4:$F$195,MATCH(A1901,'CCG overall weighted population'!$A$4:$A$195,0))*INDEX('CCG overall weighted population'!$T$4:$T$195,MATCH(A1901,'CCG overall weighted population'!$A$4:$A$195,0))</f>
        <v>0</v>
      </c>
      <c r="T1901" s="66">
        <f t="shared" si="266"/>
        <v>8220.6947396964206</v>
      </c>
      <c r="U1901" s="66">
        <f t="shared" si="267"/>
        <v>8220.6947396964206</v>
      </c>
      <c r="V1901" s="81">
        <f t="shared" si="268"/>
        <v>6546.8309559967738</v>
      </c>
      <c r="W1901" s="110">
        <f t="shared" si="269"/>
        <v>0.91484100695151427</v>
      </c>
    </row>
    <row r="1902" spans="1:23" x14ac:dyDescent="0.2">
      <c r="A1902" s="31" t="s">
        <v>70</v>
      </c>
      <c r="B1902" s="25" t="s">
        <v>298</v>
      </c>
      <c r="C1902" s="53" t="s">
        <v>11155</v>
      </c>
      <c r="D1902" s="25" t="s">
        <v>11154</v>
      </c>
      <c r="E1902" s="97">
        <v>4020.25</v>
      </c>
      <c r="F1902" s="27">
        <v>3492.439453125</v>
      </c>
      <c r="G1902" s="27">
        <v>3314.808349609375</v>
      </c>
      <c r="H1902" s="27">
        <v>4771.32421875</v>
      </c>
      <c r="I1902" s="27">
        <v>4289.4541015625</v>
      </c>
      <c r="J1902" s="27">
        <f t="shared" si="261"/>
        <v>3705.8985125248305</v>
      </c>
      <c r="K1902" s="28">
        <v>0.95946502685546875</v>
      </c>
      <c r="L1902" s="28">
        <v>0.99721992015838623</v>
      </c>
      <c r="M1902" s="27">
        <v>3686.068359375</v>
      </c>
      <c r="N1902" s="27">
        <v>5101.1382927975283</v>
      </c>
      <c r="O1902" s="66">
        <f t="shared" si="262"/>
        <v>3679.2911540556888</v>
      </c>
      <c r="P1902" s="66">
        <f t="shared" si="263"/>
        <v>3702.1700802031405</v>
      </c>
      <c r="Q1902" s="66">
        <f t="shared" si="264"/>
        <v>3827.5753527172528</v>
      </c>
      <c r="R1902" s="66">
        <f t="shared" si="265"/>
        <v>3717.283625932806</v>
      </c>
      <c r="S1902" s="67">
        <f>E1902/INDEX('CCG overall weighted population'!$F$4:$F$195,MATCH(A1902,'CCG overall weighted population'!$A$4:$A$195,0))*INDEX('CCG overall weighted population'!$T$4:$T$195,MATCH(A1902,'CCG overall weighted population'!$A$4:$A$195,0))</f>
        <v>0</v>
      </c>
      <c r="T1902" s="66">
        <f t="shared" si="266"/>
        <v>4665.5589302212393</v>
      </c>
      <c r="U1902" s="66">
        <f t="shared" si="267"/>
        <v>4665.5589302212393</v>
      </c>
      <c r="V1902" s="81">
        <f t="shared" si="268"/>
        <v>3715.577162098537</v>
      </c>
      <c r="W1902" s="110">
        <f t="shared" si="269"/>
        <v>0.92421544980997128</v>
      </c>
    </row>
    <row r="1903" spans="1:23" x14ac:dyDescent="0.2">
      <c r="A1903" s="31" t="s">
        <v>70</v>
      </c>
      <c r="B1903" s="25" t="s">
        <v>298</v>
      </c>
      <c r="C1903" s="53" t="s">
        <v>11153</v>
      </c>
      <c r="D1903" s="25" t="s">
        <v>11152</v>
      </c>
      <c r="E1903" s="97">
        <v>1122.5</v>
      </c>
      <c r="F1903" s="27">
        <v>1513.4783935546875</v>
      </c>
      <c r="G1903" s="27">
        <v>367.70242309570313</v>
      </c>
      <c r="H1903" s="27">
        <v>6539.5546875</v>
      </c>
      <c r="I1903" s="27">
        <v>708.59967041015625</v>
      </c>
      <c r="J1903" s="27">
        <f t="shared" si="261"/>
        <v>2159.6429440111519</v>
      </c>
      <c r="K1903" s="28">
        <v>0.95946502685546875</v>
      </c>
      <c r="L1903" s="28">
        <v>0.99721992015838623</v>
      </c>
      <c r="M1903" s="27">
        <v>801.4112548828125</v>
      </c>
      <c r="N1903" s="27">
        <v>2048.0768946372996</v>
      </c>
      <c r="O1903" s="66">
        <f t="shared" si="262"/>
        <v>2055.6666533743255</v>
      </c>
      <c r="P1903" s="66">
        <f t="shared" si="263"/>
        <v>2068.449399717867</v>
      </c>
      <c r="Q1903" s="66">
        <f t="shared" si="264"/>
        <v>926.07781885826125</v>
      </c>
      <c r="R1903" s="66">
        <f t="shared" si="265"/>
        <v>1930.7734887975398</v>
      </c>
      <c r="S1903" s="67">
        <f>E1903/INDEX('CCG overall weighted population'!$F$4:$F$195,MATCH(A1903,'CCG overall weighted population'!$A$4:$A$195,0))*INDEX('CCG overall weighted population'!$T$4:$T$195,MATCH(A1903,'CCG overall weighted population'!$A$4:$A$195,0))</f>
        <v>0</v>
      </c>
      <c r="T1903" s="66">
        <f t="shared" si="266"/>
        <v>2423.311858705239</v>
      </c>
      <c r="U1903" s="66">
        <f t="shared" si="267"/>
        <v>2423.311858705239</v>
      </c>
      <c r="V1903" s="81">
        <f t="shared" si="268"/>
        <v>1929.8871439655734</v>
      </c>
      <c r="W1903" s="110">
        <f t="shared" si="269"/>
        <v>1.7192758520851432</v>
      </c>
    </row>
    <row r="1904" spans="1:23" x14ac:dyDescent="0.2">
      <c r="A1904" s="31" t="s">
        <v>70</v>
      </c>
      <c r="B1904" s="25" t="s">
        <v>298</v>
      </c>
      <c r="C1904" s="53" t="s">
        <v>11151</v>
      </c>
      <c r="D1904" s="25" t="s">
        <v>11150</v>
      </c>
      <c r="E1904" s="97">
        <v>4703.33349609375</v>
      </c>
      <c r="F1904" s="27">
        <v>3113.215087890625</v>
      </c>
      <c r="G1904" s="27">
        <v>2968.59521484375</v>
      </c>
      <c r="H1904" s="27">
        <v>4276.8603515625</v>
      </c>
      <c r="I1904" s="27">
        <v>5050.02685546875</v>
      </c>
      <c r="J1904" s="27">
        <f t="shared" si="261"/>
        <v>3359.006975045676</v>
      </c>
      <c r="K1904" s="28">
        <v>0.95946502685546875</v>
      </c>
      <c r="L1904" s="28">
        <v>0.99721992015838623</v>
      </c>
      <c r="M1904" s="27">
        <v>4103.3330078125</v>
      </c>
      <c r="N1904" s="27">
        <v>4511.5947359971879</v>
      </c>
      <c r="O1904" s="66">
        <f t="shared" si="262"/>
        <v>3324.1692626538452</v>
      </c>
      <c r="P1904" s="66">
        <f t="shared" si="263"/>
        <v>3344.8399353126401</v>
      </c>
      <c r="Q1904" s="66">
        <f t="shared" si="264"/>
        <v>4144.1591806309689</v>
      </c>
      <c r="R1904" s="66">
        <f t="shared" si="265"/>
        <v>3441.1719931642033</v>
      </c>
      <c r="S1904" s="67">
        <f>E1904/INDEX('CCG overall weighted population'!$F$4:$F$195,MATCH(A1904,'CCG overall weighted population'!$A$4:$A$195,0))*INDEX('CCG overall weighted population'!$T$4:$T$195,MATCH(A1904,'CCG overall weighted population'!$A$4:$A$195,0))</f>
        <v>0</v>
      </c>
      <c r="T1904" s="66">
        <f t="shared" si="266"/>
        <v>4319.0114983775729</v>
      </c>
      <c r="U1904" s="66">
        <f t="shared" si="267"/>
        <v>4319.0114983775729</v>
      </c>
      <c r="V1904" s="81">
        <f t="shared" si="268"/>
        <v>3439.5922817015453</v>
      </c>
      <c r="W1904" s="110">
        <f t="shared" si="269"/>
        <v>0.73130946052586376</v>
      </c>
    </row>
    <row r="1905" spans="1:23" x14ac:dyDescent="0.2">
      <c r="A1905" s="31" t="s">
        <v>70</v>
      </c>
      <c r="B1905" s="25" t="s">
        <v>298</v>
      </c>
      <c r="C1905" s="53" t="s">
        <v>11149</v>
      </c>
      <c r="D1905" s="25" t="s">
        <v>11148</v>
      </c>
      <c r="E1905" s="97">
        <v>5381.3330078125</v>
      </c>
      <c r="F1905" s="27">
        <v>5897.26171875</v>
      </c>
      <c r="G1905" s="27">
        <v>7234.6787109375</v>
      </c>
      <c r="H1905" s="27">
        <v>5534.4306640625</v>
      </c>
      <c r="I1905" s="27">
        <v>5215.82421875</v>
      </c>
      <c r="J1905" s="27">
        <f t="shared" si="261"/>
        <v>5900.280448262567</v>
      </c>
      <c r="K1905" s="28">
        <v>0.95946502685546875</v>
      </c>
      <c r="L1905" s="28">
        <v>0.99721992015838623</v>
      </c>
      <c r="M1905" s="27">
        <v>5744.41650390625</v>
      </c>
      <c r="N1905" s="27">
        <v>6219.4058979199808</v>
      </c>
      <c r="O1905" s="66">
        <f t="shared" si="262"/>
        <v>5675.9082409700022</v>
      </c>
      <c r="P1905" s="66">
        <f t="shared" si="263"/>
        <v>5711.2027257029431</v>
      </c>
      <c r="Q1905" s="66">
        <f t="shared" si="264"/>
        <v>5791.9154433076228</v>
      </c>
      <c r="R1905" s="66">
        <f t="shared" si="265"/>
        <v>5720.9300308156253</v>
      </c>
      <c r="S1905" s="67">
        <f>E1905/INDEX('CCG overall weighted population'!$F$4:$F$195,MATCH(A1905,'CCG overall weighted population'!$A$4:$A$195,0))*INDEX('CCG overall weighted population'!$T$4:$T$195,MATCH(A1905,'CCG overall weighted population'!$A$4:$A$195,0))</f>
        <v>0</v>
      </c>
      <c r="T1905" s="66">
        <f t="shared" si="266"/>
        <v>7180.3335124165696</v>
      </c>
      <c r="U1905" s="66">
        <f t="shared" si="267"/>
        <v>7180.3335124165696</v>
      </c>
      <c r="V1905" s="81">
        <f t="shared" si="268"/>
        <v>5718.3037689592884</v>
      </c>
      <c r="W1905" s="110">
        <f t="shared" si="269"/>
        <v>1.062618455438008</v>
      </c>
    </row>
    <row r="1906" spans="1:23" x14ac:dyDescent="0.2">
      <c r="A1906" s="31" t="s">
        <v>70</v>
      </c>
      <c r="B1906" s="25" t="s">
        <v>298</v>
      </c>
      <c r="C1906" s="53" t="s">
        <v>11147</v>
      </c>
      <c r="D1906" s="25" t="s">
        <v>11146</v>
      </c>
      <c r="E1906" s="97">
        <v>4455.3330078125</v>
      </c>
      <c r="F1906" s="27">
        <v>4308.10888671875</v>
      </c>
      <c r="G1906" s="27">
        <v>5909.6171875</v>
      </c>
      <c r="H1906" s="27">
        <v>4961.28662109375</v>
      </c>
      <c r="I1906" s="27">
        <v>2157.375732421875</v>
      </c>
      <c r="J1906" s="27">
        <f t="shared" si="261"/>
        <v>4419.1085818432484</v>
      </c>
      <c r="K1906" s="28">
        <v>0.95946502685546875</v>
      </c>
      <c r="L1906" s="28">
        <v>0.99721992015838623</v>
      </c>
      <c r="M1906" s="27">
        <v>4975.1025390625</v>
      </c>
      <c r="N1906" s="27">
        <v>4023.11182453127</v>
      </c>
      <c r="O1906" s="66">
        <f t="shared" si="262"/>
        <v>4190.303774671248</v>
      </c>
      <c r="P1906" s="66">
        <f t="shared" si="263"/>
        <v>4216.3603292036105</v>
      </c>
      <c r="Q1906" s="66">
        <f t="shared" si="264"/>
        <v>4879.903467609377</v>
      </c>
      <c r="R1906" s="66">
        <f t="shared" si="265"/>
        <v>4296.3289729843009</v>
      </c>
      <c r="S1906" s="67">
        <f>E1906/INDEX('CCG overall weighted population'!$F$4:$F$195,MATCH(A1906,'CCG overall weighted population'!$A$4:$A$195,0))*INDEX('CCG overall weighted population'!$T$4:$T$195,MATCH(A1906,'CCG overall weighted population'!$A$4:$A$195,0))</f>
        <v>0</v>
      </c>
      <c r="T1906" s="66">
        <f t="shared" si="266"/>
        <v>5392.318161368481</v>
      </c>
      <c r="U1906" s="66">
        <f t="shared" si="267"/>
        <v>5392.318161368481</v>
      </c>
      <c r="V1906" s="81">
        <f t="shared" si="268"/>
        <v>4294.3566914071371</v>
      </c>
      <c r="W1906" s="110">
        <f t="shared" si="269"/>
        <v>0.96386884748612767</v>
      </c>
    </row>
    <row r="1907" spans="1:23" x14ac:dyDescent="0.2">
      <c r="A1907" s="31" t="s">
        <v>70</v>
      </c>
      <c r="B1907" s="25" t="s">
        <v>298</v>
      </c>
      <c r="C1907" s="53" t="s">
        <v>11145</v>
      </c>
      <c r="D1907" s="25" t="s">
        <v>11144</v>
      </c>
      <c r="E1907" s="97">
        <v>5422.833984375</v>
      </c>
      <c r="F1907" s="27">
        <v>4182.22412109375</v>
      </c>
      <c r="G1907" s="27">
        <v>3822.66748046875</v>
      </c>
      <c r="H1907" s="27">
        <v>5946.1484375</v>
      </c>
      <c r="I1907" s="27">
        <v>7609.2451171875</v>
      </c>
      <c r="J1907" s="27">
        <f t="shared" si="261"/>
        <v>4566.2685700809197</v>
      </c>
      <c r="K1907" s="28">
        <v>0.95946502685546875</v>
      </c>
      <c r="L1907" s="28">
        <v>0.99721992015838623</v>
      </c>
      <c r="M1907" s="27">
        <v>4889.7197265625</v>
      </c>
      <c r="N1907" s="27">
        <v>6696.5291704329329</v>
      </c>
      <c r="O1907" s="66">
        <f t="shared" si="262"/>
        <v>4572.8178108948032</v>
      </c>
      <c r="P1907" s="66">
        <f t="shared" si="263"/>
        <v>4601.2529514152502</v>
      </c>
      <c r="Q1907" s="66">
        <f t="shared" si="264"/>
        <v>5070.4006709495434</v>
      </c>
      <c r="R1907" s="66">
        <f t="shared" si="265"/>
        <v>4657.7935208107838</v>
      </c>
      <c r="S1907" s="67">
        <f>E1907/INDEX('CCG overall weighted population'!$F$4:$F$195,MATCH(A1907,'CCG overall weighted population'!$A$4:$A$195,0))*INDEX('CCG overall weighted population'!$T$4:$T$195,MATCH(A1907,'CCG overall weighted population'!$A$4:$A$195,0))</f>
        <v>0</v>
      </c>
      <c r="T1907" s="66">
        <f t="shared" si="266"/>
        <v>5845.9919508273197</v>
      </c>
      <c r="U1907" s="66">
        <f t="shared" si="267"/>
        <v>5845.9919508273197</v>
      </c>
      <c r="V1907" s="81">
        <f t="shared" si="268"/>
        <v>4655.6553045780202</v>
      </c>
      <c r="W1907" s="110">
        <f t="shared" si="269"/>
        <v>0.85852809029236776</v>
      </c>
    </row>
    <row r="1908" spans="1:23" x14ac:dyDescent="0.2">
      <c r="A1908" s="31" t="s">
        <v>70</v>
      </c>
      <c r="B1908" s="25" t="s">
        <v>298</v>
      </c>
      <c r="C1908" s="53" t="s">
        <v>11143</v>
      </c>
      <c r="D1908" s="25" t="s">
        <v>11142</v>
      </c>
      <c r="E1908" s="97">
        <v>1318.166748046875</v>
      </c>
      <c r="F1908" s="27">
        <v>866.095947265625</v>
      </c>
      <c r="G1908" s="27">
        <v>952.71771240234375</v>
      </c>
      <c r="H1908" s="27">
        <v>1045.3919677734375</v>
      </c>
      <c r="I1908" s="27">
        <v>2628.317626953125</v>
      </c>
      <c r="J1908" s="27">
        <f t="shared" si="261"/>
        <v>971.93570905600313</v>
      </c>
      <c r="K1908" s="28">
        <v>0.95946502685546875</v>
      </c>
      <c r="L1908" s="28">
        <v>0.99721992015838623</v>
      </c>
      <c r="M1908" s="27">
        <v>1105.9913330078125</v>
      </c>
      <c r="N1908" s="27">
        <v>1644.4930842083259</v>
      </c>
      <c r="O1908" s="66">
        <f t="shared" si="262"/>
        <v>994.29592096418276</v>
      </c>
      <c r="P1908" s="66">
        <f t="shared" si="263"/>
        <v>1000.4787485774245</v>
      </c>
      <c r="Q1908" s="66">
        <f t="shared" si="264"/>
        <v>1159.841508127864</v>
      </c>
      <c r="R1908" s="66">
        <f t="shared" si="265"/>
        <v>1019.684770029196</v>
      </c>
      <c r="S1908" s="67">
        <f>E1908/INDEX('CCG overall weighted population'!$F$4:$F$195,MATCH(A1908,'CCG overall weighted population'!$A$4:$A$195,0))*INDEX('CCG overall weighted population'!$T$4:$T$195,MATCH(A1908,'CCG overall weighted population'!$A$4:$A$195,0))</f>
        <v>0</v>
      </c>
      <c r="T1908" s="66">
        <f t="shared" si="266"/>
        <v>1279.8053265646349</v>
      </c>
      <c r="U1908" s="66">
        <f t="shared" si="267"/>
        <v>1279.8053265646349</v>
      </c>
      <c r="V1908" s="81">
        <f t="shared" si="268"/>
        <v>1019.2166714503651</v>
      </c>
      <c r="W1908" s="110">
        <f t="shared" si="269"/>
        <v>0.77320769391318389</v>
      </c>
    </row>
    <row r="1909" spans="1:23" x14ac:dyDescent="0.2">
      <c r="A1909" s="31" t="s">
        <v>70</v>
      </c>
      <c r="B1909" s="25" t="s">
        <v>298</v>
      </c>
      <c r="C1909" s="53" t="s">
        <v>11141</v>
      </c>
      <c r="D1909" s="25" t="s">
        <v>11140</v>
      </c>
      <c r="E1909" s="97">
        <v>1279.5833740234375</v>
      </c>
      <c r="F1909" s="27">
        <v>606.15362548828125</v>
      </c>
      <c r="G1909" s="27">
        <v>365.13104248046875</v>
      </c>
      <c r="H1909" s="27">
        <v>1395.8087158203125</v>
      </c>
      <c r="I1909" s="27">
        <v>1468.291259765625</v>
      </c>
      <c r="J1909" s="27">
        <f t="shared" si="261"/>
        <v>744.94617809014994</v>
      </c>
      <c r="K1909" s="28">
        <v>0.95946502685546875</v>
      </c>
      <c r="L1909" s="28">
        <v>0.99721992015838623</v>
      </c>
      <c r="M1909" s="27">
        <v>743.38421630859375</v>
      </c>
      <c r="N1909" s="27">
        <v>1657.04318549801</v>
      </c>
      <c r="O1909" s="66">
        <f t="shared" si="262"/>
        <v>800.0319694267522</v>
      </c>
      <c r="P1909" s="66">
        <f t="shared" si="263"/>
        <v>805.00680604003253</v>
      </c>
      <c r="Q1909" s="66">
        <f t="shared" si="264"/>
        <v>834.75011322753539</v>
      </c>
      <c r="R1909" s="66">
        <f t="shared" si="265"/>
        <v>808.59139881127521</v>
      </c>
      <c r="S1909" s="67">
        <f>E1909/INDEX('CCG overall weighted population'!$F$4:$F$195,MATCH(A1909,'CCG overall weighted population'!$A$4:$A$195,0))*INDEX('CCG overall weighted population'!$T$4:$T$195,MATCH(A1909,'CCG overall weighted population'!$A$4:$A$195,0))</f>
        <v>0</v>
      </c>
      <c r="T1909" s="66">
        <f t="shared" si="266"/>
        <v>1014.8622492256986</v>
      </c>
      <c r="U1909" s="66">
        <f t="shared" si="267"/>
        <v>1014.8622492256986</v>
      </c>
      <c r="V1909" s="81">
        <f t="shared" si="268"/>
        <v>808.22020518775219</v>
      </c>
      <c r="W1909" s="110">
        <f t="shared" si="269"/>
        <v>0.631627623174282</v>
      </c>
    </row>
    <row r="1910" spans="1:23" x14ac:dyDescent="0.2">
      <c r="A1910" s="31" t="s">
        <v>70</v>
      </c>
      <c r="B1910" s="25" t="s">
        <v>298</v>
      </c>
      <c r="C1910" s="53" t="s">
        <v>11139</v>
      </c>
      <c r="D1910" s="25" t="s">
        <v>11138</v>
      </c>
      <c r="E1910" s="97">
        <v>8605.25</v>
      </c>
      <c r="F1910" s="27">
        <v>5545.50927734375</v>
      </c>
      <c r="G1910" s="27">
        <v>5116.2529296875</v>
      </c>
      <c r="H1910" s="27">
        <v>8720.59765625</v>
      </c>
      <c r="I1910" s="27">
        <v>7995.8681640625</v>
      </c>
      <c r="J1910" s="27">
        <f t="shared" si="261"/>
        <v>6095.8654364890999</v>
      </c>
      <c r="K1910" s="28">
        <v>0.95946502685546875</v>
      </c>
      <c r="L1910" s="28">
        <v>0.99721992015838623</v>
      </c>
      <c r="M1910" s="27">
        <v>6965.703125</v>
      </c>
      <c r="N1910" s="27">
        <v>10489.734874201198</v>
      </c>
      <c r="O1910" s="66">
        <f t="shared" si="262"/>
        <v>6252.9140377396889</v>
      </c>
      <c r="P1910" s="66">
        <f t="shared" si="263"/>
        <v>6291.7965160448139</v>
      </c>
      <c r="Q1910" s="66">
        <f t="shared" si="264"/>
        <v>7318.1062999201204</v>
      </c>
      <c r="R1910" s="66">
        <f t="shared" si="265"/>
        <v>6415.4849347247964</v>
      </c>
      <c r="S1910" s="67">
        <f>E1910/INDEX('CCG overall weighted population'!$F$4:$F$195,MATCH(A1910,'CCG overall weighted population'!$A$4:$A$195,0))*INDEX('CCG overall weighted population'!$T$4:$T$195,MATCH(A1910,'CCG overall weighted population'!$A$4:$A$195,0))</f>
        <v>0</v>
      </c>
      <c r="T1910" s="66">
        <f t="shared" si="266"/>
        <v>8052.0686718905063</v>
      </c>
      <c r="U1910" s="66">
        <f t="shared" si="267"/>
        <v>8052.0686718905063</v>
      </c>
      <c r="V1910" s="81">
        <f t="shared" si="268"/>
        <v>6412.5398290718322</v>
      </c>
      <c r="W1910" s="110">
        <f t="shared" si="269"/>
        <v>0.74518925412647308</v>
      </c>
    </row>
    <row r="1911" spans="1:23" x14ac:dyDescent="0.2">
      <c r="A1911" s="31" t="s">
        <v>70</v>
      </c>
      <c r="B1911" s="25" t="s">
        <v>298</v>
      </c>
      <c r="C1911" s="53" t="s">
        <v>11137</v>
      </c>
      <c r="D1911" s="25" t="s">
        <v>11136</v>
      </c>
      <c r="E1911" s="97">
        <v>4242.58349609375</v>
      </c>
      <c r="F1911" s="27">
        <v>2781.229736328125</v>
      </c>
      <c r="G1911" s="27">
        <v>1551.432861328125</v>
      </c>
      <c r="H1911" s="27">
        <v>7446.576171875</v>
      </c>
      <c r="I1911" s="27">
        <v>4551.4375</v>
      </c>
      <c r="J1911" s="27">
        <f t="shared" si="261"/>
        <v>3475.2279886175311</v>
      </c>
      <c r="K1911" s="28">
        <v>0.95946502685546875</v>
      </c>
      <c r="L1911" s="28">
        <v>0.99721992015838623</v>
      </c>
      <c r="M1911" s="27">
        <v>3010.28125</v>
      </c>
      <c r="N1911" s="27">
        <v>5775.1612797808421</v>
      </c>
      <c r="O1911" s="66">
        <f t="shared" si="262"/>
        <v>3545.1470031318945</v>
      </c>
      <c r="P1911" s="66">
        <f t="shared" si="263"/>
        <v>3567.1917810715545</v>
      </c>
      <c r="Q1911" s="66">
        <f t="shared" si="264"/>
        <v>3286.7692529780843</v>
      </c>
      <c r="R1911" s="66">
        <f t="shared" si="265"/>
        <v>3533.3959237124291</v>
      </c>
      <c r="S1911" s="67">
        <f>E1911/INDEX('CCG overall weighted population'!$F$4:$F$195,MATCH(A1911,'CCG overall weighted population'!$A$4:$A$195,0))*INDEX('CCG overall weighted population'!$T$4:$T$195,MATCH(A1911,'CCG overall weighted population'!$A$4:$A$195,0))</f>
        <v>0</v>
      </c>
      <c r="T1911" s="66">
        <f t="shared" si="266"/>
        <v>4434.761660605619</v>
      </c>
      <c r="U1911" s="66">
        <f t="shared" si="267"/>
        <v>4434.761660605619</v>
      </c>
      <c r="V1911" s="81">
        <f t="shared" si="268"/>
        <v>3531.7738757433408</v>
      </c>
      <c r="W1911" s="110">
        <f t="shared" si="269"/>
        <v>0.83245830730146642</v>
      </c>
    </row>
    <row r="1912" spans="1:23" x14ac:dyDescent="0.2">
      <c r="A1912" s="31" t="s">
        <v>70</v>
      </c>
      <c r="B1912" s="25" t="s">
        <v>298</v>
      </c>
      <c r="C1912" s="53" t="s">
        <v>11135</v>
      </c>
      <c r="D1912" s="25" t="s">
        <v>11134</v>
      </c>
      <c r="E1912" s="97">
        <v>6466.16650390625</v>
      </c>
      <c r="F1912" s="27">
        <v>5457.4375</v>
      </c>
      <c r="G1912" s="27">
        <v>5294.36865234375</v>
      </c>
      <c r="H1912" s="27">
        <v>8932.390625</v>
      </c>
      <c r="I1912" s="27">
        <v>7387.99169921875</v>
      </c>
      <c r="J1912" s="27">
        <f t="shared" si="261"/>
        <v>6048.1474849464557</v>
      </c>
      <c r="K1912" s="28">
        <v>0.95946502685546875</v>
      </c>
      <c r="L1912" s="28">
        <v>0.99721992015838623</v>
      </c>
      <c r="M1912" s="27">
        <v>5880.98583984375</v>
      </c>
      <c r="N1912" s="27">
        <v>9223.0874869404543</v>
      </c>
      <c r="O1912" s="66">
        <f t="shared" si="262"/>
        <v>6090.6307340040621</v>
      </c>
      <c r="P1912" s="66">
        <f t="shared" si="263"/>
        <v>6128.5040864842194</v>
      </c>
      <c r="Q1912" s="66">
        <f t="shared" si="264"/>
        <v>6215.1960045534206</v>
      </c>
      <c r="R1912" s="66">
        <f t="shared" si="265"/>
        <v>6138.9519906421874</v>
      </c>
      <c r="S1912" s="67">
        <f>E1912/INDEX('CCG overall weighted population'!$F$4:$F$195,MATCH(A1912,'CCG overall weighted population'!$A$4:$A$195,0))*INDEX('CCG overall weighted population'!$T$4:$T$195,MATCH(A1912,'CCG overall weighted population'!$A$4:$A$195,0))</f>
        <v>0</v>
      </c>
      <c r="T1912" s="66">
        <f t="shared" si="266"/>
        <v>7704.9924526415025</v>
      </c>
      <c r="U1912" s="66">
        <f t="shared" si="267"/>
        <v>7704.9924526415025</v>
      </c>
      <c r="V1912" s="81">
        <f t="shared" si="268"/>
        <v>6136.1338307688693</v>
      </c>
      <c r="W1912" s="110">
        <f t="shared" si="269"/>
        <v>0.9489600719471103</v>
      </c>
    </row>
    <row r="1913" spans="1:23" x14ac:dyDescent="0.2">
      <c r="A1913" s="31" t="s">
        <v>71</v>
      </c>
      <c r="B1913" s="25" t="s">
        <v>301</v>
      </c>
      <c r="C1913" s="53" t="s">
        <v>11133</v>
      </c>
      <c r="D1913" s="25" t="s">
        <v>9403</v>
      </c>
      <c r="E1913" s="97">
        <v>10358.4169921875</v>
      </c>
      <c r="F1913" s="27">
        <v>9031.3193359375</v>
      </c>
      <c r="G1913" s="27">
        <v>9721.75</v>
      </c>
      <c r="H1913" s="27">
        <v>13817.537109375</v>
      </c>
      <c r="I1913" s="27">
        <v>9362.7353515625</v>
      </c>
      <c r="J1913" s="27">
        <f t="shared" si="261"/>
        <v>9806.6505037402294</v>
      </c>
      <c r="K1913" s="28">
        <v>0.93541854619979858</v>
      </c>
      <c r="L1913" s="28">
        <v>1.000693678855896</v>
      </c>
      <c r="M1913" s="27">
        <v>10148.248046875</v>
      </c>
      <c r="N1913" s="27">
        <v>20343.283887033198</v>
      </c>
      <c r="O1913" s="66">
        <f t="shared" si="262"/>
        <v>10165.986026594752</v>
      </c>
      <c r="P1913" s="66">
        <f t="shared" si="263"/>
        <v>10229.20114977469</v>
      </c>
      <c r="Q1913" s="66">
        <f t="shared" si="264"/>
        <v>11167.75163089082</v>
      </c>
      <c r="R1913" s="66">
        <f t="shared" si="265"/>
        <v>10342.313025627853</v>
      </c>
      <c r="S1913" s="67">
        <f>E1913/INDEX('CCG overall weighted population'!$F$4:$F$195,MATCH(A1913,'CCG overall weighted population'!$A$4:$A$195,0))*INDEX('CCG overall weighted population'!$T$4:$T$195,MATCH(A1913,'CCG overall weighted population'!$A$4:$A$195,0))</f>
        <v>0</v>
      </c>
      <c r="T1913" s="66">
        <f t="shared" si="266"/>
        <v>12980.626648781221</v>
      </c>
      <c r="U1913" s="66">
        <f t="shared" si="267"/>
        <v>12980.626648781221</v>
      </c>
      <c r="V1913" s="81">
        <f t="shared" si="268"/>
        <v>10337.565262229384</v>
      </c>
      <c r="W1913" s="110">
        <f t="shared" si="269"/>
        <v>0.9979869771632246</v>
      </c>
    </row>
    <row r="1914" spans="1:23" x14ac:dyDescent="0.2">
      <c r="A1914" s="31" t="s">
        <v>71</v>
      </c>
      <c r="B1914" s="25" t="s">
        <v>301</v>
      </c>
      <c r="C1914" s="53" t="s">
        <v>11132</v>
      </c>
      <c r="D1914" s="25" t="s">
        <v>11131</v>
      </c>
      <c r="E1914" s="97">
        <v>8352.6669921875</v>
      </c>
      <c r="F1914" s="27">
        <v>9134.802734375</v>
      </c>
      <c r="G1914" s="27">
        <v>9227.96484375</v>
      </c>
      <c r="H1914" s="27">
        <v>5265.64599609375</v>
      </c>
      <c r="I1914" s="27">
        <v>7857.685546875</v>
      </c>
      <c r="J1914" s="27">
        <f t="shared" si="261"/>
        <v>8507.758137898245</v>
      </c>
      <c r="K1914" s="28">
        <v>0.93541854619979858</v>
      </c>
      <c r="L1914" s="28">
        <v>1.000693678855896</v>
      </c>
      <c r="M1914" s="27">
        <v>8624.0380859375</v>
      </c>
      <c r="N1914" s="27">
        <v>5723.8030847456712</v>
      </c>
      <c r="O1914" s="66">
        <f t="shared" si="262"/>
        <v>7703.238299297398</v>
      </c>
      <c r="P1914" s="66">
        <f t="shared" si="263"/>
        <v>7751.1393250021929</v>
      </c>
      <c r="Q1914" s="66">
        <f t="shared" si="264"/>
        <v>8334.0145858183168</v>
      </c>
      <c r="R1914" s="66">
        <f t="shared" si="265"/>
        <v>7821.3860676823615</v>
      </c>
      <c r="S1914" s="67">
        <f>E1914/INDEX('CCG overall weighted population'!$F$4:$F$195,MATCH(A1914,'CCG overall weighted population'!$A$4:$A$195,0))*INDEX('CCG overall weighted population'!$T$4:$T$195,MATCH(A1914,'CCG overall weighted population'!$A$4:$A$195,0))</f>
        <v>0</v>
      </c>
      <c r="T1914" s="66">
        <f t="shared" si="266"/>
        <v>9816.613766087441</v>
      </c>
      <c r="U1914" s="66">
        <f t="shared" si="267"/>
        <v>9816.613766087441</v>
      </c>
      <c r="V1914" s="81">
        <f t="shared" si="268"/>
        <v>7817.7955661760343</v>
      </c>
      <c r="W1914" s="110">
        <f t="shared" si="269"/>
        <v>0.93596399491183513</v>
      </c>
    </row>
    <row r="1915" spans="1:23" x14ac:dyDescent="0.2">
      <c r="A1915" s="31" t="s">
        <v>71</v>
      </c>
      <c r="B1915" s="25" t="s">
        <v>301</v>
      </c>
      <c r="C1915" s="53" t="s">
        <v>11130</v>
      </c>
      <c r="D1915" s="25" t="s">
        <v>11129</v>
      </c>
      <c r="E1915" s="97">
        <v>9605.083984375</v>
      </c>
      <c r="F1915" s="27">
        <v>10460.7333984375</v>
      </c>
      <c r="G1915" s="27">
        <v>11717.302734375</v>
      </c>
      <c r="H1915" s="27">
        <v>11420.525390625</v>
      </c>
      <c r="I1915" s="27">
        <v>12704.1787109375</v>
      </c>
      <c r="J1915" s="27">
        <f t="shared" si="261"/>
        <v>10778.621745129425</v>
      </c>
      <c r="K1915" s="28">
        <v>0.93541854619979858</v>
      </c>
      <c r="L1915" s="28">
        <v>1.000693678855896</v>
      </c>
      <c r="M1915" s="27">
        <v>10443.08984375</v>
      </c>
      <c r="N1915" s="27">
        <v>11696.257749053624</v>
      </c>
      <c r="O1915" s="66">
        <f t="shared" si="262"/>
        <v>10175.413632909998</v>
      </c>
      <c r="P1915" s="66">
        <f t="shared" si="263"/>
        <v>10238.68737974857</v>
      </c>
      <c r="Q1915" s="66">
        <f t="shared" si="264"/>
        <v>10568.406634280362</v>
      </c>
      <c r="R1915" s="66">
        <f t="shared" si="265"/>
        <v>10278.424361546977</v>
      </c>
      <c r="S1915" s="67">
        <f>E1915/INDEX('CCG overall weighted population'!$F$4:$F$195,MATCH(A1915,'CCG overall weighted population'!$A$4:$A$195,0))*INDEX('CCG overall weighted population'!$T$4:$T$195,MATCH(A1915,'CCG overall weighted population'!$A$4:$A$195,0))</f>
        <v>0</v>
      </c>
      <c r="T1915" s="66">
        <f t="shared" si="266"/>
        <v>12900.440050921707</v>
      </c>
      <c r="U1915" s="66">
        <f t="shared" si="267"/>
        <v>12900.440050921707</v>
      </c>
      <c r="V1915" s="81">
        <f t="shared" si="268"/>
        <v>10273.705927009485</v>
      </c>
      <c r="W1915" s="110">
        <f t="shared" si="269"/>
        <v>1.0696112541777001</v>
      </c>
    </row>
    <row r="1916" spans="1:23" x14ac:dyDescent="0.2">
      <c r="A1916" s="31" t="s">
        <v>71</v>
      </c>
      <c r="B1916" s="25" t="s">
        <v>301</v>
      </c>
      <c r="C1916" s="53" t="s">
        <v>11128</v>
      </c>
      <c r="D1916" s="25" t="s">
        <v>11127</v>
      </c>
      <c r="E1916" s="97">
        <v>9955.91796875</v>
      </c>
      <c r="F1916" s="27">
        <v>11015.703125</v>
      </c>
      <c r="G1916" s="27">
        <v>11940.0869140625</v>
      </c>
      <c r="H1916" s="27">
        <v>10753.1865234375</v>
      </c>
      <c r="I1916" s="27">
        <v>8999.2861328125</v>
      </c>
      <c r="J1916" s="27">
        <f t="shared" si="261"/>
        <v>10951.646882460822</v>
      </c>
      <c r="K1916" s="28">
        <v>0.93541854619979858</v>
      </c>
      <c r="L1916" s="28">
        <v>1.000693678855896</v>
      </c>
      <c r="M1916" s="27">
        <v>11135.7470703125</v>
      </c>
      <c r="N1916" s="27">
        <v>13214.226129454597</v>
      </c>
      <c r="O1916" s="66">
        <f t="shared" si="262"/>
        <v>10463.272583892736</v>
      </c>
      <c r="P1916" s="66">
        <f t="shared" si="263"/>
        <v>10528.336323261026</v>
      </c>
      <c r="Q1916" s="66">
        <f t="shared" si="264"/>
        <v>11343.59497622671</v>
      </c>
      <c r="R1916" s="66">
        <f t="shared" si="265"/>
        <v>10626.589360681888</v>
      </c>
      <c r="S1916" s="67">
        <f>E1916/INDEX('CCG overall weighted population'!$F$4:$F$195,MATCH(A1916,'CCG overall weighted population'!$A$4:$A$195,0))*INDEX('CCG overall weighted population'!$T$4:$T$195,MATCH(A1916,'CCG overall weighted population'!$A$4:$A$195,0))</f>
        <v>0</v>
      </c>
      <c r="T1916" s="66">
        <f t="shared" si="266"/>
        <v>13337.421590229656</v>
      </c>
      <c r="U1916" s="66">
        <f t="shared" si="267"/>
        <v>13337.421590229656</v>
      </c>
      <c r="V1916" s="81">
        <f t="shared" si="268"/>
        <v>10621.711096806855</v>
      </c>
      <c r="W1916" s="110">
        <f t="shared" si="269"/>
        <v>1.0668741074551509</v>
      </c>
    </row>
    <row r="1917" spans="1:23" x14ac:dyDescent="0.2">
      <c r="A1917" s="31" t="s">
        <v>71</v>
      </c>
      <c r="B1917" s="25" t="s">
        <v>301</v>
      </c>
      <c r="C1917" s="53" t="s">
        <v>11126</v>
      </c>
      <c r="D1917" s="25" t="s">
        <v>11125</v>
      </c>
      <c r="E1917" s="97">
        <v>1224.16650390625</v>
      </c>
      <c r="F1917" s="27">
        <v>1307.134033203125</v>
      </c>
      <c r="G1917" s="27">
        <v>1770.8746337890625</v>
      </c>
      <c r="H1917" s="27">
        <v>2050.2080078125</v>
      </c>
      <c r="I1917" s="27">
        <v>2599.291015625</v>
      </c>
      <c r="J1917" s="27">
        <f t="shared" si="261"/>
        <v>1502.0636465770158</v>
      </c>
      <c r="K1917" s="28">
        <v>0.93541854619979858</v>
      </c>
      <c r="L1917" s="28">
        <v>1.000693678855896</v>
      </c>
      <c r="M1917" s="27">
        <v>1379.1282958984375</v>
      </c>
      <c r="N1917" s="27">
        <v>1250.3128930328471</v>
      </c>
      <c r="O1917" s="66">
        <f t="shared" si="262"/>
        <v>1382.4672837470575</v>
      </c>
      <c r="P1917" s="66">
        <f t="shared" si="263"/>
        <v>1391.063876286697</v>
      </c>
      <c r="Q1917" s="66">
        <f t="shared" si="264"/>
        <v>1366.2467556118784</v>
      </c>
      <c r="R1917" s="66">
        <f t="shared" si="265"/>
        <v>1388.0729758191326</v>
      </c>
      <c r="S1917" s="67">
        <f>E1917/INDEX('CCG overall weighted population'!$F$4:$F$195,MATCH(A1917,'CCG overall weighted population'!$A$4:$A$195,0))*INDEX('CCG overall weighted population'!$T$4:$T$195,MATCH(A1917,'CCG overall weighted population'!$A$4:$A$195,0))</f>
        <v>0</v>
      </c>
      <c r="T1917" s="66">
        <f t="shared" si="266"/>
        <v>1742.1689921512561</v>
      </c>
      <c r="U1917" s="66">
        <f t="shared" si="267"/>
        <v>1742.1689921512561</v>
      </c>
      <c r="V1917" s="81">
        <f t="shared" si="268"/>
        <v>1387.4357641960976</v>
      </c>
      <c r="W1917" s="110">
        <f t="shared" si="269"/>
        <v>1.1333717756276325</v>
      </c>
    </row>
    <row r="1918" spans="1:23" x14ac:dyDescent="0.2">
      <c r="A1918" s="31" t="s">
        <v>71</v>
      </c>
      <c r="B1918" s="25" t="s">
        <v>301</v>
      </c>
      <c r="C1918" s="53" t="s">
        <v>11124</v>
      </c>
      <c r="D1918" s="25" t="s">
        <v>11123</v>
      </c>
      <c r="E1918" s="97">
        <v>13084.916015625</v>
      </c>
      <c r="F1918" s="27">
        <v>13730.4189453125</v>
      </c>
      <c r="G1918" s="27">
        <v>16985.01171875</v>
      </c>
      <c r="H1918" s="27">
        <v>16100.234375</v>
      </c>
      <c r="I1918" s="27">
        <v>15095.814453125</v>
      </c>
      <c r="J1918" s="27">
        <f t="shared" si="261"/>
        <v>14351.177331708841</v>
      </c>
      <c r="K1918" s="28">
        <v>0.93541854619979858</v>
      </c>
      <c r="L1918" s="28">
        <v>1.000693678855896</v>
      </c>
      <c r="M1918" s="27">
        <v>14839.947265625</v>
      </c>
      <c r="N1918" s="27">
        <v>17942.861789145802</v>
      </c>
      <c r="O1918" s="66">
        <f t="shared" si="262"/>
        <v>13769.875511393368</v>
      </c>
      <c r="P1918" s="66">
        <f t="shared" si="263"/>
        <v>13855.500690726485</v>
      </c>
      <c r="Q1918" s="66">
        <f t="shared" si="264"/>
        <v>15150.238717977081</v>
      </c>
      <c r="R1918" s="66">
        <f t="shared" si="265"/>
        <v>14011.539444045944</v>
      </c>
      <c r="S1918" s="67">
        <f>E1918/INDEX('CCG overall weighted population'!$F$4:$F$195,MATCH(A1918,'CCG overall weighted population'!$A$4:$A$195,0))*INDEX('CCG overall weighted population'!$T$4:$T$195,MATCH(A1918,'CCG overall weighted population'!$A$4:$A$195,0))</f>
        <v>0</v>
      </c>
      <c r="T1918" s="66">
        <f t="shared" si="266"/>
        <v>17585.869026313932</v>
      </c>
      <c r="U1918" s="66">
        <f t="shared" si="267"/>
        <v>17585.869026313932</v>
      </c>
      <c r="V1918" s="81">
        <f t="shared" si="268"/>
        <v>14005.107278053309</v>
      </c>
      <c r="W1918" s="110">
        <f t="shared" si="269"/>
        <v>1.0703245830030157</v>
      </c>
    </row>
    <row r="1919" spans="1:23" x14ac:dyDescent="0.2">
      <c r="A1919" s="31" t="s">
        <v>71</v>
      </c>
      <c r="B1919" s="25" t="s">
        <v>301</v>
      </c>
      <c r="C1919" s="53" t="s">
        <v>11122</v>
      </c>
      <c r="D1919" s="25" t="s">
        <v>2185</v>
      </c>
      <c r="E1919" s="97">
        <v>10825.583984375</v>
      </c>
      <c r="F1919" s="27">
        <v>11396.6181640625</v>
      </c>
      <c r="G1919" s="27">
        <v>10723.0263671875</v>
      </c>
      <c r="H1919" s="27">
        <v>7435.3740234375</v>
      </c>
      <c r="I1919" s="27">
        <v>9658.2939453125</v>
      </c>
      <c r="J1919" s="27">
        <f t="shared" si="261"/>
        <v>10687.380969109903</v>
      </c>
      <c r="K1919" s="28">
        <v>0.93541854619979858</v>
      </c>
      <c r="L1919" s="28">
        <v>1.000693678855896</v>
      </c>
      <c r="M1919" s="27">
        <v>10424.4443359375</v>
      </c>
      <c r="N1919" s="27">
        <v>7373.5513648364777</v>
      </c>
      <c r="O1919" s="66">
        <f t="shared" si="262"/>
        <v>9693.9124024106623</v>
      </c>
      <c r="P1919" s="66">
        <f t="shared" si="263"/>
        <v>9754.192031460987</v>
      </c>
      <c r="Q1919" s="66">
        <f t="shared" si="264"/>
        <v>10119.355038827398</v>
      </c>
      <c r="R1919" s="66">
        <f t="shared" si="265"/>
        <v>9798.2006102070936</v>
      </c>
      <c r="S1919" s="67">
        <f>E1919/INDEX('CCG overall weighted population'!$F$4:$F$195,MATCH(A1919,'CCG overall weighted population'!$A$4:$A$195,0))*INDEX('CCG overall weighted population'!$T$4:$T$195,MATCH(A1919,'CCG overall weighted population'!$A$4:$A$195,0))</f>
        <v>0</v>
      </c>
      <c r="T1919" s="66">
        <f t="shared" si="266"/>
        <v>12297.711704895672</v>
      </c>
      <c r="U1919" s="66">
        <f t="shared" si="267"/>
        <v>12297.711704895672</v>
      </c>
      <c r="V1919" s="81">
        <f t="shared" si="268"/>
        <v>9793.7026281683829</v>
      </c>
      <c r="W1919" s="110">
        <f t="shared" si="269"/>
        <v>0.90468122941949614</v>
      </c>
    </row>
    <row r="1920" spans="1:23" x14ac:dyDescent="0.2">
      <c r="A1920" s="31" t="s">
        <v>71</v>
      </c>
      <c r="B1920" s="25" t="s">
        <v>301</v>
      </c>
      <c r="C1920" s="53" t="s">
        <v>11121</v>
      </c>
      <c r="D1920" s="25" t="s">
        <v>11120</v>
      </c>
      <c r="E1920" s="97">
        <v>5801.5</v>
      </c>
      <c r="F1920" s="27">
        <v>5645.9208984375</v>
      </c>
      <c r="G1920" s="27">
        <v>6488.357421875</v>
      </c>
      <c r="H1920" s="27">
        <v>4498.30712890625</v>
      </c>
      <c r="I1920" s="27">
        <v>3706.101318359375</v>
      </c>
      <c r="J1920" s="27">
        <f t="shared" si="261"/>
        <v>5447.1631367461741</v>
      </c>
      <c r="K1920" s="28">
        <v>0.93541854619979858</v>
      </c>
      <c r="L1920" s="28">
        <v>1.000693678855896</v>
      </c>
      <c r="M1920" s="27">
        <v>5959.5400390625</v>
      </c>
      <c r="N1920" s="27">
        <v>3857.8941008994702</v>
      </c>
      <c r="O1920" s="66">
        <f t="shared" si="262"/>
        <v>4950.1456802658531</v>
      </c>
      <c r="P1920" s="66">
        <f t="shared" si="263"/>
        <v>4980.9271576471929</v>
      </c>
      <c r="Q1920" s="66">
        <f t="shared" si="264"/>
        <v>5749.3754452461981</v>
      </c>
      <c r="R1920" s="66">
        <f t="shared" si="265"/>
        <v>5073.5387209624751</v>
      </c>
      <c r="S1920" s="67">
        <f>E1920/INDEX('CCG overall weighted population'!$F$4:$F$195,MATCH(A1920,'CCG overall weighted population'!$A$4:$A$195,0))*INDEX('CCG overall weighted population'!$T$4:$T$195,MATCH(A1920,'CCG overall weighted population'!$A$4:$A$195,0))</f>
        <v>0</v>
      </c>
      <c r="T1920" s="66">
        <f t="shared" si="266"/>
        <v>6367.7933322803156</v>
      </c>
      <c r="U1920" s="66">
        <f t="shared" si="267"/>
        <v>6367.7933322803156</v>
      </c>
      <c r="V1920" s="81">
        <f t="shared" si="268"/>
        <v>5071.2096518866883</v>
      </c>
      <c r="W1920" s="110">
        <f t="shared" si="269"/>
        <v>0.87412042607716767</v>
      </c>
    </row>
    <row r="1921" spans="1:23" x14ac:dyDescent="0.2">
      <c r="A1921" s="31" t="s">
        <v>71</v>
      </c>
      <c r="B1921" s="25" t="s">
        <v>301</v>
      </c>
      <c r="C1921" s="53" t="s">
        <v>11119</v>
      </c>
      <c r="D1921" s="25" t="s">
        <v>11118</v>
      </c>
      <c r="E1921" s="97">
        <v>11641.083984375</v>
      </c>
      <c r="F1921" s="27">
        <v>14400.115234375</v>
      </c>
      <c r="G1921" s="27">
        <v>15572.5439453125</v>
      </c>
      <c r="H1921" s="27">
        <v>8312.01171875</v>
      </c>
      <c r="I1921" s="27">
        <v>6665.86474609375</v>
      </c>
      <c r="J1921" s="27">
        <f t="shared" si="261"/>
        <v>13240.763084353708</v>
      </c>
      <c r="K1921" s="28">
        <v>0.93541854619979858</v>
      </c>
      <c r="L1921" s="28">
        <v>1.000693678855896</v>
      </c>
      <c r="M1921" s="27">
        <v>13080.9853515625</v>
      </c>
      <c r="N1921" s="27">
        <v>7544.653216954136</v>
      </c>
      <c r="O1921" s="66">
        <f t="shared" si="262"/>
        <v>11861.052731847332</v>
      </c>
      <c r="P1921" s="66">
        <f t="shared" si="263"/>
        <v>11934.808283696995</v>
      </c>
      <c r="Q1921" s="66">
        <f t="shared" si="264"/>
        <v>12527.352138101664</v>
      </c>
      <c r="R1921" s="66">
        <f t="shared" si="265"/>
        <v>12006.22026232309</v>
      </c>
      <c r="S1921" s="67">
        <f>E1921/INDEX('CCG overall weighted population'!$F$4:$F$195,MATCH(A1921,'CCG overall weighted population'!$A$4:$A$195,0))*INDEX('CCG overall weighted population'!$T$4:$T$195,MATCH(A1921,'CCG overall weighted population'!$A$4:$A$195,0))</f>
        <v>0</v>
      </c>
      <c r="T1921" s="66">
        <f t="shared" si="266"/>
        <v>15068.994943593583</v>
      </c>
      <c r="U1921" s="66">
        <f t="shared" si="267"/>
        <v>15068.994943593583</v>
      </c>
      <c r="V1921" s="81">
        <f t="shared" si="268"/>
        <v>12000.708662260884</v>
      </c>
      <c r="W1921" s="110">
        <f t="shared" si="269"/>
        <v>1.0308927139747968</v>
      </c>
    </row>
    <row r="1922" spans="1:23" x14ac:dyDescent="0.2">
      <c r="A1922" s="31" t="s">
        <v>71</v>
      </c>
      <c r="B1922" s="25" t="s">
        <v>301</v>
      </c>
      <c r="C1922" s="53" t="s">
        <v>11117</v>
      </c>
      <c r="D1922" s="25" t="s">
        <v>11116</v>
      </c>
      <c r="E1922" s="97">
        <v>3452.16650390625</v>
      </c>
      <c r="F1922" s="27">
        <v>4034.185791015625</v>
      </c>
      <c r="G1922" s="27">
        <v>4033.591552734375</v>
      </c>
      <c r="H1922" s="27">
        <v>2742.581298828125</v>
      </c>
      <c r="I1922" s="27">
        <v>2156.231201171875</v>
      </c>
      <c r="J1922" s="27">
        <f t="shared" si="261"/>
        <v>3762.3567109376081</v>
      </c>
      <c r="K1922" s="28">
        <v>0.93541854619979858</v>
      </c>
      <c r="L1922" s="28">
        <v>1.000693678855896</v>
      </c>
      <c r="M1922" s="27">
        <v>3901.646484375</v>
      </c>
      <c r="N1922" s="27">
        <v>2959.7421357418889</v>
      </c>
      <c r="O1922" s="66">
        <f t="shared" si="262"/>
        <v>3446.6894271358924</v>
      </c>
      <c r="P1922" s="66">
        <f t="shared" si="263"/>
        <v>3468.121966599294</v>
      </c>
      <c r="Q1922" s="66">
        <f t="shared" si="264"/>
        <v>3807.4560495116889</v>
      </c>
      <c r="R1922" s="66">
        <f t="shared" si="265"/>
        <v>3509.0177046884046</v>
      </c>
      <c r="S1922" s="67">
        <f>E1922/INDEX('CCG overall weighted population'!$F$4:$F$195,MATCH(A1922,'CCG overall weighted population'!$A$4:$A$195,0))*INDEX('CCG overall weighted population'!$T$4:$T$195,MATCH(A1922,'CCG overall weighted population'!$A$4:$A$195,0))</f>
        <v>0</v>
      </c>
      <c r="T1922" s="66">
        <f t="shared" si="266"/>
        <v>4404.16458249273</v>
      </c>
      <c r="U1922" s="66">
        <f t="shared" si="267"/>
        <v>4404.16458249273</v>
      </c>
      <c r="V1922" s="81">
        <f t="shared" si="268"/>
        <v>3507.406847834467</v>
      </c>
      <c r="W1922" s="110">
        <f t="shared" si="269"/>
        <v>1.0160016453046834</v>
      </c>
    </row>
    <row r="1923" spans="1:23" x14ac:dyDescent="0.2">
      <c r="A1923" s="31" t="s">
        <v>71</v>
      </c>
      <c r="B1923" s="25" t="s">
        <v>301</v>
      </c>
      <c r="C1923" s="53" t="s">
        <v>11115</v>
      </c>
      <c r="D1923" s="25" t="s">
        <v>11114</v>
      </c>
      <c r="E1923" s="97">
        <v>9288.083984375</v>
      </c>
      <c r="F1923" s="27">
        <v>9549.185546875</v>
      </c>
      <c r="G1923" s="27">
        <v>8356.185546875</v>
      </c>
      <c r="H1923" s="27">
        <v>5986.78857421875</v>
      </c>
      <c r="I1923" s="27">
        <v>6596.92431640625</v>
      </c>
      <c r="J1923" s="27">
        <f t="shared" si="261"/>
        <v>8815.8301048838675</v>
      </c>
      <c r="K1923" s="28">
        <v>0.93541854619979858</v>
      </c>
      <c r="L1923" s="28">
        <v>1.000693678855896</v>
      </c>
      <c r="M1923" s="27">
        <v>8697.4990234375</v>
      </c>
      <c r="N1923" s="27">
        <v>6512.3992206032553</v>
      </c>
      <c r="O1923" s="66">
        <f t="shared" si="262"/>
        <v>8036.5947347400452</v>
      </c>
      <c r="P1923" s="66">
        <f t="shared" si="263"/>
        <v>8086.568669858073</v>
      </c>
      <c r="Q1923" s="66">
        <f t="shared" si="264"/>
        <v>8478.9890431540771</v>
      </c>
      <c r="R1923" s="66">
        <f t="shared" si="265"/>
        <v>8133.8622416366779</v>
      </c>
      <c r="S1923" s="67">
        <f>E1923/INDEX('CCG overall weighted population'!$F$4:$F$195,MATCH(A1923,'CCG overall weighted population'!$A$4:$A$195,0))*INDEX('CCG overall weighted population'!$T$4:$T$195,MATCH(A1923,'CCG overall weighted population'!$A$4:$A$195,0))</f>
        <v>0</v>
      </c>
      <c r="T1923" s="66">
        <f t="shared" si="266"/>
        <v>10208.802296901549</v>
      </c>
      <c r="U1923" s="66">
        <f t="shared" si="267"/>
        <v>10208.802296901549</v>
      </c>
      <c r="V1923" s="81">
        <f t="shared" si="268"/>
        <v>8130.1282941779891</v>
      </c>
      <c r="W1923" s="110">
        <f t="shared" si="269"/>
        <v>0.87532889537336256</v>
      </c>
    </row>
    <row r="1924" spans="1:23" x14ac:dyDescent="0.2">
      <c r="A1924" s="31" t="s">
        <v>71</v>
      </c>
      <c r="B1924" s="25" t="s">
        <v>301</v>
      </c>
      <c r="C1924" s="53" t="s">
        <v>11113</v>
      </c>
      <c r="D1924" s="25" t="s">
        <v>11112</v>
      </c>
      <c r="E1924" s="97">
        <v>8282.916015625</v>
      </c>
      <c r="F1924" s="27">
        <v>9370.8720703125</v>
      </c>
      <c r="G1924" s="27">
        <v>9590.66796875</v>
      </c>
      <c r="H1924" s="27">
        <v>5915.306640625</v>
      </c>
      <c r="I1924" s="27">
        <v>5398.72998046875</v>
      </c>
      <c r="J1924" s="27">
        <f t="shared" ref="J1924:J1987" si="270">SUMPRODUCT($F1924:$I1924,$F$1:$I$1)</f>
        <v>8701.6517579685133</v>
      </c>
      <c r="K1924" s="28">
        <v>0.93541854619979858</v>
      </c>
      <c r="L1924" s="28">
        <v>1.000693678855896</v>
      </c>
      <c r="M1924" s="27">
        <v>9258.0595703125</v>
      </c>
      <c r="N1924" s="27">
        <v>5622.2252771356661</v>
      </c>
      <c r="O1924" s="66">
        <f t="shared" ref="O1924:O1987" si="271">(N$1*N1924+(1-N$1)*J1924)*K1924*L1924</f>
        <v>7857.077683321706</v>
      </c>
      <c r="P1924" s="66">
        <f t="shared" ref="P1924:P1987" si="272">O1924*$E$7330/O$7330</f>
        <v>7905.9353280485593</v>
      </c>
      <c r="Q1924" s="66">
        <f t="shared" ref="Q1924:Q1987" si="273">($N$1*N1924)+((1-$N$1)*M1924)</f>
        <v>8894.4761409948169</v>
      </c>
      <c r="R1924" s="66">
        <f t="shared" ref="R1924:R1987" si="274">(P1924*$J$1)+(Q1924*$M$1)</f>
        <v>8025.0719200161966</v>
      </c>
      <c r="S1924" s="67">
        <f>E1924/INDEX('CCG overall weighted population'!$F$4:$F$195,MATCH(A1924,'CCG overall weighted population'!$A$4:$A$195,0))*INDEX('CCG overall weighted population'!$T$4:$T$195,MATCH(A1924,'CCG overall weighted population'!$A$4:$A$195,0))</f>
        <v>0</v>
      </c>
      <c r="T1924" s="66">
        <f t="shared" ref="T1924:T1987" si="275">R1924/$R$7330*$T$1</f>
        <v>10072.259673945056</v>
      </c>
      <c r="U1924" s="66">
        <f t="shared" ref="U1924:U1987" si="276">T1924+S1924</f>
        <v>10072.259673945056</v>
      </c>
      <c r="V1924" s="81">
        <f t="shared" ref="V1924:V1987" si="277">U1924*$E$7330/$U$7330</f>
        <v>8021.3879140653498</v>
      </c>
      <c r="W1924" s="110">
        <f t="shared" si="269"/>
        <v>0.96842560022746815</v>
      </c>
    </row>
    <row r="1925" spans="1:23" x14ac:dyDescent="0.2">
      <c r="A1925" s="31" t="s">
        <v>71</v>
      </c>
      <c r="B1925" s="25" t="s">
        <v>301</v>
      </c>
      <c r="C1925" s="53" t="s">
        <v>11111</v>
      </c>
      <c r="D1925" s="25" t="s">
        <v>11110</v>
      </c>
      <c r="E1925" s="97">
        <v>7895.49951171875</v>
      </c>
      <c r="F1925" s="27">
        <v>7103.46240234375</v>
      </c>
      <c r="G1925" s="27">
        <v>8938.4814453125</v>
      </c>
      <c r="H1925" s="27">
        <v>6682.9794921875</v>
      </c>
      <c r="I1925" s="27">
        <v>8214.798828125</v>
      </c>
      <c r="J1925" s="27">
        <f t="shared" si="270"/>
        <v>7204.4455175616895</v>
      </c>
      <c r="K1925" s="28">
        <v>0.93541854619979858</v>
      </c>
      <c r="L1925" s="28">
        <v>1.000693678855896</v>
      </c>
      <c r="M1925" s="27">
        <v>8579.2197265625</v>
      </c>
      <c r="N1925" s="27">
        <v>7532.9307243937565</v>
      </c>
      <c r="O1925" s="66">
        <f t="shared" si="271"/>
        <v>6774.5952035153068</v>
      </c>
      <c r="P1925" s="66">
        <f t="shared" si="272"/>
        <v>6816.721650390612</v>
      </c>
      <c r="Q1925" s="66">
        <f t="shared" si="273"/>
        <v>8474.5908263456258</v>
      </c>
      <c r="R1925" s="66">
        <f t="shared" si="274"/>
        <v>7016.5241076738957</v>
      </c>
      <c r="S1925" s="67">
        <f>E1925/INDEX('CCG overall weighted population'!$F$4:$F$195,MATCH(A1925,'CCG overall weighted population'!$A$4:$A$195,0))*INDEX('CCG overall weighted population'!$T$4:$T$195,MATCH(A1925,'CCG overall weighted population'!$A$4:$A$195,0))</f>
        <v>0</v>
      </c>
      <c r="T1925" s="66">
        <f t="shared" si="275"/>
        <v>8806.432331742204</v>
      </c>
      <c r="U1925" s="66">
        <f t="shared" si="276"/>
        <v>8806.432331742204</v>
      </c>
      <c r="V1925" s="81">
        <f t="shared" si="277"/>
        <v>7013.3030877472775</v>
      </c>
      <c r="W1925" s="110">
        <f t="shared" ref="W1925:W1988" si="278">V1925/E1925</f>
        <v>0.8882659136813208</v>
      </c>
    </row>
    <row r="1926" spans="1:23" x14ac:dyDescent="0.2">
      <c r="A1926" s="31" t="s">
        <v>71</v>
      </c>
      <c r="B1926" s="25" t="s">
        <v>301</v>
      </c>
      <c r="C1926" s="53" t="s">
        <v>11109</v>
      </c>
      <c r="D1926" s="25" t="s">
        <v>11108</v>
      </c>
      <c r="E1926" s="97">
        <v>10962.3330078125</v>
      </c>
      <c r="F1926" s="27">
        <v>11842.798828125</v>
      </c>
      <c r="G1926" s="27">
        <v>14177.2275390625</v>
      </c>
      <c r="H1926" s="27">
        <v>14091.62890625</v>
      </c>
      <c r="I1926" s="27">
        <v>12904.52734375</v>
      </c>
      <c r="J1926" s="27">
        <f t="shared" si="270"/>
        <v>12373.757814305429</v>
      </c>
      <c r="K1926" s="28">
        <v>0.93541854619979858</v>
      </c>
      <c r="L1926" s="28">
        <v>1.000693678855896</v>
      </c>
      <c r="M1926" s="27">
        <v>12557.40234375</v>
      </c>
      <c r="N1926" s="27">
        <v>15550.513614638008</v>
      </c>
      <c r="O1926" s="66">
        <f t="shared" si="271"/>
        <v>11880.037393073993</v>
      </c>
      <c r="P1926" s="66">
        <f t="shared" si="272"/>
        <v>11953.91099719078</v>
      </c>
      <c r="Q1926" s="66">
        <f t="shared" si="273"/>
        <v>12856.7134708388</v>
      </c>
      <c r="R1926" s="66">
        <f t="shared" si="274"/>
        <v>12062.714608050117</v>
      </c>
      <c r="S1926" s="67">
        <f>E1926/INDEX('CCG overall weighted population'!$F$4:$F$195,MATCH(A1926,'CCG overall weighted population'!$A$4:$A$195,0))*INDEX('CCG overall weighted population'!$T$4:$T$195,MATCH(A1926,'CCG overall weighted population'!$A$4:$A$195,0))</f>
        <v>0</v>
      </c>
      <c r="T1926" s="66">
        <f t="shared" si="275"/>
        <v>15139.900939943967</v>
      </c>
      <c r="U1926" s="66">
        <f t="shared" si="276"/>
        <v>15139.900939943967</v>
      </c>
      <c r="V1926" s="81">
        <f t="shared" si="277"/>
        <v>12057.177073577861</v>
      </c>
      <c r="W1926" s="110">
        <f t="shared" si="278"/>
        <v>1.0998732719563529</v>
      </c>
    </row>
    <row r="1927" spans="1:23" x14ac:dyDescent="0.2">
      <c r="A1927" s="31" t="s">
        <v>71</v>
      </c>
      <c r="B1927" s="25" t="s">
        <v>301</v>
      </c>
      <c r="C1927" s="53" t="s">
        <v>11107</v>
      </c>
      <c r="D1927" s="25" t="s">
        <v>11106</v>
      </c>
      <c r="E1927" s="97">
        <v>6044.5830078125</v>
      </c>
      <c r="F1927" s="27">
        <v>5797.4140625</v>
      </c>
      <c r="G1927" s="27">
        <v>5445.44873046875</v>
      </c>
      <c r="H1927" s="27">
        <v>4902.4892578125</v>
      </c>
      <c r="I1927" s="27">
        <v>5758.28955078125</v>
      </c>
      <c r="J1927" s="27">
        <f t="shared" si="270"/>
        <v>5639.1001590895457</v>
      </c>
      <c r="K1927" s="28">
        <v>0.93541854619979858</v>
      </c>
      <c r="L1927" s="28">
        <v>1.000693678855896</v>
      </c>
      <c r="M1927" s="27">
        <v>5604.154296875</v>
      </c>
      <c r="N1927" s="27">
        <v>5584.0928762733447</v>
      </c>
      <c r="O1927" s="66">
        <f t="shared" si="271"/>
        <v>5273.4289198139786</v>
      </c>
      <c r="P1927" s="66">
        <f t="shared" si="272"/>
        <v>5306.2206684819976</v>
      </c>
      <c r="Q1927" s="66">
        <f t="shared" si="273"/>
        <v>5602.1481548148349</v>
      </c>
      <c r="R1927" s="66">
        <f t="shared" si="274"/>
        <v>5341.8851465991602</v>
      </c>
      <c r="S1927" s="67">
        <f>E1927/INDEX('CCG overall weighted population'!$F$4:$F$195,MATCH(A1927,'CCG overall weighted population'!$A$4:$A$195,0))*INDEX('CCG overall weighted population'!$T$4:$T$195,MATCH(A1927,'CCG overall weighted population'!$A$4:$A$195,0))</f>
        <v>0</v>
      </c>
      <c r="T1927" s="66">
        <f t="shared" si="275"/>
        <v>6704.5946604835181</v>
      </c>
      <c r="U1927" s="66">
        <f t="shared" si="276"/>
        <v>6704.5946604835181</v>
      </c>
      <c r="V1927" s="81">
        <f t="shared" si="277"/>
        <v>5339.4328898636504</v>
      </c>
      <c r="W1927" s="110">
        <f t="shared" si="278"/>
        <v>0.88334180918064031</v>
      </c>
    </row>
    <row r="1928" spans="1:23" x14ac:dyDescent="0.2">
      <c r="A1928" s="31" t="s">
        <v>71</v>
      </c>
      <c r="B1928" s="25" t="s">
        <v>301</v>
      </c>
      <c r="C1928" s="53" t="s">
        <v>11105</v>
      </c>
      <c r="D1928" s="25" t="s">
        <v>9568</v>
      </c>
      <c r="E1928" s="97">
        <v>7413.25</v>
      </c>
      <c r="F1928" s="27">
        <v>6688.1806640625</v>
      </c>
      <c r="G1928" s="27">
        <v>6883.71337890625</v>
      </c>
      <c r="H1928" s="27">
        <v>10297.4384765625</v>
      </c>
      <c r="I1928" s="27">
        <v>7366.3125</v>
      </c>
      <c r="J1928" s="27">
        <f t="shared" si="270"/>
        <v>7269.8403120844323</v>
      </c>
      <c r="K1928" s="28">
        <v>0.93541854619979858</v>
      </c>
      <c r="L1928" s="28">
        <v>1.000693678855896</v>
      </c>
      <c r="M1928" s="27">
        <v>7105.63427734375</v>
      </c>
      <c r="N1928" s="27">
        <v>11967.871563965247</v>
      </c>
      <c r="O1928" s="66">
        <f t="shared" si="271"/>
        <v>7244.8281125497169</v>
      </c>
      <c r="P1928" s="66">
        <f t="shared" si="272"/>
        <v>7289.8786074406398</v>
      </c>
      <c r="Q1928" s="66">
        <f t="shared" si="273"/>
        <v>7591.8580060058994</v>
      </c>
      <c r="R1928" s="66">
        <f t="shared" si="274"/>
        <v>7326.2724476527355</v>
      </c>
      <c r="S1928" s="67">
        <f>E1928/INDEX('CCG overall weighted population'!$F$4:$F$195,MATCH(A1928,'CCG overall weighted population'!$A$4:$A$195,0))*INDEX('CCG overall weighted population'!$T$4:$T$195,MATCH(A1928,'CCG overall weighted population'!$A$4:$A$195,0))</f>
        <v>0</v>
      </c>
      <c r="T1928" s="66">
        <f t="shared" si="275"/>
        <v>9195.1971608845688</v>
      </c>
      <c r="U1928" s="66">
        <f t="shared" si="276"/>
        <v>9195.1971608845688</v>
      </c>
      <c r="V1928" s="81">
        <f t="shared" si="277"/>
        <v>7322.9092340188054</v>
      </c>
      <c r="W1928" s="110">
        <f t="shared" si="278"/>
        <v>0.98781360860874856</v>
      </c>
    </row>
    <row r="1929" spans="1:23" x14ac:dyDescent="0.2">
      <c r="A1929" s="31" t="s">
        <v>71</v>
      </c>
      <c r="B1929" s="25" t="s">
        <v>301</v>
      </c>
      <c r="C1929" s="53" t="s">
        <v>11104</v>
      </c>
      <c r="D1929" s="25" t="s">
        <v>11103</v>
      </c>
      <c r="E1929" s="97">
        <v>3406.66650390625</v>
      </c>
      <c r="F1929" s="27">
        <v>3537.63525390625</v>
      </c>
      <c r="G1929" s="27">
        <v>3145.63818359375</v>
      </c>
      <c r="H1929" s="27">
        <v>3055.23095703125</v>
      </c>
      <c r="I1929" s="27">
        <v>2885.40087890625</v>
      </c>
      <c r="J1929" s="27">
        <f t="shared" si="270"/>
        <v>3413.0296008641963</v>
      </c>
      <c r="K1929" s="28">
        <v>0.93541854619979858</v>
      </c>
      <c r="L1929" s="28">
        <v>1.000693678855896</v>
      </c>
      <c r="M1929" s="27">
        <v>3390.9248046875</v>
      </c>
      <c r="N1929" s="27">
        <v>2481.8445942215735</v>
      </c>
      <c r="O1929" s="66">
        <f t="shared" si="271"/>
        <v>3107.6606389984349</v>
      </c>
      <c r="P1929" s="66">
        <f t="shared" si="272"/>
        <v>3126.9849966733127</v>
      </c>
      <c r="Q1929" s="66">
        <f t="shared" si="273"/>
        <v>3300.0167836409078</v>
      </c>
      <c r="R1929" s="66">
        <f t="shared" si="274"/>
        <v>3147.838376858952</v>
      </c>
      <c r="S1929" s="67">
        <f>E1929/INDEX('CCG overall weighted population'!$F$4:$F$195,MATCH(A1929,'CCG overall weighted population'!$A$4:$A$195,0))*INDEX('CCG overall weighted population'!$T$4:$T$195,MATCH(A1929,'CCG overall weighted population'!$A$4:$A$195,0))</f>
        <v>0</v>
      </c>
      <c r="T1929" s="66">
        <f t="shared" si="275"/>
        <v>3950.8487723645344</v>
      </c>
      <c r="U1929" s="66">
        <f t="shared" si="276"/>
        <v>3950.8487723645344</v>
      </c>
      <c r="V1929" s="81">
        <f t="shared" si="277"/>
        <v>3146.3933237269389</v>
      </c>
      <c r="W1929" s="110">
        <f t="shared" si="278"/>
        <v>0.92359886713863271</v>
      </c>
    </row>
    <row r="1930" spans="1:23" x14ac:dyDescent="0.2">
      <c r="A1930" s="31" t="s">
        <v>71</v>
      </c>
      <c r="B1930" s="25" t="s">
        <v>301</v>
      </c>
      <c r="C1930" s="53" t="s">
        <v>11102</v>
      </c>
      <c r="D1930" s="25" t="s">
        <v>11101</v>
      </c>
      <c r="E1930" s="97">
        <v>7135.1669921875</v>
      </c>
      <c r="F1930" s="27">
        <v>8560.6123046875</v>
      </c>
      <c r="G1930" s="27">
        <v>8191.98583984375</v>
      </c>
      <c r="H1930" s="27">
        <v>5061.96435546875</v>
      </c>
      <c r="I1930" s="27">
        <v>4251.71484375</v>
      </c>
      <c r="J1930" s="27">
        <f t="shared" si="270"/>
        <v>7833.1657384518076</v>
      </c>
      <c r="K1930" s="28">
        <v>0.93541854619979858</v>
      </c>
      <c r="L1930" s="28">
        <v>1.000693678855896</v>
      </c>
      <c r="M1930" s="27">
        <v>7671.626953125</v>
      </c>
      <c r="N1930" s="27">
        <v>4331.830483925356</v>
      </c>
      <c r="O1930" s="66">
        <f t="shared" si="271"/>
        <v>7004.6227042930122</v>
      </c>
      <c r="P1930" s="66">
        <f t="shared" si="272"/>
        <v>7048.1795305489686</v>
      </c>
      <c r="Q1930" s="66">
        <f t="shared" si="273"/>
        <v>7337.6473062050363</v>
      </c>
      <c r="R1930" s="66">
        <f t="shared" si="274"/>
        <v>7083.0654996708035</v>
      </c>
      <c r="S1930" s="67">
        <f>E1930/INDEX('CCG overall weighted population'!$F$4:$F$195,MATCH(A1930,'CCG overall weighted population'!$A$4:$A$195,0))*INDEX('CCG overall weighted population'!$T$4:$T$195,MATCH(A1930,'CCG overall weighted population'!$A$4:$A$195,0))</f>
        <v>0</v>
      </c>
      <c r="T1930" s="66">
        <f t="shared" si="275"/>
        <v>8889.9483657339915</v>
      </c>
      <c r="U1930" s="66">
        <f t="shared" si="276"/>
        <v>8889.9483657339915</v>
      </c>
      <c r="V1930" s="81">
        <f t="shared" si="277"/>
        <v>7079.8139331164975</v>
      </c>
      <c r="W1930" s="110">
        <f t="shared" si="278"/>
        <v>0.99224221953997571</v>
      </c>
    </row>
    <row r="1931" spans="1:23" x14ac:dyDescent="0.2">
      <c r="A1931" s="31" t="s">
        <v>71</v>
      </c>
      <c r="B1931" s="25" t="s">
        <v>301</v>
      </c>
      <c r="C1931" s="53" t="s">
        <v>11100</v>
      </c>
      <c r="D1931" s="25" t="s">
        <v>10672</v>
      </c>
      <c r="E1931" s="97">
        <v>5684.4169921875</v>
      </c>
      <c r="F1931" s="27">
        <v>6189.623046875</v>
      </c>
      <c r="G1931" s="27">
        <v>6045.24267578125</v>
      </c>
      <c r="H1931" s="27">
        <v>4221.2041015625</v>
      </c>
      <c r="I1931" s="27">
        <v>5355.494140625</v>
      </c>
      <c r="J1931" s="27">
        <f t="shared" si="270"/>
        <v>5850.6339381232328</v>
      </c>
      <c r="K1931" s="28">
        <v>0.93541854619979858</v>
      </c>
      <c r="L1931" s="28">
        <v>1.000693678855896</v>
      </c>
      <c r="M1931" s="27">
        <v>5899.419921875</v>
      </c>
      <c r="N1931" s="27">
        <v>4041.2526854882904</v>
      </c>
      <c r="O1931" s="66">
        <f t="shared" si="271"/>
        <v>5307.21756725876</v>
      </c>
      <c r="P1931" s="66">
        <f t="shared" si="272"/>
        <v>5340.2194237810209</v>
      </c>
      <c r="Q1931" s="66">
        <f t="shared" si="273"/>
        <v>5713.6031982363293</v>
      </c>
      <c r="R1931" s="66">
        <f t="shared" si="274"/>
        <v>5385.2187498604762</v>
      </c>
      <c r="S1931" s="67">
        <f>E1931/INDEX('CCG overall weighted population'!$F$4:$F$195,MATCH(A1931,'CCG overall weighted population'!$A$4:$A$195,0))*INDEX('CCG overall weighted population'!$T$4:$T$195,MATCH(A1931,'CCG overall weighted population'!$A$4:$A$195,0))</f>
        <v>0</v>
      </c>
      <c r="T1931" s="66">
        <f t="shared" si="275"/>
        <v>6758.982622237113</v>
      </c>
      <c r="U1931" s="66">
        <f t="shared" si="276"/>
        <v>6758.982622237113</v>
      </c>
      <c r="V1931" s="81">
        <f t="shared" si="277"/>
        <v>5382.7466003123072</v>
      </c>
      <c r="W1931" s="110">
        <f t="shared" si="278"/>
        <v>0.94693028462025219</v>
      </c>
    </row>
    <row r="1932" spans="1:23" x14ac:dyDescent="0.2">
      <c r="A1932" s="31" t="s">
        <v>71</v>
      </c>
      <c r="B1932" s="25" t="s">
        <v>301</v>
      </c>
      <c r="C1932" s="53" t="s">
        <v>11099</v>
      </c>
      <c r="D1932" s="25" t="s">
        <v>11098</v>
      </c>
      <c r="E1932" s="97">
        <v>7349.3330078125</v>
      </c>
      <c r="F1932" s="27">
        <v>7249.0458984375</v>
      </c>
      <c r="G1932" s="27">
        <v>8178.80859375</v>
      </c>
      <c r="H1932" s="27">
        <v>6780.34912109375</v>
      </c>
      <c r="I1932" s="27">
        <v>5352.9990234375</v>
      </c>
      <c r="J1932" s="27">
        <f t="shared" si="270"/>
        <v>7159.4521372078789</v>
      </c>
      <c r="K1932" s="28">
        <v>0.93541854619979858</v>
      </c>
      <c r="L1932" s="28">
        <v>1.000693678855896</v>
      </c>
      <c r="M1932" s="27">
        <v>7900.03955078125</v>
      </c>
      <c r="N1932" s="27">
        <v>7545.6580120802055</v>
      </c>
      <c r="O1932" s="66">
        <f t="shared" si="271"/>
        <v>6737.881409485959</v>
      </c>
      <c r="P1932" s="66">
        <f t="shared" si="272"/>
        <v>6779.7795590759933</v>
      </c>
      <c r="Q1932" s="66">
        <f t="shared" si="273"/>
        <v>7864.6013969111455</v>
      </c>
      <c r="R1932" s="66">
        <f t="shared" si="274"/>
        <v>6910.5197115908459</v>
      </c>
      <c r="S1932" s="67">
        <f>E1932/INDEX('CCG overall weighted population'!$F$4:$F$195,MATCH(A1932,'CCG overall weighted population'!$A$4:$A$195,0))*INDEX('CCG overall weighted population'!$T$4:$T$195,MATCH(A1932,'CCG overall weighted population'!$A$4:$A$195,0))</f>
        <v>0</v>
      </c>
      <c r="T1932" s="66">
        <f t="shared" si="275"/>
        <v>8673.3863211182816</v>
      </c>
      <c r="U1932" s="66">
        <f t="shared" si="276"/>
        <v>8673.3863211182816</v>
      </c>
      <c r="V1932" s="81">
        <f t="shared" si="277"/>
        <v>6907.3473542593874</v>
      </c>
      <c r="W1932" s="110">
        <f t="shared" si="278"/>
        <v>0.93986043997689694</v>
      </c>
    </row>
    <row r="1933" spans="1:23" x14ac:dyDescent="0.2">
      <c r="A1933" s="31" t="s">
        <v>71</v>
      </c>
      <c r="B1933" s="25" t="s">
        <v>301</v>
      </c>
      <c r="C1933" s="53" t="s">
        <v>11097</v>
      </c>
      <c r="D1933" s="25" t="s">
        <v>9067</v>
      </c>
      <c r="E1933" s="97">
        <v>10504.75</v>
      </c>
      <c r="F1933" s="27">
        <v>11160.837890625</v>
      </c>
      <c r="G1933" s="27">
        <v>13800.97265625</v>
      </c>
      <c r="H1933" s="27">
        <v>11178.119140625</v>
      </c>
      <c r="I1933" s="27">
        <v>10554.8779296875</v>
      </c>
      <c r="J1933" s="27">
        <f t="shared" si="270"/>
        <v>11307.517547317359</v>
      </c>
      <c r="K1933" s="28">
        <v>0.93541854619979858</v>
      </c>
      <c r="L1933" s="28">
        <v>1.000693678855896</v>
      </c>
      <c r="M1933" s="27">
        <v>11737.8271484375</v>
      </c>
      <c r="N1933" s="27">
        <v>11812.506185122535</v>
      </c>
      <c r="O1933" s="66">
        <f t="shared" si="271"/>
        <v>10631.869189431449</v>
      </c>
      <c r="P1933" s="66">
        <f t="shared" si="272"/>
        <v>10697.981312612088</v>
      </c>
      <c r="Q1933" s="66">
        <f t="shared" si="273"/>
        <v>11745.295052106003</v>
      </c>
      <c r="R1933" s="66">
        <f t="shared" si="274"/>
        <v>10824.201078159564</v>
      </c>
      <c r="S1933" s="67">
        <f>E1933/INDEX('CCG overall weighted population'!$F$4:$F$195,MATCH(A1933,'CCG overall weighted population'!$A$4:$A$195,0))*INDEX('CCG overall weighted population'!$T$4:$T$195,MATCH(A1933,'CCG overall weighted population'!$A$4:$A$195,0))</f>
        <v>0</v>
      </c>
      <c r="T1933" s="66">
        <f t="shared" si="275"/>
        <v>13585.443857554756</v>
      </c>
      <c r="U1933" s="66">
        <f t="shared" si="276"/>
        <v>13585.443857554756</v>
      </c>
      <c r="V1933" s="81">
        <f t="shared" si="277"/>
        <v>10819.232098244798</v>
      </c>
      <c r="W1933" s="110">
        <f t="shared" si="278"/>
        <v>1.0299371330345604</v>
      </c>
    </row>
    <row r="1934" spans="1:23" x14ac:dyDescent="0.2">
      <c r="A1934" s="31" t="s">
        <v>71</v>
      </c>
      <c r="B1934" s="25" t="s">
        <v>301</v>
      </c>
      <c r="C1934" s="53" t="s">
        <v>11096</v>
      </c>
      <c r="D1934" s="25" t="s">
        <v>11095</v>
      </c>
      <c r="E1934" s="97">
        <v>6153.00048828125</v>
      </c>
      <c r="F1934" s="27">
        <v>5331.29833984375</v>
      </c>
      <c r="G1934" s="27">
        <v>5717.13916015625</v>
      </c>
      <c r="H1934" s="27">
        <v>7374.498046875</v>
      </c>
      <c r="I1934" s="27">
        <v>5831.91455078125</v>
      </c>
      <c r="J1934" s="27">
        <f t="shared" si="270"/>
        <v>5683.0863156599053</v>
      </c>
      <c r="K1934" s="28">
        <v>0.93541854619979858</v>
      </c>
      <c r="L1934" s="28">
        <v>1.000693678855896</v>
      </c>
      <c r="M1934" s="27">
        <v>5617.79052734375</v>
      </c>
      <c r="N1934" s="27">
        <v>6300.0445453016609</v>
      </c>
      <c r="O1934" s="66">
        <f t="shared" si="271"/>
        <v>5377.5034309648117</v>
      </c>
      <c r="P1934" s="66">
        <f t="shared" si="272"/>
        <v>5410.9423458816409</v>
      </c>
      <c r="Q1934" s="66">
        <f t="shared" si="273"/>
        <v>5686.0159291395412</v>
      </c>
      <c r="R1934" s="66">
        <f t="shared" si="274"/>
        <v>5444.0935611076466</v>
      </c>
      <c r="S1934" s="67">
        <f>E1934/INDEX('CCG overall weighted population'!$F$4:$F$195,MATCH(A1934,'CCG overall weighted population'!$A$4:$A$195,0))*INDEX('CCG overall weighted population'!$T$4:$T$195,MATCH(A1934,'CCG overall weighted population'!$A$4:$A$195,0))</f>
        <v>0</v>
      </c>
      <c r="T1934" s="66">
        <f t="shared" si="275"/>
        <v>6832.8763384612539</v>
      </c>
      <c r="U1934" s="66">
        <f t="shared" si="276"/>
        <v>6832.8763384612539</v>
      </c>
      <c r="V1934" s="81">
        <f t="shared" si="277"/>
        <v>5441.5943843680507</v>
      </c>
      <c r="W1934" s="110">
        <f t="shared" si="278"/>
        <v>0.88438061962320436</v>
      </c>
    </row>
    <row r="1935" spans="1:23" x14ac:dyDescent="0.2">
      <c r="A1935" s="31" t="s">
        <v>71</v>
      </c>
      <c r="B1935" s="25" t="s">
        <v>301</v>
      </c>
      <c r="C1935" s="53" t="s">
        <v>11094</v>
      </c>
      <c r="D1935" s="25" t="s">
        <v>11093</v>
      </c>
      <c r="E1935" s="97">
        <v>4021.91650390625</v>
      </c>
      <c r="F1935" s="27">
        <v>4900.51953125</v>
      </c>
      <c r="G1935" s="27">
        <v>5095.27685546875</v>
      </c>
      <c r="H1935" s="27">
        <v>4103.22021484375</v>
      </c>
      <c r="I1935" s="27">
        <v>2078.015380859375</v>
      </c>
      <c r="J1935" s="27">
        <f t="shared" si="270"/>
        <v>4675.9437246213774</v>
      </c>
      <c r="K1935" s="28">
        <v>0.93541854619979858</v>
      </c>
      <c r="L1935" s="28">
        <v>1.000693678855896</v>
      </c>
      <c r="M1935" s="27">
        <v>4932.39697265625</v>
      </c>
      <c r="N1935" s="27">
        <v>3062.1913717085654</v>
      </c>
      <c r="O1935" s="66">
        <f t="shared" si="271"/>
        <v>4225.9405065120145</v>
      </c>
      <c r="P1935" s="66">
        <f t="shared" si="272"/>
        <v>4252.2186608367774</v>
      </c>
      <c r="Q1935" s="66">
        <f t="shared" si="273"/>
        <v>4745.3764125614816</v>
      </c>
      <c r="R1935" s="66">
        <f t="shared" si="274"/>
        <v>4311.6528623117729</v>
      </c>
      <c r="S1935" s="67">
        <f>E1935/INDEX('CCG overall weighted population'!$F$4:$F$195,MATCH(A1935,'CCG overall weighted population'!$A$4:$A$195,0))*INDEX('CCG overall weighted population'!$T$4:$T$195,MATCH(A1935,'CCG overall weighted population'!$A$4:$A$195,0))</f>
        <v>0</v>
      </c>
      <c r="T1935" s="66">
        <f t="shared" si="275"/>
        <v>5411.5511594100462</v>
      </c>
      <c r="U1935" s="66">
        <f t="shared" si="276"/>
        <v>5411.5511594100462</v>
      </c>
      <c r="V1935" s="81">
        <f t="shared" si="277"/>
        <v>4309.6735461185908</v>
      </c>
      <c r="W1935" s="110">
        <f t="shared" si="278"/>
        <v>1.0715472441888985</v>
      </c>
    </row>
    <row r="1936" spans="1:23" x14ac:dyDescent="0.2">
      <c r="A1936" s="31" t="s">
        <v>71</v>
      </c>
      <c r="B1936" s="25" t="s">
        <v>301</v>
      </c>
      <c r="C1936" s="53" t="s">
        <v>11092</v>
      </c>
      <c r="D1936" s="25" t="s">
        <v>11091</v>
      </c>
      <c r="E1936" s="97">
        <v>8340.416015625</v>
      </c>
      <c r="F1936" s="27">
        <v>8534.056640625</v>
      </c>
      <c r="G1936" s="27">
        <v>7570.47900390625</v>
      </c>
      <c r="H1936" s="27">
        <v>6726.47705078125</v>
      </c>
      <c r="I1936" s="27">
        <v>5983.70263671875</v>
      </c>
      <c r="J1936" s="27">
        <f t="shared" si="270"/>
        <v>8095.1287501930865</v>
      </c>
      <c r="K1936" s="28">
        <v>0.93541854619979858</v>
      </c>
      <c r="L1936" s="28">
        <v>1.000693678855896</v>
      </c>
      <c r="M1936" s="27">
        <v>8056.43994140625</v>
      </c>
      <c r="N1936" s="27">
        <v>9064.8622677888179</v>
      </c>
      <c r="O1936" s="66">
        <f t="shared" si="271"/>
        <v>7668.3599302889334</v>
      </c>
      <c r="P1936" s="66">
        <f t="shared" si="272"/>
        <v>7716.044071926859</v>
      </c>
      <c r="Q1936" s="66">
        <f t="shared" si="273"/>
        <v>8157.282174044507</v>
      </c>
      <c r="R1936" s="66">
        <f t="shared" si="274"/>
        <v>7769.2210404891302</v>
      </c>
      <c r="S1936" s="67">
        <f>E1936/INDEX('CCG overall weighted population'!$F$4:$F$195,MATCH(A1936,'CCG overall weighted population'!$A$4:$A$195,0))*INDEX('CCG overall weighted population'!$T$4:$T$195,MATCH(A1936,'CCG overall weighted population'!$A$4:$A$195,0))</f>
        <v>0</v>
      </c>
      <c r="T1936" s="66">
        <f t="shared" si="275"/>
        <v>9751.1414930629289</v>
      </c>
      <c r="U1936" s="66">
        <f t="shared" si="276"/>
        <v>9751.1414930629289</v>
      </c>
      <c r="V1936" s="81">
        <f t="shared" si="277"/>
        <v>7765.6544859670184</v>
      </c>
      <c r="W1936" s="110">
        <f t="shared" si="278"/>
        <v>0.9310871869483226</v>
      </c>
    </row>
    <row r="1937" spans="1:23" x14ac:dyDescent="0.2">
      <c r="A1937" s="31" t="s">
        <v>71</v>
      </c>
      <c r="B1937" s="25" t="s">
        <v>301</v>
      </c>
      <c r="C1937" s="53" t="s">
        <v>11090</v>
      </c>
      <c r="D1937" s="25" t="s">
        <v>11089</v>
      </c>
      <c r="E1937" s="97">
        <v>4705.4169921875</v>
      </c>
      <c r="F1937" s="27">
        <v>4574.18115234375</v>
      </c>
      <c r="G1937" s="27">
        <v>4039.140380859375</v>
      </c>
      <c r="H1937" s="27">
        <v>4304.94287109375</v>
      </c>
      <c r="I1937" s="27">
        <v>4856.83349609375</v>
      </c>
      <c r="J1937" s="27">
        <f t="shared" si="270"/>
        <v>4511.2930363745591</v>
      </c>
      <c r="K1937" s="28">
        <v>0.93541854619979858</v>
      </c>
      <c r="L1937" s="28">
        <v>1.000693678855896</v>
      </c>
      <c r="M1937" s="27">
        <v>4496.35107421875</v>
      </c>
      <c r="N1937" s="27">
        <v>5077.5536383386961</v>
      </c>
      <c r="O1937" s="66">
        <f t="shared" si="271"/>
        <v>4275.8802721217471</v>
      </c>
      <c r="P1937" s="66">
        <f t="shared" si="272"/>
        <v>4302.4689667547837</v>
      </c>
      <c r="Q1937" s="66">
        <f t="shared" si="273"/>
        <v>4554.4713306307449</v>
      </c>
      <c r="R1937" s="66">
        <f t="shared" si="274"/>
        <v>4332.8396933922504</v>
      </c>
      <c r="S1937" s="67">
        <f>E1937/INDEX('CCG overall weighted population'!$F$4:$F$195,MATCH(A1937,'CCG overall weighted population'!$A$4:$A$195,0))*INDEX('CCG overall weighted population'!$T$4:$T$195,MATCH(A1937,'CCG overall weighted population'!$A$4:$A$195,0))</f>
        <v>0</v>
      </c>
      <c r="T1937" s="66">
        <f t="shared" si="275"/>
        <v>5438.1427297333366</v>
      </c>
      <c r="U1937" s="66">
        <f t="shared" si="276"/>
        <v>5438.1427297333366</v>
      </c>
      <c r="V1937" s="81">
        <f t="shared" si="277"/>
        <v>4330.8506511290016</v>
      </c>
      <c r="W1937" s="110">
        <f t="shared" si="278"/>
        <v>0.92039678062955976</v>
      </c>
    </row>
    <row r="1938" spans="1:23" x14ac:dyDescent="0.2">
      <c r="A1938" s="31" t="s">
        <v>71</v>
      </c>
      <c r="B1938" s="25" t="s">
        <v>301</v>
      </c>
      <c r="C1938" s="53" t="s">
        <v>11088</v>
      </c>
      <c r="D1938" s="25" t="s">
        <v>2615</v>
      </c>
      <c r="E1938" s="97">
        <v>9731</v>
      </c>
      <c r="F1938" s="27">
        <v>10051.517578125</v>
      </c>
      <c r="G1938" s="27">
        <v>9589.0009765625</v>
      </c>
      <c r="H1938" s="27">
        <v>9618.970703125</v>
      </c>
      <c r="I1938" s="27">
        <v>11484.9462890625</v>
      </c>
      <c r="J1938" s="27">
        <f t="shared" si="270"/>
        <v>10016.750585158516</v>
      </c>
      <c r="K1938" s="28">
        <v>0.93541854619979858</v>
      </c>
      <c r="L1938" s="28">
        <v>1.000693678855896</v>
      </c>
      <c r="M1938" s="27">
        <v>10054.0380859375</v>
      </c>
      <c r="N1938" s="27">
        <v>9634.5056903654277</v>
      </c>
      <c r="O1938" s="66">
        <f t="shared" si="271"/>
        <v>9340.5732403176407</v>
      </c>
      <c r="P1938" s="66">
        <f t="shared" si="272"/>
        <v>9398.655701420108</v>
      </c>
      <c r="Q1938" s="66">
        <f t="shared" si="273"/>
        <v>10012.084846380292</v>
      </c>
      <c r="R1938" s="66">
        <f t="shared" si="274"/>
        <v>9472.5847256820034</v>
      </c>
      <c r="S1938" s="67">
        <f>E1938/INDEX('CCG overall weighted population'!$F$4:$F$195,MATCH(A1938,'CCG overall weighted population'!$A$4:$A$195,0))*INDEX('CCG overall weighted population'!$T$4:$T$195,MATCH(A1938,'CCG overall weighted population'!$A$4:$A$195,0))</f>
        <v>0</v>
      </c>
      <c r="T1938" s="66">
        <f t="shared" si="275"/>
        <v>11889.031536594901</v>
      </c>
      <c r="U1938" s="66">
        <f t="shared" si="276"/>
        <v>11889.031536594901</v>
      </c>
      <c r="V1938" s="81">
        <f t="shared" si="277"/>
        <v>9468.2362215380999</v>
      </c>
      <c r="W1938" s="110">
        <f t="shared" si="278"/>
        <v>0.97299724812846577</v>
      </c>
    </row>
    <row r="1939" spans="1:23" x14ac:dyDescent="0.2">
      <c r="A1939" s="31" t="s">
        <v>71</v>
      </c>
      <c r="B1939" s="25" t="s">
        <v>301</v>
      </c>
      <c r="C1939" s="53" t="s">
        <v>11087</v>
      </c>
      <c r="D1939" s="25" t="s">
        <v>11086</v>
      </c>
      <c r="E1939" s="97">
        <v>6348.3330078125</v>
      </c>
      <c r="F1939" s="27">
        <v>5720.39794921875</v>
      </c>
      <c r="G1939" s="27">
        <v>4195.20458984375</v>
      </c>
      <c r="H1939" s="27">
        <v>4111.34228515625</v>
      </c>
      <c r="I1939" s="27">
        <v>6810.6591796875</v>
      </c>
      <c r="J1939" s="27">
        <f t="shared" si="270"/>
        <v>5426.8694202780507</v>
      </c>
      <c r="K1939" s="28">
        <v>0.93541854619979858</v>
      </c>
      <c r="L1939" s="28">
        <v>1.000693678855896</v>
      </c>
      <c r="M1939" s="27">
        <v>5218.763671875</v>
      </c>
      <c r="N1939" s="27">
        <v>3695.8544863322995</v>
      </c>
      <c r="O1939" s="66">
        <f t="shared" si="271"/>
        <v>4917.8810215204048</v>
      </c>
      <c r="P1939" s="66">
        <f t="shared" si="272"/>
        <v>4948.461867662274</v>
      </c>
      <c r="Q1939" s="66">
        <f t="shared" si="273"/>
        <v>5066.4727533207306</v>
      </c>
      <c r="R1939" s="66">
        <f t="shared" si="274"/>
        <v>4962.6842594424652</v>
      </c>
      <c r="S1939" s="67">
        <f>E1939/INDEX('CCG overall weighted population'!$F$4:$F$195,MATCH(A1939,'CCG overall weighted population'!$A$4:$A$195,0))*INDEX('CCG overall weighted population'!$T$4:$T$195,MATCH(A1939,'CCG overall weighted population'!$A$4:$A$195,0))</f>
        <v>0</v>
      </c>
      <c r="T1939" s="66">
        <f t="shared" si="275"/>
        <v>6228.6600094175046</v>
      </c>
      <c r="U1939" s="66">
        <f t="shared" si="276"/>
        <v>6228.6600094175046</v>
      </c>
      <c r="V1939" s="81">
        <f t="shared" si="277"/>
        <v>4960.4060794428115</v>
      </c>
      <c r="W1939" s="110">
        <f t="shared" si="278"/>
        <v>0.78137143614526006</v>
      </c>
    </row>
    <row r="1940" spans="1:23" x14ac:dyDescent="0.2">
      <c r="A1940" s="31" t="s">
        <v>71</v>
      </c>
      <c r="B1940" s="25" t="s">
        <v>301</v>
      </c>
      <c r="C1940" s="53" t="s">
        <v>11085</v>
      </c>
      <c r="D1940" s="25" t="s">
        <v>11084</v>
      </c>
      <c r="E1940" s="97">
        <v>7319.75</v>
      </c>
      <c r="F1940" s="27">
        <v>5768.3955078125</v>
      </c>
      <c r="G1940" s="27">
        <v>4794.3271484375</v>
      </c>
      <c r="H1940" s="27">
        <v>9268.8115234375</v>
      </c>
      <c r="I1940" s="27">
        <v>7383.8515625</v>
      </c>
      <c r="J1940" s="27">
        <f t="shared" si="270"/>
        <v>6297.7775980316528</v>
      </c>
      <c r="K1940" s="28">
        <v>0.93541854619979858</v>
      </c>
      <c r="L1940" s="28">
        <v>1.000693678855896</v>
      </c>
      <c r="M1940" s="27">
        <v>5996.33447265625</v>
      </c>
      <c r="N1940" s="27">
        <v>9183.3107793838153</v>
      </c>
      <c r="O1940" s="66">
        <f t="shared" si="271"/>
        <v>6165.2498292371856</v>
      </c>
      <c r="P1940" s="66">
        <f t="shared" si="272"/>
        <v>6203.5871854336965</v>
      </c>
      <c r="Q1940" s="66">
        <f t="shared" si="273"/>
        <v>6315.0321033290074</v>
      </c>
      <c r="R1940" s="66">
        <f t="shared" si="274"/>
        <v>6217.0182623667661</v>
      </c>
      <c r="S1940" s="67">
        <f>E1940/INDEX('CCG overall weighted population'!$F$4:$F$195,MATCH(A1940,'CCG overall weighted population'!$A$4:$A$195,0))*INDEX('CCG overall weighted population'!$T$4:$T$195,MATCH(A1940,'CCG overall weighted population'!$A$4:$A$195,0))</f>
        <v>0</v>
      </c>
      <c r="T1940" s="66">
        <f t="shared" si="275"/>
        <v>7802.9733515572498</v>
      </c>
      <c r="U1940" s="66">
        <f t="shared" si="276"/>
        <v>7802.9733515572498</v>
      </c>
      <c r="V1940" s="81">
        <f t="shared" si="277"/>
        <v>6214.164265230871</v>
      </c>
      <c r="W1940" s="110">
        <f t="shared" si="278"/>
        <v>0.84895853891606554</v>
      </c>
    </row>
    <row r="1941" spans="1:23" x14ac:dyDescent="0.2">
      <c r="A1941" s="31" t="s">
        <v>71</v>
      </c>
      <c r="B1941" s="25" t="s">
        <v>301</v>
      </c>
      <c r="C1941" s="53" t="s">
        <v>11083</v>
      </c>
      <c r="D1941" s="25" t="s">
        <v>1933</v>
      </c>
      <c r="E1941" s="97">
        <v>1843.416748046875</v>
      </c>
      <c r="F1941" s="27">
        <v>1920.2210693359375</v>
      </c>
      <c r="G1941" s="27">
        <v>1989.4525146484375</v>
      </c>
      <c r="H1941" s="27">
        <v>1265.7001953125</v>
      </c>
      <c r="I1941" s="27">
        <v>3080.551513671875</v>
      </c>
      <c r="J1941" s="27">
        <f t="shared" si="270"/>
        <v>1874.9181928676753</v>
      </c>
      <c r="K1941" s="28">
        <v>0.93541854619979858</v>
      </c>
      <c r="L1941" s="28">
        <v>1.000693678855896</v>
      </c>
      <c r="M1941" s="27">
        <v>1949.6363525390625</v>
      </c>
      <c r="N1941" s="27">
        <v>1882.7892203620809</v>
      </c>
      <c r="O1941" s="66">
        <f t="shared" si="271"/>
        <v>1755.786628503153</v>
      </c>
      <c r="P1941" s="66">
        <f t="shared" si="272"/>
        <v>1766.7046317060053</v>
      </c>
      <c r="Q1941" s="66">
        <f t="shared" si="273"/>
        <v>1942.9516393213644</v>
      </c>
      <c r="R1941" s="66">
        <f t="shared" si="274"/>
        <v>1787.9455026511382</v>
      </c>
      <c r="S1941" s="67">
        <f>E1941/INDEX('CCG overall weighted population'!$F$4:$F$195,MATCH(A1941,'CCG overall weighted population'!$A$4:$A$195,0))*INDEX('CCG overall weighted population'!$T$4:$T$195,MATCH(A1941,'CCG overall weighted population'!$A$4:$A$195,0))</f>
        <v>0</v>
      </c>
      <c r="T1941" s="66">
        <f t="shared" si="275"/>
        <v>2244.048597327479</v>
      </c>
      <c r="U1941" s="66">
        <f t="shared" si="276"/>
        <v>2244.048597327479</v>
      </c>
      <c r="V1941" s="81">
        <f t="shared" si="277"/>
        <v>1787.1247247270019</v>
      </c>
      <c r="W1941" s="110">
        <f t="shared" si="278"/>
        <v>0.96946321368756394</v>
      </c>
    </row>
    <row r="1942" spans="1:23" x14ac:dyDescent="0.2">
      <c r="A1942" s="31" t="s">
        <v>71</v>
      </c>
      <c r="B1942" s="25" t="s">
        <v>301</v>
      </c>
      <c r="C1942" s="53" t="s">
        <v>11082</v>
      </c>
      <c r="D1942" s="25" t="s">
        <v>11081</v>
      </c>
      <c r="E1942" s="97">
        <v>6351.16650390625</v>
      </c>
      <c r="F1942" s="27">
        <v>7332.61474609375</v>
      </c>
      <c r="G1942" s="27">
        <v>7711.36181640625</v>
      </c>
      <c r="H1942" s="27">
        <v>4903.841796875</v>
      </c>
      <c r="I1942" s="27">
        <v>4910.181640625</v>
      </c>
      <c r="J1942" s="27">
        <f t="shared" si="270"/>
        <v>6892.0218347657483</v>
      </c>
      <c r="K1942" s="28">
        <v>0.93541854619979858</v>
      </c>
      <c r="L1942" s="28">
        <v>1.000693678855896</v>
      </c>
      <c r="M1942" s="27">
        <v>6591.5751953125</v>
      </c>
      <c r="N1942" s="27">
        <v>4325.5612167039271</v>
      </c>
      <c r="O1942" s="66">
        <f t="shared" si="271"/>
        <v>6211.1591221067447</v>
      </c>
      <c r="P1942" s="66">
        <f t="shared" si="272"/>
        <v>6249.7819559338814</v>
      </c>
      <c r="Q1942" s="66">
        <f t="shared" si="273"/>
        <v>6364.9737974516429</v>
      </c>
      <c r="R1942" s="66">
        <f t="shared" si="274"/>
        <v>6263.6646032066838</v>
      </c>
      <c r="S1942" s="67">
        <f>E1942/INDEX('CCG overall weighted population'!$F$4:$F$195,MATCH(A1942,'CCG overall weighted population'!$A$4:$A$195,0))*INDEX('CCG overall weighted population'!$T$4:$T$195,MATCH(A1942,'CCG overall weighted population'!$A$4:$A$195,0))</f>
        <v>0</v>
      </c>
      <c r="T1942" s="66">
        <f t="shared" si="275"/>
        <v>7861.5191269050247</v>
      </c>
      <c r="U1942" s="66">
        <f t="shared" si="276"/>
        <v>7861.5191269050247</v>
      </c>
      <c r="V1942" s="81">
        <f t="shared" si="277"/>
        <v>6260.7891925060321</v>
      </c>
      <c r="W1942" s="110">
        <f t="shared" si="278"/>
        <v>0.9857699666124905</v>
      </c>
    </row>
    <row r="1943" spans="1:23" x14ac:dyDescent="0.2">
      <c r="A1943" s="31" t="s">
        <v>71</v>
      </c>
      <c r="B1943" s="25" t="s">
        <v>301</v>
      </c>
      <c r="C1943" s="53" t="s">
        <v>11080</v>
      </c>
      <c r="D1943" s="25" t="s">
        <v>11079</v>
      </c>
      <c r="E1943" s="97">
        <v>4343.333984375</v>
      </c>
      <c r="F1943" s="27">
        <v>5405.9765625</v>
      </c>
      <c r="G1943" s="27">
        <v>6076.296875</v>
      </c>
      <c r="H1943" s="27">
        <v>5033.74169921875</v>
      </c>
      <c r="I1943" s="27">
        <v>2400.53564453125</v>
      </c>
      <c r="J1943" s="27">
        <f t="shared" si="270"/>
        <v>5267.9796732705245</v>
      </c>
      <c r="K1943" s="28">
        <v>0.93541854619979858</v>
      </c>
      <c r="L1943" s="28">
        <v>1.000693678855896</v>
      </c>
      <c r="M1943" s="27">
        <v>5580.474609375</v>
      </c>
      <c r="N1943" s="27">
        <v>3167.6115895466173</v>
      </c>
      <c r="O1943" s="66">
        <f t="shared" si="271"/>
        <v>4734.575559749268</v>
      </c>
      <c r="P1943" s="66">
        <f t="shared" si="272"/>
        <v>4764.016558038199</v>
      </c>
      <c r="Q1943" s="66">
        <f t="shared" si="273"/>
        <v>5339.1883073921617</v>
      </c>
      <c r="R1943" s="66">
        <f t="shared" si="274"/>
        <v>4833.3348918051843</v>
      </c>
      <c r="S1943" s="67">
        <f>E1943/INDEX('CCG overall weighted population'!$F$4:$F$195,MATCH(A1943,'CCG overall weighted population'!$A$4:$A$195,0))*INDEX('CCG overall weighted population'!$T$4:$T$195,MATCH(A1943,'CCG overall weighted population'!$A$4:$A$195,0))</f>
        <v>0</v>
      </c>
      <c r="T1943" s="66">
        <f t="shared" si="275"/>
        <v>6066.3137485380576</v>
      </c>
      <c r="U1943" s="66">
        <f t="shared" si="276"/>
        <v>6066.3137485380576</v>
      </c>
      <c r="V1943" s="81">
        <f t="shared" si="277"/>
        <v>4831.1160911911447</v>
      </c>
      <c r="W1943" s="110">
        <f t="shared" si="278"/>
        <v>1.1123059171988441</v>
      </c>
    </row>
    <row r="1944" spans="1:23" x14ac:dyDescent="0.2">
      <c r="A1944" s="31" t="s">
        <v>71</v>
      </c>
      <c r="B1944" s="25" t="s">
        <v>301</v>
      </c>
      <c r="C1944" s="53" t="s">
        <v>11078</v>
      </c>
      <c r="D1944" s="25" t="s">
        <v>11077</v>
      </c>
      <c r="E1944" s="97">
        <v>1026.8333740234375</v>
      </c>
      <c r="F1944" s="27">
        <v>869.48321533203125</v>
      </c>
      <c r="G1944" s="27">
        <v>1045.0938720703125</v>
      </c>
      <c r="H1944" s="27">
        <v>2882.39697265625</v>
      </c>
      <c r="I1944" s="27">
        <v>1374.4622802734375</v>
      </c>
      <c r="J1944" s="27">
        <f t="shared" si="270"/>
        <v>1203.4305547764438</v>
      </c>
      <c r="K1944" s="28">
        <v>0.93541854619979858</v>
      </c>
      <c r="L1944" s="28">
        <v>1.000693678855896</v>
      </c>
      <c r="M1944" s="27">
        <v>995.71697998046875</v>
      </c>
      <c r="N1944" s="27">
        <v>1048.7649142646239</v>
      </c>
      <c r="O1944" s="66">
        <f t="shared" si="271"/>
        <v>1112.014395295726</v>
      </c>
      <c r="P1944" s="66">
        <f t="shared" si="272"/>
        <v>1118.929231376809</v>
      </c>
      <c r="Q1944" s="66">
        <f t="shared" si="273"/>
        <v>1001.0217734088843</v>
      </c>
      <c r="R1944" s="66">
        <f t="shared" si="274"/>
        <v>1104.7193044563412</v>
      </c>
      <c r="S1944" s="67">
        <f>E1944/INDEX('CCG overall weighted population'!$F$4:$F$195,MATCH(A1944,'CCG overall weighted population'!$A$4:$A$195,0))*INDEX('CCG overall weighted population'!$T$4:$T$195,MATCH(A1944,'CCG overall weighted population'!$A$4:$A$195,0))</f>
        <v>0</v>
      </c>
      <c r="T1944" s="66">
        <f t="shared" si="275"/>
        <v>1386.5320849712436</v>
      </c>
      <c r="U1944" s="66">
        <f t="shared" si="276"/>
        <v>1386.5320849712436</v>
      </c>
      <c r="V1944" s="81">
        <f t="shared" si="277"/>
        <v>1104.2121697499865</v>
      </c>
      <c r="W1944" s="110">
        <f t="shared" si="278"/>
        <v>1.0753567206560066</v>
      </c>
    </row>
    <row r="1945" spans="1:23" x14ac:dyDescent="0.2">
      <c r="A1945" s="31" t="s">
        <v>71</v>
      </c>
      <c r="B1945" s="25" t="s">
        <v>301</v>
      </c>
      <c r="C1945" s="53" t="s">
        <v>11076</v>
      </c>
      <c r="D1945" s="25" t="s">
        <v>2782</v>
      </c>
      <c r="E1945" s="97">
        <v>9063.251953125</v>
      </c>
      <c r="F1945" s="27">
        <v>4306.56689453125</v>
      </c>
      <c r="G1945" s="27">
        <v>2275.61572265625</v>
      </c>
      <c r="H1945" s="27">
        <v>11298.94921875</v>
      </c>
      <c r="I1945" s="27">
        <v>7658.2177734375</v>
      </c>
      <c r="J1945" s="27">
        <f t="shared" si="270"/>
        <v>5363.7832993894826</v>
      </c>
      <c r="K1945" s="28">
        <v>0.93541854619979858</v>
      </c>
      <c r="L1945" s="28">
        <v>1.000693678855896</v>
      </c>
      <c r="M1945" s="27">
        <v>3429.613037109375</v>
      </c>
      <c r="N1945" s="27">
        <v>11256.551191158505</v>
      </c>
      <c r="O1945" s="66">
        <f t="shared" si="271"/>
        <v>5572.4656355154111</v>
      </c>
      <c r="P1945" s="66">
        <f t="shared" si="272"/>
        <v>5607.1168833770089</v>
      </c>
      <c r="Q1945" s="66">
        <f t="shared" si="273"/>
        <v>4212.306852514288</v>
      </c>
      <c r="R1945" s="66">
        <f t="shared" si="274"/>
        <v>5439.0176897544434</v>
      </c>
      <c r="S1945" s="67">
        <f>E1945/INDEX('CCG overall weighted population'!$F$4:$F$195,MATCH(A1945,'CCG overall weighted population'!$A$4:$A$195,0))*INDEX('CCG overall weighted population'!$T$4:$T$195,MATCH(A1945,'CCG overall weighted population'!$A$4:$A$195,0))</f>
        <v>0</v>
      </c>
      <c r="T1945" s="66">
        <f t="shared" si="275"/>
        <v>6826.5056174446008</v>
      </c>
      <c r="U1945" s="66">
        <f t="shared" si="276"/>
        <v>6826.5056174446008</v>
      </c>
      <c r="V1945" s="81">
        <f t="shared" si="277"/>
        <v>5436.5208431547471</v>
      </c>
      <c r="W1945" s="110">
        <f t="shared" si="278"/>
        <v>0.59984218371864195</v>
      </c>
    </row>
    <row r="1946" spans="1:23" x14ac:dyDescent="0.2">
      <c r="A1946" s="31" t="s">
        <v>72</v>
      </c>
      <c r="B1946" s="25" t="s">
        <v>305</v>
      </c>
      <c r="C1946" s="53" t="s">
        <v>11075</v>
      </c>
      <c r="D1946" s="25" t="s">
        <v>11074</v>
      </c>
      <c r="E1946" s="97">
        <v>14455.6669921875</v>
      </c>
      <c r="F1946" s="27">
        <v>18137.697265625</v>
      </c>
      <c r="G1946" s="27">
        <v>19386.724609375</v>
      </c>
      <c r="H1946" s="27">
        <v>16760.55078125</v>
      </c>
      <c r="I1946" s="27">
        <v>14854.228515625</v>
      </c>
      <c r="J1946" s="27">
        <f t="shared" si="270"/>
        <v>17874.643538352986</v>
      </c>
      <c r="K1946" s="28">
        <v>0.94813770055770874</v>
      </c>
      <c r="L1946" s="28">
        <v>0.99895501136779785</v>
      </c>
      <c r="M1946" s="27">
        <v>17688.830078125</v>
      </c>
      <c r="N1946" s="27">
        <v>22123.625806843542</v>
      </c>
      <c r="O1946" s="66">
        <f t="shared" si="271"/>
        <v>17332.354390459437</v>
      </c>
      <c r="P1946" s="66">
        <f t="shared" si="272"/>
        <v>17440.13212248906</v>
      </c>
      <c r="Q1946" s="66">
        <f t="shared" si="273"/>
        <v>18132.309650996856</v>
      </c>
      <c r="R1946" s="66">
        <f t="shared" si="274"/>
        <v>17523.551714986435</v>
      </c>
      <c r="S1946" s="67">
        <f>E1946/INDEX('CCG overall weighted population'!$F$4:$F$195,MATCH(A1946,'CCG overall weighted population'!$A$4:$A$195,0))*INDEX('CCG overall weighted population'!$T$4:$T$195,MATCH(A1946,'CCG overall weighted population'!$A$4:$A$195,0))</f>
        <v>0</v>
      </c>
      <c r="T1946" s="66">
        <f t="shared" si="275"/>
        <v>21993.792085889792</v>
      </c>
      <c r="U1946" s="66">
        <f t="shared" si="276"/>
        <v>21993.792085889792</v>
      </c>
      <c r="V1946" s="81">
        <f t="shared" si="277"/>
        <v>17515.507317448144</v>
      </c>
      <c r="W1946" s="110">
        <f t="shared" si="278"/>
        <v>1.2116706428637516</v>
      </c>
    </row>
    <row r="1947" spans="1:23" x14ac:dyDescent="0.2">
      <c r="A1947" s="31" t="s">
        <v>72</v>
      </c>
      <c r="B1947" s="25" t="s">
        <v>305</v>
      </c>
      <c r="C1947" s="53" t="s">
        <v>11073</v>
      </c>
      <c r="D1947" s="25" t="s">
        <v>2984</v>
      </c>
      <c r="E1947" s="97">
        <v>10143.6669921875</v>
      </c>
      <c r="F1947" s="27">
        <v>11659.6171875</v>
      </c>
      <c r="G1947" s="27">
        <v>11638.0078125</v>
      </c>
      <c r="H1947" s="27">
        <v>9329.8818359375</v>
      </c>
      <c r="I1947" s="27">
        <v>9927.267578125</v>
      </c>
      <c r="J1947" s="27">
        <f t="shared" si="270"/>
        <v>11236.936667272899</v>
      </c>
      <c r="K1947" s="28">
        <v>0.94813770055770874</v>
      </c>
      <c r="L1947" s="28">
        <v>0.99895501136779785</v>
      </c>
      <c r="M1947" s="27">
        <v>11117.12890625</v>
      </c>
      <c r="N1947" s="27">
        <v>12942.706822191192</v>
      </c>
      <c r="O1947" s="66">
        <f t="shared" si="271"/>
        <v>10804.591306197135</v>
      </c>
      <c r="P1947" s="66">
        <f t="shared" si="272"/>
        <v>10871.777466845333</v>
      </c>
      <c r="Q1947" s="66">
        <f t="shared" si="273"/>
        <v>11299.686697844119</v>
      </c>
      <c r="R1947" s="66">
        <f t="shared" si="274"/>
        <v>10923.348071503269</v>
      </c>
      <c r="S1947" s="67">
        <f>E1947/INDEX('CCG overall weighted population'!$F$4:$F$195,MATCH(A1947,'CCG overall weighted population'!$A$4:$A$195,0))*INDEX('CCG overall weighted population'!$T$4:$T$195,MATCH(A1947,'CCG overall weighted population'!$A$4:$A$195,0))</f>
        <v>0</v>
      </c>
      <c r="T1947" s="66">
        <f t="shared" si="275"/>
        <v>13709.88314891586</v>
      </c>
      <c r="U1947" s="66">
        <f t="shared" si="276"/>
        <v>13709.88314891586</v>
      </c>
      <c r="V1947" s="81">
        <f t="shared" si="277"/>
        <v>10918.33357696669</v>
      </c>
      <c r="W1947" s="110">
        <f t="shared" si="278"/>
        <v>1.0763694811132727</v>
      </c>
    </row>
    <row r="1948" spans="1:23" x14ac:dyDescent="0.2">
      <c r="A1948" s="31" t="s">
        <v>72</v>
      </c>
      <c r="B1948" s="25" t="s">
        <v>305</v>
      </c>
      <c r="C1948" s="53" t="s">
        <v>11072</v>
      </c>
      <c r="D1948" s="25" t="s">
        <v>1708</v>
      </c>
      <c r="E1948" s="97">
        <v>13210.416015625</v>
      </c>
      <c r="F1948" s="27">
        <v>17080.087890625</v>
      </c>
      <c r="G1948" s="27">
        <v>17052.783203125</v>
      </c>
      <c r="H1948" s="27">
        <v>12412.59765625</v>
      </c>
      <c r="I1948" s="27">
        <v>12426.505859375</v>
      </c>
      <c r="J1948" s="27">
        <f t="shared" si="270"/>
        <v>16185.016040414157</v>
      </c>
      <c r="K1948" s="28">
        <v>0.94813770055770874</v>
      </c>
      <c r="L1948" s="28">
        <v>0.99895501136779785</v>
      </c>
      <c r="M1948" s="27">
        <v>16283.890625</v>
      </c>
      <c r="N1948" s="27">
        <v>12368.416969230044</v>
      </c>
      <c r="O1948" s="66">
        <f t="shared" si="271"/>
        <v>14968.099888806064</v>
      </c>
      <c r="P1948" s="66">
        <f t="shared" si="272"/>
        <v>15061.17598351691</v>
      </c>
      <c r="Q1948" s="66">
        <f t="shared" si="273"/>
        <v>15892.343259423003</v>
      </c>
      <c r="R1948" s="66">
        <f t="shared" si="274"/>
        <v>15161.346290407275</v>
      </c>
      <c r="S1948" s="67">
        <f>E1948/INDEX('CCG overall weighted population'!$F$4:$F$195,MATCH(A1948,'CCG overall weighted population'!$A$4:$A$195,0))*INDEX('CCG overall weighted population'!$T$4:$T$195,MATCH(A1948,'CCG overall weighted population'!$A$4:$A$195,0))</f>
        <v>0</v>
      </c>
      <c r="T1948" s="66">
        <f t="shared" si="275"/>
        <v>19028.990439661691</v>
      </c>
      <c r="U1948" s="66">
        <f t="shared" si="276"/>
        <v>19028.990439661691</v>
      </c>
      <c r="V1948" s="81">
        <f t="shared" si="277"/>
        <v>15154.386291728961</v>
      </c>
      <c r="W1948" s="110">
        <f t="shared" si="278"/>
        <v>1.1471543571227942</v>
      </c>
    </row>
    <row r="1949" spans="1:23" x14ac:dyDescent="0.2">
      <c r="A1949" s="31" t="s">
        <v>72</v>
      </c>
      <c r="B1949" s="25" t="s">
        <v>305</v>
      </c>
      <c r="C1949" s="53" t="s">
        <v>11071</v>
      </c>
      <c r="D1949" s="25" t="s">
        <v>11070</v>
      </c>
      <c r="E1949" s="97">
        <v>6242.9169921875</v>
      </c>
      <c r="F1949" s="27">
        <v>6964.53369140625</v>
      </c>
      <c r="G1949" s="27">
        <v>7507.3935546875</v>
      </c>
      <c r="H1949" s="27">
        <v>7244.5908203125</v>
      </c>
      <c r="I1949" s="27">
        <v>7481.5029296875</v>
      </c>
      <c r="J1949" s="27">
        <f t="shared" si="270"/>
        <v>7062.857409121254</v>
      </c>
      <c r="K1949" s="28">
        <v>0.94813770055770874</v>
      </c>
      <c r="L1949" s="28">
        <v>0.99895501136779785</v>
      </c>
      <c r="M1949" s="27">
        <v>7203.28662109375</v>
      </c>
      <c r="N1949" s="27">
        <v>7478.7090627901389</v>
      </c>
      <c r="O1949" s="66">
        <f t="shared" si="271"/>
        <v>6728.950813503443</v>
      </c>
      <c r="P1949" s="66">
        <f t="shared" si="272"/>
        <v>6770.7934299928384</v>
      </c>
      <c r="Q1949" s="66">
        <f t="shared" si="273"/>
        <v>7230.8288652633892</v>
      </c>
      <c r="R1949" s="66">
        <f t="shared" si="274"/>
        <v>6826.2358085215856</v>
      </c>
      <c r="S1949" s="67">
        <f>E1949/INDEX('CCG overall weighted population'!$F$4:$F$195,MATCH(A1949,'CCG overall weighted population'!$A$4:$A$195,0))*INDEX('CCG overall weighted population'!$T$4:$T$195,MATCH(A1949,'CCG overall weighted population'!$A$4:$A$195,0))</f>
        <v>0</v>
      </c>
      <c r="T1949" s="66">
        <f t="shared" si="275"/>
        <v>8567.6016793719828</v>
      </c>
      <c r="U1949" s="66">
        <f t="shared" si="276"/>
        <v>8567.6016793719828</v>
      </c>
      <c r="V1949" s="81">
        <f t="shared" si="277"/>
        <v>6823.1021427312835</v>
      </c>
      <c r="W1949" s="110">
        <f t="shared" si="278"/>
        <v>1.0929349455182309</v>
      </c>
    </row>
    <row r="1950" spans="1:23" x14ac:dyDescent="0.2">
      <c r="A1950" s="31" t="s">
        <v>72</v>
      </c>
      <c r="B1950" s="25" t="s">
        <v>305</v>
      </c>
      <c r="C1950" s="53" t="s">
        <v>11069</v>
      </c>
      <c r="D1950" s="25" t="s">
        <v>11068</v>
      </c>
      <c r="E1950" s="97">
        <v>2775.16650390625</v>
      </c>
      <c r="F1950" s="27">
        <v>3145.283203125</v>
      </c>
      <c r="G1950" s="27">
        <v>2902.970703125</v>
      </c>
      <c r="H1950" s="27">
        <v>3052.554931640625</v>
      </c>
      <c r="I1950" s="27">
        <v>2731.781494140625</v>
      </c>
      <c r="J1950" s="27">
        <f t="shared" si="270"/>
        <v>3098.6189764357564</v>
      </c>
      <c r="K1950" s="28">
        <v>0.94813770055770874</v>
      </c>
      <c r="L1950" s="28">
        <v>0.99895501136779785</v>
      </c>
      <c r="M1950" s="27">
        <v>3266.06103515625</v>
      </c>
      <c r="N1950" s="27">
        <v>3395.1576364765128</v>
      </c>
      <c r="O1950" s="66">
        <f t="shared" si="271"/>
        <v>2962.9339483418703</v>
      </c>
      <c r="P1950" s="66">
        <f t="shared" si="272"/>
        <v>2981.358352431002</v>
      </c>
      <c r="Q1950" s="66">
        <f t="shared" si="273"/>
        <v>3278.9706952882761</v>
      </c>
      <c r="R1950" s="66">
        <f t="shared" si="274"/>
        <v>3017.2258854566185</v>
      </c>
      <c r="S1950" s="67">
        <f>E1950/INDEX('CCG overall weighted population'!$F$4:$F$195,MATCH(A1950,'CCG overall weighted population'!$A$4:$A$195,0))*INDEX('CCG overall weighted population'!$T$4:$T$195,MATCH(A1950,'CCG overall weighted population'!$A$4:$A$195,0))</f>
        <v>0</v>
      </c>
      <c r="T1950" s="66">
        <f t="shared" si="275"/>
        <v>3786.9171661213641</v>
      </c>
      <c r="U1950" s="66">
        <f t="shared" si="276"/>
        <v>3786.9171661213641</v>
      </c>
      <c r="V1950" s="81">
        <f t="shared" si="277"/>
        <v>3015.8407915624011</v>
      </c>
      <c r="W1950" s="110">
        <f t="shared" si="278"/>
        <v>1.0867242694509984</v>
      </c>
    </row>
    <row r="1951" spans="1:23" x14ac:dyDescent="0.2">
      <c r="A1951" s="31" t="s">
        <v>72</v>
      </c>
      <c r="B1951" s="25" t="s">
        <v>305</v>
      </c>
      <c r="C1951" s="53" t="s">
        <v>11067</v>
      </c>
      <c r="D1951" s="25" t="s">
        <v>11066</v>
      </c>
      <c r="E1951" s="97">
        <v>15003.5</v>
      </c>
      <c r="F1951" s="27">
        <v>16772.982421875</v>
      </c>
      <c r="G1951" s="27">
        <v>15647.298828125</v>
      </c>
      <c r="H1951" s="27">
        <v>17792.529296875</v>
      </c>
      <c r="I1951" s="27">
        <v>16386.326171875</v>
      </c>
      <c r="J1951" s="27">
        <f t="shared" si="270"/>
        <v>16837.458852262887</v>
      </c>
      <c r="K1951" s="28">
        <v>0.94813770055770874</v>
      </c>
      <c r="L1951" s="28">
        <v>0.99895501136779785</v>
      </c>
      <c r="M1951" s="27">
        <v>16585.8359375</v>
      </c>
      <c r="N1951" s="27">
        <v>18183.770041262505</v>
      </c>
      <c r="O1951" s="66">
        <f t="shared" si="271"/>
        <v>16075.062528961049</v>
      </c>
      <c r="P1951" s="66">
        <f t="shared" si="272"/>
        <v>16175.022046437767</v>
      </c>
      <c r="Q1951" s="66">
        <f t="shared" si="273"/>
        <v>16745.629347876253</v>
      </c>
      <c r="R1951" s="66">
        <f t="shared" si="274"/>
        <v>16243.790283778037</v>
      </c>
      <c r="S1951" s="67">
        <f>E1951/INDEX('CCG overall weighted population'!$F$4:$F$195,MATCH(A1951,'CCG overall weighted population'!$A$4:$A$195,0))*INDEX('CCG overall weighted population'!$T$4:$T$195,MATCH(A1951,'CCG overall weighted population'!$A$4:$A$195,0))</f>
        <v>0</v>
      </c>
      <c r="T1951" s="66">
        <f t="shared" si="275"/>
        <v>20387.564804152913</v>
      </c>
      <c r="U1951" s="66">
        <f t="shared" si="276"/>
        <v>20387.564804152913</v>
      </c>
      <c r="V1951" s="81">
        <f t="shared" si="277"/>
        <v>16236.333376143291</v>
      </c>
      <c r="W1951" s="110">
        <f t="shared" si="278"/>
        <v>1.0821697188084975</v>
      </c>
    </row>
    <row r="1952" spans="1:23" x14ac:dyDescent="0.2">
      <c r="A1952" s="31" t="s">
        <v>72</v>
      </c>
      <c r="B1952" s="25" t="s">
        <v>305</v>
      </c>
      <c r="C1952" s="53" t="s">
        <v>11065</v>
      </c>
      <c r="D1952" s="25" t="s">
        <v>8730</v>
      </c>
      <c r="E1952" s="97">
        <v>19360.91796875</v>
      </c>
      <c r="F1952" s="27">
        <v>22104.71484375</v>
      </c>
      <c r="G1952" s="27">
        <v>20765.779296875</v>
      </c>
      <c r="H1952" s="27">
        <v>19106.390625</v>
      </c>
      <c r="I1952" s="27">
        <v>21252.58203125</v>
      </c>
      <c r="J1952" s="27">
        <f t="shared" si="270"/>
        <v>21534.021587264036</v>
      </c>
      <c r="K1952" s="28">
        <v>0.94813770055770874</v>
      </c>
      <c r="L1952" s="28">
        <v>0.99895501136779785</v>
      </c>
      <c r="M1952" s="27">
        <v>20487.884765625</v>
      </c>
      <c r="N1952" s="27">
        <v>21637.08455681421</v>
      </c>
      <c r="O1952" s="66">
        <f t="shared" si="271"/>
        <v>20405.643528386954</v>
      </c>
      <c r="P1952" s="66">
        <f t="shared" si="272"/>
        <v>20532.5318858801</v>
      </c>
      <c r="Q1952" s="66">
        <f t="shared" si="273"/>
        <v>20602.804744743924</v>
      </c>
      <c r="R1952" s="66">
        <f t="shared" si="274"/>
        <v>20541.001004001693</v>
      </c>
      <c r="S1952" s="67">
        <f>E1952/INDEX('CCG overall weighted population'!$F$4:$F$195,MATCH(A1952,'CCG overall weighted population'!$A$4:$A$195,0))*INDEX('CCG overall weighted population'!$T$4:$T$195,MATCH(A1952,'CCG overall weighted population'!$A$4:$A$195,0))</f>
        <v>0</v>
      </c>
      <c r="T1952" s="66">
        <f t="shared" si="275"/>
        <v>25780.989645592315</v>
      </c>
      <c r="U1952" s="66">
        <f t="shared" si="276"/>
        <v>25780.989645592315</v>
      </c>
      <c r="V1952" s="81">
        <f t="shared" si="277"/>
        <v>20531.57141001309</v>
      </c>
      <c r="W1952" s="110">
        <f t="shared" si="278"/>
        <v>1.0604647694470177</v>
      </c>
    </row>
    <row r="1953" spans="1:23" x14ac:dyDescent="0.2">
      <c r="A1953" s="31" t="s">
        <v>72</v>
      </c>
      <c r="B1953" s="25" t="s">
        <v>305</v>
      </c>
      <c r="C1953" s="53" t="s">
        <v>11064</v>
      </c>
      <c r="D1953" s="25" t="s">
        <v>11063</v>
      </c>
      <c r="E1953" s="97">
        <v>3405.5</v>
      </c>
      <c r="F1953" s="27">
        <v>3961.07080078125</v>
      </c>
      <c r="G1953" s="27">
        <v>3809.112548828125</v>
      </c>
      <c r="H1953" s="27">
        <v>3273.6845703125</v>
      </c>
      <c r="I1953" s="27">
        <v>3268.932373046875</v>
      </c>
      <c r="J1953" s="27">
        <f t="shared" si="270"/>
        <v>3819.4808233647282</v>
      </c>
      <c r="K1953" s="28">
        <v>0.94813770055770874</v>
      </c>
      <c r="L1953" s="28">
        <v>0.99895501136779785</v>
      </c>
      <c r="M1953" s="27">
        <v>4068.412353515625</v>
      </c>
      <c r="N1953" s="27">
        <v>3886.2227985978693</v>
      </c>
      <c r="O1953" s="66">
        <f t="shared" si="271"/>
        <v>3623.93089541579</v>
      </c>
      <c r="P1953" s="66">
        <f t="shared" si="272"/>
        <v>3646.4655750179445</v>
      </c>
      <c r="Q1953" s="66">
        <f t="shared" si="273"/>
        <v>4050.1933980238496</v>
      </c>
      <c r="R1953" s="66">
        <f t="shared" si="274"/>
        <v>3695.1218937915551</v>
      </c>
      <c r="S1953" s="67">
        <f>E1953/INDEX('CCG overall weighted population'!$F$4:$F$195,MATCH(A1953,'CCG overall weighted population'!$A$4:$A$195,0))*INDEX('CCG overall weighted population'!$T$4:$T$195,MATCH(A1953,'CCG overall weighted population'!$A$4:$A$195,0))</f>
        <v>0</v>
      </c>
      <c r="T1953" s="66">
        <f t="shared" si="275"/>
        <v>4637.7437625597076</v>
      </c>
      <c r="U1953" s="66">
        <f t="shared" si="276"/>
        <v>4637.7437625597076</v>
      </c>
      <c r="V1953" s="81">
        <f t="shared" si="277"/>
        <v>3693.4256035674293</v>
      </c>
      <c r="W1953" s="110">
        <f t="shared" si="278"/>
        <v>1.0845472334656965</v>
      </c>
    </row>
    <row r="1954" spans="1:23" x14ac:dyDescent="0.2">
      <c r="A1954" s="31" t="s">
        <v>72</v>
      </c>
      <c r="B1954" s="25" t="s">
        <v>305</v>
      </c>
      <c r="C1954" s="53" t="s">
        <v>11062</v>
      </c>
      <c r="D1954" s="25" t="s">
        <v>11061</v>
      </c>
      <c r="E1954" s="97">
        <v>6223.5830078125</v>
      </c>
      <c r="F1954" s="27">
        <v>7084.2890625</v>
      </c>
      <c r="G1954" s="27">
        <v>6206.763671875</v>
      </c>
      <c r="H1954" s="27">
        <v>8294.1474609375</v>
      </c>
      <c r="I1954" s="27">
        <v>6306.61572265625</v>
      </c>
      <c r="J1954" s="27">
        <f t="shared" si="270"/>
        <v>7176.9111834700088</v>
      </c>
      <c r="K1954" s="28">
        <v>0.94813770055770874</v>
      </c>
      <c r="L1954" s="28">
        <v>0.99895501136779785</v>
      </c>
      <c r="M1954" s="27">
        <v>6569.615234375</v>
      </c>
      <c r="N1954" s="27">
        <v>9098.3985123535713</v>
      </c>
      <c r="O1954" s="66">
        <f t="shared" si="271"/>
        <v>6979.5823105105164</v>
      </c>
      <c r="P1954" s="66">
        <f t="shared" si="272"/>
        <v>7022.9834281541162</v>
      </c>
      <c r="Q1954" s="66">
        <f t="shared" si="273"/>
        <v>6822.4935621728573</v>
      </c>
      <c r="R1954" s="66">
        <f t="shared" si="274"/>
        <v>6998.8208654715827</v>
      </c>
      <c r="S1954" s="67">
        <f>E1954/INDEX('CCG overall weighted population'!$F$4:$F$195,MATCH(A1954,'CCG overall weighted population'!$A$4:$A$195,0))*INDEX('CCG overall weighted population'!$T$4:$T$195,MATCH(A1954,'CCG overall weighted population'!$A$4:$A$195,0))</f>
        <v>0</v>
      </c>
      <c r="T1954" s="66">
        <f t="shared" si="275"/>
        <v>8784.2130103068775</v>
      </c>
      <c r="U1954" s="66">
        <f t="shared" si="276"/>
        <v>8784.2130103068775</v>
      </c>
      <c r="V1954" s="81">
        <f t="shared" si="277"/>
        <v>6995.6079724315841</v>
      </c>
      <c r="W1954" s="110">
        <f t="shared" si="278"/>
        <v>1.1240483116638689</v>
      </c>
    </row>
    <row r="1955" spans="1:23" x14ac:dyDescent="0.2">
      <c r="A1955" s="31" t="s">
        <v>72</v>
      </c>
      <c r="B1955" s="25" t="s">
        <v>305</v>
      </c>
      <c r="C1955" s="53" t="s">
        <v>11060</v>
      </c>
      <c r="D1955" s="25" t="s">
        <v>11059</v>
      </c>
      <c r="E1955" s="97">
        <v>6003.33349609375</v>
      </c>
      <c r="F1955" s="27">
        <v>7627.330078125</v>
      </c>
      <c r="G1955" s="27">
        <v>7933.9755859375</v>
      </c>
      <c r="H1955" s="27">
        <v>6057.193359375</v>
      </c>
      <c r="I1955" s="27">
        <v>5750.4853515625</v>
      </c>
      <c r="J1955" s="27">
        <f t="shared" si="270"/>
        <v>7333.5136092155544</v>
      </c>
      <c r="K1955" s="28">
        <v>0.94813770055770874</v>
      </c>
      <c r="L1955" s="28">
        <v>0.99895501136779785</v>
      </c>
      <c r="M1955" s="27">
        <v>7157.1826171875</v>
      </c>
      <c r="N1955" s="27">
        <v>5137.1786540046369</v>
      </c>
      <c r="O1955" s="66">
        <f t="shared" si="271"/>
        <v>6737.8895495765419</v>
      </c>
      <c r="P1955" s="66">
        <f t="shared" si="272"/>
        <v>6779.78774978408</v>
      </c>
      <c r="Q1955" s="66">
        <f t="shared" si="273"/>
        <v>6955.1822208692138</v>
      </c>
      <c r="R1955" s="66">
        <f t="shared" si="274"/>
        <v>6800.9258750505223</v>
      </c>
      <c r="S1955" s="67">
        <f>E1955/INDEX('CCG overall weighted population'!$F$4:$F$195,MATCH(A1955,'CCG overall weighted population'!$A$4:$A$195,0))*INDEX('CCG overall weighted population'!$T$4:$T$195,MATCH(A1955,'CCG overall weighted population'!$A$4:$A$195,0))</f>
        <v>0</v>
      </c>
      <c r="T1955" s="66">
        <f t="shared" si="275"/>
        <v>8535.8352073962014</v>
      </c>
      <c r="U1955" s="66">
        <f t="shared" si="276"/>
        <v>8535.8352073962014</v>
      </c>
      <c r="V1955" s="81">
        <f t="shared" si="277"/>
        <v>6797.8038280901137</v>
      </c>
      <c r="W1955" s="110">
        <f t="shared" si="278"/>
        <v>1.1323381971888302</v>
      </c>
    </row>
    <row r="1956" spans="1:23" x14ac:dyDescent="0.2">
      <c r="A1956" s="31" t="s">
        <v>72</v>
      </c>
      <c r="B1956" s="25" t="s">
        <v>305</v>
      </c>
      <c r="C1956" s="53" t="s">
        <v>11058</v>
      </c>
      <c r="D1956" s="25" t="s">
        <v>11057</v>
      </c>
      <c r="E1956" s="97">
        <v>13187.9169921875</v>
      </c>
      <c r="F1956" s="27">
        <v>15328.6494140625</v>
      </c>
      <c r="G1956" s="27">
        <v>14585.267578125</v>
      </c>
      <c r="H1956" s="27">
        <v>12717.853515625</v>
      </c>
      <c r="I1956" s="27">
        <v>14516.7294921875</v>
      </c>
      <c r="J1956" s="27">
        <f t="shared" si="270"/>
        <v>14855.902706661729</v>
      </c>
      <c r="K1956" s="28">
        <v>0.94813770055770874</v>
      </c>
      <c r="L1956" s="28">
        <v>0.99895501136779785</v>
      </c>
      <c r="M1956" s="27">
        <v>15052.912109375</v>
      </c>
      <c r="N1956" s="27">
        <v>15252.267858088986</v>
      </c>
      <c r="O1956" s="66">
        <f t="shared" si="271"/>
        <v>14108.263908566387</v>
      </c>
      <c r="P1956" s="66">
        <f t="shared" si="272"/>
        <v>14195.99328754664</v>
      </c>
      <c r="Q1956" s="66">
        <f t="shared" si="273"/>
        <v>15072.847684246399</v>
      </c>
      <c r="R1956" s="66">
        <f t="shared" si="274"/>
        <v>14301.669697773243</v>
      </c>
      <c r="S1956" s="67">
        <f>E1956/INDEX('CCG overall weighted population'!$F$4:$F$195,MATCH(A1956,'CCG overall weighted population'!$A$4:$A$195,0))*INDEX('CCG overall weighted population'!$T$4:$T$195,MATCH(A1956,'CCG overall weighted population'!$A$4:$A$195,0))</f>
        <v>0</v>
      </c>
      <c r="T1956" s="66">
        <f t="shared" si="275"/>
        <v>17950.011215185808</v>
      </c>
      <c r="U1956" s="66">
        <f t="shared" si="276"/>
        <v>17950.011215185808</v>
      </c>
      <c r="V1956" s="81">
        <f t="shared" si="277"/>
        <v>14295.104343992149</v>
      </c>
      <c r="W1956" s="110">
        <f t="shared" si="278"/>
        <v>1.0839546800651343</v>
      </c>
    </row>
    <row r="1957" spans="1:23" x14ac:dyDescent="0.2">
      <c r="A1957" s="31" t="s">
        <v>72</v>
      </c>
      <c r="B1957" s="25" t="s">
        <v>305</v>
      </c>
      <c r="C1957" s="53" t="s">
        <v>11056</v>
      </c>
      <c r="D1957" s="25" t="s">
        <v>11055</v>
      </c>
      <c r="E1957" s="97">
        <v>4058.25</v>
      </c>
      <c r="F1957" s="27">
        <v>4846.03857421875</v>
      </c>
      <c r="G1957" s="27">
        <v>5141.24658203125</v>
      </c>
      <c r="H1957" s="27">
        <v>3972.9658203125</v>
      </c>
      <c r="I1957" s="27">
        <v>4839.74755859375</v>
      </c>
      <c r="J1957" s="27">
        <f t="shared" si="270"/>
        <v>4733.8760199224344</v>
      </c>
      <c r="K1957" s="28">
        <v>0.94813770055770874</v>
      </c>
      <c r="L1957" s="28">
        <v>0.99895501136779785</v>
      </c>
      <c r="M1957" s="27">
        <v>4771.89697265625</v>
      </c>
      <c r="N1957" s="27">
        <v>4062.8928508665372</v>
      </c>
      <c r="O1957" s="66">
        <f t="shared" si="271"/>
        <v>4420.1240691170478</v>
      </c>
      <c r="P1957" s="66">
        <f t="shared" si="272"/>
        <v>4447.609714559494</v>
      </c>
      <c r="Q1957" s="66">
        <f t="shared" si="273"/>
        <v>4700.9965604772788</v>
      </c>
      <c r="R1957" s="66">
        <f t="shared" si="274"/>
        <v>4478.1472956858634</v>
      </c>
      <c r="S1957" s="67">
        <f>E1957/INDEX('CCG overall weighted population'!$F$4:$F$195,MATCH(A1957,'CCG overall weighted population'!$A$4:$A$195,0))*INDEX('CCG overall weighted population'!$T$4:$T$195,MATCH(A1957,'CCG overall weighted population'!$A$4:$A$195,0))</f>
        <v>0</v>
      </c>
      <c r="T1957" s="66">
        <f t="shared" si="275"/>
        <v>5620.5181548368982</v>
      </c>
      <c r="U1957" s="66">
        <f t="shared" si="276"/>
        <v>5620.5181548368982</v>
      </c>
      <c r="V1957" s="81">
        <f t="shared" si="277"/>
        <v>4476.0915482171176</v>
      </c>
      <c r="W1957" s="110">
        <f t="shared" si="278"/>
        <v>1.1029610172407116</v>
      </c>
    </row>
    <row r="1958" spans="1:23" x14ac:dyDescent="0.2">
      <c r="A1958" s="31" t="s">
        <v>72</v>
      </c>
      <c r="B1958" s="25" t="s">
        <v>305</v>
      </c>
      <c r="C1958" s="53" t="s">
        <v>11054</v>
      </c>
      <c r="D1958" s="25" t="s">
        <v>11053</v>
      </c>
      <c r="E1958" s="97">
        <v>4174.25</v>
      </c>
      <c r="F1958" s="27">
        <v>4568.16162109375</v>
      </c>
      <c r="G1958" s="27">
        <v>5015.35302734375</v>
      </c>
      <c r="H1958" s="27">
        <v>4013.9931640625</v>
      </c>
      <c r="I1958" s="27">
        <v>4343.845703125</v>
      </c>
      <c r="J1958" s="27">
        <f t="shared" si="270"/>
        <v>4504.4535460611223</v>
      </c>
      <c r="K1958" s="28">
        <v>0.94813770055770874</v>
      </c>
      <c r="L1958" s="28">
        <v>0.99895501136779785</v>
      </c>
      <c r="M1958" s="27">
        <v>4721.626953125</v>
      </c>
      <c r="N1958" s="27">
        <v>4202.4089288168689</v>
      </c>
      <c r="O1958" s="66">
        <f t="shared" si="271"/>
        <v>4237.7711833406702</v>
      </c>
      <c r="P1958" s="66">
        <f t="shared" si="272"/>
        <v>4264.1229043308867</v>
      </c>
      <c r="Q1958" s="66">
        <f t="shared" si="273"/>
        <v>4669.7051506941871</v>
      </c>
      <c r="R1958" s="66">
        <f t="shared" si="274"/>
        <v>4313.0027138051055</v>
      </c>
      <c r="S1958" s="67">
        <f>E1958/INDEX('CCG overall weighted population'!$F$4:$F$195,MATCH(A1958,'CCG overall weighted population'!$A$4:$A$195,0))*INDEX('CCG overall weighted population'!$T$4:$T$195,MATCH(A1958,'CCG overall weighted population'!$A$4:$A$195,0))</f>
        <v>0</v>
      </c>
      <c r="T1958" s="66">
        <f t="shared" si="275"/>
        <v>5413.2453566580725</v>
      </c>
      <c r="U1958" s="66">
        <f t="shared" si="276"/>
        <v>5413.2453566580725</v>
      </c>
      <c r="V1958" s="81">
        <f t="shared" si="277"/>
        <v>4311.0227779463321</v>
      </c>
      <c r="W1958" s="110">
        <f t="shared" si="278"/>
        <v>1.0327658328912577</v>
      </c>
    </row>
    <row r="1959" spans="1:23" x14ac:dyDescent="0.2">
      <c r="A1959" s="31" t="s">
        <v>72</v>
      </c>
      <c r="B1959" s="25" t="s">
        <v>305</v>
      </c>
      <c r="C1959" s="53" t="s">
        <v>11052</v>
      </c>
      <c r="D1959" s="25" t="s">
        <v>11051</v>
      </c>
      <c r="E1959" s="97">
        <v>9165.166015625</v>
      </c>
      <c r="F1959" s="27">
        <v>10991.4951171875</v>
      </c>
      <c r="G1959" s="27">
        <v>9934.5439453125</v>
      </c>
      <c r="H1959" s="27">
        <v>9160.4775390625</v>
      </c>
      <c r="I1959" s="27">
        <v>10286.6982421875</v>
      </c>
      <c r="J1959" s="27">
        <f t="shared" si="270"/>
        <v>10619.953351238541</v>
      </c>
      <c r="K1959" s="28">
        <v>0.94813770055770874</v>
      </c>
      <c r="L1959" s="28">
        <v>0.99895501136779785</v>
      </c>
      <c r="M1959" s="27">
        <v>10211.51171875</v>
      </c>
      <c r="N1959" s="27">
        <v>14930.546384665211</v>
      </c>
      <c r="O1959" s="66">
        <f t="shared" si="271"/>
        <v>10466.932459854337</v>
      </c>
      <c r="P1959" s="66">
        <f t="shared" si="272"/>
        <v>10532.018957419337</v>
      </c>
      <c r="Q1959" s="66">
        <f t="shared" si="273"/>
        <v>10683.415185341522</v>
      </c>
      <c r="R1959" s="66">
        <f t="shared" si="274"/>
        <v>10550.264871391919</v>
      </c>
      <c r="S1959" s="67">
        <f>E1959/INDEX('CCG overall weighted population'!$F$4:$F$195,MATCH(A1959,'CCG overall weighted population'!$A$4:$A$195,0))*INDEX('CCG overall weighted population'!$T$4:$T$195,MATCH(A1959,'CCG overall weighted population'!$A$4:$A$195,0))</f>
        <v>0</v>
      </c>
      <c r="T1959" s="66">
        <f t="shared" si="275"/>
        <v>13241.626800691089</v>
      </c>
      <c r="U1959" s="66">
        <f t="shared" si="276"/>
        <v>13241.626800691089</v>
      </c>
      <c r="V1959" s="81">
        <f t="shared" si="277"/>
        <v>10545.42164519325</v>
      </c>
      <c r="W1959" s="110">
        <f t="shared" si="278"/>
        <v>1.1505979954116659</v>
      </c>
    </row>
    <row r="1960" spans="1:23" x14ac:dyDescent="0.2">
      <c r="A1960" s="31" t="s">
        <v>72</v>
      </c>
      <c r="B1960" s="25" t="s">
        <v>305</v>
      </c>
      <c r="C1960" s="53" t="s">
        <v>11050</v>
      </c>
      <c r="D1960" s="25" t="s">
        <v>11049</v>
      </c>
      <c r="E1960" s="97">
        <v>8451.08203125</v>
      </c>
      <c r="F1960" s="27">
        <v>9980.9267578125</v>
      </c>
      <c r="G1960" s="27">
        <v>10794.671875</v>
      </c>
      <c r="H1960" s="27">
        <v>10347.337890625</v>
      </c>
      <c r="I1960" s="27">
        <v>9682.45703125</v>
      </c>
      <c r="J1960" s="27">
        <f t="shared" si="270"/>
        <v>10075.5935153009</v>
      </c>
      <c r="K1960" s="28">
        <v>0.94813770055770874</v>
      </c>
      <c r="L1960" s="28">
        <v>0.99895501136779785</v>
      </c>
      <c r="M1960" s="27">
        <v>9980.76953125</v>
      </c>
      <c r="N1960" s="27">
        <v>10189.760755411897</v>
      </c>
      <c r="O1960" s="66">
        <f t="shared" si="271"/>
        <v>9553.8805534685107</v>
      </c>
      <c r="P1960" s="66">
        <f t="shared" si="272"/>
        <v>9613.2894228545156</v>
      </c>
      <c r="Q1960" s="66">
        <f t="shared" si="273"/>
        <v>10001.668653666191</v>
      </c>
      <c r="R1960" s="66">
        <f t="shared" si="274"/>
        <v>9660.095965734632</v>
      </c>
      <c r="S1960" s="67">
        <f>E1960/INDEX('CCG overall weighted population'!$F$4:$F$195,MATCH(A1960,'CCG overall weighted population'!$A$4:$A$195,0))*INDEX('CCG overall weighted population'!$T$4:$T$195,MATCH(A1960,'CCG overall weighted population'!$A$4:$A$195,0))</f>
        <v>0</v>
      </c>
      <c r="T1960" s="66">
        <f t="shared" si="275"/>
        <v>12124.376704889632</v>
      </c>
      <c r="U1960" s="66">
        <f t="shared" si="276"/>
        <v>12124.376704889632</v>
      </c>
      <c r="V1960" s="81">
        <f t="shared" si="277"/>
        <v>9655.6613822968502</v>
      </c>
      <c r="W1960" s="110">
        <f t="shared" si="278"/>
        <v>1.1425355175340406</v>
      </c>
    </row>
    <row r="1961" spans="1:23" x14ac:dyDescent="0.2">
      <c r="A1961" s="31" t="s">
        <v>72</v>
      </c>
      <c r="B1961" s="25" t="s">
        <v>305</v>
      </c>
      <c r="C1961" s="53" t="s">
        <v>11048</v>
      </c>
      <c r="D1961" s="25" t="s">
        <v>11047</v>
      </c>
      <c r="E1961" s="97">
        <v>8915.25</v>
      </c>
      <c r="F1961" s="27">
        <v>9955.9609375</v>
      </c>
      <c r="G1961" s="27">
        <v>10911.4267578125</v>
      </c>
      <c r="H1961" s="27">
        <v>9231.560546875</v>
      </c>
      <c r="I1961" s="27">
        <v>9318.9111328125</v>
      </c>
      <c r="J1961" s="27">
        <f t="shared" si="270"/>
        <v>9882.1479179587259</v>
      </c>
      <c r="K1961" s="28">
        <v>0.94813770055770874</v>
      </c>
      <c r="L1961" s="28">
        <v>0.99895501136779785</v>
      </c>
      <c r="M1961" s="27">
        <v>10201.9541015625</v>
      </c>
      <c r="N1961" s="27">
        <v>9529.3532629114088</v>
      </c>
      <c r="O1961" s="66">
        <f t="shared" si="271"/>
        <v>9326.4310026991116</v>
      </c>
      <c r="P1961" s="66">
        <f t="shared" si="272"/>
        <v>9384.4255231639709</v>
      </c>
      <c r="Q1961" s="66">
        <f t="shared" si="273"/>
        <v>10134.694017697391</v>
      </c>
      <c r="R1961" s="66">
        <f t="shared" si="274"/>
        <v>9474.8461009780531</v>
      </c>
      <c r="S1961" s="67">
        <f>E1961/INDEX('CCG overall weighted population'!$F$4:$F$195,MATCH(A1961,'CCG overall weighted population'!$A$4:$A$195,0))*INDEX('CCG overall weighted population'!$T$4:$T$195,MATCH(A1961,'CCG overall weighted population'!$A$4:$A$195,0))</f>
        <v>0</v>
      </c>
      <c r="T1961" s="66">
        <f t="shared" si="275"/>
        <v>11891.869786448495</v>
      </c>
      <c r="U1961" s="66">
        <f t="shared" si="276"/>
        <v>11891.869786448495</v>
      </c>
      <c r="V1961" s="81">
        <f t="shared" si="277"/>
        <v>9470.4965587225779</v>
      </c>
      <c r="W1961" s="110">
        <f t="shared" si="278"/>
        <v>1.062280537138339</v>
      </c>
    </row>
    <row r="1962" spans="1:23" x14ac:dyDescent="0.2">
      <c r="A1962" s="31" t="s">
        <v>72</v>
      </c>
      <c r="B1962" s="25" t="s">
        <v>305</v>
      </c>
      <c r="C1962" s="53" t="s">
        <v>11046</v>
      </c>
      <c r="D1962" s="25" t="s">
        <v>11045</v>
      </c>
      <c r="E1962" s="97">
        <v>4516.0830078125</v>
      </c>
      <c r="F1962" s="27">
        <v>5668.75390625</v>
      </c>
      <c r="G1962" s="27">
        <v>5733.50048828125</v>
      </c>
      <c r="H1962" s="27">
        <v>4970.10009765625</v>
      </c>
      <c r="I1962" s="27">
        <v>5091.162109375</v>
      </c>
      <c r="J1962" s="27">
        <f t="shared" si="270"/>
        <v>5544.146677142322</v>
      </c>
      <c r="K1962" s="28">
        <v>0.94813770055770874</v>
      </c>
      <c r="L1962" s="28">
        <v>0.99895501136779785</v>
      </c>
      <c r="M1962" s="27">
        <v>5384.31689453125</v>
      </c>
      <c r="N1962" s="27">
        <v>6391.8633420191682</v>
      </c>
      <c r="O1962" s="66">
        <f t="shared" si="271"/>
        <v>5331.4126013950527</v>
      </c>
      <c r="P1962" s="66">
        <f t="shared" si="272"/>
        <v>5364.5649098320882</v>
      </c>
      <c r="Q1962" s="66">
        <f t="shared" si="273"/>
        <v>5485.0715392800421</v>
      </c>
      <c r="R1962" s="66">
        <f t="shared" si="274"/>
        <v>5379.0880827288629</v>
      </c>
      <c r="S1962" s="67">
        <f>E1962/INDEX('CCG overall weighted population'!$F$4:$F$195,MATCH(A1962,'CCG overall weighted population'!$A$4:$A$195,0))*INDEX('CCG overall weighted population'!$T$4:$T$195,MATCH(A1962,'CCG overall weighted population'!$A$4:$A$195,0))</f>
        <v>0</v>
      </c>
      <c r="T1962" s="66">
        <f t="shared" si="275"/>
        <v>6751.2880281026837</v>
      </c>
      <c r="U1962" s="66">
        <f t="shared" si="276"/>
        <v>6751.2880281026837</v>
      </c>
      <c r="V1962" s="81">
        <f t="shared" si="277"/>
        <v>5376.6187475373026</v>
      </c>
      <c r="W1962" s="110">
        <f t="shared" si="278"/>
        <v>1.1905491414210363</v>
      </c>
    </row>
    <row r="1963" spans="1:23" x14ac:dyDescent="0.2">
      <c r="A1963" s="31" t="s">
        <v>72</v>
      </c>
      <c r="B1963" s="25" t="s">
        <v>305</v>
      </c>
      <c r="C1963" s="53" t="s">
        <v>11044</v>
      </c>
      <c r="D1963" s="25" t="s">
        <v>11043</v>
      </c>
      <c r="E1963" s="97">
        <v>5196.75</v>
      </c>
      <c r="F1963" s="27">
        <v>6818.3408203125</v>
      </c>
      <c r="G1963" s="27">
        <v>6535.70068359375</v>
      </c>
      <c r="H1963" s="27">
        <v>4854.83349609375</v>
      </c>
      <c r="I1963" s="27">
        <v>4805.05224609375</v>
      </c>
      <c r="J1963" s="27">
        <f t="shared" si="270"/>
        <v>6422.0952758806379</v>
      </c>
      <c r="K1963" s="28">
        <v>0.94813770055770874</v>
      </c>
      <c r="L1963" s="28">
        <v>0.99895501136779785</v>
      </c>
      <c r="M1963" s="27">
        <v>6283.5869140625</v>
      </c>
      <c r="N1963" s="27">
        <v>5226.166224622214</v>
      </c>
      <c r="O1963" s="66">
        <f t="shared" si="271"/>
        <v>5969.3956295865109</v>
      </c>
      <c r="P1963" s="66">
        <f t="shared" si="272"/>
        <v>6006.5151061475563</v>
      </c>
      <c r="Q1963" s="66">
        <f t="shared" si="273"/>
        <v>6177.8448451184713</v>
      </c>
      <c r="R1963" s="66">
        <f t="shared" si="274"/>
        <v>6027.1633595493195</v>
      </c>
      <c r="S1963" s="67">
        <f>E1963/INDEX('CCG overall weighted population'!$F$4:$F$195,MATCH(A1963,'CCG overall weighted population'!$A$4:$A$195,0))*INDEX('CCG overall weighted population'!$T$4:$T$195,MATCH(A1963,'CCG overall weighted population'!$A$4:$A$195,0))</f>
        <v>0</v>
      </c>
      <c r="T1963" s="66">
        <f t="shared" si="275"/>
        <v>7564.6866544898585</v>
      </c>
      <c r="U1963" s="66">
        <f t="shared" si="276"/>
        <v>7564.6866544898585</v>
      </c>
      <c r="V1963" s="81">
        <f t="shared" si="277"/>
        <v>6024.396517593932</v>
      </c>
      <c r="W1963" s="110">
        <f t="shared" si="278"/>
        <v>1.159262330801738</v>
      </c>
    </row>
    <row r="1964" spans="1:23" x14ac:dyDescent="0.2">
      <c r="A1964" s="31" t="s">
        <v>72</v>
      </c>
      <c r="B1964" s="25" t="s">
        <v>305</v>
      </c>
      <c r="C1964" s="53" t="s">
        <v>11042</v>
      </c>
      <c r="D1964" s="25" t="s">
        <v>11041</v>
      </c>
      <c r="E1964" s="97">
        <v>5008.66650390625</v>
      </c>
      <c r="F1964" s="27">
        <v>5563.498046875</v>
      </c>
      <c r="G1964" s="27">
        <v>5346.52783203125</v>
      </c>
      <c r="H1964" s="27">
        <v>3961.037109375</v>
      </c>
      <c r="I1964" s="27">
        <v>3927.58203125</v>
      </c>
      <c r="J1964" s="27">
        <f t="shared" si="270"/>
        <v>5241.2908756643637</v>
      </c>
      <c r="K1964" s="28">
        <v>0.94813770055770874</v>
      </c>
      <c r="L1964" s="28">
        <v>0.99895501136779785</v>
      </c>
      <c r="M1964" s="27">
        <v>5628.81005859375</v>
      </c>
      <c r="N1964" s="27">
        <v>5132.8704747004676</v>
      </c>
      <c r="O1964" s="66">
        <f t="shared" si="271"/>
        <v>4954.0034391254121</v>
      </c>
      <c r="P1964" s="66">
        <f t="shared" si="272"/>
        <v>4984.8089051981451</v>
      </c>
      <c r="Q1964" s="66">
        <f t="shared" si="273"/>
        <v>5579.2161002044222</v>
      </c>
      <c r="R1964" s="66">
        <f t="shared" si="274"/>
        <v>5056.4454492099512</v>
      </c>
      <c r="S1964" s="67">
        <f>E1964/INDEX('CCG overall weighted population'!$F$4:$F$195,MATCH(A1964,'CCG overall weighted population'!$A$4:$A$195,0))*INDEX('CCG overall weighted population'!$T$4:$T$195,MATCH(A1964,'CCG overall weighted population'!$A$4:$A$195,0))</f>
        <v>0</v>
      </c>
      <c r="T1964" s="66">
        <f t="shared" si="275"/>
        <v>6346.3395841413976</v>
      </c>
      <c r="U1964" s="66">
        <f t="shared" si="276"/>
        <v>6346.3395841413976</v>
      </c>
      <c r="V1964" s="81">
        <f t="shared" si="277"/>
        <v>5054.1242270065022</v>
      </c>
      <c r="W1964" s="110">
        <f t="shared" si="278"/>
        <v>1.009075813505411</v>
      </c>
    </row>
    <row r="1965" spans="1:23" x14ac:dyDescent="0.2">
      <c r="A1965" s="31" t="s">
        <v>72</v>
      </c>
      <c r="B1965" s="25" t="s">
        <v>305</v>
      </c>
      <c r="C1965" s="53" t="s">
        <v>11040</v>
      </c>
      <c r="D1965" s="25" t="s">
        <v>11039</v>
      </c>
      <c r="E1965" s="97">
        <v>4058.75</v>
      </c>
      <c r="F1965" s="27">
        <v>4864.95458984375</v>
      </c>
      <c r="G1965" s="27">
        <v>4426.33056640625</v>
      </c>
      <c r="H1965" s="27">
        <v>4815.212890625</v>
      </c>
      <c r="I1965" s="27">
        <v>4811.51220703125</v>
      </c>
      <c r="J1965" s="27">
        <f t="shared" si="270"/>
        <v>4827.141317374073</v>
      </c>
      <c r="K1965" s="28">
        <v>0.94813770055770874</v>
      </c>
      <c r="L1965" s="28">
        <v>0.99895501136779785</v>
      </c>
      <c r="M1965" s="27">
        <v>4643.0947265625</v>
      </c>
      <c r="N1965" s="27">
        <v>4277.6461121713446</v>
      </c>
      <c r="O1965" s="66">
        <f t="shared" si="271"/>
        <v>4519.9667020951911</v>
      </c>
      <c r="P1965" s="66">
        <f t="shared" si="272"/>
        <v>4548.0731987099489</v>
      </c>
      <c r="Q1965" s="66">
        <f t="shared" si="273"/>
        <v>4606.5498651233847</v>
      </c>
      <c r="R1965" s="66">
        <f t="shared" si="274"/>
        <v>4555.120667721736</v>
      </c>
      <c r="S1965" s="67">
        <f>E1965/INDEX('CCG overall weighted population'!$F$4:$F$195,MATCH(A1965,'CCG overall weighted population'!$A$4:$A$195,0))*INDEX('CCG overall weighted population'!$T$4:$T$195,MATCH(A1965,'CCG overall weighted population'!$A$4:$A$195,0))</f>
        <v>0</v>
      </c>
      <c r="T1965" s="66">
        <f t="shared" si="275"/>
        <v>5717.127356455484</v>
      </c>
      <c r="U1965" s="66">
        <f t="shared" si="276"/>
        <v>5717.127356455484</v>
      </c>
      <c r="V1965" s="81">
        <f t="shared" si="277"/>
        <v>4553.0295846991839</v>
      </c>
      <c r="W1965" s="110">
        <f t="shared" si="278"/>
        <v>1.1217812342960725</v>
      </c>
    </row>
    <row r="1966" spans="1:23" x14ac:dyDescent="0.2">
      <c r="A1966" s="31" t="s">
        <v>72</v>
      </c>
      <c r="B1966" s="25" t="s">
        <v>305</v>
      </c>
      <c r="C1966" s="53" t="s">
        <v>11038</v>
      </c>
      <c r="D1966" s="25" t="s">
        <v>10461</v>
      </c>
      <c r="E1966" s="97">
        <v>5961.58349609375</v>
      </c>
      <c r="F1966" s="27">
        <v>6565.82080078125</v>
      </c>
      <c r="G1966" s="27">
        <v>6390.35205078125</v>
      </c>
      <c r="H1966" s="27">
        <v>7166.40234375</v>
      </c>
      <c r="I1966" s="27">
        <v>6841.05419921875</v>
      </c>
      <c r="J1966" s="27">
        <f t="shared" si="270"/>
        <v>6656.0333177169596</v>
      </c>
      <c r="K1966" s="28">
        <v>0.94813770055770874</v>
      </c>
      <c r="L1966" s="28">
        <v>0.99895501136779785</v>
      </c>
      <c r="M1966" s="27">
        <v>6973.400390625</v>
      </c>
      <c r="N1966" s="27">
        <v>7958.1886249819017</v>
      </c>
      <c r="O1966" s="66">
        <f t="shared" si="271"/>
        <v>6427.5746099137677</v>
      </c>
      <c r="P1966" s="66">
        <f t="shared" si="272"/>
        <v>6467.5431795784298</v>
      </c>
      <c r="Q1966" s="66">
        <f t="shared" si="273"/>
        <v>7071.8792140606902</v>
      </c>
      <c r="R1966" s="66">
        <f t="shared" si="274"/>
        <v>6540.3763237526882</v>
      </c>
      <c r="S1966" s="67">
        <f>E1966/INDEX('CCG overall weighted population'!$F$4:$F$195,MATCH(A1966,'CCG overall weighted population'!$A$4:$A$195,0))*INDEX('CCG overall weighted population'!$T$4:$T$195,MATCH(A1966,'CCG overall weighted population'!$A$4:$A$195,0))</f>
        <v>0</v>
      </c>
      <c r="T1966" s="66">
        <f t="shared" si="275"/>
        <v>8208.8197283129484</v>
      </c>
      <c r="U1966" s="66">
        <f t="shared" si="276"/>
        <v>8208.8197283129484</v>
      </c>
      <c r="V1966" s="81">
        <f t="shared" si="277"/>
        <v>6537.3738852029001</v>
      </c>
      <c r="W1966" s="110">
        <f t="shared" si="278"/>
        <v>1.0965834646929677</v>
      </c>
    </row>
    <row r="1967" spans="1:23" x14ac:dyDescent="0.2">
      <c r="A1967" s="31" t="s">
        <v>72</v>
      </c>
      <c r="B1967" s="25" t="s">
        <v>305</v>
      </c>
      <c r="C1967" s="53" t="s">
        <v>11037</v>
      </c>
      <c r="D1967" s="25" t="s">
        <v>11036</v>
      </c>
      <c r="E1967" s="97">
        <v>3939.4169921875</v>
      </c>
      <c r="F1967" s="27">
        <v>4265.685546875</v>
      </c>
      <c r="G1967" s="27">
        <v>3704.852294921875</v>
      </c>
      <c r="H1967" s="27">
        <v>2808.527099609375</v>
      </c>
      <c r="I1967" s="27">
        <v>2816.6201171875</v>
      </c>
      <c r="J1967" s="27">
        <f t="shared" si="270"/>
        <v>3950.9821658926967</v>
      </c>
      <c r="K1967" s="28">
        <v>0.94813770055770874</v>
      </c>
      <c r="L1967" s="28">
        <v>0.99895501136779785</v>
      </c>
      <c r="M1967" s="27">
        <v>4200.9951171875</v>
      </c>
      <c r="N1967" s="27">
        <v>3545.5534798508447</v>
      </c>
      <c r="O1967" s="66">
        <f t="shared" si="271"/>
        <v>3703.7604871542171</v>
      </c>
      <c r="P1967" s="66">
        <f t="shared" si="272"/>
        <v>3726.7915708889309</v>
      </c>
      <c r="Q1967" s="66">
        <f t="shared" si="273"/>
        <v>4135.4509534538347</v>
      </c>
      <c r="R1967" s="66">
        <f t="shared" si="274"/>
        <v>3776.0422295130061</v>
      </c>
      <c r="S1967" s="67">
        <f>E1967/INDEX('CCG overall weighted population'!$F$4:$F$195,MATCH(A1967,'CCG overall weighted population'!$A$4:$A$195,0))*INDEX('CCG overall weighted population'!$T$4:$T$195,MATCH(A1967,'CCG overall weighted population'!$A$4:$A$195,0))</f>
        <v>0</v>
      </c>
      <c r="T1967" s="66">
        <f t="shared" si="275"/>
        <v>4739.3067943197548</v>
      </c>
      <c r="U1967" s="66">
        <f t="shared" si="276"/>
        <v>4739.3067943197548</v>
      </c>
      <c r="V1967" s="81">
        <f t="shared" si="277"/>
        <v>3774.3087918338401</v>
      </c>
      <c r="W1967" s="110">
        <f t="shared" si="278"/>
        <v>0.958088163634087</v>
      </c>
    </row>
    <row r="1968" spans="1:23" x14ac:dyDescent="0.2">
      <c r="A1968" s="31" t="s">
        <v>72</v>
      </c>
      <c r="B1968" s="25" t="s">
        <v>305</v>
      </c>
      <c r="C1968" s="53" t="s">
        <v>11035</v>
      </c>
      <c r="D1968" s="25" t="s">
        <v>11034</v>
      </c>
      <c r="E1968" s="97">
        <v>6105.41748046875</v>
      </c>
      <c r="F1968" s="27">
        <v>7538.4794921875</v>
      </c>
      <c r="G1968" s="27">
        <v>7902.7978515625</v>
      </c>
      <c r="H1968" s="27">
        <v>5841.51220703125</v>
      </c>
      <c r="I1968" s="27">
        <v>6594.14697265625</v>
      </c>
      <c r="J1968" s="27">
        <f t="shared" si="270"/>
        <v>7268.2049859477856</v>
      </c>
      <c r="K1968" s="28">
        <v>0.94813770055770874</v>
      </c>
      <c r="L1968" s="28">
        <v>0.99895501136779785</v>
      </c>
      <c r="M1968" s="27">
        <v>7139.0712890625</v>
      </c>
      <c r="N1968" s="27">
        <v>7876.4305992017162</v>
      </c>
      <c r="O1968" s="66">
        <f t="shared" si="271"/>
        <v>6941.6657759340314</v>
      </c>
      <c r="P1968" s="66">
        <f t="shared" si="272"/>
        <v>6984.8311172940976</v>
      </c>
      <c r="Q1968" s="66">
        <f t="shared" si="273"/>
        <v>7212.8072200764218</v>
      </c>
      <c r="R1968" s="66">
        <f t="shared" si="274"/>
        <v>7012.3062559832142</v>
      </c>
      <c r="S1968" s="67">
        <f>E1968/INDEX('CCG overall weighted population'!$F$4:$F$195,MATCH(A1968,'CCG overall weighted population'!$A$4:$A$195,0))*INDEX('CCG overall weighted population'!$T$4:$T$195,MATCH(A1968,'CCG overall weighted population'!$A$4:$A$195,0))</f>
        <v>0</v>
      </c>
      <c r="T1968" s="66">
        <f t="shared" si="275"/>
        <v>8801.1385103387129</v>
      </c>
      <c r="U1968" s="66">
        <f t="shared" si="276"/>
        <v>8801.1385103387129</v>
      </c>
      <c r="V1968" s="81">
        <f t="shared" si="277"/>
        <v>7009.0871723122309</v>
      </c>
      <c r="W1968" s="110">
        <f t="shared" si="278"/>
        <v>1.1480111220460063</v>
      </c>
    </row>
    <row r="1969" spans="1:23" x14ac:dyDescent="0.2">
      <c r="A1969" s="31" t="s">
        <v>72</v>
      </c>
      <c r="B1969" s="25" t="s">
        <v>305</v>
      </c>
      <c r="C1969" s="53" t="s">
        <v>11033</v>
      </c>
      <c r="D1969" s="25" t="s">
        <v>11032</v>
      </c>
      <c r="E1969" s="97">
        <v>3002.99951171875</v>
      </c>
      <c r="F1969" s="27">
        <v>3234.194091796875</v>
      </c>
      <c r="G1969" s="27">
        <v>2422.216064453125</v>
      </c>
      <c r="H1969" s="27">
        <v>3758.3125</v>
      </c>
      <c r="I1969" s="27">
        <v>3522.526611328125</v>
      </c>
      <c r="J1969" s="27">
        <f t="shared" si="270"/>
        <v>3272.6690567601172</v>
      </c>
      <c r="K1969" s="28">
        <v>0.94813770055770874</v>
      </c>
      <c r="L1969" s="28">
        <v>0.99895501136779785</v>
      </c>
      <c r="M1969" s="27">
        <v>3037.712158203125</v>
      </c>
      <c r="N1969" s="27">
        <v>3967.355728798032</v>
      </c>
      <c r="O1969" s="66">
        <f t="shared" si="271"/>
        <v>3165.4954094871791</v>
      </c>
      <c r="P1969" s="66">
        <f t="shared" si="272"/>
        <v>3185.1794009576342</v>
      </c>
      <c r="Q1969" s="66">
        <f t="shared" si="273"/>
        <v>3130.6765152626158</v>
      </c>
      <c r="R1969" s="66">
        <f t="shared" si="274"/>
        <v>3178.6108425642242</v>
      </c>
      <c r="S1969" s="67">
        <f>E1969/INDEX('CCG overall weighted population'!$F$4:$F$195,MATCH(A1969,'CCG overall weighted population'!$A$4:$A$195,0))*INDEX('CCG overall weighted population'!$T$4:$T$195,MATCH(A1969,'CCG overall weighted population'!$A$4:$A$195,0))</f>
        <v>0</v>
      </c>
      <c r="T1969" s="66">
        <f t="shared" si="275"/>
        <v>3989.4712630387921</v>
      </c>
      <c r="U1969" s="66">
        <f t="shared" si="276"/>
        <v>3989.4712630387921</v>
      </c>
      <c r="V1969" s="81">
        <f t="shared" si="277"/>
        <v>3177.1516629610828</v>
      </c>
      <c r="W1969" s="110">
        <f t="shared" si="278"/>
        <v>1.0579927337859132</v>
      </c>
    </row>
    <row r="1970" spans="1:23" x14ac:dyDescent="0.2">
      <c r="A1970" s="31" t="s">
        <v>72</v>
      </c>
      <c r="B1970" s="25" t="s">
        <v>305</v>
      </c>
      <c r="C1970" s="53" t="s">
        <v>11031</v>
      </c>
      <c r="D1970" s="25" t="s">
        <v>11030</v>
      </c>
      <c r="E1970" s="97">
        <v>2692.41650390625</v>
      </c>
      <c r="F1970" s="27">
        <v>3477.687255859375</v>
      </c>
      <c r="G1970" s="27">
        <v>3618.105224609375</v>
      </c>
      <c r="H1970" s="27">
        <v>3712.553466796875</v>
      </c>
      <c r="I1970" s="27">
        <v>2983.86279296875</v>
      </c>
      <c r="J1970" s="27">
        <f t="shared" si="270"/>
        <v>3501.3163628563411</v>
      </c>
      <c r="K1970" s="28">
        <v>0.94813770055770874</v>
      </c>
      <c r="L1970" s="28">
        <v>0.99895501136779785</v>
      </c>
      <c r="M1970" s="27">
        <v>3234.69775390625</v>
      </c>
      <c r="N1970" s="27">
        <v>2867.2726176921378</v>
      </c>
      <c r="O1970" s="66">
        <f t="shared" si="271"/>
        <v>3256.2077078031502</v>
      </c>
      <c r="P1970" s="66">
        <f t="shared" si="272"/>
        <v>3276.4557753107924</v>
      </c>
      <c r="Q1970" s="66">
        <f t="shared" si="273"/>
        <v>3197.955240284839</v>
      </c>
      <c r="R1970" s="66">
        <f t="shared" si="274"/>
        <v>3266.9950771907475</v>
      </c>
      <c r="S1970" s="67">
        <f>E1970/INDEX('CCG overall weighted population'!$F$4:$F$195,MATCH(A1970,'CCG overall weighted population'!$A$4:$A$195,0))*INDEX('CCG overall weighted population'!$T$4:$T$195,MATCH(A1970,'CCG overall weighted population'!$A$4:$A$195,0))</f>
        <v>0</v>
      </c>
      <c r="T1970" s="66">
        <f t="shared" si="275"/>
        <v>4100.4022267876417</v>
      </c>
      <c r="U1970" s="66">
        <f t="shared" si="276"/>
        <v>4100.4022267876417</v>
      </c>
      <c r="V1970" s="81">
        <f t="shared" si="277"/>
        <v>3265.4953237398486</v>
      </c>
      <c r="W1970" s="110">
        <f t="shared" si="278"/>
        <v>1.2128492449077459</v>
      </c>
    </row>
    <row r="1971" spans="1:23" x14ac:dyDescent="0.2">
      <c r="A1971" s="31" t="s">
        <v>72</v>
      </c>
      <c r="B1971" s="25" t="s">
        <v>305</v>
      </c>
      <c r="C1971" s="53" t="s">
        <v>11029</v>
      </c>
      <c r="D1971" s="25" t="s">
        <v>2029</v>
      </c>
      <c r="E1971" s="97">
        <v>2756.91650390625</v>
      </c>
      <c r="F1971" s="27">
        <v>2579.797607421875</v>
      </c>
      <c r="G1971" s="27">
        <v>2188.9970703125</v>
      </c>
      <c r="H1971" s="27">
        <v>3069.3642578125</v>
      </c>
      <c r="I1971" s="27">
        <v>5479.05810546875</v>
      </c>
      <c r="J1971" s="27">
        <f t="shared" si="270"/>
        <v>2748.8817735285511</v>
      </c>
      <c r="K1971" s="28">
        <v>0.94813770055770874</v>
      </c>
      <c r="L1971" s="28">
        <v>0.99895501136779785</v>
      </c>
      <c r="M1971" s="27">
        <v>2666.057861328125</v>
      </c>
      <c r="N1971" s="27">
        <v>3282.0690971143695</v>
      </c>
      <c r="O1971" s="66">
        <f t="shared" si="271"/>
        <v>2654.095543174617</v>
      </c>
      <c r="P1971" s="66">
        <f t="shared" si="272"/>
        <v>2670.5994982512998</v>
      </c>
      <c r="Q1971" s="66">
        <f t="shared" si="273"/>
        <v>2727.6589849067495</v>
      </c>
      <c r="R1971" s="66">
        <f t="shared" si="274"/>
        <v>2677.476172123057</v>
      </c>
      <c r="S1971" s="67">
        <f>E1971/INDEX('CCG overall weighted population'!$F$4:$F$195,MATCH(A1971,'CCG overall weighted population'!$A$4:$A$195,0))*INDEX('CCG overall weighted population'!$T$4:$T$195,MATCH(A1971,'CCG overall weighted population'!$A$4:$A$195,0))</f>
        <v>0</v>
      </c>
      <c r="T1971" s="66">
        <f t="shared" si="275"/>
        <v>3360.497643536311</v>
      </c>
      <c r="U1971" s="66">
        <f t="shared" si="276"/>
        <v>3360.497643536311</v>
      </c>
      <c r="V1971" s="81">
        <f t="shared" si="277"/>
        <v>2676.2470444280457</v>
      </c>
      <c r="W1971" s="110">
        <f t="shared" si="278"/>
        <v>0.97073924460029726</v>
      </c>
    </row>
    <row r="1972" spans="1:23" x14ac:dyDescent="0.2">
      <c r="A1972" s="31" t="s">
        <v>72</v>
      </c>
      <c r="B1972" s="25" t="s">
        <v>305</v>
      </c>
      <c r="C1972" s="53" t="s">
        <v>11028</v>
      </c>
      <c r="D1972" s="25" t="s">
        <v>11027</v>
      </c>
      <c r="E1972" s="97">
        <v>5</v>
      </c>
      <c r="F1972" s="27">
        <v>3.0944044589996338</v>
      </c>
      <c r="G1972" s="27">
        <v>1.467109203338623</v>
      </c>
      <c r="H1972" s="27">
        <v>6.3004927635192871</v>
      </c>
      <c r="I1972" s="27">
        <v>0</v>
      </c>
      <c r="J1972" s="27">
        <f t="shared" si="270"/>
        <v>3.3415665308884157</v>
      </c>
      <c r="K1972" s="28">
        <v>0.94813770055770874</v>
      </c>
      <c r="L1972" s="28">
        <v>0.99895501136779785</v>
      </c>
      <c r="M1972" s="27">
        <v>2.9076573848724365</v>
      </c>
      <c r="N1972" s="27">
        <v>6.7710047999969909</v>
      </c>
      <c r="O1972" s="66">
        <f t="shared" si="271"/>
        <v>3.4897725908160426</v>
      </c>
      <c r="P1972" s="66">
        <f t="shared" si="272"/>
        <v>3.5114730341986409</v>
      </c>
      <c r="Q1972" s="66">
        <f t="shared" si="273"/>
        <v>3.2939921263848921</v>
      </c>
      <c r="R1972" s="66">
        <f t="shared" si="274"/>
        <v>3.4852627514914092</v>
      </c>
      <c r="S1972" s="67">
        <f>E1972/INDEX('CCG overall weighted population'!$F$4:$F$195,MATCH(A1972,'CCG overall weighted population'!$A$4:$A$195,0))*INDEX('CCG overall weighted population'!$T$4:$T$195,MATCH(A1972,'CCG overall weighted population'!$A$4:$A$195,0))</f>
        <v>0</v>
      </c>
      <c r="T1972" s="66">
        <f t="shared" si="275"/>
        <v>4.3743497646908152</v>
      </c>
      <c r="U1972" s="66">
        <f t="shared" si="276"/>
        <v>4.3743497646908152</v>
      </c>
      <c r="V1972" s="81">
        <f t="shared" si="277"/>
        <v>3.4836627996349367</v>
      </c>
      <c r="W1972" s="110">
        <f t="shared" si="278"/>
        <v>0.69673255992698735</v>
      </c>
    </row>
    <row r="1973" spans="1:23" x14ac:dyDescent="0.2">
      <c r="A1973" s="31" t="s">
        <v>72</v>
      </c>
      <c r="B1973" s="25" t="s">
        <v>305</v>
      </c>
      <c r="C1973" s="53" t="s">
        <v>11026</v>
      </c>
      <c r="D1973" s="25" t="s">
        <v>11025</v>
      </c>
      <c r="E1973" s="97">
        <v>5939.833984375</v>
      </c>
      <c r="F1973" s="27">
        <v>5674.65380859375</v>
      </c>
      <c r="G1973" s="27">
        <v>4534.18017578125</v>
      </c>
      <c r="H1973" s="27">
        <v>5583.38525390625</v>
      </c>
      <c r="I1973" s="27">
        <v>7919.48681640625</v>
      </c>
      <c r="J1973" s="27">
        <f t="shared" si="270"/>
        <v>5681.3496848096638</v>
      </c>
      <c r="K1973" s="28">
        <v>0.94813770055770874</v>
      </c>
      <c r="L1973" s="28">
        <v>0.99895501136779785</v>
      </c>
      <c r="M1973" s="27">
        <v>5401.07080078125</v>
      </c>
      <c r="N1973" s="27">
        <v>5956.3742927225749</v>
      </c>
      <c r="O1973" s="66">
        <f t="shared" si="271"/>
        <v>5407.1216547316662</v>
      </c>
      <c r="P1973" s="66">
        <f t="shared" si="272"/>
        <v>5440.7447445685566</v>
      </c>
      <c r="Q1973" s="66">
        <f t="shared" si="273"/>
        <v>5456.6011499753831</v>
      </c>
      <c r="R1973" s="66">
        <f t="shared" si="274"/>
        <v>5442.655720904876</v>
      </c>
      <c r="S1973" s="67">
        <f>E1973/INDEX('CCG overall weighted population'!$F$4:$F$195,MATCH(A1973,'CCG overall weighted population'!$A$4:$A$195,0))*INDEX('CCG overall weighted population'!$T$4:$T$195,MATCH(A1973,'CCG overall weighted population'!$A$4:$A$195,0))</f>
        <v>0</v>
      </c>
      <c r="T1973" s="66">
        <f t="shared" si="275"/>
        <v>6831.0717066727439</v>
      </c>
      <c r="U1973" s="66">
        <f t="shared" si="276"/>
        <v>6831.0717066727439</v>
      </c>
      <c r="V1973" s="81">
        <f t="shared" si="277"/>
        <v>5440.1572042231492</v>
      </c>
      <c r="W1973" s="110">
        <f t="shared" si="278"/>
        <v>0.91587697880676922</v>
      </c>
    </row>
    <row r="1974" spans="1:23" x14ac:dyDescent="0.2">
      <c r="A1974" s="31" t="s">
        <v>73</v>
      </c>
      <c r="B1974" s="25" t="s">
        <v>309</v>
      </c>
      <c r="C1974" s="53" t="s">
        <v>11024</v>
      </c>
      <c r="D1974" s="25" t="s">
        <v>11023</v>
      </c>
      <c r="E1974" s="97">
        <v>15771.5</v>
      </c>
      <c r="F1974" s="27">
        <v>13691.125</v>
      </c>
      <c r="G1974" s="27">
        <v>10157.466796875</v>
      </c>
      <c r="H1974" s="27">
        <v>15632.107421875</v>
      </c>
      <c r="I1974" s="27">
        <v>22955.6015625</v>
      </c>
      <c r="J1974" s="27">
        <f t="shared" si="270"/>
        <v>14141.312702712978</v>
      </c>
      <c r="K1974" s="28">
        <v>1.0168994665145874</v>
      </c>
      <c r="L1974" s="28">
        <v>0.99866980314254761</v>
      </c>
      <c r="M1974" s="27">
        <v>13566.5595703125</v>
      </c>
      <c r="N1974" s="27">
        <v>19548.44354628936</v>
      </c>
      <c r="O1974" s="66">
        <f t="shared" si="271"/>
        <v>14910.284159342378</v>
      </c>
      <c r="P1974" s="66">
        <f t="shared" si="272"/>
        <v>15003.000738660401</v>
      </c>
      <c r="Q1974" s="66">
        <f t="shared" si="273"/>
        <v>14164.747967910187</v>
      </c>
      <c r="R1974" s="66">
        <f t="shared" si="274"/>
        <v>14901.976504752478</v>
      </c>
      <c r="S1974" s="67">
        <f>E1974/INDEX('CCG overall weighted population'!$F$4:$F$195,MATCH(A1974,'CCG overall weighted population'!$A$4:$A$195,0))*INDEX('CCG overall weighted population'!$T$4:$T$195,MATCH(A1974,'CCG overall weighted population'!$A$4:$A$195,0))</f>
        <v>0</v>
      </c>
      <c r="T1974" s="66">
        <f t="shared" si="275"/>
        <v>18703.455683247281</v>
      </c>
      <c r="U1974" s="66">
        <f t="shared" si="276"/>
        <v>18703.455683247281</v>
      </c>
      <c r="V1974" s="81">
        <f t="shared" si="277"/>
        <v>14895.135572899149</v>
      </c>
      <c r="W1974" s="110">
        <f t="shared" si="278"/>
        <v>0.94443366660743422</v>
      </c>
    </row>
    <row r="1975" spans="1:23" x14ac:dyDescent="0.2">
      <c r="A1975" s="31" t="s">
        <v>73</v>
      </c>
      <c r="B1975" s="25" t="s">
        <v>309</v>
      </c>
      <c r="C1975" s="53" t="s">
        <v>11022</v>
      </c>
      <c r="D1975" s="25" t="s">
        <v>11021</v>
      </c>
      <c r="E1975" s="97">
        <v>11175.833984375</v>
      </c>
      <c r="F1975" s="27">
        <v>11467.6357421875</v>
      </c>
      <c r="G1975" s="27">
        <v>10045.404296875</v>
      </c>
      <c r="H1975" s="27">
        <v>7448.17529296875</v>
      </c>
      <c r="I1975" s="27">
        <v>9811.2138671875</v>
      </c>
      <c r="J1975" s="27">
        <f t="shared" si="270"/>
        <v>10705.069883312925</v>
      </c>
      <c r="K1975" s="28">
        <v>1.0168994665145874</v>
      </c>
      <c r="L1975" s="28">
        <v>0.99866980314254761</v>
      </c>
      <c r="M1975" s="27">
        <v>11440.7666015625</v>
      </c>
      <c r="N1975" s="27">
        <v>8652.4173299703052</v>
      </c>
      <c r="O1975" s="66">
        <f t="shared" si="271"/>
        <v>10663.042885989656</v>
      </c>
      <c r="P1975" s="66">
        <f t="shared" si="272"/>
        <v>10729.348856482573</v>
      </c>
      <c r="Q1975" s="66">
        <f t="shared" si="273"/>
        <v>11161.93167440328</v>
      </c>
      <c r="R1975" s="66">
        <f t="shared" si="274"/>
        <v>10781.482710741186</v>
      </c>
      <c r="S1975" s="67">
        <f>E1975/INDEX('CCG overall weighted population'!$F$4:$F$195,MATCH(A1975,'CCG overall weighted population'!$A$4:$A$195,0))*INDEX('CCG overall weighted population'!$T$4:$T$195,MATCH(A1975,'CCG overall weighted population'!$A$4:$A$195,0))</f>
        <v>0</v>
      </c>
      <c r="T1975" s="66">
        <f t="shared" si="275"/>
        <v>13531.8280776872</v>
      </c>
      <c r="U1975" s="66">
        <f t="shared" si="276"/>
        <v>13531.8280776872</v>
      </c>
      <c r="V1975" s="81">
        <f t="shared" si="277"/>
        <v>10776.533341207656</v>
      </c>
      <c r="W1975" s="110">
        <f t="shared" si="278"/>
        <v>0.96427106525333062</v>
      </c>
    </row>
    <row r="1976" spans="1:23" x14ac:dyDescent="0.2">
      <c r="A1976" s="31" t="s">
        <v>73</v>
      </c>
      <c r="B1976" s="25" t="s">
        <v>309</v>
      </c>
      <c r="C1976" s="53" t="s">
        <v>11020</v>
      </c>
      <c r="D1976" s="25" t="s">
        <v>11019</v>
      </c>
      <c r="E1976" s="97">
        <v>13619.0830078125</v>
      </c>
      <c r="F1976" s="27">
        <v>15968.2041015625</v>
      </c>
      <c r="G1976" s="27">
        <v>15248.1591796875</v>
      </c>
      <c r="H1976" s="27">
        <v>13160.17578125</v>
      </c>
      <c r="I1976" s="27">
        <v>13090.1884765625</v>
      </c>
      <c r="J1976" s="27">
        <f t="shared" si="270"/>
        <v>15381.322748621769</v>
      </c>
      <c r="K1976" s="28">
        <v>1.0168994665145874</v>
      </c>
      <c r="L1976" s="28">
        <v>0.99866980314254761</v>
      </c>
      <c r="M1976" s="27">
        <v>14682.845703125</v>
      </c>
      <c r="N1976" s="27">
        <v>12533.930506367782</v>
      </c>
      <c r="O1976" s="66">
        <f t="shared" si="271"/>
        <v>15331.286938769743</v>
      </c>
      <c r="P1976" s="66">
        <f t="shared" si="272"/>
        <v>15426.621438522732</v>
      </c>
      <c r="Q1976" s="66">
        <f t="shared" si="273"/>
        <v>14467.954183449277</v>
      </c>
      <c r="R1976" s="66">
        <f t="shared" si="274"/>
        <v>15311.085136829712</v>
      </c>
      <c r="S1976" s="67">
        <f>E1976/INDEX('CCG overall weighted population'!$F$4:$F$195,MATCH(A1976,'CCG overall weighted population'!$A$4:$A$195,0))*INDEX('CCG overall weighted population'!$T$4:$T$195,MATCH(A1976,'CCG overall weighted population'!$A$4:$A$195,0))</f>
        <v>0</v>
      </c>
      <c r="T1976" s="66">
        <f t="shared" si="275"/>
        <v>19216.927514802661</v>
      </c>
      <c r="U1976" s="66">
        <f t="shared" si="276"/>
        <v>19216.927514802661</v>
      </c>
      <c r="V1976" s="81">
        <f t="shared" si="277"/>
        <v>15304.056398729896</v>
      </c>
      <c r="W1976" s="110">
        <f t="shared" si="278"/>
        <v>1.1237215009226995</v>
      </c>
    </row>
    <row r="1977" spans="1:23" x14ac:dyDescent="0.2">
      <c r="A1977" s="31" t="s">
        <v>73</v>
      </c>
      <c r="B1977" s="25" t="s">
        <v>309</v>
      </c>
      <c r="C1977" s="53" t="s">
        <v>11018</v>
      </c>
      <c r="D1977" s="25" t="s">
        <v>10795</v>
      </c>
      <c r="E1977" s="97">
        <v>10753.6669921875</v>
      </c>
      <c r="F1977" s="27">
        <v>10623.220703125</v>
      </c>
      <c r="G1977" s="27">
        <v>9975.0634765625</v>
      </c>
      <c r="H1977" s="27">
        <v>8974.3212890625</v>
      </c>
      <c r="I1977" s="27">
        <v>11909.5458984375</v>
      </c>
      <c r="J1977" s="27">
        <f t="shared" si="270"/>
        <v>10388.14146641922</v>
      </c>
      <c r="K1977" s="28">
        <v>1.0168994665145874</v>
      </c>
      <c r="L1977" s="28">
        <v>0.99866980314254761</v>
      </c>
      <c r="M1977" s="27">
        <v>10328.296875</v>
      </c>
      <c r="N1977" s="27">
        <v>8343.5513405630772</v>
      </c>
      <c r="O1977" s="66">
        <f t="shared" si="271"/>
        <v>10342.006026776215</v>
      </c>
      <c r="P1977" s="66">
        <f t="shared" si="272"/>
        <v>10406.315694643159</v>
      </c>
      <c r="Q1977" s="66">
        <f t="shared" si="273"/>
        <v>10129.822321556308</v>
      </c>
      <c r="R1977" s="66">
        <f t="shared" si="274"/>
        <v>10372.993369717566</v>
      </c>
      <c r="S1977" s="67">
        <f>E1977/INDEX('CCG overall weighted population'!$F$4:$F$195,MATCH(A1977,'CCG overall weighted population'!$A$4:$A$195,0))*INDEX('CCG overall weighted population'!$T$4:$T$195,MATCH(A1977,'CCG overall weighted population'!$A$4:$A$195,0))</f>
        <v>0</v>
      </c>
      <c r="T1977" s="66">
        <f t="shared" si="275"/>
        <v>13019.133517708689</v>
      </c>
      <c r="U1977" s="66">
        <f t="shared" si="276"/>
        <v>13019.133517708689</v>
      </c>
      <c r="V1977" s="81">
        <f t="shared" si="277"/>
        <v>10368.231522137507</v>
      </c>
      <c r="W1977" s="110">
        <f t="shared" si="278"/>
        <v>0.96415776401389308</v>
      </c>
    </row>
    <row r="1978" spans="1:23" x14ac:dyDescent="0.2">
      <c r="A1978" s="31" t="s">
        <v>73</v>
      </c>
      <c r="B1978" s="25" t="s">
        <v>309</v>
      </c>
      <c r="C1978" s="53" t="s">
        <v>11017</v>
      </c>
      <c r="D1978" s="25" t="s">
        <v>11016</v>
      </c>
      <c r="E1978" s="97">
        <v>21492.583984375</v>
      </c>
      <c r="F1978" s="27">
        <v>20729.732421875</v>
      </c>
      <c r="G1978" s="27">
        <v>19346.265625</v>
      </c>
      <c r="H1978" s="27">
        <v>13556.7548828125</v>
      </c>
      <c r="I1978" s="27">
        <v>19488.021484375</v>
      </c>
      <c r="J1978" s="27">
        <f t="shared" si="270"/>
        <v>19514.358312785356</v>
      </c>
      <c r="K1978" s="28">
        <v>1.0168994665145874</v>
      </c>
      <c r="L1978" s="28">
        <v>0.99866980314254761</v>
      </c>
      <c r="M1978" s="27">
        <v>20562.705078125</v>
      </c>
      <c r="N1978" s="27">
        <v>14073.331868037052</v>
      </c>
      <c r="O1978" s="66">
        <f t="shared" si="271"/>
        <v>19265.182250188685</v>
      </c>
      <c r="P1978" s="66">
        <f t="shared" si="272"/>
        <v>19384.978880426388</v>
      </c>
      <c r="Q1978" s="66">
        <f t="shared" si="273"/>
        <v>19913.767757116206</v>
      </c>
      <c r="R1978" s="66">
        <f t="shared" si="274"/>
        <v>19448.707260493426</v>
      </c>
      <c r="S1978" s="67">
        <f>E1978/INDEX('CCG overall weighted population'!$F$4:$F$195,MATCH(A1978,'CCG overall weighted population'!$A$4:$A$195,0))*INDEX('CCG overall weighted population'!$T$4:$T$195,MATCH(A1978,'CCG overall weighted population'!$A$4:$A$195,0))</f>
        <v>0</v>
      </c>
      <c r="T1978" s="66">
        <f t="shared" si="275"/>
        <v>24410.052869636467</v>
      </c>
      <c r="U1978" s="66">
        <f t="shared" si="276"/>
        <v>24410.052869636467</v>
      </c>
      <c r="V1978" s="81">
        <f t="shared" si="277"/>
        <v>19439.779097107723</v>
      </c>
      <c r="W1978" s="110">
        <f t="shared" si="278"/>
        <v>0.9044877577884699</v>
      </c>
    </row>
    <row r="1979" spans="1:23" x14ac:dyDescent="0.2">
      <c r="A1979" s="31" t="s">
        <v>73</v>
      </c>
      <c r="B1979" s="25" t="s">
        <v>309</v>
      </c>
      <c r="C1979" s="53" t="s">
        <v>11015</v>
      </c>
      <c r="D1979" s="25" t="s">
        <v>11014</v>
      </c>
      <c r="E1979" s="97">
        <v>10418.583984375</v>
      </c>
      <c r="F1979" s="27">
        <v>10677.9033203125</v>
      </c>
      <c r="G1979" s="27">
        <v>9564.6474609375</v>
      </c>
      <c r="H1979" s="27">
        <v>9354.8525390625</v>
      </c>
      <c r="I1979" s="27">
        <v>9230.1201171875</v>
      </c>
      <c r="J1979" s="27">
        <f t="shared" si="270"/>
        <v>10347.918475841574</v>
      </c>
      <c r="K1979" s="28">
        <v>1.0168994665145874</v>
      </c>
      <c r="L1979" s="28">
        <v>0.99866980314254761</v>
      </c>
      <c r="M1979" s="27">
        <v>10902.4208984375</v>
      </c>
      <c r="N1979" s="27">
        <v>9708.9308518124799</v>
      </c>
      <c r="O1979" s="66">
        <f t="shared" si="271"/>
        <v>10443.903208689529</v>
      </c>
      <c r="P1979" s="66">
        <f t="shared" si="272"/>
        <v>10508.846503524826</v>
      </c>
      <c r="Q1979" s="66">
        <f t="shared" si="273"/>
        <v>10783.071893774997</v>
      </c>
      <c r="R1979" s="66">
        <f t="shared" si="274"/>
        <v>10541.89549654316</v>
      </c>
      <c r="S1979" s="67">
        <f>E1979/INDEX('CCG overall weighted population'!$F$4:$F$195,MATCH(A1979,'CCG overall weighted population'!$A$4:$A$195,0))*INDEX('CCG overall weighted population'!$T$4:$T$195,MATCH(A1979,'CCG overall weighted population'!$A$4:$A$195,0))</f>
        <v>0</v>
      </c>
      <c r="T1979" s="66">
        <f t="shared" si="275"/>
        <v>13231.122406758492</v>
      </c>
      <c r="U1979" s="66">
        <f t="shared" si="276"/>
        <v>13231.122406758492</v>
      </c>
      <c r="V1979" s="81">
        <f t="shared" si="277"/>
        <v>10537.056112406852</v>
      </c>
      <c r="W1979" s="110">
        <f t="shared" si="278"/>
        <v>1.0113712312738015</v>
      </c>
    </row>
    <row r="1980" spans="1:23" x14ac:dyDescent="0.2">
      <c r="A1980" s="31" t="s">
        <v>73</v>
      </c>
      <c r="B1980" s="25" t="s">
        <v>309</v>
      </c>
      <c r="C1980" s="53" t="s">
        <v>11013</v>
      </c>
      <c r="D1980" s="25" t="s">
        <v>11012</v>
      </c>
      <c r="E1980" s="97">
        <v>13229</v>
      </c>
      <c r="F1980" s="27">
        <v>14069.1240234375</v>
      </c>
      <c r="G1980" s="27">
        <v>12032.5166015625</v>
      </c>
      <c r="H1980" s="27">
        <v>11888.154296875</v>
      </c>
      <c r="I1980" s="27">
        <v>14728.1572265625</v>
      </c>
      <c r="J1980" s="27">
        <f t="shared" si="270"/>
        <v>13639.124358427223</v>
      </c>
      <c r="K1980" s="28">
        <v>1.0168994665145874</v>
      </c>
      <c r="L1980" s="28">
        <v>0.99866980314254761</v>
      </c>
      <c r="M1980" s="27">
        <v>12754.48828125</v>
      </c>
      <c r="N1980" s="27">
        <v>10075.037437939893</v>
      </c>
      <c r="O1980" s="66">
        <f t="shared" si="271"/>
        <v>13489.219258003166</v>
      </c>
      <c r="P1980" s="66">
        <f t="shared" si="272"/>
        <v>13573.099233321358</v>
      </c>
      <c r="Q1980" s="66">
        <f t="shared" si="273"/>
        <v>12486.54319691899</v>
      </c>
      <c r="R1980" s="66">
        <f t="shared" si="274"/>
        <v>13442.150079312194</v>
      </c>
      <c r="S1980" s="67">
        <f>E1980/INDEX('CCG overall weighted population'!$F$4:$F$195,MATCH(A1980,'CCG overall weighted population'!$A$4:$A$195,0))*INDEX('CCG overall weighted population'!$T$4:$T$195,MATCH(A1980,'CCG overall weighted population'!$A$4:$A$195,0))</f>
        <v>0</v>
      </c>
      <c r="T1980" s="66">
        <f t="shared" si="275"/>
        <v>16871.229008836137</v>
      </c>
      <c r="U1980" s="66">
        <f t="shared" si="276"/>
        <v>16871.229008836137</v>
      </c>
      <c r="V1980" s="81">
        <f t="shared" si="277"/>
        <v>13435.979298367436</v>
      </c>
      <c r="W1980" s="110">
        <f t="shared" si="278"/>
        <v>1.0156458763600753</v>
      </c>
    </row>
    <row r="1981" spans="1:23" x14ac:dyDescent="0.2">
      <c r="A1981" s="31" t="s">
        <v>73</v>
      </c>
      <c r="B1981" s="25" t="s">
        <v>309</v>
      </c>
      <c r="C1981" s="53" t="s">
        <v>11011</v>
      </c>
      <c r="D1981" s="25" t="s">
        <v>11010</v>
      </c>
      <c r="E1981" s="97">
        <v>6847.8330078125</v>
      </c>
      <c r="F1981" s="27">
        <v>6094.70263671875</v>
      </c>
      <c r="G1981" s="27">
        <v>5495.86328125</v>
      </c>
      <c r="H1981" s="27">
        <v>6284.0478515625</v>
      </c>
      <c r="I1981" s="27">
        <v>7770.16845703125</v>
      </c>
      <c r="J1981" s="27">
        <f t="shared" si="270"/>
        <v>6154.4694519524692</v>
      </c>
      <c r="K1981" s="28">
        <v>1.0168994665145874</v>
      </c>
      <c r="L1981" s="28">
        <v>0.99866980314254761</v>
      </c>
      <c r="M1981" s="27">
        <v>6524.685546875</v>
      </c>
      <c r="N1981" s="27">
        <v>8569.1424863126886</v>
      </c>
      <c r="O1981" s="66">
        <f t="shared" si="271"/>
        <v>6495.3730412328969</v>
      </c>
      <c r="P1981" s="66">
        <f t="shared" si="272"/>
        <v>6535.7632016981006</v>
      </c>
      <c r="Q1981" s="66">
        <f t="shared" si="273"/>
        <v>6729.1312408187696</v>
      </c>
      <c r="R1981" s="66">
        <f t="shared" si="274"/>
        <v>6559.0674587147041</v>
      </c>
      <c r="S1981" s="67">
        <f>E1981/INDEX('CCG overall weighted population'!$F$4:$F$195,MATCH(A1981,'CCG overall weighted population'!$A$4:$A$195,0))*INDEX('CCG overall weighted population'!$T$4:$T$195,MATCH(A1981,'CCG overall weighted population'!$A$4:$A$195,0))</f>
        <v>0</v>
      </c>
      <c r="T1981" s="66">
        <f t="shared" si="275"/>
        <v>8232.278952954739</v>
      </c>
      <c r="U1981" s="66">
        <f t="shared" si="276"/>
        <v>8232.278952954739</v>
      </c>
      <c r="V1981" s="81">
        <f t="shared" si="277"/>
        <v>6556.0564397742219</v>
      </c>
      <c r="W1981" s="110">
        <f t="shared" si="278"/>
        <v>0.95739140138122547</v>
      </c>
    </row>
    <row r="1982" spans="1:23" x14ac:dyDescent="0.2">
      <c r="A1982" s="31" t="s">
        <v>73</v>
      </c>
      <c r="B1982" s="25" t="s">
        <v>309</v>
      </c>
      <c r="C1982" s="53" t="s">
        <v>11009</v>
      </c>
      <c r="D1982" s="25" t="s">
        <v>11008</v>
      </c>
      <c r="E1982" s="97">
        <v>12506.75</v>
      </c>
      <c r="F1982" s="27">
        <v>11051.4150390625</v>
      </c>
      <c r="G1982" s="27">
        <v>7930.25244140625</v>
      </c>
      <c r="H1982" s="27">
        <v>11183.818359375</v>
      </c>
      <c r="I1982" s="27">
        <v>17406.20703125</v>
      </c>
      <c r="J1982" s="27">
        <f t="shared" si="270"/>
        <v>11135.814586033404</v>
      </c>
      <c r="K1982" s="28">
        <v>1.0168994665145874</v>
      </c>
      <c r="L1982" s="28">
        <v>0.99866980314254761</v>
      </c>
      <c r="M1982" s="27">
        <v>10926.068359375</v>
      </c>
      <c r="N1982" s="27">
        <v>14035.174791014422</v>
      </c>
      <c r="O1982" s="66">
        <f t="shared" si="271"/>
        <v>11603.384352259336</v>
      </c>
      <c r="P1982" s="66">
        <f t="shared" si="272"/>
        <v>11675.537645527036</v>
      </c>
      <c r="Q1982" s="66">
        <f t="shared" si="273"/>
        <v>11236.979002538941</v>
      </c>
      <c r="R1982" s="66">
        <f t="shared" si="274"/>
        <v>11622.683599017986</v>
      </c>
      <c r="S1982" s="67">
        <f>E1982/INDEX('CCG overall weighted population'!$F$4:$F$195,MATCH(A1982,'CCG overall weighted population'!$A$4:$A$195,0))*INDEX('CCG overall weighted population'!$T$4:$T$195,MATCH(A1982,'CCG overall weighted population'!$A$4:$A$195,0))</f>
        <v>0</v>
      </c>
      <c r="T1982" s="66">
        <f t="shared" si="275"/>
        <v>14587.618464256107</v>
      </c>
      <c r="U1982" s="66">
        <f t="shared" si="276"/>
        <v>14587.618464256107</v>
      </c>
      <c r="V1982" s="81">
        <f t="shared" si="277"/>
        <v>11617.348066081915</v>
      </c>
      <c r="W1982" s="110">
        <f t="shared" si="278"/>
        <v>0.92888624671332798</v>
      </c>
    </row>
    <row r="1983" spans="1:23" x14ac:dyDescent="0.2">
      <c r="A1983" s="31" t="s">
        <v>73</v>
      </c>
      <c r="B1983" s="25" t="s">
        <v>309</v>
      </c>
      <c r="C1983" s="53" t="s">
        <v>11007</v>
      </c>
      <c r="D1983" s="25" t="s">
        <v>11006</v>
      </c>
      <c r="E1983" s="97">
        <v>12783.5</v>
      </c>
      <c r="F1983" s="27">
        <v>11444.9375</v>
      </c>
      <c r="G1983" s="27">
        <v>9276.357421875</v>
      </c>
      <c r="H1983" s="27">
        <v>12913.8046875</v>
      </c>
      <c r="I1983" s="27">
        <v>15549.3212890625</v>
      </c>
      <c r="J1983" s="27">
        <f t="shared" si="270"/>
        <v>11696.957126265561</v>
      </c>
      <c r="K1983" s="28">
        <v>1.0168994665145874</v>
      </c>
      <c r="L1983" s="28">
        <v>0.99866980314254761</v>
      </c>
      <c r="M1983" s="27">
        <v>10724.43359375</v>
      </c>
      <c r="N1983" s="27">
        <v>11235.854056971271</v>
      </c>
      <c r="O1983" s="66">
        <f t="shared" si="271"/>
        <v>11831.980088623211</v>
      </c>
      <c r="P1983" s="66">
        <f t="shared" si="272"/>
        <v>11905.554858134814</v>
      </c>
      <c r="Q1983" s="66">
        <f t="shared" si="273"/>
        <v>10775.575640072127</v>
      </c>
      <c r="R1983" s="66">
        <f t="shared" si="274"/>
        <v>11769.372445359142</v>
      </c>
      <c r="S1983" s="67">
        <f>E1983/INDEX('CCG overall weighted population'!$F$4:$F$195,MATCH(A1983,'CCG overall weighted population'!$A$4:$A$195,0))*INDEX('CCG overall weighted population'!$T$4:$T$195,MATCH(A1983,'CCG overall weighted population'!$A$4:$A$195,0))</f>
        <v>0</v>
      </c>
      <c r="T1983" s="66">
        <f t="shared" si="275"/>
        <v>14771.727487370827</v>
      </c>
      <c r="U1983" s="66">
        <f t="shared" si="276"/>
        <v>14771.727487370827</v>
      </c>
      <c r="V1983" s="81">
        <f t="shared" si="277"/>
        <v>11763.969573140854</v>
      </c>
      <c r="W1983" s="110">
        <f t="shared" si="278"/>
        <v>0.92024637799826758</v>
      </c>
    </row>
    <row r="1984" spans="1:23" x14ac:dyDescent="0.2">
      <c r="A1984" s="31" t="s">
        <v>73</v>
      </c>
      <c r="B1984" s="25" t="s">
        <v>309</v>
      </c>
      <c r="C1984" s="53" t="s">
        <v>11005</v>
      </c>
      <c r="D1984" s="25" t="s">
        <v>11004</v>
      </c>
      <c r="E1984" s="97">
        <v>6346.1669921875</v>
      </c>
      <c r="F1984" s="27">
        <v>5990.35888671875</v>
      </c>
      <c r="G1984" s="27">
        <v>4557.216796875</v>
      </c>
      <c r="H1984" s="27">
        <v>6883.5419921875</v>
      </c>
      <c r="I1984" s="27">
        <v>9890.0869140625</v>
      </c>
      <c r="J1984" s="27">
        <f t="shared" si="270"/>
        <v>6194.7530111624592</v>
      </c>
      <c r="K1984" s="28">
        <v>1.0168994665145874</v>
      </c>
      <c r="L1984" s="28">
        <v>0.99866980314254761</v>
      </c>
      <c r="M1984" s="27">
        <v>5905.55908203125</v>
      </c>
      <c r="N1984" s="27">
        <v>10141.368626135849</v>
      </c>
      <c r="O1984" s="66">
        <f t="shared" si="271"/>
        <v>6691.8588175066961</v>
      </c>
      <c r="P1984" s="66">
        <f t="shared" si="272"/>
        <v>6733.4707849385595</v>
      </c>
      <c r="Q1984" s="66">
        <f t="shared" si="273"/>
        <v>6329.1400364417095</v>
      </c>
      <c r="R1984" s="66">
        <f t="shared" si="274"/>
        <v>6684.7418030161325</v>
      </c>
      <c r="S1984" s="67">
        <f>E1984/INDEX('CCG overall weighted population'!$F$4:$F$195,MATCH(A1984,'CCG overall weighted population'!$A$4:$A$195,0))*INDEX('CCG overall weighted population'!$T$4:$T$195,MATCH(A1984,'CCG overall weighted population'!$A$4:$A$195,0))</f>
        <v>0</v>
      </c>
      <c r="T1984" s="66">
        <f t="shared" si="275"/>
        <v>8390.0126957514276</v>
      </c>
      <c r="U1984" s="66">
        <f t="shared" si="276"/>
        <v>8390.0126957514276</v>
      </c>
      <c r="V1984" s="81">
        <f t="shared" si="277"/>
        <v>6681.6730917537752</v>
      </c>
      <c r="W1984" s="110">
        <f t="shared" si="278"/>
        <v>1.0528675182955796</v>
      </c>
    </row>
    <row r="1985" spans="1:23" x14ac:dyDescent="0.2">
      <c r="A1985" s="31" t="s">
        <v>73</v>
      </c>
      <c r="B1985" s="25" t="s">
        <v>309</v>
      </c>
      <c r="C1985" s="53" t="s">
        <v>11003</v>
      </c>
      <c r="D1985" s="25" t="s">
        <v>2029</v>
      </c>
      <c r="E1985" s="97">
        <v>11568.333984375</v>
      </c>
      <c r="F1985" s="27">
        <v>11199.5087890625</v>
      </c>
      <c r="G1985" s="27">
        <v>10162.138671875</v>
      </c>
      <c r="H1985" s="27">
        <v>15120.0732421875</v>
      </c>
      <c r="I1985" s="27">
        <v>14604.337890625</v>
      </c>
      <c r="J1985" s="27">
        <f t="shared" si="270"/>
        <v>11862.338941046328</v>
      </c>
      <c r="K1985" s="28">
        <v>1.0168994665145874</v>
      </c>
      <c r="L1985" s="28">
        <v>0.99866980314254761</v>
      </c>
      <c r="M1985" s="27">
        <v>12323.8125</v>
      </c>
      <c r="N1985" s="27">
        <v>16552.568713216064</v>
      </c>
      <c r="O1985" s="66">
        <f t="shared" si="271"/>
        <v>12523.07501291237</v>
      </c>
      <c r="P1985" s="66">
        <f t="shared" si="272"/>
        <v>12600.947216106615</v>
      </c>
      <c r="Q1985" s="66">
        <f t="shared" si="273"/>
        <v>12746.688121321606</v>
      </c>
      <c r="R1985" s="66">
        <f t="shared" si="274"/>
        <v>12618.511564012335</v>
      </c>
      <c r="S1985" s="67">
        <f>E1985/INDEX('CCG overall weighted population'!$F$4:$F$195,MATCH(A1985,'CCG overall weighted population'!$A$4:$A$195,0))*INDEX('CCG overall weighted population'!$T$4:$T$195,MATCH(A1985,'CCG overall weighted population'!$A$4:$A$195,0))</f>
        <v>0</v>
      </c>
      <c r="T1985" s="66">
        <f t="shared" si="275"/>
        <v>15837.481138879852</v>
      </c>
      <c r="U1985" s="66">
        <f t="shared" si="276"/>
        <v>15837.481138879852</v>
      </c>
      <c r="V1985" s="81">
        <f t="shared" si="277"/>
        <v>12612.718884251211</v>
      </c>
      <c r="W1985" s="110">
        <f t="shared" si="278"/>
        <v>1.0902796289670431</v>
      </c>
    </row>
    <row r="1986" spans="1:23" x14ac:dyDescent="0.2">
      <c r="A1986" s="31" t="s">
        <v>73</v>
      </c>
      <c r="B1986" s="25" t="s">
        <v>309</v>
      </c>
      <c r="C1986" s="53" t="s">
        <v>11002</v>
      </c>
      <c r="D1986" s="25" t="s">
        <v>11001</v>
      </c>
      <c r="E1986" s="97">
        <v>8424.75</v>
      </c>
      <c r="F1986" s="27">
        <v>7889.79931640625</v>
      </c>
      <c r="G1986" s="27">
        <v>8191.07861328125</v>
      </c>
      <c r="H1986" s="27">
        <v>4967.8310546875</v>
      </c>
      <c r="I1986" s="27">
        <v>5806.80419921875</v>
      </c>
      <c r="J1986" s="27">
        <f t="shared" si="270"/>
        <v>7384.4709591497121</v>
      </c>
      <c r="K1986" s="28">
        <v>1.0168994665145874</v>
      </c>
      <c r="L1986" s="28">
        <v>0.99866980314254761</v>
      </c>
      <c r="M1986" s="27">
        <v>8214.6220703125</v>
      </c>
      <c r="N1986" s="27">
        <v>4420.6207176971266</v>
      </c>
      <c r="O1986" s="66">
        <f t="shared" si="271"/>
        <v>7198.2829188206279</v>
      </c>
      <c r="P1986" s="66">
        <f t="shared" si="272"/>
        <v>7243.0439818603445</v>
      </c>
      <c r="Q1986" s="66">
        <f t="shared" si="273"/>
        <v>7835.2219350509631</v>
      </c>
      <c r="R1986" s="66">
        <f t="shared" si="274"/>
        <v>7314.4118629407758</v>
      </c>
      <c r="S1986" s="67">
        <f>E1986/INDEX('CCG overall weighted population'!$F$4:$F$195,MATCH(A1986,'CCG overall weighted population'!$A$4:$A$195,0))*INDEX('CCG overall weighted population'!$T$4:$T$195,MATCH(A1986,'CCG overall weighted population'!$A$4:$A$195,0))</f>
        <v>0</v>
      </c>
      <c r="T1986" s="66">
        <f t="shared" si="275"/>
        <v>9180.3109529733701</v>
      </c>
      <c r="U1986" s="66">
        <f t="shared" si="276"/>
        <v>9180.3109529733701</v>
      </c>
      <c r="V1986" s="81">
        <f t="shared" si="277"/>
        <v>7311.0540940511537</v>
      </c>
      <c r="W1986" s="110">
        <f t="shared" si="278"/>
        <v>0.86780665231029452</v>
      </c>
    </row>
    <row r="1987" spans="1:23" x14ac:dyDescent="0.2">
      <c r="A1987" s="31" t="s">
        <v>73</v>
      </c>
      <c r="B1987" s="25" t="s">
        <v>309</v>
      </c>
      <c r="C1987" s="53" t="s">
        <v>11000</v>
      </c>
      <c r="D1987" s="25" t="s">
        <v>10999</v>
      </c>
      <c r="E1987" s="97">
        <v>5984.16650390625</v>
      </c>
      <c r="F1987" s="27">
        <v>6077.2939453125</v>
      </c>
      <c r="G1987" s="27">
        <v>5922.49609375</v>
      </c>
      <c r="H1987" s="27">
        <v>6131.03515625</v>
      </c>
      <c r="I1987" s="27">
        <v>6706.501953125</v>
      </c>
      <c r="J1987" s="27">
        <f t="shared" si="270"/>
        <v>6101.6321072560249</v>
      </c>
      <c r="K1987" s="28">
        <v>1.0168994665145874</v>
      </c>
      <c r="L1987" s="28">
        <v>0.99866980314254761</v>
      </c>
      <c r="M1987" s="27">
        <v>6068</v>
      </c>
      <c r="N1987" s="27">
        <v>6758.2241104399391</v>
      </c>
      <c r="O1987" s="66">
        <f t="shared" si="271"/>
        <v>6263.1728906480821</v>
      </c>
      <c r="P1987" s="66">
        <f t="shared" si="272"/>
        <v>6302.1191615502648</v>
      </c>
      <c r="Q1987" s="66">
        <f t="shared" si="273"/>
        <v>6137.022411043994</v>
      </c>
      <c r="R1987" s="66">
        <f t="shared" si="274"/>
        <v>6282.2220931210641</v>
      </c>
      <c r="S1987" s="67">
        <f>E1987/INDEX('CCG overall weighted population'!$F$4:$F$195,MATCH(A1987,'CCG overall weighted population'!$A$4:$A$195,0))*INDEX('CCG overall weighted population'!$T$4:$T$195,MATCH(A1987,'CCG overall weighted population'!$A$4:$A$195,0))</f>
        <v>0</v>
      </c>
      <c r="T1987" s="66">
        <f t="shared" si="275"/>
        <v>7884.8106137823006</v>
      </c>
      <c r="U1987" s="66">
        <f t="shared" si="276"/>
        <v>7884.8106137823006</v>
      </c>
      <c r="V1987" s="81">
        <f t="shared" si="277"/>
        <v>6279.3381633810868</v>
      </c>
      <c r="W1987" s="110">
        <f t="shared" si="278"/>
        <v>1.0493254422787466</v>
      </c>
    </row>
    <row r="1988" spans="1:23" x14ac:dyDescent="0.2">
      <c r="A1988" s="31" t="s">
        <v>73</v>
      </c>
      <c r="B1988" s="25" t="s">
        <v>309</v>
      </c>
      <c r="C1988" s="53" t="s">
        <v>10998</v>
      </c>
      <c r="D1988" s="25" t="s">
        <v>10997</v>
      </c>
      <c r="E1988" s="97">
        <v>3895.583251953125</v>
      </c>
      <c r="F1988" s="27">
        <v>3230.480224609375</v>
      </c>
      <c r="G1988" s="27">
        <v>2266.782958984375</v>
      </c>
      <c r="H1988" s="27">
        <v>3055.91943359375</v>
      </c>
      <c r="I1988" s="27">
        <v>4234.17431640625</v>
      </c>
      <c r="J1988" s="27">
        <f t="shared" ref="J1988:J2051" si="279">SUMPRODUCT($F1988:$I1988,$F$1:$I$1)</f>
        <v>3184.3257304996987</v>
      </c>
      <c r="K1988" s="28">
        <v>1.0168994665145874</v>
      </c>
      <c r="L1988" s="28">
        <v>0.99866980314254761</v>
      </c>
      <c r="M1988" s="27">
        <v>3423.8232421875</v>
      </c>
      <c r="N1988" s="27">
        <v>3797.248782304468</v>
      </c>
      <c r="O1988" s="66">
        <f t="shared" ref="O1988:O2051" si="280">(N$1*N1988+(1-N$1)*J1988)*K1988*L1988</f>
        <v>3296.076977830558</v>
      </c>
      <c r="P1988" s="66">
        <f t="shared" ref="P1988:P2051" si="281">O1988*$E$7330/O$7330</f>
        <v>3316.5729643112622</v>
      </c>
      <c r="Q1988" s="66">
        <f t="shared" ref="Q1988:Q2051" si="282">($N$1*N1988)+((1-$N$1)*M1988)</f>
        <v>3461.1657961991968</v>
      </c>
      <c r="R1988" s="66">
        <f t="shared" ref="R1988:R2051" si="283">(P1988*$J$1)+(Q1988*$M$1)</f>
        <v>3333.9989491451474</v>
      </c>
      <c r="S1988" s="67">
        <f>E1988/INDEX('CCG overall weighted population'!$F$4:$F$195,MATCH(A1988,'CCG overall weighted population'!$A$4:$A$195,0))*INDEX('CCG overall weighted population'!$T$4:$T$195,MATCH(A1988,'CCG overall weighted population'!$A$4:$A$195,0))</f>
        <v>0</v>
      </c>
      <c r="T1988" s="66">
        <f t="shared" ref="T1988:T2051" si="284">R1988/$R$7330*$T$1</f>
        <v>4184.4987189076919</v>
      </c>
      <c r="U1988" s="66">
        <f t="shared" ref="U1988:U2051" si="285">T1988+S1988</f>
        <v>4184.4987189076919</v>
      </c>
      <c r="V1988" s="81">
        <f t="shared" ref="V1988:V2051" si="286">U1988*$E$7330/$U$7330</f>
        <v>3332.468436759566</v>
      </c>
      <c r="W1988" s="110">
        <f t="shared" si="278"/>
        <v>0.85544788064502775</v>
      </c>
    </row>
    <row r="1989" spans="1:23" x14ac:dyDescent="0.2">
      <c r="A1989" s="31" t="s">
        <v>73</v>
      </c>
      <c r="B1989" s="25" t="s">
        <v>309</v>
      </c>
      <c r="C1989" s="53" t="s">
        <v>10996</v>
      </c>
      <c r="D1989" s="25" t="s">
        <v>10995</v>
      </c>
      <c r="E1989" s="97">
        <v>3064.000244140625</v>
      </c>
      <c r="F1989" s="27">
        <v>2521.064453125</v>
      </c>
      <c r="G1989" s="27">
        <v>2417.410400390625</v>
      </c>
      <c r="H1989" s="27">
        <v>2818.460205078125</v>
      </c>
      <c r="I1989" s="27">
        <v>3812.852294921875</v>
      </c>
      <c r="J1989" s="27">
        <f t="shared" si="279"/>
        <v>2612.7994421550106</v>
      </c>
      <c r="K1989" s="28">
        <v>1.0168994665145874</v>
      </c>
      <c r="L1989" s="28">
        <v>0.99866980314254761</v>
      </c>
      <c r="M1989" s="27">
        <v>2968.216064453125</v>
      </c>
      <c r="N1989" s="27">
        <v>4426.1159217119166</v>
      </c>
      <c r="O1989" s="66">
        <f t="shared" si="280"/>
        <v>2837.5708595125666</v>
      </c>
      <c r="P1989" s="66">
        <f t="shared" si="281"/>
        <v>2855.2157186483773</v>
      </c>
      <c r="Q1989" s="66">
        <f t="shared" si="282"/>
        <v>3114.0060501790044</v>
      </c>
      <c r="R1989" s="66">
        <f t="shared" si="283"/>
        <v>2886.4045150328625</v>
      </c>
      <c r="S1989" s="67">
        <f>E1989/INDEX('CCG overall weighted population'!$F$4:$F$195,MATCH(A1989,'CCG overall weighted population'!$A$4:$A$195,0))*INDEX('CCG overall weighted population'!$T$4:$T$195,MATCH(A1989,'CCG overall weighted population'!$A$4:$A$195,0))</f>
        <v>0</v>
      </c>
      <c r="T1989" s="66">
        <f t="shared" si="284"/>
        <v>3622.7233960290496</v>
      </c>
      <c r="U1989" s="66">
        <f t="shared" si="285"/>
        <v>3622.7233960290496</v>
      </c>
      <c r="V1989" s="81">
        <f t="shared" si="286"/>
        <v>2885.079476264872</v>
      </c>
      <c r="W1989" s="110">
        <f t="shared" ref="W1989:W2052" si="287">V1989/E1989</f>
        <v>0.94160549816603045</v>
      </c>
    </row>
    <row r="1990" spans="1:23" x14ac:dyDescent="0.2">
      <c r="A1990" s="31" t="s">
        <v>73</v>
      </c>
      <c r="B1990" s="25" t="s">
        <v>309</v>
      </c>
      <c r="C1990" s="53" t="s">
        <v>10994</v>
      </c>
      <c r="D1990" s="25" t="s">
        <v>10993</v>
      </c>
      <c r="E1990" s="97">
        <v>7057.7509765625</v>
      </c>
      <c r="F1990" s="27">
        <v>4963.17529296875</v>
      </c>
      <c r="G1990" s="27">
        <v>3563.759033203125</v>
      </c>
      <c r="H1990" s="27">
        <v>7096.732421875</v>
      </c>
      <c r="I1990" s="27">
        <v>10256.29296875</v>
      </c>
      <c r="J1990" s="27">
        <f t="shared" si="279"/>
        <v>5413.6590110062225</v>
      </c>
      <c r="K1990" s="28">
        <v>1.0168994665145874</v>
      </c>
      <c r="L1990" s="28">
        <v>0.99866980314254761</v>
      </c>
      <c r="M1990" s="27">
        <v>5539.798828125</v>
      </c>
      <c r="N1990" s="27">
        <v>8511.8568498647164</v>
      </c>
      <c r="O1990" s="66">
        <f t="shared" si="280"/>
        <v>5812.4605180139915</v>
      </c>
      <c r="P1990" s="66">
        <f t="shared" si="281"/>
        <v>5848.6041253988087</v>
      </c>
      <c r="Q1990" s="66">
        <f t="shared" si="282"/>
        <v>5837.0046302989722</v>
      </c>
      <c r="R1990" s="66">
        <f t="shared" si="283"/>
        <v>5847.206181786727</v>
      </c>
      <c r="S1990" s="67">
        <f>E1990/INDEX('CCG overall weighted population'!$F$4:$F$195,MATCH(A1990,'CCG overall weighted population'!$A$4:$A$195,0))*INDEX('CCG overall weighted population'!$T$4:$T$195,MATCH(A1990,'CCG overall weighted population'!$A$4:$A$195,0))</f>
        <v>0</v>
      </c>
      <c r="T1990" s="66">
        <f t="shared" si="284"/>
        <v>7338.8225821574752</v>
      </c>
      <c r="U1990" s="66">
        <f t="shared" si="285"/>
        <v>7338.8225821574752</v>
      </c>
      <c r="V1990" s="81">
        <f t="shared" si="286"/>
        <v>5844.5219513419133</v>
      </c>
      <c r="W1990" s="110">
        <f t="shared" si="287"/>
        <v>0.82809976871534596</v>
      </c>
    </row>
    <row r="1991" spans="1:23" x14ac:dyDescent="0.2">
      <c r="A1991" s="31" t="s">
        <v>73</v>
      </c>
      <c r="B1991" s="25" t="s">
        <v>309</v>
      </c>
      <c r="C1991" s="53" t="s">
        <v>10992</v>
      </c>
      <c r="D1991" s="25" t="s">
        <v>10991</v>
      </c>
      <c r="E1991" s="97">
        <v>18844.416015625</v>
      </c>
      <c r="F1991" s="27">
        <v>13943.8251953125</v>
      </c>
      <c r="G1991" s="27">
        <v>10557.5625</v>
      </c>
      <c r="H1991" s="27">
        <v>17361.12890625</v>
      </c>
      <c r="I1991" s="27">
        <v>24083.638671875</v>
      </c>
      <c r="J1991" s="27">
        <f t="shared" si="279"/>
        <v>14661.168633069161</v>
      </c>
      <c r="K1991" s="28">
        <v>1.0168994665145874</v>
      </c>
      <c r="L1991" s="28">
        <v>0.99866980314254761</v>
      </c>
      <c r="M1991" s="27">
        <v>14898.244140625</v>
      </c>
      <c r="N1991" s="27">
        <v>19202.230231862377</v>
      </c>
      <c r="O1991" s="66">
        <f t="shared" si="280"/>
        <v>15350.268796549615</v>
      </c>
      <c r="P1991" s="66">
        <f t="shared" si="281"/>
        <v>15445.721331137061</v>
      </c>
      <c r="Q1991" s="66">
        <f t="shared" si="282"/>
        <v>15328.642749748738</v>
      </c>
      <c r="R1991" s="66">
        <f t="shared" si="283"/>
        <v>15431.611298454201</v>
      </c>
      <c r="S1991" s="67">
        <f>E1991/INDEX('CCG overall weighted population'!$F$4:$F$195,MATCH(A1991,'CCG overall weighted population'!$A$4:$A$195,0))*INDEX('CCG overall weighted population'!$T$4:$T$195,MATCH(A1991,'CCG overall weighted population'!$A$4:$A$195,0))</f>
        <v>0</v>
      </c>
      <c r="T1991" s="66">
        <f t="shared" si="284"/>
        <v>19368.199778713199</v>
      </c>
      <c r="U1991" s="66">
        <f t="shared" si="285"/>
        <v>19368.199778713199</v>
      </c>
      <c r="V1991" s="81">
        <f t="shared" si="286"/>
        <v>15424.527231367794</v>
      </c>
      <c r="W1991" s="110">
        <f t="shared" si="287"/>
        <v>0.81851977894026662</v>
      </c>
    </row>
    <row r="1992" spans="1:23" x14ac:dyDescent="0.2">
      <c r="A1992" s="31" t="s">
        <v>73</v>
      </c>
      <c r="B1992" s="25" t="s">
        <v>309</v>
      </c>
      <c r="C1992" s="53" t="s">
        <v>10990</v>
      </c>
      <c r="D1992" s="25" t="s">
        <v>10989</v>
      </c>
      <c r="E1992" s="97">
        <v>16300.33203125</v>
      </c>
      <c r="F1992" s="27">
        <v>14275.6806640625</v>
      </c>
      <c r="G1992" s="27">
        <v>9006.8984375</v>
      </c>
      <c r="H1992" s="27">
        <v>12358.421875</v>
      </c>
      <c r="I1992" s="27">
        <v>16304.2412109375</v>
      </c>
      <c r="J1992" s="27">
        <f t="shared" si="279"/>
        <v>13734.947685197209</v>
      </c>
      <c r="K1992" s="28">
        <v>1.0168994665145874</v>
      </c>
      <c r="L1992" s="28">
        <v>0.99866980314254761</v>
      </c>
      <c r="M1992" s="27">
        <v>13124.658203125</v>
      </c>
      <c r="N1992" s="27">
        <v>12675.541625208492</v>
      </c>
      <c r="O1992" s="66">
        <f t="shared" si="280"/>
        <v>13840.894390710737</v>
      </c>
      <c r="P1992" s="66">
        <f t="shared" si="281"/>
        <v>13926.961186547398</v>
      </c>
      <c r="Q1992" s="66">
        <f t="shared" si="282"/>
        <v>13079.74654533335</v>
      </c>
      <c r="R1992" s="66">
        <f t="shared" si="283"/>
        <v>13824.85688928677</v>
      </c>
      <c r="S1992" s="67">
        <f>E1992/INDEX('CCG overall weighted population'!$F$4:$F$195,MATCH(A1992,'CCG overall weighted population'!$A$4:$A$195,0))*INDEX('CCG overall weighted population'!$T$4:$T$195,MATCH(A1992,'CCG overall weighted population'!$A$4:$A$195,0))</f>
        <v>0</v>
      </c>
      <c r="T1992" s="66">
        <f t="shared" si="284"/>
        <v>17351.563940095333</v>
      </c>
      <c r="U1992" s="66">
        <f t="shared" si="285"/>
        <v>17351.563940095333</v>
      </c>
      <c r="V1992" s="81">
        <f t="shared" si="286"/>
        <v>13818.510422170046</v>
      </c>
      <c r="W1992" s="110">
        <f t="shared" si="287"/>
        <v>0.8477441070327919</v>
      </c>
    </row>
    <row r="1993" spans="1:23" x14ac:dyDescent="0.2">
      <c r="A1993" s="31" t="s">
        <v>73</v>
      </c>
      <c r="B1993" s="25" t="s">
        <v>309</v>
      </c>
      <c r="C1993" s="53" t="s">
        <v>10988</v>
      </c>
      <c r="D1993" s="25" t="s">
        <v>10987</v>
      </c>
      <c r="E1993" s="97">
        <v>4586.4169921875</v>
      </c>
      <c r="F1993" s="27">
        <v>4143.70166015625</v>
      </c>
      <c r="G1993" s="27">
        <v>3113.717529296875</v>
      </c>
      <c r="H1993" s="27">
        <v>3223.520263671875</v>
      </c>
      <c r="I1993" s="27">
        <v>4583.013671875</v>
      </c>
      <c r="J1993" s="27">
        <f t="shared" si="279"/>
        <v>3958.0477230087172</v>
      </c>
      <c r="K1993" s="28">
        <v>1.0168994665145874</v>
      </c>
      <c r="L1993" s="28">
        <v>0.99866980314254761</v>
      </c>
      <c r="M1993" s="27">
        <v>3992.64501953125</v>
      </c>
      <c r="N1993" s="27">
        <v>3266.768674895513</v>
      </c>
      <c r="O1993" s="66">
        <f t="shared" si="280"/>
        <v>3949.3800380928587</v>
      </c>
      <c r="P1993" s="66">
        <f t="shared" si="281"/>
        <v>3973.9384572112108</v>
      </c>
      <c r="Q1993" s="66">
        <f t="shared" si="282"/>
        <v>3920.0573850676765</v>
      </c>
      <c r="R1993" s="66">
        <f t="shared" si="283"/>
        <v>3967.444838310832</v>
      </c>
      <c r="S1993" s="67">
        <f>E1993/INDEX('CCG overall weighted population'!$F$4:$F$195,MATCH(A1993,'CCG overall weighted population'!$A$4:$A$195,0))*INDEX('CCG overall weighted population'!$T$4:$T$195,MATCH(A1993,'CCG overall weighted population'!$A$4:$A$195,0))</f>
        <v>0</v>
      </c>
      <c r="T1993" s="66">
        <f t="shared" si="284"/>
        <v>4979.5360156023398</v>
      </c>
      <c r="U1993" s="66">
        <f t="shared" si="285"/>
        <v>4979.5360156023398</v>
      </c>
      <c r="V1993" s="81">
        <f t="shared" si="286"/>
        <v>3965.6235349580825</v>
      </c>
      <c r="W1993" s="110">
        <f t="shared" si="287"/>
        <v>0.86464522125073306</v>
      </c>
    </row>
    <row r="1994" spans="1:23" x14ac:dyDescent="0.2">
      <c r="A1994" s="31" t="s">
        <v>73</v>
      </c>
      <c r="B1994" s="25" t="s">
        <v>309</v>
      </c>
      <c r="C1994" s="53" t="s">
        <v>10986</v>
      </c>
      <c r="D1994" s="25" t="s">
        <v>10985</v>
      </c>
      <c r="E1994" s="97">
        <v>13181.66796875</v>
      </c>
      <c r="F1994" s="27">
        <v>10001.6220703125</v>
      </c>
      <c r="G1994" s="27">
        <v>6692.37060546875</v>
      </c>
      <c r="H1994" s="27">
        <v>8322.2412109375</v>
      </c>
      <c r="I1994" s="27">
        <v>12655.794921875</v>
      </c>
      <c r="J1994" s="27">
        <f t="shared" si="279"/>
        <v>9648.2815535821774</v>
      </c>
      <c r="K1994" s="28">
        <v>1.0168994665145874</v>
      </c>
      <c r="L1994" s="28">
        <v>0.99866980314254761</v>
      </c>
      <c r="M1994" s="27">
        <v>10005.0625</v>
      </c>
      <c r="N1994" s="27">
        <v>10380.536235372514</v>
      </c>
      <c r="O1994" s="66">
        <f t="shared" si="280"/>
        <v>9872.6452502997963</v>
      </c>
      <c r="P1994" s="66">
        <f t="shared" si="281"/>
        <v>9934.0362933306296</v>
      </c>
      <c r="Q1994" s="66">
        <f t="shared" si="282"/>
        <v>10042.609873537251</v>
      </c>
      <c r="R1994" s="66">
        <f t="shared" si="283"/>
        <v>9947.1213234620518</v>
      </c>
      <c r="S1994" s="67">
        <f>E1994/INDEX('CCG overall weighted population'!$F$4:$F$195,MATCH(A1994,'CCG overall weighted population'!$A$4:$A$195,0))*INDEX('CCG overall weighted population'!$T$4:$T$195,MATCH(A1994,'CCG overall weighted population'!$A$4:$A$195,0))</f>
        <v>0</v>
      </c>
      <c r="T1994" s="66">
        <f t="shared" si="284"/>
        <v>12484.621941923184</v>
      </c>
      <c r="U1994" s="66">
        <f t="shared" si="285"/>
        <v>12484.621941923184</v>
      </c>
      <c r="V1994" s="81">
        <f t="shared" si="286"/>
        <v>9942.5549775757281</v>
      </c>
      <c r="W1994" s="110">
        <f t="shared" si="287"/>
        <v>0.75427138668237659</v>
      </c>
    </row>
    <row r="1995" spans="1:23" x14ac:dyDescent="0.2">
      <c r="A1995" s="31" t="s">
        <v>73</v>
      </c>
      <c r="B1995" s="25" t="s">
        <v>309</v>
      </c>
      <c r="C1995" s="53" t="s">
        <v>10984</v>
      </c>
      <c r="D1995" s="25" t="s">
        <v>10983</v>
      </c>
      <c r="E1995" s="97">
        <v>7541.666015625</v>
      </c>
      <c r="F1995" s="27">
        <v>6236.48779296875</v>
      </c>
      <c r="G1995" s="27">
        <v>4087.086669921875</v>
      </c>
      <c r="H1995" s="27">
        <v>10878.0400390625</v>
      </c>
      <c r="I1995" s="27">
        <v>10995.4326171875</v>
      </c>
      <c r="J1995" s="27">
        <f t="shared" si="279"/>
        <v>6992.4511883125488</v>
      </c>
      <c r="K1995" s="28">
        <v>1.0168994665145874</v>
      </c>
      <c r="L1995" s="28">
        <v>0.99866980314254761</v>
      </c>
      <c r="M1995" s="27">
        <v>6924.900390625</v>
      </c>
      <c r="N1995" s="27">
        <v>11202.148206044636</v>
      </c>
      <c r="O1995" s="66">
        <f t="shared" si="280"/>
        <v>7528.6757881412168</v>
      </c>
      <c r="P1995" s="66">
        <f t="shared" si="281"/>
        <v>7575.4913322590337</v>
      </c>
      <c r="Q1995" s="66">
        <f t="shared" si="282"/>
        <v>7352.6251721669641</v>
      </c>
      <c r="R1995" s="66">
        <f t="shared" si="283"/>
        <v>7548.6320317318759</v>
      </c>
      <c r="S1995" s="67">
        <f>E1995/INDEX('CCG overall weighted population'!$F$4:$F$195,MATCH(A1995,'CCG overall weighted population'!$A$4:$A$195,0))*INDEX('CCG overall weighted population'!$T$4:$T$195,MATCH(A1995,'CCG overall weighted population'!$A$4:$A$195,0))</f>
        <v>0</v>
      </c>
      <c r="T1995" s="66">
        <f t="shared" si="284"/>
        <v>9474.2804506242337</v>
      </c>
      <c r="U1995" s="66">
        <f t="shared" si="285"/>
        <v>9474.2804506242337</v>
      </c>
      <c r="V1995" s="81">
        <f t="shared" si="286"/>
        <v>7545.1667412518891</v>
      </c>
      <c r="W1995" s="110">
        <f t="shared" si="287"/>
        <v>1.0004641846535813</v>
      </c>
    </row>
    <row r="1996" spans="1:23" x14ac:dyDescent="0.2">
      <c r="A1996" s="31" t="s">
        <v>73</v>
      </c>
      <c r="B1996" s="25" t="s">
        <v>309</v>
      </c>
      <c r="C1996" s="53" t="s">
        <v>10982</v>
      </c>
      <c r="D1996" s="25" t="s">
        <v>10981</v>
      </c>
      <c r="E1996" s="97">
        <v>10598.333984375</v>
      </c>
      <c r="F1996" s="27">
        <v>7971.68994140625</v>
      </c>
      <c r="G1996" s="27">
        <v>4195.03564453125</v>
      </c>
      <c r="H1996" s="27">
        <v>7743.78369140625</v>
      </c>
      <c r="I1996" s="27">
        <v>11885.271484375</v>
      </c>
      <c r="J1996" s="27">
        <f t="shared" si="279"/>
        <v>7858.3501234022124</v>
      </c>
      <c r="K1996" s="28">
        <v>1.0168994665145874</v>
      </c>
      <c r="L1996" s="28">
        <v>0.99866980314254761</v>
      </c>
      <c r="M1996" s="27">
        <v>7790.7578125</v>
      </c>
      <c r="N1996" s="27">
        <v>9105.2426856385919</v>
      </c>
      <c r="O1996" s="66">
        <f t="shared" si="280"/>
        <v>8107.150016741025</v>
      </c>
      <c r="P1996" s="66">
        <f t="shared" si="281"/>
        <v>8157.5626855766695</v>
      </c>
      <c r="Q1996" s="66">
        <f t="shared" si="282"/>
        <v>7922.2062998138599</v>
      </c>
      <c r="R1996" s="66">
        <f t="shared" si="283"/>
        <v>8129.1980927036311</v>
      </c>
      <c r="S1996" s="67">
        <f>E1996/INDEX('CCG overall weighted population'!$F$4:$F$195,MATCH(A1996,'CCG overall weighted population'!$A$4:$A$195,0))*INDEX('CCG overall weighted population'!$T$4:$T$195,MATCH(A1996,'CCG overall weighted population'!$A$4:$A$195,0))</f>
        <v>0</v>
      </c>
      <c r="T1996" s="66">
        <f t="shared" si="284"/>
        <v>10202.948328279233</v>
      </c>
      <c r="U1996" s="66">
        <f t="shared" si="285"/>
        <v>10202.948328279233</v>
      </c>
      <c r="V1996" s="81">
        <f t="shared" si="286"/>
        <v>8125.4662863787025</v>
      </c>
      <c r="W1996" s="110">
        <f t="shared" si="287"/>
        <v>0.76667392236911791</v>
      </c>
    </row>
    <row r="1997" spans="1:23" x14ac:dyDescent="0.2">
      <c r="A1997" s="31" t="s">
        <v>73</v>
      </c>
      <c r="B1997" s="25" t="s">
        <v>309</v>
      </c>
      <c r="C1997" s="53" t="s">
        <v>10980</v>
      </c>
      <c r="D1997" s="25" t="s">
        <v>10979</v>
      </c>
      <c r="E1997" s="97">
        <v>7363.25</v>
      </c>
      <c r="F1997" s="27">
        <v>6462.24755859375</v>
      </c>
      <c r="G1997" s="27">
        <v>4599.5556640625</v>
      </c>
      <c r="H1997" s="27">
        <v>4948.52099609375</v>
      </c>
      <c r="I1997" s="27">
        <v>8575.0126953125</v>
      </c>
      <c r="J1997" s="27">
        <f t="shared" si="279"/>
        <v>6203.9561872292852</v>
      </c>
      <c r="K1997" s="28">
        <v>1.0168994665145874</v>
      </c>
      <c r="L1997" s="28">
        <v>0.99866980314254761</v>
      </c>
      <c r="M1997" s="27">
        <v>6093.0205078125</v>
      </c>
      <c r="N1997" s="27">
        <v>5489.6466741369986</v>
      </c>
      <c r="O1997" s="66">
        <f t="shared" si="280"/>
        <v>6227.8663181772008</v>
      </c>
      <c r="P1997" s="66">
        <f t="shared" si="281"/>
        <v>6266.5930423160917</v>
      </c>
      <c r="Q1997" s="66">
        <f t="shared" si="282"/>
        <v>6032.6831244449504</v>
      </c>
      <c r="R1997" s="66">
        <f t="shared" si="283"/>
        <v>6238.4027743194238</v>
      </c>
      <c r="S1997" s="67">
        <f>E1997/INDEX('CCG overall weighted population'!$F$4:$F$195,MATCH(A1997,'CCG overall weighted population'!$A$4:$A$195,0))*INDEX('CCG overall weighted population'!$T$4:$T$195,MATCH(A1997,'CCG overall weighted population'!$A$4:$A$195,0))</f>
        <v>0</v>
      </c>
      <c r="T1997" s="66">
        <f t="shared" si="284"/>
        <v>7829.8130309438639</v>
      </c>
      <c r="U1997" s="66">
        <f t="shared" si="285"/>
        <v>7829.8130309438639</v>
      </c>
      <c r="V1997" s="81">
        <f t="shared" si="286"/>
        <v>6235.5389603656768</v>
      </c>
      <c r="W1997" s="110">
        <f t="shared" si="287"/>
        <v>0.84684602048900648</v>
      </c>
    </row>
    <row r="1998" spans="1:23" x14ac:dyDescent="0.2">
      <c r="A1998" s="31" t="s">
        <v>73</v>
      </c>
      <c r="B1998" s="25" t="s">
        <v>309</v>
      </c>
      <c r="C1998" s="53" t="s">
        <v>10978</v>
      </c>
      <c r="D1998" s="25" t="s">
        <v>10977</v>
      </c>
      <c r="E1998" s="97">
        <v>14867.0830078125</v>
      </c>
      <c r="F1998" s="27">
        <v>9476.142578125</v>
      </c>
      <c r="G1998" s="27">
        <v>4660.556640625</v>
      </c>
      <c r="H1998" s="27">
        <v>9848.2529296875</v>
      </c>
      <c r="I1998" s="27">
        <v>16377.751953125</v>
      </c>
      <c r="J1998" s="27">
        <f t="shared" si="279"/>
        <v>9510.5663052010241</v>
      </c>
      <c r="K1998" s="28">
        <v>1.0168994665145874</v>
      </c>
      <c r="L1998" s="28">
        <v>0.99866980314254761</v>
      </c>
      <c r="M1998" s="27">
        <v>10170.3447265625</v>
      </c>
      <c r="N1998" s="27">
        <v>13103.96247654326</v>
      </c>
      <c r="O1998" s="66">
        <f t="shared" si="280"/>
        <v>10023.351277423206</v>
      </c>
      <c r="P1998" s="66">
        <f t="shared" si="281"/>
        <v>10085.679455331427</v>
      </c>
      <c r="Q1998" s="66">
        <f t="shared" si="282"/>
        <v>10463.706501560577</v>
      </c>
      <c r="R1998" s="66">
        <f t="shared" si="283"/>
        <v>10131.238377501877</v>
      </c>
      <c r="S1998" s="67">
        <f>E1998/INDEX('CCG overall weighted population'!$F$4:$F$195,MATCH(A1998,'CCG overall weighted population'!$A$4:$A$195,0))*INDEX('CCG overall weighted population'!$T$4:$T$195,MATCH(A1998,'CCG overall weighted population'!$A$4:$A$195,0))</f>
        <v>0</v>
      </c>
      <c r="T1998" s="66">
        <f t="shared" si="284"/>
        <v>12715.707070776105</v>
      </c>
      <c r="U1998" s="66">
        <f t="shared" si="285"/>
        <v>12715.707070776105</v>
      </c>
      <c r="V1998" s="81">
        <f t="shared" si="286"/>
        <v>10126.587510463656</v>
      </c>
      <c r="W1998" s="110">
        <f t="shared" si="287"/>
        <v>0.6811415194993018</v>
      </c>
    </row>
    <row r="1999" spans="1:23" x14ac:dyDescent="0.2">
      <c r="A1999" s="31" t="s">
        <v>73</v>
      </c>
      <c r="B1999" s="25" t="s">
        <v>309</v>
      </c>
      <c r="C1999" s="53" t="s">
        <v>10976</v>
      </c>
      <c r="D1999" s="25" t="s">
        <v>10975</v>
      </c>
      <c r="E1999" s="97">
        <v>14073.333984375</v>
      </c>
      <c r="F1999" s="27">
        <v>8783.81640625</v>
      </c>
      <c r="G1999" s="27">
        <v>4984.71044921875</v>
      </c>
      <c r="H1999" s="27">
        <v>8582.8408203125</v>
      </c>
      <c r="I1999" s="27">
        <v>17469.88671875</v>
      </c>
      <c r="J1999" s="27">
        <f t="shared" si="279"/>
        <v>8871.8977223804613</v>
      </c>
      <c r="K1999" s="28">
        <v>1.0168994665145874</v>
      </c>
      <c r="L1999" s="28">
        <v>0.99866980314254761</v>
      </c>
      <c r="M1999" s="27">
        <v>9106.3095703125</v>
      </c>
      <c r="N1999" s="27">
        <v>10162.233828241831</v>
      </c>
      <c r="O1999" s="66">
        <f t="shared" si="280"/>
        <v>9140.8669225636495</v>
      </c>
      <c r="P1999" s="66">
        <f t="shared" si="281"/>
        <v>9197.7075504151544</v>
      </c>
      <c r="Q1999" s="66">
        <f t="shared" si="282"/>
        <v>9211.9019961054328</v>
      </c>
      <c r="R1999" s="66">
        <f t="shared" si="283"/>
        <v>9199.4182313119491</v>
      </c>
      <c r="S1999" s="67">
        <f>E1999/INDEX('CCG overall weighted population'!$F$4:$F$195,MATCH(A1999,'CCG overall weighted population'!$A$4:$A$195,0))*INDEX('CCG overall weighted population'!$T$4:$T$195,MATCH(A1999,'CCG overall weighted population'!$A$4:$A$195,0))</f>
        <v>0</v>
      </c>
      <c r="T1999" s="66">
        <f t="shared" si="284"/>
        <v>11546.180544985235</v>
      </c>
      <c r="U1999" s="66">
        <f t="shared" si="285"/>
        <v>11546.180544985235</v>
      </c>
      <c r="V1999" s="81">
        <f t="shared" si="286"/>
        <v>9195.1951275383944</v>
      </c>
      <c r="W1999" s="110">
        <f t="shared" si="287"/>
        <v>0.65337716974154192</v>
      </c>
    </row>
    <row r="2000" spans="1:23" x14ac:dyDescent="0.2">
      <c r="A2000" s="31" t="s">
        <v>73</v>
      </c>
      <c r="B2000" s="25" t="s">
        <v>309</v>
      </c>
      <c r="C2000" s="53" t="s">
        <v>10974</v>
      </c>
      <c r="D2000" s="25" t="s">
        <v>10973</v>
      </c>
      <c r="E2000" s="97">
        <v>12021.083984375</v>
      </c>
      <c r="F2000" s="27">
        <v>7213.203125</v>
      </c>
      <c r="G2000" s="27">
        <v>3918.23291015625</v>
      </c>
      <c r="H2000" s="27">
        <v>9621.587890625</v>
      </c>
      <c r="I2000" s="27">
        <v>19305.1953125</v>
      </c>
      <c r="J2000" s="27">
        <f t="shared" si="279"/>
        <v>7866.5391584695399</v>
      </c>
      <c r="K2000" s="28">
        <v>1.0168994665145874</v>
      </c>
      <c r="L2000" s="28">
        <v>0.99866980314254761</v>
      </c>
      <c r="M2000" s="27">
        <v>7493.49755859375</v>
      </c>
      <c r="N2000" s="27">
        <v>10927.746425407367</v>
      </c>
      <c r="O2000" s="66">
        <f t="shared" si="280"/>
        <v>8299.7185124653461</v>
      </c>
      <c r="P2000" s="66">
        <f t="shared" si="281"/>
        <v>8351.3286294526933</v>
      </c>
      <c r="Q2000" s="66">
        <f t="shared" si="282"/>
        <v>7836.9224452751123</v>
      </c>
      <c r="R2000" s="66">
        <f t="shared" si="283"/>
        <v>8289.3336173425305</v>
      </c>
      <c r="S2000" s="67">
        <f>E2000/INDEX('CCG overall weighted population'!$F$4:$F$195,MATCH(A2000,'CCG overall weighted population'!$A$4:$A$195,0))*INDEX('CCG overall weighted population'!$T$4:$T$195,MATCH(A2000,'CCG overall weighted population'!$A$4:$A$195,0))</f>
        <v>0</v>
      </c>
      <c r="T2000" s="66">
        <f t="shared" si="284"/>
        <v>10403.934263765175</v>
      </c>
      <c r="U2000" s="66">
        <f t="shared" si="285"/>
        <v>10403.934263765175</v>
      </c>
      <c r="V2000" s="81">
        <f t="shared" si="286"/>
        <v>8285.5282988757044</v>
      </c>
      <c r="W2000" s="110">
        <f t="shared" si="287"/>
        <v>0.68924968078130311</v>
      </c>
    </row>
    <row r="2001" spans="1:23" x14ac:dyDescent="0.2">
      <c r="A2001" s="31" t="s">
        <v>74</v>
      </c>
      <c r="B2001" s="25" t="s">
        <v>311</v>
      </c>
      <c r="C2001" s="53" t="s">
        <v>10972</v>
      </c>
      <c r="D2001" s="25" t="s">
        <v>10971</v>
      </c>
      <c r="E2001" s="97">
        <v>8847.0830078125</v>
      </c>
      <c r="F2001" s="27">
        <v>8694.00390625</v>
      </c>
      <c r="G2001" s="27">
        <v>9155.0732421875</v>
      </c>
      <c r="H2001" s="27">
        <v>9217.072265625</v>
      </c>
      <c r="I2001" s="27">
        <v>8163.82275390625</v>
      </c>
      <c r="J2001" s="27">
        <f t="shared" si="279"/>
        <v>8779.8731794637024</v>
      </c>
      <c r="K2001" s="28">
        <v>0.9754214882850647</v>
      </c>
      <c r="L2001" s="28">
        <v>1.0006183385848999</v>
      </c>
      <c r="M2001" s="27">
        <v>9334.45703125</v>
      </c>
      <c r="N2001" s="27">
        <v>12637.408300488207</v>
      </c>
      <c r="O2001" s="66">
        <f t="shared" si="280"/>
        <v>8945.8773914432641</v>
      </c>
      <c r="P2001" s="66">
        <f t="shared" si="281"/>
        <v>9001.5055164252663</v>
      </c>
      <c r="Q2001" s="66">
        <f t="shared" si="282"/>
        <v>9664.7521581738201</v>
      </c>
      <c r="R2001" s="66">
        <f t="shared" si="283"/>
        <v>9081.4384271327162</v>
      </c>
      <c r="S2001" s="67">
        <f>E2001/INDEX('CCG overall weighted population'!$F$4:$F$195,MATCH(A2001,'CCG overall weighted population'!$A$4:$A$195,0))*INDEX('CCG overall weighted population'!$T$4:$T$195,MATCH(A2001,'CCG overall weighted population'!$A$4:$A$195,0))</f>
        <v>0</v>
      </c>
      <c r="T2001" s="66">
        <f t="shared" si="284"/>
        <v>11398.10421173637</v>
      </c>
      <c r="U2001" s="66">
        <f t="shared" si="285"/>
        <v>11398.10421173637</v>
      </c>
      <c r="V2001" s="81">
        <f t="shared" si="286"/>
        <v>9077.2694834096874</v>
      </c>
      <c r="W2001" s="110">
        <f t="shared" si="287"/>
        <v>1.026018346995718</v>
      </c>
    </row>
    <row r="2002" spans="1:23" x14ac:dyDescent="0.2">
      <c r="A2002" s="31" t="s">
        <v>74</v>
      </c>
      <c r="B2002" s="25" t="s">
        <v>311</v>
      </c>
      <c r="C2002" s="53" t="s">
        <v>10970</v>
      </c>
      <c r="D2002" s="25" t="s">
        <v>1271</v>
      </c>
      <c r="E2002" s="97">
        <v>13152.5009765625</v>
      </c>
      <c r="F2002" s="27">
        <v>12504.2265625</v>
      </c>
      <c r="G2002" s="27">
        <v>11984.3359375</v>
      </c>
      <c r="H2002" s="27">
        <v>14163.0947265625</v>
      </c>
      <c r="I2002" s="27">
        <v>12857.5849609375</v>
      </c>
      <c r="J2002" s="27">
        <f t="shared" si="279"/>
        <v>12734.193087441878</v>
      </c>
      <c r="K2002" s="28">
        <v>0.9754214882850647</v>
      </c>
      <c r="L2002" s="28">
        <v>1.0006183385848999</v>
      </c>
      <c r="M2002" s="27">
        <v>13088.392578125</v>
      </c>
      <c r="N2002" s="27">
        <v>15035.449022960209</v>
      </c>
      <c r="O2002" s="66">
        <f t="shared" si="280"/>
        <v>12653.494331215217</v>
      </c>
      <c r="P2002" s="66">
        <f t="shared" si="281"/>
        <v>12732.177520500727</v>
      </c>
      <c r="Q2002" s="66">
        <f t="shared" si="282"/>
        <v>13283.098222608522</v>
      </c>
      <c r="R2002" s="66">
        <f t="shared" si="283"/>
        <v>12798.573175625903</v>
      </c>
      <c r="S2002" s="67">
        <f>E2002/INDEX('CCG overall weighted population'!$F$4:$F$195,MATCH(A2002,'CCG overall weighted population'!$A$4:$A$195,0))*INDEX('CCG overall weighted population'!$T$4:$T$195,MATCH(A2002,'CCG overall weighted population'!$A$4:$A$195,0))</f>
        <v>0</v>
      </c>
      <c r="T2002" s="66">
        <f t="shared" si="284"/>
        <v>16063.476286033278</v>
      </c>
      <c r="U2002" s="66">
        <f t="shared" si="285"/>
        <v>16063.476286033278</v>
      </c>
      <c r="V2002" s="81">
        <f t="shared" si="286"/>
        <v>12792.697836412588</v>
      </c>
      <c r="W2002" s="110">
        <f t="shared" si="287"/>
        <v>0.97264374731535286</v>
      </c>
    </row>
    <row r="2003" spans="1:23" x14ac:dyDescent="0.2">
      <c r="A2003" s="31" t="s">
        <v>74</v>
      </c>
      <c r="B2003" s="25" t="s">
        <v>311</v>
      </c>
      <c r="C2003" s="53" t="s">
        <v>10969</v>
      </c>
      <c r="D2003" s="25" t="s">
        <v>10968</v>
      </c>
      <c r="E2003" s="97">
        <v>10501.0830078125</v>
      </c>
      <c r="F2003" s="27">
        <v>11154.466796875</v>
      </c>
      <c r="G2003" s="27">
        <v>10124.09765625</v>
      </c>
      <c r="H2003" s="27">
        <v>11749.36328125</v>
      </c>
      <c r="I2003" s="27">
        <v>9081.720703125</v>
      </c>
      <c r="J2003" s="27">
        <f t="shared" si="279"/>
        <v>11091.176630109285</v>
      </c>
      <c r="K2003" s="28">
        <v>0.9754214882850647</v>
      </c>
      <c r="L2003" s="28">
        <v>1.0006183385848999</v>
      </c>
      <c r="M2003" s="27">
        <v>10660.7021484375</v>
      </c>
      <c r="N2003" s="27">
        <v>10733.661066426821</v>
      </c>
      <c r="O2003" s="66">
        <f t="shared" si="280"/>
        <v>10790.367156342867</v>
      </c>
      <c r="P2003" s="66">
        <f t="shared" si="281"/>
        <v>10857.464866998824</v>
      </c>
      <c r="Q2003" s="66">
        <f t="shared" si="282"/>
        <v>10667.998040236431</v>
      </c>
      <c r="R2003" s="66">
        <f t="shared" si="283"/>
        <v>10834.630774834111</v>
      </c>
      <c r="S2003" s="67">
        <f>E2003/INDEX('CCG overall weighted population'!$F$4:$F$195,MATCH(A2003,'CCG overall weighted population'!$A$4:$A$195,0))*INDEX('CCG overall weighted population'!$T$4:$T$195,MATCH(A2003,'CCG overall weighted population'!$A$4:$A$195,0))</f>
        <v>0</v>
      </c>
      <c r="T2003" s="66">
        <f t="shared" si="284"/>
        <v>13598.534159333174</v>
      </c>
      <c r="U2003" s="66">
        <f t="shared" si="285"/>
        <v>13598.534159333174</v>
      </c>
      <c r="V2003" s="81">
        <f t="shared" si="286"/>
        <v>10829.657007041433</v>
      </c>
      <c r="W2003" s="110">
        <f t="shared" si="287"/>
        <v>1.0312895345160573</v>
      </c>
    </row>
    <row r="2004" spans="1:23" x14ac:dyDescent="0.2">
      <c r="A2004" s="31" t="s">
        <v>74</v>
      </c>
      <c r="B2004" s="25" t="s">
        <v>311</v>
      </c>
      <c r="C2004" s="53" t="s">
        <v>10967</v>
      </c>
      <c r="D2004" s="25" t="s">
        <v>10966</v>
      </c>
      <c r="E2004" s="97">
        <v>12457.41796875</v>
      </c>
      <c r="F2004" s="27">
        <v>12461.1611328125</v>
      </c>
      <c r="G2004" s="27">
        <v>10972.1220703125</v>
      </c>
      <c r="H2004" s="27">
        <v>10971.3408203125</v>
      </c>
      <c r="I2004" s="27">
        <v>13485.5</v>
      </c>
      <c r="J2004" s="27">
        <f t="shared" si="279"/>
        <v>12185.073184768289</v>
      </c>
      <c r="K2004" s="28">
        <v>0.9754214882850647</v>
      </c>
      <c r="L2004" s="28">
        <v>1.0006183385848999</v>
      </c>
      <c r="M2004" s="27">
        <v>12129.6005859375</v>
      </c>
      <c r="N2004" s="27">
        <v>10698.118911776613</v>
      </c>
      <c r="O2004" s="66">
        <f t="shared" si="280"/>
        <v>11747.801135572407</v>
      </c>
      <c r="P2004" s="66">
        <f t="shared" si="281"/>
        <v>11820.852455329865</v>
      </c>
      <c r="Q2004" s="66">
        <f t="shared" si="282"/>
        <v>11986.452418521412</v>
      </c>
      <c r="R2004" s="66">
        <f t="shared" si="283"/>
        <v>11840.81016975726</v>
      </c>
      <c r="S2004" s="67">
        <f>E2004/INDEX('CCG overall weighted population'!$F$4:$F$195,MATCH(A2004,'CCG overall weighted population'!$A$4:$A$195,0))*INDEX('CCG overall weighted population'!$T$4:$T$195,MATCH(A2004,'CCG overall weighted population'!$A$4:$A$195,0))</f>
        <v>0</v>
      </c>
      <c r="T2004" s="66">
        <f t="shared" si="284"/>
        <v>14861.388903221679</v>
      </c>
      <c r="U2004" s="66">
        <f t="shared" si="285"/>
        <v>14861.388903221679</v>
      </c>
      <c r="V2004" s="81">
        <f t="shared" si="286"/>
        <v>11835.374503190907</v>
      </c>
      <c r="W2004" s="110">
        <f t="shared" si="287"/>
        <v>0.95006642089721027</v>
      </c>
    </row>
    <row r="2005" spans="1:23" x14ac:dyDescent="0.2">
      <c r="A2005" s="31" t="s">
        <v>74</v>
      </c>
      <c r="B2005" s="25" t="s">
        <v>311</v>
      </c>
      <c r="C2005" s="53" t="s">
        <v>10965</v>
      </c>
      <c r="D2005" s="25" t="s">
        <v>10964</v>
      </c>
      <c r="E2005" s="97">
        <v>8759.333984375</v>
      </c>
      <c r="F2005" s="27">
        <v>9445.7041015625</v>
      </c>
      <c r="G2005" s="27">
        <v>10225.4697265625</v>
      </c>
      <c r="H2005" s="27">
        <v>8470.173828125</v>
      </c>
      <c r="I2005" s="27">
        <v>6656.9296875</v>
      </c>
      <c r="J2005" s="27">
        <f t="shared" si="279"/>
        <v>9233.3462699851443</v>
      </c>
      <c r="K2005" s="28">
        <v>0.9754214882850647</v>
      </c>
      <c r="L2005" s="28">
        <v>1.0006183385848999</v>
      </c>
      <c r="M2005" s="27">
        <v>9662.5458984375</v>
      </c>
      <c r="N2005" s="27">
        <v>8475.186835384653</v>
      </c>
      <c r="O2005" s="66">
        <f t="shared" si="280"/>
        <v>8937.9751397575928</v>
      </c>
      <c r="P2005" s="66">
        <f t="shared" si="281"/>
        <v>8993.5541261894923</v>
      </c>
      <c r="Q2005" s="66">
        <f t="shared" si="282"/>
        <v>9543.8099921322155</v>
      </c>
      <c r="R2005" s="66">
        <f t="shared" si="283"/>
        <v>9059.8696568383821</v>
      </c>
      <c r="S2005" s="67">
        <f>E2005/INDEX('CCG overall weighted population'!$F$4:$F$195,MATCH(A2005,'CCG overall weighted population'!$A$4:$A$195,0))*INDEX('CCG overall weighted population'!$T$4:$T$195,MATCH(A2005,'CCG overall weighted population'!$A$4:$A$195,0))</f>
        <v>0</v>
      </c>
      <c r="T2005" s="66">
        <f t="shared" si="284"/>
        <v>11371.033269890933</v>
      </c>
      <c r="U2005" s="66">
        <f t="shared" si="285"/>
        <v>11371.033269890933</v>
      </c>
      <c r="V2005" s="81">
        <f t="shared" si="286"/>
        <v>9055.7106145192174</v>
      </c>
      <c r="W2005" s="110">
        <f t="shared" si="287"/>
        <v>1.0338355211335586</v>
      </c>
    </row>
    <row r="2006" spans="1:23" x14ac:dyDescent="0.2">
      <c r="A2006" s="31" t="s">
        <v>74</v>
      </c>
      <c r="B2006" s="25" t="s">
        <v>311</v>
      </c>
      <c r="C2006" s="53" t="s">
        <v>10963</v>
      </c>
      <c r="D2006" s="25" t="s">
        <v>10962</v>
      </c>
      <c r="E2006" s="97">
        <v>11649.666015625</v>
      </c>
      <c r="F2006" s="27">
        <v>9513.6416015625</v>
      </c>
      <c r="G2006" s="27">
        <v>9112.72265625</v>
      </c>
      <c r="H2006" s="27">
        <v>6752.7626953125</v>
      </c>
      <c r="I2006" s="27">
        <v>9034.0771484375</v>
      </c>
      <c r="J2006" s="27">
        <f t="shared" si="279"/>
        <v>9054.2154258220689</v>
      </c>
      <c r="K2006" s="28">
        <v>0.9754214882850647</v>
      </c>
      <c r="L2006" s="28">
        <v>1.0006183385848999</v>
      </c>
      <c r="M2006" s="27">
        <v>7415.3544921875</v>
      </c>
      <c r="N2006" s="27">
        <v>9873.5654764416158</v>
      </c>
      <c r="O2006" s="66">
        <f t="shared" si="280"/>
        <v>8917.1078350458629</v>
      </c>
      <c r="P2006" s="66">
        <f t="shared" si="281"/>
        <v>8972.5570623737931</v>
      </c>
      <c r="Q2006" s="66">
        <f t="shared" si="282"/>
        <v>7661.1755906129119</v>
      </c>
      <c r="R2006" s="66">
        <f t="shared" si="283"/>
        <v>8814.5124806337044</v>
      </c>
      <c r="S2006" s="67">
        <f>E2006/INDEX('CCG overall weighted population'!$F$4:$F$195,MATCH(A2006,'CCG overall weighted population'!$A$4:$A$195,0))*INDEX('CCG overall weighted population'!$T$4:$T$195,MATCH(A2006,'CCG overall weighted population'!$A$4:$A$195,0))</f>
        <v>0</v>
      </c>
      <c r="T2006" s="66">
        <f t="shared" si="284"/>
        <v>11063.085725466382</v>
      </c>
      <c r="U2006" s="66">
        <f t="shared" si="285"/>
        <v>11063.085725466382</v>
      </c>
      <c r="V2006" s="81">
        <f t="shared" si="286"/>
        <v>8810.466072482337</v>
      </c>
      <c r="W2006" s="110">
        <f t="shared" si="287"/>
        <v>0.75628486350298674</v>
      </c>
    </row>
    <row r="2007" spans="1:23" x14ac:dyDescent="0.2">
      <c r="A2007" s="31" t="s">
        <v>74</v>
      </c>
      <c r="B2007" s="25" t="s">
        <v>311</v>
      </c>
      <c r="C2007" s="53" t="s">
        <v>10961</v>
      </c>
      <c r="D2007" s="25" t="s">
        <v>10960</v>
      </c>
      <c r="E2007" s="97">
        <v>18023.91796875</v>
      </c>
      <c r="F2007" s="27">
        <v>15960.2060546875</v>
      </c>
      <c r="G2007" s="27">
        <v>13069.84765625</v>
      </c>
      <c r="H2007" s="27">
        <v>14212.1484375</v>
      </c>
      <c r="I2007" s="27">
        <v>21725.673828125</v>
      </c>
      <c r="J2007" s="27">
        <f t="shared" si="279"/>
        <v>15753.06006248429</v>
      </c>
      <c r="K2007" s="28">
        <v>0.9754214882850647</v>
      </c>
      <c r="L2007" s="28">
        <v>1.0006183385848999</v>
      </c>
      <c r="M2007" s="27">
        <v>16008.1337890625</v>
      </c>
      <c r="N2007" s="27">
        <v>20219.907278536877</v>
      </c>
      <c r="O2007" s="66">
        <f t="shared" si="280"/>
        <v>15811.349893236231</v>
      </c>
      <c r="P2007" s="66">
        <f t="shared" si="281"/>
        <v>15909.669567149536</v>
      </c>
      <c r="Q2007" s="66">
        <f t="shared" si="282"/>
        <v>16429.311138009936</v>
      </c>
      <c r="R2007" s="66">
        <f t="shared" si="283"/>
        <v>15972.295535633837</v>
      </c>
      <c r="S2007" s="67">
        <f>E2007/INDEX('CCG overall weighted population'!$F$4:$F$195,MATCH(A2007,'CCG overall weighted population'!$A$4:$A$195,0))*INDEX('CCG overall weighted population'!$T$4:$T$195,MATCH(A2007,'CCG overall weighted population'!$A$4:$A$195,0))</f>
        <v>0</v>
      </c>
      <c r="T2007" s="66">
        <f t="shared" si="284"/>
        <v>20046.81201954545</v>
      </c>
      <c r="U2007" s="66">
        <f t="shared" si="285"/>
        <v>20046.81201954545</v>
      </c>
      <c r="V2007" s="81">
        <f t="shared" si="286"/>
        <v>15964.963260934193</v>
      </c>
      <c r="W2007" s="110">
        <f t="shared" si="287"/>
        <v>0.88576541951724164</v>
      </c>
    </row>
    <row r="2008" spans="1:23" x14ac:dyDescent="0.2">
      <c r="A2008" s="31" t="s">
        <v>74</v>
      </c>
      <c r="B2008" s="25" t="s">
        <v>311</v>
      </c>
      <c r="C2008" s="53" t="s">
        <v>10959</v>
      </c>
      <c r="D2008" s="25" t="s">
        <v>10958</v>
      </c>
      <c r="E2008" s="97">
        <v>12076.083984375</v>
      </c>
      <c r="F2008" s="27">
        <v>12775.5673828125</v>
      </c>
      <c r="G2008" s="27">
        <v>13912.4404296875</v>
      </c>
      <c r="H2008" s="27">
        <v>10492.6689453125</v>
      </c>
      <c r="I2008" s="27">
        <v>10129.041015625</v>
      </c>
      <c r="J2008" s="27">
        <f t="shared" si="279"/>
        <v>12396.12385564569</v>
      </c>
      <c r="K2008" s="28">
        <v>0.9754214882850647</v>
      </c>
      <c r="L2008" s="28">
        <v>1.0006183385848999</v>
      </c>
      <c r="M2008" s="27">
        <v>13158.3046875</v>
      </c>
      <c r="N2008" s="27">
        <v>11497.913488815284</v>
      </c>
      <c r="O2008" s="66">
        <f t="shared" si="280"/>
        <v>12011.254643581935</v>
      </c>
      <c r="P2008" s="66">
        <f t="shared" si="281"/>
        <v>12085.94419556964</v>
      </c>
      <c r="Q2008" s="66">
        <f t="shared" si="282"/>
        <v>12992.265567631528</v>
      </c>
      <c r="R2008" s="66">
        <f t="shared" si="283"/>
        <v>12195.171895711908</v>
      </c>
      <c r="S2008" s="67">
        <f>E2008/INDEX('CCG overall weighted population'!$F$4:$F$195,MATCH(A2008,'CCG overall weighted population'!$A$4:$A$195,0))*INDEX('CCG overall weighted population'!$T$4:$T$195,MATCH(A2008,'CCG overall weighted population'!$A$4:$A$195,0))</f>
        <v>0</v>
      </c>
      <c r="T2008" s="66">
        <f t="shared" si="284"/>
        <v>15306.147948112004</v>
      </c>
      <c r="U2008" s="66">
        <f t="shared" si="285"/>
        <v>15306.147948112004</v>
      </c>
      <c r="V2008" s="81">
        <f t="shared" si="286"/>
        <v>12189.573555125909</v>
      </c>
      <c r="W2008" s="110">
        <f t="shared" si="287"/>
        <v>1.0093978785587903</v>
      </c>
    </row>
    <row r="2009" spans="1:23" x14ac:dyDescent="0.2">
      <c r="A2009" s="31" t="s">
        <v>74</v>
      </c>
      <c r="B2009" s="25" t="s">
        <v>311</v>
      </c>
      <c r="C2009" s="53" t="s">
        <v>10957</v>
      </c>
      <c r="D2009" s="25" t="s">
        <v>10956</v>
      </c>
      <c r="E2009" s="97">
        <v>11903.8330078125</v>
      </c>
      <c r="F2009" s="27">
        <v>11208.64453125</v>
      </c>
      <c r="G2009" s="27">
        <v>12608.666015625</v>
      </c>
      <c r="H2009" s="27">
        <v>12508.09765625</v>
      </c>
      <c r="I2009" s="27">
        <v>12037.978515625</v>
      </c>
      <c r="J2009" s="27">
        <f t="shared" si="279"/>
        <v>11527.72084542483</v>
      </c>
      <c r="K2009" s="28">
        <v>0.9754214882850647</v>
      </c>
      <c r="L2009" s="28">
        <v>1.0006183385848999</v>
      </c>
      <c r="M2009" s="27">
        <v>11746.236328125</v>
      </c>
      <c r="N2009" s="27">
        <v>15108.443699502339</v>
      </c>
      <c r="O2009" s="66">
        <f t="shared" si="280"/>
        <v>11600.826831222186</v>
      </c>
      <c r="P2009" s="66">
        <f t="shared" si="281"/>
        <v>11672.964221063798</v>
      </c>
      <c r="Q2009" s="66">
        <f t="shared" si="282"/>
        <v>12082.457065262734</v>
      </c>
      <c r="R2009" s="66">
        <f t="shared" si="283"/>
        <v>11722.315326505357</v>
      </c>
      <c r="S2009" s="67">
        <f>E2009/INDEX('CCG overall weighted population'!$F$4:$F$195,MATCH(A2009,'CCG overall weighted population'!$A$4:$A$195,0))*INDEX('CCG overall weighted population'!$T$4:$T$195,MATCH(A2009,'CCG overall weighted population'!$A$4:$A$195,0))</f>
        <v>0</v>
      </c>
      <c r="T2009" s="66">
        <f t="shared" si="284"/>
        <v>14712.666144952094</v>
      </c>
      <c r="U2009" s="66">
        <f t="shared" si="285"/>
        <v>14712.666144952094</v>
      </c>
      <c r="V2009" s="81">
        <f t="shared" si="286"/>
        <v>11716.934056424419</v>
      </c>
      <c r="W2009" s="110">
        <f t="shared" si="287"/>
        <v>0.98429926299659798</v>
      </c>
    </row>
    <row r="2010" spans="1:23" x14ac:dyDescent="0.2">
      <c r="A2010" s="31" t="s">
        <v>74</v>
      </c>
      <c r="B2010" s="25" t="s">
        <v>311</v>
      </c>
      <c r="C2010" s="53" t="s">
        <v>10955</v>
      </c>
      <c r="D2010" s="25" t="s">
        <v>10954</v>
      </c>
      <c r="E2010" s="97">
        <v>13781.0830078125</v>
      </c>
      <c r="F2010" s="27">
        <v>13535.8974609375</v>
      </c>
      <c r="G2010" s="27">
        <v>12223.0556640625</v>
      </c>
      <c r="H2010" s="27">
        <v>15695.361328125</v>
      </c>
      <c r="I2010" s="27">
        <v>14544.0771484375</v>
      </c>
      <c r="J2010" s="27">
        <f t="shared" si="279"/>
        <v>13817.302498155424</v>
      </c>
      <c r="K2010" s="28">
        <v>0.9754214882850647</v>
      </c>
      <c r="L2010" s="28">
        <v>1.0006183385848999</v>
      </c>
      <c r="M2010" s="27">
        <v>13107.5888671875</v>
      </c>
      <c r="N2010" s="27">
        <v>15101.963754815044</v>
      </c>
      <c r="O2010" s="66">
        <f t="shared" si="280"/>
        <v>13611.413647572968</v>
      </c>
      <c r="P2010" s="66">
        <f t="shared" si="281"/>
        <v>13696.053463930521</v>
      </c>
      <c r="Q2010" s="66">
        <f t="shared" si="282"/>
        <v>13307.026355950255</v>
      </c>
      <c r="R2010" s="66">
        <f t="shared" si="283"/>
        <v>13649.168840432112</v>
      </c>
      <c r="S2010" s="67">
        <f>E2010/INDEX('CCG overall weighted population'!$F$4:$F$195,MATCH(A2010,'CCG overall weighted population'!$A$4:$A$195,0))*INDEX('CCG overall weighted population'!$T$4:$T$195,MATCH(A2010,'CCG overall weighted population'!$A$4:$A$195,0))</f>
        <v>0</v>
      </c>
      <c r="T2010" s="66">
        <f t="shared" si="284"/>
        <v>17131.058047150102</v>
      </c>
      <c r="U2010" s="66">
        <f t="shared" si="285"/>
        <v>17131.058047150102</v>
      </c>
      <c r="V2010" s="81">
        <f t="shared" si="286"/>
        <v>13642.903025030901</v>
      </c>
      <c r="W2010" s="110">
        <f t="shared" si="287"/>
        <v>0.98997321308468533</v>
      </c>
    </row>
    <row r="2011" spans="1:23" x14ac:dyDescent="0.2">
      <c r="A2011" s="31" t="s">
        <v>74</v>
      </c>
      <c r="B2011" s="25" t="s">
        <v>311</v>
      </c>
      <c r="C2011" s="53" t="s">
        <v>10953</v>
      </c>
      <c r="D2011" s="25" t="s">
        <v>10952</v>
      </c>
      <c r="E2011" s="97">
        <v>17856.5</v>
      </c>
      <c r="F2011" s="27">
        <v>16269.568359375</v>
      </c>
      <c r="G2011" s="27">
        <v>16224.4765625</v>
      </c>
      <c r="H2011" s="27">
        <v>19794.642578125</v>
      </c>
      <c r="I2011" s="27">
        <v>21578.509765625</v>
      </c>
      <c r="J2011" s="27">
        <f t="shared" si="279"/>
        <v>17016.102288079685</v>
      </c>
      <c r="K2011" s="28">
        <v>0.9754214882850647</v>
      </c>
      <c r="L2011" s="28">
        <v>1.0006183385848999</v>
      </c>
      <c r="M2011" s="27">
        <v>17510.763671875</v>
      </c>
      <c r="N2011" s="27">
        <v>28103.59454686239</v>
      </c>
      <c r="O2011" s="66">
        <f t="shared" si="280"/>
        <v>17690.301475094988</v>
      </c>
      <c r="P2011" s="66">
        <f t="shared" si="281"/>
        <v>17800.305028504645</v>
      </c>
      <c r="Q2011" s="66">
        <f t="shared" si="282"/>
        <v>18570.046759373741</v>
      </c>
      <c r="R2011" s="66">
        <f t="shared" si="283"/>
        <v>17893.072474532186</v>
      </c>
      <c r="S2011" s="67">
        <f>E2011/INDEX('CCG overall weighted population'!$F$4:$F$195,MATCH(A2011,'CCG overall weighted population'!$A$4:$A$195,0))*INDEX('CCG overall weighted population'!$T$4:$T$195,MATCH(A2011,'CCG overall weighted population'!$A$4:$A$195,0))</f>
        <v>0</v>
      </c>
      <c r="T2011" s="66">
        <f t="shared" si="284"/>
        <v>22457.577218553215</v>
      </c>
      <c r="U2011" s="66">
        <f t="shared" si="285"/>
        <v>22457.577218553215</v>
      </c>
      <c r="V2011" s="81">
        <f t="shared" si="286"/>
        <v>17884.858444037243</v>
      </c>
      <c r="W2011" s="110">
        <f t="shared" si="287"/>
        <v>1.001588130038767</v>
      </c>
    </row>
    <row r="2012" spans="1:23" x14ac:dyDescent="0.2">
      <c r="A2012" s="31" t="s">
        <v>74</v>
      </c>
      <c r="B2012" s="25" t="s">
        <v>311</v>
      </c>
      <c r="C2012" s="53" t="s">
        <v>10951</v>
      </c>
      <c r="D2012" s="25" t="s">
        <v>10950</v>
      </c>
      <c r="E2012" s="97">
        <v>12562.166015625</v>
      </c>
      <c r="F2012" s="27">
        <v>13331.45703125</v>
      </c>
      <c r="G2012" s="27">
        <v>12606.5224609375</v>
      </c>
      <c r="H2012" s="27">
        <v>10410.9248046875</v>
      </c>
      <c r="I2012" s="27">
        <v>12521.21484375</v>
      </c>
      <c r="J2012" s="27">
        <f t="shared" si="279"/>
        <v>12813.547724862023</v>
      </c>
      <c r="K2012" s="28">
        <v>0.9754214882850647</v>
      </c>
      <c r="L2012" s="28">
        <v>1.0006183385848999</v>
      </c>
      <c r="M2012" s="27">
        <v>13314.5869140625</v>
      </c>
      <c r="N2012" s="27">
        <v>10381.076696803426</v>
      </c>
      <c r="O2012" s="66">
        <f t="shared" si="280"/>
        <v>12268.92300141044</v>
      </c>
      <c r="P2012" s="66">
        <f t="shared" si="281"/>
        <v>12345.2148118448</v>
      </c>
      <c r="Q2012" s="66">
        <f t="shared" si="282"/>
        <v>13021.235892336594</v>
      </c>
      <c r="R2012" s="66">
        <f t="shared" si="283"/>
        <v>12426.687267582904</v>
      </c>
      <c r="S2012" s="67">
        <f>E2012/INDEX('CCG overall weighted population'!$F$4:$F$195,MATCH(A2012,'CCG overall weighted population'!$A$4:$A$195,0))*INDEX('CCG overall weighted population'!$T$4:$T$195,MATCH(A2012,'CCG overall weighted population'!$A$4:$A$195,0))</f>
        <v>0</v>
      </c>
      <c r="T2012" s="66">
        <f t="shared" si="284"/>
        <v>15596.722657876087</v>
      </c>
      <c r="U2012" s="66">
        <f t="shared" si="285"/>
        <v>15596.722657876087</v>
      </c>
      <c r="V2012" s="81">
        <f t="shared" si="286"/>
        <v>12420.982647076151</v>
      </c>
      <c r="W2012" s="110">
        <f t="shared" si="287"/>
        <v>0.98876122410950129</v>
      </c>
    </row>
    <row r="2013" spans="1:23" x14ac:dyDescent="0.2">
      <c r="A2013" s="31" t="s">
        <v>74</v>
      </c>
      <c r="B2013" s="25" t="s">
        <v>311</v>
      </c>
      <c r="C2013" s="53" t="s">
        <v>10949</v>
      </c>
      <c r="D2013" s="25" t="s">
        <v>2217</v>
      </c>
      <c r="E2013" s="97">
        <v>10832.333984375</v>
      </c>
      <c r="F2013" s="27">
        <v>9735.2666015625</v>
      </c>
      <c r="G2013" s="27">
        <v>8440.6455078125</v>
      </c>
      <c r="H2013" s="27">
        <v>6317.12744140625</v>
      </c>
      <c r="I2013" s="27">
        <v>9237.3720703125</v>
      </c>
      <c r="J2013" s="27">
        <f t="shared" si="279"/>
        <v>9119.261888202198</v>
      </c>
      <c r="K2013" s="28">
        <v>0.9754214882850647</v>
      </c>
      <c r="L2013" s="28">
        <v>1.0006183385848999</v>
      </c>
      <c r="M2013" s="27">
        <v>9250.96484375</v>
      </c>
      <c r="N2013" s="27">
        <v>6733.8596313521039</v>
      </c>
      <c r="O2013" s="66">
        <f t="shared" si="280"/>
        <v>8667.8030661575904</v>
      </c>
      <c r="P2013" s="66">
        <f t="shared" si="281"/>
        <v>8721.7020423211579</v>
      </c>
      <c r="Q2013" s="66">
        <f t="shared" si="282"/>
        <v>8999.2543225102108</v>
      </c>
      <c r="R2013" s="66">
        <f t="shared" si="283"/>
        <v>8755.1519842168491</v>
      </c>
      <c r="S2013" s="67">
        <f>E2013/INDEX('CCG overall weighted population'!$F$4:$F$195,MATCH(A2013,'CCG overall weighted population'!$A$4:$A$195,0))*INDEX('CCG overall weighted population'!$T$4:$T$195,MATCH(A2013,'CCG overall weighted population'!$A$4:$A$195,0))</f>
        <v>0</v>
      </c>
      <c r="T2013" s="66">
        <f t="shared" si="284"/>
        <v>10988.58242627556</v>
      </c>
      <c r="U2013" s="66">
        <f t="shared" si="285"/>
        <v>10988.58242627556</v>
      </c>
      <c r="V2013" s="81">
        <f t="shared" si="286"/>
        <v>8751.1328262165371</v>
      </c>
      <c r="W2013" s="110">
        <f t="shared" si="287"/>
        <v>0.80787140046083583</v>
      </c>
    </row>
    <row r="2014" spans="1:23" x14ac:dyDescent="0.2">
      <c r="A2014" s="31" t="s">
        <v>74</v>
      </c>
      <c r="B2014" s="25" t="s">
        <v>311</v>
      </c>
      <c r="C2014" s="53" t="s">
        <v>10948</v>
      </c>
      <c r="D2014" s="25" t="s">
        <v>10947</v>
      </c>
      <c r="E2014" s="97">
        <v>6032.75</v>
      </c>
      <c r="F2014" s="27">
        <v>6158.45068359375</v>
      </c>
      <c r="G2014" s="27">
        <v>5693.01708984375</v>
      </c>
      <c r="H2014" s="27">
        <v>3885.25341796875</v>
      </c>
      <c r="I2014" s="27">
        <v>3834.868896484375</v>
      </c>
      <c r="J2014" s="27">
        <f t="shared" si="279"/>
        <v>5691.1452380837172</v>
      </c>
      <c r="K2014" s="28">
        <v>0.9754214882850647</v>
      </c>
      <c r="L2014" s="28">
        <v>1.0006183385848999</v>
      </c>
      <c r="M2014" s="27">
        <v>6041.17626953125</v>
      </c>
      <c r="N2014" s="27">
        <v>3641.3829133893109</v>
      </c>
      <c r="O2014" s="66">
        <f t="shared" si="280"/>
        <v>5354.6360684885531</v>
      </c>
      <c r="P2014" s="66">
        <f t="shared" si="281"/>
        <v>5387.9327873476705</v>
      </c>
      <c r="Q2014" s="66">
        <f t="shared" si="282"/>
        <v>5801.1969339170555</v>
      </c>
      <c r="R2014" s="66">
        <f t="shared" si="283"/>
        <v>5437.7384011977965</v>
      </c>
      <c r="S2014" s="67">
        <f>E2014/INDEX('CCG overall weighted population'!$F$4:$F$195,MATCH(A2014,'CCG overall weighted population'!$A$4:$A$195,0))*INDEX('CCG overall weighted population'!$T$4:$T$195,MATCH(A2014,'CCG overall weighted population'!$A$4:$A$195,0))</f>
        <v>0</v>
      </c>
      <c r="T2014" s="66">
        <f t="shared" si="284"/>
        <v>6824.8999836672492</v>
      </c>
      <c r="U2014" s="66">
        <f t="shared" si="285"/>
        <v>6824.8999836672492</v>
      </c>
      <c r="V2014" s="81">
        <f t="shared" si="286"/>
        <v>5435.2421418709246</v>
      </c>
      <c r="W2014" s="110">
        <f t="shared" si="287"/>
        <v>0.9009559722963697</v>
      </c>
    </row>
    <row r="2015" spans="1:23" x14ac:dyDescent="0.2">
      <c r="A2015" s="31" t="s">
        <v>74</v>
      </c>
      <c r="B2015" s="25" t="s">
        <v>311</v>
      </c>
      <c r="C2015" s="53" t="s">
        <v>10946</v>
      </c>
      <c r="D2015" s="25" t="s">
        <v>10945</v>
      </c>
      <c r="E2015" s="97">
        <v>3349.833251953125</v>
      </c>
      <c r="F2015" s="27">
        <v>2698.636474609375</v>
      </c>
      <c r="G2015" s="27">
        <v>2202.387939453125</v>
      </c>
      <c r="H2015" s="27">
        <v>3636.25732421875</v>
      </c>
      <c r="I2015" s="27">
        <v>4053.2421875</v>
      </c>
      <c r="J2015" s="27">
        <f t="shared" si="279"/>
        <v>2863.7492398838276</v>
      </c>
      <c r="K2015" s="28">
        <v>0.9754214882850647</v>
      </c>
      <c r="L2015" s="28">
        <v>1.0006183385848999</v>
      </c>
      <c r="M2015" s="27">
        <v>3049.81884765625</v>
      </c>
      <c r="N2015" s="27">
        <v>3883.1077112520388</v>
      </c>
      <c r="O2015" s="66">
        <f t="shared" si="280"/>
        <v>2894.5816868726429</v>
      </c>
      <c r="P2015" s="66">
        <f t="shared" si="281"/>
        <v>2912.5810562807219</v>
      </c>
      <c r="Q2015" s="66">
        <f t="shared" si="282"/>
        <v>3133.147734015829</v>
      </c>
      <c r="R2015" s="66">
        <f t="shared" si="283"/>
        <v>2939.1632286532181</v>
      </c>
      <c r="S2015" s="67">
        <f>E2015/INDEX('CCG overall weighted population'!$F$4:$F$195,MATCH(A2015,'CCG overall weighted population'!$A$4:$A$195,0))*INDEX('CCG overall weighted population'!$T$4:$T$195,MATCH(A2015,'CCG overall weighted population'!$A$4:$A$195,0))</f>
        <v>0</v>
      </c>
      <c r="T2015" s="66">
        <f t="shared" si="284"/>
        <v>3688.940804289542</v>
      </c>
      <c r="U2015" s="66">
        <f t="shared" si="285"/>
        <v>3688.940804289542</v>
      </c>
      <c r="V2015" s="81">
        <f t="shared" si="286"/>
        <v>2937.8139703621046</v>
      </c>
      <c r="W2015" s="110">
        <f t="shared" si="287"/>
        <v>0.87700304743503521</v>
      </c>
    </row>
    <row r="2016" spans="1:23" x14ac:dyDescent="0.2">
      <c r="A2016" s="31" t="s">
        <v>74</v>
      </c>
      <c r="B2016" s="25" t="s">
        <v>311</v>
      </c>
      <c r="C2016" s="53" t="s">
        <v>10944</v>
      </c>
      <c r="D2016" s="25" t="s">
        <v>10943</v>
      </c>
      <c r="E2016" s="97">
        <v>20669.16796875</v>
      </c>
      <c r="F2016" s="27">
        <v>20796.169921875</v>
      </c>
      <c r="G2016" s="27">
        <v>19784.38671875</v>
      </c>
      <c r="H2016" s="27">
        <v>16155.3173828125</v>
      </c>
      <c r="I2016" s="27">
        <v>17935.4140625</v>
      </c>
      <c r="J2016" s="27">
        <f t="shared" si="279"/>
        <v>19916.63721804542</v>
      </c>
      <c r="K2016" s="28">
        <v>0.9754214882850647</v>
      </c>
      <c r="L2016" s="28">
        <v>1.0006183385848999</v>
      </c>
      <c r="M2016" s="27">
        <v>21080.69921875</v>
      </c>
      <c r="N2016" s="27">
        <v>14507.753193339709</v>
      </c>
      <c r="O2016" s="66">
        <f t="shared" si="280"/>
        <v>18911.208049857509</v>
      </c>
      <c r="P2016" s="66">
        <f t="shared" si="281"/>
        <v>19028.80356329081</v>
      </c>
      <c r="Q2016" s="66">
        <f t="shared" si="282"/>
        <v>20423.404616208973</v>
      </c>
      <c r="R2016" s="66">
        <f t="shared" si="283"/>
        <v>19196.877571387613</v>
      </c>
      <c r="S2016" s="67">
        <f>E2016/INDEX('CCG overall weighted population'!$F$4:$F$195,MATCH(A2016,'CCG overall weighted population'!$A$4:$A$195,0))*INDEX('CCG overall weighted population'!$T$4:$T$195,MATCH(A2016,'CCG overall weighted population'!$A$4:$A$195,0))</f>
        <v>0</v>
      </c>
      <c r="T2016" s="66">
        <f t="shared" si="284"/>
        <v>24093.981680796893</v>
      </c>
      <c r="U2016" s="66">
        <f t="shared" si="285"/>
        <v>24093.981680796893</v>
      </c>
      <c r="V2016" s="81">
        <f t="shared" si="286"/>
        <v>19188.065013454736</v>
      </c>
      <c r="W2016" s="110">
        <f t="shared" si="287"/>
        <v>0.92834240074227636</v>
      </c>
    </row>
    <row r="2017" spans="1:23" x14ac:dyDescent="0.2">
      <c r="A2017" s="31" t="s">
        <v>74</v>
      </c>
      <c r="B2017" s="25" t="s">
        <v>311</v>
      </c>
      <c r="C2017" s="53" t="s">
        <v>10942</v>
      </c>
      <c r="D2017" s="25" t="s">
        <v>10941</v>
      </c>
      <c r="E2017" s="97">
        <v>8943.166015625</v>
      </c>
      <c r="F2017" s="27">
        <v>8039.80859375</v>
      </c>
      <c r="G2017" s="27">
        <v>7106.67138671875</v>
      </c>
      <c r="H2017" s="27">
        <v>4842.85693359375</v>
      </c>
      <c r="I2017" s="27">
        <v>7506.30712890625</v>
      </c>
      <c r="J2017" s="27">
        <f t="shared" si="279"/>
        <v>7478.651714707411</v>
      </c>
      <c r="K2017" s="28">
        <v>0.9754214882850647</v>
      </c>
      <c r="L2017" s="28">
        <v>1.0006183385848999</v>
      </c>
      <c r="M2017" s="27">
        <v>8009.125</v>
      </c>
      <c r="N2017" s="27">
        <v>5996.8980672863554</v>
      </c>
      <c r="O2017" s="66">
        <f t="shared" si="280"/>
        <v>7154.7254600720353</v>
      </c>
      <c r="P2017" s="66">
        <f t="shared" si="281"/>
        <v>7199.2156698848248</v>
      </c>
      <c r="Q2017" s="66">
        <f t="shared" si="282"/>
        <v>7807.9023067286362</v>
      </c>
      <c r="R2017" s="66">
        <f t="shared" si="283"/>
        <v>7272.5731383273114</v>
      </c>
      <c r="S2017" s="67">
        <f>E2017/INDEX('CCG overall weighted population'!$F$4:$F$195,MATCH(A2017,'CCG overall weighted population'!$A$4:$A$195,0))*INDEX('CCG overall weighted population'!$T$4:$T$195,MATCH(A2017,'CCG overall weighted population'!$A$4:$A$195,0))</f>
        <v>0</v>
      </c>
      <c r="T2017" s="66">
        <f t="shared" si="284"/>
        <v>9127.799211903186</v>
      </c>
      <c r="U2017" s="66">
        <f t="shared" si="285"/>
        <v>9127.799211903186</v>
      </c>
      <c r="V2017" s="81">
        <f t="shared" si="286"/>
        <v>7269.2345760082944</v>
      </c>
      <c r="W2017" s="110">
        <f t="shared" si="287"/>
        <v>0.81282563281369191</v>
      </c>
    </row>
    <row r="2018" spans="1:23" x14ac:dyDescent="0.2">
      <c r="A2018" s="31" t="s">
        <v>74</v>
      </c>
      <c r="B2018" s="25" t="s">
        <v>311</v>
      </c>
      <c r="C2018" s="53" t="s">
        <v>10940</v>
      </c>
      <c r="D2018" s="25" t="s">
        <v>10939</v>
      </c>
      <c r="E2018" s="97">
        <v>11079.91796875</v>
      </c>
      <c r="F2018" s="27">
        <v>11251.884765625</v>
      </c>
      <c r="G2018" s="27">
        <v>10786.3994140625</v>
      </c>
      <c r="H2018" s="27">
        <v>9702.37890625</v>
      </c>
      <c r="I2018" s="27">
        <v>10031.359375</v>
      </c>
      <c r="J2018" s="27">
        <f t="shared" si="279"/>
        <v>10938.979256911678</v>
      </c>
      <c r="K2018" s="28">
        <v>0.9754214882850647</v>
      </c>
      <c r="L2018" s="28">
        <v>1.0006183385848999</v>
      </c>
      <c r="M2018" s="27">
        <v>11054.578125</v>
      </c>
      <c r="N2018" s="27">
        <v>9505.384539668019</v>
      </c>
      <c r="O2018" s="66">
        <f t="shared" si="280"/>
        <v>10536.79079596275</v>
      </c>
      <c r="P2018" s="66">
        <f t="shared" si="281"/>
        <v>10602.311693428624</v>
      </c>
      <c r="Q2018" s="66">
        <f t="shared" si="282"/>
        <v>10899.658766466802</v>
      </c>
      <c r="R2018" s="66">
        <f t="shared" si="283"/>
        <v>10638.147256765396</v>
      </c>
      <c r="S2018" s="67">
        <f>E2018/INDEX('CCG overall weighted population'!$F$4:$F$195,MATCH(A2018,'CCG overall weighted population'!$A$4:$A$195,0))*INDEX('CCG overall weighted population'!$T$4:$T$195,MATCH(A2018,'CCG overall weighted population'!$A$4:$A$195,0))</f>
        <v>0</v>
      </c>
      <c r="T2018" s="66">
        <f t="shared" si="284"/>
        <v>13351.92789394853</v>
      </c>
      <c r="U2018" s="66">
        <f t="shared" si="285"/>
        <v>13351.92789394853</v>
      </c>
      <c r="V2018" s="81">
        <f t="shared" si="286"/>
        <v>10633.263687098917</v>
      </c>
      <c r="W2018" s="110">
        <f t="shared" si="287"/>
        <v>0.95968794327621965</v>
      </c>
    </row>
    <row r="2019" spans="1:23" x14ac:dyDescent="0.2">
      <c r="A2019" s="31" t="s">
        <v>74</v>
      </c>
      <c r="B2019" s="25" t="s">
        <v>311</v>
      </c>
      <c r="C2019" s="53" t="s">
        <v>10938</v>
      </c>
      <c r="D2019" s="25" t="s">
        <v>10937</v>
      </c>
      <c r="E2019" s="97">
        <v>15376.916015625</v>
      </c>
      <c r="F2019" s="27">
        <v>12921.361328125</v>
      </c>
      <c r="G2019" s="27">
        <v>11541.0390625</v>
      </c>
      <c r="H2019" s="27">
        <v>17822.412109375</v>
      </c>
      <c r="I2019" s="27">
        <v>21401.548828125</v>
      </c>
      <c r="J2019" s="27">
        <f t="shared" si="279"/>
        <v>13920.569432141512</v>
      </c>
      <c r="K2019" s="28">
        <v>0.9754214882850647</v>
      </c>
      <c r="L2019" s="28">
        <v>1.0006183385848999</v>
      </c>
      <c r="M2019" s="27">
        <v>14305.375</v>
      </c>
      <c r="N2019" s="27">
        <v>24994.431607178383</v>
      </c>
      <c r="O2019" s="66">
        <f t="shared" si="280"/>
        <v>14667.654837991364</v>
      </c>
      <c r="P2019" s="66">
        <f t="shared" si="281"/>
        <v>14758.862676062237</v>
      </c>
      <c r="Q2019" s="66">
        <f t="shared" si="282"/>
        <v>15374.280660717839</v>
      </c>
      <c r="R2019" s="66">
        <f t="shared" si="283"/>
        <v>14833.031390562694</v>
      </c>
      <c r="S2019" s="67">
        <f>E2019/INDEX('CCG overall weighted population'!$F$4:$F$195,MATCH(A2019,'CCG overall weighted population'!$A$4:$A$195,0))*INDEX('CCG overall weighted population'!$T$4:$T$195,MATCH(A2019,'CCG overall weighted population'!$A$4:$A$195,0))</f>
        <v>0</v>
      </c>
      <c r="T2019" s="66">
        <f t="shared" si="284"/>
        <v>18616.922739955244</v>
      </c>
      <c r="U2019" s="66">
        <f t="shared" si="285"/>
        <v>18616.922739955244</v>
      </c>
      <c r="V2019" s="81">
        <f t="shared" si="286"/>
        <v>14826.222108794685</v>
      </c>
      <c r="W2019" s="110">
        <f t="shared" si="287"/>
        <v>0.96418697310496226</v>
      </c>
    </row>
    <row r="2020" spans="1:23" x14ac:dyDescent="0.2">
      <c r="A2020" s="31" t="s">
        <v>74</v>
      </c>
      <c r="B2020" s="25" t="s">
        <v>311</v>
      </c>
      <c r="C2020" s="53" t="s">
        <v>10936</v>
      </c>
      <c r="D2020" s="25" t="s">
        <v>10935</v>
      </c>
      <c r="E2020" s="97">
        <v>18625.16796875</v>
      </c>
      <c r="F2020" s="27">
        <v>17127.240234375</v>
      </c>
      <c r="G2020" s="27">
        <v>17387.267578125</v>
      </c>
      <c r="H2020" s="27">
        <v>20676.5</v>
      </c>
      <c r="I2020" s="27">
        <v>21027.443359375</v>
      </c>
      <c r="J2020" s="27">
        <f t="shared" si="279"/>
        <v>17838.279343630918</v>
      </c>
      <c r="K2020" s="28">
        <v>0.9754214882850647</v>
      </c>
      <c r="L2020" s="28">
        <v>1.0006183385848999</v>
      </c>
      <c r="M2020" s="27">
        <v>17856.9375</v>
      </c>
      <c r="N2020" s="27">
        <v>19926.23446701885</v>
      </c>
      <c r="O2020" s="66">
        <f t="shared" si="280"/>
        <v>17614.389541334989</v>
      </c>
      <c r="P2020" s="66">
        <f t="shared" si="281"/>
        <v>17723.921051774007</v>
      </c>
      <c r="Q2020" s="66">
        <f t="shared" si="282"/>
        <v>18063.867196701885</v>
      </c>
      <c r="R2020" s="66">
        <f t="shared" si="283"/>
        <v>17764.89055412418</v>
      </c>
      <c r="S2020" s="67">
        <f>E2020/INDEX('CCG overall weighted population'!$F$4:$F$195,MATCH(A2020,'CCG overall weighted population'!$A$4:$A$195,0))*INDEX('CCG overall weighted population'!$T$4:$T$195,MATCH(A2020,'CCG overall weighted population'!$A$4:$A$195,0))</f>
        <v>0</v>
      </c>
      <c r="T2020" s="66">
        <f t="shared" si="284"/>
        <v>22296.696219513924</v>
      </c>
      <c r="U2020" s="66">
        <f t="shared" si="285"/>
        <v>22296.696219513924</v>
      </c>
      <c r="V2020" s="81">
        <f t="shared" si="286"/>
        <v>17756.73536708414</v>
      </c>
      <c r="W2020" s="110">
        <f t="shared" si="287"/>
        <v>0.95337316672134453</v>
      </c>
    </row>
    <row r="2021" spans="1:23" x14ac:dyDescent="0.2">
      <c r="A2021" s="31" t="s">
        <v>74</v>
      </c>
      <c r="B2021" s="25" t="s">
        <v>311</v>
      </c>
      <c r="C2021" s="53" t="s">
        <v>10934</v>
      </c>
      <c r="D2021" s="25" t="s">
        <v>10933</v>
      </c>
      <c r="E2021" s="97">
        <v>10252.833984375</v>
      </c>
      <c r="F2021" s="27">
        <v>9617.9775390625</v>
      </c>
      <c r="G2021" s="27">
        <v>9110.1416015625</v>
      </c>
      <c r="H2021" s="27">
        <v>12580.3359375</v>
      </c>
      <c r="I2021" s="27">
        <v>13252.4052734375</v>
      </c>
      <c r="J2021" s="27">
        <f t="shared" si="279"/>
        <v>10180.744153550868</v>
      </c>
      <c r="K2021" s="28">
        <v>0.9754214882850647</v>
      </c>
      <c r="L2021" s="28">
        <v>1.0006183385848999</v>
      </c>
      <c r="M2021" s="27">
        <v>9676.439453125</v>
      </c>
      <c r="N2021" s="27">
        <v>16414.169128160473</v>
      </c>
      <c r="O2021" s="66">
        <f t="shared" si="280"/>
        <v>10545.054665538153</v>
      </c>
      <c r="P2021" s="66">
        <f t="shared" si="281"/>
        <v>10610.626950201666</v>
      </c>
      <c r="Q2021" s="66">
        <f t="shared" si="282"/>
        <v>10350.212420628548</v>
      </c>
      <c r="R2021" s="66">
        <f t="shared" si="283"/>
        <v>10579.242409324967</v>
      </c>
      <c r="S2021" s="67">
        <f>E2021/INDEX('CCG overall weighted population'!$F$4:$F$195,MATCH(A2021,'CCG overall weighted population'!$A$4:$A$195,0))*INDEX('CCG overall weighted population'!$T$4:$T$195,MATCH(A2021,'CCG overall weighted population'!$A$4:$A$195,0))</f>
        <v>0</v>
      </c>
      <c r="T2021" s="66">
        <f t="shared" si="284"/>
        <v>13277.99647932852</v>
      </c>
      <c r="U2021" s="66">
        <f t="shared" si="285"/>
        <v>13277.99647932852</v>
      </c>
      <c r="V2021" s="81">
        <f t="shared" si="286"/>
        <v>10574.385880638391</v>
      </c>
      <c r="W2021" s="110">
        <f t="shared" si="287"/>
        <v>1.0313622454780236</v>
      </c>
    </row>
    <row r="2022" spans="1:23" x14ac:dyDescent="0.2">
      <c r="A2022" s="31" t="s">
        <v>74</v>
      </c>
      <c r="B2022" s="25" t="s">
        <v>311</v>
      </c>
      <c r="C2022" s="53" t="s">
        <v>10932</v>
      </c>
      <c r="D2022" s="25" t="s">
        <v>10931</v>
      </c>
      <c r="E2022" s="97">
        <v>11433.25</v>
      </c>
      <c r="F2022" s="27">
        <v>12365.5087890625</v>
      </c>
      <c r="G2022" s="27">
        <v>11592.5029296875</v>
      </c>
      <c r="H2022" s="27">
        <v>10000.4013671875</v>
      </c>
      <c r="I2022" s="27">
        <v>11167.728515625</v>
      </c>
      <c r="J2022" s="27">
        <f t="shared" si="279"/>
        <v>11911.604563801715</v>
      </c>
      <c r="K2022" s="28">
        <v>0.9754214882850647</v>
      </c>
      <c r="L2022" s="28">
        <v>1.0006183385848999</v>
      </c>
      <c r="M2022" s="27">
        <v>11743.8935546875</v>
      </c>
      <c r="N2022" s="27">
        <v>9061.6887752963812</v>
      </c>
      <c r="O2022" s="66">
        <f t="shared" si="280"/>
        <v>11347.860625486917</v>
      </c>
      <c r="P2022" s="66">
        <f t="shared" si="281"/>
        <v>11418.424996261409</v>
      </c>
      <c r="Q2022" s="66">
        <f t="shared" si="282"/>
        <v>11475.67307674839</v>
      </c>
      <c r="R2022" s="66">
        <f t="shared" si="283"/>
        <v>11425.324399014018</v>
      </c>
      <c r="S2022" s="67">
        <f>E2022/INDEX('CCG overall weighted population'!$F$4:$F$195,MATCH(A2022,'CCG overall weighted population'!$A$4:$A$195,0))*INDEX('CCG overall weighted population'!$T$4:$T$195,MATCH(A2022,'CCG overall weighted population'!$A$4:$A$195,0))</f>
        <v>0</v>
      </c>
      <c r="T2022" s="66">
        <f t="shared" si="284"/>
        <v>14339.913131357605</v>
      </c>
      <c r="U2022" s="66">
        <f t="shared" si="285"/>
        <v>14339.913131357605</v>
      </c>
      <c r="V2022" s="81">
        <f t="shared" si="286"/>
        <v>11420.07946619649</v>
      </c>
      <c r="W2022" s="110">
        <f t="shared" si="287"/>
        <v>0.99884804987177667</v>
      </c>
    </row>
    <row r="2023" spans="1:23" x14ac:dyDescent="0.2">
      <c r="A2023" s="31" t="s">
        <v>74</v>
      </c>
      <c r="B2023" s="25" t="s">
        <v>311</v>
      </c>
      <c r="C2023" s="53" t="s">
        <v>10930</v>
      </c>
      <c r="D2023" s="25" t="s">
        <v>10929</v>
      </c>
      <c r="E2023" s="97">
        <v>12618.5</v>
      </c>
      <c r="F2023" s="27">
        <v>11581.5166015625</v>
      </c>
      <c r="G2023" s="27">
        <v>12261.49609375</v>
      </c>
      <c r="H2023" s="27">
        <v>11317.1103515625</v>
      </c>
      <c r="I2023" s="27">
        <v>13603.0634765625</v>
      </c>
      <c r="J2023" s="27">
        <f t="shared" si="279"/>
        <v>11669.726010960481</v>
      </c>
      <c r="K2023" s="28">
        <v>0.9754214882850647</v>
      </c>
      <c r="L2023" s="28">
        <v>1.0006183385848999</v>
      </c>
      <c r="M2023" s="27">
        <v>12496.576171875</v>
      </c>
      <c r="N2023" s="27">
        <v>14992.846790685278</v>
      </c>
      <c r="O2023" s="66">
        <f t="shared" si="280"/>
        <v>11714.284773328462</v>
      </c>
      <c r="P2023" s="66">
        <f t="shared" si="281"/>
        <v>11787.127678381998</v>
      </c>
      <c r="Q2023" s="66">
        <f t="shared" si="282"/>
        <v>12746.203233756027</v>
      </c>
      <c r="R2023" s="66">
        <f t="shared" si="283"/>
        <v>11902.713187457932</v>
      </c>
      <c r="S2023" s="67">
        <f>E2023/INDEX('CCG overall weighted population'!$F$4:$F$195,MATCH(A2023,'CCG overall weighted population'!$A$4:$A$195,0))*INDEX('CCG overall weighted population'!$T$4:$T$195,MATCH(A2023,'CCG overall weighted population'!$A$4:$A$195,0))</f>
        <v>0</v>
      </c>
      <c r="T2023" s="66">
        <f t="shared" si="284"/>
        <v>14939.083318311819</v>
      </c>
      <c r="U2023" s="66">
        <f t="shared" si="285"/>
        <v>14939.083318311819</v>
      </c>
      <c r="V2023" s="81">
        <f t="shared" si="286"/>
        <v>11897.249103565495</v>
      </c>
      <c r="W2023" s="110">
        <f t="shared" si="287"/>
        <v>0.94284178813373176</v>
      </c>
    </row>
    <row r="2024" spans="1:23" x14ac:dyDescent="0.2">
      <c r="A2024" s="31" t="s">
        <v>74</v>
      </c>
      <c r="B2024" s="25" t="s">
        <v>311</v>
      </c>
      <c r="C2024" s="53" t="s">
        <v>10928</v>
      </c>
      <c r="D2024" s="25" t="s">
        <v>10927</v>
      </c>
      <c r="E2024" s="97">
        <v>9412.416015625</v>
      </c>
      <c r="F2024" s="27">
        <v>10211.9248046875</v>
      </c>
      <c r="G2024" s="27">
        <v>9274.759765625</v>
      </c>
      <c r="H2024" s="27">
        <v>7166.783203125</v>
      </c>
      <c r="I2024" s="27">
        <v>6979.7900390625</v>
      </c>
      <c r="J2024" s="27">
        <f t="shared" si="279"/>
        <v>9560.832071972518</v>
      </c>
      <c r="K2024" s="28">
        <v>0.9754214882850647</v>
      </c>
      <c r="L2024" s="28">
        <v>1.0006183385848999</v>
      </c>
      <c r="M2024" s="27">
        <v>9916.251953125</v>
      </c>
      <c r="N2024" s="27">
        <v>7709.9241890402736</v>
      </c>
      <c r="O2024" s="66">
        <f t="shared" si="280"/>
        <v>9150.954408263824</v>
      </c>
      <c r="P2024" s="66">
        <f t="shared" si="281"/>
        <v>9207.8577631001444</v>
      </c>
      <c r="Q2024" s="66">
        <f t="shared" si="282"/>
        <v>9695.6191767165274</v>
      </c>
      <c r="R2024" s="66">
        <f t="shared" si="283"/>
        <v>9266.6416107173009</v>
      </c>
      <c r="S2024" s="67">
        <f>E2024/INDEX('CCG overall weighted population'!$F$4:$F$195,MATCH(A2024,'CCG overall weighted population'!$A$4:$A$195,0))*INDEX('CCG overall weighted population'!$T$4:$T$195,MATCH(A2024,'CCG overall weighted population'!$A$4:$A$195,0))</f>
        <v>0</v>
      </c>
      <c r="T2024" s="66">
        <f t="shared" si="284"/>
        <v>11630.552540685612</v>
      </c>
      <c r="U2024" s="66">
        <f t="shared" si="285"/>
        <v>11630.552540685612</v>
      </c>
      <c r="V2024" s="81">
        <f t="shared" si="286"/>
        <v>9262.3876472415213</v>
      </c>
      <c r="W2024" s="110">
        <f t="shared" si="287"/>
        <v>0.98406058889296588</v>
      </c>
    </row>
    <row r="2025" spans="1:23" x14ac:dyDescent="0.2">
      <c r="A2025" s="31" t="s">
        <v>74</v>
      </c>
      <c r="B2025" s="25" t="s">
        <v>311</v>
      </c>
      <c r="C2025" s="53" t="s">
        <v>10926</v>
      </c>
      <c r="D2025" s="25" t="s">
        <v>10925</v>
      </c>
      <c r="E2025" s="97">
        <v>8155.41650390625</v>
      </c>
      <c r="F2025" s="27">
        <v>7594.78564453125</v>
      </c>
      <c r="G2025" s="27">
        <v>6798.328125</v>
      </c>
      <c r="H2025" s="27">
        <v>6446.4443359375</v>
      </c>
      <c r="I2025" s="27">
        <v>6658.904296875</v>
      </c>
      <c r="J2025" s="27">
        <f t="shared" si="279"/>
        <v>7332.6272024572099</v>
      </c>
      <c r="K2025" s="28">
        <v>0.9754214882850647</v>
      </c>
      <c r="L2025" s="28">
        <v>1.0006183385848999</v>
      </c>
      <c r="M2025" s="27">
        <v>7815.10400390625</v>
      </c>
      <c r="N2025" s="27">
        <v>5520.6379925413194</v>
      </c>
      <c r="O2025" s="66">
        <f t="shared" si="280"/>
        <v>6979.9701354364852</v>
      </c>
      <c r="P2025" s="66">
        <f t="shared" si="281"/>
        <v>7023.3736646907646</v>
      </c>
      <c r="Q2025" s="66">
        <f t="shared" si="282"/>
        <v>7585.657402769757</v>
      </c>
      <c r="R2025" s="66">
        <f t="shared" si="283"/>
        <v>7091.1387659351958</v>
      </c>
      <c r="S2025" s="67">
        <f>E2025/INDEX('CCG overall weighted population'!$F$4:$F$195,MATCH(A2025,'CCG overall weighted population'!$A$4:$A$195,0))*INDEX('CCG overall weighted population'!$T$4:$T$195,MATCH(A2025,'CCG overall weighted population'!$A$4:$A$195,0))</f>
        <v>0</v>
      </c>
      <c r="T2025" s="66">
        <f t="shared" si="284"/>
        <v>8900.0811140809619</v>
      </c>
      <c r="U2025" s="66">
        <f t="shared" si="285"/>
        <v>8900.0811140809619</v>
      </c>
      <c r="V2025" s="81">
        <f t="shared" si="286"/>
        <v>7087.8834932507452</v>
      </c>
      <c r="W2025" s="110">
        <f t="shared" si="287"/>
        <v>0.86910134998694644</v>
      </c>
    </row>
    <row r="2026" spans="1:23" x14ac:dyDescent="0.2">
      <c r="A2026" s="31" t="s">
        <v>74</v>
      </c>
      <c r="B2026" s="25" t="s">
        <v>311</v>
      </c>
      <c r="C2026" s="53" t="s">
        <v>10924</v>
      </c>
      <c r="D2026" s="25" t="s">
        <v>10923</v>
      </c>
      <c r="E2026" s="97">
        <v>20838.16796875</v>
      </c>
      <c r="F2026" s="27">
        <v>20517.5078125</v>
      </c>
      <c r="G2026" s="27">
        <v>18236.35546875</v>
      </c>
      <c r="H2026" s="27">
        <v>18644.111328125</v>
      </c>
      <c r="I2026" s="27">
        <v>21727.50390625</v>
      </c>
      <c r="J2026" s="27">
        <f t="shared" si="279"/>
        <v>20140.868416278732</v>
      </c>
      <c r="K2026" s="28">
        <v>0.9754214882850647</v>
      </c>
      <c r="L2026" s="28">
        <v>1.0006183385848999</v>
      </c>
      <c r="M2026" s="27">
        <v>19859.51953125</v>
      </c>
      <c r="N2026" s="27">
        <v>16495.24610025674</v>
      </c>
      <c r="O2026" s="66">
        <f t="shared" si="280"/>
        <v>19302.161907439335</v>
      </c>
      <c r="P2026" s="66">
        <f t="shared" si="281"/>
        <v>19422.188488178854</v>
      </c>
      <c r="Q2026" s="66">
        <f t="shared" si="282"/>
        <v>19523.092188150673</v>
      </c>
      <c r="R2026" s="66">
        <f t="shared" si="283"/>
        <v>19434.349162552768</v>
      </c>
      <c r="S2026" s="67">
        <f>E2026/INDEX('CCG overall weighted population'!$F$4:$F$195,MATCH(A2026,'CCG overall weighted population'!$A$4:$A$195,0))*INDEX('CCG overall weighted population'!$T$4:$T$195,MATCH(A2026,'CCG overall weighted population'!$A$4:$A$195,0))</f>
        <v>0</v>
      </c>
      <c r="T2026" s="66">
        <f t="shared" si="284"/>
        <v>24392.032035390541</v>
      </c>
      <c r="U2026" s="66">
        <f t="shared" si="285"/>
        <v>24392.032035390541</v>
      </c>
      <c r="V2026" s="81">
        <f t="shared" si="286"/>
        <v>19425.427590424908</v>
      </c>
      <c r="W2026" s="110">
        <f t="shared" si="287"/>
        <v>0.93220419470446203</v>
      </c>
    </row>
    <row r="2027" spans="1:23" x14ac:dyDescent="0.2">
      <c r="A2027" s="31" t="s">
        <v>74</v>
      </c>
      <c r="B2027" s="25" t="s">
        <v>311</v>
      </c>
      <c r="C2027" s="53" t="s">
        <v>10922</v>
      </c>
      <c r="D2027" s="25" t="s">
        <v>10921</v>
      </c>
      <c r="E2027" s="97">
        <v>4415.6669921875</v>
      </c>
      <c r="F2027" s="27">
        <v>3681.83203125</v>
      </c>
      <c r="G2027" s="27">
        <v>3874.012451171875</v>
      </c>
      <c r="H2027" s="27">
        <v>4091.8857421875</v>
      </c>
      <c r="I2027" s="27">
        <v>5454.8271484375</v>
      </c>
      <c r="J2027" s="27">
        <f t="shared" si="279"/>
        <v>3829.4713114938031</v>
      </c>
      <c r="K2027" s="28">
        <v>0.9754214882850647</v>
      </c>
      <c r="L2027" s="28">
        <v>1.0006183385848999</v>
      </c>
      <c r="M2027" s="27">
        <v>4408.328125</v>
      </c>
      <c r="N2027" s="27">
        <v>5155.779144961064</v>
      </c>
      <c r="O2027" s="66">
        <f t="shared" si="280"/>
        <v>3867.1092272870437</v>
      </c>
      <c r="P2027" s="66">
        <f t="shared" si="281"/>
        <v>3891.1560620469681</v>
      </c>
      <c r="Q2027" s="66">
        <f t="shared" si="282"/>
        <v>4483.0732269961063</v>
      </c>
      <c r="R2027" s="66">
        <f t="shared" si="283"/>
        <v>3962.492513547651</v>
      </c>
      <c r="S2027" s="67">
        <f>E2027/INDEX('CCG overall weighted population'!$F$4:$F$195,MATCH(A2027,'CCG overall weighted population'!$A$4:$A$195,0))*INDEX('CCG overall weighted population'!$T$4:$T$195,MATCH(A2027,'CCG overall weighted population'!$A$4:$A$195,0))</f>
        <v>0</v>
      </c>
      <c r="T2027" s="66">
        <f t="shared" si="284"/>
        <v>4973.3203577862323</v>
      </c>
      <c r="U2027" s="66">
        <f t="shared" si="285"/>
        <v>4973.3203577862323</v>
      </c>
      <c r="V2027" s="81">
        <f t="shared" si="286"/>
        <v>3960.6734836192486</v>
      </c>
      <c r="W2027" s="110">
        <f t="shared" si="287"/>
        <v>0.89695927945353282</v>
      </c>
    </row>
    <row r="2028" spans="1:23" x14ac:dyDescent="0.2">
      <c r="A2028" s="31" t="s">
        <v>74</v>
      </c>
      <c r="B2028" s="25" t="s">
        <v>311</v>
      </c>
      <c r="C2028" s="53" t="s">
        <v>10920</v>
      </c>
      <c r="D2028" s="25" t="s">
        <v>10919</v>
      </c>
      <c r="E2028" s="97">
        <v>5683.0830078125</v>
      </c>
      <c r="F2028" s="27">
        <v>5262.845703125</v>
      </c>
      <c r="G2028" s="27">
        <v>5746.259765625</v>
      </c>
      <c r="H2028" s="27">
        <v>6065.75341796875</v>
      </c>
      <c r="I2028" s="27">
        <v>5896.73828125</v>
      </c>
      <c r="J2028" s="27">
        <f t="shared" si="279"/>
        <v>5440.5797714966366</v>
      </c>
      <c r="K2028" s="28">
        <v>0.9754214882850647</v>
      </c>
      <c r="L2028" s="28">
        <v>1.0006183385848999</v>
      </c>
      <c r="M2028" s="27">
        <v>5740.95751953125</v>
      </c>
      <c r="N2028" s="27">
        <v>7742.550717959175</v>
      </c>
      <c r="O2028" s="66">
        <f t="shared" si="280"/>
        <v>5534.8178870766124</v>
      </c>
      <c r="P2028" s="66">
        <f t="shared" si="281"/>
        <v>5569.2350300467833</v>
      </c>
      <c r="Q2028" s="66">
        <f t="shared" si="282"/>
        <v>5941.1168393740427</v>
      </c>
      <c r="R2028" s="66">
        <f t="shared" si="283"/>
        <v>5614.0533428546905</v>
      </c>
      <c r="S2028" s="67">
        <f>E2028/INDEX('CCG overall weighted population'!$F$4:$F$195,MATCH(A2028,'CCG overall weighted population'!$A$4:$A$195,0))*INDEX('CCG overall weighted population'!$T$4:$T$195,MATCH(A2028,'CCG overall weighted population'!$A$4:$A$195,0))</f>
        <v>0</v>
      </c>
      <c r="T2028" s="66">
        <f t="shared" si="284"/>
        <v>7046.1926891363764</v>
      </c>
      <c r="U2028" s="66">
        <f t="shared" si="285"/>
        <v>7046.1926891363764</v>
      </c>
      <c r="V2028" s="81">
        <f t="shared" si="286"/>
        <v>5611.4761440296106</v>
      </c>
      <c r="W2028" s="110">
        <f t="shared" si="287"/>
        <v>0.98739999685303703</v>
      </c>
    </row>
    <row r="2029" spans="1:23" x14ac:dyDescent="0.2">
      <c r="A2029" s="31" t="s">
        <v>74</v>
      </c>
      <c r="B2029" s="25" t="s">
        <v>311</v>
      </c>
      <c r="C2029" s="53" t="s">
        <v>10918</v>
      </c>
      <c r="D2029" s="25" t="s">
        <v>10917</v>
      </c>
      <c r="E2029" s="97">
        <v>14547.16796875</v>
      </c>
      <c r="F2029" s="27">
        <v>14787.6220703125</v>
      </c>
      <c r="G2029" s="27">
        <v>14734.9833984375</v>
      </c>
      <c r="H2029" s="27">
        <v>14553.287109375</v>
      </c>
      <c r="I2029" s="27">
        <v>11876.5654296875</v>
      </c>
      <c r="J2029" s="27">
        <f t="shared" si="279"/>
        <v>14627.852730796025</v>
      </c>
      <c r="K2029" s="28">
        <v>0.9754214882850647</v>
      </c>
      <c r="L2029" s="28">
        <v>1.0006183385848999</v>
      </c>
      <c r="M2029" s="27">
        <v>14916.3662109375</v>
      </c>
      <c r="N2029" s="27">
        <v>14604.584722704754</v>
      </c>
      <c r="O2029" s="66">
        <f t="shared" si="280"/>
        <v>14274.873520152105</v>
      </c>
      <c r="P2029" s="66">
        <f t="shared" si="281"/>
        <v>14363.638927225627</v>
      </c>
      <c r="Q2029" s="66">
        <f t="shared" si="282"/>
        <v>14885.188062114225</v>
      </c>
      <c r="R2029" s="66">
        <f t="shared" si="283"/>
        <v>14426.494790798026</v>
      </c>
      <c r="S2029" s="67">
        <f>E2029/INDEX('CCG overall weighted population'!$F$4:$F$195,MATCH(A2029,'CCG overall weighted population'!$A$4:$A$195,0))*INDEX('CCG overall weighted population'!$T$4:$T$195,MATCH(A2029,'CCG overall weighted population'!$A$4:$A$195,0))</f>
        <v>0</v>
      </c>
      <c r="T2029" s="66">
        <f t="shared" si="284"/>
        <v>18106.679063561605</v>
      </c>
      <c r="U2029" s="66">
        <f t="shared" si="285"/>
        <v>18106.679063561605</v>
      </c>
      <c r="V2029" s="81">
        <f t="shared" si="286"/>
        <v>14419.872134554087</v>
      </c>
      <c r="W2029" s="110">
        <f t="shared" si="287"/>
        <v>0.99124944219594024</v>
      </c>
    </row>
    <row r="2030" spans="1:23" x14ac:dyDescent="0.2">
      <c r="A2030" s="31" t="s">
        <v>74</v>
      </c>
      <c r="B2030" s="25" t="s">
        <v>311</v>
      </c>
      <c r="C2030" s="53" t="s">
        <v>10916</v>
      </c>
      <c r="D2030" s="25" t="s">
        <v>10915</v>
      </c>
      <c r="E2030" s="97">
        <v>13760.83203125</v>
      </c>
      <c r="F2030" s="27">
        <v>13894.134765625</v>
      </c>
      <c r="G2030" s="27">
        <v>11888.595703125</v>
      </c>
      <c r="H2030" s="27">
        <v>9767.353515625</v>
      </c>
      <c r="I2030" s="27">
        <v>12330.3994140625</v>
      </c>
      <c r="J2030" s="27">
        <f t="shared" si="279"/>
        <v>13081.935119207184</v>
      </c>
      <c r="K2030" s="28">
        <v>0.9754214882850647</v>
      </c>
      <c r="L2030" s="28">
        <v>1.0006183385848999</v>
      </c>
      <c r="M2030" s="27">
        <v>13175.2607421875</v>
      </c>
      <c r="N2030" s="27">
        <v>9641.2663165559807</v>
      </c>
      <c r="O2030" s="66">
        <f t="shared" si="280"/>
        <v>12432.473122518575</v>
      </c>
      <c r="P2030" s="66">
        <f t="shared" si="281"/>
        <v>12509.781936224916</v>
      </c>
      <c r="Q2030" s="66">
        <f t="shared" si="282"/>
        <v>12821.861299624348</v>
      </c>
      <c r="R2030" s="66">
        <f t="shared" si="283"/>
        <v>12547.393000221378</v>
      </c>
      <c r="S2030" s="67">
        <f>E2030/INDEX('CCG overall weighted population'!$F$4:$F$195,MATCH(A2030,'CCG overall weighted population'!$A$4:$A$195,0))*INDEX('CCG overall weighted population'!$T$4:$T$195,MATCH(A2030,'CCG overall weighted population'!$A$4:$A$195,0))</f>
        <v>0</v>
      </c>
      <c r="T2030" s="66">
        <f t="shared" si="284"/>
        <v>15748.220301185193</v>
      </c>
      <c r="U2030" s="66">
        <f t="shared" si="285"/>
        <v>15748.220301185193</v>
      </c>
      <c r="V2030" s="81">
        <f t="shared" si="286"/>
        <v>12541.632968293799</v>
      </c>
      <c r="W2030" s="110">
        <f t="shared" si="287"/>
        <v>0.91140077430002231</v>
      </c>
    </row>
    <row r="2031" spans="1:23" x14ac:dyDescent="0.2">
      <c r="A2031" s="31" t="s">
        <v>74</v>
      </c>
      <c r="B2031" s="25" t="s">
        <v>311</v>
      </c>
      <c r="C2031" s="53" t="s">
        <v>10914</v>
      </c>
      <c r="D2031" s="25" t="s">
        <v>10913</v>
      </c>
      <c r="E2031" s="97">
        <v>10795.916015625</v>
      </c>
      <c r="F2031" s="27">
        <v>12423.6357421875</v>
      </c>
      <c r="G2031" s="27">
        <v>14280.4072265625</v>
      </c>
      <c r="H2031" s="27">
        <v>10473.591796875</v>
      </c>
      <c r="I2031" s="27">
        <v>7520.76220703125</v>
      </c>
      <c r="J2031" s="27">
        <f t="shared" si="279"/>
        <v>12046.244489908257</v>
      </c>
      <c r="K2031" s="28">
        <v>0.9754214882850647</v>
      </c>
      <c r="L2031" s="28">
        <v>1.0006183385848999</v>
      </c>
      <c r="M2031" s="27">
        <v>12518.4775390625</v>
      </c>
      <c r="N2031" s="27">
        <v>10818.783227833563</v>
      </c>
      <c r="O2031" s="66">
        <f t="shared" si="280"/>
        <v>11637.628067144782</v>
      </c>
      <c r="P2031" s="66">
        <f t="shared" si="281"/>
        <v>11709.994298011348</v>
      </c>
      <c r="Q2031" s="66">
        <f t="shared" si="282"/>
        <v>12348.508107939606</v>
      </c>
      <c r="R2031" s="66">
        <f t="shared" si="283"/>
        <v>11786.946466543877</v>
      </c>
      <c r="S2031" s="67">
        <f>E2031/INDEX('CCG overall weighted population'!$F$4:$F$195,MATCH(A2031,'CCG overall weighted population'!$A$4:$A$195,0))*INDEX('CCG overall weighted population'!$T$4:$T$195,MATCH(A2031,'CCG overall weighted population'!$A$4:$A$195,0))</f>
        <v>0</v>
      </c>
      <c r="T2031" s="66">
        <f t="shared" si="284"/>
        <v>14793.784623637303</v>
      </c>
      <c r="U2031" s="66">
        <f t="shared" si="285"/>
        <v>14793.784623637303</v>
      </c>
      <c r="V2031" s="81">
        <f t="shared" si="286"/>
        <v>11781.535526759433</v>
      </c>
      <c r="W2031" s="110">
        <f t="shared" si="287"/>
        <v>1.0912955889716018</v>
      </c>
    </row>
    <row r="2032" spans="1:23" x14ac:dyDescent="0.2">
      <c r="A2032" s="31" t="s">
        <v>74</v>
      </c>
      <c r="B2032" s="25" t="s">
        <v>311</v>
      </c>
      <c r="C2032" s="53" t="s">
        <v>10912</v>
      </c>
      <c r="D2032" s="25" t="s">
        <v>10911</v>
      </c>
      <c r="E2032" s="97">
        <v>9874.583984375</v>
      </c>
      <c r="F2032" s="27">
        <v>9249.8271484375</v>
      </c>
      <c r="G2032" s="27">
        <v>8527.595703125</v>
      </c>
      <c r="H2032" s="27">
        <v>10161.15234375</v>
      </c>
      <c r="I2032" s="27">
        <v>12311.8642578125</v>
      </c>
      <c r="J2032" s="27">
        <f t="shared" si="279"/>
        <v>9467.6379922827946</v>
      </c>
      <c r="K2032" s="28">
        <v>0.9754214882850647</v>
      </c>
      <c r="L2032" s="28">
        <v>1.0006183385848999</v>
      </c>
      <c r="M2032" s="27">
        <v>10163.2685546875</v>
      </c>
      <c r="N2032" s="27">
        <v>10555.516048931684</v>
      </c>
      <c r="O2032" s="66">
        <f t="shared" si="280"/>
        <v>9346.8274368542534</v>
      </c>
      <c r="P2032" s="66">
        <f t="shared" si="281"/>
        <v>9404.9487884099835</v>
      </c>
      <c r="Q2032" s="66">
        <f t="shared" si="282"/>
        <v>10202.493304111918</v>
      </c>
      <c r="R2032" s="66">
        <f t="shared" si="283"/>
        <v>9501.0669600614092</v>
      </c>
      <c r="S2032" s="67">
        <f>E2032/INDEX('CCG overall weighted population'!$F$4:$F$195,MATCH(A2032,'CCG overall weighted population'!$A$4:$A$195,0))*INDEX('CCG overall weighted population'!$T$4:$T$195,MATCH(A2032,'CCG overall weighted population'!$A$4:$A$195,0))</f>
        <v>0</v>
      </c>
      <c r="T2032" s="66">
        <f t="shared" si="284"/>
        <v>11924.779560241643</v>
      </c>
      <c r="U2032" s="66">
        <f t="shared" si="285"/>
        <v>11924.779560241643</v>
      </c>
      <c r="V2032" s="81">
        <f t="shared" si="286"/>
        <v>9496.7053808046603</v>
      </c>
      <c r="W2032" s="110">
        <f t="shared" si="287"/>
        <v>0.96173220014450489</v>
      </c>
    </row>
    <row r="2033" spans="1:23" x14ac:dyDescent="0.2">
      <c r="A2033" s="31" t="s">
        <v>74</v>
      </c>
      <c r="B2033" s="25" t="s">
        <v>311</v>
      </c>
      <c r="C2033" s="53" t="s">
        <v>10910</v>
      </c>
      <c r="D2033" s="25" t="s">
        <v>10909</v>
      </c>
      <c r="E2033" s="97">
        <v>21660.9140625</v>
      </c>
      <c r="F2033" s="27">
        <v>20908.865234375</v>
      </c>
      <c r="G2033" s="27">
        <v>20180.1015625</v>
      </c>
      <c r="H2033" s="27">
        <v>17908.19140625</v>
      </c>
      <c r="I2033" s="27">
        <v>25544.962890625</v>
      </c>
      <c r="J2033" s="27">
        <f t="shared" si="279"/>
        <v>20605.599264359396</v>
      </c>
      <c r="K2033" s="28">
        <v>0.9754214882850647</v>
      </c>
      <c r="L2033" s="28">
        <v>1.0006183385848999</v>
      </c>
      <c r="M2033" s="27">
        <v>21370.140625</v>
      </c>
      <c r="N2033" s="27">
        <v>21630.860089838985</v>
      </c>
      <c r="O2033" s="66">
        <f t="shared" si="280"/>
        <v>20211.640359576679</v>
      </c>
      <c r="P2033" s="66">
        <f t="shared" si="281"/>
        <v>20337.322347694382</v>
      </c>
      <c r="Q2033" s="66">
        <f t="shared" si="282"/>
        <v>21396.212571483899</v>
      </c>
      <c r="R2033" s="66">
        <f t="shared" si="283"/>
        <v>20464.937283646439</v>
      </c>
      <c r="S2033" s="67">
        <f>E2033/INDEX('CCG overall weighted population'!$F$4:$F$195,MATCH(A2033,'CCG overall weighted population'!$A$4:$A$195,0))*INDEX('CCG overall weighted population'!$T$4:$T$195,MATCH(A2033,'CCG overall weighted population'!$A$4:$A$195,0))</f>
        <v>0</v>
      </c>
      <c r="T2033" s="66">
        <f t="shared" si="284"/>
        <v>25685.522146880736</v>
      </c>
      <c r="U2033" s="66">
        <f t="shared" si="285"/>
        <v>25685.522146880736</v>
      </c>
      <c r="V2033" s="81">
        <f t="shared" si="286"/>
        <v>20455.542607625081</v>
      </c>
      <c r="W2033" s="110">
        <f t="shared" si="287"/>
        <v>0.94435269668690047</v>
      </c>
    </row>
    <row r="2034" spans="1:23" x14ac:dyDescent="0.2">
      <c r="A2034" s="31" t="s">
        <v>74</v>
      </c>
      <c r="B2034" s="25" t="s">
        <v>311</v>
      </c>
      <c r="C2034" s="53" t="s">
        <v>10908</v>
      </c>
      <c r="D2034" s="25" t="s">
        <v>10907</v>
      </c>
      <c r="E2034" s="97">
        <v>10365.083984375</v>
      </c>
      <c r="F2034" s="27">
        <v>11041.3583984375</v>
      </c>
      <c r="G2034" s="27">
        <v>12260.439453125</v>
      </c>
      <c r="H2034" s="27">
        <v>11730.9814453125</v>
      </c>
      <c r="I2034" s="27">
        <v>10007.9130859375</v>
      </c>
      <c r="J2034" s="27">
        <f t="shared" si="279"/>
        <v>11179.838296424732</v>
      </c>
      <c r="K2034" s="28">
        <v>0.9754214882850647</v>
      </c>
      <c r="L2034" s="28">
        <v>1.0006183385848999</v>
      </c>
      <c r="M2034" s="27">
        <v>11554.7490234375</v>
      </c>
      <c r="N2034" s="27">
        <v>11352.638026521452</v>
      </c>
      <c r="O2034" s="66">
        <f t="shared" si="280"/>
        <v>10928.663205105249</v>
      </c>
      <c r="P2034" s="66">
        <f t="shared" si="281"/>
        <v>10996.620881704004</v>
      </c>
      <c r="Q2034" s="66">
        <f t="shared" si="282"/>
        <v>11534.537923745896</v>
      </c>
      <c r="R2034" s="66">
        <f t="shared" si="283"/>
        <v>11061.449366588895</v>
      </c>
      <c r="S2034" s="67">
        <f>E2034/INDEX('CCG overall weighted population'!$F$4:$F$195,MATCH(A2034,'CCG overall weighted population'!$A$4:$A$195,0))*INDEX('CCG overall weighted population'!$T$4:$T$195,MATCH(A2034,'CCG overall weighted population'!$A$4:$A$195,0))</f>
        <v>0</v>
      </c>
      <c r="T2034" s="66">
        <f t="shared" si="284"/>
        <v>13883.213945109861</v>
      </c>
      <c r="U2034" s="66">
        <f t="shared" si="285"/>
        <v>13883.213945109861</v>
      </c>
      <c r="V2034" s="81">
        <f t="shared" si="286"/>
        <v>11056.371474988964</v>
      </c>
      <c r="W2034" s="110">
        <f t="shared" si="287"/>
        <v>1.0666938629398524</v>
      </c>
    </row>
    <row r="2035" spans="1:23" x14ac:dyDescent="0.2">
      <c r="A2035" s="31" t="s">
        <v>74</v>
      </c>
      <c r="B2035" s="25" t="s">
        <v>311</v>
      </c>
      <c r="C2035" s="53" t="s">
        <v>10906</v>
      </c>
      <c r="D2035" s="25" t="s">
        <v>10905</v>
      </c>
      <c r="E2035" s="97">
        <v>14469.916015625</v>
      </c>
      <c r="F2035" s="27">
        <v>14277.8271484375</v>
      </c>
      <c r="G2035" s="27">
        <v>14520.2978515625</v>
      </c>
      <c r="H2035" s="27">
        <v>14528.6123046875</v>
      </c>
      <c r="I2035" s="27">
        <v>15223.4013671875</v>
      </c>
      <c r="J2035" s="27">
        <f t="shared" si="279"/>
        <v>14370.353746207191</v>
      </c>
      <c r="K2035" s="28">
        <v>0.9754214882850647</v>
      </c>
      <c r="L2035" s="28">
        <v>1.0006183385848999</v>
      </c>
      <c r="M2035" s="27">
        <v>14336.1025390625</v>
      </c>
      <c r="N2035" s="27">
        <v>16233.500729121208</v>
      </c>
      <c r="O2035" s="66">
        <f t="shared" si="280"/>
        <v>14207.666918422596</v>
      </c>
      <c r="P2035" s="66">
        <f t="shared" si="281"/>
        <v>14296.014414867901</v>
      </c>
      <c r="Q2035" s="66">
        <f t="shared" si="282"/>
        <v>14525.84235806837</v>
      </c>
      <c r="R2035" s="66">
        <f t="shared" si="283"/>
        <v>14323.712732967919</v>
      </c>
      <c r="S2035" s="67">
        <f>E2035/INDEX('CCG overall weighted population'!$F$4:$F$195,MATCH(A2035,'CCG overall weighted population'!$A$4:$A$195,0))*INDEX('CCG overall weighted population'!$T$4:$T$195,MATCH(A2035,'CCG overall weighted population'!$A$4:$A$195,0))</f>
        <v>0</v>
      </c>
      <c r="T2035" s="66">
        <f t="shared" si="284"/>
        <v>17977.677406429393</v>
      </c>
      <c r="U2035" s="66">
        <f t="shared" si="285"/>
        <v>17977.677406429393</v>
      </c>
      <c r="V2035" s="81">
        <f t="shared" si="286"/>
        <v>14317.137260065945</v>
      </c>
      <c r="W2035" s="110">
        <f t="shared" si="287"/>
        <v>0.98944162803750346</v>
      </c>
    </row>
    <row r="2036" spans="1:23" x14ac:dyDescent="0.2">
      <c r="A2036" s="31" t="s">
        <v>74</v>
      </c>
      <c r="B2036" s="25" t="s">
        <v>311</v>
      </c>
      <c r="C2036" s="53" t="s">
        <v>10904</v>
      </c>
      <c r="D2036" s="25" t="s">
        <v>10903</v>
      </c>
      <c r="E2036" s="97">
        <v>12228.25</v>
      </c>
      <c r="F2036" s="27">
        <v>13149.146484375</v>
      </c>
      <c r="G2036" s="27">
        <v>14176.935546875</v>
      </c>
      <c r="H2036" s="27">
        <v>10155.6591796875</v>
      </c>
      <c r="I2036" s="27">
        <v>9168.537109375</v>
      </c>
      <c r="J2036" s="27">
        <f t="shared" si="279"/>
        <v>12600.641945653269</v>
      </c>
      <c r="K2036" s="28">
        <v>0.9754214882850647</v>
      </c>
      <c r="L2036" s="28">
        <v>1.0006183385848999</v>
      </c>
      <c r="M2036" s="27">
        <v>12759.0615234375</v>
      </c>
      <c r="N2036" s="27">
        <v>9816.4743014546584</v>
      </c>
      <c r="O2036" s="66">
        <f t="shared" si="280"/>
        <v>12026.795261310499</v>
      </c>
      <c r="P2036" s="66">
        <f t="shared" si="281"/>
        <v>12101.581449479036</v>
      </c>
      <c r="Q2036" s="66">
        <f t="shared" si="282"/>
        <v>12464.802801239215</v>
      </c>
      <c r="R2036" s="66">
        <f t="shared" si="283"/>
        <v>12145.356024500996</v>
      </c>
      <c r="S2036" s="67">
        <f>E2036/INDEX('CCG overall weighted population'!$F$4:$F$195,MATCH(A2036,'CCG overall weighted population'!$A$4:$A$195,0))*INDEX('CCG overall weighted population'!$T$4:$T$195,MATCH(A2036,'CCG overall weighted population'!$A$4:$A$195,0))</f>
        <v>0</v>
      </c>
      <c r="T2036" s="66">
        <f t="shared" si="284"/>
        <v>15243.624098391901</v>
      </c>
      <c r="U2036" s="66">
        <f t="shared" si="285"/>
        <v>15243.624098391901</v>
      </c>
      <c r="V2036" s="81">
        <f t="shared" si="286"/>
        <v>12139.780552490858</v>
      </c>
      <c r="W2036" s="110">
        <f t="shared" si="287"/>
        <v>0.99276515875050464</v>
      </c>
    </row>
    <row r="2037" spans="1:23" x14ac:dyDescent="0.2">
      <c r="A2037" s="31" t="s">
        <v>74</v>
      </c>
      <c r="B2037" s="25" t="s">
        <v>311</v>
      </c>
      <c r="C2037" s="53" t="s">
        <v>10902</v>
      </c>
      <c r="D2037" s="25" t="s">
        <v>9568</v>
      </c>
      <c r="E2037" s="97">
        <v>17214.33203125</v>
      </c>
      <c r="F2037" s="27">
        <v>17042.884765625</v>
      </c>
      <c r="G2037" s="27">
        <v>17906.099609375</v>
      </c>
      <c r="H2037" s="27">
        <v>17081.173828125</v>
      </c>
      <c r="I2037" s="27">
        <v>17130.283203125</v>
      </c>
      <c r="J2037" s="27">
        <f t="shared" si="279"/>
        <v>17107.62911980701</v>
      </c>
      <c r="K2037" s="28">
        <v>0.9754214882850647</v>
      </c>
      <c r="L2037" s="28">
        <v>1.0006183385848999</v>
      </c>
      <c r="M2037" s="27">
        <v>17617.478515625</v>
      </c>
      <c r="N2037" s="27">
        <v>16889.710146675094</v>
      </c>
      <c r="O2037" s="66">
        <f t="shared" si="280"/>
        <v>16676.197936714107</v>
      </c>
      <c r="P2037" s="66">
        <f t="shared" si="281"/>
        <v>16779.895492857169</v>
      </c>
      <c r="Q2037" s="66">
        <f t="shared" si="282"/>
        <v>17544.701678730009</v>
      </c>
      <c r="R2037" s="66">
        <f t="shared" si="283"/>
        <v>16872.068118718809</v>
      </c>
      <c r="S2037" s="67">
        <f>E2037/INDEX('CCG overall weighted population'!$F$4:$F$195,MATCH(A2037,'CCG overall weighted population'!$A$4:$A$195,0))*INDEX('CCG overall weighted population'!$T$4:$T$195,MATCH(A2037,'CCG overall weighted population'!$A$4:$A$195,0))</f>
        <v>0</v>
      </c>
      <c r="T2037" s="66">
        <f t="shared" si="284"/>
        <v>21176.115681201591</v>
      </c>
      <c r="U2037" s="66">
        <f t="shared" si="285"/>
        <v>21176.115681201591</v>
      </c>
      <c r="V2037" s="81">
        <f t="shared" si="286"/>
        <v>16864.322792574454</v>
      </c>
      <c r="W2037" s="110">
        <f t="shared" si="287"/>
        <v>0.97966756781267161</v>
      </c>
    </row>
    <row r="2038" spans="1:23" x14ac:dyDescent="0.2">
      <c r="A2038" s="31" t="s">
        <v>74</v>
      </c>
      <c r="B2038" s="25" t="s">
        <v>311</v>
      </c>
      <c r="C2038" s="53" t="s">
        <v>10901</v>
      </c>
      <c r="D2038" s="25" t="s">
        <v>1702</v>
      </c>
      <c r="E2038" s="97">
        <v>6217.00048828125</v>
      </c>
      <c r="F2038" s="27">
        <v>6112.58544921875</v>
      </c>
      <c r="G2038" s="27">
        <v>5258.64306640625</v>
      </c>
      <c r="H2038" s="27">
        <v>6843.5966796875</v>
      </c>
      <c r="I2038" s="27">
        <v>6189.58935546875</v>
      </c>
      <c r="J2038" s="27">
        <f t="shared" si="279"/>
        <v>6170.5687861827446</v>
      </c>
      <c r="K2038" s="28">
        <v>0.9754214882850647</v>
      </c>
      <c r="L2038" s="28">
        <v>1.0006183385848999</v>
      </c>
      <c r="M2038" s="27">
        <v>6624.53759765625</v>
      </c>
      <c r="N2038" s="27">
        <v>9932.5185642705783</v>
      </c>
      <c r="O2038" s="66">
        <f t="shared" si="280"/>
        <v>6389.8026740825526</v>
      </c>
      <c r="P2038" s="66">
        <f t="shared" si="281"/>
        <v>6429.5363666216645</v>
      </c>
      <c r="Q2038" s="66">
        <f t="shared" si="282"/>
        <v>6955.3356943176832</v>
      </c>
      <c r="R2038" s="66">
        <f t="shared" si="283"/>
        <v>6492.9044533411998</v>
      </c>
      <c r="S2038" s="67">
        <f>E2038/INDEX('CCG overall weighted population'!$F$4:$F$195,MATCH(A2038,'CCG overall weighted population'!$A$4:$A$195,0))*INDEX('CCG overall weighted population'!$T$4:$T$195,MATCH(A2038,'CCG overall weighted population'!$A$4:$A$195,0))</f>
        <v>0</v>
      </c>
      <c r="T2038" s="66">
        <f t="shared" si="284"/>
        <v>8149.2378316323993</v>
      </c>
      <c r="U2038" s="66">
        <f t="shared" si="285"/>
        <v>8149.2378316323993</v>
      </c>
      <c r="V2038" s="81">
        <f t="shared" si="286"/>
        <v>6489.9238073254646</v>
      </c>
      <c r="W2038" s="110">
        <f t="shared" si="287"/>
        <v>1.0438995170675411</v>
      </c>
    </row>
    <row r="2039" spans="1:23" x14ac:dyDescent="0.2">
      <c r="A2039" s="31" t="s">
        <v>74</v>
      </c>
      <c r="B2039" s="25" t="s">
        <v>311</v>
      </c>
      <c r="C2039" s="53" t="s">
        <v>10900</v>
      </c>
      <c r="D2039" s="25" t="s">
        <v>10899</v>
      </c>
      <c r="E2039" s="97">
        <v>13619.8330078125</v>
      </c>
      <c r="F2039" s="27">
        <v>12667.74609375</v>
      </c>
      <c r="G2039" s="27">
        <v>11290.24609375</v>
      </c>
      <c r="H2039" s="27">
        <v>8737.62890625</v>
      </c>
      <c r="I2039" s="27">
        <v>9990.1513671875</v>
      </c>
      <c r="J2039" s="27">
        <f t="shared" si="279"/>
        <v>11878.895001126759</v>
      </c>
      <c r="K2039" s="28">
        <v>0.9754214882850647</v>
      </c>
      <c r="L2039" s="28">
        <v>1.0006183385848999</v>
      </c>
      <c r="M2039" s="27">
        <v>12157.8974609375</v>
      </c>
      <c r="N2039" s="27">
        <v>8616.1249354039264</v>
      </c>
      <c r="O2039" s="66">
        <f t="shared" si="280"/>
        <v>11275.639692435057</v>
      </c>
      <c r="P2039" s="66">
        <f t="shared" si="281"/>
        <v>11345.754971978544</v>
      </c>
      <c r="Q2039" s="66">
        <f t="shared" si="282"/>
        <v>11803.720208384144</v>
      </c>
      <c r="R2039" s="66">
        <f t="shared" si="283"/>
        <v>11400.947855054765</v>
      </c>
      <c r="S2039" s="67">
        <f>E2039/INDEX('CCG overall weighted population'!$F$4:$F$195,MATCH(A2039,'CCG overall weighted population'!$A$4:$A$195,0))*INDEX('CCG overall weighted population'!$T$4:$T$195,MATCH(A2039,'CCG overall weighted population'!$A$4:$A$195,0))</f>
        <v>0</v>
      </c>
      <c r="T2039" s="66">
        <f t="shared" si="284"/>
        <v>14309.318155616822</v>
      </c>
      <c r="U2039" s="66">
        <f t="shared" si="285"/>
        <v>14309.318155616822</v>
      </c>
      <c r="V2039" s="81">
        <f t="shared" si="286"/>
        <v>11395.71411258343</v>
      </c>
      <c r="W2039" s="110">
        <f t="shared" si="287"/>
        <v>0.83669998788140143</v>
      </c>
    </row>
    <row r="2040" spans="1:23" x14ac:dyDescent="0.2">
      <c r="A2040" s="31" t="s">
        <v>74</v>
      </c>
      <c r="B2040" s="25" t="s">
        <v>311</v>
      </c>
      <c r="C2040" s="53" t="s">
        <v>10898</v>
      </c>
      <c r="D2040" s="25" t="s">
        <v>10897</v>
      </c>
      <c r="E2040" s="97">
        <v>4291.66650390625</v>
      </c>
      <c r="F2040" s="27">
        <v>3583.4326171875</v>
      </c>
      <c r="G2040" s="27">
        <v>4607.21435546875</v>
      </c>
      <c r="H2040" s="27">
        <v>4751.82568359375</v>
      </c>
      <c r="I2040" s="27">
        <v>4357.91162109375</v>
      </c>
      <c r="J2040" s="27">
        <f t="shared" si="279"/>
        <v>3856.4520535695719</v>
      </c>
      <c r="K2040" s="28">
        <v>0.9754214882850647</v>
      </c>
      <c r="L2040" s="28">
        <v>1.0006183385848999</v>
      </c>
      <c r="M2040" s="27">
        <v>4266.58837890625</v>
      </c>
      <c r="N2040" s="27">
        <v>5826.2386961742513</v>
      </c>
      <c r="O2040" s="66">
        <f t="shared" si="280"/>
        <v>3956.2482126600016</v>
      </c>
      <c r="P2040" s="66">
        <f t="shared" si="281"/>
        <v>3980.8493401295304</v>
      </c>
      <c r="Q2040" s="66">
        <f t="shared" si="282"/>
        <v>4422.5534106330506</v>
      </c>
      <c r="R2040" s="66">
        <f t="shared" si="283"/>
        <v>4034.0824660954522</v>
      </c>
      <c r="S2040" s="67">
        <f>E2040/INDEX('CCG overall weighted population'!$F$4:$F$195,MATCH(A2040,'CCG overall weighted population'!$A$4:$A$195,0))*INDEX('CCG overall weighted population'!$T$4:$T$195,MATCH(A2040,'CCG overall weighted population'!$A$4:$A$195,0))</f>
        <v>0</v>
      </c>
      <c r="T2040" s="66">
        <f t="shared" si="284"/>
        <v>5063.1728350342373</v>
      </c>
      <c r="U2040" s="66">
        <f t="shared" si="285"/>
        <v>5063.1728350342373</v>
      </c>
      <c r="V2040" s="81">
        <f t="shared" si="286"/>
        <v>4032.2305719368178</v>
      </c>
      <c r="W2040" s="110">
        <f t="shared" si="287"/>
        <v>0.93954890676307323</v>
      </c>
    </row>
    <row r="2041" spans="1:23" x14ac:dyDescent="0.2">
      <c r="A2041" s="31" t="s">
        <v>74</v>
      </c>
      <c r="B2041" s="25" t="s">
        <v>311</v>
      </c>
      <c r="C2041" s="53" t="s">
        <v>10896</v>
      </c>
      <c r="D2041" s="25" t="s">
        <v>10895</v>
      </c>
      <c r="E2041" s="97">
        <v>18815.1640625</v>
      </c>
      <c r="F2041" s="27">
        <v>18253.337890625</v>
      </c>
      <c r="G2041" s="27">
        <v>16636.33203125</v>
      </c>
      <c r="H2041" s="27">
        <v>19515.44921875</v>
      </c>
      <c r="I2041" s="27">
        <v>19802.40234375</v>
      </c>
      <c r="J2041" s="27">
        <f t="shared" si="279"/>
        <v>18403.294744380979</v>
      </c>
      <c r="K2041" s="28">
        <v>0.9754214882850647</v>
      </c>
      <c r="L2041" s="28">
        <v>1.0006183385848999</v>
      </c>
      <c r="M2041" s="27">
        <v>18260.4140625</v>
      </c>
      <c r="N2041" s="27">
        <v>20006.048703169457</v>
      </c>
      <c r="O2041" s="66">
        <f t="shared" si="280"/>
        <v>18118.501659578862</v>
      </c>
      <c r="P2041" s="66">
        <f t="shared" si="281"/>
        <v>18231.167889027718</v>
      </c>
      <c r="Q2041" s="66">
        <f t="shared" si="282"/>
        <v>18434.977526566949</v>
      </c>
      <c r="R2041" s="66">
        <f t="shared" si="283"/>
        <v>18255.730542697238</v>
      </c>
      <c r="S2041" s="67">
        <f>E2041/INDEX('CCG overall weighted population'!$F$4:$F$195,MATCH(A2041,'CCG overall weighted population'!$A$4:$A$195,0))*INDEX('CCG overall weighted population'!$T$4:$T$195,MATCH(A2041,'CCG overall weighted population'!$A$4:$A$195,0))</f>
        <v>0</v>
      </c>
      <c r="T2041" s="66">
        <f t="shared" si="284"/>
        <v>22912.748994185389</v>
      </c>
      <c r="U2041" s="66">
        <f t="shared" si="285"/>
        <v>22912.748994185389</v>
      </c>
      <c r="V2041" s="81">
        <f t="shared" si="286"/>
        <v>18247.350029646808</v>
      </c>
      <c r="W2041" s="110">
        <f t="shared" si="287"/>
        <v>0.96982146788797408</v>
      </c>
    </row>
    <row r="2042" spans="1:23" x14ac:dyDescent="0.2">
      <c r="A2042" s="31" t="s">
        <v>74</v>
      </c>
      <c r="B2042" s="25" t="s">
        <v>311</v>
      </c>
      <c r="C2042" s="53" t="s">
        <v>10894</v>
      </c>
      <c r="D2042" s="25" t="s">
        <v>10893</v>
      </c>
      <c r="E2042" s="97">
        <v>20746.416015625</v>
      </c>
      <c r="F2042" s="27">
        <v>19032.751953125</v>
      </c>
      <c r="G2042" s="27">
        <v>15025.41015625</v>
      </c>
      <c r="H2042" s="27">
        <v>12370.572265625</v>
      </c>
      <c r="I2042" s="27">
        <v>18093.63671875</v>
      </c>
      <c r="J2042" s="27">
        <f t="shared" si="279"/>
        <v>17738.238218086652</v>
      </c>
      <c r="K2042" s="28">
        <v>0.9754214882850647</v>
      </c>
      <c r="L2042" s="28">
        <v>1.0006183385848999</v>
      </c>
      <c r="M2042" s="27">
        <v>18187.8046875</v>
      </c>
      <c r="N2042" s="27">
        <v>13652.24334614986</v>
      </c>
      <c r="O2042" s="66">
        <f t="shared" si="280"/>
        <v>16914.154213505812</v>
      </c>
      <c r="P2042" s="66">
        <f t="shared" si="281"/>
        <v>17019.331452515788</v>
      </c>
      <c r="Q2042" s="66">
        <f t="shared" si="282"/>
        <v>17734.248553364989</v>
      </c>
      <c r="R2042" s="66">
        <f t="shared" si="283"/>
        <v>17105.491564287709</v>
      </c>
      <c r="S2042" s="67">
        <f>E2042/INDEX('CCG overall weighted population'!$F$4:$F$195,MATCH(A2042,'CCG overall weighted population'!$A$4:$A$195,0))*INDEX('CCG overall weighted population'!$T$4:$T$195,MATCH(A2042,'CCG overall weighted population'!$A$4:$A$195,0))</f>
        <v>0</v>
      </c>
      <c r="T2042" s="66">
        <f t="shared" si="284"/>
        <v>21469.085212339724</v>
      </c>
      <c r="U2042" s="66">
        <f t="shared" si="285"/>
        <v>21469.085212339724</v>
      </c>
      <c r="V2042" s="81">
        <f t="shared" si="286"/>
        <v>17097.639082298381</v>
      </c>
      <c r="W2042" s="110">
        <f t="shared" si="287"/>
        <v>0.82412495099979821</v>
      </c>
    </row>
    <row r="2043" spans="1:23" x14ac:dyDescent="0.2">
      <c r="A2043" s="31" t="s">
        <v>74</v>
      </c>
      <c r="B2043" s="25" t="s">
        <v>311</v>
      </c>
      <c r="C2043" s="53" t="s">
        <v>10892</v>
      </c>
      <c r="D2043" s="25" t="s">
        <v>10891</v>
      </c>
      <c r="E2043" s="97">
        <v>5387.6669921875</v>
      </c>
      <c r="F2043" s="27">
        <v>5284.43701171875</v>
      </c>
      <c r="G2043" s="27">
        <v>4725.927734375</v>
      </c>
      <c r="H2043" s="27">
        <v>3026.046630859375</v>
      </c>
      <c r="I2043" s="27">
        <v>3333.500732421875</v>
      </c>
      <c r="J2043" s="27">
        <f t="shared" si="279"/>
        <v>4828.9053989877675</v>
      </c>
      <c r="K2043" s="28">
        <v>0.9754214882850647</v>
      </c>
      <c r="L2043" s="28">
        <v>1.0006183385848999</v>
      </c>
      <c r="M2043" s="27">
        <v>5380.2587890625</v>
      </c>
      <c r="N2043" s="27">
        <v>3425.598067491554</v>
      </c>
      <c r="O2043" s="66">
        <f t="shared" si="280"/>
        <v>4576.1643488938735</v>
      </c>
      <c r="P2043" s="66">
        <f t="shared" si="281"/>
        <v>4604.620299182433</v>
      </c>
      <c r="Q2043" s="66">
        <f t="shared" si="282"/>
        <v>5184.7927169054055</v>
      </c>
      <c r="R2043" s="66">
        <f t="shared" si="283"/>
        <v>4674.5413016295997</v>
      </c>
      <c r="S2043" s="67">
        <f>E2043/INDEX('CCG overall weighted population'!$F$4:$F$195,MATCH(A2043,'CCG overall weighted population'!$A$4:$A$195,0))*INDEX('CCG overall weighted population'!$T$4:$T$195,MATCH(A2043,'CCG overall weighted population'!$A$4:$A$195,0))</f>
        <v>0</v>
      </c>
      <c r="T2043" s="66">
        <f t="shared" si="284"/>
        <v>5867.0120736437511</v>
      </c>
      <c r="U2043" s="66">
        <f t="shared" si="285"/>
        <v>5867.0120736437511</v>
      </c>
      <c r="V2043" s="81">
        <f t="shared" si="286"/>
        <v>4672.3953971262745</v>
      </c>
      <c r="W2043" s="110">
        <f t="shared" si="287"/>
        <v>0.86723908584208709</v>
      </c>
    </row>
    <row r="2044" spans="1:23" x14ac:dyDescent="0.2">
      <c r="A2044" s="31" t="s">
        <v>74</v>
      </c>
      <c r="B2044" s="25" t="s">
        <v>311</v>
      </c>
      <c r="C2044" s="53" t="s">
        <v>10890</v>
      </c>
      <c r="D2044" s="25" t="s">
        <v>10889</v>
      </c>
      <c r="E2044" s="97">
        <v>6930.91650390625</v>
      </c>
      <c r="F2044" s="27">
        <v>6148.0595703125</v>
      </c>
      <c r="G2044" s="27">
        <v>5156.51416015625</v>
      </c>
      <c r="H2044" s="27">
        <v>3867.92822265625</v>
      </c>
      <c r="I2044" s="27">
        <v>5237.671875</v>
      </c>
      <c r="J2044" s="27">
        <f t="shared" si="279"/>
        <v>5704.8456281501831</v>
      </c>
      <c r="K2044" s="28">
        <v>0.9754214882850647</v>
      </c>
      <c r="L2044" s="28">
        <v>1.0006183385848999</v>
      </c>
      <c r="M2044" s="27">
        <v>5895.2958984375</v>
      </c>
      <c r="N2044" s="27">
        <v>4934.9210603160545</v>
      </c>
      <c r="O2044" s="66">
        <f t="shared" si="280"/>
        <v>5492.9233038062466</v>
      </c>
      <c r="P2044" s="66">
        <f t="shared" si="281"/>
        <v>5527.0799338035404</v>
      </c>
      <c r="Q2044" s="66">
        <f t="shared" si="282"/>
        <v>5799.2584146253557</v>
      </c>
      <c r="R2044" s="66">
        <f t="shared" si="283"/>
        <v>5559.8822381569598</v>
      </c>
      <c r="S2044" s="67">
        <f>E2044/INDEX('CCG overall weighted population'!$F$4:$F$195,MATCH(A2044,'CCG overall weighted population'!$A$4:$A$195,0))*INDEX('CCG overall weighted population'!$T$4:$T$195,MATCH(A2044,'CCG overall weighted population'!$A$4:$A$195,0))</f>
        <v>0</v>
      </c>
      <c r="T2044" s="66">
        <f t="shared" si="284"/>
        <v>6978.202590258994</v>
      </c>
      <c r="U2044" s="66">
        <f t="shared" si="285"/>
        <v>6978.202590258994</v>
      </c>
      <c r="V2044" s="81">
        <f t="shared" si="286"/>
        <v>5557.3299072301443</v>
      </c>
      <c r="W2044" s="110">
        <f t="shared" si="287"/>
        <v>0.80181746585722746</v>
      </c>
    </row>
    <row r="2045" spans="1:23" x14ac:dyDescent="0.2">
      <c r="A2045" s="31" t="s">
        <v>74</v>
      </c>
      <c r="B2045" s="25" t="s">
        <v>311</v>
      </c>
      <c r="C2045" s="53" t="s">
        <v>10888</v>
      </c>
      <c r="D2045" s="25" t="s">
        <v>10887</v>
      </c>
      <c r="E2045" s="97">
        <v>4145.9169921875</v>
      </c>
      <c r="F2045" s="27">
        <v>3435.900390625</v>
      </c>
      <c r="G2045" s="27">
        <v>3497.34521484375</v>
      </c>
      <c r="H2045" s="27">
        <v>5274.66748046875</v>
      </c>
      <c r="I2045" s="27">
        <v>4278.701171875</v>
      </c>
      <c r="J2045" s="27">
        <f t="shared" si="279"/>
        <v>3750.502363684041</v>
      </c>
      <c r="K2045" s="28">
        <v>0.9754214882850647</v>
      </c>
      <c r="L2045" s="28">
        <v>1.0006183385848999</v>
      </c>
      <c r="M2045" s="27">
        <v>4050.15283203125</v>
      </c>
      <c r="N2045" s="27">
        <v>5237.9898929506026</v>
      </c>
      <c r="O2045" s="66">
        <f t="shared" si="280"/>
        <v>3805.7651245762368</v>
      </c>
      <c r="P2045" s="66">
        <f t="shared" si="281"/>
        <v>3829.4305034695994</v>
      </c>
      <c r="Q2045" s="66">
        <f t="shared" si="282"/>
        <v>4168.9365381231855</v>
      </c>
      <c r="R2045" s="66">
        <f t="shared" si="283"/>
        <v>3870.3469647743427</v>
      </c>
      <c r="S2045" s="67">
        <f>E2045/INDEX('CCG overall weighted population'!$F$4:$F$195,MATCH(A2045,'CCG overall weighted population'!$A$4:$A$195,0))*INDEX('CCG overall weighted population'!$T$4:$T$195,MATCH(A2045,'CCG overall weighted population'!$A$4:$A$195,0))</f>
        <v>0</v>
      </c>
      <c r="T2045" s="66">
        <f t="shared" si="284"/>
        <v>4857.6685724448416</v>
      </c>
      <c r="U2045" s="66">
        <f t="shared" si="285"/>
        <v>4857.6685724448416</v>
      </c>
      <c r="V2045" s="81">
        <f t="shared" si="286"/>
        <v>3868.5702353702723</v>
      </c>
      <c r="W2045" s="110">
        <f t="shared" si="287"/>
        <v>0.9331036397159288</v>
      </c>
    </row>
    <row r="2046" spans="1:23" x14ac:dyDescent="0.2">
      <c r="A2046" s="31" t="s">
        <v>74</v>
      </c>
      <c r="B2046" s="25" t="s">
        <v>311</v>
      </c>
      <c r="C2046" s="53" t="s">
        <v>10886</v>
      </c>
      <c r="D2046" s="25" t="s">
        <v>10885</v>
      </c>
      <c r="E2046" s="97">
        <v>15748.166015625</v>
      </c>
      <c r="F2046" s="27">
        <v>14060.7275390625</v>
      </c>
      <c r="G2046" s="27">
        <v>12083.462890625</v>
      </c>
      <c r="H2046" s="27">
        <v>8884.353515625</v>
      </c>
      <c r="I2046" s="27">
        <v>9163.048828125</v>
      </c>
      <c r="J2046" s="27">
        <f t="shared" si="279"/>
        <v>12954.159605294126</v>
      </c>
      <c r="K2046" s="28">
        <v>0.9754214882850647</v>
      </c>
      <c r="L2046" s="28">
        <v>1.0006183385848999</v>
      </c>
      <c r="M2046" s="27">
        <v>14602.564453125</v>
      </c>
      <c r="N2046" s="27">
        <v>10921.24389792347</v>
      </c>
      <c r="O2046" s="66">
        <f t="shared" si="280"/>
        <v>12445.16124321114</v>
      </c>
      <c r="P2046" s="66">
        <f t="shared" si="281"/>
        <v>12522.548955423774</v>
      </c>
      <c r="Q2046" s="66">
        <f t="shared" si="282"/>
        <v>14234.432397604847</v>
      </c>
      <c r="R2046" s="66">
        <f t="shared" si="283"/>
        <v>12728.861083842057</v>
      </c>
      <c r="S2046" s="67">
        <f>E2046/INDEX('CCG overall weighted population'!$F$4:$F$195,MATCH(A2046,'CCG overall weighted population'!$A$4:$A$195,0))*INDEX('CCG overall weighted population'!$T$4:$T$195,MATCH(A2046,'CCG overall weighted population'!$A$4:$A$195,0))</f>
        <v>0</v>
      </c>
      <c r="T2046" s="66">
        <f t="shared" si="284"/>
        <v>15975.980709936388</v>
      </c>
      <c r="U2046" s="66">
        <f t="shared" si="285"/>
        <v>15975.980709936388</v>
      </c>
      <c r="V2046" s="81">
        <f t="shared" si="286"/>
        <v>12723.017746804364</v>
      </c>
      <c r="W2046" s="110">
        <f t="shared" si="287"/>
        <v>0.80790472580622108</v>
      </c>
    </row>
    <row r="2047" spans="1:23" x14ac:dyDescent="0.2">
      <c r="A2047" s="31" t="s">
        <v>74</v>
      </c>
      <c r="B2047" s="25" t="s">
        <v>311</v>
      </c>
      <c r="C2047" s="53" t="s">
        <v>10884</v>
      </c>
      <c r="D2047" s="25" t="s">
        <v>10883</v>
      </c>
      <c r="E2047" s="97">
        <v>6377.666015625</v>
      </c>
      <c r="F2047" s="27">
        <v>6054.19091796875</v>
      </c>
      <c r="G2047" s="27">
        <v>5317.71533203125</v>
      </c>
      <c r="H2047" s="27">
        <v>3337.305419921875</v>
      </c>
      <c r="I2047" s="27">
        <v>4285.21240234375</v>
      </c>
      <c r="J2047" s="27">
        <f t="shared" si="279"/>
        <v>5526.1172874066278</v>
      </c>
      <c r="K2047" s="28">
        <v>0.9754214882850647</v>
      </c>
      <c r="L2047" s="28">
        <v>1.0006183385848999</v>
      </c>
      <c r="M2047" s="27">
        <v>6135.4521484375</v>
      </c>
      <c r="N2047" s="27">
        <v>4745.7641517368538</v>
      </c>
      <c r="O2047" s="66">
        <f t="shared" si="280"/>
        <v>5317.4621874299546</v>
      </c>
      <c r="P2047" s="66">
        <f t="shared" si="281"/>
        <v>5350.5277480458826</v>
      </c>
      <c r="Q2047" s="66">
        <f t="shared" si="282"/>
        <v>5996.4833487674359</v>
      </c>
      <c r="R2047" s="66">
        <f t="shared" si="283"/>
        <v>5428.3767835379131</v>
      </c>
      <c r="S2047" s="67">
        <f>E2047/INDEX('CCG overall weighted population'!$F$4:$F$195,MATCH(A2047,'CCG overall weighted population'!$A$4:$A$195,0))*INDEX('CCG overall weighted population'!$T$4:$T$195,MATCH(A2047,'CCG overall weighted population'!$A$4:$A$195,0))</f>
        <v>0</v>
      </c>
      <c r="T2047" s="66">
        <f t="shared" si="284"/>
        <v>6813.1502267830338</v>
      </c>
      <c r="U2047" s="66">
        <f t="shared" si="285"/>
        <v>6813.1502267830338</v>
      </c>
      <c r="V2047" s="81">
        <f t="shared" si="286"/>
        <v>5425.8848217744171</v>
      </c>
      <c r="W2047" s="110">
        <f t="shared" si="287"/>
        <v>0.85076339972667725</v>
      </c>
    </row>
    <row r="2048" spans="1:23" x14ac:dyDescent="0.2">
      <c r="A2048" s="31" t="s">
        <v>74</v>
      </c>
      <c r="B2048" s="25" t="s">
        <v>311</v>
      </c>
      <c r="C2048" s="53" t="s">
        <v>10882</v>
      </c>
      <c r="D2048" s="25" t="s">
        <v>10881</v>
      </c>
      <c r="E2048" s="97">
        <v>13326.66796875</v>
      </c>
      <c r="F2048" s="27">
        <v>13824.017578125</v>
      </c>
      <c r="G2048" s="27">
        <v>13275.2890625</v>
      </c>
      <c r="H2048" s="27">
        <v>8433.2333984375</v>
      </c>
      <c r="I2048" s="27">
        <v>9300.400390625</v>
      </c>
      <c r="J2048" s="27">
        <f t="shared" si="279"/>
        <v>12792.527192205524</v>
      </c>
      <c r="K2048" s="28">
        <v>0.9754214882850647</v>
      </c>
      <c r="L2048" s="28">
        <v>1.0006183385848999</v>
      </c>
      <c r="M2048" s="27">
        <v>13690.4375</v>
      </c>
      <c r="N2048" s="27">
        <v>8141.3316226754105</v>
      </c>
      <c r="O2048" s="66">
        <f t="shared" si="280"/>
        <v>12031.853464071948</v>
      </c>
      <c r="P2048" s="66">
        <f t="shared" si="281"/>
        <v>12106.671105648918</v>
      </c>
      <c r="Q2048" s="66">
        <f t="shared" si="282"/>
        <v>13135.526912267542</v>
      </c>
      <c r="R2048" s="66">
        <f t="shared" si="283"/>
        <v>12230.666364945633</v>
      </c>
      <c r="S2048" s="67">
        <f>E2048/INDEX('CCG overall weighted population'!$F$4:$F$195,MATCH(A2048,'CCG overall weighted population'!$A$4:$A$195,0))*INDEX('CCG overall weighted population'!$T$4:$T$195,MATCH(A2048,'CCG overall weighted population'!$A$4:$A$195,0))</f>
        <v>0</v>
      </c>
      <c r="T2048" s="66">
        <f t="shared" si="284"/>
        <v>15350.697020652926</v>
      </c>
      <c r="U2048" s="66">
        <f t="shared" si="285"/>
        <v>15350.697020652926</v>
      </c>
      <c r="V2048" s="81">
        <f t="shared" si="286"/>
        <v>12225.051730195895</v>
      </c>
      <c r="W2048" s="110">
        <f t="shared" si="287"/>
        <v>0.91733745891041119</v>
      </c>
    </row>
    <row r="2049" spans="1:23" x14ac:dyDescent="0.2">
      <c r="A2049" s="31" t="s">
        <v>74</v>
      </c>
      <c r="B2049" s="25" t="s">
        <v>311</v>
      </c>
      <c r="C2049" s="53" t="s">
        <v>10880</v>
      </c>
      <c r="D2049" s="25" t="s">
        <v>10879</v>
      </c>
      <c r="E2049" s="97">
        <v>5932.75</v>
      </c>
      <c r="F2049" s="27">
        <v>6070.09912109375</v>
      </c>
      <c r="G2049" s="27">
        <v>5338.33837890625</v>
      </c>
      <c r="H2049" s="27">
        <v>3765.452392578125</v>
      </c>
      <c r="I2049" s="27">
        <v>3726.66015625</v>
      </c>
      <c r="J2049" s="27">
        <f t="shared" si="279"/>
        <v>5580.1716702462481</v>
      </c>
      <c r="K2049" s="28">
        <v>0.9754214882850647</v>
      </c>
      <c r="L2049" s="28">
        <v>1.0006183385848999</v>
      </c>
      <c r="M2049" s="27">
        <v>6125.5146484375</v>
      </c>
      <c r="N2049" s="27">
        <v>3826.9522193020362</v>
      </c>
      <c r="O2049" s="66">
        <f t="shared" si="280"/>
        <v>5275.2664479423829</v>
      </c>
      <c r="P2049" s="66">
        <f t="shared" si="281"/>
        <v>5308.0696229065497</v>
      </c>
      <c r="Q2049" s="66">
        <f t="shared" si="282"/>
        <v>5895.6584055239537</v>
      </c>
      <c r="R2049" s="66">
        <f t="shared" si="283"/>
        <v>5378.8844280442472</v>
      </c>
      <c r="S2049" s="67">
        <f>E2049/INDEX('CCG overall weighted population'!$F$4:$F$195,MATCH(A2049,'CCG overall weighted population'!$A$4:$A$195,0))*INDEX('CCG overall weighted population'!$T$4:$T$195,MATCH(A2049,'CCG overall weighted population'!$A$4:$A$195,0))</f>
        <v>0</v>
      </c>
      <c r="T2049" s="66">
        <f t="shared" si="284"/>
        <v>6751.0324213133972</v>
      </c>
      <c r="U2049" s="66">
        <f t="shared" si="285"/>
        <v>6751.0324213133972</v>
      </c>
      <c r="V2049" s="81">
        <f t="shared" si="286"/>
        <v>5376.4151863428233</v>
      </c>
      <c r="W2049" s="110">
        <f t="shared" si="287"/>
        <v>0.90622648625727076</v>
      </c>
    </row>
    <row r="2050" spans="1:23" x14ac:dyDescent="0.2">
      <c r="A2050" s="31" t="s">
        <v>74</v>
      </c>
      <c r="B2050" s="25" t="s">
        <v>311</v>
      </c>
      <c r="C2050" s="53" t="s">
        <v>10878</v>
      </c>
      <c r="D2050" s="25" t="s">
        <v>10877</v>
      </c>
      <c r="E2050" s="97">
        <v>2574.25</v>
      </c>
      <c r="F2050" s="27">
        <v>3166.98046875</v>
      </c>
      <c r="G2050" s="27">
        <v>3042.19970703125</v>
      </c>
      <c r="H2050" s="27">
        <v>2030.62353515625</v>
      </c>
      <c r="I2050" s="27">
        <v>1879.3917236328125</v>
      </c>
      <c r="J2050" s="27">
        <f t="shared" si="279"/>
        <v>2935.046006376705</v>
      </c>
      <c r="K2050" s="28">
        <v>0.9754214882850647</v>
      </c>
      <c r="L2050" s="28">
        <v>1.0006183385848999</v>
      </c>
      <c r="M2050" s="27">
        <v>2870.94970703125</v>
      </c>
      <c r="N2050" s="27">
        <v>2106.8404827680383</v>
      </c>
      <c r="O2050" s="66">
        <f t="shared" si="280"/>
        <v>2783.842290659491</v>
      </c>
      <c r="P2050" s="66">
        <f t="shared" si="281"/>
        <v>2801.1530495821557</v>
      </c>
      <c r="Q2050" s="66">
        <f t="shared" si="282"/>
        <v>2794.5387846049289</v>
      </c>
      <c r="R2050" s="66">
        <f t="shared" si="283"/>
        <v>2800.3559140694506</v>
      </c>
      <c r="S2050" s="67">
        <f>E2050/INDEX('CCG overall weighted population'!$F$4:$F$195,MATCH(A2050,'CCG overall weighted population'!$A$4:$A$195,0))*INDEX('CCG overall weighted population'!$T$4:$T$195,MATCH(A2050,'CCG overall weighted population'!$A$4:$A$195,0))</f>
        <v>0</v>
      </c>
      <c r="T2050" s="66">
        <f t="shared" si="284"/>
        <v>3514.7238837354062</v>
      </c>
      <c r="U2050" s="66">
        <f t="shared" si="285"/>
        <v>3514.7238837354062</v>
      </c>
      <c r="V2050" s="81">
        <f t="shared" si="286"/>
        <v>2799.0703769484448</v>
      </c>
      <c r="W2050" s="110">
        <f t="shared" si="287"/>
        <v>1.087334321432823</v>
      </c>
    </row>
    <row r="2051" spans="1:23" x14ac:dyDescent="0.2">
      <c r="A2051" s="31" t="s">
        <v>74</v>
      </c>
      <c r="B2051" s="25" t="s">
        <v>311</v>
      </c>
      <c r="C2051" s="53" t="s">
        <v>10876</v>
      </c>
      <c r="D2051" s="25" t="s">
        <v>10875</v>
      </c>
      <c r="E2051" s="97">
        <v>10474.083984375</v>
      </c>
      <c r="F2051" s="27">
        <v>9824.9775390625</v>
      </c>
      <c r="G2051" s="27">
        <v>7987.3828125</v>
      </c>
      <c r="H2051" s="27">
        <v>6863.8994140625</v>
      </c>
      <c r="I2051" s="27">
        <v>7828.0322265625</v>
      </c>
      <c r="J2051" s="27">
        <f t="shared" si="279"/>
        <v>9180.1887363457608</v>
      </c>
      <c r="K2051" s="28">
        <v>0.9754214882850647</v>
      </c>
      <c r="L2051" s="28">
        <v>1.0006183385848999</v>
      </c>
      <c r="M2051" s="27">
        <v>9525.365234375</v>
      </c>
      <c r="N2051" s="27">
        <v>7450.1439459559324</v>
      </c>
      <c r="O2051" s="66">
        <f t="shared" si="280"/>
        <v>8791.2336733229968</v>
      </c>
      <c r="P2051" s="66">
        <f t="shared" si="281"/>
        <v>8845.900177694426</v>
      </c>
      <c r="Q2051" s="66">
        <f t="shared" si="282"/>
        <v>9317.843105533093</v>
      </c>
      <c r="R2051" s="66">
        <f t="shared" si="283"/>
        <v>8902.7776189589422</v>
      </c>
      <c r="S2051" s="67">
        <f>E2051/INDEX('CCG overall weighted population'!$F$4:$F$195,MATCH(A2051,'CCG overall weighted population'!$A$4:$A$195,0))*INDEX('CCG overall weighted population'!$T$4:$T$195,MATCH(A2051,'CCG overall weighted population'!$A$4:$A$195,0))</f>
        <v>0</v>
      </c>
      <c r="T2051" s="66">
        <f t="shared" si="284"/>
        <v>11173.867211567591</v>
      </c>
      <c r="U2051" s="66">
        <f t="shared" si="285"/>
        <v>11173.867211567591</v>
      </c>
      <c r="V2051" s="81">
        <f t="shared" si="286"/>
        <v>8898.6906916324078</v>
      </c>
      <c r="W2051" s="110">
        <f t="shared" si="287"/>
        <v>0.84959130601848065</v>
      </c>
    </row>
    <row r="2052" spans="1:23" x14ac:dyDescent="0.2">
      <c r="A2052" s="31" t="s">
        <v>74</v>
      </c>
      <c r="B2052" s="25" t="s">
        <v>311</v>
      </c>
      <c r="C2052" s="53" t="s">
        <v>10874</v>
      </c>
      <c r="D2052" s="25" t="s">
        <v>10873</v>
      </c>
      <c r="E2052" s="97">
        <v>5845.75</v>
      </c>
      <c r="F2052" s="27">
        <v>4934.36572265625</v>
      </c>
      <c r="G2052" s="27">
        <v>3966.857177734375</v>
      </c>
      <c r="H2052" s="27">
        <v>5668.38427734375</v>
      </c>
      <c r="I2052" s="27">
        <v>7792.02587890625</v>
      </c>
      <c r="J2052" s="27">
        <f t="shared" ref="J2052:J2115" si="288">SUMPRODUCT($F2052:$I2052,$F$1:$I$1)</f>
        <v>5101.3599581097878</v>
      </c>
      <c r="K2052" s="28">
        <v>0.9754214882850647</v>
      </c>
      <c r="L2052" s="28">
        <v>1.0006183385848999</v>
      </c>
      <c r="M2052" s="27">
        <v>5232.8369140625</v>
      </c>
      <c r="N2052" s="27">
        <v>6755.5078277069242</v>
      </c>
      <c r="O2052" s="66">
        <f t="shared" ref="O2052:O2115" si="289">(N$1*N2052+(1-N$1)*J2052)*K2052*L2052</f>
        <v>5140.5018667295089</v>
      </c>
      <c r="P2052" s="66">
        <f t="shared" ref="P2052:P2115" si="290">O2052*$E$7330/O$7330</f>
        <v>5172.4670354659102</v>
      </c>
      <c r="Q2052" s="66">
        <f t="shared" ref="Q2052:Q2115" si="291">($N$1*N2052)+((1-$N$1)*M2052)</f>
        <v>5385.1040054269424</v>
      </c>
      <c r="R2052" s="66">
        <f t="shared" ref="R2052:R2115" si="292">(P2052*$J$1)+(Q2052*$M$1)</f>
        <v>5198.0935382827038</v>
      </c>
      <c r="S2052" s="67">
        <f>E2052/INDEX('CCG overall weighted population'!$F$4:$F$195,MATCH(A2052,'CCG overall weighted population'!$A$4:$A$195,0))*INDEX('CCG overall weighted population'!$T$4:$T$195,MATCH(A2052,'CCG overall weighted population'!$A$4:$A$195,0))</f>
        <v>0</v>
      </c>
      <c r="T2052" s="66">
        <f t="shared" ref="T2052:T2115" si="293">R2052/$R$7330*$T$1</f>
        <v>6524.1219578918854</v>
      </c>
      <c r="U2052" s="66">
        <f t="shared" ref="U2052:U2115" si="294">T2052+S2052</f>
        <v>6524.1219578918854</v>
      </c>
      <c r="V2052" s="81">
        <f t="shared" ref="V2052:V2115" si="295">U2052*$E$7330/$U$7330</f>
        <v>5195.7072908173914</v>
      </c>
      <c r="W2052" s="110">
        <f t="shared" si="287"/>
        <v>0.88880080243209025</v>
      </c>
    </row>
    <row r="2053" spans="1:23" x14ac:dyDescent="0.2">
      <c r="A2053" s="31" t="s">
        <v>74</v>
      </c>
      <c r="B2053" s="25" t="s">
        <v>311</v>
      </c>
      <c r="C2053" s="53" t="s">
        <v>10872</v>
      </c>
      <c r="D2053" s="25" t="s">
        <v>10871</v>
      </c>
      <c r="E2053" s="97">
        <v>9270.083984375</v>
      </c>
      <c r="F2053" s="27">
        <v>9775.265625</v>
      </c>
      <c r="G2053" s="27">
        <v>10651.126953125</v>
      </c>
      <c r="H2053" s="27">
        <v>11719.8310546875</v>
      </c>
      <c r="I2053" s="27">
        <v>8634.69921875</v>
      </c>
      <c r="J2053" s="27">
        <f t="shared" si="288"/>
        <v>10075.32908270852</v>
      </c>
      <c r="K2053" s="28">
        <v>0.9754214882850647</v>
      </c>
      <c r="L2053" s="28">
        <v>1.0006183385848999</v>
      </c>
      <c r="M2053" s="27">
        <v>9966.3251953125</v>
      </c>
      <c r="N2053" s="27">
        <v>11436.446153452031</v>
      </c>
      <c r="O2053" s="66">
        <f t="shared" si="289"/>
        <v>9966.617708687294</v>
      </c>
      <c r="P2053" s="66">
        <f t="shared" si="290"/>
        <v>10028.593100399794</v>
      </c>
      <c r="Q2053" s="66">
        <f t="shared" si="291"/>
        <v>10113.337291126454</v>
      </c>
      <c r="R2053" s="66">
        <f t="shared" si="292"/>
        <v>10038.806269082368</v>
      </c>
      <c r="S2053" s="67">
        <f>E2053/INDEX('CCG overall weighted population'!$F$4:$F$195,MATCH(A2053,'CCG overall weighted population'!$A$4:$A$195,0))*INDEX('CCG overall weighted population'!$T$4:$T$195,MATCH(A2053,'CCG overall weighted population'!$A$4:$A$195,0))</f>
        <v>0</v>
      </c>
      <c r="T2053" s="66">
        <f t="shared" si="293"/>
        <v>12599.695624711749</v>
      </c>
      <c r="U2053" s="66">
        <f t="shared" si="294"/>
        <v>12599.695624711749</v>
      </c>
      <c r="V2053" s="81">
        <f t="shared" si="295"/>
        <v>10034.197834117138</v>
      </c>
      <c r="W2053" s="110">
        <f t="shared" ref="W2053:W2116" si="296">V2053/E2053</f>
        <v>1.0824279317242513</v>
      </c>
    </row>
    <row r="2054" spans="1:23" x14ac:dyDescent="0.2">
      <c r="A2054" s="31" t="s">
        <v>74</v>
      </c>
      <c r="B2054" s="25" t="s">
        <v>311</v>
      </c>
      <c r="C2054" s="53" t="s">
        <v>10870</v>
      </c>
      <c r="D2054" s="25" t="s">
        <v>10869</v>
      </c>
      <c r="E2054" s="97">
        <v>5181.24951171875</v>
      </c>
      <c r="F2054" s="27">
        <v>5089.83935546875</v>
      </c>
      <c r="G2054" s="27">
        <v>4126.49658203125</v>
      </c>
      <c r="H2054" s="27">
        <v>2997.603759765625</v>
      </c>
      <c r="I2054" s="27">
        <v>3570.358154296875</v>
      </c>
      <c r="J2054" s="27">
        <f t="shared" si="288"/>
        <v>4651.2162052279937</v>
      </c>
      <c r="K2054" s="28">
        <v>0.9754214882850647</v>
      </c>
      <c r="L2054" s="28">
        <v>1.0006183385848999</v>
      </c>
      <c r="M2054" s="27">
        <v>4972.3818359375</v>
      </c>
      <c r="N2054" s="27">
        <v>3692.7600472830291</v>
      </c>
      <c r="O2054" s="66">
        <f t="shared" si="289"/>
        <v>4446.1538896360335</v>
      </c>
      <c r="P2054" s="66">
        <f t="shared" si="290"/>
        <v>4473.801396240412</v>
      </c>
      <c r="Q2054" s="66">
        <f t="shared" si="291"/>
        <v>4844.4196570720533</v>
      </c>
      <c r="R2054" s="66">
        <f t="shared" si="292"/>
        <v>4518.467429183308</v>
      </c>
      <c r="S2054" s="67">
        <f>E2054/INDEX('CCG overall weighted population'!$F$4:$F$195,MATCH(A2054,'CCG overall weighted population'!$A$4:$A$195,0))*INDEX('CCG overall weighted population'!$T$4:$T$195,MATCH(A2054,'CCG overall weighted population'!$A$4:$A$195,0))</f>
        <v>0</v>
      </c>
      <c r="T2054" s="66">
        <f t="shared" si="293"/>
        <v>5671.1239137287848</v>
      </c>
      <c r="U2054" s="66">
        <f t="shared" si="294"/>
        <v>5671.1239137287848</v>
      </c>
      <c r="V2054" s="81">
        <f t="shared" si="295"/>
        <v>4516.3931722715042</v>
      </c>
      <c r="W2054" s="110">
        <f t="shared" si="296"/>
        <v>0.8716803083998369</v>
      </c>
    </row>
    <row r="2055" spans="1:23" x14ac:dyDescent="0.2">
      <c r="A2055" s="31" t="s">
        <v>74</v>
      </c>
      <c r="B2055" s="25" t="s">
        <v>311</v>
      </c>
      <c r="C2055" s="53" t="s">
        <v>10868</v>
      </c>
      <c r="D2055" s="25" t="s">
        <v>10867</v>
      </c>
      <c r="E2055" s="97">
        <v>6171.41650390625</v>
      </c>
      <c r="F2055" s="27">
        <v>5720.2705078125</v>
      </c>
      <c r="G2055" s="27">
        <v>5375.53125</v>
      </c>
      <c r="H2055" s="27">
        <v>4612.44921875</v>
      </c>
      <c r="I2055" s="27">
        <v>6219.10400390625</v>
      </c>
      <c r="J2055" s="27">
        <f t="shared" si="288"/>
        <v>5552.9281085524299</v>
      </c>
      <c r="K2055" s="28">
        <v>0.9754214882850647</v>
      </c>
      <c r="L2055" s="28">
        <v>1.0006183385848999</v>
      </c>
      <c r="M2055" s="27">
        <v>5636.56591796875</v>
      </c>
      <c r="N2055" s="27">
        <v>5124.1080425507116</v>
      </c>
      <c r="O2055" s="66">
        <f t="shared" si="289"/>
        <v>5377.9407025840937</v>
      </c>
      <c r="P2055" s="66">
        <f t="shared" si="290"/>
        <v>5411.3823365858407</v>
      </c>
      <c r="Q2055" s="66">
        <f t="shared" si="291"/>
        <v>5585.3201304269469</v>
      </c>
      <c r="R2055" s="66">
        <f t="shared" si="292"/>
        <v>5432.3449065690038</v>
      </c>
      <c r="S2055" s="67">
        <f>E2055/INDEX('CCG overall weighted population'!$F$4:$F$195,MATCH(A2055,'CCG overall weighted population'!$A$4:$A$195,0))*INDEX('CCG overall weighted population'!$T$4:$T$195,MATCH(A2055,'CCG overall weighted population'!$A$4:$A$195,0))</f>
        <v>0</v>
      </c>
      <c r="T2055" s="66">
        <f t="shared" si="293"/>
        <v>6818.1306139977105</v>
      </c>
      <c r="U2055" s="66">
        <f t="shared" si="294"/>
        <v>6818.1306139977105</v>
      </c>
      <c r="V2055" s="81">
        <f t="shared" si="295"/>
        <v>5429.8511231908233</v>
      </c>
      <c r="W2055" s="110">
        <f t="shared" si="296"/>
        <v>0.87983870797797448</v>
      </c>
    </row>
    <row r="2056" spans="1:23" x14ac:dyDescent="0.2">
      <c r="A2056" s="31" t="s">
        <v>74</v>
      </c>
      <c r="B2056" s="25" t="s">
        <v>311</v>
      </c>
      <c r="C2056" s="53" t="s">
        <v>10866</v>
      </c>
      <c r="D2056" s="25" t="s">
        <v>10865</v>
      </c>
      <c r="E2056" s="97">
        <v>1292.75</v>
      </c>
      <c r="F2056" s="27">
        <v>1285.513427734375</v>
      </c>
      <c r="G2056" s="27">
        <v>1199.088623046875</v>
      </c>
      <c r="H2056" s="27">
        <v>1350.0413818359375</v>
      </c>
      <c r="I2056" s="27">
        <v>1049.3748779296875</v>
      </c>
      <c r="J2056" s="27">
        <f t="shared" si="288"/>
        <v>1279.8024137863122</v>
      </c>
      <c r="K2056" s="28">
        <v>0.9754214882850647</v>
      </c>
      <c r="L2056" s="28">
        <v>1.0006183385848999</v>
      </c>
      <c r="M2056" s="27">
        <v>1361.3323974609375</v>
      </c>
      <c r="N2056" s="27">
        <v>893.32966289597152</v>
      </c>
      <c r="O2056" s="66">
        <f t="shared" si="289"/>
        <v>1211.3979838129733</v>
      </c>
      <c r="P2056" s="66">
        <f t="shared" si="290"/>
        <v>1218.9308165914497</v>
      </c>
      <c r="Q2056" s="66">
        <f t="shared" si="291"/>
        <v>1314.5321240044409</v>
      </c>
      <c r="R2056" s="66">
        <f t="shared" si="292"/>
        <v>1230.452459202126</v>
      </c>
      <c r="S2056" s="67">
        <f>E2056/INDEX('CCG overall weighted population'!$F$4:$F$195,MATCH(A2056,'CCG overall weighted population'!$A$4:$A$195,0))*INDEX('CCG overall weighted population'!$T$4:$T$195,MATCH(A2056,'CCG overall weighted population'!$A$4:$A$195,0))</f>
        <v>0</v>
      </c>
      <c r="T2056" s="66">
        <f t="shared" si="293"/>
        <v>1544.3396406973368</v>
      </c>
      <c r="U2056" s="66">
        <f t="shared" si="294"/>
        <v>1544.3396406973368</v>
      </c>
      <c r="V2056" s="81">
        <f t="shared" si="295"/>
        <v>1229.8876051762538</v>
      </c>
      <c r="W2056" s="110">
        <f t="shared" si="296"/>
        <v>0.95137312332334467</v>
      </c>
    </row>
    <row r="2057" spans="1:23" x14ac:dyDescent="0.2">
      <c r="A2057" s="31" t="s">
        <v>74</v>
      </c>
      <c r="B2057" s="25" t="s">
        <v>311</v>
      </c>
      <c r="C2057" s="53" t="s">
        <v>10864</v>
      </c>
      <c r="D2057" s="25" t="s">
        <v>10863</v>
      </c>
      <c r="E2057" s="97">
        <v>9560.416015625</v>
      </c>
      <c r="F2057" s="27">
        <v>9164.2412109375</v>
      </c>
      <c r="G2057" s="27">
        <v>6195.10888671875</v>
      </c>
      <c r="H2057" s="27">
        <v>6900.17236328125</v>
      </c>
      <c r="I2057" s="27">
        <v>9046.5</v>
      </c>
      <c r="J2057" s="27">
        <f t="shared" si="288"/>
        <v>8629.6167876280779</v>
      </c>
      <c r="K2057" s="28">
        <v>0.9754214882850647</v>
      </c>
      <c r="L2057" s="28">
        <v>1.0006183385848999</v>
      </c>
      <c r="M2057" s="27">
        <v>8516.7919921875</v>
      </c>
      <c r="N2057" s="27">
        <v>7076.9386786405566</v>
      </c>
      <c r="O2057" s="66">
        <f t="shared" si="289"/>
        <v>8271.1733162644578</v>
      </c>
      <c r="P2057" s="66">
        <f t="shared" si="290"/>
        <v>8322.605930736132</v>
      </c>
      <c r="Q2057" s="66">
        <f t="shared" si="291"/>
        <v>8372.8066608328063</v>
      </c>
      <c r="R2057" s="66">
        <f t="shared" si="292"/>
        <v>8328.6560035502025</v>
      </c>
      <c r="S2057" s="67">
        <f>E2057/INDEX('CCG overall weighted population'!$F$4:$F$195,MATCH(A2057,'CCG overall weighted population'!$A$4:$A$195,0))*INDEX('CCG overall weighted population'!$T$4:$T$195,MATCH(A2057,'CCG overall weighted population'!$A$4:$A$195,0))</f>
        <v>0</v>
      </c>
      <c r="T2057" s="66">
        <f t="shared" si="293"/>
        <v>10453.287751039845</v>
      </c>
      <c r="U2057" s="66">
        <f t="shared" si="294"/>
        <v>10453.287751039845</v>
      </c>
      <c r="V2057" s="81">
        <f t="shared" si="295"/>
        <v>8324.832633668233</v>
      </c>
      <c r="W2057" s="110">
        <f t="shared" si="296"/>
        <v>0.87076050038644759</v>
      </c>
    </row>
    <row r="2058" spans="1:23" x14ac:dyDescent="0.2">
      <c r="A2058" s="31" t="s">
        <v>74</v>
      </c>
      <c r="B2058" s="25" t="s">
        <v>311</v>
      </c>
      <c r="C2058" s="53" t="s">
        <v>10862</v>
      </c>
      <c r="D2058" s="25" t="s">
        <v>10861</v>
      </c>
      <c r="E2058" s="97">
        <v>9462.083984375</v>
      </c>
      <c r="F2058" s="27">
        <v>7027.703125</v>
      </c>
      <c r="G2058" s="27">
        <v>5185.46533203125</v>
      </c>
      <c r="H2058" s="27">
        <v>4404.568359375</v>
      </c>
      <c r="I2058" s="27">
        <v>10018.3291015625</v>
      </c>
      <c r="J2058" s="27">
        <f t="shared" si="288"/>
        <v>6641.045122379116</v>
      </c>
      <c r="K2058" s="28">
        <v>0.9754214882850647</v>
      </c>
      <c r="L2058" s="28">
        <v>1.0006183385848999</v>
      </c>
      <c r="M2058" s="27">
        <v>6976.1689453125</v>
      </c>
      <c r="N2058" s="27">
        <v>6960.0231568084491</v>
      </c>
      <c r="O2058" s="66">
        <f t="shared" si="289"/>
        <v>6512.9566436992272</v>
      </c>
      <c r="P2058" s="66">
        <f t="shared" si="290"/>
        <v>6553.4561442316854</v>
      </c>
      <c r="Q2058" s="66">
        <f t="shared" si="291"/>
        <v>6974.5543664620945</v>
      </c>
      <c r="R2058" s="66">
        <f t="shared" si="292"/>
        <v>6604.2059022822805</v>
      </c>
      <c r="S2058" s="67">
        <f>E2058/INDEX('CCG overall weighted population'!$F$4:$F$195,MATCH(A2058,'CCG overall weighted population'!$A$4:$A$195,0))*INDEX('CCG overall weighted population'!$T$4:$T$195,MATCH(A2058,'CCG overall weighted population'!$A$4:$A$195,0))</f>
        <v>0</v>
      </c>
      <c r="T2058" s="66">
        <f t="shared" si="293"/>
        <v>8288.9321679566328</v>
      </c>
      <c r="U2058" s="66">
        <f t="shared" si="294"/>
        <v>8288.9321679566328</v>
      </c>
      <c r="V2058" s="81">
        <f t="shared" si="295"/>
        <v>6601.174161995451</v>
      </c>
      <c r="W2058" s="110">
        <f t="shared" si="296"/>
        <v>0.69764485000303866</v>
      </c>
    </row>
    <row r="2059" spans="1:23" x14ac:dyDescent="0.2">
      <c r="A2059" s="31" t="s">
        <v>74</v>
      </c>
      <c r="B2059" s="25" t="s">
        <v>311</v>
      </c>
      <c r="C2059" s="53" t="s">
        <v>10860</v>
      </c>
      <c r="D2059" s="25" t="s">
        <v>3433</v>
      </c>
      <c r="E2059" s="97">
        <v>5236.08349609375</v>
      </c>
      <c r="F2059" s="27">
        <v>4979.91015625</v>
      </c>
      <c r="G2059" s="27">
        <v>3726.179931640625</v>
      </c>
      <c r="H2059" s="27">
        <v>3594.06298828125</v>
      </c>
      <c r="I2059" s="27">
        <v>3893.8759765625</v>
      </c>
      <c r="J2059" s="27">
        <f t="shared" si="288"/>
        <v>4646.5758274931204</v>
      </c>
      <c r="K2059" s="28">
        <v>0.9754214882850647</v>
      </c>
      <c r="L2059" s="28">
        <v>1.0006183385848999</v>
      </c>
      <c r="M2059" s="27">
        <v>4642.65185546875</v>
      </c>
      <c r="N2059" s="27">
        <v>3954.8086216921415</v>
      </c>
      <c r="O2059" s="66">
        <f t="shared" si="289"/>
        <v>4467.6542652370208</v>
      </c>
      <c r="P2059" s="66">
        <f t="shared" si="290"/>
        <v>4495.4354675683535</v>
      </c>
      <c r="Q2059" s="66">
        <f t="shared" si="291"/>
        <v>4573.8675320910897</v>
      </c>
      <c r="R2059" s="66">
        <f t="shared" si="292"/>
        <v>4504.8879137859003</v>
      </c>
      <c r="S2059" s="67">
        <f>E2059/INDEX('CCG overall weighted population'!$F$4:$F$195,MATCH(A2059,'CCG overall weighted population'!$A$4:$A$195,0))*INDEX('CCG overall weighted population'!$T$4:$T$195,MATCH(A2059,'CCG overall weighted population'!$A$4:$A$195,0))</f>
        <v>0</v>
      </c>
      <c r="T2059" s="66">
        <f t="shared" si="293"/>
        <v>5654.0802776477331</v>
      </c>
      <c r="U2059" s="66">
        <f t="shared" si="294"/>
        <v>5654.0802776477331</v>
      </c>
      <c r="V2059" s="81">
        <f t="shared" si="295"/>
        <v>4502.819890714246</v>
      </c>
      <c r="W2059" s="110">
        <f t="shared" si="296"/>
        <v>0.85995952777939133</v>
      </c>
    </row>
    <row r="2060" spans="1:23" x14ac:dyDescent="0.2">
      <c r="A2060" s="31" t="s">
        <v>74</v>
      </c>
      <c r="B2060" s="25" t="s">
        <v>311</v>
      </c>
      <c r="C2060" s="53" t="s">
        <v>10859</v>
      </c>
      <c r="D2060" s="25" t="s">
        <v>10858</v>
      </c>
      <c r="E2060" s="97">
        <v>8970.5</v>
      </c>
      <c r="F2060" s="27">
        <v>7185.53955078125</v>
      </c>
      <c r="G2060" s="27">
        <v>5875.2177734375</v>
      </c>
      <c r="H2060" s="27">
        <v>8996.8037109375</v>
      </c>
      <c r="I2060" s="27">
        <v>11426.5078125</v>
      </c>
      <c r="J2060" s="27">
        <f t="shared" si="288"/>
        <v>7549.6069806261785</v>
      </c>
      <c r="K2060" s="28">
        <v>0.9754214882850647</v>
      </c>
      <c r="L2060" s="28">
        <v>1.0006183385848999</v>
      </c>
      <c r="M2060" s="27">
        <v>7843.0458984375</v>
      </c>
      <c r="N2060" s="27">
        <v>10253.685132811384</v>
      </c>
      <c r="O2060" s="66">
        <f t="shared" si="289"/>
        <v>7632.5270401063226</v>
      </c>
      <c r="P2060" s="66">
        <f t="shared" si="290"/>
        <v>7679.988362180964</v>
      </c>
      <c r="Q2060" s="66">
        <f t="shared" si="291"/>
        <v>8084.1098218748893</v>
      </c>
      <c r="R2060" s="66">
        <f t="shared" si="292"/>
        <v>7728.692121113716</v>
      </c>
      <c r="S2060" s="67">
        <f>E2060/INDEX('CCG overall weighted population'!$F$4:$F$195,MATCH(A2060,'CCG overall weighted population'!$A$4:$A$195,0))*INDEX('CCG overall weighted population'!$T$4:$T$195,MATCH(A2060,'CCG overall weighted population'!$A$4:$A$195,0))</f>
        <v>0</v>
      </c>
      <c r="T2060" s="66">
        <f t="shared" si="293"/>
        <v>9700.2736872261539</v>
      </c>
      <c r="U2060" s="66">
        <f t="shared" si="294"/>
        <v>9700.2736872261539</v>
      </c>
      <c r="V2060" s="81">
        <f t="shared" si="295"/>
        <v>7725.1441718803371</v>
      </c>
      <c r="W2060" s="110">
        <f t="shared" si="296"/>
        <v>0.86117208314813409</v>
      </c>
    </row>
    <row r="2061" spans="1:23" x14ac:dyDescent="0.2">
      <c r="A2061" s="31" t="s">
        <v>74</v>
      </c>
      <c r="B2061" s="25" t="s">
        <v>311</v>
      </c>
      <c r="C2061" s="53" t="s">
        <v>10857</v>
      </c>
      <c r="D2061" s="25" t="s">
        <v>10856</v>
      </c>
      <c r="E2061" s="97">
        <v>8563.416015625</v>
      </c>
      <c r="F2061" s="27">
        <v>7745.2607421875</v>
      </c>
      <c r="G2061" s="27">
        <v>6099.69921875</v>
      </c>
      <c r="H2061" s="27">
        <v>5551.85205078125</v>
      </c>
      <c r="I2061" s="27">
        <v>6769.59521484375</v>
      </c>
      <c r="J2061" s="27">
        <f t="shared" si="288"/>
        <v>7270.3754211563746</v>
      </c>
      <c r="K2061" s="28">
        <v>0.9754214882850647</v>
      </c>
      <c r="L2061" s="28">
        <v>1.0006183385848999</v>
      </c>
      <c r="M2061" s="27">
        <v>7727.0244140625</v>
      </c>
      <c r="N2061" s="27">
        <v>5493.0216634270273</v>
      </c>
      <c r="O2061" s="66">
        <f t="shared" si="289"/>
        <v>6922.5913691231735</v>
      </c>
      <c r="P2061" s="66">
        <f t="shared" si="290"/>
        <v>6965.6381001513964</v>
      </c>
      <c r="Q2061" s="66">
        <f t="shared" si="291"/>
        <v>7503.6241389989527</v>
      </c>
      <c r="R2061" s="66">
        <f t="shared" si="292"/>
        <v>7030.4749003675061</v>
      </c>
      <c r="S2061" s="67">
        <f>E2061/INDEX('CCG overall weighted population'!$F$4:$F$195,MATCH(A2061,'CCG overall weighted population'!$A$4:$A$195,0))*INDEX('CCG overall weighted population'!$T$4:$T$195,MATCH(A2061,'CCG overall weighted population'!$A$4:$A$195,0))</f>
        <v>0</v>
      </c>
      <c r="T2061" s="66">
        <f t="shared" si="293"/>
        <v>8823.9419575833053</v>
      </c>
      <c r="U2061" s="66">
        <f t="shared" si="294"/>
        <v>8823.9419575833053</v>
      </c>
      <c r="V2061" s="81">
        <f t="shared" si="295"/>
        <v>7027.2474761614212</v>
      </c>
      <c r="W2061" s="110">
        <f t="shared" si="296"/>
        <v>0.82061264609115669</v>
      </c>
    </row>
    <row r="2062" spans="1:23" x14ac:dyDescent="0.2">
      <c r="A2062" s="31" t="s">
        <v>74</v>
      </c>
      <c r="B2062" s="25" t="s">
        <v>311</v>
      </c>
      <c r="C2062" s="53" t="s">
        <v>10855</v>
      </c>
      <c r="D2062" s="25" t="s">
        <v>10854</v>
      </c>
      <c r="E2062" s="97">
        <v>10590.1669921875</v>
      </c>
      <c r="F2062" s="27">
        <v>7615.583984375</v>
      </c>
      <c r="G2062" s="27">
        <v>4558.7734375</v>
      </c>
      <c r="H2062" s="27">
        <v>21546.962890625</v>
      </c>
      <c r="I2062" s="27">
        <v>16490.2109375</v>
      </c>
      <c r="J2062" s="27">
        <f t="shared" si="288"/>
        <v>9876.9409221244478</v>
      </c>
      <c r="K2062" s="28">
        <v>0.9754214882850647</v>
      </c>
      <c r="L2062" s="28">
        <v>1.0006183385848999</v>
      </c>
      <c r="M2062" s="27">
        <v>7627.14501953125</v>
      </c>
      <c r="N2062" s="27">
        <v>19730.682415072504</v>
      </c>
      <c r="O2062" s="66">
        <f t="shared" si="289"/>
        <v>10601.887037965185</v>
      </c>
      <c r="P2062" s="66">
        <f t="shared" si="290"/>
        <v>10667.812723215142</v>
      </c>
      <c r="Q2062" s="66">
        <f t="shared" si="291"/>
        <v>8837.4987590853762</v>
      </c>
      <c r="R2062" s="66">
        <f t="shared" si="292"/>
        <v>10447.227629447189</v>
      </c>
      <c r="S2062" s="67">
        <f>E2062/INDEX('CCG overall weighted population'!$F$4:$F$195,MATCH(A2062,'CCG overall weighted population'!$A$4:$A$195,0))*INDEX('CCG overall weighted population'!$T$4:$T$195,MATCH(A2062,'CCG overall weighted population'!$A$4:$A$195,0))</f>
        <v>0</v>
      </c>
      <c r="T2062" s="66">
        <f t="shared" si="293"/>
        <v>13112.304862233952</v>
      </c>
      <c r="U2062" s="66">
        <f t="shared" si="294"/>
        <v>13112.304862233952</v>
      </c>
      <c r="V2062" s="81">
        <f t="shared" si="295"/>
        <v>10442.431703735827</v>
      </c>
      <c r="W2062" s="110">
        <f t="shared" si="296"/>
        <v>0.98604976781190901</v>
      </c>
    </row>
    <row r="2063" spans="1:23" x14ac:dyDescent="0.2">
      <c r="A2063" s="31" t="s">
        <v>74</v>
      </c>
      <c r="B2063" s="25" t="s">
        <v>311</v>
      </c>
      <c r="C2063" s="53" t="s">
        <v>10853</v>
      </c>
      <c r="D2063" s="25" t="s">
        <v>10852</v>
      </c>
      <c r="E2063" s="97">
        <v>5354.00048828125</v>
      </c>
      <c r="F2063" s="27">
        <v>3962.711669921875</v>
      </c>
      <c r="G2063" s="27">
        <v>2209.421142578125</v>
      </c>
      <c r="H2063" s="27">
        <v>3624.068603515625</v>
      </c>
      <c r="I2063" s="27">
        <v>5134.3681640625</v>
      </c>
      <c r="J2063" s="27">
        <f t="shared" si="288"/>
        <v>3848.3225358909694</v>
      </c>
      <c r="K2063" s="28">
        <v>0.9754214882850647</v>
      </c>
      <c r="L2063" s="28">
        <v>1.0006183385848999</v>
      </c>
      <c r="M2063" s="27">
        <v>3944.20703125</v>
      </c>
      <c r="N2063" s="27">
        <v>4003.2601091407041</v>
      </c>
      <c r="O2063" s="66">
        <f t="shared" si="289"/>
        <v>3771.1798642177059</v>
      </c>
      <c r="P2063" s="66">
        <f t="shared" si="290"/>
        <v>3794.6301816809173</v>
      </c>
      <c r="Q2063" s="66">
        <f t="shared" si="291"/>
        <v>3950.1123390390708</v>
      </c>
      <c r="R2063" s="66">
        <f t="shared" si="292"/>
        <v>3813.3685221690739</v>
      </c>
      <c r="S2063" s="67">
        <f>E2063/INDEX('CCG overall weighted population'!$F$4:$F$195,MATCH(A2063,'CCG overall weighted population'!$A$4:$A$195,0))*INDEX('CCG overall weighted population'!$T$4:$T$195,MATCH(A2063,'CCG overall weighted population'!$A$4:$A$195,0))</f>
        <v>0</v>
      </c>
      <c r="T2063" s="66">
        <f t="shared" si="293"/>
        <v>4786.1549865907627</v>
      </c>
      <c r="U2063" s="66">
        <f t="shared" si="294"/>
        <v>4786.1549865907627</v>
      </c>
      <c r="V2063" s="81">
        <f t="shared" si="295"/>
        <v>3811.6179494055573</v>
      </c>
      <c r="W2063" s="110">
        <f t="shared" si="296"/>
        <v>0.71191961183947694</v>
      </c>
    </row>
    <row r="2064" spans="1:23" x14ac:dyDescent="0.2">
      <c r="A2064" s="31" t="s">
        <v>74</v>
      </c>
      <c r="B2064" s="25" t="s">
        <v>311</v>
      </c>
      <c r="C2064" s="53" t="s">
        <v>10851</v>
      </c>
      <c r="D2064" s="25" t="s">
        <v>10850</v>
      </c>
      <c r="E2064" s="97">
        <v>3531.5</v>
      </c>
      <c r="F2064" s="27">
        <v>2818.492431640625</v>
      </c>
      <c r="G2064" s="27">
        <v>2185.454833984375</v>
      </c>
      <c r="H2064" s="27">
        <v>4153.6728515625</v>
      </c>
      <c r="I2064" s="27">
        <v>5632.6591796875</v>
      </c>
      <c r="J2064" s="27">
        <f t="shared" si="288"/>
        <v>3095.2146016142451</v>
      </c>
      <c r="K2064" s="28">
        <v>0.9754214882850647</v>
      </c>
      <c r="L2064" s="28">
        <v>1.0006183385848999</v>
      </c>
      <c r="M2064" s="27">
        <v>2885.731689453125</v>
      </c>
      <c r="N2064" s="27">
        <v>5788.374921069727</v>
      </c>
      <c r="O2064" s="66">
        <f t="shared" si="289"/>
        <v>3283.8647634729059</v>
      </c>
      <c r="P2064" s="66">
        <f t="shared" si="290"/>
        <v>3304.2848107743807</v>
      </c>
      <c r="Q2064" s="66">
        <f t="shared" si="291"/>
        <v>3175.9960126147853</v>
      </c>
      <c r="R2064" s="66">
        <f t="shared" si="292"/>
        <v>3288.8237493794481</v>
      </c>
      <c r="S2064" s="67">
        <f>E2064/INDEX('CCG overall weighted population'!$F$4:$F$195,MATCH(A2064,'CCG overall weighted population'!$A$4:$A$195,0))*INDEX('CCG overall weighted population'!$T$4:$T$195,MATCH(A2064,'CCG overall weighted population'!$A$4:$A$195,0))</f>
        <v>0</v>
      </c>
      <c r="T2064" s="66">
        <f t="shared" si="293"/>
        <v>4127.7993712386005</v>
      </c>
      <c r="U2064" s="66">
        <f t="shared" si="294"/>
        <v>4127.7993712386005</v>
      </c>
      <c r="V2064" s="81">
        <f t="shared" si="295"/>
        <v>3287.3139752135894</v>
      </c>
      <c r="W2064" s="110">
        <f t="shared" si="296"/>
        <v>0.93085487051213067</v>
      </c>
    </row>
    <row r="2065" spans="1:23" x14ac:dyDescent="0.2">
      <c r="A2065" s="31" t="s">
        <v>74</v>
      </c>
      <c r="B2065" s="25" t="s">
        <v>311</v>
      </c>
      <c r="C2065" s="53" t="s">
        <v>10849</v>
      </c>
      <c r="D2065" s="25" t="s">
        <v>10848</v>
      </c>
      <c r="E2065" s="97">
        <v>4239.5830078125</v>
      </c>
      <c r="F2065" s="27">
        <v>5064.82666015625</v>
      </c>
      <c r="G2065" s="27">
        <v>4609.107421875</v>
      </c>
      <c r="H2065" s="27">
        <v>3994.562744140625</v>
      </c>
      <c r="I2065" s="27">
        <v>3646.516357421875</v>
      </c>
      <c r="J2065" s="27">
        <f t="shared" si="288"/>
        <v>4816.1246879736209</v>
      </c>
      <c r="K2065" s="28">
        <v>0.9754214882850647</v>
      </c>
      <c r="L2065" s="28">
        <v>1.0006183385848999</v>
      </c>
      <c r="M2065" s="27">
        <v>4590.9990234375</v>
      </c>
      <c r="N2065" s="27">
        <v>3131.2083422134274</v>
      </c>
      <c r="O2065" s="66">
        <f t="shared" si="289"/>
        <v>4536.2043267997915</v>
      </c>
      <c r="P2065" s="66">
        <f t="shared" si="290"/>
        <v>4564.41179379196</v>
      </c>
      <c r="Q2065" s="66">
        <f t="shared" si="291"/>
        <v>4445.0199553150933</v>
      </c>
      <c r="R2065" s="66">
        <f t="shared" si="292"/>
        <v>4550.0229728564927</v>
      </c>
      <c r="S2065" s="67">
        <f>E2065/INDEX('CCG overall weighted population'!$F$4:$F$195,MATCH(A2065,'CCG overall weighted population'!$A$4:$A$195,0))*INDEX('CCG overall weighted population'!$T$4:$T$195,MATCH(A2065,'CCG overall weighted population'!$A$4:$A$195,0))</f>
        <v>0</v>
      </c>
      <c r="T2065" s="66">
        <f t="shared" si="293"/>
        <v>5710.7292447708769</v>
      </c>
      <c r="U2065" s="66">
        <f t="shared" si="294"/>
        <v>5710.7292447708769</v>
      </c>
      <c r="V2065" s="81">
        <f t="shared" si="295"/>
        <v>4547.9342299921855</v>
      </c>
      <c r="W2065" s="110">
        <f t="shared" si="296"/>
        <v>1.0727314977938798</v>
      </c>
    </row>
    <row r="2066" spans="1:23" x14ac:dyDescent="0.2">
      <c r="A2066" s="31" t="s">
        <v>74</v>
      </c>
      <c r="B2066" s="25" t="s">
        <v>311</v>
      </c>
      <c r="C2066" s="53" t="s">
        <v>10847</v>
      </c>
      <c r="D2066" s="25" t="s">
        <v>10846</v>
      </c>
      <c r="E2066" s="97">
        <v>3931.5</v>
      </c>
      <c r="F2066" s="27">
        <v>3696.9326171875</v>
      </c>
      <c r="G2066" s="27">
        <v>3732.426025390625</v>
      </c>
      <c r="H2066" s="27">
        <v>4402.14111328125</v>
      </c>
      <c r="I2066" s="27">
        <v>3596.258056640625</v>
      </c>
      <c r="J2066" s="27">
        <f t="shared" si="288"/>
        <v>3800.6942777718059</v>
      </c>
      <c r="K2066" s="28">
        <v>0.9754214882850647</v>
      </c>
      <c r="L2066" s="28">
        <v>1.0006183385848999</v>
      </c>
      <c r="M2066" s="27">
        <v>4015.057373046875</v>
      </c>
      <c r="N2066" s="27">
        <v>4169.8054811107031</v>
      </c>
      <c r="O2066" s="66">
        <f t="shared" si="289"/>
        <v>3745.5973850412397</v>
      </c>
      <c r="P2066" s="66">
        <f t="shared" si="290"/>
        <v>3768.888623043968</v>
      </c>
      <c r="Q2066" s="66">
        <f t="shared" si="291"/>
        <v>4030.5321838532577</v>
      </c>
      <c r="R2066" s="66">
        <f t="shared" si="292"/>
        <v>3800.4212838475141</v>
      </c>
      <c r="S2066" s="67">
        <f>E2066/INDEX('CCG overall weighted population'!$F$4:$F$195,MATCH(A2066,'CCG overall weighted population'!$A$4:$A$195,0))*INDEX('CCG overall weighted population'!$T$4:$T$195,MATCH(A2066,'CCG overall weighted population'!$A$4:$A$195,0))</f>
        <v>0</v>
      </c>
      <c r="T2066" s="66">
        <f t="shared" si="293"/>
        <v>4769.9049208299884</v>
      </c>
      <c r="U2066" s="66">
        <f t="shared" si="294"/>
        <v>4769.9049208299884</v>
      </c>
      <c r="V2066" s="81">
        <f t="shared" si="295"/>
        <v>3798.6766546697372</v>
      </c>
      <c r="W2066" s="110">
        <f t="shared" si="296"/>
        <v>0.96621560591879363</v>
      </c>
    </row>
    <row r="2067" spans="1:23" x14ac:dyDescent="0.2">
      <c r="A2067" s="31" t="s">
        <v>75</v>
      </c>
      <c r="B2067" s="25" t="s">
        <v>312</v>
      </c>
      <c r="C2067" s="53" t="s">
        <v>10845</v>
      </c>
      <c r="D2067" s="25" t="s">
        <v>10844</v>
      </c>
      <c r="E2067" s="97">
        <v>14164.5830078125</v>
      </c>
      <c r="F2067" s="27">
        <v>14741.4443359375</v>
      </c>
      <c r="G2067" s="27">
        <v>15616.7314453125</v>
      </c>
      <c r="H2067" s="27">
        <v>12838.6357421875</v>
      </c>
      <c r="I2067" s="27">
        <v>14558.3935546875</v>
      </c>
      <c r="J2067" s="27">
        <f t="shared" si="288"/>
        <v>14504.811805104382</v>
      </c>
      <c r="K2067" s="28">
        <v>0.94825392961502075</v>
      </c>
      <c r="L2067" s="28">
        <v>1.0041687488555908</v>
      </c>
      <c r="M2067" s="27">
        <v>14996.5791015625</v>
      </c>
      <c r="N2067" s="27">
        <v>12819.121088902632</v>
      </c>
      <c r="O2067" s="66">
        <f t="shared" si="289"/>
        <v>13651.070141163611</v>
      </c>
      <c r="P2067" s="66">
        <f t="shared" si="290"/>
        <v>13735.956553387086</v>
      </c>
      <c r="Q2067" s="66">
        <f t="shared" si="291"/>
        <v>14778.833300296514</v>
      </c>
      <c r="R2067" s="66">
        <f t="shared" si="292"/>
        <v>13861.641583121756</v>
      </c>
      <c r="S2067" s="67">
        <f>E2067/INDEX('CCG overall weighted population'!$F$4:$F$195,MATCH(A2067,'CCG overall weighted population'!$A$4:$A$195,0))*INDEX('CCG overall weighted population'!$T$4:$T$195,MATCH(A2067,'CCG overall weighted population'!$A$4:$A$195,0))</f>
        <v>0</v>
      </c>
      <c r="T2067" s="66">
        <f t="shared" si="293"/>
        <v>17397.732372232174</v>
      </c>
      <c r="U2067" s="66">
        <f t="shared" si="294"/>
        <v>17397.732372232174</v>
      </c>
      <c r="V2067" s="81">
        <f t="shared" si="295"/>
        <v>13855.278229548147</v>
      </c>
      <c r="W2067" s="110">
        <f t="shared" si="296"/>
        <v>0.97816350978396216</v>
      </c>
    </row>
    <row r="2068" spans="1:23" x14ac:dyDescent="0.2">
      <c r="A2068" s="31" t="s">
        <v>75</v>
      </c>
      <c r="B2068" s="25" t="s">
        <v>312</v>
      </c>
      <c r="C2068" s="53" t="s">
        <v>10843</v>
      </c>
      <c r="D2068" s="25" t="s">
        <v>10842</v>
      </c>
      <c r="E2068" s="97">
        <v>14179.2490234375</v>
      </c>
      <c r="F2068" s="27">
        <v>15312.0068359375</v>
      </c>
      <c r="G2068" s="27">
        <v>17641.84375</v>
      </c>
      <c r="H2068" s="27">
        <v>13041.0927734375</v>
      </c>
      <c r="I2068" s="27">
        <v>14658.37109375</v>
      </c>
      <c r="J2068" s="27">
        <f t="shared" si="288"/>
        <v>15093.899651061023</v>
      </c>
      <c r="K2068" s="28">
        <v>0.94825392961502075</v>
      </c>
      <c r="L2068" s="28">
        <v>1.0041687488555908</v>
      </c>
      <c r="M2068" s="27">
        <v>15655.66015625</v>
      </c>
      <c r="N2068" s="27">
        <v>12617.529209148857</v>
      </c>
      <c r="O2068" s="66">
        <f t="shared" si="289"/>
        <v>14136.714615410185</v>
      </c>
      <c r="P2068" s="66">
        <f t="shared" si="290"/>
        <v>14224.620909343201</v>
      </c>
      <c r="Q2068" s="66">
        <f t="shared" si="291"/>
        <v>15351.847061539886</v>
      </c>
      <c r="R2068" s="66">
        <f t="shared" si="292"/>
        <v>14360.471529156515</v>
      </c>
      <c r="S2068" s="67">
        <f>E2068/INDEX('CCG overall weighted population'!$F$4:$F$195,MATCH(A2068,'CCG overall weighted population'!$A$4:$A$195,0))*INDEX('CCG overall weighted population'!$T$4:$T$195,MATCH(A2068,'CCG overall weighted population'!$A$4:$A$195,0))</f>
        <v>0</v>
      </c>
      <c r="T2068" s="66">
        <f t="shared" si="293"/>
        <v>18023.813334456368</v>
      </c>
      <c r="U2068" s="66">
        <f t="shared" si="294"/>
        <v>18023.813334456368</v>
      </c>
      <c r="V2068" s="81">
        <f t="shared" si="295"/>
        <v>14353.879181686281</v>
      </c>
      <c r="W2068" s="110">
        <f t="shared" si="296"/>
        <v>1.0123158961352698</v>
      </c>
    </row>
    <row r="2069" spans="1:23" x14ac:dyDescent="0.2">
      <c r="A2069" s="31" t="s">
        <v>75</v>
      </c>
      <c r="B2069" s="25" t="s">
        <v>312</v>
      </c>
      <c r="C2069" s="53" t="s">
        <v>10841</v>
      </c>
      <c r="D2069" s="25" t="s">
        <v>10840</v>
      </c>
      <c r="E2069" s="97">
        <v>12740.75</v>
      </c>
      <c r="F2069" s="27">
        <v>16907.05078125</v>
      </c>
      <c r="G2069" s="27">
        <v>14881.9013671875</v>
      </c>
      <c r="H2069" s="27">
        <v>12926.310546875</v>
      </c>
      <c r="I2069" s="27">
        <v>13007.802734375</v>
      </c>
      <c r="J2069" s="27">
        <f t="shared" si="288"/>
        <v>16018.179192300309</v>
      </c>
      <c r="K2069" s="28">
        <v>0.94825392961502075</v>
      </c>
      <c r="L2069" s="28">
        <v>1.0041687488555908</v>
      </c>
      <c r="M2069" s="27">
        <v>15121.580078125</v>
      </c>
      <c r="N2069" s="27">
        <v>15129.00129070384</v>
      </c>
      <c r="O2069" s="66">
        <f t="shared" si="289"/>
        <v>15167.953608211828</v>
      </c>
      <c r="P2069" s="66">
        <f t="shared" si="290"/>
        <v>15262.272452760926</v>
      </c>
      <c r="Q2069" s="66">
        <f t="shared" si="291"/>
        <v>15122.322199382885</v>
      </c>
      <c r="R2069" s="66">
        <f t="shared" si="292"/>
        <v>15245.405980467511</v>
      </c>
      <c r="S2069" s="67">
        <f>E2069/INDEX('CCG overall weighted population'!$F$4:$F$195,MATCH(A2069,'CCG overall weighted population'!$A$4:$A$195,0))*INDEX('CCG overall weighted population'!$T$4:$T$195,MATCH(A2069,'CCG overall weighted population'!$A$4:$A$195,0))</f>
        <v>0</v>
      </c>
      <c r="T2069" s="66">
        <f t="shared" si="293"/>
        <v>19134.49367188647</v>
      </c>
      <c r="U2069" s="66">
        <f t="shared" si="294"/>
        <v>19134.49367188647</v>
      </c>
      <c r="V2069" s="81">
        <f t="shared" si="295"/>
        <v>15238.407393175723</v>
      </c>
      <c r="W2069" s="110">
        <f t="shared" si="296"/>
        <v>1.1960369203677745</v>
      </c>
    </row>
    <row r="2070" spans="1:23" x14ac:dyDescent="0.2">
      <c r="A2070" s="31" t="s">
        <v>75</v>
      </c>
      <c r="B2070" s="25" t="s">
        <v>312</v>
      </c>
      <c r="C2070" s="53" t="s">
        <v>10839</v>
      </c>
      <c r="D2070" s="25" t="s">
        <v>10838</v>
      </c>
      <c r="E2070" s="97">
        <v>18561.16796875</v>
      </c>
      <c r="F2070" s="27">
        <v>19661.5703125</v>
      </c>
      <c r="G2070" s="27">
        <v>19955.396484375</v>
      </c>
      <c r="H2070" s="27">
        <v>19962.146484375</v>
      </c>
      <c r="I2070" s="27">
        <v>20973.75390625</v>
      </c>
      <c r="J2070" s="27">
        <f t="shared" si="288"/>
        <v>19780.125456887734</v>
      </c>
      <c r="K2070" s="28">
        <v>0.94825392961502075</v>
      </c>
      <c r="L2070" s="28">
        <v>1.0041687488555908</v>
      </c>
      <c r="M2070" s="27">
        <v>19660.634765625</v>
      </c>
      <c r="N2070" s="27">
        <v>17208.030761992351</v>
      </c>
      <c r="O2070" s="66">
        <f t="shared" si="289"/>
        <v>18589.856523672734</v>
      </c>
      <c r="P2070" s="66">
        <f t="shared" si="290"/>
        <v>18705.453777787294</v>
      </c>
      <c r="Q2070" s="66">
        <f t="shared" si="291"/>
        <v>19415.374365261734</v>
      </c>
      <c r="R2070" s="66">
        <f t="shared" si="292"/>
        <v>18791.011721629078</v>
      </c>
      <c r="S2070" s="67">
        <f>E2070/INDEX('CCG overall weighted population'!$F$4:$F$195,MATCH(A2070,'CCG overall weighted population'!$A$4:$A$195,0))*INDEX('CCG overall weighted population'!$T$4:$T$195,MATCH(A2070,'CCG overall weighted population'!$A$4:$A$195,0))</f>
        <v>0</v>
      </c>
      <c r="T2070" s="66">
        <f t="shared" si="293"/>
        <v>23584.579862059538</v>
      </c>
      <c r="U2070" s="66">
        <f t="shared" si="294"/>
        <v>23584.579862059538</v>
      </c>
      <c r="V2070" s="81">
        <f t="shared" si="295"/>
        <v>18782.385481304398</v>
      </c>
      <c r="W2070" s="110">
        <f t="shared" si="296"/>
        <v>1.0119182970019367</v>
      </c>
    </row>
    <row r="2071" spans="1:23" x14ac:dyDescent="0.2">
      <c r="A2071" s="31" t="s">
        <v>75</v>
      </c>
      <c r="B2071" s="25" t="s">
        <v>312</v>
      </c>
      <c r="C2071" s="53" t="s">
        <v>10837</v>
      </c>
      <c r="D2071" s="25" t="s">
        <v>10836</v>
      </c>
      <c r="E2071" s="97">
        <v>11969.333984375</v>
      </c>
      <c r="F2071" s="27">
        <v>14288.513671875</v>
      </c>
      <c r="G2071" s="27">
        <v>13518.3701171875</v>
      </c>
      <c r="H2071" s="27">
        <v>9587.78125</v>
      </c>
      <c r="I2071" s="27">
        <v>9031.4296875</v>
      </c>
      <c r="J2071" s="27">
        <f t="shared" si="288"/>
        <v>13315.673265367624</v>
      </c>
      <c r="K2071" s="28">
        <v>0.94825392961502075</v>
      </c>
      <c r="L2071" s="28">
        <v>1.0041687488555908</v>
      </c>
      <c r="M2071" s="27">
        <v>13229.7861328125</v>
      </c>
      <c r="N2071" s="27">
        <v>9430.2115775819038</v>
      </c>
      <c r="O2071" s="66">
        <f t="shared" si="289"/>
        <v>12309.300421309601</v>
      </c>
      <c r="P2071" s="66">
        <f t="shared" si="290"/>
        <v>12385.843310543985</v>
      </c>
      <c r="Q2071" s="66">
        <f t="shared" si="291"/>
        <v>12849.828677289441</v>
      </c>
      <c r="R2071" s="66">
        <f t="shared" si="292"/>
        <v>12441.7617254369</v>
      </c>
      <c r="S2071" s="67">
        <f>E2071/INDEX('CCG overall weighted population'!$F$4:$F$195,MATCH(A2071,'CCG overall weighted population'!$A$4:$A$195,0))*INDEX('CCG overall weighted population'!$T$4:$T$195,MATCH(A2071,'CCG overall weighted population'!$A$4:$A$195,0))</f>
        <v>0</v>
      </c>
      <c r="T2071" s="66">
        <f t="shared" si="293"/>
        <v>15615.642594726834</v>
      </c>
      <c r="U2071" s="66">
        <f t="shared" si="294"/>
        <v>15615.642594726834</v>
      </c>
      <c r="V2071" s="81">
        <f t="shared" si="295"/>
        <v>12436.050184818654</v>
      </c>
      <c r="W2071" s="110">
        <f t="shared" si="296"/>
        <v>1.0389926625034371</v>
      </c>
    </row>
    <row r="2072" spans="1:23" x14ac:dyDescent="0.2">
      <c r="A2072" s="31" t="s">
        <v>75</v>
      </c>
      <c r="B2072" s="25" t="s">
        <v>312</v>
      </c>
      <c r="C2072" s="53" t="s">
        <v>10835</v>
      </c>
      <c r="D2072" s="25" t="s">
        <v>10834</v>
      </c>
      <c r="E2072" s="97">
        <v>7000.5830078125</v>
      </c>
      <c r="F2072" s="27">
        <v>8787.806640625</v>
      </c>
      <c r="G2072" s="27">
        <v>8355.0419921875</v>
      </c>
      <c r="H2072" s="27">
        <v>4778.341796875</v>
      </c>
      <c r="I2072" s="27">
        <v>4031.46630859375</v>
      </c>
      <c r="J2072" s="27">
        <f t="shared" si="288"/>
        <v>7961.0568360455873</v>
      </c>
      <c r="K2072" s="28">
        <v>0.94825392961502075</v>
      </c>
      <c r="L2072" s="28">
        <v>1.0041687488555908</v>
      </c>
      <c r="M2072" s="27">
        <v>7928.70947265625</v>
      </c>
      <c r="N2072" s="27">
        <v>4499.3829398984035</v>
      </c>
      <c r="O2072" s="66">
        <f t="shared" si="289"/>
        <v>7250.9507465050101</v>
      </c>
      <c r="P2072" s="66">
        <f t="shared" si="290"/>
        <v>7296.0393137539577</v>
      </c>
      <c r="Q2072" s="66">
        <f t="shared" si="291"/>
        <v>7585.7768193804659</v>
      </c>
      <c r="R2072" s="66">
        <f t="shared" si="292"/>
        <v>7330.9577900914874</v>
      </c>
      <c r="S2072" s="67">
        <f>E2072/INDEX('CCG overall weighted population'!$F$4:$F$195,MATCH(A2072,'CCG overall weighted population'!$A$4:$A$195,0))*INDEX('CCG overall weighted population'!$T$4:$T$195,MATCH(A2072,'CCG overall weighted population'!$A$4:$A$195,0))</f>
        <v>0</v>
      </c>
      <c r="T2072" s="66">
        <f t="shared" si="293"/>
        <v>9201.0777294545223</v>
      </c>
      <c r="U2072" s="66">
        <f t="shared" si="294"/>
        <v>9201.0777294545223</v>
      </c>
      <c r="V2072" s="81">
        <f t="shared" si="295"/>
        <v>7327.5924255946611</v>
      </c>
      <c r="W2072" s="110">
        <f t="shared" si="296"/>
        <v>1.046711740638919</v>
      </c>
    </row>
    <row r="2073" spans="1:23" x14ac:dyDescent="0.2">
      <c r="A2073" s="31" t="s">
        <v>75</v>
      </c>
      <c r="B2073" s="25" t="s">
        <v>312</v>
      </c>
      <c r="C2073" s="53" t="s">
        <v>10833</v>
      </c>
      <c r="D2073" s="25" t="s">
        <v>10832</v>
      </c>
      <c r="E2073" s="97">
        <v>12328.5</v>
      </c>
      <c r="F2073" s="27">
        <v>13731.2529296875</v>
      </c>
      <c r="G2073" s="27">
        <v>14287.6064453125</v>
      </c>
      <c r="H2073" s="27">
        <v>7199.552734375</v>
      </c>
      <c r="I2073" s="27">
        <v>5107.30419921875</v>
      </c>
      <c r="J2073" s="27">
        <f t="shared" si="288"/>
        <v>12428.845666435403</v>
      </c>
      <c r="K2073" s="28">
        <v>0.94825392961502075</v>
      </c>
      <c r="L2073" s="28">
        <v>1.0041687488555908</v>
      </c>
      <c r="M2073" s="27">
        <v>12917.7919921875</v>
      </c>
      <c r="N2073" s="27">
        <v>6784.8147240358476</v>
      </c>
      <c r="O2073" s="66">
        <f t="shared" si="289"/>
        <v>11297.404818667237</v>
      </c>
      <c r="P2073" s="66">
        <f t="shared" si="290"/>
        <v>11367.655440235807</v>
      </c>
      <c r="Q2073" s="66">
        <f t="shared" si="291"/>
        <v>12304.494265372334</v>
      </c>
      <c r="R2073" s="66">
        <f t="shared" si="292"/>
        <v>11480.561031373803</v>
      </c>
      <c r="S2073" s="67">
        <f>E2073/INDEX('CCG overall weighted population'!$F$4:$F$195,MATCH(A2073,'CCG overall weighted population'!$A$4:$A$195,0))*INDEX('CCG overall weighted population'!$T$4:$T$195,MATCH(A2073,'CCG overall weighted population'!$A$4:$A$195,0))</f>
        <v>0</v>
      </c>
      <c r="T2073" s="66">
        <f t="shared" si="293"/>
        <v>14409.240572929102</v>
      </c>
      <c r="U2073" s="66">
        <f t="shared" si="294"/>
        <v>14409.240572929102</v>
      </c>
      <c r="V2073" s="81">
        <f t="shared" si="295"/>
        <v>11475.290741514698</v>
      </c>
      <c r="W2073" s="110">
        <f t="shared" si="296"/>
        <v>0.93079374956521055</v>
      </c>
    </row>
    <row r="2074" spans="1:23" x14ac:dyDescent="0.2">
      <c r="A2074" s="31" t="s">
        <v>75</v>
      </c>
      <c r="B2074" s="25" t="s">
        <v>312</v>
      </c>
      <c r="C2074" s="53" t="s">
        <v>10831</v>
      </c>
      <c r="D2074" s="25" t="s">
        <v>10830</v>
      </c>
      <c r="E2074" s="97">
        <v>15680.66796875</v>
      </c>
      <c r="F2074" s="27">
        <v>18312.50390625</v>
      </c>
      <c r="G2074" s="27">
        <v>15870.083984375</v>
      </c>
      <c r="H2074" s="27">
        <v>13270.0693359375</v>
      </c>
      <c r="I2074" s="27">
        <v>14728.4775390625</v>
      </c>
      <c r="J2074" s="27">
        <f t="shared" si="288"/>
        <v>17250.900830721057</v>
      </c>
      <c r="K2074" s="28">
        <v>0.94825392961502075</v>
      </c>
      <c r="L2074" s="28">
        <v>1.0041687488555908</v>
      </c>
      <c r="M2074" s="27">
        <v>17123.12890625</v>
      </c>
      <c r="N2074" s="27">
        <v>13795.928770165536</v>
      </c>
      <c r="O2074" s="66">
        <f t="shared" si="289"/>
        <v>16097.44302849869</v>
      </c>
      <c r="P2074" s="66">
        <f t="shared" si="290"/>
        <v>16197.541714574636</v>
      </c>
      <c r="Q2074" s="66">
        <f t="shared" si="291"/>
        <v>16790.408892641553</v>
      </c>
      <c r="R2074" s="66">
        <f t="shared" si="292"/>
        <v>16268.99265940093</v>
      </c>
      <c r="S2074" s="67">
        <f>E2074/INDEX('CCG overall weighted population'!$F$4:$F$195,MATCH(A2074,'CCG overall weighted population'!$A$4:$A$195,0))*INDEX('CCG overall weighted population'!$T$4:$T$195,MATCH(A2074,'CCG overall weighted population'!$A$4:$A$195,0))</f>
        <v>0</v>
      </c>
      <c r="T2074" s="66">
        <f t="shared" si="293"/>
        <v>20419.196280381926</v>
      </c>
      <c r="U2074" s="66">
        <f t="shared" si="294"/>
        <v>20419.196280381926</v>
      </c>
      <c r="V2074" s="81">
        <f t="shared" si="295"/>
        <v>16261.52418231202</v>
      </c>
      <c r="W2074" s="110">
        <f t="shared" si="296"/>
        <v>1.0370428233490823</v>
      </c>
    </row>
    <row r="2075" spans="1:23" x14ac:dyDescent="0.2">
      <c r="A2075" s="31" t="s">
        <v>75</v>
      </c>
      <c r="B2075" s="25" t="s">
        <v>312</v>
      </c>
      <c r="C2075" s="53" t="s">
        <v>10829</v>
      </c>
      <c r="D2075" s="25" t="s">
        <v>10828</v>
      </c>
      <c r="E2075" s="97">
        <v>6017.4169921875</v>
      </c>
      <c r="F2075" s="27">
        <v>7562.841796875</v>
      </c>
      <c r="G2075" s="27">
        <v>7382.92333984375</v>
      </c>
      <c r="H2075" s="27">
        <v>6397.43310546875</v>
      </c>
      <c r="I2075" s="27">
        <v>5121.0517578125</v>
      </c>
      <c r="J2075" s="27">
        <f t="shared" si="288"/>
        <v>7274.9324241958748</v>
      </c>
      <c r="K2075" s="28">
        <v>0.94825392961502075</v>
      </c>
      <c r="L2075" s="28">
        <v>1.0041687488555908</v>
      </c>
      <c r="M2075" s="27">
        <v>6901.0341796875</v>
      </c>
      <c r="N2075" s="27">
        <v>7238.4556247769069</v>
      </c>
      <c r="O2075" s="66">
        <f t="shared" si="289"/>
        <v>6923.7679568822505</v>
      </c>
      <c r="P2075" s="66">
        <f t="shared" si="290"/>
        <v>6966.8220042829262</v>
      </c>
      <c r="Q2075" s="66">
        <f t="shared" si="291"/>
        <v>6934.7763241964412</v>
      </c>
      <c r="R2075" s="66">
        <f t="shared" si="292"/>
        <v>6962.9599349957607</v>
      </c>
      <c r="S2075" s="67">
        <f>E2075/INDEX('CCG overall weighted population'!$F$4:$F$195,MATCH(A2075,'CCG overall weighted population'!$A$4:$A$195,0))*INDEX('CCG overall weighted population'!$T$4:$T$195,MATCH(A2075,'CCG overall weighted population'!$A$4:$A$195,0))</f>
        <v>0</v>
      </c>
      <c r="T2075" s="66">
        <f t="shared" si="293"/>
        <v>8739.2039926305551</v>
      </c>
      <c r="U2075" s="66">
        <f t="shared" si="294"/>
        <v>8739.2039926305551</v>
      </c>
      <c r="V2075" s="81">
        <f t="shared" si="295"/>
        <v>6959.7635043479495</v>
      </c>
      <c r="W2075" s="110">
        <f t="shared" si="296"/>
        <v>1.1566031593595578</v>
      </c>
    </row>
    <row r="2076" spans="1:23" x14ac:dyDescent="0.2">
      <c r="A2076" s="31" t="s">
        <v>75</v>
      </c>
      <c r="B2076" s="25" t="s">
        <v>312</v>
      </c>
      <c r="C2076" s="53" t="s">
        <v>10827</v>
      </c>
      <c r="D2076" s="25" t="s">
        <v>10826</v>
      </c>
      <c r="E2076" s="97">
        <v>6407.6669921875</v>
      </c>
      <c r="F2076" s="27">
        <v>7706.68359375</v>
      </c>
      <c r="G2076" s="27">
        <v>8240.3125</v>
      </c>
      <c r="H2076" s="27">
        <v>5078.1025390625</v>
      </c>
      <c r="I2076" s="27">
        <v>5511.9609375</v>
      </c>
      <c r="J2076" s="27">
        <f t="shared" si="288"/>
        <v>7255.5688495119957</v>
      </c>
      <c r="K2076" s="28">
        <v>0.94825392961502075</v>
      </c>
      <c r="L2076" s="28">
        <v>1.0041687488555908</v>
      </c>
      <c r="M2076" s="27">
        <v>7624.708984375</v>
      </c>
      <c r="N2076" s="27">
        <v>6226.5679001756034</v>
      </c>
      <c r="O2076" s="66">
        <f t="shared" si="289"/>
        <v>6810.8209856968724</v>
      </c>
      <c r="P2076" s="66">
        <f t="shared" si="290"/>
        <v>6853.172695254706</v>
      </c>
      <c r="Q2076" s="66">
        <f t="shared" si="291"/>
        <v>7484.8948759550603</v>
      </c>
      <c r="R2076" s="66">
        <f t="shared" si="292"/>
        <v>6929.3063527561044</v>
      </c>
      <c r="S2076" s="67">
        <f>E2076/INDEX('CCG overall weighted population'!$F$4:$F$195,MATCH(A2076,'CCG overall weighted population'!$A$4:$A$195,0))*INDEX('CCG overall weighted population'!$T$4:$T$195,MATCH(A2076,'CCG overall weighted population'!$A$4:$A$195,0))</f>
        <v>0</v>
      </c>
      <c r="T2076" s="66">
        <f t="shared" si="293"/>
        <v>8696.9654154994478</v>
      </c>
      <c r="U2076" s="66">
        <f t="shared" si="294"/>
        <v>8696.9654154994478</v>
      </c>
      <c r="V2076" s="81">
        <f t="shared" si="295"/>
        <v>6926.1253711906775</v>
      </c>
      <c r="W2076" s="110">
        <f t="shared" si="296"/>
        <v>1.080912191541056</v>
      </c>
    </row>
    <row r="2077" spans="1:23" x14ac:dyDescent="0.2">
      <c r="A2077" s="31" t="s">
        <v>75</v>
      </c>
      <c r="B2077" s="25" t="s">
        <v>312</v>
      </c>
      <c r="C2077" s="53" t="s">
        <v>10825</v>
      </c>
      <c r="D2077" s="25" t="s">
        <v>10824</v>
      </c>
      <c r="E2077" s="97">
        <v>3250.66650390625</v>
      </c>
      <c r="F2077" s="27">
        <v>4068.409912109375</v>
      </c>
      <c r="G2077" s="27">
        <v>3728.842529296875</v>
      </c>
      <c r="H2077" s="27">
        <v>2610.282470703125</v>
      </c>
      <c r="I2077" s="27">
        <v>3160.020751953125</v>
      </c>
      <c r="J2077" s="27">
        <f t="shared" si="288"/>
        <v>3790.2779961165561</v>
      </c>
      <c r="K2077" s="28">
        <v>0.94825392961502075</v>
      </c>
      <c r="L2077" s="28">
        <v>1.0041687488555908</v>
      </c>
      <c r="M2077" s="27">
        <v>3932.035888671875</v>
      </c>
      <c r="N2077" s="27">
        <v>2289.1925846967683</v>
      </c>
      <c r="O2077" s="66">
        <f t="shared" si="289"/>
        <v>3466.1946982465975</v>
      </c>
      <c r="P2077" s="66">
        <f t="shared" si="290"/>
        <v>3487.7485272841432</v>
      </c>
      <c r="Q2077" s="66">
        <f t="shared" si="291"/>
        <v>3767.7515582743645</v>
      </c>
      <c r="R2077" s="66">
        <f t="shared" si="292"/>
        <v>3521.4938278482764</v>
      </c>
      <c r="S2077" s="67">
        <f>E2077/INDEX('CCG overall weighted population'!$F$4:$F$195,MATCH(A2077,'CCG overall weighted population'!$A$4:$A$195,0))*INDEX('CCG overall weighted population'!$T$4:$T$195,MATCH(A2077,'CCG overall weighted population'!$A$4:$A$195,0))</f>
        <v>0</v>
      </c>
      <c r="T2077" s="66">
        <f t="shared" si="293"/>
        <v>4419.8233520891645</v>
      </c>
      <c r="U2077" s="66">
        <f t="shared" si="294"/>
        <v>4419.8233520891645</v>
      </c>
      <c r="V2077" s="81">
        <f t="shared" si="295"/>
        <v>3519.8772436796903</v>
      </c>
      <c r="W2077" s="110">
        <f t="shared" si="296"/>
        <v>1.0828170898029483</v>
      </c>
    </row>
    <row r="2078" spans="1:23" x14ac:dyDescent="0.2">
      <c r="A2078" s="31" t="s">
        <v>75</v>
      </c>
      <c r="B2078" s="25" t="s">
        <v>312</v>
      </c>
      <c r="C2078" s="53" t="s">
        <v>10823</v>
      </c>
      <c r="D2078" s="25" t="s">
        <v>10822</v>
      </c>
      <c r="E2078" s="97">
        <v>3116.16650390625</v>
      </c>
      <c r="F2078" s="27">
        <v>3659.777099609375</v>
      </c>
      <c r="G2078" s="27">
        <v>2534.587646484375</v>
      </c>
      <c r="H2078" s="27">
        <v>4142.703125</v>
      </c>
      <c r="I2078" s="27">
        <v>3093.052001953125</v>
      </c>
      <c r="J2078" s="27">
        <f t="shared" si="288"/>
        <v>3636.3678606155663</v>
      </c>
      <c r="K2078" s="28">
        <v>0.94825392961502075</v>
      </c>
      <c r="L2078" s="28">
        <v>1.0041687488555908</v>
      </c>
      <c r="M2078" s="27">
        <v>3240.484375</v>
      </c>
      <c r="N2078" s="27">
        <v>3459.4127523082047</v>
      </c>
      <c r="O2078" s="66">
        <f t="shared" si="289"/>
        <v>3445.7250050199482</v>
      </c>
      <c r="P2078" s="66">
        <f t="shared" si="290"/>
        <v>3467.1515474199368</v>
      </c>
      <c r="Q2078" s="66">
        <f t="shared" si="291"/>
        <v>3262.3772127308202</v>
      </c>
      <c r="R2078" s="66">
        <f t="shared" si="292"/>
        <v>3442.472630740117</v>
      </c>
      <c r="S2078" s="67">
        <f>E2078/INDEX('CCG overall weighted population'!$F$4:$F$195,MATCH(A2078,'CCG overall weighted population'!$A$4:$A$195,0))*INDEX('CCG overall weighted population'!$T$4:$T$195,MATCH(A2078,'CCG overall weighted population'!$A$4:$A$195,0))</f>
        <v>0</v>
      </c>
      <c r="T2078" s="66">
        <f t="shared" si="293"/>
        <v>4320.6439272874777</v>
      </c>
      <c r="U2078" s="66">
        <f t="shared" si="294"/>
        <v>4320.6439272874777</v>
      </c>
      <c r="V2078" s="81">
        <f t="shared" si="295"/>
        <v>3440.8923222041099</v>
      </c>
      <c r="W2078" s="110">
        <f t="shared" si="296"/>
        <v>1.1042068252421049</v>
      </c>
    </row>
    <row r="2079" spans="1:23" x14ac:dyDescent="0.2">
      <c r="A2079" s="31" t="s">
        <v>75</v>
      </c>
      <c r="B2079" s="25" t="s">
        <v>312</v>
      </c>
      <c r="C2079" s="53" t="s">
        <v>10821</v>
      </c>
      <c r="D2079" s="25" t="s">
        <v>10820</v>
      </c>
      <c r="E2079" s="97">
        <v>4074.000244140625</v>
      </c>
      <c r="F2079" s="27">
        <v>4261.6083984375</v>
      </c>
      <c r="G2079" s="27">
        <v>3732.637451171875</v>
      </c>
      <c r="H2079" s="27">
        <v>2386.30419921875</v>
      </c>
      <c r="I2079" s="27">
        <v>2519.090087890625</v>
      </c>
      <c r="J2079" s="27">
        <f t="shared" si="288"/>
        <v>3874.0617360032215</v>
      </c>
      <c r="K2079" s="28">
        <v>0.94825392961502075</v>
      </c>
      <c r="L2079" s="28">
        <v>1.0041687488555908</v>
      </c>
      <c r="M2079" s="27">
        <v>4170.83935546875</v>
      </c>
      <c r="N2079" s="27">
        <v>2295.3960486627871</v>
      </c>
      <c r="O2079" s="66">
        <f t="shared" si="289"/>
        <v>3538.5869107920453</v>
      </c>
      <c r="P2079" s="66">
        <f t="shared" si="290"/>
        <v>3560.5908961274022</v>
      </c>
      <c r="Q2079" s="66">
        <f t="shared" si="291"/>
        <v>3983.295024788154</v>
      </c>
      <c r="R2079" s="66">
        <f t="shared" si="292"/>
        <v>3611.5341942085402</v>
      </c>
      <c r="S2079" s="67">
        <f>E2079/INDEX('CCG overall weighted population'!$F$4:$F$195,MATCH(A2079,'CCG overall weighted population'!$A$4:$A$195,0))*INDEX('CCG overall weighted population'!$T$4:$T$195,MATCH(A2079,'CCG overall weighted population'!$A$4:$A$195,0))</f>
        <v>0</v>
      </c>
      <c r="T2079" s="66">
        <f t="shared" si="293"/>
        <v>4532.832925106909</v>
      </c>
      <c r="U2079" s="66">
        <f t="shared" si="294"/>
        <v>4532.832925106909</v>
      </c>
      <c r="V2079" s="81">
        <f t="shared" si="295"/>
        <v>3609.8762759249712</v>
      </c>
      <c r="W2079" s="110">
        <f t="shared" si="296"/>
        <v>0.88607659783939052</v>
      </c>
    </row>
    <row r="2080" spans="1:23" x14ac:dyDescent="0.2">
      <c r="A2080" s="31" t="s">
        <v>75</v>
      </c>
      <c r="B2080" s="25" t="s">
        <v>312</v>
      </c>
      <c r="C2080" s="53" t="s">
        <v>10819</v>
      </c>
      <c r="D2080" s="25" t="s">
        <v>10818</v>
      </c>
      <c r="E2080" s="97">
        <v>5537.333984375</v>
      </c>
      <c r="F2080" s="27">
        <v>5591.7734375</v>
      </c>
      <c r="G2080" s="27">
        <v>3927.263671875</v>
      </c>
      <c r="H2080" s="27">
        <v>4590.8251953125</v>
      </c>
      <c r="I2080" s="27">
        <v>6442.34130859375</v>
      </c>
      <c r="J2080" s="27">
        <f t="shared" si="288"/>
        <v>5370.451749113191</v>
      </c>
      <c r="K2080" s="28">
        <v>0.94825392961502075</v>
      </c>
      <c r="L2080" s="28">
        <v>1.0041687488555908</v>
      </c>
      <c r="M2080" s="27">
        <v>5329.77880859375</v>
      </c>
      <c r="N2080" s="27">
        <v>4444.0797269503428</v>
      </c>
      <c r="O2080" s="66">
        <f t="shared" si="289"/>
        <v>5025.5717562221525</v>
      </c>
      <c r="P2080" s="66">
        <f t="shared" si="290"/>
        <v>5056.8222553658761</v>
      </c>
      <c r="Q2080" s="66">
        <f t="shared" si="291"/>
        <v>5241.2089004294094</v>
      </c>
      <c r="R2080" s="66">
        <f t="shared" si="292"/>
        <v>5079.0440960926589</v>
      </c>
      <c r="S2080" s="67">
        <f>E2080/INDEX('CCG overall weighted population'!$F$4:$F$195,MATCH(A2080,'CCG overall weighted population'!$A$4:$A$195,0))*INDEX('CCG overall weighted population'!$T$4:$T$195,MATCH(A2080,'CCG overall weighted population'!$A$4:$A$195,0))</f>
        <v>0</v>
      </c>
      <c r="T2080" s="66">
        <f t="shared" si="293"/>
        <v>6374.7031230543244</v>
      </c>
      <c r="U2080" s="66">
        <f t="shared" si="294"/>
        <v>6374.7031230543244</v>
      </c>
      <c r="V2080" s="81">
        <f t="shared" si="295"/>
        <v>5076.7124997080891</v>
      </c>
      <c r="W2080" s="110">
        <f t="shared" si="296"/>
        <v>0.91681529668127804</v>
      </c>
    </row>
    <row r="2081" spans="1:23" x14ac:dyDescent="0.2">
      <c r="A2081" s="31" t="s">
        <v>76</v>
      </c>
      <c r="B2081" s="25" t="s">
        <v>330</v>
      </c>
      <c r="C2081" s="53" t="s">
        <v>10817</v>
      </c>
      <c r="D2081" s="25" t="s">
        <v>3907</v>
      </c>
      <c r="E2081" s="97">
        <v>7299.833984375</v>
      </c>
      <c r="F2081" s="27">
        <v>8399.5224609375</v>
      </c>
      <c r="G2081" s="27">
        <v>7846.53515625</v>
      </c>
      <c r="H2081" s="27">
        <v>9523.9892578125</v>
      </c>
      <c r="I2081" s="27">
        <v>8707.8779296875</v>
      </c>
      <c r="J2081" s="27">
        <f t="shared" si="288"/>
        <v>8545.4083947892923</v>
      </c>
      <c r="K2081" s="28">
        <v>0.95538896322250366</v>
      </c>
      <c r="L2081" s="28">
        <v>0.9976496696472168</v>
      </c>
      <c r="M2081" s="27">
        <v>8419.642578125</v>
      </c>
      <c r="N2081" s="27">
        <v>11886.738950519235</v>
      </c>
      <c r="O2081" s="66">
        <f t="shared" si="289"/>
        <v>8463.4770702674577</v>
      </c>
      <c r="P2081" s="66">
        <f t="shared" si="290"/>
        <v>8516.1054866481118</v>
      </c>
      <c r="Q2081" s="66">
        <f t="shared" si="291"/>
        <v>8766.3522153644244</v>
      </c>
      <c r="R2081" s="66">
        <f t="shared" si="292"/>
        <v>8546.2646283040394</v>
      </c>
      <c r="S2081" s="67">
        <f>E2081/INDEX('CCG overall weighted population'!$F$4:$F$195,MATCH(A2081,'CCG overall weighted population'!$A$4:$A$195,0))*INDEX('CCG overall weighted population'!$T$4:$T$195,MATCH(A2081,'CCG overall weighted population'!$A$4:$A$195,0))</f>
        <v>0</v>
      </c>
      <c r="T2081" s="66">
        <f t="shared" si="293"/>
        <v>10726.408116521414</v>
      </c>
      <c r="U2081" s="66">
        <f t="shared" si="294"/>
        <v>10726.408116521414</v>
      </c>
      <c r="V2081" s="81">
        <f t="shared" si="295"/>
        <v>8542.3413625611302</v>
      </c>
      <c r="W2081" s="110">
        <f t="shared" si="296"/>
        <v>1.1702103610637813</v>
      </c>
    </row>
    <row r="2082" spans="1:23" x14ac:dyDescent="0.2">
      <c r="A2082" s="31" t="s">
        <v>76</v>
      </c>
      <c r="B2082" s="25" t="s">
        <v>330</v>
      </c>
      <c r="C2082" s="53" t="s">
        <v>10816</v>
      </c>
      <c r="D2082" s="25" t="s">
        <v>10815</v>
      </c>
      <c r="E2082" s="97">
        <v>8997.66796875</v>
      </c>
      <c r="F2082" s="27">
        <v>10283.478515625</v>
      </c>
      <c r="G2082" s="27">
        <v>12520.8037109375</v>
      </c>
      <c r="H2082" s="27">
        <v>11065.36328125</v>
      </c>
      <c r="I2082" s="27">
        <v>7501.6552734375</v>
      </c>
      <c r="J2082" s="27">
        <f t="shared" si="288"/>
        <v>10428.25442170319</v>
      </c>
      <c r="K2082" s="28">
        <v>0.95538896322250366</v>
      </c>
      <c r="L2082" s="28">
        <v>0.9976496696472168</v>
      </c>
      <c r="M2082" s="27">
        <v>10183.1611328125</v>
      </c>
      <c r="N2082" s="27">
        <v>9381.1146499726365</v>
      </c>
      <c r="O2082" s="66">
        <f t="shared" si="289"/>
        <v>9839.815301801953</v>
      </c>
      <c r="P2082" s="66">
        <f t="shared" si="290"/>
        <v>9901.0021984535906</v>
      </c>
      <c r="Q2082" s="66">
        <f t="shared" si="291"/>
        <v>10102.956484528515</v>
      </c>
      <c r="R2082" s="66">
        <f t="shared" si="292"/>
        <v>9925.3412495692592</v>
      </c>
      <c r="S2082" s="67">
        <f>E2082/INDEX('CCG overall weighted population'!$F$4:$F$195,MATCH(A2082,'CCG overall weighted population'!$A$4:$A$195,0))*INDEX('CCG overall weighted population'!$T$4:$T$195,MATCH(A2082,'CCG overall weighted population'!$A$4:$A$195,0))</f>
        <v>0</v>
      </c>
      <c r="T2082" s="66">
        <f t="shared" si="293"/>
        <v>12457.28579314441</v>
      </c>
      <c r="U2082" s="66">
        <f t="shared" si="294"/>
        <v>12457.28579314441</v>
      </c>
      <c r="V2082" s="81">
        <f t="shared" si="295"/>
        <v>9920.7849020882604</v>
      </c>
      <c r="W2082" s="110">
        <f t="shared" si="296"/>
        <v>1.1025951320435872</v>
      </c>
    </row>
    <row r="2083" spans="1:23" x14ac:dyDescent="0.2">
      <c r="A2083" s="31" t="s">
        <v>76</v>
      </c>
      <c r="B2083" s="25" t="s">
        <v>330</v>
      </c>
      <c r="C2083" s="53" t="s">
        <v>10814</v>
      </c>
      <c r="D2083" s="25" t="s">
        <v>10813</v>
      </c>
      <c r="E2083" s="97">
        <v>9908.083984375</v>
      </c>
      <c r="F2083" s="27">
        <v>10234.2734375</v>
      </c>
      <c r="G2083" s="27">
        <v>8974.9560546875</v>
      </c>
      <c r="H2083" s="27">
        <v>15194.18359375</v>
      </c>
      <c r="I2083" s="27">
        <v>11647.4384765625</v>
      </c>
      <c r="J2083" s="27">
        <f t="shared" si="288"/>
        <v>10955.6455969703</v>
      </c>
      <c r="K2083" s="28">
        <v>0.95538896322250366</v>
      </c>
      <c r="L2083" s="28">
        <v>0.9976496696472168</v>
      </c>
      <c r="M2083" s="27">
        <v>10248.1611328125</v>
      </c>
      <c r="N2083" s="27">
        <v>14721.074589113767</v>
      </c>
      <c r="O2083" s="66">
        <f t="shared" si="289"/>
        <v>10801.201619425326</v>
      </c>
      <c r="P2083" s="66">
        <f t="shared" si="290"/>
        <v>10868.366701993516</v>
      </c>
      <c r="Q2083" s="66">
        <f t="shared" si="291"/>
        <v>10695.452478442628</v>
      </c>
      <c r="R2083" s="66">
        <f t="shared" si="292"/>
        <v>10847.527490271759</v>
      </c>
      <c r="S2083" s="67">
        <f>E2083/INDEX('CCG overall weighted population'!$F$4:$F$195,MATCH(A2083,'CCG overall weighted population'!$A$4:$A$195,0))*INDEX('CCG overall weighted population'!$T$4:$T$195,MATCH(A2083,'CCG overall weighted population'!$A$4:$A$195,0))</f>
        <v>0</v>
      </c>
      <c r="T2083" s="66">
        <f t="shared" si="293"/>
        <v>13614.7208138733</v>
      </c>
      <c r="U2083" s="66">
        <f t="shared" si="294"/>
        <v>13614.7208138733</v>
      </c>
      <c r="V2083" s="81">
        <f t="shared" si="295"/>
        <v>10842.547802086479</v>
      </c>
      <c r="W2083" s="110">
        <f t="shared" si="296"/>
        <v>1.0943132717874742</v>
      </c>
    </row>
    <row r="2084" spans="1:23" x14ac:dyDescent="0.2">
      <c r="A2084" s="31" t="s">
        <v>76</v>
      </c>
      <c r="B2084" s="25" t="s">
        <v>330</v>
      </c>
      <c r="C2084" s="53" t="s">
        <v>10812</v>
      </c>
      <c r="D2084" s="25" t="s">
        <v>10811</v>
      </c>
      <c r="E2084" s="97">
        <v>41300.33203125</v>
      </c>
      <c r="F2084" s="27">
        <v>9793.6005859375</v>
      </c>
      <c r="G2084" s="27">
        <v>11565.8681640625</v>
      </c>
      <c r="H2084" s="27">
        <v>36579.2265625</v>
      </c>
      <c r="I2084" s="27">
        <v>19180.04296875</v>
      </c>
      <c r="J2084" s="27">
        <f t="shared" si="288"/>
        <v>14312.289757679797</v>
      </c>
      <c r="K2084" s="28">
        <v>0.95538896322250366</v>
      </c>
      <c r="L2084" s="28">
        <v>0.9976496696472168</v>
      </c>
      <c r="M2084" s="27">
        <v>11893.1875</v>
      </c>
      <c r="N2084" s="27">
        <v>57966.479666877938</v>
      </c>
      <c r="O2084" s="66">
        <f t="shared" si="289"/>
        <v>17802.536381251659</v>
      </c>
      <c r="P2084" s="66">
        <f t="shared" si="290"/>
        <v>17913.237844672134</v>
      </c>
      <c r="Q2084" s="66">
        <f t="shared" si="291"/>
        <v>16500.516716687795</v>
      </c>
      <c r="R2084" s="66">
        <f t="shared" si="292"/>
        <v>17742.980048145644</v>
      </c>
      <c r="S2084" s="67">
        <f>E2084/INDEX('CCG overall weighted population'!$F$4:$F$195,MATCH(A2084,'CCG overall weighted population'!$A$4:$A$195,0))*INDEX('CCG overall weighted population'!$T$4:$T$195,MATCH(A2084,'CCG overall weighted population'!$A$4:$A$195,0))</f>
        <v>0</v>
      </c>
      <c r="T2084" s="66">
        <f t="shared" si="293"/>
        <v>22269.196365555865</v>
      </c>
      <c r="U2084" s="66">
        <f t="shared" si="294"/>
        <v>22269.196365555865</v>
      </c>
      <c r="V2084" s="81">
        <f t="shared" si="295"/>
        <v>17734.834919387347</v>
      </c>
      <c r="W2084" s="110">
        <f t="shared" si="296"/>
        <v>0.42941143683707528</v>
      </c>
    </row>
    <row r="2085" spans="1:23" x14ac:dyDescent="0.2">
      <c r="A2085" s="31" t="s">
        <v>76</v>
      </c>
      <c r="B2085" s="25" t="s">
        <v>330</v>
      </c>
      <c r="C2085" s="53" t="s">
        <v>10810</v>
      </c>
      <c r="D2085" s="25" t="s">
        <v>10809</v>
      </c>
      <c r="E2085" s="97">
        <v>9675.666015625</v>
      </c>
      <c r="F2085" s="27">
        <v>10917.6357421875</v>
      </c>
      <c r="G2085" s="27">
        <v>11116.162109375</v>
      </c>
      <c r="H2085" s="27">
        <v>14143.8720703125</v>
      </c>
      <c r="I2085" s="27">
        <v>11333.556640625</v>
      </c>
      <c r="J2085" s="27">
        <f t="shared" si="288"/>
        <v>11431.165637723527</v>
      </c>
      <c r="K2085" s="28">
        <v>0.95538896322250366</v>
      </c>
      <c r="L2085" s="28">
        <v>0.9976496696472168</v>
      </c>
      <c r="M2085" s="27">
        <v>10993.97265625</v>
      </c>
      <c r="N2085" s="27">
        <v>10893.454687406944</v>
      </c>
      <c r="O2085" s="66">
        <f t="shared" si="289"/>
        <v>10844.28946807045</v>
      </c>
      <c r="P2085" s="66">
        <f t="shared" si="290"/>
        <v>10911.722483690342</v>
      </c>
      <c r="Q2085" s="66">
        <f t="shared" si="291"/>
        <v>10983.920859365695</v>
      </c>
      <c r="R2085" s="66">
        <f t="shared" si="292"/>
        <v>10920.42366052686</v>
      </c>
      <c r="S2085" s="67">
        <f>E2085/INDEX('CCG overall weighted population'!$F$4:$F$195,MATCH(A2085,'CCG overall weighted population'!$A$4:$A$195,0))*INDEX('CCG overall weighted population'!$T$4:$T$195,MATCH(A2085,'CCG overall weighted population'!$A$4:$A$195,0))</f>
        <v>0</v>
      </c>
      <c r="T2085" s="66">
        <f t="shared" si="293"/>
        <v>13706.212723648483</v>
      </c>
      <c r="U2085" s="66">
        <f t="shared" si="294"/>
        <v>13706.212723648483</v>
      </c>
      <c r="V2085" s="81">
        <f t="shared" si="295"/>
        <v>10915.410508476372</v>
      </c>
      <c r="W2085" s="110">
        <f t="shared" si="296"/>
        <v>1.1281301453408312</v>
      </c>
    </row>
    <row r="2086" spans="1:23" x14ac:dyDescent="0.2">
      <c r="A2086" s="31" t="s">
        <v>76</v>
      </c>
      <c r="B2086" s="25" t="s">
        <v>330</v>
      </c>
      <c r="C2086" s="53" t="s">
        <v>10808</v>
      </c>
      <c r="D2086" s="25" t="s">
        <v>10807</v>
      </c>
      <c r="E2086" s="97">
        <v>12153.3330078125</v>
      </c>
      <c r="F2086" s="27">
        <v>10614.6376953125</v>
      </c>
      <c r="G2086" s="27">
        <v>10278.63671875</v>
      </c>
      <c r="H2086" s="27">
        <v>14713.482421875</v>
      </c>
      <c r="I2086" s="27">
        <v>8184.107421875</v>
      </c>
      <c r="J2086" s="27">
        <f t="shared" si="288"/>
        <v>11106.063566659006</v>
      </c>
      <c r="K2086" s="28">
        <v>0.95538896322250366</v>
      </c>
      <c r="L2086" s="28">
        <v>0.9976496696472168</v>
      </c>
      <c r="M2086" s="27">
        <v>10235.5888671875</v>
      </c>
      <c r="N2086" s="27">
        <v>16942.934833846604</v>
      </c>
      <c r="O2086" s="66">
        <f t="shared" si="289"/>
        <v>11142.009697641455</v>
      </c>
      <c r="P2086" s="66">
        <f t="shared" si="290"/>
        <v>11211.294026152811</v>
      </c>
      <c r="Q2086" s="66">
        <f t="shared" si="291"/>
        <v>10906.323463853412</v>
      </c>
      <c r="R2086" s="66">
        <f t="shared" si="292"/>
        <v>11174.539697988537</v>
      </c>
      <c r="S2086" s="67">
        <f>E2086/INDEX('CCG overall weighted population'!$F$4:$F$195,MATCH(A2086,'CCG overall weighted population'!$A$4:$A$195,0))*INDEX('CCG overall weighted population'!$T$4:$T$195,MATCH(A2086,'CCG overall weighted population'!$A$4:$A$195,0))</f>
        <v>0</v>
      </c>
      <c r="T2086" s="66">
        <f t="shared" si="293"/>
        <v>14025.15350600384</v>
      </c>
      <c r="U2086" s="66">
        <f t="shared" si="294"/>
        <v>14025.15350600384</v>
      </c>
      <c r="V2086" s="81">
        <f t="shared" si="295"/>
        <v>11169.409890909465</v>
      </c>
      <c r="W2086" s="110">
        <f t="shared" si="296"/>
        <v>0.91904088234309533</v>
      </c>
    </row>
    <row r="2087" spans="1:23" x14ac:dyDescent="0.2">
      <c r="A2087" s="31" t="s">
        <v>76</v>
      </c>
      <c r="B2087" s="25" t="s">
        <v>330</v>
      </c>
      <c r="C2087" s="53" t="s">
        <v>10806</v>
      </c>
      <c r="D2087" s="25" t="s">
        <v>10805</v>
      </c>
      <c r="E2087" s="97">
        <v>9182.083984375</v>
      </c>
      <c r="F2087" s="27">
        <v>10750.4052734375</v>
      </c>
      <c r="G2087" s="27">
        <v>12038.0498046875</v>
      </c>
      <c r="H2087" s="27">
        <v>12948.212890625</v>
      </c>
      <c r="I2087" s="27">
        <v>10723.912109375</v>
      </c>
      <c r="J2087" s="27">
        <f t="shared" si="288"/>
        <v>11161.242800847058</v>
      </c>
      <c r="K2087" s="28">
        <v>0.95538896322250366</v>
      </c>
      <c r="L2087" s="28">
        <v>0.9976496696472168</v>
      </c>
      <c r="M2087" s="27">
        <v>10943.703125</v>
      </c>
      <c r="N2087" s="27">
        <v>14244.226666962306</v>
      </c>
      <c r="O2087" s="66">
        <f t="shared" si="289"/>
        <v>10932.118442060244</v>
      </c>
      <c r="P2087" s="66">
        <f t="shared" si="290"/>
        <v>11000.09760434953</v>
      </c>
      <c r="Q2087" s="66">
        <f t="shared" si="291"/>
        <v>11273.755479196232</v>
      </c>
      <c r="R2087" s="66">
        <f t="shared" si="292"/>
        <v>11033.078201758728</v>
      </c>
      <c r="S2087" s="67">
        <f>E2087/INDEX('CCG overall weighted population'!$F$4:$F$195,MATCH(A2087,'CCG overall weighted population'!$A$4:$A$195,0))*INDEX('CCG overall weighted population'!$T$4:$T$195,MATCH(A2087,'CCG overall weighted population'!$A$4:$A$195,0))</f>
        <v>0</v>
      </c>
      <c r="T2087" s="66">
        <f t="shared" si="293"/>
        <v>13847.605324742362</v>
      </c>
      <c r="U2087" s="66">
        <f t="shared" si="294"/>
        <v>13847.605324742362</v>
      </c>
      <c r="V2087" s="81">
        <f t="shared" si="295"/>
        <v>11028.013334283827</v>
      </c>
      <c r="W2087" s="110">
        <f t="shared" si="296"/>
        <v>1.2010359906367678</v>
      </c>
    </row>
    <row r="2088" spans="1:23" x14ac:dyDescent="0.2">
      <c r="A2088" s="31" t="s">
        <v>76</v>
      </c>
      <c r="B2088" s="25" t="s">
        <v>330</v>
      </c>
      <c r="C2088" s="53" t="s">
        <v>10804</v>
      </c>
      <c r="D2088" s="25" t="s">
        <v>10803</v>
      </c>
      <c r="E2088" s="97">
        <v>9971.4990234375</v>
      </c>
      <c r="F2088" s="27">
        <v>10159.4736328125</v>
      </c>
      <c r="G2088" s="27">
        <v>11527.697265625</v>
      </c>
      <c r="H2088" s="27">
        <v>7012.22607421875</v>
      </c>
      <c r="I2088" s="27">
        <v>8716.6396484375</v>
      </c>
      <c r="J2088" s="27">
        <f t="shared" si="288"/>
        <v>9715.4879178059782</v>
      </c>
      <c r="K2088" s="28">
        <v>0.95538896322250366</v>
      </c>
      <c r="L2088" s="28">
        <v>0.9976496696472168</v>
      </c>
      <c r="M2088" s="27">
        <v>10444.978515625</v>
      </c>
      <c r="N2088" s="27">
        <v>6612.089216131787</v>
      </c>
      <c r="O2088" s="66">
        <f t="shared" si="289"/>
        <v>8964.4555733688267</v>
      </c>
      <c r="P2088" s="66">
        <f t="shared" si="290"/>
        <v>9020.1992230088217</v>
      </c>
      <c r="Q2088" s="66">
        <f t="shared" si="291"/>
        <v>10061.68958567568</v>
      </c>
      <c r="R2088" s="66">
        <f t="shared" si="292"/>
        <v>9145.7171690058713</v>
      </c>
      <c r="S2088" s="67">
        <f>E2088/INDEX('CCG overall weighted population'!$F$4:$F$195,MATCH(A2088,'CCG overall weighted population'!$A$4:$A$195,0))*INDEX('CCG overall weighted population'!$T$4:$T$195,MATCH(A2088,'CCG overall weighted population'!$A$4:$A$195,0))</f>
        <v>0</v>
      </c>
      <c r="T2088" s="66">
        <f t="shared" si="293"/>
        <v>11478.780395839603</v>
      </c>
      <c r="U2088" s="66">
        <f t="shared" si="294"/>
        <v>11478.780395839603</v>
      </c>
      <c r="V2088" s="81">
        <f t="shared" si="295"/>
        <v>9141.5187173519571</v>
      </c>
      <c r="W2088" s="110">
        <f t="shared" si="296"/>
        <v>0.91676474077420889</v>
      </c>
    </row>
    <row r="2089" spans="1:23" x14ac:dyDescent="0.2">
      <c r="A2089" s="31" t="s">
        <v>76</v>
      </c>
      <c r="B2089" s="25" t="s">
        <v>330</v>
      </c>
      <c r="C2089" s="53" t="s">
        <v>10802</v>
      </c>
      <c r="D2089" s="25" t="s">
        <v>10801</v>
      </c>
      <c r="E2089" s="97">
        <v>8229.75</v>
      </c>
      <c r="F2089" s="27">
        <v>10412.869140625</v>
      </c>
      <c r="G2089" s="27">
        <v>14856.572265625</v>
      </c>
      <c r="H2089" s="27">
        <v>9151.3603515625</v>
      </c>
      <c r="I2089" s="27">
        <v>8911.0615234375</v>
      </c>
      <c r="J2089" s="27">
        <f t="shared" si="288"/>
        <v>10446.271916590322</v>
      </c>
      <c r="K2089" s="28">
        <v>0.95538896322250366</v>
      </c>
      <c r="L2089" s="28">
        <v>0.9976496696472168</v>
      </c>
      <c r="M2089" s="27">
        <v>9916.8037109375</v>
      </c>
      <c r="N2089" s="27">
        <v>9727.2379550835831</v>
      </c>
      <c r="O2089" s="66">
        <f t="shared" si="289"/>
        <v>9888.2617511361586</v>
      </c>
      <c r="P2089" s="66">
        <f t="shared" si="290"/>
        <v>9949.7499022115462</v>
      </c>
      <c r="Q2089" s="66">
        <f t="shared" si="291"/>
        <v>9897.847135352109</v>
      </c>
      <c r="R2089" s="66">
        <f t="shared" si="292"/>
        <v>9943.4947039674844</v>
      </c>
      <c r="S2089" s="67">
        <f>E2089/INDEX('CCG overall weighted population'!$F$4:$F$195,MATCH(A2089,'CCG overall weighted population'!$A$4:$A$195,0))*INDEX('CCG overall weighted population'!$T$4:$T$195,MATCH(A2089,'CCG overall weighted population'!$A$4:$A$195,0))</f>
        <v>0</v>
      </c>
      <c r="T2089" s="66">
        <f t="shared" si="293"/>
        <v>12480.070175452809</v>
      </c>
      <c r="U2089" s="66">
        <f t="shared" si="294"/>
        <v>12480.070175452809</v>
      </c>
      <c r="V2089" s="81">
        <f t="shared" si="295"/>
        <v>9938.9300229245328</v>
      </c>
      <c r="W2089" s="110">
        <f t="shared" si="296"/>
        <v>1.2076831037303117</v>
      </c>
    </row>
    <row r="2090" spans="1:23" x14ac:dyDescent="0.2">
      <c r="A2090" s="31" t="s">
        <v>76</v>
      </c>
      <c r="B2090" s="25" t="s">
        <v>330</v>
      </c>
      <c r="C2090" s="53" t="s">
        <v>10800</v>
      </c>
      <c r="D2090" s="25" t="s">
        <v>10799</v>
      </c>
      <c r="E2090" s="97">
        <v>8938.9169921875</v>
      </c>
      <c r="F2090" s="27">
        <v>11242.69921875</v>
      </c>
      <c r="G2090" s="27">
        <v>14176.28125</v>
      </c>
      <c r="H2090" s="27">
        <v>9867.40625</v>
      </c>
      <c r="I2090" s="27">
        <v>9837.5302734375</v>
      </c>
      <c r="J2090" s="27">
        <f t="shared" si="288"/>
        <v>11166.219707622718</v>
      </c>
      <c r="K2090" s="28">
        <v>0.95538896322250366</v>
      </c>
      <c r="L2090" s="28">
        <v>0.9976496696472168</v>
      </c>
      <c r="M2090" s="27">
        <v>10762.1162109375</v>
      </c>
      <c r="N2090" s="27">
        <v>10096.199912314729</v>
      </c>
      <c r="O2090" s="66">
        <f t="shared" si="289"/>
        <v>10541.021310619872</v>
      </c>
      <c r="P2090" s="66">
        <f t="shared" si="290"/>
        <v>10606.568514683499</v>
      </c>
      <c r="Q2090" s="66">
        <f t="shared" si="291"/>
        <v>10695.524581075224</v>
      </c>
      <c r="R2090" s="66">
        <f t="shared" si="292"/>
        <v>10617.28928862218</v>
      </c>
      <c r="S2090" s="67">
        <f>E2090/INDEX('CCG overall weighted population'!$F$4:$F$195,MATCH(A2090,'CCG overall weighted population'!$A$4:$A$195,0))*INDEX('CCG overall weighted population'!$T$4:$T$195,MATCH(A2090,'CCG overall weighted population'!$A$4:$A$195,0))</f>
        <v>0</v>
      </c>
      <c r="T2090" s="66">
        <f t="shared" si="293"/>
        <v>13325.749079166155</v>
      </c>
      <c r="U2090" s="66">
        <f t="shared" si="294"/>
        <v>13325.749079166155</v>
      </c>
      <c r="V2090" s="81">
        <f t="shared" si="295"/>
        <v>10612.415294057273</v>
      </c>
      <c r="W2090" s="110">
        <f t="shared" si="296"/>
        <v>1.187214883339043</v>
      </c>
    </row>
    <row r="2091" spans="1:23" x14ac:dyDescent="0.2">
      <c r="A2091" s="31" t="s">
        <v>76</v>
      </c>
      <c r="B2091" s="25" t="s">
        <v>330</v>
      </c>
      <c r="C2091" s="53" t="s">
        <v>10798</v>
      </c>
      <c r="D2091" s="25" t="s">
        <v>10797</v>
      </c>
      <c r="E2091" s="97">
        <v>8210.25</v>
      </c>
      <c r="F2091" s="27">
        <v>7678.3251953125</v>
      </c>
      <c r="G2091" s="27">
        <v>7800.14013671875</v>
      </c>
      <c r="H2091" s="27">
        <v>10198.4873046875</v>
      </c>
      <c r="I2091" s="27">
        <v>8253.111328125</v>
      </c>
      <c r="J2091" s="27">
        <f t="shared" si="288"/>
        <v>8087.7442954351327</v>
      </c>
      <c r="K2091" s="28">
        <v>0.95538896322250366</v>
      </c>
      <c r="L2091" s="28">
        <v>0.9976496696472168</v>
      </c>
      <c r="M2091" s="27">
        <v>8194.203125</v>
      </c>
      <c r="N2091" s="27">
        <v>12971.528754227376</v>
      </c>
      <c r="O2091" s="66">
        <f t="shared" si="289"/>
        <v>8174.2755049532352</v>
      </c>
      <c r="P2091" s="66">
        <f t="shared" si="290"/>
        <v>8225.105580029136</v>
      </c>
      <c r="Q2091" s="66">
        <f t="shared" si="291"/>
        <v>8671.935687922738</v>
      </c>
      <c r="R2091" s="66">
        <f t="shared" si="292"/>
        <v>8278.9564838520309</v>
      </c>
      <c r="S2091" s="67">
        <f>E2091/INDEX('CCG overall weighted population'!$F$4:$F$195,MATCH(A2091,'CCG overall weighted population'!$A$4:$A$195,0))*INDEX('CCG overall weighted population'!$T$4:$T$195,MATCH(A2091,'CCG overall weighted population'!$A$4:$A$195,0))</f>
        <v>0</v>
      </c>
      <c r="T2091" s="66">
        <f t="shared" si="293"/>
        <v>10390.909933986048</v>
      </c>
      <c r="U2091" s="66">
        <f t="shared" si="294"/>
        <v>10390.909933986048</v>
      </c>
      <c r="V2091" s="81">
        <f t="shared" si="295"/>
        <v>8275.1559291333597</v>
      </c>
      <c r="W2091" s="110">
        <f t="shared" si="296"/>
        <v>1.0079054753671763</v>
      </c>
    </row>
    <row r="2092" spans="1:23" x14ac:dyDescent="0.2">
      <c r="A2092" s="31" t="s">
        <v>76</v>
      </c>
      <c r="B2092" s="25" t="s">
        <v>330</v>
      </c>
      <c r="C2092" s="53" t="s">
        <v>10796</v>
      </c>
      <c r="D2092" s="25" t="s">
        <v>10795</v>
      </c>
      <c r="E2092" s="97">
        <v>7309.8330078125</v>
      </c>
      <c r="F2092" s="27">
        <v>8373.873046875</v>
      </c>
      <c r="G2092" s="27">
        <v>8916.841796875</v>
      </c>
      <c r="H2092" s="27">
        <v>10707.068359375</v>
      </c>
      <c r="I2092" s="27">
        <v>9794.1376953125</v>
      </c>
      <c r="J2092" s="27">
        <f t="shared" si="288"/>
        <v>8817.5096613472451</v>
      </c>
      <c r="K2092" s="28">
        <v>0.95538896322250366</v>
      </c>
      <c r="L2092" s="28">
        <v>0.9976496696472168</v>
      </c>
      <c r="M2092" s="27">
        <v>8555.873046875</v>
      </c>
      <c r="N2092" s="27">
        <v>11117.816581328583</v>
      </c>
      <c r="O2092" s="66">
        <f t="shared" si="289"/>
        <v>8623.6041298882556</v>
      </c>
      <c r="P2092" s="66">
        <f t="shared" si="290"/>
        <v>8677.2282639269779</v>
      </c>
      <c r="Q2092" s="66">
        <f t="shared" si="291"/>
        <v>8812.0674003203585</v>
      </c>
      <c r="R2092" s="66">
        <f t="shared" si="292"/>
        <v>8693.4787565352581</v>
      </c>
      <c r="S2092" s="67">
        <f>E2092/INDEX('CCG overall weighted population'!$F$4:$F$195,MATCH(A2092,'CCG overall weighted population'!$A$4:$A$195,0))*INDEX('CCG overall weighted population'!$T$4:$T$195,MATCH(A2092,'CCG overall weighted population'!$A$4:$A$195,0))</f>
        <v>0</v>
      </c>
      <c r="T2092" s="66">
        <f t="shared" si="293"/>
        <v>10911.176420406633</v>
      </c>
      <c r="U2092" s="66">
        <f t="shared" si="294"/>
        <v>10911.176420406633</v>
      </c>
      <c r="V2092" s="81">
        <f t="shared" si="295"/>
        <v>8689.487910373151</v>
      </c>
      <c r="W2092" s="110">
        <f t="shared" si="296"/>
        <v>1.1887395924210749</v>
      </c>
    </row>
    <row r="2093" spans="1:23" x14ac:dyDescent="0.2">
      <c r="A2093" s="31" t="s">
        <v>76</v>
      </c>
      <c r="B2093" s="25" t="s">
        <v>330</v>
      </c>
      <c r="C2093" s="53" t="s">
        <v>10794</v>
      </c>
      <c r="D2093" s="25" t="s">
        <v>2675</v>
      </c>
      <c r="E2093" s="97">
        <v>9723.1669921875</v>
      </c>
      <c r="F2093" s="27">
        <v>9813.099609375</v>
      </c>
      <c r="G2093" s="27">
        <v>9618.9287109375</v>
      </c>
      <c r="H2093" s="27">
        <v>17910.09765625</v>
      </c>
      <c r="I2093" s="27">
        <v>12697.15625</v>
      </c>
      <c r="J2093" s="27">
        <f t="shared" si="288"/>
        <v>11134.177007294087</v>
      </c>
      <c r="K2093" s="28">
        <v>0.95538896322250366</v>
      </c>
      <c r="L2093" s="28">
        <v>0.9976496696472168</v>
      </c>
      <c r="M2093" s="27">
        <v>10956.5947265625</v>
      </c>
      <c r="N2093" s="27">
        <v>14965.720830286742</v>
      </c>
      <c r="O2093" s="66">
        <f t="shared" si="289"/>
        <v>10977.669361802227</v>
      </c>
      <c r="P2093" s="66">
        <f t="shared" si="290"/>
        <v>11045.931773251499</v>
      </c>
      <c r="Q2093" s="66">
        <f t="shared" si="291"/>
        <v>11357.507336934925</v>
      </c>
      <c r="R2093" s="66">
        <f t="shared" si="292"/>
        <v>11083.482120502216</v>
      </c>
      <c r="S2093" s="67">
        <f>E2093/INDEX('CCG overall weighted population'!$F$4:$F$195,MATCH(A2093,'CCG overall weighted population'!$A$4:$A$195,0))*INDEX('CCG overall weighted population'!$T$4:$T$195,MATCH(A2093,'CCG overall weighted population'!$A$4:$A$195,0))</f>
        <v>0</v>
      </c>
      <c r="T2093" s="66">
        <f t="shared" si="293"/>
        <v>13910.867232327586</v>
      </c>
      <c r="U2093" s="66">
        <f t="shared" si="294"/>
        <v>13910.867232327586</v>
      </c>
      <c r="V2093" s="81">
        <f t="shared" si="295"/>
        <v>11078.39411450115</v>
      </c>
      <c r="W2093" s="110">
        <f t="shared" si="296"/>
        <v>1.1393812451645196</v>
      </c>
    </row>
    <row r="2094" spans="1:23" x14ac:dyDescent="0.2">
      <c r="A2094" s="31" t="s">
        <v>76</v>
      </c>
      <c r="B2094" s="25" t="s">
        <v>330</v>
      </c>
      <c r="C2094" s="53" t="s">
        <v>10793</v>
      </c>
      <c r="D2094" s="25" t="s">
        <v>10792</v>
      </c>
      <c r="E2094" s="97">
        <v>13125.666015625</v>
      </c>
      <c r="F2094" s="27">
        <v>13698.1533203125</v>
      </c>
      <c r="G2094" s="27">
        <v>13163.470703125</v>
      </c>
      <c r="H2094" s="27">
        <v>15925.44140625</v>
      </c>
      <c r="I2094" s="27">
        <v>16805.296875</v>
      </c>
      <c r="J2094" s="27">
        <f t="shared" si="288"/>
        <v>14127.076677663497</v>
      </c>
      <c r="K2094" s="28">
        <v>0.95538896322250366</v>
      </c>
      <c r="L2094" s="28">
        <v>0.9976496696472168</v>
      </c>
      <c r="M2094" s="27">
        <v>13754.7333984375</v>
      </c>
      <c r="N2094" s="27">
        <v>15710.244220028744</v>
      </c>
      <c r="O2094" s="66">
        <f t="shared" si="289"/>
        <v>13616.029659471018</v>
      </c>
      <c r="P2094" s="66">
        <f t="shared" si="290"/>
        <v>13700.698179562763</v>
      </c>
      <c r="Q2094" s="66">
        <f t="shared" si="291"/>
        <v>13950.284480596625</v>
      </c>
      <c r="R2094" s="66">
        <f t="shared" si="292"/>
        <v>13730.777728042265</v>
      </c>
      <c r="S2094" s="67">
        <f>E2094/INDEX('CCG overall weighted population'!$F$4:$F$195,MATCH(A2094,'CCG overall weighted population'!$A$4:$A$195,0))*INDEX('CCG overall weighted population'!$T$4:$T$195,MATCH(A2094,'CCG overall weighted population'!$A$4:$A$195,0))</f>
        <v>0</v>
      </c>
      <c r="T2094" s="66">
        <f t="shared" si="293"/>
        <v>17233.485279691293</v>
      </c>
      <c r="U2094" s="66">
        <f t="shared" si="294"/>
        <v>17233.485279691293</v>
      </c>
      <c r="V2094" s="81">
        <f t="shared" si="295"/>
        <v>13724.474449097976</v>
      </c>
      <c r="W2094" s="110">
        <f t="shared" si="296"/>
        <v>1.0456211846896108</v>
      </c>
    </row>
    <row r="2095" spans="1:23" x14ac:dyDescent="0.2">
      <c r="A2095" s="31" t="s">
        <v>76</v>
      </c>
      <c r="B2095" s="25" t="s">
        <v>330</v>
      </c>
      <c r="C2095" s="53" t="s">
        <v>10791</v>
      </c>
      <c r="D2095" s="25" t="s">
        <v>10790</v>
      </c>
      <c r="E2095" s="97">
        <v>6292.8330078125</v>
      </c>
      <c r="F2095" s="27">
        <v>7735.48291015625</v>
      </c>
      <c r="G2095" s="27">
        <v>9934.5849609375</v>
      </c>
      <c r="H2095" s="27">
        <v>7447.7275390625</v>
      </c>
      <c r="I2095" s="27">
        <v>6763.19091796875</v>
      </c>
      <c r="J2095" s="27">
        <f t="shared" si="288"/>
        <v>7792.9022516561135</v>
      </c>
      <c r="K2095" s="28">
        <v>0.95538896322250366</v>
      </c>
      <c r="L2095" s="28">
        <v>0.9976496696472168</v>
      </c>
      <c r="M2095" s="27">
        <v>7702.55712890625</v>
      </c>
      <c r="N2095" s="27">
        <v>7346.0443487882339</v>
      </c>
      <c r="O2095" s="66">
        <f t="shared" si="289"/>
        <v>7385.1620292388643</v>
      </c>
      <c r="P2095" s="66">
        <f t="shared" si="290"/>
        <v>7431.0851621411539</v>
      </c>
      <c r="Q2095" s="66">
        <f t="shared" si="291"/>
        <v>7666.905850894449</v>
      </c>
      <c r="R2095" s="66">
        <f t="shared" si="292"/>
        <v>7459.5057117083425</v>
      </c>
      <c r="S2095" s="67">
        <f>E2095/INDEX('CCG overall weighted population'!$F$4:$F$195,MATCH(A2095,'CCG overall weighted population'!$A$4:$A$195,0))*INDEX('CCG overall weighted population'!$T$4:$T$195,MATCH(A2095,'CCG overall weighted population'!$A$4:$A$195,0))</f>
        <v>0</v>
      </c>
      <c r="T2095" s="66">
        <f t="shared" si="293"/>
        <v>9362.4180962419487</v>
      </c>
      <c r="U2095" s="66">
        <f t="shared" si="294"/>
        <v>9362.4180962419487</v>
      </c>
      <c r="V2095" s="81">
        <f t="shared" si="295"/>
        <v>7456.0813357393536</v>
      </c>
      <c r="W2095" s="110">
        <f t="shared" si="296"/>
        <v>1.1848528836666554</v>
      </c>
    </row>
    <row r="2096" spans="1:23" x14ac:dyDescent="0.2">
      <c r="A2096" s="31" t="s">
        <v>76</v>
      </c>
      <c r="B2096" s="25" t="s">
        <v>330</v>
      </c>
      <c r="C2096" s="53" t="s">
        <v>10789</v>
      </c>
      <c r="D2096" s="25" t="s">
        <v>10788</v>
      </c>
      <c r="E2096" s="97">
        <v>8651.333984375</v>
      </c>
      <c r="F2096" s="27">
        <v>8682.263671875</v>
      </c>
      <c r="G2096" s="27">
        <v>7940.56982421875</v>
      </c>
      <c r="H2096" s="27">
        <v>13435.384765625</v>
      </c>
      <c r="I2096" s="27">
        <v>7005.88671875</v>
      </c>
      <c r="J2096" s="27">
        <f t="shared" si="288"/>
        <v>9277.1344168694995</v>
      </c>
      <c r="K2096" s="28">
        <v>0.95538896322250366</v>
      </c>
      <c r="L2096" s="28">
        <v>0.9976496696472168</v>
      </c>
      <c r="M2096" s="27">
        <v>8992.80859375</v>
      </c>
      <c r="N2096" s="27">
        <v>11607.025536876856</v>
      </c>
      <c r="O2096" s="66">
        <f t="shared" si="289"/>
        <v>9064.512269236644</v>
      </c>
      <c r="P2096" s="66">
        <f t="shared" si="290"/>
        <v>9120.8781011556348</v>
      </c>
      <c r="Q2096" s="66">
        <f t="shared" si="291"/>
        <v>9254.2302880626867</v>
      </c>
      <c r="R2096" s="66">
        <f t="shared" si="292"/>
        <v>9136.9493901418591</v>
      </c>
      <c r="S2096" s="67">
        <f>E2096/INDEX('CCG overall weighted population'!$F$4:$F$195,MATCH(A2096,'CCG overall weighted population'!$A$4:$A$195,0))*INDEX('CCG overall weighted population'!$T$4:$T$195,MATCH(A2096,'CCG overall weighted population'!$A$4:$A$195,0))</f>
        <v>0</v>
      </c>
      <c r="T2096" s="66">
        <f t="shared" si="293"/>
        <v>11467.775965429229</v>
      </c>
      <c r="U2096" s="66">
        <f t="shared" si="294"/>
        <v>11467.775965429229</v>
      </c>
      <c r="V2096" s="81">
        <f t="shared" si="295"/>
        <v>9132.7549634424668</v>
      </c>
      <c r="W2096" s="110">
        <f t="shared" si="296"/>
        <v>1.0556470227524393</v>
      </c>
    </row>
    <row r="2097" spans="1:23" x14ac:dyDescent="0.2">
      <c r="A2097" s="31" t="s">
        <v>76</v>
      </c>
      <c r="B2097" s="25" t="s">
        <v>330</v>
      </c>
      <c r="C2097" s="53" t="s">
        <v>10787</v>
      </c>
      <c r="D2097" s="25" t="s">
        <v>10786</v>
      </c>
      <c r="E2097" s="97">
        <v>7527.00048828125</v>
      </c>
      <c r="F2097" s="27">
        <v>7933.7353515625</v>
      </c>
      <c r="G2097" s="27">
        <v>8463.662109375</v>
      </c>
      <c r="H2097" s="27">
        <v>9089.3544921875</v>
      </c>
      <c r="I2097" s="27">
        <v>10036.1875</v>
      </c>
      <c r="J2097" s="27">
        <f t="shared" si="288"/>
        <v>8228.4897008516182</v>
      </c>
      <c r="K2097" s="28">
        <v>0.95538896322250366</v>
      </c>
      <c r="L2097" s="28">
        <v>0.9976496696472168</v>
      </c>
      <c r="M2097" s="27">
        <v>8706.9296875</v>
      </c>
      <c r="N2097" s="27">
        <v>13007.590823331673</v>
      </c>
      <c r="O2097" s="66">
        <f t="shared" si="289"/>
        <v>8298.4482469804952</v>
      </c>
      <c r="P2097" s="66">
        <f t="shared" si="290"/>
        <v>8350.0504650794428</v>
      </c>
      <c r="Q2097" s="66">
        <f t="shared" si="291"/>
        <v>9136.9958010831688</v>
      </c>
      <c r="R2097" s="66">
        <f t="shared" si="292"/>
        <v>8444.8912487562302</v>
      </c>
      <c r="S2097" s="67">
        <f>E2097/INDEX('CCG overall weighted population'!$F$4:$F$195,MATCH(A2097,'CCG overall weighted population'!$A$4:$A$195,0))*INDEX('CCG overall weighted population'!$T$4:$T$195,MATCH(A2097,'CCG overall weighted population'!$A$4:$A$195,0))</f>
        <v>0</v>
      </c>
      <c r="T2097" s="66">
        <f t="shared" si="293"/>
        <v>10599.174490080735</v>
      </c>
      <c r="U2097" s="66">
        <f t="shared" si="294"/>
        <v>10599.174490080735</v>
      </c>
      <c r="V2097" s="81">
        <f t="shared" si="295"/>
        <v>8441.0145196845478</v>
      </c>
      <c r="W2097" s="110">
        <f t="shared" si="296"/>
        <v>1.1214313766587796</v>
      </c>
    </row>
    <row r="2098" spans="1:23" x14ac:dyDescent="0.2">
      <c r="A2098" s="31" t="s">
        <v>76</v>
      </c>
      <c r="B2098" s="25" t="s">
        <v>330</v>
      </c>
      <c r="C2098" s="53" t="s">
        <v>10785</v>
      </c>
      <c r="D2098" s="25" t="s">
        <v>10784</v>
      </c>
      <c r="E2098" s="97">
        <v>4430.25</v>
      </c>
      <c r="F2098" s="27">
        <v>4368.32177734375</v>
      </c>
      <c r="G2098" s="27">
        <v>4444.42919921875</v>
      </c>
      <c r="H2098" s="27">
        <v>6693.626953125</v>
      </c>
      <c r="I2098" s="27">
        <v>4485.8837890625</v>
      </c>
      <c r="J2098" s="27">
        <f t="shared" si="288"/>
        <v>4726.5605859798243</v>
      </c>
      <c r="K2098" s="28">
        <v>0.95538896322250366</v>
      </c>
      <c r="L2098" s="28">
        <v>0.9976496696472168</v>
      </c>
      <c r="M2098" s="27">
        <v>4569.79443359375</v>
      </c>
      <c r="N2098" s="27">
        <v>8629.5603082833768</v>
      </c>
      <c r="O2098" s="66">
        <f t="shared" si="289"/>
        <v>4877.1022972589308</v>
      </c>
      <c r="P2098" s="66">
        <f t="shared" si="290"/>
        <v>4907.4295691709558</v>
      </c>
      <c r="Q2098" s="66">
        <f t="shared" si="291"/>
        <v>4975.7710210627129</v>
      </c>
      <c r="R2098" s="66">
        <f t="shared" si="292"/>
        <v>4915.665918709461</v>
      </c>
      <c r="S2098" s="67">
        <f>E2098/INDEX('CCG overall weighted population'!$F$4:$F$195,MATCH(A2098,'CCG overall weighted population'!$A$4:$A$195,0))*INDEX('CCG overall weighted population'!$T$4:$T$195,MATCH(A2098,'CCG overall weighted population'!$A$4:$A$195,0))</f>
        <v>0</v>
      </c>
      <c r="T2098" s="66">
        <f t="shared" si="293"/>
        <v>6169.6473373790604</v>
      </c>
      <c r="U2098" s="66">
        <f t="shared" si="294"/>
        <v>6169.6473373790604</v>
      </c>
      <c r="V2098" s="81">
        <f t="shared" si="295"/>
        <v>4913.4093230455983</v>
      </c>
      <c r="W2098" s="110">
        <f t="shared" si="296"/>
        <v>1.1090591553626992</v>
      </c>
    </row>
    <row r="2099" spans="1:23" x14ac:dyDescent="0.2">
      <c r="A2099" s="31" t="s">
        <v>76</v>
      </c>
      <c r="B2099" s="25" t="s">
        <v>330</v>
      </c>
      <c r="C2099" s="53" t="s">
        <v>10783</v>
      </c>
      <c r="D2099" s="25" t="s">
        <v>10782</v>
      </c>
      <c r="E2099" s="97">
        <v>3500.66650390625</v>
      </c>
      <c r="F2099" s="27">
        <v>3745.2822265625</v>
      </c>
      <c r="G2099" s="27">
        <v>3364.378173828125</v>
      </c>
      <c r="H2099" s="27">
        <v>4489.05517578125</v>
      </c>
      <c r="I2099" s="27">
        <v>3617.973388671875</v>
      </c>
      <c r="J2099" s="27">
        <f t="shared" si="288"/>
        <v>3827.0062007703013</v>
      </c>
      <c r="K2099" s="28">
        <v>0.95538896322250366</v>
      </c>
      <c r="L2099" s="28">
        <v>0.9976496696472168</v>
      </c>
      <c r="M2099" s="27">
        <v>3407.926025390625</v>
      </c>
      <c r="N2099" s="27">
        <v>5555.2281207907863</v>
      </c>
      <c r="O2099" s="66">
        <f t="shared" si="289"/>
        <v>3812.4103678633469</v>
      </c>
      <c r="P2099" s="66">
        <f t="shared" si="290"/>
        <v>3836.1170688549159</v>
      </c>
      <c r="Q2099" s="66">
        <f t="shared" si="291"/>
        <v>3622.6562349306414</v>
      </c>
      <c r="R2099" s="66">
        <f t="shared" si="292"/>
        <v>3810.3912759091363</v>
      </c>
      <c r="S2099" s="67">
        <f>E2099/INDEX('CCG overall weighted population'!$F$4:$F$195,MATCH(A2099,'CCG overall weighted population'!$A$4:$A$195,0))*INDEX('CCG overall weighted population'!$T$4:$T$195,MATCH(A2099,'CCG overall weighted population'!$A$4:$A$195,0))</f>
        <v>0</v>
      </c>
      <c r="T2099" s="66">
        <f t="shared" si="293"/>
        <v>4782.418247812313</v>
      </c>
      <c r="U2099" s="66">
        <f t="shared" si="294"/>
        <v>4782.418247812313</v>
      </c>
      <c r="V2099" s="81">
        <f t="shared" si="295"/>
        <v>3808.6420698863853</v>
      </c>
      <c r="W2099" s="110">
        <f t="shared" si="296"/>
        <v>1.0879762655587095</v>
      </c>
    </row>
    <row r="2100" spans="1:23" x14ac:dyDescent="0.2">
      <c r="A2100" s="31" t="s">
        <v>76</v>
      </c>
      <c r="B2100" s="25" t="s">
        <v>330</v>
      </c>
      <c r="C2100" s="53" t="s">
        <v>10781</v>
      </c>
      <c r="D2100" s="25" t="s">
        <v>10780</v>
      </c>
      <c r="E2100" s="97">
        <v>4668.6669921875</v>
      </c>
      <c r="F2100" s="27">
        <v>4414.0400390625</v>
      </c>
      <c r="G2100" s="27">
        <v>4056.78076171875</v>
      </c>
      <c r="H2100" s="27">
        <v>7411.0234375</v>
      </c>
      <c r="I2100" s="27">
        <v>5778.275390625</v>
      </c>
      <c r="J2100" s="27">
        <f t="shared" si="288"/>
        <v>4897.0752738383098</v>
      </c>
      <c r="K2100" s="28">
        <v>0.95538896322250366</v>
      </c>
      <c r="L2100" s="28">
        <v>0.9976496696472168</v>
      </c>
      <c r="M2100" s="27">
        <v>4675.185546875</v>
      </c>
      <c r="N2100" s="27">
        <v>7504.7048569254621</v>
      </c>
      <c r="O2100" s="66">
        <f t="shared" si="289"/>
        <v>4916.1599001426066</v>
      </c>
      <c r="P2100" s="66">
        <f t="shared" si="290"/>
        <v>4946.7300438401071</v>
      </c>
      <c r="Q2100" s="66">
        <f t="shared" si="291"/>
        <v>4958.1374778800464</v>
      </c>
      <c r="R2100" s="66">
        <f t="shared" si="292"/>
        <v>4948.1048407092048</v>
      </c>
      <c r="S2100" s="67">
        <f>E2100/INDEX('CCG overall weighted population'!$F$4:$F$195,MATCH(A2100,'CCG overall weighted population'!$A$4:$A$195,0))*INDEX('CCG overall weighted population'!$T$4:$T$195,MATCH(A2100,'CCG overall weighted population'!$A$4:$A$195,0))</f>
        <v>0</v>
      </c>
      <c r="T2100" s="66">
        <f t="shared" si="293"/>
        <v>6210.3613956679746</v>
      </c>
      <c r="U2100" s="66">
        <f t="shared" si="294"/>
        <v>6210.3613956679746</v>
      </c>
      <c r="V2100" s="81">
        <f t="shared" si="295"/>
        <v>4945.8333535673737</v>
      </c>
      <c r="W2100" s="110">
        <f t="shared" si="296"/>
        <v>1.0593673444355061</v>
      </c>
    </row>
    <row r="2101" spans="1:23" x14ac:dyDescent="0.2">
      <c r="A2101" s="31" t="s">
        <v>76</v>
      </c>
      <c r="B2101" s="25" t="s">
        <v>330</v>
      </c>
      <c r="C2101" s="53" t="s">
        <v>10779</v>
      </c>
      <c r="D2101" s="25" t="s">
        <v>10778</v>
      </c>
      <c r="E2101" s="97">
        <v>2582.91650390625</v>
      </c>
      <c r="F2101" s="27">
        <v>1820.7060546875</v>
      </c>
      <c r="G2101" s="27">
        <v>1757.0799560546875</v>
      </c>
      <c r="H2101" s="27">
        <v>4073.514404296875</v>
      </c>
      <c r="I2101" s="27">
        <v>3325.806884765625</v>
      </c>
      <c r="J2101" s="27">
        <f t="shared" si="288"/>
        <v>2216.9244011074111</v>
      </c>
      <c r="K2101" s="28">
        <v>0.95538896322250366</v>
      </c>
      <c r="L2101" s="28">
        <v>0.9976496696472168</v>
      </c>
      <c r="M2101" s="27">
        <v>2313.093017578125</v>
      </c>
      <c r="N2101" s="27">
        <v>3866.7543786964634</v>
      </c>
      <c r="O2101" s="66">
        <f t="shared" si="289"/>
        <v>2270.2995156335437</v>
      </c>
      <c r="P2101" s="66">
        <f t="shared" si="290"/>
        <v>2284.4169129190286</v>
      </c>
      <c r="Q2101" s="66">
        <f t="shared" si="291"/>
        <v>2468.4591536899588</v>
      </c>
      <c r="R2101" s="66">
        <f t="shared" si="292"/>
        <v>2306.5972468580867</v>
      </c>
      <c r="S2101" s="67">
        <f>E2101/INDEX('CCG overall weighted population'!$F$4:$F$195,MATCH(A2101,'CCG overall weighted population'!$A$4:$A$195,0))*INDEX('CCG overall weighted population'!$T$4:$T$195,MATCH(A2101,'CCG overall weighted population'!$A$4:$A$195,0))</f>
        <v>0</v>
      </c>
      <c r="T2101" s="66">
        <f t="shared" si="293"/>
        <v>2895.0078784483353</v>
      </c>
      <c r="U2101" s="66">
        <f t="shared" si="294"/>
        <v>2895.0078784483353</v>
      </c>
      <c r="V2101" s="81">
        <f t="shared" si="295"/>
        <v>2305.5383756020624</v>
      </c>
      <c r="W2101" s="110">
        <f t="shared" si="296"/>
        <v>0.89261049364751155</v>
      </c>
    </row>
    <row r="2102" spans="1:23" x14ac:dyDescent="0.2">
      <c r="A2102" s="31" t="s">
        <v>76</v>
      </c>
      <c r="B2102" s="25" t="s">
        <v>330</v>
      </c>
      <c r="C2102" s="53" t="s">
        <v>10777</v>
      </c>
      <c r="D2102" s="25" t="s">
        <v>10776</v>
      </c>
      <c r="E2102" s="97">
        <v>7344.00048828125</v>
      </c>
      <c r="F2102" s="27">
        <v>5985.40625</v>
      </c>
      <c r="G2102" s="27">
        <v>5072.89404296875</v>
      </c>
      <c r="H2102" s="27">
        <v>10556.3232421875</v>
      </c>
      <c r="I2102" s="27">
        <v>10251.5146484375</v>
      </c>
      <c r="J2102" s="27">
        <f t="shared" si="288"/>
        <v>6789.5850340929737</v>
      </c>
      <c r="K2102" s="28">
        <v>0.95538896322250366</v>
      </c>
      <c r="L2102" s="28">
        <v>0.9976496696472168</v>
      </c>
      <c r="M2102" s="27">
        <v>6451.302734375</v>
      </c>
      <c r="N2102" s="27">
        <v>11833.624669313873</v>
      </c>
      <c r="O2102" s="66">
        <f t="shared" si="289"/>
        <v>6952.2180821149859</v>
      </c>
      <c r="P2102" s="66">
        <f t="shared" si="290"/>
        <v>6995.4490408517941</v>
      </c>
      <c r="Q2102" s="66">
        <f t="shared" si="291"/>
        <v>6989.5349278688882</v>
      </c>
      <c r="R2102" s="66">
        <f t="shared" si="292"/>
        <v>6994.7362859952746</v>
      </c>
      <c r="S2102" s="67">
        <f>E2102/INDEX('CCG overall weighted population'!$F$4:$F$195,MATCH(A2102,'CCG overall weighted population'!$A$4:$A$195,0))*INDEX('CCG overall weighted population'!$T$4:$T$195,MATCH(A2102,'CCG overall weighted population'!$A$4:$A$195,0))</f>
        <v>0</v>
      </c>
      <c r="T2102" s="66">
        <f t="shared" si="293"/>
        <v>8779.086458725249</v>
      </c>
      <c r="U2102" s="66">
        <f t="shared" si="294"/>
        <v>8779.086458725249</v>
      </c>
      <c r="V2102" s="81">
        <f t="shared" si="295"/>
        <v>6991.5252680306958</v>
      </c>
      <c r="W2102" s="110">
        <f t="shared" si="296"/>
        <v>0.95200501132686532</v>
      </c>
    </row>
    <row r="2103" spans="1:23" x14ac:dyDescent="0.2">
      <c r="A2103" s="31" t="s">
        <v>76</v>
      </c>
      <c r="B2103" s="25" t="s">
        <v>330</v>
      </c>
      <c r="C2103" s="53" t="s">
        <v>10775</v>
      </c>
      <c r="D2103" s="25" t="s">
        <v>10774</v>
      </c>
      <c r="E2103" s="97">
        <v>8336.75</v>
      </c>
      <c r="F2103" s="27">
        <v>9201.5927734375</v>
      </c>
      <c r="G2103" s="27">
        <v>8643.7861328125</v>
      </c>
      <c r="H2103" s="27">
        <v>9414.7978515625</v>
      </c>
      <c r="I2103" s="27">
        <v>9130.2666015625</v>
      </c>
      <c r="J2103" s="27">
        <f t="shared" si="288"/>
        <v>9194.7942436312314</v>
      </c>
      <c r="K2103" s="28">
        <v>0.95538896322250366</v>
      </c>
      <c r="L2103" s="28">
        <v>0.9976496696472168</v>
      </c>
      <c r="M2103" s="27">
        <v>9469.5126953125</v>
      </c>
      <c r="N2103" s="27">
        <v>11574.779418088485</v>
      </c>
      <c r="O2103" s="66">
        <f t="shared" si="289"/>
        <v>8990.8049518370626</v>
      </c>
      <c r="P2103" s="66">
        <f t="shared" si="290"/>
        <v>9046.7124497453151</v>
      </c>
      <c r="Q2103" s="66">
        <f t="shared" si="291"/>
        <v>9680.0393675900996</v>
      </c>
      <c r="R2103" s="66">
        <f t="shared" si="292"/>
        <v>9123.0395063576943</v>
      </c>
      <c r="S2103" s="67">
        <f>E2103/INDEX('CCG overall weighted population'!$F$4:$F$195,MATCH(A2103,'CCG overall weighted population'!$A$4:$A$195,0))*INDEX('CCG overall weighted population'!$T$4:$T$195,MATCH(A2103,'CCG overall weighted population'!$A$4:$A$195,0))</f>
        <v>0</v>
      </c>
      <c r="T2103" s="66">
        <f t="shared" si="293"/>
        <v>11450.317684319118</v>
      </c>
      <c r="U2103" s="66">
        <f t="shared" si="294"/>
        <v>11450.317684319118</v>
      </c>
      <c r="V2103" s="81">
        <f t="shared" si="295"/>
        <v>9118.851465158039</v>
      </c>
      <c r="W2103" s="110">
        <f t="shared" si="296"/>
        <v>1.093813712196964</v>
      </c>
    </row>
    <row r="2104" spans="1:23" x14ac:dyDescent="0.2">
      <c r="A2104" s="31" t="s">
        <v>76</v>
      </c>
      <c r="B2104" s="25" t="s">
        <v>330</v>
      </c>
      <c r="C2104" s="53" t="s">
        <v>10773</v>
      </c>
      <c r="D2104" s="25" t="s">
        <v>10772</v>
      </c>
      <c r="E2104" s="97">
        <v>18547.083984375</v>
      </c>
      <c r="F2104" s="27">
        <v>7703.70458984375</v>
      </c>
      <c r="G2104" s="27">
        <v>7905.64990234375</v>
      </c>
      <c r="H2104" s="27">
        <v>21701.673828125</v>
      </c>
      <c r="I2104" s="27">
        <v>10347.103515625</v>
      </c>
      <c r="J2104" s="27">
        <f t="shared" si="288"/>
        <v>9924.4550792202972</v>
      </c>
      <c r="K2104" s="28">
        <v>0.95538896322250366</v>
      </c>
      <c r="L2104" s="28">
        <v>0.9976496696472168</v>
      </c>
      <c r="M2104" s="27">
        <v>8129.9384765625</v>
      </c>
      <c r="N2104" s="27">
        <v>41576.02939045323</v>
      </c>
      <c r="O2104" s="66">
        <f t="shared" si="289"/>
        <v>12476.278866343831</v>
      </c>
      <c r="P2104" s="66">
        <f t="shared" si="290"/>
        <v>12553.860077187514</v>
      </c>
      <c r="Q2104" s="66">
        <f t="shared" si="291"/>
        <v>11474.547567951573</v>
      </c>
      <c r="R2104" s="66">
        <f t="shared" si="292"/>
        <v>12423.78389587622</v>
      </c>
      <c r="S2104" s="67">
        <f>E2104/INDEX('CCG overall weighted population'!$F$4:$F$195,MATCH(A2104,'CCG overall weighted population'!$A$4:$A$195,0))*INDEX('CCG overall weighted population'!$T$4:$T$195,MATCH(A2104,'CCG overall weighted population'!$A$4:$A$195,0))</f>
        <v>0</v>
      </c>
      <c r="T2104" s="66">
        <f t="shared" si="293"/>
        <v>15593.07863897493</v>
      </c>
      <c r="U2104" s="66">
        <f t="shared" si="294"/>
        <v>15593.07863897493</v>
      </c>
      <c r="V2104" s="81">
        <f t="shared" si="295"/>
        <v>12418.08060819723</v>
      </c>
      <c r="W2104" s="110">
        <f t="shared" si="296"/>
        <v>0.66954355836523127</v>
      </c>
    </row>
    <row r="2105" spans="1:23" x14ac:dyDescent="0.2">
      <c r="A2105" s="31" t="s">
        <v>76</v>
      </c>
      <c r="B2105" s="25" t="s">
        <v>330</v>
      </c>
      <c r="C2105" s="53" t="s">
        <v>10771</v>
      </c>
      <c r="D2105" s="25" t="s">
        <v>10770</v>
      </c>
      <c r="E2105" s="97">
        <v>8472.166015625</v>
      </c>
      <c r="F2105" s="27">
        <v>9183.9794921875</v>
      </c>
      <c r="G2105" s="27">
        <v>8765.6103515625</v>
      </c>
      <c r="H2105" s="27">
        <v>6788.50341796875</v>
      </c>
      <c r="I2105" s="27">
        <v>7300.287109375</v>
      </c>
      <c r="J2105" s="27">
        <f t="shared" si="288"/>
        <v>8719.6946726863935</v>
      </c>
      <c r="K2105" s="28">
        <v>0.95538896322250366</v>
      </c>
      <c r="L2105" s="28">
        <v>0.9976496696472168</v>
      </c>
      <c r="M2105" s="27">
        <v>8314.6982421875</v>
      </c>
      <c r="N2105" s="27">
        <v>7647.3670906083353</v>
      </c>
      <c r="O2105" s="66">
        <f t="shared" si="289"/>
        <v>8208.9119510520813</v>
      </c>
      <c r="P2105" s="66">
        <f t="shared" si="290"/>
        <v>8259.9574058462822</v>
      </c>
      <c r="Q2105" s="66">
        <f t="shared" si="291"/>
        <v>8247.9651270295835</v>
      </c>
      <c r="R2105" s="66">
        <f t="shared" si="292"/>
        <v>8258.5121248731175</v>
      </c>
      <c r="S2105" s="67">
        <f>E2105/INDEX('CCG overall weighted population'!$F$4:$F$195,MATCH(A2105,'CCG overall weighted population'!$A$4:$A$195,0))*INDEX('CCG overall weighted population'!$T$4:$T$195,MATCH(A2105,'CCG overall weighted population'!$A$4:$A$195,0))</f>
        <v>0</v>
      </c>
      <c r="T2105" s="66">
        <f t="shared" si="293"/>
        <v>10365.250239648685</v>
      </c>
      <c r="U2105" s="66">
        <f t="shared" si="294"/>
        <v>10365.250239648685</v>
      </c>
      <c r="V2105" s="81">
        <f t="shared" si="295"/>
        <v>8254.7209553837474</v>
      </c>
      <c r="W2105" s="110">
        <f t="shared" si="296"/>
        <v>0.97433418327258647</v>
      </c>
    </row>
    <row r="2106" spans="1:23" x14ac:dyDescent="0.2">
      <c r="A2106" s="31" t="s">
        <v>76</v>
      </c>
      <c r="B2106" s="25" t="s">
        <v>330</v>
      </c>
      <c r="C2106" s="53" t="s">
        <v>10769</v>
      </c>
      <c r="D2106" s="25" t="s">
        <v>10768</v>
      </c>
      <c r="E2106" s="97">
        <v>7402.5830078125</v>
      </c>
      <c r="F2106" s="27">
        <v>8454.994140625</v>
      </c>
      <c r="G2106" s="27">
        <v>7790.908203125</v>
      </c>
      <c r="H2106" s="27">
        <v>6872.4365234375</v>
      </c>
      <c r="I2106" s="27">
        <v>7462.05712890625</v>
      </c>
      <c r="J2106" s="27">
        <f t="shared" si="288"/>
        <v>8133.879171761273</v>
      </c>
      <c r="K2106" s="28">
        <v>0.95538896322250366</v>
      </c>
      <c r="L2106" s="28">
        <v>0.9976496696472168</v>
      </c>
      <c r="M2106" s="27">
        <v>8097.11865234375</v>
      </c>
      <c r="N2106" s="27">
        <v>7467.9084044085421</v>
      </c>
      <c r="O2106" s="66">
        <f t="shared" si="289"/>
        <v>7689.2773587814108</v>
      </c>
      <c r="P2106" s="66">
        <f t="shared" si="290"/>
        <v>7737.0915712078749</v>
      </c>
      <c r="Q2106" s="66">
        <f t="shared" si="291"/>
        <v>8034.1976275502293</v>
      </c>
      <c r="R2106" s="66">
        <f t="shared" si="292"/>
        <v>7772.8980877846434</v>
      </c>
      <c r="S2106" s="67">
        <f>E2106/INDEX('CCG overall weighted population'!$F$4:$F$195,MATCH(A2106,'CCG overall weighted population'!$A$4:$A$195,0))*INDEX('CCG overall weighted population'!$T$4:$T$195,MATCH(A2106,'CCG overall weighted population'!$A$4:$A$195,0))</f>
        <v>0</v>
      </c>
      <c r="T2106" s="66">
        <f t="shared" si="293"/>
        <v>9755.7565514154194</v>
      </c>
      <c r="U2106" s="66">
        <f t="shared" si="294"/>
        <v>9755.7565514154194</v>
      </c>
      <c r="V2106" s="81">
        <f t="shared" si="295"/>
        <v>7769.3298452696718</v>
      </c>
      <c r="W2106" s="110">
        <f t="shared" si="296"/>
        <v>1.0495430901713789</v>
      </c>
    </row>
    <row r="2107" spans="1:23" x14ac:dyDescent="0.2">
      <c r="A2107" s="31" t="s">
        <v>76</v>
      </c>
      <c r="B2107" s="25" t="s">
        <v>330</v>
      </c>
      <c r="C2107" s="53" t="s">
        <v>10767</v>
      </c>
      <c r="D2107" s="25" t="s">
        <v>10766</v>
      </c>
      <c r="E2107" s="97">
        <v>4333.33349609375</v>
      </c>
      <c r="F2107" s="27">
        <v>4634.8486328125</v>
      </c>
      <c r="G2107" s="27">
        <v>4811.18896484375</v>
      </c>
      <c r="H2107" s="27">
        <v>5519.5224609375</v>
      </c>
      <c r="I2107" s="27">
        <v>4593.95361328125</v>
      </c>
      <c r="J2107" s="27">
        <f t="shared" si="288"/>
        <v>4777.0283455159579</v>
      </c>
      <c r="K2107" s="28">
        <v>0.95538896322250366</v>
      </c>
      <c r="L2107" s="28">
        <v>0.9976496696472168</v>
      </c>
      <c r="M2107" s="27">
        <v>4706.2021484375</v>
      </c>
      <c r="N2107" s="27">
        <v>6623.9119777354272</v>
      </c>
      <c r="O2107" s="66">
        <f t="shared" si="289"/>
        <v>4729.2279481225742</v>
      </c>
      <c r="P2107" s="66">
        <f t="shared" si="290"/>
        <v>4758.6356933727138</v>
      </c>
      <c r="Q2107" s="66">
        <f t="shared" si="291"/>
        <v>4897.9731313672928</v>
      </c>
      <c r="R2107" s="66">
        <f t="shared" si="292"/>
        <v>4775.4283106109451</v>
      </c>
      <c r="S2107" s="67">
        <f>E2107/INDEX('CCG overall weighted population'!$F$4:$F$195,MATCH(A2107,'CCG overall weighted population'!$A$4:$A$195,0))*INDEX('CCG overall weighted population'!$T$4:$T$195,MATCH(A2107,'CCG overall weighted population'!$A$4:$A$195,0))</f>
        <v>0</v>
      </c>
      <c r="T2107" s="66">
        <f t="shared" si="293"/>
        <v>5993.6352568769407</v>
      </c>
      <c r="U2107" s="66">
        <f t="shared" si="294"/>
        <v>5993.6352568769407</v>
      </c>
      <c r="V2107" s="81">
        <f t="shared" si="295"/>
        <v>4773.2360927106611</v>
      </c>
      <c r="W2107" s="110">
        <f t="shared" si="296"/>
        <v>1.1015159800217218</v>
      </c>
    </row>
    <row r="2108" spans="1:23" x14ac:dyDescent="0.2">
      <c r="A2108" s="31" t="s">
        <v>76</v>
      </c>
      <c r="B2108" s="25" t="s">
        <v>330</v>
      </c>
      <c r="C2108" s="53" t="s">
        <v>10765</v>
      </c>
      <c r="D2108" s="25" t="s">
        <v>4946</v>
      </c>
      <c r="E2108" s="97">
        <v>3674.75</v>
      </c>
      <c r="F2108" s="27">
        <v>3333.949951171875</v>
      </c>
      <c r="G2108" s="27">
        <v>2780.46044921875</v>
      </c>
      <c r="H2108" s="27">
        <v>6667.19677734375</v>
      </c>
      <c r="I2108" s="27">
        <v>3791.43994140625</v>
      </c>
      <c r="J2108" s="27">
        <f t="shared" si="288"/>
        <v>3817.0144609716212</v>
      </c>
      <c r="K2108" s="28">
        <v>0.95538896322250366</v>
      </c>
      <c r="L2108" s="28">
        <v>0.9976496696472168</v>
      </c>
      <c r="M2108" s="27">
        <v>3447.000244140625</v>
      </c>
      <c r="N2108" s="27">
        <v>6970.8499448081666</v>
      </c>
      <c r="O2108" s="66">
        <f t="shared" si="289"/>
        <v>3938.7682340252268</v>
      </c>
      <c r="P2108" s="66">
        <f t="shared" si="290"/>
        <v>3963.2606657912906</v>
      </c>
      <c r="Q2108" s="66">
        <f t="shared" si="291"/>
        <v>3799.3852142073792</v>
      </c>
      <c r="R2108" s="66">
        <f t="shared" si="292"/>
        <v>3943.5107854088342</v>
      </c>
      <c r="S2108" s="67">
        <f>E2108/INDEX('CCG overall weighted population'!$F$4:$F$195,MATCH(A2108,'CCG overall weighted population'!$A$4:$A$195,0))*INDEX('CCG overall weighted population'!$T$4:$T$195,MATCH(A2108,'CCG overall weighted population'!$A$4:$A$195,0))</f>
        <v>0</v>
      </c>
      <c r="T2108" s="66">
        <f t="shared" si="293"/>
        <v>4949.4964099412873</v>
      </c>
      <c r="U2108" s="66">
        <f t="shared" si="294"/>
        <v>4949.4964099412873</v>
      </c>
      <c r="V2108" s="81">
        <f t="shared" si="295"/>
        <v>3941.7004692714249</v>
      </c>
      <c r="W2108" s="110">
        <f t="shared" si="296"/>
        <v>1.0726445252796584</v>
      </c>
    </row>
    <row r="2109" spans="1:23" x14ac:dyDescent="0.2">
      <c r="A2109" s="31" t="s">
        <v>76</v>
      </c>
      <c r="B2109" s="25" t="s">
        <v>330</v>
      </c>
      <c r="C2109" s="53" t="s">
        <v>10764</v>
      </c>
      <c r="D2109" s="25" t="s">
        <v>6282</v>
      </c>
      <c r="E2109" s="97">
        <v>2682.33349609375</v>
      </c>
      <c r="F2109" s="27">
        <v>2611.721923828125</v>
      </c>
      <c r="G2109" s="27">
        <v>2701.471923828125</v>
      </c>
      <c r="H2109" s="27">
        <v>4175.056640625</v>
      </c>
      <c r="I2109" s="27">
        <v>3361.59814453125</v>
      </c>
      <c r="J2109" s="27">
        <f t="shared" si="288"/>
        <v>2882.9930035125849</v>
      </c>
      <c r="K2109" s="28">
        <v>0.95538896322250366</v>
      </c>
      <c r="L2109" s="28">
        <v>0.9976496696472168</v>
      </c>
      <c r="M2109" s="27">
        <v>3131.477294921875</v>
      </c>
      <c r="N2109" s="27">
        <v>4305.2913864131888</v>
      </c>
      <c r="O2109" s="66">
        <f t="shared" si="289"/>
        <v>2883.4714379312236</v>
      </c>
      <c r="P2109" s="66">
        <f t="shared" si="290"/>
        <v>2901.4017205086147</v>
      </c>
      <c r="Q2109" s="66">
        <f t="shared" si="291"/>
        <v>3248.8587040710063</v>
      </c>
      <c r="R2109" s="66">
        <f t="shared" si="292"/>
        <v>2943.2764113001917</v>
      </c>
      <c r="S2109" s="67">
        <f>E2109/INDEX('CCG overall weighted population'!$F$4:$F$195,MATCH(A2109,'CCG overall weighted population'!$A$4:$A$195,0))*INDEX('CCG overall weighted population'!$T$4:$T$195,MATCH(A2109,'CCG overall weighted population'!$A$4:$A$195,0))</f>
        <v>0</v>
      </c>
      <c r="T2109" s="66">
        <f t="shared" si="293"/>
        <v>3694.1032556818277</v>
      </c>
      <c r="U2109" s="66">
        <f t="shared" si="294"/>
        <v>3694.1032556818277</v>
      </c>
      <c r="V2109" s="81">
        <f t="shared" si="295"/>
        <v>2941.9252648030279</v>
      </c>
      <c r="W2109" s="110">
        <f t="shared" si="296"/>
        <v>1.0967783346430704</v>
      </c>
    </row>
    <row r="2110" spans="1:23" x14ac:dyDescent="0.2">
      <c r="A2110" s="31" t="s">
        <v>76</v>
      </c>
      <c r="B2110" s="25" t="s">
        <v>330</v>
      </c>
      <c r="C2110" s="53" t="s">
        <v>10763</v>
      </c>
      <c r="D2110" s="25" t="s">
        <v>10762</v>
      </c>
      <c r="E2110" s="97">
        <v>3658.666748046875</v>
      </c>
      <c r="F2110" s="27">
        <v>3302.395263671875</v>
      </c>
      <c r="G2110" s="27">
        <v>3207.675537109375</v>
      </c>
      <c r="H2110" s="27">
        <v>4649.52490234375</v>
      </c>
      <c r="I2110" s="27">
        <v>4639.5927734375</v>
      </c>
      <c r="J2110" s="27">
        <f t="shared" si="288"/>
        <v>3553.9034356609845</v>
      </c>
      <c r="K2110" s="28">
        <v>0.95538896322250366</v>
      </c>
      <c r="L2110" s="28">
        <v>0.9976496696472168</v>
      </c>
      <c r="M2110" s="27">
        <v>3491.423828125</v>
      </c>
      <c r="N2110" s="27">
        <v>7649.9494380619999</v>
      </c>
      <c r="O2110" s="66">
        <f t="shared" si="289"/>
        <v>3777.7918563915268</v>
      </c>
      <c r="P2110" s="66">
        <f t="shared" si="290"/>
        <v>3801.2832891876378</v>
      </c>
      <c r="Q2110" s="66">
        <f t="shared" si="291"/>
        <v>3907.2763891187001</v>
      </c>
      <c r="R2110" s="66">
        <f t="shared" si="292"/>
        <v>3814.0573259623425</v>
      </c>
      <c r="S2110" s="67">
        <f>E2110/INDEX('CCG overall weighted population'!$F$4:$F$195,MATCH(A2110,'CCG overall weighted population'!$A$4:$A$195,0))*INDEX('CCG overall weighted population'!$T$4:$T$195,MATCH(A2110,'CCG overall weighted population'!$A$4:$A$195,0))</f>
        <v>0</v>
      </c>
      <c r="T2110" s="66">
        <f t="shared" si="293"/>
        <v>4787.0195035370707</v>
      </c>
      <c r="U2110" s="66">
        <f t="shared" si="294"/>
        <v>4787.0195035370707</v>
      </c>
      <c r="V2110" s="81">
        <f t="shared" si="295"/>
        <v>3812.3064369951462</v>
      </c>
      <c r="W2110" s="110">
        <f t="shared" si="296"/>
        <v>1.0419933542813893</v>
      </c>
    </row>
    <row r="2111" spans="1:23" x14ac:dyDescent="0.2">
      <c r="A2111" s="31" t="s">
        <v>76</v>
      </c>
      <c r="B2111" s="25" t="s">
        <v>330</v>
      </c>
      <c r="C2111" s="53" t="s">
        <v>10761</v>
      </c>
      <c r="D2111" s="25" t="s">
        <v>10760</v>
      </c>
      <c r="E2111" s="97">
        <v>2372.08349609375</v>
      </c>
      <c r="F2111" s="27">
        <v>1862.2918701171875</v>
      </c>
      <c r="G2111" s="27">
        <v>1937.1348876953125</v>
      </c>
      <c r="H2111" s="27">
        <v>3516.0439453125</v>
      </c>
      <c r="I2111" s="27">
        <v>3039.081787109375</v>
      </c>
      <c r="J2111" s="27">
        <f t="shared" si="288"/>
        <v>2163.941913495984</v>
      </c>
      <c r="K2111" s="28">
        <v>0.95538896322250366</v>
      </c>
      <c r="L2111" s="28">
        <v>0.9976496696472168</v>
      </c>
      <c r="M2111" s="27">
        <v>2239.718505859375</v>
      </c>
      <c r="N2111" s="27">
        <v>2503.5202779014271</v>
      </c>
      <c r="O2111" s="66">
        <f t="shared" si="289"/>
        <v>2094.913824133951</v>
      </c>
      <c r="P2111" s="66">
        <f t="shared" si="290"/>
        <v>2107.9406210523744</v>
      </c>
      <c r="Q2111" s="66">
        <f t="shared" si="291"/>
        <v>2266.0986830635802</v>
      </c>
      <c r="R2111" s="66">
        <f t="shared" si="292"/>
        <v>2127.0014552166849</v>
      </c>
      <c r="S2111" s="67">
        <f>E2111/INDEX('CCG overall weighted population'!$F$4:$F$195,MATCH(A2111,'CCG overall weighted population'!$A$4:$A$195,0))*INDEX('CCG overall weighted population'!$T$4:$T$195,MATCH(A2111,'CCG overall weighted population'!$A$4:$A$195,0))</f>
        <v>0</v>
      </c>
      <c r="T2111" s="66">
        <f t="shared" si="293"/>
        <v>2669.5973814722192</v>
      </c>
      <c r="U2111" s="66">
        <f t="shared" si="294"/>
        <v>2669.5973814722192</v>
      </c>
      <c r="V2111" s="81">
        <f t="shared" si="295"/>
        <v>2126.0250295725818</v>
      </c>
      <c r="W2111" s="110">
        <f t="shared" si="296"/>
        <v>0.89626905337591734</v>
      </c>
    </row>
    <row r="2112" spans="1:23" x14ac:dyDescent="0.2">
      <c r="A2112" s="31" t="s">
        <v>76</v>
      </c>
      <c r="B2112" s="25" t="s">
        <v>330</v>
      </c>
      <c r="C2112" s="53" t="s">
        <v>10759</v>
      </c>
      <c r="D2112" s="25" t="s">
        <v>10758</v>
      </c>
      <c r="E2112" s="97">
        <v>2107.58349609375</v>
      </c>
      <c r="F2112" s="27">
        <v>1508.0103759765625</v>
      </c>
      <c r="G2112" s="27">
        <v>1634.173828125</v>
      </c>
      <c r="H2112" s="27">
        <v>2968.3310546875</v>
      </c>
      <c r="I2112" s="27">
        <v>1566.8304443359375</v>
      </c>
      <c r="J2112" s="27">
        <f t="shared" si="288"/>
        <v>1737.3898350198208</v>
      </c>
      <c r="K2112" s="28">
        <v>0.95538896322250366</v>
      </c>
      <c r="L2112" s="28">
        <v>0.9976496696472168</v>
      </c>
      <c r="M2112" s="27">
        <v>1976.9354248046875</v>
      </c>
      <c r="N2112" s="27">
        <v>2715.4434117292994</v>
      </c>
      <c r="O2112" s="66">
        <f t="shared" si="289"/>
        <v>1749.2043389436149</v>
      </c>
      <c r="P2112" s="66">
        <f t="shared" si="290"/>
        <v>1760.0814115132532</v>
      </c>
      <c r="Q2112" s="66">
        <f t="shared" si="291"/>
        <v>2050.7862234971485</v>
      </c>
      <c r="R2112" s="66">
        <f t="shared" si="292"/>
        <v>1795.1164653165777</v>
      </c>
      <c r="S2112" s="67">
        <f>E2112/INDEX('CCG overall weighted population'!$F$4:$F$195,MATCH(A2112,'CCG overall weighted population'!$A$4:$A$195,0))*INDEX('CCG overall weighted population'!$T$4:$T$195,MATCH(A2112,'CCG overall weighted population'!$A$4:$A$195,0))</f>
        <v>0</v>
      </c>
      <c r="T2112" s="66">
        <f t="shared" si="293"/>
        <v>2253.04886533733</v>
      </c>
      <c r="U2112" s="66">
        <f t="shared" si="294"/>
        <v>2253.04886533733</v>
      </c>
      <c r="V2112" s="81">
        <f t="shared" si="295"/>
        <v>1794.2923954756343</v>
      </c>
      <c r="W2112" s="110">
        <f t="shared" si="296"/>
        <v>0.85135056276594612</v>
      </c>
    </row>
    <row r="2113" spans="1:23" x14ac:dyDescent="0.2">
      <c r="A2113" s="31" t="s">
        <v>76</v>
      </c>
      <c r="B2113" s="25" t="s">
        <v>330</v>
      </c>
      <c r="C2113" s="53" t="s">
        <v>10757</v>
      </c>
      <c r="D2113" s="25" t="s">
        <v>10756</v>
      </c>
      <c r="E2113" s="97">
        <v>6527.3330078125</v>
      </c>
      <c r="F2113" s="27">
        <v>6889.52783203125</v>
      </c>
      <c r="G2113" s="27">
        <v>6855.8017578125</v>
      </c>
      <c r="H2113" s="27">
        <v>7546.4599609375</v>
      </c>
      <c r="I2113" s="27">
        <v>6648.56201171875</v>
      </c>
      <c r="J2113" s="27">
        <f t="shared" si="288"/>
        <v>6975.7707321058251</v>
      </c>
      <c r="K2113" s="28">
        <v>0.95538896322250366</v>
      </c>
      <c r="L2113" s="28">
        <v>0.9976496696472168</v>
      </c>
      <c r="M2113" s="27">
        <v>6594.34814453125</v>
      </c>
      <c r="N2113" s="27">
        <v>8413.7067365383082</v>
      </c>
      <c r="O2113" s="66">
        <f t="shared" si="289"/>
        <v>6785.9663492380751</v>
      </c>
      <c r="P2113" s="66">
        <f t="shared" si="290"/>
        <v>6828.1635052778101</v>
      </c>
      <c r="Q2113" s="66">
        <f t="shared" si="291"/>
        <v>6776.2840037319556</v>
      </c>
      <c r="R2113" s="66">
        <f t="shared" si="292"/>
        <v>6821.9111109141095</v>
      </c>
      <c r="S2113" s="67">
        <f>E2113/INDEX('CCG overall weighted population'!$F$4:$F$195,MATCH(A2113,'CCG overall weighted population'!$A$4:$A$195,0))*INDEX('CCG overall weighted population'!$T$4:$T$195,MATCH(A2113,'CCG overall weighted population'!$A$4:$A$195,0))</f>
        <v>0</v>
      </c>
      <c r="T2113" s="66">
        <f t="shared" si="293"/>
        <v>8562.1737557660726</v>
      </c>
      <c r="U2113" s="66">
        <f t="shared" si="294"/>
        <v>8562.1737557660726</v>
      </c>
      <c r="V2113" s="81">
        <f t="shared" si="295"/>
        <v>6818.779430428348</v>
      </c>
      <c r="W2113" s="110">
        <f t="shared" si="296"/>
        <v>1.0446501537867026</v>
      </c>
    </row>
    <row r="2114" spans="1:23" x14ac:dyDescent="0.2">
      <c r="A2114" s="31" t="s">
        <v>76</v>
      </c>
      <c r="B2114" s="25" t="s">
        <v>330</v>
      </c>
      <c r="C2114" s="53" t="s">
        <v>10755</v>
      </c>
      <c r="D2114" s="25" t="s">
        <v>10754</v>
      </c>
      <c r="E2114" s="97">
        <v>5797.5</v>
      </c>
      <c r="F2114" s="27">
        <v>4271.80859375</v>
      </c>
      <c r="G2114" s="27">
        <v>3876.956298828125</v>
      </c>
      <c r="H2114" s="27">
        <v>8418.4951171875</v>
      </c>
      <c r="I2114" s="27">
        <v>7752.9599609375</v>
      </c>
      <c r="J2114" s="27">
        <f t="shared" si="288"/>
        <v>5012.9142469985636</v>
      </c>
      <c r="K2114" s="28">
        <v>0.95538896322250366</v>
      </c>
      <c r="L2114" s="28">
        <v>0.9976496696472168</v>
      </c>
      <c r="M2114" s="27">
        <v>4867.58203125</v>
      </c>
      <c r="N2114" s="27">
        <v>6616.9209866358415</v>
      </c>
      <c r="O2114" s="66">
        <f t="shared" si="289"/>
        <v>4930.9114052337081</v>
      </c>
      <c r="P2114" s="66">
        <f t="shared" si="290"/>
        <v>4961.5732781750794</v>
      </c>
      <c r="Q2114" s="66">
        <f t="shared" si="291"/>
        <v>5042.5159267885847</v>
      </c>
      <c r="R2114" s="66">
        <f t="shared" si="292"/>
        <v>4971.3282940270874</v>
      </c>
      <c r="S2114" s="67">
        <f>E2114/INDEX('CCG overall weighted population'!$F$4:$F$195,MATCH(A2114,'CCG overall weighted population'!$A$4:$A$195,0))*INDEX('CCG overall weighted population'!$T$4:$T$195,MATCH(A2114,'CCG overall weighted population'!$A$4:$A$195,0))</f>
        <v>0</v>
      </c>
      <c r="T2114" s="66">
        <f t="shared" si="293"/>
        <v>6239.5091285076051</v>
      </c>
      <c r="U2114" s="66">
        <f t="shared" si="294"/>
        <v>6239.5091285076051</v>
      </c>
      <c r="V2114" s="81">
        <f t="shared" si="295"/>
        <v>4969.0461458792151</v>
      </c>
      <c r="W2114" s="110">
        <f t="shared" si="296"/>
        <v>0.85710153443367232</v>
      </c>
    </row>
    <row r="2115" spans="1:23" x14ac:dyDescent="0.2">
      <c r="A2115" s="31" t="s">
        <v>76</v>
      </c>
      <c r="B2115" s="25" t="s">
        <v>330</v>
      </c>
      <c r="C2115" s="53" t="s">
        <v>10753</v>
      </c>
      <c r="D2115" s="25" t="s">
        <v>10752</v>
      </c>
      <c r="E2115" s="97">
        <v>1440.33349609375</v>
      </c>
      <c r="F2115" s="27">
        <v>2034.2978515625</v>
      </c>
      <c r="G2115" s="27">
        <v>3145.97412109375</v>
      </c>
      <c r="H2115" s="27">
        <v>1882.7310791015625</v>
      </c>
      <c r="I2115" s="27">
        <v>1038.622802734375</v>
      </c>
      <c r="J2115" s="27">
        <f t="shared" si="288"/>
        <v>2041.4056067447973</v>
      </c>
      <c r="K2115" s="28">
        <v>0.95538896322250366</v>
      </c>
      <c r="L2115" s="28">
        <v>0.9976496696472168</v>
      </c>
      <c r="M2115" s="27">
        <v>2358.9208984375</v>
      </c>
      <c r="N2115" s="27">
        <v>2805.9319677985941</v>
      </c>
      <c r="O2115" s="66">
        <f t="shared" si="289"/>
        <v>2018.6227832415921</v>
      </c>
      <c r="P2115" s="66">
        <f t="shared" si="290"/>
        <v>2031.1751797885297</v>
      </c>
      <c r="Q2115" s="66">
        <f t="shared" si="291"/>
        <v>2403.6220053736092</v>
      </c>
      <c r="R2115" s="66">
        <f t="shared" si="292"/>
        <v>2076.0615870144738</v>
      </c>
      <c r="S2115" s="67">
        <f>E2115/INDEX('CCG overall weighted population'!$F$4:$F$195,MATCH(A2115,'CCG overall weighted population'!$A$4:$A$195,0))*INDEX('CCG overall weighted population'!$T$4:$T$195,MATCH(A2115,'CCG overall weighted population'!$A$4:$A$195,0))</f>
        <v>0</v>
      </c>
      <c r="T2115" s="66">
        <f t="shared" si="293"/>
        <v>2605.6628042618295</v>
      </c>
      <c r="U2115" s="66">
        <f t="shared" si="294"/>
        <v>2605.6628042618295</v>
      </c>
      <c r="V2115" s="81">
        <f t="shared" si="295"/>
        <v>2075.1085459305918</v>
      </c>
      <c r="W2115" s="110">
        <f t="shared" si="296"/>
        <v>1.4407139399023772</v>
      </c>
    </row>
    <row r="2116" spans="1:23" x14ac:dyDescent="0.2">
      <c r="A2116" s="31" t="s">
        <v>76</v>
      </c>
      <c r="B2116" s="25" t="s">
        <v>330</v>
      </c>
      <c r="C2116" s="53" t="s">
        <v>10751</v>
      </c>
      <c r="D2116" s="25" t="s">
        <v>10750</v>
      </c>
      <c r="E2116" s="97">
        <v>1854</v>
      </c>
      <c r="F2116" s="27">
        <v>1997.1263427734375</v>
      </c>
      <c r="G2116" s="27">
        <v>2528.632568359375</v>
      </c>
      <c r="H2116" s="27">
        <v>2289.85009765625</v>
      </c>
      <c r="I2116" s="27">
        <v>1917.2550048828125</v>
      </c>
      <c r="J2116" s="27">
        <f t="shared" ref="J2116:J2179" si="297">SUMPRODUCT($F2116:$I2116,$F$1:$I$1)</f>
        <v>2071.7551921368504</v>
      </c>
      <c r="K2116" s="28">
        <v>0.95538896322250366</v>
      </c>
      <c r="L2116" s="28">
        <v>0.9976496696472168</v>
      </c>
      <c r="M2116" s="27">
        <v>2171.18896484375</v>
      </c>
      <c r="N2116" s="27">
        <v>2244.3530051831367</v>
      </c>
      <c r="O2116" s="66">
        <f t="shared" ref="O2116:O2179" si="298">(N$1*N2116+(1-N$1)*J2116)*K2116*L2116</f>
        <v>1991.1310089606015</v>
      </c>
      <c r="P2116" s="66">
        <f t="shared" ref="P2116:P2179" si="299">O2116*$E$7330/O$7330</f>
        <v>2003.5124534825156</v>
      </c>
      <c r="Q2116" s="66">
        <f t="shared" ref="Q2116:Q2179" si="300">($N$1*N2116)+((1-$N$1)*M2116)</f>
        <v>2178.5053688776889</v>
      </c>
      <c r="R2116" s="66">
        <f t="shared" ref="R2116:R2179" si="301">(P2116*$J$1)+(Q2116*$M$1)</f>
        <v>2024.6021842105029</v>
      </c>
      <c r="S2116" s="67">
        <f>E2116/INDEX('CCG overall weighted population'!$F$4:$F$195,MATCH(A2116,'CCG overall weighted population'!$A$4:$A$195,0))*INDEX('CCG overall weighted population'!$T$4:$T$195,MATCH(A2116,'CCG overall weighted population'!$A$4:$A$195,0))</f>
        <v>0</v>
      </c>
      <c r="T2116" s="66">
        <f t="shared" ref="T2116:T2179" si="302">R2116/$R$7330*$T$1</f>
        <v>2541.076159696694</v>
      </c>
      <c r="U2116" s="66">
        <f t="shared" ref="U2116:U2179" si="303">T2116+S2116</f>
        <v>2541.076159696694</v>
      </c>
      <c r="V2116" s="81">
        <f t="shared" ref="V2116:V2179" si="304">U2116*$E$7330/$U$7330</f>
        <v>2023.6727661854602</v>
      </c>
      <c r="W2116" s="110">
        <f t="shared" si="296"/>
        <v>1.0915171338648653</v>
      </c>
    </row>
    <row r="2117" spans="1:23" x14ac:dyDescent="0.2">
      <c r="A2117" s="31" t="s">
        <v>76</v>
      </c>
      <c r="B2117" s="25" t="s">
        <v>330</v>
      </c>
      <c r="C2117" s="53" t="s">
        <v>10749</v>
      </c>
      <c r="D2117" s="25" t="s">
        <v>10748</v>
      </c>
      <c r="E2117" s="97">
        <v>4041.0830078125</v>
      </c>
      <c r="F2117" s="27">
        <v>3690.23974609375</v>
      </c>
      <c r="G2117" s="27">
        <v>4005.47705078125</v>
      </c>
      <c r="H2117" s="27">
        <v>5666.80078125</v>
      </c>
      <c r="I2117" s="27">
        <v>4691.634765625</v>
      </c>
      <c r="J2117" s="27">
        <f t="shared" si="297"/>
        <v>4048.3759577511246</v>
      </c>
      <c r="K2117" s="28">
        <v>0.95538896322250366</v>
      </c>
      <c r="L2117" s="28">
        <v>0.9976496696472168</v>
      </c>
      <c r="M2117" s="27">
        <v>3800.8154296875</v>
      </c>
      <c r="N2117" s="27">
        <v>3962.326974813524</v>
      </c>
      <c r="O2117" s="66">
        <f t="shared" si="298"/>
        <v>3850.4814603295204</v>
      </c>
      <c r="P2117" s="66">
        <f t="shared" si="299"/>
        <v>3874.4248986915272</v>
      </c>
      <c r="Q2117" s="66">
        <f t="shared" si="300"/>
        <v>3816.9665842001023</v>
      </c>
      <c r="R2117" s="66">
        <f t="shared" si="301"/>
        <v>3867.5001590358006</v>
      </c>
      <c r="S2117" s="67">
        <f>E2117/INDEX('CCG overall weighted population'!$F$4:$F$195,MATCH(A2117,'CCG overall weighted population'!$A$4:$A$195,0))*INDEX('CCG overall weighted population'!$T$4:$T$195,MATCH(A2117,'CCG overall weighted population'!$A$4:$A$195,0))</f>
        <v>0</v>
      </c>
      <c r="T2117" s="66">
        <f t="shared" si="302"/>
        <v>4854.0955494332529</v>
      </c>
      <c r="U2117" s="66">
        <f t="shared" si="303"/>
        <v>4854.0955494332529</v>
      </c>
      <c r="V2117" s="81">
        <f t="shared" si="304"/>
        <v>3865.7247364922027</v>
      </c>
      <c r="W2117" s="110">
        <f t="shared" ref="W2117:W2180" si="305">V2117/E2117</f>
        <v>0.9566061199482212</v>
      </c>
    </row>
    <row r="2118" spans="1:23" x14ac:dyDescent="0.2">
      <c r="A2118" s="31" t="s">
        <v>76</v>
      </c>
      <c r="B2118" s="25" t="s">
        <v>330</v>
      </c>
      <c r="C2118" s="53" t="s">
        <v>10747</v>
      </c>
      <c r="D2118" s="25" t="s">
        <v>10746</v>
      </c>
      <c r="E2118" s="97">
        <v>1873.91650390625</v>
      </c>
      <c r="F2118" s="27">
        <v>1491.3563232421875</v>
      </c>
      <c r="G2118" s="27">
        <v>1200.2613525390625</v>
      </c>
      <c r="H2118" s="27">
        <v>2131.948486328125</v>
      </c>
      <c r="I2118" s="27">
        <v>5906.66357421875</v>
      </c>
      <c r="J2118" s="27">
        <f t="shared" si="297"/>
        <v>1752.6271075911707</v>
      </c>
      <c r="K2118" s="28">
        <v>0.95538896322250366</v>
      </c>
      <c r="L2118" s="28">
        <v>0.9976496696472168</v>
      </c>
      <c r="M2118" s="27">
        <v>1526.442138671875</v>
      </c>
      <c r="N2118" s="27">
        <v>2694.928869710453</v>
      </c>
      <c r="O2118" s="66">
        <f t="shared" si="298"/>
        <v>1760.3199850918234</v>
      </c>
      <c r="P2118" s="66">
        <f t="shared" si="299"/>
        <v>1771.2661780535855</v>
      </c>
      <c r="Q2118" s="66">
        <f t="shared" si="300"/>
        <v>1643.2908117757329</v>
      </c>
      <c r="R2118" s="66">
        <f t="shared" si="301"/>
        <v>1755.8428907249495</v>
      </c>
      <c r="S2118" s="67">
        <f>E2118/INDEX('CCG overall weighted population'!$F$4:$F$195,MATCH(A2118,'CCG overall weighted population'!$A$4:$A$195,0))*INDEX('CCG overall weighted population'!$T$4:$T$195,MATCH(A2118,'CCG overall weighted population'!$A$4:$A$195,0))</f>
        <v>0</v>
      </c>
      <c r="T2118" s="66">
        <f t="shared" si="302"/>
        <v>2203.7566414727326</v>
      </c>
      <c r="U2118" s="66">
        <f t="shared" si="303"/>
        <v>2203.7566414727326</v>
      </c>
      <c r="V2118" s="81">
        <f t="shared" si="304"/>
        <v>1755.0368498915898</v>
      </c>
      <c r="W2118" s="110">
        <f t="shared" si="305"/>
        <v>0.9365608586258507</v>
      </c>
    </row>
    <row r="2119" spans="1:23" x14ac:dyDescent="0.2">
      <c r="A2119" s="31" t="s">
        <v>76</v>
      </c>
      <c r="B2119" s="25" t="s">
        <v>330</v>
      </c>
      <c r="C2119" s="53" t="s">
        <v>10745</v>
      </c>
      <c r="D2119" s="25" t="s">
        <v>10744</v>
      </c>
      <c r="E2119" s="97">
        <v>3207.08349609375</v>
      </c>
      <c r="F2119" s="27">
        <v>2279.2431640625</v>
      </c>
      <c r="G2119" s="27">
        <v>2138.32763671875</v>
      </c>
      <c r="H2119" s="27">
        <v>5207.46142578125</v>
      </c>
      <c r="I2119" s="27">
        <v>3855.6796875</v>
      </c>
      <c r="J2119" s="27">
        <f t="shared" si="297"/>
        <v>2774.6900261629212</v>
      </c>
      <c r="K2119" s="28">
        <v>0.95538896322250366</v>
      </c>
      <c r="L2119" s="28">
        <v>0.9976496696472168</v>
      </c>
      <c r="M2119" s="27">
        <v>2789.583740234375</v>
      </c>
      <c r="N2119" s="27">
        <v>4792.8559367503767</v>
      </c>
      <c r="O2119" s="66">
        <f t="shared" si="298"/>
        <v>2837.0378859290208</v>
      </c>
      <c r="P2119" s="66">
        <f t="shared" si="299"/>
        <v>2854.6794308766512</v>
      </c>
      <c r="Q2119" s="66">
        <f t="shared" si="300"/>
        <v>2989.910959885975</v>
      </c>
      <c r="R2119" s="66">
        <f t="shared" si="301"/>
        <v>2870.9772137114601</v>
      </c>
      <c r="S2119" s="67">
        <f>E2119/INDEX('CCG overall weighted population'!$F$4:$F$195,MATCH(A2119,'CCG overall weighted population'!$A$4:$A$195,0))*INDEX('CCG overall weighted population'!$T$4:$T$195,MATCH(A2119,'CCG overall weighted population'!$A$4:$A$195,0))</f>
        <v>0</v>
      </c>
      <c r="T2119" s="66">
        <f t="shared" si="302"/>
        <v>3603.360605698188</v>
      </c>
      <c r="U2119" s="66">
        <f t="shared" si="303"/>
        <v>3603.360605698188</v>
      </c>
      <c r="V2119" s="81">
        <f t="shared" si="304"/>
        <v>2869.6592570320095</v>
      </c>
      <c r="W2119" s="110">
        <f t="shared" si="305"/>
        <v>0.89478782218401065</v>
      </c>
    </row>
    <row r="2120" spans="1:23" x14ac:dyDescent="0.2">
      <c r="A2120" s="31" t="s">
        <v>76</v>
      </c>
      <c r="B2120" s="25" t="s">
        <v>330</v>
      </c>
      <c r="C2120" s="53" t="s">
        <v>10743</v>
      </c>
      <c r="D2120" s="25" t="s">
        <v>10742</v>
      </c>
      <c r="E2120" s="97">
        <v>3025.91650390625</v>
      </c>
      <c r="F2120" s="27">
        <v>2903.6689453125</v>
      </c>
      <c r="G2120" s="27">
        <v>1999.9847412109375</v>
      </c>
      <c r="H2120" s="27">
        <v>4008.2109375</v>
      </c>
      <c r="I2120" s="27">
        <v>4206.5517578125</v>
      </c>
      <c r="J2120" s="27">
        <f t="shared" si="297"/>
        <v>3065.5085605572926</v>
      </c>
      <c r="K2120" s="28">
        <v>0.95538896322250366</v>
      </c>
      <c r="L2120" s="28">
        <v>0.9976496696472168</v>
      </c>
      <c r="M2120" s="27">
        <v>2911.110107421875</v>
      </c>
      <c r="N2120" s="27">
        <v>5256.5018703933974</v>
      </c>
      <c r="O2120" s="66">
        <f t="shared" si="298"/>
        <v>3130.7026078178587</v>
      </c>
      <c r="P2120" s="66">
        <f t="shared" si="299"/>
        <v>3150.1702473045962</v>
      </c>
      <c r="Q2120" s="66">
        <f t="shared" si="300"/>
        <v>3145.6492837190276</v>
      </c>
      <c r="R2120" s="66">
        <f t="shared" si="301"/>
        <v>3149.6253915060893</v>
      </c>
      <c r="S2120" s="67">
        <f>E2120/INDEX('CCG overall weighted population'!$F$4:$F$195,MATCH(A2120,'CCG overall weighted population'!$A$4:$A$195,0))*INDEX('CCG overall weighted population'!$T$4:$T$195,MATCH(A2120,'CCG overall weighted population'!$A$4:$A$195,0))</f>
        <v>0</v>
      </c>
      <c r="T2120" s="66">
        <f t="shared" si="302"/>
        <v>3953.0916526460455</v>
      </c>
      <c r="U2120" s="66">
        <f t="shared" si="303"/>
        <v>3953.0916526460455</v>
      </c>
      <c r="V2120" s="81">
        <f t="shared" si="304"/>
        <v>3148.1795180234726</v>
      </c>
      <c r="W2120" s="110">
        <f t="shared" si="305"/>
        <v>1.0404052834767217</v>
      </c>
    </row>
    <row r="2121" spans="1:23" x14ac:dyDescent="0.2">
      <c r="A2121" s="31" t="s">
        <v>76</v>
      </c>
      <c r="B2121" s="25" t="s">
        <v>330</v>
      </c>
      <c r="C2121" s="53" t="s">
        <v>10741</v>
      </c>
      <c r="D2121" s="25" t="s">
        <v>10740</v>
      </c>
      <c r="E2121" s="97">
        <v>4585.0830078125</v>
      </c>
      <c r="F2121" s="27">
        <v>3671.642333984375</v>
      </c>
      <c r="G2121" s="27">
        <v>4067.29248046875</v>
      </c>
      <c r="H2121" s="27">
        <v>6571.38330078125</v>
      </c>
      <c r="I2121" s="27">
        <v>4137.59375</v>
      </c>
      <c r="J2121" s="27">
        <f t="shared" si="297"/>
        <v>4150.9726836347954</v>
      </c>
      <c r="K2121" s="28">
        <v>0.95538896322250366</v>
      </c>
      <c r="L2121" s="28">
        <v>0.9976496696472168</v>
      </c>
      <c r="M2121" s="27">
        <v>4337.6826171875</v>
      </c>
      <c r="N2121" s="27">
        <v>4990.7708126967937</v>
      </c>
      <c r="O2121" s="66">
        <f t="shared" si="298"/>
        <v>4036.517375194444</v>
      </c>
      <c r="P2121" s="66">
        <f t="shared" si="299"/>
        <v>4061.6176401784151</v>
      </c>
      <c r="Q2121" s="66">
        <f t="shared" si="300"/>
        <v>4402.9914367384299</v>
      </c>
      <c r="R2121" s="66">
        <f t="shared" si="301"/>
        <v>4102.7591997140307</v>
      </c>
      <c r="S2121" s="67">
        <f>E2121/INDEX('CCG overall weighted population'!$F$4:$F$195,MATCH(A2121,'CCG overall weighted population'!$A$4:$A$195,0))*INDEX('CCG overall weighted population'!$T$4:$T$195,MATCH(A2121,'CCG overall weighted population'!$A$4:$A$195,0))</f>
        <v>0</v>
      </c>
      <c r="T2121" s="66">
        <f t="shared" si="302"/>
        <v>5149.368934142004</v>
      </c>
      <c r="U2121" s="66">
        <f t="shared" si="303"/>
        <v>5149.368934142004</v>
      </c>
      <c r="V2121" s="81">
        <f t="shared" si="304"/>
        <v>4100.8757786734122</v>
      </c>
      <c r="W2121" s="110">
        <f t="shared" si="305"/>
        <v>0.89439510073993223</v>
      </c>
    </row>
    <row r="2122" spans="1:23" x14ac:dyDescent="0.2">
      <c r="A2122" s="31" t="s">
        <v>76</v>
      </c>
      <c r="B2122" s="25" t="s">
        <v>330</v>
      </c>
      <c r="C2122" s="53" t="s">
        <v>10739</v>
      </c>
      <c r="D2122" s="25" t="s">
        <v>10738</v>
      </c>
      <c r="E2122" s="97">
        <v>8629.166015625</v>
      </c>
      <c r="F2122" s="27">
        <v>8591.322265625</v>
      </c>
      <c r="G2122" s="27">
        <v>7294.97021484375</v>
      </c>
      <c r="H2122" s="27">
        <v>15744.1787109375</v>
      </c>
      <c r="I2122" s="27">
        <v>11002.140625</v>
      </c>
      <c r="J2122" s="27">
        <f t="shared" si="297"/>
        <v>9680.5070118627245</v>
      </c>
      <c r="K2122" s="28">
        <v>0.95538896322250366</v>
      </c>
      <c r="L2122" s="28">
        <v>0.9976496696472168</v>
      </c>
      <c r="M2122" s="27">
        <v>8379.99609375</v>
      </c>
      <c r="N2122" s="27">
        <v>14515.508512902239</v>
      </c>
      <c r="O2122" s="66">
        <f t="shared" si="298"/>
        <v>9687.7571931182829</v>
      </c>
      <c r="P2122" s="66">
        <f t="shared" si="299"/>
        <v>9747.9985472474527</v>
      </c>
      <c r="Q2122" s="66">
        <f t="shared" si="300"/>
        <v>8993.5473356652237</v>
      </c>
      <c r="R2122" s="66">
        <f t="shared" si="301"/>
        <v>9657.0738783044726</v>
      </c>
      <c r="S2122" s="67">
        <f>E2122/INDEX('CCG overall weighted population'!$F$4:$F$195,MATCH(A2122,'CCG overall weighted population'!$A$4:$A$195,0))*INDEX('CCG overall weighted population'!$T$4:$T$195,MATCH(A2122,'CCG overall weighted population'!$A$4:$A$195,0))</f>
        <v>0</v>
      </c>
      <c r="T2122" s="66">
        <f t="shared" si="302"/>
        <v>12120.583686003656</v>
      </c>
      <c r="U2122" s="66">
        <f t="shared" si="303"/>
        <v>12120.583686003656</v>
      </c>
      <c r="V2122" s="81">
        <f t="shared" si="304"/>
        <v>9652.6406821923356</v>
      </c>
      <c r="W2122" s="110">
        <f t="shared" si="305"/>
        <v>1.1186064406124658</v>
      </c>
    </row>
    <row r="2123" spans="1:23" x14ac:dyDescent="0.2">
      <c r="A2123" s="31" t="s">
        <v>76</v>
      </c>
      <c r="B2123" s="25" t="s">
        <v>330</v>
      </c>
      <c r="C2123" s="53" t="s">
        <v>10737</v>
      </c>
      <c r="D2123" s="25" t="s">
        <v>10736</v>
      </c>
      <c r="E2123" s="97">
        <v>9118.333984375</v>
      </c>
      <c r="F2123" s="27">
        <v>10074.2861328125</v>
      </c>
      <c r="G2123" s="27">
        <v>8050.3876953125</v>
      </c>
      <c r="H2123" s="27">
        <v>10298.1826171875</v>
      </c>
      <c r="I2123" s="27">
        <v>11747.177734375</v>
      </c>
      <c r="J2123" s="27">
        <f t="shared" si="297"/>
        <v>10047.722017314882</v>
      </c>
      <c r="K2123" s="28">
        <v>0.95538896322250366</v>
      </c>
      <c r="L2123" s="28">
        <v>0.9976496696472168</v>
      </c>
      <c r="M2123" s="27">
        <v>9284.6494140625</v>
      </c>
      <c r="N2123" s="27">
        <v>14363.406718888944</v>
      </c>
      <c r="O2123" s="66">
        <f t="shared" si="298"/>
        <v>9988.2674402938901</v>
      </c>
      <c r="P2123" s="66">
        <f t="shared" si="299"/>
        <v>10050.377456473385</v>
      </c>
      <c r="Q2123" s="66">
        <f t="shared" si="300"/>
        <v>9792.5251445451449</v>
      </c>
      <c r="R2123" s="66">
        <f t="shared" si="301"/>
        <v>10019.301707984509</v>
      </c>
      <c r="S2123" s="67">
        <f>E2123/INDEX('CCG overall weighted population'!$F$4:$F$195,MATCH(A2123,'CCG overall weighted population'!$A$4:$A$195,0))*INDEX('CCG overall weighted population'!$T$4:$T$195,MATCH(A2123,'CCG overall weighted population'!$A$4:$A$195,0))</f>
        <v>0</v>
      </c>
      <c r="T2123" s="66">
        <f t="shared" si="302"/>
        <v>12575.215469747158</v>
      </c>
      <c r="U2123" s="66">
        <f t="shared" si="303"/>
        <v>12575.215469747158</v>
      </c>
      <c r="V2123" s="81">
        <f t="shared" si="304"/>
        <v>10014.702226823041</v>
      </c>
      <c r="W2123" s="110">
        <f t="shared" si="305"/>
        <v>1.0983039493819857</v>
      </c>
    </row>
    <row r="2124" spans="1:23" x14ac:dyDescent="0.2">
      <c r="A2124" s="31" t="s">
        <v>76</v>
      </c>
      <c r="B2124" s="25" t="s">
        <v>330</v>
      </c>
      <c r="C2124" s="53" t="s">
        <v>10735</v>
      </c>
      <c r="D2124" s="25" t="s">
        <v>10734</v>
      </c>
      <c r="E2124" s="97">
        <v>9911.166015625</v>
      </c>
      <c r="F2124" s="27">
        <v>6517.7109375</v>
      </c>
      <c r="G2124" s="27">
        <v>5297.439453125</v>
      </c>
      <c r="H2124" s="27">
        <v>13447.2001953125</v>
      </c>
      <c r="I2124" s="27">
        <v>13415.314453125</v>
      </c>
      <c r="J2124" s="27">
        <f t="shared" si="297"/>
        <v>7765.2254193451181</v>
      </c>
      <c r="K2124" s="28">
        <v>0.95538896322250366</v>
      </c>
      <c r="L2124" s="28">
        <v>0.9976496696472168</v>
      </c>
      <c r="M2124" s="27">
        <v>7707.17578125</v>
      </c>
      <c r="N2124" s="27">
        <v>15949.586445099358</v>
      </c>
      <c r="O2124" s="66">
        <f t="shared" si="298"/>
        <v>8181.4610445618828</v>
      </c>
      <c r="P2124" s="66">
        <f t="shared" si="299"/>
        <v>8232.3358014591322</v>
      </c>
      <c r="Q2124" s="66">
        <f t="shared" si="300"/>
        <v>8531.4168476349369</v>
      </c>
      <c r="R2124" s="66">
        <f t="shared" si="301"/>
        <v>8268.3803391219772</v>
      </c>
      <c r="S2124" s="67">
        <f>E2124/INDEX('CCG overall weighted population'!$F$4:$F$195,MATCH(A2124,'CCG overall weighted population'!$A$4:$A$195,0))*INDEX('CCG overall weighted population'!$T$4:$T$195,MATCH(A2124,'CCG overall weighted population'!$A$4:$A$195,0))</f>
        <v>0</v>
      </c>
      <c r="T2124" s="66">
        <f t="shared" si="302"/>
        <v>10377.635825400848</v>
      </c>
      <c r="U2124" s="66">
        <f t="shared" si="303"/>
        <v>10377.635825400848</v>
      </c>
      <c r="V2124" s="81">
        <f t="shared" si="304"/>
        <v>8264.5846395099634</v>
      </c>
      <c r="W2124" s="110">
        <f t="shared" si="305"/>
        <v>0.83386602812230237</v>
      </c>
    </row>
    <row r="2125" spans="1:23" x14ac:dyDescent="0.2">
      <c r="A2125" s="31" t="s">
        <v>76</v>
      </c>
      <c r="B2125" s="25" t="s">
        <v>330</v>
      </c>
      <c r="C2125" s="53" t="s">
        <v>10733</v>
      </c>
      <c r="D2125" s="25" t="s">
        <v>10732</v>
      </c>
      <c r="E2125" s="97">
        <v>5511.6669921875</v>
      </c>
      <c r="F2125" s="27">
        <v>5343.82958984375</v>
      </c>
      <c r="G2125" s="27">
        <v>6047.59326171875</v>
      </c>
      <c r="H2125" s="27">
        <v>5100.93994140625</v>
      </c>
      <c r="I2125" s="27">
        <v>4793.2578125</v>
      </c>
      <c r="J2125" s="27">
        <f t="shared" si="297"/>
        <v>5329.632480585713</v>
      </c>
      <c r="K2125" s="28">
        <v>0.95538896322250366</v>
      </c>
      <c r="L2125" s="28">
        <v>0.9976496696472168</v>
      </c>
      <c r="M2125" s="27">
        <v>5652.79248046875</v>
      </c>
      <c r="N2125" s="27">
        <v>6120.0999340921326</v>
      </c>
      <c r="O2125" s="66">
        <f t="shared" si="298"/>
        <v>5155.247358778488</v>
      </c>
      <c r="P2125" s="66">
        <f t="shared" si="299"/>
        <v>5187.3042193678775</v>
      </c>
      <c r="Q2125" s="66">
        <f t="shared" si="300"/>
        <v>5699.523225831088</v>
      </c>
      <c r="R2125" s="66">
        <f t="shared" si="301"/>
        <v>5249.035638012293</v>
      </c>
      <c r="S2125" s="67">
        <f>E2125/INDEX('CCG overall weighted population'!$F$4:$F$195,MATCH(A2125,'CCG overall weighted population'!$A$4:$A$195,0))*INDEX('CCG overall weighted population'!$T$4:$T$195,MATCH(A2125,'CCG overall weighted population'!$A$4:$A$195,0))</f>
        <v>0</v>
      </c>
      <c r="T2125" s="66">
        <f t="shared" si="302"/>
        <v>6588.0593358900369</v>
      </c>
      <c r="U2125" s="66">
        <f t="shared" si="303"/>
        <v>6588.0593358900369</v>
      </c>
      <c r="V2125" s="81">
        <f t="shared" si="304"/>
        <v>5246.6260049623497</v>
      </c>
      <c r="W2125" s="110">
        <f t="shared" si="305"/>
        <v>0.95191273572934798</v>
      </c>
    </row>
    <row r="2126" spans="1:23" x14ac:dyDescent="0.2">
      <c r="A2126" s="31" t="s">
        <v>76</v>
      </c>
      <c r="B2126" s="25" t="s">
        <v>330</v>
      </c>
      <c r="C2126" s="53" t="s">
        <v>10731</v>
      </c>
      <c r="D2126" s="25" t="s">
        <v>5154</v>
      </c>
      <c r="E2126" s="97">
        <v>3571.5</v>
      </c>
      <c r="F2126" s="27">
        <v>3760.169677734375</v>
      </c>
      <c r="G2126" s="27">
        <v>4077.7841796875</v>
      </c>
      <c r="H2126" s="27">
        <v>4409.97412109375</v>
      </c>
      <c r="I2126" s="27">
        <v>4191.9462890625</v>
      </c>
      <c r="J2126" s="27">
        <f t="shared" si="297"/>
        <v>3895.9059219520245</v>
      </c>
      <c r="K2126" s="28">
        <v>0.95538896322250366</v>
      </c>
      <c r="L2126" s="28">
        <v>0.9976496696472168</v>
      </c>
      <c r="M2126" s="27">
        <v>4133.453125</v>
      </c>
      <c r="N2126" s="27">
        <v>4596.1798846133097</v>
      </c>
      <c r="O2126" s="66">
        <f t="shared" si="298"/>
        <v>3780.1034984277926</v>
      </c>
      <c r="P2126" s="66">
        <f t="shared" si="299"/>
        <v>3803.6093057012722</v>
      </c>
      <c r="Q2126" s="66">
        <f t="shared" si="300"/>
        <v>4179.7258009613306</v>
      </c>
      <c r="R2126" s="66">
        <f t="shared" si="301"/>
        <v>3848.9379728046015</v>
      </c>
      <c r="S2126" s="67">
        <f>E2126/INDEX('CCG overall weighted population'!$F$4:$F$195,MATCH(A2126,'CCG overall weighted population'!$A$4:$A$195,0))*INDEX('CCG overall weighted population'!$T$4:$T$195,MATCH(A2126,'CCG overall weighted population'!$A$4:$A$195,0))</f>
        <v>0</v>
      </c>
      <c r="T2126" s="66">
        <f t="shared" si="302"/>
        <v>4830.7981682134732</v>
      </c>
      <c r="U2126" s="66">
        <f t="shared" si="303"/>
        <v>4830.7981682134732</v>
      </c>
      <c r="V2126" s="81">
        <f t="shared" si="304"/>
        <v>3847.17107145623</v>
      </c>
      <c r="W2126" s="110">
        <f t="shared" si="305"/>
        <v>1.0771863562806188</v>
      </c>
    </row>
    <row r="2127" spans="1:23" x14ac:dyDescent="0.2">
      <c r="A2127" s="31" t="s">
        <v>76</v>
      </c>
      <c r="B2127" s="25" t="s">
        <v>330</v>
      </c>
      <c r="C2127" s="53" t="s">
        <v>10730</v>
      </c>
      <c r="D2127" s="25" t="s">
        <v>10729</v>
      </c>
      <c r="E2127" s="97">
        <v>3419</v>
      </c>
      <c r="F2127" s="27">
        <v>3146.9326171875</v>
      </c>
      <c r="G2127" s="27">
        <v>3347.91650390625</v>
      </c>
      <c r="H2127" s="27">
        <v>5182.0673828125</v>
      </c>
      <c r="I2127" s="27">
        <v>4597.9697265625</v>
      </c>
      <c r="J2127" s="27">
        <f t="shared" si="297"/>
        <v>3525.2507856557704</v>
      </c>
      <c r="K2127" s="28">
        <v>0.95538896322250366</v>
      </c>
      <c r="L2127" s="28">
        <v>0.9976496696472168</v>
      </c>
      <c r="M2127" s="27">
        <v>3388.683349609375</v>
      </c>
      <c r="N2127" s="27">
        <v>5056.8137130951054</v>
      </c>
      <c r="O2127" s="66">
        <f t="shared" si="298"/>
        <v>3506.0497365970641</v>
      </c>
      <c r="P2127" s="66">
        <f t="shared" si="299"/>
        <v>3527.8513961108742</v>
      </c>
      <c r="Q2127" s="66">
        <f t="shared" si="300"/>
        <v>3555.4963859579484</v>
      </c>
      <c r="R2127" s="66">
        <f t="shared" si="301"/>
        <v>3531.1831046576808</v>
      </c>
      <c r="S2127" s="67">
        <f>E2127/INDEX('CCG overall weighted population'!$F$4:$F$195,MATCH(A2127,'CCG overall weighted population'!$A$4:$A$195,0))*INDEX('CCG overall weighted population'!$T$4:$T$195,MATCH(A2127,'CCG overall weighted population'!$A$4:$A$195,0))</f>
        <v>0</v>
      </c>
      <c r="T2127" s="66">
        <f t="shared" si="302"/>
        <v>4431.9843536415165</v>
      </c>
      <c r="U2127" s="66">
        <f t="shared" si="303"/>
        <v>4431.9843536415165</v>
      </c>
      <c r="V2127" s="81">
        <f t="shared" si="304"/>
        <v>3529.5620725098388</v>
      </c>
      <c r="W2127" s="110">
        <f t="shared" si="305"/>
        <v>1.0323375468001867</v>
      </c>
    </row>
    <row r="2128" spans="1:23" x14ac:dyDescent="0.2">
      <c r="A2128" s="31" t="s">
        <v>76</v>
      </c>
      <c r="B2128" s="25" t="s">
        <v>330</v>
      </c>
      <c r="C2128" s="53" t="s">
        <v>10728</v>
      </c>
      <c r="D2128" s="25" t="s">
        <v>10727</v>
      </c>
      <c r="E2128" s="97">
        <v>4251.75</v>
      </c>
      <c r="F2128" s="27">
        <v>4018.327880859375</v>
      </c>
      <c r="G2128" s="27">
        <v>3984.434814453125</v>
      </c>
      <c r="H2128" s="27">
        <v>5755.419921875</v>
      </c>
      <c r="I2128" s="27">
        <v>5273.060546875</v>
      </c>
      <c r="J2128" s="27">
        <f t="shared" si="297"/>
        <v>4328.7398387110197</v>
      </c>
      <c r="K2128" s="28">
        <v>0.95538896322250366</v>
      </c>
      <c r="L2128" s="28">
        <v>0.9976496696472168</v>
      </c>
      <c r="M2128" s="27">
        <v>4518.8251953125</v>
      </c>
      <c r="N2128" s="27">
        <v>7476.2473128071269</v>
      </c>
      <c r="O2128" s="66">
        <f t="shared" si="298"/>
        <v>4425.9127930565946</v>
      </c>
      <c r="P2128" s="66">
        <f t="shared" si="299"/>
        <v>4453.4344345053241</v>
      </c>
      <c r="Q2128" s="66">
        <f t="shared" si="300"/>
        <v>4814.5674070619625</v>
      </c>
      <c r="R2128" s="66">
        <f t="shared" si="301"/>
        <v>4496.9573230235137</v>
      </c>
      <c r="S2128" s="67">
        <f>E2128/INDEX('CCG overall weighted population'!$F$4:$F$195,MATCH(A2128,'CCG overall weighted population'!$A$4:$A$195,0))*INDEX('CCG overall weighted population'!$T$4:$T$195,MATCH(A2128,'CCG overall weighted population'!$A$4:$A$195,0))</f>
        <v>0</v>
      </c>
      <c r="T2128" s="66">
        <f t="shared" si="302"/>
        <v>5644.1266011794496</v>
      </c>
      <c r="U2128" s="66">
        <f t="shared" si="303"/>
        <v>5644.1266011794496</v>
      </c>
      <c r="V2128" s="81">
        <f t="shared" si="304"/>
        <v>4494.8929405850959</v>
      </c>
      <c r="W2128" s="110">
        <f t="shared" si="305"/>
        <v>1.0571865562615619</v>
      </c>
    </row>
    <row r="2129" spans="1:23" x14ac:dyDescent="0.2">
      <c r="A2129" s="31" t="s">
        <v>76</v>
      </c>
      <c r="B2129" s="25" t="s">
        <v>330</v>
      </c>
      <c r="C2129" s="53" t="s">
        <v>10726</v>
      </c>
      <c r="D2129" s="25" t="s">
        <v>10725</v>
      </c>
      <c r="E2129" s="97">
        <v>4071.91650390625</v>
      </c>
      <c r="F2129" s="27">
        <v>5223.0048828125</v>
      </c>
      <c r="G2129" s="27">
        <v>5402.83642578125</v>
      </c>
      <c r="H2129" s="27">
        <v>6119.5</v>
      </c>
      <c r="I2129" s="27">
        <v>3888.153076171875</v>
      </c>
      <c r="J2129" s="27">
        <f t="shared" si="297"/>
        <v>5313.2727955226819</v>
      </c>
      <c r="K2129" s="28">
        <v>0.95538896322250366</v>
      </c>
      <c r="L2129" s="28">
        <v>0.9976496696472168</v>
      </c>
      <c r="M2129" s="27">
        <v>4797.1318359375</v>
      </c>
      <c r="N2129" s="27">
        <v>7491.513149315685</v>
      </c>
      <c r="O2129" s="66">
        <f t="shared" si="298"/>
        <v>5271.9289012224826</v>
      </c>
      <c r="P2129" s="66">
        <f t="shared" si="299"/>
        <v>5304.7113223289853</v>
      </c>
      <c r="Q2129" s="66">
        <f t="shared" si="300"/>
        <v>5066.569967275319</v>
      </c>
      <c r="R2129" s="66">
        <f t="shared" si="301"/>
        <v>5276.0110915685673</v>
      </c>
      <c r="S2129" s="67">
        <f>E2129/INDEX('CCG overall weighted population'!$F$4:$F$195,MATCH(A2129,'CCG overall weighted population'!$A$4:$A$195,0))*INDEX('CCG overall weighted population'!$T$4:$T$195,MATCH(A2129,'CCG overall weighted population'!$A$4:$A$195,0))</f>
        <v>0</v>
      </c>
      <c r="T2129" s="66">
        <f t="shared" si="302"/>
        <v>6621.9162004451764</v>
      </c>
      <c r="U2129" s="66">
        <f t="shared" si="303"/>
        <v>6621.9162004451764</v>
      </c>
      <c r="V2129" s="81">
        <f t="shared" si="304"/>
        <v>5273.5890751116694</v>
      </c>
      <c r="W2129" s="110">
        <f t="shared" si="305"/>
        <v>1.2951122819077054</v>
      </c>
    </row>
    <row r="2130" spans="1:23" x14ac:dyDescent="0.2">
      <c r="A2130" s="31" t="s">
        <v>76</v>
      </c>
      <c r="B2130" s="25" t="s">
        <v>330</v>
      </c>
      <c r="C2130" s="53" t="s">
        <v>10724</v>
      </c>
      <c r="D2130" s="25" t="s">
        <v>10723</v>
      </c>
      <c r="E2130" s="97">
        <v>6704.99951171875</v>
      </c>
      <c r="F2130" s="27">
        <v>2374.265625</v>
      </c>
      <c r="G2130" s="27">
        <v>2271.203369140625</v>
      </c>
      <c r="H2130" s="27">
        <v>9007.24609375</v>
      </c>
      <c r="I2130" s="27">
        <v>4344.3505859375</v>
      </c>
      <c r="J2130" s="27">
        <f t="shared" si="297"/>
        <v>3443.7188499718895</v>
      </c>
      <c r="K2130" s="28">
        <v>0.95538896322250366</v>
      </c>
      <c r="L2130" s="28">
        <v>0.9976496696472168</v>
      </c>
      <c r="M2130" s="27">
        <v>2409.976318359375</v>
      </c>
      <c r="N2130" s="27">
        <v>10040.782542266705</v>
      </c>
      <c r="O2130" s="66">
        <f t="shared" si="298"/>
        <v>3911.1530078899586</v>
      </c>
      <c r="P2130" s="66">
        <f t="shared" si="299"/>
        <v>3935.4737199706701</v>
      </c>
      <c r="Q2130" s="66">
        <f t="shared" si="300"/>
        <v>3173.0569407501084</v>
      </c>
      <c r="R2130" s="66">
        <f t="shared" si="301"/>
        <v>3843.5890597262787</v>
      </c>
      <c r="S2130" s="67">
        <f>E2130/INDEX('CCG overall weighted population'!$F$4:$F$195,MATCH(A2130,'CCG overall weighted population'!$A$4:$A$195,0))*INDEX('CCG overall weighted population'!$T$4:$T$195,MATCH(A2130,'CCG overall weighted population'!$A$4:$A$195,0))</f>
        <v>0</v>
      </c>
      <c r="T2130" s="66">
        <f t="shared" si="302"/>
        <v>4824.0847528029717</v>
      </c>
      <c r="U2130" s="66">
        <f t="shared" si="303"/>
        <v>4824.0847528029717</v>
      </c>
      <c r="V2130" s="81">
        <f t="shared" si="304"/>
        <v>3841.8246138609002</v>
      </c>
      <c r="W2130" s="110">
        <f t="shared" si="305"/>
        <v>0.57297910419624953</v>
      </c>
    </row>
    <row r="2131" spans="1:23" x14ac:dyDescent="0.2">
      <c r="A2131" s="31" t="s">
        <v>76</v>
      </c>
      <c r="B2131" s="25" t="s">
        <v>330</v>
      </c>
      <c r="C2131" s="53" t="s">
        <v>10722</v>
      </c>
      <c r="D2131" s="25" t="s">
        <v>10721</v>
      </c>
      <c r="E2131" s="97">
        <v>3042.5</v>
      </c>
      <c r="F2131" s="27">
        <v>3180.7724609375</v>
      </c>
      <c r="G2131" s="27">
        <v>3326.286376953125</v>
      </c>
      <c r="H2131" s="27">
        <v>4436.294921875</v>
      </c>
      <c r="I2131" s="27">
        <v>3564.716064453125</v>
      </c>
      <c r="J2131" s="27">
        <f t="shared" si="297"/>
        <v>3394.2477925701583</v>
      </c>
      <c r="K2131" s="28">
        <v>0.95538896322250366</v>
      </c>
      <c r="L2131" s="28">
        <v>0.9976496696472168</v>
      </c>
      <c r="M2131" s="27">
        <v>3505.46142578125</v>
      </c>
      <c r="N2131" s="27">
        <v>4685.4436917261492</v>
      </c>
      <c r="O2131" s="66">
        <f t="shared" si="298"/>
        <v>3358.2746607461158</v>
      </c>
      <c r="P2131" s="66">
        <f t="shared" si="299"/>
        <v>3379.1574109088406</v>
      </c>
      <c r="Q2131" s="66">
        <f t="shared" si="300"/>
        <v>3623.45965237574</v>
      </c>
      <c r="R2131" s="66">
        <f t="shared" si="301"/>
        <v>3408.6001370737577</v>
      </c>
      <c r="S2131" s="67">
        <f>E2131/INDEX('CCG overall weighted population'!$F$4:$F$195,MATCH(A2131,'CCG overall weighted population'!$A$4:$A$195,0))*INDEX('CCG overall weighted population'!$T$4:$T$195,MATCH(A2131,'CCG overall weighted population'!$A$4:$A$195,0))</f>
        <v>0</v>
      </c>
      <c r="T2131" s="66">
        <f t="shared" si="302"/>
        <v>4278.1305946454768</v>
      </c>
      <c r="U2131" s="66">
        <f t="shared" si="303"/>
        <v>4278.1305946454768</v>
      </c>
      <c r="V2131" s="81">
        <f t="shared" si="304"/>
        <v>3407.0353781140639</v>
      </c>
      <c r="W2131" s="110">
        <f t="shared" si="305"/>
        <v>1.1198144217301771</v>
      </c>
    </row>
    <row r="2132" spans="1:23" x14ac:dyDescent="0.2">
      <c r="A2132" s="31" t="s">
        <v>76</v>
      </c>
      <c r="B2132" s="25" t="s">
        <v>330</v>
      </c>
      <c r="C2132" s="53" t="s">
        <v>10720</v>
      </c>
      <c r="D2132" s="25" t="s">
        <v>10719</v>
      </c>
      <c r="E2132" s="97">
        <v>33.833332061767578</v>
      </c>
      <c r="F2132" s="27">
        <v>22.957509994506836</v>
      </c>
      <c r="G2132" s="27">
        <v>12.341062545776367</v>
      </c>
      <c r="H2132" s="27">
        <v>52.266639709472656</v>
      </c>
      <c r="I2132" s="27">
        <v>23.036935806274414</v>
      </c>
      <c r="J2132" s="27">
        <f t="shared" si="297"/>
        <v>26.672027091540876</v>
      </c>
      <c r="K2132" s="28">
        <v>0.95538896322250366</v>
      </c>
      <c r="L2132" s="28">
        <v>0.9976496696472168</v>
      </c>
      <c r="M2132" s="27">
        <v>25.687580108642578</v>
      </c>
      <c r="N2132" s="27">
        <v>56.95261064782769</v>
      </c>
      <c r="O2132" s="66">
        <f t="shared" si="298"/>
        <v>28.308442904655625</v>
      </c>
      <c r="P2132" s="66">
        <f t="shared" si="299"/>
        <v>28.484473217954164</v>
      </c>
      <c r="Q2132" s="66">
        <f t="shared" si="300"/>
        <v>28.81408316256109</v>
      </c>
      <c r="R2132" s="66">
        <f t="shared" si="301"/>
        <v>28.52419702597993</v>
      </c>
      <c r="S2132" s="67">
        <f>E2132/INDEX('CCG overall weighted population'!$F$4:$F$195,MATCH(A2132,'CCG overall weighted population'!$A$4:$A$195,0))*INDEX('CCG overall weighted population'!$T$4:$T$195,MATCH(A2132,'CCG overall weighted population'!$A$4:$A$195,0))</f>
        <v>0</v>
      </c>
      <c r="T2132" s="66">
        <f t="shared" si="302"/>
        <v>35.800690922139594</v>
      </c>
      <c r="U2132" s="66">
        <f t="shared" si="303"/>
        <v>35.800690922139594</v>
      </c>
      <c r="V2132" s="81">
        <f t="shared" si="304"/>
        <v>28.511102649675998</v>
      </c>
      <c r="W2132" s="110">
        <f t="shared" si="305"/>
        <v>0.84269272082409463</v>
      </c>
    </row>
    <row r="2133" spans="1:23" x14ac:dyDescent="0.2">
      <c r="A2133" s="31" t="s">
        <v>76</v>
      </c>
      <c r="B2133" s="25" t="s">
        <v>330</v>
      </c>
      <c r="C2133" s="53" t="s">
        <v>10718</v>
      </c>
      <c r="D2133" s="25" t="s">
        <v>10717</v>
      </c>
      <c r="E2133" s="97">
        <v>10349.5</v>
      </c>
      <c r="F2133" s="27">
        <v>6752.7001953125</v>
      </c>
      <c r="G2133" s="27">
        <v>3927.60400390625</v>
      </c>
      <c r="H2133" s="27">
        <v>13895.2939453125</v>
      </c>
      <c r="I2133" s="27">
        <v>14642.9765625</v>
      </c>
      <c r="J2133" s="27">
        <f t="shared" si="297"/>
        <v>7970.5737300124028</v>
      </c>
      <c r="K2133" s="28">
        <v>0.95538896322250366</v>
      </c>
      <c r="L2133" s="28">
        <v>0.9976496696472168</v>
      </c>
      <c r="M2133" s="27">
        <v>6821.55517578125</v>
      </c>
      <c r="N2133" s="27">
        <v>15662.342105326134</v>
      </c>
      <c r="O2133" s="66">
        <f t="shared" si="298"/>
        <v>8330.2363012501974</v>
      </c>
      <c r="P2133" s="66">
        <f t="shared" si="299"/>
        <v>8382.0361869203043</v>
      </c>
      <c r="Q2133" s="66">
        <f t="shared" si="300"/>
        <v>7705.6338687357384</v>
      </c>
      <c r="R2133" s="66">
        <f t="shared" si="301"/>
        <v>8300.5177853205314</v>
      </c>
      <c r="S2133" s="67">
        <f>E2133/INDEX('CCG overall weighted population'!$F$4:$F$195,MATCH(A2133,'CCG overall weighted population'!$A$4:$A$195,0))*INDEX('CCG overall weighted population'!$T$4:$T$195,MATCH(A2133,'CCG overall weighted population'!$A$4:$A$195,0))</f>
        <v>0</v>
      </c>
      <c r="T2133" s="66">
        <f t="shared" si="302"/>
        <v>10417.971501715714</v>
      </c>
      <c r="U2133" s="66">
        <f t="shared" si="303"/>
        <v>10417.971501715714</v>
      </c>
      <c r="V2133" s="81">
        <f t="shared" si="304"/>
        <v>8296.7073326266509</v>
      </c>
      <c r="W2133" s="110">
        <f t="shared" si="305"/>
        <v>0.80165296223263449</v>
      </c>
    </row>
    <row r="2134" spans="1:23" x14ac:dyDescent="0.2">
      <c r="A2134" s="31" t="s">
        <v>76</v>
      </c>
      <c r="B2134" s="25" t="s">
        <v>330</v>
      </c>
      <c r="C2134" s="53" t="s">
        <v>10716</v>
      </c>
      <c r="D2134" s="25" t="s">
        <v>10715</v>
      </c>
      <c r="E2134" s="97">
        <v>4964.4169921875</v>
      </c>
      <c r="F2134" s="27">
        <v>6371.2001953125</v>
      </c>
      <c r="G2134" s="27">
        <v>5859.90625</v>
      </c>
      <c r="H2134" s="27">
        <v>6777.181640625</v>
      </c>
      <c r="I2134" s="27">
        <v>5654.87744140625</v>
      </c>
      <c r="J2134" s="27">
        <f t="shared" si="297"/>
        <v>6369.4024779242955</v>
      </c>
      <c r="K2134" s="28">
        <v>0.95538896322250366</v>
      </c>
      <c r="L2134" s="28">
        <v>0.9976496696472168</v>
      </c>
      <c r="M2134" s="27">
        <v>5771.19189453125</v>
      </c>
      <c r="N2134" s="27">
        <v>8256.6059809656908</v>
      </c>
      <c r="O2134" s="66">
        <f t="shared" si="298"/>
        <v>6250.8320380039831</v>
      </c>
      <c r="P2134" s="66">
        <f t="shared" si="299"/>
        <v>6289.7015698158302</v>
      </c>
      <c r="Q2134" s="66">
        <f t="shared" si="300"/>
        <v>6019.7333031746948</v>
      </c>
      <c r="R2134" s="66">
        <f t="shared" si="301"/>
        <v>6257.165635228389</v>
      </c>
      <c r="S2134" s="67">
        <f>E2134/INDEX('CCG overall weighted population'!$F$4:$F$195,MATCH(A2134,'CCG overall weighted population'!$A$4:$A$195,0))*INDEX('CCG overall weighted population'!$T$4:$T$195,MATCH(A2134,'CCG overall weighted population'!$A$4:$A$195,0))</f>
        <v>0</v>
      </c>
      <c r="T2134" s="66">
        <f t="shared" si="302"/>
        <v>7853.3622787493368</v>
      </c>
      <c r="U2134" s="66">
        <f t="shared" si="303"/>
        <v>7853.3622787493368</v>
      </c>
      <c r="V2134" s="81">
        <f t="shared" si="304"/>
        <v>6254.2932079572865</v>
      </c>
      <c r="W2134" s="110">
        <f t="shared" si="305"/>
        <v>1.2598243092390635</v>
      </c>
    </row>
    <row r="2135" spans="1:23" x14ac:dyDescent="0.2">
      <c r="A2135" s="31" t="s">
        <v>76</v>
      </c>
      <c r="B2135" s="25" t="s">
        <v>330</v>
      </c>
      <c r="C2135" s="53" t="s">
        <v>10714</v>
      </c>
      <c r="D2135" s="25" t="s">
        <v>10713</v>
      </c>
      <c r="E2135" s="97">
        <v>2791.000244140625</v>
      </c>
      <c r="F2135" s="27">
        <v>2183.83642578125</v>
      </c>
      <c r="G2135" s="27">
        <v>1751.3458251953125</v>
      </c>
      <c r="H2135" s="27">
        <v>3041.691650390625</v>
      </c>
      <c r="I2135" s="27">
        <v>4746.0087890625</v>
      </c>
      <c r="J2135" s="27">
        <f t="shared" si="297"/>
        <v>2391.3933544472684</v>
      </c>
      <c r="K2135" s="28">
        <v>0.95538896322250366</v>
      </c>
      <c r="L2135" s="28">
        <v>0.9976496696472168</v>
      </c>
      <c r="M2135" s="27">
        <v>2201.963623046875</v>
      </c>
      <c r="N2135" s="27">
        <v>3858.1499404175865</v>
      </c>
      <c r="O2135" s="66">
        <f t="shared" si="298"/>
        <v>2419.1439405669275</v>
      </c>
      <c r="P2135" s="66">
        <f t="shared" si="299"/>
        <v>2434.1868967339806</v>
      </c>
      <c r="Q2135" s="66">
        <f t="shared" si="300"/>
        <v>2367.5822547839462</v>
      </c>
      <c r="R2135" s="66">
        <f t="shared" si="301"/>
        <v>2426.1598634064417</v>
      </c>
      <c r="S2135" s="67">
        <f>E2135/INDEX('CCG overall weighted population'!$F$4:$F$195,MATCH(A2135,'CCG overall weighted population'!$A$4:$A$195,0))*INDEX('CCG overall weighted population'!$T$4:$T$195,MATCH(A2135,'CCG overall weighted population'!$A$4:$A$195,0))</f>
        <v>0</v>
      </c>
      <c r="T2135" s="66">
        <f t="shared" si="302"/>
        <v>3045.0707979055014</v>
      </c>
      <c r="U2135" s="66">
        <f t="shared" si="303"/>
        <v>3045.0707979055014</v>
      </c>
      <c r="V2135" s="81">
        <f t="shared" si="304"/>
        <v>2425.0461054908023</v>
      </c>
      <c r="W2135" s="110">
        <f t="shared" si="305"/>
        <v>0.86888064971756984</v>
      </c>
    </row>
    <row r="2136" spans="1:23" x14ac:dyDescent="0.2">
      <c r="A2136" s="31" t="s">
        <v>77</v>
      </c>
      <c r="B2136" s="25" t="s">
        <v>331</v>
      </c>
      <c r="C2136" s="53" t="s">
        <v>10712</v>
      </c>
      <c r="D2136" s="25" t="s">
        <v>10711</v>
      </c>
      <c r="E2136" s="97">
        <v>11603.5830078125</v>
      </c>
      <c r="F2136" s="27">
        <v>12303.537109375</v>
      </c>
      <c r="G2136" s="27">
        <v>11545.1884765625</v>
      </c>
      <c r="H2136" s="27">
        <v>12072.0498046875</v>
      </c>
      <c r="I2136" s="27">
        <v>13742.2900390625</v>
      </c>
      <c r="J2136" s="27">
        <f t="shared" si="297"/>
        <v>12280.147529516193</v>
      </c>
      <c r="K2136" s="28">
        <v>0.95372265577316284</v>
      </c>
      <c r="L2136" s="28">
        <v>1.0004595518112183</v>
      </c>
      <c r="M2136" s="27">
        <v>11404.1962890625</v>
      </c>
      <c r="N2136" s="27">
        <v>11923.503349593433</v>
      </c>
      <c r="O2136" s="66">
        <f t="shared" si="298"/>
        <v>11683.207524652698</v>
      </c>
      <c r="P2136" s="66">
        <f t="shared" si="299"/>
        <v>11755.857182135562</v>
      </c>
      <c r="Q2136" s="66">
        <f t="shared" si="300"/>
        <v>11456.126995115594</v>
      </c>
      <c r="R2136" s="66">
        <f t="shared" si="301"/>
        <v>11719.734411559246</v>
      </c>
      <c r="S2136" s="67">
        <f>E2136/INDEX('CCG overall weighted population'!$F$4:$F$195,MATCH(A2136,'CCG overall weighted population'!$A$4:$A$195,0))*INDEX('CCG overall weighted population'!$T$4:$T$195,MATCH(A2136,'CCG overall weighted population'!$A$4:$A$195,0))</f>
        <v>0</v>
      </c>
      <c r="T2136" s="66">
        <f t="shared" si="302"/>
        <v>14709.426841205948</v>
      </c>
      <c r="U2136" s="66">
        <f t="shared" si="303"/>
        <v>14709.426841205948</v>
      </c>
      <c r="V2136" s="81">
        <f t="shared" si="304"/>
        <v>11714.35432627841</v>
      </c>
      <c r="W2136" s="110">
        <f t="shared" si="305"/>
        <v>1.009546302929994</v>
      </c>
    </row>
    <row r="2137" spans="1:23" x14ac:dyDescent="0.2">
      <c r="A2137" s="31" t="s">
        <v>77</v>
      </c>
      <c r="B2137" s="25" t="s">
        <v>331</v>
      </c>
      <c r="C2137" s="53" t="s">
        <v>10710</v>
      </c>
      <c r="D2137" s="25" t="s">
        <v>10709</v>
      </c>
      <c r="E2137" s="97">
        <v>12143.75</v>
      </c>
      <c r="F2137" s="27">
        <v>14507.0380859375</v>
      </c>
      <c r="G2137" s="27">
        <v>14936.6162109375</v>
      </c>
      <c r="H2137" s="27">
        <v>11460.4365234375</v>
      </c>
      <c r="I2137" s="27">
        <v>10122.9267578125</v>
      </c>
      <c r="J2137" s="27">
        <f t="shared" si="297"/>
        <v>13895.395444129725</v>
      </c>
      <c r="K2137" s="28">
        <v>0.95372265577316284</v>
      </c>
      <c r="L2137" s="28">
        <v>1.0004595518112183</v>
      </c>
      <c r="M2137" s="27">
        <v>13462.5791015625</v>
      </c>
      <c r="N2137" s="27">
        <v>10923.863905910623</v>
      </c>
      <c r="O2137" s="66">
        <f t="shared" si="298"/>
        <v>12974.911656226062</v>
      </c>
      <c r="P2137" s="66">
        <f t="shared" si="299"/>
        <v>13055.593513986974</v>
      </c>
      <c r="Q2137" s="66">
        <f t="shared" si="300"/>
        <v>13208.707581997312</v>
      </c>
      <c r="R2137" s="66">
        <f t="shared" si="301"/>
        <v>13074.046457968807</v>
      </c>
      <c r="S2137" s="67">
        <f>E2137/INDEX('CCG overall weighted population'!$F$4:$F$195,MATCH(A2137,'CCG overall weighted population'!$A$4:$A$195,0))*INDEX('CCG overall weighted population'!$T$4:$T$195,MATCH(A2137,'CCG overall weighted population'!$A$4:$A$195,0))</f>
        <v>0</v>
      </c>
      <c r="T2137" s="66">
        <f t="shared" si="302"/>
        <v>16409.222524901394</v>
      </c>
      <c r="U2137" s="66">
        <f t="shared" si="303"/>
        <v>16409.222524901394</v>
      </c>
      <c r="V2137" s="81">
        <f t="shared" si="304"/>
        <v>13068.044659426336</v>
      </c>
      <c r="W2137" s="110">
        <f t="shared" si="305"/>
        <v>1.0761127871889931</v>
      </c>
    </row>
    <row r="2138" spans="1:23" x14ac:dyDescent="0.2">
      <c r="A2138" s="31" t="s">
        <v>77</v>
      </c>
      <c r="B2138" s="25" t="s">
        <v>331</v>
      </c>
      <c r="C2138" s="53" t="s">
        <v>10708</v>
      </c>
      <c r="D2138" s="25" t="s">
        <v>10707</v>
      </c>
      <c r="E2138" s="97">
        <v>7929.4169921875</v>
      </c>
      <c r="F2138" s="27">
        <v>9693.2099609375</v>
      </c>
      <c r="G2138" s="27">
        <v>10520.7158203125</v>
      </c>
      <c r="H2138" s="27">
        <v>7456.361328125</v>
      </c>
      <c r="I2138" s="27">
        <v>6303.2958984375</v>
      </c>
      <c r="J2138" s="27">
        <f t="shared" si="297"/>
        <v>9269.8547639466015</v>
      </c>
      <c r="K2138" s="28">
        <v>0.95372265577316284</v>
      </c>
      <c r="L2138" s="28">
        <v>1.0004595518112183</v>
      </c>
      <c r="M2138" s="27">
        <v>9196.8408203125</v>
      </c>
      <c r="N2138" s="27">
        <v>6894.4861994477615</v>
      </c>
      <c r="O2138" s="66">
        <f t="shared" si="298"/>
        <v>8618.2849517432514</v>
      </c>
      <c r="P2138" s="66">
        <f t="shared" si="299"/>
        <v>8671.8760095510243</v>
      </c>
      <c r="Q2138" s="66">
        <f t="shared" si="300"/>
        <v>8966.6053582260265</v>
      </c>
      <c r="R2138" s="66">
        <f t="shared" si="301"/>
        <v>8707.3960909620582</v>
      </c>
      <c r="S2138" s="67">
        <f>E2138/INDEX('CCG overall weighted population'!$F$4:$F$195,MATCH(A2138,'CCG overall weighted population'!$A$4:$A$195,0))*INDEX('CCG overall weighted population'!$T$4:$T$195,MATCH(A2138,'CCG overall weighted population'!$A$4:$A$195,0))</f>
        <v>0</v>
      </c>
      <c r="T2138" s="66">
        <f t="shared" si="302"/>
        <v>10928.644052810801</v>
      </c>
      <c r="U2138" s="66">
        <f t="shared" si="303"/>
        <v>10928.644052810801</v>
      </c>
      <c r="V2138" s="81">
        <f t="shared" si="304"/>
        <v>8703.3988558799065</v>
      </c>
      <c r="W2138" s="110">
        <f t="shared" si="305"/>
        <v>1.0976089243956997</v>
      </c>
    </row>
    <row r="2139" spans="1:23" x14ac:dyDescent="0.2">
      <c r="A2139" s="31" t="s">
        <v>77</v>
      </c>
      <c r="B2139" s="25" t="s">
        <v>331</v>
      </c>
      <c r="C2139" s="53" t="s">
        <v>10706</v>
      </c>
      <c r="D2139" s="25" t="s">
        <v>10705</v>
      </c>
      <c r="E2139" s="97">
        <v>9688.333984375</v>
      </c>
      <c r="F2139" s="27">
        <v>11462.44921875</v>
      </c>
      <c r="G2139" s="27">
        <v>10232.142578125</v>
      </c>
      <c r="H2139" s="27">
        <v>6609.66064453125</v>
      </c>
      <c r="I2139" s="27">
        <v>7475.80126953125</v>
      </c>
      <c r="J2139" s="27">
        <f t="shared" si="297"/>
        <v>10490.235438158523</v>
      </c>
      <c r="K2139" s="28">
        <v>0.95372265577316284</v>
      </c>
      <c r="L2139" s="28">
        <v>1.0004595518112183</v>
      </c>
      <c r="M2139" s="27">
        <v>10526.7744140625</v>
      </c>
      <c r="N2139" s="27">
        <v>6744.6501463725381</v>
      </c>
      <c r="O2139" s="66">
        <f t="shared" si="298"/>
        <v>9651.9837957652235</v>
      </c>
      <c r="P2139" s="66">
        <f t="shared" si="299"/>
        <v>9712.0027002752104</v>
      </c>
      <c r="Q2139" s="66">
        <f t="shared" si="300"/>
        <v>10148.561987293504</v>
      </c>
      <c r="R2139" s="66">
        <f t="shared" si="301"/>
        <v>9764.6157891492749</v>
      </c>
      <c r="S2139" s="67">
        <f>E2139/INDEX('CCG overall weighted population'!$F$4:$F$195,MATCH(A2139,'CCG overall weighted population'!$A$4:$A$195,0))*INDEX('CCG overall weighted population'!$T$4:$T$195,MATCH(A2139,'CCG overall weighted population'!$A$4:$A$195,0))</f>
        <v>0</v>
      </c>
      <c r="T2139" s="66">
        <f t="shared" si="302"/>
        <v>12255.559429854547</v>
      </c>
      <c r="U2139" s="66">
        <f t="shared" si="303"/>
        <v>12255.559429854547</v>
      </c>
      <c r="V2139" s="81">
        <f t="shared" si="304"/>
        <v>9760.1332246272996</v>
      </c>
      <c r="W2139" s="110">
        <f t="shared" si="305"/>
        <v>1.007410896483141</v>
      </c>
    </row>
    <row r="2140" spans="1:23" x14ac:dyDescent="0.2">
      <c r="A2140" s="31" t="s">
        <v>77</v>
      </c>
      <c r="B2140" s="25" t="s">
        <v>331</v>
      </c>
      <c r="C2140" s="53" t="s">
        <v>10704</v>
      </c>
      <c r="D2140" s="25" t="s">
        <v>10703</v>
      </c>
      <c r="E2140" s="97">
        <v>15166.83203125</v>
      </c>
      <c r="F2140" s="27">
        <v>16905.9140625</v>
      </c>
      <c r="G2140" s="27">
        <v>15613.3291015625</v>
      </c>
      <c r="H2140" s="27">
        <v>13637.505859375</v>
      </c>
      <c r="I2140" s="27">
        <v>15712.8017578125</v>
      </c>
      <c r="J2140" s="27">
        <f t="shared" si="297"/>
        <v>16283.514652583368</v>
      </c>
      <c r="K2140" s="28">
        <v>0.95372265577316284</v>
      </c>
      <c r="L2140" s="28">
        <v>1.0004595518112183</v>
      </c>
      <c r="M2140" s="27">
        <v>16110.595703125</v>
      </c>
      <c r="N2140" s="27">
        <v>13009.137133919168</v>
      </c>
      <c r="O2140" s="66">
        <f t="shared" si="298"/>
        <v>15224.665346219932</v>
      </c>
      <c r="P2140" s="66">
        <f t="shared" si="299"/>
        <v>15319.336841214796</v>
      </c>
      <c r="Q2140" s="66">
        <f t="shared" si="300"/>
        <v>15800.449846204418</v>
      </c>
      <c r="R2140" s="66">
        <f t="shared" si="301"/>
        <v>15377.319438407663</v>
      </c>
      <c r="S2140" s="67">
        <f>E2140/INDEX('CCG overall weighted population'!$F$4:$F$195,MATCH(A2140,'CCG overall weighted population'!$A$4:$A$195,0))*INDEX('CCG overall weighted population'!$T$4:$T$195,MATCH(A2140,'CCG overall weighted population'!$A$4:$A$195,0))</f>
        <v>0</v>
      </c>
      <c r="T2140" s="66">
        <f t="shared" si="302"/>
        <v>19300.0581199193</v>
      </c>
      <c r="U2140" s="66">
        <f t="shared" si="303"/>
        <v>19300.0581199193</v>
      </c>
      <c r="V2140" s="81">
        <f t="shared" si="304"/>
        <v>15370.260294653715</v>
      </c>
      <c r="W2140" s="110">
        <f t="shared" si="305"/>
        <v>1.0134127062912393</v>
      </c>
    </row>
    <row r="2141" spans="1:23" x14ac:dyDescent="0.2">
      <c r="A2141" s="31" t="s">
        <v>77</v>
      </c>
      <c r="B2141" s="25" t="s">
        <v>331</v>
      </c>
      <c r="C2141" s="53" t="s">
        <v>10702</v>
      </c>
      <c r="D2141" s="25" t="s">
        <v>10701</v>
      </c>
      <c r="E2141" s="97">
        <v>11992.91796875</v>
      </c>
      <c r="F2141" s="27">
        <v>13359.4365234375</v>
      </c>
      <c r="G2141" s="27">
        <v>14355.3212890625</v>
      </c>
      <c r="H2141" s="27">
        <v>10231.4345703125</v>
      </c>
      <c r="I2141" s="27">
        <v>11673.76953125</v>
      </c>
      <c r="J2141" s="27">
        <f t="shared" si="297"/>
        <v>12884.336946065643</v>
      </c>
      <c r="K2141" s="28">
        <v>0.95372265577316284</v>
      </c>
      <c r="L2141" s="28">
        <v>1.0004595518112183</v>
      </c>
      <c r="M2141" s="27">
        <v>12292.0615234375</v>
      </c>
      <c r="N2141" s="27">
        <v>11039.656602074934</v>
      </c>
      <c r="O2141" s="66">
        <f t="shared" si="298"/>
        <v>12117.718868119653</v>
      </c>
      <c r="P2141" s="66">
        <f t="shared" si="299"/>
        <v>12193.070446304404</v>
      </c>
      <c r="Q2141" s="66">
        <f t="shared" si="300"/>
        <v>12166.821031301244</v>
      </c>
      <c r="R2141" s="66">
        <f t="shared" si="301"/>
        <v>12189.906929124672</v>
      </c>
      <c r="S2141" s="67">
        <f>E2141/INDEX('CCG overall weighted population'!$F$4:$F$195,MATCH(A2141,'CCG overall weighted population'!$A$4:$A$195,0))*INDEX('CCG overall weighted population'!$T$4:$T$195,MATCH(A2141,'CCG overall weighted population'!$A$4:$A$195,0))</f>
        <v>0</v>
      </c>
      <c r="T2141" s="66">
        <f t="shared" si="302"/>
        <v>15299.539893857809</v>
      </c>
      <c r="U2141" s="66">
        <f t="shared" si="303"/>
        <v>15299.539893857809</v>
      </c>
      <c r="V2141" s="81">
        <f t="shared" si="304"/>
        <v>12184.311005485019</v>
      </c>
      <c r="W2141" s="110">
        <f t="shared" si="305"/>
        <v>1.015958838143789</v>
      </c>
    </row>
    <row r="2142" spans="1:23" x14ac:dyDescent="0.2">
      <c r="A2142" s="31" t="s">
        <v>77</v>
      </c>
      <c r="B2142" s="25" t="s">
        <v>331</v>
      </c>
      <c r="C2142" s="53" t="s">
        <v>10700</v>
      </c>
      <c r="D2142" s="25" t="s">
        <v>10699</v>
      </c>
      <c r="E2142" s="97">
        <v>9500.1669921875</v>
      </c>
      <c r="F2142" s="27">
        <v>11205.666015625</v>
      </c>
      <c r="G2142" s="27">
        <v>11076.81640625</v>
      </c>
      <c r="H2142" s="27">
        <v>9961.8359375</v>
      </c>
      <c r="I2142" s="27">
        <v>9486.2578125</v>
      </c>
      <c r="J2142" s="27">
        <f t="shared" si="297"/>
        <v>10939.375224958094</v>
      </c>
      <c r="K2142" s="28">
        <v>0.95372265577316284</v>
      </c>
      <c r="L2142" s="28">
        <v>1.0004595518112183</v>
      </c>
      <c r="M2142" s="27">
        <v>10557.2880859375</v>
      </c>
      <c r="N2142" s="27">
        <v>10670.218664603537</v>
      </c>
      <c r="O2142" s="66">
        <f t="shared" si="298"/>
        <v>10412.242688147082</v>
      </c>
      <c r="P2142" s="66">
        <f t="shared" si="299"/>
        <v>10476.989108453849</v>
      </c>
      <c r="Q2142" s="66">
        <f t="shared" si="300"/>
        <v>10568.581143804106</v>
      </c>
      <c r="R2142" s="66">
        <f t="shared" si="301"/>
        <v>10488.027563113588</v>
      </c>
      <c r="S2142" s="67">
        <f>E2142/INDEX('CCG overall weighted population'!$F$4:$F$195,MATCH(A2142,'CCG overall weighted population'!$A$4:$A$195,0))*INDEX('CCG overall weighted population'!$T$4:$T$195,MATCH(A2142,'CCG overall weighted population'!$A$4:$A$195,0))</f>
        <v>0</v>
      </c>
      <c r="T2142" s="66">
        <f t="shared" si="302"/>
        <v>13163.512817834042</v>
      </c>
      <c r="U2142" s="66">
        <f t="shared" si="303"/>
        <v>13163.512817834042</v>
      </c>
      <c r="V2142" s="81">
        <f t="shared" si="304"/>
        <v>10483.212907701121</v>
      </c>
      <c r="W2142" s="110">
        <f t="shared" si="305"/>
        <v>1.1034766984961457</v>
      </c>
    </row>
    <row r="2143" spans="1:23" x14ac:dyDescent="0.2">
      <c r="A2143" s="31" t="s">
        <v>77</v>
      </c>
      <c r="B2143" s="25" t="s">
        <v>331</v>
      </c>
      <c r="C2143" s="53" t="s">
        <v>10698</v>
      </c>
      <c r="D2143" s="25" t="s">
        <v>10697</v>
      </c>
      <c r="E2143" s="97">
        <v>7266.1669921875</v>
      </c>
      <c r="F2143" s="27">
        <v>7945.6015625</v>
      </c>
      <c r="G2143" s="27">
        <v>8625.376953125</v>
      </c>
      <c r="H2143" s="27">
        <v>6290.0244140625</v>
      </c>
      <c r="I2143" s="27">
        <v>7664.99658203125</v>
      </c>
      <c r="J2143" s="27">
        <f t="shared" si="297"/>
        <v>7729.413970888907</v>
      </c>
      <c r="K2143" s="28">
        <v>0.95372265577316284</v>
      </c>
      <c r="L2143" s="28">
        <v>1.0004595518112183</v>
      </c>
      <c r="M2143" s="27">
        <v>8186.0439453125</v>
      </c>
      <c r="N2143" s="27">
        <v>6435.6723174242679</v>
      </c>
      <c r="O2143" s="66">
        <f t="shared" si="298"/>
        <v>7251.6611305712013</v>
      </c>
      <c r="P2143" s="66">
        <f t="shared" si="299"/>
        <v>7296.7541151994492</v>
      </c>
      <c r="Q2143" s="66">
        <f t="shared" si="300"/>
        <v>8011.0067825236774</v>
      </c>
      <c r="R2143" s="66">
        <f t="shared" si="301"/>
        <v>7382.8341510203172</v>
      </c>
      <c r="S2143" s="67">
        <f>E2143/INDEX('CCG overall weighted population'!$F$4:$F$195,MATCH(A2143,'CCG overall weighted population'!$A$4:$A$195,0))*INDEX('CCG overall weighted population'!$T$4:$T$195,MATCH(A2143,'CCG overall weighted population'!$A$4:$A$195,0))</f>
        <v>0</v>
      </c>
      <c r="T2143" s="66">
        <f t="shared" si="302"/>
        <v>9266.1876977416869</v>
      </c>
      <c r="U2143" s="66">
        <f t="shared" si="303"/>
        <v>9266.1876977416869</v>
      </c>
      <c r="V2143" s="81">
        <f t="shared" si="304"/>
        <v>7379.444972055001</v>
      </c>
      <c r="W2143" s="110">
        <f t="shared" si="305"/>
        <v>1.015589784819052</v>
      </c>
    </row>
    <row r="2144" spans="1:23" x14ac:dyDescent="0.2">
      <c r="A2144" s="31" t="s">
        <v>77</v>
      </c>
      <c r="B2144" s="25" t="s">
        <v>331</v>
      </c>
      <c r="C2144" s="53" t="s">
        <v>10696</v>
      </c>
      <c r="D2144" s="25" t="s">
        <v>10695</v>
      </c>
      <c r="E2144" s="97">
        <v>6626.74951171875</v>
      </c>
      <c r="F2144" s="27">
        <v>6962.94873046875</v>
      </c>
      <c r="G2144" s="27">
        <v>6240.1494140625</v>
      </c>
      <c r="H2144" s="27">
        <v>4541.92431640625</v>
      </c>
      <c r="I2144" s="27">
        <v>5148.66650390625</v>
      </c>
      <c r="J2144" s="27">
        <f t="shared" si="297"/>
        <v>6478.201287705193</v>
      </c>
      <c r="K2144" s="28">
        <v>0.95372265577316284</v>
      </c>
      <c r="L2144" s="28">
        <v>1.0004595518112183</v>
      </c>
      <c r="M2144" s="27">
        <v>6403.80029296875</v>
      </c>
      <c r="N2144" s="27">
        <v>4737.4658023812481</v>
      </c>
      <c r="O2144" s="66">
        <f t="shared" si="298"/>
        <v>6015.1524541985227</v>
      </c>
      <c r="P2144" s="66">
        <f t="shared" si="299"/>
        <v>6052.5564602972436</v>
      </c>
      <c r="Q2144" s="66">
        <f t="shared" si="300"/>
        <v>6237.1668439100004</v>
      </c>
      <c r="R2144" s="66">
        <f t="shared" si="301"/>
        <v>6074.80526546282</v>
      </c>
      <c r="S2144" s="67">
        <f>E2144/INDEX('CCG overall weighted population'!$F$4:$F$195,MATCH(A2144,'CCG overall weighted population'!$A$4:$A$195,0))*INDEX('CCG overall weighted population'!$T$4:$T$195,MATCH(A2144,'CCG overall weighted population'!$A$4:$A$195,0))</f>
        <v>0</v>
      </c>
      <c r="T2144" s="66">
        <f t="shared" si="302"/>
        <v>7624.4819625575119</v>
      </c>
      <c r="U2144" s="66">
        <f t="shared" si="303"/>
        <v>7624.4819625575119</v>
      </c>
      <c r="V2144" s="81">
        <f t="shared" si="304"/>
        <v>6072.0165529165342</v>
      </c>
      <c r="W2144" s="110">
        <f t="shared" si="305"/>
        <v>0.91628882941459833</v>
      </c>
    </row>
    <row r="2145" spans="1:23" x14ac:dyDescent="0.2">
      <c r="A2145" s="31" t="s">
        <v>77</v>
      </c>
      <c r="B2145" s="25" t="s">
        <v>331</v>
      </c>
      <c r="C2145" s="53" t="s">
        <v>10694</v>
      </c>
      <c r="D2145" s="25" t="s">
        <v>10693</v>
      </c>
      <c r="E2145" s="97">
        <v>11983.583984375</v>
      </c>
      <c r="F2145" s="27">
        <v>13599.4111328125</v>
      </c>
      <c r="G2145" s="27">
        <v>13168.6904296875</v>
      </c>
      <c r="H2145" s="27">
        <v>11154.3623046875</v>
      </c>
      <c r="I2145" s="27">
        <v>13613.970703125</v>
      </c>
      <c r="J2145" s="27">
        <f t="shared" si="297"/>
        <v>13205.987947331527</v>
      </c>
      <c r="K2145" s="28">
        <v>0.95372265577316284</v>
      </c>
      <c r="L2145" s="28">
        <v>1.0004595518112183</v>
      </c>
      <c r="M2145" s="27">
        <v>12828.701171875</v>
      </c>
      <c r="N2145" s="27">
        <v>10380.129978352657</v>
      </c>
      <c r="O2145" s="66">
        <f t="shared" si="298"/>
        <v>12331.005553509865</v>
      </c>
      <c r="P2145" s="66">
        <f t="shared" si="299"/>
        <v>12407.683411708607</v>
      </c>
      <c r="Q2145" s="66">
        <f t="shared" si="300"/>
        <v>12583.844052522765</v>
      </c>
      <c r="R2145" s="66">
        <f t="shared" si="301"/>
        <v>12428.913873931895</v>
      </c>
      <c r="S2145" s="67">
        <f>E2145/INDEX('CCG overall weighted population'!$F$4:$F$195,MATCH(A2145,'CCG overall weighted population'!$A$4:$A$195,0))*INDEX('CCG overall weighted population'!$T$4:$T$195,MATCH(A2145,'CCG overall weighted population'!$A$4:$A$195,0))</f>
        <v>0</v>
      </c>
      <c r="T2145" s="66">
        <f t="shared" si="302"/>
        <v>15599.517269259291</v>
      </c>
      <c r="U2145" s="66">
        <f t="shared" si="303"/>
        <v>15599.517269259291</v>
      </c>
      <c r="V2145" s="81">
        <f t="shared" si="304"/>
        <v>12423.208231274673</v>
      </c>
      <c r="W2145" s="110">
        <f t="shared" si="305"/>
        <v>1.0366855397744852</v>
      </c>
    </row>
    <row r="2146" spans="1:23" x14ac:dyDescent="0.2">
      <c r="A2146" s="31" t="s">
        <v>77</v>
      </c>
      <c r="B2146" s="25" t="s">
        <v>331</v>
      </c>
      <c r="C2146" s="53" t="s">
        <v>10692</v>
      </c>
      <c r="D2146" s="25" t="s">
        <v>10691</v>
      </c>
      <c r="E2146" s="97">
        <v>1413.416748046875</v>
      </c>
      <c r="F2146" s="27">
        <v>1751.3795166015625</v>
      </c>
      <c r="G2146" s="27">
        <v>1744.5257568359375</v>
      </c>
      <c r="H2146" s="27">
        <v>932.9193115234375</v>
      </c>
      <c r="I2146" s="27">
        <v>1617.6112060546875</v>
      </c>
      <c r="J2146" s="27">
        <f t="shared" si="297"/>
        <v>1622.7163135451767</v>
      </c>
      <c r="K2146" s="28">
        <v>0.95372265577316284</v>
      </c>
      <c r="L2146" s="28">
        <v>1.0004595518112183</v>
      </c>
      <c r="M2146" s="27">
        <v>1567.44970703125</v>
      </c>
      <c r="N2146" s="27">
        <v>1230.6313179403239</v>
      </c>
      <c r="O2146" s="66">
        <f t="shared" si="298"/>
        <v>1510.9213054718955</v>
      </c>
      <c r="P2146" s="66">
        <f t="shared" si="299"/>
        <v>1520.3166633044491</v>
      </c>
      <c r="Q2146" s="66">
        <f t="shared" si="300"/>
        <v>1533.7678681221576</v>
      </c>
      <c r="R2146" s="66">
        <f t="shared" si="301"/>
        <v>1521.9377705757454</v>
      </c>
      <c r="S2146" s="67">
        <f>E2146/INDEX('CCG overall weighted population'!$F$4:$F$195,MATCH(A2146,'CCG overall weighted population'!$A$4:$A$195,0))*INDEX('CCG overall weighted population'!$T$4:$T$195,MATCH(A2146,'CCG overall weighted population'!$A$4:$A$195,0))</f>
        <v>0</v>
      </c>
      <c r="T2146" s="66">
        <f t="shared" si="302"/>
        <v>1910.1825610546039</v>
      </c>
      <c r="U2146" s="66">
        <f t="shared" si="303"/>
        <v>1910.1825610546039</v>
      </c>
      <c r="V2146" s="81">
        <f t="shared" si="304"/>
        <v>1521.2391067058759</v>
      </c>
      <c r="W2146" s="110">
        <f t="shared" si="305"/>
        <v>1.0762849023884815</v>
      </c>
    </row>
    <row r="2147" spans="1:23" x14ac:dyDescent="0.2">
      <c r="A2147" s="31" t="s">
        <v>77</v>
      </c>
      <c r="B2147" s="25" t="s">
        <v>331</v>
      </c>
      <c r="C2147" s="53" t="s">
        <v>10690</v>
      </c>
      <c r="D2147" s="25" t="s">
        <v>10689</v>
      </c>
      <c r="E2147" s="97">
        <v>7159.583984375</v>
      </c>
      <c r="F2147" s="27">
        <v>7954.05029296875</v>
      </c>
      <c r="G2147" s="27">
        <v>6561.783203125</v>
      </c>
      <c r="H2147" s="27">
        <v>5712.30810546875</v>
      </c>
      <c r="I2147" s="27">
        <v>7052.6337890625</v>
      </c>
      <c r="J2147" s="27">
        <f t="shared" si="297"/>
        <v>7491.2611698820783</v>
      </c>
      <c r="K2147" s="28">
        <v>0.95372265577316284</v>
      </c>
      <c r="L2147" s="28">
        <v>1.0004595518112183</v>
      </c>
      <c r="M2147" s="27">
        <v>7289.83251953125</v>
      </c>
      <c r="N2147" s="27">
        <v>5500.1375349713417</v>
      </c>
      <c r="O2147" s="66">
        <f t="shared" si="298"/>
        <v>6957.8835651733243</v>
      </c>
      <c r="P2147" s="66">
        <f t="shared" si="299"/>
        <v>7001.14975356798</v>
      </c>
      <c r="Q2147" s="66">
        <f t="shared" si="300"/>
        <v>7110.8630210752599</v>
      </c>
      <c r="R2147" s="66">
        <f t="shared" si="301"/>
        <v>7014.3721361072439</v>
      </c>
      <c r="S2147" s="67">
        <f>E2147/INDEX('CCG overall weighted population'!$F$4:$F$195,MATCH(A2147,'CCG overall weighted population'!$A$4:$A$195,0))*INDEX('CCG overall weighted population'!$T$4:$T$195,MATCH(A2147,'CCG overall weighted population'!$A$4:$A$195,0))</f>
        <v>0</v>
      </c>
      <c r="T2147" s="66">
        <f t="shared" si="302"/>
        <v>8803.7313943990503</v>
      </c>
      <c r="U2147" s="66">
        <f t="shared" si="303"/>
        <v>8803.7313943990503</v>
      </c>
      <c r="V2147" s="81">
        <f t="shared" si="304"/>
        <v>7011.1521040690996</v>
      </c>
      <c r="W2147" s="110">
        <f t="shared" si="305"/>
        <v>0.9792680858790348</v>
      </c>
    </row>
    <row r="2148" spans="1:23" x14ac:dyDescent="0.2">
      <c r="A2148" s="31" t="s">
        <v>77</v>
      </c>
      <c r="B2148" s="25" t="s">
        <v>331</v>
      </c>
      <c r="C2148" s="53" t="s">
        <v>10688</v>
      </c>
      <c r="D2148" s="25" t="s">
        <v>10687</v>
      </c>
      <c r="E2148" s="97">
        <v>5703.5830078125</v>
      </c>
      <c r="F2148" s="27">
        <v>6019.01904296875</v>
      </c>
      <c r="G2148" s="27">
        <v>6074.1357421875</v>
      </c>
      <c r="H2148" s="27">
        <v>6638.16064453125</v>
      </c>
      <c r="I2148" s="27">
        <v>5992.60986328125</v>
      </c>
      <c r="J2148" s="27">
        <f t="shared" si="297"/>
        <v>6114.2356730002048</v>
      </c>
      <c r="K2148" s="28">
        <v>0.95372265577316284</v>
      </c>
      <c r="L2148" s="28">
        <v>1.0004595518112183</v>
      </c>
      <c r="M2148" s="27">
        <v>5938.5673828125</v>
      </c>
      <c r="N2148" s="27">
        <v>6150.897046901302</v>
      </c>
      <c r="O2148" s="66">
        <f t="shared" si="298"/>
        <v>5837.4629467999403</v>
      </c>
      <c r="P2148" s="66">
        <f t="shared" si="299"/>
        <v>5873.7620267194789</v>
      </c>
      <c r="Q2148" s="66">
        <f t="shared" si="300"/>
        <v>5959.8003492213802</v>
      </c>
      <c r="R2148" s="66">
        <f t="shared" si="301"/>
        <v>5884.1311610913199</v>
      </c>
      <c r="S2148" s="67">
        <f>E2148/INDEX('CCG overall weighted population'!$F$4:$F$195,MATCH(A2148,'CCG overall weighted population'!$A$4:$A$195,0))*INDEX('CCG overall weighted population'!$T$4:$T$195,MATCH(A2148,'CCG overall weighted population'!$A$4:$A$195,0))</f>
        <v>0</v>
      </c>
      <c r="T2148" s="66">
        <f t="shared" si="302"/>
        <v>7385.1670864457492</v>
      </c>
      <c r="U2148" s="66">
        <f t="shared" si="303"/>
        <v>7385.1670864457492</v>
      </c>
      <c r="V2148" s="81">
        <f t="shared" si="304"/>
        <v>5881.4299797898839</v>
      </c>
      <c r="W2148" s="110">
        <f t="shared" si="305"/>
        <v>1.0311816224527244</v>
      </c>
    </row>
    <row r="2149" spans="1:23" x14ac:dyDescent="0.2">
      <c r="A2149" s="31" t="s">
        <v>77</v>
      </c>
      <c r="B2149" s="25" t="s">
        <v>331</v>
      </c>
      <c r="C2149" s="53" t="s">
        <v>10686</v>
      </c>
      <c r="D2149" s="25" t="s">
        <v>10685</v>
      </c>
      <c r="E2149" s="97">
        <v>3777.6669921875</v>
      </c>
      <c r="F2149" s="27">
        <v>4127.39208984375</v>
      </c>
      <c r="G2149" s="27">
        <v>4043.25537109375</v>
      </c>
      <c r="H2149" s="27">
        <v>2721.053466796875</v>
      </c>
      <c r="I2149" s="27">
        <v>3305.441650390625</v>
      </c>
      <c r="J2149" s="27">
        <f t="shared" si="297"/>
        <v>3877.0050933850739</v>
      </c>
      <c r="K2149" s="28">
        <v>0.95372265577316284</v>
      </c>
      <c r="L2149" s="28">
        <v>1.0004595518112183</v>
      </c>
      <c r="M2149" s="27">
        <v>3837.2451171875</v>
      </c>
      <c r="N2149" s="27">
        <v>3038.8467782428856</v>
      </c>
      <c r="O2149" s="66">
        <f t="shared" si="298"/>
        <v>3619.3130345382024</v>
      </c>
      <c r="P2149" s="66">
        <f t="shared" si="299"/>
        <v>3641.8189989086572</v>
      </c>
      <c r="Q2149" s="66">
        <f t="shared" si="300"/>
        <v>3757.4052832930388</v>
      </c>
      <c r="R2149" s="66">
        <f t="shared" si="301"/>
        <v>3655.7491834993325</v>
      </c>
      <c r="S2149" s="67">
        <f>E2149/INDEX('CCG overall weighted population'!$F$4:$F$195,MATCH(A2149,'CCG overall weighted population'!$A$4:$A$195,0))*INDEX('CCG overall weighted population'!$T$4:$T$195,MATCH(A2149,'CCG overall weighted population'!$A$4:$A$195,0))</f>
        <v>0</v>
      </c>
      <c r="T2149" s="66">
        <f t="shared" si="302"/>
        <v>4588.3271135772684</v>
      </c>
      <c r="U2149" s="66">
        <f t="shared" si="303"/>
        <v>4588.3271135772684</v>
      </c>
      <c r="V2149" s="81">
        <f t="shared" si="304"/>
        <v>3654.0709677922287</v>
      </c>
      <c r="W2149" s="110">
        <f t="shared" si="305"/>
        <v>0.96728244584531209</v>
      </c>
    </row>
    <row r="2150" spans="1:23" x14ac:dyDescent="0.2">
      <c r="A2150" s="31" t="s">
        <v>77</v>
      </c>
      <c r="B2150" s="25" t="s">
        <v>331</v>
      </c>
      <c r="C2150" s="53" t="s">
        <v>10684</v>
      </c>
      <c r="D2150" s="25" t="s">
        <v>10683</v>
      </c>
      <c r="E2150" s="97">
        <v>2348.5</v>
      </c>
      <c r="F2150" s="27">
        <v>2849.20654296875</v>
      </c>
      <c r="G2150" s="27">
        <v>2907.360595703125</v>
      </c>
      <c r="H2150" s="27">
        <v>1396.9744873046875</v>
      </c>
      <c r="I2150" s="27">
        <v>1293.800537109375</v>
      </c>
      <c r="J2150" s="27">
        <f t="shared" si="297"/>
        <v>2570.5121984000739</v>
      </c>
      <c r="K2150" s="28">
        <v>0.95372265577316284</v>
      </c>
      <c r="L2150" s="28">
        <v>1.0004595518112183</v>
      </c>
      <c r="M2150" s="27">
        <v>2716.200927734375</v>
      </c>
      <c r="N2150" s="27">
        <v>1300.2120351125643</v>
      </c>
      <c r="O2150" s="66">
        <f t="shared" si="298"/>
        <v>2331.4752575437628</v>
      </c>
      <c r="P2150" s="66">
        <f t="shared" si="299"/>
        <v>2345.9730637783023</v>
      </c>
      <c r="Q2150" s="66">
        <f t="shared" si="300"/>
        <v>2574.6020384721937</v>
      </c>
      <c r="R2150" s="66">
        <f t="shared" si="301"/>
        <v>2373.5268850402745</v>
      </c>
      <c r="S2150" s="67">
        <f>E2150/INDEX('CCG overall weighted population'!$F$4:$F$195,MATCH(A2150,'CCG overall weighted population'!$A$4:$A$195,0))*INDEX('CCG overall weighted population'!$T$4:$T$195,MATCH(A2150,'CCG overall weighted population'!$A$4:$A$195,0))</f>
        <v>0</v>
      </c>
      <c r="T2150" s="66">
        <f t="shared" si="302"/>
        <v>2979.0111998357438</v>
      </c>
      <c r="U2150" s="66">
        <f t="shared" si="303"/>
        <v>2979.0111998357438</v>
      </c>
      <c r="V2150" s="81">
        <f t="shared" si="304"/>
        <v>2372.4372889274755</v>
      </c>
      <c r="W2150" s="110">
        <f t="shared" si="305"/>
        <v>1.0101925863008199</v>
      </c>
    </row>
    <row r="2151" spans="1:23" x14ac:dyDescent="0.2">
      <c r="A2151" s="31" t="s">
        <v>77</v>
      </c>
      <c r="B2151" s="25" t="s">
        <v>331</v>
      </c>
      <c r="C2151" s="53" t="s">
        <v>10682</v>
      </c>
      <c r="D2151" s="25" t="s">
        <v>10681</v>
      </c>
      <c r="E2151" s="97">
        <v>5685.33349609375</v>
      </c>
      <c r="F2151" s="27">
        <v>7176.56982421875</v>
      </c>
      <c r="G2151" s="27">
        <v>6627.38232421875</v>
      </c>
      <c r="H2151" s="27">
        <v>3212.280517578125</v>
      </c>
      <c r="I2151" s="27">
        <v>2212.605224609375</v>
      </c>
      <c r="J2151" s="27">
        <f t="shared" si="297"/>
        <v>6340.4728321886914</v>
      </c>
      <c r="K2151" s="28">
        <v>0.95372265577316284</v>
      </c>
      <c r="L2151" s="28">
        <v>1.0004595518112183</v>
      </c>
      <c r="M2151" s="27">
        <v>6272.34912109375</v>
      </c>
      <c r="N2151" s="27">
        <v>3364.4166612072527</v>
      </c>
      <c r="O2151" s="66">
        <f t="shared" si="298"/>
        <v>5765.8678667601425</v>
      </c>
      <c r="P2151" s="66">
        <f t="shared" si="299"/>
        <v>5801.7217471887561</v>
      </c>
      <c r="Q2151" s="66">
        <f t="shared" si="300"/>
        <v>5981.5558751051003</v>
      </c>
      <c r="R2151" s="66">
        <f t="shared" si="301"/>
        <v>5823.3949293566939</v>
      </c>
      <c r="S2151" s="67">
        <f>E2151/INDEX('CCG overall weighted population'!$F$4:$F$195,MATCH(A2151,'CCG overall weighted population'!$A$4:$A$195,0))*INDEX('CCG overall weighted population'!$T$4:$T$195,MATCH(A2151,'CCG overall weighted population'!$A$4:$A$195,0))</f>
        <v>0</v>
      </c>
      <c r="T2151" s="66">
        <f t="shared" si="302"/>
        <v>7308.937103244949</v>
      </c>
      <c r="U2151" s="66">
        <f t="shared" si="303"/>
        <v>7308.937103244949</v>
      </c>
      <c r="V2151" s="81">
        <f t="shared" si="304"/>
        <v>5820.7216297541863</v>
      </c>
      <c r="W2151" s="110">
        <f t="shared" si="305"/>
        <v>1.0238135781750461</v>
      </c>
    </row>
    <row r="2152" spans="1:23" x14ac:dyDescent="0.2">
      <c r="A2152" s="31" t="s">
        <v>77</v>
      </c>
      <c r="B2152" s="25" t="s">
        <v>331</v>
      </c>
      <c r="C2152" s="53" t="s">
        <v>10680</v>
      </c>
      <c r="D2152" s="25" t="s">
        <v>10679</v>
      </c>
      <c r="E2152" s="97">
        <v>4728.33349609375</v>
      </c>
      <c r="F2152" s="27">
        <v>5227.62548828125</v>
      </c>
      <c r="G2152" s="27">
        <v>4437.578125</v>
      </c>
      <c r="H2152" s="27">
        <v>3498.06494140625</v>
      </c>
      <c r="I2152" s="27">
        <v>4523.0537109375</v>
      </c>
      <c r="J2152" s="27">
        <f t="shared" si="297"/>
        <v>4888.4158425928144</v>
      </c>
      <c r="K2152" s="28">
        <v>0.95372265577316284</v>
      </c>
      <c r="L2152" s="28">
        <v>1.0004595518112183</v>
      </c>
      <c r="M2152" s="27">
        <v>4730.21728515625</v>
      </c>
      <c r="N2152" s="27">
        <v>3408.223518488021</v>
      </c>
      <c r="O2152" s="66">
        <f t="shared" si="298"/>
        <v>4523.1012890855773</v>
      </c>
      <c r="P2152" s="66">
        <f t="shared" si="299"/>
        <v>4551.2272774940675</v>
      </c>
      <c r="Q2152" s="66">
        <f t="shared" si="300"/>
        <v>4598.0179084894271</v>
      </c>
      <c r="R2152" s="66">
        <f t="shared" si="301"/>
        <v>4556.8663732600662</v>
      </c>
      <c r="S2152" s="67">
        <f>E2152/INDEX('CCG overall weighted population'!$F$4:$F$195,MATCH(A2152,'CCG overall weighted population'!$A$4:$A$195,0))*INDEX('CCG overall weighted population'!$T$4:$T$195,MATCH(A2152,'CCG overall weighted population'!$A$4:$A$195,0))</f>
        <v>0</v>
      </c>
      <c r="T2152" s="66">
        <f t="shared" si="302"/>
        <v>5719.318389716188</v>
      </c>
      <c r="U2152" s="66">
        <f t="shared" si="303"/>
        <v>5719.318389716188</v>
      </c>
      <c r="V2152" s="81">
        <f t="shared" si="304"/>
        <v>4554.7744888503539</v>
      </c>
      <c r="W2152" s="110">
        <f t="shared" si="305"/>
        <v>0.96329383124376067</v>
      </c>
    </row>
    <row r="2153" spans="1:23" x14ac:dyDescent="0.2">
      <c r="A2153" s="31" t="s">
        <v>77</v>
      </c>
      <c r="B2153" s="25" t="s">
        <v>331</v>
      </c>
      <c r="C2153" s="53" t="s">
        <v>10678</v>
      </c>
      <c r="D2153" s="25" t="s">
        <v>10677</v>
      </c>
      <c r="E2153" s="97">
        <v>5599.4169921875</v>
      </c>
      <c r="F2153" s="27">
        <v>5464.5986328125</v>
      </c>
      <c r="G2153" s="27">
        <v>4722.81298828125</v>
      </c>
      <c r="H2153" s="27">
        <v>4395.740234375</v>
      </c>
      <c r="I2153" s="27">
        <v>5709.18896484375</v>
      </c>
      <c r="J2153" s="27">
        <f t="shared" si="297"/>
        <v>5267.0370509962222</v>
      </c>
      <c r="K2153" s="28">
        <v>0.95372265577316284</v>
      </c>
      <c r="L2153" s="28">
        <v>1.0004595518112183</v>
      </c>
      <c r="M2153" s="27">
        <v>5206.64111328125</v>
      </c>
      <c r="N2153" s="27">
        <v>4466.4388548700854</v>
      </c>
      <c r="O2153" s="66">
        <f t="shared" si="298"/>
        <v>4949.2110747303732</v>
      </c>
      <c r="P2153" s="66">
        <f t="shared" si="299"/>
        <v>4979.9867404566612</v>
      </c>
      <c r="Q2153" s="66">
        <f t="shared" si="300"/>
        <v>5132.6208874401336</v>
      </c>
      <c r="R2153" s="66">
        <f t="shared" si="301"/>
        <v>4998.3818454956745</v>
      </c>
      <c r="S2153" s="67">
        <f>E2153/INDEX('CCG overall weighted population'!$F$4:$F$195,MATCH(A2153,'CCG overall weighted population'!$A$4:$A$195,0))*INDEX('CCG overall weighted population'!$T$4:$T$195,MATCH(A2153,'CCG overall weighted population'!$A$4:$A$195,0))</f>
        <v>0</v>
      </c>
      <c r="T2153" s="66">
        <f t="shared" si="302"/>
        <v>6273.4640136737307</v>
      </c>
      <c r="U2153" s="66">
        <f t="shared" si="303"/>
        <v>6273.4640136737307</v>
      </c>
      <c r="V2153" s="81">
        <f t="shared" si="304"/>
        <v>4996.0872780890595</v>
      </c>
      <c r="W2153" s="110">
        <f t="shared" si="305"/>
        <v>0.89225133349771468</v>
      </c>
    </row>
    <row r="2154" spans="1:23" x14ac:dyDescent="0.2">
      <c r="A2154" s="31" t="s">
        <v>77</v>
      </c>
      <c r="B2154" s="25" t="s">
        <v>331</v>
      </c>
      <c r="C2154" s="53" t="s">
        <v>10676</v>
      </c>
      <c r="D2154" s="25" t="s">
        <v>7714</v>
      </c>
      <c r="E2154" s="97">
        <v>10032.5</v>
      </c>
      <c r="F2154" s="27">
        <v>10293.6748046875</v>
      </c>
      <c r="G2154" s="27">
        <v>9008.658203125</v>
      </c>
      <c r="H2154" s="27">
        <v>8731.5224609375</v>
      </c>
      <c r="I2154" s="27">
        <v>11043.376953125</v>
      </c>
      <c r="J2154" s="27">
        <f t="shared" si="297"/>
        <v>10008.391664233015</v>
      </c>
      <c r="K2154" s="28">
        <v>0.95372265577316284</v>
      </c>
      <c r="L2154" s="28">
        <v>1.0004595518112183</v>
      </c>
      <c r="M2154" s="27">
        <v>9640.52734375</v>
      </c>
      <c r="N2154" s="27">
        <v>9684.0436166629825</v>
      </c>
      <c r="O2154" s="66">
        <f t="shared" si="298"/>
        <v>9518.6683818893525</v>
      </c>
      <c r="P2154" s="66">
        <f t="shared" si="299"/>
        <v>9577.8582915248735</v>
      </c>
      <c r="Q2154" s="66">
        <f t="shared" si="300"/>
        <v>9644.8789710412984</v>
      </c>
      <c r="R2154" s="66">
        <f t="shared" si="301"/>
        <v>9585.9354647122345</v>
      </c>
      <c r="S2154" s="67">
        <f>E2154/INDEX('CCG overall weighted population'!$F$4:$F$195,MATCH(A2154,'CCG overall weighted population'!$A$4:$A$195,0))*INDEX('CCG overall weighted population'!$T$4:$T$195,MATCH(A2154,'CCG overall weighted population'!$A$4:$A$195,0))</f>
        <v>0</v>
      </c>
      <c r="T2154" s="66">
        <f t="shared" si="302"/>
        <v>12031.297934843424</v>
      </c>
      <c r="U2154" s="66">
        <f t="shared" si="303"/>
        <v>12031.297934843424</v>
      </c>
      <c r="V2154" s="81">
        <f t="shared" si="304"/>
        <v>9581.5349255459314</v>
      </c>
      <c r="W2154" s="110">
        <f t="shared" si="305"/>
        <v>0.95504958141499441</v>
      </c>
    </row>
    <row r="2155" spans="1:23" x14ac:dyDescent="0.2">
      <c r="A2155" s="31" t="s">
        <v>77</v>
      </c>
      <c r="B2155" s="25" t="s">
        <v>331</v>
      </c>
      <c r="C2155" s="53" t="s">
        <v>10675</v>
      </c>
      <c r="D2155" s="25" t="s">
        <v>10674</v>
      </c>
      <c r="E2155" s="97">
        <v>2121.916748046875</v>
      </c>
      <c r="F2155" s="27">
        <v>2248.308349609375</v>
      </c>
      <c r="G2155" s="27">
        <v>1785.1285400390625</v>
      </c>
      <c r="H2155" s="27">
        <v>2038.0887451171875</v>
      </c>
      <c r="I2155" s="27">
        <v>2231.069580078125</v>
      </c>
      <c r="J2155" s="27">
        <f t="shared" si="297"/>
        <v>2186.3798823363231</v>
      </c>
      <c r="K2155" s="28">
        <v>0.95372265577316284</v>
      </c>
      <c r="L2155" s="28">
        <v>1.0004595518112183</v>
      </c>
      <c r="M2155" s="27">
        <v>2036.12841796875</v>
      </c>
      <c r="N2155" s="27">
        <v>1851.2279105230616</v>
      </c>
      <c r="O2155" s="66">
        <f t="shared" si="298"/>
        <v>2054.1793932885362</v>
      </c>
      <c r="P2155" s="66">
        <f t="shared" si="299"/>
        <v>2066.9528914067428</v>
      </c>
      <c r="Q2155" s="66">
        <f t="shared" si="300"/>
        <v>2017.6383672241811</v>
      </c>
      <c r="R2155" s="66">
        <f t="shared" si="301"/>
        <v>2061.0096220255773</v>
      </c>
      <c r="S2155" s="67">
        <f>E2155/INDEX('CCG overall weighted population'!$F$4:$F$195,MATCH(A2155,'CCG overall weighted population'!$A$4:$A$195,0))*INDEX('CCG overall weighted population'!$T$4:$T$195,MATCH(A2155,'CCG overall weighted population'!$A$4:$A$195,0))</f>
        <v>0</v>
      </c>
      <c r="T2155" s="66">
        <f t="shared" si="302"/>
        <v>2586.7710981833879</v>
      </c>
      <c r="U2155" s="66">
        <f t="shared" si="303"/>
        <v>2586.7710981833879</v>
      </c>
      <c r="V2155" s="81">
        <f t="shared" si="304"/>
        <v>2060.0634907275694</v>
      </c>
      <c r="W2155" s="110">
        <f t="shared" si="305"/>
        <v>0.9708502902499645</v>
      </c>
    </row>
    <row r="2156" spans="1:23" x14ac:dyDescent="0.2">
      <c r="A2156" s="31" t="s">
        <v>78</v>
      </c>
      <c r="B2156" s="25" t="s">
        <v>332</v>
      </c>
      <c r="C2156" s="53" t="s">
        <v>10673</v>
      </c>
      <c r="D2156" s="25" t="s">
        <v>10672</v>
      </c>
      <c r="E2156" s="97">
        <v>6808.916015625</v>
      </c>
      <c r="F2156" s="27">
        <v>8686.2275390625</v>
      </c>
      <c r="G2156" s="27">
        <v>9102.119140625</v>
      </c>
      <c r="H2156" s="27">
        <v>6510.5302734375</v>
      </c>
      <c r="I2156" s="27">
        <v>9992.9345703125</v>
      </c>
      <c r="J2156" s="27">
        <f t="shared" si="297"/>
        <v>8441.3005627507337</v>
      </c>
      <c r="K2156" s="28">
        <v>0.95400106906890869</v>
      </c>
      <c r="L2156" s="28">
        <v>0.99984902143478394</v>
      </c>
      <c r="M2156" s="27">
        <v>8345.734375</v>
      </c>
      <c r="N2156" s="27">
        <v>5501.1368842014745</v>
      </c>
      <c r="O2156" s="66">
        <f t="shared" si="298"/>
        <v>7771.3443483484416</v>
      </c>
      <c r="P2156" s="66">
        <f t="shared" si="299"/>
        <v>7819.6688777122808</v>
      </c>
      <c r="Q2156" s="66">
        <f t="shared" si="300"/>
        <v>8061.2746259201476</v>
      </c>
      <c r="R2156" s="66">
        <f t="shared" si="301"/>
        <v>7848.7866289111289</v>
      </c>
      <c r="S2156" s="67">
        <f>E2156/INDEX('CCG overall weighted population'!$F$4:$F$195,MATCH(A2156,'CCG overall weighted population'!$A$4:$A$195,0))*INDEX('CCG overall weighted population'!$T$4:$T$195,MATCH(A2156,'CCG overall weighted population'!$A$4:$A$195,0))</f>
        <v>0</v>
      </c>
      <c r="T2156" s="66">
        <f t="shared" si="302"/>
        <v>9851.0041828536268</v>
      </c>
      <c r="U2156" s="66">
        <f t="shared" si="303"/>
        <v>9851.0041828536268</v>
      </c>
      <c r="V2156" s="81">
        <f t="shared" si="304"/>
        <v>7845.1835488470479</v>
      </c>
      <c r="W2156" s="110">
        <f t="shared" si="305"/>
        <v>1.1521927324179115</v>
      </c>
    </row>
    <row r="2157" spans="1:23" x14ac:dyDescent="0.2">
      <c r="A2157" s="31" t="s">
        <v>78</v>
      </c>
      <c r="B2157" s="25" t="s">
        <v>332</v>
      </c>
      <c r="C2157" s="53" t="s">
        <v>10671</v>
      </c>
      <c r="D2157" s="25" t="s">
        <v>4151</v>
      </c>
      <c r="E2157" s="97">
        <v>2388.833251953125</v>
      </c>
      <c r="F2157" s="27">
        <v>2507.482666015625</v>
      </c>
      <c r="G2157" s="27">
        <v>2390.46533203125</v>
      </c>
      <c r="H2157" s="27">
        <v>2332.66748046875</v>
      </c>
      <c r="I2157" s="27">
        <v>2805.029541015625</v>
      </c>
      <c r="J2157" s="27">
        <f t="shared" si="297"/>
        <v>2486.1763470935375</v>
      </c>
      <c r="K2157" s="28">
        <v>0.95400106906890869</v>
      </c>
      <c r="L2157" s="28">
        <v>0.99984902143478394</v>
      </c>
      <c r="M2157" s="27">
        <v>2390.15283203125</v>
      </c>
      <c r="N2157" s="27">
        <v>2159.0336472298322</v>
      </c>
      <c r="O2157" s="66">
        <f t="shared" si="298"/>
        <v>2340.2520632285182</v>
      </c>
      <c r="P2157" s="66">
        <f t="shared" si="299"/>
        <v>2354.804446249907</v>
      </c>
      <c r="Q2157" s="66">
        <f t="shared" si="300"/>
        <v>2367.0409135511081</v>
      </c>
      <c r="R2157" s="66">
        <f t="shared" si="301"/>
        <v>2356.2791562395164</v>
      </c>
      <c r="S2157" s="67">
        <f>E2157/INDEX('CCG overall weighted population'!$F$4:$F$195,MATCH(A2157,'CCG overall weighted population'!$A$4:$A$195,0))*INDEX('CCG overall weighted population'!$T$4:$T$195,MATCH(A2157,'CCG overall weighted population'!$A$4:$A$195,0))</f>
        <v>0</v>
      </c>
      <c r="T2157" s="66">
        <f t="shared" si="302"/>
        <v>2957.3635928113486</v>
      </c>
      <c r="U2157" s="66">
        <f t="shared" si="303"/>
        <v>2957.3635928113486</v>
      </c>
      <c r="V2157" s="81">
        <f t="shared" si="304"/>
        <v>2355.1974779044235</v>
      </c>
      <c r="W2157" s="110">
        <f t="shared" si="305"/>
        <v>0.98591958060647367</v>
      </c>
    </row>
    <row r="2158" spans="1:23" x14ac:dyDescent="0.2">
      <c r="A2158" s="31" t="s">
        <v>78</v>
      </c>
      <c r="B2158" s="25" t="s">
        <v>332</v>
      </c>
      <c r="C2158" s="53" t="s">
        <v>10670</v>
      </c>
      <c r="D2158" s="25" t="s">
        <v>2404</v>
      </c>
      <c r="E2158" s="97">
        <v>9667.166015625</v>
      </c>
      <c r="F2158" s="27">
        <v>9042.23046875</v>
      </c>
      <c r="G2158" s="27">
        <v>8921.958984375</v>
      </c>
      <c r="H2158" s="27">
        <v>9262.357421875</v>
      </c>
      <c r="I2158" s="27">
        <v>8488.498046875</v>
      </c>
      <c r="J2158" s="27">
        <f t="shared" si="297"/>
        <v>9044.4347345259084</v>
      </c>
      <c r="K2158" s="28">
        <v>0.95400106906890869</v>
      </c>
      <c r="L2158" s="28">
        <v>0.99984902143478394</v>
      </c>
      <c r="M2158" s="27">
        <v>8746.552734375</v>
      </c>
      <c r="N2158" s="27">
        <v>8493.4799660949921</v>
      </c>
      <c r="O2158" s="66">
        <f t="shared" si="298"/>
        <v>8574.5444941452097</v>
      </c>
      <c r="P2158" s="66">
        <f t="shared" si="299"/>
        <v>8627.86356078481</v>
      </c>
      <c r="Q2158" s="66">
        <f t="shared" si="300"/>
        <v>8721.2454575470001</v>
      </c>
      <c r="R2158" s="66">
        <f t="shared" si="301"/>
        <v>8639.117725292761</v>
      </c>
      <c r="S2158" s="67">
        <f>E2158/INDEX('CCG overall weighted population'!$F$4:$F$195,MATCH(A2158,'CCG overall weighted population'!$A$4:$A$195,0))*INDEX('CCG overall weighted population'!$T$4:$T$195,MATCH(A2158,'CCG overall weighted population'!$A$4:$A$195,0))</f>
        <v>0</v>
      </c>
      <c r="T2158" s="66">
        <f t="shared" si="302"/>
        <v>10842.947944914446</v>
      </c>
      <c r="U2158" s="66">
        <f t="shared" si="303"/>
        <v>10842.947944914446</v>
      </c>
      <c r="V2158" s="81">
        <f t="shared" si="304"/>
        <v>8635.1518342169875</v>
      </c>
      <c r="W2158" s="110">
        <f t="shared" si="305"/>
        <v>0.89324542686657371</v>
      </c>
    </row>
    <row r="2159" spans="1:23" x14ac:dyDescent="0.2">
      <c r="A2159" s="31" t="s">
        <v>78</v>
      </c>
      <c r="B2159" s="25" t="s">
        <v>332</v>
      </c>
      <c r="C2159" s="53" t="s">
        <v>10669</v>
      </c>
      <c r="D2159" s="25" t="s">
        <v>10668</v>
      </c>
      <c r="E2159" s="97">
        <v>13138.0830078125</v>
      </c>
      <c r="F2159" s="27">
        <v>17126.0625</v>
      </c>
      <c r="G2159" s="27">
        <v>17149.033203125</v>
      </c>
      <c r="H2159" s="27">
        <v>12710.068359375</v>
      </c>
      <c r="I2159" s="27">
        <v>6637.80029296875</v>
      </c>
      <c r="J2159" s="27">
        <f t="shared" si="297"/>
        <v>16028.826172929039</v>
      </c>
      <c r="K2159" s="28">
        <v>0.95400106906890869</v>
      </c>
      <c r="L2159" s="28">
        <v>0.99984902143478394</v>
      </c>
      <c r="M2159" s="27">
        <v>15670.8359375</v>
      </c>
      <c r="N2159" s="27">
        <v>11134.475352829602</v>
      </c>
      <c r="O2159" s="66">
        <f t="shared" si="298"/>
        <v>14822.357517225972</v>
      </c>
      <c r="P2159" s="66">
        <f t="shared" si="299"/>
        <v>14914.527342545156</v>
      </c>
      <c r="Q2159" s="66">
        <f t="shared" si="300"/>
        <v>15217.19987903296</v>
      </c>
      <c r="R2159" s="66">
        <f t="shared" si="301"/>
        <v>14951.004718094158</v>
      </c>
      <c r="S2159" s="67">
        <f>E2159/INDEX('CCG overall weighted population'!$F$4:$F$195,MATCH(A2159,'CCG overall weighted population'!$A$4:$A$195,0))*INDEX('CCG overall weighted population'!$T$4:$T$195,MATCH(A2159,'CCG overall weighted population'!$A$4:$A$195,0))</f>
        <v>0</v>
      </c>
      <c r="T2159" s="66">
        <f t="shared" si="302"/>
        <v>18764.990944370027</v>
      </c>
      <c r="U2159" s="66">
        <f t="shared" si="303"/>
        <v>18764.990944370027</v>
      </c>
      <c r="V2159" s="81">
        <f t="shared" si="304"/>
        <v>14944.141279248808</v>
      </c>
      <c r="W2159" s="110">
        <f t="shared" si="305"/>
        <v>1.1374674121302433</v>
      </c>
    </row>
    <row r="2160" spans="1:23" x14ac:dyDescent="0.2">
      <c r="A2160" s="31" t="s">
        <v>78</v>
      </c>
      <c r="B2160" s="25" t="s">
        <v>332</v>
      </c>
      <c r="C2160" s="53" t="s">
        <v>10667</v>
      </c>
      <c r="D2160" s="25" t="s">
        <v>10666</v>
      </c>
      <c r="E2160" s="97">
        <v>7488.58349609375</v>
      </c>
      <c r="F2160" s="27">
        <v>7795.5224609375</v>
      </c>
      <c r="G2160" s="27">
        <v>7526.48291015625</v>
      </c>
      <c r="H2160" s="27">
        <v>5911.48779296875</v>
      </c>
      <c r="I2160" s="27">
        <v>8415.26953125</v>
      </c>
      <c r="J2160" s="27">
        <f t="shared" si="297"/>
        <v>7521.7528823289067</v>
      </c>
      <c r="K2160" s="28">
        <v>0.95400106906890869</v>
      </c>
      <c r="L2160" s="28">
        <v>0.99984902143478394</v>
      </c>
      <c r="M2160" s="27">
        <v>7351.04638671875</v>
      </c>
      <c r="N2160" s="27">
        <v>6300.1879714894703</v>
      </c>
      <c r="O2160" s="66">
        <f t="shared" si="298"/>
        <v>7058.1570765859933</v>
      </c>
      <c r="P2160" s="66">
        <f t="shared" si="299"/>
        <v>7102.0467954831565</v>
      </c>
      <c r="Q2160" s="66">
        <f t="shared" si="300"/>
        <v>7245.9605451958223</v>
      </c>
      <c r="R2160" s="66">
        <f t="shared" si="301"/>
        <v>7119.3909389454284</v>
      </c>
      <c r="S2160" s="67">
        <f>E2160/INDEX('CCG overall weighted population'!$F$4:$F$195,MATCH(A2160,'CCG overall weighted population'!$A$4:$A$195,0))*INDEX('CCG overall weighted population'!$T$4:$T$195,MATCH(A2160,'CCG overall weighted population'!$A$4:$A$195,0))</f>
        <v>0</v>
      </c>
      <c r="T2160" s="66">
        <f t="shared" si="302"/>
        <v>8935.5403879352598</v>
      </c>
      <c r="U2160" s="66">
        <f t="shared" si="303"/>
        <v>8935.5403879352598</v>
      </c>
      <c r="V2160" s="81">
        <f t="shared" si="304"/>
        <v>7116.1226967605762</v>
      </c>
      <c r="W2160" s="110">
        <f t="shared" si="305"/>
        <v>0.95026285017353951</v>
      </c>
    </row>
    <row r="2161" spans="1:23" x14ac:dyDescent="0.2">
      <c r="A2161" s="31" t="s">
        <v>78</v>
      </c>
      <c r="B2161" s="25" t="s">
        <v>332</v>
      </c>
      <c r="C2161" s="53" t="s">
        <v>10665</v>
      </c>
      <c r="D2161" s="25" t="s">
        <v>2792</v>
      </c>
      <c r="E2161" s="97">
        <v>5485.4169921875</v>
      </c>
      <c r="F2161" s="27">
        <v>5689.9423828125</v>
      </c>
      <c r="G2161" s="27">
        <v>6091.8974609375</v>
      </c>
      <c r="H2161" s="27">
        <v>5038.58544921875</v>
      </c>
      <c r="I2161" s="27">
        <v>4686.6025390625</v>
      </c>
      <c r="J2161" s="27">
        <f t="shared" si="297"/>
        <v>5576.3139684813168</v>
      </c>
      <c r="K2161" s="28">
        <v>0.95400106906890869</v>
      </c>
      <c r="L2161" s="28">
        <v>0.99984902143478394</v>
      </c>
      <c r="M2161" s="27">
        <v>5459.42236328125</v>
      </c>
      <c r="N2161" s="27">
        <v>4531.6437324056997</v>
      </c>
      <c r="O2161" s="66">
        <f t="shared" si="298"/>
        <v>5219.3597047606318</v>
      </c>
      <c r="P2161" s="66">
        <f t="shared" si="299"/>
        <v>5251.8152349761667</v>
      </c>
      <c r="Q2161" s="66">
        <f t="shared" si="300"/>
        <v>5366.6445001936954</v>
      </c>
      <c r="R2161" s="66">
        <f t="shared" si="301"/>
        <v>5265.654185414026</v>
      </c>
      <c r="S2161" s="67">
        <f>E2161/INDEX('CCG overall weighted population'!$F$4:$F$195,MATCH(A2161,'CCG overall weighted population'!$A$4:$A$195,0))*INDEX('CCG overall weighted population'!$T$4:$T$195,MATCH(A2161,'CCG overall weighted population'!$A$4:$A$195,0))</f>
        <v>0</v>
      </c>
      <c r="T2161" s="66">
        <f t="shared" si="302"/>
        <v>6608.917257975012</v>
      </c>
      <c r="U2161" s="66">
        <f t="shared" si="303"/>
        <v>6608.917257975012</v>
      </c>
      <c r="V2161" s="81">
        <f t="shared" si="304"/>
        <v>5263.2369234196776</v>
      </c>
      <c r="W2161" s="110">
        <f t="shared" si="305"/>
        <v>0.95949622989751593</v>
      </c>
    </row>
    <row r="2162" spans="1:23" x14ac:dyDescent="0.2">
      <c r="A2162" s="31" t="s">
        <v>78</v>
      </c>
      <c r="B2162" s="25" t="s">
        <v>332</v>
      </c>
      <c r="C2162" s="53" t="s">
        <v>10664</v>
      </c>
      <c r="D2162" s="25" t="s">
        <v>10663</v>
      </c>
      <c r="E2162" s="97">
        <v>12022.666015625</v>
      </c>
      <c r="F2162" s="27">
        <v>12721.1904296875</v>
      </c>
      <c r="G2162" s="27">
        <v>13572.7890625</v>
      </c>
      <c r="H2162" s="27">
        <v>11320.6865234375</v>
      </c>
      <c r="I2162" s="27">
        <v>10897.0830078125</v>
      </c>
      <c r="J2162" s="27">
        <f t="shared" si="297"/>
        <v>12489.944002512166</v>
      </c>
      <c r="K2162" s="28">
        <v>0.95400106906890869</v>
      </c>
      <c r="L2162" s="28">
        <v>0.99984902143478394</v>
      </c>
      <c r="M2162" s="27">
        <v>12196.1865234375</v>
      </c>
      <c r="N2162" s="27">
        <v>10614.11020590672</v>
      </c>
      <c r="O2162" s="66">
        <f t="shared" si="298"/>
        <v>11734.693231597161</v>
      </c>
      <c r="P2162" s="66">
        <f t="shared" si="299"/>
        <v>11807.663042511082</v>
      </c>
      <c r="Q2162" s="66">
        <f t="shared" si="300"/>
        <v>12037.978891684423</v>
      </c>
      <c r="R2162" s="66">
        <f t="shared" si="301"/>
        <v>11835.420161880653</v>
      </c>
      <c r="S2162" s="67">
        <f>E2162/INDEX('CCG overall weighted population'!$F$4:$F$195,MATCH(A2162,'CCG overall weighted population'!$A$4:$A$195,0))*INDEX('CCG overall weighted population'!$T$4:$T$195,MATCH(A2162,'CCG overall weighted population'!$A$4:$A$195,0))</f>
        <v>0</v>
      </c>
      <c r="T2162" s="66">
        <f t="shared" si="302"/>
        <v>14854.623909771291</v>
      </c>
      <c r="U2162" s="66">
        <f t="shared" si="303"/>
        <v>14854.623909771291</v>
      </c>
      <c r="V2162" s="81">
        <f t="shared" si="304"/>
        <v>11829.986969662354</v>
      </c>
      <c r="W2162" s="110">
        <f t="shared" si="305"/>
        <v>0.98397368389737894</v>
      </c>
    </row>
    <row r="2163" spans="1:23" x14ac:dyDescent="0.2">
      <c r="A2163" s="31" t="s">
        <v>78</v>
      </c>
      <c r="B2163" s="25" t="s">
        <v>332</v>
      </c>
      <c r="C2163" s="53" t="s">
        <v>10662</v>
      </c>
      <c r="D2163" s="25" t="s">
        <v>10661</v>
      </c>
      <c r="E2163" s="97">
        <v>8144.9169921875</v>
      </c>
      <c r="F2163" s="27">
        <v>9179.1015625</v>
      </c>
      <c r="G2163" s="27">
        <v>9447.8134765625</v>
      </c>
      <c r="H2163" s="27">
        <v>7134.64990234375</v>
      </c>
      <c r="I2163" s="27">
        <v>6895.52099609375</v>
      </c>
      <c r="J2163" s="27">
        <f t="shared" si="297"/>
        <v>8794.8284846082115</v>
      </c>
      <c r="K2163" s="28">
        <v>0.95400106906890869</v>
      </c>
      <c r="L2163" s="28">
        <v>0.99984902143478394</v>
      </c>
      <c r="M2163" s="27">
        <v>8952.8720703125</v>
      </c>
      <c r="N2163" s="27">
        <v>6614.9170789385016</v>
      </c>
      <c r="O2163" s="66">
        <f t="shared" si="298"/>
        <v>8181.0766417202613</v>
      </c>
      <c r="P2163" s="66">
        <f t="shared" si="299"/>
        <v>8231.9490082863686</v>
      </c>
      <c r="Q2163" s="66">
        <f t="shared" si="300"/>
        <v>8719.076571175101</v>
      </c>
      <c r="R2163" s="66">
        <f t="shared" si="301"/>
        <v>8290.6564657185991</v>
      </c>
      <c r="S2163" s="67">
        <f>E2163/INDEX('CCG overall weighted population'!$F$4:$F$195,MATCH(A2163,'CCG overall weighted population'!$A$4:$A$195,0))*INDEX('CCG overall weighted population'!$T$4:$T$195,MATCH(A2163,'CCG overall weighted population'!$A$4:$A$195,0))</f>
        <v>0</v>
      </c>
      <c r="T2163" s="66">
        <f t="shared" si="302"/>
        <v>10405.594569427954</v>
      </c>
      <c r="U2163" s="66">
        <f t="shared" si="303"/>
        <v>10405.594569427954</v>
      </c>
      <c r="V2163" s="81">
        <f t="shared" si="304"/>
        <v>8286.850539982288</v>
      </c>
      <c r="W2163" s="110">
        <f t="shared" si="305"/>
        <v>1.0174260275372884</v>
      </c>
    </row>
    <row r="2164" spans="1:23" x14ac:dyDescent="0.2">
      <c r="A2164" s="31" t="s">
        <v>78</v>
      </c>
      <c r="B2164" s="25" t="s">
        <v>332</v>
      </c>
      <c r="C2164" s="53" t="s">
        <v>10660</v>
      </c>
      <c r="D2164" s="25" t="s">
        <v>10659</v>
      </c>
      <c r="E2164" s="97">
        <v>3468.4169921875</v>
      </c>
      <c r="F2164" s="27">
        <v>3856.609619140625</v>
      </c>
      <c r="G2164" s="27">
        <v>4160.81689453125</v>
      </c>
      <c r="H2164" s="27">
        <v>2788.34375</v>
      </c>
      <c r="I2164" s="27">
        <v>2797.77734375</v>
      </c>
      <c r="J2164" s="27">
        <f t="shared" si="297"/>
        <v>3671.9238581986669</v>
      </c>
      <c r="K2164" s="28">
        <v>0.95400106906890869</v>
      </c>
      <c r="L2164" s="28">
        <v>0.99984902143478394</v>
      </c>
      <c r="M2164" s="27">
        <v>3620.366455078125</v>
      </c>
      <c r="N2164" s="27">
        <v>2158.759323982466</v>
      </c>
      <c r="O2164" s="66">
        <f t="shared" si="298"/>
        <v>3358.1561417740222</v>
      </c>
      <c r="P2164" s="66">
        <f t="shared" si="299"/>
        <v>3379.0381549505455</v>
      </c>
      <c r="Q2164" s="66">
        <f t="shared" si="300"/>
        <v>3474.2057419685593</v>
      </c>
      <c r="R2164" s="66">
        <f t="shared" si="301"/>
        <v>3390.5075266088766</v>
      </c>
      <c r="S2164" s="67">
        <f>E2164/INDEX('CCG overall weighted population'!$F$4:$F$195,MATCH(A2164,'CCG overall weighted population'!$A$4:$A$195,0))*INDEX('CCG overall weighted population'!$T$4:$T$195,MATCH(A2164,'CCG overall weighted population'!$A$4:$A$195,0))</f>
        <v>0</v>
      </c>
      <c r="T2164" s="66">
        <f t="shared" si="302"/>
        <v>4255.4225774964598</v>
      </c>
      <c r="U2164" s="66">
        <f t="shared" si="303"/>
        <v>4255.4225774964598</v>
      </c>
      <c r="V2164" s="81">
        <f t="shared" si="304"/>
        <v>3388.9510732799954</v>
      </c>
      <c r="W2164" s="110">
        <f t="shared" si="305"/>
        <v>0.97708870672514314</v>
      </c>
    </row>
    <row r="2165" spans="1:23" x14ac:dyDescent="0.2">
      <c r="A2165" s="31" t="s">
        <v>78</v>
      </c>
      <c r="B2165" s="25" t="s">
        <v>332</v>
      </c>
      <c r="C2165" s="53" t="s">
        <v>10658</v>
      </c>
      <c r="D2165" s="25" t="s">
        <v>10657</v>
      </c>
      <c r="E2165" s="97">
        <v>14842.25</v>
      </c>
      <c r="F2165" s="27">
        <v>15359.2099609375</v>
      </c>
      <c r="G2165" s="27">
        <v>13663.3408203125</v>
      </c>
      <c r="H2165" s="27">
        <v>11032.9990234375</v>
      </c>
      <c r="I2165" s="27">
        <v>14622.3212890625</v>
      </c>
      <c r="J2165" s="27">
        <f t="shared" si="297"/>
        <v>14571.433553210809</v>
      </c>
      <c r="K2165" s="28">
        <v>0.95400106906890869</v>
      </c>
      <c r="L2165" s="28">
        <v>0.99984902143478394</v>
      </c>
      <c r="M2165" s="27">
        <v>13814.0048828125</v>
      </c>
      <c r="N2165" s="27">
        <v>10108.205214195332</v>
      </c>
      <c r="O2165" s="66">
        <f t="shared" si="298"/>
        <v>13473.33623479963</v>
      </c>
      <c r="P2165" s="66">
        <f t="shared" si="299"/>
        <v>13557.117444757958</v>
      </c>
      <c r="Q2165" s="66">
        <f t="shared" si="300"/>
        <v>13443.424915950784</v>
      </c>
      <c r="R2165" s="66">
        <f t="shared" si="301"/>
        <v>13543.415491093647</v>
      </c>
      <c r="S2165" s="67">
        <f>E2165/INDEX('CCG overall weighted population'!$F$4:$F$195,MATCH(A2165,'CCG overall weighted population'!$A$4:$A$195,0))*INDEX('CCG overall weighted population'!$T$4:$T$195,MATCH(A2165,'CCG overall weighted population'!$A$4:$A$195,0))</f>
        <v>0</v>
      </c>
      <c r="T2165" s="66">
        <f t="shared" si="302"/>
        <v>16998.327125042142</v>
      </c>
      <c r="U2165" s="66">
        <f t="shared" si="303"/>
        <v>16998.327125042142</v>
      </c>
      <c r="V2165" s="81">
        <f t="shared" si="304"/>
        <v>13537.198223041565</v>
      </c>
      <c r="W2165" s="110">
        <f t="shared" si="305"/>
        <v>0.91207183702212036</v>
      </c>
    </row>
    <row r="2166" spans="1:23" x14ac:dyDescent="0.2">
      <c r="A2166" s="31" t="s">
        <v>78</v>
      </c>
      <c r="B2166" s="25" t="s">
        <v>332</v>
      </c>
      <c r="C2166" s="53" t="s">
        <v>10656</v>
      </c>
      <c r="D2166" s="25" t="s">
        <v>10655</v>
      </c>
      <c r="E2166" s="97">
        <v>5102.4169921875</v>
      </c>
      <c r="F2166" s="27">
        <v>4921.8818359375</v>
      </c>
      <c r="G2166" s="27">
        <v>4194.1171875</v>
      </c>
      <c r="H2166" s="27">
        <v>4385.53515625</v>
      </c>
      <c r="I2166" s="27">
        <v>4573.5849609375</v>
      </c>
      <c r="J2166" s="27">
        <f t="shared" si="297"/>
        <v>4780.3192027260529</v>
      </c>
      <c r="K2166" s="28">
        <v>0.95400106906890869</v>
      </c>
      <c r="L2166" s="28">
        <v>0.99984902143478394</v>
      </c>
      <c r="M2166" s="27">
        <v>4966.9296875</v>
      </c>
      <c r="N2166" s="27">
        <v>3862.9705088685159</v>
      </c>
      <c r="O2166" s="66">
        <f t="shared" si="298"/>
        <v>4472.2391522179068</v>
      </c>
      <c r="P2166" s="66">
        <f t="shared" si="299"/>
        <v>4500.0488647394468</v>
      </c>
      <c r="Q2166" s="66">
        <f t="shared" si="300"/>
        <v>4856.5337696368515</v>
      </c>
      <c r="R2166" s="66">
        <f t="shared" si="301"/>
        <v>4543.0115791779181</v>
      </c>
      <c r="S2166" s="67">
        <f>E2166/INDEX('CCG overall weighted population'!$F$4:$F$195,MATCH(A2166,'CCG overall weighted population'!$A$4:$A$195,0))*INDEX('CCG overall weighted population'!$T$4:$T$195,MATCH(A2166,'CCG overall weighted population'!$A$4:$A$195,0))</f>
        <v>0</v>
      </c>
      <c r="T2166" s="66">
        <f t="shared" si="302"/>
        <v>5701.9292516355226</v>
      </c>
      <c r="U2166" s="66">
        <f t="shared" si="303"/>
        <v>5701.9292516355226</v>
      </c>
      <c r="V2166" s="81">
        <f t="shared" si="304"/>
        <v>4540.9260549783521</v>
      </c>
      <c r="W2166" s="110">
        <f t="shared" si="305"/>
        <v>0.88995588991082708</v>
      </c>
    </row>
    <row r="2167" spans="1:23" x14ac:dyDescent="0.2">
      <c r="A2167" s="31" t="s">
        <v>78</v>
      </c>
      <c r="B2167" s="25" t="s">
        <v>332</v>
      </c>
      <c r="C2167" s="53" t="s">
        <v>10654</v>
      </c>
      <c r="D2167" s="25" t="s">
        <v>10653</v>
      </c>
      <c r="E2167" s="97">
        <v>5565.6669921875</v>
      </c>
      <c r="F2167" s="27">
        <v>5850.04248046875</v>
      </c>
      <c r="G2167" s="27">
        <v>5039.9990234375</v>
      </c>
      <c r="H2167" s="27">
        <v>5295.36083984375</v>
      </c>
      <c r="I2167" s="27">
        <v>6049.8583984375</v>
      </c>
      <c r="J2167" s="27">
        <f t="shared" si="297"/>
        <v>5723.2897890280956</v>
      </c>
      <c r="K2167" s="28">
        <v>0.95400106906890869</v>
      </c>
      <c r="L2167" s="28">
        <v>0.99984902143478394</v>
      </c>
      <c r="M2167" s="27">
        <v>5325.61083984375</v>
      </c>
      <c r="N2167" s="27">
        <v>4566.2754263573888</v>
      </c>
      <c r="O2167" s="66">
        <f t="shared" si="298"/>
        <v>5348.8376016630709</v>
      </c>
      <c r="P2167" s="66">
        <f t="shared" si="299"/>
        <v>5382.0982639317435</v>
      </c>
      <c r="Q2167" s="66">
        <f t="shared" si="300"/>
        <v>5249.677298495114</v>
      </c>
      <c r="R2167" s="66">
        <f t="shared" si="301"/>
        <v>5366.1392035464014</v>
      </c>
      <c r="S2167" s="67">
        <f>E2167/INDEX('CCG overall weighted population'!$F$4:$F$195,MATCH(A2167,'CCG overall weighted population'!$A$4:$A$195,0))*INDEX('CCG overall weighted population'!$T$4:$T$195,MATCH(A2167,'CCG overall weighted population'!$A$4:$A$195,0))</f>
        <v>0</v>
      </c>
      <c r="T2167" s="66">
        <f t="shared" si="302"/>
        <v>6735.035902899047</v>
      </c>
      <c r="U2167" s="66">
        <f t="shared" si="303"/>
        <v>6735.035902899047</v>
      </c>
      <c r="V2167" s="81">
        <f t="shared" si="304"/>
        <v>5363.6758126938375</v>
      </c>
      <c r="W2167" s="110">
        <f t="shared" si="305"/>
        <v>0.96370764190937108</v>
      </c>
    </row>
    <row r="2168" spans="1:23" x14ac:dyDescent="0.2">
      <c r="A2168" s="31" t="s">
        <v>79</v>
      </c>
      <c r="B2168" s="25" t="s">
        <v>340</v>
      </c>
      <c r="C2168" s="53" t="s">
        <v>10652</v>
      </c>
      <c r="D2168" s="25" t="s">
        <v>3290</v>
      </c>
      <c r="E2168" s="97">
        <v>8464.083984375</v>
      </c>
      <c r="F2168" s="27">
        <v>7913.9296875</v>
      </c>
      <c r="G2168" s="27">
        <v>6337.61181640625</v>
      </c>
      <c r="H2168" s="27">
        <v>6421.353515625</v>
      </c>
      <c r="I2168" s="27">
        <v>5429.53173828125</v>
      </c>
      <c r="J2168" s="27">
        <f t="shared" si="297"/>
        <v>7485.654216423779</v>
      </c>
      <c r="K2168" s="28">
        <v>0.95448565483093262</v>
      </c>
      <c r="L2168" s="28">
        <v>1.0016814470291138</v>
      </c>
      <c r="M2168" s="27">
        <v>7195.080078125</v>
      </c>
      <c r="N2168" s="27">
        <v>5570.9075653109385</v>
      </c>
      <c r="O2168" s="66">
        <f t="shared" si="298"/>
        <v>6973.8962987525829</v>
      </c>
      <c r="P2168" s="66">
        <f t="shared" si="299"/>
        <v>7017.2620590847782</v>
      </c>
      <c r="Q2168" s="66">
        <f t="shared" si="300"/>
        <v>7032.6628268435934</v>
      </c>
      <c r="R2168" s="66">
        <f t="shared" si="301"/>
        <v>7019.1181230534494</v>
      </c>
      <c r="S2168" s="67">
        <f>E2168/INDEX('CCG overall weighted population'!$F$4:$F$195,MATCH(A2168,'CCG overall weighted population'!$A$4:$A$195,0))*INDEX('CCG overall weighted population'!$T$4:$T$195,MATCH(A2168,'CCG overall weighted population'!$A$4:$A$195,0))</f>
        <v>0</v>
      </c>
      <c r="T2168" s="66">
        <f t="shared" si="302"/>
        <v>8809.6880778291506</v>
      </c>
      <c r="U2168" s="66">
        <f t="shared" si="303"/>
        <v>8809.6880778291506</v>
      </c>
      <c r="V2168" s="81">
        <f t="shared" si="304"/>
        <v>7015.895912312817</v>
      </c>
      <c r="W2168" s="110">
        <f t="shared" si="305"/>
        <v>0.8289019727668594</v>
      </c>
    </row>
    <row r="2169" spans="1:23" x14ac:dyDescent="0.2">
      <c r="A2169" s="31" t="s">
        <v>79</v>
      </c>
      <c r="B2169" s="25" t="s">
        <v>340</v>
      </c>
      <c r="C2169" s="53" t="s">
        <v>10651</v>
      </c>
      <c r="D2169" s="25" t="s">
        <v>10650</v>
      </c>
      <c r="E2169" s="97">
        <v>13759.083984375</v>
      </c>
      <c r="F2169" s="27">
        <v>14660.107421875</v>
      </c>
      <c r="G2169" s="27">
        <v>13384.1064453125</v>
      </c>
      <c r="H2169" s="27">
        <v>8135.994140625</v>
      </c>
      <c r="I2169" s="27">
        <v>10361.3603515625</v>
      </c>
      <c r="J2169" s="27">
        <f t="shared" si="297"/>
        <v>13421.503465052134</v>
      </c>
      <c r="K2169" s="28">
        <v>0.95448565483093262</v>
      </c>
      <c r="L2169" s="28">
        <v>1.0016814470291138</v>
      </c>
      <c r="M2169" s="27">
        <v>13473.0263671875</v>
      </c>
      <c r="N2169" s="27">
        <v>8039.1517286841863</v>
      </c>
      <c r="O2169" s="66">
        <f t="shared" si="298"/>
        <v>12317.571348675014</v>
      </c>
      <c r="P2169" s="66">
        <f t="shared" si="299"/>
        <v>12394.165668994474</v>
      </c>
      <c r="Q2169" s="66">
        <f t="shared" si="300"/>
        <v>12929.638903337169</v>
      </c>
      <c r="R2169" s="66">
        <f t="shared" si="301"/>
        <v>12458.699631977088</v>
      </c>
      <c r="S2169" s="67">
        <f>E2169/INDEX('CCG overall weighted population'!$F$4:$F$195,MATCH(A2169,'CCG overall weighted population'!$A$4:$A$195,0))*INDEX('CCG overall weighted population'!$T$4:$T$195,MATCH(A2169,'CCG overall weighted population'!$A$4:$A$195,0))</f>
        <v>0</v>
      </c>
      <c r="T2169" s="66">
        <f t="shared" si="302"/>
        <v>15636.901344144426</v>
      </c>
      <c r="U2169" s="66">
        <f t="shared" si="303"/>
        <v>15636.901344144426</v>
      </c>
      <c r="V2169" s="81">
        <f t="shared" si="304"/>
        <v>12452.980315808776</v>
      </c>
      <c r="W2169" s="110">
        <f t="shared" si="305"/>
        <v>0.90507335589713289</v>
      </c>
    </row>
    <row r="2170" spans="1:23" x14ac:dyDescent="0.2">
      <c r="A2170" s="31" t="s">
        <v>79</v>
      </c>
      <c r="B2170" s="25" t="s">
        <v>340</v>
      </c>
      <c r="C2170" s="53" t="s">
        <v>10649</v>
      </c>
      <c r="D2170" s="25" t="s">
        <v>10648</v>
      </c>
      <c r="E2170" s="97">
        <v>24467.08203125</v>
      </c>
      <c r="F2170" s="27">
        <v>26601.392578125</v>
      </c>
      <c r="G2170" s="27">
        <v>22319.560546875</v>
      </c>
      <c r="H2170" s="27">
        <v>16620.826171875</v>
      </c>
      <c r="I2170" s="27">
        <v>21911.255859375</v>
      </c>
      <c r="J2170" s="27">
        <f t="shared" si="297"/>
        <v>24635.724706846453</v>
      </c>
      <c r="K2170" s="28">
        <v>0.95448565483093262</v>
      </c>
      <c r="L2170" s="28">
        <v>1.0016814470291138</v>
      </c>
      <c r="M2170" s="27">
        <v>24389.876953125</v>
      </c>
      <c r="N2170" s="27">
        <v>18517.222330680233</v>
      </c>
      <c r="O2170" s="66">
        <f t="shared" si="298"/>
        <v>22968.999880529664</v>
      </c>
      <c r="P2170" s="66">
        <f t="shared" si="299"/>
        <v>23111.827949835402</v>
      </c>
      <c r="Q2170" s="66">
        <f t="shared" si="300"/>
        <v>23802.611490880525</v>
      </c>
      <c r="R2170" s="66">
        <f t="shared" si="301"/>
        <v>23195.079542273121</v>
      </c>
      <c r="S2170" s="67">
        <f>E2170/INDEX('CCG overall weighted population'!$F$4:$F$195,MATCH(A2170,'CCG overall weighted population'!$A$4:$A$195,0))*INDEX('CCG overall weighted population'!$T$4:$T$195,MATCH(A2170,'CCG overall weighted population'!$A$4:$A$195,0))</f>
        <v>0</v>
      </c>
      <c r="T2170" s="66">
        <f t="shared" si="302"/>
        <v>29112.120942476744</v>
      </c>
      <c r="U2170" s="66">
        <f t="shared" si="303"/>
        <v>29112.120942476744</v>
      </c>
      <c r="V2170" s="81">
        <f t="shared" si="304"/>
        <v>23184.431561555226</v>
      </c>
      <c r="W2170" s="110">
        <f t="shared" si="305"/>
        <v>0.94757648386282678</v>
      </c>
    </row>
    <row r="2171" spans="1:23" x14ac:dyDescent="0.2">
      <c r="A2171" s="31" t="s">
        <v>79</v>
      </c>
      <c r="B2171" s="25" t="s">
        <v>340</v>
      </c>
      <c r="C2171" s="53" t="s">
        <v>10647</v>
      </c>
      <c r="D2171" s="25" t="s">
        <v>10646</v>
      </c>
      <c r="E2171" s="97">
        <v>6880.8330078125</v>
      </c>
      <c r="F2171" s="27">
        <v>7250.89111328125</v>
      </c>
      <c r="G2171" s="27">
        <v>6688.30078125</v>
      </c>
      <c r="H2171" s="27">
        <v>4627.76220703125</v>
      </c>
      <c r="I2171" s="27">
        <v>4880.12255859375</v>
      </c>
      <c r="J2171" s="27">
        <f t="shared" si="297"/>
        <v>6722.9491642465255</v>
      </c>
      <c r="K2171" s="28">
        <v>0.95448565483093262</v>
      </c>
      <c r="L2171" s="28">
        <v>1.0016814470291138</v>
      </c>
      <c r="M2171" s="27">
        <v>6934.99462890625</v>
      </c>
      <c r="N2171" s="27">
        <v>4558.9432390914571</v>
      </c>
      <c r="O2171" s="66">
        <f t="shared" si="298"/>
        <v>6220.849745038704</v>
      </c>
      <c r="P2171" s="66">
        <f t="shared" si="299"/>
        <v>6259.532838039986</v>
      </c>
      <c r="Q2171" s="66">
        <f t="shared" si="300"/>
        <v>6697.3894899247707</v>
      </c>
      <c r="R2171" s="66">
        <f t="shared" si="301"/>
        <v>6312.3022822477997</v>
      </c>
      <c r="S2171" s="67">
        <f>E2171/INDEX('CCG overall weighted population'!$F$4:$F$195,MATCH(A2171,'CCG overall weighted population'!$A$4:$A$195,0))*INDEX('CCG overall weighted population'!$T$4:$T$195,MATCH(A2171,'CCG overall weighted population'!$A$4:$A$195,0))</f>
        <v>0</v>
      </c>
      <c r="T2171" s="66">
        <f t="shared" si="302"/>
        <v>7922.564228820961</v>
      </c>
      <c r="U2171" s="66">
        <f t="shared" si="303"/>
        <v>7922.564228820961</v>
      </c>
      <c r="V2171" s="81">
        <f t="shared" si="304"/>
        <v>6309.4045438345975</v>
      </c>
      <c r="W2171" s="110">
        <f t="shared" si="305"/>
        <v>0.91695359219892381</v>
      </c>
    </row>
    <row r="2172" spans="1:23" x14ac:dyDescent="0.2">
      <c r="A2172" s="31" t="s">
        <v>79</v>
      </c>
      <c r="B2172" s="25" t="s">
        <v>340</v>
      </c>
      <c r="C2172" s="53" t="s">
        <v>10645</v>
      </c>
      <c r="D2172" s="25" t="s">
        <v>10644</v>
      </c>
      <c r="E2172" s="97">
        <v>6883.75</v>
      </c>
      <c r="F2172" s="27">
        <v>7209.3115234375</v>
      </c>
      <c r="G2172" s="27">
        <v>6967.58935546875</v>
      </c>
      <c r="H2172" s="27">
        <v>4997.39208984375</v>
      </c>
      <c r="I2172" s="27">
        <v>6741.28173828125</v>
      </c>
      <c r="J2172" s="27">
        <f t="shared" si="297"/>
        <v>6842.841129046883</v>
      </c>
      <c r="K2172" s="28">
        <v>0.95448565483093262</v>
      </c>
      <c r="L2172" s="28">
        <v>1.0016814470291138</v>
      </c>
      <c r="M2172" s="27">
        <v>6664.84521484375</v>
      </c>
      <c r="N2172" s="27">
        <v>4422.6650781574908</v>
      </c>
      <c r="O2172" s="66">
        <f t="shared" si="298"/>
        <v>6310.9851380291493</v>
      </c>
      <c r="P2172" s="66">
        <f t="shared" si="299"/>
        <v>6350.2287196988063</v>
      </c>
      <c r="Q2172" s="66">
        <f t="shared" si="300"/>
        <v>6440.6272011751244</v>
      </c>
      <c r="R2172" s="66">
        <f t="shared" si="301"/>
        <v>6361.123330079171</v>
      </c>
      <c r="S2172" s="67">
        <f>E2172/INDEX('CCG overall weighted population'!$F$4:$F$195,MATCH(A2172,'CCG overall weighted population'!$A$4:$A$195,0))*INDEX('CCG overall weighted population'!$T$4:$T$195,MATCH(A2172,'CCG overall weighted population'!$A$4:$A$195,0))</f>
        <v>0</v>
      </c>
      <c r="T2172" s="66">
        <f t="shared" si="302"/>
        <v>7983.83947672063</v>
      </c>
      <c r="U2172" s="66">
        <f t="shared" si="303"/>
        <v>7983.83947672063</v>
      </c>
      <c r="V2172" s="81">
        <f t="shared" si="304"/>
        <v>6358.2031797757663</v>
      </c>
      <c r="W2172" s="110">
        <f t="shared" si="305"/>
        <v>0.92365399379346524</v>
      </c>
    </row>
    <row r="2173" spans="1:23" x14ac:dyDescent="0.2">
      <c r="A2173" s="31" t="s">
        <v>79</v>
      </c>
      <c r="B2173" s="25" t="s">
        <v>340</v>
      </c>
      <c r="C2173" s="53" t="s">
        <v>10643</v>
      </c>
      <c r="D2173" s="25" t="s">
        <v>10642</v>
      </c>
      <c r="E2173" s="97">
        <v>10922.916015625</v>
      </c>
      <c r="F2173" s="27">
        <v>12785.7314453125</v>
      </c>
      <c r="G2173" s="27">
        <v>13244.404296875</v>
      </c>
      <c r="H2173" s="27">
        <v>6429.1474609375</v>
      </c>
      <c r="I2173" s="27">
        <v>7198.900390625</v>
      </c>
      <c r="J2173" s="27">
        <f t="shared" si="297"/>
        <v>11629.829784782265</v>
      </c>
      <c r="K2173" s="28">
        <v>0.95448565483093262</v>
      </c>
      <c r="L2173" s="28">
        <v>1.0016814470291138</v>
      </c>
      <c r="M2173" s="27">
        <v>11404.3642578125</v>
      </c>
      <c r="N2173" s="27">
        <v>5942.0632603729146</v>
      </c>
      <c r="O2173" s="66">
        <f t="shared" si="298"/>
        <v>10575.36861511186</v>
      </c>
      <c r="P2173" s="66">
        <f t="shared" si="299"/>
        <v>10641.129400925322</v>
      </c>
      <c r="Q2173" s="66">
        <f t="shared" si="300"/>
        <v>10858.13415806854</v>
      </c>
      <c r="R2173" s="66">
        <f t="shared" si="301"/>
        <v>10667.282299084129</v>
      </c>
      <c r="S2173" s="67">
        <f>E2173/INDEX('CCG overall weighted population'!$F$4:$F$195,MATCH(A2173,'CCG overall weighted population'!$A$4:$A$195,0))*INDEX('CCG overall weighted population'!$T$4:$T$195,MATCH(A2173,'CCG overall weighted population'!$A$4:$A$195,0))</f>
        <v>0</v>
      </c>
      <c r="T2173" s="66">
        <f t="shared" si="302"/>
        <v>13388.495256181599</v>
      </c>
      <c r="U2173" s="66">
        <f t="shared" si="303"/>
        <v>13388.495256181599</v>
      </c>
      <c r="V2173" s="81">
        <f t="shared" si="304"/>
        <v>10662.385354625456</v>
      </c>
      <c r="W2173" s="110">
        <f t="shared" si="305"/>
        <v>0.97614825009852124</v>
      </c>
    </row>
    <row r="2174" spans="1:23" x14ac:dyDescent="0.2">
      <c r="A2174" s="31" t="s">
        <v>79</v>
      </c>
      <c r="B2174" s="25" t="s">
        <v>340</v>
      </c>
      <c r="C2174" s="53" t="s">
        <v>10641</v>
      </c>
      <c r="D2174" s="25" t="s">
        <v>10640</v>
      </c>
      <c r="E2174" s="97">
        <v>8168.5830078125</v>
      </c>
      <c r="F2174" s="27">
        <v>10061.08203125</v>
      </c>
      <c r="G2174" s="27">
        <v>10754.1318359375</v>
      </c>
      <c r="H2174" s="27">
        <v>5723.3701171875</v>
      </c>
      <c r="I2174" s="27">
        <v>6490.7548828125</v>
      </c>
      <c r="J2174" s="27">
        <f t="shared" si="297"/>
        <v>9306.761041335245</v>
      </c>
      <c r="K2174" s="28">
        <v>0.95448565483093262</v>
      </c>
      <c r="L2174" s="28">
        <v>1.0016814470291138</v>
      </c>
      <c r="M2174" s="27">
        <v>9077.0322265625</v>
      </c>
      <c r="N2174" s="27">
        <v>5680.6786281667428</v>
      </c>
      <c r="O2174" s="66">
        <f t="shared" si="298"/>
        <v>8551.420165726815</v>
      </c>
      <c r="P2174" s="66">
        <f t="shared" si="299"/>
        <v>8604.5954384180859</v>
      </c>
      <c r="Q2174" s="66">
        <f t="shared" si="300"/>
        <v>8737.3968667229237</v>
      </c>
      <c r="R2174" s="66">
        <f t="shared" si="301"/>
        <v>8620.6003512850803</v>
      </c>
      <c r="S2174" s="67">
        <f>E2174/INDEX('CCG overall weighted population'!$F$4:$F$195,MATCH(A2174,'CCG overall weighted population'!$A$4:$A$195,0))*INDEX('CCG overall weighted population'!$T$4:$T$195,MATCH(A2174,'CCG overall weighted population'!$A$4:$A$195,0))</f>
        <v>0</v>
      </c>
      <c r="T2174" s="66">
        <f t="shared" si="302"/>
        <v>10819.706807471213</v>
      </c>
      <c r="U2174" s="66">
        <f t="shared" si="303"/>
        <v>10819.706807471213</v>
      </c>
      <c r="V2174" s="81">
        <f t="shared" si="304"/>
        <v>8616.6429608329418</v>
      </c>
      <c r="W2174" s="110">
        <f t="shared" si="305"/>
        <v>1.0548516128919683</v>
      </c>
    </row>
    <row r="2175" spans="1:23" x14ac:dyDescent="0.2">
      <c r="A2175" s="31" t="s">
        <v>79</v>
      </c>
      <c r="B2175" s="25" t="s">
        <v>340</v>
      </c>
      <c r="C2175" s="53" t="s">
        <v>10639</v>
      </c>
      <c r="D2175" s="25" t="s">
        <v>10638</v>
      </c>
      <c r="E2175" s="97">
        <v>11099.5009765625</v>
      </c>
      <c r="F2175" s="27">
        <v>10341.4013671875</v>
      </c>
      <c r="G2175" s="27">
        <v>9443.0087890625</v>
      </c>
      <c r="H2175" s="27">
        <v>8546.1396484375</v>
      </c>
      <c r="I2175" s="27">
        <v>10603.064453125</v>
      </c>
      <c r="J2175" s="27">
        <f t="shared" si="297"/>
        <v>10025.650991621866</v>
      </c>
      <c r="K2175" s="28">
        <v>0.95448565483093262</v>
      </c>
      <c r="L2175" s="28">
        <v>1.0016814470291138</v>
      </c>
      <c r="M2175" s="27">
        <v>9490.923828125</v>
      </c>
      <c r="N2175" s="27">
        <v>7201.5071260963032</v>
      </c>
      <c r="O2175" s="66">
        <f t="shared" si="298"/>
        <v>9315.4166578936365</v>
      </c>
      <c r="P2175" s="66">
        <f t="shared" si="299"/>
        <v>9373.3426878882328</v>
      </c>
      <c r="Q2175" s="66">
        <f t="shared" si="300"/>
        <v>9261.9821579221316</v>
      </c>
      <c r="R2175" s="66">
        <f t="shared" si="301"/>
        <v>9359.9217811880535</v>
      </c>
      <c r="S2175" s="67">
        <f>E2175/INDEX('CCG overall weighted population'!$F$4:$F$195,MATCH(A2175,'CCG overall weighted population'!$A$4:$A$195,0))*INDEX('CCG overall weighted population'!$T$4:$T$195,MATCH(A2175,'CCG overall weighted population'!$A$4:$A$195,0))</f>
        <v>0</v>
      </c>
      <c r="T2175" s="66">
        <f t="shared" si="302"/>
        <v>11747.62838857526</v>
      </c>
      <c r="U2175" s="66">
        <f t="shared" si="303"/>
        <v>11747.62838857526</v>
      </c>
      <c r="V2175" s="81">
        <f t="shared" si="304"/>
        <v>9355.6249963261835</v>
      </c>
      <c r="W2175" s="110">
        <f t="shared" si="305"/>
        <v>0.84288699249464882</v>
      </c>
    </row>
    <row r="2176" spans="1:23" x14ac:dyDescent="0.2">
      <c r="A2176" s="31" t="s">
        <v>79</v>
      </c>
      <c r="B2176" s="25" t="s">
        <v>340</v>
      </c>
      <c r="C2176" s="53" t="s">
        <v>10637</v>
      </c>
      <c r="D2176" s="25" t="s">
        <v>10636</v>
      </c>
      <c r="E2176" s="97">
        <v>9719.5</v>
      </c>
      <c r="F2176" s="27">
        <v>8652.1416015625</v>
      </c>
      <c r="G2176" s="27">
        <v>7422.3701171875</v>
      </c>
      <c r="H2176" s="27">
        <v>6030.88525390625</v>
      </c>
      <c r="I2176" s="27">
        <v>8374.099609375</v>
      </c>
      <c r="J2176" s="27">
        <f t="shared" si="297"/>
        <v>8168.8727107910236</v>
      </c>
      <c r="K2176" s="28">
        <v>0.95448565483093262</v>
      </c>
      <c r="L2176" s="28">
        <v>1.0016814470291138</v>
      </c>
      <c r="M2176" s="27">
        <v>8282.404296875</v>
      </c>
      <c r="N2176" s="27">
        <v>6502.0158589305347</v>
      </c>
      <c r="O2176" s="66">
        <f t="shared" si="298"/>
        <v>7650.8155697580578</v>
      </c>
      <c r="P2176" s="66">
        <f t="shared" si="299"/>
        <v>7698.3906153467487</v>
      </c>
      <c r="Q2176" s="66">
        <f t="shared" si="300"/>
        <v>8104.3654530805534</v>
      </c>
      <c r="R2176" s="66">
        <f t="shared" si="301"/>
        <v>7747.3177390009241</v>
      </c>
      <c r="S2176" s="67">
        <f>E2176/INDEX('CCG overall weighted population'!$F$4:$F$195,MATCH(A2176,'CCG overall weighted population'!$A$4:$A$195,0))*INDEX('CCG overall weighted population'!$T$4:$T$195,MATCH(A2176,'CCG overall weighted population'!$A$4:$A$195,0))</f>
        <v>0</v>
      </c>
      <c r="T2176" s="66">
        <f t="shared" si="302"/>
        <v>9723.6506814534223</v>
      </c>
      <c r="U2176" s="66">
        <f t="shared" si="303"/>
        <v>9723.6506814534223</v>
      </c>
      <c r="V2176" s="81">
        <f t="shared" si="304"/>
        <v>7743.7612394532516</v>
      </c>
      <c r="W2176" s="110">
        <f t="shared" si="305"/>
        <v>0.79672423884492527</v>
      </c>
    </row>
    <row r="2177" spans="1:23" x14ac:dyDescent="0.2">
      <c r="A2177" s="31" t="s">
        <v>79</v>
      </c>
      <c r="B2177" s="25" t="s">
        <v>340</v>
      </c>
      <c r="C2177" s="53" t="s">
        <v>10635</v>
      </c>
      <c r="D2177" s="25" t="s">
        <v>10634</v>
      </c>
      <c r="E2177" s="97">
        <v>16780.5859375</v>
      </c>
      <c r="F2177" s="27">
        <v>15580.728515625</v>
      </c>
      <c r="G2177" s="27">
        <v>14842.841796875</v>
      </c>
      <c r="H2177" s="27">
        <v>11508.6162109375</v>
      </c>
      <c r="I2177" s="27">
        <v>13550.8828125</v>
      </c>
      <c r="J2177" s="27">
        <f t="shared" si="297"/>
        <v>14838.608328735589</v>
      </c>
      <c r="K2177" s="28">
        <v>0.95448565483093262</v>
      </c>
      <c r="L2177" s="28">
        <v>1.0016814470291138</v>
      </c>
      <c r="M2177" s="27">
        <v>15254.84375</v>
      </c>
      <c r="N2177" s="27">
        <v>11898.410486620473</v>
      </c>
      <c r="O2177" s="66">
        <f t="shared" si="298"/>
        <v>13905.943979578102</v>
      </c>
      <c r="P2177" s="66">
        <f t="shared" si="299"/>
        <v>13992.415273095785</v>
      </c>
      <c r="Q2177" s="66">
        <f t="shared" si="300"/>
        <v>14919.200423662047</v>
      </c>
      <c r="R2177" s="66">
        <f t="shared" si="301"/>
        <v>14104.109219242124</v>
      </c>
      <c r="S2177" s="67">
        <f>E2177/INDEX('CCG overall weighted population'!$F$4:$F$195,MATCH(A2177,'CCG overall weighted population'!$A$4:$A$195,0))*INDEX('CCG overall weighted population'!$T$4:$T$195,MATCH(A2177,'CCG overall weighted population'!$A$4:$A$195,0))</f>
        <v>0</v>
      </c>
      <c r="T2177" s="66">
        <f t="shared" si="302"/>
        <v>17702.053257810858</v>
      </c>
      <c r="U2177" s="66">
        <f t="shared" si="303"/>
        <v>17702.053257810858</v>
      </c>
      <c r="V2177" s="81">
        <f t="shared" si="304"/>
        <v>14097.634557978903</v>
      </c>
      <c r="W2177" s="110">
        <f t="shared" si="305"/>
        <v>0.84011575105220626</v>
      </c>
    </row>
    <row r="2178" spans="1:23" x14ac:dyDescent="0.2">
      <c r="A2178" s="31" t="s">
        <v>79</v>
      </c>
      <c r="B2178" s="25" t="s">
        <v>340</v>
      </c>
      <c r="C2178" s="53" t="s">
        <v>10633</v>
      </c>
      <c r="D2178" s="25" t="s">
        <v>10632</v>
      </c>
      <c r="E2178" s="97">
        <v>4419.33349609375</v>
      </c>
      <c r="F2178" s="27">
        <v>3279.9833984375</v>
      </c>
      <c r="G2178" s="27">
        <v>2544.76220703125</v>
      </c>
      <c r="H2178" s="27">
        <v>4271.17138671875</v>
      </c>
      <c r="I2178" s="27">
        <v>4642.96142578125</v>
      </c>
      <c r="J2178" s="27">
        <f t="shared" si="297"/>
        <v>3438.1449019289903</v>
      </c>
      <c r="K2178" s="28">
        <v>0.95448565483093262</v>
      </c>
      <c r="L2178" s="28">
        <v>1.0016814470291138</v>
      </c>
      <c r="M2178" s="27">
        <v>3066.663818359375</v>
      </c>
      <c r="N2178" s="27">
        <v>3007.7082878291258</v>
      </c>
      <c r="O2178" s="66">
        <f t="shared" si="298"/>
        <v>3246.0242867047873</v>
      </c>
      <c r="P2178" s="66">
        <f t="shared" si="299"/>
        <v>3266.20903067279</v>
      </c>
      <c r="Q2178" s="66">
        <f t="shared" si="300"/>
        <v>3060.7682653063503</v>
      </c>
      <c r="R2178" s="66">
        <f t="shared" si="301"/>
        <v>3241.4497973498542</v>
      </c>
      <c r="S2178" s="67">
        <f>E2178/INDEX('CCG overall weighted population'!$F$4:$F$195,MATCH(A2178,'CCG overall weighted population'!$A$4:$A$195,0))*INDEX('CCG overall weighted population'!$T$4:$T$195,MATCH(A2178,'CCG overall weighted population'!$A$4:$A$195,0))</f>
        <v>0</v>
      </c>
      <c r="T2178" s="66">
        <f t="shared" si="302"/>
        <v>4068.3403718204218</v>
      </c>
      <c r="U2178" s="66">
        <f t="shared" si="303"/>
        <v>4068.3403718204218</v>
      </c>
      <c r="V2178" s="81">
        <f t="shared" si="304"/>
        <v>3239.9617707674356</v>
      </c>
      <c r="W2178" s="110">
        <f t="shared" si="305"/>
        <v>0.73313357628050446</v>
      </c>
    </row>
    <row r="2179" spans="1:23" x14ac:dyDescent="0.2">
      <c r="A2179" s="31" t="s">
        <v>79</v>
      </c>
      <c r="B2179" s="25" t="s">
        <v>340</v>
      </c>
      <c r="C2179" s="53" t="s">
        <v>10631</v>
      </c>
      <c r="D2179" s="25" t="s">
        <v>10630</v>
      </c>
      <c r="E2179" s="97">
        <v>5553.1669921875</v>
      </c>
      <c r="F2179" s="27">
        <v>4595.31787109375</v>
      </c>
      <c r="G2179" s="27">
        <v>3462.0078125</v>
      </c>
      <c r="H2179" s="27">
        <v>3652.821044921875</v>
      </c>
      <c r="I2179" s="27">
        <v>5327.89111328125</v>
      </c>
      <c r="J2179" s="27">
        <f t="shared" si="297"/>
        <v>4411.9101402645374</v>
      </c>
      <c r="K2179" s="28">
        <v>0.95448565483093262</v>
      </c>
      <c r="L2179" s="28">
        <v>1.0016814470291138</v>
      </c>
      <c r="M2179" s="27">
        <v>4208.10986328125</v>
      </c>
      <c r="N2179" s="27">
        <v>3373.4685975595853</v>
      </c>
      <c r="O2179" s="66">
        <f t="shared" si="298"/>
        <v>4118.9012723301712</v>
      </c>
      <c r="P2179" s="66">
        <f t="shared" si="299"/>
        <v>4144.5138248769872</v>
      </c>
      <c r="Q2179" s="66">
        <f t="shared" si="300"/>
        <v>4124.6457367090843</v>
      </c>
      <c r="R2179" s="66">
        <f t="shared" si="301"/>
        <v>4142.1193700580889</v>
      </c>
      <c r="S2179" s="67">
        <f>E2179/INDEX('CCG overall weighted population'!$F$4:$F$195,MATCH(A2179,'CCG overall weighted population'!$A$4:$A$195,0))*INDEX('CCG overall weighted population'!$T$4:$T$195,MATCH(A2179,'CCG overall weighted population'!$A$4:$A$195,0))</f>
        <v>0</v>
      </c>
      <c r="T2179" s="66">
        <f t="shared" si="302"/>
        <v>5198.7698442481487</v>
      </c>
      <c r="U2179" s="66">
        <f t="shared" si="303"/>
        <v>5198.7698442481487</v>
      </c>
      <c r="V2179" s="81">
        <f t="shared" si="304"/>
        <v>4140.2178802570634</v>
      </c>
      <c r="W2179" s="110">
        <f t="shared" si="305"/>
        <v>0.7455597654602768</v>
      </c>
    </row>
    <row r="2180" spans="1:23" x14ac:dyDescent="0.2">
      <c r="A2180" s="31" t="s">
        <v>80</v>
      </c>
      <c r="B2180" s="25" t="s">
        <v>358</v>
      </c>
      <c r="C2180" s="53" t="s">
        <v>10629</v>
      </c>
      <c r="D2180" s="25" t="s">
        <v>10628</v>
      </c>
      <c r="E2180" s="97">
        <v>5340.0830078125</v>
      </c>
      <c r="F2180" s="27">
        <v>5573.1953125</v>
      </c>
      <c r="G2180" s="27">
        <v>5865.37841796875</v>
      </c>
      <c r="H2180" s="27">
        <v>3037.93115234375</v>
      </c>
      <c r="I2180" s="27">
        <v>2719.5234375</v>
      </c>
      <c r="J2180" s="27">
        <f t="shared" ref="J2180:J2243" si="306">SUMPRODUCT($F2180:$I2180,$F$1:$I$1)</f>
        <v>5093.1262864479877</v>
      </c>
      <c r="K2180" s="28">
        <v>0.93941777944564819</v>
      </c>
      <c r="L2180" s="28">
        <v>1.0016380548477173</v>
      </c>
      <c r="M2180" s="27">
        <v>5805.0859375</v>
      </c>
      <c r="N2180" s="27">
        <v>3375.7172654846895</v>
      </c>
      <c r="O2180" s="66">
        <f t="shared" ref="O2180:O2243" si="307">(N$1*N2180+(1-N$1)*J2180)*K2180*L2180</f>
        <v>4630.8100452285207</v>
      </c>
      <c r="P2180" s="66">
        <f t="shared" ref="P2180:P2243" si="308">O2180*$E$7330/O$7330</f>
        <v>4659.6057987015429</v>
      </c>
      <c r="Q2180" s="66">
        <f t="shared" ref="Q2180:Q2243" si="309">($N$1*N2180)+((1-$N$1)*M2180)</f>
        <v>5562.1490702984693</v>
      </c>
      <c r="R2180" s="66">
        <f t="shared" ref="R2180:R2243" si="310">(P2180*$J$1)+(Q2180*$M$1)</f>
        <v>4768.378171145032</v>
      </c>
      <c r="S2180" s="67">
        <f>E2180/INDEX('CCG overall weighted population'!$F$4:$F$195,MATCH(A2180,'CCG overall weighted population'!$A$4:$A$195,0))*INDEX('CCG overall weighted population'!$T$4:$T$195,MATCH(A2180,'CCG overall weighted population'!$A$4:$A$195,0))</f>
        <v>0</v>
      </c>
      <c r="T2180" s="66">
        <f t="shared" ref="T2180:T2243" si="311">R2180/$R$7330*$T$1</f>
        <v>5984.7866339429711</v>
      </c>
      <c r="U2180" s="66">
        <f t="shared" ref="U2180:U2243" si="312">T2180+S2180</f>
        <v>5984.7866339429711</v>
      </c>
      <c r="V2180" s="81">
        <f t="shared" ref="V2180:V2243" si="313">U2180*$E$7330/$U$7330</f>
        <v>4766.1891896962088</v>
      </c>
      <c r="W2180" s="110">
        <f t="shared" si="305"/>
        <v>0.89253091810058216</v>
      </c>
    </row>
    <row r="2181" spans="1:23" x14ac:dyDescent="0.2">
      <c r="A2181" s="31" t="s">
        <v>80</v>
      </c>
      <c r="B2181" s="25" t="s">
        <v>358</v>
      </c>
      <c r="C2181" s="53" t="s">
        <v>10627</v>
      </c>
      <c r="D2181" s="25" t="s">
        <v>10626</v>
      </c>
      <c r="E2181" s="97">
        <v>2508.1669921875</v>
      </c>
      <c r="F2181" s="27">
        <v>2740.5615234375</v>
      </c>
      <c r="G2181" s="27">
        <v>2549.808837890625</v>
      </c>
      <c r="H2181" s="27">
        <v>1351.5869140625</v>
      </c>
      <c r="I2181" s="27">
        <v>1451.461181640625</v>
      </c>
      <c r="J2181" s="27">
        <f t="shared" si="306"/>
        <v>2466.4765997834957</v>
      </c>
      <c r="K2181" s="28">
        <v>0.93941777944564819</v>
      </c>
      <c r="L2181" s="28">
        <v>1.0016380548477173</v>
      </c>
      <c r="M2181" s="27">
        <v>2561.67333984375</v>
      </c>
      <c r="N2181" s="27">
        <v>2079.5199427667894</v>
      </c>
      <c r="O2181" s="66">
        <f t="shared" si="307"/>
        <v>2284.4364867071858</v>
      </c>
      <c r="P2181" s="66">
        <f t="shared" si="308"/>
        <v>2298.6417918813372</v>
      </c>
      <c r="Q2181" s="66">
        <f t="shared" si="309"/>
        <v>2513.4580001360537</v>
      </c>
      <c r="R2181" s="66">
        <f t="shared" si="310"/>
        <v>2324.5309313237453</v>
      </c>
      <c r="S2181" s="67">
        <f>E2181/INDEX('CCG overall weighted population'!$F$4:$F$195,MATCH(A2181,'CCG overall weighted population'!$A$4:$A$195,0))*INDEX('CCG overall weighted population'!$T$4:$T$195,MATCH(A2181,'CCG overall weighted population'!$A$4:$A$195,0))</f>
        <v>0</v>
      </c>
      <c r="T2181" s="66">
        <f t="shared" si="311"/>
        <v>2917.5164277359968</v>
      </c>
      <c r="U2181" s="66">
        <f t="shared" si="312"/>
        <v>2917.5164277359968</v>
      </c>
      <c r="V2181" s="81">
        <f t="shared" si="313"/>
        <v>2323.4638273938026</v>
      </c>
      <c r="W2181" s="110">
        <f t="shared" ref="W2181:W2244" si="314">V2181/E2181</f>
        <v>0.92635930328043736</v>
      </c>
    </row>
    <row r="2182" spans="1:23" x14ac:dyDescent="0.2">
      <c r="A2182" s="31" t="s">
        <v>80</v>
      </c>
      <c r="B2182" s="25" t="s">
        <v>358</v>
      </c>
      <c r="C2182" s="53" t="s">
        <v>10625</v>
      </c>
      <c r="D2182" s="25" t="s">
        <v>10624</v>
      </c>
      <c r="E2182" s="97">
        <v>6147.83349609375</v>
      </c>
      <c r="F2182" s="27">
        <v>6161.25390625</v>
      </c>
      <c r="G2182" s="27">
        <v>5198.87255859375</v>
      </c>
      <c r="H2182" s="27">
        <v>4720.36181640625</v>
      </c>
      <c r="I2182" s="27">
        <v>6919.29248046875</v>
      </c>
      <c r="J2182" s="27">
        <f t="shared" si="306"/>
        <v>5915.1829712764065</v>
      </c>
      <c r="K2182" s="28">
        <v>0.93941777944564819</v>
      </c>
      <c r="L2182" s="28">
        <v>1.0016380548477173</v>
      </c>
      <c r="M2182" s="27">
        <v>5854.90673828125</v>
      </c>
      <c r="N2182" s="27">
        <v>7238.9207749898778</v>
      </c>
      <c r="O2182" s="66">
        <f t="shared" si="307"/>
        <v>5690.4884229685977</v>
      </c>
      <c r="P2182" s="66">
        <f t="shared" si="308"/>
        <v>5725.8735716074907</v>
      </c>
      <c r="Q2182" s="66">
        <f t="shared" si="309"/>
        <v>5993.3081419521131</v>
      </c>
      <c r="R2182" s="66">
        <f t="shared" si="310"/>
        <v>5758.1041511323037</v>
      </c>
      <c r="S2182" s="67">
        <f>E2182/INDEX('CCG overall weighted population'!$F$4:$F$195,MATCH(A2182,'CCG overall weighted population'!$A$4:$A$195,0))*INDEX('CCG overall weighted population'!$T$4:$T$195,MATCH(A2182,'CCG overall weighted population'!$A$4:$A$195,0))</f>
        <v>0</v>
      </c>
      <c r="T2182" s="66">
        <f t="shared" si="311"/>
        <v>7226.9907133378683</v>
      </c>
      <c r="U2182" s="66">
        <f t="shared" si="312"/>
        <v>7226.9907133378683</v>
      </c>
      <c r="V2182" s="81">
        <f t="shared" si="313"/>
        <v>5755.460824048163</v>
      </c>
      <c r="W2182" s="110">
        <f t="shared" si="314"/>
        <v>0.93617708217132178</v>
      </c>
    </row>
    <row r="2183" spans="1:23" x14ac:dyDescent="0.2">
      <c r="A2183" s="31" t="s">
        <v>80</v>
      </c>
      <c r="B2183" s="25" t="s">
        <v>358</v>
      </c>
      <c r="C2183" s="53" t="s">
        <v>10623</v>
      </c>
      <c r="D2183" s="25" t="s">
        <v>10622</v>
      </c>
      <c r="E2183" s="97">
        <v>9861.75</v>
      </c>
      <c r="F2183" s="27">
        <v>11016.556640625</v>
      </c>
      <c r="G2183" s="27">
        <v>10664.1884765625</v>
      </c>
      <c r="H2183" s="27">
        <v>6999.59619140625</v>
      </c>
      <c r="I2183" s="27">
        <v>7367.82275390625</v>
      </c>
      <c r="J2183" s="27">
        <f t="shared" si="306"/>
        <v>10239.983813432684</v>
      </c>
      <c r="K2183" s="28">
        <v>0.93941777944564819</v>
      </c>
      <c r="L2183" s="28">
        <v>1.0016380548477173</v>
      </c>
      <c r="M2183" s="27">
        <v>10138.8466796875</v>
      </c>
      <c r="N2183" s="27">
        <v>6765.1270791792158</v>
      </c>
      <c r="O2183" s="66">
        <f t="shared" si="307"/>
        <v>9308.4113885516144</v>
      </c>
      <c r="P2183" s="66">
        <f t="shared" si="308"/>
        <v>9366.2938576989709</v>
      </c>
      <c r="Q2183" s="66">
        <f t="shared" si="309"/>
        <v>9801.4747196366716</v>
      </c>
      <c r="R2183" s="66">
        <f t="shared" si="310"/>
        <v>9418.7408220547222</v>
      </c>
      <c r="S2183" s="67">
        <f>E2183/INDEX('CCG overall weighted population'!$F$4:$F$195,MATCH(A2183,'CCG overall weighted population'!$A$4:$A$195,0))*INDEX('CCG overall weighted population'!$T$4:$T$195,MATCH(A2183,'CCG overall weighted population'!$A$4:$A$195,0))</f>
        <v>0</v>
      </c>
      <c r="T2183" s="66">
        <f t="shared" si="311"/>
        <v>11821.452107451076</v>
      </c>
      <c r="U2183" s="66">
        <f t="shared" si="312"/>
        <v>11821.452107451076</v>
      </c>
      <c r="V2183" s="81">
        <f t="shared" si="313"/>
        <v>9414.417035603492</v>
      </c>
      <c r="W2183" s="110">
        <f t="shared" si="314"/>
        <v>0.95463959597469938</v>
      </c>
    </row>
    <row r="2184" spans="1:23" x14ac:dyDescent="0.2">
      <c r="A2184" s="31" t="s">
        <v>80</v>
      </c>
      <c r="B2184" s="25" t="s">
        <v>358</v>
      </c>
      <c r="C2184" s="53" t="s">
        <v>10621</v>
      </c>
      <c r="D2184" s="25" t="s">
        <v>10620</v>
      </c>
      <c r="E2184" s="97">
        <v>7691.75</v>
      </c>
      <c r="F2184" s="27">
        <v>9567.0556640625</v>
      </c>
      <c r="G2184" s="27">
        <v>9509.29296875</v>
      </c>
      <c r="H2184" s="27">
        <v>6140.74755859375</v>
      </c>
      <c r="I2184" s="27">
        <v>5262.12939453125</v>
      </c>
      <c r="J2184" s="27">
        <f t="shared" si="306"/>
        <v>8870.5534469260347</v>
      </c>
      <c r="K2184" s="28">
        <v>0.93941777944564819</v>
      </c>
      <c r="L2184" s="28">
        <v>1.0016380548477173</v>
      </c>
      <c r="M2184" s="27">
        <v>8768.7236328125</v>
      </c>
      <c r="N2184" s="27">
        <v>5538.1870921814889</v>
      </c>
      <c r="O2184" s="66">
        <f t="shared" si="307"/>
        <v>8033.2445769183732</v>
      </c>
      <c r="P2184" s="66">
        <f t="shared" si="308"/>
        <v>8083.1976797591578</v>
      </c>
      <c r="Q2184" s="66">
        <f t="shared" si="309"/>
        <v>8445.6699787493999</v>
      </c>
      <c r="R2184" s="66">
        <f t="shared" si="310"/>
        <v>8126.8819807195468</v>
      </c>
      <c r="S2184" s="67">
        <f>E2184/INDEX('CCG overall weighted population'!$F$4:$F$195,MATCH(A2184,'CCG overall weighted population'!$A$4:$A$195,0))*INDEX('CCG overall weighted population'!$T$4:$T$195,MATCH(A2184,'CCG overall weighted population'!$A$4:$A$195,0))</f>
        <v>0</v>
      </c>
      <c r="T2184" s="66">
        <f t="shared" si="311"/>
        <v>10200.041378463686</v>
      </c>
      <c r="U2184" s="66">
        <f t="shared" si="312"/>
        <v>10200.041378463686</v>
      </c>
      <c r="V2184" s="81">
        <f t="shared" si="313"/>
        <v>8123.1512376337287</v>
      </c>
      <c r="W2184" s="110">
        <f t="shared" si="314"/>
        <v>1.0560862271438527</v>
      </c>
    </row>
    <row r="2185" spans="1:23" x14ac:dyDescent="0.2">
      <c r="A2185" s="31" t="s">
        <v>80</v>
      </c>
      <c r="B2185" s="25" t="s">
        <v>358</v>
      </c>
      <c r="C2185" s="53" t="s">
        <v>10619</v>
      </c>
      <c r="D2185" s="25" t="s">
        <v>10618</v>
      </c>
      <c r="E2185" s="97">
        <v>9041.6669921875</v>
      </c>
      <c r="F2185" s="27">
        <v>10159.12109375</v>
      </c>
      <c r="G2185" s="27">
        <v>10395.85546875</v>
      </c>
      <c r="H2185" s="27">
        <v>5719.798828125</v>
      </c>
      <c r="I2185" s="27">
        <v>5751.69384765625</v>
      </c>
      <c r="J2185" s="27">
        <f t="shared" si="306"/>
        <v>9325.4315621546175</v>
      </c>
      <c r="K2185" s="28">
        <v>0.93941777944564819</v>
      </c>
      <c r="L2185" s="28">
        <v>1.0016380548477173</v>
      </c>
      <c r="M2185" s="27">
        <v>9927.767578125</v>
      </c>
      <c r="N2185" s="27">
        <v>6158.0759239353183</v>
      </c>
      <c r="O2185" s="66">
        <f t="shared" si="307"/>
        <v>8476.7919326409046</v>
      </c>
      <c r="P2185" s="66">
        <f t="shared" si="308"/>
        <v>8529.5031447939364</v>
      </c>
      <c r="Q2185" s="66">
        <f t="shared" si="309"/>
        <v>9550.7984127060317</v>
      </c>
      <c r="R2185" s="66">
        <f t="shared" si="310"/>
        <v>8652.5872259145581</v>
      </c>
      <c r="S2185" s="67">
        <f>E2185/INDEX('CCG overall weighted population'!$F$4:$F$195,MATCH(A2185,'CCG overall weighted population'!$A$4:$A$195,0))*INDEX('CCG overall weighted population'!$T$4:$T$195,MATCH(A2185,'CCG overall weighted population'!$A$4:$A$195,0))</f>
        <v>0</v>
      </c>
      <c r="T2185" s="66">
        <f t="shared" si="311"/>
        <v>10859.853501561573</v>
      </c>
      <c r="U2185" s="66">
        <f t="shared" si="312"/>
        <v>10859.853501561573</v>
      </c>
      <c r="V2185" s="81">
        <f t="shared" si="313"/>
        <v>8648.615151502243</v>
      </c>
      <c r="W2185" s="110">
        <f t="shared" si="314"/>
        <v>0.95652883024503388</v>
      </c>
    </row>
    <row r="2186" spans="1:23" x14ac:dyDescent="0.2">
      <c r="A2186" s="31" t="s">
        <v>80</v>
      </c>
      <c r="B2186" s="25" t="s">
        <v>358</v>
      </c>
      <c r="C2186" s="53" t="s">
        <v>10617</v>
      </c>
      <c r="D2186" s="25" t="s">
        <v>10616</v>
      </c>
      <c r="E2186" s="97">
        <v>18004.5</v>
      </c>
      <c r="F2186" s="27">
        <v>19341.9609375</v>
      </c>
      <c r="G2186" s="27">
        <v>19847.435546875</v>
      </c>
      <c r="H2186" s="27">
        <v>15001.048828125</v>
      </c>
      <c r="I2186" s="27">
        <v>17121.0703125</v>
      </c>
      <c r="J2186" s="27">
        <f t="shared" si="306"/>
        <v>18631.348092258369</v>
      </c>
      <c r="K2186" s="28">
        <v>0.93941777944564819</v>
      </c>
      <c r="L2186" s="28">
        <v>1.0016380548477173</v>
      </c>
      <c r="M2186" s="27">
        <v>18447.84375</v>
      </c>
      <c r="N2186" s="27">
        <v>13746.532970539731</v>
      </c>
      <c r="O2186" s="66">
        <f t="shared" si="307"/>
        <v>17071.650002344544</v>
      </c>
      <c r="P2186" s="66">
        <f t="shared" si="308"/>
        <v>17177.806596988663</v>
      </c>
      <c r="Q2186" s="66">
        <f t="shared" si="309"/>
        <v>17977.712672053975</v>
      </c>
      <c r="R2186" s="66">
        <f t="shared" si="310"/>
        <v>17274.209378168191</v>
      </c>
      <c r="S2186" s="67">
        <f>E2186/INDEX('CCG overall weighted population'!$F$4:$F$195,MATCH(A2186,'CCG overall weighted population'!$A$4:$A$195,0))*INDEX('CCG overall weighted population'!$T$4:$T$195,MATCH(A2186,'CCG overall weighted population'!$A$4:$A$195,0))</f>
        <v>0</v>
      </c>
      <c r="T2186" s="66">
        <f t="shared" si="311"/>
        <v>21680.84277039798</v>
      </c>
      <c r="U2186" s="66">
        <f t="shared" si="312"/>
        <v>21680.84277039798</v>
      </c>
      <c r="V2186" s="81">
        <f t="shared" si="313"/>
        <v>17266.279444233693</v>
      </c>
      <c r="W2186" s="110">
        <f t="shared" si="314"/>
        <v>0.95899799740252123</v>
      </c>
    </row>
    <row r="2187" spans="1:23" x14ac:dyDescent="0.2">
      <c r="A2187" s="31" t="s">
        <v>80</v>
      </c>
      <c r="B2187" s="25" t="s">
        <v>358</v>
      </c>
      <c r="C2187" s="53" t="s">
        <v>10615</v>
      </c>
      <c r="D2187" s="25" t="s">
        <v>10614</v>
      </c>
      <c r="E2187" s="97">
        <v>3434.41650390625</v>
      </c>
      <c r="F2187" s="27">
        <v>3639.438232421875</v>
      </c>
      <c r="G2187" s="27">
        <v>3582.158447265625</v>
      </c>
      <c r="H2187" s="27">
        <v>2818.5380859375</v>
      </c>
      <c r="I2187" s="27">
        <v>2086.630126953125</v>
      </c>
      <c r="J2187" s="27">
        <f t="shared" si="306"/>
        <v>3448.0568752932249</v>
      </c>
      <c r="K2187" s="28">
        <v>0.93941777944564819</v>
      </c>
      <c r="L2187" s="28">
        <v>1.0016380548477173</v>
      </c>
      <c r="M2187" s="27">
        <v>3771.382080078125</v>
      </c>
      <c r="N2187" s="27">
        <v>2407.0655609402816</v>
      </c>
      <c r="O2187" s="66">
        <f t="shared" si="307"/>
        <v>3146.5191001531425</v>
      </c>
      <c r="P2187" s="66">
        <f t="shared" si="308"/>
        <v>3166.0850912910269</v>
      </c>
      <c r="Q2187" s="66">
        <f t="shared" si="309"/>
        <v>3634.9504281643408</v>
      </c>
      <c r="R2187" s="66">
        <f t="shared" si="310"/>
        <v>3222.5916285986391</v>
      </c>
      <c r="S2187" s="67">
        <f>E2187/INDEX('CCG overall weighted population'!$F$4:$F$195,MATCH(A2187,'CCG overall weighted population'!$A$4:$A$195,0))*INDEX('CCG overall weighted population'!$T$4:$T$195,MATCH(A2187,'CCG overall weighted population'!$A$4:$A$195,0))</f>
        <v>0</v>
      </c>
      <c r="T2187" s="66">
        <f t="shared" si="311"/>
        <v>4044.6715032382531</v>
      </c>
      <c r="U2187" s="66">
        <f t="shared" si="312"/>
        <v>4044.6715032382531</v>
      </c>
      <c r="V2187" s="81">
        <f t="shared" si="313"/>
        <v>3221.112259085789</v>
      </c>
      <c r="W2187" s="110">
        <f t="shared" si="314"/>
        <v>0.93789214424696243</v>
      </c>
    </row>
    <row r="2188" spans="1:23" x14ac:dyDescent="0.2">
      <c r="A2188" s="31" t="s">
        <v>80</v>
      </c>
      <c r="B2188" s="25" t="s">
        <v>358</v>
      </c>
      <c r="C2188" s="53" t="s">
        <v>10613</v>
      </c>
      <c r="D2188" s="25" t="s">
        <v>10612</v>
      </c>
      <c r="E2188" s="97">
        <v>4761.25</v>
      </c>
      <c r="F2188" s="27">
        <v>6180.56884765625</v>
      </c>
      <c r="G2188" s="27">
        <v>6672.42724609375</v>
      </c>
      <c r="H2188" s="27">
        <v>4380.54052734375</v>
      </c>
      <c r="I2188" s="27">
        <v>3384.369140625</v>
      </c>
      <c r="J2188" s="27">
        <f t="shared" si="306"/>
        <v>5825.8801606381076</v>
      </c>
      <c r="K2188" s="28">
        <v>0.93941777944564819</v>
      </c>
      <c r="L2188" s="28">
        <v>1.0016380548477173</v>
      </c>
      <c r="M2188" s="27">
        <v>5905.01025390625</v>
      </c>
      <c r="N2188" s="27">
        <v>3574.9742028295113</v>
      </c>
      <c r="O2188" s="66">
        <f t="shared" si="307"/>
        <v>5270.0998911039032</v>
      </c>
      <c r="P2188" s="66">
        <f t="shared" si="308"/>
        <v>5302.8709388817751</v>
      </c>
      <c r="Q2188" s="66">
        <f t="shared" si="309"/>
        <v>5672.006648798576</v>
      </c>
      <c r="R2188" s="66">
        <f t="shared" si="310"/>
        <v>5347.3582983080096</v>
      </c>
      <c r="S2188" s="67">
        <f>E2188/INDEX('CCG overall weighted population'!$F$4:$F$195,MATCH(A2188,'CCG overall weighted population'!$A$4:$A$195,0))*INDEX('CCG overall weighted population'!$T$4:$T$195,MATCH(A2188,'CCG overall weighted population'!$A$4:$A$195,0))</f>
        <v>0</v>
      </c>
      <c r="T2188" s="66">
        <f t="shared" si="311"/>
        <v>6711.464007673907</v>
      </c>
      <c r="U2188" s="66">
        <f t="shared" si="312"/>
        <v>6711.464007673907</v>
      </c>
      <c r="V2188" s="81">
        <f t="shared" si="313"/>
        <v>5344.9035290562679</v>
      </c>
      <c r="W2188" s="110">
        <f t="shared" si="314"/>
        <v>1.1225840964150733</v>
      </c>
    </row>
    <row r="2189" spans="1:23" x14ac:dyDescent="0.2">
      <c r="A2189" s="31" t="s">
        <v>80</v>
      </c>
      <c r="B2189" s="25" t="s">
        <v>358</v>
      </c>
      <c r="C2189" s="53" t="s">
        <v>10611</v>
      </c>
      <c r="D2189" s="25" t="s">
        <v>10610</v>
      </c>
      <c r="E2189" s="97">
        <v>15728.33203125</v>
      </c>
      <c r="F2189" s="27">
        <v>17963.974609375</v>
      </c>
      <c r="G2189" s="27">
        <v>20586.94921875</v>
      </c>
      <c r="H2189" s="27">
        <v>15747.2109375</v>
      </c>
      <c r="I2189" s="27">
        <v>13121.0576171875</v>
      </c>
      <c r="J2189" s="27">
        <f t="shared" si="306"/>
        <v>17598.255029516731</v>
      </c>
      <c r="K2189" s="28">
        <v>0.93941777944564819</v>
      </c>
      <c r="L2189" s="28">
        <v>1.0016380548477173</v>
      </c>
      <c r="M2189" s="27">
        <v>17478.306640625</v>
      </c>
      <c r="N2189" s="27">
        <v>16473.403022997361</v>
      </c>
      <c r="O2189" s="66">
        <f t="shared" si="307"/>
        <v>16453.350479222485</v>
      </c>
      <c r="P2189" s="66">
        <f t="shared" si="308"/>
        <v>16555.662303628476</v>
      </c>
      <c r="Q2189" s="66">
        <f t="shared" si="309"/>
        <v>17377.816278862236</v>
      </c>
      <c r="R2189" s="66">
        <f t="shared" si="310"/>
        <v>16654.746348919503</v>
      </c>
      <c r="S2189" s="67">
        <f>E2189/INDEX('CCG overall weighted population'!$F$4:$F$195,MATCH(A2189,'CCG overall weighted population'!$A$4:$A$195,0))*INDEX('CCG overall weighted population'!$T$4:$T$195,MATCH(A2189,'CCG overall weighted population'!$A$4:$A$195,0))</f>
        <v>0</v>
      </c>
      <c r="T2189" s="66">
        <f t="shared" si="311"/>
        <v>20903.355347084173</v>
      </c>
      <c r="U2189" s="66">
        <f t="shared" si="312"/>
        <v>20903.355347084173</v>
      </c>
      <c r="V2189" s="81">
        <f t="shared" si="313"/>
        <v>16647.100786951862</v>
      </c>
      <c r="W2189" s="110">
        <f t="shared" si="314"/>
        <v>1.0584148881061513</v>
      </c>
    </row>
    <row r="2190" spans="1:23" x14ac:dyDescent="0.2">
      <c r="A2190" s="31" t="s">
        <v>80</v>
      </c>
      <c r="B2190" s="25" t="s">
        <v>358</v>
      </c>
      <c r="C2190" s="53" t="s">
        <v>10609</v>
      </c>
      <c r="D2190" s="25" t="s">
        <v>10608</v>
      </c>
      <c r="E2190" s="97">
        <v>14968.583984375</v>
      </c>
      <c r="F2190" s="27">
        <v>14108.1171875</v>
      </c>
      <c r="G2190" s="27">
        <v>13329.55078125</v>
      </c>
      <c r="H2190" s="27">
        <v>12416.51171875</v>
      </c>
      <c r="I2190" s="27">
        <v>16214.34765625</v>
      </c>
      <c r="J2190" s="27">
        <f t="shared" si="306"/>
        <v>13892.431811413744</v>
      </c>
      <c r="K2190" s="28">
        <v>0.93941777944564819</v>
      </c>
      <c r="L2190" s="28">
        <v>1.0016380548477173</v>
      </c>
      <c r="M2190" s="27">
        <v>13865.5087890625</v>
      </c>
      <c r="N2190" s="27">
        <v>16076.666452955154</v>
      </c>
      <c r="O2190" s="66">
        <f t="shared" si="307"/>
        <v>13277.702364996583</v>
      </c>
      <c r="P2190" s="66">
        <f t="shared" si="308"/>
        <v>13360.267065395936</v>
      </c>
      <c r="Q2190" s="66">
        <f t="shared" si="309"/>
        <v>14086.624555451766</v>
      </c>
      <c r="R2190" s="66">
        <f t="shared" si="310"/>
        <v>13447.80594571541</v>
      </c>
      <c r="S2190" s="67">
        <f>E2190/INDEX('CCG overall weighted population'!$F$4:$F$195,MATCH(A2190,'CCG overall weighted population'!$A$4:$A$195,0))*INDEX('CCG overall weighted population'!$T$4:$T$195,MATCH(A2190,'CCG overall weighted population'!$A$4:$A$195,0))</f>
        <v>0</v>
      </c>
      <c r="T2190" s="66">
        <f t="shared" si="311"/>
        <v>16878.327681055169</v>
      </c>
      <c r="U2190" s="66">
        <f t="shared" si="312"/>
        <v>16878.327681055169</v>
      </c>
      <c r="V2190" s="81">
        <f t="shared" si="313"/>
        <v>13441.632568377039</v>
      </c>
      <c r="W2190" s="110">
        <f t="shared" si="314"/>
        <v>0.89798958822077801</v>
      </c>
    </row>
    <row r="2191" spans="1:23" x14ac:dyDescent="0.2">
      <c r="A2191" s="31" t="s">
        <v>80</v>
      </c>
      <c r="B2191" s="25" t="s">
        <v>358</v>
      </c>
      <c r="C2191" s="53" t="s">
        <v>10607</v>
      </c>
      <c r="D2191" s="25" t="s">
        <v>10606</v>
      </c>
      <c r="E2191" s="97">
        <v>2337.666748046875</v>
      </c>
      <c r="F2191" s="27">
        <v>2461.58056640625</v>
      </c>
      <c r="G2191" s="27">
        <v>2595.457763671875</v>
      </c>
      <c r="H2191" s="27">
        <v>1593.6053466796875</v>
      </c>
      <c r="I2191" s="27">
        <v>1898.7467041015625</v>
      </c>
      <c r="J2191" s="27">
        <f t="shared" si="306"/>
        <v>2316.6483723742904</v>
      </c>
      <c r="K2191" s="28">
        <v>0.93941777944564819</v>
      </c>
      <c r="L2191" s="28">
        <v>1.0016380548477173</v>
      </c>
      <c r="M2191" s="27">
        <v>2572.574951171875</v>
      </c>
      <c r="N2191" s="27">
        <v>1929.3178169223991</v>
      </c>
      <c r="O2191" s="66">
        <f t="shared" si="307"/>
        <v>2143.4194454458029</v>
      </c>
      <c r="P2191" s="66">
        <f t="shared" si="308"/>
        <v>2156.7478647369235</v>
      </c>
      <c r="Q2191" s="66">
        <f t="shared" si="309"/>
        <v>2508.2492377469275</v>
      </c>
      <c r="R2191" s="66">
        <f t="shared" si="310"/>
        <v>2199.1099757432939</v>
      </c>
      <c r="S2191" s="67">
        <f>E2191/INDEX('CCG overall weighted population'!$F$4:$F$195,MATCH(A2191,'CCG overall weighted population'!$A$4:$A$195,0))*INDEX('CCG overall weighted population'!$T$4:$T$195,MATCH(A2191,'CCG overall weighted population'!$A$4:$A$195,0))</f>
        <v>0</v>
      </c>
      <c r="T2191" s="66">
        <f t="shared" si="311"/>
        <v>2760.1007128674769</v>
      </c>
      <c r="U2191" s="66">
        <f t="shared" si="312"/>
        <v>2760.1007128674769</v>
      </c>
      <c r="V2191" s="81">
        <f t="shared" si="313"/>
        <v>2198.1004478140803</v>
      </c>
      <c r="W2191" s="110">
        <f t="shared" si="314"/>
        <v>0.94029675087374942</v>
      </c>
    </row>
    <row r="2192" spans="1:23" x14ac:dyDescent="0.2">
      <c r="A2192" s="31" t="s">
        <v>80</v>
      </c>
      <c r="B2192" s="25" t="s">
        <v>358</v>
      </c>
      <c r="C2192" s="53" t="s">
        <v>10605</v>
      </c>
      <c r="D2192" s="25" t="s">
        <v>10604</v>
      </c>
      <c r="E2192" s="97">
        <v>5893.6669921875</v>
      </c>
      <c r="F2192" s="27">
        <v>6545.21630859375</v>
      </c>
      <c r="G2192" s="27">
        <v>6175.4072265625</v>
      </c>
      <c r="H2192" s="27">
        <v>3039.9228515625</v>
      </c>
      <c r="I2192" s="27">
        <v>2872.64794921875</v>
      </c>
      <c r="J2192" s="27">
        <f t="shared" si="306"/>
        <v>5843.2079709419531</v>
      </c>
      <c r="K2192" s="28">
        <v>0.93941777944564819</v>
      </c>
      <c r="L2192" s="28">
        <v>1.0016380548477173</v>
      </c>
      <c r="M2192" s="27">
        <v>6522.76708984375</v>
      </c>
      <c r="N2192" s="27">
        <v>3791.6109817512793</v>
      </c>
      <c r="O2192" s="66">
        <f t="shared" si="307"/>
        <v>5305.1587174180304</v>
      </c>
      <c r="P2192" s="66">
        <f t="shared" si="308"/>
        <v>5338.147771399942</v>
      </c>
      <c r="Q2192" s="66">
        <f t="shared" si="309"/>
        <v>6249.6514790345036</v>
      </c>
      <c r="R2192" s="66">
        <f t="shared" si="310"/>
        <v>5448.0000343224965</v>
      </c>
      <c r="S2192" s="67">
        <f>E2192/INDEX('CCG overall weighted population'!$F$4:$F$195,MATCH(A2192,'CCG overall weighted population'!$A$4:$A$195,0))*INDEX('CCG overall weighted population'!$T$4:$T$195,MATCH(A2192,'CCG overall weighted population'!$A$4:$A$195,0))</f>
        <v>0</v>
      </c>
      <c r="T2192" s="66">
        <f t="shared" si="311"/>
        <v>6837.779349053737</v>
      </c>
      <c r="U2192" s="66">
        <f t="shared" si="312"/>
        <v>6837.779349053737</v>
      </c>
      <c r="V2192" s="81">
        <f t="shared" si="313"/>
        <v>5445.4990642693065</v>
      </c>
      <c r="W2192" s="110">
        <f t="shared" si="314"/>
        <v>0.92395771113090142</v>
      </c>
    </row>
    <row r="2193" spans="1:23" x14ac:dyDescent="0.2">
      <c r="A2193" s="31" t="s">
        <v>80</v>
      </c>
      <c r="B2193" s="25" t="s">
        <v>358</v>
      </c>
      <c r="C2193" s="53" t="s">
        <v>10603</v>
      </c>
      <c r="D2193" s="25" t="s">
        <v>10602</v>
      </c>
      <c r="E2193" s="97">
        <v>7671.6669921875</v>
      </c>
      <c r="F2193" s="27">
        <v>8172.8583984375</v>
      </c>
      <c r="G2193" s="27">
        <v>8367.9599609375</v>
      </c>
      <c r="H2193" s="27">
        <v>6272.30078125</v>
      </c>
      <c r="I2193" s="27">
        <v>6894.5</v>
      </c>
      <c r="J2193" s="27">
        <f t="shared" si="306"/>
        <v>7847.3056643137816</v>
      </c>
      <c r="K2193" s="28">
        <v>0.93941777944564819</v>
      </c>
      <c r="L2193" s="28">
        <v>1.0016380548477173</v>
      </c>
      <c r="M2193" s="27">
        <v>7988.97412109375</v>
      </c>
      <c r="N2193" s="27">
        <v>7372.2960538155912</v>
      </c>
      <c r="O2193" s="66">
        <f t="shared" si="307"/>
        <v>7339.2776931355429</v>
      </c>
      <c r="P2193" s="66">
        <f t="shared" si="308"/>
        <v>7384.9155035957974</v>
      </c>
      <c r="Q2193" s="66">
        <f t="shared" si="309"/>
        <v>7927.3063143659338</v>
      </c>
      <c r="R2193" s="66">
        <f t="shared" si="310"/>
        <v>7450.2831564670314</v>
      </c>
      <c r="S2193" s="67">
        <f>E2193/INDEX('CCG overall weighted population'!$F$4:$F$195,MATCH(A2193,'CCG overall weighted population'!$A$4:$A$195,0))*INDEX('CCG overall weighted population'!$T$4:$T$195,MATCH(A2193,'CCG overall weighted population'!$A$4:$A$195,0))</f>
        <v>0</v>
      </c>
      <c r="T2193" s="66">
        <f t="shared" si="311"/>
        <v>9350.8428764590481</v>
      </c>
      <c r="U2193" s="66">
        <f t="shared" si="312"/>
        <v>9350.8428764590481</v>
      </c>
      <c r="V2193" s="81">
        <f t="shared" si="313"/>
        <v>7446.8630142231405</v>
      </c>
      <c r="W2193" s="110">
        <f t="shared" si="314"/>
        <v>0.97069685399623185</v>
      </c>
    </row>
    <row r="2194" spans="1:23" x14ac:dyDescent="0.2">
      <c r="A2194" s="31" t="s">
        <v>80</v>
      </c>
      <c r="B2194" s="25" t="s">
        <v>358</v>
      </c>
      <c r="C2194" s="53" t="s">
        <v>10601</v>
      </c>
      <c r="D2194" s="25" t="s">
        <v>10600</v>
      </c>
      <c r="E2194" s="97">
        <v>5767.8330078125</v>
      </c>
      <c r="F2194" s="27">
        <v>5718.3330078125</v>
      </c>
      <c r="G2194" s="27">
        <v>5059.79443359375</v>
      </c>
      <c r="H2194" s="27">
        <v>4336.2314453125</v>
      </c>
      <c r="I2194" s="27">
        <v>5508.17578125</v>
      </c>
      <c r="J2194" s="27">
        <f t="shared" si="306"/>
        <v>5460.2244626909969</v>
      </c>
      <c r="K2194" s="28">
        <v>0.93941777944564819</v>
      </c>
      <c r="L2194" s="28">
        <v>1.0016380548477173</v>
      </c>
      <c r="M2194" s="27">
        <v>5573.3310546875</v>
      </c>
      <c r="N2194" s="27">
        <v>4877.4730715929072</v>
      </c>
      <c r="O2194" s="66">
        <f t="shared" si="307"/>
        <v>5082.9998542678031</v>
      </c>
      <c r="P2194" s="66">
        <f t="shared" si="308"/>
        <v>5114.6074583969594</v>
      </c>
      <c r="Q2194" s="66">
        <f t="shared" si="309"/>
        <v>5503.7452563780407</v>
      </c>
      <c r="R2194" s="66">
        <f t="shared" si="310"/>
        <v>5161.5054219914855</v>
      </c>
      <c r="S2194" s="67">
        <f>E2194/INDEX('CCG overall weighted population'!$F$4:$F$195,MATCH(A2194,'CCG overall weighted population'!$A$4:$A$195,0))*INDEX('CCG overall weighted population'!$T$4:$T$195,MATCH(A2194,'CCG overall weighted population'!$A$4:$A$195,0))</f>
        <v>0</v>
      </c>
      <c r="T2194" s="66">
        <f t="shared" si="311"/>
        <v>6478.2002500319877</v>
      </c>
      <c r="U2194" s="66">
        <f t="shared" si="312"/>
        <v>6478.2002500319877</v>
      </c>
      <c r="V2194" s="81">
        <f t="shared" si="313"/>
        <v>5159.1359707417696</v>
      </c>
      <c r="W2194" s="110">
        <f t="shared" si="314"/>
        <v>0.89446694516879155</v>
      </c>
    </row>
    <row r="2195" spans="1:23" x14ac:dyDescent="0.2">
      <c r="A2195" s="31" t="s">
        <v>80</v>
      </c>
      <c r="B2195" s="25" t="s">
        <v>358</v>
      </c>
      <c r="C2195" s="53" t="s">
        <v>10599</v>
      </c>
      <c r="D2195" s="25" t="s">
        <v>10598</v>
      </c>
      <c r="E2195" s="97">
        <v>739.583251953125</v>
      </c>
      <c r="F2195" s="27">
        <v>783.69061279296875</v>
      </c>
      <c r="G2195" s="27">
        <v>867.17437744140625</v>
      </c>
      <c r="H2195" s="27">
        <v>430.92568969726563</v>
      </c>
      <c r="I2195" s="27">
        <v>976.36041259765625</v>
      </c>
      <c r="J2195" s="27">
        <f t="shared" si="306"/>
        <v>744.20817037399581</v>
      </c>
      <c r="K2195" s="28">
        <v>0.93941777944564819</v>
      </c>
      <c r="L2195" s="28">
        <v>1.0016380548477173</v>
      </c>
      <c r="M2195" s="27">
        <v>788.85650634765625</v>
      </c>
      <c r="N2195" s="27">
        <v>613.18808778018797</v>
      </c>
      <c r="O2195" s="66">
        <f t="shared" si="307"/>
        <v>687.93916656353258</v>
      </c>
      <c r="P2195" s="66">
        <f t="shared" si="308"/>
        <v>692.21697680651835</v>
      </c>
      <c r="Q2195" s="66">
        <f t="shared" si="309"/>
        <v>771.28966449090944</v>
      </c>
      <c r="R2195" s="66">
        <f t="shared" si="310"/>
        <v>701.7466294066603</v>
      </c>
      <c r="S2195" s="67">
        <f>E2195/INDEX('CCG overall weighted population'!$F$4:$F$195,MATCH(A2195,'CCG overall weighted population'!$A$4:$A$195,0))*INDEX('CCG overall weighted population'!$T$4:$T$195,MATCH(A2195,'CCG overall weighted population'!$A$4:$A$195,0))</f>
        <v>0</v>
      </c>
      <c r="T2195" s="66">
        <f t="shared" si="311"/>
        <v>880.76148689335434</v>
      </c>
      <c r="U2195" s="66">
        <f t="shared" si="312"/>
        <v>880.76148689335434</v>
      </c>
      <c r="V2195" s="81">
        <f t="shared" si="313"/>
        <v>701.42448416179684</v>
      </c>
      <c r="W2195" s="110">
        <f t="shared" si="314"/>
        <v>0.94840504068939269</v>
      </c>
    </row>
    <row r="2196" spans="1:23" x14ac:dyDescent="0.2">
      <c r="A2196" s="31" t="s">
        <v>80</v>
      </c>
      <c r="B2196" s="25" t="s">
        <v>358</v>
      </c>
      <c r="C2196" s="53" t="s">
        <v>10597</v>
      </c>
      <c r="D2196" s="25" t="s">
        <v>8013</v>
      </c>
      <c r="E2196" s="97">
        <v>4707.5</v>
      </c>
      <c r="F2196" s="27">
        <v>4936.3876953125</v>
      </c>
      <c r="G2196" s="27">
        <v>4627.0654296875</v>
      </c>
      <c r="H2196" s="27">
        <v>3104.204345703125</v>
      </c>
      <c r="I2196" s="27">
        <v>3147.005615234375</v>
      </c>
      <c r="J2196" s="27">
        <f t="shared" si="306"/>
        <v>4567.4385202450658</v>
      </c>
      <c r="K2196" s="28">
        <v>0.93941777944564819</v>
      </c>
      <c r="L2196" s="28">
        <v>1.0016380548477173</v>
      </c>
      <c r="M2196" s="27">
        <v>4934.15673828125</v>
      </c>
      <c r="N2196" s="27">
        <v>3289.9792221440862</v>
      </c>
      <c r="O2196" s="66">
        <f t="shared" si="307"/>
        <v>4177.5580329239683</v>
      </c>
      <c r="P2196" s="66">
        <f t="shared" si="308"/>
        <v>4203.5353306451898</v>
      </c>
      <c r="Q2196" s="66">
        <f t="shared" si="309"/>
        <v>4769.7389866675339</v>
      </c>
      <c r="R2196" s="66">
        <f t="shared" si="310"/>
        <v>4271.7728510942179</v>
      </c>
      <c r="S2196" s="67">
        <f>E2196/INDEX('CCG overall weighted population'!$F$4:$F$195,MATCH(A2196,'CCG overall weighted population'!$A$4:$A$195,0))*INDEX('CCG overall weighted population'!$T$4:$T$195,MATCH(A2196,'CCG overall weighted population'!$A$4:$A$195,0))</f>
        <v>0</v>
      </c>
      <c r="T2196" s="66">
        <f t="shared" si="311"/>
        <v>5361.4977975478087</v>
      </c>
      <c r="U2196" s="66">
        <f t="shared" si="312"/>
        <v>5361.4977975478087</v>
      </c>
      <c r="V2196" s="81">
        <f t="shared" si="313"/>
        <v>4269.8118423006599</v>
      </c>
      <c r="W2196" s="110">
        <f t="shared" si="314"/>
        <v>0.90702322725452145</v>
      </c>
    </row>
    <row r="2197" spans="1:23" x14ac:dyDescent="0.2">
      <c r="A2197" s="31" t="s">
        <v>80</v>
      </c>
      <c r="B2197" s="25" t="s">
        <v>358</v>
      </c>
      <c r="C2197" s="53" t="s">
        <v>10596</v>
      </c>
      <c r="D2197" s="25" t="s">
        <v>10595</v>
      </c>
      <c r="E2197" s="97">
        <v>2614.08349609375</v>
      </c>
      <c r="F2197" s="27">
        <v>2431.8955078125</v>
      </c>
      <c r="G2197" s="27">
        <v>2502.143798828125</v>
      </c>
      <c r="H2197" s="27">
        <v>1206.931884765625</v>
      </c>
      <c r="I2197" s="27">
        <v>932.808837890625</v>
      </c>
      <c r="J2197" s="27">
        <f t="shared" si="306"/>
        <v>2190.3805909046528</v>
      </c>
      <c r="K2197" s="28">
        <v>0.93941777944564819</v>
      </c>
      <c r="L2197" s="28">
        <v>1.0016380548477173</v>
      </c>
      <c r="M2197" s="27">
        <v>2640.465576171875</v>
      </c>
      <c r="N2197" s="27">
        <v>1855.0427583711507</v>
      </c>
      <c r="O2197" s="66">
        <f t="shared" si="307"/>
        <v>2029.4992330104885</v>
      </c>
      <c r="P2197" s="66">
        <f t="shared" si="308"/>
        <v>2042.119262555357</v>
      </c>
      <c r="Q2197" s="66">
        <f t="shared" si="309"/>
        <v>2561.9232943918028</v>
      </c>
      <c r="R2197" s="66">
        <f t="shared" si="310"/>
        <v>2104.7648104508071</v>
      </c>
      <c r="S2197" s="67">
        <f>E2197/INDEX('CCG overall weighted population'!$F$4:$F$195,MATCH(A2197,'CCG overall weighted population'!$A$4:$A$195,0))*INDEX('CCG overall weighted population'!$T$4:$T$195,MATCH(A2197,'CCG overall weighted population'!$A$4:$A$195,0))</f>
        <v>0</v>
      </c>
      <c r="T2197" s="66">
        <f t="shared" si="311"/>
        <v>2641.6881910510647</v>
      </c>
      <c r="U2197" s="66">
        <f t="shared" si="312"/>
        <v>2641.6881910510647</v>
      </c>
      <c r="V2197" s="81">
        <f t="shared" si="313"/>
        <v>2103.7985928063908</v>
      </c>
      <c r="W2197" s="110">
        <f t="shared" si="314"/>
        <v>0.80479395396134712</v>
      </c>
    </row>
    <row r="2198" spans="1:23" x14ac:dyDescent="0.2">
      <c r="A2198" s="31" t="s">
        <v>80</v>
      </c>
      <c r="B2198" s="25" t="s">
        <v>358</v>
      </c>
      <c r="C2198" s="53" t="s">
        <v>10594</v>
      </c>
      <c r="D2198" s="25" t="s">
        <v>10593</v>
      </c>
      <c r="E2198" s="97">
        <v>6430</v>
      </c>
      <c r="F2198" s="27">
        <v>7792.9658203125</v>
      </c>
      <c r="G2198" s="27">
        <v>8532.9609375</v>
      </c>
      <c r="H2198" s="27">
        <v>5399.0283203125</v>
      </c>
      <c r="I2198" s="27">
        <v>4260.94384765625</v>
      </c>
      <c r="J2198" s="27">
        <f t="shared" si="306"/>
        <v>7334.5368564498176</v>
      </c>
      <c r="K2198" s="28">
        <v>0.93941777944564819</v>
      </c>
      <c r="L2198" s="28">
        <v>1.0016380548477173</v>
      </c>
      <c r="M2198" s="27">
        <v>7566.75830078125</v>
      </c>
      <c r="N2198" s="27">
        <v>3646.3235938229768</v>
      </c>
      <c r="O2198" s="66">
        <f t="shared" si="307"/>
        <v>6554.4359829979876</v>
      </c>
      <c r="P2198" s="66">
        <f t="shared" si="308"/>
        <v>6595.1934143928656</v>
      </c>
      <c r="Q2198" s="66">
        <f t="shared" si="309"/>
        <v>7174.7148300854233</v>
      </c>
      <c r="R2198" s="66">
        <f t="shared" si="310"/>
        <v>6665.0359596208136</v>
      </c>
      <c r="S2198" s="67">
        <f>E2198/INDEX('CCG overall weighted population'!$F$4:$F$195,MATCH(A2198,'CCG overall weighted population'!$A$4:$A$195,0))*INDEX('CCG overall weighted population'!$T$4:$T$195,MATCH(A2198,'CCG overall weighted population'!$A$4:$A$195,0))</f>
        <v>0</v>
      </c>
      <c r="T2198" s="66">
        <f t="shared" si="311"/>
        <v>8365.27991157828</v>
      </c>
      <c r="U2198" s="66">
        <f t="shared" si="312"/>
        <v>8365.27991157828</v>
      </c>
      <c r="V2198" s="81">
        <f t="shared" si="313"/>
        <v>6661.9762945632829</v>
      </c>
      <c r="W2198" s="110">
        <f t="shared" si="314"/>
        <v>1.0360771842244607</v>
      </c>
    </row>
    <row r="2199" spans="1:23" x14ac:dyDescent="0.2">
      <c r="A2199" s="31" t="s">
        <v>81</v>
      </c>
      <c r="B2199" s="25" t="s">
        <v>393</v>
      </c>
      <c r="C2199" s="53" t="s">
        <v>10592</v>
      </c>
      <c r="D2199" s="25" t="s">
        <v>6167</v>
      </c>
      <c r="E2199" s="97">
        <v>11567.5009765625</v>
      </c>
      <c r="F2199" s="27">
        <v>11117.5703125</v>
      </c>
      <c r="G2199" s="27">
        <v>11222.7353515625</v>
      </c>
      <c r="H2199" s="27">
        <v>6655.90185546875</v>
      </c>
      <c r="I2199" s="27">
        <v>10153.5634765625</v>
      </c>
      <c r="J2199" s="27">
        <f t="shared" si="306"/>
        <v>10415.548867289057</v>
      </c>
      <c r="K2199" s="28">
        <v>0.95948189496994019</v>
      </c>
      <c r="L2199" s="28">
        <v>1.0027496814727783</v>
      </c>
      <c r="M2199" s="27">
        <v>11048.982421875</v>
      </c>
      <c r="N2199" s="27">
        <v>7122.7595634068257</v>
      </c>
      <c r="O2199" s="66">
        <f t="shared" si="307"/>
        <v>9704.2036914876644</v>
      </c>
      <c r="P2199" s="66">
        <f t="shared" si="308"/>
        <v>9764.5473148327837</v>
      </c>
      <c r="Q2199" s="66">
        <f t="shared" si="309"/>
        <v>10656.360136028183</v>
      </c>
      <c r="R2199" s="66">
        <f t="shared" si="310"/>
        <v>9872.0264788681088</v>
      </c>
      <c r="S2199" s="67">
        <f>E2199/INDEX('CCG overall weighted population'!$F$4:$F$195,MATCH(A2199,'CCG overall weighted population'!$A$4:$A$195,0))*INDEX('CCG overall weighted population'!$T$4:$T$195,MATCH(A2199,'CCG overall weighted population'!$A$4:$A$195,0))</f>
        <v>0</v>
      </c>
      <c r="T2199" s="66">
        <f t="shared" si="311"/>
        <v>12390.370478202567</v>
      </c>
      <c r="U2199" s="66">
        <f t="shared" si="312"/>
        <v>12390.370478202567</v>
      </c>
      <c r="V2199" s="81">
        <f t="shared" si="313"/>
        <v>9867.4946061749361</v>
      </c>
      <c r="W2199" s="110">
        <f t="shared" si="314"/>
        <v>0.85303598643890044</v>
      </c>
    </row>
    <row r="2200" spans="1:23" x14ac:dyDescent="0.2">
      <c r="A2200" s="31" t="s">
        <v>81</v>
      </c>
      <c r="B2200" s="25" t="s">
        <v>393</v>
      </c>
      <c r="C2200" s="53" t="s">
        <v>10591</v>
      </c>
      <c r="D2200" s="25" t="s">
        <v>10590</v>
      </c>
      <c r="E2200" s="97">
        <v>9680.8330078125</v>
      </c>
      <c r="F2200" s="27">
        <v>10386.294921875</v>
      </c>
      <c r="G2200" s="27">
        <v>9006.376953125</v>
      </c>
      <c r="H2200" s="27">
        <v>6703.1650390625</v>
      </c>
      <c r="I2200" s="27">
        <v>8441.517578125</v>
      </c>
      <c r="J2200" s="27">
        <f t="shared" si="306"/>
        <v>9664.8308577771095</v>
      </c>
      <c r="K2200" s="28">
        <v>0.95948189496994019</v>
      </c>
      <c r="L2200" s="28">
        <v>1.0027496814727783</v>
      </c>
      <c r="M2200" s="27">
        <v>10143.466796875</v>
      </c>
      <c r="N2200" s="27">
        <v>6962.8146050705955</v>
      </c>
      <c r="O2200" s="66">
        <f t="shared" si="307"/>
        <v>9038.7622231593505</v>
      </c>
      <c r="P2200" s="66">
        <f t="shared" si="308"/>
        <v>9094.9679336370555</v>
      </c>
      <c r="Q2200" s="66">
        <f t="shared" si="309"/>
        <v>9825.4015776945598</v>
      </c>
      <c r="R2200" s="66">
        <f t="shared" si="310"/>
        <v>9182.9980623599695</v>
      </c>
      <c r="S2200" s="67">
        <f>E2200/INDEX('CCG overall weighted population'!$F$4:$F$195,MATCH(A2200,'CCG overall weighted population'!$A$4:$A$195,0))*INDEX('CCG overall weighted population'!$T$4:$T$195,MATCH(A2200,'CCG overall weighted population'!$A$4:$A$195,0))</f>
        <v>0</v>
      </c>
      <c r="T2200" s="66">
        <f t="shared" si="311"/>
        <v>11525.571607492491</v>
      </c>
      <c r="U2200" s="66">
        <f t="shared" si="312"/>
        <v>11525.571607492491</v>
      </c>
      <c r="V2200" s="81">
        <f t="shared" si="313"/>
        <v>9178.7824964628016</v>
      </c>
      <c r="W2200" s="110">
        <f t="shared" si="314"/>
        <v>0.94813974056317885</v>
      </c>
    </row>
    <row r="2201" spans="1:23" x14ac:dyDescent="0.2">
      <c r="A2201" s="31" t="s">
        <v>81</v>
      </c>
      <c r="B2201" s="25" t="s">
        <v>393</v>
      </c>
      <c r="C2201" s="53" t="s">
        <v>10589</v>
      </c>
      <c r="D2201" s="25" t="s">
        <v>10588</v>
      </c>
      <c r="E2201" s="97">
        <v>11024.4150390625</v>
      </c>
      <c r="F2201" s="27">
        <v>10643.505859375</v>
      </c>
      <c r="G2201" s="27">
        <v>11272.34765625</v>
      </c>
      <c r="H2201" s="27">
        <v>11438.310546875</v>
      </c>
      <c r="I2201" s="27">
        <v>9897.1982421875</v>
      </c>
      <c r="J2201" s="27">
        <f t="shared" si="306"/>
        <v>10771.853014223485</v>
      </c>
      <c r="K2201" s="28">
        <v>0.95948189496994019</v>
      </c>
      <c r="L2201" s="28">
        <v>1.0027496814727783</v>
      </c>
      <c r="M2201" s="27">
        <v>11247.580078125</v>
      </c>
      <c r="N2201" s="27">
        <v>12573.866635924058</v>
      </c>
      <c r="O2201" s="66">
        <f t="shared" si="307"/>
        <v>10537.192358885881</v>
      </c>
      <c r="P2201" s="66">
        <f t="shared" si="308"/>
        <v>10602.715753389384</v>
      </c>
      <c r="Q2201" s="66">
        <f t="shared" si="309"/>
        <v>11380.208733904907</v>
      </c>
      <c r="R2201" s="66">
        <f t="shared" si="310"/>
        <v>10696.417361622747</v>
      </c>
      <c r="S2201" s="67">
        <f>E2201/INDEX('CCG overall weighted population'!$F$4:$F$195,MATCH(A2201,'CCG overall weighted population'!$A$4:$A$195,0))*INDEX('CCG overall weighted population'!$T$4:$T$195,MATCH(A2201,'CCG overall weighted population'!$A$4:$A$195,0))</f>
        <v>0</v>
      </c>
      <c r="T2201" s="66">
        <f t="shared" si="311"/>
        <v>13425.062643792626</v>
      </c>
      <c r="U2201" s="66">
        <f t="shared" si="312"/>
        <v>13425.062643792626</v>
      </c>
      <c r="V2201" s="81">
        <f t="shared" si="313"/>
        <v>10691.507042362598</v>
      </c>
      <c r="W2201" s="110">
        <f t="shared" si="314"/>
        <v>0.96980266113709268</v>
      </c>
    </row>
    <row r="2202" spans="1:23" x14ac:dyDescent="0.2">
      <c r="A2202" s="31" t="s">
        <v>81</v>
      </c>
      <c r="B2202" s="25" t="s">
        <v>393</v>
      </c>
      <c r="C2202" s="53" t="s">
        <v>10587</v>
      </c>
      <c r="D2202" s="25" t="s">
        <v>10586</v>
      </c>
      <c r="E2202" s="97">
        <v>10475.9990234375</v>
      </c>
      <c r="F2202" s="27">
        <v>11197.8271484375</v>
      </c>
      <c r="G2202" s="27">
        <v>10837.2958984375</v>
      </c>
      <c r="H2202" s="27">
        <v>7429.5908203125</v>
      </c>
      <c r="I2202" s="27">
        <v>8850.0986328125</v>
      </c>
      <c r="J2202" s="27">
        <f t="shared" si="306"/>
        <v>10512.204273022635</v>
      </c>
      <c r="K2202" s="28">
        <v>0.95948189496994019</v>
      </c>
      <c r="L2202" s="28">
        <v>1.0027496814727783</v>
      </c>
      <c r="M2202" s="27">
        <v>10946.78125</v>
      </c>
      <c r="N2202" s="27">
        <v>8197.9502932283485</v>
      </c>
      <c r="O2202" s="66">
        <f t="shared" si="307"/>
        <v>9891.3446630615945</v>
      </c>
      <c r="P2202" s="66">
        <f t="shared" si="308"/>
        <v>9952.851984599798</v>
      </c>
      <c r="Q2202" s="66">
        <f t="shared" si="309"/>
        <v>10671.898154322835</v>
      </c>
      <c r="R2202" s="66">
        <f t="shared" si="310"/>
        <v>10039.509721949933</v>
      </c>
      <c r="S2202" s="67">
        <f>E2202/INDEX('CCG overall weighted population'!$F$4:$F$195,MATCH(A2202,'CCG overall weighted population'!$A$4:$A$195,0))*INDEX('CCG overall weighted population'!$T$4:$T$195,MATCH(A2202,'CCG overall weighted population'!$A$4:$A$195,0))</f>
        <v>0</v>
      </c>
      <c r="T2202" s="66">
        <f t="shared" si="311"/>
        <v>12600.578527696434</v>
      </c>
      <c r="U2202" s="66">
        <f t="shared" si="312"/>
        <v>12600.578527696434</v>
      </c>
      <c r="V2202" s="81">
        <f t="shared" si="313"/>
        <v>10034.900964056189</v>
      </c>
      <c r="W2202" s="110">
        <f t="shared" si="314"/>
        <v>0.95789441575982759</v>
      </c>
    </row>
    <row r="2203" spans="1:23" x14ac:dyDescent="0.2">
      <c r="A2203" s="31" t="s">
        <v>81</v>
      </c>
      <c r="B2203" s="25" t="s">
        <v>393</v>
      </c>
      <c r="C2203" s="53" t="s">
        <v>10585</v>
      </c>
      <c r="D2203" s="25" t="s">
        <v>10584</v>
      </c>
      <c r="E2203" s="97">
        <v>14704.251953125</v>
      </c>
      <c r="F2203" s="27">
        <v>14222.12109375</v>
      </c>
      <c r="G2203" s="27">
        <v>12466.2060546875</v>
      </c>
      <c r="H2203" s="27">
        <v>10946.740234375</v>
      </c>
      <c r="I2203" s="27">
        <v>10633.4638671875</v>
      </c>
      <c r="J2203" s="27">
        <f t="shared" si="306"/>
        <v>13469.159231250253</v>
      </c>
      <c r="K2203" s="28">
        <v>0.95948189496994019</v>
      </c>
      <c r="L2203" s="28">
        <v>1.0027496814727783</v>
      </c>
      <c r="M2203" s="27">
        <v>14226.2021484375</v>
      </c>
      <c r="N2203" s="27">
        <v>10857.217469504565</v>
      </c>
      <c r="O2203" s="66">
        <f t="shared" si="307"/>
        <v>12707.649512292215</v>
      </c>
      <c r="P2203" s="66">
        <f t="shared" si="308"/>
        <v>12786.6694545925</v>
      </c>
      <c r="Q2203" s="66">
        <f t="shared" si="309"/>
        <v>13889.303680544206</v>
      </c>
      <c r="R2203" s="66">
        <f t="shared" si="310"/>
        <v>12919.55631383632</v>
      </c>
      <c r="S2203" s="67">
        <f>E2203/INDEX('CCG overall weighted population'!$F$4:$F$195,MATCH(A2203,'CCG overall weighted population'!$A$4:$A$195,0))*INDEX('CCG overall weighted population'!$T$4:$T$195,MATCH(A2203,'CCG overall weighted population'!$A$4:$A$195,0))</f>
        <v>0</v>
      </c>
      <c r="T2203" s="66">
        <f t="shared" si="311"/>
        <v>16215.322100795975</v>
      </c>
      <c r="U2203" s="66">
        <f t="shared" si="312"/>
        <v>16215.322100795975</v>
      </c>
      <c r="V2203" s="81">
        <f t="shared" si="313"/>
        <v>12913.625435855805</v>
      </c>
      <c r="W2203" s="110">
        <f t="shared" si="314"/>
        <v>0.87822389585152316</v>
      </c>
    </row>
    <row r="2204" spans="1:23" x14ac:dyDescent="0.2">
      <c r="A2204" s="31" t="s">
        <v>81</v>
      </c>
      <c r="B2204" s="25" t="s">
        <v>393</v>
      </c>
      <c r="C2204" s="53" t="s">
        <v>10583</v>
      </c>
      <c r="D2204" s="25" t="s">
        <v>10582</v>
      </c>
      <c r="E2204" s="97">
        <v>12989.5830078125</v>
      </c>
      <c r="F2204" s="27">
        <v>13159.9501953125</v>
      </c>
      <c r="G2204" s="27">
        <v>12110.0771484375</v>
      </c>
      <c r="H2204" s="27">
        <v>9054.4130859375</v>
      </c>
      <c r="I2204" s="27">
        <v>8012.40234375</v>
      </c>
      <c r="J2204" s="27">
        <f t="shared" si="306"/>
        <v>12262.924933373935</v>
      </c>
      <c r="K2204" s="28">
        <v>0.95948189496994019</v>
      </c>
      <c r="L2204" s="28">
        <v>1.0027496814727783</v>
      </c>
      <c r="M2204" s="27">
        <v>13571.1171875</v>
      </c>
      <c r="N2204" s="27">
        <v>8914.462637883089</v>
      </c>
      <c r="O2204" s="66">
        <f t="shared" si="307"/>
        <v>11476.245045408661</v>
      </c>
      <c r="P2204" s="66">
        <f t="shared" si="308"/>
        <v>11547.607748671362</v>
      </c>
      <c r="Q2204" s="66">
        <f t="shared" si="309"/>
        <v>13105.451732538309</v>
      </c>
      <c r="R2204" s="66">
        <f t="shared" si="310"/>
        <v>11735.35540726529</v>
      </c>
      <c r="S2204" s="67">
        <f>E2204/INDEX('CCG overall weighted population'!$F$4:$F$195,MATCH(A2204,'CCG overall weighted population'!$A$4:$A$195,0))*INDEX('CCG overall weighted population'!$T$4:$T$195,MATCH(A2204,'CCG overall weighted population'!$A$4:$A$195,0))</f>
        <v>0</v>
      </c>
      <c r="T2204" s="66">
        <f t="shared" si="311"/>
        <v>14729.032737163645</v>
      </c>
      <c r="U2204" s="66">
        <f t="shared" si="312"/>
        <v>14729.032737163645</v>
      </c>
      <c r="V2204" s="81">
        <f t="shared" si="313"/>
        <v>11729.968150978175</v>
      </c>
      <c r="W2204" s="110">
        <f t="shared" si="314"/>
        <v>0.90302884580076681</v>
      </c>
    </row>
    <row r="2205" spans="1:23" x14ac:dyDescent="0.2">
      <c r="A2205" s="31" t="s">
        <v>81</v>
      </c>
      <c r="B2205" s="25" t="s">
        <v>393</v>
      </c>
      <c r="C2205" s="53" t="s">
        <v>10581</v>
      </c>
      <c r="D2205" s="25" t="s">
        <v>10580</v>
      </c>
      <c r="E2205" s="97">
        <v>8669.666015625</v>
      </c>
      <c r="F2205" s="27">
        <v>8573.806640625</v>
      </c>
      <c r="G2205" s="27">
        <v>9680.845703125</v>
      </c>
      <c r="H2205" s="27">
        <v>9349.75</v>
      </c>
      <c r="I2205" s="27">
        <v>6688.54736328125</v>
      </c>
      <c r="J2205" s="27">
        <f t="shared" si="306"/>
        <v>8682.548678616813</v>
      </c>
      <c r="K2205" s="28">
        <v>0.95948189496994019</v>
      </c>
      <c r="L2205" s="28">
        <v>1.0027496814727783</v>
      </c>
      <c r="M2205" s="27">
        <v>9069.119140625</v>
      </c>
      <c r="N2205" s="27">
        <v>9479.4156997457176</v>
      </c>
      <c r="O2205" s="66">
        <f t="shared" si="307"/>
        <v>8430.3233464211644</v>
      </c>
      <c r="P2205" s="66">
        <f t="shared" si="308"/>
        <v>8482.7456030912563</v>
      </c>
      <c r="Q2205" s="66">
        <f t="shared" si="309"/>
        <v>9110.1487965370725</v>
      </c>
      <c r="R2205" s="66">
        <f t="shared" si="310"/>
        <v>8558.3587465020682</v>
      </c>
      <c r="S2205" s="67">
        <f>E2205/INDEX('CCG overall weighted population'!$F$4:$F$195,MATCH(A2205,'CCG overall weighted population'!$A$4:$A$195,0))*INDEX('CCG overall weighted population'!$T$4:$T$195,MATCH(A2205,'CCG overall weighted population'!$A$4:$A$195,0))</f>
        <v>0</v>
      </c>
      <c r="T2205" s="66">
        <f t="shared" si="311"/>
        <v>10741.587432075474</v>
      </c>
      <c r="U2205" s="66">
        <f t="shared" si="312"/>
        <v>10741.587432075474</v>
      </c>
      <c r="V2205" s="81">
        <f t="shared" si="313"/>
        <v>8554.4299288084931</v>
      </c>
      <c r="W2205" s="110">
        <f t="shared" si="314"/>
        <v>0.9867081284782111</v>
      </c>
    </row>
    <row r="2206" spans="1:23" x14ac:dyDescent="0.2">
      <c r="A2206" s="31" t="s">
        <v>81</v>
      </c>
      <c r="B2206" s="25" t="s">
        <v>393</v>
      </c>
      <c r="C2206" s="53" t="s">
        <v>10579</v>
      </c>
      <c r="D2206" s="25" t="s">
        <v>2665</v>
      </c>
      <c r="E2206" s="97">
        <v>7382.083984375</v>
      </c>
      <c r="F2206" s="27">
        <v>7686.40087890625</v>
      </c>
      <c r="G2206" s="27">
        <v>6448.8642578125</v>
      </c>
      <c r="H2206" s="27">
        <v>5105.01220703125</v>
      </c>
      <c r="I2206" s="27">
        <v>7014.83251953125</v>
      </c>
      <c r="J2206" s="27">
        <f t="shared" si="306"/>
        <v>7192.2137288630793</v>
      </c>
      <c r="K2206" s="28">
        <v>0.95948189496994019</v>
      </c>
      <c r="L2206" s="28">
        <v>1.0027496814727783</v>
      </c>
      <c r="M2206" s="27">
        <v>7170.98681640625</v>
      </c>
      <c r="N2206" s="27">
        <v>4951.678960577161</v>
      </c>
      <c r="O2206" s="66">
        <f t="shared" si="307"/>
        <v>6704.2074883679088</v>
      </c>
      <c r="P2206" s="66">
        <f t="shared" si="308"/>
        <v>6745.8962435061057</v>
      </c>
      <c r="Q2206" s="66">
        <f t="shared" si="309"/>
        <v>6949.0560308233416</v>
      </c>
      <c r="R2206" s="66">
        <f t="shared" si="310"/>
        <v>6770.3805787696219</v>
      </c>
      <c r="S2206" s="67">
        <f>E2206/INDEX('CCG overall weighted population'!$F$4:$F$195,MATCH(A2206,'CCG overall weighted population'!$A$4:$A$195,0))*INDEX('CCG overall weighted population'!$T$4:$T$195,MATCH(A2206,'CCG overall weighted population'!$A$4:$A$195,0))</f>
        <v>0</v>
      </c>
      <c r="T2206" s="66">
        <f t="shared" si="311"/>
        <v>8497.497836837385</v>
      </c>
      <c r="U2206" s="66">
        <f t="shared" si="312"/>
        <v>8497.497836837385</v>
      </c>
      <c r="V2206" s="81">
        <f t="shared" si="313"/>
        <v>6767.2725539954799</v>
      </c>
      <c r="W2206" s="110">
        <f t="shared" si="314"/>
        <v>0.91671573614160495</v>
      </c>
    </row>
    <row r="2207" spans="1:23" x14ac:dyDescent="0.2">
      <c r="A2207" s="31" t="s">
        <v>81</v>
      </c>
      <c r="B2207" s="25" t="s">
        <v>393</v>
      </c>
      <c r="C2207" s="53" t="s">
        <v>10578</v>
      </c>
      <c r="D2207" s="25" t="s">
        <v>10577</v>
      </c>
      <c r="E2207" s="97">
        <v>7011.5</v>
      </c>
      <c r="F2207" s="27">
        <v>7772.220703125</v>
      </c>
      <c r="G2207" s="27">
        <v>7255.5419921875</v>
      </c>
      <c r="H2207" s="27">
        <v>5007.5322265625</v>
      </c>
      <c r="I2207" s="27">
        <v>4398.7783203125</v>
      </c>
      <c r="J2207" s="27">
        <f t="shared" si="306"/>
        <v>7184.2378500045133</v>
      </c>
      <c r="K2207" s="28">
        <v>0.95948189496994019</v>
      </c>
      <c r="L2207" s="28">
        <v>1.0027496814727783</v>
      </c>
      <c r="M2207" s="27">
        <v>7738.3427734375</v>
      </c>
      <c r="N2207" s="27">
        <v>5472.634785837995</v>
      </c>
      <c r="O2207" s="66">
        <f t="shared" si="307"/>
        <v>6747.4233203088315</v>
      </c>
      <c r="P2207" s="66">
        <f t="shared" si="308"/>
        <v>6789.3808043369081</v>
      </c>
      <c r="Q2207" s="66">
        <f t="shared" si="309"/>
        <v>7511.7719746775492</v>
      </c>
      <c r="R2207" s="66">
        <f t="shared" si="310"/>
        <v>6876.4416732204027</v>
      </c>
      <c r="S2207" s="67">
        <f>E2207/INDEX('CCG overall weighted population'!$F$4:$F$195,MATCH(A2207,'CCG overall weighted population'!$A$4:$A$195,0))*INDEX('CCG overall weighted population'!$T$4:$T$195,MATCH(A2207,'CCG overall weighted population'!$A$4:$A$195,0))</f>
        <v>0</v>
      </c>
      <c r="T2207" s="66">
        <f t="shared" si="311"/>
        <v>8630.615009525467</v>
      </c>
      <c r="U2207" s="66">
        <f t="shared" si="312"/>
        <v>8630.615009525467</v>
      </c>
      <c r="V2207" s="81">
        <f t="shared" si="313"/>
        <v>6873.2849598230305</v>
      </c>
      <c r="W2207" s="110">
        <f t="shared" si="314"/>
        <v>0.98028737928018694</v>
      </c>
    </row>
    <row r="2208" spans="1:23" x14ac:dyDescent="0.2">
      <c r="A2208" s="31" t="s">
        <v>81</v>
      </c>
      <c r="B2208" s="25" t="s">
        <v>393</v>
      </c>
      <c r="C2208" s="53" t="s">
        <v>10576</v>
      </c>
      <c r="D2208" s="25" t="s">
        <v>10575</v>
      </c>
      <c r="E2208" s="97">
        <v>7193</v>
      </c>
      <c r="F2208" s="27">
        <v>7307.04345703125</v>
      </c>
      <c r="G2208" s="27">
        <v>7788.6875</v>
      </c>
      <c r="H2208" s="27">
        <v>5056.70068359375</v>
      </c>
      <c r="I2208" s="27">
        <v>6216.576171875</v>
      </c>
      <c r="J2208" s="27">
        <f t="shared" si="306"/>
        <v>6955.279645515061</v>
      </c>
      <c r="K2208" s="28">
        <v>0.95948189496994019</v>
      </c>
      <c r="L2208" s="28">
        <v>1.0027496814727783</v>
      </c>
      <c r="M2208" s="27">
        <v>7337.490234375</v>
      </c>
      <c r="N2208" s="27">
        <v>5241.5969073694769</v>
      </c>
      <c r="O2208" s="66">
        <f t="shared" si="307"/>
        <v>6526.9379253009793</v>
      </c>
      <c r="P2208" s="66">
        <f t="shared" si="308"/>
        <v>6567.5243655986851</v>
      </c>
      <c r="Q2208" s="66">
        <f t="shared" si="309"/>
        <v>7127.9009016744476</v>
      </c>
      <c r="R2208" s="66">
        <f t="shared" si="310"/>
        <v>6635.0596153854085</v>
      </c>
      <c r="S2208" s="67">
        <f>E2208/INDEX('CCG overall weighted population'!$F$4:$F$195,MATCH(A2208,'CCG overall weighted population'!$A$4:$A$195,0))*INDEX('CCG overall weighted population'!$T$4:$T$195,MATCH(A2208,'CCG overall weighted population'!$A$4:$A$195,0))</f>
        <v>0</v>
      </c>
      <c r="T2208" s="66">
        <f t="shared" si="311"/>
        <v>8327.6566321580049</v>
      </c>
      <c r="U2208" s="66">
        <f t="shared" si="312"/>
        <v>8327.6566321580049</v>
      </c>
      <c r="V2208" s="81">
        <f t="shared" si="313"/>
        <v>6632.0137113298533</v>
      </c>
      <c r="W2208" s="110">
        <f t="shared" si="314"/>
        <v>0.92200941350338572</v>
      </c>
    </row>
    <row r="2209" spans="1:23" x14ac:dyDescent="0.2">
      <c r="A2209" s="31" t="s">
        <v>81</v>
      </c>
      <c r="B2209" s="25" t="s">
        <v>393</v>
      </c>
      <c r="C2209" s="53" t="s">
        <v>10574</v>
      </c>
      <c r="D2209" s="25" t="s">
        <v>10573</v>
      </c>
      <c r="E2209" s="97">
        <v>8774.0830078125</v>
      </c>
      <c r="F2209" s="27">
        <v>7929.27978515625</v>
      </c>
      <c r="G2209" s="27">
        <v>7709.13720703125</v>
      </c>
      <c r="H2209" s="27">
        <v>5350.13671875</v>
      </c>
      <c r="I2209" s="27">
        <v>6324.80224609375</v>
      </c>
      <c r="J2209" s="27">
        <f t="shared" si="306"/>
        <v>7461.8177508962908</v>
      </c>
      <c r="K2209" s="28">
        <v>0.95948189496994019</v>
      </c>
      <c r="L2209" s="28">
        <v>1.0027496814727783</v>
      </c>
      <c r="M2209" s="27">
        <v>8185.07861328125</v>
      </c>
      <c r="N2209" s="27">
        <v>4943.2397890807051</v>
      </c>
      <c r="O2209" s="66">
        <f t="shared" si="307"/>
        <v>6936.8478581011868</v>
      </c>
      <c r="P2209" s="66">
        <f t="shared" si="308"/>
        <v>6979.9832402159354</v>
      </c>
      <c r="Q2209" s="66">
        <f t="shared" si="309"/>
        <v>7860.894730861196</v>
      </c>
      <c r="R2209" s="66">
        <f t="shared" si="310"/>
        <v>7086.1486017732568</v>
      </c>
      <c r="S2209" s="67">
        <f>E2209/INDEX('CCG overall weighted population'!$F$4:$F$195,MATCH(A2209,'CCG overall weighted population'!$A$4:$A$195,0))*INDEX('CCG overall weighted population'!$T$4:$T$195,MATCH(A2209,'CCG overall weighted population'!$A$4:$A$195,0))</f>
        <v>0</v>
      </c>
      <c r="T2209" s="66">
        <f t="shared" si="311"/>
        <v>8893.8179640736325</v>
      </c>
      <c r="U2209" s="66">
        <f t="shared" si="312"/>
        <v>8893.8179640736325</v>
      </c>
      <c r="V2209" s="81">
        <f t="shared" si="313"/>
        <v>7082.895619883785</v>
      </c>
      <c r="W2209" s="110">
        <f t="shared" si="314"/>
        <v>0.80725195026957564</v>
      </c>
    </row>
    <row r="2210" spans="1:23" x14ac:dyDescent="0.2">
      <c r="A2210" s="31" t="s">
        <v>81</v>
      </c>
      <c r="B2210" s="25" t="s">
        <v>393</v>
      </c>
      <c r="C2210" s="53" t="s">
        <v>10572</v>
      </c>
      <c r="D2210" s="25" t="s">
        <v>690</v>
      </c>
      <c r="E2210" s="97">
        <v>7573.5830078125</v>
      </c>
      <c r="F2210" s="27">
        <v>7232.97705078125</v>
      </c>
      <c r="G2210" s="27">
        <v>7276.65185546875</v>
      </c>
      <c r="H2210" s="27">
        <v>8113.39794921875</v>
      </c>
      <c r="I2210" s="27">
        <v>6227.2783203125</v>
      </c>
      <c r="J2210" s="27">
        <f t="shared" si="306"/>
        <v>7325.8160061331391</v>
      </c>
      <c r="K2210" s="28">
        <v>0.95948189496994019</v>
      </c>
      <c r="L2210" s="28">
        <v>1.0027496814727783</v>
      </c>
      <c r="M2210" s="27">
        <v>7673.39404296875</v>
      </c>
      <c r="N2210" s="27">
        <v>8204.889415906935</v>
      </c>
      <c r="O2210" s="66">
        <f t="shared" si="307"/>
        <v>7132.8927267243262</v>
      </c>
      <c r="P2210" s="66">
        <f t="shared" si="308"/>
        <v>7177.247174110892</v>
      </c>
      <c r="Q2210" s="66">
        <f t="shared" si="309"/>
        <v>7726.5435802625689</v>
      </c>
      <c r="R2210" s="66">
        <f t="shared" si="310"/>
        <v>7243.4470729435361</v>
      </c>
      <c r="S2210" s="67">
        <f>E2210/INDEX('CCG overall weighted population'!$F$4:$F$195,MATCH(A2210,'CCG overall weighted population'!$A$4:$A$195,0))*INDEX('CCG overall weighted population'!$T$4:$T$195,MATCH(A2210,'CCG overall weighted population'!$A$4:$A$195,0))</f>
        <v>0</v>
      </c>
      <c r="T2210" s="66">
        <f t="shared" si="311"/>
        <v>9091.2431166121314</v>
      </c>
      <c r="U2210" s="66">
        <f t="shared" si="312"/>
        <v>9091.2431166121314</v>
      </c>
      <c r="V2210" s="81">
        <f t="shared" si="313"/>
        <v>7240.121881295745</v>
      </c>
      <c r="W2210" s="110">
        <f t="shared" si="314"/>
        <v>0.95597049293936909</v>
      </c>
    </row>
    <row r="2211" spans="1:23" x14ac:dyDescent="0.2">
      <c r="A2211" s="31" t="s">
        <v>81</v>
      </c>
      <c r="B2211" s="25" t="s">
        <v>393</v>
      </c>
      <c r="C2211" s="53" t="s">
        <v>10571</v>
      </c>
      <c r="D2211" s="25" t="s">
        <v>10570</v>
      </c>
      <c r="E2211" s="97">
        <v>12031.583984375</v>
      </c>
      <c r="F2211" s="27">
        <v>11362.2841796875</v>
      </c>
      <c r="G2211" s="27">
        <v>11259.6962890625</v>
      </c>
      <c r="H2211" s="27">
        <v>10745.2548828125</v>
      </c>
      <c r="I2211" s="27">
        <v>8614.1162109375</v>
      </c>
      <c r="J2211" s="27">
        <f t="shared" si="306"/>
        <v>11148.748394976083</v>
      </c>
      <c r="K2211" s="28">
        <v>0.95948189496994019</v>
      </c>
      <c r="L2211" s="28">
        <v>1.0027496814727783</v>
      </c>
      <c r="M2211" s="27">
        <v>11579.4013671875</v>
      </c>
      <c r="N2211" s="27">
        <v>11681.00174438961</v>
      </c>
      <c r="O2211" s="66">
        <f t="shared" si="307"/>
        <v>10777.644808425019</v>
      </c>
      <c r="P2211" s="66">
        <f t="shared" si="308"/>
        <v>10844.663407739621</v>
      </c>
      <c r="Q2211" s="66">
        <f t="shared" si="309"/>
        <v>11589.561404907712</v>
      </c>
      <c r="R2211" s="66">
        <f t="shared" si="310"/>
        <v>10934.436745960864</v>
      </c>
      <c r="S2211" s="67">
        <f>E2211/INDEX('CCG overall weighted population'!$F$4:$F$195,MATCH(A2211,'CCG overall weighted population'!$A$4:$A$195,0))*INDEX('CCG overall weighted population'!$T$4:$T$195,MATCH(A2211,'CCG overall weighted population'!$A$4:$A$195,0))</f>
        <v>0</v>
      </c>
      <c r="T2211" s="66">
        <f t="shared" si="311"/>
        <v>13723.800533045236</v>
      </c>
      <c r="U2211" s="66">
        <f t="shared" si="312"/>
        <v>13723.800533045236</v>
      </c>
      <c r="V2211" s="81">
        <f t="shared" si="313"/>
        <v>10929.417161034678</v>
      </c>
      <c r="W2211" s="110">
        <f t="shared" si="314"/>
        <v>0.9083938719314375</v>
      </c>
    </row>
    <row r="2212" spans="1:23" x14ac:dyDescent="0.2">
      <c r="A2212" s="31" t="s">
        <v>81</v>
      </c>
      <c r="B2212" s="25" t="s">
        <v>393</v>
      </c>
      <c r="C2212" s="53" t="s">
        <v>10569</v>
      </c>
      <c r="D2212" s="25" t="s">
        <v>10568</v>
      </c>
      <c r="E2212" s="97">
        <v>12609.333984375</v>
      </c>
      <c r="F2212" s="27">
        <v>13471.404296875</v>
      </c>
      <c r="G2212" s="27">
        <v>14881.0634765625</v>
      </c>
      <c r="H2212" s="27">
        <v>10346.8876953125</v>
      </c>
      <c r="I2212" s="27">
        <v>10894.306640625</v>
      </c>
      <c r="J2212" s="27">
        <f t="shared" si="306"/>
        <v>12986.228288503513</v>
      </c>
      <c r="K2212" s="28">
        <v>0.95948189496994019</v>
      </c>
      <c r="L2212" s="28">
        <v>1.0027496814727783</v>
      </c>
      <c r="M2212" s="27">
        <v>13343.4228515625</v>
      </c>
      <c r="N2212" s="27">
        <v>8884.6958527869683</v>
      </c>
      <c r="O2212" s="66">
        <f t="shared" si="307"/>
        <v>12099.695391748815</v>
      </c>
      <c r="P2212" s="66">
        <f t="shared" si="308"/>
        <v>12174.93489459961</v>
      </c>
      <c r="Q2212" s="66">
        <f t="shared" si="309"/>
        <v>12897.550151684947</v>
      </c>
      <c r="R2212" s="66">
        <f t="shared" si="310"/>
        <v>12262.022769885591</v>
      </c>
      <c r="S2212" s="67">
        <f>E2212/INDEX('CCG overall weighted population'!$F$4:$F$195,MATCH(A2212,'CCG overall weighted population'!$A$4:$A$195,0))*INDEX('CCG overall weighted population'!$T$4:$T$195,MATCH(A2212,'CCG overall weighted population'!$A$4:$A$195,0))</f>
        <v>0</v>
      </c>
      <c r="T2212" s="66">
        <f t="shared" si="311"/>
        <v>15390.052412871766</v>
      </c>
      <c r="U2212" s="66">
        <f t="shared" si="312"/>
        <v>15390.052412871766</v>
      </c>
      <c r="V2212" s="81">
        <f t="shared" si="313"/>
        <v>12256.393740600384</v>
      </c>
      <c r="W2212" s="110">
        <f t="shared" si="314"/>
        <v>0.97200960461417185</v>
      </c>
    </row>
    <row r="2213" spans="1:23" x14ac:dyDescent="0.2">
      <c r="A2213" s="31" t="s">
        <v>81</v>
      </c>
      <c r="B2213" s="25" t="s">
        <v>393</v>
      </c>
      <c r="C2213" s="53" t="s">
        <v>10567</v>
      </c>
      <c r="D2213" s="25" t="s">
        <v>1622</v>
      </c>
      <c r="E2213" s="97">
        <v>6127.9169921875</v>
      </c>
      <c r="F2213" s="27">
        <v>6261.95068359375</v>
      </c>
      <c r="G2213" s="27">
        <v>5773.98779296875</v>
      </c>
      <c r="H2213" s="27">
        <v>4867.87158203125</v>
      </c>
      <c r="I2213" s="27">
        <v>5675.3740234375</v>
      </c>
      <c r="J2213" s="27">
        <f t="shared" si="306"/>
        <v>5997.3058203222799</v>
      </c>
      <c r="K2213" s="28">
        <v>0.95948189496994019</v>
      </c>
      <c r="L2213" s="28">
        <v>1.0027496814727783</v>
      </c>
      <c r="M2213" s="27">
        <v>6305.86962890625</v>
      </c>
      <c r="N2213" s="27">
        <v>5389.2050583401942</v>
      </c>
      <c r="O2213" s="66">
        <f t="shared" si="307"/>
        <v>5711.6222622464229</v>
      </c>
      <c r="P2213" s="66">
        <f t="shared" si="308"/>
        <v>5747.1388273804514</v>
      </c>
      <c r="Q2213" s="66">
        <f t="shared" si="309"/>
        <v>6214.2031718496446</v>
      </c>
      <c r="R2213" s="66">
        <f t="shared" si="310"/>
        <v>5803.428313359098</v>
      </c>
      <c r="S2213" s="67">
        <f>E2213/INDEX('CCG overall weighted population'!$F$4:$F$195,MATCH(A2213,'CCG overall weighted population'!$A$4:$A$195,0))*INDEX('CCG overall weighted population'!$T$4:$T$195,MATCH(A2213,'CCG overall weighted population'!$A$4:$A$195,0))</f>
        <v>0</v>
      </c>
      <c r="T2213" s="66">
        <f t="shared" si="311"/>
        <v>7283.8770236416585</v>
      </c>
      <c r="U2213" s="66">
        <f t="shared" si="312"/>
        <v>7283.8770236416585</v>
      </c>
      <c r="V2213" s="81">
        <f t="shared" si="313"/>
        <v>5800.764179672221</v>
      </c>
      <c r="W2213" s="110">
        <f t="shared" si="314"/>
        <v>0.94661272126688933</v>
      </c>
    </row>
    <row r="2214" spans="1:23" x14ac:dyDescent="0.2">
      <c r="A2214" s="31" t="s">
        <v>81</v>
      </c>
      <c r="B2214" s="25" t="s">
        <v>393</v>
      </c>
      <c r="C2214" s="53" t="s">
        <v>10566</v>
      </c>
      <c r="D2214" s="25" t="s">
        <v>10565</v>
      </c>
      <c r="E2214" s="97">
        <v>10392.8330078125</v>
      </c>
      <c r="F2214" s="27">
        <v>10259.7548828125</v>
      </c>
      <c r="G2214" s="27">
        <v>9344.857421875</v>
      </c>
      <c r="H2214" s="27">
        <v>9712.220703125</v>
      </c>
      <c r="I2214" s="27">
        <v>9523.8017578125</v>
      </c>
      <c r="J2214" s="27">
        <f t="shared" si="306"/>
        <v>10088.363244574401</v>
      </c>
      <c r="K2214" s="28">
        <v>0.95948189496994019</v>
      </c>
      <c r="L2214" s="28">
        <v>1.0027496814727783</v>
      </c>
      <c r="M2214" s="27">
        <v>10301.994140625</v>
      </c>
      <c r="N2214" s="27">
        <v>7324.3843183503677</v>
      </c>
      <c r="O2214" s="66">
        <f t="shared" si="307"/>
        <v>9440.2897190771255</v>
      </c>
      <c r="P2214" s="66">
        <f t="shared" si="308"/>
        <v>9498.9922468874702</v>
      </c>
      <c r="Q2214" s="66">
        <f t="shared" si="309"/>
        <v>10004.233158397537</v>
      </c>
      <c r="R2214" s="66">
        <f t="shared" si="310"/>
        <v>9559.8826820942213</v>
      </c>
      <c r="S2214" s="67">
        <f>E2214/INDEX('CCG overall weighted population'!$F$4:$F$195,MATCH(A2214,'CCG overall weighted population'!$A$4:$A$195,0))*INDEX('CCG overall weighted population'!$T$4:$T$195,MATCH(A2214,'CCG overall weighted population'!$A$4:$A$195,0))</f>
        <v>0</v>
      </c>
      <c r="T2214" s="66">
        <f t="shared" si="311"/>
        <v>11998.599113652432</v>
      </c>
      <c r="U2214" s="66">
        <f t="shared" si="312"/>
        <v>11998.599113652432</v>
      </c>
      <c r="V2214" s="81">
        <f t="shared" si="313"/>
        <v>9555.4941027716632</v>
      </c>
      <c r="W2214" s="110">
        <f t="shared" si="314"/>
        <v>0.91943112100315738</v>
      </c>
    </row>
    <row r="2215" spans="1:23" x14ac:dyDescent="0.2">
      <c r="A2215" s="31" t="s">
        <v>81</v>
      </c>
      <c r="B2215" s="25" t="s">
        <v>393</v>
      </c>
      <c r="C2215" s="53" t="s">
        <v>10564</v>
      </c>
      <c r="D2215" s="25" t="s">
        <v>10563</v>
      </c>
      <c r="E2215" s="97">
        <v>14581.916015625</v>
      </c>
      <c r="F2215" s="27">
        <v>14450.7841796875</v>
      </c>
      <c r="G2215" s="27">
        <v>14818.5166015625</v>
      </c>
      <c r="H2215" s="27">
        <v>10631.0751953125</v>
      </c>
      <c r="I2215" s="27">
        <v>13442.966796875</v>
      </c>
      <c r="J2215" s="27">
        <f t="shared" si="306"/>
        <v>13859.979402255096</v>
      </c>
      <c r="K2215" s="28">
        <v>0.95948189496994019</v>
      </c>
      <c r="L2215" s="28">
        <v>1.0027496814727783</v>
      </c>
      <c r="M2215" s="27">
        <v>15046.7509765625</v>
      </c>
      <c r="N2215" s="27">
        <v>13118.841461821376</v>
      </c>
      <c r="O2215" s="66">
        <f t="shared" si="307"/>
        <v>13263.659287574781</v>
      </c>
      <c r="P2215" s="66">
        <f t="shared" si="308"/>
        <v>13346.136663944106</v>
      </c>
      <c r="Q2215" s="66">
        <f t="shared" si="309"/>
        <v>14853.960025088389</v>
      </c>
      <c r="R2215" s="66">
        <f t="shared" si="310"/>
        <v>13527.8559558371</v>
      </c>
      <c r="S2215" s="67">
        <f>E2215/INDEX('CCG overall weighted population'!$F$4:$F$195,MATCH(A2215,'CCG overall weighted population'!$A$4:$A$195,0))*INDEX('CCG overall weighted population'!$T$4:$T$195,MATCH(A2215,'CCG overall weighted population'!$A$4:$A$195,0))</f>
        <v>0</v>
      </c>
      <c r="T2215" s="66">
        <f t="shared" si="311"/>
        <v>16978.798368032632</v>
      </c>
      <c r="U2215" s="66">
        <f t="shared" si="312"/>
        <v>16978.798368032632</v>
      </c>
      <c r="V2215" s="81">
        <f t="shared" si="313"/>
        <v>13521.645830577139</v>
      </c>
      <c r="W2215" s="110">
        <f t="shared" si="314"/>
        <v>0.92728869210933962</v>
      </c>
    </row>
    <row r="2216" spans="1:23" x14ac:dyDescent="0.2">
      <c r="A2216" s="31" t="s">
        <v>81</v>
      </c>
      <c r="B2216" s="25" t="s">
        <v>393</v>
      </c>
      <c r="C2216" s="53" t="s">
        <v>10562</v>
      </c>
      <c r="D2216" s="25" t="s">
        <v>10561</v>
      </c>
      <c r="E2216" s="97">
        <v>11197.5</v>
      </c>
      <c r="F2216" s="27">
        <v>11682.6396484375</v>
      </c>
      <c r="G2216" s="27">
        <v>11082.6416015625</v>
      </c>
      <c r="H2216" s="27">
        <v>6687.67822265625</v>
      </c>
      <c r="I2216" s="27">
        <v>7676.7314453125</v>
      </c>
      <c r="J2216" s="27">
        <f t="shared" si="306"/>
        <v>10728.74524422051</v>
      </c>
      <c r="K2216" s="28">
        <v>0.95948189496994019</v>
      </c>
      <c r="L2216" s="28">
        <v>1.0027496814727783</v>
      </c>
      <c r="M2216" s="27">
        <v>12119.98046875</v>
      </c>
      <c r="N2216" s="27">
        <v>7470.7150039823209</v>
      </c>
      <c r="O2216" s="66">
        <f t="shared" si="307"/>
        <v>10008.880480803868</v>
      </c>
      <c r="P2216" s="66">
        <f t="shared" si="308"/>
        <v>10071.118674996942</v>
      </c>
      <c r="Q2216" s="66">
        <f t="shared" si="309"/>
        <v>11655.053922273231</v>
      </c>
      <c r="R2216" s="66">
        <f t="shared" si="310"/>
        <v>10262.010790715965</v>
      </c>
      <c r="S2216" s="67">
        <f>E2216/INDEX('CCG overall weighted population'!$F$4:$F$195,MATCH(A2216,'CCG overall weighted population'!$A$4:$A$195,0))*INDEX('CCG overall weighted population'!$T$4:$T$195,MATCH(A2216,'CCG overall weighted population'!$A$4:$A$195,0))</f>
        <v>0</v>
      </c>
      <c r="T2216" s="66">
        <f t="shared" si="311"/>
        <v>12879.839394723935</v>
      </c>
      <c r="U2216" s="66">
        <f t="shared" si="312"/>
        <v>12879.839394723935</v>
      </c>
      <c r="V2216" s="81">
        <f t="shared" si="313"/>
        <v>10257.299891025914</v>
      </c>
      <c r="W2216" s="110">
        <f t="shared" si="314"/>
        <v>0.91603481947094567</v>
      </c>
    </row>
    <row r="2217" spans="1:23" x14ac:dyDescent="0.2">
      <c r="A2217" s="31" t="s">
        <v>81</v>
      </c>
      <c r="B2217" s="25" t="s">
        <v>393</v>
      </c>
      <c r="C2217" s="53" t="s">
        <v>10560</v>
      </c>
      <c r="D2217" s="25" t="s">
        <v>10559</v>
      </c>
      <c r="E2217" s="97">
        <v>4029.5</v>
      </c>
      <c r="F2217" s="27">
        <v>4170.9794921875</v>
      </c>
      <c r="G2217" s="27">
        <v>4199.990234375</v>
      </c>
      <c r="H2217" s="27">
        <v>3125.882080078125</v>
      </c>
      <c r="I2217" s="27">
        <v>3394.302001953125</v>
      </c>
      <c r="J2217" s="27">
        <f t="shared" si="306"/>
        <v>3983.8696924851615</v>
      </c>
      <c r="K2217" s="28">
        <v>0.95948189496994019</v>
      </c>
      <c r="L2217" s="28">
        <v>1.0027496814727783</v>
      </c>
      <c r="M2217" s="27">
        <v>4295.623046875</v>
      </c>
      <c r="N2217" s="27">
        <v>3078.7004114289603</v>
      </c>
      <c r="O2217" s="66">
        <f t="shared" si="307"/>
        <v>3745.8732023549956</v>
      </c>
      <c r="P2217" s="66">
        <f t="shared" si="308"/>
        <v>3769.1661554717739</v>
      </c>
      <c r="Q2217" s="66">
        <f t="shared" si="309"/>
        <v>4173.9307833303965</v>
      </c>
      <c r="R2217" s="66">
        <f t="shared" si="310"/>
        <v>3817.9474275048456</v>
      </c>
      <c r="S2217" s="67">
        <f>E2217/INDEX('CCG overall weighted population'!$F$4:$F$195,MATCH(A2217,'CCG overall weighted population'!$A$4:$A$195,0))*INDEX('CCG overall weighted population'!$T$4:$T$195,MATCH(A2217,'CCG overall weighted population'!$A$4:$A$195,0))</f>
        <v>0</v>
      </c>
      <c r="T2217" s="66">
        <f t="shared" si="311"/>
        <v>4791.9019660601016</v>
      </c>
      <c r="U2217" s="66">
        <f t="shared" si="312"/>
        <v>4791.9019660601016</v>
      </c>
      <c r="V2217" s="81">
        <f t="shared" si="313"/>
        <v>3816.1947527396678</v>
      </c>
      <c r="W2217" s="110">
        <f t="shared" si="314"/>
        <v>0.94706409051735152</v>
      </c>
    </row>
    <row r="2218" spans="1:23" x14ac:dyDescent="0.2">
      <c r="A2218" s="31" t="s">
        <v>81</v>
      </c>
      <c r="B2218" s="25" t="s">
        <v>393</v>
      </c>
      <c r="C2218" s="53" t="s">
        <v>10558</v>
      </c>
      <c r="D2218" s="25" t="s">
        <v>10557</v>
      </c>
      <c r="E2218" s="97">
        <v>10849.25</v>
      </c>
      <c r="F2218" s="27">
        <v>11484.2177734375</v>
      </c>
      <c r="G2218" s="27">
        <v>11466.916015625</v>
      </c>
      <c r="H2218" s="27">
        <v>8171.00390625</v>
      </c>
      <c r="I2218" s="27">
        <v>8305.6572265625</v>
      </c>
      <c r="J2218" s="27">
        <f t="shared" si="306"/>
        <v>10854.183692241613</v>
      </c>
      <c r="K2218" s="28">
        <v>0.95948189496994019</v>
      </c>
      <c r="L2218" s="28">
        <v>1.0027496814727783</v>
      </c>
      <c r="M2218" s="27">
        <v>11189.259765625</v>
      </c>
      <c r="N2218" s="27">
        <v>7207.56398690065</v>
      </c>
      <c r="O2218" s="66">
        <f t="shared" si="307"/>
        <v>10092.180365044987</v>
      </c>
      <c r="P2218" s="66">
        <f t="shared" si="308"/>
        <v>10154.936542681025</v>
      </c>
      <c r="Q2218" s="66">
        <f t="shared" si="309"/>
        <v>10791.090187752565</v>
      </c>
      <c r="R2218" s="66">
        <f t="shared" si="310"/>
        <v>10231.604269748084</v>
      </c>
      <c r="S2218" s="67">
        <f>E2218/INDEX('CCG overall weighted population'!$F$4:$F$195,MATCH(A2218,'CCG overall weighted population'!$A$4:$A$195,0))*INDEX('CCG overall weighted population'!$T$4:$T$195,MATCH(A2218,'CCG overall weighted population'!$A$4:$A$195,0))</f>
        <v>0</v>
      </c>
      <c r="T2218" s="66">
        <f t="shared" si="311"/>
        <v>12841.676200920541</v>
      </c>
      <c r="U2218" s="66">
        <f t="shared" si="312"/>
        <v>12841.676200920541</v>
      </c>
      <c r="V2218" s="81">
        <f t="shared" si="313"/>
        <v>10226.90732853782</v>
      </c>
      <c r="W2218" s="110">
        <f t="shared" si="314"/>
        <v>0.9426372632705321</v>
      </c>
    </row>
    <row r="2219" spans="1:23" x14ac:dyDescent="0.2">
      <c r="A2219" s="31" t="s">
        <v>81</v>
      </c>
      <c r="B2219" s="25" t="s">
        <v>393</v>
      </c>
      <c r="C2219" s="53" t="s">
        <v>10556</v>
      </c>
      <c r="D2219" s="25" t="s">
        <v>10555</v>
      </c>
      <c r="E2219" s="97">
        <v>12453.5</v>
      </c>
      <c r="F2219" s="27">
        <v>11892.9052734375</v>
      </c>
      <c r="G2219" s="27">
        <v>9829.5546875</v>
      </c>
      <c r="H2219" s="27">
        <v>10177.89453125</v>
      </c>
      <c r="I2219" s="27">
        <v>13271.4609375</v>
      </c>
      <c r="J2219" s="27">
        <f t="shared" si="306"/>
        <v>11560.992675227193</v>
      </c>
      <c r="K2219" s="28">
        <v>0.95948189496994019</v>
      </c>
      <c r="L2219" s="28">
        <v>1.0027496814727783</v>
      </c>
      <c r="M2219" s="27">
        <v>11414.5107421875</v>
      </c>
      <c r="N2219" s="27">
        <v>9318.0971623080022</v>
      </c>
      <c r="O2219" s="66">
        <f t="shared" si="307"/>
        <v>10907.270675168533</v>
      </c>
      <c r="P2219" s="66">
        <f t="shared" si="308"/>
        <v>10975.095326656732</v>
      </c>
      <c r="Q2219" s="66">
        <f t="shared" si="309"/>
        <v>11204.86938419955</v>
      </c>
      <c r="R2219" s="66">
        <f t="shared" si="310"/>
        <v>11002.787150585214</v>
      </c>
      <c r="S2219" s="67">
        <f>E2219/INDEX('CCG overall weighted population'!$F$4:$F$195,MATCH(A2219,'CCG overall weighted population'!$A$4:$A$195,0))*INDEX('CCG overall weighted population'!$T$4:$T$195,MATCH(A2219,'CCG overall weighted population'!$A$4:$A$195,0))</f>
        <v>0</v>
      </c>
      <c r="T2219" s="66">
        <f t="shared" si="311"/>
        <v>13809.587056961433</v>
      </c>
      <c r="U2219" s="66">
        <f t="shared" si="312"/>
        <v>13809.587056961433</v>
      </c>
      <c r="V2219" s="81">
        <f t="shared" si="313"/>
        <v>10997.736188582299</v>
      </c>
      <c r="W2219" s="110">
        <f t="shared" si="314"/>
        <v>0.88310404212328253</v>
      </c>
    </row>
    <row r="2220" spans="1:23" x14ac:dyDescent="0.2">
      <c r="A2220" s="31" t="s">
        <v>81</v>
      </c>
      <c r="B2220" s="25" t="s">
        <v>393</v>
      </c>
      <c r="C2220" s="53" t="s">
        <v>10554</v>
      </c>
      <c r="D2220" s="25" t="s">
        <v>10553</v>
      </c>
      <c r="E2220" s="97">
        <v>8290.5</v>
      </c>
      <c r="F2220" s="27">
        <v>7950.63525390625</v>
      </c>
      <c r="G2220" s="27">
        <v>7268.255859375</v>
      </c>
      <c r="H2220" s="27">
        <v>5146.06298828125</v>
      </c>
      <c r="I2220" s="27">
        <v>6415.6884765625</v>
      </c>
      <c r="J2220" s="27">
        <f t="shared" si="306"/>
        <v>7422.6408774742658</v>
      </c>
      <c r="K2220" s="28">
        <v>0.95948189496994019</v>
      </c>
      <c r="L2220" s="28">
        <v>1.0027496814727783</v>
      </c>
      <c r="M2220" s="27">
        <v>8155.1806640625</v>
      </c>
      <c r="N2220" s="27">
        <v>4978.2283591730202</v>
      </c>
      <c r="O2220" s="66">
        <f t="shared" si="307"/>
        <v>6906.2906050693091</v>
      </c>
      <c r="P2220" s="66">
        <f t="shared" si="308"/>
        <v>6949.2359731008783</v>
      </c>
      <c r="Q2220" s="66">
        <f t="shared" si="309"/>
        <v>7837.4854335735517</v>
      </c>
      <c r="R2220" s="66">
        <f t="shared" si="310"/>
        <v>7056.2856893613643</v>
      </c>
      <c r="S2220" s="67">
        <f>E2220/INDEX('CCG overall weighted population'!$F$4:$F$195,MATCH(A2220,'CCG overall weighted population'!$A$4:$A$195,0))*INDEX('CCG overall weighted population'!$T$4:$T$195,MATCH(A2220,'CCG overall weighted population'!$A$4:$A$195,0))</f>
        <v>0</v>
      </c>
      <c r="T2220" s="66">
        <f t="shared" si="311"/>
        <v>8856.3370528206597</v>
      </c>
      <c r="U2220" s="66">
        <f t="shared" si="312"/>
        <v>8856.3370528206597</v>
      </c>
      <c r="V2220" s="81">
        <f t="shared" si="313"/>
        <v>7053.0464164016248</v>
      </c>
      <c r="W2220" s="110">
        <f t="shared" si="314"/>
        <v>0.85073836516514378</v>
      </c>
    </row>
    <row r="2221" spans="1:23" x14ac:dyDescent="0.2">
      <c r="A2221" s="31" t="s">
        <v>81</v>
      </c>
      <c r="B2221" s="25" t="s">
        <v>393</v>
      </c>
      <c r="C2221" s="53" t="s">
        <v>10552</v>
      </c>
      <c r="D2221" s="25" t="s">
        <v>10551</v>
      </c>
      <c r="E2221" s="97">
        <v>11580.7509765625</v>
      </c>
      <c r="F2221" s="27">
        <v>12560.7001953125</v>
      </c>
      <c r="G2221" s="27">
        <v>12549.3955078125</v>
      </c>
      <c r="H2221" s="27">
        <v>11161.3037109375</v>
      </c>
      <c r="I2221" s="27">
        <v>9398.3984375</v>
      </c>
      <c r="J2221" s="27">
        <f t="shared" si="306"/>
        <v>12218.52408128873</v>
      </c>
      <c r="K2221" s="28">
        <v>0.95948189496994019</v>
      </c>
      <c r="L2221" s="28">
        <v>1.0027496814727783</v>
      </c>
      <c r="M2221" s="27">
        <v>12389.166015625</v>
      </c>
      <c r="N2221" s="27">
        <v>8792.834905692851</v>
      </c>
      <c r="O2221" s="66">
        <f t="shared" si="307"/>
        <v>11426.095936434327</v>
      </c>
      <c r="P2221" s="66">
        <f t="shared" si="308"/>
        <v>11497.146797629483</v>
      </c>
      <c r="Q2221" s="66">
        <f t="shared" si="309"/>
        <v>12029.532904631786</v>
      </c>
      <c r="R2221" s="66">
        <f t="shared" si="310"/>
        <v>11561.308707353914</v>
      </c>
      <c r="S2221" s="67">
        <f>E2221/INDEX('CCG overall weighted population'!$F$4:$F$195,MATCH(A2221,'CCG overall weighted population'!$A$4:$A$195,0))*INDEX('CCG overall weighted population'!$T$4:$T$195,MATCH(A2221,'CCG overall weighted population'!$A$4:$A$195,0))</f>
        <v>0</v>
      </c>
      <c r="T2221" s="66">
        <f t="shared" si="311"/>
        <v>14510.586899621912</v>
      </c>
      <c r="U2221" s="66">
        <f t="shared" si="312"/>
        <v>14510.586899621912</v>
      </c>
      <c r="V2221" s="81">
        <f t="shared" si="313"/>
        <v>11556.001349301305</v>
      </c>
      <c r="W2221" s="110">
        <f t="shared" si="314"/>
        <v>0.99786286508437283</v>
      </c>
    </row>
    <row r="2222" spans="1:23" x14ac:dyDescent="0.2">
      <c r="A2222" s="31" t="s">
        <v>81</v>
      </c>
      <c r="B2222" s="25" t="s">
        <v>393</v>
      </c>
      <c r="C2222" s="53" t="s">
        <v>10550</v>
      </c>
      <c r="D2222" s="25" t="s">
        <v>10549</v>
      </c>
      <c r="E2222" s="97">
        <v>9602.75</v>
      </c>
      <c r="F2222" s="27">
        <v>8936.9013671875</v>
      </c>
      <c r="G2222" s="27">
        <v>9219.486328125</v>
      </c>
      <c r="H2222" s="27">
        <v>8874.7646484375</v>
      </c>
      <c r="I2222" s="27">
        <v>8093.65576171875</v>
      </c>
      <c r="J2222" s="27">
        <f t="shared" si="306"/>
        <v>8910.5842206715133</v>
      </c>
      <c r="K2222" s="28">
        <v>0.95948189496994019</v>
      </c>
      <c r="L2222" s="28">
        <v>1.0027496814727783</v>
      </c>
      <c r="M2222" s="27">
        <v>9499.197265625</v>
      </c>
      <c r="N2222" s="27">
        <v>10772.95995521765</v>
      </c>
      <c r="O2222" s="66">
        <f t="shared" si="307"/>
        <v>8752.2356815376716</v>
      </c>
      <c r="P2222" s="66">
        <f t="shared" si="308"/>
        <v>8806.659684803155</v>
      </c>
      <c r="Q2222" s="66">
        <f t="shared" si="309"/>
        <v>9626.5735345842659</v>
      </c>
      <c r="R2222" s="66">
        <f t="shared" si="310"/>
        <v>8905.473755492716</v>
      </c>
      <c r="S2222" s="67">
        <f>E2222/INDEX('CCG overall weighted population'!$F$4:$F$195,MATCH(A2222,'CCG overall weighted population'!$A$4:$A$195,0))*INDEX('CCG overall weighted population'!$T$4:$T$195,MATCH(A2222,'CCG overall weighted population'!$A$4:$A$195,0))</f>
        <v>0</v>
      </c>
      <c r="T2222" s="66">
        <f t="shared" si="311"/>
        <v>11177.251129812217</v>
      </c>
      <c r="U2222" s="66">
        <f t="shared" si="312"/>
        <v>11177.251129812217</v>
      </c>
      <c r="V2222" s="81">
        <f t="shared" si="313"/>
        <v>8901.3855904722241</v>
      </c>
      <c r="W2222" s="110">
        <f t="shared" si="314"/>
        <v>0.92696212964746805</v>
      </c>
    </row>
    <row r="2223" spans="1:23" x14ac:dyDescent="0.2">
      <c r="A2223" s="31" t="s">
        <v>81</v>
      </c>
      <c r="B2223" s="25" t="s">
        <v>393</v>
      </c>
      <c r="C2223" s="53" t="s">
        <v>10548</v>
      </c>
      <c r="D2223" s="25" t="s">
        <v>10547</v>
      </c>
      <c r="E2223" s="97">
        <v>7727.3330078125</v>
      </c>
      <c r="F2223" s="27">
        <v>8019.69140625</v>
      </c>
      <c r="G2223" s="27">
        <v>8005.15234375</v>
      </c>
      <c r="H2223" s="27">
        <v>6792.83837890625</v>
      </c>
      <c r="I2223" s="27">
        <v>6600.1865234375</v>
      </c>
      <c r="J2223" s="27">
        <f t="shared" si="306"/>
        <v>7775.7706410769451</v>
      </c>
      <c r="K2223" s="28">
        <v>0.95948189496994019</v>
      </c>
      <c r="L2223" s="28">
        <v>1.0027496814727783</v>
      </c>
      <c r="M2223" s="27">
        <v>8368.4970703125</v>
      </c>
      <c r="N2223" s="27">
        <v>7081.1744859148012</v>
      </c>
      <c r="O2223" s="66">
        <f t="shared" si="307"/>
        <v>7414.3972320630737</v>
      </c>
      <c r="P2223" s="66">
        <f t="shared" si="308"/>
        <v>7460.5021581473411</v>
      </c>
      <c r="Q2223" s="66">
        <f t="shared" si="309"/>
        <v>8239.7648118727302</v>
      </c>
      <c r="R2223" s="66">
        <f t="shared" si="310"/>
        <v>7554.4170431947305</v>
      </c>
      <c r="S2223" s="67">
        <f>E2223/INDEX('CCG overall weighted population'!$F$4:$F$195,MATCH(A2223,'CCG overall weighted population'!$A$4:$A$195,0))*INDEX('CCG overall weighted population'!$T$4:$T$195,MATCH(A2223,'CCG overall weighted population'!$A$4:$A$195,0))</f>
        <v>0</v>
      </c>
      <c r="T2223" s="66">
        <f t="shared" si="311"/>
        <v>9481.5412126773772</v>
      </c>
      <c r="U2223" s="66">
        <f t="shared" si="312"/>
        <v>9481.5412126773772</v>
      </c>
      <c r="V2223" s="81">
        <f t="shared" si="313"/>
        <v>7550.9490970355318</v>
      </c>
      <c r="W2223" s="110">
        <f t="shared" si="314"/>
        <v>0.97717402490631111</v>
      </c>
    </row>
    <row r="2224" spans="1:23" x14ac:dyDescent="0.2">
      <c r="A2224" s="31" t="s">
        <v>81</v>
      </c>
      <c r="B2224" s="25" t="s">
        <v>393</v>
      </c>
      <c r="C2224" s="53" t="s">
        <v>10546</v>
      </c>
      <c r="D2224" s="25" t="s">
        <v>10545</v>
      </c>
      <c r="E2224" s="97">
        <v>10290.083984375</v>
      </c>
      <c r="F2224" s="27">
        <v>10526.2158203125</v>
      </c>
      <c r="G2224" s="27">
        <v>10810.1513671875</v>
      </c>
      <c r="H2224" s="27">
        <v>8239.4404296875</v>
      </c>
      <c r="I2224" s="27">
        <v>8983.7861328125</v>
      </c>
      <c r="J2224" s="27">
        <f t="shared" si="306"/>
        <v>10137.482532777303</v>
      </c>
      <c r="K2224" s="28">
        <v>0.95948189496994019</v>
      </c>
      <c r="L2224" s="28">
        <v>1.0027496814727783</v>
      </c>
      <c r="M2224" s="27">
        <v>10555.029296875</v>
      </c>
      <c r="N2224" s="27">
        <v>7202.0225366177965</v>
      </c>
      <c r="O2224" s="66">
        <f t="shared" si="307"/>
        <v>9471.049837203449</v>
      </c>
      <c r="P2224" s="66">
        <f t="shared" si="308"/>
        <v>9529.9436405724373</v>
      </c>
      <c r="Q2224" s="66">
        <f t="shared" si="309"/>
        <v>10219.728620849281</v>
      </c>
      <c r="R2224" s="66">
        <f t="shared" si="310"/>
        <v>9613.0748888369581</v>
      </c>
      <c r="S2224" s="67">
        <f>E2224/INDEX('CCG overall weighted population'!$F$4:$F$195,MATCH(A2224,'CCG overall weighted population'!$A$4:$A$195,0))*INDEX('CCG overall weighted population'!$T$4:$T$195,MATCH(A2224,'CCG overall weighted population'!$A$4:$A$195,0))</f>
        <v>0</v>
      </c>
      <c r="T2224" s="66">
        <f t="shared" si="311"/>
        <v>12065.360598693669</v>
      </c>
      <c r="U2224" s="66">
        <f t="shared" si="312"/>
        <v>12065.360598693669</v>
      </c>
      <c r="V2224" s="81">
        <f t="shared" si="313"/>
        <v>9608.6618909910358</v>
      </c>
      <c r="W2224" s="110">
        <f t="shared" si="314"/>
        <v>0.9337787626982762</v>
      </c>
    </row>
    <row r="2225" spans="1:23" x14ac:dyDescent="0.2">
      <c r="A2225" s="31" t="s">
        <v>81</v>
      </c>
      <c r="B2225" s="25" t="s">
        <v>393</v>
      </c>
      <c r="C2225" s="53" t="s">
        <v>10544</v>
      </c>
      <c r="D2225" s="25" t="s">
        <v>10543</v>
      </c>
      <c r="E2225" s="97">
        <v>5530.1669921875</v>
      </c>
      <c r="F2225" s="27">
        <v>6012.21533203125</v>
      </c>
      <c r="G2225" s="27">
        <v>6445.34130859375</v>
      </c>
      <c r="H2225" s="27">
        <v>4943.27294921875</v>
      </c>
      <c r="I2225" s="27">
        <v>4800.01513671875</v>
      </c>
      <c r="J2225" s="27">
        <f t="shared" si="306"/>
        <v>5829.3074427490383</v>
      </c>
      <c r="K2225" s="28">
        <v>0.95948189496994019</v>
      </c>
      <c r="L2225" s="28">
        <v>1.0027496814727783</v>
      </c>
      <c r="M2225" s="27">
        <v>5951.40234375</v>
      </c>
      <c r="N2225" s="27">
        <v>4021.6220994375481</v>
      </c>
      <c r="O2225" s="66">
        <f t="shared" si="307"/>
        <v>5434.5731840906119</v>
      </c>
      <c r="P2225" s="66">
        <f t="shared" si="308"/>
        <v>5468.3669756976369</v>
      </c>
      <c r="Q2225" s="66">
        <f t="shared" si="309"/>
        <v>5758.4243193187549</v>
      </c>
      <c r="R2225" s="66">
        <f t="shared" si="310"/>
        <v>5503.3239981509778</v>
      </c>
      <c r="S2225" s="67">
        <f>E2225/INDEX('CCG overall weighted population'!$F$4:$F$195,MATCH(A2225,'CCG overall weighted population'!$A$4:$A$195,0))*INDEX('CCG overall weighted population'!$T$4:$T$195,MATCH(A2225,'CCG overall weighted population'!$A$4:$A$195,0))</f>
        <v>0</v>
      </c>
      <c r="T2225" s="66">
        <f t="shared" si="311"/>
        <v>6907.2164002635263</v>
      </c>
      <c r="U2225" s="66">
        <f t="shared" si="312"/>
        <v>6907.2164002635263</v>
      </c>
      <c r="V2225" s="81">
        <f t="shared" si="313"/>
        <v>5500.7976309656497</v>
      </c>
      <c r="W2225" s="110">
        <f t="shared" si="314"/>
        <v>0.99468924514154078</v>
      </c>
    </row>
    <row r="2226" spans="1:23" x14ac:dyDescent="0.2">
      <c r="A2226" s="31" t="s">
        <v>81</v>
      </c>
      <c r="B2226" s="25" t="s">
        <v>393</v>
      </c>
      <c r="C2226" s="53" t="s">
        <v>10542</v>
      </c>
      <c r="D2226" s="25" t="s">
        <v>10541</v>
      </c>
      <c r="E2226" s="97">
        <v>7581.6669921875</v>
      </c>
      <c r="F2226" s="27">
        <v>7607.83154296875</v>
      </c>
      <c r="G2226" s="27">
        <v>8477.6220703125</v>
      </c>
      <c r="H2226" s="27">
        <v>7669.73681640625</v>
      </c>
      <c r="I2226" s="27">
        <v>9151.6806640625</v>
      </c>
      <c r="J2226" s="27">
        <f t="shared" si="306"/>
        <v>7737.2134939822909</v>
      </c>
      <c r="K2226" s="28">
        <v>0.95948189496994019</v>
      </c>
      <c r="L2226" s="28">
        <v>1.0027496814727783</v>
      </c>
      <c r="M2226" s="27">
        <v>7938.1171875</v>
      </c>
      <c r="N2226" s="27">
        <v>8660.0996514696981</v>
      </c>
      <c r="O2226" s="66">
        <f t="shared" si="307"/>
        <v>7532.9218582373287</v>
      </c>
      <c r="P2226" s="66">
        <f t="shared" si="308"/>
        <v>7579.763805681242</v>
      </c>
      <c r="Q2226" s="66">
        <f t="shared" si="309"/>
        <v>8010.3154338969698</v>
      </c>
      <c r="R2226" s="66">
        <f t="shared" si="310"/>
        <v>7631.6528657786803</v>
      </c>
      <c r="S2226" s="67">
        <f>E2226/INDEX('CCG overall weighted population'!$F$4:$F$195,MATCH(A2226,'CCG overall weighted population'!$A$4:$A$195,0))*INDEX('CCG overall weighted population'!$T$4:$T$195,MATCH(A2226,'CCG overall weighted population'!$A$4:$A$195,0))</f>
        <v>0</v>
      </c>
      <c r="T2226" s="66">
        <f t="shared" si="311"/>
        <v>9578.4798157141886</v>
      </c>
      <c r="U2226" s="66">
        <f t="shared" si="312"/>
        <v>9578.4798157141886</v>
      </c>
      <c r="V2226" s="81">
        <f t="shared" si="313"/>
        <v>7628.1494635845911</v>
      </c>
      <c r="W2226" s="110">
        <f t="shared" si="314"/>
        <v>1.0061309038559711</v>
      </c>
    </row>
    <row r="2227" spans="1:23" x14ac:dyDescent="0.2">
      <c r="A2227" s="31" t="s">
        <v>81</v>
      </c>
      <c r="B2227" s="25" t="s">
        <v>393</v>
      </c>
      <c r="C2227" s="53" t="s">
        <v>10540</v>
      </c>
      <c r="D2227" s="25" t="s">
        <v>10539</v>
      </c>
      <c r="E2227" s="97">
        <v>11390.166015625</v>
      </c>
      <c r="F2227" s="27">
        <v>10004.1611328125</v>
      </c>
      <c r="G2227" s="27">
        <v>7573.6064453125</v>
      </c>
      <c r="H2227" s="27">
        <v>5956.28125</v>
      </c>
      <c r="I2227" s="27">
        <v>8916.296875</v>
      </c>
      <c r="J2227" s="27">
        <f t="shared" si="306"/>
        <v>9196.3504980957168</v>
      </c>
      <c r="K2227" s="28">
        <v>0.95948189496994019</v>
      </c>
      <c r="L2227" s="28">
        <v>1.0027496814727783</v>
      </c>
      <c r="M2227" s="27">
        <v>9893.9306640625</v>
      </c>
      <c r="N2227" s="27">
        <v>6831.5490822954634</v>
      </c>
      <c r="O2227" s="66">
        <f t="shared" si="307"/>
        <v>8620.4719418471905</v>
      </c>
      <c r="P2227" s="66">
        <f t="shared" si="308"/>
        <v>8674.0765990095624</v>
      </c>
      <c r="Q2227" s="66">
        <f t="shared" si="309"/>
        <v>9587.692505885796</v>
      </c>
      <c r="R2227" s="66">
        <f t="shared" si="310"/>
        <v>8784.1834191703347</v>
      </c>
      <c r="S2227" s="67">
        <f>E2227/INDEX('CCG overall weighted population'!$F$4:$F$195,MATCH(A2227,'CCG overall weighted population'!$A$4:$A$195,0))*INDEX('CCG overall weighted population'!$T$4:$T$195,MATCH(A2227,'CCG overall weighted population'!$A$4:$A$195,0))</f>
        <v>0</v>
      </c>
      <c r="T2227" s="66">
        <f t="shared" si="311"/>
        <v>11025.019751008987</v>
      </c>
      <c r="U2227" s="66">
        <f t="shared" si="312"/>
        <v>11025.019751008987</v>
      </c>
      <c r="V2227" s="81">
        <f t="shared" si="313"/>
        <v>8780.1509339400363</v>
      </c>
      <c r="W2227" s="110">
        <f t="shared" si="314"/>
        <v>0.77085364005190515</v>
      </c>
    </row>
    <row r="2228" spans="1:23" x14ac:dyDescent="0.2">
      <c r="A2228" s="31" t="s">
        <v>81</v>
      </c>
      <c r="B2228" s="25" t="s">
        <v>393</v>
      </c>
      <c r="C2228" s="53" t="s">
        <v>10538</v>
      </c>
      <c r="D2228" s="25" t="s">
        <v>10537</v>
      </c>
      <c r="E2228" s="97">
        <v>9505.166015625</v>
      </c>
      <c r="F2228" s="27">
        <v>8823.69921875</v>
      </c>
      <c r="G2228" s="27">
        <v>8361.998046875</v>
      </c>
      <c r="H2228" s="27">
        <v>6884.052734375</v>
      </c>
      <c r="I2228" s="27">
        <v>9182.8349609375</v>
      </c>
      <c r="J2228" s="27">
        <f t="shared" si="306"/>
        <v>8518.3815850292103</v>
      </c>
      <c r="K2228" s="28">
        <v>0.95948189496994019</v>
      </c>
      <c r="L2228" s="28">
        <v>1.0027496814727783</v>
      </c>
      <c r="M2228" s="27">
        <v>8867.0498046875</v>
      </c>
      <c r="N2228" s="27">
        <v>6096.7559782234075</v>
      </c>
      <c r="O2228" s="66">
        <f t="shared" si="307"/>
        <v>7962.7172096409495</v>
      </c>
      <c r="P2228" s="66">
        <f t="shared" si="308"/>
        <v>8012.2317523461661</v>
      </c>
      <c r="Q2228" s="66">
        <f t="shared" si="309"/>
        <v>8590.0204220410906</v>
      </c>
      <c r="R2228" s="66">
        <f t="shared" si="310"/>
        <v>8081.8654711400413</v>
      </c>
      <c r="S2228" s="67">
        <f>E2228/INDEX('CCG overall weighted population'!$F$4:$F$195,MATCH(A2228,'CCG overall weighted population'!$A$4:$A$195,0))*INDEX('CCG overall weighted population'!$T$4:$T$195,MATCH(A2228,'CCG overall weighted population'!$A$4:$A$195,0))</f>
        <v>0</v>
      </c>
      <c r="T2228" s="66">
        <f t="shared" si="311"/>
        <v>10143.541202687256</v>
      </c>
      <c r="U2228" s="66">
        <f t="shared" si="312"/>
        <v>10143.541202687256</v>
      </c>
      <c r="V2228" s="81">
        <f t="shared" si="313"/>
        <v>8078.1553934253052</v>
      </c>
      <c r="W2228" s="110">
        <f t="shared" si="314"/>
        <v>0.84986999492129722</v>
      </c>
    </row>
    <row r="2229" spans="1:23" x14ac:dyDescent="0.2">
      <c r="A2229" s="31" t="s">
        <v>81</v>
      </c>
      <c r="B2229" s="25" t="s">
        <v>393</v>
      </c>
      <c r="C2229" s="53" t="s">
        <v>10536</v>
      </c>
      <c r="D2229" s="25" t="s">
        <v>10535</v>
      </c>
      <c r="E2229" s="97">
        <v>7696.083984375</v>
      </c>
      <c r="F2229" s="27">
        <v>7466.11376953125</v>
      </c>
      <c r="G2229" s="27">
        <v>5724.00244140625</v>
      </c>
      <c r="H2229" s="27">
        <v>5869.7373046875</v>
      </c>
      <c r="I2229" s="27">
        <v>8019.7783203125</v>
      </c>
      <c r="J2229" s="27">
        <f t="shared" si="306"/>
        <v>7138.2174409554427</v>
      </c>
      <c r="K2229" s="28">
        <v>0.95948189496994019</v>
      </c>
      <c r="L2229" s="28">
        <v>1.0027496814727783</v>
      </c>
      <c r="M2229" s="27">
        <v>7214.10498046875</v>
      </c>
      <c r="N2229" s="27">
        <v>6653.6729362775804</v>
      </c>
      <c r="O2229" s="66">
        <f t="shared" si="307"/>
        <v>6821.2039350994191</v>
      </c>
      <c r="P2229" s="66">
        <f t="shared" si="308"/>
        <v>6863.6202089232011</v>
      </c>
      <c r="Q2229" s="66">
        <f t="shared" si="309"/>
        <v>7158.0617760496334</v>
      </c>
      <c r="R2229" s="66">
        <f t="shared" si="310"/>
        <v>6899.1056075851984</v>
      </c>
      <c r="S2229" s="67">
        <f>E2229/INDEX('CCG overall weighted population'!$F$4:$F$195,MATCH(A2229,'CCG overall weighted population'!$A$4:$A$195,0))*INDEX('CCG overall weighted population'!$T$4:$T$195,MATCH(A2229,'CCG overall weighted population'!$A$4:$A$195,0))</f>
        <v>0</v>
      </c>
      <c r="T2229" s="66">
        <f t="shared" si="311"/>
        <v>8659.060490691325</v>
      </c>
      <c r="U2229" s="66">
        <f t="shared" si="312"/>
        <v>8659.060490691325</v>
      </c>
      <c r="V2229" s="81">
        <f t="shared" si="313"/>
        <v>6895.9384900357027</v>
      </c>
      <c r="W2229" s="110">
        <f t="shared" si="314"/>
        <v>0.89603212543368871</v>
      </c>
    </row>
    <row r="2230" spans="1:23" x14ac:dyDescent="0.2">
      <c r="A2230" s="31" t="s">
        <v>81</v>
      </c>
      <c r="B2230" s="25" t="s">
        <v>393</v>
      </c>
      <c r="C2230" s="53" t="s">
        <v>10534</v>
      </c>
      <c r="D2230" s="25" t="s">
        <v>1901</v>
      </c>
      <c r="E2230" s="97">
        <v>1449.1666259765625</v>
      </c>
      <c r="F2230" s="27">
        <v>1303.216064453125</v>
      </c>
      <c r="G2230" s="27">
        <v>1330.385986328125</v>
      </c>
      <c r="H2230" s="27">
        <v>848.3546142578125</v>
      </c>
      <c r="I2230" s="27">
        <v>1324.8538818359375</v>
      </c>
      <c r="J2230" s="27">
        <f t="shared" si="306"/>
        <v>1237.6966861046176</v>
      </c>
      <c r="K2230" s="28">
        <v>0.95948189496994019</v>
      </c>
      <c r="L2230" s="28">
        <v>1.0027496814727783</v>
      </c>
      <c r="M2230" s="27">
        <v>1433.909912109375</v>
      </c>
      <c r="N2230" s="27">
        <v>1054.0788622664302</v>
      </c>
      <c r="O2230" s="66">
        <f t="shared" si="307"/>
        <v>1173.1466982216132</v>
      </c>
      <c r="P2230" s="66">
        <f t="shared" si="308"/>
        <v>1180.4416731352328</v>
      </c>
      <c r="Q2230" s="66">
        <f t="shared" si="309"/>
        <v>1395.9268071250806</v>
      </c>
      <c r="R2230" s="66">
        <f t="shared" si="310"/>
        <v>1206.4114299192008</v>
      </c>
      <c r="S2230" s="67">
        <f>E2230/INDEX('CCG overall weighted population'!$F$4:$F$195,MATCH(A2230,'CCG overall weighted population'!$A$4:$A$195,0))*INDEX('CCG overall weighted population'!$T$4:$T$195,MATCH(A2230,'CCG overall weighted population'!$A$4:$A$195,0))</f>
        <v>0</v>
      </c>
      <c r="T2230" s="66">
        <f t="shared" si="311"/>
        <v>1514.165769088464</v>
      </c>
      <c r="U2230" s="66">
        <f t="shared" si="312"/>
        <v>1514.165769088464</v>
      </c>
      <c r="V2230" s="81">
        <f t="shared" si="313"/>
        <v>1205.8576122174672</v>
      </c>
      <c r="W2230" s="110">
        <f t="shared" si="314"/>
        <v>0.83210418360612293</v>
      </c>
    </row>
    <row r="2231" spans="1:23" x14ac:dyDescent="0.2">
      <c r="A2231" s="31" t="s">
        <v>81</v>
      </c>
      <c r="B2231" s="25" t="s">
        <v>393</v>
      </c>
      <c r="C2231" s="53" t="s">
        <v>10533</v>
      </c>
      <c r="D2231" s="25" t="s">
        <v>8803</v>
      </c>
      <c r="E2231" s="97">
        <v>3969.5</v>
      </c>
      <c r="F2231" s="27">
        <v>3857.959228515625</v>
      </c>
      <c r="G2231" s="27">
        <v>3252.1474609375</v>
      </c>
      <c r="H2231" s="27">
        <v>2141.79296875</v>
      </c>
      <c r="I2231" s="27">
        <v>2296.439208984375</v>
      </c>
      <c r="J2231" s="27">
        <f t="shared" si="306"/>
        <v>3496.872310580161</v>
      </c>
      <c r="K2231" s="28">
        <v>0.95948189496994019</v>
      </c>
      <c r="L2231" s="28">
        <v>1.0027496814727783</v>
      </c>
      <c r="M2231" s="27">
        <v>4029.266357421875</v>
      </c>
      <c r="N2231" s="27">
        <v>2505.6194011223129</v>
      </c>
      <c r="O2231" s="66">
        <f t="shared" si="307"/>
        <v>3269.0409216638936</v>
      </c>
      <c r="P2231" s="66">
        <f t="shared" si="308"/>
        <v>3289.3687899102815</v>
      </c>
      <c r="Q2231" s="66">
        <f t="shared" si="309"/>
        <v>3876.9016617919187</v>
      </c>
      <c r="R2231" s="66">
        <f t="shared" si="310"/>
        <v>3360.1768568188377</v>
      </c>
      <c r="S2231" s="67">
        <f>E2231/INDEX('CCG overall weighted population'!$F$4:$F$195,MATCH(A2231,'CCG overall weighted population'!$A$4:$A$195,0))*INDEX('CCG overall weighted population'!$T$4:$T$195,MATCH(A2231,'CCG overall weighted population'!$A$4:$A$195,0))</f>
        <v>0</v>
      </c>
      <c r="T2231" s="66">
        <f t="shared" si="311"/>
        <v>4217.3545844298842</v>
      </c>
      <c r="U2231" s="66">
        <f t="shared" si="312"/>
        <v>4217.3545844298842</v>
      </c>
      <c r="V2231" s="81">
        <f t="shared" si="313"/>
        <v>3358.6343271493483</v>
      </c>
      <c r="W2231" s="110">
        <f t="shared" si="314"/>
        <v>0.84611017184767556</v>
      </c>
    </row>
    <row r="2232" spans="1:23" x14ac:dyDescent="0.2">
      <c r="A2232" s="31" t="s">
        <v>81</v>
      </c>
      <c r="B2232" s="25" t="s">
        <v>393</v>
      </c>
      <c r="C2232" s="53" t="s">
        <v>10532</v>
      </c>
      <c r="D2232" s="25" t="s">
        <v>10531</v>
      </c>
      <c r="E2232" s="97">
        <v>7685.5</v>
      </c>
      <c r="F2232" s="27">
        <v>7627.64599609375</v>
      </c>
      <c r="G2232" s="27">
        <v>5745.39697265625</v>
      </c>
      <c r="H2232" s="27">
        <v>6237.6103515625</v>
      </c>
      <c r="I2232" s="27">
        <v>7016.57763671875</v>
      </c>
      <c r="J2232" s="27">
        <f t="shared" si="306"/>
        <v>7273.1590772317004</v>
      </c>
      <c r="K2232" s="28">
        <v>0.95948189496994019</v>
      </c>
      <c r="L2232" s="28">
        <v>1.0027496814727783</v>
      </c>
      <c r="M2232" s="27">
        <v>6976.5419921875</v>
      </c>
      <c r="N2232" s="27">
        <v>6446.3622876130685</v>
      </c>
      <c r="O2232" s="66">
        <f t="shared" si="307"/>
        <v>6918.1052219287039</v>
      </c>
      <c r="P2232" s="66">
        <f t="shared" si="308"/>
        <v>6961.1240567600644</v>
      </c>
      <c r="Q2232" s="66">
        <f t="shared" si="309"/>
        <v>6923.5240217300579</v>
      </c>
      <c r="R2232" s="66">
        <f t="shared" si="310"/>
        <v>6956.5925898012156</v>
      </c>
      <c r="S2232" s="67">
        <f>E2232/INDEX('CCG overall weighted population'!$F$4:$F$195,MATCH(A2232,'CCG overall weighted population'!$A$4:$A$195,0))*INDEX('CCG overall weighted population'!$T$4:$T$195,MATCH(A2232,'CCG overall weighted population'!$A$4:$A$195,0))</f>
        <v>0</v>
      </c>
      <c r="T2232" s="66">
        <f t="shared" si="311"/>
        <v>8731.2123440980195</v>
      </c>
      <c r="U2232" s="66">
        <f t="shared" si="312"/>
        <v>8731.2123440980195</v>
      </c>
      <c r="V2232" s="81">
        <f t="shared" si="313"/>
        <v>6953.3990821599309</v>
      </c>
      <c r="W2232" s="110">
        <f t="shared" si="314"/>
        <v>0.90474257786219903</v>
      </c>
    </row>
    <row r="2233" spans="1:23" x14ac:dyDescent="0.2">
      <c r="A2233" s="31" t="s">
        <v>81</v>
      </c>
      <c r="B2233" s="25" t="s">
        <v>393</v>
      </c>
      <c r="C2233" s="53" t="s">
        <v>10530</v>
      </c>
      <c r="D2233" s="25" t="s">
        <v>10529</v>
      </c>
      <c r="E2233" s="97">
        <v>17075.666015625</v>
      </c>
      <c r="F2233" s="27">
        <v>4319.5888671875</v>
      </c>
      <c r="G2233" s="27">
        <v>3869.63330078125</v>
      </c>
      <c r="H2233" s="27">
        <v>16192.6337890625</v>
      </c>
      <c r="I2233" s="27">
        <v>7761.6484375</v>
      </c>
      <c r="J2233" s="27">
        <f t="shared" si="306"/>
        <v>6213.3686104625376</v>
      </c>
      <c r="K2233" s="28">
        <v>0.95948189496994019</v>
      </c>
      <c r="L2233" s="28">
        <v>1.0027496814727783</v>
      </c>
      <c r="M2233" s="27">
        <v>4658.91455078125</v>
      </c>
      <c r="N2233" s="27">
        <v>17176.404160305967</v>
      </c>
      <c r="O2233" s="66">
        <f t="shared" si="307"/>
        <v>7032.7829866994416</v>
      </c>
      <c r="P2233" s="66">
        <f t="shared" si="308"/>
        <v>7076.5149219626746</v>
      </c>
      <c r="Q2233" s="66">
        <f t="shared" si="309"/>
        <v>5910.6635117337219</v>
      </c>
      <c r="R2233" s="66">
        <f t="shared" si="310"/>
        <v>6936.0092777481714</v>
      </c>
      <c r="S2233" s="67">
        <f>E2233/INDEX('CCG overall weighted population'!$F$4:$F$195,MATCH(A2233,'CCG overall weighted population'!$A$4:$A$195,0))*INDEX('CCG overall weighted population'!$T$4:$T$195,MATCH(A2233,'CCG overall weighted population'!$A$4:$A$195,0))</f>
        <v>0</v>
      </c>
      <c r="T2233" s="66">
        <f t="shared" si="311"/>
        <v>8705.3782498974415</v>
      </c>
      <c r="U2233" s="66">
        <f t="shared" si="312"/>
        <v>8705.3782498974415</v>
      </c>
      <c r="V2233" s="81">
        <f t="shared" si="313"/>
        <v>6932.8252191242718</v>
      </c>
      <c r="W2233" s="110">
        <f t="shared" si="314"/>
        <v>0.40600613837143606</v>
      </c>
    </row>
    <row r="2234" spans="1:23" x14ac:dyDescent="0.2">
      <c r="A2234" s="31" t="s">
        <v>81</v>
      </c>
      <c r="B2234" s="25" t="s">
        <v>393</v>
      </c>
      <c r="C2234" s="53" t="s">
        <v>10528</v>
      </c>
      <c r="D2234" s="25" t="s">
        <v>10527</v>
      </c>
      <c r="E2234" s="97">
        <v>3547.5</v>
      </c>
      <c r="F2234" s="27">
        <v>3848.17333984375</v>
      </c>
      <c r="G2234" s="27">
        <v>3483.63818359375</v>
      </c>
      <c r="H2234" s="27">
        <v>3026.916748046875</v>
      </c>
      <c r="I2234" s="27">
        <v>3300.50537109375</v>
      </c>
      <c r="J2234" s="27">
        <f t="shared" si="306"/>
        <v>3678.906507845315</v>
      </c>
      <c r="K2234" s="28">
        <v>0.95948189496994019</v>
      </c>
      <c r="L2234" s="28">
        <v>1.0027496814727783</v>
      </c>
      <c r="M2234" s="27">
        <v>3887.541259765625</v>
      </c>
      <c r="N2234" s="27">
        <v>2788.1159302888441</v>
      </c>
      <c r="O2234" s="66">
        <f t="shared" si="307"/>
        <v>3453.8453770222959</v>
      </c>
      <c r="P2234" s="66">
        <f t="shared" si="308"/>
        <v>3475.3224143093576</v>
      </c>
      <c r="Q2234" s="66">
        <f t="shared" si="309"/>
        <v>3777.598726817947</v>
      </c>
      <c r="R2234" s="66">
        <f t="shared" si="310"/>
        <v>3511.7520378850263</v>
      </c>
      <c r="S2234" s="67">
        <f>E2234/INDEX('CCG overall weighted population'!$F$4:$F$195,MATCH(A2234,'CCG overall weighted population'!$A$4:$A$195,0))*INDEX('CCG overall weighted population'!$T$4:$T$195,MATCH(A2234,'CCG overall weighted population'!$A$4:$A$195,0))</f>
        <v>0</v>
      </c>
      <c r="T2234" s="66">
        <f t="shared" si="311"/>
        <v>4407.5964413303773</v>
      </c>
      <c r="U2234" s="66">
        <f t="shared" si="312"/>
        <v>4407.5964413303773</v>
      </c>
      <c r="V2234" s="81">
        <f t="shared" si="313"/>
        <v>3510.1399258024921</v>
      </c>
      <c r="W2234" s="110">
        <f t="shared" si="314"/>
        <v>0.98946861897180893</v>
      </c>
    </row>
    <row r="2235" spans="1:23" x14ac:dyDescent="0.2">
      <c r="A2235" s="31" t="s">
        <v>81</v>
      </c>
      <c r="B2235" s="25" t="s">
        <v>393</v>
      </c>
      <c r="C2235" s="53" t="s">
        <v>10526</v>
      </c>
      <c r="D2235" s="25" t="s">
        <v>10525</v>
      </c>
      <c r="E2235" s="97">
        <v>14615.7509765625</v>
      </c>
      <c r="F2235" s="27">
        <v>14128.9091796875</v>
      </c>
      <c r="G2235" s="27">
        <v>14337.115234375</v>
      </c>
      <c r="H2235" s="27">
        <v>11319.587890625</v>
      </c>
      <c r="I2235" s="27">
        <v>14370.2021484375</v>
      </c>
      <c r="J2235" s="27">
        <f t="shared" si="306"/>
        <v>13731.323569932409</v>
      </c>
      <c r="K2235" s="28">
        <v>0.95948189496994019</v>
      </c>
      <c r="L2235" s="28">
        <v>1.0027496814727783</v>
      </c>
      <c r="M2235" s="27">
        <v>15031.4814453125</v>
      </c>
      <c r="N2235" s="27">
        <v>11717.709037279266</v>
      </c>
      <c r="O2235" s="66">
        <f t="shared" si="307"/>
        <v>13017.449378178382</v>
      </c>
      <c r="P2235" s="66">
        <f t="shared" si="308"/>
        <v>13098.395748139683</v>
      </c>
      <c r="Q2235" s="66">
        <f t="shared" si="309"/>
        <v>14700.104204509178</v>
      </c>
      <c r="R2235" s="66">
        <f t="shared" si="310"/>
        <v>13291.429848824791</v>
      </c>
      <c r="S2235" s="67">
        <f>E2235/INDEX('CCG overall weighted population'!$F$4:$F$195,MATCH(A2235,'CCG overall weighted population'!$A$4:$A$195,0))*INDEX('CCG overall weighted population'!$T$4:$T$195,MATCH(A2235,'CCG overall weighted population'!$A$4:$A$195,0))</f>
        <v>0</v>
      </c>
      <c r="T2235" s="66">
        <f t="shared" si="311"/>
        <v>16682.060199544907</v>
      </c>
      <c r="U2235" s="66">
        <f t="shared" si="312"/>
        <v>16682.060199544907</v>
      </c>
      <c r="V2235" s="81">
        <f t="shared" si="313"/>
        <v>13285.328257817715</v>
      </c>
      <c r="W2235" s="110">
        <f t="shared" si="314"/>
        <v>0.90897335888670916</v>
      </c>
    </row>
    <row r="2236" spans="1:23" x14ac:dyDescent="0.2">
      <c r="A2236" s="31" t="s">
        <v>81</v>
      </c>
      <c r="B2236" s="25" t="s">
        <v>393</v>
      </c>
      <c r="C2236" s="53" t="s">
        <v>10524</v>
      </c>
      <c r="D2236" s="25" t="s">
        <v>10523</v>
      </c>
      <c r="E2236" s="97">
        <v>5574.1669921875</v>
      </c>
      <c r="F2236" s="27">
        <v>4953.33447265625</v>
      </c>
      <c r="G2236" s="27">
        <v>4194.2685546875</v>
      </c>
      <c r="H2236" s="27">
        <v>4791.029296875</v>
      </c>
      <c r="I2236" s="27">
        <v>5672.33935546875</v>
      </c>
      <c r="J2236" s="27">
        <f t="shared" si="306"/>
        <v>4910.2809651000771</v>
      </c>
      <c r="K2236" s="28">
        <v>0.95948189496994019</v>
      </c>
      <c r="L2236" s="28">
        <v>1.0027496814727783</v>
      </c>
      <c r="M2236" s="27">
        <v>4867.82568359375</v>
      </c>
      <c r="N2236" s="27">
        <v>3904.4549776438821</v>
      </c>
      <c r="O2236" s="66">
        <f t="shared" si="307"/>
        <v>4627.5077837209392</v>
      </c>
      <c r="P2236" s="66">
        <f t="shared" si="308"/>
        <v>4656.2830027502368</v>
      </c>
      <c r="Q2236" s="66">
        <f t="shared" si="309"/>
        <v>4771.4886129987635</v>
      </c>
      <c r="R2236" s="66">
        <f t="shared" si="310"/>
        <v>4670.1673093977834</v>
      </c>
      <c r="S2236" s="67">
        <f>E2236/INDEX('CCG overall weighted population'!$F$4:$F$195,MATCH(A2236,'CCG overall weighted population'!$A$4:$A$195,0))*INDEX('CCG overall weighted population'!$T$4:$T$195,MATCH(A2236,'CCG overall weighted population'!$A$4:$A$195,0))</f>
        <v>0</v>
      </c>
      <c r="T2236" s="66">
        <f t="shared" si="311"/>
        <v>5861.5222804045407</v>
      </c>
      <c r="U2236" s="66">
        <f t="shared" si="312"/>
        <v>5861.5222804045407</v>
      </c>
      <c r="V2236" s="81">
        <f t="shared" si="313"/>
        <v>4668.0234128282882</v>
      </c>
      <c r="W2236" s="110">
        <f t="shared" si="314"/>
        <v>0.83743874544318075</v>
      </c>
    </row>
    <row r="2237" spans="1:23" x14ac:dyDescent="0.2">
      <c r="A2237" s="31" t="s">
        <v>81</v>
      </c>
      <c r="B2237" s="25" t="s">
        <v>393</v>
      </c>
      <c r="C2237" s="53" t="s">
        <v>10522</v>
      </c>
      <c r="D2237" s="25" t="s">
        <v>10136</v>
      </c>
      <c r="E2237" s="97">
        <v>4832.4169921875</v>
      </c>
      <c r="F2237" s="27">
        <v>4189.98388671875</v>
      </c>
      <c r="G2237" s="27">
        <v>4169.22705078125</v>
      </c>
      <c r="H2237" s="27">
        <v>3520.8173828125</v>
      </c>
      <c r="I2237" s="27">
        <v>4954.5908203125</v>
      </c>
      <c r="J2237" s="27">
        <f t="shared" si="306"/>
        <v>4120.228417765662</v>
      </c>
      <c r="K2237" s="28">
        <v>0.95948189496994019</v>
      </c>
      <c r="L2237" s="28">
        <v>1.0027496814727783</v>
      </c>
      <c r="M2237" s="27">
        <v>4548.24560546875</v>
      </c>
      <c r="N2237" s="27">
        <v>4020.1873365639867</v>
      </c>
      <c r="O2237" s="66">
        <f t="shared" si="307"/>
        <v>3954.5296891746575</v>
      </c>
      <c r="P2237" s="66">
        <f t="shared" si="308"/>
        <v>3979.1201303542853</v>
      </c>
      <c r="Q2237" s="66">
        <f t="shared" si="309"/>
        <v>4495.4397785782739</v>
      </c>
      <c r="R2237" s="66">
        <f t="shared" si="310"/>
        <v>4041.3457486087336</v>
      </c>
      <c r="S2237" s="67">
        <f>E2237/INDEX('CCG overall weighted population'!$F$4:$F$195,MATCH(A2237,'CCG overall weighted population'!$A$4:$A$195,0))*INDEX('CCG overall weighted population'!$T$4:$T$195,MATCH(A2237,'CCG overall weighted population'!$A$4:$A$195,0))</f>
        <v>0</v>
      </c>
      <c r="T2237" s="66">
        <f t="shared" si="311"/>
        <v>5072.2889735920144</v>
      </c>
      <c r="U2237" s="66">
        <f t="shared" si="312"/>
        <v>5072.2889735920144</v>
      </c>
      <c r="V2237" s="81">
        <f t="shared" si="313"/>
        <v>4039.4905201527536</v>
      </c>
      <c r="W2237" s="110">
        <f t="shared" si="314"/>
        <v>0.83591513867353351</v>
      </c>
    </row>
    <row r="2238" spans="1:23" x14ac:dyDescent="0.2">
      <c r="A2238" s="31" t="s">
        <v>81</v>
      </c>
      <c r="B2238" s="25" t="s">
        <v>393</v>
      </c>
      <c r="C2238" s="53" t="s">
        <v>10521</v>
      </c>
      <c r="D2238" s="25" t="s">
        <v>10520</v>
      </c>
      <c r="E2238" s="97">
        <v>3417.75</v>
      </c>
      <c r="F2238" s="27">
        <v>3051.03173828125</v>
      </c>
      <c r="G2238" s="27">
        <v>2447.014892578125</v>
      </c>
      <c r="H2238" s="27">
        <v>2014.995361328125</v>
      </c>
      <c r="I2238" s="27">
        <v>2458.84814453125</v>
      </c>
      <c r="J2238" s="27">
        <f t="shared" si="306"/>
        <v>2832.3643950473424</v>
      </c>
      <c r="K2238" s="28">
        <v>0.95948189496994019</v>
      </c>
      <c r="L2238" s="28">
        <v>1.0027496814727783</v>
      </c>
      <c r="M2238" s="27">
        <v>3005.752685546875</v>
      </c>
      <c r="N2238" s="27">
        <v>2121.8315282451326</v>
      </c>
      <c r="O2238" s="66">
        <f t="shared" si="307"/>
        <v>2656.7130979835456</v>
      </c>
      <c r="P2238" s="66">
        <f t="shared" si="308"/>
        <v>2673.2333297941573</v>
      </c>
      <c r="Q2238" s="66">
        <f t="shared" si="309"/>
        <v>2917.3605698167012</v>
      </c>
      <c r="R2238" s="66">
        <f t="shared" si="310"/>
        <v>2702.6549652004564</v>
      </c>
      <c r="S2238" s="67">
        <f>E2238/INDEX('CCG overall weighted population'!$F$4:$F$195,MATCH(A2238,'CCG overall weighted population'!$A$4:$A$195,0))*INDEX('CCG overall weighted population'!$T$4:$T$195,MATCH(A2238,'CCG overall weighted population'!$A$4:$A$195,0))</f>
        <v>0</v>
      </c>
      <c r="T2238" s="66">
        <f t="shared" si="311"/>
        <v>3392.0995213362526</v>
      </c>
      <c r="U2238" s="66">
        <f t="shared" si="312"/>
        <v>3392.0995213362526</v>
      </c>
      <c r="V2238" s="81">
        <f t="shared" si="313"/>
        <v>2701.4142788771292</v>
      </c>
      <c r="W2238" s="110">
        <f t="shared" si="314"/>
        <v>0.79040722079646819</v>
      </c>
    </row>
    <row r="2239" spans="1:23" x14ac:dyDescent="0.2">
      <c r="A2239" s="31" t="s">
        <v>81</v>
      </c>
      <c r="B2239" s="25" t="s">
        <v>393</v>
      </c>
      <c r="C2239" s="53" t="s">
        <v>10519</v>
      </c>
      <c r="D2239" s="25" t="s">
        <v>10518</v>
      </c>
      <c r="E2239" s="97">
        <v>3458.75</v>
      </c>
      <c r="F2239" s="27">
        <v>3109.60546875</v>
      </c>
      <c r="G2239" s="27">
        <v>2307.5048828125</v>
      </c>
      <c r="H2239" s="27">
        <v>2489.150390625</v>
      </c>
      <c r="I2239" s="27">
        <v>3454.601318359375</v>
      </c>
      <c r="J2239" s="27">
        <f t="shared" si="306"/>
        <v>2979.5540185866857</v>
      </c>
      <c r="K2239" s="28">
        <v>0.95948189496994019</v>
      </c>
      <c r="L2239" s="28">
        <v>1.0027496814727783</v>
      </c>
      <c r="M2239" s="27">
        <v>3010.626708984375</v>
      </c>
      <c r="N2239" s="27">
        <v>2330.3541822928073</v>
      </c>
      <c r="O2239" s="66">
        <f t="shared" si="307"/>
        <v>2804.2281773453078</v>
      </c>
      <c r="P2239" s="66">
        <f t="shared" si="308"/>
        <v>2821.6657017715452</v>
      </c>
      <c r="Q2239" s="66">
        <f t="shared" si="309"/>
        <v>2942.5994563152185</v>
      </c>
      <c r="R2239" s="66">
        <f t="shared" si="310"/>
        <v>2836.240350770855</v>
      </c>
      <c r="S2239" s="67">
        <f>E2239/INDEX('CCG overall weighted population'!$F$4:$F$195,MATCH(A2239,'CCG overall weighted population'!$A$4:$A$195,0))*INDEX('CCG overall weighted population'!$T$4:$T$195,MATCH(A2239,'CCG overall weighted population'!$A$4:$A$195,0))</f>
        <v>0</v>
      </c>
      <c r="T2239" s="66">
        <f t="shared" si="311"/>
        <v>3559.7624040517526</v>
      </c>
      <c r="U2239" s="66">
        <f t="shared" si="312"/>
        <v>3559.7624040517526</v>
      </c>
      <c r="V2239" s="81">
        <f t="shared" si="313"/>
        <v>2834.9383404668465</v>
      </c>
      <c r="W2239" s="110">
        <f t="shared" si="314"/>
        <v>0.81964245477899433</v>
      </c>
    </row>
    <row r="2240" spans="1:23" x14ac:dyDescent="0.2">
      <c r="A2240" s="31" t="s">
        <v>81</v>
      </c>
      <c r="B2240" s="25" t="s">
        <v>393</v>
      </c>
      <c r="C2240" s="53" t="s">
        <v>10517</v>
      </c>
      <c r="D2240" s="25" t="s">
        <v>10516</v>
      </c>
      <c r="E2240" s="97">
        <v>3977.33349609375</v>
      </c>
      <c r="F2240" s="27">
        <v>3649.37353515625</v>
      </c>
      <c r="G2240" s="27">
        <v>3113.266845703125</v>
      </c>
      <c r="H2240" s="27">
        <v>3062.9912109375</v>
      </c>
      <c r="I2240" s="27">
        <v>4213.80078125</v>
      </c>
      <c r="J2240" s="27">
        <f t="shared" si="306"/>
        <v>3550.6302414740294</v>
      </c>
      <c r="K2240" s="28">
        <v>0.95948189496994019</v>
      </c>
      <c r="L2240" s="28">
        <v>1.0027496814727783</v>
      </c>
      <c r="M2240" s="27">
        <v>3507.535888671875</v>
      </c>
      <c r="N2240" s="27">
        <v>2783.3611207594963</v>
      </c>
      <c r="O2240" s="66">
        <f t="shared" si="307"/>
        <v>3342.3124429503569</v>
      </c>
      <c r="P2240" s="66">
        <f t="shared" si="308"/>
        <v>3363.0959352977015</v>
      </c>
      <c r="Q2240" s="66">
        <f t="shared" si="309"/>
        <v>3435.1184118806373</v>
      </c>
      <c r="R2240" s="66">
        <f t="shared" si="310"/>
        <v>3371.775913193188</v>
      </c>
      <c r="S2240" s="67">
        <f>E2240/INDEX('CCG overall weighted population'!$F$4:$F$195,MATCH(A2240,'CCG overall weighted population'!$A$4:$A$195,0))*INDEX('CCG overall weighted population'!$T$4:$T$195,MATCH(A2240,'CCG overall weighted population'!$A$4:$A$195,0))</f>
        <v>0</v>
      </c>
      <c r="T2240" s="66">
        <f t="shared" si="311"/>
        <v>4231.9125483882863</v>
      </c>
      <c r="U2240" s="66">
        <f t="shared" si="312"/>
        <v>4231.9125483882863</v>
      </c>
      <c r="V2240" s="81">
        <f t="shared" si="313"/>
        <v>3370.2280588371241</v>
      </c>
      <c r="W2240" s="110">
        <f t="shared" si="314"/>
        <v>0.84735867941351128</v>
      </c>
    </row>
    <row r="2241" spans="1:23" x14ac:dyDescent="0.2">
      <c r="A2241" s="31" t="s">
        <v>81</v>
      </c>
      <c r="B2241" s="25" t="s">
        <v>393</v>
      </c>
      <c r="C2241" s="53" t="s">
        <v>10515</v>
      </c>
      <c r="D2241" s="25" t="s">
        <v>10514</v>
      </c>
      <c r="E2241" s="97">
        <v>4518.8330078125</v>
      </c>
      <c r="F2241" s="27">
        <v>4424.05810546875</v>
      </c>
      <c r="G2241" s="27">
        <v>3633.402587890625</v>
      </c>
      <c r="H2241" s="27">
        <v>2407.491943359375</v>
      </c>
      <c r="I2241" s="27">
        <v>3332.281005859375</v>
      </c>
      <c r="J2241" s="27">
        <f t="shared" si="306"/>
        <v>4025.6688343195333</v>
      </c>
      <c r="K2241" s="28">
        <v>0.95948189496994019</v>
      </c>
      <c r="L2241" s="28">
        <v>1.0027496814727783</v>
      </c>
      <c r="M2241" s="27">
        <v>4163.623046875</v>
      </c>
      <c r="N2241" s="27">
        <v>3066.7759404598228</v>
      </c>
      <c r="O2241" s="66">
        <f t="shared" si="307"/>
        <v>3780.9201424560219</v>
      </c>
      <c r="P2241" s="66">
        <f t="shared" si="308"/>
        <v>3804.431027864835</v>
      </c>
      <c r="Q2241" s="66">
        <f t="shared" si="309"/>
        <v>4053.9383362334825</v>
      </c>
      <c r="R2241" s="66">
        <f t="shared" si="310"/>
        <v>3834.5010563358551</v>
      </c>
      <c r="S2241" s="67">
        <f>E2241/INDEX('CCG overall weighted population'!$F$4:$F$195,MATCH(A2241,'CCG overall weighted population'!$A$4:$A$195,0))*INDEX('CCG overall weighted population'!$T$4:$T$195,MATCH(A2241,'CCG overall weighted population'!$A$4:$A$195,0))</f>
        <v>0</v>
      </c>
      <c r="T2241" s="66">
        <f t="shared" si="311"/>
        <v>4812.6784089124294</v>
      </c>
      <c r="U2241" s="66">
        <f t="shared" si="312"/>
        <v>4812.6784089124294</v>
      </c>
      <c r="V2241" s="81">
        <f t="shared" si="313"/>
        <v>3832.7407824279248</v>
      </c>
      <c r="W2241" s="110">
        <f t="shared" si="314"/>
        <v>0.84817048468079992</v>
      </c>
    </row>
    <row r="2242" spans="1:23" x14ac:dyDescent="0.2">
      <c r="A2242" s="31" t="s">
        <v>81</v>
      </c>
      <c r="B2242" s="25" t="s">
        <v>393</v>
      </c>
      <c r="C2242" s="53" t="s">
        <v>10513</v>
      </c>
      <c r="D2242" s="25" t="s">
        <v>10512</v>
      </c>
      <c r="E2242" s="97">
        <v>2314.25</v>
      </c>
      <c r="F2242" s="27">
        <v>2442.078857421875</v>
      </c>
      <c r="G2242" s="27">
        <v>2131.76611328125</v>
      </c>
      <c r="H2242" s="27">
        <v>2470.85107421875</v>
      </c>
      <c r="I2242" s="27">
        <v>2042.6141357421875</v>
      </c>
      <c r="J2242" s="27">
        <f t="shared" si="306"/>
        <v>2409.8454880684167</v>
      </c>
      <c r="K2242" s="28">
        <v>0.95948189496994019</v>
      </c>
      <c r="L2242" s="28">
        <v>1.0027496814727783</v>
      </c>
      <c r="M2242" s="27">
        <v>2446.77099609375</v>
      </c>
      <c r="N2242" s="27">
        <v>1729.3754792589762</v>
      </c>
      <c r="O2242" s="66">
        <f t="shared" si="307"/>
        <v>2253.0915458591826</v>
      </c>
      <c r="P2242" s="66">
        <f t="shared" si="308"/>
        <v>2267.101938873157</v>
      </c>
      <c r="Q2242" s="66">
        <f t="shared" si="309"/>
        <v>2375.0314444102723</v>
      </c>
      <c r="R2242" s="66">
        <f t="shared" si="310"/>
        <v>2280.1093466544512</v>
      </c>
      <c r="S2242" s="67">
        <f>E2242/INDEX('CCG overall weighted population'!$F$4:$F$195,MATCH(A2242,'CCG overall weighted population'!$A$4:$A$195,0))*INDEX('CCG overall weighted population'!$T$4:$T$195,MATCH(A2242,'CCG overall weighted population'!$A$4:$A$195,0))</f>
        <v>0</v>
      </c>
      <c r="T2242" s="66">
        <f t="shared" si="311"/>
        <v>2861.7629416144214</v>
      </c>
      <c r="U2242" s="66">
        <f t="shared" si="312"/>
        <v>2861.7629416144214</v>
      </c>
      <c r="V2242" s="81">
        <f t="shared" si="313"/>
        <v>2279.0626349881413</v>
      </c>
      <c r="W2242" s="110">
        <f t="shared" si="314"/>
        <v>0.9847953483798817</v>
      </c>
    </row>
    <row r="2243" spans="1:23" x14ac:dyDescent="0.2">
      <c r="A2243" s="31" t="s">
        <v>81</v>
      </c>
      <c r="B2243" s="25" t="s">
        <v>393</v>
      </c>
      <c r="C2243" s="53" t="s">
        <v>10511</v>
      </c>
      <c r="D2243" s="25" t="s">
        <v>10510</v>
      </c>
      <c r="E2243" s="97">
        <v>1418.58349609375</v>
      </c>
      <c r="F2243" s="27">
        <v>1301.01708984375</v>
      </c>
      <c r="G2243" s="27">
        <v>1430.494384765625</v>
      </c>
      <c r="H2243" s="27">
        <v>1223.7481689453125</v>
      </c>
      <c r="I2243" s="27">
        <v>899.1468505859375</v>
      </c>
      <c r="J2243" s="27">
        <f t="shared" si="306"/>
        <v>1281.0002068890497</v>
      </c>
      <c r="K2243" s="28">
        <v>0.95948189496994019</v>
      </c>
      <c r="L2243" s="28">
        <v>1.0027496814727783</v>
      </c>
      <c r="M2243" s="27">
        <v>1442.741455078125</v>
      </c>
      <c r="N2243" s="27">
        <v>911.04954735317551</v>
      </c>
      <c r="O2243" s="66">
        <f t="shared" si="307"/>
        <v>1196.8824309103193</v>
      </c>
      <c r="P2243" s="66">
        <f t="shared" si="308"/>
        <v>1204.3250016657742</v>
      </c>
      <c r="Q2243" s="66">
        <f t="shared" si="309"/>
        <v>1389.5722643056301</v>
      </c>
      <c r="R2243" s="66">
        <f t="shared" si="310"/>
        <v>1226.6505619797379</v>
      </c>
      <c r="S2243" s="67">
        <f>E2243/INDEX('CCG overall weighted population'!$F$4:$F$195,MATCH(A2243,'CCG overall weighted population'!$A$4:$A$195,0))*INDEX('CCG overall weighted population'!$T$4:$T$195,MATCH(A2243,'CCG overall weighted population'!$A$4:$A$195,0))</f>
        <v>0</v>
      </c>
      <c r="T2243" s="66">
        <f t="shared" si="311"/>
        <v>1539.5678833275331</v>
      </c>
      <c r="U2243" s="66">
        <f t="shared" si="312"/>
        <v>1539.5678833275331</v>
      </c>
      <c r="V2243" s="81">
        <f t="shared" si="313"/>
        <v>1226.087453260591</v>
      </c>
      <c r="W2243" s="110">
        <f t="shared" si="314"/>
        <v>0.86430404458868915</v>
      </c>
    </row>
    <row r="2244" spans="1:23" x14ac:dyDescent="0.2">
      <c r="A2244" s="31" t="s">
        <v>81</v>
      </c>
      <c r="B2244" s="25" t="s">
        <v>393</v>
      </c>
      <c r="C2244" s="53" t="s">
        <v>10509</v>
      </c>
      <c r="D2244" s="25" t="s">
        <v>10508</v>
      </c>
      <c r="E2244" s="97">
        <v>3819.333251953125</v>
      </c>
      <c r="F2244" s="27">
        <v>4282.35595703125</v>
      </c>
      <c r="G2244" s="27">
        <v>4572.68505859375</v>
      </c>
      <c r="H2244" s="27">
        <v>2546.3603515625</v>
      </c>
      <c r="I2244" s="27">
        <v>2513.004150390625</v>
      </c>
      <c r="J2244" s="27">
        <f t="shared" ref="J2244:J2307" si="315">SUMPRODUCT($F2244:$I2244,$F$1:$I$1)</f>
        <v>3967.1163524727617</v>
      </c>
      <c r="K2244" s="28">
        <v>0.95948189496994019</v>
      </c>
      <c r="L2244" s="28">
        <v>1.0027496814727783</v>
      </c>
      <c r="M2244" s="27">
        <v>4215.4130859375</v>
      </c>
      <c r="N2244" s="27">
        <v>2770.1508968604003</v>
      </c>
      <c r="O2244" s="66">
        <f t="shared" ref="O2244:O2307" si="316">(N$1*N2244+(1-N$1)*J2244)*K2244*L2244</f>
        <v>3701.6801777571404</v>
      </c>
      <c r="P2244" s="66">
        <f t="shared" ref="P2244:P2307" si="317">O2244*$E$7330/O$7330</f>
        <v>3724.6983255096052</v>
      </c>
      <c r="Q2244" s="66">
        <f t="shared" ref="Q2244:Q2307" si="318">($N$1*N2244)+((1-$N$1)*M2244)</f>
        <v>4070.8868670297902</v>
      </c>
      <c r="R2244" s="66">
        <f t="shared" ref="R2244:R2307" si="319">(P2244*$J$1)+(Q2244*$M$1)</f>
        <v>3766.420146677553</v>
      </c>
      <c r="S2244" s="67">
        <f>E2244/INDEX('CCG overall weighted population'!$F$4:$F$195,MATCH(A2244,'CCG overall weighted population'!$A$4:$A$195,0))*INDEX('CCG overall weighted population'!$T$4:$T$195,MATCH(A2244,'CCG overall weighted population'!$A$4:$A$195,0))</f>
        <v>0</v>
      </c>
      <c r="T2244" s="66">
        <f t="shared" ref="T2244:T2307" si="320">R2244/$R$7330*$T$1</f>
        <v>4727.2301278563473</v>
      </c>
      <c r="U2244" s="66">
        <f t="shared" ref="U2244:U2307" si="321">T2244+S2244</f>
        <v>4727.2301278563473</v>
      </c>
      <c r="V2244" s="81">
        <f t="shared" ref="V2244:V2307" si="322">U2244*$E$7330/$U$7330</f>
        <v>3764.691126131439</v>
      </c>
      <c r="W2244" s="110">
        <f t="shared" si="314"/>
        <v>0.98569328146640689</v>
      </c>
    </row>
    <row r="2245" spans="1:23" x14ac:dyDescent="0.2">
      <c r="A2245" s="31" t="s">
        <v>81</v>
      </c>
      <c r="B2245" s="25" t="s">
        <v>393</v>
      </c>
      <c r="C2245" s="53" t="s">
        <v>10507</v>
      </c>
      <c r="D2245" s="25" t="s">
        <v>10506</v>
      </c>
      <c r="E2245" s="97">
        <v>7697.1669921875</v>
      </c>
      <c r="F2245" s="27">
        <v>7515.505859375</v>
      </c>
      <c r="G2245" s="27">
        <v>7389.49169921875</v>
      </c>
      <c r="H2245" s="27">
        <v>7263.904296875</v>
      </c>
      <c r="I2245" s="27">
        <v>8148.04345703125</v>
      </c>
      <c r="J2245" s="27">
        <f t="shared" si="315"/>
        <v>7496.0716025103484</v>
      </c>
      <c r="K2245" s="28">
        <v>0.95948189496994019</v>
      </c>
      <c r="L2245" s="28">
        <v>1.0027496814727783</v>
      </c>
      <c r="M2245" s="27">
        <v>7498.775390625</v>
      </c>
      <c r="N2245" s="27">
        <v>6677.6453077266669</v>
      </c>
      <c r="O2245" s="66">
        <f t="shared" si="316"/>
        <v>7133.3791996190885</v>
      </c>
      <c r="P2245" s="66">
        <f t="shared" si="317"/>
        <v>7177.7366720387281</v>
      </c>
      <c r="Q2245" s="66">
        <f t="shared" si="318"/>
        <v>7416.6623823351674</v>
      </c>
      <c r="R2245" s="66">
        <f t="shared" si="319"/>
        <v>7206.5314314309362</v>
      </c>
      <c r="S2245" s="67">
        <f>E2245/INDEX('CCG overall weighted population'!$F$4:$F$195,MATCH(A2245,'CCG overall weighted population'!$A$4:$A$195,0))*INDEX('CCG overall weighted population'!$T$4:$T$195,MATCH(A2245,'CCG overall weighted population'!$A$4:$A$195,0))</f>
        <v>0</v>
      </c>
      <c r="T2245" s="66">
        <f t="shared" si="320"/>
        <v>9044.910332177169</v>
      </c>
      <c r="U2245" s="66">
        <f t="shared" si="321"/>
        <v>9044.910332177169</v>
      </c>
      <c r="V2245" s="81">
        <f t="shared" si="322"/>
        <v>7203.2231863531397</v>
      </c>
      <c r="W2245" s="110">
        <f t="shared" ref="W2245:W2308" si="323">V2245/E2245</f>
        <v>0.93582784336942337</v>
      </c>
    </row>
    <row r="2246" spans="1:23" x14ac:dyDescent="0.2">
      <c r="A2246" s="31" t="s">
        <v>81</v>
      </c>
      <c r="B2246" s="25" t="s">
        <v>393</v>
      </c>
      <c r="C2246" s="53" t="s">
        <v>10505</v>
      </c>
      <c r="D2246" s="25" t="s">
        <v>10504</v>
      </c>
      <c r="E2246" s="97">
        <v>3051.8330078125</v>
      </c>
      <c r="F2246" s="27">
        <v>2674.403564453125</v>
      </c>
      <c r="G2246" s="27">
        <v>2112.79638671875</v>
      </c>
      <c r="H2246" s="27">
        <v>2166.0576171875</v>
      </c>
      <c r="I2246" s="27">
        <v>2219.983642578125</v>
      </c>
      <c r="J2246" s="27">
        <f t="shared" si="315"/>
        <v>2543.2729461456461</v>
      </c>
      <c r="K2246" s="28">
        <v>0.95948189496994019</v>
      </c>
      <c r="L2246" s="28">
        <v>1.0027496814727783</v>
      </c>
      <c r="M2246" s="27">
        <v>2778.859130859375</v>
      </c>
      <c r="N2246" s="27">
        <v>1698.1534997960612</v>
      </c>
      <c r="O2246" s="66">
        <f t="shared" si="316"/>
        <v>2365.6235393871866</v>
      </c>
      <c r="P2246" s="66">
        <f t="shared" si="317"/>
        <v>2380.3336897895683</v>
      </c>
      <c r="Q2246" s="66">
        <f t="shared" si="318"/>
        <v>2670.7885677530439</v>
      </c>
      <c r="R2246" s="66">
        <f t="shared" si="319"/>
        <v>2415.3386221380983</v>
      </c>
      <c r="S2246" s="67">
        <f>E2246/INDEX('CCG overall weighted population'!$F$4:$F$195,MATCH(A2246,'CCG overall weighted population'!$A$4:$A$195,0))*INDEX('CCG overall weighted population'!$T$4:$T$195,MATCH(A2246,'CCG overall weighted population'!$A$4:$A$195,0))</f>
        <v>0</v>
      </c>
      <c r="T2246" s="66">
        <f t="shared" si="320"/>
        <v>3031.4890689022618</v>
      </c>
      <c r="U2246" s="66">
        <f t="shared" si="321"/>
        <v>3031.4890689022618</v>
      </c>
      <c r="V2246" s="81">
        <f t="shared" si="322"/>
        <v>2414.2298318436374</v>
      </c>
      <c r="W2246" s="110">
        <f t="shared" si="323"/>
        <v>0.79107533920216511</v>
      </c>
    </row>
    <row r="2247" spans="1:23" x14ac:dyDescent="0.2">
      <c r="A2247" s="31" t="s">
        <v>82</v>
      </c>
      <c r="B2247" s="25" t="s">
        <v>236</v>
      </c>
      <c r="C2247" s="53" t="s">
        <v>10503</v>
      </c>
      <c r="D2247" s="25" t="s">
        <v>10502</v>
      </c>
      <c r="E2247" s="97">
        <v>11508.9169921875</v>
      </c>
      <c r="F2247" s="27">
        <v>13430.990234375</v>
      </c>
      <c r="G2247" s="27">
        <v>11419.4892578125</v>
      </c>
      <c r="H2247" s="27">
        <v>10140.828125</v>
      </c>
      <c r="I2247" s="27">
        <v>12984.015625</v>
      </c>
      <c r="J2247" s="27">
        <f t="shared" si="315"/>
        <v>12790.305225245847</v>
      </c>
      <c r="K2247" s="28">
        <v>0.94945526123046875</v>
      </c>
      <c r="L2247" s="28">
        <v>1.0023922920227051</v>
      </c>
      <c r="M2247" s="27">
        <v>12424.060546875</v>
      </c>
      <c r="N2247" s="27">
        <v>10963.868222538222</v>
      </c>
      <c r="O2247" s="66">
        <f t="shared" si="316"/>
        <v>11999.047284407772</v>
      </c>
      <c r="P2247" s="66">
        <f t="shared" si="317"/>
        <v>12073.660927407222</v>
      </c>
      <c r="Q2247" s="66">
        <f t="shared" si="318"/>
        <v>12278.041314441323</v>
      </c>
      <c r="R2247" s="66">
        <f t="shared" si="319"/>
        <v>12098.292366450896</v>
      </c>
      <c r="S2247" s="67">
        <f>E2247/INDEX('CCG overall weighted population'!$F$4:$F$195,MATCH(A2247,'CCG overall weighted population'!$A$4:$A$195,0))*INDEX('CCG overall weighted population'!$T$4:$T$195,MATCH(A2247,'CCG overall weighted population'!$A$4:$A$195,0))</f>
        <v>0</v>
      </c>
      <c r="T2247" s="66">
        <f t="shared" si="320"/>
        <v>15184.554548634469</v>
      </c>
      <c r="U2247" s="66">
        <f t="shared" si="321"/>
        <v>15184.554548634469</v>
      </c>
      <c r="V2247" s="81">
        <f t="shared" si="322"/>
        <v>12092.738499580008</v>
      </c>
      <c r="W2247" s="110">
        <f t="shared" si="323"/>
        <v>1.0507277537746442</v>
      </c>
    </row>
    <row r="2248" spans="1:23" x14ac:dyDescent="0.2">
      <c r="A2248" s="31" t="s">
        <v>82</v>
      </c>
      <c r="B2248" s="25" t="s">
        <v>236</v>
      </c>
      <c r="C2248" s="53" t="s">
        <v>10501</v>
      </c>
      <c r="D2248" s="25" t="s">
        <v>4643</v>
      </c>
      <c r="E2248" s="97">
        <v>7367.83349609375</v>
      </c>
      <c r="F2248" s="27">
        <v>8994.7568359375</v>
      </c>
      <c r="G2248" s="27">
        <v>7948.431640625</v>
      </c>
      <c r="H2248" s="27">
        <v>4761.21533203125</v>
      </c>
      <c r="I2248" s="27">
        <v>6330.712890625</v>
      </c>
      <c r="J2248" s="27">
        <f t="shared" si="315"/>
        <v>8182.2415996679165</v>
      </c>
      <c r="K2248" s="28">
        <v>0.94945526123046875</v>
      </c>
      <c r="L2248" s="28">
        <v>1.0023922920227051</v>
      </c>
      <c r="M2248" s="27">
        <v>8275.5498046875</v>
      </c>
      <c r="N2248" s="27">
        <v>5210.8754112604038</v>
      </c>
      <c r="O2248" s="66">
        <f t="shared" si="316"/>
        <v>7504.4644337920836</v>
      </c>
      <c r="P2248" s="66">
        <f t="shared" si="317"/>
        <v>7551.1294245111912</v>
      </c>
      <c r="Q2248" s="66">
        <f t="shared" si="318"/>
        <v>7969.0823653447906</v>
      </c>
      <c r="R2248" s="66">
        <f t="shared" si="319"/>
        <v>7601.5001207147825</v>
      </c>
      <c r="S2248" s="67">
        <f>E2248/INDEX('CCG overall weighted population'!$F$4:$F$195,MATCH(A2248,'CCG overall weighted population'!$A$4:$A$195,0))*INDEX('CCG overall weighted population'!$T$4:$T$195,MATCH(A2248,'CCG overall weighted population'!$A$4:$A$195,0))</f>
        <v>0</v>
      </c>
      <c r="T2248" s="66">
        <f t="shared" si="320"/>
        <v>9540.635135791963</v>
      </c>
      <c r="U2248" s="66">
        <f t="shared" si="321"/>
        <v>9540.635135791963</v>
      </c>
      <c r="V2248" s="81">
        <f t="shared" si="322"/>
        <v>7598.0105605015933</v>
      </c>
      <c r="W2248" s="110">
        <f t="shared" si="323"/>
        <v>1.0312408070201202</v>
      </c>
    </row>
    <row r="2249" spans="1:23" x14ac:dyDescent="0.2">
      <c r="A2249" s="31" t="s">
        <v>82</v>
      </c>
      <c r="B2249" s="25" t="s">
        <v>236</v>
      </c>
      <c r="C2249" s="53" t="s">
        <v>10500</v>
      </c>
      <c r="D2249" s="25" t="s">
        <v>10499</v>
      </c>
      <c r="E2249" s="97">
        <v>2377</v>
      </c>
      <c r="F2249" s="27">
        <v>3015.583984375</v>
      </c>
      <c r="G2249" s="27">
        <v>2709.059814453125</v>
      </c>
      <c r="H2249" s="27">
        <v>2768.3603515625</v>
      </c>
      <c r="I2249" s="27">
        <v>2390.677734375</v>
      </c>
      <c r="J2249" s="27">
        <f t="shared" si="315"/>
        <v>2932.8420637324889</v>
      </c>
      <c r="K2249" s="28">
        <v>0.94945526123046875</v>
      </c>
      <c r="L2249" s="28">
        <v>1.0023922920227051</v>
      </c>
      <c r="M2249" s="27">
        <v>2750.798583984375</v>
      </c>
      <c r="N2249" s="27">
        <v>2352.795181087768</v>
      </c>
      <c r="O2249" s="66">
        <f t="shared" si="316"/>
        <v>2736.0593029000784</v>
      </c>
      <c r="P2249" s="66">
        <f t="shared" si="317"/>
        <v>2753.0729330002937</v>
      </c>
      <c r="Q2249" s="66">
        <f t="shared" si="318"/>
        <v>2710.9982436947143</v>
      </c>
      <c r="R2249" s="66">
        <f t="shared" si="319"/>
        <v>2748.0021913310406</v>
      </c>
      <c r="S2249" s="67">
        <f>E2249/INDEX('CCG overall weighted population'!$F$4:$F$195,MATCH(A2249,'CCG overall weighted population'!$A$4:$A$195,0))*INDEX('CCG overall weighted population'!$T$4:$T$195,MATCH(A2249,'CCG overall weighted population'!$A$4:$A$195,0))</f>
        <v>0</v>
      </c>
      <c r="T2249" s="66">
        <f t="shared" si="320"/>
        <v>3449.0147791224317</v>
      </c>
      <c r="U2249" s="66">
        <f t="shared" si="321"/>
        <v>3449.0147791224317</v>
      </c>
      <c r="V2249" s="81">
        <f t="shared" si="322"/>
        <v>2746.7406878172155</v>
      </c>
      <c r="W2249" s="110">
        <f t="shared" si="323"/>
        <v>1.1555493007224298</v>
      </c>
    </row>
    <row r="2250" spans="1:23" x14ac:dyDescent="0.2">
      <c r="A2250" s="31" t="s">
        <v>82</v>
      </c>
      <c r="B2250" s="25" t="s">
        <v>236</v>
      </c>
      <c r="C2250" s="53" t="s">
        <v>10498</v>
      </c>
      <c r="D2250" s="25" t="s">
        <v>10497</v>
      </c>
      <c r="E2250" s="97">
        <v>9667.583984375</v>
      </c>
      <c r="F2250" s="27">
        <v>10752.84375</v>
      </c>
      <c r="G2250" s="27">
        <v>9351.3662109375</v>
      </c>
      <c r="H2250" s="27">
        <v>6350.72021484375</v>
      </c>
      <c r="I2250" s="27">
        <v>10182.27734375</v>
      </c>
      <c r="J2250" s="27">
        <f t="shared" si="315"/>
        <v>9979.5024188854022</v>
      </c>
      <c r="K2250" s="28">
        <v>0.94945526123046875</v>
      </c>
      <c r="L2250" s="28">
        <v>1.0023922920227051</v>
      </c>
      <c r="M2250" s="27">
        <v>10072.0888671875</v>
      </c>
      <c r="N2250" s="27">
        <v>8262.552137157365</v>
      </c>
      <c r="O2250" s="66">
        <f t="shared" si="316"/>
        <v>9334.3515293774544</v>
      </c>
      <c r="P2250" s="66">
        <f t="shared" si="317"/>
        <v>9392.3953020317513</v>
      </c>
      <c r="Q2250" s="66">
        <f t="shared" si="318"/>
        <v>9891.135194184486</v>
      </c>
      <c r="R2250" s="66">
        <f t="shared" si="319"/>
        <v>9452.5022498190592</v>
      </c>
      <c r="S2250" s="67">
        <f>E2250/INDEX('CCG overall weighted population'!$F$4:$F$195,MATCH(A2250,'CCG overall weighted population'!$A$4:$A$195,0))*INDEX('CCG overall weighted population'!$T$4:$T$195,MATCH(A2250,'CCG overall weighted population'!$A$4:$A$195,0))</f>
        <v>0</v>
      </c>
      <c r="T2250" s="66">
        <f t="shared" si="320"/>
        <v>11863.82604139145</v>
      </c>
      <c r="U2250" s="66">
        <f t="shared" si="321"/>
        <v>11863.82604139145</v>
      </c>
      <c r="V2250" s="81">
        <f t="shared" si="322"/>
        <v>9448.1629647776535</v>
      </c>
      <c r="W2250" s="110">
        <f t="shared" si="323"/>
        <v>0.97730342762452538</v>
      </c>
    </row>
    <row r="2251" spans="1:23" x14ac:dyDescent="0.2">
      <c r="A2251" s="31" t="s">
        <v>82</v>
      </c>
      <c r="B2251" s="25" t="s">
        <v>236</v>
      </c>
      <c r="C2251" s="53" t="s">
        <v>10496</v>
      </c>
      <c r="D2251" s="25" t="s">
        <v>10495</v>
      </c>
      <c r="E2251" s="97">
        <v>3417.666748046875</v>
      </c>
      <c r="F2251" s="27">
        <v>3783.4033203125</v>
      </c>
      <c r="G2251" s="27">
        <v>3271.8388671875</v>
      </c>
      <c r="H2251" s="27">
        <v>2806.8720703125</v>
      </c>
      <c r="I2251" s="27">
        <v>3584.930419921875</v>
      </c>
      <c r="J2251" s="27">
        <f t="shared" si="315"/>
        <v>3595.9851991219875</v>
      </c>
      <c r="K2251" s="28">
        <v>0.94945526123046875</v>
      </c>
      <c r="L2251" s="28">
        <v>1.0023922920227051</v>
      </c>
      <c r="M2251" s="27">
        <v>3549.0302734375</v>
      </c>
      <c r="N2251" s="27">
        <v>2990.3341670232471</v>
      </c>
      <c r="O2251" s="66">
        <f t="shared" si="316"/>
        <v>3364.7534728831279</v>
      </c>
      <c r="P2251" s="66">
        <f t="shared" si="317"/>
        <v>3385.6765102256923</v>
      </c>
      <c r="Q2251" s="66">
        <f t="shared" si="318"/>
        <v>3493.160662796075</v>
      </c>
      <c r="R2251" s="66">
        <f t="shared" si="319"/>
        <v>3398.6302451247093</v>
      </c>
      <c r="S2251" s="67">
        <f>E2251/INDEX('CCG overall weighted population'!$F$4:$F$195,MATCH(A2251,'CCG overall weighted population'!$A$4:$A$195,0))*INDEX('CCG overall weighted population'!$T$4:$T$195,MATCH(A2251,'CCG overall weighted population'!$A$4:$A$195,0))</f>
        <v>0</v>
      </c>
      <c r="T2251" s="66">
        <f t="shared" si="320"/>
        <v>4265.6173933143427</v>
      </c>
      <c r="U2251" s="66">
        <f t="shared" si="321"/>
        <v>4265.6173933143427</v>
      </c>
      <c r="V2251" s="81">
        <f t="shared" si="322"/>
        <v>3397.0700629640314</v>
      </c>
      <c r="W2251" s="110">
        <f t="shared" si="323"/>
        <v>0.99397346593414526</v>
      </c>
    </row>
    <row r="2252" spans="1:23" x14ac:dyDescent="0.2">
      <c r="A2252" s="31" t="s">
        <v>82</v>
      </c>
      <c r="B2252" s="25" t="s">
        <v>236</v>
      </c>
      <c r="C2252" s="53" t="s">
        <v>10494</v>
      </c>
      <c r="D2252" s="25" t="s">
        <v>10493</v>
      </c>
      <c r="E2252" s="97">
        <v>6431.91650390625</v>
      </c>
      <c r="F2252" s="27">
        <v>7823.33935546875</v>
      </c>
      <c r="G2252" s="27">
        <v>7503.6796875</v>
      </c>
      <c r="H2252" s="27">
        <v>6067.9091796875</v>
      </c>
      <c r="I2252" s="27">
        <v>7381.87255859375</v>
      </c>
      <c r="J2252" s="27">
        <f t="shared" si="315"/>
        <v>7521.3841922982392</v>
      </c>
      <c r="K2252" s="28">
        <v>0.94945526123046875</v>
      </c>
      <c r="L2252" s="28">
        <v>1.0023922920227051</v>
      </c>
      <c r="M2252" s="27">
        <v>7097.31396484375</v>
      </c>
      <c r="N2252" s="27">
        <v>6552.2090091007321</v>
      </c>
      <c r="O2252" s="66">
        <f t="shared" si="316"/>
        <v>7066.0626878427911</v>
      </c>
      <c r="P2252" s="66">
        <f t="shared" si="317"/>
        <v>7110.0015661808684</v>
      </c>
      <c r="Q2252" s="66">
        <f t="shared" si="318"/>
        <v>7042.8034692694482</v>
      </c>
      <c r="R2252" s="66">
        <f t="shared" si="319"/>
        <v>7101.9030110702524</v>
      </c>
      <c r="S2252" s="67">
        <f>E2252/INDEX('CCG overall weighted population'!$F$4:$F$195,MATCH(A2252,'CCG overall weighted population'!$A$4:$A$195,0))*INDEX('CCG overall weighted population'!$T$4:$T$195,MATCH(A2252,'CCG overall weighted population'!$A$4:$A$195,0))</f>
        <v>0</v>
      </c>
      <c r="T2252" s="66">
        <f t="shared" si="320"/>
        <v>8913.5913072947897</v>
      </c>
      <c r="U2252" s="66">
        <f t="shared" si="321"/>
        <v>8913.5913072947897</v>
      </c>
      <c r="V2252" s="81">
        <f t="shared" si="322"/>
        <v>7098.6427969293845</v>
      </c>
      <c r="W2252" s="110">
        <f t="shared" si="323"/>
        <v>1.1036590404459101</v>
      </c>
    </row>
    <row r="2253" spans="1:23" x14ac:dyDescent="0.2">
      <c r="A2253" s="31" t="s">
        <v>82</v>
      </c>
      <c r="B2253" s="25" t="s">
        <v>236</v>
      </c>
      <c r="C2253" s="53" t="s">
        <v>10492</v>
      </c>
      <c r="D2253" s="25" t="s">
        <v>10491</v>
      </c>
      <c r="E2253" s="97">
        <v>2649.83349609375</v>
      </c>
      <c r="F2253" s="27">
        <v>3379.818115234375</v>
      </c>
      <c r="G2253" s="27">
        <v>3334.76513671875</v>
      </c>
      <c r="H2253" s="27">
        <v>2497.27587890625</v>
      </c>
      <c r="I2253" s="27">
        <v>2210.470947265625</v>
      </c>
      <c r="J2253" s="27">
        <f t="shared" si="315"/>
        <v>3195.9588349272135</v>
      </c>
      <c r="K2253" s="28">
        <v>0.94945526123046875</v>
      </c>
      <c r="L2253" s="28">
        <v>1.0023922920227051</v>
      </c>
      <c r="M2253" s="27">
        <v>3053.873779296875</v>
      </c>
      <c r="N2253" s="27">
        <v>2561.5529762307733</v>
      </c>
      <c r="O2253" s="66">
        <f t="shared" si="316"/>
        <v>2981.3010537484502</v>
      </c>
      <c r="P2253" s="66">
        <f t="shared" si="317"/>
        <v>2999.839669959033</v>
      </c>
      <c r="Q2253" s="66">
        <f t="shared" si="318"/>
        <v>3004.641698990265</v>
      </c>
      <c r="R2253" s="66">
        <f t="shared" si="319"/>
        <v>3000.4183990977981</v>
      </c>
      <c r="S2253" s="67">
        <f>E2253/INDEX('CCG overall weighted population'!$F$4:$F$195,MATCH(A2253,'CCG overall weighted population'!$A$4:$A$195,0))*INDEX('CCG overall weighted population'!$T$4:$T$195,MATCH(A2253,'CCG overall weighted population'!$A$4:$A$195,0))</f>
        <v>0</v>
      </c>
      <c r="T2253" s="66">
        <f t="shared" si="320"/>
        <v>3765.8221069418837</v>
      </c>
      <c r="U2253" s="66">
        <f t="shared" si="321"/>
        <v>3765.8221069418837</v>
      </c>
      <c r="V2253" s="81">
        <f t="shared" si="322"/>
        <v>2999.0410208826902</v>
      </c>
      <c r="W2253" s="110">
        <f t="shared" si="323"/>
        <v>1.1317847047007761</v>
      </c>
    </row>
    <row r="2254" spans="1:23" x14ac:dyDescent="0.2">
      <c r="A2254" s="31" t="s">
        <v>82</v>
      </c>
      <c r="B2254" s="25" t="s">
        <v>236</v>
      </c>
      <c r="C2254" s="53" t="s">
        <v>10490</v>
      </c>
      <c r="D2254" s="25" t="s">
        <v>10489</v>
      </c>
      <c r="E2254" s="97">
        <v>10386.9990234375</v>
      </c>
      <c r="F2254" s="27">
        <v>11090.806640625</v>
      </c>
      <c r="G2254" s="27">
        <v>9271.7744140625</v>
      </c>
      <c r="H2254" s="27">
        <v>7679.390625</v>
      </c>
      <c r="I2254" s="27">
        <v>11124.6220703125</v>
      </c>
      <c r="J2254" s="27">
        <f t="shared" si="315"/>
        <v>10464.325832772562</v>
      </c>
      <c r="K2254" s="28">
        <v>0.94945526123046875</v>
      </c>
      <c r="L2254" s="28">
        <v>1.0023922920227051</v>
      </c>
      <c r="M2254" s="27">
        <v>10368.2138671875</v>
      </c>
      <c r="N2254" s="27">
        <v>9660.7500921469637</v>
      </c>
      <c r="O2254" s="66">
        <f t="shared" si="316"/>
        <v>9882.6991737706085</v>
      </c>
      <c r="P2254" s="66">
        <f t="shared" si="317"/>
        <v>9944.1527350863362</v>
      </c>
      <c r="Q2254" s="66">
        <f t="shared" si="318"/>
        <v>10297.467489683448</v>
      </c>
      <c r="R2254" s="66">
        <f t="shared" si="319"/>
        <v>9986.7333905365922</v>
      </c>
      <c r="S2254" s="67">
        <f>E2254/INDEX('CCG overall weighted population'!$F$4:$F$195,MATCH(A2254,'CCG overall weighted population'!$A$4:$A$195,0))*INDEX('CCG overall weighted population'!$T$4:$T$195,MATCH(A2254,'CCG overall weighted population'!$A$4:$A$195,0))</f>
        <v>0</v>
      </c>
      <c r="T2254" s="66">
        <f t="shared" si="320"/>
        <v>12534.339007361732</v>
      </c>
      <c r="U2254" s="66">
        <f t="shared" si="321"/>
        <v>12534.339007361732</v>
      </c>
      <c r="V2254" s="81">
        <f t="shared" si="322"/>
        <v>9982.1488602536319</v>
      </c>
      <c r="W2254" s="110">
        <f t="shared" si="323"/>
        <v>0.96102337525301063</v>
      </c>
    </row>
    <row r="2255" spans="1:23" x14ac:dyDescent="0.2">
      <c r="A2255" s="31" t="s">
        <v>82</v>
      </c>
      <c r="B2255" s="25" t="s">
        <v>236</v>
      </c>
      <c r="C2255" s="53" t="s">
        <v>10488</v>
      </c>
      <c r="D2255" s="25" t="s">
        <v>10487</v>
      </c>
      <c r="E2255" s="97">
        <v>3955.58349609375</v>
      </c>
      <c r="F2255" s="27">
        <v>4879.265625</v>
      </c>
      <c r="G2255" s="27">
        <v>4888.53076171875</v>
      </c>
      <c r="H2255" s="27">
        <v>3380.697021484375</v>
      </c>
      <c r="I2255" s="27">
        <v>3816.56640625</v>
      </c>
      <c r="J2255" s="27">
        <f t="shared" si="315"/>
        <v>4611.0183591774467</v>
      </c>
      <c r="K2255" s="28">
        <v>0.94945526123046875</v>
      </c>
      <c r="L2255" s="28">
        <v>1.0023922920227051</v>
      </c>
      <c r="M2255" s="27">
        <v>4673.44970703125</v>
      </c>
      <c r="N2255" s="27">
        <v>3910.2282561343914</v>
      </c>
      <c r="O2255" s="66">
        <f t="shared" si="316"/>
        <v>4321.7329284119041</v>
      </c>
      <c r="P2255" s="66">
        <f t="shared" si="317"/>
        <v>4348.6067484924797</v>
      </c>
      <c r="Q2255" s="66">
        <f t="shared" si="318"/>
        <v>4597.1275619415646</v>
      </c>
      <c r="R2255" s="66">
        <f t="shared" si="319"/>
        <v>4378.557886937745</v>
      </c>
      <c r="S2255" s="67">
        <f>E2255/INDEX('CCG overall weighted population'!$F$4:$F$195,MATCH(A2255,'CCG overall weighted population'!$A$4:$A$195,0))*INDEX('CCG overall weighted population'!$T$4:$T$195,MATCH(A2255,'CCG overall weighted population'!$A$4:$A$195,0))</f>
        <v>0</v>
      </c>
      <c r="T2255" s="66">
        <f t="shared" si="320"/>
        <v>5495.5235883478699</v>
      </c>
      <c r="U2255" s="66">
        <f t="shared" si="321"/>
        <v>5495.5235883478699</v>
      </c>
      <c r="V2255" s="81">
        <f t="shared" si="322"/>
        <v>4376.547857186938</v>
      </c>
      <c r="W2255" s="110">
        <f t="shared" si="323"/>
        <v>1.1064228227033768</v>
      </c>
    </row>
    <row r="2256" spans="1:23" x14ac:dyDescent="0.2">
      <c r="A2256" s="31" t="s">
        <v>82</v>
      </c>
      <c r="B2256" s="25" t="s">
        <v>236</v>
      </c>
      <c r="C2256" s="53" t="s">
        <v>10486</v>
      </c>
      <c r="D2256" s="25" t="s">
        <v>10485</v>
      </c>
      <c r="E2256" s="97">
        <v>5034.5830078125</v>
      </c>
      <c r="F2256" s="27">
        <v>5800.005859375</v>
      </c>
      <c r="G2256" s="27">
        <v>5322.79443359375</v>
      </c>
      <c r="H2256" s="27">
        <v>5097.05126953125</v>
      </c>
      <c r="I2256" s="27">
        <v>5823.72900390625</v>
      </c>
      <c r="J2256" s="27">
        <f t="shared" si="315"/>
        <v>5665.0449027769127</v>
      </c>
      <c r="K2256" s="28">
        <v>0.94945526123046875</v>
      </c>
      <c r="L2256" s="28">
        <v>1.0023922920227051</v>
      </c>
      <c r="M2256" s="27">
        <v>5644.7021484375</v>
      </c>
      <c r="N2256" s="27">
        <v>5480.8889831004917</v>
      </c>
      <c r="O2256" s="66">
        <f t="shared" si="316"/>
        <v>5374.0475157669816</v>
      </c>
      <c r="P2256" s="66">
        <f t="shared" si="317"/>
        <v>5407.4649407757624</v>
      </c>
      <c r="Q2256" s="66">
        <f t="shared" si="318"/>
        <v>5628.3208319037994</v>
      </c>
      <c r="R2256" s="66">
        <f t="shared" si="319"/>
        <v>5434.0819684597782</v>
      </c>
      <c r="S2256" s="67">
        <f>E2256/INDEX('CCG overall weighted population'!$F$4:$F$195,MATCH(A2256,'CCG overall weighted population'!$A$4:$A$195,0))*INDEX('CCG overall weighted population'!$T$4:$T$195,MATCH(A2256,'CCG overall weighted population'!$A$4:$A$195,0))</f>
        <v>0</v>
      </c>
      <c r="T2256" s="66">
        <f t="shared" si="320"/>
        <v>6820.3107986250843</v>
      </c>
      <c r="U2256" s="66">
        <f t="shared" si="321"/>
        <v>6820.3107986250843</v>
      </c>
      <c r="V2256" s="81">
        <f t="shared" si="322"/>
        <v>5431.5873876624073</v>
      </c>
      <c r="W2256" s="110">
        <f t="shared" si="323"/>
        <v>1.0788554641434751</v>
      </c>
    </row>
    <row r="2257" spans="1:23" x14ac:dyDescent="0.2">
      <c r="A2257" s="31" t="s">
        <v>82</v>
      </c>
      <c r="B2257" s="25" t="s">
        <v>236</v>
      </c>
      <c r="C2257" s="53" t="s">
        <v>10484</v>
      </c>
      <c r="D2257" s="25" t="s">
        <v>10483</v>
      </c>
      <c r="E2257" s="97">
        <v>5364.58349609375</v>
      </c>
      <c r="F2257" s="27">
        <v>6620.22509765625</v>
      </c>
      <c r="G2257" s="27">
        <v>5780.05712890625</v>
      </c>
      <c r="H2257" s="27">
        <v>3647.4169921875</v>
      </c>
      <c r="I2257" s="27">
        <v>3958.639404296875</v>
      </c>
      <c r="J2257" s="27">
        <f t="shared" si="315"/>
        <v>6009.9626965427551</v>
      </c>
      <c r="K2257" s="28">
        <v>0.94945526123046875</v>
      </c>
      <c r="L2257" s="28">
        <v>1.0023922920227051</v>
      </c>
      <c r="M2257" s="27">
        <v>5866.19677734375</v>
      </c>
      <c r="N2257" s="27">
        <v>4036.086902484441</v>
      </c>
      <c r="O2257" s="66">
        <f t="shared" si="316"/>
        <v>5531.982559694854</v>
      </c>
      <c r="P2257" s="66">
        <f t="shared" si="317"/>
        <v>5566.3820717565004</v>
      </c>
      <c r="Q2257" s="66">
        <f t="shared" si="318"/>
        <v>5683.1857898578191</v>
      </c>
      <c r="R2257" s="66">
        <f t="shared" si="319"/>
        <v>5580.4589785685366</v>
      </c>
      <c r="S2257" s="67">
        <f>E2257/INDEX('CCG overall weighted population'!$F$4:$F$195,MATCH(A2257,'CCG overall weighted population'!$A$4:$A$195,0))*INDEX('CCG overall weighted population'!$T$4:$T$195,MATCH(A2257,'CCG overall weighted population'!$A$4:$A$195,0))</f>
        <v>0</v>
      </c>
      <c r="T2257" s="66">
        <f t="shared" si="320"/>
        <v>7004.0284363989922</v>
      </c>
      <c r="U2257" s="66">
        <f t="shared" si="321"/>
        <v>7004.0284363989922</v>
      </c>
      <c r="V2257" s="81">
        <f t="shared" si="322"/>
        <v>5577.8972016411271</v>
      </c>
      <c r="W2257" s="110">
        <f t="shared" si="323"/>
        <v>1.0397633303130993</v>
      </c>
    </row>
    <row r="2258" spans="1:23" x14ac:dyDescent="0.2">
      <c r="A2258" s="31" t="s">
        <v>82</v>
      </c>
      <c r="B2258" s="25" t="s">
        <v>236</v>
      </c>
      <c r="C2258" s="53" t="s">
        <v>10482</v>
      </c>
      <c r="D2258" s="25" t="s">
        <v>10481</v>
      </c>
      <c r="E2258" s="97">
        <v>5470.25</v>
      </c>
      <c r="F2258" s="27">
        <v>6342.72021484375</v>
      </c>
      <c r="G2258" s="27">
        <v>5610.779296875</v>
      </c>
      <c r="H2258" s="27">
        <v>4333.58349609375</v>
      </c>
      <c r="I2258" s="27">
        <v>5493.111328125</v>
      </c>
      <c r="J2258" s="27">
        <f t="shared" si="315"/>
        <v>5959.2990707828449</v>
      </c>
      <c r="K2258" s="28">
        <v>0.94945526123046875</v>
      </c>
      <c r="L2258" s="28">
        <v>1.0023922920227051</v>
      </c>
      <c r="M2258" s="27">
        <v>5655.39013671875</v>
      </c>
      <c r="N2258" s="27">
        <v>5458.1321084449</v>
      </c>
      <c r="O2258" s="66">
        <f t="shared" si="316"/>
        <v>5623.9262597544366</v>
      </c>
      <c r="P2258" s="66">
        <f t="shared" si="317"/>
        <v>5658.8975050753734</v>
      </c>
      <c r="Q2258" s="66">
        <f t="shared" si="318"/>
        <v>5635.6643338913645</v>
      </c>
      <c r="R2258" s="66">
        <f t="shared" si="319"/>
        <v>5656.0974984401246</v>
      </c>
      <c r="S2258" s="67">
        <f>E2258/INDEX('CCG overall weighted population'!$F$4:$F$195,MATCH(A2258,'CCG overall weighted population'!$A$4:$A$195,0))*INDEX('CCG overall weighted population'!$T$4:$T$195,MATCH(A2258,'CCG overall weighted population'!$A$4:$A$195,0))</f>
        <v>0</v>
      </c>
      <c r="T2258" s="66">
        <f t="shared" si="320"/>
        <v>7098.9622664123126</v>
      </c>
      <c r="U2258" s="66">
        <f t="shared" si="321"/>
        <v>7098.9622664123126</v>
      </c>
      <c r="V2258" s="81">
        <f t="shared" si="322"/>
        <v>5653.5009987388758</v>
      </c>
      <c r="W2258" s="110">
        <f t="shared" si="323"/>
        <v>1.0334995656028292</v>
      </c>
    </row>
    <row r="2259" spans="1:23" x14ac:dyDescent="0.2">
      <c r="A2259" s="31" t="s">
        <v>82</v>
      </c>
      <c r="B2259" s="25" t="s">
        <v>236</v>
      </c>
      <c r="C2259" s="53" t="s">
        <v>10480</v>
      </c>
      <c r="D2259" s="25" t="s">
        <v>10479</v>
      </c>
      <c r="E2259" s="97">
        <v>4061.25</v>
      </c>
      <c r="F2259" s="27">
        <v>4395.9453125</v>
      </c>
      <c r="G2259" s="27">
        <v>4096.404296875</v>
      </c>
      <c r="H2259" s="27">
        <v>3544.423583984375</v>
      </c>
      <c r="I2259" s="27">
        <v>4846.68359375</v>
      </c>
      <c r="J2259" s="27">
        <f t="shared" si="315"/>
        <v>4267.9060720604139</v>
      </c>
      <c r="K2259" s="28">
        <v>0.94945526123046875</v>
      </c>
      <c r="L2259" s="28">
        <v>1.0023922920227051</v>
      </c>
      <c r="M2259" s="27">
        <v>4399.45849609375</v>
      </c>
      <c r="N2259" s="27">
        <v>4714.8086406559178</v>
      </c>
      <c r="O2259" s="66">
        <f t="shared" si="316"/>
        <v>4104.4127942970208</v>
      </c>
      <c r="P2259" s="66">
        <f t="shared" si="317"/>
        <v>4129.9352531804025</v>
      </c>
      <c r="Q2259" s="66">
        <f t="shared" si="318"/>
        <v>4430.9935105499671</v>
      </c>
      <c r="R2259" s="66">
        <f t="shared" si="319"/>
        <v>4166.2180796423945</v>
      </c>
      <c r="S2259" s="67">
        <f>E2259/INDEX('CCG overall weighted population'!$F$4:$F$195,MATCH(A2259,'CCG overall weighted population'!$A$4:$A$195,0))*INDEX('CCG overall weighted population'!$T$4:$T$195,MATCH(A2259,'CCG overall weighted population'!$A$4:$A$195,0))</f>
        <v>0</v>
      </c>
      <c r="T2259" s="66">
        <f t="shared" si="320"/>
        <v>5229.0161103451164</v>
      </c>
      <c r="U2259" s="66">
        <f t="shared" si="321"/>
        <v>5229.0161103451164</v>
      </c>
      <c r="V2259" s="81">
        <f t="shared" si="322"/>
        <v>4164.3055270383929</v>
      </c>
      <c r="W2259" s="110">
        <f t="shared" si="323"/>
        <v>1.0253753221393396</v>
      </c>
    </row>
    <row r="2260" spans="1:23" x14ac:dyDescent="0.2">
      <c r="A2260" s="31" t="s">
        <v>82</v>
      </c>
      <c r="B2260" s="25" t="s">
        <v>236</v>
      </c>
      <c r="C2260" s="53" t="s">
        <v>10478</v>
      </c>
      <c r="D2260" s="25" t="s">
        <v>10477</v>
      </c>
      <c r="E2260" s="97">
        <v>14063.83203125</v>
      </c>
      <c r="F2260" s="27">
        <v>16163.328125</v>
      </c>
      <c r="G2260" s="27">
        <v>13900.7412109375</v>
      </c>
      <c r="H2260" s="27">
        <v>10911.65234375</v>
      </c>
      <c r="I2260" s="27">
        <v>16738.892578125</v>
      </c>
      <c r="J2260" s="27">
        <f t="shared" si="315"/>
        <v>15255.195022054446</v>
      </c>
      <c r="K2260" s="28">
        <v>0.94945526123046875</v>
      </c>
      <c r="L2260" s="28">
        <v>1.0023922920227051</v>
      </c>
      <c r="M2260" s="27">
        <v>14865.6953125</v>
      </c>
      <c r="N2260" s="27">
        <v>13516.367692383568</v>
      </c>
      <c r="O2260" s="66">
        <f t="shared" si="316"/>
        <v>14353.286603483499</v>
      </c>
      <c r="P2260" s="66">
        <f t="shared" si="317"/>
        <v>14442.539606419219</v>
      </c>
      <c r="Q2260" s="66">
        <f t="shared" si="318"/>
        <v>14730.762550488358</v>
      </c>
      <c r="R2260" s="66">
        <f t="shared" si="319"/>
        <v>14477.275551393443</v>
      </c>
      <c r="S2260" s="67">
        <f>E2260/INDEX('CCG overall weighted population'!$F$4:$F$195,MATCH(A2260,'CCG overall weighted population'!$A$4:$A$195,0))*INDEX('CCG overall weighted population'!$T$4:$T$195,MATCH(A2260,'CCG overall weighted population'!$A$4:$A$195,0))</f>
        <v>0</v>
      </c>
      <c r="T2260" s="66">
        <f t="shared" si="320"/>
        <v>18170.41394497516</v>
      </c>
      <c r="U2260" s="66">
        <f t="shared" si="321"/>
        <v>18170.41394497516</v>
      </c>
      <c r="V2260" s="81">
        <f t="shared" si="322"/>
        <v>14470.629583629547</v>
      </c>
      <c r="W2260" s="110">
        <f t="shared" si="323"/>
        <v>1.0289250860985568</v>
      </c>
    </row>
    <row r="2261" spans="1:23" x14ac:dyDescent="0.2">
      <c r="A2261" s="31" t="s">
        <v>82</v>
      </c>
      <c r="B2261" s="25" t="s">
        <v>236</v>
      </c>
      <c r="C2261" s="53" t="s">
        <v>10476</v>
      </c>
      <c r="D2261" s="25" t="s">
        <v>10475</v>
      </c>
      <c r="E2261" s="97">
        <v>3093.16650390625</v>
      </c>
      <c r="F2261" s="27">
        <v>4237.81298828125</v>
      </c>
      <c r="G2261" s="27">
        <v>4158.15283203125</v>
      </c>
      <c r="H2261" s="27">
        <v>2739.149169921875</v>
      </c>
      <c r="I2261" s="27">
        <v>2698.78076171875</v>
      </c>
      <c r="J2261" s="27">
        <f t="shared" si="315"/>
        <v>3944.0035157935795</v>
      </c>
      <c r="K2261" s="28">
        <v>0.94945526123046875</v>
      </c>
      <c r="L2261" s="28">
        <v>1.0023922920227051</v>
      </c>
      <c r="M2261" s="27">
        <v>3554.032958984375</v>
      </c>
      <c r="N2261" s="27">
        <v>2395.0900338268184</v>
      </c>
      <c r="O2261" s="66">
        <f t="shared" si="316"/>
        <v>3606.1989747150924</v>
      </c>
      <c r="P2261" s="66">
        <f t="shared" si="317"/>
        <v>3628.62339196312</v>
      </c>
      <c r="Q2261" s="66">
        <f t="shared" si="318"/>
        <v>3438.1386664686192</v>
      </c>
      <c r="R2261" s="66">
        <f t="shared" si="319"/>
        <v>3605.6666250597186</v>
      </c>
      <c r="S2261" s="67">
        <f>E2261/INDEX('CCG overall weighted population'!$F$4:$F$195,MATCH(A2261,'CCG overall weighted population'!$A$4:$A$195,0))*INDEX('CCG overall weighted population'!$T$4:$T$195,MATCH(A2261,'CCG overall weighted population'!$A$4:$A$195,0))</f>
        <v>0</v>
      </c>
      <c r="T2261" s="66">
        <f t="shared" si="320"/>
        <v>4525.4685449853614</v>
      </c>
      <c r="U2261" s="66">
        <f t="shared" si="321"/>
        <v>4525.4685449853614</v>
      </c>
      <c r="V2261" s="81">
        <f t="shared" si="322"/>
        <v>3604.01140035446</v>
      </c>
      <c r="W2261" s="110">
        <f t="shared" si="323"/>
        <v>1.1651527312878509</v>
      </c>
    </row>
    <row r="2262" spans="1:23" x14ac:dyDescent="0.2">
      <c r="A2262" s="31" t="s">
        <v>82</v>
      </c>
      <c r="B2262" s="25" t="s">
        <v>236</v>
      </c>
      <c r="C2262" s="53" t="s">
        <v>10474</v>
      </c>
      <c r="D2262" s="25" t="s">
        <v>10473</v>
      </c>
      <c r="E2262" s="97">
        <v>4372.666015625</v>
      </c>
      <c r="F2262" s="27">
        <v>4983.97705078125</v>
      </c>
      <c r="G2262" s="27">
        <v>4341.3798828125</v>
      </c>
      <c r="H2262" s="27">
        <v>3724.433349609375</v>
      </c>
      <c r="I2262" s="27">
        <v>4494.5029296875</v>
      </c>
      <c r="J2262" s="27">
        <f t="shared" si="315"/>
        <v>4733.6203794406811</v>
      </c>
      <c r="K2262" s="28">
        <v>0.94945526123046875</v>
      </c>
      <c r="L2262" s="28">
        <v>1.0023922920227051</v>
      </c>
      <c r="M2262" s="27">
        <v>4465.15478515625</v>
      </c>
      <c r="N2262" s="27">
        <v>4473.4361406619792</v>
      </c>
      <c r="O2262" s="66">
        <f t="shared" si="316"/>
        <v>4480.3501703366273</v>
      </c>
      <c r="P2262" s="66">
        <f t="shared" si="317"/>
        <v>4508.2103195800109</v>
      </c>
      <c r="Q2262" s="66">
        <f t="shared" si="318"/>
        <v>4465.9829207068233</v>
      </c>
      <c r="R2262" s="66">
        <f t="shared" si="319"/>
        <v>4503.1211737162039</v>
      </c>
      <c r="S2262" s="67">
        <f>E2262/INDEX('CCG overall weighted population'!$F$4:$F$195,MATCH(A2262,'CCG overall weighted population'!$A$4:$A$195,0))*INDEX('CCG overall weighted population'!$T$4:$T$195,MATCH(A2262,'CCG overall weighted population'!$A$4:$A$195,0))</f>
        <v>0</v>
      </c>
      <c r="T2262" s="66">
        <f t="shared" si="320"/>
        <v>5651.8628439679233</v>
      </c>
      <c r="U2262" s="66">
        <f t="shared" si="321"/>
        <v>5651.8628439679233</v>
      </c>
      <c r="V2262" s="81">
        <f t="shared" si="322"/>
        <v>4501.0539616878641</v>
      </c>
      <c r="W2262" s="110">
        <f t="shared" si="323"/>
        <v>1.0293614800682447</v>
      </c>
    </row>
    <row r="2263" spans="1:23" x14ac:dyDescent="0.2">
      <c r="A2263" s="31" t="s">
        <v>82</v>
      </c>
      <c r="B2263" s="25" t="s">
        <v>236</v>
      </c>
      <c r="C2263" s="53" t="s">
        <v>10472</v>
      </c>
      <c r="D2263" s="25" t="s">
        <v>10471</v>
      </c>
      <c r="E2263" s="97">
        <v>3105.33349609375</v>
      </c>
      <c r="F2263" s="27">
        <v>3160.048583984375</v>
      </c>
      <c r="G2263" s="27">
        <v>2691.189208984375</v>
      </c>
      <c r="H2263" s="27">
        <v>2280.507568359375</v>
      </c>
      <c r="I2263" s="27">
        <v>3374.254638671875</v>
      </c>
      <c r="J2263" s="27">
        <f t="shared" si="315"/>
        <v>3007.0965383270095</v>
      </c>
      <c r="K2263" s="28">
        <v>0.94945526123046875</v>
      </c>
      <c r="L2263" s="28">
        <v>1.0023922920227051</v>
      </c>
      <c r="M2263" s="27">
        <v>3065.094482421875</v>
      </c>
      <c r="N2263" s="27">
        <v>2740.6837461296805</v>
      </c>
      <c r="O2263" s="66">
        <f t="shared" si="316"/>
        <v>2836.57865594236</v>
      </c>
      <c r="P2263" s="66">
        <f t="shared" si="317"/>
        <v>2854.217345261417</v>
      </c>
      <c r="Q2263" s="66">
        <f t="shared" si="318"/>
        <v>3032.6534087926557</v>
      </c>
      <c r="R2263" s="66">
        <f t="shared" si="319"/>
        <v>2875.7220360286847</v>
      </c>
      <c r="S2263" s="67">
        <f>E2263/INDEX('CCG overall weighted population'!$F$4:$F$195,MATCH(A2263,'CCG overall weighted population'!$A$4:$A$195,0))*INDEX('CCG overall weighted population'!$T$4:$T$195,MATCH(A2263,'CCG overall weighted population'!$A$4:$A$195,0))</f>
        <v>0</v>
      </c>
      <c r="T2263" s="66">
        <f t="shared" si="320"/>
        <v>3609.3158274036305</v>
      </c>
      <c r="U2263" s="66">
        <f t="shared" si="321"/>
        <v>3609.3158274036305</v>
      </c>
      <c r="V2263" s="81">
        <f t="shared" si="322"/>
        <v>2874.4019011813843</v>
      </c>
      <c r="W2263" s="110">
        <f t="shared" si="323"/>
        <v>0.92563388273663416</v>
      </c>
    </row>
    <row r="2264" spans="1:23" x14ac:dyDescent="0.2">
      <c r="A2264" s="31" t="s">
        <v>82</v>
      </c>
      <c r="B2264" s="25" t="s">
        <v>236</v>
      </c>
      <c r="C2264" s="53" t="s">
        <v>10470</v>
      </c>
      <c r="D2264" s="25" t="s">
        <v>10469</v>
      </c>
      <c r="E2264" s="97">
        <v>4329.58349609375</v>
      </c>
      <c r="F2264" s="27">
        <v>4683.818359375</v>
      </c>
      <c r="G2264" s="27">
        <v>3812.2041015625</v>
      </c>
      <c r="H2264" s="27">
        <v>3717.786865234375</v>
      </c>
      <c r="I2264" s="27">
        <v>4407.3359375</v>
      </c>
      <c r="J2264" s="27">
        <f t="shared" si="315"/>
        <v>4471.6306361443339</v>
      </c>
      <c r="K2264" s="28">
        <v>0.94945526123046875</v>
      </c>
      <c r="L2264" s="28">
        <v>1.0023922920227051</v>
      </c>
      <c r="M2264" s="27">
        <v>4359.810546875</v>
      </c>
      <c r="N2264" s="27">
        <v>3476.6732563008459</v>
      </c>
      <c r="O2264" s="66">
        <f t="shared" si="316"/>
        <v>4161.07723648099</v>
      </c>
      <c r="P2264" s="66">
        <f t="shared" si="317"/>
        <v>4186.952051710643</v>
      </c>
      <c r="Q2264" s="66">
        <f t="shared" si="318"/>
        <v>4271.4968178175841</v>
      </c>
      <c r="R2264" s="66">
        <f t="shared" si="319"/>
        <v>4197.1411862114855</v>
      </c>
      <c r="S2264" s="67">
        <f>E2264/INDEX('CCG overall weighted population'!$F$4:$F$195,MATCH(A2264,'CCG overall weighted population'!$A$4:$A$195,0))*INDEX('CCG overall weighted population'!$T$4:$T$195,MATCH(A2264,'CCG overall weighted population'!$A$4:$A$195,0))</f>
        <v>0</v>
      </c>
      <c r="T2264" s="66">
        <f t="shared" si="320"/>
        <v>5267.827670215639</v>
      </c>
      <c r="U2264" s="66">
        <f t="shared" si="321"/>
        <v>5267.827670215639</v>
      </c>
      <c r="V2264" s="81">
        <f t="shared" si="322"/>
        <v>4195.2144379828515</v>
      </c>
      <c r="W2264" s="110">
        <f t="shared" si="323"/>
        <v>0.96896489968789623</v>
      </c>
    </row>
    <row r="2265" spans="1:23" x14ac:dyDescent="0.2">
      <c r="A2265" s="31" t="s">
        <v>82</v>
      </c>
      <c r="B2265" s="25" t="s">
        <v>236</v>
      </c>
      <c r="C2265" s="53" t="s">
        <v>10468</v>
      </c>
      <c r="D2265" s="25" t="s">
        <v>10467</v>
      </c>
      <c r="E2265" s="97">
        <v>3536.833251953125</v>
      </c>
      <c r="F2265" s="27">
        <v>4284.822265625</v>
      </c>
      <c r="G2265" s="27">
        <v>3738.043212890625</v>
      </c>
      <c r="H2265" s="27">
        <v>3036.3154296875</v>
      </c>
      <c r="I2265" s="27">
        <v>3854.9658203125</v>
      </c>
      <c r="J2265" s="27">
        <f t="shared" si="315"/>
        <v>4044.7488913388866</v>
      </c>
      <c r="K2265" s="28">
        <v>0.94945526123046875</v>
      </c>
      <c r="L2265" s="28">
        <v>1.0023922920227051</v>
      </c>
      <c r="M2265" s="27">
        <v>3899.87255859375</v>
      </c>
      <c r="N2265" s="27">
        <v>3447.7629294263202</v>
      </c>
      <c r="O2265" s="66">
        <f t="shared" si="316"/>
        <v>3792.6785096107706</v>
      </c>
      <c r="P2265" s="66">
        <f t="shared" si="317"/>
        <v>3816.2625120419893</v>
      </c>
      <c r="Q2265" s="66">
        <f t="shared" si="318"/>
        <v>3854.6615956770074</v>
      </c>
      <c r="R2265" s="66">
        <f t="shared" si="319"/>
        <v>3820.8902784417614</v>
      </c>
      <c r="S2265" s="67">
        <f>E2265/INDEX('CCG overall weighted population'!$F$4:$F$195,MATCH(A2265,'CCG overall weighted population'!$A$4:$A$195,0))*INDEX('CCG overall weighted population'!$T$4:$T$195,MATCH(A2265,'CCG overall weighted population'!$A$4:$A$195,0))</f>
        <v>0</v>
      </c>
      <c r="T2265" s="66">
        <f t="shared" si="320"/>
        <v>4795.5955353033123</v>
      </c>
      <c r="U2265" s="66">
        <f t="shared" si="321"/>
        <v>4795.5955353033123</v>
      </c>
      <c r="V2265" s="81">
        <f t="shared" si="322"/>
        <v>3819.136252725405</v>
      </c>
      <c r="W2265" s="110">
        <f t="shared" si="323"/>
        <v>1.0798180125162489</v>
      </c>
    </row>
    <row r="2266" spans="1:23" x14ac:dyDescent="0.2">
      <c r="A2266" s="31" t="s">
        <v>82</v>
      </c>
      <c r="B2266" s="25" t="s">
        <v>236</v>
      </c>
      <c r="C2266" s="53" t="s">
        <v>10466</v>
      </c>
      <c r="D2266" s="25" t="s">
        <v>10465</v>
      </c>
      <c r="E2266" s="97">
        <v>3987.08349609375</v>
      </c>
      <c r="F2266" s="27">
        <v>4905.478515625</v>
      </c>
      <c r="G2266" s="27">
        <v>5000.791015625</v>
      </c>
      <c r="H2266" s="27">
        <v>2959.147216796875</v>
      </c>
      <c r="I2266" s="27">
        <v>3484.50537109375</v>
      </c>
      <c r="J2266" s="27">
        <f t="shared" si="315"/>
        <v>4560.7245719224466</v>
      </c>
      <c r="K2266" s="28">
        <v>0.94945526123046875</v>
      </c>
      <c r="L2266" s="28">
        <v>1.0023922920227051</v>
      </c>
      <c r="M2266" s="27">
        <v>4807.83447265625</v>
      </c>
      <c r="N2266" s="27">
        <v>3508.6564935081583</v>
      </c>
      <c r="O2266" s="66">
        <f t="shared" si="316"/>
        <v>4240.4349309205118</v>
      </c>
      <c r="P2266" s="66">
        <f t="shared" si="317"/>
        <v>4266.8032158850383</v>
      </c>
      <c r="Q2266" s="66">
        <f t="shared" si="318"/>
        <v>4677.9166747414411</v>
      </c>
      <c r="R2266" s="66">
        <f t="shared" si="319"/>
        <v>4316.3496339577559</v>
      </c>
      <c r="S2266" s="67">
        <f>E2266/INDEX('CCG overall weighted population'!$F$4:$F$195,MATCH(A2266,'CCG overall weighted population'!$A$4:$A$195,0))*INDEX('CCG overall weighted population'!$T$4:$T$195,MATCH(A2266,'CCG overall weighted population'!$A$4:$A$195,0))</f>
        <v>0</v>
      </c>
      <c r="T2266" s="66">
        <f t="shared" si="320"/>
        <v>5417.4460727664691</v>
      </c>
      <c r="U2266" s="66">
        <f t="shared" si="321"/>
        <v>5417.4460727664691</v>
      </c>
      <c r="V2266" s="81">
        <f t="shared" si="322"/>
        <v>4314.3681616549629</v>
      </c>
      <c r="W2266" s="110">
        <f t="shared" si="323"/>
        <v>1.0820862331781771</v>
      </c>
    </row>
    <row r="2267" spans="1:23" x14ac:dyDescent="0.2">
      <c r="A2267" s="31" t="s">
        <v>82</v>
      </c>
      <c r="B2267" s="25" t="s">
        <v>236</v>
      </c>
      <c r="C2267" s="53" t="s">
        <v>10464</v>
      </c>
      <c r="D2267" s="25" t="s">
        <v>10463</v>
      </c>
      <c r="E2267" s="97">
        <v>5577.666015625</v>
      </c>
      <c r="F2267" s="27">
        <v>6705.54345703125</v>
      </c>
      <c r="G2267" s="27">
        <v>7238.8896484375</v>
      </c>
      <c r="H2267" s="27">
        <v>4689.21044921875</v>
      </c>
      <c r="I2267" s="27">
        <v>4931.64013671875</v>
      </c>
      <c r="J2267" s="27">
        <f t="shared" si="315"/>
        <v>6363.6909357649183</v>
      </c>
      <c r="K2267" s="28">
        <v>0.94945526123046875</v>
      </c>
      <c r="L2267" s="28">
        <v>1.0023922920227051</v>
      </c>
      <c r="M2267" s="27">
        <v>6264.7333984375</v>
      </c>
      <c r="N2267" s="27">
        <v>4863.0069909899039</v>
      </c>
      <c r="O2267" s="66">
        <f t="shared" si="316"/>
        <v>5913.6700753486512</v>
      </c>
      <c r="P2267" s="66">
        <f t="shared" si="317"/>
        <v>5950.4430338477778</v>
      </c>
      <c r="Q2267" s="66">
        <f t="shared" si="318"/>
        <v>6124.5607576927405</v>
      </c>
      <c r="R2267" s="66">
        <f t="shared" si="319"/>
        <v>5971.4272885678492</v>
      </c>
      <c r="S2267" s="67">
        <f>E2267/INDEX('CCG overall weighted population'!$F$4:$F$195,MATCH(A2267,'CCG overall weighted population'!$A$4:$A$195,0))*INDEX('CCG overall weighted population'!$T$4:$T$195,MATCH(A2267,'CCG overall weighted population'!$A$4:$A$195,0))</f>
        <v>0</v>
      </c>
      <c r="T2267" s="66">
        <f t="shared" si="320"/>
        <v>7494.7323680079417</v>
      </c>
      <c r="U2267" s="66">
        <f t="shared" si="321"/>
        <v>7494.7323680079417</v>
      </c>
      <c r="V2267" s="81">
        <f t="shared" si="322"/>
        <v>5968.6860329273541</v>
      </c>
      <c r="W2267" s="110">
        <f t="shared" si="323"/>
        <v>1.0701045950415407</v>
      </c>
    </row>
    <row r="2268" spans="1:23" x14ac:dyDescent="0.2">
      <c r="A2268" s="31" t="s">
        <v>82</v>
      </c>
      <c r="B2268" s="25" t="s">
        <v>236</v>
      </c>
      <c r="C2268" s="53" t="s">
        <v>10462</v>
      </c>
      <c r="D2268" s="25" t="s">
        <v>10461</v>
      </c>
      <c r="E2268" s="97">
        <v>10776</v>
      </c>
      <c r="F2268" s="27">
        <v>13741.732421875</v>
      </c>
      <c r="G2268" s="27">
        <v>12565.9892578125</v>
      </c>
      <c r="H2268" s="27">
        <v>9267.556640625</v>
      </c>
      <c r="I2268" s="27">
        <v>11792.42578125</v>
      </c>
      <c r="J2268" s="27">
        <f t="shared" si="315"/>
        <v>12914.632621680894</v>
      </c>
      <c r="K2268" s="28">
        <v>0.94945526123046875</v>
      </c>
      <c r="L2268" s="28">
        <v>1.0023922920227051</v>
      </c>
      <c r="M2268" s="27">
        <v>11647.83203125</v>
      </c>
      <c r="N2268" s="27">
        <v>9969.4196077208089</v>
      </c>
      <c r="O2268" s="66">
        <f t="shared" si="316"/>
        <v>12010.896086210356</v>
      </c>
      <c r="P2268" s="66">
        <f t="shared" si="317"/>
        <v>12085.583408581733</v>
      </c>
      <c r="Q2268" s="66">
        <f t="shared" si="318"/>
        <v>11479.990788897081</v>
      </c>
      <c r="R2268" s="66">
        <f t="shared" si="319"/>
        <v>12012.598823742032</v>
      </c>
      <c r="S2268" s="67">
        <f>E2268/INDEX('CCG overall weighted population'!$F$4:$F$195,MATCH(A2268,'CCG overall weighted population'!$A$4:$A$195,0))*INDEX('CCG overall weighted population'!$T$4:$T$195,MATCH(A2268,'CCG overall weighted population'!$A$4:$A$195,0))</f>
        <v>0</v>
      </c>
      <c r="T2268" s="66">
        <f t="shared" si="320"/>
        <v>15077.00066959805</v>
      </c>
      <c r="U2268" s="66">
        <f t="shared" si="321"/>
        <v>15077.00066959805</v>
      </c>
      <c r="V2268" s="81">
        <f t="shared" si="322"/>
        <v>12007.084295524359</v>
      </c>
      <c r="W2268" s="110">
        <f t="shared" si="323"/>
        <v>1.1142431603122085</v>
      </c>
    </row>
    <row r="2269" spans="1:23" x14ac:dyDescent="0.2">
      <c r="A2269" s="31" t="s">
        <v>82</v>
      </c>
      <c r="B2269" s="25" t="s">
        <v>236</v>
      </c>
      <c r="C2269" s="53" t="s">
        <v>10460</v>
      </c>
      <c r="D2269" s="25" t="s">
        <v>10459</v>
      </c>
      <c r="E2269" s="97">
        <v>2659.25</v>
      </c>
      <c r="F2269" s="27">
        <v>3189.8916015625</v>
      </c>
      <c r="G2269" s="27">
        <v>3478.67236328125</v>
      </c>
      <c r="H2269" s="27">
        <v>1748.9014892578125</v>
      </c>
      <c r="I2269" s="27">
        <v>2950.408447265625</v>
      </c>
      <c r="J2269" s="27">
        <f t="shared" si="315"/>
        <v>2982.4963409337875</v>
      </c>
      <c r="K2269" s="28">
        <v>0.94945526123046875</v>
      </c>
      <c r="L2269" s="28">
        <v>1.0023922920227051</v>
      </c>
      <c r="M2269" s="27">
        <v>3035.3828125</v>
      </c>
      <c r="N2269" s="27">
        <v>2112.5632091862703</v>
      </c>
      <c r="O2269" s="66">
        <f t="shared" si="316"/>
        <v>2755.7273546249644</v>
      </c>
      <c r="P2269" s="66">
        <f t="shared" si="317"/>
        <v>2772.8632865175732</v>
      </c>
      <c r="Q2269" s="66">
        <f t="shared" si="318"/>
        <v>2943.1008521686272</v>
      </c>
      <c r="R2269" s="66">
        <f t="shared" si="319"/>
        <v>2793.3799137836604</v>
      </c>
      <c r="S2269" s="67">
        <f>E2269/INDEX('CCG overall weighted population'!$F$4:$F$195,MATCH(A2269,'CCG overall weighted population'!$A$4:$A$195,0))*INDEX('CCG overall weighted population'!$T$4:$T$195,MATCH(A2269,'CCG overall weighted population'!$A$4:$A$195,0))</f>
        <v>0</v>
      </c>
      <c r="T2269" s="66">
        <f t="shared" si="320"/>
        <v>3505.968312811644</v>
      </c>
      <c r="U2269" s="66">
        <f t="shared" si="321"/>
        <v>3505.968312811644</v>
      </c>
      <c r="V2269" s="81">
        <f t="shared" si="322"/>
        <v>2792.0975790796329</v>
      </c>
      <c r="W2269" s="110">
        <f t="shared" si="323"/>
        <v>1.0499567844616462</v>
      </c>
    </row>
    <row r="2270" spans="1:23" x14ac:dyDescent="0.2">
      <c r="A2270" s="31" t="s">
        <v>83</v>
      </c>
      <c r="B2270" s="25" t="s">
        <v>244</v>
      </c>
      <c r="C2270" s="53" t="s">
        <v>10458</v>
      </c>
      <c r="D2270" s="25" t="s">
        <v>10457</v>
      </c>
      <c r="E2270" s="97">
        <v>13584.166015625</v>
      </c>
      <c r="F2270" s="27">
        <v>15649.8994140625</v>
      </c>
      <c r="G2270" s="27">
        <v>14612.1787109375</v>
      </c>
      <c r="H2270" s="27">
        <v>11108.1171875</v>
      </c>
      <c r="I2270" s="27">
        <v>12087.5107421875</v>
      </c>
      <c r="J2270" s="27">
        <f t="shared" si="315"/>
        <v>14754.318793166514</v>
      </c>
      <c r="K2270" s="28">
        <v>0.97260355949401855</v>
      </c>
      <c r="L2270" s="28">
        <v>0.99962621927261353</v>
      </c>
      <c r="M2270" s="27">
        <v>14040.72265625</v>
      </c>
      <c r="N2270" s="27">
        <v>10809.99870745033</v>
      </c>
      <c r="O2270" s="66">
        <f t="shared" si="316"/>
        <v>13961.256600695791</v>
      </c>
      <c r="P2270" s="66">
        <f t="shared" si="317"/>
        <v>14048.071844534496</v>
      </c>
      <c r="Q2270" s="66">
        <f t="shared" si="318"/>
        <v>13717.650261370032</v>
      </c>
      <c r="R2270" s="66">
        <f t="shared" si="319"/>
        <v>14008.250219756615</v>
      </c>
      <c r="S2270" s="67">
        <f>E2270/INDEX('CCG overall weighted population'!$F$4:$F$195,MATCH(A2270,'CCG overall weighted population'!$A$4:$A$195,0))*INDEX('CCG overall weighted population'!$T$4:$T$195,MATCH(A2270,'CCG overall weighted population'!$A$4:$A$195,0))</f>
        <v>0</v>
      </c>
      <c r="T2270" s="66">
        <f t="shared" si="320"/>
        <v>17581.740724225408</v>
      </c>
      <c r="U2270" s="66">
        <f t="shared" si="321"/>
        <v>17581.740724225408</v>
      </c>
      <c r="V2270" s="81">
        <f t="shared" si="322"/>
        <v>14001.819563722018</v>
      </c>
      <c r="W2270" s="110">
        <f t="shared" si="323"/>
        <v>1.0307456157129276</v>
      </c>
    </row>
    <row r="2271" spans="1:23" x14ac:dyDescent="0.2">
      <c r="A2271" s="31" t="s">
        <v>83</v>
      </c>
      <c r="B2271" s="25" t="s">
        <v>244</v>
      </c>
      <c r="C2271" s="53" t="s">
        <v>10456</v>
      </c>
      <c r="D2271" s="25" t="s">
        <v>10455</v>
      </c>
      <c r="E2271" s="97">
        <v>13570.583984375</v>
      </c>
      <c r="F2271" s="27">
        <v>15002.4111328125</v>
      </c>
      <c r="G2271" s="27">
        <v>15968.685546875</v>
      </c>
      <c r="H2271" s="27">
        <v>12485.447265625</v>
      </c>
      <c r="I2271" s="27">
        <v>14303.6669921875</v>
      </c>
      <c r="J2271" s="27">
        <f t="shared" si="315"/>
        <v>14658.095719072046</v>
      </c>
      <c r="K2271" s="28">
        <v>0.97260355949401855</v>
      </c>
      <c r="L2271" s="28">
        <v>0.99962621927261353</v>
      </c>
      <c r="M2271" s="27">
        <v>13920.1240234375</v>
      </c>
      <c r="N2271" s="27">
        <v>14028.250359143631</v>
      </c>
      <c r="O2271" s="66">
        <f t="shared" si="316"/>
        <v>14189.951174354046</v>
      </c>
      <c r="P2271" s="66">
        <f t="shared" si="317"/>
        <v>14278.188509036332</v>
      </c>
      <c r="Q2271" s="66">
        <f t="shared" si="318"/>
        <v>13930.936657008115</v>
      </c>
      <c r="R2271" s="66">
        <f t="shared" si="319"/>
        <v>14236.338540210269</v>
      </c>
      <c r="S2271" s="67">
        <f>E2271/INDEX('CCG overall weighted population'!$F$4:$F$195,MATCH(A2271,'CCG overall weighted population'!$A$4:$A$195,0))*INDEX('CCG overall weighted population'!$T$4:$T$195,MATCH(A2271,'CCG overall weighted population'!$A$4:$A$195,0))</f>
        <v>0</v>
      </c>
      <c r="T2271" s="66">
        <f t="shared" si="320"/>
        <v>17868.014145211589</v>
      </c>
      <c r="U2271" s="66">
        <f t="shared" si="321"/>
        <v>17868.014145211589</v>
      </c>
      <c r="V2271" s="81">
        <f t="shared" si="322"/>
        <v>14229.803177484162</v>
      </c>
      <c r="W2271" s="110">
        <f t="shared" si="323"/>
        <v>1.0485770688916689</v>
      </c>
    </row>
    <row r="2272" spans="1:23" x14ac:dyDescent="0.2">
      <c r="A2272" s="31" t="s">
        <v>83</v>
      </c>
      <c r="B2272" s="25" t="s">
        <v>244</v>
      </c>
      <c r="C2272" s="53" t="s">
        <v>10454</v>
      </c>
      <c r="D2272" s="25" t="s">
        <v>10453</v>
      </c>
      <c r="E2272" s="97">
        <v>4484.1669921875</v>
      </c>
      <c r="F2272" s="27">
        <v>4668.2783203125</v>
      </c>
      <c r="G2272" s="27">
        <v>4377.20751953125</v>
      </c>
      <c r="H2272" s="27">
        <v>2934.499755859375</v>
      </c>
      <c r="I2272" s="27">
        <v>3431.79052734375</v>
      </c>
      <c r="J2272" s="27">
        <f t="shared" si="315"/>
        <v>4338.2802523452174</v>
      </c>
      <c r="K2272" s="28">
        <v>0.97260355949401855</v>
      </c>
      <c r="L2272" s="28">
        <v>0.99962621927261353</v>
      </c>
      <c r="M2272" s="27">
        <v>4524.9384765625</v>
      </c>
      <c r="N2272" s="27">
        <v>2590.4532282547611</v>
      </c>
      <c r="O2272" s="66">
        <f t="shared" si="316"/>
        <v>4047.9189371733587</v>
      </c>
      <c r="P2272" s="66">
        <f t="shared" si="317"/>
        <v>4073.0901004590837</v>
      </c>
      <c r="Q2272" s="66">
        <f t="shared" si="318"/>
        <v>4331.4899517317263</v>
      </c>
      <c r="R2272" s="66">
        <f t="shared" si="319"/>
        <v>4104.2318370898811</v>
      </c>
      <c r="S2272" s="67">
        <f>E2272/INDEX('CCG overall weighted population'!$F$4:$F$195,MATCH(A2272,'CCG overall weighted population'!$A$4:$A$195,0))*INDEX('CCG overall weighted population'!$T$4:$T$195,MATCH(A2272,'CCG overall weighted population'!$A$4:$A$195,0))</f>
        <v>0</v>
      </c>
      <c r="T2272" s="66">
        <f t="shared" si="320"/>
        <v>5151.217239827356</v>
      </c>
      <c r="U2272" s="66">
        <f t="shared" si="321"/>
        <v>5151.217239827356</v>
      </c>
      <c r="V2272" s="81">
        <f t="shared" si="322"/>
        <v>4102.3477400173324</v>
      </c>
      <c r="W2272" s="110">
        <f t="shared" si="323"/>
        <v>0.9148516875407654</v>
      </c>
    </row>
    <row r="2273" spans="1:23" x14ac:dyDescent="0.2">
      <c r="A2273" s="31" t="s">
        <v>83</v>
      </c>
      <c r="B2273" s="25" t="s">
        <v>244</v>
      </c>
      <c r="C2273" s="53" t="s">
        <v>10452</v>
      </c>
      <c r="D2273" s="25" t="s">
        <v>10451</v>
      </c>
      <c r="E2273" s="97">
        <v>13590.083984375</v>
      </c>
      <c r="F2273" s="27">
        <v>13661.4638671875</v>
      </c>
      <c r="G2273" s="27">
        <v>12988.1611328125</v>
      </c>
      <c r="H2273" s="27">
        <v>10894.2255859375</v>
      </c>
      <c r="I2273" s="27">
        <v>14296.0732421875</v>
      </c>
      <c r="J2273" s="27">
        <f t="shared" si="315"/>
        <v>13230.031686472657</v>
      </c>
      <c r="K2273" s="28">
        <v>0.97260355949401855</v>
      </c>
      <c r="L2273" s="28">
        <v>0.99962621927261353</v>
      </c>
      <c r="M2273" s="27">
        <v>13216.1015625</v>
      </c>
      <c r="N2273" s="27">
        <v>11052.140017050402</v>
      </c>
      <c r="O2273" s="66">
        <f t="shared" si="316"/>
        <v>12651.022914786419</v>
      </c>
      <c r="P2273" s="66">
        <f t="shared" si="317"/>
        <v>12729.690736069891</v>
      </c>
      <c r="Q2273" s="66">
        <f t="shared" si="318"/>
        <v>12999.705407955042</v>
      </c>
      <c r="R2273" s="66">
        <f t="shared" si="319"/>
        <v>12762.232263307174</v>
      </c>
      <c r="S2273" s="67">
        <f>E2273/INDEX('CCG overall weighted population'!$F$4:$F$195,MATCH(A2273,'CCG overall weighted population'!$A$4:$A$195,0))*INDEX('CCG overall weighted population'!$T$4:$T$195,MATCH(A2273,'CCG overall weighted population'!$A$4:$A$195,0))</f>
        <v>0</v>
      </c>
      <c r="T2273" s="66">
        <f t="shared" si="320"/>
        <v>16017.864843629961</v>
      </c>
      <c r="U2273" s="66">
        <f t="shared" si="321"/>
        <v>16017.864843629961</v>
      </c>
      <c r="V2273" s="81">
        <f t="shared" si="322"/>
        <v>12756.373606827494</v>
      </c>
      <c r="W2273" s="110">
        <f t="shared" si="323"/>
        <v>0.9386530371331</v>
      </c>
    </row>
    <row r="2274" spans="1:23" x14ac:dyDescent="0.2">
      <c r="A2274" s="31" t="s">
        <v>83</v>
      </c>
      <c r="B2274" s="25" t="s">
        <v>244</v>
      </c>
      <c r="C2274" s="53" t="s">
        <v>10450</v>
      </c>
      <c r="D2274" s="25" t="s">
        <v>6384</v>
      </c>
      <c r="E2274" s="97">
        <v>21045.41796875</v>
      </c>
      <c r="F2274" s="27">
        <v>18069.4921875</v>
      </c>
      <c r="G2274" s="27">
        <v>14128.4638671875</v>
      </c>
      <c r="H2274" s="27">
        <v>18280.9140625</v>
      </c>
      <c r="I2274" s="27">
        <v>23748.96875</v>
      </c>
      <c r="J2274" s="27">
        <f t="shared" si="315"/>
        <v>18085.013859957755</v>
      </c>
      <c r="K2274" s="28">
        <v>0.97260355949401855</v>
      </c>
      <c r="L2274" s="28">
        <v>0.99962621927261353</v>
      </c>
      <c r="M2274" s="27">
        <v>17882.828125</v>
      </c>
      <c r="N2274" s="27">
        <v>17556.348815746336</v>
      </c>
      <c r="O2274" s="66">
        <f t="shared" si="316"/>
        <v>17531.575288064279</v>
      </c>
      <c r="P2274" s="66">
        <f t="shared" si="317"/>
        <v>17640.591834858074</v>
      </c>
      <c r="Q2274" s="66">
        <f t="shared" si="318"/>
        <v>17850.180194074634</v>
      </c>
      <c r="R2274" s="66">
        <f t="shared" si="319"/>
        <v>17665.850926345385</v>
      </c>
      <c r="S2274" s="67">
        <f>E2274/INDEX('CCG overall weighted population'!$F$4:$F$195,MATCH(A2274,'CCG overall weighted population'!$A$4:$A$195,0))*INDEX('CCG overall weighted population'!$T$4:$T$195,MATCH(A2274,'CCG overall weighted population'!$A$4:$A$195,0))</f>
        <v>0</v>
      </c>
      <c r="T2274" s="66">
        <f t="shared" si="320"/>
        <v>22172.391682565067</v>
      </c>
      <c r="U2274" s="66">
        <f t="shared" si="321"/>
        <v>22172.391682565067</v>
      </c>
      <c r="V2274" s="81">
        <f t="shared" si="322"/>
        <v>17657.741204639704</v>
      </c>
      <c r="W2274" s="110">
        <f t="shared" si="323"/>
        <v>0.83903019796800415</v>
      </c>
    </row>
    <row r="2275" spans="1:23" x14ac:dyDescent="0.2">
      <c r="A2275" s="31" t="s">
        <v>83</v>
      </c>
      <c r="B2275" s="25" t="s">
        <v>244</v>
      </c>
      <c r="C2275" s="53" t="s">
        <v>10449</v>
      </c>
      <c r="D2275" s="25" t="s">
        <v>10448</v>
      </c>
      <c r="E2275" s="97">
        <v>7194.25</v>
      </c>
      <c r="F2275" s="27">
        <v>6859.21923828125</v>
      </c>
      <c r="G2275" s="27">
        <v>6663.52978515625</v>
      </c>
      <c r="H2275" s="27">
        <v>4277.6337890625</v>
      </c>
      <c r="I2275" s="27">
        <v>6142.70751953125</v>
      </c>
      <c r="J2275" s="27">
        <f t="shared" si="315"/>
        <v>6429.9529096622045</v>
      </c>
      <c r="K2275" s="28">
        <v>0.97260355949401855</v>
      </c>
      <c r="L2275" s="28">
        <v>0.99962621927261353</v>
      </c>
      <c r="M2275" s="27">
        <v>7147.677734375</v>
      </c>
      <c r="N2275" s="27">
        <v>5610.5517175456198</v>
      </c>
      <c r="O2275" s="66">
        <f t="shared" si="316"/>
        <v>6171.7920761782116</v>
      </c>
      <c r="P2275" s="66">
        <f t="shared" si="317"/>
        <v>6210.1701140110308</v>
      </c>
      <c r="Q2275" s="66">
        <f t="shared" si="318"/>
        <v>6993.9651326920621</v>
      </c>
      <c r="R2275" s="66">
        <f t="shared" si="319"/>
        <v>6304.6312289229809</v>
      </c>
      <c r="S2275" s="67">
        <f>E2275/INDEX('CCG overall weighted population'!$F$4:$F$195,MATCH(A2275,'CCG overall weighted population'!$A$4:$A$195,0))*INDEX('CCG overall weighted population'!$T$4:$T$195,MATCH(A2275,'CCG overall weighted population'!$A$4:$A$195,0))</f>
        <v>0</v>
      </c>
      <c r="T2275" s="66">
        <f t="shared" si="320"/>
        <v>7912.9362975288386</v>
      </c>
      <c r="U2275" s="66">
        <f t="shared" si="321"/>
        <v>7912.9362975288386</v>
      </c>
      <c r="V2275" s="81">
        <f t="shared" si="322"/>
        <v>6301.7370119992283</v>
      </c>
      <c r="W2275" s="110">
        <f t="shared" si="323"/>
        <v>0.87594078771230199</v>
      </c>
    </row>
    <row r="2276" spans="1:23" x14ac:dyDescent="0.2">
      <c r="A2276" s="31" t="s">
        <v>83</v>
      </c>
      <c r="B2276" s="25" t="s">
        <v>244</v>
      </c>
      <c r="C2276" s="53" t="s">
        <v>10447</v>
      </c>
      <c r="D2276" s="25" t="s">
        <v>10446</v>
      </c>
      <c r="E2276" s="97">
        <v>11337.3330078125</v>
      </c>
      <c r="F2276" s="27">
        <v>11128.72265625</v>
      </c>
      <c r="G2276" s="27">
        <v>9580.1884765625</v>
      </c>
      <c r="H2276" s="27">
        <v>9719.4150390625</v>
      </c>
      <c r="I2276" s="27">
        <v>13020.8916015625</v>
      </c>
      <c r="J2276" s="27">
        <f t="shared" si="315"/>
        <v>10897.038486610767</v>
      </c>
      <c r="K2276" s="28">
        <v>0.97260355949401855</v>
      </c>
      <c r="L2276" s="28">
        <v>0.99962621927261353</v>
      </c>
      <c r="M2276" s="27">
        <v>10283.48828125</v>
      </c>
      <c r="N2276" s="27">
        <v>9802.5785610880794</v>
      </c>
      <c r="O2276" s="66">
        <f t="shared" si="316"/>
        <v>10488.129131690741</v>
      </c>
      <c r="P2276" s="66">
        <f t="shared" si="317"/>
        <v>10553.347436462403</v>
      </c>
      <c r="Q2276" s="66">
        <f t="shared" si="318"/>
        <v>10235.397309233809</v>
      </c>
      <c r="R2276" s="66">
        <f t="shared" si="319"/>
        <v>10515.028841946516</v>
      </c>
      <c r="S2276" s="67">
        <f>E2276/INDEX('CCG overall weighted population'!$F$4:$F$195,MATCH(A2276,'CCG overall weighted population'!$A$4:$A$195,0))*INDEX('CCG overall weighted population'!$T$4:$T$195,MATCH(A2276,'CCG overall weighted population'!$A$4:$A$195,0))</f>
        <v>0</v>
      </c>
      <c r="T2276" s="66">
        <f t="shared" si="320"/>
        <v>13197.402095667865</v>
      </c>
      <c r="U2276" s="66">
        <f t="shared" si="321"/>
        <v>13197.402095667865</v>
      </c>
      <c r="V2276" s="81">
        <f t="shared" si="322"/>
        <v>10510.201791271689</v>
      </c>
      <c r="W2276" s="110">
        <f t="shared" si="323"/>
        <v>0.9270435810634795</v>
      </c>
    </row>
    <row r="2277" spans="1:23" x14ac:dyDescent="0.2">
      <c r="A2277" s="31" t="s">
        <v>83</v>
      </c>
      <c r="B2277" s="25" t="s">
        <v>244</v>
      </c>
      <c r="C2277" s="53" t="s">
        <v>10445</v>
      </c>
      <c r="D2277" s="25" t="s">
        <v>10444</v>
      </c>
      <c r="E2277" s="97">
        <v>7736.6669921875</v>
      </c>
      <c r="F2277" s="27">
        <v>8890.6298828125</v>
      </c>
      <c r="G2277" s="27">
        <v>10111.666015625</v>
      </c>
      <c r="H2277" s="27">
        <v>4565.9228515625</v>
      </c>
      <c r="I2277" s="27">
        <v>5086.45263671875</v>
      </c>
      <c r="J2277" s="27">
        <f t="shared" si="315"/>
        <v>8162.3797124748044</v>
      </c>
      <c r="K2277" s="28">
        <v>0.97260355949401855</v>
      </c>
      <c r="L2277" s="28">
        <v>0.99962621927261353</v>
      </c>
      <c r="M2277" s="27">
        <v>8492.822265625</v>
      </c>
      <c r="N2277" s="27">
        <v>4595.8758893369841</v>
      </c>
      <c r="O2277" s="66">
        <f t="shared" si="316"/>
        <v>7589.0424324838905</v>
      </c>
      <c r="P2277" s="66">
        <f t="shared" si="317"/>
        <v>7636.2333543415643</v>
      </c>
      <c r="Q2277" s="66">
        <f t="shared" si="318"/>
        <v>8103.1276279961985</v>
      </c>
      <c r="R2277" s="66">
        <f t="shared" si="319"/>
        <v>7692.5023437893906</v>
      </c>
      <c r="S2277" s="67">
        <f>E2277/INDEX('CCG overall weighted population'!$F$4:$F$195,MATCH(A2277,'CCG overall weighted population'!$A$4:$A$195,0))*INDEX('CCG overall weighted population'!$T$4:$T$195,MATCH(A2277,'CCG overall weighted population'!$A$4:$A$195,0))</f>
        <v>0</v>
      </c>
      <c r="T2277" s="66">
        <f t="shared" si="320"/>
        <v>9654.851934201899</v>
      </c>
      <c r="U2277" s="66">
        <f t="shared" si="321"/>
        <v>9654.851934201899</v>
      </c>
      <c r="V2277" s="81">
        <f t="shared" si="322"/>
        <v>7688.9710079093056</v>
      </c>
      <c r="W2277" s="110">
        <f t="shared" si="323"/>
        <v>0.9938350733815533</v>
      </c>
    </row>
    <row r="2278" spans="1:23" x14ac:dyDescent="0.2">
      <c r="A2278" s="31" t="s">
        <v>83</v>
      </c>
      <c r="B2278" s="25" t="s">
        <v>244</v>
      </c>
      <c r="C2278" s="53" t="s">
        <v>10443</v>
      </c>
      <c r="D2278" s="25" t="s">
        <v>10442</v>
      </c>
      <c r="E2278" s="97">
        <v>7980.166015625</v>
      </c>
      <c r="F2278" s="27">
        <v>8045.05029296875</v>
      </c>
      <c r="G2278" s="27">
        <v>6349.40673828125</v>
      </c>
      <c r="H2278" s="27">
        <v>7810.38623046875</v>
      </c>
      <c r="I2278" s="27">
        <v>9480.7919921875</v>
      </c>
      <c r="J2278" s="27">
        <f t="shared" si="315"/>
        <v>7960.9423662058261</v>
      </c>
      <c r="K2278" s="28">
        <v>0.97260355949401855</v>
      </c>
      <c r="L2278" s="28">
        <v>0.99962621927261353</v>
      </c>
      <c r="M2278" s="27">
        <v>6957.92138671875</v>
      </c>
      <c r="N2278" s="27">
        <v>6847.6847078341434</v>
      </c>
      <c r="O2278" s="66">
        <f t="shared" si="316"/>
        <v>7631.7113929056522</v>
      </c>
      <c r="P2278" s="66">
        <f t="shared" si="317"/>
        <v>7679.1676430435309</v>
      </c>
      <c r="Q2278" s="66">
        <f t="shared" si="318"/>
        <v>6946.8977188302897</v>
      </c>
      <c r="R2278" s="66">
        <f t="shared" si="319"/>
        <v>7590.916210195599</v>
      </c>
      <c r="S2278" s="67">
        <f>E2278/INDEX('CCG overall weighted population'!$F$4:$F$195,MATCH(A2278,'CCG overall weighted population'!$A$4:$A$195,0))*INDEX('CCG overall weighted population'!$T$4:$T$195,MATCH(A2278,'CCG overall weighted population'!$A$4:$A$195,0))</f>
        <v>0</v>
      </c>
      <c r="T2278" s="66">
        <f t="shared" si="320"/>
        <v>9527.3512803726571</v>
      </c>
      <c r="U2278" s="66">
        <f t="shared" si="321"/>
        <v>9527.3512803726571</v>
      </c>
      <c r="V2278" s="81">
        <f t="shared" si="322"/>
        <v>7587.4315086540464</v>
      </c>
      <c r="W2278" s="110">
        <f t="shared" si="323"/>
        <v>0.95078617334501714</v>
      </c>
    </row>
    <row r="2279" spans="1:23" x14ac:dyDescent="0.2">
      <c r="A2279" s="31" t="s">
        <v>83</v>
      </c>
      <c r="B2279" s="25" t="s">
        <v>244</v>
      </c>
      <c r="C2279" s="53" t="s">
        <v>10441</v>
      </c>
      <c r="D2279" s="25" t="s">
        <v>10440</v>
      </c>
      <c r="E2279" s="97">
        <v>5207.5</v>
      </c>
      <c r="F2279" s="27">
        <v>4735.57763671875</v>
      </c>
      <c r="G2279" s="27">
        <v>4458.93017578125</v>
      </c>
      <c r="H2279" s="27">
        <v>5518.06591796875</v>
      </c>
      <c r="I2279" s="27">
        <v>5566.95263671875</v>
      </c>
      <c r="J2279" s="27">
        <f t="shared" si="315"/>
        <v>4869.729677573152</v>
      </c>
      <c r="K2279" s="28">
        <v>0.97260355949401855</v>
      </c>
      <c r="L2279" s="28">
        <v>0.99962621927261353</v>
      </c>
      <c r="M2279" s="27">
        <v>4657.470703125</v>
      </c>
      <c r="N2279" s="27">
        <v>4635.5219923865598</v>
      </c>
      <c r="O2279" s="66">
        <f t="shared" si="316"/>
        <v>4711.7754659551529</v>
      </c>
      <c r="P2279" s="66">
        <f t="shared" si="317"/>
        <v>4741.0746864830344</v>
      </c>
      <c r="Q2279" s="66">
        <f t="shared" si="318"/>
        <v>4655.2758320511557</v>
      </c>
      <c r="R2279" s="66">
        <f t="shared" si="319"/>
        <v>4730.7344122344912</v>
      </c>
      <c r="S2279" s="67">
        <f>E2279/INDEX('CCG overall weighted population'!$F$4:$F$195,MATCH(A2279,'CCG overall weighted population'!$A$4:$A$195,0))*INDEX('CCG overall weighted population'!$T$4:$T$195,MATCH(A2279,'CCG overall weighted population'!$A$4:$A$195,0))</f>
        <v>0</v>
      </c>
      <c r="T2279" s="66">
        <f t="shared" si="320"/>
        <v>5937.5399900961229</v>
      </c>
      <c r="U2279" s="66">
        <f t="shared" si="321"/>
        <v>5937.5399900961229</v>
      </c>
      <c r="V2279" s="81">
        <f t="shared" si="322"/>
        <v>4728.562711606728</v>
      </c>
      <c r="W2279" s="110">
        <f t="shared" si="323"/>
        <v>0.90802932532054303</v>
      </c>
    </row>
    <row r="2280" spans="1:23" x14ac:dyDescent="0.2">
      <c r="A2280" s="31" t="s">
        <v>83</v>
      </c>
      <c r="B2280" s="25" t="s">
        <v>244</v>
      </c>
      <c r="C2280" s="53" t="s">
        <v>10439</v>
      </c>
      <c r="D2280" s="25" t="s">
        <v>10438</v>
      </c>
      <c r="E2280" s="97">
        <v>7929.41650390625</v>
      </c>
      <c r="F2280" s="27">
        <v>8197.9013671875</v>
      </c>
      <c r="G2280" s="27">
        <v>7750.662109375</v>
      </c>
      <c r="H2280" s="27">
        <v>6314.0830078125</v>
      </c>
      <c r="I2280" s="27">
        <v>8502.76171875</v>
      </c>
      <c r="J2280" s="27">
        <f t="shared" si="315"/>
        <v>7899.6162969059633</v>
      </c>
      <c r="K2280" s="28">
        <v>0.97260355949401855</v>
      </c>
      <c r="L2280" s="28">
        <v>0.99962621927261353</v>
      </c>
      <c r="M2280" s="27">
        <v>7635.20361328125</v>
      </c>
      <c r="N2280" s="27">
        <v>6668.0061684017674</v>
      </c>
      <c r="O2280" s="66">
        <f t="shared" si="316"/>
        <v>7560.581033341271</v>
      </c>
      <c r="P2280" s="66">
        <f t="shared" si="317"/>
        <v>7607.5949737582887</v>
      </c>
      <c r="Q2280" s="66">
        <f t="shared" si="318"/>
        <v>7538.4838687933025</v>
      </c>
      <c r="R2280" s="66">
        <f t="shared" si="319"/>
        <v>7599.2658674585628</v>
      </c>
      <c r="S2280" s="67">
        <f>E2280/INDEX('CCG overall weighted population'!$F$4:$F$195,MATCH(A2280,'CCG overall weighted population'!$A$4:$A$195,0))*INDEX('CCG overall weighted population'!$T$4:$T$195,MATCH(A2280,'CCG overall weighted population'!$A$4:$A$195,0))</f>
        <v>0</v>
      </c>
      <c r="T2280" s="66">
        <f t="shared" si="320"/>
        <v>9537.8309267832083</v>
      </c>
      <c r="U2280" s="66">
        <f t="shared" si="321"/>
        <v>9537.8309267832083</v>
      </c>
      <c r="V2280" s="81">
        <f t="shared" si="322"/>
        <v>7595.7773329062475</v>
      </c>
      <c r="W2280" s="110">
        <f t="shared" si="323"/>
        <v>0.95792386856767553</v>
      </c>
    </row>
    <row r="2281" spans="1:23" x14ac:dyDescent="0.2">
      <c r="A2281" s="31" t="s">
        <v>83</v>
      </c>
      <c r="B2281" s="25" t="s">
        <v>244</v>
      </c>
      <c r="C2281" s="53" t="s">
        <v>10437</v>
      </c>
      <c r="D2281" s="25" t="s">
        <v>10436</v>
      </c>
      <c r="E2281" s="97">
        <v>3987.6669921875</v>
      </c>
      <c r="F2281" s="27">
        <v>4090.755859375</v>
      </c>
      <c r="G2281" s="27">
        <v>2847.147216796875</v>
      </c>
      <c r="H2281" s="27">
        <v>2903.591552734375</v>
      </c>
      <c r="I2281" s="27">
        <v>3149.34619140625</v>
      </c>
      <c r="J2281" s="27">
        <f t="shared" si="315"/>
        <v>3793.8695906057128</v>
      </c>
      <c r="K2281" s="28">
        <v>0.97260355949401855</v>
      </c>
      <c r="L2281" s="28">
        <v>0.99962621927261353</v>
      </c>
      <c r="M2281" s="27">
        <v>3648.120361328125</v>
      </c>
      <c r="N2281" s="27">
        <v>2217.1276959344036</v>
      </c>
      <c r="O2281" s="66">
        <f t="shared" si="316"/>
        <v>3535.2546859928361</v>
      </c>
      <c r="P2281" s="66">
        <f t="shared" si="317"/>
        <v>3557.2379505638132</v>
      </c>
      <c r="Q2281" s="66">
        <f t="shared" si="318"/>
        <v>3505.0210947887531</v>
      </c>
      <c r="R2281" s="66">
        <f t="shared" si="319"/>
        <v>3550.9448990692918</v>
      </c>
      <c r="S2281" s="67">
        <f>E2281/INDEX('CCG overall weighted population'!$F$4:$F$195,MATCH(A2281,'CCG overall weighted population'!$A$4:$A$195,0))*INDEX('CCG overall weighted population'!$T$4:$T$195,MATCH(A2281,'CCG overall weighted population'!$A$4:$A$195,0))</f>
        <v>0</v>
      </c>
      <c r="T2281" s="66">
        <f t="shared" si="320"/>
        <v>4456.7873618787889</v>
      </c>
      <c r="U2281" s="66">
        <f t="shared" si="321"/>
        <v>4456.7873618787889</v>
      </c>
      <c r="V2281" s="81">
        <f t="shared" si="322"/>
        <v>3549.3147950316356</v>
      </c>
      <c r="W2281" s="110">
        <f t="shared" si="323"/>
        <v>0.89007301812948048</v>
      </c>
    </row>
    <row r="2282" spans="1:23" x14ac:dyDescent="0.2">
      <c r="A2282" s="31" t="s">
        <v>83</v>
      </c>
      <c r="B2282" s="25" t="s">
        <v>244</v>
      </c>
      <c r="C2282" s="53" t="s">
        <v>10435</v>
      </c>
      <c r="D2282" s="25" t="s">
        <v>10434</v>
      </c>
      <c r="E2282" s="97">
        <v>5677.33349609375</v>
      </c>
      <c r="F2282" s="27">
        <v>5782.548828125</v>
      </c>
      <c r="G2282" s="27">
        <v>6597.279296875</v>
      </c>
      <c r="H2282" s="27">
        <v>8878.216796875</v>
      </c>
      <c r="I2282" s="27">
        <v>7088.6630859375</v>
      </c>
      <c r="J2282" s="27">
        <f t="shared" si="315"/>
        <v>6353.1209700079808</v>
      </c>
      <c r="K2282" s="28">
        <v>0.97260355949401855</v>
      </c>
      <c r="L2282" s="28">
        <v>0.99962621927261353</v>
      </c>
      <c r="M2282" s="27">
        <v>6736.8662109375</v>
      </c>
      <c r="N2282" s="27">
        <v>12303.245743301701</v>
      </c>
      <c r="O2282" s="66">
        <f t="shared" si="316"/>
        <v>6755.2533950489924</v>
      </c>
      <c r="P2282" s="66">
        <f t="shared" si="317"/>
        <v>6797.2595688094689</v>
      </c>
      <c r="Q2282" s="66">
        <f t="shared" si="318"/>
        <v>7293.5041641739208</v>
      </c>
      <c r="R2282" s="66">
        <f t="shared" si="319"/>
        <v>6857.06578935172</v>
      </c>
      <c r="S2282" s="67">
        <f>E2282/INDEX('CCG overall weighted population'!$F$4:$F$195,MATCH(A2282,'CCG overall weighted population'!$A$4:$A$195,0))*INDEX('CCG overall weighted population'!$T$4:$T$195,MATCH(A2282,'CCG overall weighted population'!$A$4:$A$195,0))</f>
        <v>0</v>
      </c>
      <c r="T2282" s="66">
        <f t="shared" si="320"/>
        <v>8606.2963572214539</v>
      </c>
      <c r="U2282" s="66">
        <f t="shared" si="321"/>
        <v>8606.2963572214539</v>
      </c>
      <c r="V2282" s="81">
        <f t="shared" si="322"/>
        <v>6853.9179706872792</v>
      </c>
      <c r="W2282" s="110">
        <f t="shared" si="323"/>
        <v>1.2072424449617183</v>
      </c>
    </row>
    <row r="2283" spans="1:23" x14ac:dyDescent="0.2">
      <c r="A2283" s="31" t="s">
        <v>83</v>
      </c>
      <c r="B2283" s="25" t="s">
        <v>244</v>
      </c>
      <c r="C2283" s="53" t="s">
        <v>10433</v>
      </c>
      <c r="D2283" s="25" t="s">
        <v>10432</v>
      </c>
      <c r="E2283" s="97">
        <v>7519.4169921875</v>
      </c>
      <c r="F2283" s="27">
        <v>8384.6650390625</v>
      </c>
      <c r="G2283" s="27">
        <v>10480.3154296875</v>
      </c>
      <c r="H2283" s="27">
        <v>10902.1279296875</v>
      </c>
      <c r="I2283" s="27">
        <v>8303.56640625</v>
      </c>
      <c r="J2283" s="27">
        <f t="shared" si="315"/>
        <v>8892.9541623051209</v>
      </c>
      <c r="K2283" s="28">
        <v>0.97260355949401855</v>
      </c>
      <c r="L2283" s="28">
        <v>0.99962621927261353</v>
      </c>
      <c r="M2283" s="27">
        <v>9195.5107421875</v>
      </c>
      <c r="N2283" s="27">
        <v>11925.610815661614</v>
      </c>
      <c r="O2283" s="66">
        <f t="shared" si="316"/>
        <v>8940.932940211982</v>
      </c>
      <c r="P2283" s="66">
        <f t="shared" si="317"/>
        <v>8996.5303191263793</v>
      </c>
      <c r="Q2283" s="66">
        <f t="shared" si="318"/>
        <v>9468.5207495349132</v>
      </c>
      <c r="R2283" s="66">
        <f t="shared" si="319"/>
        <v>9053.4134852878433</v>
      </c>
      <c r="S2283" s="67">
        <f>E2283/INDEX('CCG overall weighted population'!$F$4:$F$195,MATCH(A2283,'CCG overall weighted population'!$A$4:$A$195,0))*INDEX('CCG overall weighted population'!$T$4:$T$195,MATCH(A2283,'CCG overall weighted population'!$A$4:$A$195,0))</f>
        <v>0</v>
      </c>
      <c r="T2283" s="66">
        <f t="shared" si="320"/>
        <v>11362.930135488567</v>
      </c>
      <c r="U2283" s="66">
        <f t="shared" si="321"/>
        <v>11362.930135488567</v>
      </c>
      <c r="V2283" s="81">
        <f t="shared" si="322"/>
        <v>9049.2574067520145</v>
      </c>
      <c r="W2283" s="110">
        <f t="shared" si="323"/>
        <v>1.2034519984932319</v>
      </c>
    </row>
    <row r="2284" spans="1:23" x14ac:dyDescent="0.2">
      <c r="A2284" s="31" t="s">
        <v>83</v>
      </c>
      <c r="B2284" s="25" t="s">
        <v>244</v>
      </c>
      <c r="C2284" s="53" t="s">
        <v>10431</v>
      </c>
      <c r="D2284" s="25" t="s">
        <v>10430</v>
      </c>
      <c r="E2284" s="97">
        <v>17284.416015625</v>
      </c>
      <c r="F2284" s="27">
        <v>15714.4677734375</v>
      </c>
      <c r="G2284" s="27">
        <v>13545.1611328125</v>
      </c>
      <c r="H2284" s="27">
        <v>16114.4697265625</v>
      </c>
      <c r="I2284" s="27">
        <v>16893.431640625</v>
      </c>
      <c r="J2284" s="27">
        <f t="shared" si="315"/>
        <v>15684.390336695786</v>
      </c>
      <c r="K2284" s="28">
        <v>0.97260355949401855</v>
      </c>
      <c r="L2284" s="28">
        <v>0.99962621927261353</v>
      </c>
      <c r="M2284" s="27">
        <v>16763.2421875</v>
      </c>
      <c r="N2284" s="27">
        <v>20247.468043730336</v>
      </c>
      <c r="O2284" s="66">
        <f t="shared" si="316"/>
        <v>15692.632635064529</v>
      </c>
      <c r="P2284" s="66">
        <f t="shared" si="317"/>
        <v>15790.214089775163</v>
      </c>
      <c r="Q2284" s="66">
        <f t="shared" si="318"/>
        <v>17111.664773123033</v>
      </c>
      <c r="R2284" s="66">
        <f t="shared" si="319"/>
        <v>15949.472188991276</v>
      </c>
      <c r="S2284" s="67">
        <f>E2284/INDEX('CCG overall weighted population'!$F$4:$F$195,MATCH(A2284,'CCG overall weighted population'!$A$4:$A$195,0))*INDEX('CCG overall weighted population'!$T$4:$T$195,MATCH(A2284,'CCG overall weighted population'!$A$4:$A$195,0))</f>
        <v>0</v>
      </c>
      <c r="T2284" s="66">
        <f t="shared" si="320"/>
        <v>20018.166460190529</v>
      </c>
      <c r="U2284" s="66">
        <f t="shared" si="321"/>
        <v>20018.166460190529</v>
      </c>
      <c r="V2284" s="81">
        <f t="shared" si="322"/>
        <v>15942.150391623883</v>
      </c>
      <c r="W2284" s="110">
        <f t="shared" si="323"/>
        <v>0.92234243709549013</v>
      </c>
    </row>
    <row r="2285" spans="1:23" x14ac:dyDescent="0.2">
      <c r="A2285" s="31" t="s">
        <v>83</v>
      </c>
      <c r="B2285" s="25" t="s">
        <v>244</v>
      </c>
      <c r="C2285" s="53" t="s">
        <v>10429</v>
      </c>
      <c r="D2285" s="25" t="s">
        <v>10428</v>
      </c>
      <c r="E2285" s="97">
        <v>18596</v>
      </c>
      <c r="F2285" s="27">
        <v>10828.67578125</v>
      </c>
      <c r="G2285" s="27">
        <v>11040.6689453125</v>
      </c>
      <c r="H2285" s="27">
        <v>12259.0791015625</v>
      </c>
      <c r="I2285" s="27">
        <v>14734.30859375</v>
      </c>
      <c r="J2285" s="27">
        <f t="shared" si="315"/>
        <v>11219.338056030294</v>
      </c>
      <c r="K2285" s="28">
        <v>0.97260355949401855</v>
      </c>
      <c r="L2285" s="28">
        <v>0.99962621927261353</v>
      </c>
      <c r="M2285" s="27">
        <v>8594.826171875</v>
      </c>
      <c r="N2285" s="27">
        <v>14604.786267979125</v>
      </c>
      <c r="O2285" s="66">
        <f t="shared" si="316"/>
        <v>11237.036268477868</v>
      </c>
      <c r="P2285" s="66">
        <f t="shared" si="317"/>
        <v>11306.911500455459</v>
      </c>
      <c r="Q2285" s="66">
        <f t="shared" si="318"/>
        <v>9195.8221814854114</v>
      </c>
      <c r="R2285" s="66">
        <f t="shared" si="319"/>
        <v>11052.48802748647</v>
      </c>
      <c r="S2285" s="67">
        <f>E2285/INDEX('CCG overall weighted population'!$F$4:$F$195,MATCH(A2285,'CCG overall weighted population'!$A$4:$A$195,0))*INDEX('CCG overall weighted population'!$T$4:$T$195,MATCH(A2285,'CCG overall weighted population'!$A$4:$A$195,0))</f>
        <v>0</v>
      </c>
      <c r="T2285" s="66">
        <f t="shared" si="320"/>
        <v>13871.966577439453</v>
      </c>
      <c r="U2285" s="66">
        <f t="shared" si="321"/>
        <v>13871.966577439453</v>
      </c>
      <c r="V2285" s="81">
        <f t="shared" si="322"/>
        <v>11047.41424969722</v>
      </c>
      <c r="W2285" s="110">
        <f t="shared" si="323"/>
        <v>0.59407476068494403</v>
      </c>
    </row>
    <row r="2286" spans="1:23" x14ac:dyDescent="0.2">
      <c r="A2286" s="31" t="s">
        <v>83</v>
      </c>
      <c r="B2286" s="25" t="s">
        <v>244</v>
      </c>
      <c r="C2286" s="53" t="s">
        <v>10427</v>
      </c>
      <c r="D2286" s="25" t="s">
        <v>10426</v>
      </c>
      <c r="E2286" s="97">
        <v>3679.333251953125</v>
      </c>
      <c r="F2286" s="27">
        <v>3926.65087890625</v>
      </c>
      <c r="G2286" s="27">
        <v>4490.681640625</v>
      </c>
      <c r="H2286" s="27">
        <v>4998.0068359375</v>
      </c>
      <c r="I2286" s="27">
        <v>4260.39990234375</v>
      </c>
      <c r="J2286" s="27">
        <f t="shared" si="315"/>
        <v>4137.2798226372397</v>
      </c>
      <c r="K2286" s="28">
        <v>0.97260355949401855</v>
      </c>
      <c r="L2286" s="28">
        <v>0.99962621927261353</v>
      </c>
      <c r="M2286" s="27">
        <v>4332.9287109375</v>
      </c>
      <c r="N2286" s="27">
        <v>5742.9703259521984</v>
      </c>
      <c r="O2286" s="66">
        <f t="shared" si="316"/>
        <v>4178.5406700349886</v>
      </c>
      <c r="P2286" s="66">
        <f t="shared" si="317"/>
        <v>4204.5240780858767</v>
      </c>
      <c r="Q2286" s="66">
        <f t="shared" si="318"/>
        <v>4473.9328724389698</v>
      </c>
      <c r="R2286" s="66">
        <f t="shared" si="319"/>
        <v>4236.9925864013576</v>
      </c>
      <c r="S2286" s="67">
        <f>E2286/INDEX('CCG overall weighted population'!$F$4:$F$195,MATCH(A2286,'CCG overall weighted population'!$A$4:$A$195,0))*INDEX('CCG overall weighted population'!$T$4:$T$195,MATCH(A2286,'CCG overall weighted population'!$A$4:$A$195,0))</f>
        <v>0</v>
      </c>
      <c r="T2286" s="66">
        <f t="shared" si="320"/>
        <v>5317.8451224058854</v>
      </c>
      <c r="U2286" s="66">
        <f t="shared" si="321"/>
        <v>5317.8451224058854</v>
      </c>
      <c r="V2286" s="81">
        <f t="shared" si="322"/>
        <v>4235.047543907338</v>
      </c>
      <c r="W2286" s="110">
        <f t="shared" si="323"/>
        <v>1.1510366835239019</v>
      </c>
    </row>
    <row r="2287" spans="1:23" x14ac:dyDescent="0.2">
      <c r="A2287" s="31" t="s">
        <v>83</v>
      </c>
      <c r="B2287" s="25" t="s">
        <v>244</v>
      </c>
      <c r="C2287" s="53" t="s">
        <v>10425</v>
      </c>
      <c r="D2287" s="25" t="s">
        <v>10424</v>
      </c>
      <c r="E2287" s="97">
        <v>9333.083984375</v>
      </c>
      <c r="F2287" s="27">
        <v>9362.7373046875</v>
      </c>
      <c r="G2287" s="27">
        <v>10421.5205078125</v>
      </c>
      <c r="H2287" s="27">
        <v>11426.4775390625</v>
      </c>
      <c r="I2287" s="27">
        <v>8916.6328125</v>
      </c>
      <c r="J2287" s="27">
        <f t="shared" si="315"/>
        <v>9721.32392304733</v>
      </c>
      <c r="K2287" s="28">
        <v>0.97260355949401855</v>
      </c>
      <c r="L2287" s="28">
        <v>0.99962621927261353</v>
      </c>
      <c r="M2287" s="27">
        <v>9559.349609375</v>
      </c>
      <c r="N2287" s="27">
        <v>9531.2867356071074</v>
      </c>
      <c r="O2287" s="66">
        <f t="shared" si="316"/>
        <v>9432.9839800484915</v>
      </c>
      <c r="P2287" s="66">
        <f t="shared" si="317"/>
        <v>9491.6410786017623</v>
      </c>
      <c r="Q2287" s="66">
        <f t="shared" si="318"/>
        <v>9556.5433219982096</v>
      </c>
      <c r="R2287" s="66">
        <f t="shared" si="319"/>
        <v>9499.4629428971384</v>
      </c>
      <c r="S2287" s="67">
        <f>E2287/INDEX('CCG overall weighted population'!$F$4:$F$195,MATCH(A2287,'CCG overall weighted population'!$A$4:$A$195,0))*INDEX('CCG overall weighted population'!$T$4:$T$195,MATCH(A2287,'CCG overall weighted population'!$A$4:$A$195,0))</f>
        <v>0</v>
      </c>
      <c r="T2287" s="66">
        <f t="shared" si="320"/>
        <v>11922.766359916333</v>
      </c>
      <c r="U2287" s="66">
        <f t="shared" si="321"/>
        <v>11922.766359916333</v>
      </c>
      <c r="V2287" s="81">
        <f t="shared" si="322"/>
        <v>9495.1020999837947</v>
      </c>
      <c r="W2287" s="110">
        <f t="shared" si="323"/>
        <v>1.0173595475922039</v>
      </c>
    </row>
    <row r="2288" spans="1:23" x14ac:dyDescent="0.2">
      <c r="A2288" s="31" t="s">
        <v>83</v>
      </c>
      <c r="B2288" s="25" t="s">
        <v>244</v>
      </c>
      <c r="C2288" s="53" t="s">
        <v>10423</v>
      </c>
      <c r="D2288" s="25" t="s">
        <v>10422</v>
      </c>
      <c r="E2288" s="97">
        <v>5877.5</v>
      </c>
      <c r="F2288" s="27">
        <v>7759.4150390625</v>
      </c>
      <c r="G2288" s="27">
        <v>9579.41796875</v>
      </c>
      <c r="H2288" s="27">
        <v>4701.31884765625</v>
      </c>
      <c r="I2288" s="27">
        <v>3346.708740234375</v>
      </c>
      <c r="J2288" s="27">
        <f t="shared" si="315"/>
        <v>7234.0385633730739</v>
      </c>
      <c r="K2288" s="28">
        <v>0.97260355949401855</v>
      </c>
      <c r="L2288" s="28">
        <v>0.99962621927261353</v>
      </c>
      <c r="M2288" s="27">
        <v>7403.57763671875</v>
      </c>
      <c r="N2288" s="27">
        <v>4687.6915639055105</v>
      </c>
      <c r="O2288" s="66">
        <f t="shared" si="316"/>
        <v>6785.655744982344</v>
      </c>
      <c r="P2288" s="66">
        <f t="shared" si="317"/>
        <v>6827.850969592484</v>
      </c>
      <c r="Q2288" s="66">
        <f t="shared" si="318"/>
        <v>7131.9890294374263</v>
      </c>
      <c r="R2288" s="66">
        <f t="shared" si="319"/>
        <v>6864.5049665373181</v>
      </c>
      <c r="S2288" s="67">
        <f>E2288/INDEX('CCG overall weighted population'!$F$4:$F$195,MATCH(A2288,'CCG overall weighted population'!$A$4:$A$195,0))*INDEX('CCG overall weighted population'!$T$4:$T$195,MATCH(A2288,'CCG overall weighted population'!$A$4:$A$195,0))</f>
        <v>0</v>
      </c>
      <c r="T2288" s="66">
        <f t="shared" si="320"/>
        <v>8615.6332610050758</v>
      </c>
      <c r="U2288" s="66">
        <f t="shared" si="321"/>
        <v>8615.6332610050758</v>
      </c>
      <c r="V2288" s="81">
        <f t="shared" si="322"/>
        <v>6861.3537328289631</v>
      </c>
      <c r="W2288" s="110">
        <f t="shared" si="323"/>
        <v>1.1673932339989728</v>
      </c>
    </row>
    <row r="2289" spans="1:23" x14ac:dyDescent="0.2">
      <c r="A2289" s="31" t="s">
        <v>83</v>
      </c>
      <c r="B2289" s="25" t="s">
        <v>244</v>
      </c>
      <c r="C2289" s="53" t="s">
        <v>10421</v>
      </c>
      <c r="D2289" s="25" t="s">
        <v>10420</v>
      </c>
      <c r="E2289" s="97">
        <v>10023.5</v>
      </c>
      <c r="F2289" s="27">
        <v>10633.69921875</v>
      </c>
      <c r="G2289" s="27">
        <v>11270.3486328125</v>
      </c>
      <c r="H2289" s="27">
        <v>10016.7431640625</v>
      </c>
      <c r="I2289" s="27">
        <v>11145.818359375</v>
      </c>
      <c r="J2289" s="27">
        <f t="shared" si="315"/>
        <v>10603.414097601664</v>
      </c>
      <c r="K2289" s="28">
        <v>0.97260355949401855</v>
      </c>
      <c r="L2289" s="28">
        <v>0.99962621927261353</v>
      </c>
      <c r="M2289" s="27">
        <v>10595.4306640625</v>
      </c>
      <c r="N2289" s="27">
        <v>13346.928355587665</v>
      </c>
      <c r="O2289" s="66">
        <f t="shared" si="316"/>
        <v>10575.798959453798</v>
      </c>
      <c r="P2289" s="66">
        <f t="shared" si="317"/>
        <v>10641.562421276307</v>
      </c>
      <c r="Q2289" s="66">
        <f t="shared" si="318"/>
        <v>10870.580433215016</v>
      </c>
      <c r="R2289" s="66">
        <f t="shared" si="319"/>
        <v>10669.163128383443</v>
      </c>
      <c r="S2289" s="67">
        <f>E2289/INDEX('CCG overall weighted population'!$F$4:$F$195,MATCH(A2289,'CCG overall weighted population'!$A$4:$A$195,0))*INDEX('CCG overall weighted population'!$T$4:$T$195,MATCH(A2289,'CCG overall weighted population'!$A$4:$A$195,0))</f>
        <v>0</v>
      </c>
      <c r="T2289" s="66">
        <f t="shared" si="320"/>
        <v>13390.855883138449</v>
      </c>
      <c r="U2289" s="66">
        <f t="shared" si="321"/>
        <v>13390.855883138449</v>
      </c>
      <c r="V2289" s="81">
        <f t="shared" si="322"/>
        <v>10664.265320507418</v>
      </c>
      <c r="W2289" s="110">
        <f t="shared" si="323"/>
        <v>1.0639263052334433</v>
      </c>
    </row>
    <row r="2290" spans="1:23" x14ac:dyDescent="0.2">
      <c r="A2290" s="31" t="s">
        <v>83</v>
      </c>
      <c r="B2290" s="25" t="s">
        <v>244</v>
      </c>
      <c r="C2290" s="53" t="s">
        <v>10419</v>
      </c>
      <c r="D2290" s="25" t="s">
        <v>10418</v>
      </c>
      <c r="E2290" s="97">
        <v>24789.91796875</v>
      </c>
      <c r="F2290" s="27">
        <v>14405.234375</v>
      </c>
      <c r="G2290" s="27">
        <v>14440.6005859375</v>
      </c>
      <c r="H2290" s="27">
        <v>23109.4609375</v>
      </c>
      <c r="I2290" s="27">
        <v>25681.92578125</v>
      </c>
      <c r="J2290" s="27">
        <f t="shared" si="315"/>
        <v>16181.673912806673</v>
      </c>
      <c r="K2290" s="28">
        <v>0.97260355949401855</v>
      </c>
      <c r="L2290" s="28">
        <v>0.99962621927261353</v>
      </c>
      <c r="M2290" s="27">
        <v>12756.763671875</v>
      </c>
      <c r="N2290" s="27">
        <v>36273.442088147807</v>
      </c>
      <c r="O2290" s="66">
        <f t="shared" si="316"/>
        <v>17685.873060203714</v>
      </c>
      <c r="P2290" s="66">
        <f t="shared" si="317"/>
        <v>17795.849076413135</v>
      </c>
      <c r="Q2290" s="66">
        <f t="shared" si="318"/>
        <v>15108.431513502281</v>
      </c>
      <c r="R2290" s="66">
        <f t="shared" si="319"/>
        <v>17471.967891695087</v>
      </c>
      <c r="S2290" s="67">
        <f>E2290/INDEX('CCG overall weighted population'!$F$4:$F$195,MATCH(A2290,'CCG overall weighted population'!$A$4:$A$195,0))*INDEX('CCG overall weighted population'!$T$4:$T$195,MATCH(A2290,'CCG overall weighted population'!$A$4:$A$195,0))</f>
        <v>0</v>
      </c>
      <c r="T2290" s="66">
        <f t="shared" si="320"/>
        <v>21929.049281296426</v>
      </c>
      <c r="U2290" s="66">
        <f t="shared" si="321"/>
        <v>21929.049281296426</v>
      </c>
      <c r="V2290" s="81">
        <f t="shared" si="322"/>
        <v>17463.947174332363</v>
      </c>
      <c r="W2290" s="110">
        <f t="shared" si="323"/>
        <v>0.70447781216328731</v>
      </c>
    </row>
    <row r="2291" spans="1:23" x14ac:dyDescent="0.2">
      <c r="A2291" s="31" t="s">
        <v>83</v>
      </c>
      <c r="B2291" s="25" t="s">
        <v>244</v>
      </c>
      <c r="C2291" s="53" t="s">
        <v>10417</v>
      </c>
      <c r="D2291" s="25" t="s">
        <v>10416</v>
      </c>
      <c r="E2291" s="97">
        <v>9717.1669921875</v>
      </c>
      <c r="F2291" s="27">
        <v>10274.966796875</v>
      </c>
      <c r="G2291" s="27">
        <v>11009.509765625</v>
      </c>
      <c r="H2291" s="27">
        <v>9476.1630859375</v>
      </c>
      <c r="I2291" s="27">
        <v>8382.1865234375</v>
      </c>
      <c r="J2291" s="27">
        <f t="shared" si="315"/>
        <v>10123.519668731547</v>
      </c>
      <c r="K2291" s="28">
        <v>0.97260355949401855</v>
      </c>
      <c r="L2291" s="28">
        <v>0.99962621927261353</v>
      </c>
      <c r="M2291" s="27">
        <v>10256.4384765625</v>
      </c>
      <c r="N2291" s="27">
        <v>9304.7649963968888</v>
      </c>
      <c r="O2291" s="66">
        <f t="shared" si="316"/>
        <v>9762.8883495378268</v>
      </c>
      <c r="P2291" s="66">
        <f t="shared" si="317"/>
        <v>9823.59689153203</v>
      </c>
      <c r="Q2291" s="66">
        <f t="shared" si="318"/>
        <v>10161.271128545941</v>
      </c>
      <c r="R2291" s="66">
        <f t="shared" si="319"/>
        <v>9864.2925889339494</v>
      </c>
      <c r="S2291" s="67">
        <f>E2291/INDEX('CCG overall weighted population'!$F$4:$F$195,MATCH(A2291,'CCG overall weighted population'!$A$4:$A$195,0))*INDEX('CCG overall weighted population'!$T$4:$T$195,MATCH(A2291,'CCG overall weighted population'!$A$4:$A$195,0))</f>
        <v>0</v>
      </c>
      <c r="T2291" s="66">
        <f t="shared" si="320"/>
        <v>12380.663680745429</v>
      </c>
      <c r="U2291" s="66">
        <f t="shared" si="321"/>
        <v>12380.663680745429</v>
      </c>
      <c r="V2291" s="81">
        <f t="shared" si="322"/>
        <v>9859.7642665761305</v>
      </c>
      <c r="W2291" s="110">
        <f t="shared" si="323"/>
        <v>1.0146747786163681</v>
      </c>
    </row>
    <row r="2292" spans="1:23" x14ac:dyDescent="0.2">
      <c r="A2292" s="31" t="s">
        <v>83</v>
      </c>
      <c r="B2292" s="25" t="s">
        <v>244</v>
      </c>
      <c r="C2292" s="53" t="s">
        <v>10415</v>
      </c>
      <c r="D2292" s="25" t="s">
        <v>10414</v>
      </c>
      <c r="E2292" s="97">
        <v>6861.8330078125</v>
      </c>
      <c r="F2292" s="27">
        <v>6237.59619140625</v>
      </c>
      <c r="G2292" s="27">
        <v>6096.67236328125</v>
      </c>
      <c r="H2292" s="27">
        <v>7954.96826171875</v>
      </c>
      <c r="I2292" s="27">
        <v>8476.08203125</v>
      </c>
      <c r="J2292" s="27">
        <f t="shared" si="315"/>
        <v>6579.1720862532984</v>
      </c>
      <c r="K2292" s="28">
        <v>0.97260355949401855</v>
      </c>
      <c r="L2292" s="28">
        <v>0.99962621927261353</v>
      </c>
      <c r="M2292" s="27">
        <v>6741.69873046875</v>
      </c>
      <c r="N2292" s="27">
        <v>11137.077157028387</v>
      </c>
      <c r="O2292" s="66">
        <f t="shared" si="316"/>
        <v>6839.6721656018617</v>
      </c>
      <c r="P2292" s="66">
        <f t="shared" si="317"/>
        <v>6882.2032803730017</v>
      </c>
      <c r="Q2292" s="66">
        <f t="shared" si="318"/>
        <v>7181.2365731247137</v>
      </c>
      <c r="R2292" s="66">
        <f t="shared" si="319"/>
        <v>6918.2420629065427</v>
      </c>
      <c r="S2292" s="67">
        <f>E2292/INDEX('CCG overall weighted population'!$F$4:$F$195,MATCH(A2292,'CCG overall weighted population'!$A$4:$A$195,0))*INDEX('CCG overall weighted population'!$T$4:$T$195,MATCH(A2292,'CCG overall weighted population'!$A$4:$A$195,0))</f>
        <v>0</v>
      </c>
      <c r="T2292" s="66">
        <f t="shared" si="320"/>
        <v>8683.0786364670239</v>
      </c>
      <c r="U2292" s="66">
        <f t="shared" si="321"/>
        <v>8683.0786364670239</v>
      </c>
      <c r="V2292" s="81">
        <f t="shared" si="322"/>
        <v>6915.0661605366749</v>
      </c>
      <c r="W2292" s="110">
        <f t="shared" si="323"/>
        <v>1.0077578618808658</v>
      </c>
    </row>
    <row r="2293" spans="1:23" x14ac:dyDescent="0.2">
      <c r="A2293" s="31" t="s">
        <v>83</v>
      </c>
      <c r="B2293" s="25" t="s">
        <v>244</v>
      </c>
      <c r="C2293" s="53" t="s">
        <v>10413</v>
      </c>
      <c r="D2293" s="25" t="s">
        <v>10412</v>
      </c>
      <c r="E2293" s="97">
        <v>3890.416748046875</v>
      </c>
      <c r="F2293" s="27">
        <v>4240.53857421875</v>
      </c>
      <c r="G2293" s="27">
        <v>4485.67919921875</v>
      </c>
      <c r="H2293" s="27">
        <v>5817.38525390625</v>
      </c>
      <c r="I2293" s="27">
        <v>3350.3701171875</v>
      </c>
      <c r="J2293" s="27">
        <f t="shared" si="315"/>
        <v>4455.4755557803328</v>
      </c>
      <c r="K2293" s="28">
        <v>0.97260355949401855</v>
      </c>
      <c r="L2293" s="28">
        <v>0.99962621927261353</v>
      </c>
      <c r="M2293" s="27">
        <v>4420.42138671875</v>
      </c>
      <c r="N2293" s="27">
        <v>4815.3407098835523</v>
      </c>
      <c r="O2293" s="66">
        <f t="shared" si="316"/>
        <v>4366.7791695583564</v>
      </c>
      <c r="P2293" s="66">
        <f t="shared" si="317"/>
        <v>4393.9331005573822</v>
      </c>
      <c r="Q2293" s="66">
        <f t="shared" si="318"/>
        <v>4459.9133190352304</v>
      </c>
      <c r="R2293" s="66">
        <f t="shared" si="319"/>
        <v>4401.8848798504423</v>
      </c>
      <c r="S2293" s="67">
        <f>E2293/INDEX('CCG overall weighted population'!$F$4:$F$195,MATCH(A2293,'CCG overall weighted population'!$A$4:$A$195,0))*INDEX('CCG overall weighted population'!$T$4:$T$195,MATCH(A2293,'CCG overall weighted population'!$A$4:$A$195,0))</f>
        <v>0</v>
      </c>
      <c r="T2293" s="66">
        <f t="shared" si="320"/>
        <v>5524.8012736285382</v>
      </c>
      <c r="U2293" s="66">
        <f t="shared" si="321"/>
        <v>5524.8012736285382</v>
      </c>
      <c r="V2293" s="81">
        <f t="shared" si="322"/>
        <v>4399.8641415624952</v>
      </c>
      <c r="W2293" s="110">
        <f t="shared" si="323"/>
        <v>1.1309493112200333</v>
      </c>
    </row>
    <row r="2294" spans="1:23" x14ac:dyDescent="0.2">
      <c r="A2294" s="31" t="s">
        <v>83</v>
      </c>
      <c r="B2294" s="25" t="s">
        <v>244</v>
      </c>
      <c r="C2294" s="53" t="s">
        <v>10411</v>
      </c>
      <c r="D2294" s="25" t="s">
        <v>10410</v>
      </c>
      <c r="E2294" s="97">
        <v>17950.916015625</v>
      </c>
      <c r="F2294" s="27">
        <v>18403.275390625</v>
      </c>
      <c r="G2294" s="27">
        <v>17038.5703125</v>
      </c>
      <c r="H2294" s="27">
        <v>16479.5546875</v>
      </c>
      <c r="I2294" s="27">
        <v>19225.962890625</v>
      </c>
      <c r="J2294" s="27">
        <f t="shared" si="315"/>
        <v>18061.738772069442</v>
      </c>
      <c r="K2294" s="28">
        <v>0.97260355949401855</v>
      </c>
      <c r="L2294" s="28">
        <v>0.99962621927261353</v>
      </c>
      <c r="M2294" s="27">
        <v>17447.46484375</v>
      </c>
      <c r="N2294" s="27">
        <v>19699.900876405194</v>
      </c>
      <c r="O2294" s="66">
        <f t="shared" si="316"/>
        <v>17719.613922986275</v>
      </c>
      <c r="P2294" s="66">
        <f t="shared" si="317"/>
        <v>17829.7997499107</v>
      </c>
      <c r="Q2294" s="66">
        <f t="shared" si="318"/>
        <v>17672.708447015521</v>
      </c>
      <c r="R2294" s="66">
        <f t="shared" si="319"/>
        <v>17810.867479022552</v>
      </c>
      <c r="S2294" s="67">
        <f>E2294/INDEX('CCG overall weighted population'!$F$4:$F$195,MATCH(A2294,'CCG overall weighted population'!$A$4:$A$195,0))*INDEX('CCG overall weighted population'!$T$4:$T$195,MATCH(A2294,'CCG overall weighted population'!$A$4:$A$195,0))</f>
        <v>0</v>
      </c>
      <c r="T2294" s="66">
        <f t="shared" si="320"/>
        <v>22354.40181158853</v>
      </c>
      <c r="U2294" s="66">
        <f t="shared" si="321"/>
        <v>22354.40181158853</v>
      </c>
      <c r="V2294" s="81">
        <f t="shared" si="322"/>
        <v>17802.691185721204</v>
      </c>
      <c r="W2294" s="110">
        <f t="shared" si="323"/>
        <v>0.99174277068787031</v>
      </c>
    </row>
    <row r="2295" spans="1:23" x14ac:dyDescent="0.2">
      <c r="A2295" s="31" t="s">
        <v>83</v>
      </c>
      <c r="B2295" s="25" t="s">
        <v>244</v>
      </c>
      <c r="C2295" s="53" t="s">
        <v>10409</v>
      </c>
      <c r="D2295" s="25" t="s">
        <v>10408</v>
      </c>
      <c r="E2295" s="97">
        <v>12880.08203125</v>
      </c>
      <c r="F2295" s="27">
        <v>13976.2734375</v>
      </c>
      <c r="G2295" s="27">
        <v>14171.8583984375</v>
      </c>
      <c r="H2295" s="27">
        <v>15613.3125</v>
      </c>
      <c r="I2295" s="27">
        <v>14474.8603515625</v>
      </c>
      <c r="J2295" s="27">
        <f t="shared" si="315"/>
        <v>14254.908727855211</v>
      </c>
      <c r="K2295" s="28">
        <v>0.97260355949401855</v>
      </c>
      <c r="L2295" s="28">
        <v>0.99962621927261353</v>
      </c>
      <c r="M2295" s="27">
        <v>13456.951171875</v>
      </c>
      <c r="N2295" s="27">
        <v>16605.660294232654</v>
      </c>
      <c r="O2295" s="66">
        <f t="shared" si="316"/>
        <v>14087.742207576181</v>
      </c>
      <c r="P2295" s="66">
        <f t="shared" si="317"/>
        <v>14175.343976519143</v>
      </c>
      <c r="Q2295" s="66">
        <f t="shared" si="318"/>
        <v>13771.822084110767</v>
      </c>
      <c r="R2295" s="66">
        <f t="shared" si="319"/>
        <v>14126.712476012264</v>
      </c>
      <c r="S2295" s="67">
        <f>E2295/INDEX('CCG overall weighted population'!$F$4:$F$195,MATCH(A2295,'CCG overall weighted population'!$A$4:$A$195,0))*INDEX('CCG overall weighted population'!$T$4:$T$195,MATCH(A2295,'CCG overall weighted population'!$A$4:$A$195,0))</f>
        <v>0</v>
      </c>
      <c r="T2295" s="66">
        <f t="shared" si="320"/>
        <v>17730.422582588853</v>
      </c>
      <c r="U2295" s="66">
        <f t="shared" si="321"/>
        <v>17730.422582588853</v>
      </c>
      <c r="V2295" s="81">
        <f t="shared" si="322"/>
        <v>14120.2274384517</v>
      </c>
      <c r="W2295" s="110">
        <f t="shared" si="323"/>
        <v>1.096283968082876</v>
      </c>
    </row>
    <row r="2296" spans="1:23" x14ac:dyDescent="0.2">
      <c r="A2296" s="31" t="s">
        <v>83</v>
      </c>
      <c r="B2296" s="25" t="s">
        <v>244</v>
      </c>
      <c r="C2296" s="53" t="s">
        <v>10407</v>
      </c>
      <c r="D2296" s="25" t="s">
        <v>10406</v>
      </c>
      <c r="E2296" s="97">
        <v>4937.8330078125</v>
      </c>
      <c r="F2296" s="27">
        <v>4317.91796875</v>
      </c>
      <c r="G2296" s="27">
        <v>4999.09375</v>
      </c>
      <c r="H2296" s="27">
        <v>6576.17578125</v>
      </c>
      <c r="I2296" s="27">
        <v>7252.685546875</v>
      </c>
      <c r="J2296" s="27">
        <f t="shared" si="315"/>
        <v>4822.2845275758973</v>
      </c>
      <c r="K2296" s="28">
        <v>0.97260355949401855</v>
      </c>
      <c r="L2296" s="28">
        <v>0.99962621927261353</v>
      </c>
      <c r="M2296" s="27">
        <v>5314.03173828125</v>
      </c>
      <c r="N2296" s="27">
        <v>8879.7706697782451</v>
      </c>
      <c r="O2296" s="66">
        <f t="shared" si="316"/>
        <v>5082.9030412593684</v>
      </c>
      <c r="P2296" s="66">
        <f t="shared" si="317"/>
        <v>5114.5100433764583</v>
      </c>
      <c r="Q2296" s="66">
        <f t="shared" si="318"/>
        <v>5670.6056314309499</v>
      </c>
      <c r="R2296" s="66">
        <f t="shared" si="319"/>
        <v>5181.5293634706841</v>
      </c>
      <c r="S2296" s="67">
        <f>E2296/INDEX('CCG overall weighted population'!$F$4:$F$195,MATCH(A2296,'CCG overall weighted population'!$A$4:$A$195,0))*INDEX('CCG overall weighted population'!$T$4:$T$195,MATCH(A2296,'CCG overall weighted population'!$A$4:$A$195,0))</f>
        <v>0</v>
      </c>
      <c r="T2296" s="66">
        <f t="shared" si="320"/>
        <v>6503.3322787894276</v>
      </c>
      <c r="U2296" s="66">
        <f t="shared" si="321"/>
        <v>6503.3322787894276</v>
      </c>
      <c r="V2296" s="81">
        <f t="shared" si="322"/>
        <v>5179.1507199893849</v>
      </c>
      <c r="W2296" s="110">
        <f t="shared" si="323"/>
        <v>1.0488711772542894</v>
      </c>
    </row>
    <row r="2297" spans="1:23" x14ac:dyDescent="0.2">
      <c r="A2297" s="31" t="s">
        <v>83</v>
      </c>
      <c r="B2297" s="25" t="s">
        <v>244</v>
      </c>
      <c r="C2297" s="53" t="s">
        <v>10405</v>
      </c>
      <c r="D2297" s="25" t="s">
        <v>10404</v>
      </c>
      <c r="E2297" s="97">
        <v>9784.583984375</v>
      </c>
      <c r="F2297" s="27">
        <v>10002.2373046875</v>
      </c>
      <c r="G2297" s="27">
        <v>10334.0380859375</v>
      </c>
      <c r="H2297" s="27">
        <v>11884.6953125</v>
      </c>
      <c r="I2297" s="27">
        <v>10474.623046875</v>
      </c>
      <c r="J2297" s="27">
        <f t="shared" si="315"/>
        <v>10325.295102218788</v>
      </c>
      <c r="K2297" s="28">
        <v>0.97260355949401855</v>
      </c>
      <c r="L2297" s="28">
        <v>0.99962621927261353</v>
      </c>
      <c r="M2297" s="27">
        <v>10160.59765625</v>
      </c>
      <c r="N2297" s="27">
        <v>12092.035583591041</v>
      </c>
      <c r="O2297" s="66">
        <f t="shared" si="316"/>
        <v>10210.434686574568</v>
      </c>
      <c r="P2297" s="66">
        <f t="shared" si="317"/>
        <v>10273.926204735617</v>
      </c>
      <c r="Q2297" s="66">
        <f t="shared" si="318"/>
        <v>10353.741448984105</v>
      </c>
      <c r="R2297" s="66">
        <f t="shared" si="319"/>
        <v>10283.545348490024</v>
      </c>
      <c r="S2297" s="67">
        <f>E2297/INDEX('CCG overall weighted population'!$F$4:$F$195,MATCH(A2297,'CCG overall weighted population'!$A$4:$A$195,0))*INDEX('CCG overall weighted population'!$T$4:$T$195,MATCH(A2297,'CCG overall weighted population'!$A$4:$A$195,0))</f>
        <v>0</v>
      </c>
      <c r="T2297" s="66">
        <f t="shared" si="320"/>
        <v>12906.867396469675</v>
      </c>
      <c r="U2297" s="66">
        <f t="shared" si="321"/>
        <v>12906.867396469675</v>
      </c>
      <c r="V2297" s="81">
        <f t="shared" si="322"/>
        <v>10278.824563101778</v>
      </c>
      <c r="W2297" s="110">
        <f t="shared" si="323"/>
        <v>1.0505121709329728</v>
      </c>
    </row>
    <row r="2298" spans="1:23" x14ac:dyDescent="0.2">
      <c r="A2298" s="31" t="s">
        <v>83</v>
      </c>
      <c r="B2298" s="25" t="s">
        <v>244</v>
      </c>
      <c r="C2298" s="53" t="s">
        <v>10403</v>
      </c>
      <c r="D2298" s="25" t="s">
        <v>10402</v>
      </c>
      <c r="E2298" s="97">
        <v>11524.75</v>
      </c>
      <c r="F2298" s="27">
        <v>11300.6943359375</v>
      </c>
      <c r="G2298" s="27">
        <v>12135.3310546875</v>
      </c>
      <c r="H2298" s="27">
        <v>8767.298828125</v>
      </c>
      <c r="I2298" s="27">
        <v>11963.15234375</v>
      </c>
      <c r="J2298" s="27">
        <f t="shared" si="315"/>
        <v>11002.182183784724</v>
      </c>
      <c r="K2298" s="28">
        <v>0.97260355949401855</v>
      </c>
      <c r="L2298" s="28">
        <v>0.99962621927261353</v>
      </c>
      <c r="M2298" s="27">
        <v>11608.876953125</v>
      </c>
      <c r="N2298" s="27">
        <v>12347.353930555106</v>
      </c>
      <c r="O2298" s="66">
        <f t="shared" si="316"/>
        <v>10827.544796181008</v>
      </c>
      <c r="P2298" s="66">
        <f t="shared" si="317"/>
        <v>10894.873688453363</v>
      </c>
      <c r="Q2298" s="66">
        <f t="shared" si="318"/>
        <v>11682.724650868011</v>
      </c>
      <c r="R2298" s="66">
        <f t="shared" si="319"/>
        <v>10989.823616075226</v>
      </c>
      <c r="S2298" s="67">
        <f>E2298/INDEX('CCG overall weighted population'!$F$4:$F$195,MATCH(A2298,'CCG overall weighted population'!$A$4:$A$195,0))*INDEX('CCG overall weighted population'!$T$4:$T$195,MATCH(A2298,'CCG overall weighted population'!$A$4:$A$195,0))</f>
        <v>0</v>
      </c>
      <c r="T2298" s="66">
        <f t="shared" si="320"/>
        <v>13793.316537870996</v>
      </c>
      <c r="U2298" s="66">
        <f t="shared" si="321"/>
        <v>13793.316537870996</v>
      </c>
      <c r="V2298" s="81">
        <f t="shared" si="322"/>
        <v>10984.778605139014</v>
      </c>
      <c r="W2298" s="110">
        <f t="shared" si="323"/>
        <v>0.95314680189496637</v>
      </c>
    </row>
    <row r="2299" spans="1:23" x14ac:dyDescent="0.2">
      <c r="A2299" s="31" t="s">
        <v>83</v>
      </c>
      <c r="B2299" s="25" t="s">
        <v>244</v>
      </c>
      <c r="C2299" s="53" t="s">
        <v>10401</v>
      </c>
      <c r="D2299" s="25" t="s">
        <v>10400</v>
      </c>
      <c r="E2299" s="97">
        <v>4915.5</v>
      </c>
      <c r="F2299" s="27">
        <v>5660.80078125</v>
      </c>
      <c r="G2299" s="27">
        <v>6028.66162109375</v>
      </c>
      <c r="H2299" s="27">
        <v>4521.14501953125</v>
      </c>
      <c r="I2299" s="27">
        <v>4272.02001953125</v>
      </c>
      <c r="J2299" s="27">
        <f t="shared" si="315"/>
        <v>5455.7536097390239</v>
      </c>
      <c r="K2299" s="28">
        <v>0.97260355949401855</v>
      </c>
      <c r="L2299" s="28">
        <v>0.99962621927261353</v>
      </c>
      <c r="M2299" s="27">
        <v>5694.423828125</v>
      </c>
      <c r="N2299" s="27">
        <v>4681.2684724878291</v>
      </c>
      <c r="O2299" s="66">
        <f t="shared" si="316"/>
        <v>5229.0034488874435</v>
      </c>
      <c r="P2299" s="66">
        <f t="shared" si="317"/>
        <v>5261.5189467707769</v>
      </c>
      <c r="Q2299" s="66">
        <f t="shared" si="318"/>
        <v>5593.1082925612827</v>
      </c>
      <c r="R2299" s="66">
        <f t="shared" si="319"/>
        <v>5301.4813075280636</v>
      </c>
      <c r="S2299" s="67">
        <f>E2299/INDEX('CCG overall weighted population'!$F$4:$F$195,MATCH(A2299,'CCG overall weighted population'!$A$4:$A$195,0))*INDEX('CCG overall weighted population'!$T$4:$T$195,MATCH(A2299,'CCG overall weighted population'!$A$4:$A$195,0))</f>
        <v>0</v>
      </c>
      <c r="T2299" s="66">
        <f t="shared" si="320"/>
        <v>6653.8838428105528</v>
      </c>
      <c r="U2299" s="66">
        <f t="shared" si="321"/>
        <v>6653.8838428105528</v>
      </c>
      <c r="V2299" s="81">
        <f t="shared" si="322"/>
        <v>5299.0475986616648</v>
      </c>
      <c r="W2299" s="110">
        <f t="shared" si="323"/>
        <v>1.07802819624894</v>
      </c>
    </row>
    <row r="2300" spans="1:23" x14ac:dyDescent="0.2">
      <c r="A2300" s="31" t="s">
        <v>83</v>
      </c>
      <c r="B2300" s="25" t="s">
        <v>244</v>
      </c>
      <c r="C2300" s="53" t="s">
        <v>10399</v>
      </c>
      <c r="D2300" s="25" t="s">
        <v>10398</v>
      </c>
      <c r="E2300" s="97">
        <v>8763.833984375</v>
      </c>
      <c r="F2300" s="27">
        <v>8251.2236328125</v>
      </c>
      <c r="G2300" s="27">
        <v>6692.37353515625</v>
      </c>
      <c r="H2300" s="27">
        <v>11868.322265625</v>
      </c>
      <c r="I2300" s="27">
        <v>13486.8916015625</v>
      </c>
      <c r="J2300" s="27">
        <f t="shared" si="315"/>
        <v>8911.4048633816728</v>
      </c>
      <c r="K2300" s="28">
        <v>0.97260355949401855</v>
      </c>
      <c r="L2300" s="28">
        <v>0.99962621927261353</v>
      </c>
      <c r="M2300" s="27">
        <v>9140.9228515625</v>
      </c>
      <c r="N2300" s="27">
        <v>18635.067158769787</v>
      </c>
      <c r="O2300" s="66">
        <f t="shared" si="316"/>
        <v>9609.3977954503189</v>
      </c>
      <c r="P2300" s="66">
        <f t="shared" si="317"/>
        <v>9669.1518875507081</v>
      </c>
      <c r="Q2300" s="66">
        <f t="shared" si="318"/>
        <v>10090.337282283228</v>
      </c>
      <c r="R2300" s="66">
        <f t="shared" si="319"/>
        <v>9719.9121514243107</v>
      </c>
      <c r="S2300" s="67">
        <f>E2300/INDEX('CCG overall weighted population'!$F$4:$F$195,MATCH(A2300,'CCG overall weighted population'!$A$4:$A$195,0))*INDEX('CCG overall weighted population'!$T$4:$T$195,MATCH(A2300,'CCG overall weighted population'!$A$4:$A$195,0))</f>
        <v>0</v>
      </c>
      <c r="T2300" s="66">
        <f t="shared" si="320"/>
        <v>12199.451939227238</v>
      </c>
      <c r="U2300" s="66">
        <f t="shared" si="321"/>
        <v>12199.451939227238</v>
      </c>
      <c r="V2300" s="81">
        <f t="shared" si="322"/>
        <v>9715.450108645824</v>
      </c>
      <c r="W2300" s="110">
        <f t="shared" si="323"/>
        <v>1.1085844535585061</v>
      </c>
    </row>
    <row r="2301" spans="1:23" x14ac:dyDescent="0.2">
      <c r="A2301" s="31" t="s">
        <v>83</v>
      </c>
      <c r="B2301" s="25" t="s">
        <v>244</v>
      </c>
      <c r="C2301" s="53" t="s">
        <v>10397</v>
      </c>
      <c r="D2301" s="25" t="s">
        <v>10396</v>
      </c>
      <c r="E2301" s="97">
        <v>7051.1669921875</v>
      </c>
      <c r="F2301" s="27">
        <v>7225.47705078125</v>
      </c>
      <c r="G2301" s="27">
        <v>7221.37060546875</v>
      </c>
      <c r="H2301" s="27">
        <v>5983.57568359375</v>
      </c>
      <c r="I2301" s="27">
        <v>6477.75439453125</v>
      </c>
      <c r="J2301" s="27">
        <f t="shared" si="315"/>
        <v>7007.9572932569672</v>
      </c>
      <c r="K2301" s="28">
        <v>0.97260355949401855</v>
      </c>
      <c r="L2301" s="28">
        <v>0.99962621927261353</v>
      </c>
      <c r="M2301" s="27">
        <v>7323.99560546875</v>
      </c>
      <c r="N2301" s="27">
        <v>7454.6166768650601</v>
      </c>
      <c r="O2301" s="66">
        <f t="shared" si="316"/>
        <v>6856.8425449060323</v>
      </c>
      <c r="P2301" s="66">
        <f t="shared" si="317"/>
        <v>6899.4804301999648</v>
      </c>
      <c r="Q2301" s="66">
        <f t="shared" si="318"/>
        <v>7337.0577126083817</v>
      </c>
      <c r="R2301" s="66">
        <f t="shared" si="319"/>
        <v>6952.216205461712</v>
      </c>
      <c r="S2301" s="67">
        <f>E2301/INDEX('CCG overall weighted population'!$F$4:$F$195,MATCH(A2301,'CCG overall weighted population'!$A$4:$A$195,0))*INDEX('CCG overall weighted population'!$T$4:$T$195,MATCH(A2301,'CCG overall weighted population'!$A$4:$A$195,0))</f>
        <v>0</v>
      </c>
      <c r="T2301" s="66">
        <f t="shared" si="320"/>
        <v>8725.7195485268639</v>
      </c>
      <c r="U2301" s="66">
        <f t="shared" si="321"/>
        <v>8725.7195485268639</v>
      </c>
      <c r="V2301" s="81">
        <f t="shared" si="322"/>
        <v>6949.024706852385</v>
      </c>
      <c r="W2301" s="110">
        <f t="shared" si="323"/>
        <v>0.98551413043425495</v>
      </c>
    </row>
    <row r="2302" spans="1:23" x14ac:dyDescent="0.2">
      <c r="A2302" s="31" t="s">
        <v>83</v>
      </c>
      <c r="B2302" s="25" t="s">
        <v>244</v>
      </c>
      <c r="C2302" s="53" t="s">
        <v>10395</v>
      </c>
      <c r="D2302" s="25" t="s">
        <v>10394</v>
      </c>
      <c r="E2302" s="97">
        <v>2234.000244140625</v>
      </c>
      <c r="F2302" s="27">
        <v>1861.12451171875</v>
      </c>
      <c r="G2302" s="27">
        <v>1980.008544921875</v>
      </c>
      <c r="H2302" s="27">
        <v>2676.408935546875</v>
      </c>
      <c r="I2302" s="27">
        <v>4903.337890625</v>
      </c>
      <c r="J2302" s="27">
        <f t="shared" si="315"/>
        <v>2117.6652723742482</v>
      </c>
      <c r="K2302" s="28">
        <v>0.97260355949401855</v>
      </c>
      <c r="L2302" s="28">
        <v>0.99962621927261353</v>
      </c>
      <c r="M2302" s="27">
        <v>2103.932373046875</v>
      </c>
      <c r="N2302" s="27">
        <v>2592.0316842059851</v>
      </c>
      <c r="O2302" s="66">
        <f t="shared" si="316"/>
        <v>2104.9987256348268</v>
      </c>
      <c r="P2302" s="66">
        <f t="shared" si="317"/>
        <v>2118.0882334687453</v>
      </c>
      <c r="Q2302" s="66">
        <f t="shared" si="318"/>
        <v>2152.7423041627858</v>
      </c>
      <c r="R2302" s="66">
        <f t="shared" si="319"/>
        <v>2122.2646597995799</v>
      </c>
      <c r="S2302" s="67">
        <f>E2302/INDEX('CCG overall weighted population'!$F$4:$F$195,MATCH(A2302,'CCG overall weighted population'!$A$4:$A$195,0))*INDEX('CCG overall weighted population'!$T$4:$T$195,MATCH(A2302,'CCG overall weighted population'!$A$4:$A$195,0))</f>
        <v>0</v>
      </c>
      <c r="T2302" s="66">
        <f t="shared" si="320"/>
        <v>2663.6522343210222</v>
      </c>
      <c r="U2302" s="66">
        <f t="shared" si="321"/>
        <v>2663.6522343210222</v>
      </c>
      <c r="V2302" s="81">
        <f t="shared" si="322"/>
        <v>2121.2904086384819</v>
      </c>
      <c r="W2302" s="110">
        <f t="shared" si="323"/>
        <v>0.94954797529778234</v>
      </c>
    </row>
    <row r="2303" spans="1:23" x14ac:dyDescent="0.2">
      <c r="A2303" s="31" t="s">
        <v>83</v>
      </c>
      <c r="B2303" s="25" t="s">
        <v>244</v>
      </c>
      <c r="C2303" s="53" t="s">
        <v>10393</v>
      </c>
      <c r="D2303" s="25" t="s">
        <v>10392</v>
      </c>
      <c r="E2303" s="97">
        <v>5608.5830078125</v>
      </c>
      <c r="F2303" s="27">
        <v>5754.236328125</v>
      </c>
      <c r="G2303" s="27">
        <v>6086.466796875</v>
      </c>
      <c r="H2303" s="27">
        <v>5393.0205078125</v>
      </c>
      <c r="I2303" s="27">
        <v>5983.39404296875</v>
      </c>
      <c r="J2303" s="27">
        <f t="shared" si="315"/>
        <v>5730.9618672849028</v>
      </c>
      <c r="K2303" s="28">
        <v>0.97260355949401855</v>
      </c>
      <c r="L2303" s="28">
        <v>0.99962621927261353</v>
      </c>
      <c r="M2303" s="27">
        <v>5856.42724609375</v>
      </c>
      <c r="N2303" s="27">
        <v>6479.0856020921647</v>
      </c>
      <c r="O2303" s="66">
        <f t="shared" si="316"/>
        <v>5644.6060583147828</v>
      </c>
      <c r="P2303" s="66">
        <f t="shared" si="317"/>
        <v>5679.7058967706998</v>
      </c>
      <c r="Q2303" s="66">
        <f t="shared" si="318"/>
        <v>5918.6930816935919</v>
      </c>
      <c r="R2303" s="66">
        <f t="shared" si="319"/>
        <v>5708.5080649389456</v>
      </c>
      <c r="S2303" s="67">
        <f>E2303/INDEX('CCG overall weighted population'!$F$4:$F$195,MATCH(A2303,'CCG overall weighted population'!$A$4:$A$195,0))*INDEX('CCG overall weighted population'!$T$4:$T$195,MATCH(A2303,'CCG overall weighted population'!$A$4:$A$195,0))</f>
        <v>0</v>
      </c>
      <c r="T2303" s="66">
        <f t="shared" si="320"/>
        <v>7164.7427155716541</v>
      </c>
      <c r="U2303" s="66">
        <f t="shared" si="321"/>
        <v>7164.7427155716541</v>
      </c>
      <c r="V2303" s="81">
        <f t="shared" si="322"/>
        <v>5705.8875055357039</v>
      </c>
      <c r="W2303" s="110">
        <f t="shared" si="323"/>
        <v>1.0173492123746164</v>
      </c>
    </row>
    <row r="2304" spans="1:23" x14ac:dyDescent="0.2">
      <c r="A2304" s="31" t="s">
        <v>83</v>
      </c>
      <c r="B2304" s="25" t="s">
        <v>244</v>
      </c>
      <c r="C2304" s="53" t="s">
        <v>10391</v>
      </c>
      <c r="D2304" s="25" t="s">
        <v>10390</v>
      </c>
      <c r="E2304" s="97">
        <v>928.8333740234375</v>
      </c>
      <c r="F2304" s="27">
        <v>931.0313720703125</v>
      </c>
      <c r="G2304" s="27">
        <v>786.0140380859375</v>
      </c>
      <c r="H2304" s="27">
        <v>1410.1029052734375</v>
      </c>
      <c r="I2304" s="27">
        <v>3349.55322265625</v>
      </c>
      <c r="J2304" s="27">
        <f t="shared" si="315"/>
        <v>1094.2790623468081</v>
      </c>
      <c r="K2304" s="28">
        <v>0.97260355949401855</v>
      </c>
      <c r="L2304" s="28">
        <v>0.99962621927261353</v>
      </c>
      <c r="M2304" s="27">
        <v>931.70306396484375</v>
      </c>
      <c r="N2304" s="27">
        <v>1641.6837408727351</v>
      </c>
      <c r="O2304" s="66">
        <f t="shared" si="316"/>
        <v>1117.1227699047151</v>
      </c>
      <c r="P2304" s="66">
        <f t="shared" si="317"/>
        <v>1124.0693713776952</v>
      </c>
      <c r="Q2304" s="66">
        <f t="shared" si="318"/>
        <v>1002.7011316556329</v>
      </c>
      <c r="R2304" s="66">
        <f t="shared" si="319"/>
        <v>1109.4423592561593</v>
      </c>
      <c r="S2304" s="67">
        <f>E2304/INDEX('CCG overall weighted population'!$F$4:$F$195,MATCH(A2304,'CCG overall weighted population'!$A$4:$A$195,0))*INDEX('CCG overall weighted population'!$T$4:$T$195,MATCH(A2304,'CCG overall weighted population'!$A$4:$A$195,0))</f>
        <v>0</v>
      </c>
      <c r="T2304" s="66">
        <f t="shared" si="320"/>
        <v>1392.4599862875407</v>
      </c>
      <c r="U2304" s="66">
        <f t="shared" si="321"/>
        <v>1392.4599862875407</v>
      </c>
      <c r="V2304" s="81">
        <f t="shared" si="322"/>
        <v>1108.9330563745957</v>
      </c>
      <c r="W2304" s="110">
        <f t="shared" si="323"/>
        <v>1.1938988061669431</v>
      </c>
    </row>
    <row r="2305" spans="1:23" x14ac:dyDescent="0.2">
      <c r="A2305" s="31" t="s">
        <v>83</v>
      </c>
      <c r="B2305" s="25" t="s">
        <v>244</v>
      </c>
      <c r="C2305" s="53" t="s">
        <v>10389</v>
      </c>
      <c r="D2305" s="25" t="s">
        <v>10388</v>
      </c>
      <c r="E2305" s="97">
        <v>8194.1669921875</v>
      </c>
      <c r="F2305" s="27">
        <v>7722.4130859375</v>
      </c>
      <c r="G2305" s="27">
        <v>8036.26220703125</v>
      </c>
      <c r="H2305" s="27">
        <v>6821.54833984375</v>
      </c>
      <c r="I2305" s="27">
        <v>7629.76025390625</v>
      </c>
      <c r="J2305" s="27">
        <f t="shared" si="315"/>
        <v>7603.6834683684656</v>
      </c>
      <c r="K2305" s="28">
        <v>0.97260355949401855</v>
      </c>
      <c r="L2305" s="28">
        <v>0.99962621927261353</v>
      </c>
      <c r="M2305" s="27">
        <v>7592.19287109375</v>
      </c>
      <c r="N2305" s="27">
        <v>7593.4754811190542</v>
      </c>
      <c r="O2305" s="66">
        <f t="shared" si="316"/>
        <v>7391.6128985983878</v>
      </c>
      <c r="P2305" s="66">
        <f t="shared" si="317"/>
        <v>7437.5761449240199</v>
      </c>
      <c r="Q2305" s="66">
        <f t="shared" si="318"/>
        <v>7592.321132096281</v>
      </c>
      <c r="R2305" s="66">
        <f t="shared" si="319"/>
        <v>7456.2256434114242</v>
      </c>
      <c r="S2305" s="67">
        <f>E2305/INDEX('CCG overall weighted population'!$F$4:$F$195,MATCH(A2305,'CCG overall weighted population'!$A$4:$A$195,0))*INDEX('CCG overall weighted population'!$T$4:$T$195,MATCH(A2305,'CCG overall weighted population'!$A$4:$A$195,0))</f>
        <v>0</v>
      </c>
      <c r="T2305" s="66">
        <f t="shared" si="320"/>
        <v>9358.3012858302664</v>
      </c>
      <c r="U2305" s="66">
        <f t="shared" si="321"/>
        <v>9358.3012858302664</v>
      </c>
      <c r="V2305" s="81">
        <f t="shared" si="322"/>
        <v>7452.802773197307</v>
      </c>
      <c r="W2305" s="110">
        <f t="shared" si="323"/>
        <v>0.90952537095021058</v>
      </c>
    </row>
    <row r="2306" spans="1:23" x14ac:dyDescent="0.2">
      <c r="A2306" s="31" t="s">
        <v>83</v>
      </c>
      <c r="B2306" s="25" t="s">
        <v>244</v>
      </c>
      <c r="C2306" s="53" t="s">
        <v>10387</v>
      </c>
      <c r="D2306" s="25" t="s">
        <v>5833</v>
      </c>
      <c r="E2306" s="97">
        <v>3421.66650390625</v>
      </c>
      <c r="F2306" s="27">
        <v>3034.205810546875</v>
      </c>
      <c r="G2306" s="27">
        <v>3279.1826171875</v>
      </c>
      <c r="H2306" s="27">
        <v>4138.41455078125</v>
      </c>
      <c r="I2306" s="27">
        <v>4076.77734375</v>
      </c>
      <c r="J2306" s="27">
        <f t="shared" si="315"/>
        <v>3258.8243043211719</v>
      </c>
      <c r="K2306" s="28">
        <v>0.97260355949401855</v>
      </c>
      <c r="L2306" s="28">
        <v>0.99962621927261353</v>
      </c>
      <c r="M2306" s="27">
        <v>3572.219970703125</v>
      </c>
      <c r="N2306" s="27">
        <v>5708.7016931440703</v>
      </c>
      <c r="O2306" s="66">
        <f t="shared" si="316"/>
        <v>3406.5462875549929</v>
      </c>
      <c r="P2306" s="66">
        <f t="shared" si="317"/>
        <v>3427.7292050430351</v>
      </c>
      <c r="Q2306" s="66">
        <f t="shared" si="318"/>
        <v>3785.8681429472199</v>
      </c>
      <c r="R2306" s="66">
        <f t="shared" si="319"/>
        <v>3470.891259612788</v>
      </c>
      <c r="S2306" s="67">
        <f>E2306/INDEX('CCG overall weighted population'!$F$4:$F$195,MATCH(A2306,'CCG overall weighted population'!$A$4:$A$195,0))*INDEX('CCG overall weighted population'!$T$4:$T$195,MATCH(A2306,'CCG overall weighted population'!$A$4:$A$195,0))</f>
        <v>0</v>
      </c>
      <c r="T2306" s="66">
        <f t="shared" si="320"/>
        <v>4356.3121197268592</v>
      </c>
      <c r="U2306" s="66">
        <f t="shared" si="321"/>
        <v>4356.3121197268592</v>
      </c>
      <c r="V2306" s="81">
        <f t="shared" si="322"/>
        <v>3469.2979051628099</v>
      </c>
      <c r="W2306" s="110">
        <f t="shared" si="323"/>
        <v>1.0139205270888272</v>
      </c>
    </row>
    <row r="2307" spans="1:23" x14ac:dyDescent="0.2">
      <c r="A2307" s="31" t="s">
        <v>83</v>
      </c>
      <c r="B2307" s="25" t="s">
        <v>244</v>
      </c>
      <c r="C2307" s="53" t="s">
        <v>10386</v>
      </c>
      <c r="D2307" s="25" t="s">
        <v>10385</v>
      </c>
      <c r="E2307" s="97">
        <v>18416.583984375</v>
      </c>
      <c r="F2307" s="27">
        <v>10552.0322265625</v>
      </c>
      <c r="G2307" s="27">
        <v>11695.109375</v>
      </c>
      <c r="H2307" s="27">
        <v>17211.0625</v>
      </c>
      <c r="I2307" s="27">
        <v>14250.890625</v>
      </c>
      <c r="J2307" s="27">
        <f t="shared" si="315"/>
        <v>11777.336863661376</v>
      </c>
      <c r="K2307" s="28">
        <v>0.97260355949401855</v>
      </c>
      <c r="L2307" s="28">
        <v>0.99962621927261353</v>
      </c>
      <c r="M2307" s="27">
        <v>9133.4755859375</v>
      </c>
      <c r="N2307" s="27">
        <v>16072.105117032381</v>
      </c>
      <c r="O2307" s="66">
        <f t="shared" si="316"/>
        <v>11867.952773264256</v>
      </c>
      <c r="P2307" s="66">
        <f t="shared" si="317"/>
        <v>11941.751231622642</v>
      </c>
      <c r="Q2307" s="66">
        <f t="shared" si="318"/>
        <v>9827.3385390469884</v>
      </c>
      <c r="R2307" s="66">
        <f t="shared" si="319"/>
        <v>11686.927233556438</v>
      </c>
      <c r="S2307" s="67">
        <f>E2307/INDEX('CCG overall weighted population'!$F$4:$F$195,MATCH(A2307,'CCG overall weighted population'!$A$4:$A$195,0))*INDEX('CCG overall weighted population'!$T$4:$T$195,MATCH(A2307,'CCG overall weighted population'!$A$4:$A$195,0))</f>
        <v>0</v>
      </c>
      <c r="T2307" s="66">
        <f t="shared" si="320"/>
        <v>14668.250585178957</v>
      </c>
      <c r="U2307" s="66">
        <f t="shared" si="321"/>
        <v>14668.250585178957</v>
      </c>
      <c r="V2307" s="81">
        <f t="shared" si="322"/>
        <v>11681.562208805926</v>
      </c>
      <c r="W2307" s="110">
        <f t="shared" si="323"/>
        <v>0.63429581830793369</v>
      </c>
    </row>
    <row r="2308" spans="1:23" x14ac:dyDescent="0.2">
      <c r="A2308" s="31" t="s">
        <v>83</v>
      </c>
      <c r="B2308" s="25" t="s">
        <v>244</v>
      </c>
      <c r="C2308" s="53" t="s">
        <v>10384</v>
      </c>
      <c r="D2308" s="25" t="s">
        <v>10383</v>
      </c>
      <c r="E2308" s="97">
        <v>7189</v>
      </c>
      <c r="F2308" s="27">
        <v>7497.99609375</v>
      </c>
      <c r="G2308" s="27">
        <v>7220.37939453125</v>
      </c>
      <c r="H2308" s="27">
        <v>6943.0234375</v>
      </c>
      <c r="I2308" s="27">
        <v>5682.7109375</v>
      </c>
      <c r="J2308" s="27">
        <f t="shared" ref="J2308:J2371" si="324">SUMPRODUCT($F2308:$I2308,$F$1:$I$1)</f>
        <v>7321.3983161219121</v>
      </c>
      <c r="K2308" s="28">
        <v>0.97260355949401855</v>
      </c>
      <c r="L2308" s="28">
        <v>0.99962621927261353</v>
      </c>
      <c r="M2308" s="27">
        <v>7032.47705078125</v>
      </c>
      <c r="N2308" s="27">
        <v>5694.0714279837357</v>
      </c>
      <c r="O2308" s="66">
        <f t="shared" ref="O2308:O2371" si="325">(N$1*N2308+(1-N$1)*J2308)*K2308*L2308</f>
        <v>6959.9412057097716</v>
      </c>
      <c r="P2308" s="66">
        <f t="shared" ref="P2308:P2371" si="326">O2308*$E$7330/O$7330</f>
        <v>7003.2201891249633</v>
      </c>
      <c r="Q2308" s="66">
        <f t="shared" ref="Q2308:Q2371" si="327">($N$1*N2308)+((1-$N$1)*M2308)</f>
        <v>6898.6364885014991</v>
      </c>
      <c r="R2308" s="66">
        <f t="shared" ref="R2308:R2371" si="328">(P2308*$J$1)+(Q2308*$M$1)</f>
        <v>6990.6160098088776</v>
      </c>
      <c r="S2308" s="67">
        <f>E2308/INDEX('CCG overall weighted population'!$F$4:$F$195,MATCH(A2308,'CCG overall weighted population'!$A$4:$A$195,0))*INDEX('CCG overall weighted population'!$T$4:$T$195,MATCH(A2308,'CCG overall weighted population'!$A$4:$A$195,0))</f>
        <v>0</v>
      </c>
      <c r="T2308" s="66">
        <f t="shared" ref="T2308:T2371" si="329">R2308/$R$7330*$T$1</f>
        <v>8773.9151042387875</v>
      </c>
      <c r="U2308" s="66">
        <f t="shared" ref="U2308:U2371" si="330">T2308+S2308</f>
        <v>8773.9151042387875</v>
      </c>
      <c r="V2308" s="81">
        <f t="shared" ref="V2308:V2371" si="331">U2308*$E$7330/$U$7330</f>
        <v>6987.4068833067249</v>
      </c>
      <c r="W2308" s="110">
        <f t="shared" si="323"/>
        <v>0.97195811424491929</v>
      </c>
    </row>
    <row r="2309" spans="1:23" x14ac:dyDescent="0.2">
      <c r="A2309" s="31" t="s">
        <v>83</v>
      </c>
      <c r="B2309" s="25" t="s">
        <v>244</v>
      </c>
      <c r="C2309" s="53" t="s">
        <v>10382</v>
      </c>
      <c r="D2309" s="25" t="s">
        <v>10381</v>
      </c>
      <c r="E2309" s="97">
        <v>12548.1669921875</v>
      </c>
      <c r="F2309" s="27">
        <v>11963.2158203125</v>
      </c>
      <c r="G2309" s="27">
        <v>11884.0703125</v>
      </c>
      <c r="H2309" s="27">
        <v>12621.0693359375</v>
      </c>
      <c r="I2309" s="27">
        <v>16152.642578125</v>
      </c>
      <c r="J2309" s="27">
        <f t="shared" si="324"/>
        <v>12231.257117389672</v>
      </c>
      <c r="K2309" s="28">
        <v>0.97260355949401855</v>
      </c>
      <c r="L2309" s="28">
        <v>0.99962621927261353</v>
      </c>
      <c r="M2309" s="27">
        <v>11846.458984375</v>
      </c>
      <c r="N2309" s="27">
        <v>16504.564070994446</v>
      </c>
      <c r="O2309" s="66">
        <f t="shared" si="325"/>
        <v>12307.185655936983</v>
      </c>
      <c r="P2309" s="66">
        <f t="shared" si="326"/>
        <v>12383.715394931618</v>
      </c>
      <c r="Q2309" s="66">
        <f t="shared" si="327"/>
        <v>12312.269493036943</v>
      </c>
      <c r="R2309" s="66">
        <f t="shared" si="328"/>
        <v>12375.104904448763</v>
      </c>
      <c r="S2309" s="67">
        <f>E2309/INDEX('CCG overall weighted population'!$F$4:$F$195,MATCH(A2309,'CCG overall weighted population'!$A$4:$A$195,0))*INDEX('CCG overall weighted population'!$T$4:$T$195,MATCH(A2309,'CCG overall weighted population'!$A$4:$A$195,0))</f>
        <v>0</v>
      </c>
      <c r="T2309" s="66">
        <f t="shared" si="329"/>
        <v>15531.981685924557</v>
      </c>
      <c r="U2309" s="66">
        <f t="shared" si="330"/>
        <v>15531.981685924557</v>
      </c>
      <c r="V2309" s="81">
        <f t="shared" si="331"/>
        <v>12369.423963447271</v>
      </c>
      <c r="W2309" s="110">
        <f t="shared" ref="W2309:W2372" si="332">V2309/E2309</f>
        <v>0.98575544708230967</v>
      </c>
    </row>
    <row r="2310" spans="1:23" x14ac:dyDescent="0.2">
      <c r="A2310" s="31" t="s">
        <v>83</v>
      </c>
      <c r="B2310" s="25" t="s">
        <v>244</v>
      </c>
      <c r="C2310" s="53" t="s">
        <v>10380</v>
      </c>
      <c r="D2310" s="25" t="s">
        <v>10379</v>
      </c>
      <c r="E2310" s="97">
        <v>4106.1669921875</v>
      </c>
      <c r="F2310" s="27">
        <v>4709.23681640625</v>
      </c>
      <c r="G2310" s="27">
        <v>4499.34033203125</v>
      </c>
      <c r="H2310" s="27">
        <v>5674.7861328125</v>
      </c>
      <c r="I2310" s="27">
        <v>5950.65087890625</v>
      </c>
      <c r="J2310" s="27">
        <f t="shared" si="324"/>
        <v>4892.1854034467169</v>
      </c>
      <c r="K2310" s="28">
        <v>0.97260355949401855</v>
      </c>
      <c r="L2310" s="28">
        <v>0.99962621927261353</v>
      </c>
      <c r="M2310" s="27">
        <v>4836.11279296875</v>
      </c>
      <c r="N2310" s="27">
        <v>8101.9525618680927</v>
      </c>
      <c r="O2310" s="66">
        <f t="shared" si="325"/>
        <v>5068.4448380539252</v>
      </c>
      <c r="P2310" s="66">
        <f t="shared" si="326"/>
        <v>5099.9619347654598</v>
      </c>
      <c r="Q2310" s="66">
        <f t="shared" si="327"/>
        <v>5162.6967698586841</v>
      </c>
      <c r="R2310" s="66">
        <f t="shared" si="328"/>
        <v>5107.5225881575871</v>
      </c>
      <c r="S2310" s="67">
        <f>E2310/INDEX('CCG overall weighted population'!$F$4:$F$195,MATCH(A2310,'CCG overall weighted population'!$A$4:$A$195,0))*INDEX('CCG overall weighted population'!$T$4:$T$195,MATCH(A2310,'CCG overall weighted population'!$A$4:$A$195,0))</f>
        <v>0</v>
      </c>
      <c r="T2310" s="66">
        <f t="shared" si="329"/>
        <v>6410.4464497259396</v>
      </c>
      <c r="U2310" s="66">
        <f t="shared" si="330"/>
        <v>6410.4464497259396</v>
      </c>
      <c r="V2310" s="81">
        <f t="shared" si="331"/>
        <v>5105.1779183781273</v>
      </c>
      <c r="W2310" s="110">
        <f t="shared" si="332"/>
        <v>1.2432952503128518</v>
      </c>
    </row>
    <row r="2311" spans="1:23" x14ac:dyDescent="0.2">
      <c r="A2311" s="31" t="s">
        <v>83</v>
      </c>
      <c r="B2311" s="25" t="s">
        <v>244</v>
      </c>
      <c r="C2311" s="53" t="s">
        <v>10378</v>
      </c>
      <c r="D2311" s="25" t="s">
        <v>10377</v>
      </c>
      <c r="E2311" s="97">
        <v>11064.916015625</v>
      </c>
      <c r="F2311" s="27">
        <v>11921.556640625</v>
      </c>
      <c r="G2311" s="27">
        <v>12804.1201171875</v>
      </c>
      <c r="H2311" s="27">
        <v>10986.6259765625</v>
      </c>
      <c r="I2311" s="27">
        <v>12395.33203125</v>
      </c>
      <c r="J2311" s="27">
        <f t="shared" si="324"/>
        <v>11857.79646022558</v>
      </c>
      <c r="K2311" s="28">
        <v>0.97260355949401855</v>
      </c>
      <c r="L2311" s="28">
        <v>0.99962621927261353</v>
      </c>
      <c r="M2311" s="27">
        <v>11686.5478515625</v>
      </c>
      <c r="N2311" s="27">
        <v>11677.299829273428</v>
      </c>
      <c r="O2311" s="66">
        <f t="shared" si="325"/>
        <v>11511.075651329818</v>
      </c>
      <c r="P2311" s="66">
        <f t="shared" si="326"/>
        <v>11582.654941654315</v>
      </c>
      <c r="Q2311" s="66">
        <f t="shared" si="327"/>
        <v>11685.623049333593</v>
      </c>
      <c r="R2311" s="66">
        <f t="shared" si="328"/>
        <v>11595.064413544205</v>
      </c>
      <c r="S2311" s="67">
        <f>E2311/INDEX('CCG overall weighted population'!$F$4:$F$195,MATCH(A2311,'CCG overall weighted population'!$A$4:$A$195,0))*INDEX('CCG overall weighted population'!$T$4:$T$195,MATCH(A2311,'CCG overall weighted population'!$A$4:$A$195,0))</f>
        <v>0</v>
      </c>
      <c r="T2311" s="66">
        <f t="shared" si="329"/>
        <v>14552.953652420474</v>
      </c>
      <c r="U2311" s="66">
        <f t="shared" si="330"/>
        <v>14552.953652420474</v>
      </c>
      <c r="V2311" s="81">
        <f t="shared" si="331"/>
        <v>11589.741559527982</v>
      </c>
      <c r="W2311" s="110">
        <f t="shared" si="332"/>
        <v>1.0474314981841584</v>
      </c>
    </row>
    <row r="2312" spans="1:23" x14ac:dyDescent="0.2">
      <c r="A2312" s="31" t="s">
        <v>83</v>
      </c>
      <c r="B2312" s="25" t="s">
        <v>244</v>
      </c>
      <c r="C2312" s="53" t="s">
        <v>10376</v>
      </c>
      <c r="D2312" s="25" t="s">
        <v>10375</v>
      </c>
      <c r="E2312" s="97">
        <v>7940.75</v>
      </c>
      <c r="F2312" s="27">
        <v>8723.3427734375</v>
      </c>
      <c r="G2312" s="27">
        <v>9226.318359375</v>
      </c>
      <c r="H2312" s="27">
        <v>12060.8505859375</v>
      </c>
      <c r="I2312" s="27">
        <v>10538.830078125</v>
      </c>
      <c r="J2312" s="27">
        <f t="shared" si="324"/>
        <v>9331.3812550146158</v>
      </c>
      <c r="K2312" s="28">
        <v>0.97260355949401855</v>
      </c>
      <c r="L2312" s="28">
        <v>0.99962621927261353</v>
      </c>
      <c r="M2312" s="27">
        <v>9526.2568359375</v>
      </c>
      <c r="N2312" s="27">
        <v>14608.315343022654</v>
      </c>
      <c r="O2312" s="66">
        <f t="shared" si="325"/>
        <v>9585.386938747286</v>
      </c>
      <c r="P2312" s="66">
        <f t="shared" si="326"/>
        <v>9644.9917242029314</v>
      </c>
      <c r="Q2312" s="66">
        <f t="shared" si="327"/>
        <v>10034.462686646017</v>
      </c>
      <c r="R2312" s="66">
        <f t="shared" si="328"/>
        <v>9691.9298399874806</v>
      </c>
      <c r="S2312" s="67">
        <f>E2312/INDEX('CCG overall weighted population'!$F$4:$F$195,MATCH(A2312,'CCG overall weighted population'!$A$4:$A$195,0))*INDEX('CCG overall weighted population'!$T$4:$T$195,MATCH(A2312,'CCG overall weighted population'!$A$4:$A$195,0))</f>
        <v>0</v>
      </c>
      <c r="T2312" s="66">
        <f t="shared" si="329"/>
        <v>12164.331368361576</v>
      </c>
      <c r="U2312" s="66">
        <f t="shared" si="330"/>
        <v>12164.331368361576</v>
      </c>
      <c r="V2312" s="81">
        <f t="shared" si="331"/>
        <v>9687.4806428261891</v>
      </c>
      <c r="W2312" s="110">
        <f t="shared" si="332"/>
        <v>1.2199704867709207</v>
      </c>
    </row>
    <row r="2313" spans="1:23" x14ac:dyDescent="0.2">
      <c r="A2313" s="31" t="s">
        <v>83</v>
      </c>
      <c r="B2313" s="25" t="s">
        <v>244</v>
      </c>
      <c r="C2313" s="53" t="s">
        <v>10374</v>
      </c>
      <c r="D2313" s="25" t="s">
        <v>10373</v>
      </c>
      <c r="E2313" s="97">
        <v>3747</v>
      </c>
      <c r="F2313" s="27">
        <v>3760.78857421875</v>
      </c>
      <c r="G2313" s="27">
        <v>3721.69189453125</v>
      </c>
      <c r="H2313" s="27">
        <v>3870.453369140625</v>
      </c>
      <c r="I2313" s="27">
        <v>3508.955078125</v>
      </c>
      <c r="J2313" s="27">
        <f t="shared" si="324"/>
        <v>3764.2232614078112</v>
      </c>
      <c r="K2313" s="28">
        <v>0.97260355949401855</v>
      </c>
      <c r="L2313" s="28">
        <v>0.99962621927261353</v>
      </c>
      <c r="M2313" s="27">
        <v>3788.599853515625</v>
      </c>
      <c r="N2313" s="27">
        <v>3693.4192427372836</v>
      </c>
      <c r="O2313" s="66">
        <f t="shared" si="325"/>
        <v>3652.844645251168</v>
      </c>
      <c r="P2313" s="66">
        <f t="shared" si="326"/>
        <v>3675.5591191450571</v>
      </c>
      <c r="Q2313" s="66">
        <f t="shared" si="327"/>
        <v>3779.0817924377907</v>
      </c>
      <c r="R2313" s="66">
        <f t="shared" si="328"/>
        <v>3688.0354259661353</v>
      </c>
      <c r="S2313" s="67">
        <f>E2313/INDEX('CCG overall weighted population'!$F$4:$F$195,MATCH(A2313,'CCG overall weighted population'!$A$4:$A$195,0))*INDEX('CCG overall weighted population'!$T$4:$T$195,MATCH(A2313,'CCG overall weighted population'!$A$4:$A$195,0))</f>
        <v>0</v>
      </c>
      <c r="T2313" s="66">
        <f t="shared" si="329"/>
        <v>4628.8495439383569</v>
      </c>
      <c r="U2313" s="66">
        <f t="shared" si="330"/>
        <v>4628.8495439383569</v>
      </c>
      <c r="V2313" s="81">
        <f t="shared" si="331"/>
        <v>3686.3423888704419</v>
      </c>
      <c r="W2313" s="110">
        <f t="shared" si="332"/>
        <v>0.98381168638122285</v>
      </c>
    </row>
    <row r="2314" spans="1:23" x14ac:dyDescent="0.2">
      <c r="A2314" s="31" t="s">
        <v>83</v>
      </c>
      <c r="B2314" s="25" t="s">
        <v>244</v>
      </c>
      <c r="C2314" s="53" t="s">
        <v>10372</v>
      </c>
      <c r="D2314" s="25" t="s">
        <v>10371</v>
      </c>
      <c r="E2314" s="97">
        <v>3217.4169921875</v>
      </c>
      <c r="F2314" s="27">
        <v>3942.4638671875</v>
      </c>
      <c r="G2314" s="27">
        <v>4501.91455078125</v>
      </c>
      <c r="H2314" s="27">
        <v>2954.28369140625</v>
      </c>
      <c r="I2314" s="27">
        <v>2487.391845703125</v>
      </c>
      <c r="J2314" s="27">
        <f t="shared" si="324"/>
        <v>3769.6427110040067</v>
      </c>
      <c r="K2314" s="28">
        <v>0.97260355949401855</v>
      </c>
      <c r="L2314" s="28">
        <v>0.99962621927261353</v>
      </c>
      <c r="M2314" s="27">
        <v>3964.27734375</v>
      </c>
      <c r="N2314" s="27">
        <v>3347.3030744655239</v>
      </c>
      <c r="O2314" s="66">
        <f t="shared" si="325"/>
        <v>3623.9359514491953</v>
      </c>
      <c r="P2314" s="66">
        <f t="shared" si="326"/>
        <v>3646.4706624912683</v>
      </c>
      <c r="Q2314" s="66">
        <f t="shared" si="327"/>
        <v>3902.5799168215526</v>
      </c>
      <c r="R2314" s="66">
        <f t="shared" si="328"/>
        <v>3677.3363418164795</v>
      </c>
      <c r="S2314" s="67">
        <f>E2314/INDEX('CCG overall weighted population'!$F$4:$F$195,MATCH(A2314,'CCG overall weighted population'!$A$4:$A$195,0))*INDEX('CCG overall weighted population'!$T$4:$T$195,MATCH(A2314,'CCG overall weighted population'!$A$4:$A$195,0))</f>
        <v>0</v>
      </c>
      <c r="T2314" s="66">
        <f t="shared" si="329"/>
        <v>4615.4211342115941</v>
      </c>
      <c r="U2314" s="66">
        <f t="shared" si="330"/>
        <v>4615.4211342115941</v>
      </c>
      <c r="V2314" s="81">
        <f t="shared" si="331"/>
        <v>3675.6482162642683</v>
      </c>
      <c r="W2314" s="110">
        <f t="shared" si="332"/>
        <v>1.1424220811879346</v>
      </c>
    </row>
    <row r="2315" spans="1:23" x14ac:dyDescent="0.2">
      <c r="A2315" s="31" t="s">
        <v>83</v>
      </c>
      <c r="B2315" s="25" t="s">
        <v>244</v>
      </c>
      <c r="C2315" s="53" t="s">
        <v>10370</v>
      </c>
      <c r="D2315" s="25" t="s">
        <v>10369</v>
      </c>
      <c r="E2315" s="97">
        <v>4131.66650390625</v>
      </c>
      <c r="F2315" s="27">
        <v>4942.404296875</v>
      </c>
      <c r="G2315" s="27">
        <v>5195.78125</v>
      </c>
      <c r="H2315" s="27">
        <v>3471.323486328125</v>
      </c>
      <c r="I2315" s="27">
        <v>3325.290771484375</v>
      </c>
      <c r="J2315" s="27">
        <f t="shared" si="324"/>
        <v>4670.8359179109739</v>
      </c>
      <c r="K2315" s="28">
        <v>0.97260355949401855</v>
      </c>
      <c r="L2315" s="28">
        <v>0.99962621927261353</v>
      </c>
      <c r="M2315" s="27">
        <v>4531.7353515625</v>
      </c>
      <c r="N2315" s="27">
        <v>2748.2145587270697</v>
      </c>
      <c r="O2315" s="66">
        <f t="shared" si="325"/>
        <v>4354.2486590231847</v>
      </c>
      <c r="P2315" s="66">
        <f t="shared" si="326"/>
        <v>4381.324671582729</v>
      </c>
      <c r="Q2315" s="66">
        <f t="shared" si="327"/>
        <v>4353.3832722789575</v>
      </c>
      <c r="R2315" s="66">
        <f t="shared" si="328"/>
        <v>4377.9572404718801</v>
      </c>
      <c r="S2315" s="67">
        <f>E2315/INDEX('CCG overall weighted population'!$F$4:$F$195,MATCH(A2315,'CCG overall weighted population'!$A$4:$A$195,0))*INDEX('CCG overall weighted population'!$T$4:$T$195,MATCH(A2315,'CCG overall weighted population'!$A$4:$A$195,0))</f>
        <v>0</v>
      </c>
      <c r="T2315" s="66">
        <f t="shared" si="329"/>
        <v>5494.7697175742833</v>
      </c>
      <c r="U2315" s="66">
        <f t="shared" si="330"/>
        <v>5494.7697175742833</v>
      </c>
      <c r="V2315" s="81">
        <f t="shared" si="331"/>
        <v>4375.9474864550702</v>
      </c>
      <c r="W2315" s="110">
        <f t="shared" si="332"/>
        <v>1.0591240803965825</v>
      </c>
    </row>
    <row r="2316" spans="1:23" x14ac:dyDescent="0.2">
      <c r="A2316" s="31" t="s">
        <v>83</v>
      </c>
      <c r="B2316" s="25" t="s">
        <v>244</v>
      </c>
      <c r="C2316" s="53" t="s">
        <v>10368</v>
      </c>
      <c r="D2316" s="25" t="s">
        <v>10367</v>
      </c>
      <c r="E2316" s="97">
        <v>5377.9169921875</v>
      </c>
      <c r="F2316" s="27">
        <v>5353.83837890625</v>
      </c>
      <c r="G2316" s="27">
        <v>5652.85302734375</v>
      </c>
      <c r="H2316" s="27">
        <v>4618.193359375</v>
      </c>
      <c r="I2316" s="27">
        <v>5332.39306640625</v>
      </c>
      <c r="J2316" s="27">
        <f t="shared" si="324"/>
        <v>5261.8829334342681</v>
      </c>
      <c r="K2316" s="28">
        <v>0.97260355949401855</v>
      </c>
      <c r="L2316" s="28">
        <v>0.99962621927261353</v>
      </c>
      <c r="M2316" s="27">
        <v>5278.19873046875</v>
      </c>
      <c r="N2316" s="27">
        <v>5560.8012562889544</v>
      </c>
      <c r="O2316" s="66">
        <f t="shared" si="325"/>
        <v>5144.8751989157354</v>
      </c>
      <c r="P2316" s="66">
        <f t="shared" si="326"/>
        <v>5176.8675623317422</v>
      </c>
      <c r="Q2316" s="66">
        <f t="shared" si="327"/>
        <v>5306.4589830507703</v>
      </c>
      <c r="R2316" s="66">
        <f t="shared" si="328"/>
        <v>5192.4856127050934</v>
      </c>
      <c r="S2316" s="67">
        <f>E2316/INDEX('CCG overall weighted population'!$F$4:$F$195,MATCH(A2316,'CCG overall weighted population'!$A$4:$A$195,0))*INDEX('CCG overall weighted population'!$T$4:$T$195,MATCH(A2316,'CCG overall weighted population'!$A$4:$A$195,0))</f>
        <v>0</v>
      </c>
      <c r="T2316" s="66">
        <f t="shared" si="329"/>
        <v>6517.0834561547272</v>
      </c>
      <c r="U2316" s="66">
        <f t="shared" si="330"/>
        <v>6517.0834561547272</v>
      </c>
      <c r="V2316" s="81">
        <f t="shared" si="331"/>
        <v>5190.1019396255815</v>
      </c>
      <c r="W2316" s="110">
        <f t="shared" si="332"/>
        <v>0.96507661742738737</v>
      </c>
    </row>
    <row r="2317" spans="1:23" x14ac:dyDescent="0.2">
      <c r="A2317" s="31" t="s">
        <v>83</v>
      </c>
      <c r="B2317" s="25" t="s">
        <v>244</v>
      </c>
      <c r="C2317" s="53" t="s">
        <v>10366</v>
      </c>
      <c r="D2317" s="25" t="s">
        <v>10365</v>
      </c>
      <c r="E2317" s="97">
        <v>5470.75</v>
      </c>
      <c r="F2317" s="27">
        <v>5339.158203125</v>
      </c>
      <c r="G2317" s="27">
        <v>5031.40576171875</v>
      </c>
      <c r="H2317" s="27">
        <v>7262.7783203125</v>
      </c>
      <c r="I2317" s="27">
        <v>4719.41552734375</v>
      </c>
      <c r="J2317" s="27">
        <f t="shared" si="324"/>
        <v>5581.8653935074854</v>
      </c>
      <c r="K2317" s="28">
        <v>0.97260355949401855</v>
      </c>
      <c r="L2317" s="28">
        <v>0.99962621927261353</v>
      </c>
      <c r="M2317" s="27">
        <v>5200.15966796875</v>
      </c>
      <c r="N2317" s="27">
        <v>7722.1937621335128</v>
      </c>
      <c r="O2317" s="66">
        <f t="shared" si="325"/>
        <v>5635.0042057799001</v>
      </c>
      <c r="P2317" s="66">
        <f t="shared" si="326"/>
        <v>5670.0443370623907</v>
      </c>
      <c r="Q2317" s="66">
        <f t="shared" si="327"/>
        <v>5452.3630773852265</v>
      </c>
      <c r="R2317" s="66">
        <f t="shared" si="328"/>
        <v>5643.8099084242176</v>
      </c>
      <c r="S2317" s="67">
        <f>E2317/INDEX('CCG overall weighted population'!$F$4:$F$195,MATCH(A2317,'CCG overall weighted population'!$A$4:$A$195,0))*INDEX('CCG overall weighted population'!$T$4:$T$195,MATCH(A2317,'CCG overall weighted population'!$A$4:$A$195,0))</f>
        <v>0</v>
      </c>
      <c r="T2317" s="66">
        <f t="shared" si="329"/>
        <v>7083.5401245747425</v>
      </c>
      <c r="U2317" s="66">
        <f t="shared" si="330"/>
        <v>7083.5401245747425</v>
      </c>
      <c r="V2317" s="81">
        <f t="shared" si="331"/>
        <v>5641.2190494892066</v>
      </c>
      <c r="W2317" s="110">
        <f t="shared" si="332"/>
        <v>1.031160087645973</v>
      </c>
    </row>
    <row r="2318" spans="1:23" x14ac:dyDescent="0.2">
      <c r="A2318" s="31" t="s">
        <v>83</v>
      </c>
      <c r="B2318" s="25" t="s">
        <v>244</v>
      </c>
      <c r="C2318" s="53" t="s">
        <v>10364</v>
      </c>
      <c r="D2318" s="25" t="s">
        <v>10363</v>
      </c>
      <c r="E2318" s="97">
        <v>4143.5</v>
      </c>
      <c r="F2318" s="27">
        <v>3417.681640625</v>
      </c>
      <c r="G2318" s="27">
        <v>3156.6494140625</v>
      </c>
      <c r="H2318" s="27">
        <v>4539.5517578125</v>
      </c>
      <c r="I2318" s="27">
        <v>3933.3017578125</v>
      </c>
      <c r="J2318" s="27">
        <f t="shared" si="324"/>
        <v>3590.538856042409</v>
      </c>
      <c r="K2318" s="28">
        <v>0.97260355949401855</v>
      </c>
      <c r="L2318" s="28">
        <v>0.99962621927261353</v>
      </c>
      <c r="M2318" s="27">
        <v>3941.525634765625</v>
      </c>
      <c r="N2318" s="27">
        <v>5646.1478643008395</v>
      </c>
      <c r="O2318" s="66">
        <f t="shared" si="325"/>
        <v>3690.7200998501262</v>
      </c>
      <c r="P2318" s="66">
        <f t="shared" si="326"/>
        <v>3713.6700945800371</v>
      </c>
      <c r="Q2318" s="66">
        <f t="shared" si="327"/>
        <v>4111.9878577191466</v>
      </c>
      <c r="R2318" s="66">
        <f t="shared" si="328"/>
        <v>3761.6744057820533</v>
      </c>
      <c r="S2318" s="67">
        <f>E2318/INDEX('CCG overall weighted population'!$F$4:$F$195,MATCH(A2318,'CCG overall weighted population'!$A$4:$A$195,0))*INDEX('CCG overall weighted population'!$T$4:$T$195,MATCH(A2318,'CCG overall weighted population'!$A$4:$A$195,0))</f>
        <v>0</v>
      </c>
      <c r="T2318" s="66">
        <f t="shared" si="329"/>
        <v>4721.2737532442379</v>
      </c>
      <c r="U2318" s="66">
        <f t="shared" si="330"/>
        <v>4721.2737532442379</v>
      </c>
      <c r="V2318" s="81">
        <f t="shared" si="331"/>
        <v>3759.9475638254744</v>
      </c>
      <c r="W2318" s="110">
        <f t="shared" si="332"/>
        <v>0.9074327413600759</v>
      </c>
    </row>
    <row r="2319" spans="1:23" x14ac:dyDescent="0.2">
      <c r="A2319" s="31" t="s">
        <v>83</v>
      </c>
      <c r="B2319" s="25" t="s">
        <v>244</v>
      </c>
      <c r="C2319" s="53" t="s">
        <v>10362</v>
      </c>
      <c r="D2319" s="25" t="s">
        <v>10361</v>
      </c>
      <c r="E2319" s="97">
        <v>7188.833984375</v>
      </c>
      <c r="F2319" s="27">
        <v>6284.01513671875</v>
      </c>
      <c r="G2319" s="27">
        <v>7622.55419921875</v>
      </c>
      <c r="H2319" s="27">
        <v>6679.82080078125</v>
      </c>
      <c r="I2319" s="27">
        <v>9077.48046875</v>
      </c>
      <c r="J2319" s="27">
        <f t="shared" si="324"/>
        <v>6545.5587304567807</v>
      </c>
      <c r="K2319" s="28">
        <v>0.97260355949401855</v>
      </c>
      <c r="L2319" s="28">
        <v>0.99962621927261353</v>
      </c>
      <c r="M2319" s="27">
        <v>7574.42236328125</v>
      </c>
      <c r="N2319" s="27">
        <v>11341.075422830478</v>
      </c>
      <c r="O2319" s="66">
        <f t="shared" si="325"/>
        <v>6830.0934686730898</v>
      </c>
      <c r="P2319" s="66">
        <f t="shared" si="326"/>
        <v>6872.5650202592451</v>
      </c>
      <c r="Q2319" s="66">
        <f t="shared" si="327"/>
        <v>7951.0876692361735</v>
      </c>
      <c r="R2319" s="66">
        <f t="shared" si="328"/>
        <v>7002.5460094872597</v>
      </c>
      <c r="S2319" s="67">
        <f>E2319/INDEX('CCG overall weighted population'!$F$4:$F$195,MATCH(A2319,'CCG overall weighted population'!$A$4:$A$195,0))*INDEX('CCG overall weighted population'!$T$4:$T$195,MATCH(A2319,'CCG overall weighted population'!$A$4:$A$195,0))</f>
        <v>0</v>
      </c>
      <c r="T2319" s="66">
        <f t="shared" si="329"/>
        <v>8788.8884348043412</v>
      </c>
      <c r="U2319" s="66">
        <f t="shared" si="330"/>
        <v>8788.8884348043412</v>
      </c>
      <c r="V2319" s="81">
        <f t="shared" si="331"/>
        <v>6999.3314063750213</v>
      </c>
      <c r="W2319" s="110">
        <f t="shared" si="332"/>
        <v>0.9736393164160051</v>
      </c>
    </row>
    <row r="2320" spans="1:23" x14ac:dyDescent="0.2">
      <c r="A2320" s="31" t="s">
        <v>83</v>
      </c>
      <c r="B2320" s="25" t="s">
        <v>244</v>
      </c>
      <c r="C2320" s="53" t="s">
        <v>10360</v>
      </c>
      <c r="D2320" s="25" t="s">
        <v>10359</v>
      </c>
      <c r="E2320" s="97">
        <v>4939.75</v>
      </c>
      <c r="F2320" s="27">
        <v>5008.29248046875</v>
      </c>
      <c r="G2320" s="27">
        <v>5338.0263671875</v>
      </c>
      <c r="H2320" s="27">
        <v>4546.91845703125</v>
      </c>
      <c r="I2320" s="27">
        <v>5096.24658203125</v>
      </c>
      <c r="J2320" s="27">
        <f t="shared" si="324"/>
        <v>4963.9659913564083</v>
      </c>
      <c r="K2320" s="28">
        <v>0.97260355949401855</v>
      </c>
      <c r="L2320" s="28">
        <v>0.99962621927261353</v>
      </c>
      <c r="M2320" s="27">
        <v>5075.60107421875</v>
      </c>
      <c r="N2320" s="27">
        <v>5441.9804344700906</v>
      </c>
      <c r="O2320" s="66">
        <f t="shared" si="325"/>
        <v>4872.6408670180117</v>
      </c>
      <c r="P2320" s="66">
        <f t="shared" si="326"/>
        <v>4902.9403964305384</v>
      </c>
      <c r="Q2320" s="66">
        <f t="shared" si="327"/>
        <v>5112.239010243884</v>
      </c>
      <c r="R2320" s="66">
        <f t="shared" si="328"/>
        <v>4928.164568489713</v>
      </c>
      <c r="S2320" s="67">
        <f>E2320/INDEX('CCG overall weighted population'!$F$4:$F$195,MATCH(A2320,'CCG overall weighted population'!$A$4:$A$195,0))*INDEX('CCG overall weighted population'!$T$4:$T$195,MATCH(A2320,'CCG overall weighted population'!$A$4:$A$195,0))</f>
        <v>0</v>
      </c>
      <c r="T2320" s="66">
        <f t="shared" si="329"/>
        <v>6185.3343801140172</v>
      </c>
      <c r="U2320" s="66">
        <f t="shared" si="330"/>
        <v>6185.3343801140172</v>
      </c>
      <c r="V2320" s="81">
        <f t="shared" si="331"/>
        <v>4925.9022351700851</v>
      </c>
      <c r="W2320" s="110">
        <f t="shared" si="332"/>
        <v>0.99719666686979813</v>
      </c>
    </row>
    <row r="2321" spans="1:23" x14ac:dyDescent="0.2">
      <c r="A2321" s="31" t="s">
        <v>83</v>
      </c>
      <c r="B2321" s="25" t="s">
        <v>244</v>
      </c>
      <c r="C2321" s="53" t="s">
        <v>10358</v>
      </c>
      <c r="D2321" s="25" t="s">
        <v>8202</v>
      </c>
      <c r="E2321" s="97">
        <v>7086</v>
      </c>
      <c r="F2321" s="27">
        <v>5793.6220703125</v>
      </c>
      <c r="G2321" s="27">
        <v>4690.14599609375</v>
      </c>
      <c r="H2321" s="27">
        <v>8119.30712890625</v>
      </c>
      <c r="I2321" s="27">
        <v>10625.3994140625</v>
      </c>
      <c r="J2321" s="27">
        <f t="shared" si="324"/>
        <v>6272.6586309449149</v>
      </c>
      <c r="K2321" s="28">
        <v>0.97260355949401855</v>
      </c>
      <c r="L2321" s="28">
        <v>0.99962621927261353</v>
      </c>
      <c r="M2321" s="27">
        <v>6078.71728515625</v>
      </c>
      <c r="N2321" s="27">
        <v>9843.3996917567711</v>
      </c>
      <c r="O2321" s="66">
        <f t="shared" si="325"/>
        <v>6445.6914823974221</v>
      </c>
      <c r="P2321" s="66">
        <f t="shared" si="326"/>
        <v>6485.7727081608327</v>
      </c>
      <c r="Q2321" s="66">
        <f t="shared" si="327"/>
        <v>6455.1855258163032</v>
      </c>
      <c r="R2321" s="66">
        <f t="shared" si="328"/>
        <v>6482.0864135590355</v>
      </c>
      <c r="S2321" s="67">
        <f>E2321/INDEX('CCG overall weighted population'!$F$4:$F$195,MATCH(A2321,'CCG overall weighted population'!$A$4:$A$195,0))*INDEX('CCG overall weighted population'!$T$4:$T$195,MATCH(A2321,'CCG overall weighted population'!$A$4:$A$195,0))</f>
        <v>0</v>
      </c>
      <c r="T2321" s="66">
        <f t="shared" si="329"/>
        <v>8135.6601208112352</v>
      </c>
      <c r="U2321" s="66">
        <f t="shared" si="330"/>
        <v>8135.6601208112352</v>
      </c>
      <c r="V2321" s="81">
        <f t="shared" si="331"/>
        <v>6479.110733694798</v>
      </c>
      <c r="W2321" s="110">
        <f t="shared" si="332"/>
        <v>0.91435375863601442</v>
      </c>
    </row>
    <row r="2322" spans="1:23" x14ac:dyDescent="0.2">
      <c r="A2322" s="31" t="s">
        <v>83</v>
      </c>
      <c r="B2322" s="25" t="s">
        <v>244</v>
      </c>
      <c r="C2322" s="53" t="s">
        <v>10357</v>
      </c>
      <c r="D2322" s="25" t="s">
        <v>10356</v>
      </c>
      <c r="E2322" s="97">
        <v>2877.08349609375</v>
      </c>
      <c r="F2322" s="27">
        <v>3287.531494140625</v>
      </c>
      <c r="G2322" s="27">
        <v>3418.819091796875</v>
      </c>
      <c r="H2322" s="27">
        <v>2833.24560546875</v>
      </c>
      <c r="I2322" s="27">
        <v>2849.14501953125</v>
      </c>
      <c r="J2322" s="27">
        <f t="shared" si="324"/>
        <v>3209.6113796551904</v>
      </c>
      <c r="K2322" s="28">
        <v>0.97260355949401855</v>
      </c>
      <c r="L2322" s="28">
        <v>0.99962621927261353</v>
      </c>
      <c r="M2322" s="27">
        <v>3346.684326171875</v>
      </c>
      <c r="N2322" s="27">
        <v>3054.2677196047052</v>
      </c>
      <c r="O2322" s="66">
        <f t="shared" si="325"/>
        <v>3105.4094965284062</v>
      </c>
      <c r="P2322" s="66">
        <f t="shared" si="326"/>
        <v>3124.7198559302033</v>
      </c>
      <c r="Q2322" s="66">
        <f t="shared" si="327"/>
        <v>3317.4426655151578</v>
      </c>
      <c r="R2322" s="66">
        <f t="shared" si="328"/>
        <v>3147.9463514149452</v>
      </c>
      <c r="S2322" s="67">
        <f>E2322/INDEX('CCG overall weighted population'!$F$4:$F$195,MATCH(A2322,'CCG overall weighted population'!$A$4:$A$195,0))*INDEX('CCG overall weighted population'!$T$4:$T$195,MATCH(A2322,'CCG overall weighted population'!$A$4:$A$195,0))</f>
        <v>0</v>
      </c>
      <c r="T2322" s="66">
        <f t="shared" si="329"/>
        <v>3950.9842911208748</v>
      </c>
      <c r="U2322" s="66">
        <f t="shared" si="330"/>
        <v>3950.9842911208748</v>
      </c>
      <c r="V2322" s="81">
        <f t="shared" si="331"/>
        <v>3146.5012487159111</v>
      </c>
      <c r="W2322" s="110">
        <f t="shared" si="332"/>
        <v>1.093642660349605</v>
      </c>
    </row>
    <row r="2323" spans="1:23" x14ac:dyDescent="0.2">
      <c r="A2323" s="31" t="s">
        <v>83</v>
      </c>
      <c r="B2323" s="25" t="s">
        <v>244</v>
      </c>
      <c r="C2323" s="53" t="s">
        <v>10355</v>
      </c>
      <c r="D2323" s="25" t="s">
        <v>10354</v>
      </c>
      <c r="E2323" s="97">
        <v>1926.333251953125</v>
      </c>
      <c r="F2323" s="27">
        <v>1329.4814453125</v>
      </c>
      <c r="G2323" s="27">
        <v>1400.83544921875</v>
      </c>
      <c r="H2323" s="27">
        <v>1698.4271240234375</v>
      </c>
      <c r="I2323" s="27">
        <v>1959.837158203125</v>
      </c>
      <c r="J2323" s="27">
        <f t="shared" si="324"/>
        <v>1415.6076070884499</v>
      </c>
      <c r="K2323" s="28">
        <v>0.97260355949401855</v>
      </c>
      <c r="L2323" s="28">
        <v>0.99962621927261353</v>
      </c>
      <c r="M2323" s="27">
        <v>1606.8565673828125</v>
      </c>
      <c r="N2323" s="27">
        <v>2667.2868058170461</v>
      </c>
      <c r="O2323" s="66">
        <f t="shared" si="325"/>
        <v>1498.0036276508822</v>
      </c>
      <c r="P2323" s="66">
        <f t="shared" si="326"/>
        <v>1507.3186595226764</v>
      </c>
      <c r="Q2323" s="66">
        <f t="shared" si="327"/>
        <v>1712.8995912262358</v>
      </c>
      <c r="R2323" s="66">
        <f t="shared" si="328"/>
        <v>1532.094785359805</v>
      </c>
      <c r="S2323" s="67">
        <f>E2323/INDEX('CCG overall weighted population'!$F$4:$F$195,MATCH(A2323,'CCG overall weighted population'!$A$4:$A$195,0))*INDEX('CCG overall weighted population'!$T$4:$T$195,MATCH(A2323,'CCG overall weighted population'!$A$4:$A$195,0))</f>
        <v>0</v>
      </c>
      <c r="T2323" s="66">
        <f t="shared" si="329"/>
        <v>1922.9306200672563</v>
      </c>
      <c r="U2323" s="66">
        <f t="shared" si="330"/>
        <v>1922.9306200672563</v>
      </c>
      <c r="V2323" s="81">
        <f t="shared" si="331"/>
        <v>1531.3914587899274</v>
      </c>
      <c r="W2323" s="110">
        <f t="shared" si="332"/>
        <v>0.79497743043019009</v>
      </c>
    </row>
    <row r="2324" spans="1:23" x14ac:dyDescent="0.2">
      <c r="A2324" s="31" t="s">
        <v>83</v>
      </c>
      <c r="B2324" s="25" t="s">
        <v>244</v>
      </c>
      <c r="C2324" s="53" t="s">
        <v>10353</v>
      </c>
      <c r="D2324" s="25" t="s">
        <v>10352</v>
      </c>
      <c r="E2324" s="97">
        <v>2675.83349609375</v>
      </c>
      <c r="F2324" s="27">
        <v>2133.835205078125</v>
      </c>
      <c r="G2324" s="27">
        <v>1866.933837890625</v>
      </c>
      <c r="H2324" s="27">
        <v>3310.50244140625</v>
      </c>
      <c r="I2324" s="27">
        <v>3522.61376953125</v>
      </c>
      <c r="J2324" s="27">
        <f t="shared" si="324"/>
        <v>2350.9040618287913</v>
      </c>
      <c r="K2324" s="28">
        <v>0.97260355949401855</v>
      </c>
      <c r="L2324" s="28">
        <v>0.99962621927261353</v>
      </c>
      <c r="M2324" s="27">
        <v>2488.6259765625</v>
      </c>
      <c r="N2324" s="27">
        <v>4773.1260950020014</v>
      </c>
      <c r="O2324" s="66">
        <f t="shared" si="325"/>
        <v>2521.1411293679021</v>
      </c>
      <c r="P2324" s="66">
        <f t="shared" si="326"/>
        <v>2536.8183343758637</v>
      </c>
      <c r="Q2324" s="66">
        <f t="shared" si="327"/>
        <v>2717.0759884064505</v>
      </c>
      <c r="R2324" s="66">
        <f t="shared" si="328"/>
        <v>2558.5425589056335</v>
      </c>
      <c r="S2324" s="67">
        <f>E2324/INDEX('CCG overall weighted population'!$F$4:$F$195,MATCH(A2324,'CCG overall weighted population'!$A$4:$A$195,0))*INDEX('CCG overall weighted population'!$T$4:$T$195,MATCH(A2324,'CCG overall weighted population'!$A$4:$A$195,0))</f>
        <v>0</v>
      </c>
      <c r="T2324" s="66">
        <f t="shared" si="329"/>
        <v>3211.2241855254802</v>
      </c>
      <c r="U2324" s="66">
        <f t="shared" si="330"/>
        <v>3211.2241855254802</v>
      </c>
      <c r="V2324" s="81">
        <f t="shared" si="331"/>
        <v>2557.3680291186806</v>
      </c>
      <c r="W2324" s="110">
        <f t="shared" si="332"/>
        <v>0.95572763882804801</v>
      </c>
    </row>
    <row r="2325" spans="1:23" x14ac:dyDescent="0.2">
      <c r="A2325" s="31" t="s">
        <v>83</v>
      </c>
      <c r="B2325" s="25" t="s">
        <v>244</v>
      </c>
      <c r="C2325" s="53" t="s">
        <v>10351</v>
      </c>
      <c r="D2325" s="25" t="s">
        <v>10350</v>
      </c>
      <c r="E2325" s="97">
        <v>3525.75</v>
      </c>
      <c r="F2325" s="27">
        <v>2785.7265625</v>
      </c>
      <c r="G2325" s="27">
        <v>2395.696044921875</v>
      </c>
      <c r="H2325" s="27">
        <v>3493.500244140625</v>
      </c>
      <c r="I2325" s="27">
        <v>4746.28515625</v>
      </c>
      <c r="J2325" s="27">
        <f t="shared" si="324"/>
        <v>2948.4526075714989</v>
      </c>
      <c r="K2325" s="28">
        <v>0.97260355949401855</v>
      </c>
      <c r="L2325" s="28">
        <v>0.99962621927261353</v>
      </c>
      <c r="M2325" s="27">
        <v>3070.0546875</v>
      </c>
      <c r="N2325" s="27">
        <v>5508.9087074469307</v>
      </c>
      <c r="O2325" s="66">
        <f t="shared" si="325"/>
        <v>3115.5414080150908</v>
      </c>
      <c r="P2325" s="66">
        <f t="shared" si="326"/>
        <v>3134.9147706544491</v>
      </c>
      <c r="Q2325" s="66">
        <f t="shared" si="327"/>
        <v>3313.940089494693</v>
      </c>
      <c r="R2325" s="66">
        <f t="shared" si="328"/>
        <v>3156.4904770726585</v>
      </c>
      <c r="S2325" s="67">
        <f>E2325/INDEX('CCG overall weighted population'!$F$4:$F$195,MATCH(A2325,'CCG overall weighted population'!$A$4:$A$195,0))*INDEX('CCG overall weighted population'!$T$4:$T$195,MATCH(A2325,'CCG overall weighted population'!$A$4:$A$195,0))</f>
        <v>0</v>
      </c>
      <c r="T2325" s="66">
        <f t="shared" si="329"/>
        <v>3961.7080146175649</v>
      </c>
      <c r="U2325" s="66">
        <f t="shared" si="330"/>
        <v>3961.7080146175649</v>
      </c>
      <c r="V2325" s="81">
        <f t="shared" si="331"/>
        <v>3155.0414520898021</v>
      </c>
      <c r="W2325" s="110">
        <f t="shared" si="332"/>
        <v>0.89485682538177747</v>
      </c>
    </row>
    <row r="2326" spans="1:23" x14ac:dyDescent="0.2">
      <c r="A2326" s="31" t="s">
        <v>83</v>
      </c>
      <c r="B2326" s="25" t="s">
        <v>244</v>
      </c>
      <c r="C2326" s="53" t="s">
        <v>10349</v>
      </c>
      <c r="D2326" s="25" t="s">
        <v>10348</v>
      </c>
      <c r="E2326" s="97">
        <v>2856.16650390625</v>
      </c>
      <c r="F2326" s="27">
        <v>2910.15673828125</v>
      </c>
      <c r="G2326" s="27">
        <v>3160.71826171875</v>
      </c>
      <c r="H2326" s="27">
        <v>3386.5068359375</v>
      </c>
      <c r="I2326" s="27">
        <v>3303.7724609375</v>
      </c>
      <c r="J2326" s="27">
        <f t="shared" si="324"/>
        <v>3014.0094035852903</v>
      </c>
      <c r="K2326" s="28">
        <v>0.97260355949401855</v>
      </c>
      <c r="L2326" s="28">
        <v>0.99962621927261353</v>
      </c>
      <c r="M2326" s="27">
        <v>3195.5009765625</v>
      </c>
      <c r="N2326" s="27">
        <v>4325.035436633596</v>
      </c>
      <c r="O2326" s="66">
        <f t="shared" si="325"/>
        <v>3057.8037574243322</v>
      </c>
      <c r="P2326" s="66">
        <f t="shared" si="326"/>
        <v>3076.8180901885103</v>
      </c>
      <c r="Q2326" s="66">
        <f t="shared" si="327"/>
        <v>3308.45442256961</v>
      </c>
      <c r="R2326" s="66">
        <f t="shared" si="328"/>
        <v>3104.7343510594383</v>
      </c>
      <c r="S2326" s="67">
        <f>E2326/INDEX('CCG overall weighted population'!$F$4:$F$195,MATCH(A2326,'CCG overall weighted population'!$A$4:$A$195,0))*INDEX('CCG overall weighted population'!$T$4:$T$195,MATCH(A2326,'CCG overall weighted population'!$A$4:$A$195,0))</f>
        <v>0</v>
      </c>
      <c r="T2326" s="66">
        <f t="shared" si="329"/>
        <v>3896.748953051731</v>
      </c>
      <c r="U2326" s="66">
        <f t="shared" si="330"/>
        <v>3896.748953051731</v>
      </c>
      <c r="V2326" s="81">
        <f t="shared" si="331"/>
        <v>3103.3090853497852</v>
      </c>
      <c r="W2326" s="110">
        <f t="shared" si="332"/>
        <v>1.0865294726709838</v>
      </c>
    </row>
    <row r="2327" spans="1:23" x14ac:dyDescent="0.2">
      <c r="A2327" s="31" t="s">
        <v>83</v>
      </c>
      <c r="B2327" s="25" t="s">
        <v>244</v>
      </c>
      <c r="C2327" s="53" t="s">
        <v>10347</v>
      </c>
      <c r="D2327" s="25" t="s">
        <v>10346</v>
      </c>
      <c r="E2327" s="97">
        <v>2670.0830078125</v>
      </c>
      <c r="F2327" s="27">
        <v>2809.31689453125</v>
      </c>
      <c r="G2327" s="27">
        <v>3160.373779296875</v>
      </c>
      <c r="H2327" s="27">
        <v>2383.888671875</v>
      </c>
      <c r="I2327" s="27">
        <v>1774.3895263671875</v>
      </c>
      <c r="J2327" s="27">
        <f t="shared" si="324"/>
        <v>2724.9646275121399</v>
      </c>
      <c r="K2327" s="28">
        <v>0.97260355949401855</v>
      </c>
      <c r="L2327" s="28">
        <v>0.99962621927261353</v>
      </c>
      <c r="M2327" s="27">
        <v>2843.340087890625</v>
      </c>
      <c r="N2327" s="27">
        <v>2007.137312589557</v>
      </c>
      <c r="O2327" s="66">
        <f t="shared" si="325"/>
        <v>2579.5296170713596</v>
      </c>
      <c r="P2327" s="66">
        <f t="shared" si="326"/>
        <v>2595.5698990531441</v>
      </c>
      <c r="Q2327" s="66">
        <f t="shared" si="327"/>
        <v>2759.7198103605183</v>
      </c>
      <c r="R2327" s="66">
        <f t="shared" si="328"/>
        <v>2615.352856669901</v>
      </c>
      <c r="S2327" s="67">
        <f>E2327/INDEX('CCG overall weighted population'!$F$4:$F$195,MATCH(A2327,'CCG overall weighted population'!$A$4:$A$195,0))*INDEX('CCG overall weighted population'!$T$4:$T$195,MATCH(A2327,'CCG overall weighted population'!$A$4:$A$195,0))</f>
        <v>0</v>
      </c>
      <c r="T2327" s="66">
        <f t="shared" si="329"/>
        <v>3282.5267329591843</v>
      </c>
      <c r="U2327" s="66">
        <f t="shared" si="330"/>
        <v>3282.5267329591843</v>
      </c>
      <c r="V2327" s="81">
        <f t="shared" si="331"/>
        <v>2614.1522474313092</v>
      </c>
      <c r="W2327" s="110">
        <f t="shared" si="332"/>
        <v>0.97905280089887059</v>
      </c>
    </row>
    <row r="2328" spans="1:23" x14ac:dyDescent="0.2">
      <c r="A2328" s="31" t="s">
        <v>83</v>
      </c>
      <c r="B2328" s="25" t="s">
        <v>244</v>
      </c>
      <c r="C2328" s="53" t="s">
        <v>10345</v>
      </c>
      <c r="D2328" s="25" t="s">
        <v>9910</v>
      </c>
      <c r="E2328" s="97">
        <v>9061.5</v>
      </c>
      <c r="F2328" s="27">
        <v>7690.38916015625</v>
      </c>
      <c r="G2328" s="27">
        <v>6686.287109375</v>
      </c>
      <c r="H2328" s="27">
        <v>11793.02734375</v>
      </c>
      <c r="I2328" s="27">
        <v>12017.197265625</v>
      </c>
      <c r="J2328" s="27">
        <f t="shared" si="324"/>
        <v>8421.0481566029048</v>
      </c>
      <c r="K2328" s="28">
        <v>0.97260355949401855</v>
      </c>
      <c r="L2328" s="28">
        <v>0.99962621927261353</v>
      </c>
      <c r="M2328" s="27">
        <v>8308.751953125</v>
      </c>
      <c r="N2328" s="27">
        <v>13412.793042817386</v>
      </c>
      <c r="O2328" s="66">
        <f t="shared" si="325"/>
        <v>8672.5974343277448</v>
      </c>
      <c r="P2328" s="66">
        <f t="shared" si="326"/>
        <v>8726.5262232978275</v>
      </c>
      <c r="Q2328" s="66">
        <f t="shared" si="327"/>
        <v>8819.1560620942382</v>
      </c>
      <c r="R2328" s="66">
        <f t="shared" si="328"/>
        <v>8737.6897515651381</v>
      </c>
      <c r="S2328" s="67">
        <f>E2328/INDEX('CCG overall weighted population'!$F$4:$F$195,MATCH(A2328,'CCG overall weighted population'!$A$4:$A$195,0))*INDEX('CCG overall weighted population'!$T$4:$T$195,MATCH(A2328,'CCG overall weighted population'!$A$4:$A$195,0))</f>
        <v>0</v>
      </c>
      <c r="T2328" s="66">
        <f t="shared" si="329"/>
        <v>10966.66559568415</v>
      </c>
      <c r="U2328" s="66">
        <f t="shared" si="330"/>
        <v>10966.66559568415</v>
      </c>
      <c r="V2328" s="81">
        <f t="shared" si="331"/>
        <v>8733.6786098131106</v>
      </c>
      <c r="W2328" s="110">
        <f t="shared" si="332"/>
        <v>0.96382261323325169</v>
      </c>
    </row>
    <row r="2329" spans="1:23" x14ac:dyDescent="0.2">
      <c r="A2329" s="31" t="s">
        <v>83</v>
      </c>
      <c r="B2329" s="25" t="s">
        <v>244</v>
      </c>
      <c r="C2329" s="53" t="s">
        <v>10344</v>
      </c>
      <c r="D2329" s="25" t="s">
        <v>10343</v>
      </c>
      <c r="E2329" s="97">
        <v>5667.0830078125</v>
      </c>
      <c r="F2329" s="27">
        <v>3845.64111328125</v>
      </c>
      <c r="G2329" s="27">
        <v>2887.35693359375</v>
      </c>
      <c r="H2329" s="27">
        <v>6234.5126953125</v>
      </c>
      <c r="I2329" s="27">
        <v>7567.84228515625</v>
      </c>
      <c r="J2329" s="27">
        <f t="shared" si="324"/>
        <v>4297.2331607724809</v>
      </c>
      <c r="K2329" s="28">
        <v>0.97260355949401855</v>
      </c>
      <c r="L2329" s="28">
        <v>0.99962621927261353</v>
      </c>
      <c r="M2329" s="27">
        <v>4674.00537109375</v>
      </c>
      <c r="N2329" s="27">
        <v>8494.8859062519477</v>
      </c>
      <c r="O2329" s="66">
        <f t="shared" si="325"/>
        <v>4586.0546485114137</v>
      </c>
      <c r="P2329" s="66">
        <f t="shared" si="326"/>
        <v>4614.5720996231075</v>
      </c>
      <c r="Q2329" s="66">
        <f t="shared" si="327"/>
        <v>5056.0934246095703</v>
      </c>
      <c r="R2329" s="66">
        <f t="shared" si="328"/>
        <v>4667.7832015331533</v>
      </c>
      <c r="S2329" s="67">
        <f>E2329/INDEX('CCG overall weighted population'!$F$4:$F$195,MATCH(A2329,'CCG overall weighted population'!$A$4:$A$195,0))*INDEX('CCG overall weighted population'!$T$4:$T$195,MATCH(A2329,'CCG overall weighted population'!$A$4:$A$195,0))</f>
        <v>0</v>
      </c>
      <c r="T2329" s="66">
        <f t="shared" si="329"/>
        <v>5858.529989027893</v>
      </c>
      <c r="U2329" s="66">
        <f t="shared" si="330"/>
        <v>5858.529989027893</v>
      </c>
      <c r="V2329" s="81">
        <f t="shared" si="331"/>
        <v>4665.6403994170978</v>
      </c>
      <c r="W2329" s="110">
        <f t="shared" si="332"/>
        <v>0.82328781720422339</v>
      </c>
    </row>
    <row r="2330" spans="1:23" x14ac:dyDescent="0.2">
      <c r="A2330" s="31" t="s">
        <v>83</v>
      </c>
      <c r="B2330" s="25" t="s">
        <v>244</v>
      </c>
      <c r="C2330" s="53" t="s">
        <v>10342</v>
      </c>
      <c r="D2330" s="25" t="s">
        <v>10341</v>
      </c>
      <c r="E2330" s="97">
        <v>4763.5830078125</v>
      </c>
      <c r="F2330" s="27">
        <v>3741.388671875</v>
      </c>
      <c r="G2330" s="27">
        <v>3430.82373046875</v>
      </c>
      <c r="H2330" s="27">
        <v>5140.19677734375</v>
      </c>
      <c r="I2330" s="27">
        <v>7438.716796875</v>
      </c>
      <c r="J2330" s="27">
        <f t="shared" si="324"/>
        <v>4085.1219248024418</v>
      </c>
      <c r="K2330" s="28">
        <v>0.97260355949401855</v>
      </c>
      <c r="L2330" s="28">
        <v>0.99962621927261353</v>
      </c>
      <c r="M2330" s="27">
        <v>4104.94873046875</v>
      </c>
      <c r="N2330" s="27">
        <v>7273.9364198399207</v>
      </c>
      <c r="O2330" s="66">
        <f t="shared" si="325"/>
        <v>4281.7483244352316</v>
      </c>
      <c r="P2330" s="66">
        <f t="shared" si="326"/>
        <v>4308.3735083619631</v>
      </c>
      <c r="Q2330" s="66">
        <f t="shared" si="327"/>
        <v>4421.847499405867</v>
      </c>
      <c r="R2330" s="66">
        <f t="shared" si="328"/>
        <v>4322.0491243738552</v>
      </c>
      <c r="S2330" s="67">
        <f>E2330/INDEX('CCG overall weighted population'!$F$4:$F$195,MATCH(A2330,'CCG overall weighted population'!$A$4:$A$195,0))*INDEX('CCG overall weighted population'!$T$4:$T$195,MATCH(A2330,'CCG overall weighted population'!$A$4:$A$195,0))</f>
        <v>0</v>
      </c>
      <c r="T2330" s="66">
        <f t="shared" si="329"/>
        <v>5424.5994974400764</v>
      </c>
      <c r="U2330" s="66">
        <f t="shared" si="330"/>
        <v>5424.5994974400764</v>
      </c>
      <c r="V2330" s="81">
        <f t="shared" si="331"/>
        <v>4320.0650356513197</v>
      </c>
      <c r="W2330" s="110">
        <f t="shared" si="332"/>
        <v>0.90689403933262214</v>
      </c>
    </row>
    <row r="2331" spans="1:23" x14ac:dyDescent="0.2">
      <c r="A2331" s="31" t="s">
        <v>83</v>
      </c>
      <c r="B2331" s="25" t="s">
        <v>244</v>
      </c>
      <c r="C2331" s="53" t="s">
        <v>10340</v>
      </c>
      <c r="D2331" s="25" t="s">
        <v>10339</v>
      </c>
      <c r="E2331" s="97">
        <v>5257.25</v>
      </c>
      <c r="F2331" s="27">
        <v>5577.30810546875</v>
      </c>
      <c r="G2331" s="27">
        <v>5307.1669921875</v>
      </c>
      <c r="H2331" s="27">
        <v>5056.31103515625</v>
      </c>
      <c r="I2331" s="27">
        <v>4822.21728515625</v>
      </c>
      <c r="J2331" s="27">
        <f t="shared" si="324"/>
        <v>5450.4497166233205</v>
      </c>
      <c r="K2331" s="28">
        <v>0.97260355949401855</v>
      </c>
      <c r="L2331" s="28">
        <v>0.99962621927261353</v>
      </c>
      <c r="M2331" s="27">
        <v>5461.77880859375</v>
      </c>
      <c r="N2331" s="27">
        <v>5980.492471735578</v>
      </c>
      <c r="O2331" s="66">
        <f t="shared" si="325"/>
        <v>5350.6782140331215</v>
      </c>
      <c r="P2331" s="66">
        <f t="shared" si="326"/>
        <v>5383.9503217766742</v>
      </c>
      <c r="Q2331" s="66">
        <f t="shared" si="327"/>
        <v>5513.6501749079334</v>
      </c>
      <c r="R2331" s="66">
        <f t="shared" si="328"/>
        <v>5399.5814401669286</v>
      </c>
      <c r="S2331" s="67">
        <f>E2331/INDEX('CCG overall weighted population'!$F$4:$F$195,MATCH(A2331,'CCG overall weighted population'!$A$4:$A$195,0))*INDEX('CCG overall weighted population'!$T$4:$T$195,MATCH(A2331,'CCG overall weighted population'!$A$4:$A$195,0))</f>
        <v>0</v>
      </c>
      <c r="T2331" s="66">
        <f t="shared" si="329"/>
        <v>6777.0092203567165</v>
      </c>
      <c r="U2331" s="66">
        <f t="shared" si="330"/>
        <v>6777.0092203567165</v>
      </c>
      <c r="V2331" s="81">
        <f t="shared" si="331"/>
        <v>5397.1026972527334</v>
      </c>
      <c r="W2331" s="110">
        <f t="shared" si="332"/>
        <v>1.0266018730805522</v>
      </c>
    </row>
    <row r="2332" spans="1:23" x14ac:dyDescent="0.2">
      <c r="A2332" s="31" t="s">
        <v>83</v>
      </c>
      <c r="B2332" s="25" t="s">
        <v>244</v>
      </c>
      <c r="C2332" s="53" t="s">
        <v>10338</v>
      </c>
      <c r="D2332" s="25" t="s">
        <v>10337</v>
      </c>
      <c r="E2332" s="97">
        <v>613.41668701171875</v>
      </c>
      <c r="F2332" s="27">
        <v>1124.5841064453125</v>
      </c>
      <c r="G2332" s="27">
        <v>203.12483215332031</v>
      </c>
      <c r="H2332" s="27">
        <v>708.9429931640625</v>
      </c>
      <c r="I2332" s="27">
        <v>531.55023193359375</v>
      </c>
      <c r="J2332" s="27">
        <f t="shared" si="324"/>
        <v>978.4906201412681</v>
      </c>
      <c r="K2332" s="28">
        <v>0.97260355949401855</v>
      </c>
      <c r="L2332" s="28">
        <v>0.99962621927261353</v>
      </c>
      <c r="M2332" s="27">
        <v>567.784912109375</v>
      </c>
      <c r="N2332" s="27">
        <v>1094.3235324368877</v>
      </c>
      <c r="O2332" s="66">
        <f t="shared" si="325"/>
        <v>962.58947843039346</v>
      </c>
      <c r="P2332" s="66">
        <f t="shared" si="326"/>
        <v>968.57514595851137</v>
      </c>
      <c r="Q2332" s="66">
        <f t="shared" si="327"/>
        <v>620.43877414212625</v>
      </c>
      <c r="R2332" s="66">
        <f t="shared" si="328"/>
        <v>926.61857690743909</v>
      </c>
      <c r="S2332" s="67">
        <f>E2332/INDEX('CCG overall weighted population'!$F$4:$F$195,MATCH(A2332,'CCG overall weighted population'!$A$4:$A$195,0))*INDEX('CCG overall weighted population'!$T$4:$T$195,MATCH(A2332,'CCG overall weighted population'!$A$4:$A$195,0))</f>
        <v>0</v>
      </c>
      <c r="T2332" s="66">
        <f t="shared" si="329"/>
        <v>1162.9980414299291</v>
      </c>
      <c r="U2332" s="66">
        <f t="shared" si="330"/>
        <v>1162.9980414299291</v>
      </c>
      <c r="V2332" s="81">
        <f t="shared" si="331"/>
        <v>926.19320148582119</v>
      </c>
      <c r="W2332" s="110">
        <f t="shared" si="332"/>
        <v>1.509892412607496</v>
      </c>
    </row>
    <row r="2333" spans="1:23" x14ac:dyDescent="0.2">
      <c r="A2333" s="31" t="s">
        <v>83</v>
      </c>
      <c r="B2333" s="25" t="s">
        <v>244</v>
      </c>
      <c r="C2333" s="53" t="s">
        <v>10336</v>
      </c>
      <c r="D2333" s="25" t="s">
        <v>10335</v>
      </c>
      <c r="E2333" s="97">
        <v>2271.5</v>
      </c>
      <c r="F2333" s="27">
        <v>2830.07177734375</v>
      </c>
      <c r="G2333" s="27">
        <v>3362.682373046875</v>
      </c>
      <c r="H2333" s="27">
        <v>2230.847900390625</v>
      </c>
      <c r="I2333" s="27">
        <v>1898.520263671875</v>
      </c>
      <c r="J2333" s="27">
        <f t="shared" si="324"/>
        <v>2735.6266113510956</v>
      </c>
      <c r="K2333" s="28">
        <v>0.97260355949401855</v>
      </c>
      <c r="L2333" s="28">
        <v>0.99962621927261353</v>
      </c>
      <c r="M2333" s="27">
        <v>2886.46484375</v>
      </c>
      <c r="N2333" s="27">
        <v>2898.9949811296651</v>
      </c>
      <c r="O2333" s="66">
        <f t="shared" si="325"/>
        <v>2675.5689953679553</v>
      </c>
      <c r="P2333" s="66">
        <f t="shared" si="326"/>
        <v>2692.2064787538397</v>
      </c>
      <c r="Q2333" s="66">
        <f t="shared" si="327"/>
        <v>2887.7178574879663</v>
      </c>
      <c r="R2333" s="66">
        <f t="shared" si="328"/>
        <v>2715.7690459723408</v>
      </c>
      <c r="S2333" s="67">
        <f>E2333/INDEX('CCG overall weighted population'!$F$4:$F$195,MATCH(A2333,'CCG overall weighted population'!$A$4:$A$195,0))*INDEX('CCG overall weighted population'!$T$4:$T$195,MATCH(A2333,'CCG overall weighted population'!$A$4:$A$195,0))</f>
        <v>0</v>
      </c>
      <c r="T2333" s="66">
        <f t="shared" si="329"/>
        <v>3408.5589908881766</v>
      </c>
      <c r="U2333" s="66">
        <f t="shared" si="330"/>
        <v>3408.5589908881766</v>
      </c>
      <c r="V2333" s="81">
        <f t="shared" si="331"/>
        <v>2714.5223394722366</v>
      </c>
      <c r="W2333" s="110">
        <f t="shared" si="332"/>
        <v>1.195035148347892</v>
      </c>
    </row>
    <row r="2334" spans="1:23" x14ac:dyDescent="0.2">
      <c r="A2334" s="31" t="s">
        <v>83</v>
      </c>
      <c r="B2334" s="25" t="s">
        <v>244</v>
      </c>
      <c r="C2334" s="53" t="s">
        <v>10334</v>
      </c>
      <c r="D2334" s="25" t="s">
        <v>10333</v>
      </c>
      <c r="E2334" s="97">
        <v>2751.9169921875</v>
      </c>
      <c r="F2334" s="27">
        <v>1300.4957275390625</v>
      </c>
      <c r="G2334" s="27">
        <v>606.14007568359375</v>
      </c>
      <c r="H2334" s="27">
        <v>2436.186767578125</v>
      </c>
      <c r="I2334" s="27">
        <v>3287.403564453125</v>
      </c>
      <c r="J2334" s="27">
        <f t="shared" si="324"/>
        <v>1508.9262441490612</v>
      </c>
      <c r="K2334" s="28">
        <v>0.97260355949401855</v>
      </c>
      <c r="L2334" s="28">
        <v>0.99962621927261353</v>
      </c>
      <c r="M2334" s="27">
        <v>1664.84423828125</v>
      </c>
      <c r="N2334" s="27">
        <v>4761.8306184864559</v>
      </c>
      <c r="O2334" s="66">
        <f t="shared" si="325"/>
        <v>1783.2988614037063</v>
      </c>
      <c r="P2334" s="66">
        <f t="shared" si="326"/>
        <v>1794.3879438493605</v>
      </c>
      <c r="Q2334" s="66">
        <f t="shared" si="327"/>
        <v>1974.5428763017705</v>
      </c>
      <c r="R2334" s="66">
        <f t="shared" si="328"/>
        <v>1816.0997886183909</v>
      </c>
      <c r="S2334" s="67">
        <f>E2334/INDEX('CCG overall weighted population'!$F$4:$F$195,MATCH(A2334,'CCG overall weighted population'!$A$4:$A$195,0))*INDEX('CCG overall weighted population'!$T$4:$T$195,MATCH(A2334,'CCG overall weighted population'!$A$4:$A$195,0))</f>
        <v>0</v>
      </c>
      <c r="T2334" s="66">
        <f t="shared" si="329"/>
        <v>2279.3850132528464</v>
      </c>
      <c r="U2334" s="66">
        <f t="shared" si="330"/>
        <v>2279.3850132528464</v>
      </c>
      <c r="V2334" s="81">
        <f t="shared" si="331"/>
        <v>1815.266086130079</v>
      </c>
      <c r="W2334" s="110">
        <f t="shared" si="332"/>
        <v>0.65963693355704134</v>
      </c>
    </row>
    <row r="2335" spans="1:23" x14ac:dyDescent="0.2">
      <c r="A2335" s="31" t="s">
        <v>83</v>
      </c>
      <c r="B2335" s="25" t="s">
        <v>244</v>
      </c>
      <c r="C2335" s="53" t="s">
        <v>10332</v>
      </c>
      <c r="D2335" s="25" t="s">
        <v>10331</v>
      </c>
      <c r="E2335" s="97">
        <v>3317.25</v>
      </c>
      <c r="F2335" s="27">
        <v>2579.0009765625</v>
      </c>
      <c r="G2335" s="27">
        <v>2939.48974609375</v>
      </c>
      <c r="H2335" s="27">
        <v>3080.136474609375</v>
      </c>
      <c r="I2335" s="27">
        <v>5346.3798828125</v>
      </c>
      <c r="J2335" s="27">
        <f t="shared" si="324"/>
        <v>2792.5112029555958</v>
      </c>
      <c r="K2335" s="28">
        <v>0.97260355949401855</v>
      </c>
      <c r="L2335" s="28">
        <v>0.99962621927261353</v>
      </c>
      <c r="M2335" s="27">
        <v>2501.921630859375</v>
      </c>
      <c r="N2335" s="27">
        <v>4401.0298584140701</v>
      </c>
      <c r="O2335" s="66">
        <f t="shared" si="325"/>
        <v>2871.3777659167085</v>
      </c>
      <c r="P2335" s="66">
        <f t="shared" si="326"/>
        <v>2889.232846446399</v>
      </c>
      <c r="Q2335" s="66">
        <f t="shared" si="327"/>
        <v>2691.8324536148448</v>
      </c>
      <c r="R2335" s="66">
        <f t="shared" si="328"/>
        <v>2865.4426197334196</v>
      </c>
      <c r="S2335" s="67">
        <f>E2335/INDEX('CCG overall weighted population'!$F$4:$F$195,MATCH(A2335,'CCG overall weighted population'!$A$4:$A$195,0))*INDEX('CCG overall weighted population'!$T$4:$T$195,MATCH(A2335,'CCG overall weighted population'!$A$4:$A$195,0))</f>
        <v>0</v>
      </c>
      <c r="T2335" s="66">
        <f t="shared" si="329"/>
        <v>3596.4141423776991</v>
      </c>
      <c r="U2335" s="66">
        <f t="shared" si="330"/>
        <v>3596.4141423776991</v>
      </c>
      <c r="V2335" s="81">
        <f t="shared" si="331"/>
        <v>2864.1272037760154</v>
      </c>
      <c r="W2335" s="110">
        <f t="shared" si="332"/>
        <v>0.86340408584701644</v>
      </c>
    </row>
    <row r="2336" spans="1:23" x14ac:dyDescent="0.2">
      <c r="A2336" s="31" t="s">
        <v>83</v>
      </c>
      <c r="B2336" s="25" t="s">
        <v>244</v>
      </c>
      <c r="C2336" s="53" t="s">
        <v>10330</v>
      </c>
      <c r="D2336" s="25" t="s">
        <v>10329</v>
      </c>
      <c r="E2336" s="97">
        <v>5402.49951171875</v>
      </c>
      <c r="F2336" s="27">
        <v>4598.767578125</v>
      </c>
      <c r="G2336" s="27">
        <v>2850.6474609375</v>
      </c>
      <c r="H2336" s="27">
        <v>5204.05029296875</v>
      </c>
      <c r="I2336" s="27">
        <v>6954.0400390625</v>
      </c>
      <c r="J2336" s="27">
        <f t="shared" si="324"/>
        <v>4675.4728175381106</v>
      </c>
      <c r="K2336" s="28">
        <v>0.97260355949401855</v>
      </c>
      <c r="L2336" s="28">
        <v>0.99962621927261353</v>
      </c>
      <c r="M2336" s="27">
        <v>4720.74365234375</v>
      </c>
      <c r="N2336" s="27">
        <v>4648.0401770927147</v>
      </c>
      <c r="O2336" s="66">
        <f t="shared" si="325"/>
        <v>4543.0146700017176</v>
      </c>
      <c r="P2336" s="66">
        <f t="shared" si="326"/>
        <v>4571.2644857324422</v>
      </c>
      <c r="Q2336" s="66">
        <f t="shared" si="327"/>
        <v>4713.4733048186472</v>
      </c>
      <c r="R2336" s="66">
        <f t="shared" si="328"/>
        <v>4588.4031550031395</v>
      </c>
      <c r="S2336" s="67">
        <f>E2336/INDEX('CCG overall weighted population'!$F$4:$F$195,MATCH(A2336,'CCG overall weighted population'!$A$4:$A$195,0))*INDEX('CCG overall weighted population'!$T$4:$T$195,MATCH(A2336,'CCG overall weighted population'!$A$4:$A$195,0))</f>
        <v>0</v>
      </c>
      <c r="T2336" s="66">
        <f t="shared" si="329"/>
        <v>5758.9001726787164</v>
      </c>
      <c r="U2336" s="66">
        <f t="shared" si="330"/>
        <v>5758.9001726787164</v>
      </c>
      <c r="V2336" s="81">
        <f t="shared" si="331"/>
        <v>4586.2967932538131</v>
      </c>
      <c r="W2336" s="110">
        <f t="shared" si="332"/>
        <v>0.84892127862399924</v>
      </c>
    </row>
    <row r="2337" spans="1:23" x14ac:dyDescent="0.2">
      <c r="A2337" s="31" t="s">
        <v>83</v>
      </c>
      <c r="B2337" s="25" t="s">
        <v>244</v>
      </c>
      <c r="C2337" s="53" t="s">
        <v>10328</v>
      </c>
      <c r="D2337" s="25" t="s">
        <v>10327</v>
      </c>
      <c r="E2337" s="97">
        <v>5512.75</v>
      </c>
      <c r="F2337" s="27">
        <v>3356.30029296875</v>
      </c>
      <c r="G2337" s="27">
        <v>2066.83544921875</v>
      </c>
      <c r="H2337" s="27">
        <v>5046.52587890625</v>
      </c>
      <c r="I2337" s="27">
        <v>9693.7080078125</v>
      </c>
      <c r="J2337" s="27">
        <f t="shared" si="324"/>
        <v>3790.9064017841911</v>
      </c>
      <c r="K2337" s="28">
        <v>0.97260355949401855</v>
      </c>
      <c r="L2337" s="28">
        <v>0.99962621927261353</v>
      </c>
      <c r="M2337" s="27">
        <v>3255.424072265625</v>
      </c>
      <c r="N2337" s="27">
        <v>9298.1895166637387</v>
      </c>
      <c r="O2337" s="66">
        <f t="shared" si="325"/>
        <v>4221.1110162447367</v>
      </c>
      <c r="P2337" s="66">
        <f t="shared" si="326"/>
        <v>4247.3591393633442</v>
      </c>
      <c r="Q2337" s="66">
        <f t="shared" si="327"/>
        <v>3859.7006167054365</v>
      </c>
      <c r="R2337" s="66">
        <f t="shared" si="328"/>
        <v>4200.6394545189478</v>
      </c>
      <c r="S2337" s="67">
        <f>E2337/INDEX('CCG overall weighted population'!$F$4:$F$195,MATCH(A2337,'CCG overall weighted population'!$A$4:$A$195,0))*INDEX('CCG overall weighted population'!$T$4:$T$195,MATCH(A2337,'CCG overall weighted population'!$A$4:$A$195,0))</f>
        <v>0</v>
      </c>
      <c r="T2337" s="66">
        <f t="shared" si="329"/>
        <v>5272.2183432405145</v>
      </c>
      <c r="U2337" s="66">
        <f t="shared" si="330"/>
        <v>5272.2183432405145</v>
      </c>
      <c r="V2337" s="81">
        <f t="shared" si="331"/>
        <v>4198.7111003681011</v>
      </c>
      <c r="W2337" s="110">
        <f t="shared" si="332"/>
        <v>0.76163640657894904</v>
      </c>
    </row>
    <row r="2338" spans="1:23" x14ac:dyDescent="0.2">
      <c r="A2338" s="31" t="s">
        <v>83</v>
      </c>
      <c r="B2338" s="25" t="s">
        <v>244</v>
      </c>
      <c r="C2338" s="53" t="s">
        <v>10326</v>
      </c>
      <c r="D2338" s="25" t="s">
        <v>10325</v>
      </c>
      <c r="E2338" s="97">
        <v>4008.333251953125</v>
      </c>
      <c r="F2338" s="27">
        <v>4065.233154296875</v>
      </c>
      <c r="G2338" s="27">
        <v>3271.5048828125</v>
      </c>
      <c r="H2338" s="27">
        <v>3950.88232421875</v>
      </c>
      <c r="I2338" s="27">
        <v>4914.26806640625</v>
      </c>
      <c r="J2338" s="27">
        <f t="shared" si="324"/>
        <v>4032.5598180726179</v>
      </c>
      <c r="K2338" s="28">
        <v>0.97260355949401855</v>
      </c>
      <c r="L2338" s="28">
        <v>0.99962621927261353</v>
      </c>
      <c r="M2338" s="27">
        <v>4117.86962890625</v>
      </c>
      <c r="N2338" s="27">
        <v>3586.6816415611579</v>
      </c>
      <c r="O2338" s="66">
        <f t="shared" si="325"/>
        <v>3877.2659735732705</v>
      </c>
      <c r="P2338" s="66">
        <f t="shared" si="326"/>
        <v>3901.3759660009227</v>
      </c>
      <c r="Q2338" s="66">
        <f t="shared" si="327"/>
        <v>4064.7508301717407</v>
      </c>
      <c r="R2338" s="66">
        <f t="shared" si="328"/>
        <v>3921.0655167767541</v>
      </c>
      <c r="S2338" s="67">
        <f>E2338/INDEX('CCG overall weighted population'!$F$4:$F$195,MATCH(A2338,'CCG overall weighted population'!$A$4:$A$195,0))*INDEX('CCG overall weighted population'!$T$4:$T$195,MATCH(A2338,'CCG overall weighted population'!$A$4:$A$195,0))</f>
        <v>0</v>
      </c>
      <c r="T2338" s="66">
        <f t="shared" si="329"/>
        <v>4921.3253759160489</v>
      </c>
      <c r="U2338" s="66">
        <f t="shared" si="330"/>
        <v>4921.3253759160489</v>
      </c>
      <c r="V2338" s="81">
        <f t="shared" si="331"/>
        <v>3919.2655044103312</v>
      </c>
      <c r="W2338" s="110">
        <f t="shared" si="332"/>
        <v>0.97777935567123964</v>
      </c>
    </row>
    <row r="2339" spans="1:23" x14ac:dyDescent="0.2">
      <c r="A2339" s="31" t="s">
        <v>83</v>
      </c>
      <c r="B2339" s="25" t="s">
        <v>244</v>
      </c>
      <c r="C2339" s="53" t="s">
        <v>10324</v>
      </c>
      <c r="D2339" s="25" t="s">
        <v>10323</v>
      </c>
      <c r="E2339" s="97">
        <v>3777.91650390625</v>
      </c>
      <c r="F2339" s="27">
        <v>2294.323486328125</v>
      </c>
      <c r="G2339" s="27">
        <v>1452.103759765625</v>
      </c>
      <c r="H2339" s="27">
        <v>3244.183349609375</v>
      </c>
      <c r="I2339" s="27">
        <v>6780.50390625</v>
      </c>
      <c r="J2339" s="27">
        <f t="shared" si="324"/>
        <v>2569.5439464620872</v>
      </c>
      <c r="K2339" s="28">
        <v>0.97260355949401855</v>
      </c>
      <c r="L2339" s="28">
        <v>0.99962621927261353</v>
      </c>
      <c r="M2339" s="27">
        <v>2205.833251953125</v>
      </c>
      <c r="N2339" s="27">
        <v>6134.2060711172517</v>
      </c>
      <c r="O2339" s="66">
        <f t="shared" si="325"/>
        <v>2844.7841725921644</v>
      </c>
      <c r="P2339" s="66">
        <f t="shared" si="326"/>
        <v>2862.473886253023</v>
      </c>
      <c r="Q2339" s="66">
        <f t="shared" si="327"/>
        <v>2598.6705338695378</v>
      </c>
      <c r="R2339" s="66">
        <f t="shared" si="328"/>
        <v>2830.6809324963274</v>
      </c>
      <c r="S2339" s="67">
        <f>E2339/INDEX('CCG overall weighted population'!$F$4:$F$195,MATCH(A2339,'CCG overall weighted population'!$A$4:$A$195,0))*INDEX('CCG overall weighted population'!$T$4:$T$195,MATCH(A2339,'CCG overall weighted population'!$A$4:$A$195,0))</f>
        <v>0</v>
      </c>
      <c r="T2339" s="66">
        <f t="shared" si="329"/>
        <v>3552.7847837817772</v>
      </c>
      <c r="U2339" s="66">
        <f t="shared" si="330"/>
        <v>3552.7847837817772</v>
      </c>
      <c r="V2339" s="81">
        <f t="shared" si="331"/>
        <v>2829.381474310258</v>
      </c>
      <c r="W2339" s="110">
        <f t="shared" si="332"/>
        <v>0.74892641787735759</v>
      </c>
    </row>
    <row r="2340" spans="1:23" x14ac:dyDescent="0.2">
      <c r="A2340" s="31" t="s">
        <v>84</v>
      </c>
      <c r="B2340" s="25" t="s">
        <v>252</v>
      </c>
      <c r="C2340" s="53" t="s">
        <v>10322</v>
      </c>
      <c r="D2340" s="25" t="s">
        <v>10321</v>
      </c>
      <c r="E2340" s="97">
        <v>7285.25</v>
      </c>
      <c r="F2340" s="27">
        <v>8930.2109375</v>
      </c>
      <c r="G2340" s="27">
        <v>9457.705078125</v>
      </c>
      <c r="H2340" s="27">
        <v>5109.841796875</v>
      </c>
      <c r="I2340" s="27">
        <v>6552.22705078125</v>
      </c>
      <c r="J2340" s="27">
        <f t="shared" si="324"/>
        <v>8292.4719750187887</v>
      </c>
      <c r="K2340" s="28">
        <v>0.95224982500076294</v>
      </c>
      <c r="L2340" s="28">
        <v>0.99882322549819946</v>
      </c>
      <c r="M2340" s="27">
        <v>8303.67578125</v>
      </c>
      <c r="N2340" s="27">
        <v>5662.718019615565</v>
      </c>
      <c r="O2340" s="66">
        <f t="shared" si="325"/>
        <v>7637.0889927705894</v>
      </c>
      <c r="P2340" s="66">
        <f t="shared" si="326"/>
        <v>7684.5786824230399</v>
      </c>
      <c r="Q2340" s="66">
        <f t="shared" si="327"/>
        <v>8039.5800050865573</v>
      </c>
      <c r="R2340" s="66">
        <f t="shared" si="328"/>
        <v>7727.3625990527262</v>
      </c>
      <c r="S2340" s="67">
        <f>E2340/INDEX('CCG overall weighted population'!$F$4:$F$195,MATCH(A2340,'CCG overall weighted population'!$A$4:$A$195,0))*INDEX('CCG overall weighted population'!$T$4:$T$195,MATCH(A2340,'CCG overall weighted population'!$A$4:$A$195,0))</f>
        <v>0</v>
      </c>
      <c r="T2340" s="66">
        <f t="shared" si="329"/>
        <v>9698.6050054281586</v>
      </c>
      <c r="U2340" s="66">
        <f t="shared" si="330"/>
        <v>9698.6050054281586</v>
      </c>
      <c r="V2340" s="81">
        <f t="shared" si="331"/>
        <v>7723.8152601524662</v>
      </c>
      <c r="W2340" s="110">
        <f t="shared" si="332"/>
        <v>1.0601990680007503</v>
      </c>
    </row>
    <row r="2341" spans="1:23" x14ac:dyDescent="0.2">
      <c r="A2341" s="31" t="s">
        <v>84</v>
      </c>
      <c r="B2341" s="25" t="s">
        <v>252</v>
      </c>
      <c r="C2341" s="53" t="s">
        <v>10320</v>
      </c>
      <c r="D2341" s="25" t="s">
        <v>10319</v>
      </c>
      <c r="E2341" s="97">
        <v>2794.1669921875</v>
      </c>
      <c r="F2341" s="27">
        <v>3280.392578125</v>
      </c>
      <c r="G2341" s="27">
        <v>3352.135498046875</v>
      </c>
      <c r="H2341" s="27">
        <v>1942.147705078125</v>
      </c>
      <c r="I2341" s="27">
        <v>4216.26123046875</v>
      </c>
      <c r="J2341" s="27">
        <f t="shared" si="324"/>
        <v>3123.4397691471831</v>
      </c>
      <c r="K2341" s="28">
        <v>0.95224982500076294</v>
      </c>
      <c r="L2341" s="28">
        <v>0.99882322549819946</v>
      </c>
      <c r="M2341" s="27">
        <v>3168.88134765625</v>
      </c>
      <c r="N2341" s="27">
        <v>2760.8470174319004</v>
      </c>
      <c r="O2341" s="66">
        <f t="shared" si="325"/>
        <v>2936.3076421870683</v>
      </c>
      <c r="P2341" s="66">
        <f t="shared" si="326"/>
        <v>2954.5664759892647</v>
      </c>
      <c r="Q2341" s="66">
        <f t="shared" si="327"/>
        <v>3128.0779146338155</v>
      </c>
      <c r="R2341" s="66">
        <f t="shared" si="328"/>
        <v>2975.4776626563116</v>
      </c>
      <c r="S2341" s="67">
        <f>E2341/INDEX('CCG overall weighted population'!$F$4:$F$195,MATCH(A2341,'CCG overall weighted population'!$A$4:$A$195,0))*INDEX('CCG overall weighted population'!$T$4:$T$195,MATCH(A2341,'CCG overall weighted population'!$A$4:$A$195,0))</f>
        <v>0</v>
      </c>
      <c r="T2341" s="66">
        <f t="shared" si="329"/>
        <v>3734.5190137856084</v>
      </c>
      <c r="U2341" s="66">
        <f t="shared" si="330"/>
        <v>3734.5190137856084</v>
      </c>
      <c r="V2341" s="81">
        <f t="shared" si="331"/>
        <v>2974.1117337867531</v>
      </c>
      <c r="W2341" s="110">
        <f t="shared" si="332"/>
        <v>1.0644001386110349</v>
      </c>
    </row>
    <row r="2342" spans="1:23" x14ac:dyDescent="0.2">
      <c r="A2342" s="31" t="s">
        <v>84</v>
      </c>
      <c r="B2342" s="25" t="s">
        <v>252</v>
      </c>
      <c r="C2342" s="53" t="s">
        <v>10318</v>
      </c>
      <c r="D2342" s="25" t="s">
        <v>10317</v>
      </c>
      <c r="E2342" s="97">
        <v>14550.666015625</v>
      </c>
      <c r="F2342" s="27">
        <v>17621.16015625</v>
      </c>
      <c r="G2342" s="27">
        <v>17704.298828125</v>
      </c>
      <c r="H2342" s="27">
        <v>9270.33203125</v>
      </c>
      <c r="I2342" s="27">
        <v>10847.4013671875</v>
      </c>
      <c r="J2342" s="27">
        <f t="shared" si="324"/>
        <v>16092.875581922655</v>
      </c>
      <c r="K2342" s="28">
        <v>0.95224982500076294</v>
      </c>
      <c r="L2342" s="28">
        <v>0.99882322549819946</v>
      </c>
      <c r="M2342" s="27">
        <v>16324.2705078125</v>
      </c>
      <c r="N2342" s="27">
        <v>10156.954754947677</v>
      </c>
      <c r="O2342" s="66">
        <f t="shared" si="325"/>
        <v>14741.821761315405</v>
      </c>
      <c r="P2342" s="66">
        <f t="shared" si="326"/>
        <v>14833.490791363285</v>
      </c>
      <c r="Q2342" s="66">
        <f t="shared" si="327"/>
        <v>15707.538932526018</v>
      </c>
      <c r="R2342" s="66">
        <f t="shared" si="328"/>
        <v>14938.828998334651</v>
      </c>
      <c r="S2342" s="67">
        <f>E2342/INDEX('CCG overall weighted population'!$F$4:$F$195,MATCH(A2342,'CCG overall weighted population'!$A$4:$A$195,0))*INDEX('CCG overall weighted population'!$T$4:$T$195,MATCH(A2342,'CCG overall weighted population'!$A$4:$A$195,0))</f>
        <v>0</v>
      </c>
      <c r="T2342" s="66">
        <f t="shared" si="329"/>
        <v>18749.709210778448</v>
      </c>
      <c r="U2342" s="66">
        <f t="shared" si="330"/>
        <v>18749.709210778448</v>
      </c>
      <c r="V2342" s="81">
        <f t="shared" si="331"/>
        <v>14931.971148900149</v>
      </c>
      <c r="W2342" s="110">
        <f t="shared" si="332"/>
        <v>1.026205338839177</v>
      </c>
    </row>
    <row r="2343" spans="1:23" x14ac:dyDescent="0.2">
      <c r="A2343" s="31" t="s">
        <v>84</v>
      </c>
      <c r="B2343" s="25" t="s">
        <v>252</v>
      </c>
      <c r="C2343" s="53" t="s">
        <v>10316</v>
      </c>
      <c r="D2343" s="25" t="s">
        <v>10315</v>
      </c>
      <c r="E2343" s="97">
        <v>9873.8330078125</v>
      </c>
      <c r="F2343" s="27">
        <v>11519.80859375</v>
      </c>
      <c r="G2343" s="27">
        <v>11439.4853515625</v>
      </c>
      <c r="H2343" s="27">
        <v>8982.83203125</v>
      </c>
      <c r="I2343" s="27">
        <v>11432.3642578125</v>
      </c>
      <c r="J2343" s="27">
        <f t="shared" si="324"/>
        <v>11130.834001479743</v>
      </c>
      <c r="K2343" s="28">
        <v>0.95224982500076294</v>
      </c>
      <c r="L2343" s="28">
        <v>0.99882322549819946</v>
      </c>
      <c r="M2343" s="27">
        <v>10831.244140625</v>
      </c>
      <c r="N2343" s="27">
        <v>9175.1305663990606</v>
      </c>
      <c r="O2343" s="66">
        <f t="shared" si="325"/>
        <v>10400.849030657922</v>
      </c>
      <c r="P2343" s="66">
        <f t="shared" si="326"/>
        <v>10465.524601815403</v>
      </c>
      <c r="Q2343" s="66">
        <f t="shared" si="327"/>
        <v>10665.632783202405</v>
      </c>
      <c r="R2343" s="66">
        <f t="shared" si="328"/>
        <v>10489.64116477676</v>
      </c>
      <c r="S2343" s="67">
        <f>E2343/INDEX('CCG overall weighted population'!$F$4:$F$195,MATCH(A2343,'CCG overall weighted population'!$A$4:$A$195,0))*INDEX('CCG overall weighted population'!$T$4:$T$195,MATCH(A2343,'CCG overall weighted population'!$A$4:$A$195,0))</f>
        <v>0</v>
      </c>
      <c r="T2343" s="66">
        <f t="shared" si="329"/>
        <v>13165.538047654256</v>
      </c>
      <c r="U2343" s="66">
        <f t="shared" si="330"/>
        <v>13165.538047654256</v>
      </c>
      <c r="V2343" s="81">
        <f t="shared" si="331"/>
        <v>10484.825768621009</v>
      </c>
      <c r="W2343" s="110">
        <f t="shared" si="332"/>
        <v>1.0618799973956488</v>
      </c>
    </row>
    <row r="2344" spans="1:23" x14ac:dyDescent="0.2">
      <c r="A2344" s="31" t="s">
        <v>84</v>
      </c>
      <c r="B2344" s="25" t="s">
        <v>252</v>
      </c>
      <c r="C2344" s="53" t="s">
        <v>10314</v>
      </c>
      <c r="D2344" s="25" t="s">
        <v>10313</v>
      </c>
      <c r="E2344" s="97">
        <v>7408.91650390625</v>
      </c>
      <c r="F2344" s="27">
        <v>9376.2900390625</v>
      </c>
      <c r="G2344" s="27">
        <v>9614.1904296875</v>
      </c>
      <c r="H2344" s="27">
        <v>9532.58984375</v>
      </c>
      <c r="I2344" s="27">
        <v>9581.1796875</v>
      </c>
      <c r="J2344" s="27">
        <f t="shared" si="324"/>
        <v>9423.5068855747249</v>
      </c>
      <c r="K2344" s="28">
        <v>0.95224982500076294</v>
      </c>
      <c r="L2344" s="28">
        <v>0.99882322549819946</v>
      </c>
      <c r="M2344" s="27">
        <v>8746.15625</v>
      </c>
      <c r="N2344" s="27">
        <v>9463.6336000724714</v>
      </c>
      <c r="O2344" s="66">
        <f t="shared" si="325"/>
        <v>8966.7895272654514</v>
      </c>
      <c r="P2344" s="66">
        <f t="shared" si="326"/>
        <v>9022.5476901245947</v>
      </c>
      <c r="Q2344" s="66">
        <f t="shared" si="327"/>
        <v>8817.9039850072477</v>
      </c>
      <c r="R2344" s="66">
        <f t="shared" si="328"/>
        <v>8997.8845166106476</v>
      </c>
      <c r="S2344" s="67">
        <f>E2344/INDEX('CCG overall weighted population'!$F$4:$F$195,MATCH(A2344,'CCG overall weighted population'!$A$4:$A$195,0))*INDEX('CCG overall weighted population'!$T$4:$T$195,MATCH(A2344,'CCG overall weighted population'!$A$4:$A$195,0))</f>
        <v>0</v>
      </c>
      <c r="T2344" s="66">
        <f t="shared" si="329"/>
        <v>11293.23578289989</v>
      </c>
      <c r="U2344" s="66">
        <f t="shared" si="330"/>
        <v>11293.23578289989</v>
      </c>
      <c r="V2344" s="81">
        <f t="shared" si="331"/>
        <v>8993.7539293168993</v>
      </c>
      <c r="W2344" s="110">
        <f t="shared" si="332"/>
        <v>1.2139094730754578</v>
      </c>
    </row>
    <row r="2345" spans="1:23" x14ac:dyDescent="0.2">
      <c r="A2345" s="31" t="s">
        <v>84</v>
      </c>
      <c r="B2345" s="25" t="s">
        <v>252</v>
      </c>
      <c r="C2345" s="53" t="s">
        <v>10312</v>
      </c>
      <c r="D2345" s="25" t="s">
        <v>5654</v>
      </c>
      <c r="E2345" s="97">
        <v>10758.91796875</v>
      </c>
      <c r="F2345" s="27">
        <v>13287.5185546875</v>
      </c>
      <c r="G2345" s="27">
        <v>15434.427734375</v>
      </c>
      <c r="H2345" s="27">
        <v>10066.083984375</v>
      </c>
      <c r="I2345" s="27">
        <v>9698.9150390625</v>
      </c>
      <c r="J2345" s="27">
        <f t="shared" si="324"/>
        <v>12792.964999317133</v>
      </c>
      <c r="K2345" s="28">
        <v>0.95224982500076294</v>
      </c>
      <c r="L2345" s="28">
        <v>0.99882322549819946</v>
      </c>
      <c r="M2345" s="27">
        <v>12515.642578125</v>
      </c>
      <c r="N2345" s="27">
        <v>9583.1826589488192</v>
      </c>
      <c r="O2345" s="66">
        <f t="shared" si="325"/>
        <v>11862.47131439582</v>
      </c>
      <c r="P2345" s="66">
        <f t="shared" si="326"/>
        <v>11936.235687413475</v>
      </c>
      <c r="Q2345" s="66">
        <f t="shared" si="327"/>
        <v>12222.396586207384</v>
      </c>
      <c r="R2345" s="66">
        <f t="shared" si="328"/>
        <v>11970.72311958645</v>
      </c>
      <c r="S2345" s="67">
        <f>E2345/INDEX('CCG overall weighted population'!$F$4:$F$195,MATCH(A2345,'CCG overall weighted population'!$A$4:$A$195,0))*INDEX('CCG overall weighted population'!$T$4:$T$195,MATCH(A2345,'CCG overall weighted population'!$A$4:$A$195,0))</f>
        <v>0</v>
      </c>
      <c r="T2345" s="66">
        <f t="shared" si="329"/>
        <v>15024.442515541847</v>
      </c>
      <c r="U2345" s="66">
        <f t="shared" si="330"/>
        <v>15024.442515541847</v>
      </c>
      <c r="V2345" s="81">
        <f t="shared" si="331"/>
        <v>11965.227814915286</v>
      </c>
      <c r="W2345" s="110">
        <f t="shared" si="332"/>
        <v>1.1121218555312993</v>
      </c>
    </row>
    <row r="2346" spans="1:23" x14ac:dyDescent="0.2">
      <c r="A2346" s="31" t="s">
        <v>84</v>
      </c>
      <c r="B2346" s="25" t="s">
        <v>252</v>
      </c>
      <c r="C2346" s="53" t="s">
        <v>10311</v>
      </c>
      <c r="D2346" s="25" t="s">
        <v>10310</v>
      </c>
      <c r="E2346" s="97">
        <v>7727.416015625</v>
      </c>
      <c r="F2346" s="27">
        <v>9472.294921875</v>
      </c>
      <c r="G2346" s="27">
        <v>8769.7548828125</v>
      </c>
      <c r="H2346" s="27">
        <v>5870.32763671875</v>
      </c>
      <c r="I2346" s="27">
        <v>7190.0341796875</v>
      </c>
      <c r="J2346" s="27">
        <f t="shared" si="324"/>
        <v>8792.3798192936902</v>
      </c>
      <c r="K2346" s="28">
        <v>0.95224982500076294</v>
      </c>
      <c r="L2346" s="28">
        <v>0.99882322549819946</v>
      </c>
      <c r="M2346" s="27">
        <v>8747.884765625</v>
      </c>
      <c r="N2346" s="27">
        <v>6597.5221969682279</v>
      </c>
      <c r="O2346" s="66">
        <f t="shared" si="325"/>
        <v>8153.9302235586229</v>
      </c>
      <c r="P2346" s="66">
        <f t="shared" si="326"/>
        <v>8204.6337856267219</v>
      </c>
      <c r="Q2346" s="66">
        <f t="shared" si="327"/>
        <v>8532.8485087593235</v>
      </c>
      <c r="R2346" s="66">
        <f t="shared" si="328"/>
        <v>8244.1894448726762</v>
      </c>
      <c r="S2346" s="67">
        <f>E2346/INDEX('CCG overall weighted population'!$F$4:$F$195,MATCH(A2346,'CCG overall weighted population'!$A$4:$A$195,0))*INDEX('CCG overall weighted population'!$T$4:$T$195,MATCH(A2346,'CCG overall weighted population'!$A$4:$A$195,0))</f>
        <v>0</v>
      </c>
      <c r="T2346" s="66">
        <f t="shared" si="329"/>
        <v>10347.273858423809</v>
      </c>
      <c r="U2346" s="66">
        <f t="shared" si="330"/>
        <v>10347.273858423809</v>
      </c>
      <c r="V2346" s="81">
        <f t="shared" si="331"/>
        <v>8240.4048503821195</v>
      </c>
      <c r="W2346" s="110">
        <f t="shared" si="332"/>
        <v>1.066385559379726</v>
      </c>
    </row>
    <row r="2347" spans="1:23" x14ac:dyDescent="0.2">
      <c r="A2347" s="31" t="s">
        <v>84</v>
      </c>
      <c r="B2347" s="25" t="s">
        <v>252</v>
      </c>
      <c r="C2347" s="53" t="s">
        <v>10309</v>
      </c>
      <c r="D2347" s="25" t="s">
        <v>10308</v>
      </c>
      <c r="E2347" s="97">
        <v>17442.58203125</v>
      </c>
      <c r="F2347" s="27">
        <v>19854.359375</v>
      </c>
      <c r="G2347" s="27">
        <v>17174.03125</v>
      </c>
      <c r="H2347" s="27">
        <v>17145.646484375</v>
      </c>
      <c r="I2347" s="27">
        <v>23441.6640625</v>
      </c>
      <c r="J2347" s="27">
        <f t="shared" si="324"/>
        <v>19425.981111852783</v>
      </c>
      <c r="K2347" s="28">
        <v>0.95224982500076294</v>
      </c>
      <c r="L2347" s="28">
        <v>0.99882322549819946</v>
      </c>
      <c r="M2347" s="27">
        <v>18485.357421875</v>
      </c>
      <c r="N2347" s="27">
        <v>17956.962291803156</v>
      </c>
      <c r="O2347" s="66">
        <f t="shared" si="325"/>
        <v>18336.896008315649</v>
      </c>
      <c r="P2347" s="66">
        <f t="shared" si="326"/>
        <v>18450.920278747551</v>
      </c>
      <c r="Q2347" s="66">
        <f t="shared" si="327"/>
        <v>18432.51790886782</v>
      </c>
      <c r="R2347" s="66">
        <f t="shared" si="328"/>
        <v>18448.702468817108</v>
      </c>
      <c r="S2347" s="67">
        <f>E2347/INDEX('CCG overall weighted population'!$F$4:$F$195,MATCH(A2347,'CCG overall weighted population'!$A$4:$A$195,0))*INDEX('CCG overall weighted population'!$T$4:$T$195,MATCH(A2347,'CCG overall weighted population'!$A$4:$A$195,0))</f>
        <v>0</v>
      </c>
      <c r="T2347" s="66">
        <f t="shared" si="329"/>
        <v>23154.947864056296</v>
      </c>
      <c r="U2347" s="66">
        <f t="shared" si="330"/>
        <v>23154.947864056296</v>
      </c>
      <c r="V2347" s="81">
        <f t="shared" si="331"/>
        <v>18440.233369679067</v>
      </c>
      <c r="W2347" s="110">
        <f t="shared" si="332"/>
        <v>1.0571963105371487</v>
      </c>
    </row>
    <row r="2348" spans="1:23" x14ac:dyDescent="0.2">
      <c r="A2348" s="31" t="s">
        <v>84</v>
      </c>
      <c r="B2348" s="25" t="s">
        <v>252</v>
      </c>
      <c r="C2348" s="53" t="s">
        <v>10307</v>
      </c>
      <c r="D2348" s="25" t="s">
        <v>10306</v>
      </c>
      <c r="E2348" s="97">
        <v>8164.08349609375</v>
      </c>
      <c r="F2348" s="27">
        <v>9379.52734375</v>
      </c>
      <c r="G2348" s="27">
        <v>9670.59765625</v>
      </c>
      <c r="H2348" s="27">
        <v>8740.3095703125</v>
      </c>
      <c r="I2348" s="27">
        <v>11716.04296875</v>
      </c>
      <c r="J2348" s="27">
        <f t="shared" si="324"/>
        <v>9399.7469216191457</v>
      </c>
      <c r="K2348" s="28">
        <v>0.95224982500076294</v>
      </c>
      <c r="L2348" s="28">
        <v>0.99882322549819946</v>
      </c>
      <c r="M2348" s="27">
        <v>9426.7119140625</v>
      </c>
      <c r="N2348" s="27">
        <v>9868.5639176202912</v>
      </c>
      <c r="O2348" s="66">
        <f t="shared" si="325"/>
        <v>8984.9647170023691</v>
      </c>
      <c r="P2348" s="66">
        <f t="shared" si="326"/>
        <v>9040.8358985942796</v>
      </c>
      <c r="Q2348" s="66">
        <f t="shared" si="327"/>
        <v>9470.8971144182797</v>
      </c>
      <c r="R2348" s="66">
        <f t="shared" si="328"/>
        <v>9092.6658553545112</v>
      </c>
      <c r="S2348" s="67">
        <f>E2348/INDEX('CCG overall weighted population'!$F$4:$F$195,MATCH(A2348,'CCG overall weighted population'!$A$4:$A$195,0))*INDEX('CCG overall weighted population'!$T$4:$T$195,MATCH(A2348,'CCG overall weighted population'!$A$4:$A$195,0))</f>
        <v>0</v>
      </c>
      <c r="T2348" s="66">
        <f t="shared" si="329"/>
        <v>11412.195745575269</v>
      </c>
      <c r="U2348" s="66">
        <f t="shared" si="330"/>
        <v>11412.195745575269</v>
      </c>
      <c r="V2348" s="81">
        <f t="shared" si="331"/>
        <v>9088.491757545291</v>
      </c>
      <c r="W2348" s="110">
        <f t="shared" si="332"/>
        <v>1.1132286633146073</v>
      </c>
    </row>
    <row r="2349" spans="1:23" x14ac:dyDescent="0.2">
      <c r="A2349" s="31" t="s">
        <v>84</v>
      </c>
      <c r="B2349" s="25" t="s">
        <v>252</v>
      </c>
      <c r="C2349" s="53" t="s">
        <v>10305</v>
      </c>
      <c r="D2349" s="25" t="s">
        <v>10304</v>
      </c>
      <c r="E2349" s="97">
        <v>28843.75</v>
      </c>
      <c r="F2349" s="27">
        <v>33343.1640625</v>
      </c>
      <c r="G2349" s="27">
        <v>35310.75390625</v>
      </c>
      <c r="H2349" s="27">
        <v>24786.87109375</v>
      </c>
      <c r="I2349" s="27">
        <v>22574.11328125</v>
      </c>
      <c r="J2349" s="27">
        <f t="shared" si="324"/>
        <v>31738.508789575462</v>
      </c>
      <c r="K2349" s="28">
        <v>0.95224982500076294</v>
      </c>
      <c r="L2349" s="28">
        <v>0.99882322549819946</v>
      </c>
      <c r="M2349" s="27">
        <v>31675.75</v>
      </c>
      <c r="N2349" s="27">
        <v>22048.658046614306</v>
      </c>
      <c r="O2349" s="66">
        <f t="shared" si="325"/>
        <v>29265.793758394822</v>
      </c>
      <c r="P2349" s="66">
        <f t="shared" si="326"/>
        <v>29447.777163895851</v>
      </c>
      <c r="Q2349" s="66">
        <f t="shared" si="327"/>
        <v>30713.040804661428</v>
      </c>
      <c r="R2349" s="66">
        <f t="shared" si="328"/>
        <v>29600.263734128708</v>
      </c>
      <c r="S2349" s="67">
        <f>E2349/INDEX('CCG overall weighted population'!$F$4:$F$195,MATCH(A2349,'CCG overall weighted population'!$A$4:$A$195,0))*INDEX('CCG overall weighted population'!$T$4:$T$195,MATCH(A2349,'CCG overall weighted population'!$A$4:$A$195,0))</f>
        <v>0</v>
      </c>
      <c r="T2349" s="66">
        <f t="shared" si="329"/>
        <v>37151.261162379866</v>
      </c>
      <c r="U2349" s="66">
        <f t="shared" si="330"/>
        <v>37151.261162379866</v>
      </c>
      <c r="V2349" s="81">
        <f t="shared" si="331"/>
        <v>29586.675376437961</v>
      </c>
      <c r="W2349" s="110">
        <f t="shared" si="332"/>
        <v>1.0257568927909153</v>
      </c>
    </row>
    <row r="2350" spans="1:23" x14ac:dyDescent="0.2">
      <c r="A2350" s="31" t="s">
        <v>84</v>
      </c>
      <c r="B2350" s="25" t="s">
        <v>252</v>
      </c>
      <c r="C2350" s="53" t="s">
        <v>10303</v>
      </c>
      <c r="D2350" s="25" t="s">
        <v>10302</v>
      </c>
      <c r="E2350" s="97">
        <v>7654.1669921875</v>
      </c>
      <c r="F2350" s="27">
        <v>8103.1015625</v>
      </c>
      <c r="G2350" s="27">
        <v>7730.98681640625</v>
      </c>
      <c r="H2350" s="27">
        <v>8259.3896484375</v>
      </c>
      <c r="I2350" s="27">
        <v>11723.1826171875</v>
      </c>
      <c r="J2350" s="27">
        <f t="shared" si="324"/>
        <v>8253.4705229488118</v>
      </c>
      <c r="K2350" s="28">
        <v>0.95224982500076294</v>
      </c>
      <c r="L2350" s="28">
        <v>0.99882322549819946</v>
      </c>
      <c r="M2350" s="27">
        <v>8370.4677734375</v>
      </c>
      <c r="N2350" s="27">
        <v>10296.951621745853</v>
      </c>
      <c r="O2350" s="66">
        <f t="shared" si="325"/>
        <v>8044.4786225713924</v>
      </c>
      <c r="P2350" s="66">
        <f t="shared" si="326"/>
        <v>8094.5015820476183</v>
      </c>
      <c r="Q2350" s="66">
        <f t="shared" si="327"/>
        <v>8563.1161582683362</v>
      </c>
      <c r="R2350" s="66">
        <f t="shared" si="328"/>
        <v>8150.9778982766884</v>
      </c>
      <c r="S2350" s="67">
        <f>E2350/INDEX('CCG overall weighted population'!$F$4:$F$195,MATCH(A2350,'CCG overall weighted population'!$A$4:$A$195,0))*INDEX('CCG overall weighted population'!$T$4:$T$195,MATCH(A2350,'CCG overall weighted population'!$A$4:$A$195,0))</f>
        <v>0</v>
      </c>
      <c r="T2350" s="66">
        <f t="shared" si="329"/>
        <v>10230.284140290176</v>
      </c>
      <c r="U2350" s="66">
        <f t="shared" si="330"/>
        <v>10230.284140290176</v>
      </c>
      <c r="V2350" s="81">
        <f t="shared" si="331"/>
        <v>8147.2360936696077</v>
      </c>
      <c r="W2350" s="110">
        <f t="shared" si="332"/>
        <v>1.064418388308666</v>
      </c>
    </row>
    <row r="2351" spans="1:23" x14ac:dyDescent="0.2">
      <c r="A2351" s="31" t="s">
        <v>84</v>
      </c>
      <c r="B2351" s="25" t="s">
        <v>252</v>
      </c>
      <c r="C2351" s="53" t="s">
        <v>10301</v>
      </c>
      <c r="D2351" s="25" t="s">
        <v>10300</v>
      </c>
      <c r="E2351" s="97">
        <v>7036.2490234375</v>
      </c>
      <c r="F2351" s="27">
        <v>8125.93994140625</v>
      </c>
      <c r="G2351" s="27">
        <v>8055.87255859375</v>
      </c>
      <c r="H2351" s="27">
        <v>5423.41015625</v>
      </c>
      <c r="I2351" s="27">
        <v>6051.21142578125</v>
      </c>
      <c r="J2351" s="27">
        <f t="shared" si="324"/>
        <v>7630.0223499123558</v>
      </c>
      <c r="K2351" s="28">
        <v>0.95224982500076294</v>
      </c>
      <c r="L2351" s="28">
        <v>0.99882322549819946</v>
      </c>
      <c r="M2351" s="27">
        <v>7537.94970703125</v>
      </c>
      <c r="N2351" s="27">
        <v>5184.3829490565031</v>
      </c>
      <c r="O2351" s="66">
        <f t="shared" si="325"/>
        <v>7024.5254568520586</v>
      </c>
      <c r="P2351" s="66">
        <f t="shared" si="326"/>
        <v>7068.206044339965</v>
      </c>
      <c r="Q2351" s="66">
        <f t="shared" si="327"/>
        <v>7302.593031233775</v>
      </c>
      <c r="R2351" s="66">
        <f t="shared" si="328"/>
        <v>7096.4538075626751</v>
      </c>
      <c r="S2351" s="67">
        <f>E2351/INDEX('CCG overall weighted population'!$F$4:$F$195,MATCH(A2351,'CCG overall weighted population'!$A$4:$A$195,0))*INDEX('CCG overall weighted population'!$T$4:$T$195,MATCH(A2351,'CCG overall weighted population'!$A$4:$A$195,0))</f>
        <v>0</v>
      </c>
      <c r="T2351" s="66">
        <f t="shared" si="329"/>
        <v>8906.7520174676683</v>
      </c>
      <c r="U2351" s="66">
        <f t="shared" si="330"/>
        <v>8906.7520174676683</v>
      </c>
      <c r="V2351" s="81">
        <f t="shared" si="331"/>
        <v>7093.1960949443292</v>
      </c>
      <c r="W2351" s="110">
        <f t="shared" si="332"/>
        <v>1.0080933848869107</v>
      </c>
    </row>
    <row r="2352" spans="1:23" x14ac:dyDescent="0.2">
      <c r="A2352" s="31" t="s">
        <v>84</v>
      </c>
      <c r="B2352" s="25" t="s">
        <v>252</v>
      </c>
      <c r="C2352" s="53" t="s">
        <v>10299</v>
      </c>
      <c r="D2352" s="25" t="s">
        <v>10298</v>
      </c>
      <c r="E2352" s="97">
        <v>8772.58203125</v>
      </c>
      <c r="F2352" s="27">
        <v>11376.775390625</v>
      </c>
      <c r="G2352" s="27">
        <v>12869.3330078125</v>
      </c>
      <c r="H2352" s="27">
        <v>7905.71484375</v>
      </c>
      <c r="I2352" s="27">
        <v>8610.3349609375</v>
      </c>
      <c r="J2352" s="27">
        <f t="shared" si="324"/>
        <v>10837.096716046559</v>
      </c>
      <c r="K2352" s="28">
        <v>0.95224982500076294</v>
      </c>
      <c r="L2352" s="28">
        <v>0.99882322549819946</v>
      </c>
      <c r="M2352" s="27">
        <v>10863.9326171875</v>
      </c>
      <c r="N2352" s="27">
        <v>7229.3639625749765</v>
      </c>
      <c r="O2352" s="66">
        <f t="shared" si="325"/>
        <v>9964.3375698239142</v>
      </c>
      <c r="P2352" s="66">
        <f t="shared" si="326"/>
        <v>10026.29878295514</v>
      </c>
      <c r="Q2352" s="66">
        <f t="shared" si="327"/>
        <v>10500.475751726248</v>
      </c>
      <c r="R2352" s="66">
        <f t="shared" si="328"/>
        <v>10083.445465529192</v>
      </c>
      <c r="S2352" s="67">
        <f>E2352/INDEX('CCG overall weighted population'!$F$4:$F$195,MATCH(A2352,'CCG overall weighted population'!$A$4:$A$195,0))*INDEX('CCG overall weighted population'!$T$4:$T$195,MATCH(A2352,'CCG overall weighted population'!$A$4:$A$195,0))</f>
        <v>0</v>
      </c>
      <c r="T2352" s="66">
        <f t="shared" si="329"/>
        <v>12655.72223515585</v>
      </c>
      <c r="U2352" s="66">
        <f t="shared" si="330"/>
        <v>12655.72223515585</v>
      </c>
      <c r="V2352" s="81">
        <f t="shared" si="331"/>
        <v>10078.81653840302</v>
      </c>
      <c r="W2352" s="110">
        <f t="shared" si="332"/>
        <v>1.1488996628928525</v>
      </c>
    </row>
    <row r="2353" spans="1:23" x14ac:dyDescent="0.2">
      <c r="A2353" s="31" t="s">
        <v>84</v>
      </c>
      <c r="B2353" s="25" t="s">
        <v>252</v>
      </c>
      <c r="C2353" s="53" t="s">
        <v>10297</v>
      </c>
      <c r="D2353" s="25" t="s">
        <v>10296</v>
      </c>
      <c r="E2353" s="97">
        <v>6675.4169921875</v>
      </c>
      <c r="F2353" s="27">
        <v>8299.2890625</v>
      </c>
      <c r="G2353" s="27">
        <v>9666.9970703125</v>
      </c>
      <c r="H2353" s="27">
        <v>5601.92919921875</v>
      </c>
      <c r="I2353" s="27">
        <v>6779.35107421875</v>
      </c>
      <c r="J2353" s="27">
        <f t="shared" si="324"/>
        <v>7919.4761897368271</v>
      </c>
      <c r="K2353" s="28">
        <v>0.95224982500076294</v>
      </c>
      <c r="L2353" s="28">
        <v>0.99882322549819946</v>
      </c>
      <c r="M2353" s="27">
        <v>8051.18310546875</v>
      </c>
      <c r="N2353" s="27">
        <v>6412.7191199765439</v>
      </c>
      <c r="O2353" s="66">
        <f t="shared" si="325"/>
        <v>7389.1333119886594</v>
      </c>
      <c r="P2353" s="66">
        <f t="shared" si="326"/>
        <v>7435.0811395076398</v>
      </c>
      <c r="Q2353" s="66">
        <f t="shared" si="327"/>
        <v>7887.3367069195301</v>
      </c>
      <c r="R2353" s="66">
        <f t="shared" si="328"/>
        <v>7489.5859068315676</v>
      </c>
      <c r="S2353" s="67">
        <f>E2353/INDEX('CCG overall weighted population'!$F$4:$F$195,MATCH(A2353,'CCG overall weighted population'!$A$4:$A$195,0))*INDEX('CCG overall weighted population'!$T$4:$T$195,MATCH(A2353,'CCG overall weighted population'!$A$4:$A$195,0))</f>
        <v>0</v>
      </c>
      <c r="T2353" s="66">
        <f t="shared" si="329"/>
        <v>9400.1717188067996</v>
      </c>
      <c r="U2353" s="66">
        <f t="shared" si="330"/>
        <v>9400.1717188067996</v>
      </c>
      <c r="V2353" s="81">
        <f t="shared" si="331"/>
        <v>7486.1477221866026</v>
      </c>
      <c r="W2353" s="110">
        <f t="shared" si="332"/>
        <v>1.1214502001819411</v>
      </c>
    </row>
    <row r="2354" spans="1:23" x14ac:dyDescent="0.2">
      <c r="A2354" s="31" t="s">
        <v>84</v>
      </c>
      <c r="B2354" s="25" t="s">
        <v>252</v>
      </c>
      <c r="C2354" s="53" t="s">
        <v>10295</v>
      </c>
      <c r="D2354" s="25" t="s">
        <v>10294</v>
      </c>
      <c r="E2354" s="97">
        <v>8796.166015625</v>
      </c>
      <c r="F2354" s="27">
        <v>10160.7080078125</v>
      </c>
      <c r="G2354" s="27">
        <v>10863.5078125</v>
      </c>
      <c r="H2354" s="27">
        <v>12628.203125</v>
      </c>
      <c r="I2354" s="27">
        <v>12716.634765625</v>
      </c>
      <c r="J2354" s="27">
        <f t="shared" si="324"/>
        <v>10682.034062003049</v>
      </c>
      <c r="K2354" s="28">
        <v>0.95224982500076294</v>
      </c>
      <c r="L2354" s="28">
        <v>0.99882322549819946</v>
      </c>
      <c r="M2354" s="27">
        <v>10248.8271484375</v>
      </c>
      <c r="N2354" s="27">
        <v>13077.986756526805</v>
      </c>
      <c r="O2354" s="66">
        <f t="shared" si="325"/>
        <v>10387.881024017606</v>
      </c>
      <c r="P2354" s="66">
        <f t="shared" si="326"/>
        <v>10452.475956254766</v>
      </c>
      <c r="Q2354" s="66">
        <f t="shared" si="327"/>
        <v>10531.74310924643</v>
      </c>
      <c r="R2354" s="66">
        <f t="shared" si="328"/>
        <v>10462.029045352076</v>
      </c>
      <c r="S2354" s="67">
        <f>E2354/INDEX('CCG overall weighted population'!$F$4:$F$195,MATCH(A2354,'CCG overall weighted population'!$A$4:$A$195,0))*INDEX('CCG overall weighted population'!$T$4:$T$195,MATCH(A2354,'CCG overall weighted population'!$A$4:$A$195,0))</f>
        <v>0</v>
      </c>
      <c r="T2354" s="66">
        <f t="shared" si="329"/>
        <v>13130.88210440972</v>
      </c>
      <c r="U2354" s="66">
        <f t="shared" si="330"/>
        <v>13130.88210440972</v>
      </c>
      <c r="V2354" s="81">
        <f t="shared" si="331"/>
        <v>10457.226324872418</v>
      </c>
      <c r="W2354" s="110">
        <f t="shared" si="332"/>
        <v>1.188839126762365</v>
      </c>
    </row>
    <row r="2355" spans="1:23" x14ac:dyDescent="0.2">
      <c r="A2355" s="31" t="s">
        <v>84</v>
      </c>
      <c r="B2355" s="25" t="s">
        <v>252</v>
      </c>
      <c r="C2355" s="53" t="s">
        <v>10293</v>
      </c>
      <c r="D2355" s="25" t="s">
        <v>10292</v>
      </c>
      <c r="E2355" s="97">
        <v>5992.416015625</v>
      </c>
      <c r="F2355" s="27">
        <v>11368.5634765625</v>
      </c>
      <c r="G2355" s="27">
        <v>15644.9072265625</v>
      </c>
      <c r="H2355" s="27">
        <v>10441.03125</v>
      </c>
      <c r="I2355" s="27">
        <v>4822.787109375</v>
      </c>
      <c r="J2355" s="27">
        <f t="shared" si="324"/>
        <v>11231.1447495134</v>
      </c>
      <c r="K2355" s="28">
        <v>0.95224982500076294</v>
      </c>
      <c r="L2355" s="28">
        <v>0.99882322549819946</v>
      </c>
      <c r="M2355" s="27">
        <v>8215.0390625</v>
      </c>
      <c r="N2355" s="27">
        <v>5013.7364777797184</v>
      </c>
      <c r="O2355" s="66">
        <f t="shared" si="325"/>
        <v>10090.914307410156</v>
      </c>
      <c r="P2355" s="66">
        <f t="shared" si="326"/>
        <v>10153.662612323458</v>
      </c>
      <c r="Q2355" s="66">
        <f t="shared" si="327"/>
        <v>7894.9088040279721</v>
      </c>
      <c r="R2355" s="66">
        <f t="shared" si="328"/>
        <v>9881.4429656583707</v>
      </c>
      <c r="S2355" s="67">
        <f>E2355/INDEX('CCG overall weighted population'!$F$4:$F$195,MATCH(A2355,'CCG overall weighted population'!$A$4:$A$195,0))*INDEX('CCG overall weighted population'!$T$4:$T$195,MATCH(A2355,'CCG overall weighted population'!$A$4:$A$195,0))</f>
        <v>0</v>
      </c>
      <c r="T2355" s="66">
        <f t="shared" si="329"/>
        <v>12402.189101276987</v>
      </c>
      <c r="U2355" s="66">
        <f t="shared" si="330"/>
        <v>12402.189101276987</v>
      </c>
      <c r="V2355" s="81">
        <f t="shared" si="331"/>
        <v>9876.9067702134871</v>
      </c>
      <c r="W2355" s="110">
        <f t="shared" si="332"/>
        <v>1.6482344924751258</v>
      </c>
    </row>
    <row r="2356" spans="1:23" x14ac:dyDescent="0.2">
      <c r="A2356" s="31" t="s">
        <v>84</v>
      </c>
      <c r="B2356" s="25" t="s">
        <v>252</v>
      </c>
      <c r="C2356" s="53" t="s">
        <v>10291</v>
      </c>
      <c r="D2356" s="25" t="s">
        <v>10290</v>
      </c>
      <c r="E2356" s="97">
        <v>7063.25</v>
      </c>
      <c r="F2356" s="27">
        <v>7896.8212890625</v>
      </c>
      <c r="G2356" s="27">
        <v>6765.978515625</v>
      </c>
      <c r="H2356" s="27">
        <v>8032.41552734375</v>
      </c>
      <c r="I2356" s="27">
        <v>8348.357421875</v>
      </c>
      <c r="J2356" s="27">
        <f t="shared" si="324"/>
        <v>7863.4214149645977</v>
      </c>
      <c r="K2356" s="28">
        <v>0.95224982500076294</v>
      </c>
      <c r="L2356" s="28">
        <v>0.99882322549819946</v>
      </c>
      <c r="M2356" s="27">
        <v>7687.2509765625</v>
      </c>
      <c r="N2356" s="27">
        <v>6611.7339400189412</v>
      </c>
      <c r="O2356" s="66">
        <f t="shared" si="325"/>
        <v>7360.0783915959473</v>
      </c>
      <c r="P2356" s="66">
        <f t="shared" si="326"/>
        <v>7405.8455469827013</v>
      </c>
      <c r="Q2356" s="66">
        <f t="shared" si="327"/>
        <v>7579.6992729081439</v>
      </c>
      <c r="R2356" s="66">
        <f t="shared" si="328"/>
        <v>7426.7979853002462</v>
      </c>
      <c r="S2356" s="67">
        <f>E2356/INDEX('CCG overall weighted population'!$F$4:$F$195,MATCH(A2356,'CCG overall weighted population'!$A$4:$A$195,0))*INDEX('CCG overall weighted population'!$T$4:$T$195,MATCH(A2356,'CCG overall weighted population'!$A$4:$A$195,0))</f>
        <v>0</v>
      </c>
      <c r="T2356" s="66">
        <f t="shared" si="329"/>
        <v>9321.3666618111874</v>
      </c>
      <c r="U2356" s="66">
        <f t="shared" si="330"/>
        <v>9321.3666618111874</v>
      </c>
      <c r="V2356" s="81">
        <f t="shared" si="331"/>
        <v>7423.3886242071276</v>
      </c>
      <c r="W2356" s="110">
        <f t="shared" si="332"/>
        <v>1.0509876649144696</v>
      </c>
    </row>
    <row r="2357" spans="1:23" x14ac:dyDescent="0.2">
      <c r="A2357" s="31" t="s">
        <v>84</v>
      </c>
      <c r="B2357" s="25" t="s">
        <v>252</v>
      </c>
      <c r="C2357" s="53" t="s">
        <v>10289</v>
      </c>
      <c r="D2357" s="25" t="s">
        <v>10288</v>
      </c>
      <c r="E2357" s="97">
        <v>9416.25</v>
      </c>
      <c r="F2357" s="27">
        <v>10383.7744140625</v>
      </c>
      <c r="G2357" s="27">
        <v>10570.2373046875</v>
      </c>
      <c r="H2357" s="27">
        <v>7766.2333984375</v>
      </c>
      <c r="I2357" s="27">
        <v>10332.314453125</v>
      </c>
      <c r="J2357" s="27">
        <f t="shared" si="324"/>
        <v>10001.337240791729</v>
      </c>
      <c r="K2357" s="28">
        <v>0.95224982500076294</v>
      </c>
      <c r="L2357" s="28">
        <v>0.99882322549819946</v>
      </c>
      <c r="M2357" s="27">
        <v>9928.564453125</v>
      </c>
      <c r="N2357" s="27">
        <v>8378.2108595901991</v>
      </c>
      <c r="O2357" s="66">
        <f t="shared" si="325"/>
        <v>9358.1840092822749</v>
      </c>
      <c r="P2357" s="66">
        <f t="shared" si="326"/>
        <v>9416.375979381357</v>
      </c>
      <c r="Q2357" s="66">
        <f t="shared" si="327"/>
        <v>9773.5290937715199</v>
      </c>
      <c r="R2357" s="66">
        <f t="shared" si="328"/>
        <v>9459.4192248415566</v>
      </c>
      <c r="S2357" s="67">
        <f>E2357/INDEX('CCG overall weighted population'!$F$4:$F$195,MATCH(A2357,'CCG overall weighted population'!$A$4:$A$195,0))*INDEX('CCG overall weighted population'!$T$4:$T$195,MATCH(A2357,'CCG overall weighted population'!$A$4:$A$195,0))</f>
        <v>0</v>
      </c>
      <c r="T2357" s="66">
        <f t="shared" si="329"/>
        <v>11872.507529766779</v>
      </c>
      <c r="U2357" s="66">
        <f t="shared" si="330"/>
        <v>11872.507529766779</v>
      </c>
      <c r="V2357" s="81">
        <f t="shared" si="331"/>
        <v>9455.0767644794341</v>
      </c>
      <c r="W2357" s="110">
        <f t="shared" si="332"/>
        <v>1.0041233786782886</v>
      </c>
    </row>
    <row r="2358" spans="1:23" x14ac:dyDescent="0.2">
      <c r="A2358" s="31" t="s">
        <v>84</v>
      </c>
      <c r="B2358" s="25" t="s">
        <v>252</v>
      </c>
      <c r="C2358" s="53" t="s">
        <v>10287</v>
      </c>
      <c r="D2358" s="25" t="s">
        <v>10286</v>
      </c>
      <c r="E2358" s="97">
        <v>6717.1669921875</v>
      </c>
      <c r="F2358" s="27">
        <v>7951.7490234375</v>
      </c>
      <c r="G2358" s="27">
        <v>9587.7412109375</v>
      </c>
      <c r="H2358" s="27">
        <v>7026.2705078125</v>
      </c>
      <c r="I2358" s="27">
        <v>8198.7080078125</v>
      </c>
      <c r="J2358" s="27">
        <f t="shared" si="324"/>
        <v>7928.2798676573857</v>
      </c>
      <c r="K2358" s="28">
        <v>0.95224982500076294</v>
      </c>
      <c r="L2358" s="28">
        <v>0.99882322549819946</v>
      </c>
      <c r="M2358" s="27">
        <v>7938.28076171875</v>
      </c>
      <c r="N2358" s="27">
        <v>7078.6563810515045</v>
      </c>
      <c r="O2358" s="66">
        <f t="shared" si="325"/>
        <v>7460.0086441565945</v>
      </c>
      <c r="P2358" s="66">
        <f t="shared" si="326"/>
        <v>7506.3971955602719</v>
      </c>
      <c r="Q2358" s="66">
        <f t="shared" si="327"/>
        <v>7852.3183236520254</v>
      </c>
      <c r="R2358" s="66">
        <f t="shared" si="328"/>
        <v>7548.086788696668</v>
      </c>
      <c r="S2358" s="67">
        <f>E2358/INDEX('CCG overall weighted population'!$F$4:$F$195,MATCH(A2358,'CCG overall weighted population'!$A$4:$A$195,0))*INDEX('CCG overall weighted population'!$T$4:$T$195,MATCH(A2358,'CCG overall weighted population'!$A$4:$A$195,0))</f>
        <v>0</v>
      </c>
      <c r="T2358" s="66">
        <f t="shared" si="329"/>
        <v>9473.5961166405923</v>
      </c>
      <c r="U2358" s="66">
        <f t="shared" si="330"/>
        <v>9473.5961166405923</v>
      </c>
      <c r="V2358" s="81">
        <f t="shared" si="331"/>
        <v>7544.6217485170646</v>
      </c>
      <c r="W2358" s="110">
        <f t="shared" si="332"/>
        <v>1.1231850804501284</v>
      </c>
    </row>
    <row r="2359" spans="1:23" x14ac:dyDescent="0.2">
      <c r="A2359" s="31" t="s">
        <v>84</v>
      </c>
      <c r="B2359" s="25" t="s">
        <v>252</v>
      </c>
      <c r="C2359" s="53" t="s">
        <v>10285</v>
      </c>
      <c r="D2359" s="25" t="s">
        <v>10284</v>
      </c>
      <c r="E2359" s="97">
        <v>9838.91796875</v>
      </c>
      <c r="F2359" s="27">
        <v>11695.853515625</v>
      </c>
      <c r="G2359" s="27">
        <v>9927.63671875</v>
      </c>
      <c r="H2359" s="27">
        <v>7810.6474609375</v>
      </c>
      <c r="I2359" s="27">
        <v>10467.9375</v>
      </c>
      <c r="J2359" s="27">
        <f t="shared" si="324"/>
        <v>10949.067246373601</v>
      </c>
      <c r="K2359" s="28">
        <v>0.95224982500076294</v>
      </c>
      <c r="L2359" s="28">
        <v>0.99882322549819946</v>
      </c>
      <c r="M2359" s="27">
        <v>10522.16015625</v>
      </c>
      <c r="N2359" s="27">
        <v>7788.7217333120998</v>
      </c>
      <c r="O2359" s="66">
        <f t="shared" si="325"/>
        <v>10113.38832409639</v>
      </c>
      <c r="P2359" s="66">
        <f t="shared" si="326"/>
        <v>10176.276379126348</v>
      </c>
      <c r="Q2359" s="66">
        <f t="shared" si="327"/>
        <v>10248.816313956211</v>
      </c>
      <c r="R2359" s="66">
        <f t="shared" si="328"/>
        <v>10185.0187198613</v>
      </c>
      <c r="S2359" s="67">
        <f>E2359/INDEX('CCG overall weighted population'!$F$4:$F$195,MATCH(A2359,'CCG overall weighted population'!$A$4:$A$195,0))*INDEX('CCG overall weighted population'!$T$4:$T$195,MATCH(A2359,'CCG overall weighted population'!$A$4:$A$195,0))</f>
        <v>0</v>
      </c>
      <c r="T2359" s="66">
        <f t="shared" si="329"/>
        <v>12783.206724236741</v>
      </c>
      <c r="U2359" s="66">
        <f t="shared" si="330"/>
        <v>12783.206724236741</v>
      </c>
      <c r="V2359" s="81">
        <f t="shared" si="331"/>
        <v>10180.343164308975</v>
      </c>
      <c r="W2359" s="110">
        <f t="shared" si="332"/>
        <v>1.0347014983398986</v>
      </c>
    </row>
    <row r="2360" spans="1:23" x14ac:dyDescent="0.2">
      <c r="A2360" s="31" t="s">
        <v>84</v>
      </c>
      <c r="B2360" s="25" t="s">
        <v>252</v>
      </c>
      <c r="C2360" s="53" t="s">
        <v>10283</v>
      </c>
      <c r="D2360" s="25" t="s">
        <v>10282</v>
      </c>
      <c r="E2360" s="97">
        <v>21614.33203125</v>
      </c>
      <c r="F2360" s="27">
        <v>27038.033203125</v>
      </c>
      <c r="G2360" s="27">
        <v>28172.443359375</v>
      </c>
      <c r="H2360" s="27">
        <v>22020.025390625</v>
      </c>
      <c r="I2360" s="27">
        <v>25417.669921875</v>
      </c>
      <c r="J2360" s="27">
        <f t="shared" si="324"/>
        <v>26291.311377161579</v>
      </c>
      <c r="K2360" s="28">
        <v>0.95224982500076294</v>
      </c>
      <c r="L2360" s="28">
        <v>0.99882322549819946</v>
      </c>
      <c r="M2360" s="27">
        <v>25383.6328125</v>
      </c>
      <c r="N2360" s="27">
        <v>21665.795374207573</v>
      </c>
      <c r="O2360" s="66">
        <f t="shared" si="325"/>
        <v>24566.488700295664</v>
      </c>
      <c r="P2360" s="66">
        <f t="shared" si="326"/>
        <v>24719.250429971966</v>
      </c>
      <c r="Q2360" s="66">
        <f t="shared" si="327"/>
        <v>25011.849068670759</v>
      </c>
      <c r="R2360" s="66">
        <f t="shared" si="328"/>
        <v>24754.513723274998</v>
      </c>
      <c r="S2360" s="67">
        <f>E2360/INDEX('CCG overall weighted population'!$F$4:$F$195,MATCH(A2360,'CCG overall weighted population'!$A$4:$A$195,0))*INDEX('CCG overall weighted population'!$T$4:$T$195,MATCH(A2360,'CCG overall weighted population'!$A$4:$A$195,0))</f>
        <v>0</v>
      </c>
      <c r="T2360" s="66">
        <f t="shared" si="329"/>
        <v>31069.365210444008</v>
      </c>
      <c r="U2360" s="66">
        <f t="shared" si="330"/>
        <v>31069.365210444008</v>
      </c>
      <c r="V2360" s="81">
        <f t="shared" si="331"/>
        <v>24743.149865508269</v>
      </c>
      <c r="W2360" s="110">
        <f t="shared" si="332"/>
        <v>1.1447566285987754</v>
      </c>
    </row>
    <row r="2361" spans="1:23" x14ac:dyDescent="0.2">
      <c r="A2361" s="31" t="s">
        <v>84</v>
      </c>
      <c r="B2361" s="25" t="s">
        <v>252</v>
      </c>
      <c r="C2361" s="53" t="s">
        <v>10281</v>
      </c>
      <c r="D2361" s="25" t="s">
        <v>10280</v>
      </c>
      <c r="E2361" s="97">
        <v>4752.4169921875</v>
      </c>
      <c r="F2361" s="27">
        <v>6108.916015625</v>
      </c>
      <c r="G2361" s="27">
        <v>6609.45556640625</v>
      </c>
      <c r="H2361" s="27">
        <v>6648.87744140625</v>
      </c>
      <c r="I2361" s="27">
        <v>5364.11083984375</v>
      </c>
      <c r="J2361" s="27">
        <f t="shared" si="324"/>
        <v>6190.9069766024822</v>
      </c>
      <c r="K2361" s="28">
        <v>0.95224982500076294</v>
      </c>
      <c r="L2361" s="28">
        <v>0.99882322549819946</v>
      </c>
      <c r="M2361" s="27">
        <v>6026.4892578125</v>
      </c>
      <c r="N2361" s="27">
        <v>6758.3022492502714</v>
      </c>
      <c r="O2361" s="66">
        <f t="shared" si="325"/>
        <v>5942.3192815539423</v>
      </c>
      <c r="P2361" s="66">
        <f t="shared" si="326"/>
        <v>5979.2703893338703</v>
      </c>
      <c r="Q2361" s="66">
        <f t="shared" si="327"/>
        <v>6099.6705569562773</v>
      </c>
      <c r="R2361" s="66">
        <f t="shared" si="328"/>
        <v>5993.7807317041706</v>
      </c>
      <c r="S2361" s="67">
        <f>E2361/INDEX('CCG overall weighted population'!$F$4:$F$195,MATCH(A2361,'CCG overall weighted population'!$A$4:$A$195,0))*INDEX('CCG overall weighted population'!$T$4:$T$195,MATCH(A2361,'CCG overall weighted population'!$A$4:$A$195,0))</f>
        <v>0</v>
      </c>
      <c r="T2361" s="66">
        <f t="shared" si="329"/>
        <v>7522.7881519460543</v>
      </c>
      <c r="U2361" s="66">
        <f t="shared" si="330"/>
        <v>7522.7881519460543</v>
      </c>
      <c r="V2361" s="81">
        <f t="shared" si="331"/>
        <v>5991.0292144462883</v>
      </c>
      <c r="W2361" s="110">
        <f t="shared" si="332"/>
        <v>1.2606278498488124</v>
      </c>
    </row>
    <row r="2362" spans="1:23" x14ac:dyDescent="0.2">
      <c r="A2362" s="31" t="s">
        <v>84</v>
      </c>
      <c r="B2362" s="25" t="s">
        <v>252</v>
      </c>
      <c r="C2362" s="53" t="s">
        <v>10279</v>
      </c>
      <c r="D2362" s="25" t="s">
        <v>10278</v>
      </c>
      <c r="E2362" s="97">
        <v>4818.66650390625</v>
      </c>
      <c r="F2362" s="27">
        <v>5584.978515625</v>
      </c>
      <c r="G2362" s="27">
        <v>5805.671875</v>
      </c>
      <c r="H2362" s="27">
        <v>6635.2958984375</v>
      </c>
      <c r="I2362" s="27">
        <v>5718.37548828125</v>
      </c>
      <c r="J2362" s="27">
        <f t="shared" si="324"/>
        <v>5762.0866965711302</v>
      </c>
      <c r="K2362" s="28">
        <v>0.95224982500076294</v>
      </c>
      <c r="L2362" s="28">
        <v>0.99882322549819946</v>
      </c>
      <c r="M2362" s="27">
        <v>5750.32763671875</v>
      </c>
      <c r="N2362" s="27">
        <v>6446.659949982286</v>
      </c>
      <c r="O2362" s="66">
        <f t="shared" si="325"/>
        <v>5545.6009141861532</v>
      </c>
      <c r="P2362" s="66">
        <f t="shared" si="326"/>
        <v>5580.0851092243875</v>
      </c>
      <c r="Q2362" s="66">
        <f t="shared" si="327"/>
        <v>5819.9608680451038</v>
      </c>
      <c r="R2362" s="66">
        <f t="shared" si="328"/>
        <v>5608.9943662093137</v>
      </c>
      <c r="S2362" s="67">
        <f>E2362/INDEX('CCG overall weighted population'!$F$4:$F$195,MATCH(A2362,'CCG overall weighted population'!$A$4:$A$195,0))*INDEX('CCG overall weighted population'!$T$4:$T$195,MATCH(A2362,'CCG overall weighted population'!$A$4:$A$195,0))</f>
        <v>0</v>
      </c>
      <c r="T2362" s="66">
        <f t="shared" si="329"/>
        <v>7039.8431726504787</v>
      </c>
      <c r="U2362" s="66">
        <f t="shared" si="330"/>
        <v>7039.8431726504787</v>
      </c>
      <c r="V2362" s="81">
        <f t="shared" si="331"/>
        <v>5606.4194897684138</v>
      </c>
      <c r="W2362" s="110">
        <f t="shared" si="332"/>
        <v>1.1634794574855039</v>
      </c>
    </row>
    <row r="2363" spans="1:23" x14ac:dyDescent="0.2">
      <c r="A2363" s="31" t="s">
        <v>84</v>
      </c>
      <c r="B2363" s="25" t="s">
        <v>252</v>
      </c>
      <c r="C2363" s="53" t="s">
        <v>10277</v>
      </c>
      <c r="D2363" s="25" t="s">
        <v>10276</v>
      </c>
      <c r="E2363" s="97">
        <v>4064.750244140625</v>
      </c>
      <c r="F2363" s="27">
        <v>4614.84912109375</v>
      </c>
      <c r="G2363" s="27">
        <v>4674.18310546875</v>
      </c>
      <c r="H2363" s="27">
        <v>4333.70166015625</v>
      </c>
      <c r="I2363" s="27">
        <v>4724.0615234375</v>
      </c>
      <c r="J2363" s="27">
        <f t="shared" si="324"/>
        <v>4581.0731137593675</v>
      </c>
      <c r="K2363" s="28">
        <v>0.95224982500076294</v>
      </c>
      <c r="L2363" s="28">
        <v>0.99882322549819946</v>
      </c>
      <c r="M2363" s="27">
        <v>4501.72216796875</v>
      </c>
      <c r="N2363" s="27">
        <v>3586.5099667479085</v>
      </c>
      <c r="O2363" s="66">
        <f t="shared" si="325"/>
        <v>4262.5967876215709</v>
      </c>
      <c r="P2363" s="66">
        <f t="shared" si="326"/>
        <v>4289.1028815991722</v>
      </c>
      <c r="Q2363" s="66">
        <f t="shared" si="327"/>
        <v>4410.2009478466662</v>
      </c>
      <c r="R2363" s="66">
        <f t="shared" si="328"/>
        <v>4303.6973330549481</v>
      </c>
      <c r="S2363" s="67">
        <f>E2363/INDEX('CCG overall weighted population'!$F$4:$F$195,MATCH(A2363,'CCG overall weighted population'!$A$4:$A$195,0))*INDEX('CCG overall weighted population'!$T$4:$T$195,MATCH(A2363,'CCG overall weighted population'!$A$4:$A$195,0))</f>
        <v>0</v>
      </c>
      <c r="T2363" s="66">
        <f t="shared" si="329"/>
        <v>5401.5661826625428</v>
      </c>
      <c r="U2363" s="66">
        <f t="shared" si="330"/>
        <v>5401.5661826625428</v>
      </c>
      <c r="V2363" s="81">
        <f t="shared" si="331"/>
        <v>4301.7216689433199</v>
      </c>
      <c r="W2363" s="110">
        <f t="shared" si="332"/>
        <v>1.0582991353882791</v>
      </c>
    </row>
    <row r="2364" spans="1:23" x14ac:dyDescent="0.2">
      <c r="A2364" s="31" t="s">
        <v>84</v>
      </c>
      <c r="B2364" s="25" t="s">
        <v>252</v>
      </c>
      <c r="C2364" s="53" t="s">
        <v>10275</v>
      </c>
      <c r="D2364" s="25" t="s">
        <v>10274</v>
      </c>
      <c r="E2364" s="97">
        <v>7644.74951171875</v>
      </c>
      <c r="F2364" s="27">
        <v>8354.1669921875</v>
      </c>
      <c r="G2364" s="27">
        <v>8632.80859375</v>
      </c>
      <c r="H2364" s="27">
        <v>8233.5048828125</v>
      </c>
      <c r="I2364" s="27">
        <v>10966.7568359375</v>
      </c>
      <c r="J2364" s="27">
        <f t="shared" si="324"/>
        <v>8462.7992609782214</v>
      </c>
      <c r="K2364" s="28">
        <v>0.95224982500076294</v>
      </c>
      <c r="L2364" s="28">
        <v>0.99882322549819946</v>
      </c>
      <c r="M2364" s="27">
        <v>8797.88671875</v>
      </c>
      <c r="N2364" s="27">
        <v>9491.8537228005025</v>
      </c>
      <c r="O2364" s="66">
        <f t="shared" si="325"/>
        <v>8147.0922226393523</v>
      </c>
      <c r="P2364" s="66">
        <f t="shared" si="326"/>
        <v>8197.7532639849869</v>
      </c>
      <c r="Q2364" s="66">
        <f t="shared" si="327"/>
        <v>8867.2834191550501</v>
      </c>
      <c r="R2364" s="66">
        <f t="shared" si="328"/>
        <v>8278.4434488128554</v>
      </c>
      <c r="S2364" s="67">
        <f>E2364/INDEX('CCG overall weighted population'!$F$4:$F$195,MATCH(A2364,'CCG overall weighted population'!$A$4:$A$195,0))*INDEX('CCG overall weighted population'!$T$4:$T$195,MATCH(A2364,'CCG overall weighted population'!$A$4:$A$195,0))</f>
        <v>0</v>
      </c>
      <c r="T2364" s="66">
        <f t="shared" si="329"/>
        <v>10390.266024225748</v>
      </c>
      <c r="U2364" s="66">
        <f t="shared" si="330"/>
        <v>10390.266024225748</v>
      </c>
      <c r="V2364" s="81">
        <f t="shared" si="331"/>
        <v>8274.6431296090977</v>
      </c>
      <c r="W2364" s="110">
        <f t="shared" si="332"/>
        <v>1.0823955862680359</v>
      </c>
    </row>
    <row r="2365" spans="1:23" x14ac:dyDescent="0.2">
      <c r="A2365" s="31" t="s">
        <v>84</v>
      </c>
      <c r="B2365" s="25" t="s">
        <v>252</v>
      </c>
      <c r="C2365" s="53" t="s">
        <v>10273</v>
      </c>
      <c r="D2365" s="25" t="s">
        <v>10272</v>
      </c>
      <c r="E2365" s="97">
        <v>3971.8330078125</v>
      </c>
      <c r="F2365" s="27">
        <v>5071.09765625</v>
      </c>
      <c r="G2365" s="27">
        <v>6435.24560546875</v>
      </c>
      <c r="H2365" s="27">
        <v>5310.26025390625</v>
      </c>
      <c r="I2365" s="27">
        <v>4127.52001953125</v>
      </c>
      <c r="J2365" s="27">
        <f t="shared" si="324"/>
        <v>5155.1219508392269</v>
      </c>
      <c r="K2365" s="28">
        <v>0.95224982500076294</v>
      </c>
      <c r="L2365" s="28">
        <v>0.99882322549819946</v>
      </c>
      <c r="M2365" s="27">
        <v>5198.42822265625</v>
      </c>
      <c r="N2365" s="27">
        <v>3738.4114119104579</v>
      </c>
      <c r="O2365" s="66">
        <f t="shared" si="325"/>
        <v>4768.4397498493863</v>
      </c>
      <c r="P2365" s="66">
        <f t="shared" si="326"/>
        <v>4798.0913257392476</v>
      </c>
      <c r="Q2365" s="66">
        <f t="shared" si="327"/>
        <v>5052.4265415816708</v>
      </c>
      <c r="R2365" s="66">
        <f t="shared" si="328"/>
        <v>4828.7432021574914</v>
      </c>
      <c r="S2365" s="67">
        <f>E2365/INDEX('CCG overall weighted population'!$F$4:$F$195,MATCH(A2365,'CCG overall weighted population'!$A$4:$A$195,0))*INDEX('CCG overall weighted population'!$T$4:$T$195,MATCH(A2365,'CCG overall weighted population'!$A$4:$A$195,0))</f>
        <v>0</v>
      </c>
      <c r="T2365" s="66">
        <f t="shared" si="329"/>
        <v>6060.5507234917177</v>
      </c>
      <c r="U2365" s="66">
        <f t="shared" si="330"/>
        <v>6060.5507234917177</v>
      </c>
      <c r="V2365" s="81">
        <f t="shared" si="331"/>
        <v>4826.5265094139049</v>
      </c>
      <c r="W2365" s="110">
        <f t="shared" si="332"/>
        <v>1.2151886798665108</v>
      </c>
    </row>
    <row r="2366" spans="1:23" x14ac:dyDescent="0.2">
      <c r="A2366" s="31" t="s">
        <v>84</v>
      </c>
      <c r="B2366" s="25" t="s">
        <v>252</v>
      </c>
      <c r="C2366" s="53" t="s">
        <v>10271</v>
      </c>
      <c r="D2366" s="25" t="s">
        <v>10270</v>
      </c>
      <c r="E2366" s="97">
        <v>3677.66650390625</v>
      </c>
      <c r="F2366" s="27">
        <v>3809.137939453125</v>
      </c>
      <c r="G2366" s="27">
        <v>4068.603759765625</v>
      </c>
      <c r="H2366" s="27">
        <v>3935.685546875</v>
      </c>
      <c r="I2366" s="27">
        <v>4572.59765625</v>
      </c>
      <c r="J2366" s="27">
        <f t="shared" si="324"/>
        <v>3876.5498810375302</v>
      </c>
      <c r="K2366" s="28">
        <v>0.95224982500076294</v>
      </c>
      <c r="L2366" s="28">
        <v>0.99882322549819946</v>
      </c>
      <c r="M2366" s="27">
        <v>4012.910888671875</v>
      </c>
      <c r="N2366" s="27">
        <v>3737.7743105250584</v>
      </c>
      <c r="O2366" s="66">
        <f t="shared" si="325"/>
        <v>3673.9005983998186</v>
      </c>
      <c r="P2366" s="66">
        <f t="shared" si="326"/>
        <v>3696.7460044697386</v>
      </c>
      <c r="Q2366" s="66">
        <f t="shared" si="327"/>
        <v>3985.3972308571938</v>
      </c>
      <c r="R2366" s="66">
        <f t="shared" si="328"/>
        <v>3731.5335650122188</v>
      </c>
      <c r="S2366" s="67">
        <f>E2366/INDEX('CCG overall weighted population'!$F$4:$F$195,MATCH(A2366,'CCG overall weighted population'!$A$4:$A$195,0))*INDEX('CCG overall weighted population'!$T$4:$T$195,MATCH(A2366,'CCG overall weighted population'!$A$4:$A$195,0))</f>
        <v>0</v>
      </c>
      <c r="T2366" s="66">
        <f t="shared" si="329"/>
        <v>4683.4440143894881</v>
      </c>
      <c r="U2366" s="66">
        <f t="shared" si="330"/>
        <v>4683.4440143894881</v>
      </c>
      <c r="V2366" s="81">
        <f t="shared" si="331"/>
        <v>3729.8205595717322</v>
      </c>
      <c r="W2366" s="110">
        <f t="shared" si="332"/>
        <v>1.0141812901224423</v>
      </c>
    </row>
    <row r="2367" spans="1:23" x14ac:dyDescent="0.2">
      <c r="A2367" s="31" t="s">
        <v>84</v>
      </c>
      <c r="B2367" s="25" t="s">
        <v>252</v>
      </c>
      <c r="C2367" s="53" t="s">
        <v>10269</v>
      </c>
      <c r="D2367" s="25" t="s">
        <v>10268</v>
      </c>
      <c r="E2367" s="97">
        <v>3515.91650390625</v>
      </c>
      <c r="F2367" s="27">
        <v>3353.60498046875</v>
      </c>
      <c r="G2367" s="27">
        <v>2984.352294921875</v>
      </c>
      <c r="H2367" s="27">
        <v>4586.8046875</v>
      </c>
      <c r="I2367" s="27">
        <v>5887.828125</v>
      </c>
      <c r="J2367" s="27">
        <f t="shared" si="324"/>
        <v>3620.3009363112342</v>
      </c>
      <c r="K2367" s="28">
        <v>0.95224982500076294</v>
      </c>
      <c r="L2367" s="28">
        <v>0.99882322549819946</v>
      </c>
      <c r="M2367" s="27">
        <v>3334.185546875</v>
      </c>
      <c r="N2367" s="27">
        <v>5364.2575925439842</v>
      </c>
      <c r="O2367" s="66">
        <f t="shared" si="325"/>
        <v>3609.2469014315643</v>
      </c>
      <c r="P2367" s="66">
        <f t="shared" si="326"/>
        <v>3631.6902715939791</v>
      </c>
      <c r="Q2367" s="66">
        <f t="shared" si="327"/>
        <v>3537.1927514418985</v>
      </c>
      <c r="R2367" s="66">
        <f t="shared" si="328"/>
        <v>3620.3016548035826</v>
      </c>
      <c r="S2367" s="67">
        <f>E2367/INDEX('CCG overall weighted population'!$F$4:$F$195,MATCH(A2367,'CCG overall weighted population'!$A$4:$A$195,0))*INDEX('CCG overall weighted population'!$T$4:$T$195,MATCH(A2367,'CCG overall weighted population'!$A$4:$A$195,0))</f>
        <v>0</v>
      </c>
      <c r="T2367" s="66">
        <f t="shared" si="329"/>
        <v>4543.8369560582196</v>
      </c>
      <c r="U2367" s="66">
        <f t="shared" si="330"/>
        <v>4543.8369560582196</v>
      </c>
      <c r="V2367" s="81">
        <f t="shared" si="331"/>
        <v>3618.6397117115976</v>
      </c>
      <c r="W2367" s="110">
        <f t="shared" si="332"/>
        <v>1.0292166232307338</v>
      </c>
    </row>
    <row r="2368" spans="1:23" x14ac:dyDescent="0.2">
      <c r="A2368" s="31" t="s">
        <v>84</v>
      </c>
      <c r="B2368" s="25" t="s">
        <v>252</v>
      </c>
      <c r="C2368" s="53" t="s">
        <v>10267</v>
      </c>
      <c r="D2368" s="25" t="s">
        <v>10266</v>
      </c>
      <c r="E2368" s="97">
        <v>6066.8330078125</v>
      </c>
      <c r="F2368" s="27">
        <v>7129.09619140625</v>
      </c>
      <c r="G2368" s="27">
        <v>6891.3134765625</v>
      </c>
      <c r="H2368" s="27">
        <v>3929.84033203125</v>
      </c>
      <c r="I2368" s="27">
        <v>4633.45751953125</v>
      </c>
      <c r="J2368" s="27">
        <f t="shared" si="324"/>
        <v>6530.4490208112884</v>
      </c>
      <c r="K2368" s="28">
        <v>0.95224982500076294</v>
      </c>
      <c r="L2368" s="28">
        <v>0.99882322549819946</v>
      </c>
      <c r="M2368" s="27">
        <v>6638.69091796875</v>
      </c>
      <c r="N2368" s="27">
        <v>4080.8813126135151</v>
      </c>
      <c r="O2368" s="66">
        <f t="shared" si="325"/>
        <v>5978.3154773661927</v>
      </c>
      <c r="P2368" s="66">
        <f t="shared" si="326"/>
        <v>6015.4904201923555</v>
      </c>
      <c r="Q2368" s="66">
        <f t="shared" si="327"/>
        <v>6382.9099574332267</v>
      </c>
      <c r="R2368" s="66">
        <f t="shared" si="328"/>
        <v>6059.7709505619032</v>
      </c>
      <c r="S2368" s="67">
        <f>E2368/INDEX('CCG overall weighted population'!$F$4:$F$195,MATCH(A2368,'CCG overall weighted population'!$A$4:$A$195,0))*INDEX('CCG overall weighted population'!$T$4:$T$195,MATCH(A2368,'CCG overall weighted population'!$A$4:$A$195,0))</f>
        <v>0</v>
      </c>
      <c r="T2368" s="66">
        <f t="shared" si="329"/>
        <v>7605.6124090866942</v>
      </c>
      <c r="U2368" s="66">
        <f t="shared" si="330"/>
        <v>7605.6124090866942</v>
      </c>
      <c r="V2368" s="81">
        <f t="shared" si="331"/>
        <v>6056.989139699006</v>
      </c>
      <c r="W2368" s="110">
        <f t="shared" si="332"/>
        <v>0.99837742886596392</v>
      </c>
    </row>
    <row r="2369" spans="1:23" x14ac:dyDescent="0.2">
      <c r="A2369" s="31" t="s">
        <v>84</v>
      </c>
      <c r="B2369" s="25" t="s">
        <v>252</v>
      </c>
      <c r="C2369" s="53" t="s">
        <v>10265</v>
      </c>
      <c r="D2369" s="25" t="s">
        <v>10264</v>
      </c>
      <c r="E2369" s="97">
        <v>5458.49951171875</v>
      </c>
      <c r="F2369" s="27">
        <v>6162.31005859375</v>
      </c>
      <c r="G2369" s="27">
        <v>5199.68408203125</v>
      </c>
      <c r="H2369" s="27">
        <v>4446.9345703125</v>
      </c>
      <c r="I2369" s="27">
        <v>5620.8359375</v>
      </c>
      <c r="J2369" s="27">
        <f t="shared" si="324"/>
        <v>5820.9519300878019</v>
      </c>
      <c r="K2369" s="28">
        <v>0.95224982500076294</v>
      </c>
      <c r="L2369" s="28">
        <v>0.99882322549819946</v>
      </c>
      <c r="M2369" s="27">
        <v>5586.04638671875</v>
      </c>
      <c r="N2369" s="27">
        <v>4710.6138796777514</v>
      </c>
      <c r="O2369" s="66">
        <f t="shared" si="325"/>
        <v>5430.8700963726606</v>
      </c>
      <c r="P2369" s="66">
        <f t="shared" si="326"/>
        <v>5464.6408610794297</v>
      </c>
      <c r="Q2369" s="66">
        <f t="shared" si="327"/>
        <v>5498.5031360146504</v>
      </c>
      <c r="R2369" s="66">
        <f t="shared" si="328"/>
        <v>5468.7218620651447</v>
      </c>
      <c r="S2369" s="67">
        <f>E2369/INDEX('CCG overall weighted population'!$F$4:$F$195,MATCH(A2369,'CCG overall weighted population'!$A$4:$A$195,0))*INDEX('CCG overall weighted population'!$T$4:$T$195,MATCH(A2369,'CCG overall weighted population'!$A$4:$A$195,0))</f>
        <v>0</v>
      </c>
      <c r="T2369" s="66">
        <f t="shared" si="329"/>
        <v>6863.7872941566502</v>
      </c>
      <c r="U2369" s="66">
        <f t="shared" si="330"/>
        <v>6863.7872941566502</v>
      </c>
      <c r="V2369" s="81">
        <f t="shared" si="331"/>
        <v>5466.2113794072739</v>
      </c>
      <c r="W2369" s="110">
        <f t="shared" si="332"/>
        <v>1.0014128182428097</v>
      </c>
    </row>
    <row r="2370" spans="1:23" x14ac:dyDescent="0.2">
      <c r="A2370" s="31" t="s">
        <v>84</v>
      </c>
      <c r="B2370" s="25" t="s">
        <v>252</v>
      </c>
      <c r="C2370" s="53" t="s">
        <v>10263</v>
      </c>
      <c r="D2370" s="25" t="s">
        <v>10262</v>
      </c>
      <c r="E2370" s="97">
        <v>6626.25</v>
      </c>
      <c r="F2370" s="27">
        <v>7370.7392578125</v>
      </c>
      <c r="G2370" s="27">
        <v>7300.53564453125</v>
      </c>
      <c r="H2370" s="27">
        <v>9391.736328125</v>
      </c>
      <c r="I2370" s="27">
        <v>10659.591796875</v>
      </c>
      <c r="J2370" s="27">
        <f t="shared" si="324"/>
        <v>7806.109975588839</v>
      </c>
      <c r="K2370" s="28">
        <v>0.95224982500076294</v>
      </c>
      <c r="L2370" s="28">
        <v>0.99882322549819946</v>
      </c>
      <c r="M2370" s="27">
        <v>7165.88037109375</v>
      </c>
      <c r="N2370" s="27">
        <v>9814.7796945048431</v>
      </c>
      <c r="O2370" s="66">
        <f t="shared" si="325"/>
        <v>7615.6699122652271</v>
      </c>
      <c r="P2370" s="66">
        <f t="shared" si="326"/>
        <v>7663.026411707795</v>
      </c>
      <c r="Q2370" s="66">
        <f t="shared" si="327"/>
        <v>7430.7703034348597</v>
      </c>
      <c r="R2370" s="66">
        <f t="shared" si="328"/>
        <v>7635.035456917738</v>
      </c>
      <c r="S2370" s="67">
        <f>E2370/INDEX('CCG overall weighted population'!$F$4:$F$195,MATCH(A2370,'CCG overall weighted population'!$A$4:$A$195,0))*INDEX('CCG overall weighted population'!$T$4:$T$195,MATCH(A2370,'CCG overall weighted population'!$A$4:$A$195,0))</f>
        <v>0</v>
      </c>
      <c r="T2370" s="66">
        <f t="shared" si="329"/>
        <v>9582.7253024416514</v>
      </c>
      <c r="U2370" s="66">
        <f t="shared" si="330"/>
        <v>9582.7253024416514</v>
      </c>
      <c r="V2370" s="81">
        <f t="shared" si="331"/>
        <v>7631.5305019044308</v>
      </c>
      <c r="W2370" s="110">
        <f t="shared" si="332"/>
        <v>1.1517118282443963</v>
      </c>
    </row>
    <row r="2371" spans="1:23" x14ac:dyDescent="0.2">
      <c r="A2371" s="31" t="s">
        <v>84</v>
      </c>
      <c r="B2371" s="25" t="s">
        <v>252</v>
      </c>
      <c r="C2371" s="53" t="s">
        <v>10261</v>
      </c>
      <c r="D2371" s="25" t="s">
        <v>10260</v>
      </c>
      <c r="E2371" s="97">
        <v>9802.5</v>
      </c>
      <c r="F2371" s="27">
        <v>11084.712890625</v>
      </c>
      <c r="G2371" s="27">
        <v>10525.998046875</v>
      </c>
      <c r="H2371" s="27">
        <v>7936.03076171875</v>
      </c>
      <c r="I2371" s="27">
        <v>9607.6396484375</v>
      </c>
      <c r="J2371" s="27">
        <f t="shared" si="324"/>
        <v>10515.494508479407</v>
      </c>
      <c r="K2371" s="28">
        <v>0.95224982500076294</v>
      </c>
      <c r="L2371" s="28">
        <v>0.99882322549819946</v>
      </c>
      <c r="M2371" s="27">
        <v>10216.1484375</v>
      </c>
      <c r="N2371" s="27">
        <v>7901.5753712216538</v>
      </c>
      <c r="O2371" s="66">
        <f t="shared" si="325"/>
        <v>9752.9768251323931</v>
      </c>
      <c r="P2371" s="66">
        <f t="shared" si="326"/>
        <v>9813.6237343214216</v>
      </c>
      <c r="Q2371" s="66">
        <f t="shared" si="327"/>
        <v>9984.6911308721665</v>
      </c>
      <c r="R2371" s="66">
        <f t="shared" si="328"/>
        <v>9834.2403708375114</v>
      </c>
      <c r="S2371" s="67">
        <f>E2371/INDEX('CCG overall weighted population'!$F$4:$F$195,MATCH(A2371,'CCG overall weighted population'!$A$4:$A$195,0))*INDEX('CCG overall weighted population'!$T$4:$T$195,MATCH(A2371,'CCG overall weighted population'!$A$4:$A$195,0))</f>
        <v>0</v>
      </c>
      <c r="T2371" s="66">
        <f t="shared" si="329"/>
        <v>12342.945172118687</v>
      </c>
      <c r="U2371" s="66">
        <f t="shared" si="330"/>
        <v>12342.945172118687</v>
      </c>
      <c r="V2371" s="81">
        <f t="shared" si="331"/>
        <v>9829.7258443124774</v>
      </c>
      <c r="W2371" s="110">
        <f t="shared" si="332"/>
        <v>1.0027774388485058</v>
      </c>
    </row>
    <row r="2372" spans="1:23" x14ac:dyDescent="0.2">
      <c r="A2372" s="31" t="s">
        <v>84</v>
      </c>
      <c r="B2372" s="25" t="s">
        <v>252</v>
      </c>
      <c r="C2372" s="53" t="s">
        <v>10259</v>
      </c>
      <c r="D2372" s="25" t="s">
        <v>10258</v>
      </c>
      <c r="E2372" s="97">
        <v>4164.6669921875</v>
      </c>
      <c r="F2372" s="27">
        <v>4132.869140625</v>
      </c>
      <c r="G2372" s="27">
        <v>4331.47802734375</v>
      </c>
      <c r="H2372" s="27">
        <v>5412.32373046875</v>
      </c>
      <c r="I2372" s="27">
        <v>6664.9345703125</v>
      </c>
      <c r="J2372" s="27">
        <f t="shared" ref="J2372:J2435" si="333">SUMPRODUCT($F2372:$I2372,$F$1:$I$1)</f>
        <v>4442.8286323700268</v>
      </c>
      <c r="K2372" s="28">
        <v>0.95224982500076294</v>
      </c>
      <c r="L2372" s="28">
        <v>0.99882322549819946</v>
      </c>
      <c r="M2372" s="27">
        <v>4460.74560546875</v>
      </c>
      <c r="N2372" s="27">
        <v>6362.8756386909936</v>
      </c>
      <c r="O2372" s="66">
        <f t="shared" ref="O2372:O2435" si="334">(N$1*N2372+(1-N$1)*J2372)*K2372*L2372</f>
        <v>4408.3255133655994</v>
      </c>
      <c r="P2372" s="66">
        <f t="shared" ref="P2372:P2435" si="335">O2372*$E$7330/O$7330</f>
        <v>4435.737791880998</v>
      </c>
      <c r="Q2372" s="66">
        <f t="shared" ref="Q2372:Q2435" si="336">($N$1*N2372)+((1-$N$1)*M2372)</f>
        <v>4650.9586087909738</v>
      </c>
      <c r="R2372" s="66">
        <f t="shared" ref="R2372:R2435" si="337">(P2372*$J$1)+(Q2372*$M$1)</f>
        <v>4461.6756937979917</v>
      </c>
      <c r="S2372" s="67">
        <f>E2372/INDEX('CCG overall weighted population'!$F$4:$F$195,MATCH(A2372,'CCG overall weighted population'!$A$4:$A$195,0))*INDEX('CCG overall weighted population'!$T$4:$T$195,MATCH(A2372,'CCG overall weighted population'!$A$4:$A$195,0))</f>
        <v>0</v>
      </c>
      <c r="T2372" s="66">
        <f t="shared" ref="T2372:T2435" si="338">R2372/$R$7330*$T$1</f>
        <v>5599.8446639181839</v>
      </c>
      <c r="U2372" s="66">
        <f t="shared" ref="U2372:U2435" si="339">T2372+S2372</f>
        <v>5599.8446639181839</v>
      </c>
      <c r="V2372" s="81">
        <f t="shared" ref="V2372:V2435" si="340">U2372*$E$7330/$U$7330</f>
        <v>4459.6275078165427</v>
      </c>
      <c r="W2372" s="110">
        <f t="shared" si="332"/>
        <v>1.0708245139845176</v>
      </c>
    </row>
    <row r="2373" spans="1:23" x14ac:dyDescent="0.2">
      <c r="A2373" s="31" t="s">
        <v>84</v>
      </c>
      <c r="B2373" s="25" t="s">
        <v>252</v>
      </c>
      <c r="C2373" s="53" t="s">
        <v>10257</v>
      </c>
      <c r="D2373" s="25" t="s">
        <v>10256</v>
      </c>
      <c r="E2373" s="97">
        <v>2402.33349609375</v>
      </c>
      <c r="F2373" s="27">
        <v>2722.47412109375</v>
      </c>
      <c r="G2373" s="27">
        <v>3273.5634765625</v>
      </c>
      <c r="H2373" s="27">
        <v>3133.59375</v>
      </c>
      <c r="I2373" s="27">
        <v>2818.703369140625</v>
      </c>
      <c r="J2373" s="27">
        <f t="shared" si="333"/>
        <v>2823.4377554187972</v>
      </c>
      <c r="K2373" s="28">
        <v>0.95224982500076294</v>
      </c>
      <c r="L2373" s="28">
        <v>0.99882322549819946</v>
      </c>
      <c r="M2373" s="27">
        <v>2903.32421875</v>
      </c>
      <c r="N2373" s="27">
        <v>3240.5737232586721</v>
      </c>
      <c r="O2373" s="66">
        <f t="shared" si="334"/>
        <v>2725.1292329401431</v>
      </c>
      <c r="P2373" s="66">
        <f t="shared" si="335"/>
        <v>2742.07489661614</v>
      </c>
      <c r="Q2373" s="66">
        <f t="shared" si="336"/>
        <v>2937.0491692008673</v>
      </c>
      <c r="R2373" s="66">
        <f t="shared" si="337"/>
        <v>2765.5727330766122</v>
      </c>
      <c r="S2373" s="67">
        <f>E2373/INDEX('CCG overall weighted population'!$F$4:$F$195,MATCH(A2373,'CCG overall weighted population'!$A$4:$A$195,0))*INDEX('CCG overall weighted population'!$T$4:$T$195,MATCH(A2373,'CCG overall weighted population'!$A$4:$A$195,0))</f>
        <v>0</v>
      </c>
      <c r="T2373" s="66">
        <f t="shared" si="338"/>
        <v>3471.0675483483224</v>
      </c>
      <c r="U2373" s="66">
        <f t="shared" si="339"/>
        <v>3471.0675483483224</v>
      </c>
      <c r="V2373" s="81">
        <f t="shared" si="340"/>
        <v>2764.3031635939092</v>
      </c>
      <c r="W2373" s="110">
        <f t="shared" ref="W2373:W2436" si="341">V2373/E2373</f>
        <v>1.1506741957720401</v>
      </c>
    </row>
    <row r="2374" spans="1:23" x14ac:dyDescent="0.2">
      <c r="A2374" s="31" t="s">
        <v>84</v>
      </c>
      <c r="B2374" s="25" t="s">
        <v>252</v>
      </c>
      <c r="C2374" s="53" t="s">
        <v>10255</v>
      </c>
      <c r="D2374" s="25" t="s">
        <v>7608</v>
      </c>
      <c r="E2374" s="97">
        <v>3491.25</v>
      </c>
      <c r="F2374" s="27">
        <v>3247.002197265625</v>
      </c>
      <c r="G2374" s="27">
        <v>2456.26318359375</v>
      </c>
      <c r="H2374" s="27">
        <v>4202.8515625</v>
      </c>
      <c r="I2374" s="27">
        <v>5909.67236328125</v>
      </c>
      <c r="J2374" s="27">
        <f t="shared" si="333"/>
        <v>3450.4533218096121</v>
      </c>
      <c r="K2374" s="28">
        <v>0.95224982500076294</v>
      </c>
      <c r="L2374" s="28">
        <v>0.99882322549819946</v>
      </c>
      <c r="M2374" s="27">
        <v>3316.8388671875</v>
      </c>
      <c r="N2374" s="27">
        <v>4598.6653910035066</v>
      </c>
      <c r="O2374" s="66">
        <f t="shared" si="334"/>
        <v>3391.0368589172681</v>
      </c>
      <c r="P2374" s="66">
        <f t="shared" si="335"/>
        <v>3412.1233341675165</v>
      </c>
      <c r="Q2374" s="66">
        <f t="shared" si="336"/>
        <v>3445.0215195691007</v>
      </c>
      <c r="R2374" s="66">
        <f t="shared" si="337"/>
        <v>3416.0881453713987</v>
      </c>
      <c r="S2374" s="67">
        <f>E2374/INDEX('CCG overall weighted population'!$F$4:$F$195,MATCH(A2374,'CCG overall weighted population'!$A$4:$A$195,0))*INDEX('CCG overall weighted population'!$T$4:$T$195,MATCH(A2374,'CCG overall weighted population'!$A$4:$A$195,0))</f>
        <v>0</v>
      </c>
      <c r="T2374" s="66">
        <f t="shared" si="338"/>
        <v>4287.5287863085796</v>
      </c>
      <c r="U2374" s="66">
        <f t="shared" si="339"/>
        <v>4287.5287863085796</v>
      </c>
      <c r="V2374" s="81">
        <f t="shared" si="340"/>
        <v>3414.5199489512802</v>
      </c>
      <c r="W2374" s="110">
        <f t="shared" si="341"/>
        <v>0.97802218373112215</v>
      </c>
    </row>
    <row r="2375" spans="1:23" x14ac:dyDescent="0.2">
      <c r="A2375" s="31" t="s">
        <v>84</v>
      </c>
      <c r="B2375" s="25" t="s">
        <v>252</v>
      </c>
      <c r="C2375" s="53" t="s">
        <v>10254</v>
      </c>
      <c r="D2375" s="25" t="s">
        <v>10253</v>
      </c>
      <c r="E2375" s="97">
        <v>3255.33349609375</v>
      </c>
      <c r="F2375" s="27">
        <v>2772.108642578125</v>
      </c>
      <c r="G2375" s="27">
        <v>1750.95458984375</v>
      </c>
      <c r="H2375" s="27">
        <v>2328.763916015625</v>
      </c>
      <c r="I2375" s="27">
        <v>4167.08642578125</v>
      </c>
      <c r="J2375" s="27">
        <f t="shared" si="333"/>
        <v>2698.2913795753625</v>
      </c>
      <c r="K2375" s="28">
        <v>0.95224982500076294</v>
      </c>
      <c r="L2375" s="28">
        <v>0.99882322549819946</v>
      </c>
      <c r="M2375" s="27">
        <v>2771.253662109375</v>
      </c>
      <c r="N2375" s="27">
        <v>2444.0134158338428</v>
      </c>
      <c r="O2375" s="66">
        <f t="shared" si="334"/>
        <v>2542.2387130239217</v>
      </c>
      <c r="P2375" s="66">
        <f t="shared" si="335"/>
        <v>2558.0471090787846</v>
      </c>
      <c r="Q2375" s="66">
        <f t="shared" si="336"/>
        <v>2738.5296374818217</v>
      </c>
      <c r="R2375" s="66">
        <f t="shared" si="337"/>
        <v>2579.7984349340677</v>
      </c>
      <c r="S2375" s="67">
        <f>E2375/INDEX('CCG overall weighted population'!$F$4:$F$195,MATCH(A2375,'CCG overall weighted population'!$A$4:$A$195,0))*INDEX('CCG overall weighted population'!$T$4:$T$195,MATCH(A2375,'CCG overall weighted population'!$A$4:$A$195,0))</f>
        <v>0</v>
      </c>
      <c r="T2375" s="66">
        <f t="shared" si="338"/>
        <v>3237.9024140933229</v>
      </c>
      <c r="U2375" s="66">
        <f t="shared" si="339"/>
        <v>3237.9024140933229</v>
      </c>
      <c r="V2375" s="81">
        <f t="shared" si="340"/>
        <v>2578.6141473811326</v>
      </c>
      <c r="W2375" s="110">
        <f t="shared" si="341"/>
        <v>0.79211980906882529</v>
      </c>
    </row>
    <row r="2376" spans="1:23" x14ac:dyDescent="0.2">
      <c r="A2376" s="31" t="s">
        <v>84</v>
      </c>
      <c r="B2376" s="25" t="s">
        <v>252</v>
      </c>
      <c r="C2376" s="53" t="s">
        <v>10252</v>
      </c>
      <c r="D2376" s="25" t="s">
        <v>10251</v>
      </c>
      <c r="E2376" s="97">
        <v>5925.4169921875</v>
      </c>
      <c r="F2376" s="27">
        <v>4885.01708984375</v>
      </c>
      <c r="G2376" s="27">
        <v>3075.994873046875</v>
      </c>
      <c r="H2376" s="27">
        <v>4124.7666015625</v>
      </c>
      <c r="I2376" s="27">
        <v>8415.3046875</v>
      </c>
      <c r="J2376" s="27">
        <f t="shared" si="333"/>
        <v>4802.135562295678</v>
      </c>
      <c r="K2376" s="28">
        <v>0.95224982500076294</v>
      </c>
      <c r="L2376" s="28">
        <v>0.99882322549819946</v>
      </c>
      <c r="M2376" s="27">
        <v>4657.97509765625</v>
      </c>
      <c r="N2376" s="27">
        <v>5433.7969977551429</v>
      </c>
      <c r="O2376" s="66">
        <f t="shared" si="334"/>
        <v>4627.5307220573532</v>
      </c>
      <c r="P2376" s="66">
        <f t="shared" si="335"/>
        <v>4656.3060837240455</v>
      </c>
      <c r="Q2376" s="66">
        <f t="shared" si="336"/>
        <v>4735.5572876661399</v>
      </c>
      <c r="R2376" s="66">
        <f t="shared" si="337"/>
        <v>4665.8572506797664</v>
      </c>
      <c r="S2376" s="67">
        <f>E2376/INDEX('CCG overall weighted population'!$F$4:$F$195,MATCH(A2376,'CCG overall weighted population'!$A$4:$A$195,0))*INDEX('CCG overall weighted population'!$T$4:$T$195,MATCH(A2376,'CCG overall weighted population'!$A$4:$A$195,0))</f>
        <v>0</v>
      </c>
      <c r="T2376" s="66">
        <f t="shared" si="338"/>
        <v>5856.1127300540275</v>
      </c>
      <c r="U2376" s="66">
        <f t="shared" si="339"/>
        <v>5856.1127300540275</v>
      </c>
      <c r="V2376" s="81">
        <f t="shared" si="340"/>
        <v>4663.7153326946536</v>
      </c>
      <c r="W2376" s="110">
        <f t="shared" si="341"/>
        <v>0.7870695579473368</v>
      </c>
    </row>
    <row r="2377" spans="1:23" x14ac:dyDescent="0.2">
      <c r="A2377" s="31" t="s">
        <v>84</v>
      </c>
      <c r="B2377" s="25" t="s">
        <v>252</v>
      </c>
      <c r="C2377" s="53" t="s">
        <v>10250</v>
      </c>
      <c r="D2377" s="25" t="s">
        <v>10249</v>
      </c>
      <c r="E2377" s="97">
        <v>2934.41650390625</v>
      </c>
      <c r="F2377" s="27">
        <v>3289.19287109375</v>
      </c>
      <c r="G2377" s="27">
        <v>2699.359375</v>
      </c>
      <c r="H2377" s="27">
        <v>3376.564697265625</v>
      </c>
      <c r="I2377" s="27">
        <v>3212.41845703125</v>
      </c>
      <c r="J2377" s="27">
        <f t="shared" si="333"/>
        <v>3261.2564048817171</v>
      </c>
      <c r="K2377" s="28">
        <v>0.95224982500076294</v>
      </c>
      <c r="L2377" s="28">
        <v>0.99882322549819946</v>
      </c>
      <c r="M2377" s="27">
        <v>3101.774169921875</v>
      </c>
      <c r="N2377" s="27">
        <v>2800.3083740393135</v>
      </c>
      <c r="O2377" s="66">
        <f t="shared" si="334"/>
        <v>3058.0342162199458</v>
      </c>
      <c r="P2377" s="66">
        <f t="shared" si="335"/>
        <v>3077.0499820454238</v>
      </c>
      <c r="Q2377" s="66">
        <f t="shared" si="336"/>
        <v>3071.6275903336191</v>
      </c>
      <c r="R2377" s="66">
        <f t="shared" si="337"/>
        <v>3076.3964882691448</v>
      </c>
      <c r="S2377" s="67">
        <f>E2377/INDEX('CCG overall weighted population'!$F$4:$F$195,MATCH(A2377,'CCG overall weighted population'!$A$4:$A$195,0))*INDEX('CCG overall weighted population'!$T$4:$T$195,MATCH(A2377,'CCG overall weighted population'!$A$4:$A$195,0))</f>
        <v>0</v>
      </c>
      <c r="T2377" s="66">
        <f t="shared" si="338"/>
        <v>3861.1821300408933</v>
      </c>
      <c r="U2377" s="66">
        <f t="shared" si="339"/>
        <v>3861.1821300408933</v>
      </c>
      <c r="V2377" s="81">
        <f t="shared" si="340"/>
        <v>3074.9842313968197</v>
      </c>
      <c r="W2377" s="110">
        <f t="shared" si="341"/>
        <v>1.0479031273520469</v>
      </c>
    </row>
    <row r="2378" spans="1:23" x14ac:dyDescent="0.2">
      <c r="A2378" s="31" t="s">
        <v>84</v>
      </c>
      <c r="B2378" s="25" t="s">
        <v>252</v>
      </c>
      <c r="C2378" s="53" t="s">
        <v>10248</v>
      </c>
      <c r="D2378" s="25" t="s">
        <v>10247</v>
      </c>
      <c r="E2378" s="97">
        <v>2590.083251953125</v>
      </c>
      <c r="F2378" s="27">
        <v>2388.70703125</v>
      </c>
      <c r="G2378" s="27">
        <v>2153.051513671875</v>
      </c>
      <c r="H2378" s="27">
        <v>2366.927001953125</v>
      </c>
      <c r="I2378" s="27">
        <v>3435.031982421875</v>
      </c>
      <c r="J2378" s="27">
        <f t="shared" si="333"/>
        <v>2413.9192244538649</v>
      </c>
      <c r="K2378" s="28">
        <v>0.95224982500076294</v>
      </c>
      <c r="L2378" s="28">
        <v>0.99882322549819946</v>
      </c>
      <c r="M2378" s="27">
        <v>2422.4814453125</v>
      </c>
      <c r="N2378" s="27">
        <v>2630.4970462736069</v>
      </c>
      <c r="O2378" s="66">
        <f t="shared" si="334"/>
        <v>2316.5485113927107</v>
      </c>
      <c r="P2378" s="66">
        <f t="shared" si="335"/>
        <v>2330.9534986823737</v>
      </c>
      <c r="Q2378" s="66">
        <f t="shared" si="336"/>
        <v>2443.2830054086107</v>
      </c>
      <c r="R2378" s="66">
        <f t="shared" si="337"/>
        <v>2344.4911841613211</v>
      </c>
      <c r="S2378" s="67">
        <f>E2378/INDEX('CCG overall weighted population'!$F$4:$F$195,MATCH(A2378,'CCG overall weighted population'!$A$4:$A$195,0))*INDEX('CCG overall weighted population'!$T$4:$T$195,MATCH(A2378,'CCG overall weighted population'!$A$4:$A$195,0))</f>
        <v>0</v>
      </c>
      <c r="T2378" s="66">
        <f t="shared" si="338"/>
        <v>2942.5685209435619</v>
      </c>
      <c r="U2378" s="66">
        <f t="shared" si="339"/>
        <v>2942.5685209435619</v>
      </c>
      <c r="V2378" s="81">
        <f t="shared" si="340"/>
        <v>2343.4149172368325</v>
      </c>
      <c r="W2378" s="110">
        <f t="shared" si="341"/>
        <v>0.90476432194591228</v>
      </c>
    </row>
    <row r="2379" spans="1:23" x14ac:dyDescent="0.2">
      <c r="A2379" s="31" t="s">
        <v>84</v>
      </c>
      <c r="B2379" s="25" t="s">
        <v>252</v>
      </c>
      <c r="C2379" s="53" t="s">
        <v>10246</v>
      </c>
      <c r="D2379" s="25" t="s">
        <v>10245</v>
      </c>
      <c r="E2379" s="97">
        <v>1281</v>
      </c>
      <c r="F2379" s="27">
        <v>1540.2225341796875</v>
      </c>
      <c r="G2379" s="27">
        <v>1803.2003173828125</v>
      </c>
      <c r="H2379" s="27">
        <v>1306.8946533203125</v>
      </c>
      <c r="I2379" s="27">
        <v>1491.551025390625</v>
      </c>
      <c r="J2379" s="27">
        <f t="shared" si="333"/>
        <v>1520.096430800719</v>
      </c>
      <c r="K2379" s="28">
        <v>0.95224982500076294</v>
      </c>
      <c r="L2379" s="28">
        <v>0.99882322549819946</v>
      </c>
      <c r="M2379" s="27">
        <v>1553.927001953125</v>
      </c>
      <c r="N2379" s="27">
        <v>1366.6330315019441</v>
      </c>
      <c r="O2379" s="66">
        <f t="shared" si="334"/>
        <v>1431.2118128589668</v>
      </c>
      <c r="P2379" s="66">
        <f t="shared" si="335"/>
        <v>1440.111513371025</v>
      </c>
      <c r="Q2379" s="66">
        <f t="shared" si="336"/>
        <v>1535.197604908007</v>
      </c>
      <c r="R2379" s="66">
        <f t="shared" si="337"/>
        <v>1451.5710633874537</v>
      </c>
      <c r="S2379" s="67">
        <f>E2379/INDEX('CCG overall weighted population'!$F$4:$F$195,MATCH(A2379,'CCG overall weighted population'!$A$4:$A$195,0))*INDEX('CCG overall weighted population'!$T$4:$T$195,MATCH(A2379,'CCG overall weighted population'!$A$4:$A$195,0))</f>
        <v>0</v>
      </c>
      <c r="T2379" s="66">
        <f t="shared" si="338"/>
        <v>1821.8653778237401</v>
      </c>
      <c r="U2379" s="66">
        <f t="shared" si="339"/>
        <v>1821.8653778237401</v>
      </c>
      <c r="V2379" s="81">
        <f t="shared" si="340"/>
        <v>1450.9047022022962</v>
      </c>
      <c r="W2379" s="110">
        <f t="shared" si="341"/>
        <v>1.1326344279487091</v>
      </c>
    </row>
    <row r="2380" spans="1:23" x14ac:dyDescent="0.2">
      <c r="A2380" s="31" t="s">
        <v>84</v>
      </c>
      <c r="B2380" s="25" t="s">
        <v>252</v>
      </c>
      <c r="C2380" s="53" t="s">
        <v>10244</v>
      </c>
      <c r="D2380" s="25" t="s">
        <v>10243</v>
      </c>
      <c r="E2380" s="97">
        <v>2208.5</v>
      </c>
      <c r="F2380" s="27">
        <v>1674.766845703125</v>
      </c>
      <c r="G2380" s="27">
        <v>1327.5872802734375</v>
      </c>
      <c r="H2380" s="27">
        <v>2243.22216796875</v>
      </c>
      <c r="I2380" s="27">
        <v>3375.4111328125</v>
      </c>
      <c r="J2380" s="27">
        <f t="shared" si="333"/>
        <v>1808.5354535919741</v>
      </c>
      <c r="K2380" s="28">
        <v>0.95224982500076294</v>
      </c>
      <c r="L2380" s="28">
        <v>0.99882322549819946</v>
      </c>
      <c r="M2380" s="27">
        <v>1780.3695068359375</v>
      </c>
      <c r="N2380" s="27">
        <v>2190.2791570017953</v>
      </c>
      <c r="O2380" s="66">
        <f t="shared" si="334"/>
        <v>1756.4597144539471</v>
      </c>
      <c r="P2380" s="66">
        <f t="shared" si="335"/>
        <v>1767.3819031053315</v>
      </c>
      <c r="Q2380" s="66">
        <f t="shared" si="336"/>
        <v>1821.3604718525235</v>
      </c>
      <c r="R2380" s="66">
        <f t="shared" si="337"/>
        <v>1773.8872720649244</v>
      </c>
      <c r="S2380" s="67">
        <f>E2380/INDEX('CCG overall weighted population'!$F$4:$F$195,MATCH(A2380,'CCG overall weighted population'!$A$4:$A$195,0))*INDEX('CCG overall weighted population'!$T$4:$T$195,MATCH(A2380,'CCG overall weighted population'!$A$4:$A$195,0))</f>
        <v>0</v>
      </c>
      <c r="T2380" s="66">
        <f t="shared" si="338"/>
        <v>2226.4041262957157</v>
      </c>
      <c r="U2380" s="66">
        <f t="shared" si="339"/>
        <v>2226.4041262957157</v>
      </c>
      <c r="V2380" s="81">
        <f t="shared" si="340"/>
        <v>1773.0729477409118</v>
      </c>
      <c r="W2380" s="110">
        <f t="shared" si="341"/>
        <v>0.80284036574186635</v>
      </c>
    </row>
    <row r="2381" spans="1:23" x14ac:dyDescent="0.2">
      <c r="A2381" s="31" t="s">
        <v>84</v>
      </c>
      <c r="B2381" s="25" t="s">
        <v>252</v>
      </c>
      <c r="C2381" s="53" t="s">
        <v>10242</v>
      </c>
      <c r="D2381" s="25" t="s">
        <v>10241</v>
      </c>
      <c r="E2381" s="97">
        <v>222.58334350585938</v>
      </c>
      <c r="F2381" s="27">
        <v>176.21136474609375</v>
      </c>
      <c r="G2381" s="27">
        <v>123.90416717529297</v>
      </c>
      <c r="H2381" s="27">
        <v>304.56674194335938</v>
      </c>
      <c r="I2381" s="27">
        <v>387.94583129882813</v>
      </c>
      <c r="J2381" s="27">
        <f t="shared" si="333"/>
        <v>200.91222022028705</v>
      </c>
      <c r="K2381" s="28">
        <v>0.95224982500076294</v>
      </c>
      <c r="L2381" s="28">
        <v>0.99882322549819946</v>
      </c>
      <c r="M2381" s="27">
        <v>152.93959045410156</v>
      </c>
      <c r="N2381" s="27">
        <v>219.92905922916759</v>
      </c>
      <c r="O2381" s="66">
        <f t="shared" si="334"/>
        <v>192.90223483042587</v>
      </c>
      <c r="P2381" s="66">
        <f t="shared" si="335"/>
        <v>194.1017582711024</v>
      </c>
      <c r="Q2381" s="66">
        <f t="shared" si="336"/>
        <v>159.63853733160818</v>
      </c>
      <c r="R2381" s="66">
        <f t="shared" si="337"/>
        <v>189.94833269960571</v>
      </c>
      <c r="S2381" s="67">
        <f>E2381/INDEX('CCG overall weighted population'!$F$4:$F$195,MATCH(A2381,'CCG overall weighted population'!$A$4:$A$195,0))*INDEX('CCG overall weighted population'!$T$4:$T$195,MATCH(A2381,'CCG overall weighted population'!$A$4:$A$195,0))</f>
        <v>0</v>
      </c>
      <c r="T2381" s="66">
        <f t="shared" si="338"/>
        <v>238.40396081826975</v>
      </c>
      <c r="U2381" s="66">
        <f t="shared" si="339"/>
        <v>238.40396081826975</v>
      </c>
      <c r="V2381" s="81">
        <f t="shared" si="340"/>
        <v>189.86113462898493</v>
      </c>
      <c r="W2381" s="110">
        <f t="shared" si="341"/>
        <v>0.85298895972414457</v>
      </c>
    </row>
    <row r="2382" spans="1:23" x14ac:dyDescent="0.2">
      <c r="A2382" s="31" t="s">
        <v>84</v>
      </c>
      <c r="B2382" s="25" t="s">
        <v>252</v>
      </c>
      <c r="C2382" s="53" t="s">
        <v>10240</v>
      </c>
      <c r="D2382" s="25" t="s">
        <v>10239</v>
      </c>
      <c r="E2382" s="97">
        <v>3407.66650390625</v>
      </c>
      <c r="F2382" s="27">
        <v>3822.732421875</v>
      </c>
      <c r="G2382" s="27">
        <v>4434.08203125</v>
      </c>
      <c r="H2382" s="27">
        <v>3100.756591796875</v>
      </c>
      <c r="I2382" s="27">
        <v>3372.352294921875</v>
      </c>
      <c r="J2382" s="27">
        <f t="shared" si="333"/>
        <v>3734.9883807620276</v>
      </c>
      <c r="K2382" s="28">
        <v>0.95224982500076294</v>
      </c>
      <c r="L2382" s="28">
        <v>0.99882322549819946</v>
      </c>
      <c r="M2382" s="27">
        <v>4056.887451171875</v>
      </c>
      <c r="N2382" s="27">
        <v>2806.8988658313415</v>
      </c>
      <c r="O2382" s="66">
        <f t="shared" si="334"/>
        <v>3464.1833586498788</v>
      </c>
      <c r="P2382" s="66">
        <f t="shared" si="335"/>
        <v>3485.7246805798968</v>
      </c>
      <c r="Q2382" s="66">
        <f t="shared" si="336"/>
        <v>3931.8885926378216</v>
      </c>
      <c r="R2382" s="66">
        <f t="shared" si="337"/>
        <v>3539.4952960622336</v>
      </c>
      <c r="S2382" s="67">
        <f>E2382/INDEX('CCG overall weighted population'!$F$4:$F$195,MATCH(A2382,'CCG overall weighted population'!$A$4:$A$195,0))*INDEX('CCG overall weighted population'!$T$4:$T$195,MATCH(A2382,'CCG overall weighted population'!$A$4:$A$195,0))</f>
        <v>0</v>
      </c>
      <c r="T2382" s="66">
        <f t="shared" si="338"/>
        <v>4442.416976690959</v>
      </c>
      <c r="U2382" s="66">
        <f t="shared" si="339"/>
        <v>4442.416976690959</v>
      </c>
      <c r="V2382" s="81">
        <f t="shared" si="340"/>
        <v>3537.870448102783</v>
      </c>
      <c r="W2382" s="110">
        <f t="shared" si="341"/>
        <v>1.0382091217104956</v>
      </c>
    </row>
    <row r="2383" spans="1:23" x14ac:dyDescent="0.2">
      <c r="A2383" s="31" t="s">
        <v>84</v>
      </c>
      <c r="B2383" s="25" t="s">
        <v>252</v>
      </c>
      <c r="C2383" s="53" t="s">
        <v>10238</v>
      </c>
      <c r="D2383" s="25" t="s">
        <v>10237</v>
      </c>
      <c r="E2383" s="97">
        <v>6222.1669921875</v>
      </c>
      <c r="F2383" s="27">
        <v>6542.82275390625</v>
      </c>
      <c r="G2383" s="27">
        <v>6399.80517578125</v>
      </c>
      <c r="H2383" s="27">
        <v>5639.7890625</v>
      </c>
      <c r="I2383" s="27">
        <v>6534.1845703125</v>
      </c>
      <c r="J2383" s="27">
        <f t="shared" si="333"/>
        <v>6397.9654021992701</v>
      </c>
      <c r="K2383" s="28">
        <v>0.95224982500076294</v>
      </c>
      <c r="L2383" s="28">
        <v>0.99882322549819946</v>
      </c>
      <c r="M2383" s="27">
        <v>6587.595703125</v>
      </c>
      <c r="N2383" s="27">
        <v>5837.3182694133338</v>
      </c>
      <c r="O2383" s="66">
        <f t="shared" si="334"/>
        <v>6031.9671931096564</v>
      </c>
      <c r="P2383" s="66">
        <f t="shared" si="335"/>
        <v>6069.4757582534839</v>
      </c>
      <c r="Q2383" s="66">
        <f t="shared" si="336"/>
        <v>6512.5679597538337</v>
      </c>
      <c r="R2383" s="66">
        <f t="shared" si="337"/>
        <v>6122.8761784717026</v>
      </c>
      <c r="S2383" s="67">
        <f>E2383/INDEX('CCG overall weighted population'!$F$4:$F$195,MATCH(A2383,'CCG overall weighted population'!$A$4:$A$195,0))*INDEX('CCG overall weighted population'!$T$4:$T$195,MATCH(A2383,'CCG overall weighted population'!$A$4:$A$195,0))</f>
        <v>0</v>
      </c>
      <c r="T2383" s="66">
        <f t="shared" si="338"/>
        <v>7684.8157169979459</v>
      </c>
      <c r="U2383" s="66">
        <f t="shared" si="339"/>
        <v>7684.8157169979459</v>
      </c>
      <c r="V2383" s="81">
        <f t="shared" si="340"/>
        <v>6120.0653983936418</v>
      </c>
      <c r="W2383" s="110">
        <f t="shared" si="341"/>
        <v>0.98359066962971964</v>
      </c>
    </row>
    <row r="2384" spans="1:23" x14ac:dyDescent="0.2">
      <c r="A2384" s="31" t="s">
        <v>84</v>
      </c>
      <c r="B2384" s="25" t="s">
        <v>252</v>
      </c>
      <c r="C2384" s="53" t="s">
        <v>10236</v>
      </c>
      <c r="D2384" s="25" t="s">
        <v>10235</v>
      </c>
      <c r="E2384" s="97">
        <v>2577.75</v>
      </c>
      <c r="F2384" s="27">
        <v>3118.0537109375</v>
      </c>
      <c r="G2384" s="27">
        <v>3085.46435546875</v>
      </c>
      <c r="H2384" s="27">
        <v>2270.052978515625</v>
      </c>
      <c r="I2384" s="27">
        <v>2745.22314453125</v>
      </c>
      <c r="J2384" s="27">
        <f t="shared" si="333"/>
        <v>2973.3535399769921</v>
      </c>
      <c r="K2384" s="28">
        <v>0.95224982500076294</v>
      </c>
      <c r="L2384" s="28">
        <v>0.99882322549819946</v>
      </c>
      <c r="M2384" s="27">
        <v>2985.828125</v>
      </c>
      <c r="N2384" s="27">
        <v>2526.1360662981374</v>
      </c>
      <c r="O2384" s="66">
        <f t="shared" si="334"/>
        <v>2785.5073360857878</v>
      </c>
      <c r="P2384" s="66">
        <f t="shared" si="335"/>
        <v>2802.8284487558853</v>
      </c>
      <c r="Q2384" s="66">
        <f t="shared" si="336"/>
        <v>2939.8589191298138</v>
      </c>
      <c r="R2384" s="66">
        <f t="shared" si="337"/>
        <v>2819.3430357332463</v>
      </c>
      <c r="S2384" s="67">
        <f>E2384/INDEX('CCG overall weighted population'!$F$4:$F$195,MATCH(A2384,'CCG overall weighted population'!$A$4:$A$195,0))*INDEX('CCG overall weighted population'!$T$4:$T$195,MATCH(A2384,'CCG overall weighted population'!$A$4:$A$195,0))</f>
        <v>0</v>
      </c>
      <c r="T2384" s="66">
        <f t="shared" si="338"/>
        <v>3538.5546009881127</v>
      </c>
      <c r="U2384" s="66">
        <f t="shared" si="339"/>
        <v>3538.5546009881127</v>
      </c>
      <c r="V2384" s="81">
        <f t="shared" si="340"/>
        <v>2818.0487823452845</v>
      </c>
      <c r="W2384" s="110">
        <f t="shared" si="341"/>
        <v>1.0932203597498922</v>
      </c>
    </row>
    <row r="2385" spans="1:23" x14ac:dyDescent="0.2">
      <c r="A2385" s="31" t="s">
        <v>84</v>
      </c>
      <c r="B2385" s="25" t="s">
        <v>252</v>
      </c>
      <c r="C2385" s="53" t="s">
        <v>10234</v>
      </c>
      <c r="D2385" s="25" t="s">
        <v>10233</v>
      </c>
      <c r="E2385" s="97">
        <v>3970.5</v>
      </c>
      <c r="F2385" s="27">
        <v>4991.6181640625</v>
      </c>
      <c r="G2385" s="27">
        <v>5277.095703125</v>
      </c>
      <c r="H2385" s="27">
        <v>5197.00830078125</v>
      </c>
      <c r="I2385" s="27">
        <v>5915.7333984375</v>
      </c>
      <c r="J2385" s="27">
        <f t="shared" si="333"/>
        <v>5079.2064742441125</v>
      </c>
      <c r="K2385" s="28">
        <v>0.95224982500076294</v>
      </c>
      <c r="L2385" s="28">
        <v>0.99882322549819946</v>
      </c>
      <c r="M2385" s="27">
        <v>4506.5869140625</v>
      </c>
      <c r="N2385" s="27">
        <v>5568.5232558287325</v>
      </c>
      <c r="O2385" s="66">
        <f t="shared" si="334"/>
        <v>4877.52215216267</v>
      </c>
      <c r="P2385" s="66">
        <f t="shared" si="335"/>
        <v>4907.8520348572974</v>
      </c>
      <c r="Q2385" s="66">
        <f t="shared" si="336"/>
        <v>4612.7805482391232</v>
      </c>
      <c r="R2385" s="66">
        <f t="shared" si="337"/>
        <v>4872.2907197935911</v>
      </c>
      <c r="S2385" s="67">
        <f>E2385/INDEX('CCG overall weighted population'!$F$4:$F$195,MATCH(A2385,'CCG overall weighted population'!$A$4:$A$195,0))*INDEX('CCG overall weighted population'!$T$4:$T$195,MATCH(A2385,'CCG overall weighted population'!$A$4:$A$195,0))</f>
        <v>0</v>
      </c>
      <c r="T2385" s="66">
        <f t="shared" si="338"/>
        <v>6115.2071689613813</v>
      </c>
      <c r="U2385" s="66">
        <f t="shared" si="339"/>
        <v>6115.2071689613813</v>
      </c>
      <c r="V2385" s="81">
        <f t="shared" si="340"/>
        <v>4870.0540360373734</v>
      </c>
      <c r="W2385" s="110">
        <f t="shared" si="341"/>
        <v>1.2265593844698082</v>
      </c>
    </row>
    <row r="2386" spans="1:23" x14ac:dyDescent="0.2">
      <c r="A2386" s="31" t="s">
        <v>85</v>
      </c>
      <c r="B2386" s="25" t="s">
        <v>260</v>
      </c>
      <c r="C2386" s="53" t="s">
        <v>10232</v>
      </c>
      <c r="D2386" s="25" t="s">
        <v>10231</v>
      </c>
      <c r="E2386" s="97">
        <v>8590.5830078125</v>
      </c>
      <c r="F2386" s="27">
        <v>10182.6337890625</v>
      </c>
      <c r="G2386" s="27">
        <v>9920.060546875</v>
      </c>
      <c r="H2386" s="27">
        <v>5924.80517578125</v>
      </c>
      <c r="I2386" s="27">
        <v>5770.66943359375</v>
      </c>
      <c r="J2386" s="27">
        <f t="shared" si="333"/>
        <v>9343.9281289307892</v>
      </c>
      <c r="K2386" s="28">
        <v>0.95486950874328613</v>
      </c>
      <c r="L2386" s="28">
        <v>1.0002574920654297</v>
      </c>
      <c r="M2386" s="27">
        <v>9587.5986328125</v>
      </c>
      <c r="N2386" s="27">
        <v>5579.2977716517844</v>
      </c>
      <c r="O2386" s="66">
        <f t="shared" si="334"/>
        <v>8564.9638307168625</v>
      </c>
      <c r="P2386" s="66">
        <f t="shared" si="335"/>
        <v>8618.2233219431982</v>
      </c>
      <c r="Q2386" s="66">
        <f t="shared" si="336"/>
        <v>9186.7685466964285</v>
      </c>
      <c r="R2386" s="66">
        <f t="shared" si="337"/>
        <v>8686.7430426967585</v>
      </c>
      <c r="S2386" s="67">
        <f>E2386/INDEX('CCG overall weighted population'!$F$4:$F$195,MATCH(A2386,'CCG overall weighted population'!$A$4:$A$195,0))*INDEX('CCG overall weighted population'!$T$4:$T$195,MATCH(A2386,'CCG overall weighted population'!$A$4:$A$195,0))</f>
        <v>0</v>
      </c>
      <c r="T2386" s="66">
        <f t="shared" si="338"/>
        <v>10902.722432760549</v>
      </c>
      <c r="U2386" s="66">
        <f t="shared" si="339"/>
        <v>10902.722432760549</v>
      </c>
      <c r="V2386" s="81">
        <f t="shared" si="340"/>
        <v>8682.7552886452413</v>
      </c>
      <c r="W2386" s="110">
        <f t="shared" si="341"/>
        <v>1.0107294558179483</v>
      </c>
    </row>
    <row r="2387" spans="1:23" x14ac:dyDescent="0.2">
      <c r="A2387" s="31" t="s">
        <v>85</v>
      </c>
      <c r="B2387" s="25" t="s">
        <v>260</v>
      </c>
      <c r="C2387" s="53" t="s">
        <v>10230</v>
      </c>
      <c r="D2387" s="25" t="s">
        <v>10229</v>
      </c>
      <c r="E2387" s="97">
        <v>10287.083984375</v>
      </c>
      <c r="F2387" s="27">
        <v>9660.833984375</v>
      </c>
      <c r="G2387" s="27">
        <v>9549.029296875</v>
      </c>
      <c r="H2387" s="27">
        <v>9797.12109375</v>
      </c>
      <c r="I2387" s="27">
        <v>14222.646484375</v>
      </c>
      <c r="J2387" s="27">
        <f t="shared" si="333"/>
        <v>9864.1348637250139</v>
      </c>
      <c r="K2387" s="28">
        <v>0.95486950874328613</v>
      </c>
      <c r="L2387" s="28">
        <v>1.0002574920654297</v>
      </c>
      <c r="M2387" s="27">
        <v>9878.3359375</v>
      </c>
      <c r="N2387" s="27">
        <v>12947.163309963918</v>
      </c>
      <c r="O2387" s="66">
        <f t="shared" si="334"/>
        <v>9715.8517080003367</v>
      </c>
      <c r="P2387" s="66">
        <f t="shared" si="335"/>
        <v>9776.2677621747662</v>
      </c>
      <c r="Q2387" s="66">
        <f t="shared" si="336"/>
        <v>10185.218674746393</v>
      </c>
      <c r="R2387" s="66">
        <f t="shared" si="337"/>
        <v>9825.553555303155</v>
      </c>
      <c r="S2387" s="67">
        <f>E2387/INDEX('CCG overall weighted population'!$F$4:$F$195,MATCH(A2387,'CCG overall weighted population'!$A$4:$A$195,0))*INDEX('CCG overall weighted population'!$T$4:$T$195,MATCH(A2387,'CCG overall weighted population'!$A$4:$A$195,0))</f>
        <v>0</v>
      </c>
      <c r="T2387" s="66">
        <f t="shared" si="338"/>
        <v>12332.042358701718</v>
      </c>
      <c r="U2387" s="66">
        <f t="shared" si="339"/>
        <v>12332.042358701718</v>
      </c>
      <c r="V2387" s="81">
        <f t="shared" si="340"/>
        <v>9821.0430165654507</v>
      </c>
      <c r="W2387" s="110">
        <f t="shared" si="341"/>
        <v>0.95469649431098103</v>
      </c>
    </row>
    <row r="2388" spans="1:23" x14ac:dyDescent="0.2">
      <c r="A2388" s="31" t="s">
        <v>85</v>
      </c>
      <c r="B2388" s="25" t="s">
        <v>260</v>
      </c>
      <c r="C2388" s="53" t="s">
        <v>10228</v>
      </c>
      <c r="D2388" s="25" t="s">
        <v>10227</v>
      </c>
      <c r="E2388" s="97">
        <v>4829.75</v>
      </c>
      <c r="F2388" s="27">
        <v>5548.87255859375</v>
      </c>
      <c r="G2388" s="27">
        <v>6295.73193359375</v>
      </c>
      <c r="H2388" s="27">
        <v>2567.6015625</v>
      </c>
      <c r="I2388" s="27">
        <v>2100.422607421875</v>
      </c>
      <c r="J2388" s="27">
        <f t="shared" si="333"/>
        <v>5006.3504050824622</v>
      </c>
      <c r="K2388" s="28">
        <v>0.95486950874328613</v>
      </c>
      <c r="L2388" s="28">
        <v>1.0002574920654297</v>
      </c>
      <c r="M2388" s="27">
        <v>5773.8095703125</v>
      </c>
      <c r="N2388" s="27">
        <v>3409.8401115519778</v>
      </c>
      <c r="O2388" s="66">
        <f t="shared" si="334"/>
        <v>4629.1571163120916</v>
      </c>
      <c r="P2388" s="66">
        <f t="shared" si="335"/>
        <v>4657.9425913817413</v>
      </c>
      <c r="Q2388" s="66">
        <f t="shared" si="336"/>
        <v>5537.4126244364479</v>
      </c>
      <c r="R2388" s="66">
        <f t="shared" si="337"/>
        <v>4763.9342318922882</v>
      </c>
      <c r="S2388" s="67">
        <f>E2388/INDEX('CCG overall weighted population'!$F$4:$F$195,MATCH(A2388,'CCG overall weighted population'!$A$4:$A$195,0))*INDEX('CCG overall weighted population'!$T$4:$T$195,MATCH(A2388,'CCG overall weighted population'!$A$4:$A$195,0))</f>
        <v>0</v>
      </c>
      <c r="T2388" s="66">
        <f t="shared" si="338"/>
        <v>5979.2090502683341</v>
      </c>
      <c r="U2388" s="66">
        <f t="shared" si="339"/>
        <v>5979.2090502683341</v>
      </c>
      <c r="V2388" s="81">
        <f t="shared" si="340"/>
        <v>4761.7472904873202</v>
      </c>
      <c r="W2388" s="110">
        <f t="shared" si="341"/>
        <v>0.98592003529940897</v>
      </c>
    </row>
    <row r="2389" spans="1:23" x14ac:dyDescent="0.2">
      <c r="A2389" s="31" t="s">
        <v>85</v>
      </c>
      <c r="B2389" s="25" t="s">
        <v>260</v>
      </c>
      <c r="C2389" s="53" t="s">
        <v>10226</v>
      </c>
      <c r="D2389" s="25" t="s">
        <v>10225</v>
      </c>
      <c r="E2389" s="97">
        <v>14003.58203125</v>
      </c>
      <c r="F2389" s="27">
        <v>12634.353515625</v>
      </c>
      <c r="G2389" s="27">
        <v>11415.9775390625</v>
      </c>
      <c r="H2389" s="27">
        <v>13670.1240234375</v>
      </c>
      <c r="I2389" s="27">
        <v>20467.0390625</v>
      </c>
      <c r="J2389" s="27">
        <f t="shared" si="333"/>
        <v>13037.739898745467</v>
      </c>
      <c r="K2389" s="28">
        <v>0.95486950874328613</v>
      </c>
      <c r="L2389" s="28">
        <v>1.0002574920654297</v>
      </c>
      <c r="M2389" s="27">
        <v>12651.2890625</v>
      </c>
      <c r="N2389" s="27">
        <v>16566.773289466357</v>
      </c>
      <c r="O2389" s="66">
        <f t="shared" si="334"/>
        <v>12789.609305407066</v>
      </c>
      <c r="P2389" s="66">
        <f t="shared" si="335"/>
        <v>12869.138898065319</v>
      </c>
      <c r="Q2389" s="66">
        <f t="shared" si="336"/>
        <v>13042.837485196636</v>
      </c>
      <c r="R2389" s="66">
        <f t="shared" si="337"/>
        <v>12890.072639423697</v>
      </c>
      <c r="S2389" s="67">
        <f>E2389/INDEX('CCG overall weighted population'!$F$4:$F$195,MATCH(A2389,'CCG overall weighted population'!$A$4:$A$195,0))*INDEX('CCG overall weighted population'!$T$4:$T$195,MATCH(A2389,'CCG overall weighted population'!$A$4:$A$195,0))</f>
        <v>0</v>
      </c>
      <c r="T2389" s="66">
        <f t="shared" si="338"/>
        <v>16178.317170773444</v>
      </c>
      <c r="U2389" s="66">
        <f t="shared" si="339"/>
        <v>16178.317170773444</v>
      </c>
      <c r="V2389" s="81">
        <f t="shared" si="340"/>
        <v>12884.155296279141</v>
      </c>
      <c r="W2389" s="110">
        <f t="shared" si="341"/>
        <v>0.92006140054217711</v>
      </c>
    </row>
    <row r="2390" spans="1:23" x14ac:dyDescent="0.2">
      <c r="A2390" s="31" t="s">
        <v>85</v>
      </c>
      <c r="B2390" s="25" t="s">
        <v>260</v>
      </c>
      <c r="C2390" s="53" t="s">
        <v>10224</v>
      </c>
      <c r="D2390" s="25" t="s">
        <v>10223</v>
      </c>
      <c r="E2390" s="97">
        <v>11862.75</v>
      </c>
      <c r="F2390" s="27">
        <v>12371.0361328125</v>
      </c>
      <c r="G2390" s="27">
        <v>10017.5556640625</v>
      </c>
      <c r="H2390" s="27">
        <v>8747.5888671875</v>
      </c>
      <c r="I2390" s="27">
        <v>11675.8427734375</v>
      </c>
      <c r="J2390" s="27">
        <f t="shared" si="333"/>
        <v>11648.131440171417</v>
      </c>
      <c r="K2390" s="28">
        <v>0.95486950874328613</v>
      </c>
      <c r="L2390" s="28">
        <v>1.0002574920654297</v>
      </c>
      <c r="M2390" s="27">
        <v>11443.8662109375</v>
      </c>
      <c r="N2390" s="27">
        <v>11432.699090404285</v>
      </c>
      <c r="O2390" s="66">
        <f t="shared" si="334"/>
        <v>11104.73321246737</v>
      </c>
      <c r="P2390" s="66">
        <f t="shared" si="335"/>
        <v>11173.785744712648</v>
      </c>
      <c r="Q2390" s="66">
        <f t="shared" si="336"/>
        <v>11442.749498884179</v>
      </c>
      <c r="R2390" s="66">
        <f t="shared" si="337"/>
        <v>11206.200617841978</v>
      </c>
      <c r="S2390" s="67">
        <f>E2390/INDEX('CCG overall weighted population'!$F$4:$F$195,MATCH(A2390,'CCG overall weighted population'!$A$4:$A$195,0))*INDEX('CCG overall weighted population'!$T$4:$T$195,MATCH(A2390,'CCG overall weighted population'!$A$4:$A$195,0))</f>
        <v>0</v>
      </c>
      <c r="T2390" s="66">
        <f t="shared" si="338"/>
        <v>14064.891094583505</v>
      </c>
      <c r="U2390" s="66">
        <f t="shared" si="339"/>
        <v>14064.891094583505</v>
      </c>
      <c r="V2390" s="81">
        <f t="shared" si="340"/>
        <v>11201.056276436198</v>
      </c>
      <c r="W2390" s="110">
        <f t="shared" si="341"/>
        <v>0.94422088271574456</v>
      </c>
    </row>
    <row r="2391" spans="1:23" x14ac:dyDescent="0.2">
      <c r="A2391" s="31" t="s">
        <v>85</v>
      </c>
      <c r="B2391" s="25" t="s">
        <v>260</v>
      </c>
      <c r="C2391" s="53" t="s">
        <v>10222</v>
      </c>
      <c r="D2391" s="25" t="s">
        <v>10221</v>
      </c>
      <c r="E2391" s="97">
        <v>5744.75</v>
      </c>
      <c r="F2391" s="27">
        <v>6250.9248046875</v>
      </c>
      <c r="G2391" s="27">
        <v>4922.88916015625</v>
      </c>
      <c r="H2391" s="27">
        <v>3084.4501953125</v>
      </c>
      <c r="I2391" s="27">
        <v>3175.47607421875</v>
      </c>
      <c r="J2391" s="27">
        <f t="shared" si="333"/>
        <v>5563.1073987412692</v>
      </c>
      <c r="K2391" s="28">
        <v>0.95486950874328613</v>
      </c>
      <c r="L2391" s="28">
        <v>1.0002574920654297</v>
      </c>
      <c r="M2391" s="27">
        <v>5679.75244140625</v>
      </c>
      <c r="N2391" s="27">
        <v>3683.2528370164769</v>
      </c>
      <c r="O2391" s="66">
        <f t="shared" si="334"/>
        <v>5133.8616370739683</v>
      </c>
      <c r="P2391" s="66">
        <f t="shared" si="335"/>
        <v>5165.7855148884155</v>
      </c>
      <c r="Q2391" s="66">
        <f t="shared" si="336"/>
        <v>5480.1024809672736</v>
      </c>
      <c r="R2391" s="66">
        <f t="shared" si="337"/>
        <v>5203.6662494477068</v>
      </c>
      <c r="S2391" s="67">
        <f>E2391/INDEX('CCG overall weighted population'!$F$4:$F$195,MATCH(A2391,'CCG overall weighted population'!$A$4:$A$195,0))*INDEX('CCG overall weighted population'!$T$4:$T$195,MATCH(A2391,'CCG overall weighted population'!$A$4:$A$195,0))</f>
        <v>0</v>
      </c>
      <c r="T2391" s="66">
        <f t="shared" si="338"/>
        <v>6531.1162620552914</v>
      </c>
      <c r="U2391" s="66">
        <f t="shared" si="339"/>
        <v>6531.1162620552914</v>
      </c>
      <c r="V2391" s="81">
        <f t="shared" si="340"/>
        <v>5201.2774437621938</v>
      </c>
      <c r="W2391" s="110">
        <f t="shared" si="341"/>
        <v>0.9053966567321805</v>
      </c>
    </row>
    <row r="2392" spans="1:23" x14ac:dyDescent="0.2">
      <c r="A2392" s="31" t="s">
        <v>85</v>
      </c>
      <c r="B2392" s="25" t="s">
        <v>260</v>
      </c>
      <c r="C2392" s="53" t="s">
        <v>10220</v>
      </c>
      <c r="D2392" s="25" t="s">
        <v>10219</v>
      </c>
      <c r="E2392" s="97">
        <v>7410.583984375</v>
      </c>
      <c r="F2392" s="27">
        <v>8031.830078125</v>
      </c>
      <c r="G2392" s="27">
        <v>6933.99560546875</v>
      </c>
      <c r="H2392" s="27">
        <v>5009.748046875</v>
      </c>
      <c r="I2392" s="27">
        <v>5512.19482421875</v>
      </c>
      <c r="J2392" s="27">
        <f t="shared" si="333"/>
        <v>7403.5710870631856</v>
      </c>
      <c r="K2392" s="28">
        <v>0.95486950874328613</v>
      </c>
      <c r="L2392" s="28">
        <v>1.0002574920654297</v>
      </c>
      <c r="M2392" s="27">
        <v>7385.79296875</v>
      </c>
      <c r="N2392" s="27">
        <v>4912.0398242374622</v>
      </c>
      <c r="O2392" s="66">
        <f t="shared" si="334"/>
        <v>6833.2946297570434</v>
      </c>
      <c r="P2392" s="66">
        <f t="shared" si="335"/>
        <v>6875.7860871144358</v>
      </c>
      <c r="Q2392" s="66">
        <f t="shared" si="336"/>
        <v>7138.4176542987461</v>
      </c>
      <c r="R2392" s="66">
        <f t="shared" si="337"/>
        <v>6907.4378201007585</v>
      </c>
      <c r="S2392" s="67">
        <f>E2392/INDEX('CCG overall weighted population'!$F$4:$F$195,MATCH(A2392,'CCG overall weighted population'!$A$4:$A$195,0))*INDEX('CCG overall weighted population'!$T$4:$T$195,MATCH(A2392,'CCG overall weighted population'!$A$4:$A$195,0))</f>
        <v>0</v>
      </c>
      <c r="T2392" s="66">
        <f t="shared" si="338"/>
        <v>8669.5182422170001</v>
      </c>
      <c r="U2392" s="66">
        <f t="shared" si="339"/>
        <v>8669.5182422170001</v>
      </c>
      <c r="V2392" s="81">
        <f t="shared" si="340"/>
        <v>6904.2668775487191</v>
      </c>
      <c r="W2392" s="110">
        <f t="shared" si="341"/>
        <v>0.93167649028823696</v>
      </c>
    </row>
    <row r="2393" spans="1:23" x14ac:dyDescent="0.2">
      <c r="A2393" s="31" t="s">
        <v>85</v>
      </c>
      <c r="B2393" s="25" t="s">
        <v>260</v>
      </c>
      <c r="C2393" s="53" t="s">
        <v>10218</v>
      </c>
      <c r="D2393" s="25" t="s">
        <v>10217</v>
      </c>
      <c r="E2393" s="97">
        <v>9874.083984375</v>
      </c>
      <c r="F2393" s="27">
        <v>12012.5439453125</v>
      </c>
      <c r="G2393" s="27">
        <v>13071.2568359375</v>
      </c>
      <c r="H2393" s="27">
        <v>8278.1787109375</v>
      </c>
      <c r="I2393" s="27">
        <v>7938.89990234375</v>
      </c>
      <c r="J2393" s="27">
        <f t="shared" si="333"/>
        <v>11351.122328435111</v>
      </c>
      <c r="K2393" s="28">
        <v>0.95486950874328613</v>
      </c>
      <c r="L2393" s="28">
        <v>1.0002574920654297</v>
      </c>
      <c r="M2393" s="27">
        <v>11677.0859375</v>
      </c>
      <c r="N2393" s="27">
        <v>9642.2912778727914</v>
      </c>
      <c r="O2393" s="66">
        <f t="shared" si="334"/>
        <v>10678.418435058586</v>
      </c>
      <c r="P2393" s="66">
        <f t="shared" si="335"/>
        <v>10744.820015286337</v>
      </c>
      <c r="Q2393" s="66">
        <f t="shared" si="336"/>
        <v>11473.60647153728</v>
      </c>
      <c r="R2393" s="66">
        <f t="shared" si="337"/>
        <v>10832.651628845251</v>
      </c>
      <c r="S2393" s="67">
        <f>E2393/INDEX('CCG overall weighted population'!$F$4:$F$195,MATCH(A2393,'CCG overall weighted population'!$A$4:$A$195,0))*INDEX('CCG overall weighted population'!$T$4:$T$195,MATCH(A2393,'CCG overall weighted population'!$A$4:$A$195,0))</f>
        <v>0</v>
      </c>
      <c r="T2393" s="66">
        <f t="shared" si="338"/>
        <v>13596.050135198424</v>
      </c>
      <c r="U2393" s="66">
        <f t="shared" si="339"/>
        <v>13596.050135198424</v>
      </c>
      <c r="V2393" s="81">
        <f t="shared" si="340"/>
        <v>10827.678769603384</v>
      </c>
      <c r="W2393" s="110">
        <f t="shared" si="341"/>
        <v>1.0965755189785074</v>
      </c>
    </row>
    <row r="2394" spans="1:23" x14ac:dyDescent="0.2">
      <c r="A2394" s="31" t="s">
        <v>85</v>
      </c>
      <c r="B2394" s="25" t="s">
        <v>260</v>
      </c>
      <c r="C2394" s="53" t="s">
        <v>10216</v>
      </c>
      <c r="D2394" s="25" t="s">
        <v>10215</v>
      </c>
      <c r="E2394" s="97">
        <v>10977.666015625</v>
      </c>
      <c r="F2394" s="27">
        <v>11769.6279296875</v>
      </c>
      <c r="G2394" s="27">
        <v>11120.263671875</v>
      </c>
      <c r="H2394" s="27">
        <v>9779.8505859375</v>
      </c>
      <c r="I2394" s="27">
        <v>11266.8818359375</v>
      </c>
      <c r="J2394" s="27">
        <f t="shared" si="333"/>
        <v>11408.854813060765</v>
      </c>
      <c r="K2394" s="28">
        <v>0.95486950874328613</v>
      </c>
      <c r="L2394" s="28">
        <v>1.0002574920654297</v>
      </c>
      <c r="M2394" s="27">
        <v>11476.6083984375</v>
      </c>
      <c r="N2394" s="27">
        <v>11855.0918837273</v>
      </c>
      <c r="O2394" s="66">
        <f t="shared" si="334"/>
        <v>10939.393489821343</v>
      </c>
      <c r="P2394" s="66">
        <f t="shared" si="335"/>
        <v>11007.417890520277</v>
      </c>
      <c r="Q2394" s="66">
        <f t="shared" si="336"/>
        <v>11514.45674696648</v>
      </c>
      <c r="R2394" s="66">
        <f t="shared" si="337"/>
        <v>11068.525009782385</v>
      </c>
      <c r="S2394" s="67">
        <f>E2394/INDEX('CCG overall weighted population'!$F$4:$F$195,MATCH(A2394,'CCG overall weighted population'!$A$4:$A$195,0))*INDEX('CCG overall weighted population'!$T$4:$T$195,MATCH(A2394,'CCG overall weighted population'!$A$4:$A$195,0))</f>
        <v>0</v>
      </c>
      <c r="T2394" s="66">
        <f t="shared" si="338"/>
        <v>13892.094577746593</v>
      </c>
      <c r="U2394" s="66">
        <f t="shared" si="339"/>
        <v>13892.094577746593</v>
      </c>
      <c r="V2394" s="81">
        <f t="shared" si="340"/>
        <v>11063.443870023199</v>
      </c>
      <c r="W2394" s="110">
        <f t="shared" si="341"/>
        <v>1.0078138517127508</v>
      </c>
    </row>
    <row r="2395" spans="1:23" x14ac:dyDescent="0.2">
      <c r="A2395" s="31" t="s">
        <v>85</v>
      </c>
      <c r="B2395" s="25" t="s">
        <v>260</v>
      </c>
      <c r="C2395" s="53" t="s">
        <v>10214</v>
      </c>
      <c r="D2395" s="25" t="s">
        <v>10213</v>
      </c>
      <c r="E2395" s="97">
        <v>4132.58349609375</v>
      </c>
      <c r="F2395" s="27">
        <v>4280.21240234375</v>
      </c>
      <c r="G2395" s="27">
        <v>3825.761474609375</v>
      </c>
      <c r="H2395" s="27">
        <v>2027.6663818359375</v>
      </c>
      <c r="I2395" s="27">
        <v>2345.914306640625</v>
      </c>
      <c r="J2395" s="27">
        <f t="shared" si="333"/>
        <v>3832.9239213610372</v>
      </c>
      <c r="K2395" s="28">
        <v>0.95486950874328613</v>
      </c>
      <c r="L2395" s="28">
        <v>1.0002574920654297</v>
      </c>
      <c r="M2395" s="27">
        <v>4366.95849609375</v>
      </c>
      <c r="N2395" s="27">
        <v>3014.701409347103</v>
      </c>
      <c r="O2395" s="66">
        <f t="shared" si="334"/>
        <v>3582.7348973581411</v>
      </c>
      <c r="P2395" s="66">
        <f t="shared" si="335"/>
        <v>3605.0134079979416</v>
      </c>
      <c r="Q2395" s="66">
        <f t="shared" si="336"/>
        <v>4231.7327874190851</v>
      </c>
      <c r="R2395" s="66">
        <f t="shared" si="337"/>
        <v>3680.5441397658847</v>
      </c>
      <c r="S2395" s="67">
        <f>E2395/INDEX('CCG overall weighted population'!$F$4:$F$195,MATCH(A2395,'CCG overall weighted population'!$A$4:$A$195,0))*INDEX('CCG overall weighted population'!$T$4:$T$195,MATCH(A2395,'CCG overall weighted population'!$A$4:$A$195,0))</f>
        <v>0</v>
      </c>
      <c r="T2395" s="66">
        <f t="shared" si="338"/>
        <v>4619.4472381829946</v>
      </c>
      <c r="U2395" s="66">
        <f t="shared" si="339"/>
        <v>4619.4472381829946</v>
      </c>
      <c r="V2395" s="81">
        <f t="shared" si="340"/>
        <v>3678.8545416353768</v>
      </c>
      <c r="W2395" s="110">
        <f t="shared" si="341"/>
        <v>0.89020694805386213</v>
      </c>
    </row>
    <row r="2396" spans="1:23" x14ac:dyDescent="0.2">
      <c r="A2396" s="31" t="s">
        <v>85</v>
      </c>
      <c r="B2396" s="25" t="s">
        <v>260</v>
      </c>
      <c r="C2396" s="53" t="s">
        <v>10212</v>
      </c>
      <c r="D2396" s="25" t="s">
        <v>10211</v>
      </c>
      <c r="E2396" s="97">
        <v>7087.166015625</v>
      </c>
      <c r="F2396" s="27">
        <v>7810.087890625</v>
      </c>
      <c r="G2396" s="27">
        <v>6772.38232421875</v>
      </c>
      <c r="H2396" s="27">
        <v>4064.011962890625</v>
      </c>
      <c r="I2396" s="27">
        <v>4181.65771484375</v>
      </c>
      <c r="J2396" s="27">
        <f t="shared" si="333"/>
        <v>7030.9978296272629</v>
      </c>
      <c r="K2396" s="28">
        <v>0.95486950874328613</v>
      </c>
      <c r="L2396" s="28">
        <v>1.0002574920654297</v>
      </c>
      <c r="M2396" s="27">
        <v>7128.01806640625</v>
      </c>
      <c r="N2396" s="27">
        <v>5076.0328934815252</v>
      </c>
      <c r="O2396" s="66">
        <f t="shared" si="334"/>
        <v>6528.6924564826822</v>
      </c>
      <c r="P2396" s="66">
        <f t="shared" si="335"/>
        <v>6569.2898069768498</v>
      </c>
      <c r="Q2396" s="66">
        <f t="shared" si="336"/>
        <v>6922.8195491137776</v>
      </c>
      <c r="R2396" s="66">
        <f t="shared" si="337"/>
        <v>6611.8963722150229</v>
      </c>
      <c r="S2396" s="67">
        <f>E2396/INDEX('CCG overall weighted population'!$F$4:$F$195,MATCH(A2396,'CCG overall weighted population'!$A$4:$A$195,0))*INDEX('CCG overall weighted population'!$T$4:$T$195,MATCH(A2396,'CCG overall weighted population'!$A$4:$A$195,0))</f>
        <v>0</v>
      </c>
      <c r="T2396" s="66">
        <f t="shared" si="338"/>
        <v>8298.5844690137801</v>
      </c>
      <c r="U2396" s="66">
        <f t="shared" si="339"/>
        <v>8298.5844690137801</v>
      </c>
      <c r="V2396" s="81">
        <f t="shared" si="340"/>
        <v>6608.8611015253164</v>
      </c>
      <c r="W2396" s="110">
        <f t="shared" si="341"/>
        <v>0.93251111755458105</v>
      </c>
    </row>
    <row r="2397" spans="1:23" x14ac:dyDescent="0.2">
      <c r="A2397" s="31" t="s">
        <v>85</v>
      </c>
      <c r="B2397" s="25" t="s">
        <v>260</v>
      </c>
      <c r="C2397" s="53" t="s">
        <v>10210</v>
      </c>
      <c r="D2397" s="25" t="s">
        <v>10209</v>
      </c>
      <c r="E2397" s="97">
        <v>9645.1669921875</v>
      </c>
      <c r="F2397" s="27">
        <v>10594.572265625</v>
      </c>
      <c r="G2397" s="27">
        <v>10493.38671875</v>
      </c>
      <c r="H2397" s="27">
        <v>9181.3212890625</v>
      </c>
      <c r="I2397" s="27">
        <v>8525.439453125</v>
      </c>
      <c r="J2397" s="27">
        <f t="shared" si="333"/>
        <v>10290.097377088658</v>
      </c>
      <c r="K2397" s="28">
        <v>0.95486950874328613</v>
      </c>
      <c r="L2397" s="28">
        <v>1.0002574920654297</v>
      </c>
      <c r="M2397" s="27">
        <v>10703.2421875</v>
      </c>
      <c r="N2397" s="27">
        <v>10168.271235695176</v>
      </c>
      <c r="O2397" s="66">
        <f t="shared" si="334"/>
        <v>9816.5944650931724</v>
      </c>
      <c r="P2397" s="66">
        <f t="shared" si="335"/>
        <v>9877.6369676792419</v>
      </c>
      <c r="Q2397" s="66">
        <f t="shared" si="336"/>
        <v>10649.745092319517</v>
      </c>
      <c r="R2397" s="66">
        <f t="shared" si="337"/>
        <v>9970.6896058662369</v>
      </c>
      <c r="S2397" s="67">
        <f>E2397/INDEX('CCG overall weighted population'!$F$4:$F$195,MATCH(A2397,'CCG overall weighted population'!$A$4:$A$195,0))*INDEX('CCG overall weighted population'!$T$4:$T$195,MATCH(A2397,'CCG overall weighted population'!$A$4:$A$195,0))</f>
        <v>0</v>
      </c>
      <c r="T2397" s="66">
        <f t="shared" si="338"/>
        <v>12514.202469401291</v>
      </c>
      <c r="U2397" s="66">
        <f t="shared" si="339"/>
        <v>12514.202469401291</v>
      </c>
      <c r="V2397" s="81">
        <f t="shared" si="340"/>
        <v>9966.1124406759245</v>
      </c>
      <c r="W2397" s="110">
        <f t="shared" si="341"/>
        <v>1.0332752609414007</v>
      </c>
    </row>
    <row r="2398" spans="1:23" x14ac:dyDescent="0.2">
      <c r="A2398" s="31" t="s">
        <v>85</v>
      </c>
      <c r="B2398" s="25" t="s">
        <v>260</v>
      </c>
      <c r="C2398" s="53" t="s">
        <v>10208</v>
      </c>
      <c r="D2398" s="25" t="s">
        <v>10207</v>
      </c>
      <c r="E2398" s="97">
        <v>13672</v>
      </c>
      <c r="F2398" s="27">
        <v>13999.1962890625</v>
      </c>
      <c r="G2398" s="27">
        <v>13360.6923828125</v>
      </c>
      <c r="H2398" s="27">
        <v>10791.80078125</v>
      </c>
      <c r="I2398" s="27">
        <v>10710.7197265625</v>
      </c>
      <c r="J2398" s="27">
        <f t="shared" si="333"/>
        <v>13340.597407964895</v>
      </c>
      <c r="K2398" s="28">
        <v>0.95486950874328613</v>
      </c>
      <c r="L2398" s="28">
        <v>1.0002574920654297</v>
      </c>
      <c r="M2398" s="27">
        <v>13639.1435546875</v>
      </c>
      <c r="N2398" s="27">
        <v>10678.452144064164</v>
      </c>
      <c r="O2398" s="66">
        <f t="shared" si="334"/>
        <v>12487.544175054696</v>
      </c>
      <c r="P2398" s="66">
        <f t="shared" si="335"/>
        <v>12565.195436936809</v>
      </c>
      <c r="Q2398" s="66">
        <f t="shared" si="336"/>
        <v>13343.074413625167</v>
      </c>
      <c r="R2398" s="66">
        <f t="shared" si="337"/>
        <v>12658.943564512563</v>
      </c>
      <c r="S2398" s="67">
        <f>E2398/INDEX('CCG overall weighted population'!$F$4:$F$195,MATCH(A2398,'CCG overall weighted population'!$A$4:$A$195,0))*INDEX('CCG overall weighted population'!$T$4:$T$195,MATCH(A2398,'CCG overall weighted population'!$A$4:$A$195,0))</f>
        <v>0</v>
      </c>
      <c r="T2398" s="66">
        <f t="shared" si="338"/>
        <v>15888.227301934119</v>
      </c>
      <c r="U2398" s="66">
        <f t="shared" si="339"/>
        <v>15888.227301934119</v>
      </c>
      <c r="V2398" s="81">
        <f t="shared" si="340"/>
        <v>12653.132323954485</v>
      </c>
      <c r="W2398" s="110">
        <f t="shared" si="341"/>
        <v>0.92547778846946205</v>
      </c>
    </row>
    <row r="2399" spans="1:23" x14ac:dyDescent="0.2">
      <c r="A2399" s="31" t="s">
        <v>85</v>
      </c>
      <c r="B2399" s="25" t="s">
        <v>260</v>
      </c>
      <c r="C2399" s="53" t="s">
        <v>10206</v>
      </c>
      <c r="D2399" s="25" t="s">
        <v>10205</v>
      </c>
      <c r="E2399" s="97">
        <v>2031.5</v>
      </c>
      <c r="F2399" s="27">
        <v>2429.9853515625</v>
      </c>
      <c r="G2399" s="27">
        <v>2619.17578125</v>
      </c>
      <c r="H2399" s="27">
        <v>1636.1044921875</v>
      </c>
      <c r="I2399" s="27">
        <v>1677.176513671875</v>
      </c>
      <c r="J2399" s="27">
        <f t="shared" si="333"/>
        <v>2291.7898187748729</v>
      </c>
      <c r="K2399" s="28">
        <v>0.95486950874328613</v>
      </c>
      <c r="L2399" s="28">
        <v>1.0002574920654297</v>
      </c>
      <c r="M2399" s="27">
        <v>2242.23291015625</v>
      </c>
      <c r="N2399" s="27">
        <v>1258.8627035212171</v>
      </c>
      <c r="O2399" s="66">
        <f t="shared" si="334"/>
        <v>2090.2672463624413</v>
      </c>
      <c r="P2399" s="66">
        <f t="shared" si="335"/>
        <v>2103.2651494789825</v>
      </c>
      <c r="Q2399" s="66">
        <f t="shared" si="336"/>
        <v>2143.8958894927468</v>
      </c>
      <c r="R2399" s="66">
        <f t="shared" si="337"/>
        <v>2108.1618698075399</v>
      </c>
      <c r="S2399" s="67">
        <f>E2399/INDEX('CCG overall weighted population'!$F$4:$F$195,MATCH(A2399,'CCG overall weighted population'!$A$4:$A$195,0))*INDEX('CCG overall weighted population'!$T$4:$T$195,MATCH(A2399,'CCG overall weighted population'!$A$4:$A$195,0))</f>
        <v>0</v>
      </c>
      <c r="T2399" s="66">
        <f t="shared" si="338"/>
        <v>2645.9518368239419</v>
      </c>
      <c r="U2399" s="66">
        <f t="shared" si="339"/>
        <v>2645.9518368239419</v>
      </c>
      <c r="V2399" s="81">
        <f t="shared" si="340"/>
        <v>2107.1940927020974</v>
      </c>
      <c r="W2399" s="110">
        <f t="shared" si="341"/>
        <v>1.0372601982289429</v>
      </c>
    </row>
    <row r="2400" spans="1:23" x14ac:dyDescent="0.2">
      <c r="A2400" s="31" t="s">
        <v>85</v>
      </c>
      <c r="B2400" s="25" t="s">
        <v>260</v>
      </c>
      <c r="C2400" s="53" t="s">
        <v>10204</v>
      </c>
      <c r="D2400" s="25" t="s">
        <v>10203</v>
      </c>
      <c r="E2400" s="97">
        <v>5820.58349609375</v>
      </c>
      <c r="F2400" s="27">
        <v>6061.34326171875</v>
      </c>
      <c r="G2400" s="27">
        <v>5958.46875</v>
      </c>
      <c r="H2400" s="27">
        <v>4544.908203125</v>
      </c>
      <c r="I2400" s="27">
        <v>5022.8955078125</v>
      </c>
      <c r="J2400" s="27">
        <f t="shared" si="333"/>
        <v>5784.2364573026953</v>
      </c>
      <c r="K2400" s="28">
        <v>0.95486950874328613</v>
      </c>
      <c r="L2400" s="28">
        <v>1.0002574920654297</v>
      </c>
      <c r="M2400" s="27">
        <v>5931.20458984375</v>
      </c>
      <c r="N2400" s="27">
        <v>4520.6361283705337</v>
      </c>
      <c r="O2400" s="66">
        <f t="shared" si="334"/>
        <v>5403.9247914624066</v>
      </c>
      <c r="P2400" s="66">
        <f t="shared" si="335"/>
        <v>5437.5280022531497</v>
      </c>
      <c r="Q2400" s="66">
        <f t="shared" si="336"/>
        <v>5790.1477436964287</v>
      </c>
      <c r="R2400" s="66">
        <f t="shared" si="337"/>
        <v>5480.0248963680779</v>
      </c>
      <c r="S2400" s="67">
        <f>E2400/INDEX('CCG overall weighted population'!$F$4:$F$195,MATCH(A2400,'CCG overall weighted population'!$A$4:$A$195,0))*INDEX('CCG overall weighted population'!$T$4:$T$195,MATCH(A2400,'CCG overall weighted population'!$A$4:$A$195,0))</f>
        <v>0</v>
      </c>
      <c r="T2400" s="66">
        <f t="shared" si="338"/>
        <v>6877.9737211117399</v>
      </c>
      <c r="U2400" s="66">
        <f t="shared" si="339"/>
        <v>6877.9737211117399</v>
      </c>
      <c r="V2400" s="81">
        <f t="shared" si="340"/>
        <v>5477.5092249161307</v>
      </c>
      <c r="W2400" s="110">
        <f t="shared" si="341"/>
        <v>0.94105844003305517</v>
      </c>
    </row>
    <row r="2401" spans="1:23" x14ac:dyDescent="0.2">
      <c r="A2401" s="31" t="s">
        <v>85</v>
      </c>
      <c r="B2401" s="25" t="s">
        <v>260</v>
      </c>
      <c r="C2401" s="53" t="s">
        <v>10202</v>
      </c>
      <c r="D2401" s="25" t="s">
        <v>9262</v>
      </c>
      <c r="E2401" s="97">
        <v>8524.25</v>
      </c>
      <c r="F2401" s="27">
        <v>6178.455078125</v>
      </c>
      <c r="G2401" s="27">
        <v>6562.45654296875</v>
      </c>
      <c r="H2401" s="27">
        <v>7311.0869140625</v>
      </c>
      <c r="I2401" s="27">
        <v>12939.3916015625</v>
      </c>
      <c r="J2401" s="27">
        <f t="shared" si="333"/>
        <v>6654.4811399121436</v>
      </c>
      <c r="K2401" s="28">
        <v>0.95486950874328613</v>
      </c>
      <c r="L2401" s="28">
        <v>1.0002574920654297</v>
      </c>
      <c r="M2401" s="27">
        <v>7223.91748046875</v>
      </c>
      <c r="N2401" s="27">
        <v>11224.298130519634</v>
      </c>
      <c r="O2401" s="66">
        <f t="shared" si="334"/>
        <v>6792.2675322659106</v>
      </c>
      <c r="P2401" s="66">
        <f t="shared" si="335"/>
        <v>6834.5038709348819</v>
      </c>
      <c r="Q2401" s="66">
        <f t="shared" si="336"/>
        <v>7623.9555454738393</v>
      </c>
      <c r="R2401" s="66">
        <f t="shared" si="337"/>
        <v>6929.6467125818554</v>
      </c>
      <c r="S2401" s="67">
        <f>E2401/INDEX('CCG overall weighted population'!$F$4:$F$195,MATCH(A2401,'CCG overall weighted population'!$A$4:$A$195,0))*INDEX('CCG overall weighted population'!$T$4:$T$195,MATCH(A2401,'CCG overall weighted population'!$A$4:$A$195,0))</f>
        <v>0</v>
      </c>
      <c r="T2401" s="66">
        <f t="shared" si="338"/>
        <v>8697.3926007735135</v>
      </c>
      <c r="U2401" s="66">
        <f t="shared" si="339"/>
        <v>8697.3926007735135</v>
      </c>
      <c r="V2401" s="81">
        <f t="shared" si="340"/>
        <v>6926.4655747701509</v>
      </c>
      <c r="W2401" s="110">
        <f t="shared" si="341"/>
        <v>0.81256011669884753</v>
      </c>
    </row>
    <row r="2402" spans="1:23" x14ac:dyDescent="0.2">
      <c r="A2402" s="31" t="s">
        <v>85</v>
      </c>
      <c r="B2402" s="25" t="s">
        <v>260</v>
      </c>
      <c r="C2402" s="53" t="s">
        <v>10201</v>
      </c>
      <c r="D2402" s="25" t="s">
        <v>10200</v>
      </c>
      <c r="E2402" s="97">
        <v>3459.75</v>
      </c>
      <c r="F2402" s="27">
        <v>3658.3359375</v>
      </c>
      <c r="G2402" s="27">
        <v>3552.85205078125</v>
      </c>
      <c r="H2402" s="27">
        <v>2975.17138671875</v>
      </c>
      <c r="I2402" s="27">
        <v>4878.20068359375</v>
      </c>
      <c r="J2402" s="27">
        <f t="shared" si="333"/>
        <v>3600.0148857181675</v>
      </c>
      <c r="K2402" s="28">
        <v>0.95486950874328613</v>
      </c>
      <c r="L2402" s="28">
        <v>1.0002574920654297</v>
      </c>
      <c r="M2402" s="27">
        <v>3575.39453125</v>
      </c>
      <c r="N2402" s="27">
        <v>4355.542814182505</v>
      </c>
      <c r="O2402" s="66">
        <f t="shared" si="334"/>
        <v>3510.591220267992</v>
      </c>
      <c r="P2402" s="66">
        <f t="shared" si="335"/>
        <v>3532.4211200773257</v>
      </c>
      <c r="Q2402" s="66">
        <f t="shared" si="336"/>
        <v>3653.4093595432505</v>
      </c>
      <c r="R2402" s="66">
        <f t="shared" si="337"/>
        <v>3547.002335470117</v>
      </c>
      <c r="S2402" s="67">
        <f>E2402/INDEX('CCG overall weighted population'!$F$4:$F$195,MATCH(A2402,'CCG overall weighted population'!$A$4:$A$195,0))*INDEX('CCG overall weighted population'!$T$4:$T$195,MATCH(A2402,'CCG overall weighted population'!$A$4:$A$195,0))</f>
        <v>0</v>
      </c>
      <c r="T2402" s="66">
        <f t="shared" si="338"/>
        <v>4451.8390542813349</v>
      </c>
      <c r="U2402" s="66">
        <f t="shared" si="339"/>
        <v>4451.8390542813349</v>
      </c>
      <c r="V2402" s="81">
        <f t="shared" si="340"/>
        <v>3545.3740413137812</v>
      </c>
      <c r="W2402" s="110">
        <f t="shared" si="341"/>
        <v>1.0247486209448027</v>
      </c>
    </row>
    <row r="2403" spans="1:23" x14ac:dyDescent="0.2">
      <c r="A2403" s="31" t="s">
        <v>85</v>
      </c>
      <c r="B2403" s="25" t="s">
        <v>260</v>
      </c>
      <c r="C2403" s="53" t="s">
        <v>10199</v>
      </c>
      <c r="D2403" s="25" t="s">
        <v>10198</v>
      </c>
      <c r="E2403" s="97">
        <v>4116.0830078125</v>
      </c>
      <c r="F2403" s="27">
        <v>3986.634765625</v>
      </c>
      <c r="G2403" s="27">
        <v>3532.9814453125</v>
      </c>
      <c r="H2403" s="27">
        <v>4509.6533203125</v>
      </c>
      <c r="I2403" s="27">
        <v>5171.3759765625</v>
      </c>
      <c r="J2403" s="27">
        <f t="shared" si="333"/>
        <v>4085.2724344763087</v>
      </c>
      <c r="K2403" s="28">
        <v>0.95486950874328613</v>
      </c>
      <c r="L2403" s="28">
        <v>1.0002574920654297</v>
      </c>
      <c r="M2403" s="27">
        <v>4018.225341796875</v>
      </c>
      <c r="N2403" s="27">
        <v>3770.4093949257681</v>
      </c>
      <c r="O2403" s="66">
        <f t="shared" si="334"/>
        <v>3871.8334807562833</v>
      </c>
      <c r="P2403" s="66">
        <f t="shared" si="335"/>
        <v>3895.9096923286693</v>
      </c>
      <c r="Q2403" s="66">
        <f t="shared" si="336"/>
        <v>3993.4437471097644</v>
      </c>
      <c r="R2403" s="66">
        <f t="shared" si="337"/>
        <v>3907.6642650637818</v>
      </c>
      <c r="S2403" s="67">
        <f>E2403/INDEX('CCG overall weighted population'!$F$4:$F$195,MATCH(A2403,'CCG overall weighted population'!$A$4:$A$195,0))*INDEX('CCG overall weighted population'!$T$4:$T$195,MATCH(A2403,'CCG overall weighted population'!$A$4:$A$195,0))</f>
        <v>0</v>
      </c>
      <c r="T2403" s="66">
        <f t="shared" si="338"/>
        <v>4904.5054784055619</v>
      </c>
      <c r="U2403" s="66">
        <f t="shared" si="339"/>
        <v>4904.5054784055619</v>
      </c>
      <c r="V2403" s="81">
        <f t="shared" si="340"/>
        <v>3905.8704047034153</v>
      </c>
      <c r="W2403" s="110">
        <f t="shared" si="341"/>
        <v>0.94892896894691081</v>
      </c>
    </row>
    <row r="2404" spans="1:23" x14ac:dyDescent="0.2">
      <c r="A2404" s="31" t="s">
        <v>86</v>
      </c>
      <c r="B2404" s="25" t="s">
        <v>282</v>
      </c>
      <c r="C2404" s="53" t="s">
        <v>10197</v>
      </c>
      <c r="D2404" s="25" t="s">
        <v>4016</v>
      </c>
      <c r="E2404" s="97">
        <v>9166.9169921875</v>
      </c>
      <c r="F2404" s="27">
        <v>10528.650390625</v>
      </c>
      <c r="G2404" s="27">
        <v>14000.9404296875</v>
      </c>
      <c r="H2404" s="27">
        <v>9018.73828125</v>
      </c>
      <c r="I2404" s="27">
        <v>8025.46435546875</v>
      </c>
      <c r="J2404" s="27">
        <f t="shared" si="333"/>
        <v>10420.805266096246</v>
      </c>
      <c r="K2404" s="28">
        <v>0.9440382719039917</v>
      </c>
      <c r="L2404" s="28">
        <v>1.0027008056640625</v>
      </c>
      <c r="M2404" s="27">
        <v>11580.7861328125</v>
      </c>
      <c r="N2404" s="27">
        <v>8116.7594700398749</v>
      </c>
      <c r="O2404" s="66">
        <f t="shared" si="334"/>
        <v>9646.1103509614804</v>
      </c>
      <c r="P2404" s="66">
        <f t="shared" si="335"/>
        <v>9706.0927326456658</v>
      </c>
      <c r="Q2404" s="66">
        <f t="shared" si="336"/>
        <v>11234.383466535237</v>
      </c>
      <c r="R2404" s="66">
        <f t="shared" si="337"/>
        <v>9890.2787037121143</v>
      </c>
      <c r="S2404" s="67">
        <f>E2404/INDEX('CCG overall weighted population'!$F$4:$F$195,MATCH(A2404,'CCG overall weighted population'!$A$4:$A$195,0))*INDEX('CCG overall weighted population'!$T$4:$T$195,MATCH(A2404,'CCG overall weighted population'!$A$4:$A$195,0))</f>
        <v>166.98649010497732</v>
      </c>
      <c r="T2404" s="66">
        <f t="shared" si="338"/>
        <v>12413.278827197859</v>
      </c>
      <c r="U2404" s="66">
        <f t="shared" si="339"/>
        <v>12580.265317302836</v>
      </c>
      <c r="V2404" s="81">
        <f t="shared" si="340"/>
        <v>10018.723845353763</v>
      </c>
      <c r="W2404" s="110">
        <f t="shared" si="341"/>
        <v>1.0929218464498167</v>
      </c>
    </row>
    <row r="2405" spans="1:23" x14ac:dyDescent="0.2">
      <c r="A2405" s="31" t="s">
        <v>86</v>
      </c>
      <c r="B2405" s="25" t="s">
        <v>282</v>
      </c>
      <c r="C2405" s="53" t="s">
        <v>10196</v>
      </c>
      <c r="D2405" s="25" t="s">
        <v>10195</v>
      </c>
      <c r="E2405" s="97">
        <v>5879.41650390625</v>
      </c>
      <c r="F2405" s="27">
        <v>6435.05712890625</v>
      </c>
      <c r="G2405" s="27">
        <v>9414.5810546875</v>
      </c>
      <c r="H2405" s="27">
        <v>4078.2578125</v>
      </c>
      <c r="I2405" s="27">
        <v>2873.6875</v>
      </c>
      <c r="J2405" s="27">
        <f t="shared" si="333"/>
        <v>6124.6112606644438</v>
      </c>
      <c r="K2405" s="28">
        <v>0.9440382719039917</v>
      </c>
      <c r="L2405" s="28">
        <v>1.0027008056640625</v>
      </c>
      <c r="M2405" s="27">
        <v>6779.478515625</v>
      </c>
      <c r="N2405" s="27">
        <v>3307.0514387638682</v>
      </c>
      <c r="O2405" s="66">
        <f t="shared" si="334"/>
        <v>5530.7763173217645</v>
      </c>
      <c r="P2405" s="66">
        <f t="shared" si="335"/>
        <v>5565.1683286097523</v>
      </c>
      <c r="Q2405" s="66">
        <f t="shared" si="336"/>
        <v>6432.2358079388869</v>
      </c>
      <c r="R2405" s="66">
        <f t="shared" si="337"/>
        <v>5669.6652427891158</v>
      </c>
      <c r="S2405" s="67">
        <f>E2405/INDEX('CCG overall weighted population'!$F$4:$F$195,MATCH(A2405,'CCG overall weighted population'!$A$4:$A$195,0))*INDEX('CCG overall weighted population'!$T$4:$T$195,MATCH(A2405,'CCG overall weighted population'!$A$4:$A$195,0))</f>
        <v>107.10068899819925</v>
      </c>
      <c r="T2405" s="66">
        <f t="shared" si="338"/>
        <v>7115.9911286623674</v>
      </c>
      <c r="U2405" s="66">
        <f t="shared" si="339"/>
        <v>7223.0918176605664</v>
      </c>
      <c r="V2405" s="81">
        <f t="shared" si="340"/>
        <v>5752.3558053456554</v>
      </c>
      <c r="W2405" s="110">
        <f t="shared" si="341"/>
        <v>0.9783888931025424</v>
      </c>
    </row>
    <row r="2406" spans="1:23" x14ac:dyDescent="0.2">
      <c r="A2406" s="31" t="s">
        <v>86</v>
      </c>
      <c r="B2406" s="25" t="s">
        <v>282</v>
      </c>
      <c r="C2406" s="53" t="s">
        <v>10194</v>
      </c>
      <c r="D2406" s="25" t="s">
        <v>10193</v>
      </c>
      <c r="E2406" s="97">
        <v>8796.9169921875</v>
      </c>
      <c r="F2406" s="27">
        <v>9570.9716796875</v>
      </c>
      <c r="G2406" s="27">
        <v>12382.7783203125</v>
      </c>
      <c r="H2406" s="27">
        <v>7036.95263671875</v>
      </c>
      <c r="I2406" s="27">
        <v>5897.73974609375</v>
      </c>
      <c r="J2406" s="27">
        <f t="shared" si="333"/>
        <v>9218.5510396880163</v>
      </c>
      <c r="K2406" s="28">
        <v>0.9440382719039917</v>
      </c>
      <c r="L2406" s="28">
        <v>1.0027008056640625</v>
      </c>
      <c r="M2406" s="27">
        <v>10393.259765625</v>
      </c>
      <c r="N2406" s="27">
        <v>5017.6581953049708</v>
      </c>
      <c r="O2406" s="66">
        <f t="shared" si="334"/>
        <v>8328.5177512564551</v>
      </c>
      <c r="P2406" s="66">
        <f t="shared" si="335"/>
        <v>8380.3069504718242</v>
      </c>
      <c r="Q2406" s="66">
        <f t="shared" si="336"/>
        <v>9855.6996085929986</v>
      </c>
      <c r="R2406" s="66">
        <f t="shared" si="337"/>
        <v>8558.1177710273805</v>
      </c>
      <c r="S2406" s="67">
        <f>E2406/INDEX('CCG overall weighted population'!$F$4:$F$195,MATCH(A2406,'CCG overall weighted population'!$A$4:$A$195,0))*INDEX('CCG overall weighted population'!$T$4:$T$195,MATCH(A2406,'CCG overall weighted population'!$A$4:$A$195,0))</f>
        <v>160.24649219821131</v>
      </c>
      <c r="T2406" s="66">
        <f t="shared" si="338"/>
        <v>10741.284984000204</v>
      </c>
      <c r="U2406" s="66">
        <f t="shared" si="339"/>
        <v>10901.531476198415</v>
      </c>
      <c r="V2406" s="81">
        <f t="shared" si="340"/>
        <v>8681.8068297211339</v>
      </c>
      <c r="W2406" s="110">
        <f t="shared" si="341"/>
        <v>0.98691471539761089</v>
      </c>
    </row>
    <row r="2407" spans="1:23" x14ac:dyDescent="0.2">
      <c r="A2407" s="31" t="s">
        <v>86</v>
      </c>
      <c r="B2407" s="25" t="s">
        <v>282</v>
      </c>
      <c r="C2407" s="53" t="s">
        <v>10192</v>
      </c>
      <c r="D2407" s="25" t="s">
        <v>9150</v>
      </c>
      <c r="E2407" s="97">
        <v>5213.5830078125</v>
      </c>
      <c r="F2407" s="27">
        <v>5555.62158203125</v>
      </c>
      <c r="G2407" s="27">
        <v>6020.20751953125</v>
      </c>
      <c r="H2407" s="27">
        <v>4710.724609375</v>
      </c>
      <c r="I2407" s="27">
        <v>8061.68115234375</v>
      </c>
      <c r="J2407" s="27">
        <f t="shared" si="333"/>
        <v>5563.2113978835141</v>
      </c>
      <c r="K2407" s="28">
        <v>0.9440382719039917</v>
      </c>
      <c r="L2407" s="28">
        <v>1.0027008056640625</v>
      </c>
      <c r="M2407" s="27">
        <v>5600.53759765625</v>
      </c>
      <c r="N2407" s="27">
        <v>4104.4293276747239</v>
      </c>
      <c r="O2407" s="66">
        <f t="shared" si="334"/>
        <v>5127.9822427653098</v>
      </c>
      <c r="P2407" s="66">
        <f t="shared" si="335"/>
        <v>5159.869560758164</v>
      </c>
      <c r="Q2407" s="66">
        <f t="shared" si="336"/>
        <v>5450.9267706580977</v>
      </c>
      <c r="R2407" s="66">
        <f t="shared" si="337"/>
        <v>5194.9470847217317</v>
      </c>
      <c r="S2407" s="67">
        <f>E2407/INDEX('CCG overall weighted population'!$F$4:$F$195,MATCH(A2407,'CCG overall weighted population'!$A$4:$A$195,0))*INDEX('CCG overall weighted population'!$T$4:$T$195,MATCH(A2407,'CCG overall weighted population'!$A$4:$A$195,0))</f>
        <v>94.971725836235521</v>
      </c>
      <c r="T2407" s="66">
        <f t="shared" si="338"/>
        <v>6520.1728472005443</v>
      </c>
      <c r="U2407" s="66">
        <f t="shared" si="339"/>
        <v>6615.1445730367795</v>
      </c>
      <c r="V2407" s="81">
        <f t="shared" si="340"/>
        <v>5268.1962584041357</v>
      </c>
      <c r="W2407" s="110">
        <f t="shared" si="341"/>
        <v>1.0104751857810259</v>
      </c>
    </row>
    <row r="2408" spans="1:23" x14ac:dyDescent="0.2">
      <c r="A2408" s="31" t="s">
        <v>86</v>
      </c>
      <c r="B2408" s="25" t="s">
        <v>282</v>
      </c>
      <c r="C2408" s="53" t="s">
        <v>10191</v>
      </c>
      <c r="D2408" s="25" t="s">
        <v>10190</v>
      </c>
      <c r="E2408" s="97">
        <v>3949.83349609375</v>
      </c>
      <c r="F2408" s="27">
        <v>4060.127685546875</v>
      </c>
      <c r="G2408" s="27">
        <v>4702.783203125</v>
      </c>
      <c r="H2408" s="27">
        <v>4407.65087890625</v>
      </c>
      <c r="I2408" s="27">
        <v>6591.19091796875</v>
      </c>
      <c r="J2408" s="27">
        <f t="shared" si="333"/>
        <v>4258.8709807606419</v>
      </c>
      <c r="K2408" s="28">
        <v>0.9440382719039917</v>
      </c>
      <c r="L2408" s="28">
        <v>1.0027008056640625</v>
      </c>
      <c r="M2408" s="27">
        <v>4322.28857421875</v>
      </c>
      <c r="N2408" s="27">
        <v>3109.5337729361827</v>
      </c>
      <c r="O2408" s="66">
        <f t="shared" si="334"/>
        <v>3922.6010170731161</v>
      </c>
      <c r="P2408" s="66">
        <f t="shared" si="335"/>
        <v>3946.992916278105</v>
      </c>
      <c r="Q2408" s="66">
        <f t="shared" si="336"/>
        <v>4201.0130940904928</v>
      </c>
      <c r="R2408" s="66">
        <f t="shared" si="337"/>
        <v>3977.6068250608741</v>
      </c>
      <c r="S2408" s="67">
        <f>E2408/INDEX('CCG overall weighted population'!$F$4:$F$195,MATCH(A2408,'CCG overall weighted population'!$A$4:$A$195,0))*INDEX('CCG overall weighted population'!$T$4:$T$195,MATCH(A2408,'CCG overall weighted population'!$A$4:$A$195,0))</f>
        <v>71.950998637151855</v>
      </c>
      <c r="T2408" s="66">
        <f t="shared" si="338"/>
        <v>4992.2903149244821</v>
      </c>
      <c r="U2408" s="66">
        <f t="shared" si="339"/>
        <v>5064.2413135616343</v>
      </c>
      <c r="V2408" s="81">
        <f t="shared" si="340"/>
        <v>4033.081491295884</v>
      </c>
      <c r="W2408" s="110">
        <f t="shared" si="341"/>
        <v>1.0210763302515065</v>
      </c>
    </row>
    <row r="2409" spans="1:23" x14ac:dyDescent="0.2">
      <c r="A2409" s="31" t="s">
        <v>86</v>
      </c>
      <c r="B2409" s="25" t="s">
        <v>282</v>
      </c>
      <c r="C2409" s="53" t="s">
        <v>10189</v>
      </c>
      <c r="D2409" s="25" t="s">
        <v>10188</v>
      </c>
      <c r="E2409" s="97">
        <v>9464.916015625</v>
      </c>
      <c r="F2409" s="27">
        <v>10401.962890625</v>
      </c>
      <c r="G2409" s="27">
        <v>14595.546875</v>
      </c>
      <c r="H2409" s="27">
        <v>9123.0986328125</v>
      </c>
      <c r="I2409" s="27">
        <v>7362.07958984375</v>
      </c>
      <c r="J2409" s="27">
        <f t="shared" si="333"/>
        <v>10352.645166140344</v>
      </c>
      <c r="K2409" s="28">
        <v>0.9440382719039917</v>
      </c>
      <c r="L2409" s="28">
        <v>1.0027008056640625</v>
      </c>
      <c r="M2409" s="27">
        <v>12073.21875</v>
      </c>
      <c r="N2409" s="27">
        <v>7818.5159004266579</v>
      </c>
      <c r="O2409" s="66">
        <f t="shared" si="334"/>
        <v>9559.8113989783997</v>
      </c>
      <c r="P2409" s="66">
        <f t="shared" si="335"/>
        <v>9619.2571481248615</v>
      </c>
      <c r="Q2409" s="66">
        <f t="shared" si="336"/>
        <v>11647.748465042667</v>
      </c>
      <c r="R2409" s="66">
        <f t="shared" si="337"/>
        <v>9863.7261059752345</v>
      </c>
      <c r="S2409" s="67">
        <f>E2409/INDEX('CCG overall weighted population'!$F$4:$F$195,MATCH(A2409,'CCG overall weighted population'!$A$4:$A$195,0))*INDEX('CCG overall weighted population'!$T$4:$T$195,MATCH(A2409,'CCG overall weighted population'!$A$4:$A$195,0))</f>
        <v>172.41490306223969</v>
      </c>
      <c r="T2409" s="66">
        <f t="shared" si="338"/>
        <v>12379.952688555215</v>
      </c>
      <c r="U2409" s="66">
        <f t="shared" si="339"/>
        <v>12552.367591617454</v>
      </c>
      <c r="V2409" s="81">
        <f t="shared" si="340"/>
        <v>9996.5065389213742</v>
      </c>
      <c r="W2409" s="110">
        <f t="shared" si="341"/>
        <v>1.0561643148675388</v>
      </c>
    </row>
    <row r="2410" spans="1:23" x14ac:dyDescent="0.2">
      <c r="A2410" s="31" t="s">
        <v>86</v>
      </c>
      <c r="B2410" s="25" t="s">
        <v>282</v>
      </c>
      <c r="C2410" s="53" t="s">
        <v>10187</v>
      </c>
      <c r="D2410" s="25" t="s">
        <v>10186</v>
      </c>
      <c r="E2410" s="97">
        <v>6139.0830078125</v>
      </c>
      <c r="F2410" s="27">
        <v>7261.953125</v>
      </c>
      <c r="G2410" s="27">
        <v>10741.779296875</v>
      </c>
      <c r="H2410" s="27">
        <v>4079.940185546875</v>
      </c>
      <c r="I2410" s="27">
        <v>2860.85888671875</v>
      </c>
      <c r="J2410" s="27">
        <f t="shared" si="333"/>
        <v>6824.9496582146503</v>
      </c>
      <c r="K2410" s="28">
        <v>0.9440382719039917</v>
      </c>
      <c r="L2410" s="28">
        <v>1.0027008056640625</v>
      </c>
      <c r="M2410" s="27">
        <v>8095.724609375</v>
      </c>
      <c r="N2410" s="27">
        <v>4148.018599396818</v>
      </c>
      <c r="O2410" s="66">
        <f t="shared" si="334"/>
        <v>6207.0199444876725</v>
      </c>
      <c r="P2410" s="66">
        <f t="shared" si="335"/>
        <v>6245.6170396779116</v>
      </c>
      <c r="Q2410" s="66">
        <f t="shared" si="336"/>
        <v>7700.9540083771817</v>
      </c>
      <c r="R2410" s="66">
        <f t="shared" si="337"/>
        <v>6421.0107961568056</v>
      </c>
      <c r="S2410" s="67">
        <f>E2410/INDEX('CCG overall weighted population'!$F$4:$F$195,MATCH(A2410,'CCG overall weighted population'!$A$4:$A$195,0))*INDEX('CCG overall weighted population'!$T$4:$T$195,MATCH(A2410,'CCG overall weighted population'!$A$4:$A$195,0))</f>
        <v>111.83082870842998</v>
      </c>
      <c r="T2410" s="66">
        <f t="shared" si="338"/>
        <v>8059.0041750012779</v>
      </c>
      <c r="U2410" s="66">
        <f t="shared" si="339"/>
        <v>8170.835003709708</v>
      </c>
      <c r="V2410" s="81">
        <f t="shared" si="340"/>
        <v>6507.1234527562756</v>
      </c>
      <c r="W2410" s="110">
        <f t="shared" si="341"/>
        <v>1.0599503939717729</v>
      </c>
    </row>
    <row r="2411" spans="1:23" x14ac:dyDescent="0.2">
      <c r="A2411" s="31" t="s">
        <v>86</v>
      </c>
      <c r="B2411" s="25" t="s">
        <v>282</v>
      </c>
      <c r="C2411" s="53" t="s">
        <v>10185</v>
      </c>
      <c r="D2411" s="25" t="s">
        <v>10184</v>
      </c>
      <c r="E2411" s="97">
        <v>7366.3330078125</v>
      </c>
      <c r="F2411" s="27">
        <v>7859.71630859375</v>
      </c>
      <c r="G2411" s="27">
        <v>8466.166015625</v>
      </c>
      <c r="H2411" s="27">
        <v>7224.47509765625</v>
      </c>
      <c r="I2411" s="27">
        <v>9003.6591796875</v>
      </c>
      <c r="J2411" s="27">
        <f t="shared" si="333"/>
        <v>7851.0763367998816</v>
      </c>
      <c r="K2411" s="28">
        <v>0.9440382719039917</v>
      </c>
      <c r="L2411" s="28">
        <v>1.0027008056640625</v>
      </c>
      <c r="M2411" s="27">
        <v>8189.5595703125</v>
      </c>
      <c r="N2411" s="27">
        <v>5799.1966732624687</v>
      </c>
      <c r="O2411" s="66">
        <f t="shared" si="334"/>
        <v>7237.5056900589625</v>
      </c>
      <c r="P2411" s="66">
        <f t="shared" si="335"/>
        <v>7282.510651950085</v>
      </c>
      <c r="Q2411" s="66">
        <f t="shared" si="336"/>
        <v>7950.5232806074973</v>
      </c>
      <c r="R2411" s="66">
        <f t="shared" si="337"/>
        <v>7363.0179480852757</v>
      </c>
      <c r="S2411" s="67">
        <f>E2411/INDEX('CCG overall weighted population'!$F$4:$F$195,MATCH(A2411,'CCG overall weighted population'!$A$4:$A$195,0))*INDEX('CCG overall weighted population'!$T$4:$T$195,MATCH(A2411,'CCG overall weighted population'!$A$4:$A$195,0))</f>
        <v>134.18667311675051</v>
      </c>
      <c r="T2411" s="66">
        <f t="shared" si="338"/>
        <v>9241.3164014215254</v>
      </c>
      <c r="U2411" s="66">
        <f t="shared" si="339"/>
        <v>9375.5030745382755</v>
      </c>
      <c r="V2411" s="81">
        <f t="shared" si="340"/>
        <v>7466.5020049992481</v>
      </c>
      <c r="W2411" s="110">
        <f t="shared" si="341"/>
        <v>1.0135982173328999</v>
      </c>
    </row>
    <row r="2412" spans="1:23" x14ac:dyDescent="0.2">
      <c r="A2412" s="31" t="s">
        <v>86</v>
      </c>
      <c r="B2412" s="25" t="s">
        <v>282</v>
      </c>
      <c r="C2412" s="53" t="s">
        <v>10183</v>
      </c>
      <c r="D2412" s="25" t="s">
        <v>10182</v>
      </c>
      <c r="E2412" s="97">
        <v>4956.08349609375</v>
      </c>
      <c r="F2412" s="27">
        <v>5194.61083984375</v>
      </c>
      <c r="G2412" s="27">
        <v>7119.736328125</v>
      </c>
      <c r="H2412" s="27">
        <v>3182.933349609375</v>
      </c>
      <c r="I2412" s="27">
        <v>2638.188720703125</v>
      </c>
      <c r="J2412" s="27">
        <f t="shared" si="333"/>
        <v>4910.122517732364</v>
      </c>
      <c r="K2412" s="28">
        <v>0.9440382719039917</v>
      </c>
      <c r="L2412" s="28">
        <v>1.0027008056640625</v>
      </c>
      <c r="M2412" s="27">
        <v>6113.0810546875</v>
      </c>
      <c r="N2412" s="27">
        <v>3051.3988785074703</v>
      </c>
      <c r="O2412" s="66">
        <f t="shared" si="334"/>
        <v>4471.9182013725631</v>
      </c>
      <c r="P2412" s="66">
        <f t="shared" si="335"/>
        <v>4499.7259181263371</v>
      </c>
      <c r="Q2412" s="66">
        <f t="shared" si="336"/>
        <v>5806.9128370694971</v>
      </c>
      <c r="R2412" s="66">
        <f t="shared" si="337"/>
        <v>4657.2649823187548</v>
      </c>
      <c r="S2412" s="67">
        <f>E2412/INDEX('CCG overall weighted population'!$F$4:$F$195,MATCH(A2412,'CCG overall weighted population'!$A$4:$A$195,0))*INDEX('CCG overall weighted population'!$T$4:$T$195,MATCH(A2412,'CCG overall weighted population'!$A$4:$A$195,0))</f>
        <v>90.281060511971603</v>
      </c>
      <c r="T2412" s="66">
        <f t="shared" si="338"/>
        <v>5845.3285826989777</v>
      </c>
      <c r="U2412" s="66">
        <f t="shared" si="339"/>
        <v>5935.6096432109489</v>
      </c>
      <c r="V2412" s="81">
        <f t="shared" si="340"/>
        <v>4727.0254139519875</v>
      </c>
      <c r="W2412" s="110">
        <f t="shared" si="341"/>
        <v>0.95378244084824237</v>
      </c>
    </row>
    <row r="2413" spans="1:23" x14ac:dyDescent="0.2">
      <c r="A2413" s="31" t="s">
        <v>86</v>
      </c>
      <c r="B2413" s="25" t="s">
        <v>282</v>
      </c>
      <c r="C2413" s="53" t="s">
        <v>10181</v>
      </c>
      <c r="D2413" s="25" t="s">
        <v>10180</v>
      </c>
      <c r="E2413" s="97">
        <v>26552</v>
      </c>
      <c r="F2413" s="27">
        <v>27438.76171875</v>
      </c>
      <c r="G2413" s="27">
        <v>30501.01171875</v>
      </c>
      <c r="H2413" s="27">
        <v>24706.548828125</v>
      </c>
      <c r="I2413" s="27">
        <v>14772.3896484375</v>
      </c>
      <c r="J2413" s="27">
        <f t="shared" si="333"/>
        <v>26698.042816935766</v>
      </c>
      <c r="K2413" s="28">
        <v>0.9440382719039917</v>
      </c>
      <c r="L2413" s="28">
        <v>1.0027008056640625</v>
      </c>
      <c r="M2413" s="27">
        <v>28987.140625</v>
      </c>
      <c r="N2413" s="27">
        <v>25323.694475186468</v>
      </c>
      <c r="O2413" s="66">
        <f t="shared" si="334"/>
        <v>25141.951084415348</v>
      </c>
      <c r="P2413" s="66">
        <f t="shared" si="335"/>
        <v>25298.291210265164</v>
      </c>
      <c r="Q2413" s="66">
        <f t="shared" si="336"/>
        <v>28620.796010018646</v>
      </c>
      <c r="R2413" s="66">
        <f t="shared" si="337"/>
        <v>25698.71160106219</v>
      </c>
      <c r="S2413" s="67">
        <f>E2413/INDEX('CCG overall weighted population'!$F$4:$F$195,MATCH(A2413,'CCG overall weighted population'!$A$4:$A$195,0))*INDEX('CCG overall weighted population'!$T$4:$T$195,MATCH(A2413,'CCG overall weighted population'!$A$4:$A$195,0))</f>
        <v>483.67682275797665</v>
      </c>
      <c r="T2413" s="66">
        <f t="shared" si="338"/>
        <v>32254.427014680303</v>
      </c>
      <c r="U2413" s="66">
        <f t="shared" si="339"/>
        <v>32738.103837438281</v>
      </c>
      <c r="V2413" s="81">
        <f t="shared" si="340"/>
        <v>26072.106851092325</v>
      </c>
      <c r="W2413" s="110">
        <f t="shared" si="341"/>
        <v>0.98192628996280229</v>
      </c>
    </row>
    <row r="2414" spans="1:23" x14ac:dyDescent="0.2">
      <c r="A2414" s="31" t="s">
        <v>86</v>
      </c>
      <c r="B2414" s="25" t="s">
        <v>282</v>
      </c>
      <c r="C2414" s="53" t="s">
        <v>10179</v>
      </c>
      <c r="D2414" s="25" t="s">
        <v>10178</v>
      </c>
      <c r="E2414" s="97">
        <v>12373.833984375</v>
      </c>
      <c r="F2414" s="27">
        <v>12546.955078125</v>
      </c>
      <c r="G2414" s="27">
        <v>14161.4794921875</v>
      </c>
      <c r="H2414" s="27">
        <v>11528.5</v>
      </c>
      <c r="I2414" s="27">
        <v>9890.75390625</v>
      </c>
      <c r="J2414" s="27">
        <f t="shared" si="333"/>
        <v>12387.228142744261</v>
      </c>
      <c r="K2414" s="28">
        <v>0.9440382719039917</v>
      </c>
      <c r="L2414" s="28">
        <v>1.0027008056640625</v>
      </c>
      <c r="M2414" s="27">
        <v>13000.6806640625</v>
      </c>
      <c r="N2414" s="27">
        <v>10758.832697056223</v>
      </c>
      <c r="O2414" s="66">
        <f t="shared" si="334"/>
        <v>11571.458769757617</v>
      </c>
      <c r="P2414" s="66">
        <f t="shared" si="335"/>
        <v>11643.413540262729</v>
      </c>
      <c r="Q2414" s="66">
        <f t="shared" si="336"/>
        <v>12776.495867361873</v>
      </c>
      <c r="R2414" s="66">
        <f t="shared" si="337"/>
        <v>11779.969932372653</v>
      </c>
      <c r="S2414" s="67">
        <f>E2414/INDEX('CCG overall weighted population'!$F$4:$F$195,MATCH(A2414,'CCG overall weighted population'!$A$4:$A$195,0))*INDEX('CCG overall weighted population'!$T$4:$T$195,MATCH(A2414,'CCG overall weighted population'!$A$4:$A$195,0))</f>
        <v>225.40436527934526</v>
      </c>
      <c r="T2414" s="66">
        <f t="shared" si="338"/>
        <v>14785.028382634469</v>
      </c>
      <c r="U2414" s="66">
        <f t="shared" si="339"/>
        <v>15010.432747913816</v>
      </c>
      <c r="V2414" s="81">
        <f t="shared" si="340"/>
        <v>11954.070658093658</v>
      </c>
      <c r="W2414" s="110">
        <f t="shared" si="341"/>
        <v>0.96607653482248146</v>
      </c>
    </row>
    <row r="2415" spans="1:23" x14ac:dyDescent="0.2">
      <c r="A2415" s="31" t="s">
        <v>86</v>
      </c>
      <c r="B2415" s="25" t="s">
        <v>282</v>
      </c>
      <c r="C2415" s="53" t="s">
        <v>10177</v>
      </c>
      <c r="D2415" s="25" t="s">
        <v>10176</v>
      </c>
      <c r="E2415" s="97">
        <v>8466</v>
      </c>
      <c r="F2415" s="27">
        <v>9671.91796875</v>
      </c>
      <c r="G2415" s="27">
        <v>12402.8310546875</v>
      </c>
      <c r="H2415" s="27">
        <v>5928.0673828125</v>
      </c>
      <c r="I2415" s="27">
        <v>4610.0966796875</v>
      </c>
      <c r="J2415" s="27">
        <f t="shared" si="333"/>
        <v>9075.1594014244383</v>
      </c>
      <c r="K2415" s="28">
        <v>0.9440382719039917</v>
      </c>
      <c r="L2415" s="28">
        <v>1.0027008056640625</v>
      </c>
      <c r="M2415" s="27">
        <v>10597.234375</v>
      </c>
      <c r="N2415" s="27">
        <v>5370.8506951846357</v>
      </c>
      <c r="O2415" s="66">
        <f t="shared" si="334"/>
        <v>8239.7910118076707</v>
      </c>
      <c r="P2415" s="66">
        <f t="shared" si="335"/>
        <v>8291.0284817811407</v>
      </c>
      <c r="Q2415" s="66">
        <f t="shared" si="336"/>
        <v>10074.596007018465</v>
      </c>
      <c r="R2415" s="66">
        <f t="shared" si="337"/>
        <v>8505.9798057104254</v>
      </c>
      <c r="S2415" s="67">
        <f>E2415/INDEX('CCG overall weighted population'!$F$4:$F$195,MATCH(A2415,'CCG overall weighted population'!$A$4:$A$195,0))*INDEX('CCG overall weighted population'!$T$4:$T$195,MATCH(A2415,'CCG overall weighted population'!$A$4:$A$195,0))</f>
        <v>154.21843859103009</v>
      </c>
      <c r="T2415" s="66">
        <f t="shared" si="338"/>
        <v>10675.846676309317</v>
      </c>
      <c r="U2415" s="66">
        <f t="shared" si="339"/>
        <v>10830.065114900346</v>
      </c>
      <c r="V2415" s="81">
        <f t="shared" si="340"/>
        <v>8624.8921526441045</v>
      </c>
      <c r="W2415" s="110">
        <f t="shared" si="341"/>
        <v>1.0187682674987131</v>
      </c>
    </row>
    <row r="2416" spans="1:23" x14ac:dyDescent="0.2">
      <c r="A2416" s="31" t="s">
        <v>86</v>
      </c>
      <c r="B2416" s="25" t="s">
        <v>282</v>
      </c>
      <c r="C2416" s="53" t="s">
        <v>10175</v>
      </c>
      <c r="D2416" s="25" t="s">
        <v>10174</v>
      </c>
      <c r="E2416" s="97">
        <v>10622.5</v>
      </c>
      <c r="F2416" s="27">
        <v>11320.26171875</v>
      </c>
      <c r="G2416" s="27">
        <v>13873.5498046875</v>
      </c>
      <c r="H2416" s="27">
        <v>9862.46484375</v>
      </c>
      <c r="I2416" s="27">
        <v>8215.66015625</v>
      </c>
      <c r="J2416" s="27">
        <f t="shared" si="333"/>
        <v>11136.227370406741</v>
      </c>
      <c r="K2416" s="28">
        <v>0.9440382719039917</v>
      </c>
      <c r="L2416" s="28">
        <v>1.0027008056640625</v>
      </c>
      <c r="M2416" s="27">
        <v>12361.4306640625</v>
      </c>
      <c r="N2416" s="27">
        <v>7742.0905928294915</v>
      </c>
      <c r="O2416" s="66">
        <f t="shared" si="334"/>
        <v>10220.133586712849</v>
      </c>
      <c r="P2416" s="66">
        <f t="shared" si="335"/>
        <v>10283.685415518174</v>
      </c>
      <c r="Q2416" s="66">
        <f t="shared" si="336"/>
        <v>11899.4966569392</v>
      </c>
      <c r="R2416" s="66">
        <f t="shared" si="337"/>
        <v>10478.4191503775</v>
      </c>
      <c r="S2416" s="67">
        <f>E2416/INDEX('CCG overall weighted population'!$F$4:$F$195,MATCH(A2416,'CCG overall weighted population'!$A$4:$A$195,0))*INDEX('CCG overall weighted population'!$T$4:$T$195,MATCH(A2416,'CCG overall weighted population'!$A$4:$A$195,0))</f>
        <v>193.50169666114067</v>
      </c>
      <c r="T2416" s="66">
        <f t="shared" si="338"/>
        <v>13151.453308698561</v>
      </c>
      <c r="U2416" s="66">
        <f t="shared" si="339"/>
        <v>13344.955005359701</v>
      </c>
      <c r="V2416" s="81">
        <f t="shared" si="340"/>
        <v>10627.710589178176</v>
      </c>
      <c r="W2416" s="110">
        <f t="shared" si="341"/>
        <v>1.0004905238106072</v>
      </c>
    </row>
    <row r="2417" spans="1:23" x14ac:dyDescent="0.2">
      <c r="A2417" s="31" t="s">
        <v>86</v>
      </c>
      <c r="B2417" s="25" t="s">
        <v>282</v>
      </c>
      <c r="C2417" s="53" t="s">
        <v>10173</v>
      </c>
      <c r="D2417" s="25" t="s">
        <v>10172</v>
      </c>
      <c r="E2417" s="97">
        <v>9481.16796875</v>
      </c>
      <c r="F2417" s="27">
        <v>11062.9921875</v>
      </c>
      <c r="G2417" s="27">
        <v>14697.193359375</v>
      </c>
      <c r="H2417" s="27">
        <v>8450.3017578125</v>
      </c>
      <c r="I2417" s="27">
        <v>5611.33447265625</v>
      </c>
      <c r="J2417" s="27">
        <f t="shared" si="333"/>
        <v>10677.438949868834</v>
      </c>
      <c r="K2417" s="28">
        <v>0.9440382719039917</v>
      </c>
      <c r="L2417" s="28">
        <v>1.0027008056640625</v>
      </c>
      <c r="M2417" s="27">
        <v>12353.2607421875</v>
      </c>
      <c r="N2417" s="27">
        <v>7053.2639703463165</v>
      </c>
      <c r="O2417" s="66">
        <f t="shared" si="334"/>
        <v>9764.0748640658458</v>
      </c>
      <c r="P2417" s="66">
        <f t="shared" si="335"/>
        <v>9824.7907841601009</v>
      </c>
      <c r="Q2417" s="66">
        <f t="shared" si="336"/>
        <v>11823.261065003382</v>
      </c>
      <c r="R2417" s="66">
        <f t="shared" si="337"/>
        <v>10065.6416780131</v>
      </c>
      <c r="S2417" s="67">
        <f>E2417/INDEX('CCG overall weighted population'!$F$4:$F$195,MATCH(A2417,'CCG overall weighted population'!$A$4:$A$195,0))*INDEX('CCG overall weighted population'!$T$4:$T$195,MATCH(A2417,'CCG overall weighted population'!$A$4:$A$195,0))</f>
        <v>172.71095206235688</v>
      </c>
      <c r="T2417" s="66">
        <f t="shared" si="338"/>
        <v>12633.376719398599</v>
      </c>
      <c r="U2417" s="66">
        <f t="shared" si="339"/>
        <v>12806.087671460955</v>
      </c>
      <c r="V2417" s="81">
        <f t="shared" si="340"/>
        <v>10198.565187913217</v>
      </c>
      <c r="W2417" s="110">
        <f t="shared" si="341"/>
        <v>1.075665489898266</v>
      </c>
    </row>
    <row r="2418" spans="1:23" x14ac:dyDescent="0.2">
      <c r="A2418" s="31" t="s">
        <v>86</v>
      </c>
      <c r="B2418" s="25" t="s">
        <v>282</v>
      </c>
      <c r="C2418" s="53" t="s">
        <v>10171</v>
      </c>
      <c r="D2418" s="25" t="s">
        <v>10170</v>
      </c>
      <c r="E2418" s="97">
        <v>7223.8330078125</v>
      </c>
      <c r="F2418" s="27">
        <v>9174.01953125</v>
      </c>
      <c r="G2418" s="27">
        <v>13246.359375</v>
      </c>
      <c r="H2418" s="27">
        <v>6806.859375</v>
      </c>
      <c r="I2418" s="27">
        <v>3636.18798828125</v>
      </c>
      <c r="J2418" s="27">
        <f t="shared" si="333"/>
        <v>8849.7719060352356</v>
      </c>
      <c r="K2418" s="28">
        <v>0.9440382719039917</v>
      </c>
      <c r="L2418" s="28">
        <v>1.0027008056640625</v>
      </c>
      <c r="M2418" s="27">
        <v>8859.578125</v>
      </c>
      <c r="N2418" s="27">
        <v>4780.4040037492605</v>
      </c>
      <c r="O2418" s="66">
        <f t="shared" si="334"/>
        <v>7991.8858647049092</v>
      </c>
      <c r="P2418" s="66">
        <f t="shared" si="335"/>
        <v>8041.581786778348</v>
      </c>
      <c r="Q2418" s="66">
        <f t="shared" si="336"/>
        <v>8451.6607128749256</v>
      </c>
      <c r="R2418" s="66">
        <f t="shared" si="337"/>
        <v>8091.0035254188451</v>
      </c>
      <c r="S2418" s="67">
        <f>E2418/INDEX('CCG overall weighted population'!$F$4:$F$195,MATCH(A2418,'CCG overall weighted population'!$A$4:$A$195,0))*INDEX('CCG overall weighted population'!$T$4:$T$195,MATCH(A2418,'CCG overall weighted population'!$A$4:$A$195,0))</f>
        <v>131.59086311211766</v>
      </c>
      <c r="T2418" s="66">
        <f t="shared" si="338"/>
        <v>10155.010365397331</v>
      </c>
      <c r="U2418" s="66">
        <f t="shared" si="339"/>
        <v>10286.601228509449</v>
      </c>
      <c r="V2418" s="81">
        <f t="shared" si="340"/>
        <v>8192.0861298502678</v>
      </c>
      <c r="W2418" s="110">
        <f t="shared" si="341"/>
        <v>1.1340359226176204</v>
      </c>
    </row>
    <row r="2419" spans="1:23" x14ac:dyDescent="0.2">
      <c r="A2419" s="31" t="s">
        <v>86</v>
      </c>
      <c r="B2419" s="25" t="s">
        <v>282</v>
      </c>
      <c r="C2419" s="53" t="s">
        <v>10169</v>
      </c>
      <c r="D2419" s="25" t="s">
        <v>10168</v>
      </c>
      <c r="E2419" s="97">
        <v>8616</v>
      </c>
      <c r="F2419" s="27">
        <v>9482.62890625</v>
      </c>
      <c r="G2419" s="27">
        <v>13344.9443359375</v>
      </c>
      <c r="H2419" s="27">
        <v>7415.32373046875</v>
      </c>
      <c r="I2419" s="27">
        <v>5360.59619140625</v>
      </c>
      <c r="J2419" s="27">
        <f t="shared" si="333"/>
        <v>9248.8287365155884</v>
      </c>
      <c r="K2419" s="28">
        <v>0.9440382719039917</v>
      </c>
      <c r="L2419" s="28">
        <v>1.0027008056640625</v>
      </c>
      <c r="M2419" s="27">
        <v>10795.9912109375</v>
      </c>
      <c r="N2419" s="27">
        <v>6233.762825879744</v>
      </c>
      <c r="O2419" s="66">
        <f t="shared" si="334"/>
        <v>8469.4272007427826</v>
      </c>
      <c r="P2419" s="66">
        <f t="shared" si="335"/>
        <v>8522.0926168035421</v>
      </c>
      <c r="Q2419" s="66">
        <f t="shared" si="336"/>
        <v>10339.768372431725</v>
      </c>
      <c r="R2419" s="66">
        <f t="shared" si="337"/>
        <v>8741.1545836861533</v>
      </c>
      <c r="S2419" s="67">
        <f>E2419/INDEX('CCG overall weighted population'!$F$4:$F$195,MATCH(A2419,'CCG overall weighted population'!$A$4:$A$195,0))*INDEX('CCG overall weighted population'!$T$4:$T$195,MATCH(A2419,'CCG overall weighted population'!$A$4:$A$195,0))</f>
        <v>156.95087017485415</v>
      </c>
      <c r="T2419" s="66">
        <f t="shared" si="338"/>
        <v>10971.014302985132</v>
      </c>
      <c r="U2419" s="66">
        <f t="shared" si="339"/>
        <v>11127.965173159986</v>
      </c>
      <c r="V2419" s="81">
        <f t="shared" si="340"/>
        <v>8862.1350359967437</v>
      </c>
      <c r="W2419" s="110">
        <f t="shared" si="341"/>
        <v>1.0285672047349981</v>
      </c>
    </row>
    <row r="2420" spans="1:23" x14ac:dyDescent="0.2">
      <c r="A2420" s="31" t="s">
        <v>86</v>
      </c>
      <c r="B2420" s="25" t="s">
        <v>282</v>
      </c>
      <c r="C2420" s="53" t="s">
        <v>10167</v>
      </c>
      <c r="D2420" s="25" t="s">
        <v>10166</v>
      </c>
      <c r="E2420" s="97">
        <v>8960.25</v>
      </c>
      <c r="F2420" s="27">
        <v>10349.0419921875</v>
      </c>
      <c r="G2420" s="27">
        <v>10855.2041015625</v>
      </c>
      <c r="H2420" s="27">
        <v>9246.1298828125</v>
      </c>
      <c r="I2420" s="27">
        <v>7288.49365234375</v>
      </c>
      <c r="J2420" s="27">
        <f t="shared" si="333"/>
        <v>10088.724429767088</v>
      </c>
      <c r="K2420" s="28">
        <v>0.9440382719039917</v>
      </c>
      <c r="L2420" s="28">
        <v>1.0027008056640625</v>
      </c>
      <c r="M2420" s="27">
        <v>10315.5419921875</v>
      </c>
      <c r="N2420" s="27">
        <v>8414.3451071107756</v>
      </c>
      <c r="O2420" s="66">
        <f t="shared" si="334"/>
        <v>9391.3701063074859</v>
      </c>
      <c r="P2420" s="66">
        <f t="shared" si="335"/>
        <v>9449.7684374231794</v>
      </c>
      <c r="Q2420" s="66">
        <f t="shared" si="336"/>
        <v>10125.422303679828</v>
      </c>
      <c r="R2420" s="66">
        <f t="shared" si="337"/>
        <v>9531.1966373734358</v>
      </c>
      <c r="S2420" s="67">
        <f>E2420/INDEX('CCG overall weighted population'!$F$4:$F$195,MATCH(A2420,'CCG overall weighted population'!$A$4:$A$195,0))*INDEX('CCG overall weighted population'!$T$4:$T$195,MATCH(A2420,'CCG overall weighted population'!$A$4:$A$195,0))</f>
        <v>163.22180065973035</v>
      </c>
      <c r="T2420" s="66">
        <f t="shared" si="338"/>
        <v>11962.595287851756</v>
      </c>
      <c r="U2420" s="66">
        <f t="shared" si="339"/>
        <v>12125.817088511487</v>
      </c>
      <c r="V2420" s="81">
        <f t="shared" si="340"/>
        <v>9656.8084809767879</v>
      </c>
      <c r="W2420" s="110">
        <f t="shared" si="341"/>
        <v>1.0777387328452652</v>
      </c>
    </row>
    <row r="2421" spans="1:23" x14ac:dyDescent="0.2">
      <c r="A2421" s="31" t="s">
        <v>86</v>
      </c>
      <c r="B2421" s="25" t="s">
        <v>282</v>
      </c>
      <c r="C2421" s="53" t="s">
        <v>10165</v>
      </c>
      <c r="D2421" s="25" t="s">
        <v>10164</v>
      </c>
      <c r="E2421" s="97">
        <v>4527.75</v>
      </c>
      <c r="F2421" s="27">
        <v>4695.75439453125</v>
      </c>
      <c r="G2421" s="27">
        <v>5730.27099609375</v>
      </c>
      <c r="H2421" s="27">
        <v>2560.179931640625</v>
      </c>
      <c r="I2421" s="27">
        <v>3190.17919921875</v>
      </c>
      <c r="J2421" s="27">
        <f t="shared" si="333"/>
        <v>4379.3560407750074</v>
      </c>
      <c r="K2421" s="28">
        <v>0.9440382719039917</v>
      </c>
      <c r="L2421" s="28">
        <v>1.0027008056640625</v>
      </c>
      <c r="M2421" s="27">
        <v>5328.81982421875</v>
      </c>
      <c r="N2421" s="27">
        <v>2987.4579407369915</v>
      </c>
      <c r="O2421" s="66">
        <f t="shared" si="334"/>
        <v>4013.6901999017537</v>
      </c>
      <c r="P2421" s="66">
        <f t="shared" si="335"/>
        <v>4038.6485187238668</v>
      </c>
      <c r="Q2421" s="66">
        <f t="shared" si="336"/>
        <v>5094.683635870575</v>
      </c>
      <c r="R2421" s="66">
        <f t="shared" si="337"/>
        <v>4165.9193640013946</v>
      </c>
      <c r="S2421" s="67">
        <f>E2421/INDEX('CCG overall weighted population'!$F$4:$F$195,MATCH(A2421,'CCG overall weighted population'!$A$4:$A$195,0))*INDEX('CCG overall weighted population'!$T$4:$T$195,MATCH(A2421,'CCG overall weighted population'!$A$4:$A$195,0))</f>
        <v>82.478447357729308</v>
      </c>
      <c r="T2421" s="66">
        <f t="shared" si="338"/>
        <v>5228.6411926453366</v>
      </c>
      <c r="U2421" s="66">
        <f t="shared" si="339"/>
        <v>5311.1196400030658</v>
      </c>
      <c r="V2421" s="81">
        <f t="shared" si="340"/>
        <v>4229.691476350642</v>
      </c>
      <c r="W2421" s="110">
        <f t="shared" si="341"/>
        <v>0.93417071975056976</v>
      </c>
    </row>
    <row r="2422" spans="1:23" x14ac:dyDescent="0.2">
      <c r="A2422" s="31" t="s">
        <v>86</v>
      </c>
      <c r="B2422" s="25" t="s">
        <v>282</v>
      </c>
      <c r="C2422" s="53" t="s">
        <v>10163</v>
      </c>
      <c r="D2422" s="25" t="s">
        <v>10162</v>
      </c>
      <c r="E2422" s="97">
        <v>3134.249755859375</v>
      </c>
      <c r="F2422" s="27">
        <v>3387.5224609375</v>
      </c>
      <c r="G2422" s="27">
        <v>4090.78369140625</v>
      </c>
      <c r="H2422" s="27">
        <v>2414.215576171875</v>
      </c>
      <c r="I2422" s="27">
        <v>1417.5325927734375</v>
      </c>
      <c r="J2422" s="27">
        <f t="shared" si="333"/>
        <v>3204.7021024988512</v>
      </c>
      <c r="K2422" s="28">
        <v>0.9440382719039917</v>
      </c>
      <c r="L2422" s="28">
        <v>1.0027008056640625</v>
      </c>
      <c r="M2422" s="27">
        <v>3674.426513671875</v>
      </c>
      <c r="N2422" s="27">
        <v>2243.0422192267943</v>
      </c>
      <c r="O2422" s="66">
        <f t="shared" si="334"/>
        <v>2942.5027837227362</v>
      </c>
      <c r="P2422" s="66">
        <f t="shared" si="335"/>
        <v>2960.8001407566462</v>
      </c>
      <c r="Q2422" s="66">
        <f t="shared" si="336"/>
        <v>3531.2880842273671</v>
      </c>
      <c r="R2422" s="66">
        <f t="shared" si="337"/>
        <v>3029.5539933579989</v>
      </c>
      <c r="S2422" s="67">
        <f>E2422/INDEX('CCG overall weighted population'!$F$4:$F$195,MATCH(A2422,'CCG overall weighted population'!$A$4:$A$195,0))*INDEX('CCG overall weighted population'!$T$4:$T$195,MATCH(A2422,'CCG overall weighted population'!$A$4:$A$195,0))</f>
        <v>57.094153496686744</v>
      </c>
      <c r="T2422" s="66">
        <f t="shared" si="338"/>
        <v>3802.3901619161315</v>
      </c>
      <c r="U2422" s="66">
        <f t="shared" si="339"/>
        <v>3859.4843154128184</v>
      </c>
      <c r="V2422" s="81">
        <f t="shared" si="340"/>
        <v>3073.6321187449598</v>
      </c>
      <c r="W2422" s="110">
        <f t="shared" si="341"/>
        <v>0.98065960218993631</v>
      </c>
    </row>
    <row r="2423" spans="1:23" x14ac:dyDescent="0.2">
      <c r="A2423" s="31" t="s">
        <v>86</v>
      </c>
      <c r="B2423" s="25" t="s">
        <v>282</v>
      </c>
      <c r="C2423" s="53" t="s">
        <v>10161</v>
      </c>
      <c r="D2423" s="25" t="s">
        <v>10160</v>
      </c>
      <c r="E2423" s="97">
        <v>4817.25</v>
      </c>
      <c r="F2423" s="27">
        <v>4734.92138671875</v>
      </c>
      <c r="G2423" s="27">
        <v>4383.86865234375</v>
      </c>
      <c r="H2423" s="27">
        <v>3654.1162109375</v>
      </c>
      <c r="I2423" s="27">
        <v>5842.02734375</v>
      </c>
      <c r="J2423" s="27">
        <f t="shared" si="333"/>
        <v>4596.5636464418239</v>
      </c>
      <c r="K2423" s="28">
        <v>0.9440382719039917</v>
      </c>
      <c r="L2423" s="28">
        <v>1.0027008056640625</v>
      </c>
      <c r="M2423" s="27">
        <v>4741.3115234375</v>
      </c>
      <c r="N2423" s="27">
        <v>3792.4134226141282</v>
      </c>
      <c r="O2423" s="66">
        <f t="shared" si="334"/>
        <v>4274.9318038856145</v>
      </c>
      <c r="P2423" s="66">
        <f t="shared" si="335"/>
        <v>4301.5146006612049</v>
      </c>
      <c r="Q2423" s="66">
        <f t="shared" si="336"/>
        <v>4646.4217133551629</v>
      </c>
      <c r="R2423" s="66">
        <f t="shared" si="337"/>
        <v>4343.0819870691448</v>
      </c>
      <c r="S2423" s="67">
        <f>E2423/INDEX('CCG overall weighted population'!$F$4:$F$195,MATCH(A2423,'CCG overall weighted population'!$A$4:$A$195,0))*INDEX('CCG overall weighted population'!$T$4:$T$195,MATCH(A2423,'CCG overall weighted population'!$A$4:$A$195,0))</f>
        <v>87.752040314509756</v>
      </c>
      <c r="T2423" s="66">
        <f t="shared" si="338"/>
        <v>5450.9978221983874</v>
      </c>
      <c r="U2423" s="66">
        <f t="shared" si="339"/>
        <v>5538.7498625128974</v>
      </c>
      <c r="V2423" s="81">
        <f t="shared" si="340"/>
        <v>4410.9725766026186</v>
      </c>
      <c r="W2423" s="110">
        <f t="shared" si="341"/>
        <v>0.91566195995695021</v>
      </c>
    </row>
    <row r="2424" spans="1:23" x14ac:dyDescent="0.2">
      <c r="A2424" s="31" t="s">
        <v>86</v>
      </c>
      <c r="B2424" s="25" t="s">
        <v>282</v>
      </c>
      <c r="C2424" s="53" t="s">
        <v>10159</v>
      </c>
      <c r="D2424" s="25" t="s">
        <v>6538</v>
      </c>
      <c r="E2424" s="97">
        <v>8149.66650390625</v>
      </c>
      <c r="F2424" s="27">
        <v>7749.37841796875</v>
      </c>
      <c r="G2424" s="27">
        <v>7496.044921875</v>
      </c>
      <c r="H2424" s="27">
        <v>7684.33837890625</v>
      </c>
      <c r="I2424" s="27">
        <v>9496.97265625</v>
      </c>
      <c r="J2424" s="27">
        <f t="shared" si="333"/>
        <v>7796.1894232270542</v>
      </c>
      <c r="K2424" s="28">
        <v>0.9440382719039917</v>
      </c>
      <c r="L2424" s="28">
        <v>1.0027008056640625</v>
      </c>
      <c r="M2424" s="27">
        <v>8162.29736328125</v>
      </c>
      <c r="N2424" s="27">
        <v>9754.2884181569407</v>
      </c>
      <c r="O2424" s="66">
        <f t="shared" si="334"/>
        <v>7565.1301419351703</v>
      </c>
      <c r="P2424" s="66">
        <f t="shared" si="335"/>
        <v>7612.1723700617495</v>
      </c>
      <c r="Q2424" s="66">
        <f t="shared" si="336"/>
        <v>8321.4964687688189</v>
      </c>
      <c r="R2424" s="66">
        <f t="shared" si="337"/>
        <v>7697.6584264933626</v>
      </c>
      <c r="S2424" s="67">
        <f>E2424/INDEX('CCG overall weighted population'!$F$4:$F$195,MATCH(A2424,'CCG overall weighted population'!$A$4:$A$195,0))*INDEX('CCG overall weighted population'!$T$4:$T$195,MATCH(A2424,'CCG overall weighted population'!$A$4:$A$195,0))</f>
        <v>148.45604101937641</v>
      </c>
      <c r="T2424" s="66">
        <f t="shared" si="338"/>
        <v>9661.3233284040125</v>
      </c>
      <c r="U2424" s="66">
        <f t="shared" si="339"/>
        <v>9809.7793694233897</v>
      </c>
      <c r="V2424" s="81">
        <f t="shared" si="340"/>
        <v>7812.35276102847</v>
      </c>
      <c r="W2424" s="110">
        <f t="shared" si="341"/>
        <v>0.95861011702551258</v>
      </c>
    </row>
    <row r="2425" spans="1:23" x14ac:dyDescent="0.2">
      <c r="A2425" s="31" t="s">
        <v>86</v>
      </c>
      <c r="B2425" s="25" t="s">
        <v>282</v>
      </c>
      <c r="C2425" s="53" t="s">
        <v>10158</v>
      </c>
      <c r="D2425" s="25" t="s">
        <v>10157</v>
      </c>
      <c r="E2425" s="97">
        <v>3328.08349609375</v>
      </c>
      <c r="F2425" s="27">
        <v>3758.220703125</v>
      </c>
      <c r="G2425" s="27">
        <v>4204.599609375</v>
      </c>
      <c r="H2425" s="27">
        <v>2204.85302734375</v>
      </c>
      <c r="I2425" s="27">
        <v>1559.9052734375</v>
      </c>
      <c r="J2425" s="27">
        <f t="shared" si="333"/>
        <v>3462.4867703679843</v>
      </c>
      <c r="K2425" s="28">
        <v>0.9440382719039917</v>
      </c>
      <c r="L2425" s="28">
        <v>1.0027008056640625</v>
      </c>
      <c r="M2425" s="27">
        <v>3885.1328125</v>
      </c>
      <c r="N2425" s="27">
        <v>2514.0108818524382</v>
      </c>
      <c r="O2425" s="66">
        <f t="shared" si="334"/>
        <v>3187.7666214041883</v>
      </c>
      <c r="P2425" s="66">
        <f t="shared" si="335"/>
        <v>3207.5891018909592</v>
      </c>
      <c r="Q2425" s="66">
        <f t="shared" si="336"/>
        <v>3748.0206194352436</v>
      </c>
      <c r="R2425" s="66">
        <f t="shared" si="337"/>
        <v>3272.7206253940008</v>
      </c>
      <c r="S2425" s="67">
        <f>E2425/INDEX('CCG overall weighted population'!$F$4:$F$195,MATCH(A2425,'CCG overall weighted population'!$A$4:$A$195,0))*INDEX('CCG overall weighted population'!$T$4:$T$195,MATCH(A2425,'CCG overall weighted population'!$A$4:$A$195,0))</f>
        <v>60.625069722201118</v>
      </c>
      <c r="T2425" s="66">
        <f t="shared" si="338"/>
        <v>4107.5883565636277</v>
      </c>
      <c r="U2425" s="66">
        <f t="shared" si="339"/>
        <v>4168.213426285829</v>
      </c>
      <c r="V2425" s="81">
        <f t="shared" si="340"/>
        <v>3319.4990879100769</v>
      </c>
      <c r="W2425" s="110">
        <f t="shared" si="341"/>
        <v>0.9974206151396896</v>
      </c>
    </row>
    <row r="2426" spans="1:23" x14ac:dyDescent="0.2">
      <c r="A2426" s="31" t="s">
        <v>86</v>
      </c>
      <c r="B2426" s="25" t="s">
        <v>282</v>
      </c>
      <c r="C2426" s="53" t="s">
        <v>10156</v>
      </c>
      <c r="D2426" s="25" t="s">
        <v>10155</v>
      </c>
      <c r="E2426" s="97">
        <v>5352.8330078125</v>
      </c>
      <c r="F2426" s="27">
        <v>5484.6396484375</v>
      </c>
      <c r="G2426" s="27">
        <v>7430.2177734375</v>
      </c>
      <c r="H2426" s="27">
        <v>3674.6318359375</v>
      </c>
      <c r="I2426" s="27">
        <v>2675.060546875</v>
      </c>
      <c r="J2426" s="27">
        <f t="shared" si="333"/>
        <v>5221.1377229130812</v>
      </c>
      <c r="K2426" s="28">
        <v>0.9440382719039917</v>
      </c>
      <c r="L2426" s="28">
        <v>1.0027008056640625</v>
      </c>
      <c r="M2426" s="27">
        <v>6172.0673828125</v>
      </c>
      <c r="N2426" s="27">
        <v>3356.402181044512</v>
      </c>
      <c r="O2426" s="66">
        <f t="shared" si="334"/>
        <v>4765.752363000538</v>
      </c>
      <c r="P2426" s="66">
        <f t="shared" si="335"/>
        <v>4795.3872279200868</v>
      </c>
      <c r="Q2426" s="66">
        <f t="shared" si="336"/>
        <v>5890.5008626357012</v>
      </c>
      <c r="R2426" s="66">
        <f t="shared" si="337"/>
        <v>4927.3677233621138</v>
      </c>
      <c r="S2426" s="67">
        <f>E2426/INDEX('CCG overall weighted population'!$F$4:$F$195,MATCH(A2426,'CCG overall weighted population'!$A$4:$A$195,0))*INDEX('CCG overall weighted population'!$T$4:$T$195,MATCH(A2426,'CCG overall weighted population'!$A$4:$A$195,0))</f>
        <v>97.508333156552183</v>
      </c>
      <c r="T2426" s="66">
        <f t="shared" si="338"/>
        <v>6184.3342605979433</v>
      </c>
      <c r="U2426" s="66">
        <f t="shared" si="339"/>
        <v>6281.8425937544953</v>
      </c>
      <c r="V2426" s="81">
        <f t="shared" si="340"/>
        <v>5002.7598464274961</v>
      </c>
      <c r="W2426" s="110">
        <f t="shared" si="341"/>
        <v>0.93460039555239827</v>
      </c>
    </row>
    <row r="2427" spans="1:23" x14ac:dyDescent="0.2">
      <c r="A2427" s="31" t="s">
        <v>86</v>
      </c>
      <c r="B2427" s="25" t="s">
        <v>282</v>
      </c>
      <c r="C2427" s="53" t="s">
        <v>10154</v>
      </c>
      <c r="D2427" s="25" t="s">
        <v>10153</v>
      </c>
      <c r="E2427" s="97">
        <v>4935</v>
      </c>
      <c r="F2427" s="27">
        <v>5431.685546875</v>
      </c>
      <c r="G2427" s="27">
        <v>7066.5654296875</v>
      </c>
      <c r="H2427" s="27">
        <v>3918.751220703125</v>
      </c>
      <c r="I2427" s="27">
        <v>3271.523681640625</v>
      </c>
      <c r="J2427" s="27">
        <f t="shared" si="333"/>
        <v>5219.82914059205</v>
      </c>
      <c r="K2427" s="28">
        <v>0.9440382719039917</v>
      </c>
      <c r="L2427" s="28">
        <v>1.0027008056640625</v>
      </c>
      <c r="M2427" s="27">
        <v>5833.193359375</v>
      </c>
      <c r="N2427" s="27">
        <v>2792.3908127122377</v>
      </c>
      <c r="O2427" s="66">
        <f t="shared" si="334"/>
        <v>4711.2489078936069</v>
      </c>
      <c r="P2427" s="66">
        <f t="shared" si="335"/>
        <v>4740.5448541269307</v>
      </c>
      <c r="Q2427" s="66">
        <f t="shared" si="336"/>
        <v>5529.1131047087238</v>
      </c>
      <c r="R2427" s="66">
        <f t="shared" si="337"/>
        <v>4835.5812276158467</v>
      </c>
      <c r="S2427" s="67">
        <f>E2427/INDEX('CCG overall weighted population'!$F$4:$F$195,MATCH(A2427,'CCG overall weighted population'!$A$4:$A$195,0))*INDEX('CCG overall weighted population'!$T$4:$T$195,MATCH(A2427,'CCG overall weighted population'!$A$4:$A$195,0))</f>
        <v>89.896999107811638</v>
      </c>
      <c r="T2427" s="66">
        <f t="shared" si="338"/>
        <v>6069.1331223487068</v>
      </c>
      <c r="U2427" s="66">
        <f t="shared" si="339"/>
        <v>6159.0301214565188</v>
      </c>
      <c r="V2427" s="81">
        <f t="shared" si="340"/>
        <v>4904.9539406151389</v>
      </c>
      <c r="W2427" s="110">
        <f t="shared" si="341"/>
        <v>0.99391163943569172</v>
      </c>
    </row>
    <row r="2428" spans="1:23" x14ac:dyDescent="0.2">
      <c r="A2428" s="31" t="s">
        <v>87</v>
      </c>
      <c r="B2428" s="25" t="s">
        <v>324</v>
      </c>
      <c r="C2428" s="53" t="s">
        <v>10152</v>
      </c>
      <c r="D2428" s="25" t="s">
        <v>10151</v>
      </c>
      <c r="E2428" s="97">
        <v>5175.5830078125</v>
      </c>
      <c r="F2428" s="27">
        <v>6399.8037109375</v>
      </c>
      <c r="G2428" s="27">
        <v>7351.857421875</v>
      </c>
      <c r="H2428" s="27">
        <v>5375.205078125</v>
      </c>
      <c r="I2428" s="27">
        <v>4484.62158203125</v>
      </c>
      <c r="J2428" s="27">
        <f t="shared" si="333"/>
        <v>6227.537552588271</v>
      </c>
      <c r="K2428" s="28">
        <v>0.94503253698348999</v>
      </c>
      <c r="L2428" s="28">
        <v>1.0013864040374756</v>
      </c>
      <c r="M2428" s="27">
        <v>6659.6484375</v>
      </c>
      <c r="N2428" s="27">
        <v>6907.7173111109087</v>
      </c>
      <c r="O2428" s="66">
        <f t="shared" si="334"/>
        <v>5957.7532302559885</v>
      </c>
      <c r="P2428" s="66">
        <f t="shared" si="335"/>
        <v>5994.8003109170322</v>
      </c>
      <c r="Q2428" s="66">
        <f t="shared" si="336"/>
        <v>6684.455324861091</v>
      </c>
      <c r="R2428" s="66">
        <f t="shared" si="337"/>
        <v>6077.915895947669</v>
      </c>
      <c r="S2428" s="67">
        <f>E2428/INDEX('CCG overall weighted population'!$F$4:$F$195,MATCH(A2428,'CCG overall weighted population'!$A$4:$A$195,0))*INDEX('CCG overall weighted population'!$T$4:$T$195,MATCH(A2428,'CCG overall weighted population'!$A$4:$A$195,0))</f>
        <v>0</v>
      </c>
      <c r="T2428" s="66">
        <f t="shared" si="338"/>
        <v>7628.3861117421366</v>
      </c>
      <c r="U2428" s="66">
        <f t="shared" si="339"/>
        <v>7628.3861117421366</v>
      </c>
      <c r="V2428" s="81">
        <f t="shared" si="340"/>
        <v>6075.1257554289823</v>
      </c>
      <c r="W2428" s="110">
        <f t="shared" si="341"/>
        <v>1.1738051049048253</v>
      </c>
    </row>
    <row r="2429" spans="1:23" x14ac:dyDescent="0.2">
      <c r="A2429" s="31" t="s">
        <v>87</v>
      </c>
      <c r="B2429" s="25" t="s">
        <v>324</v>
      </c>
      <c r="C2429" s="53" t="s">
        <v>10150</v>
      </c>
      <c r="D2429" s="25" t="s">
        <v>1652</v>
      </c>
      <c r="E2429" s="97">
        <v>7163.99951171875</v>
      </c>
      <c r="F2429" s="27">
        <v>7406.81103515625</v>
      </c>
      <c r="G2429" s="27">
        <v>6444.93994140625</v>
      </c>
      <c r="H2429" s="27">
        <v>7242.96875</v>
      </c>
      <c r="I2429" s="27">
        <v>6967.01806640625</v>
      </c>
      <c r="J2429" s="27">
        <f t="shared" si="333"/>
        <v>7302.2431467233364</v>
      </c>
      <c r="K2429" s="28">
        <v>0.94503253698348999</v>
      </c>
      <c r="L2429" s="28">
        <v>1.0013864040374756</v>
      </c>
      <c r="M2429" s="27">
        <v>7294.341796875</v>
      </c>
      <c r="N2429" s="27">
        <v>7947.4792169510383</v>
      </c>
      <c r="O2429" s="66">
        <f t="shared" si="334"/>
        <v>6971.4861898049348</v>
      </c>
      <c r="P2429" s="66">
        <f t="shared" si="335"/>
        <v>7014.8369633632346</v>
      </c>
      <c r="Q2429" s="66">
        <f t="shared" si="336"/>
        <v>7359.6555388826046</v>
      </c>
      <c r="R2429" s="66">
        <f t="shared" si="337"/>
        <v>7056.3936794810816</v>
      </c>
      <c r="S2429" s="67">
        <f>E2429/INDEX('CCG overall weighted population'!$F$4:$F$195,MATCH(A2429,'CCG overall weighted population'!$A$4:$A$195,0))*INDEX('CCG overall weighted population'!$T$4:$T$195,MATCH(A2429,'CCG overall weighted population'!$A$4:$A$195,0))</f>
        <v>0</v>
      </c>
      <c r="T2429" s="66">
        <f t="shared" si="338"/>
        <v>8856.4725911110145</v>
      </c>
      <c r="U2429" s="66">
        <f t="shared" si="339"/>
        <v>8856.4725911110145</v>
      </c>
      <c r="V2429" s="81">
        <f t="shared" si="340"/>
        <v>7053.154356947176</v>
      </c>
      <c r="W2429" s="110">
        <f t="shared" si="341"/>
        <v>0.98452747594548895</v>
      </c>
    </row>
    <row r="2430" spans="1:23" x14ac:dyDescent="0.2">
      <c r="A2430" s="31" t="s">
        <v>87</v>
      </c>
      <c r="B2430" s="25" t="s">
        <v>324</v>
      </c>
      <c r="C2430" s="53" t="s">
        <v>10149</v>
      </c>
      <c r="D2430" s="25" t="s">
        <v>10148</v>
      </c>
      <c r="E2430" s="97">
        <v>7965.58349609375</v>
      </c>
      <c r="F2430" s="27">
        <v>9814.1015625</v>
      </c>
      <c r="G2430" s="27">
        <v>9838.5087890625</v>
      </c>
      <c r="H2430" s="27">
        <v>5913.12109375</v>
      </c>
      <c r="I2430" s="27">
        <v>5138.14599609375</v>
      </c>
      <c r="J2430" s="27">
        <f t="shared" si="333"/>
        <v>9036.2800148236674</v>
      </c>
      <c r="K2430" s="28">
        <v>0.94503253698348999</v>
      </c>
      <c r="L2430" s="28">
        <v>1.0013864040374756</v>
      </c>
      <c r="M2430" s="27">
        <v>9103.96484375</v>
      </c>
      <c r="N2430" s="27">
        <v>5994.2744725542298</v>
      </c>
      <c r="O2430" s="66">
        <f t="shared" si="334"/>
        <v>8263.5399494457015</v>
      </c>
      <c r="P2430" s="66">
        <f t="shared" si="335"/>
        <v>8314.9250973733069</v>
      </c>
      <c r="Q2430" s="66">
        <f t="shared" si="336"/>
        <v>8792.9958066304225</v>
      </c>
      <c r="R2430" s="66">
        <f t="shared" si="337"/>
        <v>8372.5410443069413</v>
      </c>
      <c r="S2430" s="67">
        <f>E2430/INDEX('CCG overall weighted population'!$F$4:$F$195,MATCH(A2430,'CCG overall weighted population'!$A$4:$A$195,0))*INDEX('CCG overall weighted population'!$T$4:$T$195,MATCH(A2430,'CCG overall weighted population'!$A$4:$A$195,0))</f>
        <v>0</v>
      </c>
      <c r="T2430" s="66">
        <f t="shared" si="338"/>
        <v>10508.367821437847</v>
      </c>
      <c r="U2430" s="66">
        <f t="shared" si="339"/>
        <v>10508.367821437847</v>
      </c>
      <c r="V2430" s="81">
        <f t="shared" si="340"/>
        <v>8368.6975284682849</v>
      </c>
      <c r="W2430" s="110">
        <f t="shared" si="341"/>
        <v>1.0506069684125736</v>
      </c>
    </row>
    <row r="2431" spans="1:23" x14ac:dyDescent="0.2">
      <c r="A2431" s="31" t="s">
        <v>87</v>
      </c>
      <c r="B2431" s="25" t="s">
        <v>324</v>
      </c>
      <c r="C2431" s="53" t="s">
        <v>10147</v>
      </c>
      <c r="D2431" s="25" t="s">
        <v>10146</v>
      </c>
      <c r="E2431" s="97">
        <v>8092.083984375</v>
      </c>
      <c r="F2431" s="27">
        <v>9250.2138671875</v>
      </c>
      <c r="G2431" s="27">
        <v>10349.1728515625</v>
      </c>
      <c r="H2431" s="27">
        <v>6913.62744140625</v>
      </c>
      <c r="I2431" s="27">
        <v>6476.23974609375</v>
      </c>
      <c r="J2431" s="27">
        <f t="shared" si="333"/>
        <v>8854.9835763817773</v>
      </c>
      <c r="K2431" s="28">
        <v>0.94503253698348999</v>
      </c>
      <c r="L2431" s="28">
        <v>1.0013864040374756</v>
      </c>
      <c r="M2431" s="27">
        <v>9236.6982421875</v>
      </c>
      <c r="N2431" s="27">
        <v>6690.589536428557</v>
      </c>
      <c r="O2431" s="66">
        <f t="shared" si="334"/>
        <v>8175.0235090838951</v>
      </c>
      <c r="P2431" s="66">
        <f t="shared" si="335"/>
        <v>8225.8582354718401</v>
      </c>
      <c r="Q2431" s="66">
        <f t="shared" si="336"/>
        <v>8982.0873716116057</v>
      </c>
      <c r="R2431" s="66">
        <f t="shared" si="337"/>
        <v>8316.9971756616778</v>
      </c>
      <c r="S2431" s="67">
        <f>E2431/INDEX('CCG overall weighted population'!$F$4:$F$195,MATCH(A2431,'CCG overall weighted population'!$A$4:$A$195,0))*INDEX('CCG overall weighted population'!$T$4:$T$195,MATCH(A2431,'CCG overall weighted population'!$A$4:$A$195,0))</f>
        <v>0</v>
      </c>
      <c r="T2431" s="66">
        <f t="shared" si="338"/>
        <v>10438.654767914279</v>
      </c>
      <c r="U2431" s="66">
        <f t="shared" si="339"/>
        <v>10438.654767914279</v>
      </c>
      <c r="V2431" s="81">
        <f t="shared" si="340"/>
        <v>8313.1791579051169</v>
      </c>
      <c r="W2431" s="110">
        <f t="shared" si="341"/>
        <v>1.0273224022337175</v>
      </c>
    </row>
    <row r="2432" spans="1:23" x14ac:dyDescent="0.2">
      <c r="A2432" s="31" t="s">
        <v>87</v>
      </c>
      <c r="B2432" s="25" t="s">
        <v>324</v>
      </c>
      <c r="C2432" s="53" t="s">
        <v>10145</v>
      </c>
      <c r="D2432" s="25" t="s">
        <v>10144</v>
      </c>
      <c r="E2432" s="97">
        <v>7035.4169921875</v>
      </c>
      <c r="F2432" s="27">
        <v>8389.080078125</v>
      </c>
      <c r="G2432" s="27">
        <v>7673.6298828125</v>
      </c>
      <c r="H2432" s="27">
        <v>4792.52099609375</v>
      </c>
      <c r="I2432" s="27">
        <v>4825.5244140625</v>
      </c>
      <c r="J2432" s="27">
        <f t="shared" si="333"/>
        <v>7655.7676806699319</v>
      </c>
      <c r="K2432" s="28">
        <v>0.94503253698348999</v>
      </c>
      <c r="L2432" s="28">
        <v>1.0013864040374756</v>
      </c>
      <c r="M2432" s="27">
        <v>7770.07763671875</v>
      </c>
      <c r="N2432" s="27">
        <v>4507.0402171357955</v>
      </c>
      <c r="O2432" s="66">
        <f t="shared" si="334"/>
        <v>6947.002581474756</v>
      </c>
      <c r="P2432" s="66">
        <f t="shared" si="335"/>
        <v>6990.2011086781595</v>
      </c>
      <c r="Q2432" s="66">
        <f t="shared" si="336"/>
        <v>7443.7738947604539</v>
      </c>
      <c r="R2432" s="66">
        <f t="shared" si="337"/>
        <v>7044.8646240691505</v>
      </c>
      <c r="S2432" s="67">
        <f>E2432/INDEX('CCG overall weighted population'!$F$4:$F$195,MATCH(A2432,'CCG overall weighted population'!$A$4:$A$195,0))*INDEX('CCG overall weighted population'!$T$4:$T$195,MATCH(A2432,'CCG overall weighted population'!$A$4:$A$195,0))</f>
        <v>0</v>
      </c>
      <c r="T2432" s="66">
        <f t="shared" si="338"/>
        <v>8842.0024852899514</v>
      </c>
      <c r="U2432" s="66">
        <f t="shared" si="339"/>
        <v>8842.0024852899514</v>
      </c>
      <c r="V2432" s="81">
        <f t="shared" si="340"/>
        <v>7041.6305940870334</v>
      </c>
      <c r="W2432" s="110">
        <f t="shared" si="341"/>
        <v>1.0008831888580922</v>
      </c>
    </row>
    <row r="2433" spans="1:23" x14ac:dyDescent="0.2">
      <c r="A2433" s="31" t="s">
        <v>87</v>
      </c>
      <c r="B2433" s="25" t="s">
        <v>324</v>
      </c>
      <c r="C2433" s="53" t="s">
        <v>10143</v>
      </c>
      <c r="D2433" s="25" t="s">
        <v>10142</v>
      </c>
      <c r="E2433" s="97">
        <v>4139.1669921875</v>
      </c>
      <c r="F2433" s="27">
        <v>4881.80419921875</v>
      </c>
      <c r="G2433" s="27">
        <v>4767.2451171875</v>
      </c>
      <c r="H2433" s="27">
        <v>2545.1474609375</v>
      </c>
      <c r="I2433" s="27">
        <v>2099.611083984375</v>
      </c>
      <c r="J2433" s="27">
        <f t="shared" si="333"/>
        <v>4408.3875370116839</v>
      </c>
      <c r="K2433" s="28">
        <v>0.94503253698348999</v>
      </c>
      <c r="L2433" s="28">
        <v>1.0013864040374756</v>
      </c>
      <c r="M2433" s="27">
        <v>4609.4296875</v>
      </c>
      <c r="N2433" s="27">
        <v>2615.3773373518347</v>
      </c>
      <c r="O2433" s="66">
        <f t="shared" si="334"/>
        <v>4002.1652964757982</v>
      </c>
      <c r="P2433" s="66">
        <f t="shared" si="335"/>
        <v>4027.0519500223736</v>
      </c>
      <c r="Q2433" s="66">
        <f t="shared" si="336"/>
        <v>4410.0244524851842</v>
      </c>
      <c r="R2433" s="66">
        <f t="shared" si="337"/>
        <v>4073.2068868375291</v>
      </c>
      <c r="S2433" s="67">
        <f>E2433/INDEX('CCG overall weighted population'!$F$4:$F$195,MATCH(A2433,'CCG overall weighted population'!$A$4:$A$195,0))*INDEX('CCG overall weighted population'!$T$4:$T$195,MATCH(A2433,'CCG overall weighted population'!$A$4:$A$195,0))</f>
        <v>0</v>
      </c>
      <c r="T2433" s="66">
        <f t="shared" si="338"/>
        <v>5112.2778560526758</v>
      </c>
      <c r="U2433" s="66">
        <f t="shared" si="339"/>
        <v>5112.2778560526758</v>
      </c>
      <c r="V2433" s="81">
        <f t="shared" si="340"/>
        <v>4071.3370321421821</v>
      </c>
      <c r="W2433" s="110">
        <f t="shared" si="341"/>
        <v>0.98361265438834822</v>
      </c>
    </row>
    <row r="2434" spans="1:23" x14ac:dyDescent="0.2">
      <c r="A2434" s="31" t="s">
        <v>87</v>
      </c>
      <c r="B2434" s="25" t="s">
        <v>324</v>
      </c>
      <c r="C2434" s="53" t="s">
        <v>10141</v>
      </c>
      <c r="D2434" s="25" t="s">
        <v>10140</v>
      </c>
      <c r="E2434" s="97">
        <v>9236</v>
      </c>
      <c r="F2434" s="27">
        <v>11557.1806640625</v>
      </c>
      <c r="G2434" s="27">
        <v>11141.767578125</v>
      </c>
      <c r="H2434" s="27">
        <v>8228.185546875</v>
      </c>
      <c r="I2434" s="27">
        <v>7016.14306640625</v>
      </c>
      <c r="J2434" s="27">
        <f t="shared" si="333"/>
        <v>10842.485536965458</v>
      </c>
      <c r="K2434" s="28">
        <v>0.94503253698348999</v>
      </c>
      <c r="L2434" s="28">
        <v>1.0013864040374756</v>
      </c>
      <c r="M2434" s="27">
        <v>10756.8193359375</v>
      </c>
      <c r="N2434" s="27">
        <v>10125.700126826778</v>
      </c>
      <c r="O2434" s="66">
        <f t="shared" si="334"/>
        <v>10192.874938947578</v>
      </c>
      <c r="P2434" s="66">
        <f t="shared" si="335"/>
        <v>10256.257265377855</v>
      </c>
      <c r="Q2434" s="66">
        <f t="shared" si="336"/>
        <v>10693.707415026429</v>
      </c>
      <c r="R2434" s="66">
        <f t="shared" si="337"/>
        <v>10308.977718901202</v>
      </c>
      <c r="S2434" s="67">
        <f>E2434/INDEX('CCG overall weighted population'!$F$4:$F$195,MATCH(A2434,'CCG overall weighted population'!$A$4:$A$195,0))*INDEX('CCG overall weighted population'!$T$4:$T$195,MATCH(A2434,'CCG overall weighted population'!$A$4:$A$195,0))</f>
        <v>0</v>
      </c>
      <c r="T2434" s="66">
        <f t="shared" si="338"/>
        <v>12938.787538925524</v>
      </c>
      <c r="U2434" s="66">
        <f t="shared" si="339"/>
        <v>12938.787538925524</v>
      </c>
      <c r="V2434" s="81">
        <f t="shared" si="340"/>
        <v>10304.245258476911</v>
      </c>
      <c r="W2434" s="110">
        <f t="shared" si="341"/>
        <v>1.1156610284188946</v>
      </c>
    </row>
    <row r="2435" spans="1:23" x14ac:dyDescent="0.2">
      <c r="A2435" s="31" t="s">
        <v>87</v>
      </c>
      <c r="B2435" s="25" t="s">
        <v>324</v>
      </c>
      <c r="C2435" s="53" t="s">
        <v>10139</v>
      </c>
      <c r="D2435" s="25" t="s">
        <v>10138</v>
      </c>
      <c r="E2435" s="97">
        <v>6626.4169921875</v>
      </c>
      <c r="F2435" s="27">
        <v>7413.2607421875</v>
      </c>
      <c r="G2435" s="27">
        <v>9029.8427734375</v>
      </c>
      <c r="H2435" s="27">
        <v>6905.6650390625</v>
      </c>
      <c r="I2435" s="27">
        <v>5227.576171875</v>
      </c>
      <c r="J2435" s="27">
        <f t="shared" si="333"/>
        <v>7349.8229154517066</v>
      </c>
      <c r="K2435" s="28">
        <v>0.94503253698348999</v>
      </c>
      <c r="L2435" s="28">
        <v>1.0013864040374756</v>
      </c>
      <c r="M2435" s="27">
        <v>7780.87255859375</v>
      </c>
      <c r="N2435" s="27">
        <v>6514.619786444714</v>
      </c>
      <c r="O2435" s="66">
        <f t="shared" si="334"/>
        <v>6876.412670303187</v>
      </c>
      <c r="P2435" s="66">
        <f t="shared" si="335"/>
        <v>6919.1722484544962</v>
      </c>
      <c r="Q2435" s="66">
        <f t="shared" si="336"/>
        <v>7654.2472813788463</v>
      </c>
      <c r="R2435" s="66">
        <f t="shared" si="337"/>
        <v>7007.761746344926</v>
      </c>
      <c r="S2435" s="67">
        <f>E2435/INDEX('CCG overall weighted population'!$F$4:$F$195,MATCH(A2435,'CCG overall weighted population'!$A$4:$A$195,0))*INDEX('CCG overall weighted population'!$T$4:$T$195,MATCH(A2435,'CCG overall weighted population'!$A$4:$A$195,0))</f>
        <v>0</v>
      </c>
      <c r="T2435" s="66">
        <f t="shared" si="338"/>
        <v>8795.434700874599</v>
      </c>
      <c r="U2435" s="66">
        <f t="shared" si="339"/>
        <v>8795.434700874599</v>
      </c>
      <c r="V2435" s="81">
        <f t="shared" si="340"/>
        <v>7004.5447488858445</v>
      </c>
      <c r="W2435" s="110">
        <f t="shared" si="341"/>
        <v>1.0570636827027569</v>
      </c>
    </row>
    <row r="2436" spans="1:23" x14ac:dyDescent="0.2">
      <c r="A2436" s="31" t="s">
        <v>87</v>
      </c>
      <c r="B2436" s="25" t="s">
        <v>324</v>
      </c>
      <c r="C2436" s="53" t="s">
        <v>10137</v>
      </c>
      <c r="D2436" s="25" t="s">
        <v>10136</v>
      </c>
      <c r="E2436" s="97">
        <v>12270.083984375</v>
      </c>
      <c r="F2436" s="27">
        <v>14967.181640625</v>
      </c>
      <c r="G2436" s="27">
        <v>17414.140625</v>
      </c>
      <c r="H2436" s="27">
        <v>15257.9482421875</v>
      </c>
      <c r="I2436" s="27">
        <v>11347.603515625</v>
      </c>
      <c r="J2436" s="27">
        <f t="shared" ref="J2436:J2499" si="342">SUMPRODUCT($F2436:$I2436,$F$1:$I$1)</f>
        <v>15016.90494864864</v>
      </c>
      <c r="K2436" s="28">
        <v>0.94503253698348999</v>
      </c>
      <c r="L2436" s="28">
        <v>1.0013864040374756</v>
      </c>
      <c r="M2436" s="27">
        <v>14649.7958984375</v>
      </c>
      <c r="N2436" s="27">
        <v>14420.875019843235</v>
      </c>
      <c r="O2436" s="66">
        <f t="shared" ref="O2436:O2499" si="343">(N$1*N2436+(1-N$1)*J2436)*K2436*L2436</f>
        <v>14154.734024713693</v>
      </c>
      <c r="P2436" s="66">
        <f t="shared" ref="P2436:P2499" si="344">O2436*$E$7330/O$7330</f>
        <v>14242.752368690431</v>
      </c>
      <c r="Q2436" s="66">
        <f t="shared" ref="Q2436:Q2499" si="345">($N$1*N2436)+((1-$N$1)*M2436)</f>
        <v>14626.903810578075</v>
      </c>
      <c r="R2436" s="66">
        <f t="shared" ref="R2436:R2499" si="346">(P2436*$J$1)+(Q2436*$M$1)</f>
        <v>14289.04938848625</v>
      </c>
      <c r="S2436" s="67">
        <f>E2436/INDEX('CCG overall weighted population'!$F$4:$F$195,MATCH(A2436,'CCG overall weighted population'!$A$4:$A$195,0))*INDEX('CCG overall weighted population'!$T$4:$T$195,MATCH(A2436,'CCG overall weighted population'!$A$4:$A$195,0))</f>
        <v>0</v>
      </c>
      <c r="T2436" s="66">
        <f t="shared" ref="T2436:T2499" si="347">R2436/$R$7330*$T$1</f>
        <v>17934.171477726628</v>
      </c>
      <c r="U2436" s="66">
        <f t="shared" ref="U2436:U2499" si="348">T2436+S2436</f>
        <v>17934.171477726628</v>
      </c>
      <c r="V2436" s="81">
        <f t="shared" ref="V2436:V2499" si="349">U2436*$E$7330/$U$7330</f>
        <v>14282.489828210182</v>
      </c>
      <c r="W2436" s="110">
        <f t="shared" si="341"/>
        <v>1.1640091336292258</v>
      </c>
    </row>
    <row r="2437" spans="1:23" x14ac:dyDescent="0.2">
      <c r="A2437" s="31" t="s">
        <v>87</v>
      </c>
      <c r="B2437" s="25" t="s">
        <v>324</v>
      </c>
      <c r="C2437" s="53" t="s">
        <v>10135</v>
      </c>
      <c r="D2437" s="25" t="s">
        <v>10134</v>
      </c>
      <c r="E2437" s="97">
        <v>9949.916015625</v>
      </c>
      <c r="F2437" s="27">
        <v>11615.86328125</v>
      </c>
      <c r="G2437" s="27">
        <v>11960.0263671875</v>
      </c>
      <c r="H2437" s="27">
        <v>8290.099609375</v>
      </c>
      <c r="I2437" s="27">
        <v>7636.27978515625</v>
      </c>
      <c r="J2437" s="27">
        <f t="shared" si="342"/>
        <v>10973.76120052917</v>
      </c>
      <c r="K2437" s="28">
        <v>0.94503253698348999</v>
      </c>
      <c r="L2437" s="28">
        <v>1.0013864040374756</v>
      </c>
      <c r="M2437" s="27">
        <v>11811.4501953125</v>
      </c>
      <c r="N2437" s="27">
        <v>9867.9659175452416</v>
      </c>
      <c r="O2437" s="66">
        <f t="shared" si="343"/>
        <v>10280.293042641517</v>
      </c>
      <c r="P2437" s="66">
        <f t="shared" si="344"/>
        <v>10344.218960827549</v>
      </c>
      <c r="Q2437" s="66">
        <f t="shared" si="345"/>
        <v>11617.101767535774</v>
      </c>
      <c r="R2437" s="66">
        <f t="shared" si="346"/>
        <v>10497.623774851818</v>
      </c>
      <c r="S2437" s="67">
        <f>E2437/INDEX('CCG overall weighted population'!$F$4:$F$195,MATCH(A2437,'CCG overall weighted population'!$A$4:$A$195,0))*INDEX('CCG overall weighted population'!$T$4:$T$195,MATCH(A2437,'CCG overall weighted population'!$A$4:$A$195,0))</f>
        <v>0</v>
      </c>
      <c r="T2437" s="66">
        <f t="shared" si="347"/>
        <v>13175.557013509415</v>
      </c>
      <c r="U2437" s="66">
        <f t="shared" si="348"/>
        <v>13175.557013509415</v>
      </c>
      <c r="V2437" s="81">
        <f t="shared" si="349"/>
        <v>10492.804714182737</v>
      </c>
      <c r="W2437" s="110">
        <f t="shared" ref="W2437:W2500" si="350">V2437/E2437</f>
        <v>1.0545621387864184</v>
      </c>
    </row>
    <row r="2438" spans="1:23" x14ac:dyDescent="0.2">
      <c r="A2438" s="31" t="s">
        <v>87</v>
      </c>
      <c r="B2438" s="25" t="s">
        <v>324</v>
      </c>
      <c r="C2438" s="53" t="s">
        <v>10133</v>
      </c>
      <c r="D2438" s="25" t="s">
        <v>10132</v>
      </c>
      <c r="E2438" s="97">
        <v>10049.833984375</v>
      </c>
      <c r="F2438" s="27">
        <v>10654.7412109375</v>
      </c>
      <c r="G2438" s="27">
        <v>9367.4013671875</v>
      </c>
      <c r="H2438" s="27">
        <v>7897.4423828125</v>
      </c>
      <c r="I2438" s="27">
        <v>8507.2685546875</v>
      </c>
      <c r="J2438" s="27">
        <f t="shared" si="342"/>
        <v>10069.511377400369</v>
      </c>
      <c r="K2438" s="28">
        <v>0.94503253698348999</v>
      </c>
      <c r="L2438" s="28">
        <v>1.0013864040374756</v>
      </c>
      <c r="M2438" s="27">
        <v>10501.66796875</v>
      </c>
      <c r="N2438" s="27">
        <v>7150.9302803299915</v>
      </c>
      <c r="O2438" s="66">
        <f t="shared" si="343"/>
        <v>9253.0111245564276</v>
      </c>
      <c r="P2438" s="66">
        <f t="shared" si="344"/>
        <v>9310.5490983932941</v>
      </c>
      <c r="Q2438" s="66">
        <f t="shared" si="345"/>
        <v>10166.594199908001</v>
      </c>
      <c r="R2438" s="66">
        <f t="shared" si="346"/>
        <v>9413.7176217657307</v>
      </c>
      <c r="S2438" s="67">
        <f>E2438/INDEX('CCG overall weighted population'!$F$4:$F$195,MATCH(A2438,'CCG overall weighted population'!$A$4:$A$195,0))*INDEX('CCG overall weighted population'!$T$4:$T$195,MATCH(A2438,'CCG overall weighted population'!$A$4:$A$195,0))</f>
        <v>0</v>
      </c>
      <c r="T2438" s="66">
        <f t="shared" si="347"/>
        <v>11815.147493833998</v>
      </c>
      <c r="U2438" s="66">
        <f t="shared" si="348"/>
        <v>11815.147493833998</v>
      </c>
      <c r="V2438" s="81">
        <f t="shared" si="349"/>
        <v>9409.3961412751123</v>
      </c>
      <c r="W2438" s="110">
        <f t="shared" si="350"/>
        <v>0.93627378879137613</v>
      </c>
    </row>
    <row r="2439" spans="1:23" x14ac:dyDescent="0.2">
      <c r="A2439" s="31" t="s">
        <v>87</v>
      </c>
      <c r="B2439" s="25" t="s">
        <v>324</v>
      </c>
      <c r="C2439" s="53" t="s">
        <v>10131</v>
      </c>
      <c r="D2439" s="25" t="s">
        <v>10130</v>
      </c>
      <c r="E2439" s="97">
        <v>11266.25</v>
      </c>
      <c r="F2439" s="27">
        <v>12674.89453125</v>
      </c>
      <c r="G2439" s="27">
        <v>12697.0439453125</v>
      </c>
      <c r="H2439" s="27">
        <v>9516.8193359375</v>
      </c>
      <c r="I2439" s="27">
        <v>9804.6591796875</v>
      </c>
      <c r="J2439" s="27">
        <f t="shared" si="342"/>
        <v>12083.484229230417</v>
      </c>
      <c r="K2439" s="28">
        <v>0.94503253698348999</v>
      </c>
      <c r="L2439" s="28">
        <v>1.0013864040374756</v>
      </c>
      <c r="M2439" s="27">
        <v>12357.119140625</v>
      </c>
      <c r="N2439" s="27">
        <v>10722.547407284372</v>
      </c>
      <c r="O2439" s="66">
        <f t="shared" si="343"/>
        <v>11306.326233352165</v>
      </c>
      <c r="P2439" s="66">
        <f t="shared" si="344"/>
        <v>11376.632330929335</v>
      </c>
      <c r="Q2439" s="66">
        <f t="shared" si="345"/>
        <v>12193.661967290936</v>
      </c>
      <c r="R2439" s="66">
        <f t="shared" si="346"/>
        <v>11475.098803064735</v>
      </c>
      <c r="S2439" s="67">
        <f>E2439/INDEX('CCG overall weighted population'!$F$4:$F$195,MATCH(A2439,'CCG overall weighted population'!$A$4:$A$195,0))*INDEX('CCG overall weighted population'!$T$4:$T$195,MATCH(A2439,'CCG overall weighted population'!$A$4:$A$195,0))</f>
        <v>0</v>
      </c>
      <c r="T2439" s="66">
        <f t="shared" si="347"/>
        <v>14402.384935686765</v>
      </c>
      <c r="U2439" s="66">
        <f t="shared" si="348"/>
        <v>14402.384935686765</v>
      </c>
      <c r="V2439" s="81">
        <f t="shared" si="349"/>
        <v>11469.831020707346</v>
      </c>
      <c r="W2439" s="110">
        <f t="shared" si="350"/>
        <v>1.0180699896334047</v>
      </c>
    </row>
    <row r="2440" spans="1:23" x14ac:dyDescent="0.2">
      <c r="A2440" s="31" t="s">
        <v>87</v>
      </c>
      <c r="B2440" s="25" t="s">
        <v>324</v>
      </c>
      <c r="C2440" s="53" t="s">
        <v>10129</v>
      </c>
      <c r="D2440" s="25" t="s">
        <v>10128</v>
      </c>
      <c r="E2440" s="97">
        <v>5480.0830078125</v>
      </c>
      <c r="F2440" s="27">
        <v>6028.564453125</v>
      </c>
      <c r="G2440" s="27">
        <v>6989.78271484375</v>
      </c>
      <c r="H2440" s="27">
        <v>6094.46240234375</v>
      </c>
      <c r="I2440" s="27">
        <v>4065.8935546875</v>
      </c>
      <c r="J2440" s="27">
        <f t="shared" si="342"/>
        <v>6018.3245378899665</v>
      </c>
      <c r="K2440" s="28">
        <v>0.94503253698348999</v>
      </c>
      <c r="L2440" s="28">
        <v>1.0013864040374756</v>
      </c>
      <c r="M2440" s="27">
        <v>6146.818359375</v>
      </c>
      <c r="N2440" s="27">
        <v>5399.0540707689734</v>
      </c>
      <c r="O2440" s="66">
        <f t="shared" si="343"/>
        <v>5636.7934860458599</v>
      </c>
      <c r="P2440" s="66">
        <f t="shared" si="344"/>
        <v>5671.8447436049482</v>
      </c>
      <c r="Q2440" s="66">
        <f t="shared" si="345"/>
        <v>6072.0419305143969</v>
      </c>
      <c r="R2440" s="66">
        <f t="shared" si="346"/>
        <v>5720.0755584979888</v>
      </c>
      <c r="S2440" s="67">
        <f>E2440/INDEX('CCG overall weighted population'!$F$4:$F$195,MATCH(A2440,'CCG overall weighted population'!$A$4:$A$195,0))*INDEX('CCG overall weighted population'!$T$4:$T$195,MATCH(A2440,'CCG overall weighted population'!$A$4:$A$195,0))</f>
        <v>0</v>
      </c>
      <c r="T2440" s="66">
        <f t="shared" si="347"/>
        <v>7179.2610650723946</v>
      </c>
      <c r="U2440" s="66">
        <f t="shared" si="348"/>
        <v>7179.2610650723946</v>
      </c>
      <c r="V2440" s="81">
        <f t="shared" si="349"/>
        <v>5717.4496888974636</v>
      </c>
      <c r="W2440" s="110">
        <f t="shared" si="350"/>
        <v>1.0433144316877261</v>
      </c>
    </row>
    <row r="2441" spans="1:23" x14ac:dyDescent="0.2">
      <c r="A2441" s="31" t="s">
        <v>87</v>
      </c>
      <c r="B2441" s="25" t="s">
        <v>324</v>
      </c>
      <c r="C2441" s="53" t="s">
        <v>10127</v>
      </c>
      <c r="D2441" s="25" t="s">
        <v>5895</v>
      </c>
      <c r="E2441" s="97">
        <v>12414.166015625</v>
      </c>
      <c r="F2441" s="27">
        <v>13893.45703125</v>
      </c>
      <c r="G2441" s="27">
        <v>14818.95703125</v>
      </c>
      <c r="H2441" s="27">
        <v>11276.287109375</v>
      </c>
      <c r="I2441" s="27">
        <v>10346.44140625</v>
      </c>
      <c r="J2441" s="27">
        <f t="shared" si="342"/>
        <v>13412.848860053082</v>
      </c>
      <c r="K2441" s="28">
        <v>0.94503253698348999</v>
      </c>
      <c r="L2441" s="28">
        <v>1.0013864040374756</v>
      </c>
      <c r="M2441" s="27">
        <v>13993.6005859375</v>
      </c>
      <c r="N2441" s="27">
        <v>10348.349522076229</v>
      </c>
      <c r="O2441" s="66">
        <f t="shared" si="343"/>
        <v>12403.145391565467</v>
      </c>
      <c r="P2441" s="66">
        <f t="shared" si="344"/>
        <v>12480.271836722419</v>
      </c>
      <c r="Q2441" s="66">
        <f t="shared" si="345"/>
        <v>13629.075479551373</v>
      </c>
      <c r="R2441" s="66">
        <f t="shared" si="346"/>
        <v>12618.722924481493</v>
      </c>
      <c r="S2441" s="67">
        <f>E2441/INDEX('CCG overall weighted population'!$F$4:$F$195,MATCH(A2441,'CCG overall weighted population'!$A$4:$A$195,0))*INDEX('CCG overall weighted population'!$T$4:$T$195,MATCH(A2441,'CCG overall weighted population'!$A$4:$A$195,0))</f>
        <v>0</v>
      </c>
      <c r="T2441" s="66">
        <f t="shared" si="347"/>
        <v>15837.746417191545</v>
      </c>
      <c r="U2441" s="66">
        <f t="shared" si="348"/>
        <v>15837.746417191545</v>
      </c>
      <c r="V2441" s="81">
        <f t="shared" si="349"/>
        <v>12612.930147692799</v>
      </c>
      <c r="W2441" s="110">
        <f t="shared" si="350"/>
        <v>1.0160110741082105</v>
      </c>
    </row>
    <row r="2442" spans="1:23" x14ac:dyDescent="0.2">
      <c r="A2442" s="31" t="s">
        <v>87</v>
      </c>
      <c r="B2442" s="25" t="s">
        <v>324</v>
      </c>
      <c r="C2442" s="53" t="s">
        <v>10126</v>
      </c>
      <c r="D2442" s="25" t="s">
        <v>10125</v>
      </c>
      <c r="E2442" s="97">
        <v>8937.583984375</v>
      </c>
      <c r="F2442" s="27">
        <v>10107.5546875</v>
      </c>
      <c r="G2442" s="27">
        <v>10800.4296875</v>
      </c>
      <c r="H2442" s="27">
        <v>9975.216796875</v>
      </c>
      <c r="I2442" s="27">
        <v>7303.13818359375</v>
      </c>
      <c r="J2442" s="27">
        <f t="shared" si="342"/>
        <v>10015.329122366467</v>
      </c>
      <c r="K2442" s="28">
        <v>0.94503253698348999</v>
      </c>
      <c r="L2442" s="28">
        <v>1.0013864040374756</v>
      </c>
      <c r="M2442" s="27">
        <v>10190.4599609375</v>
      </c>
      <c r="N2442" s="27">
        <v>7348.2687062867199</v>
      </c>
      <c r="O2442" s="66">
        <f t="shared" si="343"/>
        <v>9225.5386180866408</v>
      </c>
      <c r="P2442" s="66">
        <f t="shared" si="344"/>
        <v>9282.9057597114625</v>
      </c>
      <c r="Q2442" s="66">
        <f t="shared" si="345"/>
        <v>9906.240835472423</v>
      </c>
      <c r="R2442" s="66">
        <f t="shared" si="346"/>
        <v>9358.0286232366598</v>
      </c>
      <c r="S2442" s="67">
        <f>E2442/INDEX('CCG overall weighted population'!$F$4:$F$195,MATCH(A2442,'CCG overall weighted population'!$A$4:$A$195,0))*INDEX('CCG overall weighted population'!$T$4:$T$195,MATCH(A2442,'CCG overall weighted population'!$A$4:$A$195,0))</f>
        <v>0</v>
      </c>
      <c r="T2442" s="66">
        <f t="shared" si="347"/>
        <v>11745.252287939617</v>
      </c>
      <c r="U2442" s="66">
        <f t="shared" si="348"/>
        <v>11745.252287939617</v>
      </c>
      <c r="V2442" s="81">
        <f t="shared" si="349"/>
        <v>9353.7327074517543</v>
      </c>
      <c r="W2442" s="110">
        <f t="shared" si="350"/>
        <v>1.0465616573566503</v>
      </c>
    </row>
    <row r="2443" spans="1:23" x14ac:dyDescent="0.2">
      <c r="A2443" s="31" t="s">
        <v>87</v>
      </c>
      <c r="B2443" s="25" t="s">
        <v>324</v>
      </c>
      <c r="C2443" s="53" t="s">
        <v>10124</v>
      </c>
      <c r="D2443" s="25" t="s">
        <v>10123</v>
      </c>
      <c r="E2443" s="97">
        <v>6852.41650390625</v>
      </c>
      <c r="F2443" s="27">
        <v>8502.0986328125</v>
      </c>
      <c r="G2443" s="27">
        <v>8081.5263671875</v>
      </c>
      <c r="H2443" s="27">
        <v>6175.416015625</v>
      </c>
      <c r="I2443" s="27">
        <v>5586.736328125</v>
      </c>
      <c r="J2443" s="27">
        <f t="shared" si="342"/>
        <v>8005.001442946289</v>
      </c>
      <c r="K2443" s="28">
        <v>0.94503253698348999</v>
      </c>
      <c r="L2443" s="28">
        <v>1.0013864040374756</v>
      </c>
      <c r="M2443" s="27">
        <v>7886.98974609375</v>
      </c>
      <c r="N2443" s="27">
        <v>7395.842870016485</v>
      </c>
      <c r="O2443" s="66">
        <f t="shared" si="343"/>
        <v>7517.8276715287484</v>
      </c>
      <c r="P2443" s="66">
        <f t="shared" si="344"/>
        <v>7564.5757588326242</v>
      </c>
      <c r="Q2443" s="66">
        <f t="shared" si="345"/>
        <v>7837.8750584860236</v>
      </c>
      <c r="R2443" s="66">
        <f t="shared" si="346"/>
        <v>7597.513141610787</v>
      </c>
      <c r="S2443" s="67">
        <f>E2443/INDEX('CCG overall weighted population'!$F$4:$F$195,MATCH(A2443,'CCG overall weighted population'!$A$4:$A$195,0))*INDEX('CCG overall weighted population'!$T$4:$T$195,MATCH(A2443,'CCG overall weighted population'!$A$4:$A$195,0))</f>
        <v>0</v>
      </c>
      <c r="T2443" s="66">
        <f t="shared" si="347"/>
        <v>9535.6310823391977</v>
      </c>
      <c r="U2443" s="66">
        <f t="shared" si="348"/>
        <v>9535.6310823391977</v>
      </c>
      <c r="V2443" s="81">
        <f t="shared" si="349"/>
        <v>7594.0254116683891</v>
      </c>
      <c r="W2443" s="110">
        <f t="shared" si="350"/>
        <v>1.1082258948123456</v>
      </c>
    </row>
    <row r="2444" spans="1:23" x14ac:dyDescent="0.2">
      <c r="A2444" s="31" t="s">
        <v>87</v>
      </c>
      <c r="B2444" s="25" t="s">
        <v>324</v>
      </c>
      <c r="C2444" s="53" t="s">
        <v>10122</v>
      </c>
      <c r="D2444" s="25" t="s">
        <v>10121</v>
      </c>
      <c r="E2444" s="97">
        <v>10964.5</v>
      </c>
      <c r="F2444" s="27">
        <v>12558.3837890625</v>
      </c>
      <c r="G2444" s="27">
        <v>12918.4375</v>
      </c>
      <c r="H2444" s="27">
        <v>8949.9951171875</v>
      </c>
      <c r="I2444" s="27">
        <v>8821.3798828125</v>
      </c>
      <c r="J2444" s="27">
        <f t="shared" si="342"/>
        <v>11885.054061417424</v>
      </c>
      <c r="K2444" s="28">
        <v>0.94503253698348999</v>
      </c>
      <c r="L2444" s="28">
        <v>1.0013864040374756</v>
      </c>
      <c r="M2444" s="27">
        <v>12644.3095703125</v>
      </c>
      <c r="N2444" s="27">
        <v>11059.297755051437</v>
      </c>
      <c r="O2444" s="66">
        <f t="shared" si="343"/>
        <v>11169.189705078983</v>
      </c>
      <c r="P2444" s="66">
        <f t="shared" si="344"/>
        <v>11238.643046956451</v>
      </c>
      <c r="Q2444" s="66">
        <f t="shared" si="345"/>
        <v>12485.808388786394</v>
      </c>
      <c r="R2444" s="66">
        <f t="shared" si="346"/>
        <v>11388.948453167181</v>
      </c>
      <c r="S2444" s="67">
        <f>E2444/INDEX('CCG overall weighted population'!$F$4:$F$195,MATCH(A2444,'CCG overall weighted population'!$A$4:$A$195,0))*INDEX('CCG overall weighted population'!$T$4:$T$195,MATCH(A2444,'CCG overall weighted population'!$A$4:$A$195,0))</f>
        <v>0</v>
      </c>
      <c r="T2444" s="66">
        <f t="shared" si="347"/>
        <v>14294.257718408488</v>
      </c>
      <c r="U2444" s="66">
        <f t="shared" si="348"/>
        <v>14294.257718408488</v>
      </c>
      <c r="V2444" s="81">
        <f t="shared" si="349"/>
        <v>11383.720219165851</v>
      </c>
      <c r="W2444" s="110">
        <f t="shared" si="350"/>
        <v>1.0382343215984178</v>
      </c>
    </row>
    <row r="2445" spans="1:23" x14ac:dyDescent="0.2">
      <c r="A2445" s="31" t="s">
        <v>87</v>
      </c>
      <c r="B2445" s="25" t="s">
        <v>324</v>
      </c>
      <c r="C2445" s="53" t="s">
        <v>10120</v>
      </c>
      <c r="D2445" s="25" t="s">
        <v>10119</v>
      </c>
      <c r="E2445" s="97">
        <v>6153.1669921875</v>
      </c>
      <c r="F2445" s="27">
        <v>7323.740234375</v>
      </c>
      <c r="G2445" s="27">
        <v>7072.802734375</v>
      </c>
      <c r="H2445" s="27">
        <v>5766.4560546875</v>
      </c>
      <c r="I2445" s="27">
        <v>4502.4794921875</v>
      </c>
      <c r="J2445" s="27">
        <f t="shared" si="342"/>
        <v>6956.7420837725203</v>
      </c>
      <c r="K2445" s="28">
        <v>0.94503253698348999</v>
      </c>
      <c r="L2445" s="28">
        <v>1.0013864040374756</v>
      </c>
      <c r="M2445" s="27">
        <v>7064.259765625</v>
      </c>
      <c r="N2445" s="27">
        <v>4890.0605919226173</v>
      </c>
      <c r="O2445" s="66">
        <f t="shared" si="343"/>
        <v>6387.8834213407854</v>
      </c>
      <c r="P2445" s="66">
        <f t="shared" si="344"/>
        <v>6427.6051793958077</v>
      </c>
      <c r="Q2445" s="66">
        <f t="shared" si="345"/>
        <v>6846.8398482547618</v>
      </c>
      <c r="R2445" s="66">
        <f t="shared" si="346"/>
        <v>6478.1303464181756</v>
      </c>
      <c r="S2445" s="67">
        <f>E2445/INDEX('CCG overall weighted population'!$F$4:$F$195,MATCH(A2445,'CCG overall weighted population'!$A$4:$A$195,0))*INDEX('CCG overall weighted population'!$T$4:$T$195,MATCH(A2445,'CCG overall weighted population'!$A$4:$A$195,0))</f>
        <v>0</v>
      </c>
      <c r="T2445" s="66">
        <f t="shared" si="347"/>
        <v>8130.6948649322294</v>
      </c>
      <c r="U2445" s="66">
        <f t="shared" si="348"/>
        <v>8130.6948649322294</v>
      </c>
      <c r="V2445" s="81">
        <f t="shared" si="349"/>
        <v>6475.156482634221</v>
      </c>
      <c r="W2445" s="110">
        <f t="shared" si="350"/>
        <v>1.05232906743073</v>
      </c>
    </row>
    <row r="2446" spans="1:23" x14ac:dyDescent="0.2">
      <c r="A2446" s="31" t="s">
        <v>87</v>
      </c>
      <c r="B2446" s="25" t="s">
        <v>324</v>
      </c>
      <c r="C2446" s="53" t="s">
        <v>10118</v>
      </c>
      <c r="D2446" s="25" t="s">
        <v>10117</v>
      </c>
      <c r="E2446" s="97">
        <v>4132.75</v>
      </c>
      <c r="F2446" s="27">
        <v>4630.0556640625</v>
      </c>
      <c r="G2446" s="27">
        <v>5048.68017578125</v>
      </c>
      <c r="H2446" s="27">
        <v>3056.943603515625</v>
      </c>
      <c r="I2446" s="27">
        <v>3171.581298828125</v>
      </c>
      <c r="J2446" s="27">
        <f t="shared" si="342"/>
        <v>4360.405129195181</v>
      </c>
      <c r="K2446" s="28">
        <v>0.94503253698348999</v>
      </c>
      <c r="L2446" s="28">
        <v>1.0013864040374756</v>
      </c>
      <c r="M2446" s="27">
        <v>4925.71728515625</v>
      </c>
      <c r="N2446" s="27">
        <v>3239.9276758395135</v>
      </c>
      <c r="O2446" s="66">
        <f t="shared" si="343"/>
        <v>4020.4021412612619</v>
      </c>
      <c r="P2446" s="66">
        <f t="shared" si="344"/>
        <v>4045.4021969300229</v>
      </c>
      <c r="Q2446" s="66">
        <f t="shared" si="345"/>
        <v>4757.1383242245765</v>
      </c>
      <c r="R2446" s="66">
        <f t="shared" si="346"/>
        <v>4131.178945320813</v>
      </c>
      <c r="S2446" s="67">
        <f>E2446/INDEX('CCG overall weighted population'!$F$4:$F$195,MATCH(A2446,'CCG overall weighted population'!$A$4:$A$195,0))*INDEX('CCG overall weighted population'!$T$4:$T$195,MATCH(A2446,'CCG overall weighted population'!$A$4:$A$195,0))</f>
        <v>0</v>
      </c>
      <c r="T2446" s="66">
        <f t="shared" si="347"/>
        <v>5185.0385281932431</v>
      </c>
      <c r="U2446" s="66">
        <f t="shared" si="348"/>
        <v>5185.0385281932431</v>
      </c>
      <c r="V2446" s="81">
        <f t="shared" si="349"/>
        <v>4129.2824778535733</v>
      </c>
      <c r="W2446" s="110">
        <f t="shared" si="350"/>
        <v>0.99916096493946482</v>
      </c>
    </row>
    <row r="2447" spans="1:23" x14ac:dyDescent="0.2">
      <c r="A2447" s="31" t="s">
        <v>87</v>
      </c>
      <c r="B2447" s="25" t="s">
        <v>324</v>
      </c>
      <c r="C2447" s="53" t="s">
        <v>10116</v>
      </c>
      <c r="D2447" s="25" t="s">
        <v>10115</v>
      </c>
      <c r="E2447" s="97">
        <v>7411.5830078125</v>
      </c>
      <c r="F2447" s="27">
        <v>8347.34375</v>
      </c>
      <c r="G2447" s="27">
        <v>7951.09619140625</v>
      </c>
      <c r="H2447" s="27">
        <v>8581.1396484375</v>
      </c>
      <c r="I2447" s="27">
        <v>6516.9365234375</v>
      </c>
      <c r="J2447" s="27">
        <f t="shared" si="342"/>
        <v>8280.708419661396</v>
      </c>
      <c r="K2447" s="28">
        <v>0.94503253698348999</v>
      </c>
      <c r="L2447" s="28">
        <v>1.0013864040374756</v>
      </c>
      <c r="M2447" s="27">
        <v>8117.3525390625</v>
      </c>
      <c r="N2447" s="27">
        <v>5825.2482331902738</v>
      </c>
      <c r="O2447" s="66">
        <f t="shared" si="343"/>
        <v>7604.0175539731154</v>
      </c>
      <c r="P2447" s="66">
        <f t="shared" si="344"/>
        <v>7651.3015955878991</v>
      </c>
      <c r="Q2447" s="66">
        <f t="shared" si="345"/>
        <v>7888.1421084752783</v>
      </c>
      <c r="R2447" s="66">
        <f t="shared" si="346"/>
        <v>7679.8450519386524</v>
      </c>
      <c r="S2447" s="67">
        <f>E2447/INDEX('CCG overall weighted population'!$F$4:$F$195,MATCH(A2447,'CCG overall weighted population'!$A$4:$A$195,0))*INDEX('CCG overall weighted population'!$T$4:$T$195,MATCH(A2447,'CCG overall weighted population'!$A$4:$A$195,0))</f>
        <v>0</v>
      </c>
      <c r="T2447" s="66">
        <f t="shared" si="347"/>
        <v>9638.9657799642591</v>
      </c>
      <c r="U2447" s="66">
        <f t="shared" si="348"/>
        <v>9638.9657799642591</v>
      </c>
      <c r="V2447" s="81">
        <f t="shared" si="349"/>
        <v>7676.3195265408876</v>
      </c>
      <c r="W2447" s="110">
        <f t="shared" si="350"/>
        <v>1.0357192948455587</v>
      </c>
    </row>
    <row r="2448" spans="1:23" x14ac:dyDescent="0.2">
      <c r="A2448" s="31" t="s">
        <v>87</v>
      </c>
      <c r="B2448" s="25" t="s">
        <v>324</v>
      </c>
      <c r="C2448" s="53" t="s">
        <v>10114</v>
      </c>
      <c r="D2448" s="25" t="s">
        <v>10113</v>
      </c>
      <c r="E2448" s="97">
        <v>6109.9169921875</v>
      </c>
      <c r="F2448" s="27">
        <v>6622.3642578125</v>
      </c>
      <c r="G2448" s="27">
        <v>6682.447265625</v>
      </c>
      <c r="H2448" s="27">
        <v>3378.88232421875</v>
      </c>
      <c r="I2448" s="27">
        <v>3953.4501953125</v>
      </c>
      <c r="J2448" s="27">
        <f t="shared" si="342"/>
        <v>6028.9754956086199</v>
      </c>
      <c r="K2448" s="28">
        <v>0.94503253698348999</v>
      </c>
      <c r="L2448" s="28">
        <v>1.0013864040374756</v>
      </c>
      <c r="M2448" s="27">
        <v>6810.767578125</v>
      </c>
      <c r="N2448" s="27">
        <v>3987.4990505397614</v>
      </c>
      <c r="O2448" s="66">
        <f t="shared" si="343"/>
        <v>5512.28351315688</v>
      </c>
      <c r="P2448" s="66">
        <f t="shared" si="344"/>
        <v>5546.5605306911712</v>
      </c>
      <c r="Q2448" s="66">
        <f t="shared" si="345"/>
        <v>6528.4407253664767</v>
      </c>
      <c r="R2448" s="66">
        <f t="shared" si="346"/>
        <v>5664.8944007571881</v>
      </c>
      <c r="S2448" s="67">
        <f>E2448/INDEX('CCG overall weighted population'!$F$4:$F$195,MATCH(A2448,'CCG overall weighted population'!$A$4:$A$195,0))*INDEX('CCG overall weighted population'!$T$4:$T$195,MATCH(A2448,'CCG overall weighted population'!$A$4:$A$195,0))</f>
        <v>0</v>
      </c>
      <c r="T2448" s="66">
        <f t="shared" si="347"/>
        <v>7110.0032496392414</v>
      </c>
      <c r="U2448" s="66">
        <f t="shared" si="348"/>
        <v>7110.0032496392414</v>
      </c>
      <c r="V2448" s="81">
        <f t="shared" si="349"/>
        <v>5662.2938627319463</v>
      </c>
      <c r="W2448" s="110">
        <f t="shared" si="350"/>
        <v>0.92673826337936982</v>
      </c>
    </row>
    <row r="2449" spans="1:23" x14ac:dyDescent="0.2">
      <c r="A2449" s="31" t="s">
        <v>87</v>
      </c>
      <c r="B2449" s="25" t="s">
        <v>324</v>
      </c>
      <c r="C2449" s="53" t="s">
        <v>10112</v>
      </c>
      <c r="D2449" s="25" t="s">
        <v>10111</v>
      </c>
      <c r="E2449" s="97">
        <v>3018.416748046875</v>
      </c>
      <c r="F2449" s="27">
        <v>3158.86572265625</v>
      </c>
      <c r="G2449" s="27">
        <v>3094.154052734375</v>
      </c>
      <c r="H2449" s="27">
        <v>1857.9219970703125</v>
      </c>
      <c r="I2449" s="27">
        <v>2115.851318359375</v>
      </c>
      <c r="J2449" s="27">
        <f t="shared" si="342"/>
        <v>2916.3089329972631</v>
      </c>
      <c r="K2449" s="28">
        <v>0.94503253698348999</v>
      </c>
      <c r="L2449" s="28">
        <v>1.0013864040374756</v>
      </c>
      <c r="M2449" s="27">
        <v>3459.361083984375</v>
      </c>
      <c r="N2449" s="27">
        <v>1925.078252556028</v>
      </c>
      <c r="O2449" s="66">
        <f t="shared" si="343"/>
        <v>2666.0233733676005</v>
      </c>
      <c r="P2449" s="66">
        <f t="shared" si="344"/>
        <v>2682.6014992382375</v>
      </c>
      <c r="Q2449" s="66">
        <f t="shared" si="345"/>
        <v>3305.9328008415405</v>
      </c>
      <c r="R2449" s="66">
        <f t="shared" si="346"/>
        <v>2757.7239079109149</v>
      </c>
      <c r="S2449" s="67">
        <f>E2449/INDEX('CCG overall weighted population'!$F$4:$F$195,MATCH(A2449,'CCG overall weighted population'!$A$4:$A$195,0))*INDEX('CCG overall weighted population'!$T$4:$T$195,MATCH(A2449,'CCG overall weighted population'!$A$4:$A$195,0))</f>
        <v>0</v>
      </c>
      <c r="T2449" s="66">
        <f t="shared" si="347"/>
        <v>3461.2164957979871</v>
      </c>
      <c r="U2449" s="66">
        <f t="shared" si="348"/>
        <v>3461.2164957979871</v>
      </c>
      <c r="V2449" s="81">
        <f t="shared" si="349"/>
        <v>2756.4579415259668</v>
      </c>
      <c r="W2449" s="110">
        <f t="shared" si="350"/>
        <v>0.91321317485717846</v>
      </c>
    </row>
    <row r="2450" spans="1:23" x14ac:dyDescent="0.2">
      <c r="A2450" s="31" t="s">
        <v>87</v>
      </c>
      <c r="B2450" s="25" t="s">
        <v>324</v>
      </c>
      <c r="C2450" s="53" t="s">
        <v>10110</v>
      </c>
      <c r="D2450" s="25" t="s">
        <v>10109</v>
      </c>
      <c r="E2450" s="97">
        <v>4439.66650390625</v>
      </c>
      <c r="F2450" s="27">
        <v>5248.81884765625</v>
      </c>
      <c r="G2450" s="27">
        <v>5626.451171875</v>
      </c>
      <c r="H2450" s="27">
        <v>5830.02294921875</v>
      </c>
      <c r="I2450" s="27">
        <v>3456.333251953125</v>
      </c>
      <c r="J2450" s="27">
        <f t="shared" si="342"/>
        <v>5285.4599945837444</v>
      </c>
      <c r="K2450" s="28">
        <v>0.94503253698348999</v>
      </c>
      <c r="L2450" s="28">
        <v>1.0013864040374756</v>
      </c>
      <c r="M2450" s="27">
        <v>4996.13720703125</v>
      </c>
      <c r="N2450" s="27">
        <v>5153.1443996341932</v>
      </c>
      <c r="O2450" s="66">
        <f t="shared" si="343"/>
        <v>4989.335071051054</v>
      </c>
      <c r="P2450" s="66">
        <f t="shared" si="344"/>
        <v>5020.3602397142186</v>
      </c>
      <c r="Q2450" s="66">
        <f t="shared" si="345"/>
        <v>5011.8379262915441</v>
      </c>
      <c r="R2450" s="66">
        <f t="shared" si="346"/>
        <v>5019.3331507326002</v>
      </c>
      <c r="S2450" s="67">
        <f>E2450/INDEX('CCG overall weighted population'!$F$4:$F$195,MATCH(A2450,'CCG overall weighted population'!$A$4:$A$195,0))*INDEX('CCG overall weighted population'!$T$4:$T$195,MATCH(A2450,'CCG overall weighted population'!$A$4:$A$195,0))</f>
        <v>0</v>
      </c>
      <c r="T2450" s="66">
        <f t="shared" si="347"/>
        <v>6299.7599757482958</v>
      </c>
      <c r="U2450" s="66">
        <f t="shared" si="348"/>
        <v>6299.7599757482958</v>
      </c>
      <c r="V2450" s="81">
        <f t="shared" si="349"/>
        <v>5017.0289653768959</v>
      </c>
      <c r="W2450" s="110">
        <f t="shared" si="350"/>
        <v>1.130046358428646</v>
      </c>
    </row>
    <row r="2451" spans="1:23" x14ac:dyDescent="0.2">
      <c r="A2451" s="31" t="s">
        <v>87</v>
      </c>
      <c r="B2451" s="25" t="s">
        <v>324</v>
      </c>
      <c r="C2451" s="53" t="s">
        <v>10108</v>
      </c>
      <c r="D2451" s="25" t="s">
        <v>10107</v>
      </c>
      <c r="E2451" s="97">
        <v>8664.833984375</v>
      </c>
      <c r="F2451" s="27">
        <v>9706.3701171875</v>
      </c>
      <c r="G2451" s="27">
        <v>9880.8017578125</v>
      </c>
      <c r="H2451" s="27">
        <v>7485.1962890625</v>
      </c>
      <c r="I2451" s="27">
        <v>6133.0390625</v>
      </c>
      <c r="J2451" s="27">
        <f t="shared" si="342"/>
        <v>9235.8352795905739</v>
      </c>
      <c r="K2451" s="28">
        <v>0.94503253698348999</v>
      </c>
      <c r="L2451" s="28">
        <v>1.0013864040374756</v>
      </c>
      <c r="M2451" s="27">
        <v>9134.4951171875</v>
      </c>
      <c r="N2451" s="27">
        <v>5542.1980214971891</v>
      </c>
      <c r="O2451" s="66">
        <f t="shared" si="343"/>
        <v>8390.7209303255913</v>
      </c>
      <c r="P2451" s="66">
        <f t="shared" si="344"/>
        <v>8442.8969273996972</v>
      </c>
      <c r="Q2451" s="66">
        <f t="shared" si="345"/>
        <v>8775.2654076184699</v>
      </c>
      <c r="R2451" s="66">
        <f t="shared" si="346"/>
        <v>8482.9531875886023</v>
      </c>
      <c r="S2451" s="67">
        <f>E2451/INDEX('CCG overall weighted population'!$F$4:$F$195,MATCH(A2451,'CCG overall weighted population'!$A$4:$A$195,0))*INDEX('CCG overall weighted population'!$T$4:$T$195,MATCH(A2451,'CCG overall weighted population'!$A$4:$A$195,0))</f>
        <v>0</v>
      </c>
      <c r="T2451" s="66">
        <f t="shared" si="347"/>
        <v>10646.945991125762</v>
      </c>
      <c r="U2451" s="66">
        <f t="shared" si="348"/>
        <v>10646.945991125762</v>
      </c>
      <c r="V2451" s="81">
        <f t="shared" si="349"/>
        <v>8479.058985725329</v>
      </c>
      <c r="W2451" s="110">
        <f t="shared" si="350"/>
        <v>0.97855988943531147</v>
      </c>
    </row>
    <row r="2452" spans="1:23" x14ac:dyDescent="0.2">
      <c r="A2452" s="31" t="s">
        <v>87</v>
      </c>
      <c r="B2452" s="25" t="s">
        <v>324</v>
      </c>
      <c r="C2452" s="53" t="s">
        <v>10106</v>
      </c>
      <c r="D2452" s="25" t="s">
        <v>10105</v>
      </c>
      <c r="E2452" s="97">
        <v>2612.25</v>
      </c>
      <c r="F2452" s="27">
        <v>2650.810546875</v>
      </c>
      <c r="G2452" s="27">
        <v>2686.441162109375</v>
      </c>
      <c r="H2452" s="27">
        <v>1666.9254150390625</v>
      </c>
      <c r="I2452" s="27">
        <v>1428.68017578125</v>
      </c>
      <c r="J2452" s="27">
        <f t="shared" si="342"/>
        <v>2454.7404312019671</v>
      </c>
      <c r="K2452" s="28">
        <v>0.94503253698348999</v>
      </c>
      <c r="L2452" s="28">
        <v>1.0013864040374756</v>
      </c>
      <c r="M2452" s="27">
        <v>2845.5302734375</v>
      </c>
      <c r="N2452" s="27">
        <v>1874.2380849969568</v>
      </c>
      <c r="O2452" s="66">
        <f t="shared" si="343"/>
        <v>2268.0903529641487</v>
      </c>
      <c r="P2452" s="66">
        <f t="shared" si="344"/>
        <v>2282.1940130194325</v>
      </c>
      <c r="Q2452" s="66">
        <f t="shared" si="345"/>
        <v>2748.4010545934457</v>
      </c>
      <c r="R2452" s="66">
        <f t="shared" si="346"/>
        <v>2338.3801788884002</v>
      </c>
      <c r="S2452" s="67">
        <f>E2452/INDEX('CCG overall weighted population'!$F$4:$F$195,MATCH(A2452,'CCG overall weighted population'!$A$4:$A$195,0))*INDEX('CCG overall weighted population'!$T$4:$T$195,MATCH(A2452,'CCG overall weighted population'!$A$4:$A$195,0))</f>
        <v>0</v>
      </c>
      <c r="T2452" s="66">
        <f t="shared" si="347"/>
        <v>2934.8986043881496</v>
      </c>
      <c r="U2452" s="66">
        <f t="shared" si="348"/>
        <v>2934.8986043881496</v>
      </c>
      <c r="V2452" s="81">
        <f t="shared" si="349"/>
        <v>2337.3067172945071</v>
      </c>
      <c r="W2452" s="110">
        <f t="shared" si="350"/>
        <v>0.89474848015867814</v>
      </c>
    </row>
    <row r="2453" spans="1:23" x14ac:dyDescent="0.2">
      <c r="A2453" s="31" t="s">
        <v>87</v>
      </c>
      <c r="B2453" s="25" t="s">
        <v>324</v>
      </c>
      <c r="C2453" s="53" t="s">
        <v>10104</v>
      </c>
      <c r="D2453" s="25" t="s">
        <v>10103</v>
      </c>
      <c r="E2453" s="97">
        <v>4446.3330078125</v>
      </c>
      <c r="F2453" s="27">
        <v>4298.3671875</v>
      </c>
      <c r="G2453" s="27">
        <v>3342.571533203125</v>
      </c>
      <c r="H2453" s="27">
        <v>3973.028076171875</v>
      </c>
      <c r="I2453" s="27">
        <v>4828.6640625</v>
      </c>
      <c r="J2453" s="27">
        <f t="shared" si="342"/>
        <v>4210.402457125183</v>
      </c>
      <c r="K2453" s="28">
        <v>0.94503253698348999</v>
      </c>
      <c r="L2453" s="28">
        <v>1.0013864040374756</v>
      </c>
      <c r="M2453" s="27">
        <v>4316.8369140625</v>
      </c>
      <c r="N2453" s="27">
        <v>4912.1293018405295</v>
      </c>
      <c r="O2453" s="66">
        <f t="shared" si="343"/>
        <v>4050.891182198588</v>
      </c>
      <c r="P2453" s="66">
        <f t="shared" si="344"/>
        <v>4076.0808277874462</v>
      </c>
      <c r="Q2453" s="66">
        <f t="shared" si="345"/>
        <v>4376.3661528403027</v>
      </c>
      <c r="R2453" s="66">
        <f t="shared" si="346"/>
        <v>4112.2705022815808</v>
      </c>
      <c r="S2453" s="67">
        <f>E2453/INDEX('CCG overall weighted population'!$F$4:$F$195,MATCH(A2453,'CCG overall weighted population'!$A$4:$A$195,0))*INDEX('CCG overall weighted population'!$T$4:$T$195,MATCH(A2453,'CCG overall weighted population'!$A$4:$A$195,0))</f>
        <v>0</v>
      </c>
      <c r="T2453" s="66">
        <f t="shared" si="347"/>
        <v>5161.3065604028834</v>
      </c>
      <c r="U2453" s="66">
        <f t="shared" si="348"/>
        <v>5161.3065604028834</v>
      </c>
      <c r="V2453" s="81">
        <f t="shared" si="349"/>
        <v>4110.3827149629269</v>
      </c>
      <c r="W2453" s="110">
        <f t="shared" si="350"/>
        <v>0.92444329017658233</v>
      </c>
    </row>
    <row r="2454" spans="1:23" x14ac:dyDescent="0.2">
      <c r="A2454" s="31" t="s">
        <v>87</v>
      </c>
      <c r="B2454" s="25" t="s">
        <v>324</v>
      </c>
      <c r="C2454" s="53" t="s">
        <v>10102</v>
      </c>
      <c r="D2454" s="25" t="s">
        <v>10101</v>
      </c>
      <c r="E2454" s="97">
        <v>7966.5</v>
      </c>
      <c r="F2454" s="27">
        <v>3331.55322265625</v>
      </c>
      <c r="G2454" s="27">
        <v>2332.760986328125</v>
      </c>
      <c r="H2454" s="27">
        <v>8955.4765625</v>
      </c>
      <c r="I2454" s="27">
        <v>5374.79931640625</v>
      </c>
      <c r="J2454" s="27">
        <f t="shared" si="342"/>
        <v>4195.3907598837213</v>
      </c>
      <c r="K2454" s="28">
        <v>0.94503253698348999</v>
      </c>
      <c r="L2454" s="28">
        <v>1.0013864040374756</v>
      </c>
      <c r="M2454" s="27">
        <v>3053.774658203125</v>
      </c>
      <c r="N2454" s="27">
        <v>8406.9502835697785</v>
      </c>
      <c r="O2454" s="66">
        <f t="shared" si="343"/>
        <v>4368.8354368882856</v>
      </c>
      <c r="P2454" s="66">
        <f t="shared" si="344"/>
        <v>4396.0021543688408</v>
      </c>
      <c r="Q2454" s="66">
        <f t="shared" si="345"/>
        <v>3589.0922207397907</v>
      </c>
      <c r="R2454" s="66">
        <f t="shared" si="346"/>
        <v>4298.7552847824609</v>
      </c>
      <c r="S2454" s="67">
        <f>E2454/INDEX('CCG overall weighted population'!$F$4:$F$195,MATCH(A2454,'CCG overall weighted population'!$A$4:$A$195,0))*INDEX('CCG overall weighted population'!$T$4:$T$195,MATCH(A2454,'CCG overall weighted population'!$A$4:$A$195,0))</f>
        <v>0</v>
      </c>
      <c r="T2454" s="66">
        <f t="shared" si="347"/>
        <v>5395.3634228595429</v>
      </c>
      <c r="U2454" s="66">
        <f t="shared" si="348"/>
        <v>5395.3634228595429</v>
      </c>
      <c r="V2454" s="81">
        <f t="shared" si="349"/>
        <v>4296.7818893776339</v>
      </c>
      <c r="W2454" s="110">
        <f t="shared" si="350"/>
        <v>0.53935629063925616</v>
      </c>
    </row>
    <row r="2455" spans="1:23" x14ac:dyDescent="0.2">
      <c r="A2455" s="31" t="s">
        <v>87</v>
      </c>
      <c r="B2455" s="25" t="s">
        <v>324</v>
      </c>
      <c r="C2455" s="53" t="s">
        <v>10100</v>
      </c>
      <c r="D2455" s="25" t="s">
        <v>10099</v>
      </c>
      <c r="E2455" s="97">
        <v>1891.75</v>
      </c>
      <c r="F2455" s="27">
        <v>2093.478271484375</v>
      </c>
      <c r="G2455" s="27">
        <v>2328.984130859375</v>
      </c>
      <c r="H2455" s="27">
        <v>1171.359375</v>
      </c>
      <c r="I2455" s="27">
        <v>1218.18896484375</v>
      </c>
      <c r="J2455" s="27">
        <f t="shared" si="342"/>
        <v>1933.9335515113307</v>
      </c>
      <c r="K2455" s="28">
        <v>0.94503253698348999</v>
      </c>
      <c r="L2455" s="28">
        <v>1.0013864040374756</v>
      </c>
      <c r="M2455" s="27">
        <v>2225.974853515625</v>
      </c>
      <c r="N2455" s="27">
        <v>1197.4220563083327</v>
      </c>
      <c r="O2455" s="66">
        <f t="shared" si="343"/>
        <v>1760.4647341417096</v>
      </c>
      <c r="P2455" s="66">
        <f t="shared" si="344"/>
        <v>1771.411827196094</v>
      </c>
      <c r="Q2455" s="66">
        <f t="shared" si="345"/>
        <v>2123.1195737948956</v>
      </c>
      <c r="R2455" s="66">
        <f t="shared" si="346"/>
        <v>1813.7988098574531</v>
      </c>
      <c r="S2455" s="67">
        <f>E2455/INDEX('CCG overall weighted population'!$F$4:$F$195,MATCH(A2455,'CCG overall weighted population'!$A$4:$A$195,0))*INDEX('CCG overall weighted population'!$T$4:$T$195,MATCH(A2455,'CCG overall weighted population'!$A$4:$A$195,0))</f>
        <v>0</v>
      </c>
      <c r="T2455" s="66">
        <f t="shared" si="347"/>
        <v>2276.4970571304107</v>
      </c>
      <c r="U2455" s="66">
        <f t="shared" si="348"/>
        <v>2276.4970571304107</v>
      </c>
      <c r="V2455" s="81">
        <f t="shared" si="349"/>
        <v>1812.9661636611634</v>
      </c>
      <c r="W2455" s="110">
        <f t="shared" si="350"/>
        <v>0.95835399162741552</v>
      </c>
    </row>
    <row r="2456" spans="1:23" x14ac:dyDescent="0.2">
      <c r="A2456" s="31" t="s">
        <v>87</v>
      </c>
      <c r="B2456" s="25" t="s">
        <v>324</v>
      </c>
      <c r="C2456" s="53" t="s">
        <v>10098</v>
      </c>
      <c r="D2456" s="25" t="s">
        <v>10097</v>
      </c>
      <c r="E2456" s="97">
        <v>2527.25</v>
      </c>
      <c r="F2456" s="27">
        <v>2952.65087890625</v>
      </c>
      <c r="G2456" s="27">
        <v>3434.314208984375</v>
      </c>
      <c r="H2456" s="27">
        <v>3004.29248046875</v>
      </c>
      <c r="I2456" s="27">
        <v>2462.989990234375</v>
      </c>
      <c r="J2456" s="27">
        <f t="shared" si="342"/>
        <v>2970.8832577120961</v>
      </c>
      <c r="K2456" s="28">
        <v>0.94503253698348999</v>
      </c>
      <c r="L2456" s="28">
        <v>1.0013864040374756</v>
      </c>
      <c r="M2456" s="27">
        <v>2984.964111328125</v>
      </c>
      <c r="N2456" s="27">
        <v>3570.8787218907282</v>
      </c>
      <c r="O2456" s="66">
        <f t="shared" si="343"/>
        <v>2868.2539190160296</v>
      </c>
      <c r="P2456" s="66">
        <f t="shared" si="344"/>
        <v>2886.0895745370585</v>
      </c>
      <c r="Q2456" s="66">
        <f t="shared" si="345"/>
        <v>3043.5555723843854</v>
      </c>
      <c r="R2456" s="66">
        <f t="shared" si="346"/>
        <v>2905.0670027713077</v>
      </c>
      <c r="S2456" s="67">
        <f>E2456/INDEX('CCG overall weighted population'!$F$4:$F$195,MATCH(A2456,'CCG overall weighted population'!$A$4:$A$195,0))*INDEX('CCG overall weighted population'!$T$4:$T$195,MATCH(A2456,'CCG overall weighted population'!$A$4:$A$195,0))</f>
        <v>0</v>
      </c>
      <c r="T2456" s="66">
        <f t="shared" si="347"/>
        <v>3646.1466655694253</v>
      </c>
      <c r="U2456" s="66">
        <f t="shared" si="348"/>
        <v>3646.1466655694253</v>
      </c>
      <c r="V2456" s="81">
        <f t="shared" si="349"/>
        <v>2903.7333967634763</v>
      </c>
      <c r="W2456" s="110">
        <f t="shared" si="350"/>
        <v>1.1489695901725101</v>
      </c>
    </row>
    <row r="2457" spans="1:23" x14ac:dyDescent="0.2">
      <c r="A2457" s="31" t="s">
        <v>87</v>
      </c>
      <c r="B2457" s="25" t="s">
        <v>324</v>
      </c>
      <c r="C2457" s="53" t="s">
        <v>10096</v>
      </c>
      <c r="D2457" s="25" t="s">
        <v>10095</v>
      </c>
      <c r="E2457" s="97">
        <v>3934.41650390625</v>
      </c>
      <c r="F2457" s="27">
        <v>4748.96923828125</v>
      </c>
      <c r="G2457" s="27">
        <v>4748.31396484375</v>
      </c>
      <c r="H2457" s="27">
        <v>3914.299072265625</v>
      </c>
      <c r="I2457" s="27">
        <v>3619.02685546875</v>
      </c>
      <c r="J2457" s="27">
        <f t="shared" si="342"/>
        <v>4576.773090917286</v>
      </c>
      <c r="K2457" s="28">
        <v>0.94503253698348999</v>
      </c>
      <c r="L2457" s="28">
        <v>1.0013864040374756</v>
      </c>
      <c r="M2457" s="27">
        <v>4441.716796875</v>
      </c>
      <c r="N2457" s="27">
        <v>3944.1648108287345</v>
      </c>
      <c r="O2457" s="66">
        <f t="shared" si="343"/>
        <v>4271.3295344094458</v>
      </c>
      <c r="P2457" s="66">
        <f t="shared" si="344"/>
        <v>4297.8899312025787</v>
      </c>
      <c r="Q2457" s="66">
        <f t="shared" si="345"/>
        <v>4391.9615982703735</v>
      </c>
      <c r="R2457" s="66">
        <f t="shared" si="346"/>
        <v>4309.2272251902377</v>
      </c>
      <c r="S2457" s="67">
        <f>E2457/INDEX('CCG overall weighted population'!$F$4:$F$195,MATCH(A2457,'CCG overall weighted population'!$A$4:$A$195,0))*INDEX('CCG overall weighted population'!$T$4:$T$195,MATCH(A2457,'CCG overall weighted population'!$A$4:$A$195,0))</f>
        <v>0</v>
      </c>
      <c r="T2457" s="66">
        <f t="shared" si="347"/>
        <v>5408.506744704936</v>
      </c>
      <c r="U2457" s="66">
        <f t="shared" si="348"/>
        <v>5408.506744704936</v>
      </c>
      <c r="V2457" s="81">
        <f t="shared" si="349"/>
        <v>4307.2490225149995</v>
      </c>
      <c r="W2457" s="110">
        <f t="shared" si="350"/>
        <v>1.094761832723756</v>
      </c>
    </row>
    <row r="2458" spans="1:23" x14ac:dyDescent="0.2">
      <c r="A2458" s="31" t="s">
        <v>87</v>
      </c>
      <c r="B2458" s="25" t="s">
        <v>324</v>
      </c>
      <c r="C2458" s="53" t="s">
        <v>10094</v>
      </c>
      <c r="D2458" s="25" t="s">
        <v>10093</v>
      </c>
      <c r="E2458" s="97">
        <v>7680.083984375</v>
      </c>
      <c r="F2458" s="27">
        <v>9082.078125</v>
      </c>
      <c r="G2458" s="27">
        <v>9359.0205078125</v>
      </c>
      <c r="H2458" s="27">
        <v>11860.6953125</v>
      </c>
      <c r="I2458" s="27">
        <v>11301.4306640625</v>
      </c>
      <c r="J2458" s="27">
        <f t="shared" si="342"/>
        <v>9608.6916591636909</v>
      </c>
      <c r="K2458" s="28">
        <v>0.94503253698348999</v>
      </c>
      <c r="L2458" s="28">
        <v>1.0013864040374756</v>
      </c>
      <c r="M2458" s="27">
        <v>8723.287109375</v>
      </c>
      <c r="N2458" s="27">
        <v>11168.373467135882</v>
      </c>
      <c r="O2458" s="66">
        <f t="shared" si="343"/>
        <v>9240.714888633287</v>
      </c>
      <c r="P2458" s="66">
        <f t="shared" si="344"/>
        <v>9298.1764008198534</v>
      </c>
      <c r="Q2458" s="66">
        <f t="shared" si="345"/>
        <v>8967.7957451510883</v>
      </c>
      <c r="R2458" s="66">
        <f t="shared" si="346"/>
        <v>9258.3597085265937</v>
      </c>
      <c r="S2458" s="67">
        <f>E2458/INDEX('CCG overall weighted population'!$F$4:$F$195,MATCH(A2458,'CCG overall weighted population'!$A$4:$A$195,0))*INDEX('CCG overall weighted population'!$T$4:$T$195,MATCH(A2458,'CCG overall weighted population'!$A$4:$A$195,0))</f>
        <v>0</v>
      </c>
      <c r="T2458" s="66">
        <f t="shared" si="347"/>
        <v>11620.157933597924</v>
      </c>
      <c r="U2458" s="66">
        <f t="shared" si="348"/>
        <v>11620.157933597924</v>
      </c>
      <c r="V2458" s="81">
        <f t="shared" si="349"/>
        <v>9254.1095469577958</v>
      </c>
      <c r="W2458" s="110">
        <f t="shared" si="350"/>
        <v>1.2049490039152078</v>
      </c>
    </row>
    <row r="2459" spans="1:23" x14ac:dyDescent="0.2">
      <c r="A2459" s="31" t="s">
        <v>87</v>
      </c>
      <c r="B2459" s="25" t="s">
        <v>324</v>
      </c>
      <c r="C2459" s="53" t="s">
        <v>10092</v>
      </c>
      <c r="D2459" s="25" t="s">
        <v>10091</v>
      </c>
      <c r="E2459" s="97">
        <v>3458.25</v>
      </c>
      <c r="F2459" s="27">
        <v>3186.093017578125</v>
      </c>
      <c r="G2459" s="27">
        <v>1923.0025634765625</v>
      </c>
      <c r="H2459" s="27">
        <v>4475.67138671875</v>
      </c>
      <c r="I2459" s="27">
        <v>4746.3837890625</v>
      </c>
      <c r="J2459" s="27">
        <f t="shared" si="342"/>
        <v>3363.3333146037908</v>
      </c>
      <c r="K2459" s="28">
        <v>0.94503253698348999</v>
      </c>
      <c r="L2459" s="28">
        <v>1.0013864040374756</v>
      </c>
      <c r="M2459" s="27">
        <v>2799.134033203125</v>
      </c>
      <c r="N2459" s="27">
        <v>4377.1793692429319</v>
      </c>
      <c r="O2459" s="66">
        <f t="shared" si="343"/>
        <v>3278.8106286979842</v>
      </c>
      <c r="P2459" s="66">
        <f t="shared" si="344"/>
        <v>3299.1992478869734</v>
      </c>
      <c r="Q2459" s="66">
        <f t="shared" si="345"/>
        <v>2956.9385668071059</v>
      </c>
      <c r="R2459" s="66">
        <f t="shared" si="346"/>
        <v>3257.9508031345003</v>
      </c>
      <c r="S2459" s="67">
        <f>E2459/INDEX('CCG overall weighted population'!$F$4:$F$195,MATCH(A2459,'CCG overall weighted population'!$A$4:$A$195,0))*INDEX('CCG overall weighted population'!$T$4:$T$195,MATCH(A2459,'CCG overall weighted population'!$A$4:$A$195,0))</f>
        <v>0</v>
      </c>
      <c r="T2459" s="66">
        <f t="shared" si="347"/>
        <v>4089.0507675403255</v>
      </c>
      <c r="U2459" s="66">
        <f t="shared" si="348"/>
        <v>4089.0507675403255</v>
      </c>
      <c r="V2459" s="81">
        <f t="shared" si="349"/>
        <v>3256.4552015665722</v>
      </c>
      <c r="W2459" s="110">
        <f t="shared" si="350"/>
        <v>0.9416482907732443</v>
      </c>
    </row>
    <row r="2460" spans="1:23" x14ac:dyDescent="0.2">
      <c r="A2460" s="31" t="s">
        <v>88</v>
      </c>
      <c r="B2460" s="25" t="s">
        <v>387</v>
      </c>
      <c r="C2460" s="53" t="s">
        <v>10090</v>
      </c>
      <c r="D2460" s="25" t="s">
        <v>10089</v>
      </c>
      <c r="E2460" s="97">
        <v>15177.666015625</v>
      </c>
      <c r="F2460" s="27">
        <v>17572.66796875</v>
      </c>
      <c r="G2460" s="27">
        <v>17902.853515625</v>
      </c>
      <c r="H2460" s="27">
        <v>16050.9111328125</v>
      </c>
      <c r="I2460" s="27">
        <v>15510.06640625</v>
      </c>
      <c r="J2460" s="27">
        <f t="shared" si="342"/>
        <v>17279.872547153231</v>
      </c>
      <c r="K2460" s="28">
        <v>0.96654152870178223</v>
      </c>
      <c r="L2460" s="28">
        <v>0.99960178136825562</v>
      </c>
      <c r="M2460" s="27">
        <v>17167.21484375</v>
      </c>
      <c r="N2460" s="27">
        <v>16208.17423483898</v>
      </c>
      <c r="O2460" s="66">
        <f t="shared" si="343"/>
        <v>16591.520650236795</v>
      </c>
      <c r="P2460" s="66">
        <f t="shared" si="344"/>
        <v>16694.691657840325</v>
      </c>
      <c r="Q2460" s="66">
        <f t="shared" si="345"/>
        <v>17071.310782858898</v>
      </c>
      <c r="R2460" s="66">
        <f t="shared" si="346"/>
        <v>16740.080900688899</v>
      </c>
      <c r="S2460" s="67">
        <f>E2460/INDEX('CCG overall weighted population'!$F$4:$F$195,MATCH(A2460,'CCG overall weighted population'!$A$4:$A$195,0))*INDEX('CCG overall weighted population'!$T$4:$T$195,MATCH(A2460,'CCG overall weighted population'!$A$4:$A$195,0))</f>
        <v>0</v>
      </c>
      <c r="T2460" s="66">
        <f t="shared" si="347"/>
        <v>21010.458656954484</v>
      </c>
      <c r="U2460" s="66">
        <f t="shared" si="348"/>
        <v>21010.458656954484</v>
      </c>
      <c r="V2460" s="81">
        <f t="shared" si="349"/>
        <v>16732.396164867157</v>
      </c>
      <c r="W2460" s="110">
        <f t="shared" si="350"/>
        <v>1.1024353907670392</v>
      </c>
    </row>
    <row r="2461" spans="1:23" x14ac:dyDescent="0.2">
      <c r="A2461" s="31" t="s">
        <v>88</v>
      </c>
      <c r="B2461" s="25" t="s">
        <v>387</v>
      </c>
      <c r="C2461" s="53" t="s">
        <v>10088</v>
      </c>
      <c r="D2461" s="25" t="s">
        <v>10087</v>
      </c>
      <c r="E2461" s="97">
        <v>9345.75</v>
      </c>
      <c r="F2461" s="27">
        <v>9927.7646484375</v>
      </c>
      <c r="G2461" s="27">
        <v>10315.662109375</v>
      </c>
      <c r="H2461" s="27">
        <v>7792.88037109375</v>
      </c>
      <c r="I2461" s="27">
        <v>9633.771484375</v>
      </c>
      <c r="J2461" s="27">
        <f t="shared" si="342"/>
        <v>9620.4718485163939</v>
      </c>
      <c r="K2461" s="28">
        <v>0.96654152870178223</v>
      </c>
      <c r="L2461" s="28">
        <v>0.99960178136825562</v>
      </c>
      <c r="M2461" s="27">
        <v>10504.3349609375</v>
      </c>
      <c r="N2461" s="27">
        <v>10835.239154847801</v>
      </c>
      <c r="O2461" s="66">
        <f t="shared" si="343"/>
        <v>9412.2482464361619</v>
      </c>
      <c r="P2461" s="66">
        <f t="shared" si="344"/>
        <v>9470.7764040336715</v>
      </c>
      <c r="Q2461" s="66">
        <f t="shared" si="345"/>
        <v>10537.42538032853</v>
      </c>
      <c r="R2461" s="66">
        <f t="shared" si="346"/>
        <v>9599.3264064182949</v>
      </c>
      <c r="S2461" s="67">
        <f>E2461/INDEX('CCG overall weighted population'!$F$4:$F$195,MATCH(A2461,'CCG overall weighted population'!$A$4:$A$195,0))*INDEX('CCG overall weighted population'!$T$4:$T$195,MATCH(A2461,'CCG overall weighted population'!$A$4:$A$195,0))</f>
        <v>0</v>
      </c>
      <c r="T2461" s="66">
        <f t="shared" si="347"/>
        <v>12048.104892274632</v>
      </c>
      <c r="U2461" s="66">
        <f t="shared" si="348"/>
        <v>12048.104892274632</v>
      </c>
      <c r="V2461" s="81">
        <f t="shared" si="349"/>
        <v>9594.9197199788687</v>
      </c>
      <c r="W2461" s="110">
        <f t="shared" si="350"/>
        <v>1.0266612866788507</v>
      </c>
    </row>
    <row r="2462" spans="1:23" x14ac:dyDescent="0.2">
      <c r="A2462" s="31" t="s">
        <v>88</v>
      </c>
      <c r="B2462" s="25" t="s">
        <v>387</v>
      </c>
      <c r="C2462" s="53" t="s">
        <v>10086</v>
      </c>
      <c r="D2462" s="25" t="s">
        <v>10051</v>
      </c>
      <c r="E2462" s="97">
        <v>3243.166748046875</v>
      </c>
      <c r="F2462" s="27">
        <v>3103.183349609375</v>
      </c>
      <c r="G2462" s="27">
        <v>2933.325439453125</v>
      </c>
      <c r="H2462" s="27">
        <v>3134.408447265625</v>
      </c>
      <c r="I2462" s="27">
        <v>2489.111572265625</v>
      </c>
      <c r="J2462" s="27">
        <f t="shared" si="342"/>
        <v>3071.3854527390363</v>
      </c>
      <c r="K2462" s="28">
        <v>0.96654152870178223</v>
      </c>
      <c r="L2462" s="28">
        <v>0.99960178136825562</v>
      </c>
      <c r="M2462" s="27">
        <v>3486.85107421875</v>
      </c>
      <c r="N2462" s="27">
        <v>3565.0342813702669</v>
      </c>
      <c r="O2462" s="66">
        <f t="shared" si="343"/>
        <v>3015.1336393525444</v>
      </c>
      <c r="P2462" s="66">
        <f t="shared" si="344"/>
        <v>3033.8826366379053</v>
      </c>
      <c r="Q2462" s="66">
        <f t="shared" si="345"/>
        <v>3494.6693949339019</v>
      </c>
      <c r="R2462" s="66">
        <f t="shared" si="346"/>
        <v>3089.4155628340291</v>
      </c>
      <c r="S2462" s="67">
        <f>E2462/INDEX('CCG overall weighted population'!$F$4:$F$195,MATCH(A2462,'CCG overall weighted population'!$A$4:$A$195,0))*INDEX('CCG overall weighted population'!$T$4:$T$195,MATCH(A2462,'CCG overall weighted population'!$A$4:$A$195,0))</f>
        <v>0</v>
      </c>
      <c r="T2462" s="66">
        <f t="shared" si="347"/>
        <v>3877.5223573982203</v>
      </c>
      <c r="U2462" s="66">
        <f t="shared" si="348"/>
        <v>3877.5223573982203</v>
      </c>
      <c r="V2462" s="81">
        <f t="shared" si="349"/>
        <v>3087.9973293986714</v>
      </c>
      <c r="W2462" s="110">
        <f t="shared" si="350"/>
        <v>0.95215496744296269</v>
      </c>
    </row>
    <row r="2463" spans="1:23" x14ac:dyDescent="0.2">
      <c r="A2463" s="31" t="s">
        <v>88</v>
      </c>
      <c r="B2463" s="25" t="s">
        <v>387</v>
      </c>
      <c r="C2463" s="53" t="s">
        <v>10085</v>
      </c>
      <c r="D2463" s="25" t="s">
        <v>10084</v>
      </c>
      <c r="E2463" s="97">
        <v>10486.916015625</v>
      </c>
      <c r="F2463" s="27">
        <v>11106.1962890625</v>
      </c>
      <c r="G2463" s="27">
        <v>9053.8369140625</v>
      </c>
      <c r="H2463" s="27">
        <v>6586.55224609375</v>
      </c>
      <c r="I2463" s="27">
        <v>9242.7646484375</v>
      </c>
      <c r="J2463" s="27">
        <f t="shared" si="342"/>
        <v>10219.635447602002</v>
      </c>
      <c r="K2463" s="28">
        <v>0.96654152870178223</v>
      </c>
      <c r="L2463" s="28">
        <v>0.99960178136825562</v>
      </c>
      <c r="M2463" s="27">
        <v>10506.0830078125</v>
      </c>
      <c r="N2463" s="27">
        <v>7384.6326288222426</v>
      </c>
      <c r="O2463" s="66">
        <f t="shared" si="343"/>
        <v>9599.8629052610941</v>
      </c>
      <c r="P2463" s="66">
        <f t="shared" si="344"/>
        <v>9659.5577065798261</v>
      </c>
      <c r="Q2463" s="66">
        <f t="shared" si="345"/>
        <v>10193.937969913473</v>
      </c>
      <c r="R2463" s="66">
        <f t="shared" si="346"/>
        <v>9723.9599472911577</v>
      </c>
      <c r="S2463" s="67">
        <f>E2463/INDEX('CCG overall weighted population'!$F$4:$F$195,MATCH(A2463,'CCG overall weighted population'!$A$4:$A$195,0))*INDEX('CCG overall weighted population'!$T$4:$T$195,MATCH(A2463,'CCG overall weighted population'!$A$4:$A$195,0))</f>
        <v>0</v>
      </c>
      <c r="T2463" s="66">
        <f t="shared" si="347"/>
        <v>12204.532323737725</v>
      </c>
      <c r="U2463" s="66">
        <f t="shared" si="348"/>
        <v>12204.532323737725</v>
      </c>
      <c r="V2463" s="81">
        <f t="shared" si="349"/>
        <v>9719.496046323211</v>
      </c>
      <c r="W2463" s="110">
        <f t="shared" si="350"/>
        <v>0.9268211962260049</v>
      </c>
    </row>
    <row r="2464" spans="1:23" x14ac:dyDescent="0.2">
      <c r="A2464" s="31" t="s">
        <v>88</v>
      </c>
      <c r="B2464" s="25" t="s">
        <v>387</v>
      </c>
      <c r="C2464" s="53" t="s">
        <v>10083</v>
      </c>
      <c r="D2464" s="25" t="s">
        <v>10082</v>
      </c>
      <c r="E2464" s="97">
        <v>12118.6669921875</v>
      </c>
      <c r="F2464" s="27">
        <v>13622.9677734375</v>
      </c>
      <c r="G2464" s="27">
        <v>13008.0625</v>
      </c>
      <c r="H2464" s="27">
        <v>8538.484375</v>
      </c>
      <c r="I2464" s="27">
        <v>9955.482421875</v>
      </c>
      <c r="J2464" s="27">
        <f t="shared" si="342"/>
        <v>12668.8008327016</v>
      </c>
      <c r="K2464" s="28">
        <v>0.96654152870178223</v>
      </c>
      <c r="L2464" s="28">
        <v>0.99960178136825562</v>
      </c>
      <c r="M2464" s="27">
        <v>12989.5537109375</v>
      </c>
      <c r="N2464" s="27">
        <v>9062.2055933282518</v>
      </c>
      <c r="O2464" s="66">
        <f t="shared" si="343"/>
        <v>11891.592375908262</v>
      </c>
      <c r="P2464" s="66">
        <f t="shared" si="344"/>
        <v>11965.537832343289</v>
      </c>
      <c r="Q2464" s="66">
        <f t="shared" si="345"/>
        <v>12596.818899176576</v>
      </c>
      <c r="R2464" s="66">
        <f t="shared" si="346"/>
        <v>12041.618327848639</v>
      </c>
      <c r="S2464" s="67">
        <f>E2464/INDEX('CCG overall weighted population'!$F$4:$F$195,MATCH(A2464,'CCG overall weighted population'!$A$4:$A$195,0))*INDEX('CCG overall weighted population'!$T$4:$T$195,MATCH(A2464,'CCG overall weighted population'!$A$4:$A$195,0))</f>
        <v>0</v>
      </c>
      <c r="T2464" s="66">
        <f t="shared" si="347"/>
        <v>15113.423019937592</v>
      </c>
      <c r="U2464" s="66">
        <f t="shared" si="348"/>
        <v>15113.423019937592</v>
      </c>
      <c r="V2464" s="81">
        <f t="shared" si="349"/>
        <v>12036.090477877977</v>
      </c>
      <c r="W2464" s="110">
        <f t="shared" si="350"/>
        <v>0.99318600681388824</v>
      </c>
    </row>
    <row r="2465" spans="1:23" x14ac:dyDescent="0.2">
      <c r="A2465" s="31" t="s">
        <v>88</v>
      </c>
      <c r="B2465" s="25" t="s">
        <v>387</v>
      </c>
      <c r="C2465" s="53" t="s">
        <v>10081</v>
      </c>
      <c r="D2465" s="25" t="s">
        <v>10080</v>
      </c>
      <c r="E2465" s="97">
        <v>10593.8330078125</v>
      </c>
      <c r="F2465" s="27">
        <v>11122.267578125</v>
      </c>
      <c r="G2465" s="27">
        <v>8357.9189453125</v>
      </c>
      <c r="H2465" s="27">
        <v>8145.41943359375</v>
      </c>
      <c r="I2465" s="27">
        <v>10385.794921875</v>
      </c>
      <c r="J2465" s="27">
        <f t="shared" si="342"/>
        <v>10468.187028633605</v>
      </c>
      <c r="K2465" s="28">
        <v>0.96654152870178223</v>
      </c>
      <c r="L2465" s="28">
        <v>0.99960178136825562</v>
      </c>
      <c r="M2465" s="27">
        <v>10383.4521484375</v>
      </c>
      <c r="N2465" s="27">
        <v>9840.2812643608613</v>
      </c>
      <c r="O2465" s="66">
        <f t="shared" si="343"/>
        <v>10053.242810208101</v>
      </c>
      <c r="P2465" s="66">
        <f t="shared" si="344"/>
        <v>10115.756862553106</v>
      </c>
      <c r="Q2465" s="66">
        <f t="shared" si="345"/>
        <v>10329.135060029836</v>
      </c>
      <c r="R2465" s="66">
        <f t="shared" si="346"/>
        <v>10141.472696350407</v>
      </c>
      <c r="S2465" s="67">
        <f>E2465/INDEX('CCG overall weighted population'!$F$4:$F$195,MATCH(A2465,'CCG overall weighted population'!$A$4:$A$195,0))*INDEX('CCG overall weighted population'!$T$4:$T$195,MATCH(A2465,'CCG overall weighted population'!$A$4:$A$195,0))</f>
        <v>0</v>
      </c>
      <c r="T2465" s="66">
        <f t="shared" si="347"/>
        <v>12728.552154042116</v>
      </c>
      <c r="U2465" s="66">
        <f t="shared" si="348"/>
        <v>12728.552154042116</v>
      </c>
      <c r="V2465" s="81">
        <f t="shared" si="349"/>
        <v>10136.817131124815</v>
      </c>
      <c r="W2465" s="110">
        <f t="shared" si="350"/>
        <v>0.95686019627167473</v>
      </c>
    </row>
    <row r="2466" spans="1:23" x14ac:dyDescent="0.2">
      <c r="A2466" s="31" t="s">
        <v>88</v>
      </c>
      <c r="B2466" s="25" t="s">
        <v>387</v>
      </c>
      <c r="C2466" s="53" t="s">
        <v>10079</v>
      </c>
      <c r="D2466" s="25" t="s">
        <v>10078</v>
      </c>
      <c r="E2466" s="97">
        <v>19782.75</v>
      </c>
      <c r="F2466" s="27">
        <v>22594.748046875</v>
      </c>
      <c r="G2466" s="27">
        <v>24132.427734375</v>
      </c>
      <c r="H2466" s="27">
        <v>17247.787109375</v>
      </c>
      <c r="I2466" s="27">
        <v>19325.38671875</v>
      </c>
      <c r="J2466" s="27">
        <f t="shared" si="342"/>
        <v>21755.897479466763</v>
      </c>
      <c r="K2466" s="28">
        <v>0.96654152870178223</v>
      </c>
      <c r="L2466" s="28">
        <v>0.99960178136825562</v>
      </c>
      <c r="M2466" s="27">
        <v>23023.5625</v>
      </c>
      <c r="N2466" s="27">
        <v>21233.566113605273</v>
      </c>
      <c r="O2466" s="66">
        <f t="shared" si="343"/>
        <v>20969.139283873188</v>
      </c>
      <c r="P2466" s="66">
        <f t="shared" si="344"/>
        <v>21099.531625485652</v>
      </c>
      <c r="Q2466" s="66">
        <f t="shared" si="345"/>
        <v>22844.562861360526</v>
      </c>
      <c r="R2466" s="66">
        <f t="shared" si="346"/>
        <v>21309.83864730662</v>
      </c>
      <c r="S2466" s="67">
        <f>E2466/INDEX('CCG overall weighted population'!$F$4:$F$195,MATCH(A2466,'CCG overall weighted population'!$A$4:$A$195,0))*INDEX('CCG overall weighted population'!$T$4:$T$195,MATCH(A2466,'CCG overall weighted population'!$A$4:$A$195,0))</f>
        <v>0</v>
      </c>
      <c r="T2466" s="66">
        <f t="shared" si="347"/>
        <v>26745.956996371588</v>
      </c>
      <c r="U2466" s="66">
        <f t="shared" si="348"/>
        <v>26745.956996371588</v>
      </c>
      <c r="V2466" s="81">
        <f t="shared" si="349"/>
        <v>21300.056109134915</v>
      </c>
      <c r="W2466" s="110">
        <f t="shared" si="350"/>
        <v>1.0766984422860784</v>
      </c>
    </row>
    <row r="2467" spans="1:23" x14ac:dyDescent="0.2">
      <c r="A2467" s="31" t="s">
        <v>88</v>
      </c>
      <c r="B2467" s="25" t="s">
        <v>387</v>
      </c>
      <c r="C2467" s="53" t="s">
        <v>10077</v>
      </c>
      <c r="D2467" s="25" t="s">
        <v>10076</v>
      </c>
      <c r="E2467" s="97">
        <v>16050.91796875</v>
      </c>
      <c r="F2467" s="27">
        <v>17863.958984375</v>
      </c>
      <c r="G2467" s="27">
        <v>19138.384765625</v>
      </c>
      <c r="H2467" s="27">
        <v>13913.0751953125</v>
      </c>
      <c r="I2467" s="27">
        <v>13963.091796875</v>
      </c>
      <c r="J2467" s="27">
        <f t="shared" si="342"/>
        <v>17191.124430577387</v>
      </c>
      <c r="K2467" s="28">
        <v>0.96654152870178223</v>
      </c>
      <c r="L2467" s="28">
        <v>0.99960178136825562</v>
      </c>
      <c r="M2467" s="27">
        <v>18348.72265625</v>
      </c>
      <c r="N2467" s="27">
        <v>17735.372466105717</v>
      </c>
      <c r="O2467" s="66">
        <f t="shared" si="343"/>
        <v>16661.901797057217</v>
      </c>
      <c r="P2467" s="66">
        <f t="shared" si="344"/>
        <v>16765.510455554046</v>
      </c>
      <c r="Q2467" s="66">
        <f t="shared" si="345"/>
        <v>18287.387637235573</v>
      </c>
      <c r="R2467" s="66">
        <f t="shared" si="346"/>
        <v>16948.923480534238</v>
      </c>
      <c r="S2467" s="67">
        <f>E2467/INDEX('CCG overall weighted population'!$F$4:$F$195,MATCH(A2467,'CCG overall weighted population'!$A$4:$A$195,0))*INDEX('CCG overall weighted population'!$T$4:$T$195,MATCH(A2467,'CCG overall weighted population'!$A$4:$A$195,0))</f>
        <v>0</v>
      </c>
      <c r="T2467" s="66">
        <f t="shared" si="347"/>
        <v>21272.576768311501</v>
      </c>
      <c r="U2467" s="66">
        <f t="shared" si="348"/>
        <v>21272.576768311501</v>
      </c>
      <c r="V2467" s="81">
        <f t="shared" si="349"/>
        <v>16941.142873010085</v>
      </c>
      <c r="W2467" s="110">
        <f t="shared" si="350"/>
        <v>1.0554625539793605</v>
      </c>
    </row>
    <row r="2468" spans="1:23" x14ac:dyDescent="0.2">
      <c r="A2468" s="31" t="s">
        <v>88</v>
      </c>
      <c r="B2468" s="25" t="s">
        <v>387</v>
      </c>
      <c r="C2468" s="53" t="s">
        <v>10075</v>
      </c>
      <c r="D2468" s="25" t="s">
        <v>10074</v>
      </c>
      <c r="E2468" s="97">
        <v>8792.083984375</v>
      </c>
      <c r="F2468" s="27">
        <v>9317.3466796875</v>
      </c>
      <c r="G2468" s="27">
        <v>10068.3603515625</v>
      </c>
      <c r="H2468" s="27">
        <v>9906.263671875</v>
      </c>
      <c r="I2468" s="27">
        <v>9237.4140625</v>
      </c>
      <c r="J2468" s="27">
        <f t="shared" si="342"/>
        <v>9450.4380616322815</v>
      </c>
      <c r="K2468" s="28">
        <v>0.96654152870178223</v>
      </c>
      <c r="L2468" s="28">
        <v>0.99960178136825562</v>
      </c>
      <c r="M2468" s="27">
        <v>9925.4931640625</v>
      </c>
      <c r="N2468" s="27">
        <v>10087.810127006605</v>
      </c>
      <c r="O2468" s="66">
        <f t="shared" si="343"/>
        <v>9192.1835510175024</v>
      </c>
      <c r="P2468" s="66">
        <f t="shared" si="344"/>
        <v>9249.3432809197475</v>
      </c>
      <c r="Q2468" s="66">
        <f t="shared" si="345"/>
        <v>9941.7248603569096</v>
      </c>
      <c r="R2468" s="66">
        <f t="shared" si="346"/>
        <v>9332.7874651507118</v>
      </c>
      <c r="S2468" s="67">
        <f>E2468/INDEX('CCG overall weighted population'!$F$4:$F$195,MATCH(A2468,'CCG overall weighted population'!$A$4:$A$195,0))*INDEX('CCG overall weighted population'!$T$4:$T$195,MATCH(A2468,'CCG overall weighted population'!$A$4:$A$195,0))</f>
        <v>0</v>
      </c>
      <c r="T2468" s="66">
        <f t="shared" si="347"/>
        <v>11713.572135880337</v>
      </c>
      <c r="U2468" s="66">
        <f t="shared" si="348"/>
        <v>11713.572135880337</v>
      </c>
      <c r="V2468" s="81">
        <f t="shared" si="349"/>
        <v>9328.5031366235307</v>
      </c>
      <c r="W2468" s="110">
        <f t="shared" si="350"/>
        <v>1.0610116046664064</v>
      </c>
    </row>
    <row r="2469" spans="1:23" x14ac:dyDescent="0.2">
      <c r="A2469" s="31" t="s">
        <v>88</v>
      </c>
      <c r="B2469" s="25" t="s">
        <v>387</v>
      </c>
      <c r="C2469" s="53" t="s">
        <v>10073</v>
      </c>
      <c r="D2469" s="25" t="s">
        <v>10072</v>
      </c>
      <c r="E2469" s="97">
        <v>2669.75</v>
      </c>
      <c r="F2469" s="27">
        <v>2485.64501953125</v>
      </c>
      <c r="G2469" s="27">
        <v>2114.53173828125</v>
      </c>
      <c r="H2469" s="27">
        <v>1925.2672119140625</v>
      </c>
      <c r="I2469" s="27">
        <v>2988.536865234375</v>
      </c>
      <c r="J2469" s="27">
        <f t="shared" si="342"/>
        <v>2398.8174901719149</v>
      </c>
      <c r="K2469" s="28">
        <v>0.96654152870178223</v>
      </c>
      <c r="L2469" s="28">
        <v>0.99960178136825562</v>
      </c>
      <c r="M2469" s="27">
        <v>2379.12353515625</v>
      </c>
      <c r="N2469" s="27">
        <v>2072.0469425659394</v>
      </c>
      <c r="O2469" s="66">
        <f t="shared" si="343"/>
        <v>2286.0622783092213</v>
      </c>
      <c r="P2469" s="66">
        <f t="shared" si="344"/>
        <v>2300.2776931388571</v>
      </c>
      <c r="Q2469" s="66">
        <f t="shared" si="345"/>
        <v>2348.4158758972189</v>
      </c>
      <c r="R2469" s="66">
        <f t="shared" si="346"/>
        <v>2306.0791926442275</v>
      </c>
      <c r="S2469" s="67">
        <f>E2469/INDEX('CCG overall weighted population'!$F$4:$F$195,MATCH(A2469,'CCG overall weighted population'!$A$4:$A$195,0))*INDEX('CCG overall weighted population'!$T$4:$T$195,MATCH(A2469,'CCG overall weighted population'!$A$4:$A$195,0))</f>
        <v>0</v>
      </c>
      <c r="T2469" s="66">
        <f t="shared" si="347"/>
        <v>2894.3576691269518</v>
      </c>
      <c r="U2469" s="66">
        <f t="shared" si="348"/>
        <v>2894.3576691269518</v>
      </c>
      <c r="V2469" s="81">
        <f t="shared" si="349"/>
        <v>2305.0205592072321</v>
      </c>
      <c r="W2469" s="110">
        <f t="shared" si="350"/>
        <v>0.86338442146539263</v>
      </c>
    </row>
    <row r="2470" spans="1:23" x14ac:dyDescent="0.2">
      <c r="A2470" s="31" t="s">
        <v>88</v>
      </c>
      <c r="B2470" s="25" t="s">
        <v>387</v>
      </c>
      <c r="C2470" s="53" t="s">
        <v>10071</v>
      </c>
      <c r="D2470" s="25" t="s">
        <v>8920</v>
      </c>
      <c r="E2470" s="97">
        <v>10808.25</v>
      </c>
      <c r="F2470" s="27">
        <v>12250.779296875</v>
      </c>
      <c r="G2470" s="27">
        <v>12100.24609375</v>
      </c>
      <c r="H2470" s="27">
        <v>7867.654296875</v>
      </c>
      <c r="I2470" s="27">
        <v>6713.0439453125</v>
      </c>
      <c r="J2470" s="27">
        <f t="shared" si="342"/>
        <v>11353.582927691436</v>
      </c>
      <c r="K2470" s="28">
        <v>0.96654152870178223</v>
      </c>
      <c r="L2470" s="28">
        <v>0.99960178136825562</v>
      </c>
      <c r="M2470" s="27">
        <v>11393.904296875</v>
      </c>
      <c r="N2470" s="27">
        <v>7360.5827677910211</v>
      </c>
      <c r="O2470" s="66">
        <f t="shared" si="343"/>
        <v>10583.553104283374</v>
      </c>
      <c r="P2470" s="66">
        <f t="shared" si="344"/>
        <v>10649.364783683526</v>
      </c>
      <c r="Q2470" s="66">
        <f t="shared" si="345"/>
        <v>10990.572143966603</v>
      </c>
      <c r="R2470" s="66">
        <f t="shared" si="346"/>
        <v>10690.486284714167</v>
      </c>
      <c r="S2470" s="67">
        <f>E2470/INDEX('CCG overall weighted population'!$F$4:$F$195,MATCH(A2470,'CCG overall weighted population'!$A$4:$A$195,0))*INDEX('CCG overall weighted population'!$T$4:$T$195,MATCH(A2470,'CCG overall weighted population'!$A$4:$A$195,0))</f>
        <v>0</v>
      </c>
      <c r="T2470" s="66">
        <f t="shared" si="347"/>
        <v>13417.618555145847</v>
      </c>
      <c r="U2470" s="66">
        <f t="shared" si="348"/>
        <v>13417.618555145847</v>
      </c>
      <c r="V2470" s="81">
        <f t="shared" si="349"/>
        <v>10685.578688186328</v>
      </c>
      <c r="W2470" s="110">
        <f t="shared" si="350"/>
        <v>0.98865021517695539</v>
      </c>
    </row>
    <row r="2471" spans="1:23" x14ac:dyDescent="0.2">
      <c r="A2471" s="31" t="s">
        <v>88</v>
      </c>
      <c r="B2471" s="25" t="s">
        <v>387</v>
      </c>
      <c r="C2471" s="53" t="s">
        <v>10070</v>
      </c>
      <c r="D2471" s="25" t="s">
        <v>10069</v>
      </c>
      <c r="E2471" s="97">
        <v>4894.66650390625</v>
      </c>
      <c r="F2471" s="27">
        <v>5164.443359375</v>
      </c>
      <c r="G2471" s="27">
        <v>5617.96240234375</v>
      </c>
      <c r="H2471" s="27">
        <v>5392.375</v>
      </c>
      <c r="I2471" s="27">
        <v>5139.5166015625</v>
      </c>
      <c r="J2471" s="27">
        <f t="shared" si="342"/>
        <v>5226.6497958287819</v>
      </c>
      <c r="K2471" s="28">
        <v>0.96654152870178223</v>
      </c>
      <c r="L2471" s="28">
        <v>0.99960178136825562</v>
      </c>
      <c r="M2471" s="27">
        <v>5533.01611328125</v>
      </c>
      <c r="N2471" s="27">
        <v>5732.8262851462414</v>
      </c>
      <c r="O2471" s="66">
        <f t="shared" si="343"/>
        <v>5098.6669503913718</v>
      </c>
      <c r="P2471" s="66">
        <f t="shared" si="344"/>
        <v>5130.3719771816186</v>
      </c>
      <c r="Q2471" s="66">
        <f t="shared" si="345"/>
        <v>5552.9971304677492</v>
      </c>
      <c r="R2471" s="66">
        <f t="shared" si="346"/>
        <v>5181.3057573380956</v>
      </c>
      <c r="S2471" s="67">
        <f>E2471/INDEX('CCG overall weighted population'!$F$4:$F$195,MATCH(A2471,'CCG overall weighted population'!$A$4:$A$195,0))*INDEX('CCG overall weighted population'!$T$4:$T$195,MATCH(A2471,'CCG overall weighted population'!$A$4:$A$195,0))</f>
        <v>0</v>
      </c>
      <c r="T2471" s="66">
        <f t="shared" si="347"/>
        <v>6503.0516309579107</v>
      </c>
      <c r="U2471" s="66">
        <f t="shared" si="348"/>
        <v>6503.0516309579107</v>
      </c>
      <c r="V2471" s="81">
        <f t="shared" si="349"/>
        <v>5178.9272165058846</v>
      </c>
      <c r="W2471" s="110">
        <f t="shared" si="350"/>
        <v>1.0580756037970671</v>
      </c>
    </row>
    <row r="2472" spans="1:23" x14ac:dyDescent="0.2">
      <c r="A2472" s="31" t="s">
        <v>88</v>
      </c>
      <c r="B2472" s="25" t="s">
        <v>387</v>
      </c>
      <c r="C2472" s="53" t="s">
        <v>10068</v>
      </c>
      <c r="D2472" s="25" t="s">
        <v>10067</v>
      </c>
      <c r="E2472" s="97">
        <v>10226.75</v>
      </c>
      <c r="F2472" s="27">
        <v>11067.7451171875</v>
      </c>
      <c r="G2472" s="27">
        <v>11426.28125</v>
      </c>
      <c r="H2472" s="27">
        <v>6927.025390625</v>
      </c>
      <c r="I2472" s="27">
        <v>8927.30078125</v>
      </c>
      <c r="J2472" s="27">
        <f t="shared" si="342"/>
        <v>10381.059207234684</v>
      </c>
      <c r="K2472" s="28">
        <v>0.96654152870178223</v>
      </c>
      <c r="L2472" s="28">
        <v>0.99960178136825562</v>
      </c>
      <c r="M2472" s="27">
        <v>10575.6591796875</v>
      </c>
      <c r="N2472" s="27">
        <v>8330.2799108134332</v>
      </c>
      <c r="O2472" s="66">
        <f t="shared" si="343"/>
        <v>9831.5918173476148</v>
      </c>
      <c r="P2472" s="66">
        <f t="shared" si="344"/>
        <v>9892.7275779283009</v>
      </c>
      <c r="Q2472" s="66">
        <f t="shared" si="345"/>
        <v>10351.121252800094</v>
      </c>
      <c r="R2472" s="66">
        <f t="shared" si="346"/>
        <v>9947.9720953913493</v>
      </c>
      <c r="S2472" s="67">
        <f>E2472/INDEX('CCG overall weighted population'!$F$4:$F$195,MATCH(A2472,'CCG overall weighted population'!$A$4:$A$195,0))*INDEX('CCG overall weighted population'!$T$4:$T$195,MATCH(A2472,'CCG overall weighted population'!$A$4:$A$195,0))</f>
        <v>0</v>
      </c>
      <c r="T2472" s="66">
        <f t="shared" si="347"/>
        <v>12485.689744913687</v>
      </c>
      <c r="U2472" s="66">
        <f t="shared" si="348"/>
        <v>12485.689744913687</v>
      </c>
      <c r="V2472" s="81">
        <f t="shared" si="349"/>
        <v>9943.4053589479227</v>
      </c>
      <c r="W2472" s="110">
        <f t="shared" si="350"/>
        <v>0.97229377455671862</v>
      </c>
    </row>
    <row r="2473" spans="1:23" x14ac:dyDescent="0.2">
      <c r="A2473" s="31" t="s">
        <v>88</v>
      </c>
      <c r="B2473" s="25" t="s">
        <v>387</v>
      </c>
      <c r="C2473" s="53" t="s">
        <v>10066</v>
      </c>
      <c r="D2473" s="25" t="s">
        <v>10065</v>
      </c>
      <c r="E2473" s="97">
        <v>11741.083984375</v>
      </c>
      <c r="F2473" s="27">
        <v>11425.78515625</v>
      </c>
      <c r="G2473" s="27">
        <v>10405.9833984375</v>
      </c>
      <c r="H2473" s="27">
        <v>10015.591796875</v>
      </c>
      <c r="I2473" s="27">
        <v>12438.650390625</v>
      </c>
      <c r="J2473" s="27">
        <f t="shared" si="342"/>
        <v>11191.247994127112</v>
      </c>
      <c r="K2473" s="28">
        <v>0.96654152870178223</v>
      </c>
      <c r="L2473" s="28">
        <v>0.99960178136825562</v>
      </c>
      <c r="M2473" s="27">
        <v>11565.4658203125</v>
      </c>
      <c r="N2473" s="27">
        <v>12497.189073452841</v>
      </c>
      <c r="O2473" s="66">
        <f t="shared" si="343"/>
        <v>10938.672854383032</v>
      </c>
      <c r="P2473" s="66">
        <f t="shared" si="344"/>
        <v>11006.692773956587</v>
      </c>
      <c r="Q2473" s="66">
        <f t="shared" si="345"/>
        <v>11658.638145626535</v>
      </c>
      <c r="R2473" s="66">
        <f t="shared" si="346"/>
        <v>11085.263682423523</v>
      </c>
      <c r="S2473" s="67">
        <f>E2473/INDEX('CCG overall weighted population'!$F$4:$F$195,MATCH(A2473,'CCG overall weighted population'!$A$4:$A$195,0))*INDEX('CCG overall weighted population'!$T$4:$T$195,MATCH(A2473,'CCG overall weighted population'!$A$4:$A$195,0))</f>
        <v>0</v>
      </c>
      <c r="T2473" s="66">
        <f t="shared" si="347"/>
        <v>13913.103268898407</v>
      </c>
      <c r="U2473" s="66">
        <f t="shared" si="348"/>
        <v>13913.103268898407</v>
      </c>
      <c r="V2473" s="81">
        <f t="shared" si="349"/>
        <v>11080.174858574996</v>
      </c>
      <c r="W2473" s="110">
        <f t="shared" si="350"/>
        <v>0.94370970119287623</v>
      </c>
    </row>
    <row r="2474" spans="1:23" x14ac:dyDescent="0.2">
      <c r="A2474" s="31" t="s">
        <v>88</v>
      </c>
      <c r="B2474" s="25" t="s">
        <v>387</v>
      </c>
      <c r="C2474" s="53" t="s">
        <v>10064</v>
      </c>
      <c r="D2474" s="25" t="s">
        <v>10063</v>
      </c>
      <c r="E2474" s="97">
        <v>2703.75</v>
      </c>
      <c r="F2474" s="27">
        <v>2794.01123046875</v>
      </c>
      <c r="G2474" s="27">
        <v>2581.916259765625</v>
      </c>
      <c r="H2474" s="27">
        <v>2364.116943359375</v>
      </c>
      <c r="I2474" s="27">
        <v>2521.7578125</v>
      </c>
      <c r="J2474" s="27">
        <f t="shared" si="342"/>
        <v>2704.6434591618058</v>
      </c>
      <c r="K2474" s="28">
        <v>0.96654152870178223</v>
      </c>
      <c r="L2474" s="28">
        <v>0.99960178136825562</v>
      </c>
      <c r="M2474" s="27">
        <v>2947.6044921875</v>
      </c>
      <c r="N2474" s="27">
        <v>2980.2796906192816</v>
      </c>
      <c r="O2474" s="66">
        <f t="shared" si="343"/>
        <v>2639.7399976416973</v>
      </c>
      <c r="P2474" s="66">
        <f t="shared" si="344"/>
        <v>2656.1546856687501</v>
      </c>
      <c r="Q2474" s="66">
        <f t="shared" si="345"/>
        <v>2950.8720120306784</v>
      </c>
      <c r="R2474" s="66">
        <f t="shared" si="346"/>
        <v>2691.6733181791537</v>
      </c>
      <c r="S2474" s="67">
        <f>E2474/INDEX('CCG overall weighted population'!$F$4:$F$195,MATCH(A2474,'CCG overall weighted population'!$A$4:$A$195,0))*INDEX('CCG overall weighted population'!$T$4:$T$195,MATCH(A2474,'CCG overall weighted population'!$A$4:$A$195,0))</f>
        <v>0</v>
      </c>
      <c r="T2474" s="66">
        <f t="shared" si="347"/>
        <v>3378.3164672342346</v>
      </c>
      <c r="U2474" s="66">
        <f t="shared" si="348"/>
        <v>3378.3164672342346</v>
      </c>
      <c r="V2474" s="81">
        <f t="shared" si="349"/>
        <v>2690.4376731131983</v>
      </c>
      <c r="W2474" s="110">
        <f t="shared" si="350"/>
        <v>0.99507634696743352</v>
      </c>
    </row>
    <row r="2475" spans="1:23" x14ac:dyDescent="0.2">
      <c r="A2475" s="31" t="s">
        <v>88</v>
      </c>
      <c r="B2475" s="25" t="s">
        <v>387</v>
      </c>
      <c r="C2475" s="53" t="s">
        <v>10062</v>
      </c>
      <c r="D2475" s="25" t="s">
        <v>10061</v>
      </c>
      <c r="E2475" s="97">
        <v>5548.33349609375</v>
      </c>
      <c r="F2475" s="27">
        <v>6397.54296875</v>
      </c>
      <c r="G2475" s="27">
        <v>6943.8310546875</v>
      </c>
      <c r="H2475" s="27">
        <v>3724.460205078125</v>
      </c>
      <c r="I2475" s="27">
        <v>4385.396484375</v>
      </c>
      <c r="J2475" s="27">
        <f t="shared" si="342"/>
        <v>5948.1776033134511</v>
      </c>
      <c r="K2475" s="28">
        <v>0.96654152870178223</v>
      </c>
      <c r="L2475" s="28">
        <v>0.99960178136825562</v>
      </c>
      <c r="M2475" s="27">
        <v>6384.41796875</v>
      </c>
      <c r="N2475" s="27">
        <v>4029.491854939406</v>
      </c>
      <c r="O2475" s="66">
        <f t="shared" si="343"/>
        <v>5561.4961543913396</v>
      </c>
      <c r="P2475" s="66">
        <f t="shared" si="344"/>
        <v>5596.0791907583844</v>
      </c>
      <c r="Q2475" s="66">
        <f t="shared" si="345"/>
        <v>6148.9253573689411</v>
      </c>
      <c r="R2475" s="66">
        <f t="shared" si="346"/>
        <v>5662.7068982943556</v>
      </c>
      <c r="S2475" s="67">
        <f>E2475/INDEX('CCG overall weighted population'!$F$4:$F$195,MATCH(A2475,'CCG overall weighted population'!$A$4:$A$195,0))*INDEX('CCG overall weighted population'!$T$4:$T$195,MATCH(A2475,'CCG overall weighted population'!$A$4:$A$195,0))</f>
        <v>0</v>
      </c>
      <c r="T2475" s="66">
        <f t="shared" si="347"/>
        <v>7107.2577175041215</v>
      </c>
      <c r="U2475" s="66">
        <f t="shared" si="348"/>
        <v>7107.2577175041215</v>
      </c>
      <c r="V2475" s="81">
        <f t="shared" si="349"/>
        <v>5660.107364468473</v>
      </c>
      <c r="W2475" s="110">
        <f t="shared" si="350"/>
        <v>1.0201454848475522</v>
      </c>
    </row>
    <row r="2476" spans="1:23" x14ac:dyDescent="0.2">
      <c r="A2476" s="31" t="s">
        <v>88</v>
      </c>
      <c r="B2476" s="25" t="s">
        <v>387</v>
      </c>
      <c r="C2476" s="53" t="s">
        <v>10060</v>
      </c>
      <c r="D2476" s="25" t="s">
        <v>4324</v>
      </c>
      <c r="E2476" s="97">
        <v>3914.08349609375</v>
      </c>
      <c r="F2476" s="27">
        <v>3640.06201171875</v>
      </c>
      <c r="G2476" s="27">
        <v>3479.673828125</v>
      </c>
      <c r="H2476" s="27">
        <v>3694.277587890625</v>
      </c>
      <c r="I2476" s="27">
        <v>4454.28076171875</v>
      </c>
      <c r="J2476" s="27">
        <f t="shared" si="342"/>
        <v>3671.8203891666044</v>
      </c>
      <c r="K2476" s="28">
        <v>0.96654152870178223</v>
      </c>
      <c r="L2476" s="28">
        <v>0.99960178136825562</v>
      </c>
      <c r="M2476" s="27">
        <v>3793.1923828125</v>
      </c>
      <c r="N2476" s="27">
        <v>4510.4576839817937</v>
      </c>
      <c r="O2476" s="66">
        <f t="shared" si="343"/>
        <v>3628.5791259021325</v>
      </c>
      <c r="P2476" s="66">
        <f t="shared" si="344"/>
        <v>3651.142709583241</v>
      </c>
      <c r="Q2476" s="66">
        <f t="shared" si="345"/>
        <v>3864.9189129294296</v>
      </c>
      <c r="R2476" s="66">
        <f t="shared" si="346"/>
        <v>3676.9065101030583</v>
      </c>
      <c r="S2476" s="67">
        <f>E2476/INDEX('CCG overall weighted population'!$F$4:$F$195,MATCH(A2476,'CCG overall weighted population'!$A$4:$A$195,0))*INDEX('CCG overall weighted population'!$T$4:$T$195,MATCH(A2476,'CCG overall weighted population'!$A$4:$A$195,0))</f>
        <v>0</v>
      </c>
      <c r="T2476" s="66">
        <f t="shared" si="347"/>
        <v>4614.8816528615425</v>
      </c>
      <c r="U2476" s="66">
        <f t="shared" si="348"/>
        <v>4614.8816528615425</v>
      </c>
      <c r="V2476" s="81">
        <f t="shared" si="349"/>
        <v>3675.2185818702742</v>
      </c>
      <c r="W2476" s="110">
        <f t="shared" si="350"/>
        <v>0.93897296405100639</v>
      </c>
    </row>
    <row r="2477" spans="1:23" x14ac:dyDescent="0.2">
      <c r="A2477" s="31" t="s">
        <v>88</v>
      </c>
      <c r="B2477" s="25" t="s">
        <v>387</v>
      </c>
      <c r="C2477" s="53" t="s">
        <v>10059</v>
      </c>
      <c r="D2477" s="25" t="s">
        <v>10058</v>
      </c>
      <c r="E2477" s="97">
        <v>3517.25</v>
      </c>
      <c r="F2477" s="27">
        <v>3471.88037109375</v>
      </c>
      <c r="G2477" s="27">
        <v>3105.094970703125</v>
      </c>
      <c r="H2477" s="27">
        <v>3027.783447265625</v>
      </c>
      <c r="I2477" s="27">
        <v>3486.290771484375</v>
      </c>
      <c r="J2477" s="27">
        <f t="shared" si="342"/>
        <v>3382.405248813513</v>
      </c>
      <c r="K2477" s="28">
        <v>0.96654152870178223</v>
      </c>
      <c r="L2477" s="28">
        <v>0.99960178136825562</v>
      </c>
      <c r="M2477" s="27">
        <v>3589.56103515625</v>
      </c>
      <c r="N2477" s="27">
        <v>3783.4055879314114</v>
      </c>
      <c r="O2477" s="66">
        <f t="shared" si="343"/>
        <v>3306.676183314647</v>
      </c>
      <c r="P2477" s="66">
        <f t="shared" si="344"/>
        <v>3327.2380788059022</v>
      </c>
      <c r="Q2477" s="66">
        <f t="shared" si="345"/>
        <v>3608.9454904337663</v>
      </c>
      <c r="R2477" s="66">
        <f t="shared" si="346"/>
        <v>3361.1887872782622</v>
      </c>
      <c r="S2477" s="67">
        <f>E2477/INDEX('CCG overall weighted population'!$F$4:$F$195,MATCH(A2477,'CCG overall weighted population'!$A$4:$A$195,0))*INDEX('CCG overall weighted population'!$T$4:$T$195,MATCH(A2477,'CCG overall weighted population'!$A$4:$A$195,0))</f>
        <v>0</v>
      </c>
      <c r="T2477" s="66">
        <f t="shared" si="347"/>
        <v>4218.6246573290282</v>
      </c>
      <c r="U2477" s="66">
        <f t="shared" si="348"/>
        <v>4218.6246573290282</v>
      </c>
      <c r="V2477" s="81">
        <f t="shared" si="349"/>
        <v>3359.645793069903</v>
      </c>
      <c r="W2477" s="110">
        <f t="shared" si="350"/>
        <v>0.95519107060058372</v>
      </c>
    </row>
    <row r="2478" spans="1:23" x14ac:dyDescent="0.2">
      <c r="A2478" s="31" t="s">
        <v>88</v>
      </c>
      <c r="B2478" s="25" t="s">
        <v>387</v>
      </c>
      <c r="C2478" s="53" t="s">
        <v>10057</v>
      </c>
      <c r="D2478" s="25" t="s">
        <v>10056</v>
      </c>
      <c r="E2478" s="97">
        <v>5640.41650390625</v>
      </c>
      <c r="F2478" s="27">
        <v>5701.59765625</v>
      </c>
      <c r="G2478" s="27">
        <v>5573.23974609375</v>
      </c>
      <c r="H2478" s="27">
        <v>5144.1533203125</v>
      </c>
      <c r="I2478" s="27">
        <v>5794.15966796875</v>
      </c>
      <c r="J2478" s="27">
        <f t="shared" si="342"/>
        <v>5613.6850809833895</v>
      </c>
      <c r="K2478" s="28">
        <v>0.96654152870178223</v>
      </c>
      <c r="L2478" s="28">
        <v>0.99960178136825562</v>
      </c>
      <c r="M2478" s="27">
        <v>5878.6748046875</v>
      </c>
      <c r="N2478" s="27">
        <v>5776.4336810251916</v>
      </c>
      <c r="O2478" s="66">
        <f t="shared" si="343"/>
        <v>5439.4231453326074</v>
      </c>
      <c r="P2478" s="66">
        <f t="shared" si="344"/>
        <v>5473.2470954403943</v>
      </c>
      <c r="Q2478" s="66">
        <f t="shared" si="345"/>
        <v>5868.4506923212693</v>
      </c>
      <c r="R2478" s="66">
        <f t="shared" si="346"/>
        <v>5520.876094718039</v>
      </c>
      <c r="S2478" s="67">
        <f>E2478/INDEX('CCG overall weighted population'!$F$4:$F$195,MATCH(A2478,'CCG overall weighted population'!$A$4:$A$195,0))*INDEX('CCG overall weighted population'!$T$4:$T$195,MATCH(A2478,'CCG overall weighted population'!$A$4:$A$195,0))</f>
        <v>0</v>
      </c>
      <c r="T2478" s="66">
        <f t="shared" si="347"/>
        <v>6929.2460189644698</v>
      </c>
      <c r="U2478" s="66">
        <f t="shared" si="348"/>
        <v>6929.2460189644698</v>
      </c>
      <c r="V2478" s="81">
        <f t="shared" si="349"/>
        <v>5518.3416700313146</v>
      </c>
      <c r="W2478" s="110">
        <f t="shared" si="350"/>
        <v>0.9783571241963438</v>
      </c>
    </row>
    <row r="2479" spans="1:23" x14ac:dyDescent="0.2">
      <c r="A2479" s="31" t="s">
        <v>88</v>
      </c>
      <c r="B2479" s="25" t="s">
        <v>387</v>
      </c>
      <c r="C2479" s="53" t="s">
        <v>10055</v>
      </c>
      <c r="D2479" s="25" t="s">
        <v>10054</v>
      </c>
      <c r="E2479" s="97">
        <v>3434</v>
      </c>
      <c r="F2479" s="27">
        <v>3735.223876953125</v>
      </c>
      <c r="G2479" s="27">
        <v>4578.064453125</v>
      </c>
      <c r="H2479" s="27">
        <v>3356.215087890625</v>
      </c>
      <c r="I2479" s="27">
        <v>3223.6904296875</v>
      </c>
      <c r="J2479" s="27">
        <f t="shared" si="342"/>
        <v>3711.1751448538676</v>
      </c>
      <c r="K2479" s="28">
        <v>0.96654152870178223</v>
      </c>
      <c r="L2479" s="28">
        <v>0.99960178136825562</v>
      </c>
      <c r="M2479" s="27">
        <v>3876.408935546875</v>
      </c>
      <c r="N2479" s="27">
        <v>3244.0415432154009</v>
      </c>
      <c r="O2479" s="66">
        <f t="shared" si="343"/>
        <v>3540.4440627926206</v>
      </c>
      <c r="P2479" s="66">
        <f t="shared" si="344"/>
        <v>3562.4595964511968</v>
      </c>
      <c r="Q2479" s="66">
        <f t="shared" si="345"/>
        <v>3813.1721963137279</v>
      </c>
      <c r="R2479" s="66">
        <f t="shared" si="346"/>
        <v>3592.6748837916821</v>
      </c>
      <c r="S2479" s="67">
        <f>E2479/INDEX('CCG overall weighted population'!$F$4:$F$195,MATCH(A2479,'CCG overall weighted population'!$A$4:$A$195,0))*INDEX('CCG overall weighted population'!$T$4:$T$195,MATCH(A2479,'CCG overall weighted population'!$A$4:$A$195,0))</f>
        <v>0</v>
      </c>
      <c r="T2479" s="66">
        <f t="shared" si="347"/>
        <v>4509.1626236213433</v>
      </c>
      <c r="U2479" s="66">
        <f t="shared" si="348"/>
        <v>4509.1626236213433</v>
      </c>
      <c r="V2479" s="81">
        <f t="shared" si="349"/>
        <v>3591.0256231017765</v>
      </c>
      <c r="W2479" s="110">
        <f t="shared" si="350"/>
        <v>1.0457267394006338</v>
      </c>
    </row>
    <row r="2480" spans="1:23" x14ac:dyDescent="0.2">
      <c r="A2480" s="31" t="s">
        <v>88</v>
      </c>
      <c r="B2480" s="25" t="s">
        <v>387</v>
      </c>
      <c r="C2480" s="53" t="s">
        <v>10053</v>
      </c>
      <c r="D2480" s="25" t="s">
        <v>5921</v>
      </c>
      <c r="E2480" s="97">
        <v>2777.5</v>
      </c>
      <c r="F2480" s="27">
        <v>2446.52197265625</v>
      </c>
      <c r="G2480" s="27">
        <v>2609.251953125</v>
      </c>
      <c r="H2480" s="27">
        <v>2798.175048828125</v>
      </c>
      <c r="I2480" s="27">
        <v>3084.654541015625</v>
      </c>
      <c r="J2480" s="27">
        <f t="shared" si="342"/>
        <v>2536.2414661499911</v>
      </c>
      <c r="K2480" s="28">
        <v>0.96654152870178223</v>
      </c>
      <c r="L2480" s="28">
        <v>0.99960178136825562</v>
      </c>
      <c r="M2480" s="27">
        <v>2719.519775390625</v>
      </c>
      <c r="N2480" s="27">
        <v>3512.7815448040878</v>
      </c>
      <c r="O2480" s="66">
        <f t="shared" si="343"/>
        <v>2544.7555851051129</v>
      </c>
      <c r="P2480" s="66">
        <f t="shared" si="344"/>
        <v>2560.5796318187731</v>
      </c>
      <c r="Q2480" s="66">
        <f t="shared" si="345"/>
        <v>2798.8459523319716</v>
      </c>
      <c r="R2480" s="66">
        <f t="shared" si="346"/>
        <v>2589.2949231197044</v>
      </c>
      <c r="S2480" s="67">
        <f>E2480/INDEX('CCG overall weighted population'!$F$4:$F$195,MATCH(A2480,'CCG overall weighted population'!$A$4:$A$195,0))*INDEX('CCG overall weighted population'!$T$4:$T$195,MATCH(A2480,'CCG overall weighted population'!$A$4:$A$195,0))</f>
        <v>0</v>
      </c>
      <c r="T2480" s="66">
        <f t="shared" si="347"/>
        <v>3249.8214468384022</v>
      </c>
      <c r="U2480" s="66">
        <f t="shared" si="348"/>
        <v>3249.8214468384022</v>
      </c>
      <c r="V2480" s="81">
        <f t="shared" si="349"/>
        <v>2588.1062760894547</v>
      </c>
      <c r="W2480" s="110">
        <f t="shared" si="350"/>
        <v>0.93181144053625731</v>
      </c>
    </row>
    <row r="2481" spans="1:23" x14ac:dyDescent="0.2">
      <c r="A2481" s="31" t="s">
        <v>88</v>
      </c>
      <c r="B2481" s="25" t="s">
        <v>387</v>
      </c>
      <c r="C2481" s="53" t="s">
        <v>10052</v>
      </c>
      <c r="D2481" s="25" t="s">
        <v>10051</v>
      </c>
      <c r="E2481" s="97">
        <v>1474.666748046875</v>
      </c>
      <c r="F2481" s="27">
        <v>1550.5528564453125</v>
      </c>
      <c r="G2481" s="27">
        <v>1583.3818359375</v>
      </c>
      <c r="H2481" s="27">
        <v>1442.9666748046875</v>
      </c>
      <c r="I2481" s="27">
        <v>2120.40478515625</v>
      </c>
      <c r="J2481" s="27">
        <f t="shared" si="342"/>
        <v>1560.2765443170088</v>
      </c>
      <c r="K2481" s="28">
        <v>0.96654152870178223</v>
      </c>
      <c r="L2481" s="28">
        <v>0.99960178136825562</v>
      </c>
      <c r="M2481" s="27">
        <v>1639.2867431640625</v>
      </c>
      <c r="N2481" s="27">
        <v>1451.3592439533866</v>
      </c>
      <c r="O2481" s="66">
        <f t="shared" si="343"/>
        <v>1496.9484167140756</v>
      </c>
      <c r="P2481" s="66">
        <f t="shared" si="344"/>
        <v>1506.2568869705797</v>
      </c>
      <c r="Q2481" s="66">
        <f t="shared" si="345"/>
        <v>1620.493993242995</v>
      </c>
      <c r="R2481" s="66">
        <f t="shared" si="346"/>
        <v>1520.0244718181668</v>
      </c>
      <c r="S2481" s="67">
        <f>E2481/INDEX('CCG overall weighted population'!$F$4:$F$195,MATCH(A2481,'CCG overall weighted population'!$A$4:$A$195,0))*INDEX('CCG overall weighted population'!$T$4:$T$195,MATCH(A2481,'CCG overall weighted population'!$A$4:$A$195,0))</f>
        <v>0</v>
      </c>
      <c r="T2481" s="66">
        <f t="shared" si="347"/>
        <v>1907.7811817134293</v>
      </c>
      <c r="U2481" s="66">
        <f t="shared" si="348"/>
        <v>1907.7811817134293</v>
      </c>
      <c r="V2481" s="81">
        <f t="shared" si="349"/>
        <v>1519.3266862711437</v>
      </c>
      <c r="W2481" s="110">
        <f t="shared" si="350"/>
        <v>1.0302847665639838</v>
      </c>
    </row>
    <row r="2482" spans="1:23" x14ac:dyDescent="0.2">
      <c r="A2482" s="31" t="s">
        <v>88</v>
      </c>
      <c r="B2482" s="25" t="s">
        <v>387</v>
      </c>
      <c r="C2482" s="53" t="s">
        <v>10050</v>
      </c>
      <c r="D2482" s="25" t="s">
        <v>10049</v>
      </c>
      <c r="E2482" s="97">
        <v>3265.16650390625</v>
      </c>
      <c r="F2482" s="27">
        <v>4096.5302734375</v>
      </c>
      <c r="G2482" s="27">
        <v>4513.09228515625</v>
      </c>
      <c r="H2482" s="27">
        <v>2864.22216796875</v>
      </c>
      <c r="I2482" s="27">
        <v>2822.964599609375</v>
      </c>
      <c r="J2482" s="27">
        <f t="shared" si="342"/>
        <v>3885.5222176578677</v>
      </c>
      <c r="K2482" s="28">
        <v>0.96654152870178223</v>
      </c>
      <c r="L2482" s="28">
        <v>0.99960178136825562</v>
      </c>
      <c r="M2482" s="27">
        <v>3925.961181640625</v>
      </c>
      <c r="N2482" s="27">
        <v>3505.3370882383119</v>
      </c>
      <c r="O2482" s="66">
        <f t="shared" si="343"/>
        <v>3717.2912280995024</v>
      </c>
      <c r="P2482" s="66">
        <f t="shared" si="344"/>
        <v>3740.4064500037298</v>
      </c>
      <c r="Q2482" s="66">
        <f t="shared" si="345"/>
        <v>3883.8987723003938</v>
      </c>
      <c r="R2482" s="66">
        <f t="shared" si="346"/>
        <v>3757.6998040342987</v>
      </c>
      <c r="S2482" s="67">
        <f>E2482/INDEX('CCG overall weighted population'!$F$4:$F$195,MATCH(A2482,'CCG overall weighted population'!$A$4:$A$195,0))*INDEX('CCG overall weighted population'!$T$4:$T$195,MATCH(A2482,'CCG overall weighted population'!$A$4:$A$195,0))</f>
        <v>0</v>
      </c>
      <c r="T2482" s="66">
        <f t="shared" si="347"/>
        <v>4716.2852345988103</v>
      </c>
      <c r="U2482" s="66">
        <f t="shared" si="348"/>
        <v>4716.2852345988103</v>
      </c>
      <c r="V2482" s="81">
        <f t="shared" si="349"/>
        <v>3755.974786666538</v>
      </c>
      <c r="W2482" s="110">
        <f t="shared" si="350"/>
        <v>1.1503164638535628</v>
      </c>
    </row>
    <row r="2483" spans="1:23" x14ac:dyDescent="0.2">
      <c r="A2483" s="31" t="s">
        <v>88</v>
      </c>
      <c r="B2483" s="25" t="s">
        <v>387</v>
      </c>
      <c r="C2483" s="53" t="s">
        <v>10048</v>
      </c>
      <c r="D2483" s="25" t="s">
        <v>10047</v>
      </c>
      <c r="E2483" s="97">
        <v>2874.75</v>
      </c>
      <c r="F2483" s="27">
        <v>3024.2724609375</v>
      </c>
      <c r="G2483" s="27">
        <v>3692.603271484375</v>
      </c>
      <c r="H2483" s="27">
        <v>3604.4736328125</v>
      </c>
      <c r="I2483" s="27">
        <v>3087.72900390625</v>
      </c>
      <c r="J2483" s="27">
        <f t="shared" si="342"/>
        <v>3156.7282610889574</v>
      </c>
      <c r="K2483" s="28">
        <v>0.96654152870178223</v>
      </c>
      <c r="L2483" s="28">
        <v>0.99960178136825562</v>
      </c>
      <c r="M2483" s="27">
        <v>3009.232421875</v>
      </c>
      <c r="N2483" s="27">
        <v>2843.7257181370869</v>
      </c>
      <c r="O2483" s="66">
        <f t="shared" si="343"/>
        <v>3019.65300240532</v>
      </c>
      <c r="P2483" s="66">
        <f t="shared" si="344"/>
        <v>3038.4301024336246</v>
      </c>
      <c r="Q2483" s="66">
        <f t="shared" si="345"/>
        <v>2992.681751501209</v>
      </c>
      <c r="R2483" s="66">
        <f t="shared" si="346"/>
        <v>3032.9166197864251</v>
      </c>
      <c r="S2483" s="67">
        <f>E2483/INDEX('CCG overall weighted population'!$F$4:$F$195,MATCH(A2483,'CCG overall weighted population'!$A$4:$A$195,0))*INDEX('CCG overall weighted population'!$T$4:$T$195,MATCH(A2483,'CCG overall weighted population'!$A$4:$A$195,0))</f>
        <v>0</v>
      </c>
      <c r="T2483" s="66">
        <f t="shared" si="347"/>
        <v>3806.6105909554158</v>
      </c>
      <c r="U2483" s="66">
        <f t="shared" si="348"/>
        <v>3806.6105909554158</v>
      </c>
      <c r="V2483" s="81">
        <f t="shared" si="349"/>
        <v>3031.5243228715722</v>
      </c>
      <c r="W2483" s="110">
        <f t="shared" si="350"/>
        <v>1.0545349414284972</v>
      </c>
    </row>
    <row r="2484" spans="1:23" x14ac:dyDescent="0.2">
      <c r="A2484" s="31" t="s">
        <v>88</v>
      </c>
      <c r="B2484" s="25" t="s">
        <v>387</v>
      </c>
      <c r="C2484" s="53" t="s">
        <v>10046</v>
      </c>
      <c r="D2484" s="25" t="s">
        <v>10045</v>
      </c>
      <c r="E2484" s="97">
        <v>2617.916748046875</v>
      </c>
      <c r="F2484" s="27">
        <v>2809.178955078125</v>
      </c>
      <c r="G2484" s="27">
        <v>3161.906494140625</v>
      </c>
      <c r="H2484" s="27">
        <v>2864.9755859375</v>
      </c>
      <c r="I2484" s="27">
        <v>2436.73388671875</v>
      </c>
      <c r="J2484" s="27">
        <f t="shared" si="342"/>
        <v>2824.6475171654611</v>
      </c>
      <c r="K2484" s="28">
        <v>0.96654152870178223</v>
      </c>
      <c r="L2484" s="28">
        <v>0.99960178136825562</v>
      </c>
      <c r="M2484" s="27">
        <v>2837.891845703125</v>
      </c>
      <c r="N2484" s="27">
        <v>2730.8027162214989</v>
      </c>
      <c r="O2484" s="66">
        <f t="shared" si="343"/>
        <v>2719.9850593177657</v>
      </c>
      <c r="P2484" s="66">
        <f t="shared" si="344"/>
        <v>2736.898734992958</v>
      </c>
      <c r="Q2484" s="66">
        <f t="shared" si="345"/>
        <v>2827.1829327549622</v>
      </c>
      <c r="R2484" s="66">
        <f t="shared" si="346"/>
        <v>2747.7795721713842</v>
      </c>
      <c r="S2484" s="67">
        <f>E2484/INDEX('CCG overall weighted population'!$F$4:$F$195,MATCH(A2484,'CCG overall weighted population'!$A$4:$A$195,0))*INDEX('CCG overall weighted population'!$T$4:$T$195,MATCH(A2484,'CCG overall weighted population'!$A$4:$A$195,0))</f>
        <v>0</v>
      </c>
      <c r="T2484" s="66">
        <f t="shared" si="347"/>
        <v>3448.735370039647</v>
      </c>
      <c r="U2484" s="66">
        <f t="shared" si="348"/>
        <v>3448.735370039647</v>
      </c>
      <c r="V2484" s="81">
        <f t="shared" si="349"/>
        <v>2746.5181708535661</v>
      </c>
      <c r="W2484" s="110">
        <f t="shared" si="350"/>
        <v>1.0491235723605938</v>
      </c>
    </row>
    <row r="2485" spans="1:23" x14ac:dyDescent="0.2">
      <c r="A2485" s="31" t="s">
        <v>88</v>
      </c>
      <c r="B2485" s="25" t="s">
        <v>387</v>
      </c>
      <c r="C2485" s="53" t="s">
        <v>10044</v>
      </c>
      <c r="D2485" s="25" t="s">
        <v>10043</v>
      </c>
      <c r="E2485" s="97">
        <v>3613.666748046875</v>
      </c>
      <c r="F2485" s="27">
        <v>4069.51806640625</v>
      </c>
      <c r="G2485" s="27">
        <v>3856.471435546875</v>
      </c>
      <c r="H2485" s="27">
        <v>1899.0252685546875</v>
      </c>
      <c r="I2485" s="27">
        <v>3020.8916015625</v>
      </c>
      <c r="J2485" s="27">
        <f t="shared" si="342"/>
        <v>3686.9067985184488</v>
      </c>
      <c r="K2485" s="28">
        <v>0.96654152870178223</v>
      </c>
      <c r="L2485" s="28">
        <v>0.99960178136825562</v>
      </c>
      <c r="M2485" s="27">
        <v>4098.27001953125</v>
      </c>
      <c r="N2485" s="27">
        <v>2971.0786207459905</v>
      </c>
      <c r="O2485" s="66">
        <f t="shared" si="343"/>
        <v>3492.9692475343199</v>
      </c>
      <c r="P2485" s="66">
        <f t="shared" si="344"/>
        <v>3514.6895686786702</v>
      </c>
      <c r="Q2485" s="66">
        <f t="shared" si="345"/>
        <v>3985.5508796527238</v>
      </c>
      <c r="R2485" s="66">
        <f t="shared" si="346"/>
        <v>3571.436656046435</v>
      </c>
      <c r="S2485" s="67">
        <f>E2485/INDEX('CCG overall weighted population'!$F$4:$F$195,MATCH(A2485,'CCG overall weighted population'!$A$4:$A$195,0))*INDEX('CCG overall weighted population'!$T$4:$T$195,MATCH(A2485,'CCG overall weighted population'!$A$4:$A$195,0))</f>
        <v>0</v>
      </c>
      <c r="T2485" s="66">
        <f t="shared" si="347"/>
        <v>4482.5065453959314</v>
      </c>
      <c r="U2485" s="66">
        <f t="shared" si="348"/>
        <v>4482.5065453959314</v>
      </c>
      <c r="V2485" s="81">
        <f t="shared" si="349"/>
        <v>3569.7971450208543</v>
      </c>
      <c r="W2485" s="110">
        <f t="shared" si="350"/>
        <v>0.98786008614387821</v>
      </c>
    </row>
    <row r="2486" spans="1:23" x14ac:dyDescent="0.2">
      <c r="A2486" s="31" t="s">
        <v>88</v>
      </c>
      <c r="B2486" s="25" t="s">
        <v>387</v>
      </c>
      <c r="C2486" s="53" t="s">
        <v>10042</v>
      </c>
      <c r="D2486" s="25" t="s">
        <v>10041</v>
      </c>
      <c r="E2486" s="97">
        <v>4345</v>
      </c>
      <c r="F2486" s="27">
        <v>3069.08740234375</v>
      </c>
      <c r="G2486" s="27">
        <v>2683.36572265625</v>
      </c>
      <c r="H2486" s="27">
        <v>3215.5244140625</v>
      </c>
      <c r="I2486" s="27">
        <v>6818.57861328125</v>
      </c>
      <c r="J2486" s="27">
        <f t="shared" si="342"/>
        <v>3222.4987188583259</v>
      </c>
      <c r="K2486" s="28">
        <v>0.96654152870178223</v>
      </c>
      <c r="L2486" s="28">
        <v>0.99960178136825562</v>
      </c>
      <c r="M2486" s="27">
        <v>2922.229736328125</v>
      </c>
      <c r="N2486" s="27">
        <v>5345.0954321316785</v>
      </c>
      <c r="O2486" s="66">
        <f t="shared" si="343"/>
        <v>3318.5146043728314</v>
      </c>
      <c r="P2486" s="66">
        <f t="shared" si="344"/>
        <v>3339.1501146854616</v>
      </c>
      <c r="Q2486" s="66">
        <f t="shared" si="345"/>
        <v>3164.5163059084807</v>
      </c>
      <c r="R2486" s="66">
        <f t="shared" si="346"/>
        <v>3318.1036626345754</v>
      </c>
      <c r="S2486" s="67">
        <f>E2486/INDEX('CCG overall weighted population'!$F$4:$F$195,MATCH(A2486,'CCG overall weighted population'!$A$4:$A$195,0))*INDEX('CCG overall weighted population'!$T$4:$T$195,MATCH(A2486,'CCG overall weighted population'!$A$4:$A$195,0))</f>
        <v>0</v>
      </c>
      <c r="T2486" s="66">
        <f t="shared" si="347"/>
        <v>4164.5485608378422</v>
      </c>
      <c r="U2486" s="66">
        <f t="shared" si="348"/>
        <v>4164.5485608378422</v>
      </c>
      <c r="V2486" s="81">
        <f t="shared" si="349"/>
        <v>3316.5804471717729</v>
      </c>
      <c r="W2486" s="110">
        <f t="shared" si="350"/>
        <v>0.76330965412468876</v>
      </c>
    </row>
    <row r="2487" spans="1:23" x14ac:dyDescent="0.2">
      <c r="A2487" s="31" t="s">
        <v>89</v>
      </c>
      <c r="B2487" s="25" t="s">
        <v>337</v>
      </c>
      <c r="C2487" s="53" t="s">
        <v>10040</v>
      </c>
      <c r="D2487" s="25" t="s">
        <v>10039</v>
      </c>
      <c r="E2487" s="97">
        <v>10336.0830078125</v>
      </c>
      <c r="F2487" s="27">
        <v>10844.0244140625</v>
      </c>
      <c r="G2487" s="27">
        <v>10569.8779296875</v>
      </c>
      <c r="H2487" s="27">
        <v>9725.7421875</v>
      </c>
      <c r="I2487" s="27">
        <v>11912.7548828125</v>
      </c>
      <c r="J2487" s="27">
        <f t="shared" si="342"/>
        <v>10703.38444586438</v>
      </c>
      <c r="K2487" s="28">
        <v>0.95510554313659668</v>
      </c>
      <c r="L2487" s="28">
        <v>1.0007425546646118</v>
      </c>
      <c r="M2487" s="27">
        <v>10966.3359375</v>
      </c>
      <c r="N2487" s="27">
        <v>10440.661673615132</v>
      </c>
      <c r="O2487" s="66">
        <f t="shared" si="343"/>
        <v>10205.341417910928</v>
      </c>
      <c r="P2487" s="66">
        <f t="shared" si="344"/>
        <v>10268.801264613339</v>
      </c>
      <c r="Q2487" s="66">
        <f t="shared" si="345"/>
        <v>10913.768511111513</v>
      </c>
      <c r="R2487" s="66">
        <f t="shared" si="346"/>
        <v>10346.531186000733</v>
      </c>
      <c r="S2487" s="67">
        <f>E2487/INDEX('CCG overall weighted population'!$F$4:$F$195,MATCH(A2487,'CCG overall weighted population'!$A$4:$A$195,0))*INDEX('CCG overall weighted population'!$T$4:$T$195,MATCH(A2487,'CCG overall weighted population'!$A$4:$A$195,0))</f>
        <v>0</v>
      </c>
      <c r="T2487" s="66">
        <f t="shared" si="347"/>
        <v>12985.920857611429</v>
      </c>
      <c r="U2487" s="66">
        <f t="shared" si="348"/>
        <v>12985.920857611429</v>
      </c>
      <c r="V2487" s="81">
        <f t="shared" si="349"/>
        <v>10341.781486204927</v>
      </c>
      <c r="W2487" s="110">
        <f t="shared" si="350"/>
        <v>1.00055131894627</v>
      </c>
    </row>
    <row r="2488" spans="1:23" x14ac:dyDescent="0.2">
      <c r="A2488" s="31" t="s">
        <v>89</v>
      </c>
      <c r="B2488" s="25" t="s">
        <v>337</v>
      </c>
      <c r="C2488" s="53" t="s">
        <v>10038</v>
      </c>
      <c r="D2488" s="25" t="s">
        <v>10037</v>
      </c>
      <c r="E2488" s="97">
        <v>14702.2490234375</v>
      </c>
      <c r="F2488" s="27">
        <v>14462.8984375</v>
      </c>
      <c r="G2488" s="27">
        <v>14672.56640625</v>
      </c>
      <c r="H2488" s="27">
        <v>12655.3896484375</v>
      </c>
      <c r="I2488" s="27">
        <v>20163.3203125</v>
      </c>
      <c r="J2488" s="27">
        <f t="shared" si="342"/>
        <v>14442.965046097332</v>
      </c>
      <c r="K2488" s="28">
        <v>0.95510554313659668</v>
      </c>
      <c r="L2488" s="28">
        <v>1.0007425546646118</v>
      </c>
      <c r="M2488" s="27">
        <v>15275.146484375</v>
      </c>
      <c r="N2488" s="27">
        <v>15652.053246867812</v>
      </c>
      <c r="O2488" s="66">
        <f t="shared" si="343"/>
        <v>13920.365621731522</v>
      </c>
      <c r="P2488" s="66">
        <f t="shared" si="344"/>
        <v>14006.926593307269</v>
      </c>
      <c r="Q2488" s="66">
        <f t="shared" si="345"/>
        <v>15312.837160624282</v>
      </c>
      <c r="R2488" s="66">
        <f t="shared" si="346"/>
        <v>14164.311834631779</v>
      </c>
      <c r="S2488" s="67">
        <f>E2488/INDEX('CCG overall weighted population'!$F$4:$F$195,MATCH(A2488,'CCG overall weighted population'!$A$4:$A$195,0))*INDEX('CCG overall weighted population'!$T$4:$T$195,MATCH(A2488,'CCG overall weighted population'!$A$4:$A$195,0))</f>
        <v>0</v>
      </c>
      <c r="T2488" s="66">
        <f t="shared" si="347"/>
        <v>17777.613499675212</v>
      </c>
      <c r="U2488" s="66">
        <f t="shared" si="348"/>
        <v>17777.613499675212</v>
      </c>
      <c r="V2488" s="81">
        <f t="shared" si="349"/>
        <v>14157.809536632645</v>
      </c>
      <c r="W2488" s="110">
        <f t="shared" si="350"/>
        <v>0.96296896577272362</v>
      </c>
    </row>
    <row r="2489" spans="1:23" x14ac:dyDescent="0.2">
      <c r="A2489" s="31" t="s">
        <v>89</v>
      </c>
      <c r="B2489" s="25" t="s">
        <v>337</v>
      </c>
      <c r="C2489" s="53" t="s">
        <v>10036</v>
      </c>
      <c r="D2489" s="25" t="s">
        <v>10035</v>
      </c>
      <c r="E2489" s="97">
        <v>16233.4169921875</v>
      </c>
      <c r="F2489" s="27">
        <v>17485.04296875</v>
      </c>
      <c r="G2489" s="27">
        <v>12686.431640625</v>
      </c>
      <c r="H2489" s="27">
        <v>14134.8154296875</v>
      </c>
      <c r="I2489" s="27">
        <v>19390.478515625</v>
      </c>
      <c r="J2489" s="27">
        <f t="shared" si="342"/>
        <v>16754.598462443373</v>
      </c>
      <c r="K2489" s="28">
        <v>0.95510554313659668</v>
      </c>
      <c r="L2489" s="28">
        <v>1.0007425546646118</v>
      </c>
      <c r="M2489" s="27">
        <v>16135.1904296875</v>
      </c>
      <c r="N2489" s="27">
        <v>14429.204340085445</v>
      </c>
      <c r="O2489" s="66">
        <f t="shared" si="343"/>
        <v>15792.027925818755</v>
      </c>
      <c r="P2489" s="66">
        <f t="shared" si="344"/>
        <v>15890.227449994771</v>
      </c>
      <c r="Q2489" s="66">
        <f t="shared" si="345"/>
        <v>15964.591820727295</v>
      </c>
      <c r="R2489" s="66">
        <f t="shared" si="346"/>
        <v>15899.189667413477</v>
      </c>
      <c r="S2489" s="67">
        <f>E2489/INDEX('CCG overall weighted population'!$F$4:$F$195,MATCH(A2489,'CCG overall weighted population'!$A$4:$A$195,0))*INDEX('CCG overall weighted population'!$T$4:$T$195,MATCH(A2489,'CCG overall weighted population'!$A$4:$A$195,0))</f>
        <v>0</v>
      </c>
      <c r="T2489" s="66">
        <f t="shared" si="347"/>
        <v>19955.056918065537</v>
      </c>
      <c r="U2489" s="66">
        <f t="shared" si="348"/>
        <v>19955.056918065537</v>
      </c>
      <c r="V2489" s="81">
        <f t="shared" si="349"/>
        <v>15891.890952843416</v>
      </c>
      <c r="W2489" s="110">
        <f t="shared" si="350"/>
        <v>0.97896154337016983</v>
      </c>
    </row>
    <row r="2490" spans="1:23" x14ac:dyDescent="0.2">
      <c r="A2490" s="31" t="s">
        <v>89</v>
      </c>
      <c r="B2490" s="25" t="s">
        <v>337</v>
      </c>
      <c r="C2490" s="53" t="s">
        <v>10034</v>
      </c>
      <c r="D2490" s="25" t="s">
        <v>10033</v>
      </c>
      <c r="E2490" s="97">
        <v>11731.9169921875</v>
      </c>
      <c r="F2490" s="27">
        <v>12599.998046875</v>
      </c>
      <c r="G2490" s="27">
        <v>12414.060546875</v>
      </c>
      <c r="H2490" s="27">
        <v>10937.8544921875</v>
      </c>
      <c r="I2490" s="27">
        <v>15199.04296875</v>
      </c>
      <c r="J2490" s="27">
        <f t="shared" si="342"/>
        <v>12447.269142642144</v>
      </c>
      <c r="K2490" s="28">
        <v>0.95510554313659668</v>
      </c>
      <c r="L2490" s="28">
        <v>1.0007425546646118</v>
      </c>
      <c r="M2490" s="27">
        <v>12168.6689453125</v>
      </c>
      <c r="N2490" s="27">
        <v>12678.945210309981</v>
      </c>
      <c r="O2490" s="66">
        <f t="shared" si="343"/>
        <v>11919.427523856235</v>
      </c>
      <c r="P2490" s="66">
        <f t="shared" si="344"/>
        <v>11993.546067515821</v>
      </c>
      <c r="Q2490" s="66">
        <f t="shared" si="345"/>
        <v>12219.696571812248</v>
      </c>
      <c r="R2490" s="66">
        <f t="shared" si="346"/>
        <v>12020.801189409411</v>
      </c>
      <c r="S2490" s="67">
        <f>E2490/INDEX('CCG overall weighted population'!$F$4:$F$195,MATCH(A2490,'CCG overall weighted population'!$A$4:$A$195,0))*INDEX('CCG overall weighted population'!$T$4:$T$195,MATCH(A2490,'CCG overall weighted population'!$A$4:$A$195,0))</f>
        <v>0</v>
      </c>
      <c r="T2490" s="66">
        <f t="shared" si="347"/>
        <v>15087.295450475518</v>
      </c>
      <c r="U2490" s="66">
        <f t="shared" si="348"/>
        <v>15087.295450475518</v>
      </c>
      <c r="V2490" s="81">
        <f t="shared" si="349"/>
        <v>12015.282895796954</v>
      </c>
      <c r="W2490" s="110">
        <f t="shared" si="350"/>
        <v>1.0241534187292796</v>
      </c>
    </row>
    <row r="2491" spans="1:23" x14ac:dyDescent="0.2">
      <c r="A2491" s="31" t="s">
        <v>89</v>
      </c>
      <c r="B2491" s="25" t="s">
        <v>337</v>
      </c>
      <c r="C2491" s="53" t="s">
        <v>10032</v>
      </c>
      <c r="D2491" s="25" t="s">
        <v>10031</v>
      </c>
      <c r="E2491" s="97">
        <v>12817.583984375</v>
      </c>
      <c r="F2491" s="27">
        <v>12069.3095703125</v>
      </c>
      <c r="G2491" s="27">
        <v>11542.693359375</v>
      </c>
      <c r="H2491" s="27">
        <v>9358.216796875</v>
      </c>
      <c r="I2491" s="27">
        <v>11702.3134765625</v>
      </c>
      <c r="J2491" s="27">
        <f t="shared" si="342"/>
        <v>11613.971745508696</v>
      </c>
      <c r="K2491" s="28">
        <v>0.95510554313659668</v>
      </c>
      <c r="L2491" s="28">
        <v>1.0007425546646118</v>
      </c>
      <c r="M2491" s="27">
        <v>12472.947265625</v>
      </c>
      <c r="N2491" s="27">
        <v>10363.985209753229</v>
      </c>
      <c r="O2491" s="66">
        <f t="shared" si="343"/>
        <v>10981.330072446934</v>
      </c>
      <c r="P2491" s="66">
        <f t="shared" si="344"/>
        <v>11049.615247283222</v>
      </c>
      <c r="Q2491" s="66">
        <f t="shared" si="345"/>
        <v>12262.051060037824</v>
      </c>
      <c r="R2491" s="66">
        <f t="shared" si="346"/>
        <v>11195.735133098144</v>
      </c>
      <c r="S2491" s="67">
        <f>E2491/INDEX('CCG overall weighted population'!$F$4:$F$195,MATCH(A2491,'CCG overall weighted population'!$A$4:$A$195,0))*INDEX('CCG overall weighted population'!$T$4:$T$195,MATCH(A2491,'CCG overall weighted population'!$A$4:$A$195,0))</f>
        <v>0</v>
      </c>
      <c r="T2491" s="66">
        <f t="shared" si="347"/>
        <v>14051.755875235414</v>
      </c>
      <c r="U2491" s="66">
        <f t="shared" si="348"/>
        <v>14051.755875235414</v>
      </c>
      <c r="V2491" s="81">
        <f t="shared" si="349"/>
        <v>11190.595595999222</v>
      </c>
      <c r="W2491" s="110">
        <f t="shared" si="350"/>
        <v>0.8730659077124735</v>
      </c>
    </row>
    <row r="2492" spans="1:23" x14ac:dyDescent="0.2">
      <c r="A2492" s="31" t="s">
        <v>89</v>
      </c>
      <c r="B2492" s="25" t="s">
        <v>337</v>
      </c>
      <c r="C2492" s="53" t="s">
        <v>10030</v>
      </c>
      <c r="D2492" s="25" t="s">
        <v>8581</v>
      </c>
      <c r="E2492" s="97">
        <v>5604.25</v>
      </c>
      <c r="F2492" s="27">
        <v>5746.3984375</v>
      </c>
      <c r="G2492" s="27">
        <v>5484.30029296875</v>
      </c>
      <c r="H2492" s="27">
        <v>4072.0185546875</v>
      </c>
      <c r="I2492" s="27">
        <v>5916.083984375</v>
      </c>
      <c r="J2492" s="27">
        <f t="shared" si="342"/>
        <v>5485.7420848703059</v>
      </c>
      <c r="K2492" s="28">
        <v>0.95510554313659668</v>
      </c>
      <c r="L2492" s="28">
        <v>1.0007425546646118</v>
      </c>
      <c r="M2492" s="27">
        <v>5727.23779296875</v>
      </c>
      <c r="N2492" s="27">
        <v>5156.2270530836304</v>
      </c>
      <c r="O2492" s="66">
        <f t="shared" si="343"/>
        <v>5211.8577277832674</v>
      </c>
      <c r="P2492" s="66">
        <f t="shared" si="344"/>
        <v>5244.2666084758257</v>
      </c>
      <c r="Q2492" s="66">
        <f t="shared" si="345"/>
        <v>5670.1367189802386</v>
      </c>
      <c r="R2492" s="66">
        <f t="shared" si="346"/>
        <v>5295.5914631726801</v>
      </c>
      <c r="S2492" s="67">
        <f>E2492/INDEX('CCG overall weighted population'!$F$4:$F$195,MATCH(A2492,'CCG overall weighted population'!$A$4:$A$195,0))*INDEX('CCG overall weighted population'!$T$4:$T$195,MATCH(A2492,'CCG overall weighted population'!$A$4:$A$195,0))</f>
        <v>0</v>
      </c>
      <c r="T2492" s="66">
        <f t="shared" si="347"/>
        <v>6646.4915050997133</v>
      </c>
      <c r="U2492" s="66">
        <f t="shared" si="348"/>
        <v>6646.4915050997133</v>
      </c>
      <c r="V2492" s="81">
        <f t="shared" si="349"/>
        <v>5293.1604581102938</v>
      </c>
      <c r="W2492" s="110">
        <f t="shared" si="350"/>
        <v>0.94449042389441829</v>
      </c>
    </row>
    <row r="2493" spans="1:23" x14ac:dyDescent="0.2">
      <c r="A2493" s="31" t="s">
        <v>89</v>
      </c>
      <c r="B2493" s="25" t="s">
        <v>337</v>
      </c>
      <c r="C2493" s="53" t="s">
        <v>10029</v>
      </c>
      <c r="D2493" s="25" t="s">
        <v>4706</v>
      </c>
      <c r="E2493" s="97">
        <v>9183.166015625</v>
      </c>
      <c r="F2493" s="27">
        <v>9866.509765625</v>
      </c>
      <c r="G2493" s="27">
        <v>10263.654296875</v>
      </c>
      <c r="H2493" s="27">
        <v>7797.36767578125</v>
      </c>
      <c r="I2493" s="27">
        <v>9468.1591796875</v>
      </c>
      <c r="J2493" s="27">
        <f t="shared" si="342"/>
        <v>9565.3142775349788</v>
      </c>
      <c r="K2493" s="28">
        <v>0.95510554313659668</v>
      </c>
      <c r="L2493" s="28">
        <v>1.0007425546646118</v>
      </c>
      <c r="M2493" s="27">
        <v>10133.1396484375</v>
      </c>
      <c r="N2493" s="27">
        <v>8766.1001726741633</v>
      </c>
      <c r="O2493" s="66">
        <f t="shared" si="343"/>
        <v>9066.278518228406</v>
      </c>
      <c r="P2493" s="66">
        <f t="shared" si="344"/>
        <v>9122.6553332086842</v>
      </c>
      <c r="Q2493" s="66">
        <f t="shared" si="345"/>
        <v>9996.435700861166</v>
      </c>
      <c r="R2493" s="66">
        <f t="shared" si="346"/>
        <v>9227.9612687522931</v>
      </c>
      <c r="S2493" s="67">
        <f>E2493/INDEX('CCG overall weighted population'!$F$4:$F$195,MATCH(A2493,'CCG overall weighted population'!$A$4:$A$195,0))*INDEX('CCG overall weighted population'!$T$4:$T$195,MATCH(A2493,'CCG overall weighted population'!$A$4:$A$195,0))</f>
        <v>0</v>
      </c>
      <c r="T2493" s="66">
        <f t="shared" si="347"/>
        <v>11582.004882492443</v>
      </c>
      <c r="U2493" s="66">
        <f t="shared" si="348"/>
        <v>11582.004882492443</v>
      </c>
      <c r="V2493" s="81">
        <f t="shared" si="349"/>
        <v>9223.7250619535134</v>
      </c>
      <c r="W2493" s="110">
        <f t="shared" si="350"/>
        <v>1.0044166735371551</v>
      </c>
    </row>
    <row r="2494" spans="1:23" x14ac:dyDescent="0.2">
      <c r="A2494" s="31" t="s">
        <v>89</v>
      </c>
      <c r="B2494" s="25" t="s">
        <v>337</v>
      </c>
      <c r="C2494" s="53" t="s">
        <v>10028</v>
      </c>
      <c r="D2494" s="25" t="s">
        <v>10027</v>
      </c>
      <c r="E2494" s="97">
        <v>5578.166015625</v>
      </c>
      <c r="F2494" s="27">
        <v>5837.08642578125</v>
      </c>
      <c r="G2494" s="27">
        <v>5723.75537109375</v>
      </c>
      <c r="H2494" s="27">
        <v>5166.27001953125</v>
      </c>
      <c r="I2494" s="27">
        <v>6844.6533203125</v>
      </c>
      <c r="J2494" s="27">
        <f t="shared" si="342"/>
        <v>5771.2680168677134</v>
      </c>
      <c r="K2494" s="28">
        <v>0.95510554313659668</v>
      </c>
      <c r="L2494" s="28">
        <v>1.0007425546646118</v>
      </c>
      <c r="M2494" s="27">
        <v>5902.6875</v>
      </c>
      <c r="N2494" s="27">
        <v>6302.2170914657281</v>
      </c>
      <c r="O2494" s="66">
        <f t="shared" si="343"/>
        <v>5567.0120577330763</v>
      </c>
      <c r="P2494" s="66">
        <f t="shared" si="344"/>
        <v>5601.6293936268257</v>
      </c>
      <c r="Q2494" s="66">
        <f t="shared" si="345"/>
        <v>5942.6404591465725</v>
      </c>
      <c r="R2494" s="66">
        <f t="shared" si="346"/>
        <v>5642.7272376785959</v>
      </c>
      <c r="S2494" s="67">
        <f>E2494/INDEX('CCG overall weighted population'!$F$4:$F$195,MATCH(A2494,'CCG overall weighted population'!$A$4:$A$195,0))*INDEX('CCG overall weighted population'!$T$4:$T$195,MATCH(A2494,'CCG overall weighted population'!$A$4:$A$195,0))</f>
        <v>0</v>
      </c>
      <c r="T2494" s="66">
        <f t="shared" si="347"/>
        <v>7082.1812656137308</v>
      </c>
      <c r="U2494" s="66">
        <f t="shared" si="348"/>
        <v>7082.1812656137308</v>
      </c>
      <c r="V2494" s="81">
        <f t="shared" si="349"/>
        <v>5640.1368757566352</v>
      </c>
      <c r="W2494" s="110">
        <f t="shared" si="350"/>
        <v>1.0111095402965864</v>
      </c>
    </row>
    <row r="2495" spans="1:23" x14ac:dyDescent="0.2">
      <c r="A2495" s="31" t="s">
        <v>89</v>
      </c>
      <c r="B2495" s="25" t="s">
        <v>337</v>
      </c>
      <c r="C2495" s="53" t="s">
        <v>10026</v>
      </c>
      <c r="D2495" s="25" t="s">
        <v>10025</v>
      </c>
      <c r="E2495" s="97">
        <v>6915.75</v>
      </c>
      <c r="F2495" s="27">
        <v>7662.1728515625</v>
      </c>
      <c r="G2495" s="27">
        <v>7926.626953125</v>
      </c>
      <c r="H2495" s="27">
        <v>4503.09814453125</v>
      </c>
      <c r="I2495" s="27">
        <v>6276.275390625</v>
      </c>
      <c r="J2495" s="27">
        <f t="shared" si="342"/>
        <v>7147.9924909292031</v>
      </c>
      <c r="K2495" s="28">
        <v>0.95510554313659668</v>
      </c>
      <c r="L2495" s="28">
        <v>1.0007425546646118</v>
      </c>
      <c r="M2495" s="27">
        <v>7456.25390625</v>
      </c>
      <c r="N2495" s="27">
        <v>4436.6785092103682</v>
      </c>
      <c r="O2495" s="66">
        <f t="shared" si="343"/>
        <v>6573.0053432677723</v>
      </c>
      <c r="P2495" s="66">
        <f t="shared" si="344"/>
        <v>6613.878244464966</v>
      </c>
      <c r="Q2495" s="66">
        <f t="shared" si="345"/>
        <v>7154.2963665460375</v>
      </c>
      <c r="R2495" s="66">
        <f t="shared" si="346"/>
        <v>6679.0081535785812</v>
      </c>
      <c r="S2495" s="67">
        <f>E2495/INDEX('CCG overall weighted population'!$F$4:$F$195,MATCH(A2495,'CCG overall weighted population'!$A$4:$A$195,0))*INDEX('CCG overall weighted population'!$T$4:$T$195,MATCH(A2495,'CCG overall weighted population'!$A$4:$A$195,0))</f>
        <v>0</v>
      </c>
      <c r="T2495" s="66">
        <f t="shared" si="347"/>
        <v>8382.8163981244434</v>
      </c>
      <c r="U2495" s="66">
        <f t="shared" si="348"/>
        <v>8382.8163981244434</v>
      </c>
      <c r="V2495" s="81">
        <f t="shared" si="349"/>
        <v>6675.9420744170766</v>
      </c>
      <c r="W2495" s="110">
        <f t="shared" si="350"/>
        <v>0.96532437905029489</v>
      </c>
    </row>
    <row r="2496" spans="1:23" x14ac:dyDescent="0.2">
      <c r="A2496" s="31" t="s">
        <v>89</v>
      </c>
      <c r="B2496" s="25" t="s">
        <v>337</v>
      </c>
      <c r="C2496" s="53" t="s">
        <v>10024</v>
      </c>
      <c r="D2496" s="25" t="s">
        <v>10023</v>
      </c>
      <c r="E2496" s="97">
        <v>8651.083984375</v>
      </c>
      <c r="F2496" s="27">
        <v>10210.9248046875</v>
      </c>
      <c r="G2496" s="27">
        <v>12523.03125</v>
      </c>
      <c r="H2496" s="27">
        <v>8257.0888671875</v>
      </c>
      <c r="I2496" s="27">
        <v>6799.28369140625</v>
      </c>
      <c r="J2496" s="27">
        <f t="shared" si="342"/>
        <v>9924.2957334242601</v>
      </c>
      <c r="K2496" s="28">
        <v>0.95510554313659668</v>
      </c>
      <c r="L2496" s="28">
        <v>1.0007425546646118</v>
      </c>
      <c r="M2496" s="27">
        <v>10337.810546875</v>
      </c>
      <c r="N2496" s="27">
        <v>7307.6346354072184</v>
      </c>
      <c r="O2496" s="66">
        <f t="shared" si="343"/>
        <v>9235.6840263909962</v>
      </c>
      <c r="P2496" s="66">
        <f t="shared" si="344"/>
        <v>9293.1142551806042</v>
      </c>
      <c r="Q2496" s="66">
        <f t="shared" si="345"/>
        <v>10034.792955728222</v>
      </c>
      <c r="R2496" s="66">
        <f t="shared" si="346"/>
        <v>9382.4996114157984</v>
      </c>
      <c r="S2496" s="67">
        <f>E2496/INDEX('CCG overall weighted population'!$F$4:$F$195,MATCH(A2496,'CCG overall weighted population'!$A$4:$A$195,0))*INDEX('CCG overall weighted population'!$T$4:$T$195,MATCH(A2496,'CCG overall weighted population'!$A$4:$A$195,0))</f>
        <v>0</v>
      </c>
      <c r="T2496" s="66">
        <f t="shared" si="347"/>
        <v>11775.965800525535</v>
      </c>
      <c r="U2496" s="66">
        <f t="shared" si="348"/>
        <v>11775.965800525535</v>
      </c>
      <c r="V2496" s="81">
        <f t="shared" si="349"/>
        <v>9378.1924619289439</v>
      </c>
      <c r="W2496" s="110">
        <f t="shared" si="350"/>
        <v>1.0840482509321603</v>
      </c>
    </row>
    <row r="2497" spans="1:23" x14ac:dyDescent="0.2">
      <c r="A2497" s="31" t="s">
        <v>89</v>
      </c>
      <c r="B2497" s="25" t="s">
        <v>337</v>
      </c>
      <c r="C2497" s="53" t="s">
        <v>10022</v>
      </c>
      <c r="D2497" s="25" t="s">
        <v>10021</v>
      </c>
      <c r="E2497" s="97">
        <v>13324.583984375</v>
      </c>
      <c r="F2497" s="27">
        <v>13786.248046875</v>
      </c>
      <c r="G2497" s="27">
        <v>14356.8896484375</v>
      </c>
      <c r="H2497" s="27">
        <v>12312.47265625</v>
      </c>
      <c r="I2497" s="27">
        <v>13522.96484375</v>
      </c>
      <c r="J2497" s="27">
        <f t="shared" si="342"/>
        <v>13591.02638289497</v>
      </c>
      <c r="K2497" s="28">
        <v>0.95510554313659668</v>
      </c>
      <c r="L2497" s="28">
        <v>1.0007425546646118</v>
      </c>
      <c r="M2497" s="27">
        <v>13742.2919921875</v>
      </c>
      <c r="N2497" s="27">
        <v>11690.15068958277</v>
      </c>
      <c r="O2497" s="66">
        <f t="shared" si="343"/>
        <v>12808.815132114441</v>
      </c>
      <c r="P2497" s="66">
        <f t="shared" si="344"/>
        <v>12888.464152312523</v>
      </c>
      <c r="Q2497" s="66">
        <f t="shared" si="345"/>
        <v>13537.077861927028</v>
      </c>
      <c r="R2497" s="66">
        <f t="shared" si="346"/>
        <v>12966.633536777947</v>
      </c>
      <c r="S2497" s="67">
        <f>E2497/INDEX('CCG overall weighted population'!$F$4:$F$195,MATCH(A2497,'CCG overall weighted population'!$A$4:$A$195,0))*INDEX('CCG overall weighted population'!$T$4:$T$195,MATCH(A2497,'CCG overall weighted population'!$A$4:$A$195,0))</f>
        <v>0</v>
      </c>
      <c r="T2497" s="66">
        <f t="shared" si="347"/>
        <v>16274.408675835082</v>
      </c>
      <c r="U2497" s="66">
        <f t="shared" si="348"/>
        <v>16274.408675835082</v>
      </c>
      <c r="V2497" s="81">
        <f t="shared" si="349"/>
        <v>12960.681047431055</v>
      </c>
      <c r="W2497" s="110">
        <f t="shared" si="350"/>
        <v>0.97268935845421711</v>
      </c>
    </row>
    <row r="2498" spans="1:23" x14ac:dyDescent="0.2">
      <c r="A2498" s="31" t="s">
        <v>89</v>
      </c>
      <c r="B2498" s="25" t="s">
        <v>337</v>
      </c>
      <c r="C2498" s="53" t="s">
        <v>10020</v>
      </c>
      <c r="D2498" s="25" t="s">
        <v>5654</v>
      </c>
      <c r="E2498" s="97">
        <v>5167</v>
      </c>
      <c r="F2498" s="27">
        <v>5710.75439453125</v>
      </c>
      <c r="G2498" s="27">
        <v>5797.5751953125</v>
      </c>
      <c r="H2498" s="27">
        <v>3782.246826171875</v>
      </c>
      <c r="I2498" s="27">
        <v>2626.820068359375</v>
      </c>
      <c r="J2498" s="27">
        <f t="shared" si="342"/>
        <v>5298.846582895073</v>
      </c>
      <c r="K2498" s="28">
        <v>0.95510554313659668</v>
      </c>
      <c r="L2498" s="28">
        <v>1.0007425546646118</v>
      </c>
      <c r="M2498" s="27">
        <v>5622.9736328125</v>
      </c>
      <c r="N2498" s="27">
        <v>2907.7765825934321</v>
      </c>
      <c r="O2498" s="66">
        <f t="shared" si="343"/>
        <v>4836.1737811952244</v>
      </c>
      <c r="P2498" s="66">
        <f t="shared" si="344"/>
        <v>4866.2465474274477</v>
      </c>
      <c r="Q2498" s="66">
        <f t="shared" si="345"/>
        <v>5351.4539277905933</v>
      </c>
      <c r="R2498" s="66">
        <f t="shared" si="346"/>
        <v>4924.7225890202317</v>
      </c>
      <c r="S2498" s="67">
        <f>E2498/INDEX('CCG overall weighted population'!$F$4:$F$195,MATCH(A2498,'CCG overall weighted population'!$A$4:$A$195,0))*INDEX('CCG overall weighted population'!$T$4:$T$195,MATCH(A2498,'CCG overall weighted population'!$A$4:$A$195,0))</f>
        <v>0</v>
      </c>
      <c r="T2498" s="66">
        <f t="shared" si="347"/>
        <v>6181.0143551529281</v>
      </c>
      <c r="U2498" s="66">
        <f t="shared" si="348"/>
        <v>6181.0143551529281</v>
      </c>
      <c r="V2498" s="81">
        <f t="shared" si="349"/>
        <v>4922.4618357827485</v>
      </c>
      <c r="W2498" s="110">
        <f t="shared" si="350"/>
        <v>0.95267308608142998</v>
      </c>
    </row>
    <row r="2499" spans="1:23" x14ac:dyDescent="0.2">
      <c r="A2499" s="31" t="s">
        <v>89</v>
      </c>
      <c r="B2499" s="25" t="s">
        <v>337</v>
      </c>
      <c r="C2499" s="53" t="s">
        <v>10019</v>
      </c>
      <c r="D2499" s="25" t="s">
        <v>10018</v>
      </c>
      <c r="E2499" s="97">
        <v>6753.3330078125</v>
      </c>
      <c r="F2499" s="27">
        <v>6542.55517578125</v>
      </c>
      <c r="G2499" s="27">
        <v>5990.13134765625</v>
      </c>
      <c r="H2499" s="27">
        <v>3254.233642578125</v>
      </c>
      <c r="I2499" s="27">
        <v>4751.74560546875</v>
      </c>
      <c r="J2499" s="27">
        <f t="shared" si="342"/>
        <v>5939.7440750897076</v>
      </c>
      <c r="K2499" s="28">
        <v>0.95510554313659668</v>
      </c>
      <c r="L2499" s="28">
        <v>1.0007425546646118</v>
      </c>
      <c r="M2499" s="27">
        <v>6942.72119140625</v>
      </c>
      <c r="N2499" s="27">
        <v>4721.3496791931948</v>
      </c>
      <c r="O2499" s="66">
        <f t="shared" si="343"/>
        <v>5560.8391299396171</v>
      </c>
      <c r="P2499" s="66">
        <f t="shared" si="344"/>
        <v>5595.4180807333059</v>
      </c>
      <c r="Q2499" s="66">
        <f t="shared" si="345"/>
        <v>6720.5840401849455</v>
      </c>
      <c r="R2499" s="66">
        <f t="shared" si="346"/>
        <v>5731.0204110079121</v>
      </c>
      <c r="S2499" s="67">
        <f>E2499/INDEX('CCG overall weighted population'!$F$4:$F$195,MATCH(A2499,'CCG overall weighted population'!$A$4:$A$195,0))*INDEX('CCG overall weighted population'!$T$4:$T$195,MATCH(A2499,'CCG overall weighted population'!$A$4:$A$195,0))</f>
        <v>0</v>
      </c>
      <c r="T2499" s="66">
        <f t="shared" si="347"/>
        <v>7192.9979384202861</v>
      </c>
      <c r="U2499" s="66">
        <f t="shared" si="348"/>
        <v>7192.9979384202861</v>
      </c>
      <c r="V2499" s="81">
        <f t="shared" si="349"/>
        <v>5728.3895170409787</v>
      </c>
      <c r="W2499" s="110">
        <f t="shared" si="350"/>
        <v>0.84823145999377947</v>
      </c>
    </row>
    <row r="2500" spans="1:23" x14ac:dyDescent="0.2">
      <c r="A2500" s="31" t="s">
        <v>89</v>
      </c>
      <c r="B2500" s="25" t="s">
        <v>337</v>
      </c>
      <c r="C2500" s="53" t="s">
        <v>10017</v>
      </c>
      <c r="D2500" s="25" t="s">
        <v>10016</v>
      </c>
      <c r="E2500" s="97">
        <v>13393.2509765625</v>
      </c>
      <c r="F2500" s="27">
        <v>13122.9638671875</v>
      </c>
      <c r="G2500" s="27">
        <v>11102.162109375</v>
      </c>
      <c r="H2500" s="27">
        <v>10976.52734375</v>
      </c>
      <c r="I2500" s="27">
        <v>14040.6435546875</v>
      </c>
      <c r="J2500" s="27">
        <f t="shared" ref="J2500:J2563" si="351">SUMPRODUCT($F2500:$I2500,$F$1:$I$1)</f>
        <v>12709.928350826478</v>
      </c>
      <c r="K2500" s="28">
        <v>0.95510554313659668</v>
      </c>
      <c r="L2500" s="28">
        <v>1.0007425546646118</v>
      </c>
      <c r="M2500" s="27">
        <v>12590.353515625</v>
      </c>
      <c r="N2500" s="27">
        <v>11378.346765780856</v>
      </c>
      <c r="O2500" s="66">
        <f t="shared" ref="O2500:O2563" si="352">(N$1*N2500+(1-N$1)*J2500)*K2500*L2500</f>
        <v>12021.062598203054</v>
      </c>
      <c r="P2500" s="66">
        <f t="shared" ref="P2500:P2563" si="353">O2500*$E$7330/O$7330</f>
        <v>12095.813138968228</v>
      </c>
      <c r="Q2500" s="66">
        <f t="shared" ref="Q2500:Q2563" si="354">($N$1*N2500)+((1-$N$1)*M2500)</f>
        <v>12469.152840640587</v>
      </c>
      <c r="R2500" s="66">
        <f t="shared" ref="R2500:R2563" si="355">(P2500*$J$1)+(Q2500*$M$1)</f>
        <v>12140.807153500511</v>
      </c>
      <c r="S2500" s="67">
        <f>E2500/INDEX('CCG overall weighted population'!$F$4:$F$195,MATCH(A2500,'CCG overall weighted population'!$A$4:$A$195,0))*INDEX('CCG overall weighted population'!$T$4:$T$195,MATCH(A2500,'CCG overall weighted population'!$A$4:$A$195,0))</f>
        <v>0</v>
      </c>
      <c r="T2500" s="66">
        <f t="shared" ref="T2500:T2563" si="356">R2500/$R$7330*$T$1</f>
        <v>15237.914814986492</v>
      </c>
      <c r="U2500" s="66">
        <f t="shared" ref="U2500:U2563" si="357">T2500+S2500</f>
        <v>15237.914814986492</v>
      </c>
      <c r="V2500" s="81">
        <f t="shared" ref="V2500:V2563" si="358">U2500*$E$7330/$U$7330</f>
        <v>12135.233769704409</v>
      </c>
      <c r="W2500" s="110">
        <f t="shared" si="350"/>
        <v>0.90607081065981998</v>
      </c>
    </row>
    <row r="2501" spans="1:23" x14ac:dyDescent="0.2">
      <c r="A2501" s="31" t="s">
        <v>89</v>
      </c>
      <c r="B2501" s="25" t="s">
        <v>337</v>
      </c>
      <c r="C2501" s="53" t="s">
        <v>10015</v>
      </c>
      <c r="D2501" s="25" t="s">
        <v>10014</v>
      </c>
      <c r="E2501" s="97">
        <v>4484.3330078125</v>
      </c>
      <c r="F2501" s="27">
        <v>6029.14013671875</v>
      </c>
      <c r="G2501" s="27">
        <v>7388.166015625</v>
      </c>
      <c r="H2501" s="27">
        <v>4023.49755859375</v>
      </c>
      <c r="I2501" s="27">
        <v>3294.645751953125</v>
      </c>
      <c r="J2501" s="27">
        <f t="shared" si="351"/>
        <v>5701.8286839230277</v>
      </c>
      <c r="K2501" s="28">
        <v>0.95510554313659668</v>
      </c>
      <c r="L2501" s="28">
        <v>1.0007425546646118</v>
      </c>
      <c r="M2501" s="27">
        <v>5315.17138671875</v>
      </c>
      <c r="N2501" s="27">
        <v>2919.1869394914102</v>
      </c>
      <c r="O2501" s="66">
        <f t="shared" si="352"/>
        <v>5183.9230165509825</v>
      </c>
      <c r="P2501" s="66">
        <f t="shared" si="353"/>
        <v>5216.1581909048818</v>
      </c>
      <c r="Q2501" s="66">
        <f t="shared" si="354"/>
        <v>5075.5729419960162</v>
      </c>
      <c r="R2501" s="66">
        <f t="shared" si="355"/>
        <v>5199.2151904575803</v>
      </c>
      <c r="S2501" s="67">
        <f>E2501/INDEX('CCG overall weighted population'!$F$4:$F$195,MATCH(A2501,'CCG overall weighted population'!$A$4:$A$195,0))*INDEX('CCG overall weighted population'!$T$4:$T$195,MATCH(A2501,'CCG overall weighted population'!$A$4:$A$195,0))</f>
        <v>0</v>
      </c>
      <c r="T2501" s="66">
        <f t="shared" si="356"/>
        <v>6525.5297424054452</v>
      </c>
      <c r="U2501" s="66">
        <f t="shared" si="357"/>
        <v>6525.5297424054452</v>
      </c>
      <c r="V2501" s="81">
        <f t="shared" si="358"/>
        <v>5196.8284280843236</v>
      </c>
      <c r="W2501" s="110">
        <f t="shared" ref="W2501:W2564" si="359">V2501/E2501</f>
        <v>1.1588854839795641</v>
      </c>
    </row>
    <row r="2502" spans="1:23" x14ac:dyDescent="0.2">
      <c r="A2502" s="31" t="s">
        <v>89</v>
      </c>
      <c r="B2502" s="25" t="s">
        <v>337</v>
      </c>
      <c r="C2502" s="53" t="s">
        <v>10013</v>
      </c>
      <c r="D2502" s="25" t="s">
        <v>10012</v>
      </c>
      <c r="E2502" s="97">
        <v>5334.5830078125</v>
      </c>
      <c r="F2502" s="27">
        <v>5185.74462890625</v>
      </c>
      <c r="G2502" s="27">
        <v>4390.80126953125</v>
      </c>
      <c r="H2502" s="27">
        <v>3316.29248046875</v>
      </c>
      <c r="I2502" s="27">
        <v>5088.36572265625</v>
      </c>
      <c r="J2502" s="27">
        <f t="shared" si="351"/>
        <v>4850.553549857158</v>
      </c>
      <c r="K2502" s="28">
        <v>0.95510554313659668</v>
      </c>
      <c r="L2502" s="28">
        <v>1.0007425546646118</v>
      </c>
      <c r="M2502" s="27">
        <v>5142.44384765625</v>
      </c>
      <c r="N2502" s="27">
        <v>3904.2622638894768</v>
      </c>
      <c r="O2502" s="66">
        <f t="shared" si="352"/>
        <v>4545.7827650533582</v>
      </c>
      <c r="P2502" s="66">
        <f t="shared" si="353"/>
        <v>4574.0497936219917</v>
      </c>
      <c r="Q2502" s="66">
        <f t="shared" si="354"/>
        <v>5018.6256892795727</v>
      </c>
      <c r="R2502" s="66">
        <f t="shared" si="355"/>
        <v>4627.6290251377304</v>
      </c>
      <c r="S2502" s="67">
        <f>E2502/INDEX('CCG overall weighted population'!$F$4:$F$195,MATCH(A2502,'CCG overall weighted population'!$A$4:$A$195,0))*INDEX('CCG overall weighted population'!$T$4:$T$195,MATCH(A2502,'CCG overall weighted population'!$A$4:$A$195,0))</f>
        <v>0</v>
      </c>
      <c r="T2502" s="66">
        <f t="shared" si="356"/>
        <v>5808.1325227273937</v>
      </c>
      <c r="U2502" s="66">
        <f t="shared" si="357"/>
        <v>5808.1325227273937</v>
      </c>
      <c r="V2502" s="81">
        <f t="shared" si="358"/>
        <v>4625.5046562801263</v>
      </c>
      <c r="W2502" s="110">
        <f t="shared" si="359"/>
        <v>0.86707895434489857</v>
      </c>
    </row>
    <row r="2503" spans="1:23" x14ac:dyDescent="0.2">
      <c r="A2503" s="31" t="s">
        <v>89</v>
      </c>
      <c r="B2503" s="25" t="s">
        <v>337</v>
      </c>
      <c r="C2503" s="53" t="s">
        <v>10011</v>
      </c>
      <c r="D2503" s="25" t="s">
        <v>10010</v>
      </c>
      <c r="E2503" s="97">
        <v>3914.25</v>
      </c>
      <c r="F2503" s="27">
        <v>3635.72412109375</v>
      </c>
      <c r="G2503" s="27">
        <v>2513.73583984375</v>
      </c>
      <c r="H2503" s="27">
        <v>4703.90234375</v>
      </c>
      <c r="I2503" s="27">
        <v>5692.31884765625</v>
      </c>
      <c r="J2503" s="27">
        <f t="shared" si="351"/>
        <v>3809.5128970464716</v>
      </c>
      <c r="K2503" s="28">
        <v>0.95510554313659668</v>
      </c>
      <c r="L2503" s="28">
        <v>1.0007425546646118</v>
      </c>
      <c r="M2503" s="27">
        <v>3646.09228515625</v>
      </c>
      <c r="N2503" s="27">
        <v>4138.4871152042815</v>
      </c>
      <c r="O2503" s="66">
        <f t="shared" si="352"/>
        <v>3672.6325014051126</v>
      </c>
      <c r="P2503" s="66">
        <f t="shared" si="353"/>
        <v>3695.4700220709492</v>
      </c>
      <c r="Q2503" s="66">
        <f t="shared" si="354"/>
        <v>3695.3317681610533</v>
      </c>
      <c r="R2503" s="66">
        <f t="shared" si="355"/>
        <v>3695.453360037945</v>
      </c>
      <c r="S2503" s="67">
        <f>E2503/INDEX('CCG overall weighted population'!$F$4:$F$195,MATCH(A2503,'CCG overall weighted population'!$A$4:$A$195,0))*INDEX('CCG overall weighted population'!$T$4:$T$195,MATCH(A2503,'CCG overall weighted population'!$A$4:$A$195,0))</f>
        <v>0</v>
      </c>
      <c r="T2503" s="66">
        <f t="shared" si="356"/>
        <v>4638.1597855112859</v>
      </c>
      <c r="U2503" s="66">
        <f t="shared" si="357"/>
        <v>4638.1597855112859</v>
      </c>
      <c r="V2503" s="81">
        <f t="shared" si="358"/>
        <v>3693.7569176502457</v>
      </c>
      <c r="W2503" s="110">
        <f t="shared" si="359"/>
        <v>0.94366913652685591</v>
      </c>
    </row>
    <row r="2504" spans="1:23" x14ac:dyDescent="0.2">
      <c r="A2504" s="31" t="s">
        <v>89</v>
      </c>
      <c r="B2504" s="25" t="s">
        <v>337</v>
      </c>
      <c r="C2504" s="53" t="s">
        <v>10009</v>
      </c>
      <c r="D2504" s="25" t="s">
        <v>10008</v>
      </c>
      <c r="E2504" s="97">
        <v>6105.333984375</v>
      </c>
      <c r="F2504" s="27">
        <v>6154.34326171875</v>
      </c>
      <c r="G2504" s="27">
        <v>5101.36474609375</v>
      </c>
      <c r="H2504" s="27">
        <v>5873.4765625</v>
      </c>
      <c r="I2504" s="27">
        <v>8166.83349609375</v>
      </c>
      <c r="J2504" s="27">
        <f t="shared" si="351"/>
        <v>6128.559068482552</v>
      </c>
      <c r="K2504" s="28">
        <v>0.95510554313659668</v>
      </c>
      <c r="L2504" s="28">
        <v>1.0007425546646118</v>
      </c>
      <c r="M2504" s="27">
        <v>6207.36279296875</v>
      </c>
      <c r="N2504" s="27">
        <v>6915.6258985487793</v>
      </c>
      <c r="O2504" s="66">
        <f t="shared" si="352"/>
        <v>5932.9962320443228</v>
      </c>
      <c r="P2504" s="66">
        <f t="shared" si="353"/>
        <v>5969.8893663309154</v>
      </c>
      <c r="Q2504" s="66">
        <f t="shared" si="354"/>
        <v>6278.1891035267527</v>
      </c>
      <c r="R2504" s="66">
        <f t="shared" si="355"/>
        <v>6007.0449187502036</v>
      </c>
      <c r="S2504" s="67">
        <f>E2504/INDEX('CCG overall weighted population'!$F$4:$F$195,MATCH(A2504,'CCG overall weighted population'!$A$4:$A$195,0))*INDEX('CCG overall weighted population'!$T$4:$T$195,MATCH(A2504,'CCG overall weighted population'!$A$4:$A$195,0))</f>
        <v>0</v>
      </c>
      <c r="T2504" s="66">
        <f t="shared" si="356"/>
        <v>7539.4360197312881</v>
      </c>
      <c r="U2504" s="66">
        <f t="shared" si="357"/>
        <v>7539.4360197312881</v>
      </c>
      <c r="V2504" s="81">
        <f t="shared" si="358"/>
        <v>6004.2873124074513</v>
      </c>
      <c r="W2504" s="110">
        <f t="shared" si="359"/>
        <v>0.98344944400647838</v>
      </c>
    </row>
    <row r="2505" spans="1:23" x14ac:dyDescent="0.2">
      <c r="A2505" s="31" t="s">
        <v>89</v>
      </c>
      <c r="B2505" s="25" t="s">
        <v>337</v>
      </c>
      <c r="C2505" s="53" t="s">
        <v>10007</v>
      </c>
      <c r="D2505" s="25" t="s">
        <v>10006</v>
      </c>
      <c r="E2505" s="97">
        <v>5685.9169921875</v>
      </c>
      <c r="F2505" s="27">
        <v>6106.35595703125</v>
      </c>
      <c r="G2505" s="27">
        <v>5539.94384765625</v>
      </c>
      <c r="H2505" s="27">
        <v>4880.01904296875</v>
      </c>
      <c r="I2505" s="27">
        <v>6418.50146484375</v>
      </c>
      <c r="J2505" s="27">
        <f t="shared" si="351"/>
        <v>5899.257984003716</v>
      </c>
      <c r="K2505" s="28">
        <v>0.95510554313659668</v>
      </c>
      <c r="L2505" s="28">
        <v>1.0007425546646118</v>
      </c>
      <c r="M2505" s="27">
        <v>5967.9580078125</v>
      </c>
      <c r="N2505" s="27">
        <v>5055.08845277002</v>
      </c>
      <c r="O2505" s="66">
        <f t="shared" si="352"/>
        <v>5557.9108914215776</v>
      </c>
      <c r="P2505" s="66">
        <f t="shared" si="353"/>
        <v>5592.4716335576777</v>
      </c>
      <c r="Q2505" s="66">
        <f t="shared" si="354"/>
        <v>5876.6710523082529</v>
      </c>
      <c r="R2505" s="66">
        <f t="shared" si="355"/>
        <v>5626.7226728124097</v>
      </c>
      <c r="S2505" s="67">
        <f>E2505/INDEX('CCG overall weighted population'!$F$4:$F$195,MATCH(A2505,'CCG overall weighted population'!$A$4:$A$195,0))*INDEX('CCG overall weighted population'!$T$4:$T$195,MATCH(A2505,'CCG overall weighted population'!$A$4:$A$195,0))</f>
        <v>0</v>
      </c>
      <c r="T2505" s="66">
        <f t="shared" si="356"/>
        <v>7062.0939523899506</v>
      </c>
      <c r="U2505" s="66">
        <f t="shared" si="357"/>
        <v>7062.0939523899506</v>
      </c>
      <c r="V2505" s="81">
        <f t="shared" si="358"/>
        <v>5624.1396579787734</v>
      </c>
      <c r="W2505" s="110">
        <f t="shared" si="359"/>
        <v>0.98913502706887746</v>
      </c>
    </row>
    <row r="2506" spans="1:23" x14ac:dyDescent="0.2">
      <c r="A2506" s="31" t="s">
        <v>89</v>
      </c>
      <c r="B2506" s="25" t="s">
        <v>337</v>
      </c>
      <c r="C2506" s="53" t="s">
        <v>10005</v>
      </c>
      <c r="D2506" s="25" t="s">
        <v>10004</v>
      </c>
      <c r="E2506" s="97">
        <v>4723.83349609375</v>
      </c>
      <c r="F2506" s="27">
        <v>4404.486328125</v>
      </c>
      <c r="G2506" s="27">
        <v>4531.3642578125</v>
      </c>
      <c r="H2506" s="27">
        <v>3114.543701171875</v>
      </c>
      <c r="I2506" s="27">
        <v>3108.357421875</v>
      </c>
      <c r="J2506" s="27">
        <f t="shared" si="351"/>
        <v>4165.321474473174</v>
      </c>
      <c r="K2506" s="28">
        <v>0.95510554313659668</v>
      </c>
      <c r="L2506" s="28">
        <v>1.0007425546646118</v>
      </c>
      <c r="M2506" s="27">
        <v>4789.771484375</v>
      </c>
      <c r="N2506" s="27">
        <v>2913.6702336398498</v>
      </c>
      <c r="O2506" s="66">
        <f t="shared" si="352"/>
        <v>3861.641077310444</v>
      </c>
      <c r="P2506" s="66">
        <f t="shared" si="353"/>
        <v>3885.6539094882842</v>
      </c>
      <c r="Q2506" s="66">
        <f t="shared" si="354"/>
        <v>4602.1613593014854</v>
      </c>
      <c r="R2506" s="66">
        <f t="shared" si="355"/>
        <v>3972.0056863418404</v>
      </c>
      <c r="S2506" s="67">
        <f>E2506/INDEX('CCG overall weighted population'!$F$4:$F$195,MATCH(A2506,'CCG overall weighted population'!$A$4:$A$195,0))*INDEX('CCG overall weighted population'!$T$4:$T$195,MATCH(A2506,'CCG overall weighted population'!$A$4:$A$195,0))</f>
        <v>0</v>
      </c>
      <c r="T2506" s="66">
        <f t="shared" si="356"/>
        <v>4985.2603313666796</v>
      </c>
      <c r="U2506" s="66">
        <f t="shared" si="357"/>
        <v>4985.2603313666796</v>
      </c>
      <c r="V2506" s="81">
        <f t="shared" si="358"/>
        <v>3970.1822892768519</v>
      </c>
      <c r="W2506" s="110">
        <f t="shared" si="359"/>
        <v>0.84045771142439496</v>
      </c>
    </row>
    <row r="2507" spans="1:23" x14ac:dyDescent="0.2">
      <c r="A2507" s="31" t="s">
        <v>89</v>
      </c>
      <c r="B2507" s="25" t="s">
        <v>337</v>
      </c>
      <c r="C2507" s="53" t="s">
        <v>10003</v>
      </c>
      <c r="D2507" s="25" t="s">
        <v>10002</v>
      </c>
      <c r="E2507" s="97">
        <v>2301.25</v>
      </c>
      <c r="F2507" s="27">
        <v>2388.29736328125</v>
      </c>
      <c r="G2507" s="27">
        <v>2255.435791015625</v>
      </c>
      <c r="H2507" s="27">
        <v>1942.1070556640625</v>
      </c>
      <c r="I2507" s="27">
        <v>2374.38330078125</v>
      </c>
      <c r="J2507" s="27">
        <f t="shared" si="351"/>
        <v>2312.3320791237388</v>
      </c>
      <c r="K2507" s="28">
        <v>0.95510554313659668</v>
      </c>
      <c r="L2507" s="28">
        <v>1.0007425546646118</v>
      </c>
      <c r="M2507" s="27">
        <v>2465.332275390625</v>
      </c>
      <c r="N2507" s="27">
        <v>2056.9943531809045</v>
      </c>
      <c r="O2507" s="66">
        <f t="shared" si="352"/>
        <v>2185.7555772973997</v>
      </c>
      <c r="P2507" s="66">
        <f t="shared" si="353"/>
        <v>2199.3472552417352</v>
      </c>
      <c r="Q2507" s="66">
        <f t="shared" si="354"/>
        <v>2424.4984831696529</v>
      </c>
      <c r="R2507" s="66">
        <f t="shared" si="355"/>
        <v>2226.4819467196876</v>
      </c>
      <c r="S2507" s="67">
        <f>E2507/INDEX('CCG overall weighted population'!$F$4:$F$195,MATCH(A2507,'CCG overall weighted population'!$A$4:$A$195,0))*INDEX('CCG overall weighted population'!$T$4:$T$195,MATCH(A2507,'CCG overall weighted population'!$A$4:$A$195,0))</f>
        <v>0</v>
      </c>
      <c r="T2507" s="66">
        <f t="shared" si="356"/>
        <v>2794.4552460367404</v>
      </c>
      <c r="U2507" s="66">
        <f t="shared" si="357"/>
        <v>2794.4552460367404</v>
      </c>
      <c r="V2507" s="81">
        <f t="shared" si="358"/>
        <v>2225.4598533574203</v>
      </c>
      <c r="W2507" s="110">
        <f t="shared" si="359"/>
        <v>0.96706566142636408</v>
      </c>
    </row>
    <row r="2508" spans="1:23" x14ac:dyDescent="0.2">
      <c r="A2508" s="31" t="s">
        <v>89</v>
      </c>
      <c r="B2508" s="25" t="s">
        <v>337</v>
      </c>
      <c r="C2508" s="53" t="s">
        <v>10001</v>
      </c>
      <c r="D2508" s="25" t="s">
        <v>10000</v>
      </c>
      <c r="E2508" s="97">
        <v>4901.4169921875</v>
      </c>
      <c r="F2508" s="27">
        <v>4415.66357421875</v>
      </c>
      <c r="G2508" s="27">
        <v>2997.190673828125</v>
      </c>
      <c r="H2508" s="27">
        <v>3401.130615234375</v>
      </c>
      <c r="I2508" s="27">
        <v>6240.22119140625</v>
      </c>
      <c r="J2508" s="27">
        <f t="shared" si="351"/>
        <v>4248.6637576213216</v>
      </c>
      <c r="K2508" s="28">
        <v>0.95510554313659668</v>
      </c>
      <c r="L2508" s="28">
        <v>1.0007425546646118</v>
      </c>
      <c r="M2508" s="27">
        <v>4358.9794921875</v>
      </c>
      <c r="N2508" s="27">
        <v>4094.6507586523458</v>
      </c>
      <c r="O2508" s="66">
        <f t="shared" si="352"/>
        <v>4046.2147451811902</v>
      </c>
      <c r="P2508" s="66">
        <f t="shared" si="353"/>
        <v>4071.3753112944987</v>
      </c>
      <c r="Q2508" s="66">
        <f t="shared" si="354"/>
        <v>4332.5466188339842</v>
      </c>
      <c r="R2508" s="66">
        <f t="shared" si="355"/>
        <v>4102.8510572551031</v>
      </c>
      <c r="S2508" s="67">
        <f>E2508/INDEX('CCG overall weighted population'!$F$4:$F$195,MATCH(A2508,'CCG overall weighted population'!$A$4:$A$195,0))*INDEX('CCG overall weighted population'!$T$4:$T$195,MATCH(A2508,'CCG overall weighted population'!$A$4:$A$195,0))</f>
        <v>0</v>
      </c>
      <c r="T2508" s="66">
        <f t="shared" si="356"/>
        <v>5149.4842244491711</v>
      </c>
      <c r="U2508" s="66">
        <f t="shared" si="357"/>
        <v>5149.4842244491711</v>
      </c>
      <c r="V2508" s="81">
        <f t="shared" si="358"/>
        <v>4100.9675940461739</v>
      </c>
      <c r="W2508" s="110">
        <f t="shared" si="359"/>
        <v>0.83669020623685275</v>
      </c>
    </row>
    <row r="2509" spans="1:23" x14ac:dyDescent="0.2">
      <c r="A2509" s="31" t="s">
        <v>90</v>
      </c>
      <c r="B2509" s="25" t="s">
        <v>342</v>
      </c>
      <c r="C2509" s="53" t="s">
        <v>9999</v>
      </c>
      <c r="D2509" s="25" t="s">
        <v>9998</v>
      </c>
      <c r="E2509" s="97">
        <v>22399.66796875</v>
      </c>
      <c r="F2509" s="27">
        <v>16631.7578125</v>
      </c>
      <c r="G2509" s="27">
        <v>16906.431640625</v>
      </c>
      <c r="H2509" s="27">
        <v>44038.26953125</v>
      </c>
      <c r="I2509" s="27">
        <v>24271.6796875</v>
      </c>
      <c r="J2509" s="27">
        <f t="shared" si="351"/>
        <v>21074.675089672877</v>
      </c>
      <c r="K2509" s="28">
        <v>0.95675987005233765</v>
      </c>
      <c r="L2509" s="28">
        <v>0.9976736307144165</v>
      </c>
      <c r="M2509" s="27">
        <v>17670.42578125</v>
      </c>
      <c r="N2509" s="27">
        <v>31440.378617683775</v>
      </c>
      <c r="O2509" s="66">
        <f t="shared" si="352"/>
        <v>21105.937619656404</v>
      </c>
      <c r="P2509" s="66">
        <f t="shared" si="353"/>
        <v>21237.180613987137</v>
      </c>
      <c r="Q2509" s="66">
        <f t="shared" si="354"/>
        <v>19047.421064893377</v>
      </c>
      <c r="R2509" s="66">
        <f t="shared" si="355"/>
        <v>20973.275991647777</v>
      </c>
      <c r="S2509" s="67">
        <f>E2509/INDEX('CCG overall weighted population'!$F$4:$F$195,MATCH(A2509,'CCG overall weighted population'!$A$4:$A$195,0))*INDEX('CCG overall weighted population'!$T$4:$T$195,MATCH(A2509,'CCG overall weighted population'!$A$4:$A$195,0))</f>
        <v>0</v>
      </c>
      <c r="T2509" s="66">
        <f t="shared" si="356"/>
        <v>26323.537546660093</v>
      </c>
      <c r="U2509" s="66">
        <f t="shared" si="357"/>
        <v>26323.537546660093</v>
      </c>
      <c r="V2509" s="81">
        <f t="shared" si="358"/>
        <v>20963.647956618053</v>
      </c>
      <c r="W2509" s="110">
        <f t="shared" si="359"/>
        <v>0.93589101346790704</v>
      </c>
    </row>
    <row r="2510" spans="1:23" x14ac:dyDescent="0.2">
      <c r="A2510" s="31" t="s">
        <v>90</v>
      </c>
      <c r="B2510" s="25" t="s">
        <v>342</v>
      </c>
      <c r="C2510" s="53" t="s">
        <v>9997</v>
      </c>
      <c r="D2510" s="25" t="s">
        <v>9996</v>
      </c>
      <c r="E2510" s="97">
        <v>5610.25048828125</v>
      </c>
      <c r="F2510" s="27">
        <v>5228.3916015625</v>
      </c>
      <c r="G2510" s="27">
        <v>6508.23779296875</v>
      </c>
      <c r="H2510" s="27">
        <v>8586.873046875</v>
      </c>
      <c r="I2510" s="27">
        <v>6016.013671875</v>
      </c>
      <c r="J2510" s="27">
        <f t="shared" si="351"/>
        <v>5846.5789042793522</v>
      </c>
      <c r="K2510" s="28">
        <v>0.95675987005233765</v>
      </c>
      <c r="L2510" s="28">
        <v>0.9976736307144165</v>
      </c>
      <c r="M2510" s="27">
        <v>5839.24609375</v>
      </c>
      <c r="N2510" s="27">
        <v>5814.7252154179469</v>
      </c>
      <c r="O2510" s="66">
        <f t="shared" si="352"/>
        <v>5577.7183499670618</v>
      </c>
      <c r="P2510" s="66">
        <f t="shared" si="353"/>
        <v>5612.4022607686074</v>
      </c>
      <c r="Q2510" s="66">
        <f t="shared" si="354"/>
        <v>5836.794005916795</v>
      </c>
      <c r="R2510" s="66">
        <f t="shared" si="355"/>
        <v>5639.4454211849688</v>
      </c>
      <c r="S2510" s="67">
        <f>E2510/INDEX('CCG overall weighted population'!$F$4:$F$195,MATCH(A2510,'CCG overall weighted population'!$A$4:$A$195,0))*INDEX('CCG overall weighted population'!$T$4:$T$195,MATCH(A2510,'CCG overall weighted population'!$A$4:$A$195,0))</f>
        <v>0</v>
      </c>
      <c r="T2510" s="66">
        <f t="shared" si="356"/>
        <v>7078.0622610421196</v>
      </c>
      <c r="U2510" s="66">
        <f t="shared" si="357"/>
        <v>7078.0622610421196</v>
      </c>
      <c r="V2510" s="81">
        <f t="shared" si="358"/>
        <v>5636.8565658204079</v>
      </c>
      <c r="W2510" s="110">
        <f t="shared" si="359"/>
        <v>1.0047424045672708</v>
      </c>
    </row>
    <row r="2511" spans="1:23" x14ac:dyDescent="0.2">
      <c r="A2511" s="31" t="s">
        <v>90</v>
      </c>
      <c r="B2511" s="25" t="s">
        <v>342</v>
      </c>
      <c r="C2511" s="53" t="s">
        <v>9995</v>
      </c>
      <c r="D2511" s="25" t="s">
        <v>9994</v>
      </c>
      <c r="E2511" s="97">
        <v>17521.75</v>
      </c>
      <c r="F2511" s="27">
        <v>17869.96484375</v>
      </c>
      <c r="G2511" s="27">
        <v>17432.984375</v>
      </c>
      <c r="H2511" s="27">
        <v>17913.779296875</v>
      </c>
      <c r="I2511" s="27">
        <v>19127.375</v>
      </c>
      <c r="J2511" s="27">
        <f t="shared" si="351"/>
        <v>17900.887982077074</v>
      </c>
      <c r="K2511" s="28">
        <v>0.95675987005233765</v>
      </c>
      <c r="L2511" s="28">
        <v>0.9976736307144165</v>
      </c>
      <c r="M2511" s="27">
        <v>16004.5078125</v>
      </c>
      <c r="N2511" s="27">
        <v>16270.415836803168</v>
      </c>
      <c r="O2511" s="66">
        <f t="shared" si="352"/>
        <v>16931.373753744294</v>
      </c>
      <c r="P2511" s="66">
        <f t="shared" si="353"/>
        <v>17036.658068974364</v>
      </c>
      <c r="Q2511" s="66">
        <f t="shared" si="354"/>
        <v>16031.098614930317</v>
      </c>
      <c r="R2511" s="66">
        <f t="shared" si="355"/>
        <v>16915.470430784091</v>
      </c>
      <c r="S2511" s="67">
        <f>E2511/INDEX('CCG overall weighted population'!$F$4:$F$195,MATCH(A2511,'CCG overall weighted population'!$A$4:$A$195,0))*INDEX('CCG overall weighted population'!$T$4:$T$195,MATCH(A2511,'CCG overall weighted population'!$A$4:$A$195,0))</f>
        <v>0</v>
      </c>
      <c r="T2511" s="66">
        <f t="shared" si="356"/>
        <v>21230.589879305749</v>
      </c>
      <c r="U2511" s="66">
        <f t="shared" si="357"/>
        <v>21230.589879305749</v>
      </c>
      <c r="V2511" s="81">
        <f t="shared" si="358"/>
        <v>16907.705180285469</v>
      </c>
      <c r="W2511" s="110">
        <f t="shared" si="359"/>
        <v>0.96495528016810361</v>
      </c>
    </row>
    <row r="2512" spans="1:23" x14ac:dyDescent="0.2">
      <c r="A2512" s="31" t="s">
        <v>90</v>
      </c>
      <c r="B2512" s="25" t="s">
        <v>342</v>
      </c>
      <c r="C2512" s="53" t="s">
        <v>9993</v>
      </c>
      <c r="D2512" s="25" t="s">
        <v>9992</v>
      </c>
      <c r="E2512" s="97">
        <v>18449.08203125</v>
      </c>
      <c r="F2512" s="27">
        <v>14616.265625</v>
      </c>
      <c r="G2512" s="27">
        <v>14471.2373046875</v>
      </c>
      <c r="H2512" s="27">
        <v>36030.921875</v>
      </c>
      <c r="I2512" s="27">
        <v>27881.787109375</v>
      </c>
      <c r="J2512" s="27">
        <f t="shared" si="351"/>
        <v>18368.718237100169</v>
      </c>
      <c r="K2512" s="28">
        <v>0.95675987005233765</v>
      </c>
      <c r="L2512" s="28">
        <v>0.9976736307144165</v>
      </c>
      <c r="M2512" s="27">
        <v>17694.412109375</v>
      </c>
      <c r="N2512" s="27">
        <v>26645.339146531493</v>
      </c>
      <c r="O2512" s="66">
        <f t="shared" si="352"/>
        <v>18323.599490628661</v>
      </c>
      <c r="P2512" s="66">
        <f t="shared" si="353"/>
        <v>18437.541079360901</v>
      </c>
      <c r="Q2512" s="66">
        <f t="shared" si="354"/>
        <v>18589.504813090651</v>
      </c>
      <c r="R2512" s="66">
        <f t="shared" si="355"/>
        <v>18455.855387786145</v>
      </c>
      <c r="S2512" s="67">
        <f>E2512/INDEX('CCG overall weighted population'!$F$4:$F$195,MATCH(A2512,'CCG overall weighted population'!$A$4:$A$195,0))*INDEX('CCG overall weighted population'!$T$4:$T$195,MATCH(A2512,'CCG overall weighted population'!$A$4:$A$195,0))</f>
        <v>0</v>
      </c>
      <c r="T2512" s="66">
        <f t="shared" si="356"/>
        <v>23163.925485440988</v>
      </c>
      <c r="U2512" s="66">
        <f t="shared" si="357"/>
        <v>23163.925485440988</v>
      </c>
      <c r="V2512" s="81">
        <f t="shared" si="358"/>
        <v>18447.383005014475</v>
      </c>
      <c r="W2512" s="110">
        <f t="shared" si="359"/>
        <v>0.99990790727513446</v>
      </c>
    </row>
    <row r="2513" spans="1:23" x14ac:dyDescent="0.2">
      <c r="A2513" s="31" t="s">
        <v>90</v>
      </c>
      <c r="B2513" s="25" t="s">
        <v>342</v>
      </c>
      <c r="C2513" s="53" t="s">
        <v>9991</v>
      </c>
      <c r="D2513" s="25" t="s">
        <v>9990</v>
      </c>
      <c r="E2513" s="97">
        <v>4389.33349609375</v>
      </c>
      <c r="F2513" s="27">
        <v>3457.954345703125</v>
      </c>
      <c r="G2513" s="27">
        <v>3670.53369140625</v>
      </c>
      <c r="H2513" s="27">
        <v>9578.7587890625</v>
      </c>
      <c r="I2513" s="27">
        <v>5165.380859375</v>
      </c>
      <c r="J2513" s="27">
        <f t="shared" si="351"/>
        <v>4459.9574835999965</v>
      </c>
      <c r="K2513" s="28">
        <v>0.95675987005233765</v>
      </c>
      <c r="L2513" s="28">
        <v>0.9976736307144165</v>
      </c>
      <c r="M2513" s="27">
        <v>4282.73974609375</v>
      </c>
      <c r="N2513" s="27">
        <v>7602.2930618630007</v>
      </c>
      <c r="O2513" s="66">
        <f t="shared" si="352"/>
        <v>4557.1281168588785</v>
      </c>
      <c r="P2513" s="66">
        <f t="shared" si="353"/>
        <v>4585.4656941976982</v>
      </c>
      <c r="Q2513" s="66">
        <f t="shared" si="354"/>
        <v>4614.6950776706753</v>
      </c>
      <c r="R2513" s="66">
        <f t="shared" si="355"/>
        <v>4588.9883501029281</v>
      </c>
      <c r="S2513" s="67">
        <f>E2513/INDEX('CCG overall weighted population'!$F$4:$F$195,MATCH(A2513,'CCG overall weighted population'!$A$4:$A$195,0))*INDEX('CCG overall weighted population'!$T$4:$T$195,MATCH(A2513,'CCG overall weighted population'!$A$4:$A$195,0))</f>
        <v>0</v>
      </c>
      <c r="T2513" s="66">
        <f t="shared" si="356"/>
        <v>5759.6346504583225</v>
      </c>
      <c r="U2513" s="66">
        <f t="shared" si="357"/>
        <v>5759.6346504583225</v>
      </c>
      <c r="V2513" s="81">
        <f t="shared" si="358"/>
        <v>4586.881719712741</v>
      </c>
      <c r="W2513" s="110">
        <f t="shared" si="359"/>
        <v>1.0450064283779752</v>
      </c>
    </row>
    <row r="2514" spans="1:23" x14ac:dyDescent="0.2">
      <c r="A2514" s="31" t="s">
        <v>90</v>
      </c>
      <c r="B2514" s="25" t="s">
        <v>342</v>
      </c>
      <c r="C2514" s="53" t="s">
        <v>9989</v>
      </c>
      <c r="D2514" s="25" t="s">
        <v>9988</v>
      </c>
      <c r="E2514" s="97">
        <v>17591.9140625</v>
      </c>
      <c r="F2514" s="27">
        <v>15532.802734375</v>
      </c>
      <c r="G2514" s="27">
        <v>15871.5068359375</v>
      </c>
      <c r="H2514" s="27">
        <v>32592.251953125</v>
      </c>
      <c r="I2514" s="27">
        <v>19662.837890625</v>
      </c>
      <c r="J2514" s="27">
        <f t="shared" si="351"/>
        <v>18283.03859289566</v>
      </c>
      <c r="K2514" s="28">
        <v>0.95675987005233765</v>
      </c>
      <c r="L2514" s="28">
        <v>0.9976736307144165</v>
      </c>
      <c r="M2514" s="27">
        <v>16703.58984375</v>
      </c>
      <c r="N2514" s="27">
        <v>26695.631103011849</v>
      </c>
      <c r="O2514" s="66">
        <f t="shared" si="352"/>
        <v>18254.79430199273</v>
      </c>
      <c r="P2514" s="66">
        <f t="shared" si="353"/>
        <v>18368.30803960815</v>
      </c>
      <c r="Q2514" s="66">
        <f t="shared" si="354"/>
        <v>17702.793969676186</v>
      </c>
      <c r="R2514" s="66">
        <f t="shared" si="355"/>
        <v>18288.101863838936</v>
      </c>
      <c r="S2514" s="67">
        <f>E2514/INDEX('CCG overall weighted population'!$F$4:$F$195,MATCH(A2514,'CCG overall weighted population'!$A$4:$A$195,0))*INDEX('CCG overall weighted population'!$T$4:$T$195,MATCH(A2514,'CCG overall weighted population'!$A$4:$A$195,0))</f>
        <v>0</v>
      </c>
      <c r="T2514" s="66">
        <f t="shared" si="356"/>
        <v>22953.378206705544</v>
      </c>
      <c r="U2514" s="66">
        <f t="shared" si="357"/>
        <v>22953.378206705544</v>
      </c>
      <c r="V2514" s="81">
        <f t="shared" si="358"/>
        <v>18279.706490343528</v>
      </c>
      <c r="W2514" s="110">
        <f t="shared" si="359"/>
        <v>1.0390970775209543</v>
      </c>
    </row>
    <row r="2515" spans="1:23" x14ac:dyDescent="0.2">
      <c r="A2515" s="31" t="s">
        <v>90</v>
      </c>
      <c r="B2515" s="25" t="s">
        <v>342</v>
      </c>
      <c r="C2515" s="53" t="s">
        <v>9987</v>
      </c>
      <c r="D2515" s="25" t="s">
        <v>9986</v>
      </c>
      <c r="E2515" s="97">
        <v>292.41668701171875</v>
      </c>
      <c r="F2515" s="27">
        <v>266.72760009765625</v>
      </c>
      <c r="G2515" s="27">
        <v>279.35031127929688</v>
      </c>
      <c r="H2515" s="27">
        <v>496.5849609375</v>
      </c>
      <c r="I2515" s="27">
        <v>4461.11865234375</v>
      </c>
      <c r="J2515" s="27">
        <f t="shared" si="351"/>
        <v>476.72404675901862</v>
      </c>
      <c r="K2515" s="28">
        <v>0.95675987005233765</v>
      </c>
      <c r="L2515" s="28">
        <v>0.9976736307144165</v>
      </c>
      <c r="M2515" s="27">
        <v>285.13897705078125</v>
      </c>
      <c r="N2515" s="27">
        <v>394.820308903762</v>
      </c>
      <c r="O2515" s="66">
        <f t="shared" si="352"/>
        <v>447.23136470148108</v>
      </c>
      <c r="P2515" s="66">
        <f t="shared" si="353"/>
        <v>450.01238227671433</v>
      </c>
      <c r="Q2515" s="66">
        <f t="shared" si="354"/>
        <v>296.10711023607934</v>
      </c>
      <c r="R2515" s="66">
        <f t="shared" si="355"/>
        <v>431.46408426347858</v>
      </c>
      <c r="S2515" s="67">
        <f>E2515/INDEX('CCG overall weighted population'!$F$4:$F$195,MATCH(A2515,'CCG overall weighted population'!$A$4:$A$195,0))*INDEX('CCG overall weighted population'!$T$4:$T$195,MATCH(A2515,'CCG overall weighted population'!$A$4:$A$195,0))</f>
        <v>0</v>
      </c>
      <c r="T2515" s="66">
        <f t="shared" si="356"/>
        <v>541.53013705002377</v>
      </c>
      <c r="U2515" s="66">
        <f t="shared" si="357"/>
        <v>541.53013705002377</v>
      </c>
      <c r="V2515" s="81">
        <f t="shared" si="358"/>
        <v>431.26601547732378</v>
      </c>
      <c r="W2515" s="110">
        <f t="shared" si="359"/>
        <v>1.4748338061159982</v>
      </c>
    </row>
    <row r="2516" spans="1:23" x14ac:dyDescent="0.2">
      <c r="A2516" s="31" t="s">
        <v>90</v>
      </c>
      <c r="B2516" s="25" t="s">
        <v>342</v>
      </c>
      <c r="C2516" s="53" t="s">
        <v>9985</v>
      </c>
      <c r="D2516" s="25" t="s">
        <v>9984</v>
      </c>
      <c r="E2516" s="97">
        <v>3848.666748046875</v>
      </c>
      <c r="F2516" s="27">
        <v>3107.799560546875</v>
      </c>
      <c r="G2516" s="27">
        <v>3020.165283203125</v>
      </c>
      <c r="H2516" s="27">
        <v>5294.76953125</v>
      </c>
      <c r="I2516" s="27">
        <v>4575.2724609375</v>
      </c>
      <c r="J2516" s="27">
        <f t="shared" si="351"/>
        <v>3491.0442067891163</v>
      </c>
      <c r="K2516" s="28">
        <v>0.95675987005233765</v>
      </c>
      <c r="L2516" s="28">
        <v>0.9976736307144165</v>
      </c>
      <c r="M2516" s="27">
        <v>3744.665283203125</v>
      </c>
      <c r="N2516" s="27">
        <v>5318.8166303507523</v>
      </c>
      <c r="O2516" s="66">
        <f t="shared" si="352"/>
        <v>3506.7878258213705</v>
      </c>
      <c r="P2516" s="66">
        <f t="shared" si="353"/>
        <v>3528.5940749933907</v>
      </c>
      <c r="Q2516" s="66">
        <f t="shared" si="354"/>
        <v>3902.0804179178876</v>
      </c>
      <c r="R2516" s="66">
        <f t="shared" si="355"/>
        <v>3573.605762381254</v>
      </c>
      <c r="S2516" s="67">
        <f>E2516/INDEX('CCG overall weighted population'!$F$4:$F$195,MATCH(A2516,'CCG overall weighted population'!$A$4:$A$195,0))*INDEX('CCG overall weighted population'!$T$4:$T$195,MATCH(A2516,'CCG overall weighted population'!$A$4:$A$195,0))</f>
        <v>0</v>
      </c>
      <c r="T2516" s="66">
        <f t="shared" si="356"/>
        <v>4485.2289885693317</v>
      </c>
      <c r="U2516" s="66">
        <f t="shared" si="357"/>
        <v>4485.2289885693317</v>
      </c>
      <c r="V2516" s="81">
        <f t="shared" si="358"/>
        <v>3571.965255601277</v>
      </c>
      <c r="W2516" s="110">
        <f t="shared" si="359"/>
        <v>0.92810458515640026</v>
      </c>
    </row>
    <row r="2517" spans="1:23" x14ac:dyDescent="0.2">
      <c r="A2517" s="31" t="s">
        <v>90</v>
      </c>
      <c r="B2517" s="25" t="s">
        <v>342</v>
      </c>
      <c r="C2517" s="53" t="s">
        <v>9983</v>
      </c>
      <c r="D2517" s="25" t="s">
        <v>9982</v>
      </c>
      <c r="E2517" s="97">
        <v>1944.1666259765625</v>
      </c>
      <c r="F2517" s="27">
        <v>1277.1046142578125</v>
      </c>
      <c r="G2517" s="27">
        <v>1366.7222900390625</v>
      </c>
      <c r="H2517" s="27">
        <v>2394.836669921875</v>
      </c>
      <c r="I2517" s="27">
        <v>2638.439208984375</v>
      </c>
      <c r="J2517" s="27">
        <f t="shared" si="351"/>
        <v>1507.0650310093979</v>
      </c>
      <c r="K2517" s="28">
        <v>0.95675987005233765</v>
      </c>
      <c r="L2517" s="28">
        <v>0.9976736307144165</v>
      </c>
      <c r="M2517" s="27">
        <v>1749.2257080078125</v>
      </c>
      <c r="N2517" s="27">
        <v>3281.3530214119</v>
      </c>
      <c r="O2517" s="66">
        <f t="shared" si="352"/>
        <v>1607.9067906970899</v>
      </c>
      <c r="P2517" s="66">
        <f t="shared" si="353"/>
        <v>1617.9052331078772</v>
      </c>
      <c r="Q2517" s="66">
        <f t="shared" si="354"/>
        <v>1902.4384393482214</v>
      </c>
      <c r="R2517" s="66">
        <f t="shared" si="355"/>
        <v>1652.1964996384606</v>
      </c>
      <c r="S2517" s="67">
        <f>E2517/INDEX('CCG overall weighted population'!$F$4:$F$195,MATCH(A2517,'CCG overall weighted population'!$A$4:$A$195,0))*INDEX('CCG overall weighted population'!$T$4:$T$195,MATCH(A2517,'CCG overall weighted population'!$A$4:$A$195,0))</f>
        <v>0</v>
      </c>
      <c r="T2517" s="66">
        <f t="shared" si="356"/>
        <v>2073.6701605420703</v>
      </c>
      <c r="U2517" s="66">
        <f t="shared" si="357"/>
        <v>2073.6701605420703</v>
      </c>
      <c r="V2517" s="81">
        <f t="shared" si="358"/>
        <v>1651.4380389296593</v>
      </c>
      <c r="W2517" s="110">
        <f t="shared" si="359"/>
        <v>0.84943235670457806</v>
      </c>
    </row>
    <row r="2518" spans="1:23" x14ac:dyDescent="0.2">
      <c r="A2518" s="31" t="s">
        <v>90</v>
      </c>
      <c r="B2518" s="25" t="s">
        <v>342</v>
      </c>
      <c r="C2518" s="53" t="s">
        <v>9981</v>
      </c>
      <c r="D2518" s="25" t="s">
        <v>9980</v>
      </c>
      <c r="E2518" s="97">
        <v>5084.333984375</v>
      </c>
      <c r="F2518" s="27">
        <v>3700.137939453125</v>
      </c>
      <c r="G2518" s="27">
        <v>4241.12060546875</v>
      </c>
      <c r="H2518" s="27">
        <v>7552.17919921875</v>
      </c>
      <c r="I2518" s="27">
        <v>6338.63623046875</v>
      </c>
      <c r="J2518" s="27">
        <f t="shared" si="351"/>
        <v>4422.0070392400976</v>
      </c>
      <c r="K2518" s="28">
        <v>0.95675987005233765</v>
      </c>
      <c r="L2518" s="28">
        <v>0.9976736307144165</v>
      </c>
      <c r="M2518" s="27">
        <v>4567.361328125</v>
      </c>
      <c r="N2518" s="27">
        <v>6741.0609874127958</v>
      </c>
      <c r="O2518" s="66">
        <f t="shared" si="352"/>
        <v>4442.3180854333614</v>
      </c>
      <c r="P2518" s="66">
        <f t="shared" si="353"/>
        <v>4469.9417398669293</v>
      </c>
      <c r="Q2518" s="66">
        <f t="shared" si="354"/>
        <v>4784.7312940537795</v>
      </c>
      <c r="R2518" s="66">
        <f t="shared" si="355"/>
        <v>4507.8794296230644</v>
      </c>
      <c r="S2518" s="67">
        <f>E2518/INDEX('CCG overall weighted population'!$F$4:$F$195,MATCH(A2518,'CCG overall weighted population'!$A$4:$A$195,0))*INDEX('CCG overall weighted population'!$T$4:$T$195,MATCH(A2518,'CCG overall weighted population'!$A$4:$A$195,0))</f>
        <v>0</v>
      </c>
      <c r="T2518" s="66">
        <f t="shared" si="356"/>
        <v>5657.8349261581698</v>
      </c>
      <c r="U2518" s="66">
        <f t="shared" si="357"/>
        <v>5657.8349261581698</v>
      </c>
      <c r="V2518" s="81">
        <f t="shared" si="358"/>
        <v>4505.8100332600225</v>
      </c>
      <c r="W2518" s="110">
        <f t="shared" si="359"/>
        <v>0.88621440824051345</v>
      </c>
    </row>
    <row r="2519" spans="1:23" x14ac:dyDescent="0.2">
      <c r="A2519" s="31" t="s">
        <v>90</v>
      </c>
      <c r="B2519" s="25" t="s">
        <v>342</v>
      </c>
      <c r="C2519" s="53" t="s">
        <v>9979</v>
      </c>
      <c r="D2519" s="25" t="s">
        <v>9978</v>
      </c>
      <c r="E2519" s="97">
        <v>376.91668701171875</v>
      </c>
      <c r="F2519" s="27">
        <v>297.7044677734375</v>
      </c>
      <c r="G2519" s="27">
        <v>336.561279296875</v>
      </c>
      <c r="H2519" s="27">
        <v>481.0869140625</v>
      </c>
      <c r="I2519" s="27">
        <v>6348.34326171875</v>
      </c>
      <c r="J2519" s="27">
        <f t="shared" si="351"/>
        <v>579.75168254427626</v>
      </c>
      <c r="K2519" s="28">
        <v>0.95675987005233765</v>
      </c>
      <c r="L2519" s="28">
        <v>0.9976736307144165</v>
      </c>
      <c r="M2519" s="27">
        <v>350.5328369140625</v>
      </c>
      <c r="N2519" s="27">
        <v>508.91196487027401</v>
      </c>
      <c r="O2519" s="66">
        <f t="shared" si="352"/>
        <v>546.63085405540301</v>
      </c>
      <c r="P2519" s="66">
        <f t="shared" si="353"/>
        <v>550.02996720415888</v>
      </c>
      <c r="Q2519" s="66">
        <f t="shared" si="354"/>
        <v>366.37074970968365</v>
      </c>
      <c r="R2519" s="66">
        <f t="shared" si="355"/>
        <v>527.89579432107678</v>
      </c>
      <c r="S2519" s="67">
        <f>E2519/INDEX('CCG overall weighted population'!$F$4:$F$195,MATCH(A2519,'CCG overall weighted population'!$A$4:$A$195,0))*INDEX('CCG overall weighted population'!$T$4:$T$195,MATCH(A2519,'CCG overall weighted population'!$A$4:$A$195,0))</f>
        <v>0</v>
      </c>
      <c r="T2519" s="66">
        <f t="shared" si="356"/>
        <v>662.56147909695551</v>
      </c>
      <c r="U2519" s="66">
        <f t="shared" si="357"/>
        <v>662.56147909695551</v>
      </c>
      <c r="V2519" s="81">
        <f t="shared" si="358"/>
        <v>527.653457396612</v>
      </c>
      <c r="W2519" s="110">
        <f t="shared" si="359"/>
        <v>1.3999206603983725</v>
      </c>
    </row>
    <row r="2520" spans="1:23" x14ac:dyDescent="0.2">
      <c r="A2520" s="31" t="s">
        <v>90</v>
      </c>
      <c r="B2520" s="25" t="s">
        <v>342</v>
      </c>
      <c r="C2520" s="53" t="s">
        <v>9977</v>
      </c>
      <c r="D2520" s="25" t="s">
        <v>9976</v>
      </c>
      <c r="E2520" s="97">
        <v>8237</v>
      </c>
      <c r="F2520" s="27">
        <v>7776.86572265625</v>
      </c>
      <c r="G2520" s="27">
        <v>7807.671875</v>
      </c>
      <c r="H2520" s="27">
        <v>14833.4931640625</v>
      </c>
      <c r="I2520" s="27">
        <v>11114.55078125</v>
      </c>
      <c r="J2520" s="27">
        <f t="shared" si="351"/>
        <v>8975.3661385340729</v>
      </c>
      <c r="K2520" s="28">
        <v>0.95675987005233765</v>
      </c>
      <c r="L2520" s="28">
        <v>0.9976736307144165</v>
      </c>
      <c r="M2520" s="27">
        <v>8139.35546875</v>
      </c>
      <c r="N2520" s="27">
        <v>13842.477714282453</v>
      </c>
      <c r="O2520" s="66">
        <f t="shared" si="352"/>
        <v>9031.8753723579139</v>
      </c>
      <c r="P2520" s="66">
        <f t="shared" si="353"/>
        <v>9088.038258350065</v>
      </c>
      <c r="Q2520" s="66">
        <f t="shared" si="354"/>
        <v>8709.667693303245</v>
      </c>
      <c r="R2520" s="66">
        <f t="shared" si="355"/>
        <v>9042.4379361072261</v>
      </c>
      <c r="S2520" s="67">
        <f>E2520/INDEX('CCG overall weighted population'!$F$4:$F$195,MATCH(A2520,'CCG overall weighted population'!$A$4:$A$195,0))*INDEX('CCG overall weighted population'!$T$4:$T$195,MATCH(A2520,'CCG overall weighted population'!$A$4:$A$195,0))</f>
        <v>0</v>
      </c>
      <c r="T2520" s="66">
        <f t="shared" si="356"/>
        <v>11349.154734780244</v>
      </c>
      <c r="U2520" s="66">
        <f t="shared" si="357"/>
        <v>11349.154734780244</v>
      </c>
      <c r="V2520" s="81">
        <f t="shared" si="358"/>
        <v>9038.2868960294818</v>
      </c>
      <c r="W2520" s="110">
        <f t="shared" si="359"/>
        <v>1.0972789724450021</v>
      </c>
    </row>
    <row r="2521" spans="1:23" x14ac:dyDescent="0.2">
      <c r="A2521" s="31" t="s">
        <v>90</v>
      </c>
      <c r="B2521" s="25" t="s">
        <v>342</v>
      </c>
      <c r="C2521" s="53" t="s">
        <v>9975</v>
      </c>
      <c r="D2521" s="25" t="s">
        <v>9974</v>
      </c>
      <c r="E2521" s="97">
        <v>391.58331298828125</v>
      </c>
      <c r="F2521" s="27">
        <v>349.250732421875</v>
      </c>
      <c r="G2521" s="27">
        <v>318.53778076171875</v>
      </c>
      <c r="H2521" s="27">
        <v>525.3553466796875</v>
      </c>
      <c r="I2521" s="27">
        <v>2910.40283203125</v>
      </c>
      <c r="J2521" s="27">
        <f t="shared" si="351"/>
        <v>480.37059084606688</v>
      </c>
      <c r="K2521" s="28">
        <v>0.95675987005233765</v>
      </c>
      <c r="L2521" s="28">
        <v>0.9976736307144165</v>
      </c>
      <c r="M2521" s="27">
        <v>368.94796752929688</v>
      </c>
      <c r="N2521" s="27">
        <v>528.71484926370101</v>
      </c>
      <c r="O2521" s="66">
        <f t="shared" si="352"/>
        <v>463.14473065755476</v>
      </c>
      <c r="P2521" s="66">
        <f t="shared" si="353"/>
        <v>466.02470227290655</v>
      </c>
      <c r="Q2521" s="66">
        <f t="shared" si="354"/>
        <v>384.92465570273731</v>
      </c>
      <c r="R2521" s="66">
        <f t="shared" si="355"/>
        <v>456.25071719282664</v>
      </c>
      <c r="S2521" s="67">
        <f>E2521/INDEX('CCG overall weighted population'!$F$4:$F$195,MATCH(A2521,'CCG overall weighted population'!$A$4:$A$195,0))*INDEX('CCG overall weighted population'!$T$4:$T$195,MATCH(A2521,'CCG overall weighted population'!$A$4:$A$195,0))</f>
        <v>0</v>
      </c>
      <c r="T2521" s="66">
        <f t="shared" si="356"/>
        <v>572.63981504361948</v>
      </c>
      <c r="U2521" s="66">
        <f t="shared" si="357"/>
        <v>572.63981504361948</v>
      </c>
      <c r="V2521" s="81">
        <f t="shared" si="358"/>
        <v>456.04126980419659</v>
      </c>
      <c r="W2521" s="110">
        <f t="shared" si="359"/>
        <v>1.1646085384078773</v>
      </c>
    </row>
    <row r="2522" spans="1:23" x14ac:dyDescent="0.2">
      <c r="A2522" s="31" t="s">
        <v>90</v>
      </c>
      <c r="B2522" s="25" t="s">
        <v>342</v>
      </c>
      <c r="C2522" s="53" t="s">
        <v>9973</v>
      </c>
      <c r="D2522" s="25" t="s">
        <v>9972</v>
      </c>
      <c r="E2522" s="97">
        <v>6609.8330078125</v>
      </c>
      <c r="F2522" s="27">
        <v>6254.5732421875</v>
      </c>
      <c r="G2522" s="27">
        <v>7736.46240234375</v>
      </c>
      <c r="H2522" s="27">
        <v>8262.314453125</v>
      </c>
      <c r="I2522" s="27">
        <v>7395.642578125</v>
      </c>
      <c r="J2522" s="27">
        <f t="shared" si="351"/>
        <v>6698.0283987252251</v>
      </c>
      <c r="K2522" s="28">
        <v>0.95675987005233765</v>
      </c>
      <c r="L2522" s="28">
        <v>0.9976736307144165</v>
      </c>
      <c r="M2522" s="27">
        <v>6520.8701171875</v>
      </c>
      <c r="N2522" s="27">
        <v>7113.9984457209748</v>
      </c>
      <c r="O2522" s="66">
        <f t="shared" si="352"/>
        <v>6433.2022234845172</v>
      </c>
      <c r="P2522" s="66">
        <f t="shared" si="353"/>
        <v>6473.205787323297</v>
      </c>
      <c r="Q2522" s="66">
        <f t="shared" si="354"/>
        <v>6580.1829500408476</v>
      </c>
      <c r="R2522" s="66">
        <f t="shared" si="355"/>
        <v>6486.0984210088509</v>
      </c>
      <c r="S2522" s="67">
        <f>E2522/INDEX('CCG overall weighted population'!$F$4:$F$195,MATCH(A2522,'CCG overall weighted population'!$A$4:$A$195,0))*INDEX('CCG overall weighted population'!$T$4:$T$195,MATCH(A2522,'CCG overall weighted population'!$A$4:$A$195,0))</f>
        <v>0</v>
      </c>
      <c r="T2522" s="66">
        <f t="shared" si="356"/>
        <v>8140.6955873155985</v>
      </c>
      <c r="U2522" s="66">
        <f t="shared" si="357"/>
        <v>8140.6955873155985</v>
      </c>
      <c r="V2522" s="81">
        <f t="shared" si="358"/>
        <v>6483.1208993842574</v>
      </c>
      <c r="W2522" s="110">
        <f t="shared" si="359"/>
        <v>0.98082975647365445</v>
      </c>
    </row>
    <row r="2523" spans="1:23" x14ac:dyDescent="0.2">
      <c r="A2523" s="31" t="s">
        <v>90</v>
      </c>
      <c r="B2523" s="25" t="s">
        <v>342</v>
      </c>
      <c r="C2523" s="53" t="s">
        <v>9971</v>
      </c>
      <c r="D2523" s="25" t="s">
        <v>9970</v>
      </c>
      <c r="E2523" s="97">
        <v>10418.66796875</v>
      </c>
      <c r="F2523" s="27">
        <v>8385.9609375</v>
      </c>
      <c r="G2523" s="27">
        <v>9127.916015625</v>
      </c>
      <c r="H2523" s="27">
        <v>13935.884765625</v>
      </c>
      <c r="I2523" s="27">
        <v>16758.9609375</v>
      </c>
      <c r="J2523" s="27">
        <f t="shared" si="351"/>
        <v>9614.0607237363674</v>
      </c>
      <c r="K2523" s="28">
        <v>0.95675987005233765</v>
      </c>
      <c r="L2523" s="28">
        <v>0.9976736307144165</v>
      </c>
      <c r="M2523" s="27">
        <v>9629.6357421875</v>
      </c>
      <c r="N2523" s="27">
        <v>16546.089663236442</v>
      </c>
      <c r="O2523" s="66">
        <f t="shared" si="352"/>
        <v>9838.634531474956</v>
      </c>
      <c r="P2523" s="66">
        <f t="shared" si="353"/>
        <v>9899.814085745691</v>
      </c>
      <c r="Q2523" s="66">
        <f t="shared" si="354"/>
        <v>10321.281134292396</v>
      </c>
      <c r="R2523" s="66">
        <f t="shared" si="355"/>
        <v>9950.6082938683285</v>
      </c>
      <c r="S2523" s="67">
        <f>E2523/INDEX('CCG overall weighted population'!$F$4:$F$195,MATCH(A2523,'CCG overall weighted population'!$A$4:$A$195,0))*INDEX('CCG overall weighted population'!$T$4:$T$195,MATCH(A2523,'CCG overall weighted population'!$A$4:$A$195,0))</f>
        <v>0</v>
      </c>
      <c r="T2523" s="66">
        <f t="shared" si="356"/>
        <v>12488.998434963672</v>
      </c>
      <c r="U2523" s="66">
        <f t="shared" si="357"/>
        <v>12488.998434963672</v>
      </c>
      <c r="V2523" s="81">
        <f t="shared" si="358"/>
        <v>9946.0403472462276</v>
      </c>
      <c r="W2523" s="110">
        <f t="shared" si="359"/>
        <v>0.95463646380502931</v>
      </c>
    </row>
    <row r="2524" spans="1:23" x14ac:dyDescent="0.2">
      <c r="A2524" s="31" t="s">
        <v>90</v>
      </c>
      <c r="B2524" s="25" t="s">
        <v>342</v>
      </c>
      <c r="C2524" s="53" t="s">
        <v>9969</v>
      </c>
      <c r="D2524" s="25" t="s">
        <v>9968</v>
      </c>
      <c r="E2524" s="97">
        <v>4505.8330078125</v>
      </c>
      <c r="F2524" s="27">
        <v>3807.066650390625</v>
      </c>
      <c r="G2524" s="27">
        <v>4263.775390625</v>
      </c>
      <c r="H2524" s="27">
        <v>6863.2119140625</v>
      </c>
      <c r="I2524" s="27">
        <v>5500.51123046875</v>
      </c>
      <c r="J2524" s="27">
        <f t="shared" si="351"/>
        <v>4364.8895352643567</v>
      </c>
      <c r="K2524" s="28">
        <v>0.95675987005233765</v>
      </c>
      <c r="L2524" s="28">
        <v>0.9976736307144165</v>
      </c>
      <c r="M2524" s="27">
        <v>4442.99658203125</v>
      </c>
      <c r="N2524" s="27">
        <v>6291.0491479402363</v>
      </c>
      <c r="O2524" s="66">
        <f t="shared" si="352"/>
        <v>4350.2943767369234</v>
      </c>
      <c r="P2524" s="66">
        <f t="shared" si="353"/>
        <v>4377.3458003937121</v>
      </c>
      <c r="Q2524" s="66">
        <f t="shared" si="354"/>
        <v>4627.8018386221484</v>
      </c>
      <c r="R2524" s="66">
        <f t="shared" si="355"/>
        <v>4407.5301675351366</v>
      </c>
      <c r="S2524" s="67">
        <f>E2524/INDEX('CCG overall weighted population'!$F$4:$F$195,MATCH(A2524,'CCG overall weighted population'!$A$4:$A$195,0))*INDEX('CCG overall weighted population'!$T$4:$T$195,MATCH(A2524,'CCG overall weighted population'!$A$4:$A$195,0))</f>
        <v>0</v>
      </c>
      <c r="T2524" s="66">
        <f t="shared" si="356"/>
        <v>5531.8866685086186</v>
      </c>
      <c r="U2524" s="66">
        <f t="shared" si="357"/>
        <v>5531.8866685086186</v>
      </c>
      <c r="V2524" s="81">
        <f t="shared" si="358"/>
        <v>4405.5068377098632</v>
      </c>
      <c r="W2524" s="110">
        <f t="shared" si="359"/>
        <v>0.97773415705182931</v>
      </c>
    </row>
    <row r="2525" spans="1:23" x14ac:dyDescent="0.2">
      <c r="A2525" s="31" t="s">
        <v>90</v>
      </c>
      <c r="B2525" s="25" t="s">
        <v>342</v>
      </c>
      <c r="C2525" s="53" t="s">
        <v>9967</v>
      </c>
      <c r="D2525" s="25" t="s">
        <v>9966</v>
      </c>
      <c r="E2525" s="97">
        <v>10657.33203125</v>
      </c>
      <c r="F2525" s="27">
        <v>9712.615234375</v>
      </c>
      <c r="G2525" s="27">
        <v>9270.40625</v>
      </c>
      <c r="H2525" s="27">
        <v>28243.16796875</v>
      </c>
      <c r="I2525" s="27">
        <v>9821.2626953125</v>
      </c>
      <c r="J2525" s="27">
        <f t="shared" si="351"/>
        <v>12465.683240277227</v>
      </c>
      <c r="K2525" s="28">
        <v>0.95675987005233765</v>
      </c>
      <c r="L2525" s="28">
        <v>0.9976736307144165</v>
      </c>
      <c r="M2525" s="27">
        <v>10610.314453125</v>
      </c>
      <c r="N2525" s="27">
        <v>15540.751985330766</v>
      </c>
      <c r="O2525" s="66">
        <f t="shared" si="352"/>
        <v>12192.445444468334</v>
      </c>
      <c r="P2525" s="66">
        <f t="shared" si="353"/>
        <v>12268.261694718967</v>
      </c>
      <c r="Q2525" s="66">
        <f t="shared" si="354"/>
        <v>11103.358206345578</v>
      </c>
      <c r="R2525" s="66">
        <f t="shared" si="355"/>
        <v>12127.870291796118</v>
      </c>
      <c r="S2525" s="67">
        <f>E2525/INDEX('CCG overall weighted population'!$F$4:$F$195,MATCH(A2525,'CCG overall weighted population'!$A$4:$A$195,0))*INDEX('CCG overall weighted population'!$T$4:$T$195,MATCH(A2525,'CCG overall weighted population'!$A$4:$A$195,0))</f>
        <v>0</v>
      </c>
      <c r="T2525" s="66">
        <f t="shared" si="356"/>
        <v>15221.67777290746</v>
      </c>
      <c r="U2525" s="66">
        <f t="shared" si="357"/>
        <v>15221.67777290746</v>
      </c>
      <c r="V2525" s="81">
        <f t="shared" si="358"/>
        <v>12122.302846822246</v>
      </c>
      <c r="W2525" s="110">
        <f t="shared" si="359"/>
        <v>1.1374613093855555</v>
      </c>
    </row>
    <row r="2526" spans="1:23" x14ac:dyDescent="0.2">
      <c r="A2526" s="31" t="s">
        <v>90</v>
      </c>
      <c r="B2526" s="25" t="s">
        <v>342</v>
      </c>
      <c r="C2526" s="53" t="s">
        <v>9965</v>
      </c>
      <c r="D2526" s="25" t="s">
        <v>9964</v>
      </c>
      <c r="E2526" s="97">
        <v>3112.75</v>
      </c>
      <c r="F2526" s="27">
        <v>2050.767333984375</v>
      </c>
      <c r="G2526" s="27">
        <v>2137.9599609375</v>
      </c>
      <c r="H2526" s="27">
        <v>5032.70654296875</v>
      </c>
      <c r="I2526" s="27">
        <v>3397.915771484375</v>
      </c>
      <c r="J2526" s="27">
        <f t="shared" si="351"/>
        <v>2559.342811865456</v>
      </c>
      <c r="K2526" s="28">
        <v>0.95675987005233765</v>
      </c>
      <c r="L2526" s="28">
        <v>0.9976736307144165</v>
      </c>
      <c r="M2526" s="27">
        <v>2640.92431640625</v>
      </c>
      <c r="N2526" s="27">
        <v>5559.096241744337</v>
      </c>
      <c r="O2526" s="66">
        <f t="shared" si="352"/>
        <v>2729.3166623333132</v>
      </c>
      <c r="P2526" s="66">
        <f t="shared" si="353"/>
        <v>2746.2883646900841</v>
      </c>
      <c r="Q2526" s="66">
        <f t="shared" si="354"/>
        <v>2932.7415089400588</v>
      </c>
      <c r="R2526" s="66">
        <f t="shared" si="355"/>
        <v>2768.7592549929209</v>
      </c>
      <c r="S2526" s="67">
        <f>E2526/INDEX('CCG overall weighted population'!$F$4:$F$195,MATCH(A2526,'CCG overall weighted population'!$A$4:$A$195,0))*INDEX('CCG overall weighted population'!$T$4:$T$195,MATCH(A2526,'CCG overall weighted population'!$A$4:$A$195,0))</f>
        <v>0</v>
      </c>
      <c r="T2526" s="66">
        <f t="shared" si="356"/>
        <v>3475.06694879204</v>
      </c>
      <c r="U2526" s="66">
        <f t="shared" si="357"/>
        <v>3475.06694879204</v>
      </c>
      <c r="V2526" s="81">
        <f t="shared" si="358"/>
        <v>2767.4882226989407</v>
      </c>
      <c r="W2526" s="110">
        <f t="shared" si="359"/>
        <v>0.88908143047110777</v>
      </c>
    </row>
    <row r="2527" spans="1:23" x14ac:dyDescent="0.2">
      <c r="A2527" s="31" t="s">
        <v>90</v>
      </c>
      <c r="B2527" s="25" t="s">
        <v>342</v>
      </c>
      <c r="C2527" s="53" t="s">
        <v>9963</v>
      </c>
      <c r="D2527" s="25" t="s">
        <v>9962</v>
      </c>
      <c r="E2527" s="97">
        <v>7686.8330078125</v>
      </c>
      <c r="F2527" s="27">
        <v>6110.0205078125</v>
      </c>
      <c r="G2527" s="27">
        <v>7126.69091796875</v>
      </c>
      <c r="H2527" s="27">
        <v>12539.5693359375</v>
      </c>
      <c r="I2527" s="27">
        <v>10576.5068359375</v>
      </c>
      <c r="J2527" s="27">
        <f t="shared" si="351"/>
        <v>7324.8084929123906</v>
      </c>
      <c r="K2527" s="28">
        <v>0.95675987005233765</v>
      </c>
      <c r="L2527" s="28">
        <v>0.9976736307144165</v>
      </c>
      <c r="M2527" s="27">
        <v>7563.61572265625</v>
      </c>
      <c r="N2527" s="27">
        <v>11649.590958853163</v>
      </c>
      <c r="O2527" s="66">
        <f t="shared" si="352"/>
        <v>7404.5946641842611</v>
      </c>
      <c r="P2527" s="66">
        <f t="shared" si="353"/>
        <v>7450.6386349874256</v>
      </c>
      <c r="Q2527" s="66">
        <f t="shared" si="354"/>
        <v>7972.2132462759419</v>
      </c>
      <c r="R2527" s="66">
        <f t="shared" si="355"/>
        <v>7513.4975689150606</v>
      </c>
      <c r="S2527" s="67">
        <f>E2527/INDEX('CCG overall weighted population'!$F$4:$F$195,MATCH(A2527,'CCG overall weighted population'!$A$4:$A$195,0))*INDEX('CCG overall weighted population'!$T$4:$T$195,MATCH(A2527,'CCG overall weighted population'!$A$4:$A$195,0))</f>
        <v>0</v>
      </c>
      <c r="T2527" s="66">
        <f t="shared" si="356"/>
        <v>9430.1832217741248</v>
      </c>
      <c r="U2527" s="66">
        <f t="shared" si="357"/>
        <v>9430.1832217741248</v>
      </c>
      <c r="V2527" s="81">
        <f t="shared" si="358"/>
        <v>7510.0484073335292</v>
      </c>
      <c r="W2527" s="110">
        <f t="shared" si="359"/>
        <v>0.97700163379387894</v>
      </c>
    </row>
    <row r="2528" spans="1:23" x14ac:dyDescent="0.2">
      <c r="A2528" s="31" t="s">
        <v>90</v>
      </c>
      <c r="B2528" s="25" t="s">
        <v>342</v>
      </c>
      <c r="C2528" s="53" t="s">
        <v>9961</v>
      </c>
      <c r="D2528" s="25" t="s">
        <v>9960</v>
      </c>
      <c r="E2528" s="97">
        <v>2917.25</v>
      </c>
      <c r="F2528" s="27">
        <v>2539.085693359375</v>
      </c>
      <c r="G2528" s="27">
        <v>2234.0986328125</v>
      </c>
      <c r="H2528" s="27">
        <v>4839.53271484375</v>
      </c>
      <c r="I2528" s="27">
        <v>4675.12548828125</v>
      </c>
      <c r="J2528" s="27">
        <f t="shared" si="351"/>
        <v>2953.2477738451475</v>
      </c>
      <c r="K2528" s="28">
        <v>0.95675987005233765</v>
      </c>
      <c r="L2528" s="28">
        <v>0.9976736307144165</v>
      </c>
      <c r="M2528" s="27">
        <v>2940.83447265625</v>
      </c>
      <c r="N2528" s="27">
        <v>6346.8266409669041</v>
      </c>
      <c r="O2528" s="66">
        <f t="shared" si="352"/>
        <v>3142.9043587187007</v>
      </c>
      <c r="P2528" s="66">
        <f t="shared" si="353"/>
        <v>3162.4478723197826</v>
      </c>
      <c r="Q2528" s="66">
        <f t="shared" si="354"/>
        <v>3281.4336894873159</v>
      </c>
      <c r="R2528" s="66">
        <f t="shared" si="355"/>
        <v>3176.7877605309482</v>
      </c>
      <c r="S2528" s="67">
        <f>E2528/INDEX('CCG overall weighted population'!$F$4:$F$195,MATCH(A2528,'CCG overall weighted population'!$A$4:$A$195,0))*INDEX('CCG overall weighted population'!$T$4:$T$195,MATCH(A2528,'CCG overall weighted population'!$A$4:$A$195,0))</f>
        <v>0</v>
      </c>
      <c r="T2528" s="66">
        <f t="shared" si="356"/>
        <v>3987.1831146173104</v>
      </c>
      <c r="U2528" s="66">
        <f t="shared" si="357"/>
        <v>3987.1831146173104</v>
      </c>
      <c r="V2528" s="81">
        <f t="shared" si="358"/>
        <v>3175.3294178355786</v>
      </c>
      <c r="W2528" s="110">
        <f t="shared" si="359"/>
        <v>1.0884666784936425</v>
      </c>
    </row>
    <row r="2529" spans="1:23" x14ac:dyDescent="0.2">
      <c r="A2529" s="31" t="s">
        <v>90</v>
      </c>
      <c r="B2529" s="25" t="s">
        <v>342</v>
      </c>
      <c r="C2529" s="53" t="s">
        <v>9959</v>
      </c>
      <c r="D2529" s="25" t="s">
        <v>9958</v>
      </c>
      <c r="E2529" s="97">
        <v>4793.1669921875</v>
      </c>
      <c r="F2529" s="27">
        <v>3917.591552734375</v>
      </c>
      <c r="G2529" s="27">
        <v>4150.029296875</v>
      </c>
      <c r="H2529" s="27">
        <v>6657.05419921875</v>
      </c>
      <c r="I2529" s="27">
        <v>6757.125</v>
      </c>
      <c r="J2529" s="27">
        <f t="shared" si="351"/>
        <v>4461.3202973071002</v>
      </c>
      <c r="K2529" s="28">
        <v>0.95675987005233765</v>
      </c>
      <c r="L2529" s="28">
        <v>0.9976736307144165</v>
      </c>
      <c r="M2529" s="27">
        <v>4537.47607421875</v>
      </c>
      <c r="N2529" s="27">
        <v>7065.4363850555501</v>
      </c>
      <c r="O2529" s="66">
        <f t="shared" si="352"/>
        <v>4507.0540836688642</v>
      </c>
      <c r="P2529" s="66">
        <f t="shared" si="353"/>
        <v>4535.0802857836825</v>
      </c>
      <c r="Q2529" s="66">
        <f t="shared" si="354"/>
        <v>4790.2721053024306</v>
      </c>
      <c r="R2529" s="66">
        <f t="shared" si="355"/>
        <v>4565.8353980434094</v>
      </c>
      <c r="S2529" s="67">
        <f>E2529/INDEX('CCG overall weighted population'!$F$4:$F$195,MATCH(A2529,'CCG overall weighted population'!$A$4:$A$195,0))*INDEX('CCG overall weighted population'!$T$4:$T$195,MATCH(A2529,'CCG overall weighted population'!$A$4:$A$195,0))</f>
        <v>0</v>
      </c>
      <c r="T2529" s="66">
        <f t="shared" si="356"/>
        <v>5730.5754036769686</v>
      </c>
      <c r="U2529" s="66">
        <f t="shared" si="357"/>
        <v>5730.5754036769686</v>
      </c>
      <c r="V2529" s="81">
        <f t="shared" si="358"/>
        <v>4563.7393962948127</v>
      </c>
      <c r="W2529" s="110">
        <f t="shared" si="359"/>
        <v>0.95213444549988824</v>
      </c>
    </row>
    <row r="2530" spans="1:23" x14ac:dyDescent="0.2">
      <c r="A2530" s="31" t="s">
        <v>90</v>
      </c>
      <c r="B2530" s="25" t="s">
        <v>342</v>
      </c>
      <c r="C2530" s="53" t="s">
        <v>9957</v>
      </c>
      <c r="D2530" s="25" t="s">
        <v>6422</v>
      </c>
      <c r="E2530" s="97">
        <v>2105.66650390625</v>
      </c>
      <c r="F2530" s="27">
        <v>1303.79638671875</v>
      </c>
      <c r="G2530" s="27">
        <v>1759.3212890625</v>
      </c>
      <c r="H2530" s="27">
        <v>3072.633056640625</v>
      </c>
      <c r="I2530" s="27">
        <v>2492.880615234375</v>
      </c>
      <c r="J2530" s="27">
        <f t="shared" si="351"/>
        <v>1647.6211010987913</v>
      </c>
      <c r="K2530" s="28">
        <v>0.95675987005233765</v>
      </c>
      <c r="L2530" s="28">
        <v>0.9976736307144165</v>
      </c>
      <c r="M2530" s="27">
        <v>2037.4488525390625</v>
      </c>
      <c r="N2530" s="27">
        <v>3172.0541727579039</v>
      </c>
      <c r="O2530" s="66">
        <f t="shared" si="352"/>
        <v>1718.2228477830918</v>
      </c>
      <c r="P2530" s="66">
        <f t="shared" si="353"/>
        <v>1728.9072682307533</v>
      </c>
      <c r="Q2530" s="66">
        <f t="shared" si="354"/>
        <v>2150.9093845609468</v>
      </c>
      <c r="R2530" s="66">
        <f t="shared" si="355"/>
        <v>1779.7659614523991</v>
      </c>
      <c r="S2530" s="67">
        <f>E2530/INDEX('CCG overall weighted population'!$F$4:$F$195,MATCH(A2530,'CCG overall weighted population'!$A$4:$A$195,0))*INDEX('CCG overall weighted population'!$T$4:$T$195,MATCH(A2530,'CCG overall weighted population'!$A$4:$A$195,0))</f>
        <v>0</v>
      </c>
      <c r="T2530" s="66">
        <f t="shared" si="356"/>
        <v>2233.7824634175831</v>
      </c>
      <c r="U2530" s="66">
        <f t="shared" si="357"/>
        <v>2233.7824634175831</v>
      </c>
      <c r="V2530" s="81">
        <f t="shared" si="358"/>
        <v>1778.948938445197</v>
      </c>
      <c r="W2530" s="110">
        <f t="shared" si="359"/>
        <v>0.84483888362428006</v>
      </c>
    </row>
    <row r="2531" spans="1:23" x14ac:dyDescent="0.2">
      <c r="A2531" s="31" t="s">
        <v>90</v>
      </c>
      <c r="B2531" s="25" t="s">
        <v>342</v>
      </c>
      <c r="C2531" s="53" t="s">
        <v>9956</v>
      </c>
      <c r="D2531" s="25" t="s">
        <v>2418</v>
      </c>
      <c r="E2531" s="97">
        <v>4420.416015625</v>
      </c>
      <c r="F2531" s="27">
        <v>3694.587646484375</v>
      </c>
      <c r="G2531" s="27">
        <v>3691.66015625</v>
      </c>
      <c r="H2531" s="27">
        <v>7844.4580078125</v>
      </c>
      <c r="I2531" s="27">
        <v>5811.91015625</v>
      </c>
      <c r="J2531" s="27">
        <f t="shared" si="351"/>
        <v>4404.489818980458</v>
      </c>
      <c r="K2531" s="28">
        <v>0.95675987005233765</v>
      </c>
      <c r="L2531" s="28">
        <v>0.9976736307144165</v>
      </c>
      <c r="M2531" s="27">
        <v>4510.11279296875</v>
      </c>
      <c r="N2531" s="27">
        <v>6511.234652971938</v>
      </c>
      <c r="O2531" s="66">
        <f t="shared" si="352"/>
        <v>4405.331672696153</v>
      </c>
      <c r="P2531" s="66">
        <f t="shared" si="353"/>
        <v>4432.7253346202833</v>
      </c>
      <c r="Q2531" s="66">
        <f t="shared" si="354"/>
        <v>4710.2249789690686</v>
      </c>
      <c r="R2531" s="66">
        <f t="shared" si="355"/>
        <v>4466.1689329694627</v>
      </c>
      <c r="S2531" s="67">
        <f>E2531/INDEX('CCG overall weighted population'!$F$4:$F$195,MATCH(A2531,'CCG overall weighted population'!$A$4:$A$195,0))*INDEX('CCG overall weighted population'!$T$4:$T$195,MATCH(A2531,'CCG overall weighted population'!$A$4:$A$195,0))</f>
        <v>0</v>
      </c>
      <c r="T2531" s="66">
        <f t="shared" si="356"/>
        <v>5605.4841238710987</v>
      </c>
      <c r="U2531" s="66">
        <f t="shared" si="357"/>
        <v>5605.4841238710987</v>
      </c>
      <c r="V2531" s="81">
        <f t="shared" si="358"/>
        <v>4464.1186843124369</v>
      </c>
      <c r="W2531" s="110">
        <f t="shared" si="359"/>
        <v>1.0098865510696187</v>
      </c>
    </row>
    <row r="2532" spans="1:23" x14ac:dyDescent="0.2">
      <c r="A2532" s="31" t="s">
        <v>90</v>
      </c>
      <c r="B2532" s="25" t="s">
        <v>342</v>
      </c>
      <c r="C2532" s="53" t="s">
        <v>9955</v>
      </c>
      <c r="D2532" s="25" t="s">
        <v>9954</v>
      </c>
      <c r="E2532" s="97">
        <v>10228.0830078125</v>
      </c>
      <c r="F2532" s="27">
        <v>7795.892578125</v>
      </c>
      <c r="G2532" s="27">
        <v>7563.06884765625</v>
      </c>
      <c r="H2532" s="27">
        <v>13905.3720703125</v>
      </c>
      <c r="I2532" s="27">
        <v>14088.4521484375</v>
      </c>
      <c r="J2532" s="27">
        <f t="shared" si="351"/>
        <v>8958.6511207197382</v>
      </c>
      <c r="K2532" s="28">
        <v>0.95675987005233765</v>
      </c>
      <c r="L2532" s="28">
        <v>0.9976736307144165</v>
      </c>
      <c r="M2532" s="27">
        <v>8778.4375</v>
      </c>
      <c r="N2532" s="27">
        <v>14129.015170158807</v>
      </c>
      <c r="O2532" s="66">
        <f t="shared" si="352"/>
        <v>9044.8668004852334</v>
      </c>
      <c r="P2532" s="66">
        <f t="shared" si="353"/>
        <v>9101.1104710394739</v>
      </c>
      <c r="Q2532" s="66">
        <f t="shared" si="354"/>
        <v>9313.4952670158818</v>
      </c>
      <c r="R2532" s="66">
        <f t="shared" si="355"/>
        <v>9126.7065824463043</v>
      </c>
      <c r="S2532" s="67">
        <f>E2532/INDEX('CCG overall weighted population'!$F$4:$F$195,MATCH(A2532,'CCG overall weighted population'!$A$4:$A$195,0))*INDEX('CCG overall weighted population'!$T$4:$T$195,MATCH(A2532,'CCG overall weighted population'!$A$4:$A$195,0))</f>
        <v>0</v>
      </c>
      <c r="T2532" s="66">
        <f t="shared" si="356"/>
        <v>11454.920227819877</v>
      </c>
      <c r="U2532" s="66">
        <f t="shared" si="357"/>
        <v>11454.920227819877</v>
      </c>
      <c r="V2532" s="81">
        <f t="shared" si="358"/>
        <v>9122.5168578311896</v>
      </c>
      <c r="W2532" s="110">
        <f t="shared" si="359"/>
        <v>0.89190876245951001</v>
      </c>
    </row>
    <row r="2533" spans="1:23" x14ac:dyDescent="0.2">
      <c r="A2533" s="31" t="s">
        <v>90</v>
      </c>
      <c r="B2533" s="25" t="s">
        <v>342</v>
      </c>
      <c r="C2533" s="53" t="s">
        <v>9953</v>
      </c>
      <c r="D2533" s="25" t="s">
        <v>9952</v>
      </c>
      <c r="E2533" s="97">
        <v>8249.2490234375</v>
      </c>
      <c r="F2533" s="27">
        <v>4442.4736328125</v>
      </c>
      <c r="G2533" s="27">
        <v>4274.28955078125</v>
      </c>
      <c r="H2533" s="27">
        <v>13191.1650390625</v>
      </c>
      <c r="I2533" s="27">
        <v>10977.4228515625</v>
      </c>
      <c r="J2533" s="27">
        <f t="shared" si="351"/>
        <v>6014.9765052698604</v>
      </c>
      <c r="K2533" s="28">
        <v>0.95675987005233765</v>
      </c>
      <c r="L2533" s="28">
        <v>0.9976736307144165</v>
      </c>
      <c r="M2533" s="27">
        <v>6754.06396484375</v>
      </c>
      <c r="N2533" s="27">
        <v>12220.132745326868</v>
      </c>
      <c r="O2533" s="66">
        <f t="shared" si="352"/>
        <v>6333.8034630645116</v>
      </c>
      <c r="P2533" s="66">
        <f t="shared" si="353"/>
        <v>6373.1889358624958</v>
      </c>
      <c r="Q2533" s="66">
        <f t="shared" si="354"/>
        <v>7300.6708428920629</v>
      </c>
      <c r="R2533" s="66">
        <f t="shared" si="355"/>
        <v>6484.9668534436851</v>
      </c>
      <c r="S2533" s="67">
        <f>E2533/INDEX('CCG overall weighted population'!$F$4:$F$195,MATCH(A2533,'CCG overall weighted population'!$A$4:$A$195,0))*INDEX('CCG overall weighted population'!$T$4:$T$195,MATCH(A2533,'CCG overall weighted population'!$A$4:$A$195,0))</f>
        <v>0</v>
      </c>
      <c r="T2533" s="66">
        <f t="shared" si="356"/>
        <v>8139.2753580056851</v>
      </c>
      <c r="U2533" s="66">
        <f t="shared" si="357"/>
        <v>8139.2753580056851</v>
      </c>
      <c r="V2533" s="81">
        <f t="shared" si="358"/>
        <v>6481.989851278815</v>
      </c>
      <c r="W2533" s="110">
        <f t="shared" si="359"/>
        <v>0.78576726594898449</v>
      </c>
    </row>
    <row r="2534" spans="1:23" x14ac:dyDescent="0.2">
      <c r="A2534" s="31" t="s">
        <v>90</v>
      </c>
      <c r="B2534" s="25" t="s">
        <v>342</v>
      </c>
      <c r="C2534" s="53" t="s">
        <v>9951</v>
      </c>
      <c r="D2534" s="25" t="s">
        <v>9950</v>
      </c>
      <c r="E2534" s="97">
        <v>3080.916748046875</v>
      </c>
      <c r="F2534" s="27">
        <v>2265.4150390625</v>
      </c>
      <c r="G2534" s="27">
        <v>1823.8427734375</v>
      </c>
      <c r="H2534" s="27">
        <v>4284.01708984375</v>
      </c>
      <c r="I2534" s="27">
        <v>4250.05615234375</v>
      </c>
      <c r="J2534" s="27">
        <f t="shared" si="351"/>
        <v>2622.2733394640418</v>
      </c>
      <c r="K2534" s="28">
        <v>0.95675987005233765</v>
      </c>
      <c r="L2534" s="28">
        <v>0.9976736307144165</v>
      </c>
      <c r="M2534" s="27">
        <v>2582.228271484375</v>
      </c>
      <c r="N2534" s="27">
        <v>4319.1217543824423</v>
      </c>
      <c r="O2534" s="66">
        <f t="shared" si="352"/>
        <v>2665.0192707259384</v>
      </c>
      <c r="P2534" s="66">
        <f t="shared" si="353"/>
        <v>2681.5911527878579</v>
      </c>
      <c r="Q2534" s="66">
        <f t="shared" si="354"/>
        <v>2755.9176197741817</v>
      </c>
      <c r="R2534" s="66">
        <f t="shared" si="355"/>
        <v>2690.5488021370579</v>
      </c>
      <c r="S2534" s="67">
        <f>E2534/INDEX('CCG overall weighted population'!$F$4:$F$195,MATCH(A2534,'CCG overall weighted population'!$A$4:$A$195,0))*INDEX('CCG overall weighted population'!$T$4:$T$195,MATCH(A2534,'CCG overall weighted population'!$A$4:$A$195,0))</f>
        <v>0</v>
      </c>
      <c r="T2534" s="66">
        <f t="shared" si="356"/>
        <v>3376.905088283816</v>
      </c>
      <c r="U2534" s="66">
        <f t="shared" si="357"/>
        <v>3376.905088283816</v>
      </c>
      <c r="V2534" s="81">
        <f t="shared" si="358"/>
        <v>2689.3136732937396</v>
      </c>
      <c r="W2534" s="110">
        <f t="shared" si="359"/>
        <v>0.87289397709256855</v>
      </c>
    </row>
    <row r="2535" spans="1:23" x14ac:dyDescent="0.2">
      <c r="A2535" s="31" t="s">
        <v>90</v>
      </c>
      <c r="B2535" s="25" t="s">
        <v>342</v>
      </c>
      <c r="C2535" s="53" t="s">
        <v>9949</v>
      </c>
      <c r="D2535" s="25" t="s">
        <v>9948</v>
      </c>
      <c r="E2535" s="97">
        <v>11062.25</v>
      </c>
      <c r="F2535" s="27">
        <v>3528.8076171875</v>
      </c>
      <c r="G2535" s="27">
        <v>3836.541259765625</v>
      </c>
      <c r="H2535" s="27">
        <v>16462.87109375</v>
      </c>
      <c r="I2535" s="27">
        <v>12400.099609375</v>
      </c>
      <c r="J2535" s="27">
        <f t="shared" si="351"/>
        <v>5856.3698260248557</v>
      </c>
      <c r="K2535" s="28">
        <v>0.95675987005233765</v>
      </c>
      <c r="L2535" s="28">
        <v>0.9976736307144165</v>
      </c>
      <c r="M2535" s="27">
        <v>4689.060546875</v>
      </c>
      <c r="N2535" s="27">
        <v>16818.521409548521</v>
      </c>
      <c r="O2535" s="66">
        <f t="shared" si="352"/>
        <v>6636.4794039935823</v>
      </c>
      <c r="P2535" s="66">
        <f t="shared" si="353"/>
        <v>6677.7470057694527</v>
      </c>
      <c r="Q2535" s="66">
        <f t="shared" si="354"/>
        <v>5902.0066331423523</v>
      </c>
      <c r="R2535" s="66">
        <f t="shared" si="355"/>
        <v>6584.2566176780874</v>
      </c>
      <c r="S2535" s="67">
        <f>E2535/INDEX('CCG overall weighted population'!$F$4:$F$195,MATCH(A2535,'CCG overall weighted population'!$A$4:$A$195,0))*INDEX('CCG overall weighted population'!$T$4:$T$195,MATCH(A2535,'CCG overall weighted population'!$A$4:$A$195,0))</f>
        <v>0</v>
      </c>
      <c r="T2535" s="66">
        <f t="shared" si="356"/>
        <v>8263.8938409677248</v>
      </c>
      <c r="U2535" s="66">
        <f t="shared" si="357"/>
        <v>8263.8938409677248</v>
      </c>
      <c r="V2535" s="81">
        <f t="shared" si="358"/>
        <v>6581.2340353507034</v>
      </c>
      <c r="W2535" s="110">
        <f t="shared" si="359"/>
        <v>0.59492725578889494</v>
      </c>
    </row>
    <row r="2536" spans="1:23" x14ac:dyDescent="0.2">
      <c r="A2536" s="31" t="s">
        <v>90</v>
      </c>
      <c r="B2536" s="25" t="s">
        <v>342</v>
      </c>
      <c r="C2536" s="53" t="s">
        <v>9947</v>
      </c>
      <c r="D2536" s="25" t="s">
        <v>9946</v>
      </c>
      <c r="E2536" s="97">
        <v>7886.5830078125</v>
      </c>
      <c r="F2536" s="27">
        <v>5344.9482421875</v>
      </c>
      <c r="G2536" s="27">
        <v>4778.09130859375</v>
      </c>
      <c r="H2536" s="27">
        <v>17477.041015625</v>
      </c>
      <c r="I2536" s="27">
        <v>10114.53125</v>
      </c>
      <c r="J2536" s="27">
        <f t="shared" si="351"/>
        <v>7325.3554391111456</v>
      </c>
      <c r="K2536" s="28">
        <v>0.95675987005233765</v>
      </c>
      <c r="L2536" s="28">
        <v>0.9976736307144165</v>
      </c>
      <c r="M2536" s="27">
        <v>6509.890625</v>
      </c>
      <c r="N2536" s="27">
        <v>11109.359095912028</v>
      </c>
      <c r="O2536" s="66">
        <f t="shared" si="352"/>
        <v>7353.4975619535871</v>
      </c>
      <c r="P2536" s="66">
        <f t="shared" si="353"/>
        <v>7399.2237957853267</v>
      </c>
      <c r="Q2536" s="66">
        <f t="shared" si="354"/>
        <v>6969.8374720912034</v>
      </c>
      <c r="R2536" s="66">
        <f t="shared" si="355"/>
        <v>7347.4751754223835</v>
      </c>
      <c r="S2536" s="67">
        <f>E2536/INDEX('CCG overall weighted population'!$F$4:$F$195,MATCH(A2536,'CCG overall weighted population'!$A$4:$A$195,0))*INDEX('CCG overall weighted population'!$T$4:$T$195,MATCH(A2536,'CCG overall weighted population'!$A$4:$A$195,0))</f>
        <v>0</v>
      </c>
      <c r="T2536" s="66">
        <f t="shared" si="356"/>
        <v>9221.8086831264063</v>
      </c>
      <c r="U2536" s="66">
        <f t="shared" si="357"/>
        <v>9221.8086831264063</v>
      </c>
      <c r="V2536" s="81">
        <f t="shared" si="358"/>
        <v>7344.1022284208202</v>
      </c>
      <c r="W2536" s="110">
        <f t="shared" si="359"/>
        <v>0.93121472520427484</v>
      </c>
    </row>
    <row r="2537" spans="1:23" x14ac:dyDescent="0.2">
      <c r="A2537" s="31" t="s">
        <v>90</v>
      </c>
      <c r="B2537" s="25" t="s">
        <v>342</v>
      </c>
      <c r="C2537" s="53" t="s">
        <v>9945</v>
      </c>
      <c r="D2537" s="25" t="s">
        <v>9944</v>
      </c>
      <c r="E2537" s="97">
        <v>1485</v>
      </c>
      <c r="F2537" s="27">
        <v>1739.9012451171875</v>
      </c>
      <c r="G2537" s="27">
        <v>2180.5966796875</v>
      </c>
      <c r="H2537" s="27">
        <v>2275.07861328125</v>
      </c>
      <c r="I2537" s="27">
        <v>1304.1781005859375</v>
      </c>
      <c r="J2537" s="27">
        <f t="shared" si="351"/>
        <v>1830.2135557021302</v>
      </c>
      <c r="K2537" s="28">
        <v>0.95675987005233765</v>
      </c>
      <c r="L2537" s="28">
        <v>0.9976736307144165</v>
      </c>
      <c r="M2537" s="27">
        <v>1824.819580078125</v>
      </c>
      <c r="N2537" s="27">
        <v>1749.1922640157266</v>
      </c>
      <c r="O2537" s="66">
        <f t="shared" si="352"/>
        <v>1739.2674783757493</v>
      </c>
      <c r="P2537" s="66">
        <f t="shared" si="353"/>
        <v>1750.0827605924228</v>
      </c>
      <c r="Q2537" s="66">
        <f t="shared" si="354"/>
        <v>1817.2568484718852</v>
      </c>
      <c r="R2537" s="66">
        <f t="shared" si="355"/>
        <v>1758.1784221915041</v>
      </c>
      <c r="S2537" s="67">
        <f>E2537/INDEX('CCG overall weighted population'!$F$4:$F$195,MATCH(A2537,'CCG overall weighted population'!$A$4:$A$195,0))*INDEX('CCG overall weighted population'!$T$4:$T$195,MATCH(A2537,'CCG overall weighted population'!$A$4:$A$195,0))</f>
        <v>0</v>
      </c>
      <c r="T2537" s="66">
        <f t="shared" si="356"/>
        <v>2206.6879646611437</v>
      </c>
      <c r="U2537" s="66">
        <f t="shared" si="357"/>
        <v>2206.6879646611437</v>
      </c>
      <c r="V2537" s="81">
        <f t="shared" si="358"/>
        <v>1757.3713092042863</v>
      </c>
      <c r="W2537" s="110">
        <f t="shared" si="359"/>
        <v>1.1834150230331895</v>
      </c>
    </row>
    <row r="2538" spans="1:23" x14ac:dyDescent="0.2">
      <c r="A2538" s="31" t="s">
        <v>90</v>
      </c>
      <c r="B2538" s="25" t="s">
        <v>342</v>
      </c>
      <c r="C2538" s="53" t="s">
        <v>9943</v>
      </c>
      <c r="D2538" s="25" t="s">
        <v>9942</v>
      </c>
      <c r="E2538" s="97">
        <v>11361.83203125</v>
      </c>
      <c r="F2538" s="27">
        <v>12677.560546875</v>
      </c>
      <c r="G2538" s="27">
        <v>11908.2275390625</v>
      </c>
      <c r="H2538" s="27">
        <v>12502.357421875</v>
      </c>
      <c r="I2538" s="27">
        <v>15113.65625</v>
      </c>
      <c r="J2538" s="27">
        <f t="shared" si="351"/>
        <v>12703.450979973353</v>
      </c>
      <c r="K2538" s="28">
        <v>0.95675987005233765</v>
      </c>
      <c r="L2538" s="28">
        <v>0.9976736307144165</v>
      </c>
      <c r="M2538" s="27">
        <v>11985.6796875</v>
      </c>
      <c r="N2538" s="27">
        <v>15999.35380414109</v>
      </c>
      <c r="O2538" s="66">
        <f t="shared" si="352"/>
        <v>12440.482224036887</v>
      </c>
      <c r="P2538" s="66">
        <f t="shared" si="353"/>
        <v>12517.840840717352</v>
      </c>
      <c r="Q2538" s="66">
        <f t="shared" si="354"/>
        <v>12387.047099164109</v>
      </c>
      <c r="R2538" s="66">
        <f t="shared" si="355"/>
        <v>12502.077889491384</v>
      </c>
      <c r="S2538" s="67">
        <f>E2538/INDEX('CCG overall weighted population'!$F$4:$F$195,MATCH(A2538,'CCG overall weighted population'!$A$4:$A$195,0))*INDEX('CCG overall weighted population'!$T$4:$T$195,MATCH(A2538,'CCG overall weighted population'!$A$4:$A$195,0))</f>
        <v>0</v>
      </c>
      <c r="T2538" s="66">
        <f t="shared" si="356"/>
        <v>15691.345351405904</v>
      </c>
      <c r="U2538" s="66">
        <f t="shared" si="357"/>
        <v>15691.345351405904</v>
      </c>
      <c r="V2538" s="81">
        <f t="shared" si="358"/>
        <v>12496.338660011339</v>
      </c>
      <c r="W2538" s="110">
        <f t="shared" si="359"/>
        <v>1.0998524380259231</v>
      </c>
    </row>
    <row r="2539" spans="1:23" x14ac:dyDescent="0.2">
      <c r="A2539" s="31" t="s">
        <v>90</v>
      </c>
      <c r="B2539" s="25" t="s">
        <v>342</v>
      </c>
      <c r="C2539" s="53" t="s">
        <v>9941</v>
      </c>
      <c r="D2539" s="25" t="s">
        <v>9940</v>
      </c>
      <c r="E2539" s="97">
        <v>7319.75048828125</v>
      </c>
      <c r="F2539" s="27">
        <v>7794.078125</v>
      </c>
      <c r="G2539" s="27">
        <v>7158.833984375</v>
      </c>
      <c r="H2539" s="27">
        <v>8698.462890625</v>
      </c>
      <c r="I2539" s="27">
        <v>8861.2119140625</v>
      </c>
      <c r="J2539" s="27">
        <f t="shared" si="351"/>
        <v>7933.3189946332304</v>
      </c>
      <c r="K2539" s="28">
        <v>0.95675987005233765</v>
      </c>
      <c r="L2539" s="28">
        <v>0.9976736307144165</v>
      </c>
      <c r="M2539" s="27">
        <v>7835.7587890625</v>
      </c>
      <c r="N2539" s="27">
        <v>9824.9685158236716</v>
      </c>
      <c r="O2539" s="66">
        <f t="shared" si="352"/>
        <v>7753.1878492699198</v>
      </c>
      <c r="P2539" s="66">
        <f t="shared" si="353"/>
        <v>7801.3994761250642</v>
      </c>
      <c r="Q2539" s="66">
        <f t="shared" si="354"/>
        <v>8034.6797617386173</v>
      </c>
      <c r="R2539" s="66">
        <f t="shared" si="355"/>
        <v>7829.5138623368011</v>
      </c>
      <c r="S2539" s="67">
        <f>E2539/INDEX('CCG overall weighted population'!$F$4:$F$195,MATCH(A2539,'CCG overall weighted population'!$A$4:$A$195,0))*INDEX('CCG overall weighted population'!$T$4:$T$195,MATCH(A2539,'CCG overall weighted population'!$A$4:$A$195,0))</f>
        <v>0</v>
      </c>
      <c r="T2539" s="66">
        <f t="shared" si="356"/>
        <v>9826.8149529617713</v>
      </c>
      <c r="U2539" s="66">
        <f t="shared" si="357"/>
        <v>9826.8149529617713</v>
      </c>
      <c r="V2539" s="81">
        <f t="shared" si="358"/>
        <v>7825.9196296684149</v>
      </c>
      <c r="W2539" s="110">
        <f t="shared" si="359"/>
        <v>1.0691511469137547</v>
      </c>
    </row>
    <row r="2540" spans="1:23" x14ac:dyDescent="0.2">
      <c r="A2540" s="31" t="s">
        <v>90</v>
      </c>
      <c r="B2540" s="25" t="s">
        <v>342</v>
      </c>
      <c r="C2540" s="53" t="s">
        <v>9939</v>
      </c>
      <c r="D2540" s="25" t="s">
        <v>9938</v>
      </c>
      <c r="E2540" s="97">
        <v>8906.666015625</v>
      </c>
      <c r="F2540" s="27">
        <v>9124.4150390625</v>
      </c>
      <c r="G2540" s="27">
        <v>10357.2529296875</v>
      </c>
      <c r="H2540" s="27">
        <v>13260.1552734375</v>
      </c>
      <c r="I2540" s="27">
        <v>11084.8671875</v>
      </c>
      <c r="J2540" s="27">
        <f t="shared" si="351"/>
        <v>9904.9247368109845</v>
      </c>
      <c r="K2540" s="28">
        <v>0.95675987005233765</v>
      </c>
      <c r="L2540" s="28">
        <v>0.9976736307144165</v>
      </c>
      <c r="M2540" s="27">
        <v>9688.7861328125</v>
      </c>
      <c r="N2540" s="27">
        <v>12878.324274854793</v>
      </c>
      <c r="O2540" s="66">
        <f t="shared" si="352"/>
        <v>9738.4094758281735</v>
      </c>
      <c r="P2540" s="66">
        <f t="shared" si="353"/>
        <v>9798.965800908758</v>
      </c>
      <c r="Q2540" s="66">
        <f t="shared" si="354"/>
        <v>10007.739947016729</v>
      </c>
      <c r="R2540" s="66">
        <f t="shared" si="355"/>
        <v>9824.1267653651721</v>
      </c>
      <c r="S2540" s="67">
        <f>E2540/INDEX('CCG overall weighted population'!$F$4:$F$195,MATCH(A2540,'CCG overall weighted population'!$A$4:$A$195,0))*INDEX('CCG overall weighted population'!$T$4:$T$195,MATCH(A2540,'CCG overall weighted population'!$A$4:$A$195,0))</f>
        <v>0</v>
      </c>
      <c r="T2540" s="66">
        <f t="shared" si="356"/>
        <v>12330.251596089398</v>
      </c>
      <c r="U2540" s="66">
        <f t="shared" si="357"/>
        <v>12330.251596089398</v>
      </c>
      <c r="V2540" s="81">
        <f t="shared" si="358"/>
        <v>9819.6168816125773</v>
      </c>
      <c r="W2540" s="110">
        <f t="shared" si="359"/>
        <v>1.1025019759791133</v>
      </c>
    </row>
    <row r="2541" spans="1:23" x14ac:dyDescent="0.2">
      <c r="A2541" s="31" t="s">
        <v>90</v>
      </c>
      <c r="B2541" s="25" t="s">
        <v>342</v>
      </c>
      <c r="C2541" s="53" t="s">
        <v>9937</v>
      </c>
      <c r="D2541" s="25" t="s">
        <v>9936</v>
      </c>
      <c r="E2541" s="97">
        <v>11329.166015625</v>
      </c>
      <c r="F2541" s="27">
        <v>13963.7333984375</v>
      </c>
      <c r="G2541" s="27">
        <v>16105.1298828125</v>
      </c>
      <c r="H2541" s="27">
        <v>11022.130859375</v>
      </c>
      <c r="I2541" s="27">
        <v>11844.767578125</v>
      </c>
      <c r="J2541" s="27">
        <f t="shared" si="351"/>
        <v>13571.986825883852</v>
      </c>
      <c r="K2541" s="28">
        <v>0.95675987005233765</v>
      </c>
      <c r="L2541" s="28">
        <v>0.9976736307144165</v>
      </c>
      <c r="M2541" s="27">
        <v>13321.046875</v>
      </c>
      <c r="N2541" s="27">
        <v>10967.923473435554</v>
      </c>
      <c r="O2541" s="66">
        <f t="shared" si="352"/>
        <v>12706.35741371551</v>
      </c>
      <c r="P2541" s="66">
        <f t="shared" si="353"/>
        <v>12785.369321362741</v>
      </c>
      <c r="Q2541" s="66">
        <f t="shared" si="354"/>
        <v>13085.734534843556</v>
      </c>
      <c r="R2541" s="66">
        <f t="shared" si="355"/>
        <v>12821.568623820556</v>
      </c>
      <c r="S2541" s="67">
        <f>E2541/INDEX('CCG overall weighted population'!$F$4:$F$195,MATCH(A2541,'CCG overall weighted population'!$A$4:$A$195,0))*INDEX('CCG overall weighted population'!$T$4:$T$195,MATCH(A2541,'CCG overall weighted population'!$A$4:$A$195,0))</f>
        <v>0</v>
      </c>
      <c r="T2541" s="66">
        <f t="shared" si="356"/>
        <v>16092.337849872676</v>
      </c>
      <c r="U2541" s="66">
        <f t="shared" si="357"/>
        <v>16092.337849872676</v>
      </c>
      <c r="V2541" s="81">
        <f t="shared" si="358"/>
        <v>12815.6827282697</v>
      </c>
      <c r="W2541" s="110">
        <f t="shared" si="359"/>
        <v>1.1312114864054883</v>
      </c>
    </row>
    <row r="2542" spans="1:23" x14ac:dyDescent="0.2">
      <c r="A2542" s="31" t="s">
        <v>90</v>
      </c>
      <c r="B2542" s="25" t="s">
        <v>342</v>
      </c>
      <c r="C2542" s="53" t="s">
        <v>9935</v>
      </c>
      <c r="D2542" s="25" t="s">
        <v>9934</v>
      </c>
      <c r="E2542" s="97">
        <v>46089.75</v>
      </c>
      <c r="F2542" s="27">
        <v>50279.89453125</v>
      </c>
      <c r="G2542" s="27">
        <v>51496.33203125</v>
      </c>
      <c r="H2542" s="27">
        <v>48072.17578125</v>
      </c>
      <c r="I2542" s="27">
        <v>62176.11328125</v>
      </c>
      <c r="J2542" s="27">
        <f t="shared" si="351"/>
        <v>50522.681871368441</v>
      </c>
      <c r="K2542" s="28">
        <v>0.95675987005233765</v>
      </c>
      <c r="L2542" s="28">
        <v>0.9976736307144165</v>
      </c>
      <c r="M2542" s="27">
        <v>49602.40625</v>
      </c>
      <c r="N2542" s="27">
        <v>54507.469731613033</v>
      </c>
      <c r="O2542" s="66">
        <f t="shared" si="352"/>
        <v>48605.983916715406</v>
      </c>
      <c r="P2542" s="66">
        <f t="shared" si="353"/>
        <v>48908.230373924678</v>
      </c>
      <c r="Q2542" s="66">
        <f t="shared" si="354"/>
        <v>50092.912598161303</v>
      </c>
      <c r="R2542" s="66">
        <f t="shared" si="355"/>
        <v>49051.00546313879</v>
      </c>
      <c r="S2542" s="67">
        <f>E2542/INDEX('CCG overall weighted population'!$F$4:$F$195,MATCH(A2542,'CCG overall weighted population'!$A$4:$A$195,0))*INDEX('CCG overall weighted population'!$T$4:$T$195,MATCH(A2542,'CCG overall weighted population'!$A$4:$A$195,0))</f>
        <v>0</v>
      </c>
      <c r="T2542" s="66">
        <f t="shared" si="356"/>
        <v>61563.867491399935</v>
      </c>
      <c r="U2542" s="66">
        <f t="shared" si="357"/>
        <v>61563.867491399935</v>
      </c>
      <c r="V2542" s="81">
        <f t="shared" si="358"/>
        <v>49028.488008115055</v>
      </c>
      <c r="W2542" s="110">
        <f t="shared" si="359"/>
        <v>1.0637612052162368</v>
      </c>
    </row>
    <row r="2543" spans="1:23" x14ac:dyDescent="0.2">
      <c r="A2543" s="31" t="s">
        <v>90</v>
      </c>
      <c r="B2543" s="25" t="s">
        <v>342</v>
      </c>
      <c r="C2543" s="53" t="s">
        <v>9933</v>
      </c>
      <c r="D2543" s="25" t="s">
        <v>9932</v>
      </c>
      <c r="E2543" s="97">
        <v>9626.833984375</v>
      </c>
      <c r="F2543" s="27">
        <v>11540.6845703125</v>
      </c>
      <c r="G2543" s="27">
        <v>14287.330078125</v>
      </c>
      <c r="H2543" s="27">
        <v>11118.8623046875</v>
      </c>
      <c r="I2543" s="27">
        <v>9925.8046875</v>
      </c>
      <c r="J2543" s="27">
        <f t="shared" si="351"/>
        <v>11586.361269992925</v>
      </c>
      <c r="K2543" s="28">
        <v>0.95675987005233765</v>
      </c>
      <c r="L2543" s="28">
        <v>0.9976736307144165</v>
      </c>
      <c r="M2543" s="27">
        <v>12231.607421875</v>
      </c>
      <c r="N2543" s="27">
        <v>12643.006077246984</v>
      </c>
      <c r="O2543" s="66">
        <f t="shared" si="352"/>
        <v>11160.437198532896</v>
      </c>
      <c r="P2543" s="66">
        <f t="shared" si="353"/>
        <v>11229.836114722782</v>
      </c>
      <c r="Q2543" s="66">
        <f t="shared" si="354"/>
        <v>12272.7472874122</v>
      </c>
      <c r="R2543" s="66">
        <f t="shared" si="355"/>
        <v>11355.525293370731</v>
      </c>
      <c r="S2543" s="67">
        <f>E2543/INDEX('CCG overall weighted population'!$F$4:$F$195,MATCH(A2543,'CCG overall weighted population'!$A$4:$A$195,0))*INDEX('CCG overall weighted population'!$T$4:$T$195,MATCH(A2543,'CCG overall weighted population'!$A$4:$A$195,0))</f>
        <v>0</v>
      </c>
      <c r="T2543" s="66">
        <f t="shared" si="356"/>
        <v>14252.308344253479</v>
      </c>
      <c r="U2543" s="66">
        <f t="shared" si="357"/>
        <v>14252.308344253479</v>
      </c>
      <c r="V2543" s="81">
        <f t="shared" si="358"/>
        <v>11350.312402673586</v>
      </c>
      <c r="W2543" s="110">
        <f t="shared" si="359"/>
        <v>1.1790285800187172</v>
      </c>
    </row>
    <row r="2544" spans="1:23" x14ac:dyDescent="0.2">
      <c r="A2544" s="31" t="s">
        <v>90</v>
      </c>
      <c r="B2544" s="25" t="s">
        <v>342</v>
      </c>
      <c r="C2544" s="53" t="s">
        <v>9931</v>
      </c>
      <c r="D2544" s="25" t="s">
        <v>9930</v>
      </c>
      <c r="E2544" s="97">
        <v>5554.91650390625</v>
      </c>
      <c r="F2544" s="27">
        <v>6022.21435546875</v>
      </c>
      <c r="G2544" s="27">
        <v>6989.10009765625</v>
      </c>
      <c r="H2544" s="27">
        <v>6133.841796875</v>
      </c>
      <c r="I2544" s="27">
        <v>5956.52587890625</v>
      </c>
      <c r="J2544" s="27">
        <f t="shared" si="351"/>
        <v>6098.2204631506638</v>
      </c>
      <c r="K2544" s="28">
        <v>0.95675987005233765</v>
      </c>
      <c r="L2544" s="28">
        <v>0.9976736307144165</v>
      </c>
      <c r="M2544" s="27">
        <v>6677.15283203125</v>
      </c>
      <c r="N2544" s="27">
        <v>6552.9866580807275</v>
      </c>
      <c r="O2544" s="66">
        <f t="shared" si="352"/>
        <v>5864.3683241496356</v>
      </c>
      <c r="P2544" s="66">
        <f t="shared" si="353"/>
        <v>5900.8347097037595</v>
      </c>
      <c r="Q2544" s="66">
        <f t="shared" si="354"/>
        <v>6664.7362146361975</v>
      </c>
      <c r="R2544" s="66">
        <f t="shared" si="355"/>
        <v>5992.8983055661874</v>
      </c>
      <c r="S2544" s="67">
        <f>E2544/INDEX('CCG overall weighted population'!$F$4:$F$195,MATCH(A2544,'CCG overall weighted population'!$A$4:$A$195,0))*INDEX('CCG overall weighted population'!$T$4:$T$195,MATCH(A2544,'CCG overall weighted population'!$A$4:$A$195,0))</f>
        <v>0</v>
      </c>
      <c r="T2544" s="66">
        <f t="shared" si="356"/>
        <v>7521.6806197901533</v>
      </c>
      <c r="U2544" s="66">
        <f t="shared" si="357"/>
        <v>7521.6806197901533</v>
      </c>
      <c r="V2544" s="81">
        <f t="shared" si="358"/>
        <v>5990.1471933966568</v>
      </c>
      <c r="W2544" s="110">
        <f t="shared" si="359"/>
        <v>1.0783505367154214</v>
      </c>
    </row>
    <row r="2545" spans="1:23" x14ac:dyDescent="0.2">
      <c r="A2545" s="31" t="s">
        <v>90</v>
      </c>
      <c r="B2545" s="25" t="s">
        <v>342</v>
      </c>
      <c r="C2545" s="53" t="s">
        <v>9929</v>
      </c>
      <c r="D2545" s="25" t="s">
        <v>9928</v>
      </c>
      <c r="E2545" s="97">
        <v>9137.666015625</v>
      </c>
      <c r="F2545" s="27">
        <v>9574.6748046875</v>
      </c>
      <c r="G2545" s="27">
        <v>10472.3154296875</v>
      </c>
      <c r="H2545" s="27">
        <v>11470.2412109375</v>
      </c>
      <c r="I2545" s="27">
        <v>11306.3310546875</v>
      </c>
      <c r="J2545" s="27">
        <f t="shared" si="351"/>
        <v>9988.4513276681719</v>
      </c>
      <c r="K2545" s="28">
        <v>0.95675987005233765</v>
      </c>
      <c r="L2545" s="28">
        <v>0.9976736307144165</v>
      </c>
      <c r="M2545" s="27">
        <v>9997.3427734375</v>
      </c>
      <c r="N2545" s="27">
        <v>13805.454456693164</v>
      </c>
      <c r="O2545" s="66">
        <f t="shared" si="352"/>
        <v>9898.6632933767978</v>
      </c>
      <c r="P2545" s="66">
        <f t="shared" si="353"/>
        <v>9960.2161243339287</v>
      </c>
      <c r="Q2545" s="66">
        <f t="shared" si="354"/>
        <v>10378.153941763067</v>
      </c>
      <c r="R2545" s="66">
        <f t="shared" si="355"/>
        <v>10010.584997900716</v>
      </c>
      <c r="S2545" s="67">
        <f>E2545/INDEX('CCG overall weighted population'!$F$4:$F$195,MATCH(A2545,'CCG overall weighted population'!$A$4:$A$195,0))*INDEX('CCG overall weighted population'!$T$4:$T$195,MATCH(A2545,'CCG overall weighted population'!$A$4:$A$195,0))</f>
        <v>0</v>
      </c>
      <c r="T2545" s="66">
        <f t="shared" si="356"/>
        <v>12564.275135711339</v>
      </c>
      <c r="U2545" s="66">
        <f t="shared" si="357"/>
        <v>12564.275135711339</v>
      </c>
      <c r="V2545" s="81">
        <f t="shared" si="358"/>
        <v>10005.989518250031</v>
      </c>
      <c r="W2545" s="110">
        <f t="shared" si="359"/>
        <v>1.0950268373937324</v>
      </c>
    </row>
    <row r="2546" spans="1:23" x14ac:dyDescent="0.2">
      <c r="A2546" s="31" t="s">
        <v>90</v>
      </c>
      <c r="B2546" s="25" t="s">
        <v>342</v>
      </c>
      <c r="C2546" s="53" t="s">
        <v>9927</v>
      </c>
      <c r="D2546" s="25" t="s">
        <v>9926</v>
      </c>
      <c r="E2546" s="97">
        <v>8829.83203125</v>
      </c>
      <c r="F2546" s="27">
        <v>9989.0869140625</v>
      </c>
      <c r="G2546" s="27">
        <v>11439.08203125</v>
      </c>
      <c r="H2546" s="27">
        <v>11376.6806640625</v>
      </c>
      <c r="I2546" s="27">
        <v>12481.80078125</v>
      </c>
      <c r="J2546" s="27">
        <f t="shared" si="351"/>
        <v>10393.874471730373</v>
      </c>
      <c r="K2546" s="28">
        <v>0.95675987005233765</v>
      </c>
      <c r="L2546" s="28">
        <v>0.9976736307144165</v>
      </c>
      <c r="M2546" s="27">
        <v>10836.7021484375</v>
      </c>
      <c r="N2546" s="27">
        <v>15599.499856771337</v>
      </c>
      <c r="O2546" s="66">
        <f t="shared" si="352"/>
        <v>10418.202235192752</v>
      </c>
      <c r="P2546" s="66">
        <f t="shared" si="353"/>
        <v>10482.985713734657</v>
      </c>
      <c r="Q2546" s="66">
        <f t="shared" si="354"/>
        <v>11312.981919270886</v>
      </c>
      <c r="R2546" s="66">
        <f t="shared" si="355"/>
        <v>10583.014886004181</v>
      </c>
      <c r="S2546" s="67">
        <f>E2546/INDEX('CCG overall weighted population'!$F$4:$F$195,MATCH(A2546,'CCG overall weighted population'!$A$4:$A$195,0))*INDEX('CCG overall weighted population'!$T$4:$T$195,MATCH(A2546,'CCG overall weighted population'!$A$4:$A$195,0))</f>
        <v>0</v>
      </c>
      <c r="T2546" s="66">
        <f t="shared" si="356"/>
        <v>13282.731311004254</v>
      </c>
      <c r="U2546" s="66">
        <f t="shared" si="357"/>
        <v>13282.731311004254</v>
      </c>
      <c r="V2546" s="81">
        <f t="shared" si="358"/>
        <v>10578.156625516733</v>
      </c>
      <c r="W2546" s="110">
        <f t="shared" si="359"/>
        <v>1.1980020217914871</v>
      </c>
    </row>
    <row r="2547" spans="1:23" x14ac:dyDescent="0.2">
      <c r="A2547" s="31" t="s">
        <v>90</v>
      </c>
      <c r="B2547" s="25" t="s">
        <v>342</v>
      </c>
      <c r="C2547" s="53" t="s">
        <v>9925</v>
      </c>
      <c r="D2547" s="25" t="s">
        <v>9924</v>
      </c>
      <c r="E2547" s="97">
        <v>14143.083984375</v>
      </c>
      <c r="F2547" s="27">
        <v>16512.033203125</v>
      </c>
      <c r="G2547" s="27">
        <v>18780.595703125</v>
      </c>
      <c r="H2547" s="27">
        <v>16835.73046875</v>
      </c>
      <c r="I2547" s="27">
        <v>19076.53125</v>
      </c>
      <c r="J2547" s="27">
        <f t="shared" si="351"/>
        <v>16812.882471108216</v>
      </c>
      <c r="K2547" s="28">
        <v>0.95675987005233765</v>
      </c>
      <c r="L2547" s="28">
        <v>0.9976736307144165</v>
      </c>
      <c r="M2547" s="27">
        <v>17145.396484375</v>
      </c>
      <c r="N2547" s="27">
        <v>25045.383984478565</v>
      </c>
      <c r="O2547" s="66">
        <f t="shared" si="352"/>
        <v>16834.289861678153</v>
      </c>
      <c r="P2547" s="66">
        <f t="shared" si="353"/>
        <v>16938.970480406999</v>
      </c>
      <c r="Q2547" s="66">
        <f t="shared" si="354"/>
        <v>17935.395234385356</v>
      </c>
      <c r="R2547" s="66">
        <f t="shared" si="355"/>
        <v>17059.057226231245</v>
      </c>
      <c r="S2547" s="67">
        <f>E2547/INDEX('CCG overall weighted population'!$F$4:$F$195,MATCH(A2547,'CCG overall weighted population'!$A$4:$A$195,0))*INDEX('CCG overall weighted population'!$T$4:$T$195,MATCH(A2547,'CCG overall weighted population'!$A$4:$A$195,0))</f>
        <v>0</v>
      </c>
      <c r="T2547" s="66">
        <f t="shared" si="356"/>
        <v>21410.805521471666</v>
      </c>
      <c r="U2547" s="66">
        <f t="shared" si="357"/>
        <v>21410.805521471666</v>
      </c>
      <c r="V2547" s="81">
        <f t="shared" si="358"/>
        <v>17051.226060484241</v>
      </c>
      <c r="W2547" s="110">
        <f t="shared" si="359"/>
        <v>1.2056229093542894</v>
      </c>
    </row>
    <row r="2548" spans="1:23" x14ac:dyDescent="0.2">
      <c r="A2548" s="31" t="s">
        <v>90</v>
      </c>
      <c r="B2548" s="25" t="s">
        <v>342</v>
      </c>
      <c r="C2548" s="53" t="s">
        <v>9923</v>
      </c>
      <c r="D2548" s="25" t="s">
        <v>9922</v>
      </c>
      <c r="E2548" s="97">
        <v>4398.9169921875</v>
      </c>
      <c r="F2548" s="27">
        <v>4427.2451171875</v>
      </c>
      <c r="G2548" s="27">
        <v>5035.7275390625</v>
      </c>
      <c r="H2548" s="27">
        <v>5582.39306640625</v>
      </c>
      <c r="I2548" s="27">
        <v>4779.20849609375</v>
      </c>
      <c r="J2548" s="27">
        <f t="shared" si="351"/>
        <v>4654.0406414847785</v>
      </c>
      <c r="K2548" s="28">
        <v>0.95675987005233765</v>
      </c>
      <c r="L2548" s="28">
        <v>0.9976736307144165</v>
      </c>
      <c r="M2548" s="27">
        <v>4907.28857421875</v>
      </c>
      <c r="N2548" s="27">
        <v>6254.7455454448109</v>
      </c>
      <c r="O2548" s="66">
        <f t="shared" si="352"/>
        <v>4595.2332042043854</v>
      </c>
      <c r="P2548" s="66">
        <f t="shared" si="353"/>
        <v>4623.8077303039081</v>
      </c>
      <c r="Q2548" s="66">
        <f t="shared" si="354"/>
        <v>5042.0342713413565</v>
      </c>
      <c r="R2548" s="66">
        <f t="shared" si="355"/>
        <v>4674.2114001545369</v>
      </c>
      <c r="S2548" s="67">
        <f>E2548/INDEX('CCG overall weighted population'!$F$4:$F$195,MATCH(A2548,'CCG overall weighted population'!$A$4:$A$195,0))*INDEX('CCG overall weighted population'!$T$4:$T$195,MATCH(A2548,'CCG overall weighted population'!$A$4:$A$195,0))</f>
        <v>0</v>
      </c>
      <c r="T2548" s="66">
        <f t="shared" si="356"/>
        <v>5866.5980146350876</v>
      </c>
      <c r="U2548" s="66">
        <f t="shared" si="357"/>
        <v>5866.5980146350876</v>
      </c>
      <c r="V2548" s="81">
        <f t="shared" si="358"/>
        <v>4672.0656470964568</v>
      </c>
      <c r="W2548" s="110">
        <f t="shared" si="359"/>
        <v>1.062094523582525</v>
      </c>
    </row>
    <row r="2549" spans="1:23" x14ac:dyDescent="0.2">
      <c r="A2549" s="31" t="s">
        <v>90</v>
      </c>
      <c r="B2549" s="25" t="s">
        <v>342</v>
      </c>
      <c r="C2549" s="53" t="s">
        <v>9921</v>
      </c>
      <c r="D2549" s="25" t="s">
        <v>9920</v>
      </c>
      <c r="E2549" s="97">
        <v>9777.583984375</v>
      </c>
      <c r="F2549" s="27">
        <v>9546.7822265625</v>
      </c>
      <c r="G2549" s="27">
        <v>9427.4296875</v>
      </c>
      <c r="H2549" s="27">
        <v>8556.2119140625</v>
      </c>
      <c r="I2549" s="27">
        <v>10219.822265625</v>
      </c>
      <c r="J2549" s="27">
        <f t="shared" si="351"/>
        <v>9418.7241027446835</v>
      </c>
      <c r="K2549" s="28">
        <v>0.95675987005233765</v>
      </c>
      <c r="L2549" s="28">
        <v>0.9976736307144165</v>
      </c>
      <c r="M2549" s="27">
        <v>9306.4853515625</v>
      </c>
      <c r="N2549" s="27">
        <v>8064.1179851221577</v>
      </c>
      <c r="O2549" s="66">
        <f t="shared" si="352"/>
        <v>8861.1914990161058</v>
      </c>
      <c r="P2549" s="66">
        <f t="shared" si="353"/>
        <v>8916.2930219442205</v>
      </c>
      <c r="Q2549" s="66">
        <f t="shared" si="354"/>
        <v>9182.248614918466</v>
      </c>
      <c r="R2549" s="66">
        <f t="shared" si="355"/>
        <v>8948.3453586274663</v>
      </c>
      <c r="S2549" s="67">
        <f>E2549/INDEX('CCG overall weighted population'!$F$4:$F$195,MATCH(A2549,'CCG overall weighted population'!$A$4:$A$195,0))*INDEX('CCG overall weighted population'!$T$4:$T$195,MATCH(A2549,'CCG overall weighted population'!$A$4:$A$195,0))</f>
        <v>0</v>
      </c>
      <c r="T2549" s="66">
        <f t="shared" si="356"/>
        <v>11231.059235672863</v>
      </c>
      <c r="U2549" s="66">
        <f t="shared" si="357"/>
        <v>11231.059235672863</v>
      </c>
      <c r="V2549" s="81">
        <f t="shared" si="358"/>
        <v>8944.2375128810399</v>
      </c>
      <c r="W2549" s="110">
        <f t="shared" si="359"/>
        <v>0.91476969435131583</v>
      </c>
    </row>
    <row r="2550" spans="1:23" x14ac:dyDescent="0.2">
      <c r="A2550" s="31" t="s">
        <v>90</v>
      </c>
      <c r="B2550" s="25" t="s">
        <v>342</v>
      </c>
      <c r="C2550" s="53" t="s">
        <v>9919</v>
      </c>
      <c r="D2550" s="25" t="s">
        <v>9918</v>
      </c>
      <c r="E2550" s="97">
        <v>1944.75</v>
      </c>
      <c r="F2550" s="27">
        <v>2562.239501953125</v>
      </c>
      <c r="G2550" s="27">
        <v>3069.575927734375</v>
      </c>
      <c r="H2550" s="27">
        <v>2517.279296875</v>
      </c>
      <c r="I2550" s="27">
        <v>2327.337158203125</v>
      </c>
      <c r="J2550" s="27">
        <f t="shared" si="351"/>
        <v>2578.2556425902612</v>
      </c>
      <c r="K2550" s="28">
        <v>0.95675987005233765</v>
      </c>
      <c r="L2550" s="28">
        <v>0.9976736307144165</v>
      </c>
      <c r="M2550" s="27">
        <v>2498.47607421875</v>
      </c>
      <c r="N2550" s="27">
        <v>2338.5982482909244</v>
      </c>
      <c r="O2550" s="66">
        <f t="shared" si="352"/>
        <v>2438.1567966796601</v>
      </c>
      <c r="P2550" s="66">
        <f t="shared" si="353"/>
        <v>2453.3179804380188</v>
      </c>
      <c r="Q2550" s="66">
        <f t="shared" si="354"/>
        <v>2482.4882916259676</v>
      </c>
      <c r="R2550" s="66">
        <f t="shared" si="355"/>
        <v>2456.8335170916953</v>
      </c>
      <c r="S2550" s="67">
        <f>E2550/INDEX('CCG overall weighted population'!$F$4:$F$195,MATCH(A2550,'CCG overall weighted population'!$A$4:$A$195,0))*INDEX('CCG overall weighted population'!$T$4:$T$195,MATCH(A2550,'CCG overall weighted population'!$A$4:$A$195,0))</f>
        <v>0</v>
      </c>
      <c r="T2550" s="66">
        <f t="shared" si="356"/>
        <v>3083.5692697130798</v>
      </c>
      <c r="U2550" s="66">
        <f t="shared" si="357"/>
        <v>3083.5692697130798</v>
      </c>
      <c r="V2550" s="81">
        <f t="shared" si="358"/>
        <v>2455.7056780657758</v>
      </c>
      <c r="W2550" s="110">
        <f t="shared" si="359"/>
        <v>1.2627359187894465</v>
      </c>
    </row>
    <row r="2551" spans="1:23" x14ac:dyDescent="0.2">
      <c r="A2551" s="31" t="s">
        <v>90</v>
      </c>
      <c r="B2551" s="25" t="s">
        <v>342</v>
      </c>
      <c r="C2551" s="53" t="s">
        <v>9917</v>
      </c>
      <c r="D2551" s="25" t="s">
        <v>9916</v>
      </c>
      <c r="E2551" s="97">
        <v>18937.91796875</v>
      </c>
      <c r="F2551" s="27">
        <v>19700.41015625</v>
      </c>
      <c r="G2551" s="27">
        <v>20861.626953125</v>
      </c>
      <c r="H2551" s="27">
        <v>23987.892578125</v>
      </c>
      <c r="I2551" s="27">
        <v>25107.70703125</v>
      </c>
      <c r="J2551" s="27">
        <f t="shared" si="351"/>
        <v>20642.663692800666</v>
      </c>
      <c r="K2551" s="28">
        <v>0.95675987005233765</v>
      </c>
      <c r="L2551" s="28">
        <v>0.9976736307144165</v>
      </c>
      <c r="M2551" s="27">
        <v>20050.33203125</v>
      </c>
      <c r="N2551" s="27">
        <v>21045.947807004053</v>
      </c>
      <c r="O2551" s="66">
        <f t="shared" si="352"/>
        <v>19742.621114457306</v>
      </c>
      <c r="P2551" s="66">
        <f t="shared" si="353"/>
        <v>19865.386601482405</v>
      </c>
      <c r="Q2551" s="66">
        <f t="shared" si="354"/>
        <v>20149.893608825405</v>
      </c>
      <c r="R2551" s="66">
        <f t="shared" si="355"/>
        <v>19899.674710584077</v>
      </c>
      <c r="S2551" s="67">
        <f>E2551/INDEX('CCG overall weighted population'!$F$4:$F$195,MATCH(A2551,'CCG overall weighted population'!$A$4:$A$195,0))*INDEX('CCG overall weighted population'!$T$4:$T$195,MATCH(A2551,'CCG overall weighted population'!$A$4:$A$195,0))</f>
        <v>0</v>
      </c>
      <c r="T2551" s="66">
        <f t="shared" si="356"/>
        <v>24976.061661468048</v>
      </c>
      <c r="U2551" s="66">
        <f t="shared" si="357"/>
        <v>24976.061661468048</v>
      </c>
      <c r="V2551" s="81">
        <f t="shared" si="358"/>
        <v>19890.539525157161</v>
      </c>
      <c r="W2551" s="110">
        <f t="shared" si="359"/>
        <v>1.0503023383023999</v>
      </c>
    </row>
    <row r="2552" spans="1:23" x14ac:dyDescent="0.2">
      <c r="A2552" s="31" t="s">
        <v>90</v>
      </c>
      <c r="B2552" s="25" t="s">
        <v>342</v>
      </c>
      <c r="C2552" s="53" t="s">
        <v>9915</v>
      </c>
      <c r="D2552" s="25" t="s">
        <v>9914</v>
      </c>
      <c r="E2552" s="97">
        <v>2225.25</v>
      </c>
      <c r="F2552" s="27">
        <v>1973.110595703125</v>
      </c>
      <c r="G2552" s="27">
        <v>2672.0771484375</v>
      </c>
      <c r="H2552" s="27">
        <v>2542.169921875</v>
      </c>
      <c r="I2552" s="27">
        <v>3161.7490234375</v>
      </c>
      <c r="J2552" s="27">
        <f t="shared" si="351"/>
        <v>2152.7375827656861</v>
      </c>
      <c r="K2552" s="28">
        <v>0.95675987005233765</v>
      </c>
      <c r="L2552" s="28">
        <v>0.9976736307144165</v>
      </c>
      <c r="M2552" s="27">
        <v>2443.626708984375</v>
      </c>
      <c r="N2552" s="27">
        <v>2760.4931352069516</v>
      </c>
      <c r="O2552" s="66">
        <f t="shared" si="352"/>
        <v>2112.8737561468552</v>
      </c>
      <c r="P2552" s="66">
        <f t="shared" si="353"/>
        <v>2126.012233261526</v>
      </c>
      <c r="Q2552" s="66">
        <f t="shared" si="354"/>
        <v>2475.3133516066328</v>
      </c>
      <c r="R2552" s="66">
        <f t="shared" si="355"/>
        <v>2168.1091747991163</v>
      </c>
      <c r="S2552" s="67">
        <f>E2552/INDEX('CCG overall weighted population'!$F$4:$F$195,MATCH(A2552,'CCG overall weighted population'!$A$4:$A$195,0))*INDEX('CCG overall weighted population'!$T$4:$T$195,MATCH(A2552,'CCG overall weighted population'!$A$4:$A$195,0))</f>
        <v>0</v>
      </c>
      <c r="T2552" s="66">
        <f t="shared" si="356"/>
        <v>2721.1916388651334</v>
      </c>
      <c r="U2552" s="66">
        <f t="shared" si="357"/>
        <v>2721.1916388651334</v>
      </c>
      <c r="V2552" s="81">
        <f t="shared" si="358"/>
        <v>2167.1138781610734</v>
      </c>
      <c r="W2552" s="110">
        <f t="shared" si="359"/>
        <v>0.97387434138234963</v>
      </c>
    </row>
    <row r="2553" spans="1:23" x14ac:dyDescent="0.2">
      <c r="A2553" s="31" t="s">
        <v>90</v>
      </c>
      <c r="B2553" s="25" t="s">
        <v>342</v>
      </c>
      <c r="C2553" s="53" t="s">
        <v>9913</v>
      </c>
      <c r="D2553" s="25" t="s">
        <v>9912</v>
      </c>
      <c r="E2553" s="97">
        <v>5955.41650390625</v>
      </c>
      <c r="F2553" s="27">
        <v>6714.64697265625</v>
      </c>
      <c r="G2553" s="27">
        <v>8132.15966796875</v>
      </c>
      <c r="H2553" s="27">
        <v>4884.060546875</v>
      </c>
      <c r="I2553" s="27">
        <v>5489.4970703125</v>
      </c>
      <c r="J2553" s="27">
        <f t="shared" si="351"/>
        <v>6480.2003234048698</v>
      </c>
      <c r="K2553" s="28">
        <v>0.95675987005233765</v>
      </c>
      <c r="L2553" s="28">
        <v>0.9976736307144165</v>
      </c>
      <c r="M2553" s="27">
        <v>6477.84716796875</v>
      </c>
      <c r="N2553" s="27">
        <v>4540.7159973636653</v>
      </c>
      <c r="O2553" s="66">
        <f t="shared" si="352"/>
        <v>6000.4417486961256</v>
      </c>
      <c r="P2553" s="66">
        <f t="shared" si="353"/>
        <v>6037.7542792549466</v>
      </c>
      <c r="Q2553" s="66">
        <f t="shared" si="354"/>
        <v>6284.134050908242</v>
      </c>
      <c r="R2553" s="66">
        <f t="shared" si="355"/>
        <v>6067.4473844258446</v>
      </c>
      <c r="S2553" s="67">
        <f>E2553/INDEX('CCG overall weighted population'!$F$4:$F$195,MATCH(A2553,'CCG overall weighted population'!$A$4:$A$195,0))*INDEX('CCG overall weighted population'!$T$4:$T$195,MATCH(A2553,'CCG overall weighted population'!$A$4:$A$195,0))</f>
        <v>0</v>
      </c>
      <c r="T2553" s="66">
        <f t="shared" si="356"/>
        <v>7615.2470934880439</v>
      </c>
      <c r="U2553" s="66">
        <f t="shared" si="357"/>
        <v>7615.2470934880439</v>
      </c>
      <c r="V2553" s="81">
        <f t="shared" si="358"/>
        <v>6064.6620496034975</v>
      </c>
      <c r="W2553" s="110">
        <f t="shared" si="359"/>
        <v>1.0183438967913649</v>
      </c>
    </row>
    <row r="2554" spans="1:23" x14ac:dyDescent="0.2">
      <c r="A2554" s="31" t="s">
        <v>90</v>
      </c>
      <c r="B2554" s="25" t="s">
        <v>342</v>
      </c>
      <c r="C2554" s="53" t="s">
        <v>9911</v>
      </c>
      <c r="D2554" s="25" t="s">
        <v>9910</v>
      </c>
      <c r="E2554" s="97">
        <v>4244</v>
      </c>
      <c r="F2554" s="27">
        <v>5255.58642578125</v>
      </c>
      <c r="G2554" s="27">
        <v>7081.3232421875</v>
      </c>
      <c r="H2554" s="27">
        <v>4562.15576171875</v>
      </c>
      <c r="I2554" s="27">
        <v>4221.12646484375</v>
      </c>
      <c r="J2554" s="27">
        <f t="shared" si="351"/>
        <v>5225.6760020732563</v>
      </c>
      <c r="K2554" s="28">
        <v>0.95675987005233765</v>
      </c>
      <c r="L2554" s="28">
        <v>0.9976736307144165</v>
      </c>
      <c r="M2554" s="27">
        <v>5685.9990234375</v>
      </c>
      <c r="N2554" s="27">
        <v>6001.3926607558469</v>
      </c>
      <c r="O2554" s="66">
        <f t="shared" si="352"/>
        <v>5062.1307041417549</v>
      </c>
      <c r="P2554" s="66">
        <f t="shared" si="353"/>
        <v>5093.6085376916062</v>
      </c>
      <c r="Q2554" s="66">
        <f t="shared" si="354"/>
        <v>5717.5383871693348</v>
      </c>
      <c r="R2554" s="66">
        <f t="shared" si="355"/>
        <v>5168.8030819331489</v>
      </c>
      <c r="S2554" s="67">
        <f>E2554/INDEX('CCG overall weighted population'!$F$4:$F$195,MATCH(A2554,'CCG overall weighted population'!$A$4:$A$195,0))*INDEX('CCG overall weighted population'!$T$4:$T$195,MATCH(A2554,'CCG overall weighted population'!$A$4:$A$195,0))</f>
        <v>0</v>
      </c>
      <c r="T2554" s="66">
        <f t="shared" si="356"/>
        <v>6487.3595356654596</v>
      </c>
      <c r="U2554" s="66">
        <f t="shared" si="357"/>
        <v>6487.3595356654596</v>
      </c>
      <c r="V2554" s="81">
        <f t="shared" si="358"/>
        <v>5166.4302806047144</v>
      </c>
      <c r="W2554" s="110">
        <f t="shared" si="359"/>
        <v>1.2173492649869733</v>
      </c>
    </row>
    <row r="2555" spans="1:23" x14ac:dyDescent="0.2">
      <c r="A2555" s="31" t="s">
        <v>90</v>
      </c>
      <c r="B2555" s="25" t="s">
        <v>342</v>
      </c>
      <c r="C2555" s="53" t="s">
        <v>9909</v>
      </c>
      <c r="D2555" s="25" t="s">
        <v>9908</v>
      </c>
      <c r="E2555" s="97">
        <v>3671.9169921875</v>
      </c>
      <c r="F2555" s="27">
        <v>4088.418212890625</v>
      </c>
      <c r="G2555" s="27">
        <v>4362.16259765625</v>
      </c>
      <c r="H2555" s="27">
        <v>4292.40771484375</v>
      </c>
      <c r="I2555" s="27">
        <v>3965.56396484375</v>
      </c>
      <c r="J2555" s="27">
        <f t="shared" si="351"/>
        <v>4131.4265508726476</v>
      </c>
      <c r="K2555" s="28">
        <v>0.95675987005233765</v>
      </c>
      <c r="L2555" s="28">
        <v>0.9976736307144165</v>
      </c>
      <c r="M2555" s="27">
        <v>4401.017578125</v>
      </c>
      <c r="N2555" s="27">
        <v>4939.3198671665341</v>
      </c>
      <c r="O2555" s="66">
        <f t="shared" si="352"/>
        <v>4020.7036680909291</v>
      </c>
      <c r="P2555" s="66">
        <f t="shared" si="353"/>
        <v>4045.7055987431522</v>
      </c>
      <c r="Q2555" s="66">
        <f t="shared" si="354"/>
        <v>4454.847807029154</v>
      </c>
      <c r="R2555" s="66">
        <f t="shared" si="355"/>
        <v>4095.0144463768997</v>
      </c>
      <c r="S2555" s="67">
        <f>E2555/INDEX('CCG overall weighted population'!$F$4:$F$195,MATCH(A2555,'CCG overall weighted population'!$A$4:$A$195,0))*INDEX('CCG overall weighted population'!$T$4:$T$195,MATCH(A2555,'CCG overall weighted population'!$A$4:$A$195,0))</f>
        <v>0</v>
      </c>
      <c r="T2555" s="66">
        <f t="shared" si="356"/>
        <v>5139.6485020387518</v>
      </c>
      <c r="U2555" s="66">
        <f t="shared" si="357"/>
        <v>5139.6485020387518</v>
      </c>
      <c r="V2555" s="81">
        <f t="shared" si="358"/>
        <v>4093.1345806586096</v>
      </c>
      <c r="W2555" s="110">
        <f t="shared" si="359"/>
        <v>1.1147132654053202</v>
      </c>
    </row>
    <row r="2556" spans="1:23" x14ac:dyDescent="0.2">
      <c r="A2556" s="31" t="s">
        <v>90</v>
      </c>
      <c r="B2556" s="25" t="s">
        <v>342</v>
      </c>
      <c r="C2556" s="53" t="s">
        <v>9907</v>
      </c>
      <c r="D2556" s="25" t="s">
        <v>9906</v>
      </c>
      <c r="E2556" s="97">
        <v>3051.8330078125</v>
      </c>
      <c r="F2556" s="27">
        <v>3592.863037109375</v>
      </c>
      <c r="G2556" s="27">
        <v>4917.28857421875</v>
      </c>
      <c r="H2556" s="27">
        <v>2092.419189453125</v>
      </c>
      <c r="I2556" s="27">
        <v>2926.18017578125</v>
      </c>
      <c r="J2556" s="27">
        <f t="shared" si="351"/>
        <v>3425.1857215373566</v>
      </c>
      <c r="K2556" s="28">
        <v>0.95675987005233765</v>
      </c>
      <c r="L2556" s="28">
        <v>0.9976736307144165</v>
      </c>
      <c r="M2556" s="27">
        <v>3491.006591796875</v>
      </c>
      <c r="N2556" s="27">
        <v>2390.0791465512903</v>
      </c>
      <c r="O2556" s="66">
        <f t="shared" si="352"/>
        <v>3170.6520954129464</v>
      </c>
      <c r="P2556" s="66">
        <f t="shared" si="353"/>
        <v>3190.3681526894284</v>
      </c>
      <c r="Q2556" s="66">
        <f t="shared" si="354"/>
        <v>3380.9138472723166</v>
      </c>
      <c r="R2556" s="66">
        <f t="shared" si="355"/>
        <v>3213.3322674426204</v>
      </c>
      <c r="S2556" s="67">
        <f>E2556/INDEX('CCG overall weighted population'!$F$4:$F$195,MATCH(A2556,'CCG overall weighted population'!$A$4:$A$195,0))*INDEX('CCG overall weighted population'!$T$4:$T$195,MATCH(A2556,'CCG overall weighted population'!$A$4:$A$195,0))</f>
        <v>0</v>
      </c>
      <c r="T2556" s="66">
        <f t="shared" si="356"/>
        <v>4033.0500883889176</v>
      </c>
      <c r="U2556" s="66">
        <f t="shared" si="357"/>
        <v>4033.0500883889176</v>
      </c>
      <c r="V2556" s="81">
        <f t="shared" si="358"/>
        <v>3211.8571485510652</v>
      </c>
      <c r="W2556" s="110">
        <f t="shared" si="359"/>
        <v>1.052435418428503</v>
      </c>
    </row>
    <row r="2557" spans="1:23" x14ac:dyDescent="0.2">
      <c r="A2557" s="31" t="s">
        <v>90</v>
      </c>
      <c r="B2557" s="25" t="s">
        <v>342</v>
      </c>
      <c r="C2557" s="53" t="s">
        <v>9905</v>
      </c>
      <c r="D2557" s="25" t="s">
        <v>9904</v>
      </c>
      <c r="E2557" s="97">
        <v>4134.6669921875</v>
      </c>
      <c r="F2557" s="27">
        <v>4090.552978515625</v>
      </c>
      <c r="G2557" s="27">
        <v>3465.03076171875</v>
      </c>
      <c r="H2557" s="27">
        <v>4477.64111328125</v>
      </c>
      <c r="I2557" s="27">
        <v>5844.90869140625</v>
      </c>
      <c r="J2557" s="27">
        <f t="shared" si="351"/>
        <v>4181.5278573036794</v>
      </c>
      <c r="K2557" s="28">
        <v>0.95675987005233765</v>
      </c>
      <c r="L2557" s="28">
        <v>0.9976736307144165</v>
      </c>
      <c r="M2557" s="27">
        <v>3994.809814453125</v>
      </c>
      <c r="N2557" s="27">
        <v>4556.0771355449551</v>
      </c>
      <c r="O2557" s="66">
        <f t="shared" si="352"/>
        <v>4027.1629073531126</v>
      </c>
      <c r="P2557" s="66">
        <f t="shared" si="353"/>
        <v>4052.2050034752215</v>
      </c>
      <c r="Q2557" s="66">
        <f t="shared" si="354"/>
        <v>4050.9365465623082</v>
      </c>
      <c r="R2557" s="66">
        <f t="shared" si="355"/>
        <v>4052.0521320594098</v>
      </c>
      <c r="S2557" s="67">
        <f>E2557/INDEX('CCG overall weighted population'!$F$4:$F$195,MATCH(A2557,'CCG overall weighted population'!$A$4:$A$195,0))*INDEX('CCG overall weighted population'!$T$4:$T$195,MATCH(A2557,'CCG overall weighted population'!$A$4:$A$195,0))</f>
        <v>0</v>
      </c>
      <c r="T2557" s="66">
        <f t="shared" si="356"/>
        <v>5085.7265446641277</v>
      </c>
      <c r="U2557" s="66">
        <f t="shared" si="357"/>
        <v>5085.7265446641277</v>
      </c>
      <c r="V2557" s="81">
        <f t="shared" si="358"/>
        <v>4050.1919887091162</v>
      </c>
      <c r="W2557" s="110">
        <f t="shared" si="359"/>
        <v>0.97956909138317538</v>
      </c>
    </row>
    <row r="2558" spans="1:23" x14ac:dyDescent="0.2">
      <c r="A2558" s="31" t="s">
        <v>90</v>
      </c>
      <c r="B2558" s="25" t="s">
        <v>342</v>
      </c>
      <c r="C2558" s="53" t="s">
        <v>9903</v>
      </c>
      <c r="D2558" s="25" t="s">
        <v>770</v>
      </c>
      <c r="E2558" s="97">
        <v>6250.0830078125</v>
      </c>
      <c r="F2558" s="27">
        <v>8406.3505859375</v>
      </c>
      <c r="G2558" s="27">
        <v>9692.8154296875</v>
      </c>
      <c r="H2558" s="27">
        <v>6690.201171875</v>
      </c>
      <c r="I2558" s="27">
        <v>7963.5439453125</v>
      </c>
      <c r="J2558" s="27">
        <f t="shared" si="351"/>
        <v>8213.2407175984063</v>
      </c>
      <c r="K2558" s="28">
        <v>0.95675987005233765</v>
      </c>
      <c r="L2558" s="28">
        <v>0.9976736307144165</v>
      </c>
      <c r="M2558" s="27">
        <v>8112.05419921875</v>
      </c>
      <c r="N2558" s="27">
        <v>7522.0056790825865</v>
      </c>
      <c r="O2558" s="66">
        <f t="shared" si="352"/>
        <v>7773.8375401651811</v>
      </c>
      <c r="P2558" s="66">
        <f t="shared" si="353"/>
        <v>7822.1775729368937</v>
      </c>
      <c r="Q2558" s="66">
        <f t="shared" si="354"/>
        <v>8053.0493472051339</v>
      </c>
      <c r="R2558" s="66">
        <f t="shared" si="355"/>
        <v>7850.001691079131</v>
      </c>
      <c r="S2558" s="67">
        <f>E2558/INDEX('CCG overall weighted population'!$F$4:$F$195,MATCH(A2558,'CCG overall weighted population'!$A$4:$A$195,0))*INDEX('CCG overall weighted population'!$T$4:$T$195,MATCH(A2558,'CCG overall weighted population'!$A$4:$A$195,0))</f>
        <v>0</v>
      </c>
      <c r="T2558" s="66">
        <f t="shared" si="356"/>
        <v>9852.5292061553591</v>
      </c>
      <c r="U2558" s="66">
        <f t="shared" si="357"/>
        <v>9852.5292061553591</v>
      </c>
      <c r="V2558" s="81">
        <f t="shared" si="358"/>
        <v>7846.3980532261212</v>
      </c>
      <c r="W2558" s="110">
        <f t="shared" si="359"/>
        <v>1.2554070151417596</v>
      </c>
    </row>
    <row r="2559" spans="1:23" x14ac:dyDescent="0.2">
      <c r="A2559" s="31" t="s">
        <v>90</v>
      </c>
      <c r="B2559" s="25" t="s">
        <v>342</v>
      </c>
      <c r="C2559" s="53" t="s">
        <v>9902</v>
      </c>
      <c r="D2559" s="25" t="s">
        <v>9901</v>
      </c>
      <c r="E2559" s="97">
        <v>3987.4169921875</v>
      </c>
      <c r="F2559" s="27">
        <v>4356.9423828125</v>
      </c>
      <c r="G2559" s="27">
        <v>4512.6708984375</v>
      </c>
      <c r="H2559" s="27">
        <v>4441.79443359375</v>
      </c>
      <c r="I2559" s="27">
        <v>4709.64306640625</v>
      </c>
      <c r="J2559" s="27">
        <f t="shared" si="351"/>
        <v>4394.3399178342734</v>
      </c>
      <c r="K2559" s="28">
        <v>0.95675987005233765</v>
      </c>
      <c r="L2559" s="28">
        <v>0.9976736307144165</v>
      </c>
      <c r="M2559" s="27">
        <v>4379.44482421875</v>
      </c>
      <c r="N2559" s="27">
        <v>4443.7007908955584</v>
      </c>
      <c r="O2559" s="66">
        <f t="shared" si="352"/>
        <v>4199.2589326418201</v>
      </c>
      <c r="P2559" s="66">
        <f t="shared" si="353"/>
        <v>4225.3711730085643</v>
      </c>
      <c r="Q2559" s="66">
        <f t="shared" si="354"/>
        <v>4385.870420886431</v>
      </c>
      <c r="R2559" s="66">
        <f t="shared" si="355"/>
        <v>4244.7141613355197</v>
      </c>
      <c r="S2559" s="67">
        <f>E2559/INDEX('CCG overall weighted population'!$F$4:$F$195,MATCH(A2559,'CCG overall weighted population'!$A$4:$A$195,0))*INDEX('CCG overall weighted population'!$T$4:$T$195,MATCH(A2559,'CCG overall weighted population'!$A$4:$A$195,0))</f>
        <v>0</v>
      </c>
      <c r="T2559" s="66">
        <f t="shared" si="356"/>
        <v>5327.5364633189456</v>
      </c>
      <c r="U2559" s="66">
        <f t="shared" si="357"/>
        <v>5327.5364633189456</v>
      </c>
      <c r="V2559" s="81">
        <f t="shared" si="358"/>
        <v>4242.7655741594972</v>
      </c>
      <c r="W2559" s="110">
        <f t="shared" si="359"/>
        <v>1.0640385950283853</v>
      </c>
    </row>
    <row r="2560" spans="1:23" x14ac:dyDescent="0.2">
      <c r="A2560" s="31" t="s">
        <v>90</v>
      </c>
      <c r="B2560" s="25" t="s">
        <v>342</v>
      </c>
      <c r="C2560" s="53" t="s">
        <v>9900</v>
      </c>
      <c r="D2560" s="25" t="s">
        <v>9899</v>
      </c>
      <c r="E2560" s="97">
        <v>3164.499755859375</v>
      </c>
      <c r="F2560" s="27">
        <v>3410.829345703125</v>
      </c>
      <c r="G2560" s="27">
        <v>3570.091064453125</v>
      </c>
      <c r="H2560" s="27">
        <v>4282.40625</v>
      </c>
      <c r="I2560" s="27">
        <v>3796.48193359375</v>
      </c>
      <c r="J2560" s="27">
        <f t="shared" si="351"/>
        <v>3567.7213054691347</v>
      </c>
      <c r="K2560" s="28">
        <v>0.95675987005233765</v>
      </c>
      <c r="L2560" s="28">
        <v>0.9976736307144165</v>
      </c>
      <c r="M2560" s="27">
        <v>3428.444580078125</v>
      </c>
      <c r="N2560" s="27">
        <v>4545.8871581549083</v>
      </c>
      <c r="O2560" s="66">
        <f t="shared" si="352"/>
        <v>3498.8808869076956</v>
      </c>
      <c r="P2560" s="66">
        <f t="shared" si="353"/>
        <v>3520.6379683830364</v>
      </c>
      <c r="Q2560" s="66">
        <f t="shared" si="354"/>
        <v>3540.1888378858034</v>
      </c>
      <c r="R2560" s="66">
        <f t="shared" si="355"/>
        <v>3522.9941927614932</v>
      </c>
      <c r="S2560" s="67">
        <f>E2560/INDEX('CCG overall weighted population'!$F$4:$F$195,MATCH(A2560,'CCG overall weighted population'!$A$4:$A$195,0))*INDEX('CCG overall weighted population'!$T$4:$T$195,MATCH(A2560,'CCG overall weighted population'!$A$4:$A$195,0))</f>
        <v>0</v>
      </c>
      <c r="T2560" s="66">
        <f t="shared" si="356"/>
        <v>4421.706458578703</v>
      </c>
      <c r="U2560" s="66">
        <f t="shared" si="357"/>
        <v>4421.706458578703</v>
      </c>
      <c r="V2560" s="81">
        <f t="shared" si="358"/>
        <v>3521.3769198323175</v>
      </c>
      <c r="W2560" s="110">
        <f t="shared" si="359"/>
        <v>1.1127752224698866</v>
      </c>
    </row>
    <row r="2561" spans="1:23" x14ac:dyDescent="0.2">
      <c r="A2561" s="31" t="s">
        <v>90</v>
      </c>
      <c r="B2561" s="25" t="s">
        <v>342</v>
      </c>
      <c r="C2561" s="53" t="s">
        <v>9898</v>
      </c>
      <c r="D2561" s="25" t="s">
        <v>9897</v>
      </c>
      <c r="E2561" s="97">
        <v>3257.58349609375</v>
      </c>
      <c r="F2561" s="27">
        <v>2859.625</v>
      </c>
      <c r="G2561" s="27">
        <v>3322.676025390625</v>
      </c>
      <c r="H2561" s="27">
        <v>4080.0107421875</v>
      </c>
      <c r="I2561" s="27">
        <v>3637.35400390625</v>
      </c>
      <c r="J2561" s="27">
        <f t="shared" si="351"/>
        <v>3104.6067020203977</v>
      </c>
      <c r="K2561" s="28">
        <v>0.95675987005233765</v>
      </c>
      <c r="L2561" s="28">
        <v>0.9976736307144165</v>
      </c>
      <c r="M2561" s="27">
        <v>3373.4423828125</v>
      </c>
      <c r="N2561" s="27">
        <v>5029.6982001854631</v>
      </c>
      <c r="O2561" s="66">
        <f t="shared" si="352"/>
        <v>3147.209490062261</v>
      </c>
      <c r="P2561" s="66">
        <f t="shared" si="353"/>
        <v>3166.7797742498337</v>
      </c>
      <c r="Q2561" s="66">
        <f t="shared" si="354"/>
        <v>3539.0679645497962</v>
      </c>
      <c r="R2561" s="66">
        <f t="shared" si="355"/>
        <v>3211.6470631278175</v>
      </c>
      <c r="S2561" s="67">
        <f>E2561/INDEX('CCG overall weighted population'!$F$4:$F$195,MATCH(A2561,'CCG overall weighted population'!$A$4:$A$195,0))*INDEX('CCG overall weighted population'!$T$4:$T$195,MATCH(A2561,'CCG overall weighted population'!$A$4:$A$195,0))</f>
        <v>0</v>
      </c>
      <c r="T2561" s="66">
        <f t="shared" si="356"/>
        <v>4030.934990152849</v>
      </c>
      <c r="U2561" s="66">
        <f t="shared" si="357"/>
        <v>4030.934990152849</v>
      </c>
      <c r="V2561" s="81">
        <f t="shared" si="358"/>
        <v>3210.1727178496062</v>
      </c>
      <c r="W2561" s="110">
        <f t="shared" si="359"/>
        <v>0.98544602822890182</v>
      </c>
    </row>
    <row r="2562" spans="1:23" x14ac:dyDescent="0.2">
      <c r="A2562" s="31" t="s">
        <v>90</v>
      </c>
      <c r="B2562" s="25" t="s">
        <v>342</v>
      </c>
      <c r="C2562" s="53" t="s">
        <v>9896</v>
      </c>
      <c r="D2562" s="25" t="s">
        <v>9895</v>
      </c>
      <c r="E2562" s="97">
        <v>10458.0830078125</v>
      </c>
      <c r="F2562" s="27">
        <v>12506.482421875</v>
      </c>
      <c r="G2562" s="27">
        <v>14600.3818359375</v>
      </c>
      <c r="H2562" s="27">
        <v>14442.015625</v>
      </c>
      <c r="I2562" s="27">
        <v>11479.3740234375</v>
      </c>
      <c r="J2562" s="27">
        <f t="shared" si="351"/>
        <v>12888.042429793817</v>
      </c>
      <c r="K2562" s="28">
        <v>0.95675987005233765</v>
      </c>
      <c r="L2562" s="28">
        <v>0.9976736307144165</v>
      </c>
      <c r="M2562" s="27">
        <v>12635.7421875</v>
      </c>
      <c r="N2562" s="27">
        <v>14099.480442777651</v>
      </c>
      <c r="O2562" s="66">
        <f t="shared" si="352"/>
        <v>12417.711783366824</v>
      </c>
      <c r="P2562" s="66">
        <f t="shared" si="353"/>
        <v>12494.928806678181</v>
      </c>
      <c r="Q2562" s="66">
        <f t="shared" si="354"/>
        <v>12782.116013027766</v>
      </c>
      <c r="R2562" s="66">
        <f t="shared" si="355"/>
        <v>12529.539927001299</v>
      </c>
      <c r="S2562" s="67">
        <f>E2562/INDEX('CCG overall weighted population'!$F$4:$F$195,MATCH(A2562,'CCG overall weighted population'!$A$4:$A$195,0))*INDEX('CCG overall weighted population'!$T$4:$T$195,MATCH(A2562,'CCG overall weighted population'!$A$4:$A$195,0))</f>
        <v>0</v>
      </c>
      <c r="T2562" s="66">
        <f t="shared" si="356"/>
        <v>15725.812926990564</v>
      </c>
      <c r="U2562" s="66">
        <f t="shared" si="357"/>
        <v>15725.812926990564</v>
      </c>
      <c r="V2562" s="81">
        <f t="shared" si="358"/>
        <v>12523.788090742073</v>
      </c>
      <c r="W2562" s="110">
        <f t="shared" si="359"/>
        <v>1.1975223452889434</v>
      </c>
    </row>
    <row r="2563" spans="1:23" x14ac:dyDescent="0.2">
      <c r="A2563" s="31" t="s">
        <v>90</v>
      </c>
      <c r="B2563" s="25" t="s">
        <v>342</v>
      </c>
      <c r="C2563" s="53" t="s">
        <v>9894</v>
      </c>
      <c r="D2563" s="25" t="s">
        <v>9893</v>
      </c>
      <c r="E2563" s="97">
        <v>7625.9990234375</v>
      </c>
      <c r="F2563" s="27">
        <v>6540.3203125</v>
      </c>
      <c r="G2563" s="27">
        <v>6712.2158203125</v>
      </c>
      <c r="H2563" s="27">
        <v>9139.3486328125</v>
      </c>
      <c r="I2563" s="27">
        <v>8976.8369140625</v>
      </c>
      <c r="J2563" s="27">
        <f t="shared" si="351"/>
        <v>7042.3311267368554</v>
      </c>
      <c r="K2563" s="28">
        <v>0.95675987005233765</v>
      </c>
      <c r="L2563" s="28">
        <v>0.9976736307144165</v>
      </c>
      <c r="M2563" s="27">
        <v>7617.458984375</v>
      </c>
      <c r="N2563" s="27">
        <v>10747.528083881085</v>
      </c>
      <c r="O2563" s="66">
        <f t="shared" si="352"/>
        <v>7075.8188384059649</v>
      </c>
      <c r="P2563" s="66">
        <f t="shared" si="353"/>
        <v>7119.8183833884787</v>
      </c>
      <c r="Q2563" s="66">
        <f t="shared" si="354"/>
        <v>7930.465894325609</v>
      </c>
      <c r="R2563" s="66">
        <f t="shared" si="355"/>
        <v>7217.5156969189702</v>
      </c>
      <c r="S2563" s="67">
        <f>E2563/INDEX('CCG overall weighted population'!$F$4:$F$195,MATCH(A2563,'CCG overall weighted population'!$A$4:$A$195,0))*INDEX('CCG overall weighted population'!$T$4:$T$195,MATCH(A2563,'CCG overall weighted population'!$A$4:$A$195,0))</f>
        <v>0</v>
      </c>
      <c r="T2563" s="66">
        <f t="shared" si="356"/>
        <v>9058.6966727141407</v>
      </c>
      <c r="U2563" s="66">
        <f t="shared" si="357"/>
        <v>9058.6966727141407</v>
      </c>
      <c r="V2563" s="81">
        <f t="shared" si="358"/>
        <v>7214.2024093817636</v>
      </c>
      <c r="W2563" s="110">
        <f t="shared" si="359"/>
        <v>0.94600096160645519</v>
      </c>
    </row>
    <row r="2564" spans="1:23" x14ac:dyDescent="0.2">
      <c r="A2564" s="31" t="s">
        <v>90</v>
      </c>
      <c r="B2564" s="25" t="s">
        <v>342</v>
      </c>
      <c r="C2564" s="53" t="s">
        <v>9892</v>
      </c>
      <c r="D2564" s="25" t="s">
        <v>9891</v>
      </c>
      <c r="E2564" s="97">
        <v>3471.66650390625</v>
      </c>
      <c r="F2564" s="27">
        <v>2538.3173828125</v>
      </c>
      <c r="G2564" s="27">
        <v>2531.82421875</v>
      </c>
      <c r="H2564" s="27">
        <v>4256.171875</v>
      </c>
      <c r="I2564" s="27">
        <v>5161.02587890625</v>
      </c>
      <c r="J2564" s="27">
        <f t="shared" ref="J2564:J2627" si="360">SUMPRODUCT($F2564:$I2564,$F$1:$I$1)</f>
        <v>2904.5947769876807</v>
      </c>
      <c r="K2564" s="28">
        <v>0.95675987005233765</v>
      </c>
      <c r="L2564" s="28">
        <v>0.9976736307144165</v>
      </c>
      <c r="M2564" s="27">
        <v>2997.985595703125</v>
      </c>
      <c r="N2564" s="27">
        <v>4909.9801117382858</v>
      </c>
      <c r="O2564" s="66">
        <f t="shared" ref="O2564:O2627" si="361">(N$1*N2564+(1-N$1)*J2564)*K2564*L2564</f>
        <v>2963.9556090066662</v>
      </c>
      <c r="P2564" s="66">
        <f t="shared" ref="P2564:P2627" si="362">O2564*$E$7330/O$7330</f>
        <v>2982.3863660855232</v>
      </c>
      <c r="Q2564" s="66">
        <f t="shared" ref="Q2564:Q2627" si="363">($N$1*N2564)+((1-$N$1)*M2564)</f>
        <v>3189.1850473066411</v>
      </c>
      <c r="R2564" s="66">
        <f t="shared" ref="R2564:R2627" si="364">(P2564*$J$1)+(Q2564*$M$1)</f>
        <v>3007.3092522035545</v>
      </c>
      <c r="S2564" s="67">
        <f>E2564/INDEX('CCG overall weighted population'!$F$4:$F$195,MATCH(A2564,'CCG overall weighted population'!$A$4:$A$195,0))*INDEX('CCG overall weighted population'!$T$4:$T$195,MATCH(A2564,'CCG overall weighted population'!$A$4:$A$195,0))</f>
        <v>0</v>
      </c>
      <c r="T2564" s="66">
        <f t="shared" ref="T2564:T2627" si="365">R2564/$R$7330*$T$1</f>
        <v>3774.4708097258522</v>
      </c>
      <c r="U2564" s="66">
        <f t="shared" ref="U2564:U2627" si="366">T2564+S2564</f>
        <v>3774.4708097258522</v>
      </c>
      <c r="V2564" s="81">
        <f t="shared" ref="V2564:V2627" si="367">U2564*$E$7330/$U$7330</f>
        <v>3005.9287106593079</v>
      </c>
      <c r="W2564" s="110">
        <f t="shared" si="359"/>
        <v>0.86584604462355375</v>
      </c>
    </row>
    <row r="2565" spans="1:23" x14ac:dyDescent="0.2">
      <c r="A2565" s="31" t="s">
        <v>90</v>
      </c>
      <c r="B2565" s="25" t="s">
        <v>342</v>
      </c>
      <c r="C2565" s="53" t="s">
        <v>9890</v>
      </c>
      <c r="D2565" s="25" t="s">
        <v>9889</v>
      </c>
      <c r="E2565" s="97">
        <v>4421.3330078125</v>
      </c>
      <c r="F2565" s="27">
        <v>3828.378662109375</v>
      </c>
      <c r="G2565" s="27">
        <v>3391.353759765625</v>
      </c>
      <c r="H2565" s="27">
        <v>4317.81591796875</v>
      </c>
      <c r="I2565" s="27">
        <v>5865.412109375</v>
      </c>
      <c r="J2565" s="27">
        <f t="shared" si="360"/>
        <v>3958.557645859124</v>
      </c>
      <c r="K2565" s="28">
        <v>0.95675987005233765</v>
      </c>
      <c r="L2565" s="28">
        <v>0.9976736307144165</v>
      </c>
      <c r="M2565" s="27">
        <v>3856.837890625</v>
      </c>
      <c r="N2565" s="27">
        <v>4315.1965518562802</v>
      </c>
      <c r="O2565" s="66">
        <f t="shared" si="361"/>
        <v>3812.6206326510805</v>
      </c>
      <c r="P2565" s="66">
        <f t="shared" si="362"/>
        <v>3836.3286411316058</v>
      </c>
      <c r="Q2565" s="66">
        <f t="shared" si="363"/>
        <v>3902.6737567481282</v>
      </c>
      <c r="R2565" s="66">
        <f t="shared" si="364"/>
        <v>3844.3243969615487</v>
      </c>
      <c r="S2565" s="67">
        <f>E2565/INDEX('CCG overall weighted population'!$F$4:$F$195,MATCH(A2565,'CCG overall weighted population'!$A$4:$A$195,0))*INDEX('CCG overall weighted population'!$T$4:$T$195,MATCH(A2565,'CCG overall weighted population'!$A$4:$A$195,0))</f>
        <v>0</v>
      </c>
      <c r="T2565" s="66">
        <f t="shared" si="365"/>
        <v>4825.0076738254093</v>
      </c>
      <c r="U2565" s="66">
        <f t="shared" si="366"/>
        <v>4825.0076738254093</v>
      </c>
      <c r="V2565" s="81">
        <f t="shared" si="367"/>
        <v>3842.5596135307528</v>
      </c>
      <c r="W2565" s="110">
        <f t="shared" ref="W2565:W2628" si="368">V2565/E2565</f>
        <v>0.86909527211385029</v>
      </c>
    </row>
    <row r="2566" spans="1:23" x14ac:dyDescent="0.2">
      <c r="A2566" s="31" t="s">
        <v>90</v>
      </c>
      <c r="B2566" s="25" t="s">
        <v>342</v>
      </c>
      <c r="C2566" s="53" t="s">
        <v>9888</v>
      </c>
      <c r="D2566" s="25" t="s">
        <v>9887</v>
      </c>
      <c r="E2566" s="97">
        <v>5935.3330078125</v>
      </c>
      <c r="F2566" s="27">
        <v>5509.05908203125</v>
      </c>
      <c r="G2566" s="27">
        <v>4525.90283203125</v>
      </c>
      <c r="H2566" s="27">
        <v>5020.21484375</v>
      </c>
      <c r="I2566" s="27">
        <v>9816.4365234375</v>
      </c>
      <c r="J2566" s="27">
        <f t="shared" si="360"/>
        <v>5552.1933423899964</v>
      </c>
      <c r="K2566" s="28">
        <v>0.95675987005233765</v>
      </c>
      <c r="L2566" s="28">
        <v>0.9976736307144165</v>
      </c>
      <c r="M2566" s="27">
        <v>5574.60888671875</v>
      </c>
      <c r="N2566" s="27">
        <v>7349.9067526705949</v>
      </c>
      <c r="O2566" s="66">
        <f t="shared" si="361"/>
        <v>5471.3557117820637</v>
      </c>
      <c r="P2566" s="66">
        <f t="shared" si="362"/>
        <v>5505.3782280807027</v>
      </c>
      <c r="Q2566" s="66">
        <f t="shared" si="363"/>
        <v>5752.1386733139343</v>
      </c>
      <c r="R2566" s="66">
        <f t="shared" si="364"/>
        <v>5535.1172111277301</v>
      </c>
      <c r="S2566" s="67">
        <f>E2566/INDEX('CCG overall weighted population'!$F$4:$F$195,MATCH(A2566,'CCG overall weighted population'!$A$4:$A$195,0))*INDEX('CCG overall weighted population'!$T$4:$T$195,MATCH(A2566,'CCG overall weighted population'!$A$4:$A$195,0))</f>
        <v>0</v>
      </c>
      <c r="T2566" s="66">
        <f t="shared" si="365"/>
        <v>6947.1200298088488</v>
      </c>
      <c r="U2566" s="66">
        <f t="shared" si="366"/>
        <v>6947.1200298088488</v>
      </c>
      <c r="V2566" s="81">
        <f t="shared" si="367"/>
        <v>5532.5762488849414</v>
      </c>
      <c r="W2566" s="110">
        <f t="shared" si="368"/>
        <v>0.93214251695778116</v>
      </c>
    </row>
    <row r="2567" spans="1:23" x14ac:dyDescent="0.2">
      <c r="A2567" s="31" t="s">
        <v>90</v>
      </c>
      <c r="B2567" s="25" t="s">
        <v>342</v>
      </c>
      <c r="C2567" s="53" t="s">
        <v>9886</v>
      </c>
      <c r="D2567" s="25" t="s">
        <v>9885</v>
      </c>
      <c r="E2567" s="97">
        <v>3876.41650390625</v>
      </c>
      <c r="F2567" s="27">
        <v>3188.187744140625</v>
      </c>
      <c r="G2567" s="27">
        <v>4600.79052734375</v>
      </c>
      <c r="H2567" s="27">
        <v>5522.7490234375</v>
      </c>
      <c r="I2567" s="27">
        <v>3179.935302734375</v>
      </c>
      <c r="J2567" s="27">
        <f t="shared" si="360"/>
        <v>3628.2931306927339</v>
      </c>
      <c r="K2567" s="28">
        <v>0.95675987005233765</v>
      </c>
      <c r="L2567" s="28">
        <v>0.9976736307144165</v>
      </c>
      <c r="M2567" s="27">
        <v>4367.0546875</v>
      </c>
      <c r="N2567" s="27">
        <v>5616.6032626445967</v>
      </c>
      <c r="O2567" s="66">
        <f t="shared" si="361"/>
        <v>3653.1204745444525</v>
      </c>
      <c r="P2567" s="66">
        <f t="shared" si="362"/>
        <v>3675.8366636268834</v>
      </c>
      <c r="Q2567" s="66">
        <f t="shared" si="363"/>
        <v>4492.0095450144599</v>
      </c>
      <c r="R2567" s="66">
        <f t="shared" si="364"/>
        <v>3774.1998816867626</v>
      </c>
      <c r="S2567" s="67">
        <f>E2567/INDEX('CCG overall weighted population'!$F$4:$F$195,MATCH(A2567,'CCG overall weighted population'!$A$4:$A$195,0))*INDEX('CCG overall weighted population'!$T$4:$T$195,MATCH(A2567,'CCG overall weighted population'!$A$4:$A$195,0))</f>
        <v>0</v>
      </c>
      <c r="T2567" s="66">
        <f t="shared" si="365"/>
        <v>4736.9944654209494</v>
      </c>
      <c r="U2567" s="66">
        <f t="shared" si="366"/>
        <v>4736.9944654209494</v>
      </c>
      <c r="V2567" s="81">
        <f t="shared" si="367"/>
        <v>3772.4672897595633</v>
      </c>
      <c r="W2567" s="110">
        <f t="shared" si="368"/>
        <v>0.97318419884913365</v>
      </c>
    </row>
    <row r="2568" spans="1:23" x14ac:dyDescent="0.2">
      <c r="A2568" s="31" t="s">
        <v>90</v>
      </c>
      <c r="B2568" s="25" t="s">
        <v>342</v>
      </c>
      <c r="C2568" s="53" t="s">
        <v>9884</v>
      </c>
      <c r="D2568" s="25" t="s">
        <v>9883</v>
      </c>
      <c r="E2568" s="97">
        <v>2921</v>
      </c>
      <c r="F2568" s="27">
        <v>3024.2578125</v>
      </c>
      <c r="G2568" s="27">
        <v>3259.848388671875</v>
      </c>
      <c r="H2568" s="27">
        <v>3442.59326171875</v>
      </c>
      <c r="I2568" s="27">
        <v>4011.567138671875</v>
      </c>
      <c r="J2568" s="27">
        <f t="shared" si="360"/>
        <v>3143.1901688400185</v>
      </c>
      <c r="K2568" s="28">
        <v>0.95675987005233765</v>
      </c>
      <c r="L2568" s="28">
        <v>0.9976736307144165</v>
      </c>
      <c r="M2568" s="27">
        <v>3160.12890625</v>
      </c>
      <c r="N2568" s="27">
        <v>4857.7023168267606</v>
      </c>
      <c r="O2568" s="66">
        <f t="shared" si="361"/>
        <v>3163.9382076698776</v>
      </c>
      <c r="P2568" s="66">
        <f t="shared" si="362"/>
        <v>3183.61251599652</v>
      </c>
      <c r="Q2568" s="66">
        <f t="shared" si="363"/>
        <v>3329.8862473076765</v>
      </c>
      <c r="R2568" s="66">
        <f t="shared" si="364"/>
        <v>3201.241078838415</v>
      </c>
      <c r="S2568" s="67">
        <f>E2568/INDEX('CCG overall weighted population'!$F$4:$F$195,MATCH(A2568,'CCG overall weighted population'!$A$4:$A$195,0))*INDEX('CCG overall weighted population'!$T$4:$T$195,MATCH(A2568,'CCG overall weighted population'!$A$4:$A$195,0))</f>
        <v>0</v>
      </c>
      <c r="T2568" s="66">
        <f t="shared" si="365"/>
        <v>4017.8744497651132</v>
      </c>
      <c r="U2568" s="66">
        <f t="shared" si="366"/>
        <v>4017.8744497651132</v>
      </c>
      <c r="V2568" s="81">
        <f t="shared" si="367"/>
        <v>3199.7715105526631</v>
      </c>
      <c r="W2568" s="110">
        <f t="shared" si="368"/>
        <v>1.0954370114867042</v>
      </c>
    </row>
    <row r="2569" spans="1:23" x14ac:dyDescent="0.2">
      <c r="A2569" s="31" t="s">
        <v>90</v>
      </c>
      <c r="B2569" s="25" t="s">
        <v>342</v>
      </c>
      <c r="C2569" s="53" t="s">
        <v>9882</v>
      </c>
      <c r="D2569" s="25" t="s">
        <v>9881</v>
      </c>
      <c r="E2569" s="97">
        <v>3755.16650390625</v>
      </c>
      <c r="F2569" s="27">
        <v>3008.05419921875</v>
      </c>
      <c r="G2569" s="27">
        <v>3484.774169921875</v>
      </c>
      <c r="H2569" s="27">
        <v>4953.8759765625</v>
      </c>
      <c r="I2569" s="27">
        <v>5629.06640625</v>
      </c>
      <c r="J2569" s="27">
        <f t="shared" si="360"/>
        <v>3439.4157093752815</v>
      </c>
      <c r="K2569" s="28">
        <v>0.95675987005233765</v>
      </c>
      <c r="L2569" s="28">
        <v>0.9976736307144165</v>
      </c>
      <c r="M2569" s="27">
        <v>3554.495849609375</v>
      </c>
      <c r="N2569" s="27">
        <v>6190.4948353405489</v>
      </c>
      <c r="O2569" s="66">
        <f t="shared" si="361"/>
        <v>3545.6394374547431</v>
      </c>
      <c r="P2569" s="66">
        <f t="shared" si="362"/>
        <v>3567.6872774974095</v>
      </c>
      <c r="Q2569" s="66">
        <f t="shared" si="363"/>
        <v>3818.0957481824926</v>
      </c>
      <c r="R2569" s="66">
        <f t="shared" si="364"/>
        <v>3597.8659119114354</v>
      </c>
      <c r="S2569" s="67">
        <f>E2569/INDEX('CCG overall weighted population'!$F$4:$F$195,MATCH(A2569,'CCG overall weighted population'!$A$4:$A$195,0))*INDEX('CCG overall weighted population'!$T$4:$T$195,MATCH(A2569,'CCG overall weighted population'!$A$4:$A$195,0))</f>
        <v>0</v>
      </c>
      <c r="T2569" s="66">
        <f t="shared" si="365"/>
        <v>4515.6778777795644</v>
      </c>
      <c r="U2569" s="66">
        <f t="shared" si="366"/>
        <v>4515.6778777795644</v>
      </c>
      <c r="V2569" s="81">
        <f t="shared" si="367"/>
        <v>3596.2142682175304</v>
      </c>
      <c r="W2569" s="110">
        <f t="shared" si="368"/>
        <v>0.95767105519199425</v>
      </c>
    </row>
    <row r="2570" spans="1:23" x14ac:dyDescent="0.2">
      <c r="A2570" s="31" t="s">
        <v>90</v>
      </c>
      <c r="B2570" s="25" t="s">
        <v>342</v>
      </c>
      <c r="C2570" s="53" t="s">
        <v>9880</v>
      </c>
      <c r="D2570" s="25" t="s">
        <v>9879</v>
      </c>
      <c r="E2570" s="97">
        <v>4154.0830078125</v>
      </c>
      <c r="F2570" s="27">
        <v>4395.83642578125</v>
      </c>
      <c r="G2570" s="27">
        <v>4219.05224609375</v>
      </c>
      <c r="H2570" s="27">
        <v>4791.2744140625</v>
      </c>
      <c r="I2570" s="27">
        <v>5607.02197265625</v>
      </c>
      <c r="J2570" s="27">
        <f t="shared" si="360"/>
        <v>4494.2151581823491</v>
      </c>
      <c r="K2570" s="28">
        <v>0.95675987005233765</v>
      </c>
      <c r="L2570" s="28">
        <v>0.9976736307144165</v>
      </c>
      <c r="M2570" s="27">
        <v>4707.82666015625</v>
      </c>
      <c r="N2570" s="27">
        <v>7202.8914821035296</v>
      </c>
      <c r="O2570" s="66">
        <f t="shared" si="361"/>
        <v>4548.433980890688</v>
      </c>
      <c r="P2570" s="66">
        <f t="shared" si="362"/>
        <v>4576.7174955075316</v>
      </c>
      <c r="Q2570" s="66">
        <f t="shared" si="363"/>
        <v>4957.3331423509781</v>
      </c>
      <c r="R2570" s="66">
        <f t="shared" si="364"/>
        <v>4622.5883896786472</v>
      </c>
      <c r="S2570" s="67">
        <f>E2570/INDEX('CCG overall weighted population'!$F$4:$F$195,MATCH(A2570,'CCG overall weighted population'!$A$4:$A$195,0))*INDEX('CCG overall weighted population'!$T$4:$T$195,MATCH(A2570,'CCG overall weighted population'!$A$4:$A$195,0))</f>
        <v>0</v>
      </c>
      <c r="T2570" s="66">
        <f t="shared" si="365"/>
        <v>5801.8060262459167</v>
      </c>
      <c r="U2570" s="66">
        <f t="shared" si="366"/>
        <v>5801.8060262459167</v>
      </c>
      <c r="V2570" s="81">
        <f t="shared" si="367"/>
        <v>4620.4663347854794</v>
      </c>
      <c r="W2570" s="110">
        <f t="shared" si="368"/>
        <v>1.1122710658636001</v>
      </c>
    </row>
    <row r="2571" spans="1:23" x14ac:dyDescent="0.2">
      <c r="A2571" s="31" t="s">
        <v>90</v>
      </c>
      <c r="B2571" s="25" t="s">
        <v>342</v>
      </c>
      <c r="C2571" s="53" t="s">
        <v>9878</v>
      </c>
      <c r="D2571" s="25" t="s">
        <v>9877</v>
      </c>
      <c r="E2571" s="97">
        <v>11576.0009765625</v>
      </c>
      <c r="F2571" s="27">
        <v>12072.3232421875</v>
      </c>
      <c r="G2571" s="27">
        <v>14041.615234375</v>
      </c>
      <c r="H2571" s="27">
        <v>17055.826171875</v>
      </c>
      <c r="I2571" s="27">
        <v>14275.7958984375</v>
      </c>
      <c r="J2571" s="27">
        <f t="shared" si="360"/>
        <v>13037.234398879022</v>
      </c>
      <c r="K2571" s="28">
        <v>0.95675987005233765</v>
      </c>
      <c r="L2571" s="28">
        <v>0.9976736307144165</v>
      </c>
      <c r="M2571" s="27">
        <v>13356.57421875</v>
      </c>
      <c r="N2571" s="27">
        <v>15313.701290428871</v>
      </c>
      <c r="O2571" s="66">
        <f t="shared" si="361"/>
        <v>12661.781241793355</v>
      </c>
      <c r="P2571" s="66">
        <f t="shared" si="362"/>
        <v>12740.51596155231</v>
      </c>
      <c r="Q2571" s="66">
        <f t="shared" si="363"/>
        <v>13552.286925917888</v>
      </c>
      <c r="R2571" s="66">
        <f t="shared" si="364"/>
        <v>12838.348671022906</v>
      </c>
      <c r="S2571" s="67">
        <f>E2571/INDEX('CCG overall weighted population'!$F$4:$F$195,MATCH(A2571,'CCG overall weighted population'!$A$4:$A$195,0))*INDEX('CCG overall weighted population'!$T$4:$T$195,MATCH(A2571,'CCG overall weighted population'!$A$4:$A$195,0))</f>
        <v>0</v>
      </c>
      <c r="T2571" s="66">
        <f t="shared" si="365"/>
        <v>16113.398470194541</v>
      </c>
      <c r="U2571" s="66">
        <f t="shared" si="366"/>
        <v>16113.398470194541</v>
      </c>
      <c r="V2571" s="81">
        <f t="shared" si="367"/>
        <v>12832.455072389215</v>
      </c>
      <c r="W2571" s="110">
        <f t="shared" si="368"/>
        <v>1.1085395637379964</v>
      </c>
    </row>
    <row r="2572" spans="1:23" x14ac:dyDescent="0.2">
      <c r="A2572" s="31" t="s">
        <v>90</v>
      </c>
      <c r="B2572" s="25" t="s">
        <v>342</v>
      </c>
      <c r="C2572" s="53" t="s">
        <v>9876</v>
      </c>
      <c r="D2572" s="25" t="s">
        <v>9875</v>
      </c>
      <c r="E2572" s="97">
        <v>2314.833251953125</v>
      </c>
      <c r="F2572" s="27">
        <v>2208.26123046875</v>
      </c>
      <c r="G2572" s="27">
        <v>2194.439208984375</v>
      </c>
      <c r="H2572" s="27">
        <v>2171.9541015625</v>
      </c>
      <c r="I2572" s="27">
        <v>3033.340576171875</v>
      </c>
      <c r="J2572" s="27">
        <f t="shared" si="360"/>
        <v>2236.3073050707371</v>
      </c>
      <c r="K2572" s="28">
        <v>0.95675987005233765</v>
      </c>
      <c r="L2572" s="28">
        <v>0.9976736307144165</v>
      </c>
      <c r="M2572" s="27">
        <v>2349.150146484375</v>
      </c>
      <c r="N2572" s="27">
        <v>2954.2735792487865</v>
      </c>
      <c r="O2572" s="66">
        <f t="shared" si="361"/>
        <v>2203.1638943869575</v>
      </c>
      <c r="P2572" s="66">
        <f t="shared" si="362"/>
        <v>2216.8638224219671</v>
      </c>
      <c r="Q2572" s="66">
        <f t="shared" si="363"/>
        <v>2409.6624897608162</v>
      </c>
      <c r="R2572" s="66">
        <f t="shared" si="364"/>
        <v>2240.0994601031211</v>
      </c>
      <c r="S2572" s="67">
        <f>E2572/INDEX('CCG overall weighted population'!$F$4:$F$195,MATCH(A2572,'CCG overall weighted population'!$A$4:$A$195,0))*INDEX('CCG overall weighted population'!$T$4:$T$195,MATCH(A2572,'CCG overall weighted population'!$A$4:$A$195,0))</f>
        <v>0</v>
      </c>
      <c r="T2572" s="66">
        <f t="shared" si="365"/>
        <v>2811.5465733517344</v>
      </c>
      <c r="U2572" s="66">
        <f t="shared" si="366"/>
        <v>2811.5465733517344</v>
      </c>
      <c r="V2572" s="81">
        <f t="shared" si="367"/>
        <v>2239.0711154572714</v>
      </c>
      <c r="W2572" s="110">
        <f t="shared" si="368"/>
        <v>0.96727101771502122</v>
      </c>
    </row>
    <row r="2573" spans="1:23" x14ac:dyDescent="0.2">
      <c r="A2573" s="31" t="s">
        <v>90</v>
      </c>
      <c r="B2573" s="25" t="s">
        <v>342</v>
      </c>
      <c r="C2573" s="53" t="s">
        <v>9874</v>
      </c>
      <c r="D2573" s="25" t="s">
        <v>9873</v>
      </c>
      <c r="E2573" s="97">
        <v>7971.5830078125</v>
      </c>
      <c r="F2573" s="27">
        <v>8209.5810546875</v>
      </c>
      <c r="G2573" s="27">
        <v>10340.3818359375</v>
      </c>
      <c r="H2573" s="27">
        <v>10946.1015625</v>
      </c>
      <c r="I2573" s="27">
        <v>10069.6904296875</v>
      </c>
      <c r="J2573" s="27">
        <f t="shared" si="360"/>
        <v>8833.8238307970714</v>
      </c>
      <c r="K2573" s="28">
        <v>0.95675987005233765</v>
      </c>
      <c r="L2573" s="28">
        <v>0.9976736307144165</v>
      </c>
      <c r="M2573" s="27">
        <v>9332.6669921875</v>
      </c>
      <c r="N2573" s="27">
        <v>10777.759604997013</v>
      </c>
      <c r="O2573" s="66">
        <f t="shared" si="361"/>
        <v>8617.7413176598238</v>
      </c>
      <c r="P2573" s="66">
        <f t="shared" si="362"/>
        <v>8671.3289949892587</v>
      </c>
      <c r="Q2573" s="66">
        <f t="shared" si="363"/>
        <v>9477.1762534684513</v>
      </c>
      <c r="R2573" s="66">
        <f t="shared" si="364"/>
        <v>8768.4477934893821</v>
      </c>
      <c r="S2573" s="67">
        <f>E2573/INDEX('CCG overall weighted population'!$F$4:$F$195,MATCH(A2573,'CCG overall weighted population'!$A$4:$A$195,0))*INDEX('CCG overall weighted population'!$T$4:$T$195,MATCH(A2573,'CCG overall weighted population'!$A$4:$A$195,0))</f>
        <v>0</v>
      </c>
      <c r="T2573" s="66">
        <f t="shared" si="365"/>
        <v>11005.269983085384</v>
      </c>
      <c r="U2573" s="66">
        <f t="shared" si="366"/>
        <v>11005.269983085384</v>
      </c>
      <c r="V2573" s="81">
        <f t="shared" si="367"/>
        <v>8764.4225318876361</v>
      </c>
      <c r="W2573" s="110">
        <f t="shared" si="368"/>
        <v>1.0994582284720762</v>
      </c>
    </row>
    <row r="2574" spans="1:23" x14ac:dyDescent="0.2">
      <c r="A2574" s="31" t="s">
        <v>90</v>
      </c>
      <c r="B2574" s="25" t="s">
        <v>342</v>
      </c>
      <c r="C2574" s="53" t="s">
        <v>9872</v>
      </c>
      <c r="D2574" s="25" t="s">
        <v>9871</v>
      </c>
      <c r="E2574" s="97">
        <v>2440.58349609375</v>
      </c>
      <c r="F2574" s="27">
        <v>2229.597900390625</v>
      </c>
      <c r="G2574" s="27">
        <v>2582.529541015625</v>
      </c>
      <c r="H2574" s="27">
        <v>2997.348388671875</v>
      </c>
      <c r="I2574" s="27">
        <v>2752.218994140625</v>
      </c>
      <c r="J2574" s="27">
        <f t="shared" si="360"/>
        <v>2389.0588455494863</v>
      </c>
      <c r="K2574" s="28">
        <v>0.95675987005233765</v>
      </c>
      <c r="L2574" s="28">
        <v>0.9976736307144165</v>
      </c>
      <c r="M2574" s="27">
        <v>2391.478271484375</v>
      </c>
      <c r="N2574" s="27">
        <v>2637.6339780536664</v>
      </c>
      <c r="O2574" s="66">
        <f t="shared" si="361"/>
        <v>2304.1654627935095</v>
      </c>
      <c r="P2574" s="66">
        <f t="shared" si="362"/>
        <v>2318.4934486058446</v>
      </c>
      <c r="Q2574" s="66">
        <f t="shared" si="363"/>
        <v>2416.0938421413043</v>
      </c>
      <c r="R2574" s="66">
        <f t="shared" si="364"/>
        <v>2330.2560163301446</v>
      </c>
      <c r="S2574" s="67">
        <f>E2574/INDEX('CCG overall weighted population'!$F$4:$F$195,MATCH(A2574,'CCG overall weighted population'!$A$4:$A$195,0))*INDEX('CCG overall weighted population'!$T$4:$T$195,MATCH(A2574,'CCG overall weighted population'!$A$4:$A$195,0))</f>
        <v>0</v>
      </c>
      <c r="T2574" s="66">
        <f t="shared" si="365"/>
        <v>2924.7019761540782</v>
      </c>
      <c r="U2574" s="66">
        <f t="shared" si="366"/>
        <v>2924.7019761540782</v>
      </c>
      <c r="V2574" s="81">
        <f t="shared" si="367"/>
        <v>2329.1862842309542</v>
      </c>
      <c r="W2574" s="110">
        <f t="shared" si="368"/>
        <v>0.9543563201008729</v>
      </c>
    </row>
    <row r="2575" spans="1:23" x14ac:dyDescent="0.2">
      <c r="A2575" s="31" t="s">
        <v>90</v>
      </c>
      <c r="B2575" s="25" t="s">
        <v>342</v>
      </c>
      <c r="C2575" s="53" t="s">
        <v>9870</v>
      </c>
      <c r="D2575" s="25" t="s">
        <v>4603</v>
      </c>
      <c r="E2575" s="97">
        <v>2405.666748046875</v>
      </c>
      <c r="F2575" s="27">
        <v>2530.52880859375</v>
      </c>
      <c r="G2575" s="27">
        <v>2206.1044921875</v>
      </c>
      <c r="H2575" s="27">
        <v>2307.77490234375</v>
      </c>
      <c r="I2575" s="27">
        <v>2437.004638671875</v>
      </c>
      <c r="J2575" s="27">
        <f t="shared" si="360"/>
        <v>2472.4434927967823</v>
      </c>
      <c r="K2575" s="28">
        <v>0.95675987005233765</v>
      </c>
      <c r="L2575" s="28">
        <v>0.9976736307144165</v>
      </c>
      <c r="M2575" s="27">
        <v>2361.216796875</v>
      </c>
      <c r="N2575" s="27">
        <v>2080.9142196597031</v>
      </c>
      <c r="O2575" s="66">
        <f t="shared" si="361"/>
        <v>2322.6588036027892</v>
      </c>
      <c r="P2575" s="66">
        <f t="shared" si="362"/>
        <v>2337.1017865058357</v>
      </c>
      <c r="Q2575" s="66">
        <f t="shared" si="363"/>
        <v>2333.1865391534702</v>
      </c>
      <c r="R2575" s="66">
        <f t="shared" si="364"/>
        <v>2336.6299301897761</v>
      </c>
      <c r="S2575" s="67">
        <f>E2575/INDEX('CCG overall weighted population'!$F$4:$F$195,MATCH(A2575,'CCG overall weighted population'!$A$4:$A$195,0))*INDEX('CCG overall weighted population'!$T$4:$T$195,MATCH(A2575,'CCG overall weighted population'!$A$4:$A$195,0))</f>
        <v>0</v>
      </c>
      <c r="T2575" s="66">
        <f t="shared" si="365"/>
        <v>2932.7018690115415</v>
      </c>
      <c r="U2575" s="66">
        <f t="shared" si="366"/>
        <v>2932.7018690115415</v>
      </c>
      <c r="V2575" s="81">
        <f t="shared" si="367"/>
        <v>2335.5572720686355</v>
      </c>
      <c r="W2575" s="110">
        <f t="shared" si="368"/>
        <v>0.97085653030073249</v>
      </c>
    </row>
    <row r="2576" spans="1:23" x14ac:dyDescent="0.2">
      <c r="A2576" s="31" t="s">
        <v>90</v>
      </c>
      <c r="B2576" s="25" t="s">
        <v>342</v>
      </c>
      <c r="C2576" s="53" t="s">
        <v>9869</v>
      </c>
      <c r="D2576" s="25" t="s">
        <v>9868</v>
      </c>
      <c r="E2576" s="97">
        <v>2787.5</v>
      </c>
      <c r="F2576" s="27">
        <v>2363.502685546875</v>
      </c>
      <c r="G2576" s="27">
        <v>2786.156982421875</v>
      </c>
      <c r="H2576" s="27">
        <v>3917.2998046875</v>
      </c>
      <c r="I2576" s="27">
        <v>3381.70751953125</v>
      </c>
      <c r="J2576" s="27">
        <f t="shared" si="360"/>
        <v>2665.8753108847282</v>
      </c>
      <c r="K2576" s="28">
        <v>0.95675987005233765</v>
      </c>
      <c r="L2576" s="28">
        <v>0.9976736307144165</v>
      </c>
      <c r="M2576" s="27">
        <v>2889.028564453125</v>
      </c>
      <c r="N2576" s="27">
        <v>3823.662033666465</v>
      </c>
      <c r="O2576" s="66">
        <f t="shared" si="361"/>
        <v>2655.1835626286702</v>
      </c>
      <c r="P2576" s="66">
        <f t="shared" si="362"/>
        <v>2671.6942833337562</v>
      </c>
      <c r="Q2576" s="66">
        <f t="shared" si="363"/>
        <v>2982.4919113744591</v>
      </c>
      <c r="R2576" s="66">
        <f t="shared" si="364"/>
        <v>2709.1508756276426</v>
      </c>
      <c r="S2576" s="67">
        <f>E2576/INDEX('CCG overall weighted population'!$F$4:$F$195,MATCH(A2576,'CCG overall weighted population'!$A$4:$A$195,0))*INDEX('CCG overall weighted population'!$T$4:$T$195,MATCH(A2576,'CCG overall weighted population'!$A$4:$A$195,0))</f>
        <v>0</v>
      </c>
      <c r="T2576" s="66">
        <f t="shared" si="365"/>
        <v>3400.2525319626261</v>
      </c>
      <c r="U2576" s="66">
        <f t="shared" si="366"/>
        <v>3400.2525319626261</v>
      </c>
      <c r="V2576" s="81">
        <f t="shared" si="367"/>
        <v>2707.9072072783711</v>
      </c>
      <c r="W2576" s="110">
        <f t="shared" si="368"/>
        <v>0.97144653175905693</v>
      </c>
    </row>
    <row r="2577" spans="1:23" x14ac:dyDescent="0.2">
      <c r="A2577" s="31" t="s">
        <v>90</v>
      </c>
      <c r="B2577" s="25" t="s">
        <v>342</v>
      </c>
      <c r="C2577" s="53" t="s">
        <v>9867</v>
      </c>
      <c r="D2577" s="25" t="s">
        <v>9866</v>
      </c>
      <c r="E2577" s="97">
        <v>2157.333251953125</v>
      </c>
      <c r="F2577" s="27">
        <v>2047.1829833984375</v>
      </c>
      <c r="G2577" s="27">
        <v>2632.517333984375</v>
      </c>
      <c r="H2577" s="27">
        <v>2992.64599609375</v>
      </c>
      <c r="I2577" s="27">
        <v>2271.26611328125</v>
      </c>
      <c r="J2577" s="27">
        <f t="shared" si="360"/>
        <v>2235.7438036487797</v>
      </c>
      <c r="K2577" s="28">
        <v>0.95675987005233765</v>
      </c>
      <c r="L2577" s="28">
        <v>0.9976736307144165</v>
      </c>
      <c r="M2577" s="27">
        <v>2406.3994140625</v>
      </c>
      <c r="N2577" s="27">
        <v>2921.393014461481</v>
      </c>
      <c r="O2577" s="66">
        <f t="shared" si="361"/>
        <v>2199.5412391904069</v>
      </c>
      <c r="P2577" s="66">
        <f t="shared" si="362"/>
        <v>2213.2186404784893</v>
      </c>
      <c r="Q2577" s="66">
        <f t="shared" si="363"/>
        <v>2457.8987741023984</v>
      </c>
      <c r="R2577" s="66">
        <f t="shared" si="364"/>
        <v>2242.7069093090486</v>
      </c>
      <c r="S2577" s="67">
        <f>E2577/INDEX('CCG overall weighted population'!$F$4:$F$195,MATCH(A2577,'CCG overall weighted population'!$A$4:$A$195,0))*INDEX('CCG overall weighted population'!$T$4:$T$195,MATCH(A2577,'CCG overall weighted population'!$A$4:$A$195,0))</f>
        <v>0</v>
      </c>
      <c r="T2577" s="66">
        <f t="shared" si="365"/>
        <v>2814.8191802206175</v>
      </c>
      <c r="U2577" s="66">
        <f t="shared" si="366"/>
        <v>2814.8191802206175</v>
      </c>
      <c r="V2577" s="81">
        <f t="shared" si="367"/>
        <v>2241.6773676822263</v>
      </c>
      <c r="W2577" s="110">
        <f t="shared" si="368"/>
        <v>1.0390964704469006</v>
      </c>
    </row>
    <row r="2578" spans="1:23" x14ac:dyDescent="0.2">
      <c r="A2578" s="31" t="s">
        <v>90</v>
      </c>
      <c r="B2578" s="25" t="s">
        <v>342</v>
      </c>
      <c r="C2578" s="53" t="s">
        <v>9865</v>
      </c>
      <c r="D2578" s="25" t="s">
        <v>9864</v>
      </c>
      <c r="E2578" s="97">
        <v>2162.41650390625</v>
      </c>
      <c r="F2578" s="27">
        <v>2408.71044921875</v>
      </c>
      <c r="G2578" s="27">
        <v>3581.0126953125</v>
      </c>
      <c r="H2578" s="27">
        <v>2714.4814453125</v>
      </c>
      <c r="I2578" s="27">
        <v>2372.20751953125</v>
      </c>
      <c r="J2578" s="27">
        <f t="shared" si="360"/>
        <v>2528.2010585512385</v>
      </c>
      <c r="K2578" s="28">
        <v>0.95675987005233765</v>
      </c>
      <c r="L2578" s="28">
        <v>0.9976736307144165</v>
      </c>
      <c r="M2578" s="27">
        <v>2720.216552734375</v>
      </c>
      <c r="N2578" s="27">
        <v>3102.1055809495347</v>
      </c>
      <c r="O2578" s="66">
        <f t="shared" si="361"/>
        <v>2468.03524833758</v>
      </c>
      <c r="P2578" s="66">
        <f t="shared" si="362"/>
        <v>2483.3822251903848</v>
      </c>
      <c r="Q2578" s="66">
        <f t="shared" si="363"/>
        <v>2758.4054555558914</v>
      </c>
      <c r="R2578" s="66">
        <f t="shared" si="364"/>
        <v>2516.5273720053378</v>
      </c>
      <c r="S2578" s="67">
        <f>E2578/INDEX('CCG overall weighted population'!$F$4:$F$195,MATCH(A2578,'CCG overall weighted population'!$A$4:$A$195,0))*INDEX('CCG overall weighted population'!$T$4:$T$195,MATCH(A2578,'CCG overall weighted population'!$A$4:$A$195,0))</f>
        <v>0</v>
      </c>
      <c r="T2578" s="66">
        <f t="shared" si="365"/>
        <v>3158.490966817048</v>
      </c>
      <c r="U2578" s="66">
        <f t="shared" si="366"/>
        <v>3158.490966817048</v>
      </c>
      <c r="V2578" s="81">
        <f t="shared" si="367"/>
        <v>2515.3721297961301</v>
      </c>
      <c r="W2578" s="110">
        <f t="shared" si="368"/>
        <v>1.163222776579947</v>
      </c>
    </row>
    <row r="2579" spans="1:23" x14ac:dyDescent="0.2">
      <c r="A2579" s="31" t="s">
        <v>90</v>
      </c>
      <c r="B2579" s="25" t="s">
        <v>342</v>
      </c>
      <c r="C2579" s="53" t="s">
        <v>9863</v>
      </c>
      <c r="D2579" s="25" t="s">
        <v>9862</v>
      </c>
      <c r="E2579" s="97">
        <v>3010.5830078125</v>
      </c>
      <c r="F2579" s="27">
        <v>2886.334228515625</v>
      </c>
      <c r="G2579" s="27">
        <v>2869.761474609375</v>
      </c>
      <c r="H2579" s="27">
        <v>3316.51416015625</v>
      </c>
      <c r="I2579" s="27">
        <v>3444.799072265625</v>
      </c>
      <c r="J2579" s="27">
        <f t="shared" si="360"/>
        <v>2973.0021450539243</v>
      </c>
      <c r="K2579" s="28">
        <v>0.95675987005233765</v>
      </c>
      <c r="L2579" s="28">
        <v>0.9976736307144165</v>
      </c>
      <c r="M2579" s="27">
        <v>3199.098876953125</v>
      </c>
      <c r="N2579" s="27">
        <v>4092.4841454753091</v>
      </c>
      <c r="O2579" s="66">
        <f t="shared" si="361"/>
        <v>2944.690280460743</v>
      </c>
      <c r="P2579" s="66">
        <f t="shared" si="362"/>
        <v>2963.0012399996522</v>
      </c>
      <c r="Q2579" s="66">
        <f t="shared" si="363"/>
        <v>3288.4374038053434</v>
      </c>
      <c r="R2579" s="66">
        <f t="shared" si="364"/>
        <v>3002.2220338718621</v>
      </c>
      <c r="S2579" s="67">
        <f>E2579/INDEX('CCG overall weighted population'!$F$4:$F$195,MATCH(A2579,'CCG overall weighted population'!$A$4:$A$195,0))*INDEX('CCG overall weighted population'!$T$4:$T$195,MATCH(A2579,'CCG overall weighted population'!$A$4:$A$195,0))</f>
        <v>0</v>
      </c>
      <c r="T2579" s="66">
        <f t="shared" si="365"/>
        <v>3768.0858471279394</v>
      </c>
      <c r="U2579" s="66">
        <f t="shared" si="366"/>
        <v>3768.0858471279394</v>
      </c>
      <c r="V2579" s="81">
        <f t="shared" si="367"/>
        <v>3000.8438276764809</v>
      </c>
      <c r="W2579" s="110">
        <f t="shared" si="368"/>
        <v>0.9967650185659237</v>
      </c>
    </row>
    <row r="2580" spans="1:23" x14ac:dyDescent="0.2">
      <c r="A2580" s="31" t="s">
        <v>90</v>
      </c>
      <c r="B2580" s="25" t="s">
        <v>342</v>
      </c>
      <c r="C2580" s="53" t="s">
        <v>9861</v>
      </c>
      <c r="D2580" s="25" t="s">
        <v>9860</v>
      </c>
      <c r="E2580" s="97">
        <v>2032.5</v>
      </c>
      <c r="F2580" s="27">
        <v>1693.7484130859375</v>
      </c>
      <c r="G2580" s="27">
        <v>1705.7845458984375</v>
      </c>
      <c r="H2580" s="27">
        <v>2281.007568359375</v>
      </c>
      <c r="I2580" s="27">
        <v>2469.27587890625</v>
      </c>
      <c r="J2580" s="27">
        <f t="shared" si="360"/>
        <v>1814.8334344321206</v>
      </c>
      <c r="K2580" s="28">
        <v>0.95675987005233765</v>
      </c>
      <c r="L2580" s="28">
        <v>0.9976736307144165</v>
      </c>
      <c r="M2580" s="27">
        <v>1976.4307861328125</v>
      </c>
      <c r="N2580" s="27">
        <v>2940.9804615520829</v>
      </c>
      <c r="O2580" s="66">
        <f t="shared" si="361"/>
        <v>1839.8149599272426</v>
      </c>
      <c r="P2580" s="66">
        <f t="shared" si="362"/>
        <v>1851.2554762741895</v>
      </c>
      <c r="Q2580" s="66">
        <f t="shared" si="363"/>
        <v>2072.8857536747396</v>
      </c>
      <c r="R2580" s="66">
        <f t="shared" si="364"/>
        <v>1877.9658311533653</v>
      </c>
      <c r="S2580" s="67">
        <f>E2580/INDEX('CCG overall weighted population'!$F$4:$F$195,MATCH(A2580,'CCG overall weighted population'!$A$4:$A$195,0))*INDEX('CCG overall weighted population'!$T$4:$T$195,MATCH(A2580,'CCG overall weighted population'!$A$4:$A$195,0))</f>
        <v>0</v>
      </c>
      <c r="T2580" s="66">
        <f t="shared" si="365"/>
        <v>2357.0330208498094</v>
      </c>
      <c r="U2580" s="66">
        <f t="shared" si="366"/>
        <v>2357.0330208498094</v>
      </c>
      <c r="V2580" s="81">
        <f t="shared" si="367"/>
        <v>1877.1037283128665</v>
      </c>
      <c r="W2580" s="110">
        <f t="shared" si="368"/>
        <v>0.92354426977262805</v>
      </c>
    </row>
    <row r="2581" spans="1:23" x14ac:dyDescent="0.2">
      <c r="A2581" s="31" t="s">
        <v>90</v>
      </c>
      <c r="B2581" s="25" t="s">
        <v>342</v>
      </c>
      <c r="C2581" s="53" t="s">
        <v>9859</v>
      </c>
      <c r="D2581" s="25" t="s">
        <v>9858</v>
      </c>
      <c r="E2581" s="97">
        <v>5736.3330078125</v>
      </c>
      <c r="F2581" s="27">
        <v>5238.57177734375</v>
      </c>
      <c r="G2581" s="27">
        <v>5792.87841796875</v>
      </c>
      <c r="H2581" s="27">
        <v>6198.00634765625</v>
      </c>
      <c r="I2581" s="27">
        <v>6993.64013671875</v>
      </c>
      <c r="J2581" s="27">
        <f t="shared" si="360"/>
        <v>5491.0182240365821</v>
      </c>
      <c r="K2581" s="28">
        <v>0.95675987005233765</v>
      </c>
      <c r="L2581" s="28">
        <v>0.9976736307144165</v>
      </c>
      <c r="M2581" s="27">
        <v>5950.39697265625</v>
      </c>
      <c r="N2581" s="27">
        <v>8285.2274649463197</v>
      </c>
      <c r="O2581" s="66">
        <f t="shared" si="361"/>
        <v>5508.0809000678619</v>
      </c>
      <c r="P2581" s="66">
        <f t="shared" si="362"/>
        <v>5542.3317845046449</v>
      </c>
      <c r="Q2581" s="66">
        <f t="shared" si="363"/>
        <v>6183.8800218852575</v>
      </c>
      <c r="R2581" s="66">
        <f t="shared" si="364"/>
        <v>5619.6496550299626</v>
      </c>
      <c r="S2581" s="67">
        <f>E2581/INDEX('CCG overall weighted population'!$F$4:$F$195,MATCH(A2581,'CCG overall weighted population'!$A$4:$A$195,0))*INDEX('CCG overall weighted population'!$T$4:$T$195,MATCH(A2581,'CCG overall weighted population'!$A$4:$A$195,0))</f>
        <v>0</v>
      </c>
      <c r="T2581" s="66">
        <f t="shared" si="365"/>
        <v>7053.2166149039713</v>
      </c>
      <c r="U2581" s="66">
        <f t="shared" si="366"/>
        <v>7053.2166149039713</v>
      </c>
      <c r="V2581" s="81">
        <f t="shared" si="367"/>
        <v>5617.0698871503555</v>
      </c>
      <c r="W2581" s="110">
        <f t="shared" si="368"/>
        <v>0.9792091706496614</v>
      </c>
    </row>
    <row r="2582" spans="1:23" x14ac:dyDescent="0.2">
      <c r="A2582" s="31" t="s">
        <v>90</v>
      </c>
      <c r="B2582" s="25" t="s">
        <v>342</v>
      </c>
      <c r="C2582" s="53" t="s">
        <v>9857</v>
      </c>
      <c r="D2582" s="25" t="s">
        <v>9856</v>
      </c>
      <c r="E2582" s="97">
        <v>4103.3330078125</v>
      </c>
      <c r="F2582" s="27">
        <v>3698.016357421875</v>
      </c>
      <c r="G2582" s="27">
        <v>4437.67724609375</v>
      </c>
      <c r="H2582" s="27">
        <v>4684.1201171875</v>
      </c>
      <c r="I2582" s="27">
        <v>4844.4130859375</v>
      </c>
      <c r="J2582" s="27">
        <f t="shared" si="360"/>
        <v>3940.9899862961965</v>
      </c>
      <c r="K2582" s="28">
        <v>0.95675987005233765</v>
      </c>
      <c r="L2582" s="28">
        <v>0.9976736307144165</v>
      </c>
      <c r="M2582" s="27">
        <v>4437.55029296875</v>
      </c>
      <c r="N2582" s="27">
        <v>5608.4529735960532</v>
      </c>
      <c r="O2582" s="66">
        <f t="shared" si="361"/>
        <v>3920.9743302483721</v>
      </c>
      <c r="P2582" s="66">
        <f t="shared" si="362"/>
        <v>3945.356114231116</v>
      </c>
      <c r="Q2582" s="66">
        <f t="shared" si="363"/>
        <v>4554.6405610314805</v>
      </c>
      <c r="R2582" s="66">
        <f t="shared" si="364"/>
        <v>4018.7856293103578</v>
      </c>
      <c r="S2582" s="67">
        <f>E2582/INDEX('CCG overall weighted population'!$F$4:$F$195,MATCH(A2582,'CCG overall weighted population'!$A$4:$A$195,0))*INDEX('CCG overall weighted population'!$T$4:$T$195,MATCH(A2582,'CCG overall weighted population'!$A$4:$A$195,0))</f>
        <v>0</v>
      </c>
      <c r="T2582" s="66">
        <f t="shared" si="365"/>
        <v>5043.9737906113287</v>
      </c>
      <c r="U2582" s="66">
        <f t="shared" si="366"/>
        <v>5043.9737906113287</v>
      </c>
      <c r="V2582" s="81">
        <f t="shared" si="367"/>
        <v>4016.9407573489452</v>
      </c>
      <c r="W2582" s="110">
        <f t="shared" si="368"/>
        <v>0.97894583493490073</v>
      </c>
    </row>
    <row r="2583" spans="1:23" x14ac:dyDescent="0.2">
      <c r="A2583" s="31" t="s">
        <v>90</v>
      </c>
      <c r="B2583" s="25" t="s">
        <v>342</v>
      </c>
      <c r="C2583" s="53" t="s">
        <v>9855</v>
      </c>
      <c r="D2583" s="25" t="s">
        <v>9854</v>
      </c>
      <c r="E2583" s="97">
        <v>1872.83349609375</v>
      </c>
      <c r="F2583" s="27">
        <v>2088.06396484375</v>
      </c>
      <c r="G2583" s="27">
        <v>2963.43359375</v>
      </c>
      <c r="H2583" s="27">
        <v>1838.449462890625</v>
      </c>
      <c r="I2583" s="27">
        <v>1774.6900634765625</v>
      </c>
      <c r="J2583" s="27">
        <f t="shared" si="360"/>
        <v>2093.747516795062</v>
      </c>
      <c r="K2583" s="28">
        <v>0.95675987005233765</v>
      </c>
      <c r="L2583" s="28">
        <v>0.9976736307144165</v>
      </c>
      <c r="M2583" s="27">
        <v>2190.60888671875</v>
      </c>
      <c r="N2583" s="27">
        <v>2400.0676513783728</v>
      </c>
      <c r="O2583" s="66">
        <f t="shared" si="361"/>
        <v>2027.7926886865762</v>
      </c>
      <c r="P2583" s="66">
        <f t="shared" si="362"/>
        <v>2040.40210643153</v>
      </c>
      <c r="Q2583" s="66">
        <f t="shared" si="363"/>
        <v>2211.5547631847126</v>
      </c>
      <c r="R2583" s="66">
        <f t="shared" si="364"/>
        <v>2061.0290183048082</v>
      </c>
      <c r="S2583" s="67">
        <f>E2583/INDEX('CCG overall weighted population'!$F$4:$F$195,MATCH(A2583,'CCG overall weighted population'!$A$4:$A$195,0))*INDEX('CCG overall weighted population'!$T$4:$T$195,MATCH(A2583,'CCG overall weighted population'!$A$4:$A$195,0))</f>
        <v>0</v>
      </c>
      <c r="T2583" s="66">
        <f t="shared" si="365"/>
        <v>2586.7954424338909</v>
      </c>
      <c r="U2583" s="66">
        <f t="shared" si="366"/>
        <v>2586.7954424338909</v>
      </c>
      <c r="V2583" s="81">
        <f t="shared" si="367"/>
        <v>2060.0828781027044</v>
      </c>
      <c r="W2583" s="110">
        <f t="shared" si="368"/>
        <v>1.0999818629896938</v>
      </c>
    </row>
    <row r="2584" spans="1:23" x14ac:dyDescent="0.2">
      <c r="A2584" s="31" t="s">
        <v>90</v>
      </c>
      <c r="B2584" s="25" t="s">
        <v>342</v>
      </c>
      <c r="C2584" s="53" t="s">
        <v>9853</v>
      </c>
      <c r="D2584" s="25" t="s">
        <v>9852</v>
      </c>
      <c r="E2584" s="97">
        <v>1796.16650390625</v>
      </c>
      <c r="F2584" s="27">
        <v>1495.62255859375</v>
      </c>
      <c r="G2584" s="27">
        <v>1866.0999755859375</v>
      </c>
      <c r="H2584" s="27">
        <v>2208.210205078125</v>
      </c>
      <c r="I2584" s="27">
        <v>2021.3460693359375</v>
      </c>
      <c r="J2584" s="27">
        <f t="shared" si="360"/>
        <v>1648.0716627680756</v>
      </c>
      <c r="K2584" s="28">
        <v>0.95675987005233765</v>
      </c>
      <c r="L2584" s="28">
        <v>0.9976736307144165</v>
      </c>
      <c r="M2584" s="27">
        <v>1780.564697265625</v>
      </c>
      <c r="N2584" s="27">
        <v>2502.0984105491261</v>
      </c>
      <c r="O2584" s="66">
        <f t="shared" si="361"/>
        <v>1654.6603550085381</v>
      </c>
      <c r="P2584" s="66">
        <f t="shared" si="362"/>
        <v>1664.949524980756</v>
      </c>
      <c r="Q2584" s="66">
        <f t="shared" si="363"/>
        <v>1852.7180685939752</v>
      </c>
      <c r="R2584" s="66">
        <f t="shared" si="364"/>
        <v>1687.5789440920757</v>
      </c>
      <c r="S2584" s="67">
        <f>E2584/INDEX('CCG overall weighted population'!$F$4:$F$195,MATCH(A2584,'CCG overall weighted population'!$A$4:$A$195,0))*INDEX('CCG overall weighted population'!$T$4:$T$195,MATCH(A2584,'CCG overall weighted population'!$A$4:$A$195,0))</f>
        <v>0</v>
      </c>
      <c r="T2584" s="66">
        <f t="shared" si="365"/>
        <v>2118.0786308944494</v>
      </c>
      <c r="U2584" s="66">
        <f t="shared" si="366"/>
        <v>2118.0786308944494</v>
      </c>
      <c r="V2584" s="81">
        <f t="shared" si="367"/>
        <v>1686.804240645861</v>
      </c>
      <c r="W2584" s="110">
        <f t="shared" si="368"/>
        <v>0.9391135159114975</v>
      </c>
    </row>
    <row r="2585" spans="1:23" x14ac:dyDescent="0.2">
      <c r="A2585" s="31" t="s">
        <v>90</v>
      </c>
      <c r="B2585" s="25" t="s">
        <v>342</v>
      </c>
      <c r="C2585" s="53" t="s">
        <v>9851</v>
      </c>
      <c r="D2585" s="25" t="s">
        <v>9850</v>
      </c>
      <c r="E2585" s="97">
        <v>2879.25</v>
      </c>
      <c r="F2585" s="27">
        <v>2669.703857421875</v>
      </c>
      <c r="G2585" s="27">
        <v>2424.54931640625</v>
      </c>
      <c r="H2585" s="27">
        <v>4454.60009765625</v>
      </c>
      <c r="I2585" s="27">
        <v>4230.01318359375</v>
      </c>
      <c r="J2585" s="27">
        <f t="shared" si="360"/>
        <v>2986.4600587331929</v>
      </c>
      <c r="K2585" s="28">
        <v>0.95675987005233765</v>
      </c>
      <c r="L2585" s="28">
        <v>0.9976736307144165</v>
      </c>
      <c r="M2585" s="27">
        <v>2817.661865234375</v>
      </c>
      <c r="N2585" s="27">
        <v>3955.4290486819596</v>
      </c>
      <c r="O2585" s="66">
        <f t="shared" si="361"/>
        <v>2943.1693378941968</v>
      </c>
      <c r="P2585" s="66">
        <f t="shared" si="362"/>
        <v>2961.470839760093</v>
      </c>
      <c r="Q2585" s="66">
        <f t="shared" si="363"/>
        <v>2931.4385835791336</v>
      </c>
      <c r="R2585" s="66">
        <f t="shared" si="364"/>
        <v>2957.8514235421271</v>
      </c>
      <c r="S2585" s="67">
        <f>E2585/INDEX('CCG overall weighted population'!$F$4:$F$195,MATCH(A2585,'CCG overall weighted population'!$A$4:$A$195,0))*INDEX('CCG overall weighted population'!$T$4:$T$195,MATCH(A2585,'CCG overall weighted population'!$A$4:$A$195,0))</f>
        <v>0</v>
      </c>
      <c r="T2585" s="66">
        <f t="shared" si="365"/>
        <v>3712.3963388485399</v>
      </c>
      <c r="U2585" s="66">
        <f t="shared" si="366"/>
        <v>3712.3963388485399</v>
      </c>
      <c r="V2585" s="81">
        <f t="shared" si="367"/>
        <v>2956.4935862099942</v>
      </c>
      <c r="W2585" s="110">
        <f t="shared" si="368"/>
        <v>1.0268276760302142</v>
      </c>
    </row>
    <row r="2586" spans="1:23" x14ac:dyDescent="0.2">
      <c r="A2586" s="31" t="s">
        <v>90</v>
      </c>
      <c r="B2586" s="25" t="s">
        <v>342</v>
      </c>
      <c r="C2586" s="53" t="s">
        <v>9849</v>
      </c>
      <c r="D2586" s="25" t="s">
        <v>9848</v>
      </c>
      <c r="E2586" s="97">
        <v>3271.583251953125</v>
      </c>
      <c r="F2586" s="27">
        <v>3303.009521484375</v>
      </c>
      <c r="G2586" s="27">
        <v>3344.378173828125</v>
      </c>
      <c r="H2586" s="27">
        <v>3051.145751953125</v>
      </c>
      <c r="I2586" s="27">
        <v>3583.51416015625</v>
      </c>
      <c r="J2586" s="27">
        <f t="shared" si="360"/>
        <v>3279.6057251181819</v>
      </c>
      <c r="K2586" s="28">
        <v>0.95675987005233765</v>
      </c>
      <c r="L2586" s="28">
        <v>0.9976736307144165</v>
      </c>
      <c r="M2586" s="27">
        <v>3326.52197265625</v>
      </c>
      <c r="N2586" s="27">
        <v>4346.4854202063634</v>
      </c>
      <c r="O2586" s="66">
        <f t="shared" si="361"/>
        <v>3232.3327813703008</v>
      </c>
      <c r="P2586" s="66">
        <f t="shared" si="362"/>
        <v>3252.4323874880279</v>
      </c>
      <c r="Q2586" s="66">
        <f t="shared" si="363"/>
        <v>3428.5183174112613</v>
      </c>
      <c r="R2586" s="66">
        <f t="shared" si="364"/>
        <v>3273.6538457321062</v>
      </c>
      <c r="S2586" s="67">
        <f>E2586/INDEX('CCG overall weighted population'!$F$4:$F$195,MATCH(A2586,'CCG overall weighted population'!$A$4:$A$195,0))*INDEX('CCG overall weighted population'!$T$4:$T$195,MATCH(A2586,'CCG overall weighted population'!$A$4:$A$195,0))</f>
        <v>0</v>
      </c>
      <c r="T2586" s="66">
        <f t="shared" si="365"/>
        <v>4108.7596404688793</v>
      </c>
      <c r="U2586" s="66">
        <f t="shared" si="366"/>
        <v>4108.7596404688793</v>
      </c>
      <c r="V2586" s="81">
        <f t="shared" si="367"/>
        <v>3272.1510354932834</v>
      </c>
      <c r="W2586" s="110">
        <f t="shared" si="368"/>
        <v>1.0001735500815452</v>
      </c>
    </row>
    <row r="2587" spans="1:23" x14ac:dyDescent="0.2">
      <c r="A2587" s="31" t="s">
        <v>90</v>
      </c>
      <c r="B2587" s="25" t="s">
        <v>342</v>
      </c>
      <c r="C2587" s="53" t="s">
        <v>9847</v>
      </c>
      <c r="D2587" s="25" t="s">
        <v>9846</v>
      </c>
      <c r="E2587" s="97">
        <v>5065.41650390625</v>
      </c>
      <c r="F2587" s="27">
        <v>5223.98974609375</v>
      </c>
      <c r="G2587" s="27">
        <v>4930.72021484375</v>
      </c>
      <c r="H2587" s="27">
        <v>5377.8583984375</v>
      </c>
      <c r="I2587" s="27">
        <v>6772.80126953125</v>
      </c>
      <c r="J2587" s="27">
        <f t="shared" si="360"/>
        <v>5292.7625321101805</v>
      </c>
      <c r="K2587" s="28">
        <v>0.95675987005233765</v>
      </c>
      <c r="L2587" s="28">
        <v>0.9976736307144165</v>
      </c>
      <c r="M2587" s="27">
        <v>5231.16015625</v>
      </c>
      <c r="N2587" s="27">
        <v>7169.2945781127419</v>
      </c>
      <c r="O2587" s="66">
        <f t="shared" si="361"/>
        <v>5231.2436660217281</v>
      </c>
      <c r="P2587" s="66">
        <f t="shared" si="362"/>
        <v>5263.7730942411563</v>
      </c>
      <c r="Q2587" s="66">
        <f t="shared" si="363"/>
        <v>5424.9735984362742</v>
      </c>
      <c r="R2587" s="66">
        <f t="shared" si="364"/>
        <v>5283.2005963146748</v>
      </c>
      <c r="S2587" s="67">
        <f>E2587/INDEX('CCG overall weighted population'!$F$4:$F$195,MATCH(A2587,'CCG overall weighted population'!$A$4:$A$195,0))*INDEX('CCG overall weighted population'!$T$4:$T$195,MATCH(A2587,'CCG overall weighted population'!$A$4:$A$195,0))</f>
        <v>0</v>
      </c>
      <c r="T2587" s="66">
        <f t="shared" si="365"/>
        <v>6630.9397406017752</v>
      </c>
      <c r="U2587" s="66">
        <f t="shared" si="366"/>
        <v>6630.9397406017752</v>
      </c>
      <c r="V2587" s="81">
        <f t="shared" si="367"/>
        <v>5280.7752794290045</v>
      </c>
      <c r="W2587" s="110">
        <f t="shared" si="368"/>
        <v>1.0425155118748237</v>
      </c>
    </row>
    <row r="2588" spans="1:23" x14ac:dyDescent="0.2">
      <c r="A2588" s="31" t="s">
        <v>90</v>
      </c>
      <c r="B2588" s="25" t="s">
        <v>342</v>
      </c>
      <c r="C2588" s="53" t="s">
        <v>9845</v>
      </c>
      <c r="D2588" s="25" t="s">
        <v>9844</v>
      </c>
      <c r="E2588" s="97">
        <v>10836.4169921875</v>
      </c>
      <c r="F2588" s="27">
        <v>11241.720703125</v>
      </c>
      <c r="G2588" s="27">
        <v>9877.8388671875</v>
      </c>
      <c r="H2588" s="27">
        <v>10780.76171875</v>
      </c>
      <c r="I2588" s="27">
        <v>12250.3037109375</v>
      </c>
      <c r="J2588" s="27">
        <f t="shared" si="360"/>
        <v>11127.184251114499</v>
      </c>
      <c r="K2588" s="28">
        <v>0.95675987005233765</v>
      </c>
      <c r="L2588" s="28">
        <v>0.9976736307144165</v>
      </c>
      <c r="M2588" s="27">
        <v>10910.0478515625</v>
      </c>
      <c r="N2588" s="27">
        <v>12689.520902857737</v>
      </c>
      <c r="O2588" s="66">
        <f t="shared" si="361"/>
        <v>10770.407089789858</v>
      </c>
      <c r="P2588" s="66">
        <f t="shared" si="362"/>
        <v>10837.380682818413</v>
      </c>
      <c r="Q2588" s="66">
        <f t="shared" si="363"/>
        <v>11087.995156692024</v>
      </c>
      <c r="R2588" s="66">
        <f t="shared" si="364"/>
        <v>10867.584144247665</v>
      </c>
      <c r="S2588" s="67">
        <f>E2588/INDEX('CCG overall weighted population'!$F$4:$F$195,MATCH(A2588,'CCG overall weighted population'!$A$4:$A$195,0))*INDEX('CCG overall weighted population'!$T$4:$T$195,MATCH(A2588,'CCG overall weighted population'!$A$4:$A$195,0))</f>
        <v>0</v>
      </c>
      <c r="T2588" s="66">
        <f t="shared" si="365"/>
        <v>13639.893900052368</v>
      </c>
      <c r="U2588" s="66">
        <f t="shared" si="366"/>
        <v>13639.893900052368</v>
      </c>
      <c r="V2588" s="81">
        <f t="shared" si="367"/>
        <v>10862.595248813734</v>
      </c>
      <c r="W2588" s="110">
        <f t="shared" si="368"/>
        <v>1.0024157668208142</v>
      </c>
    </row>
    <row r="2589" spans="1:23" x14ac:dyDescent="0.2">
      <c r="A2589" s="31" t="s">
        <v>90</v>
      </c>
      <c r="B2589" s="25" t="s">
        <v>342</v>
      </c>
      <c r="C2589" s="53" t="s">
        <v>9843</v>
      </c>
      <c r="D2589" s="25" t="s">
        <v>9842</v>
      </c>
      <c r="E2589" s="97">
        <v>1960.7498779296875</v>
      </c>
      <c r="F2589" s="27">
        <v>2110.159423828125</v>
      </c>
      <c r="G2589" s="27">
        <v>2310.58154296875</v>
      </c>
      <c r="H2589" s="27">
        <v>3045.383544921875</v>
      </c>
      <c r="I2589" s="27">
        <v>2042.970947265625</v>
      </c>
      <c r="J2589" s="27">
        <f t="shared" si="360"/>
        <v>2260.3635421043091</v>
      </c>
      <c r="K2589" s="28">
        <v>0.95675987005233765</v>
      </c>
      <c r="L2589" s="28">
        <v>0.9976736307144165</v>
      </c>
      <c r="M2589" s="27">
        <v>2231.63818359375</v>
      </c>
      <c r="N2589" s="27">
        <v>2611.0786975102442</v>
      </c>
      <c r="O2589" s="66">
        <f t="shared" si="361"/>
        <v>2191.0710214252445</v>
      </c>
      <c r="P2589" s="66">
        <f t="shared" si="362"/>
        <v>2204.6957523813016</v>
      </c>
      <c r="Q2589" s="66">
        <f t="shared" si="363"/>
        <v>2269.5822349853993</v>
      </c>
      <c r="R2589" s="66">
        <f t="shared" si="364"/>
        <v>2212.5157172234003</v>
      </c>
      <c r="S2589" s="67">
        <f>E2589/INDEX('CCG overall weighted population'!$F$4:$F$195,MATCH(A2589,'CCG overall weighted population'!$A$4:$A$195,0))*INDEX('CCG overall weighted population'!$T$4:$T$195,MATCH(A2589,'CCG overall weighted population'!$A$4:$A$195,0))</f>
        <v>0</v>
      </c>
      <c r="T2589" s="66">
        <f t="shared" si="365"/>
        <v>2776.926245480166</v>
      </c>
      <c r="U2589" s="66">
        <f t="shared" si="366"/>
        <v>2776.926245480166</v>
      </c>
      <c r="V2589" s="81">
        <f t="shared" si="367"/>
        <v>2211.5000352270486</v>
      </c>
      <c r="W2589" s="110">
        <f t="shared" si="368"/>
        <v>1.1278848261676919</v>
      </c>
    </row>
    <row r="2590" spans="1:23" x14ac:dyDescent="0.2">
      <c r="A2590" s="31" t="s">
        <v>90</v>
      </c>
      <c r="B2590" s="25" t="s">
        <v>342</v>
      </c>
      <c r="C2590" s="53" t="s">
        <v>9841</v>
      </c>
      <c r="D2590" s="25" t="s">
        <v>9840</v>
      </c>
      <c r="E2590" s="97">
        <v>3676.66650390625</v>
      </c>
      <c r="F2590" s="27">
        <v>2674.362060546875</v>
      </c>
      <c r="G2590" s="27">
        <v>2369.60302734375</v>
      </c>
      <c r="H2590" s="27">
        <v>4509.67626953125</v>
      </c>
      <c r="I2590" s="27">
        <v>4965.8720703125</v>
      </c>
      <c r="J2590" s="27">
        <f t="shared" si="360"/>
        <v>3025.3130836063219</v>
      </c>
      <c r="K2590" s="28">
        <v>0.95675987005233765</v>
      </c>
      <c r="L2590" s="28">
        <v>0.9976736307144165</v>
      </c>
      <c r="M2590" s="27">
        <v>3116.13720703125</v>
      </c>
      <c r="N2590" s="27">
        <v>4384.573380279523</v>
      </c>
      <c r="O2590" s="66">
        <f t="shared" si="361"/>
        <v>3017.5105106203455</v>
      </c>
      <c r="P2590" s="66">
        <f t="shared" si="362"/>
        <v>3036.2742879978277</v>
      </c>
      <c r="Q2590" s="66">
        <f t="shared" si="363"/>
        <v>3242.9808243560774</v>
      </c>
      <c r="R2590" s="66">
        <f t="shared" si="364"/>
        <v>3061.1860690357398</v>
      </c>
      <c r="S2590" s="67">
        <f>E2590/INDEX('CCG overall weighted population'!$F$4:$F$195,MATCH(A2590,'CCG overall weighted population'!$A$4:$A$195,0))*INDEX('CCG overall weighted population'!$T$4:$T$195,MATCH(A2590,'CCG overall weighted population'!$A$4:$A$195,0))</f>
        <v>0</v>
      </c>
      <c r="T2590" s="66">
        <f t="shared" si="365"/>
        <v>3842.0915481999623</v>
      </c>
      <c r="U2590" s="66">
        <f t="shared" si="366"/>
        <v>3842.0915481999623</v>
      </c>
      <c r="V2590" s="81">
        <f t="shared" si="367"/>
        <v>3059.7807946896187</v>
      </c>
      <c r="W2590" s="110">
        <f t="shared" si="368"/>
        <v>0.83221602814363904</v>
      </c>
    </row>
    <row r="2591" spans="1:23" x14ac:dyDescent="0.2">
      <c r="A2591" s="31" t="s">
        <v>90</v>
      </c>
      <c r="B2591" s="25" t="s">
        <v>342</v>
      </c>
      <c r="C2591" s="53" t="s">
        <v>9839</v>
      </c>
      <c r="D2591" s="25" t="s">
        <v>9838</v>
      </c>
      <c r="E2591" s="97">
        <v>4911.1669921875</v>
      </c>
      <c r="F2591" s="27">
        <v>4338.01123046875</v>
      </c>
      <c r="G2591" s="27">
        <v>4097.21630859375</v>
      </c>
      <c r="H2591" s="27">
        <v>7664.44580078125</v>
      </c>
      <c r="I2591" s="27">
        <v>5683.7822265625</v>
      </c>
      <c r="J2591" s="27">
        <f t="shared" si="360"/>
        <v>4877.1171487724778</v>
      </c>
      <c r="K2591" s="28">
        <v>0.95675987005233765</v>
      </c>
      <c r="L2591" s="28">
        <v>0.9976736307144165</v>
      </c>
      <c r="M2591" s="27">
        <v>4526.21728515625</v>
      </c>
      <c r="N2591" s="27">
        <v>6710.4677208004396</v>
      </c>
      <c r="O2591" s="66">
        <f t="shared" si="361"/>
        <v>4830.374158002046</v>
      </c>
      <c r="P2591" s="66">
        <f t="shared" si="362"/>
        <v>4860.4108604531866</v>
      </c>
      <c r="Q2591" s="66">
        <f t="shared" si="363"/>
        <v>4744.642328720669</v>
      </c>
      <c r="R2591" s="66">
        <f t="shared" si="364"/>
        <v>4846.4587118447716</v>
      </c>
      <c r="S2591" s="67">
        <f>E2591/INDEX('CCG overall weighted population'!$F$4:$F$195,MATCH(A2591,'CCG overall weighted population'!$A$4:$A$195,0))*INDEX('CCG overall weighted population'!$T$4:$T$195,MATCH(A2591,'CCG overall weighted population'!$A$4:$A$195,0))</f>
        <v>0</v>
      </c>
      <c r="T2591" s="66">
        <f t="shared" si="365"/>
        <v>6082.7854418350544</v>
      </c>
      <c r="U2591" s="66">
        <f t="shared" si="366"/>
        <v>6082.7854418350544</v>
      </c>
      <c r="V2591" s="81">
        <f t="shared" si="367"/>
        <v>4844.2338865830279</v>
      </c>
      <c r="W2591" s="110">
        <f t="shared" si="368"/>
        <v>0.98637124216892913</v>
      </c>
    </row>
    <row r="2592" spans="1:23" x14ac:dyDescent="0.2">
      <c r="A2592" s="31" t="s">
        <v>90</v>
      </c>
      <c r="B2592" s="25" t="s">
        <v>342</v>
      </c>
      <c r="C2592" s="53" t="s">
        <v>9837</v>
      </c>
      <c r="D2592" s="25" t="s">
        <v>9836</v>
      </c>
      <c r="E2592" s="97">
        <v>3656.0830078125</v>
      </c>
      <c r="F2592" s="27">
        <v>3051.860595703125</v>
      </c>
      <c r="G2592" s="27">
        <v>3109.290771484375</v>
      </c>
      <c r="H2592" s="27">
        <v>7982.2197265625</v>
      </c>
      <c r="I2592" s="27">
        <v>4181.72900390625</v>
      </c>
      <c r="J2592" s="27">
        <f t="shared" si="360"/>
        <v>3841.4564504328728</v>
      </c>
      <c r="K2592" s="28">
        <v>0.95675987005233765</v>
      </c>
      <c r="L2592" s="28">
        <v>0.9976736307144165</v>
      </c>
      <c r="M2592" s="27">
        <v>3624.572021484375</v>
      </c>
      <c r="N2592" s="27">
        <v>5422.7313907177395</v>
      </c>
      <c r="O2592" s="66">
        <f t="shared" si="361"/>
        <v>3817.7392339115472</v>
      </c>
      <c r="P2592" s="66">
        <f t="shared" si="362"/>
        <v>3841.4790713763286</v>
      </c>
      <c r="Q2592" s="66">
        <f t="shared" si="363"/>
        <v>3804.3879584077117</v>
      </c>
      <c r="R2592" s="66">
        <f t="shared" si="364"/>
        <v>3837.0089384961316</v>
      </c>
      <c r="S2592" s="67">
        <f>E2592/INDEX('CCG overall weighted population'!$F$4:$F$195,MATCH(A2592,'CCG overall weighted population'!$A$4:$A$195,0))*INDEX('CCG overall weighted population'!$T$4:$T$195,MATCH(A2592,'CCG overall weighted population'!$A$4:$A$195,0))</f>
        <v>0</v>
      </c>
      <c r="T2592" s="66">
        <f t="shared" si="365"/>
        <v>4815.826049282723</v>
      </c>
      <c r="U2592" s="66">
        <f t="shared" si="366"/>
        <v>4815.826049282723</v>
      </c>
      <c r="V2592" s="81">
        <f t="shared" si="367"/>
        <v>3835.2475133146804</v>
      </c>
      <c r="W2592" s="110">
        <f t="shared" si="368"/>
        <v>1.0490044961012464</v>
      </c>
    </row>
    <row r="2593" spans="1:23" x14ac:dyDescent="0.2">
      <c r="A2593" s="31" t="s">
        <v>90</v>
      </c>
      <c r="B2593" s="25" t="s">
        <v>342</v>
      </c>
      <c r="C2593" s="53" t="s">
        <v>9835</v>
      </c>
      <c r="D2593" s="25" t="s">
        <v>9834</v>
      </c>
      <c r="E2593" s="97">
        <v>7386.6669921875</v>
      </c>
      <c r="F2593" s="27">
        <v>4751.181640625</v>
      </c>
      <c r="G2593" s="27">
        <v>2767.92724609375</v>
      </c>
      <c r="H2593" s="27">
        <v>11244.447265625</v>
      </c>
      <c r="I2593" s="27">
        <v>11751.61328125</v>
      </c>
      <c r="J2593" s="27">
        <f t="shared" si="360"/>
        <v>5888.6728260067985</v>
      </c>
      <c r="K2593" s="28">
        <v>0.95675987005233765</v>
      </c>
      <c r="L2593" s="28">
        <v>0.9976736307144165</v>
      </c>
      <c r="M2593" s="27">
        <v>5202.00048828125</v>
      </c>
      <c r="N2593" s="27">
        <v>11949.930634488981</v>
      </c>
      <c r="O2593" s="66">
        <f t="shared" si="361"/>
        <v>6199.506699210875</v>
      </c>
      <c r="P2593" s="66">
        <f t="shared" si="362"/>
        <v>6238.0570748085029</v>
      </c>
      <c r="Q2593" s="66">
        <f t="shared" si="363"/>
        <v>5876.7935029020236</v>
      </c>
      <c r="R2593" s="66">
        <f t="shared" si="364"/>
        <v>6194.5184467667141</v>
      </c>
      <c r="S2593" s="67">
        <f>E2593/INDEX('CCG overall weighted population'!$F$4:$F$195,MATCH(A2593,'CCG overall weighted population'!$A$4:$A$195,0))*INDEX('CCG overall weighted population'!$T$4:$T$195,MATCH(A2593,'CCG overall weighted population'!$A$4:$A$195,0))</f>
        <v>0</v>
      </c>
      <c r="T2593" s="66">
        <f t="shared" si="365"/>
        <v>7774.7338556875166</v>
      </c>
      <c r="U2593" s="66">
        <f t="shared" si="366"/>
        <v>7774.7338556875166</v>
      </c>
      <c r="V2593" s="81">
        <f t="shared" si="367"/>
        <v>6191.6747784422469</v>
      </c>
      <c r="W2593" s="110">
        <f t="shared" si="368"/>
        <v>0.83822308288580827</v>
      </c>
    </row>
    <row r="2594" spans="1:23" x14ac:dyDescent="0.2">
      <c r="A2594" s="31" t="s">
        <v>90</v>
      </c>
      <c r="B2594" s="25" t="s">
        <v>342</v>
      </c>
      <c r="C2594" s="53" t="s">
        <v>9833</v>
      </c>
      <c r="D2594" s="25" t="s">
        <v>9832</v>
      </c>
      <c r="E2594" s="97">
        <v>968.083251953125</v>
      </c>
      <c r="F2594" s="27">
        <v>1271.1778564453125</v>
      </c>
      <c r="G2594" s="27">
        <v>366.17184448242188</v>
      </c>
      <c r="H2594" s="27">
        <v>1559.7935791015625</v>
      </c>
      <c r="I2594" s="27">
        <v>489.40377807617188</v>
      </c>
      <c r="J2594" s="27">
        <f t="shared" si="360"/>
        <v>1223.8133293021394</v>
      </c>
      <c r="K2594" s="28">
        <v>0.95675987005233765</v>
      </c>
      <c r="L2594" s="28">
        <v>0.9976736307144165</v>
      </c>
      <c r="M2594" s="27">
        <v>752.43756103515625</v>
      </c>
      <c r="N2594" s="27">
        <v>1632.6153436127856</v>
      </c>
      <c r="O2594" s="66">
        <f t="shared" si="361"/>
        <v>1207.1930926316677</v>
      </c>
      <c r="P2594" s="66">
        <f t="shared" si="362"/>
        <v>1214.6997781467808</v>
      </c>
      <c r="Q2594" s="66">
        <f t="shared" si="363"/>
        <v>840.45533929291923</v>
      </c>
      <c r="R2594" s="66">
        <f t="shared" si="364"/>
        <v>1169.5967268372399</v>
      </c>
      <c r="S2594" s="67">
        <f>E2594/INDEX('CCG overall weighted population'!$F$4:$F$195,MATCH(A2594,'CCG overall weighted population'!$A$4:$A$195,0))*INDEX('CCG overall weighted population'!$T$4:$T$195,MATCH(A2594,'CCG overall weighted population'!$A$4:$A$195,0))</f>
        <v>0</v>
      </c>
      <c r="T2594" s="66">
        <f t="shared" si="365"/>
        <v>1467.9596723760064</v>
      </c>
      <c r="U2594" s="66">
        <f t="shared" si="366"/>
        <v>1467.9596723760064</v>
      </c>
      <c r="V2594" s="81">
        <f t="shared" si="367"/>
        <v>1169.0598093684989</v>
      </c>
      <c r="W2594" s="110">
        <f t="shared" si="368"/>
        <v>1.2076025558854573</v>
      </c>
    </row>
    <row r="2595" spans="1:23" x14ac:dyDescent="0.2">
      <c r="A2595" s="31" t="s">
        <v>90</v>
      </c>
      <c r="B2595" s="25" t="s">
        <v>342</v>
      </c>
      <c r="C2595" s="53" t="s">
        <v>9831</v>
      </c>
      <c r="D2595" s="25" t="s">
        <v>9830</v>
      </c>
      <c r="E2595" s="97">
        <v>4248.75</v>
      </c>
      <c r="F2595" s="27">
        <v>4051.25732421875</v>
      </c>
      <c r="G2595" s="27">
        <v>3333.6650390625</v>
      </c>
      <c r="H2595" s="27">
        <v>5448.70068359375</v>
      </c>
      <c r="I2595" s="27">
        <v>7250.8251953125</v>
      </c>
      <c r="J2595" s="27">
        <f t="shared" si="360"/>
        <v>4347.9428092655371</v>
      </c>
      <c r="K2595" s="28">
        <v>0.95675987005233765</v>
      </c>
      <c r="L2595" s="28">
        <v>0.9976736307144165</v>
      </c>
      <c r="M2595" s="27">
        <v>3930.310791015625</v>
      </c>
      <c r="N2595" s="27">
        <v>6541.6160771379282</v>
      </c>
      <c r="O2595" s="66">
        <f t="shared" si="361"/>
        <v>4359.6532394318474</v>
      </c>
      <c r="P2595" s="66">
        <f t="shared" si="362"/>
        <v>4386.7628592790052</v>
      </c>
      <c r="Q2595" s="66">
        <f t="shared" si="363"/>
        <v>4191.4413196278556</v>
      </c>
      <c r="R2595" s="66">
        <f t="shared" si="364"/>
        <v>4363.2231710161041</v>
      </c>
      <c r="S2595" s="67">
        <f>E2595/INDEX('CCG overall weighted population'!$F$4:$F$195,MATCH(A2595,'CCG overall weighted population'!$A$4:$A$195,0))*INDEX('CCG overall weighted population'!$T$4:$T$195,MATCH(A2595,'CCG overall weighted population'!$A$4:$A$195,0))</f>
        <v>0</v>
      </c>
      <c r="T2595" s="66">
        <f t="shared" si="365"/>
        <v>5476.2770018588799</v>
      </c>
      <c r="U2595" s="66">
        <f t="shared" si="366"/>
        <v>5476.2770018588799</v>
      </c>
      <c r="V2595" s="81">
        <f t="shared" si="367"/>
        <v>4361.2201808513919</v>
      </c>
      <c r="W2595" s="110">
        <f t="shared" si="368"/>
        <v>1.0264713576584623</v>
      </c>
    </row>
    <row r="2596" spans="1:23" x14ac:dyDescent="0.2">
      <c r="A2596" s="31" t="s">
        <v>90</v>
      </c>
      <c r="B2596" s="25" t="s">
        <v>342</v>
      </c>
      <c r="C2596" s="53" t="s">
        <v>9829</v>
      </c>
      <c r="D2596" s="25" t="s">
        <v>9828</v>
      </c>
      <c r="E2596" s="97">
        <v>4927.3330078125</v>
      </c>
      <c r="F2596" s="27">
        <v>4183.54443359375</v>
      </c>
      <c r="G2596" s="27">
        <v>2564.121337890625</v>
      </c>
      <c r="H2596" s="27">
        <v>6596.45947265625</v>
      </c>
      <c r="I2596" s="27">
        <v>7264.73974609375</v>
      </c>
      <c r="J2596" s="27">
        <f t="shared" si="360"/>
        <v>4569.6301757870051</v>
      </c>
      <c r="K2596" s="28">
        <v>0.95675987005233765</v>
      </c>
      <c r="L2596" s="28">
        <v>0.9976736307144165</v>
      </c>
      <c r="M2596" s="27">
        <v>3920.09228515625</v>
      </c>
      <c r="N2596" s="27">
        <v>6030.1531703313703</v>
      </c>
      <c r="O2596" s="66">
        <f t="shared" si="361"/>
        <v>4501.2796956866823</v>
      </c>
      <c r="P2596" s="66">
        <f t="shared" si="362"/>
        <v>4529.2699909404619</v>
      </c>
      <c r="Q2596" s="66">
        <f t="shared" si="363"/>
        <v>4131.0983736737626</v>
      </c>
      <c r="R2596" s="66">
        <f t="shared" si="364"/>
        <v>4481.2832928920361</v>
      </c>
      <c r="S2596" s="67">
        <f>E2596/INDEX('CCG overall weighted population'!$F$4:$F$195,MATCH(A2596,'CCG overall weighted population'!$A$4:$A$195,0))*INDEX('CCG overall weighted population'!$T$4:$T$195,MATCH(A2596,'CCG overall weighted population'!$A$4:$A$195,0))</f>
        <v>0</v>
      </c>
      <c r="T2596" s="66">
        <f t="shared" si="365"/>
        <v>5624.4541417678756</v>
      </c>
      <c r="U2596" s="66">
        <f t="shared" si="366"/>
        <v>5624.4541417678756</v>
      </c>
      <c r="V2596" s="81">
        <f t="shared" si="367"/>
        <v>4479.2261058059912</v>
      </c>
      <c r="W2596" s="110">
        <f t="shared" si="368"/>
        <v>0.90905690739878631</v>
      </c>
    </row>
    <row r="2597" spans="1:23" x14ac:dyDescent="0.2">
      <c r="A2597" s="31" t="s">
        <v>90</v>
      </c>
      <c r="B2597" s="25" t="s">
        <v>342</v>
      </c>
      <c r="C2597" s="53" t="s">
        <v>9827</v>
      </c>
      <c r="D2597" s="25" t="s">
        <v>9826</v>
      </c>
      <c r="E2597" s="97">
        <v>5823.49951171875</v>
      </c>
      <c r="F2597" s="27">
        <v>3925.79833984375</v>
      </c>
      <c r="G2597" s="27">
        <v>3163.910888671875</v>
      </c>
      <c r="H2597" s="27">
        <v>9689.40234375</v>
      </c>
      <c r="I2597" s="27">
        <v>9368.287109375</v>
      </c>
      <c r="J2597" s="27">
        <f t="shared" si="360"/>
        <v>4967.3775309385692</v>
      </c>
      <c r="K2597" s="28">
        <v>0.95675987005233765</v>
      </c>
      <c r="L2597" s="28">
        <v>0.9976736307144165</v>
      </c>
      <c r="M2597" s="27">
        <v>4440.0244140625</v>
      </c>
      <c r="N2597" s="27">
        <v>9651.381004821802</v>
      </c>
      <c r="O2597" s="66">
        <f t="shared" si="361"/>
        <v>5188.6353083437671</v>
      </c>
      <c r="P2597" s="66">
        <f t="shared" si="362"/>
        <v>5220.8997851288677</v>
      </c>
      <c r="Q2597" s="66">
        <f t="shared" si="363"/>
        <v>4961.1600731384306</v>
      </c>
      <c r="R2597" s="66">
        <f t="shared" si="364"/>
        <v>5189.5965716652072</v>
      </c>
      <c r="S2597" s="67">
        <f>E2597/INDEX('CCG overall weighted population'!$F$4:$F$195,MATCH(A2597,'CCG overall weighted population'!$A$4:$A$195,0))*INDEX('CCG overall weighted population'!$T$4:$T$195,MATCH(A2597,'CCG overall weighted population'!$A$4:$A$195,0))</f>
        <v>0</v>
      </c>
      <c r="T2597" s="66">
        <f t="shared" si="365"/>
        <v>6513.4574236590142</v>
      </c>
      <c r="U2597" s="66">
        <f t="shared" si="366"/>
        <v>6513.4574236590142</v>
      </c>
      <c r="V2597" s="81">
        <f t="shared" si="367"/>
        <v>5187.2142248347927</v>
      </c>
      <c r="W2597" s="110">
        <f t="shared" si="368"/>
        <v>0.89073832914323303</v>
      </c>
    </row>
    <row r="2598" spans="1:23" x14ac:dyDescent="0.2">
      <c r="A2598" s="31" t="s">
        <v>91</v>
      </c>
      <c r="B2598" s="25" t="s">
        <v>345</v>
      </c>
      <c r="C2598" s="53" t="s">
        <v>9825</v>
      </c>
      <c r="D2598" s="25" t="s">
        <v>9824</v>
      </c>
      <c r="E2598" s="97">
        <v>10567</v>
      </c>
      <c r="F2598" s="27">
        <v>11469.919921875</v>
      </c>
      <c r="G2598" s="27">
        <v>10191.978515625</v>
      </c>
      <c r="H2598" s="27">
        <v>9908.982421875</v>
      </c>
      <c r="I2598" s="27">
        <v>7979.8818359375</v>
      </c>
      <c r="J2598" s="27">
        <f t="shared" si="360"/>
        <v>11008.641881097137</v>
      </c>
      <c r="K2598" s="28">
        <v>0.94477450847625732</v>
      </c>
      <c r="L2598" s="28">
        <v>1.0039031505584717</v>
      </c>
      <c r="M2598" s="27">
        <v>10228.35546875</v>
      </c>
      <c r="N2598" s="27">
        <v>7198.3194901071329</v>
      </c>
      <c r="O2598" s="66">
        <f t="shared" si="361"/>
        <v>10079.885018827601</v>
      </c>
      <c r="P2598" s="66">
        <f t="shared" si="362"/>
        <v>10142.564740345793</v>
      </c>
      <c r="Q2598" s="66">
        <f t="shared" si="363"/>
        <v>9925.3518708857137</v>
      </c>
      <c r="R2598" s="66">
        <f t="shared" si="364"/>
        <v>10116.386760984618</v>
      </c>
      <c r="S2598" s="67">
        <f>E2598/INDEX('CCG overall weighted population'!$F$4:$F$195,MATCH(A2598,'CCG overall weighted population'!$A$4:$A$195,0))*INDEX('CCG overall weighted population'!$T$4:$T$195,MATCH(A2598,'CCG overall weighted population'!$A$4:$A$195,0))</f>
        <v>0</v>
      </c>
      <c r="T2598" s="66">
        <f t="shared" si="365"/>
        <v>12697.066821862374</v>
      </c>
      <c r="U2598" s="66">
        <f t="shared" si="366"/>
        <v>12697.066821862374</v>
      </c>
      <c r="V2598" s="81">
        <f t="shared" si="367"/>
        <v>10111.742711759891</v>
      </c>
      <c r="W2598" s="110">
        <f t="shared" si="368"/>
        <v>0.95691707312954399</v>
      </c>
    </row>
    <row r="2599" spans="1:23" x14ac:dyDescent="0.2">
      <c r="A2599" s="31" t="s">
        <v>91</v>
      </c>
      <c r="B2599" s="25" t="s">
        <v>345</v>
      </c>
      <c r="C2599" s="53" t="s">
        <v>9823</v>
      </c>
      <c r="D2599" s="25" t="s">
        <v>9822</v>
      </c>
      <c r="E2599" s="97">
        <v>16488.58203125</v>
      </c>
      <c r="F2599" s="27">
        <v>20435.15625</v>
      </c>
      <c r="G2599" s="27">
        <v>21570.478515625</v>
      </c>
      <c r="H2599" s="27">
        <v>13426.5380859375</v>
      </c>
      <c r="I2599" s="27">
        <v>13038.6796875</v>
      </c>
      <c r="J2599" s="27">
        <f t="shared" si="360"/>
        <v>19149.551917123568</v>
      </c>
      <c r="K2599" s="28">
        <v>0.94477450847625732</v>
      </c>
      <c r="L2599" s="28">
        <v>1.0039031505584717</v>
      </c>
      <c r="M2599" s="27">
        <v>19484.80859375</v>
      </c>
      <c r="N2599" s="27">
        <v>13420.903118304444</v>
      </c>
      <c r="O2599" s="66">
        <f t="shared" si="361"/>
        <v>17619.283702909444</v>
      </c>
      <c r="P2599" s="66">
        <f t="shared" si="362"/>
        <v>17728.845646700032</v>
      </c>
      <c r="Q2599" s="66">
        <f t="shared" si="363"/>
        <v>18878.418046205446</v>
      </c>
      <c r="R2599" s="66">
        <f t="shared" si="364"/>
        <v>17867.389383188714</v>
      </c>
      <c r="S2599" s="67">
        <f>E2599/INDEX('CCG overall weighted population'!$F$4:$F$195,MATCH(A2599,'CCG overall weighted population'!$A$4:$A$195,0))*INDEX('CCG overall weighted population'!$T$4:$T$195,MATCH(A2599,'CCG overall weighted population'!$A$4:$A$195,0))</f>
        <v>0</v>
      </c>
      <c r="T2599" s="66">
        <f t="shared" si="365"/>
        <v>22425.342396508084</v>
      </c>
      <c r="U2599" s="66">
        <f t="shared" si="366"/>
        <v>22425.342396508084</v>
      </c>
      <c r="V2599" s="81">
        <f t="shared" si="367"/>
        <v>17859.187142826282</v>
      </c>
      <c r="W2599" s="110">
        <f t="shared" si="368"/>
        <v>1.0831244984546664</v>
      </c>
    </row>
    <row r="2600" spans="1:23" x14ac:dyDescent="0.2">
      <c r="A2600" s="31" t="s">
        <v>91</v>
      </c>
      <c r="B2600" s="25" t="s">
        <v>345</v>
      </c>
      <c r="C2600" s="53" t="s">
        <v>9821</v>
      </c>
      <c r="D2600" s="25" t="s">
        <v>9820</v>
      </c>
      <c r="E2600" s="97">
        <v>8980.25</v>
      </c>
      <c r="F2600" s="27">
        <v>10912.8251953125</v>
      </c>
      <c r="G2600" s="27">
        <v>11640.5361328125</v>
      </c>
      <c r="H2600" s="27">
        <v>8310.9677734375</v>
      </c>
      <c r="I2600" s="27">
        <v>7586.5087890625</v>
      </c>
      <c r="J2600" s="27">
        <f t="shared" si="360"/>
        <v>10431.020254172032</v>
      </c>
      <c r="K2600" s="28">
        <v>0.94477450847625732</v>
      </c>
      <c r="L2600" s="28">
        <v>1.0039031505584717</v>
      </c>
      <c r="M2600" s="27">
        <v>10080.564453125</v>
      </c>
      <c r="N2600" s="27">
        <v>7578.2611554209498</v>
      </c>
      <c r="O2600" s="66">
        <f t="shared" si="361"/>
        <v>9622.8540439414955</v>
      </c>
      <c r="P2600" s="66">
        <f t="shared" si="362"/>
        <v>9682.691810995173</v>
      </c>
      <c r="Q2600" s="66">
        <f t="shared" si="363"/>
        <v>9830.3341233545962</v>
      </c>
      <c r="R2600" s="66">
        <f t="shared" si="364"/>
        <v>9700.4853119759755</v>
      </c>
      <c r="S2600" s="67">
        <f>E2600/INDEX('CCG overall weighted population'!$F$4:$F$195,MATCH(A2600,'CCG overall weighted population'!$A$4:$A$195,0))*INDEX('CCG overall weighted population'!$T$4:$T$195,MATCH(A2600,'CCG overall weighted population'!$A$4:$A$195,0))</f>
        <v>0</v>
      </c>
      <c r="T2600" s="66">
        <f t="shared" si="365"/>
        <v>12175.069332626588</v>
      </c>
      <c r="U2600" s="66">
        <f t="shared" si="366"/>
        <v>12175.069332626588</v>
      </c>
      <c r="V2600" s="81">
        <f t="shared" si="367"/>
        <v>9696.032187322191</v>
      </c>
      <c r="W2600" s="110">
        <f t="shared" si="368"/>
        <v>1.0797062651175848</v>
      </c>
    </row>
    <row r="2601" spans="1:23" x14ac:dyDescent="0.2">
      <c r="A2601" s="31" t="s">
        <v>91</v>
      </c>
      <c r="B2601" s="25" t="s">
        <v>345</v>
      </c>
      <c r="C2601" s="53" t="s">
        <v>9819</v>
      </c>
      <c r="D2601" s="25" t="s">
        <v>9818</v>
      </c>
      <c r="E2601" s="97">
        <v>10041</v>
      </c>
      <c r="F2601" s="27">
        <v>11910.318359375</v>
      </c>
      <c r="G2601" s="27">
        <v>13844.494140625</v>
      </c>
      <c r="H2601" s="27">
        <v>13010.7021484375</v>
      </c>
      <c r="I2601" s="27">
        <v>9546.6142578125</v>
      </c>
      <c r="J2601" s="27">
        <f t="shared" si="360"/>
        <v>12100.798638564234</v>
      </c>
      <c r="K2601" s="28">
        <v>0.94477450847625732</v>
      </c>
      <c r="L2601" s="28">
        <v>1.0039031505584717</v>
      </c>
      <c r="M2601" s="27">
        <v>12030.34375</v>
      </c>
      <c r="N2601" s="27">
        <v>8737.4024700877217</v>
      </c>
      <c r="O2601" s="66">
        <f t="shared" si="361"/>
        <v>11158.143575295708</v>
      </c>
      <c r="P2601" s="66">
        <f t="shared" si="362"/>
        <v>11227.528229054475</v>
      </c>
      <c r="Q2601" s="66">
        <f t="shared" si="363"/>
        <v>11701.049622008773</v>
      </c>
      <c r="R2601" s="66">
        <f t="shared" si="364"/>
        <v>11284.595903187428</v>
      </c>
      <c r="S2601" s="67">
        <f>E2601/INDEX('CCG overall weighted population'!$F$4:$F$195,MATCH(A2601,'CCG overall weighted population'!$A$4:$A$195,0))*INDEX('CCG overall weighted population'!$T$4:$T$195,MATCH(A2601,'CCG overall weighted population'!$A$4:$A$195,0))</f>
        <v>0</v>
      </c>
      <c r="T2601" s="66">
        <f t="shared" si="365"/>
        <v>14163.284938163015</v>
      </c>
      <c r="U2601" s="66">
        <f t="shared" si="366"/>
        <v>14163.284938163015</v>
      </c>
      <c r="V2601" s="81">
        <f t="shared" si="367"/>
        <v>11279.415573481405</v>
      </c>
      <c r="W2601" s="110">
        <f t="shared" si="368"/>
        <v>1.12333588023916</v>
      </c>
    </row>
    <row r="2602" spans="1:23" x14ac:dyDescent="0.2">
      <c r="A2602" s="31" t="s">
        <v>91</v>
      </c>
      <c r="B2602" s="25" t="s">
        <v>345</v>
      </c>
      <c r="C2602" s="53" t="s">
        <v>9817</v>
      </c>
      <c r="D2602" s="25" t="s">
        <v>9816</v>
      </c>
      <c r="E2602" s="97">
        <v>7402.83349609375</v>
      </c>
      <c r="F2602" s="27">
        <v>9804.5419921875</v>
      </c>
      <c r="G2602" s="27">
        <v>13548.6943359375</v>
      </c>
      <c r="H2602" s="27">
        <v>6159.18603515625</v>
      </c>
      <c r="I2602" s="27">
        <v>3395.95068359375</v>
      </c>
      <c r="J2602" s="27">
        <f t="shared" si="360"/>
        <v>9231.4237475365499</v>
      </c>
      <c r="K2602" s="28">
        <v>0.94477450847625732</v>
      </c>
      <c r="L2602" s="28">
        <v>1.0039031505584717</v>
      </c>
      <c r="M2602" s="27">
        <v>10057.96875</v>
      </c>
      <c r="N2602" s="27">
        <v>3555.1815112531294</v>
      </c>
      <c r="O2602" s="66">
        <f t="shared" si="361"/>
        <v>8217.2855391731118</v>
      </c>
      <c r="P2602" s="66">
        <f t="shared" si="362"/>
        <v>8268.3830634274855</v>
      </c>
      <c r="Q2602" s="66">
        <f t="shared" si="363"/>
        <v>9407.6900261253122</v>
      </c>
      <c r="R2602" s="66">
        <f t="shared" si="364"/>
        <v>8405.6896338423976</v>
      </c>
      <c r="S2602" s="67">
        <f>E2602/INDEX('CCG overall weighted population'!$F$4:$F$195,MATCH(A2602,'CCG overall weighted population'!$A$4:$A$195,0))*INDEX('CCG overall weighted population'!$T$4:$T$195,MATCH(A2602,'CCG overall weighted population'!$A$4:$A$195,0))</f>
        <v>0</v>
      </c>
      <c r="T2602" s="66">
        <f t="shared" si="365"/>
        <v>10549.972582735174</v>
      </c>
      <c r="U2602" s="66">
        <f t="shared" si="366"/>
        <v>10549.972582735174</v>
      </c>
      <c r="V2602" s="81">
        <f t="shared" si="367"/>
        <v>8401.830900744344</v>
      </c>
      <c r="W2602" s="110">
        <f t="shared" si="368"/>
        <v>1.134947977038486</v>
      </c>
    </row>
    <row r="2603" spans="1:23" x14ac:dyDescent="0.2">
      <c r="A2603" s="31" t="s">
        <v>91</v>
      </c>
      <c r="B2603" s="25" t="s">
        <v>345</v>
      </c>
      <c r="C2603" s="53" t="s">
        <v>9815</v>
      </c>
      <c r="D2603" s="25" t="s">
        <v>9814</v>
      </c>
      <c r="E2603" s="97">
        <v>17485.08203125</v>
      </c>
      <c r="F2603" s="27">
        <v>19834.8203125</v>
      </c>
      <c r="G2603" s="27">
        <v>20809.47265625</v>
      </c>
      <c r="H2603" s="27">
        <v>15128.5390625</v>
      </c>
      <c r="I2603" s="27">
        <v>18186.861328125</v>
      </c>
      <c r="J2603" s="27">
        <f t="shared" si="360"/>
        <v>19123.416101638133</v>
      </c>
      <c r="K2603" s="28">
        <v>0.94477450847625732</v>
      </c>
      <c r="L2603" s="28">
        <v>1.0039031505584717</v>
      </c>
      <c r="M2603" s="27">
        <v>19502.51953125</v>
      </c>
      <c r="N2603" s="27">
        <v>15620.200436425053</v>
      </c>
      <c r="O2603" s="66">
        <f t="shared" si="361"/>
        <v>17805.568771904989</v>
      </c>
      <c r="P2603" s="66">
        <f t="shared" si="362"/>
        <v>17916.289091631992</v>
      </c>
      <c r="Q2603" s="66">
        <f t="shared" si="363"/>
        <v>19114.287621767504</v>
      </c>
      <c r="R2603" s="66">
        <f t="shared" si="364"/>
        <v>18060.669030419955</v>
      </c>
      <c r="S2603" s="67">
        <f>E2603/INDEX('CCG overall weighted population'!$F$4:$F$195,MATCH(A2603,'CCG overall weighted population'!$A$4:$A$195,0))*INDEX('CCG overall weighted population'!$T$4:$T$195,MATCH(A2603,'CCG overall weighted population'!$A$4:$A$195,0))</f>
        <v>0</v>
      </c>
      <c r="T2603" s="66">
        <f t="shared" si="365"/>
        <v>22667.927486835553</v>
      </c>
      <c r="U2603" s="66">
        <f t="shared" si="366"/>
        <v>22667.927486835553</v>
      </c>
      <c r="V2603" s="81">
        <f t="shared" si="367"/>
        <v>18052.378062706834</v>
      </c>
      <c r="W2603" s="110">
        <f t="shared" si="368"/>
        <v>1.0324445736338521</v>
      </c>
    </row>
    <row r="2604" spans="1:23" x14ac:dyDescent="0.2">
      <c r="A2604" s="31" t="s">
        <v>91</v>
      </c>
      <c r="B2604" s="25" t="s">
        <v>345</v>
      </c>
      <c r="C2604" s="53" t="s">
        <v>9813</v>
      </c>
      <c r="D2604" s="25" t="s">
        <v>9812</v>
      </c>
      <c r="E2604" s="97">
        <v>3908.749755859375</v>
      </c>
      <c r="F2604" s="27">
        <v>5005.80859375</v>
      </c>
      <c r="G2604" s="27">
        <v>5261.18408203125</v>
      </c>
      <c r="H2604" s="27">
        <v>3212.48779296875</v>
      </c>
      <c r="I2604" s="27">
        <v>3406.797119140625</v>
      </c>
      <c r="J2604" s="27">
        <f t="shared" si="360"/>
        <v>4686.8331235788819</v>
      </c>
      <c r="K2604" s="28">
        <v>0.94477450847625732</v>
      </c>
      <c r="L2604" s="28">
        <v>1.0039031505584717</v>
      </c>
      <c r="M2604" s="27">
        <v>4759.55322265625</v>
      </c>
      <c r="N2604" s="27">
        <v>3349.5546119699879</v>
      </c>
      <c r="O2604" s="66">
        <f t="shared" si="361"/>
        <v>4318.4478138173545</v>
      </c>
      <c r="P2604" s="66">
        <f t="shared" si="362"/>
        <v>4345.3012060788069</v>
      </c>
      <c r="Q2604" s="66">
        <f t="shared" si="363"/>
        <v>4618.5533615876238</v>
      </c>
      <c r="R2604" s="66">
        <f t="shared" si="364"/>
        <v>4378.2329071565864</v>
      </c>
      <c r="S2604" s="67">
        <f>E2604/INDEX('CCG overall weighted population'!$F$4:$F$195,MATCH(A2604,'CCG overall weighted population'!$A$4:$A$195,0))*INDEX('CCG overall weighted population'!$T$4:$T$195,MATCH(A2604,'CCG overall weighted population'!$A$4:$A$195,0))</f>
        <v>0</v>
      </c>
      <c r="T2604" s="66">
        <f t="shared" si="365"/>
        <v>5495.1157065522621</v>
      </c>
      <c r="U2604" s="66">
        <f t="shared" si="366"/>
        <v>5495.1157065522621</v>
      </c>
      <c r="V2604" s="81">
        <f t="shared" si="367"/>
        <v>4376.2230265916623</v>
      </c>
      <c r="W2604" s="110">
        <f t="shared" si="368"/>
        <v>1.1195966229435705</v>
      </c>
    </row>
    <row r="2605" spans="1:23" x14ac:dyDescent="0.2">
      <c r="A2605" s="31" t="s">
        <v>91</v>
      </c>
      <c r="B2605" s="25" t="s">
        <v>345</v>
      </c>
      <c r="C2605" s="53" t="s">
        <v>9811</v>
      </c>
      <c r="D2605" s="25" t="s">
        <v>6765</v>
      </c>
      <c r="E2605" s="97">
        <v>2839.75</v>
      </c>
      <c r="F2605" s="27">
        <v>3350.1787109375</v>
      </c>
      <c r="G2605" s="27">
        <v>3929.290771484375</v>
      </c>
      <c r="H2605" s="27">
        <v>2773.453369140625</v>
      </c>
      <c r="I2605" s="27">
        <v>1715.3948974609375</v>
      </c>
      <c r="J2605" s="27">
        <f t="shared" si="360"/>
        <v>3232.7904319953377</v>
      </c>
      <c r="K2605" s="28">
        <v>0.94477450847625732</v>
      </c>
      <c r="L2605" s="28">
        <v>1.0039031505584717</v>
      </c>
      <c r="M2605" s="27">
        <v>3054.878173828125</v>
      </c>
      <c r="N2605" s="27">
        <v>1877.1147200004166</v>
      </c>
      <c r="O2605" s="66">
        <f t="shared" si="361"/>
        <v>2937.5985161454132</v>
      </c>
      <c r="P2605" s="66">
        <f t="shared" si="362"/>
        <v>2955.8653769856237</v>
      </c>
      <c r="Q2605" s="66">
        <f t="shared" si="363"/>
        <v>2937.1018284453544</v>
      </c>
      <c r="R2605" s="66">
        <f t="shared" si="364"/>
        <v>2953.6040386604564</v>
      </c>
      <c r="S2605" s="67">
        <f>E2605/INDEX('CCG overall weighted population'!$F$4:$F$195,MATCH(A2605,'CCG overall weighted population'!$A$4:$A$195,0))*INDEX('CCG overall weighted population'!$T$4:$T$195,MATCH(A2605,'CCG overall weighted population'!$A$4:$A$195,0))</f>
        <v>0</v>
      </c>
      <c r="T2605" s="66">
        <f t="shared" si="365"/>
        <v>3707.0654503668216</v>
      </c>
      <c r="U2605" s="66">
        <f t="shared" si="366"/>
        <v>3707.0654503668216</v>
      </c>
      <c r="V2605" s="81">
        <f t="shared" si="367"/>
        <v>2952.2481511415263</v>
      </c>
      <c r="W2605" s="110">
        <f t="shared" si="368"/>
        <v>1.0396155123308481</v>
      </c>
    </row>
    <row r="2606" spans="1:23" x14ac:dyDescent="0.2">
      <c r="A2606" s="31" t="s">
        <v>91</v>
      </c>
      <c r="B2606" s="25" t="s">
        <v>345</v>
      </c>
      <c r="C2606" s="53" t="s">
        <v>9810</v>
      </c>
      <c r="D2606" s="25" t="s">
        <v>9809</v>
      </c>
      <c r="E2606" s="97">
        <v>8220.833984375</v>
      </c>
      <c r="F2606" s="27">
        <v>10480.748046875</v>
      </c>
      <c r="G2606" s="27">
        <v>13782.7607421875</v>
      </c>
      <c r="H2606" s="27">
        <v>7255.978515625</v>
      </c>
      <c r="I2606" s="27">
        <v>6016.169921875</v>
      </c>
      <c r="J2606" s="27">
        <f t="shared" si="360"/>
        <v>10023.287767047404</v>
      </c>
      <c r="K2606" s="28">
        <v>0.94477450847625732</v>
      </c>
      <c r="L2606" s="28">
        <v>1.0039031505584717</v>
      </c>
      <c r="M2606" s="27">
        <v>10673.6572265625</v>
      </c>
      <c r="N2606" s="27">
        <v>6112.5664355984354</v>
      </c>
      <c r="O2606" s="66">
        <f t="shared" si="361"/>
        <v>9135.7915219810729</v>
      </c>
      <c r="P2606" s="66">
        <f t="shared" si="362"/>
        <v>9192.6005894829796</v>
      </c>
      <c r="Q2606" s="66">
        <f t="shared" si="363"/>
        <v>10217.548147466094</v>
      </c>
      <c r="R2606" s="66">
        <f t="shared" si="364"/>
        <v>9316.1248359323763</v>
      </c>
      <c r="S2606" s="67">
        <f>E2606/INDEX('CCG overall weighted population'!$F$4:$F$195,MATCH(A2606,'CCG overall weighted population'!$A$4:$A$195,0))*INDEX('CCG overall weighted population'!$T$4:$T$195,MATCH(A2606,'CCG overall weighted population'!$A$4:$A$195,0))</f>
        <v>0</v>
      </c>
      <c r="T2606" s="66">
        <f t="shared" si="365"/>
        <v>11692.658886751798</v>
      </c>
      <c r="U2606" s="66">
        <f t="shared" si="366"/>
        <v>11692.658886751798</v>
      </c>
      <c r="V2606" s="81">
        <f t="shared" si="367"/>
        <v>9311.8481565858892</v>
      </c>
      <c r="W2606" s="110">
        <f t="shared" si="368"/>
        <v>1.1327133201186808</v>
      </c>
    </row>
    <row r="2607" spans="1:23" x14ac:dyDescent="0.2">
      <c r="A2607" s="31" t="s">
        <v>91</v>
      </c>
      <c r="B2607" s="25" t="s">
        <v>345</v>
      </c>
      <c r="C2607" s="53" t="s">
        <v>9808</v>
      </c>
      <c r="D2607" s="25" t="s">
        <v>9807</v>
      </c>
      <c r="E2607" s="97">
        <v>9482.583984375</v>
      </c>
      <c r="F2607" s="27">
        <v>11588.390625</v>
      </c>
      <c r="G2607" s="27">
        <v>12511.3720703125</v>
      </c>
      <c r="H2607" s="27">
        <v>8392.7021484375</v>
      </c>
      <c r="I2607" s="27">
        <v>6537.89404296875</v>
      </c>
      <c r="J2607" s="27">
        <f t="shared" si="360"/>
        <v>10958.29061768455</v>
      </c>
      <c r="K2607" s="28">
        <v>0.94477450847625732</v>
      </c>
      <c r="L2607" s="28">
        <v>1.0039031505584717</v>
      </c>
      <c r="M2607" s="27">
        <v>10764.30078125</v>
      </c>
      <c r="N2607" s="27">
        <v>6875.453304556856</v>
      </c>
      <c r="O2607" s="66">
        <f t="shared" si="361"/>
        <v>10006.281745823797</v>
      </c>
      <c r="P2607" s="66">
        <f t="shared" si="362"/>
        <v>10068.503780310233</v>
      </c>
      <c r="Q2607" s="66">
        <f t="shared" si="363"/>
        <v>10375.416033580685</v>
      </c>
      <c r="R2607" s="66">
        <f t="shared" si="364"/>
        <v>10105.492116460739</v>
      </c>
      <c r="S2607" s="67">
        <f>E2607/INDEX('CCG overall weighted population'!$F$4:$F$195,MATCH(A2607,'CCG overall weighted population'!$A$4:$A$195,0))*INDEX('CCG overall weighted population'!$T$4:$T$195,MATCH(A2607,'CCG overall weighted population'!$A$4:$A$195,0))</f>
        <v>0</v>
      </c>
      <c r="T2607" s="66">
        <f t="shared" si="365"/>
        <v>12683.392964507135</v>
      </c>
      <c r="U2607" s="66">
        <f t="shared" si="366"/>
        <v>12683.392964507135</v>
      </c>
      <c r="V2607" s="81">
        <f t="shared" si="367"/>
        <v>10100.853068553839</v>
      </c>
      <c r="W2607" s="110">
        <f t="shared" si="368"/>
        <v>1.0652004859854229</v>
      </c>
    </row>
    <row r="2608" spans="1:23" x14ac:dyDescent="0.2">
      <c r="A2608" s="31" t="s">
        <v>91</v>
      </c>
      <c r="B2608" s="25" t="s">
        <v>345</v>
      </c>
      <c r="C2608" s="53" t="s">
        <v>9806</v>
      </c>
      <c r="D2608" s="25" t="s">
        <v>9805</v>
      </c>
      <c r="E2608" s="97">
        <v>4582.1669921875</v>
      </c>
      <c r="F2608" s="27">
        <v>5741.404296875</v>
      </c>
      <c r="G2608" s="27">
        <v>5582.84716796875</v>
      </c>
      <c r="H2608" s="27">
        <v>3185.180908203125</v>
      </c>
      <c r="I2608" s="27">
        <v>3398.818359375</v>
      </c>
      <c r="J2608" s="27">
        <f t="shared" si="360"/>
        <v>5250.5767624364362</v>
      </c>
      <c r="K2608" s="28">
        <v>0.94477450847625732</v>
      </c>
      <c r="L2608" s="28">
        <v>1.0039031505584717</v>
      </c>
      <c r="M2608" s="27">
        <v>5336.84130859375</v>
      </c>
      <c r="N2608" s="27">
        <v>3469.5024847049294</v>
      </c>
      <c r="O2608" s="66">
        <f t="shared" si="361"/>
        <v>4811.0449458813337</v>
      </c>
      <c r="P2608" s="66">
        <f t="shared" si="362"/>
        <v>4840.9614535454675</v>
      </c>
      <c r="Q2608" s="66">
        <f t="shared" si="363"/>
        <v>5150.1074262048678</v>
      </c>
      <c r="R2608" s="66">
        <f t="shared" si="364"/>
        <v>4878.21899225385</v>
      </c>
      <c r="S2608" s="67">
        <f>E2608/INDEX('CCG overall weighted population'!$F$4:$F$195,MATCH(A2608,'CCG overall weighted population'!$A$4:$A$195,0))*INDEX('CCG overall weighted population'!$T$4:$T$195,MATCH(A2608,'CCG overall weighted population'!$A$4:$A$195,0))</f>
        <v>0</v>
      </c>
      <c r="T2608" s="66">
        <f t="shared" si="365"/>
        <v>6122.6477377478996</v>
      </c>
      <c r="U2608" s="66">
        <f t="shared" si="366"/>
        <v>6122.6477377478996</v>
      </c>
      <c r="V2608" s="81">
        <f t="shared" si="367"/>
        <v>4875.9795870527378</v>
      </c>
      <c r="W2608" s="110">
        <f t="shared" si="368"/>
        <v>1.0641208832777553</v>
      </c>
    </row>
    <row r="2609" spans="1:23" x14ac:dyDescent="0.2">
      <c r="A2609" s="31" t="s">
        <v>91</v>
      </c>
      <c r="B2609" s="25" t="s">
        <v>345</v>
      </c>
      <c r="C2609" s="53" t="s">
        <v>9804</v>
      </c>
      <c r="D2609" s="25" t="s">
        <v>9803</v>
      </c>
      <c r="E2609" s="97">
        <v>6265.58349609375</v>
      </c>
      <c r="F2609" s="27">
        <v>7564.33251953125</v>
      </c>
      <c r="G2609" s="27">
        <v>6713.72607421875</v>
      </c>
      <c r="H2609" s="27">
        <v>4736.41357421875</v>
      </c>
      <c r="I2609" s="27">
        <v>5080.4873046875</v>
      </c>
      <c r="J2609" s="27">
        <f t="shared" si="360"/>
        <v>6982.517840236852</v>
      </c>
      <c r="K2609" s="28">
        <v>0.94477450847625732</v>
      </c>
      <c r="L2609" s="28">
        <v>1.0039031505584717</v>
      </c>
      <c r="M2609" s="27">
        <v>6684.33642578125</v>
      </c>
      <c r="N2609" s="27">
        <v>4004.7533347950052</v>
      </c>
      <c r="O2609" s="66">
        <f t="shared" si="361"/>
        <v>6340.2238940375009</v>
      </c>
      <c r="P2609" s="66">
        <f t="shared" si="362"/>
        <v>6379.6492909838917</v>
      </c>
      <c r="Q2609" s="66">
        <f t="shared" si="363"/>
        <v>6416.3781166826257</v>
      </c>
      <c r="R2609" s="66">
        <f t="shared" si="364"/>
        <v>6384.0757618623966</v>
      </c>
      <c r="S2609" s="67">
        <f>E2609/INDEX('CCG overall weighted population'!$F$4:$F$195,MATCH(A2609,'CCG overall weighted population'!$A$4:$A$195,0))*INDEX('CCG overall weighted population'!$T$4:$T$195,MATCH(A2609,'CCG overall weighted population'!$A$4:$A$195,0))</f>
        <v>0</v>
      </c>
      <c r="T2609" s="66">
        <f t="shared" si="365"/>
        <v>8012.6470507054237</v>
      </c>
      <c r="U2609" s="66">
        <f t="shared" si="366"/>
        <v>8012.6470507054237</v>
      </c>
      <c r="V2609" s="81">
        <f t="shared" si="367"/>
        <v>6381.145074968651</v>
      </c>
      <c r="W2609" s="110">
        <f t="shared" si="368"/>
        <v>1.0184438654351902</v>
      </c>
    </row>
    <row r="2610" spans="1:23" x14ac:dyDescent="0.2">
      <c r="A2610" s="31" t="s">
        <v>91</v>
      </c>
      <c r="B2610" s="25" t="s">
        <v>345</v>
      </c>
      <c r="C2610" s="53" t="s">
        <v>9802</v>
      </c>
      <c r="D2610" s="25" t="s">
        <v>9801</v>
      </c>
      <c r="E2610" s="97">
        <v>8042.9169921875</v>
      </c>
      <c r="F2610" s="27">
        <v>8907.212890625</v>
      </c>
      <c r="G2610" s="27">
        <v>10777.251953125</v>
      </c>
      <c r="H2610" s="27">
        <v>6009.50146484375</v>
      </c>
      <c r="I2610" s="27">
        <v>4445.3779296875</v>
      </c>
      <c r="J2610" s="27">
        <f t="shared" si="360"/>
        <v>8407.0334604135896</v>
      </c>
      <c r="K2610" s="28">
        <v>0.94477450847625732</v>
      </c>
      <c r="L2610" s="28">
        <v>1.0039031505584717</v>
      </c>
      <c r="M2610" s="27">
        <v>9455.390625</v>
      </c>
      <c r="N2610" s="27">
        <v>5241.6858424840293</v>
      </c>
      <c r="O2610" s="66">
        <f t="shared" si="361"/>
        <v>7673.5314312633682</v>
      </c>
      <c r="P2610" s="66">
        <f t="shared" si="362"/>
        <v>7721.2477308316966</v>
      </c>
      <c r="Q2610" s="66">
        <f t="shared" si="363"/>
        <v>9034.0201467484021</v>
      </c>
      <c r="R2610" s="66">
        <f t="shared" si="364"/>
        <v>7879.4599458593239</v>
      </c>
      <c r="S2610" s="67">
        <f>E2610/INDEX('CCG overall weighted population'!$F$4:$F$195,MATCH(A2610,'CCG overall weighted population'!$A$4:$A$195,0))*INDEX('CCG overall weighted population'!$T$4:$T$195,MATCH(A2610,'CCG overall weighted population'!$A$4:$A$195,0))</f>
        <v>0</v>
      </c>
      <c r="T2610" s="66">
        <f t="shared" si="365"/>
        <v>9889.5022320228636</v>
      </c>
      <c r="U2610" s="66">
        <f t="shared" si="366"/>
        <v>9889.5022320228636</v>
      </c>
      <c r="V2610" s="81">
        <f t="shared" si="367"/>
        <v>7875.8427848395459</v>
      </c>
      <c r="W2610" s="110">
        <f t="shared" si="368"/>
        <v>0.97922716254435527</v>
      </c>
    </row>
    <row r="2611" spans="1:23" x14ac:dyDescent="0.2">
      <c r="A2611" s="31" t="s">
        <v>91</v>
      </c>
      <c r="B2611" s="25" t="s">
        <v>345</v>
      </c>
      <c r="C2611" s="53" t="s">
        <v>9800</v>
      </c>
      <c r="D2611" s="25" t="s">
        <v>9799</v>
      </c>
      <c r="E2611" s="97">
        <v>3405.16650390625</v>
      </c>
      <c r="F2611" s="27">
        <v>4025.614013671875</v>
      </c>
      <c r="G2611" s="27">
        <v>3879.868408203125</v>
      </c>
      <c r="H2611" s="27">
        <v>1829.76513671875</v>
      </c>
      <c r="I2611" s="27">
        <v>1862.4095458984375</v>
      </c>
      <c r="J2611" s="27">
        <f t="shared" si="360"/>
        <v>3597.0854447214451</v>
      </c>
      <c r="K2611" s="28">
        <v>0.94477450847625732</v>
      </c>
      <c r="L2611" s="28">
        <v>1.0039031505584717</v>
      </c>
      <c r="M2611" s="27">
        <v>3852.789794921875</v>
      </c>
      <c r="N2611" s="27">
        <v>2136.9163813632422</v>
      </c>
      <c r="O2611" s="66">
        <f t="shared" si="361"/>
        <v>3273.2077325791029</v>
      </c>
      <c r="P2611" s="66">
        <f t="shared" si="362"/>
        <v>3293.5615112944397</v>
      </c>
      <c r="Q2611" s="66">
        <f t="shared" si="363"/>
        <v>3681.2024535660121</v>
      </c>
      <c r="R2611" s="66">
        <f t="shared" si="364"/>
        <v>3340.2790773924107</v>
      </c>
      <c r="S2611" s="67">
        <f>E2611/INDEX('CCG overall weighted population'!$F$4:$F$195,MATCH(A2611,'CCG overall weighted population'!$A$4:$A$195,0))*INDEX('CCG overall weighted population'!$T$4:$T$195,MATCH(A2611,'CCG overall weighted population'!$A$4:$A$195,0))</f>
        <v>0</v>
      </c>
      <c r="T2611" s="66">
        <f t="shared" si="365"/>
        <v>4192.3809015376501</v>
      </c>
      <c r="U2611" s="66">
        <f t="shared" si="366"/>
        <v>4192.3809015376501</v>
      </c>
      <c r="V2611" s="81">
        <f t="shared" si="367"/>
        <v>3338.7456820382945</v>
      </c>
      <c r="W2611" s="110">
        <f t="shared" si="368"/>
        <v>0.9804941045344594</v>
      </c>
    </row>
    <row r="2612" spans="1:23" x14ac:dyDescent="0.2">
      <c r="A2612" s="31" t="s">
        <v>91</v>
      </c>
      <c r="B2612" s="25" t="s">
        <v>345</v>
      </c>
      <c r="C2612" s="53" t="s">
        <v>9798</v>
      </c>
      <c r="D2612" s="25" t="s">
        <v>9797</v>
      </c>
      <c r="E2612" s="97">
        <v>8082.75</v>
      </c>
      <c r="F2612" s="27">
        <v>11114.25</v>
      </c>
      <c r="G2612" s="27">
        <v>12613.2548828125</v>
      </c>
      <c r="H2612" s="27">
        <v>5746.21630859375</v>
      </c>
      <c r="I2612" s="27">
        <v>6639.017578125</v>
      </c>
      <c r="J2612" s="27">
        <f t="shared" si="360"/>
        <v>10219.523524853696</v>
      </c>
      <c r="K2612" s="28">
        <v>0.94477450847625732</v>
      </c>
      <c r="L2612" s="28">
        <v>1.0039031505584717</v>
      </c>
      <c r="M2612" s="27">
        <v>10024.62109375</v>
      </c>
      <c r="N2612" s="27">
        <v>5041.4363299934757</v>
      </c>
      <c r="O2612" s="66">
        <f t="shared" si="361"/>
        <v>9201.7088524882347</v>
      </c>
      <c r="P2612" s="66">
        <f t="shared" si="362"/>
        <v>9258.9278135466338</v>
      </c>
      <c r="Q2612" s="66">
        <f t="shared" si="363"/>
        <v>9526.3026173743492</v>
      </c>
      <c r="R2612" s="66">
        <f t="shared" si="364"/>
        <v>9291.1511901527156</v>
      </c>
      <c r="S2612" s="67">
        <f>E2612/INDEX('CCG overall weighted population'!$F$4:$F$195,MATCH(A2612,'CCG overall weighted population'!$A$4:$A$195,0))*INDEX('CCG overall weighted population'!$T$4:$T$195,MATCH(A2612,'CCG overall weighted population'!$A$4:$A$195,0))</f>
        <v>0</v>
      </c>
      <c r="T2612" s="66">
        <f t="shared" si="365"/>
        <v>11661.314489118367</v>
      </c>
      <c r="U2612" s="66">
        <f t="shared" si="366"/>
        <v>11661.314489118367</v>
      </c>
      <c r="V2612" s="81">
        <f t="shared" si="367"/>
        <v>9286.885975259207</v>
      </c>
      <c r="W2612" s="110">
        <f t="shared" si="368"/>
        <v>1.1489760261370459</v>
      </c>
    </row>
    <row r="2613" spans="1:23" x14ac:dyDescent="0.2">
      <c r="A2613" s="31" t="s">
        <v>91</v>
      </c>
      <c r="B2613" s="25" t="s">
        <v>345</v>
      </c>
      <c r="C2613" s="53" t="s">
        <v>9796</v>
      </c>
      <c r="D2613" s="25" t="s">
        <v>9795</v>
      </c>
      <c r="E2613" s="97">
        <v>13248</v>
      </c>
      <c r="F2613" s="27">
        <v>14166.2890625</v>
      </c>
      <c r="G2613" s="27">
        <v>15536.880859375</v>
      </c>
      <c r="H2613" s="27">
        <v>13475.505859375</v>
      </c>
      <c r="I2613" s="27">
        <v>12114.2646484375</v>
      </c>
      <c r="J2613" s="27">
        <f t="shared" si="360"/>
        <v>14065.190487478203</v>
      </c>
      <c r="K2613" s="28">
        <v>0.94477450847625732</v>
      </c>
      <c r="L2613" s="28">
        <v>1.0039031505584717</v>
      </c>
      <c r="M2613" s="27">
        <v>14259.4794921875</v>
      </c>
      <c r="N2613" s="27">
        <v>11145.976621817501</v>
      </c>
      <c r="O2613" s="66">
        <f t="shared" si="361"/>
        <v>13063.423812813548</v>
      </c>
      <c r="P2613" s="66">
        <f t="shared" si="362"/>
        <v>13144.656065476338</v>
      </c>
      <c r="Q2613" s="66">
        <f t="shared" si="363"/>
        <v>13948.129205150501</v>
      </c>
      <c r="R2613" s="66">
        <f t="shared" si="364"/>
        <v>13241.488740814268</v>
      </c>
      <c r="S2613" s="67">
        <f>E2613/INDEX('CCG overall weighted population'!$F$4:$F$195,MATCH(A2613,'CCG overall weighted population'!$A$4:$A$195,0))*INDEX('CCG overall weighted population'!$T$4:$T$195,MATCH(A2613,'CCG overall weighted population'!$A$4:$A$195,0))</f>
        <v>0</v>
      </c>
      <c r="T2613" s="66">
        <f t="shared" si="365"/>
        <v>16619.379165243903</v>
      </c>
      <c r="U2613" s="66">
        <f t="shared" si="366"/>
        <v>16619.379165243903</v>
      </c>
      <c r="V2613" s="81">
        <f t="shared" si="367"/>
        <v>13235.41007587451</v>
      </c>
      <c r="W2613" s="110">
        <f t="shared" si="368"/>
        <v>0.99904967360163877</v>
      </c>
    </row>
    <row r="2614" spans="1:23" x14ac:dyDescent="0.2">
      <c r="A2614" s="31" t="s">
        <v>91</v>
      </c>
      <c r="B2614" s="25" t="s">
        <v>345</v>
      </c>
      <c r="C2614" s="53" t="s">
        <v>9794</v>
      </c>
      <c r="D2614" s="25" t="s">
        <v>9793</v>
      </c>
      <c r="E2614" s="97">
        <v>6596</v>
      </c>
      <c r="F2614" s="27">
        <v>7000.4912109375</v>
      </c>
      <c r="G2614" s="27">
        <v>6226.79150390625</v>
      </c>
      <c r="H2614" s="27">
        <v>4849.63671875</v>
      </c>
      <c r="I2614" s="27">
        <v>4624.88818359375</v>
      </c>
      <c r="J2614" s="27">
        <f t="shared" si="360"/>
        <v>6529.5804772847505</v>
      </c>
      <c r="K2614" s="28">
        <v>0.94477450847625732</v>
      </c>
      <c r="L2614" s="28">
        <v>1.0039031505584717</v>
      </c>
      <c r="M2614" s="27">
        <v>6617.93359375</v>
      </c>
      <c r="N2614" s="27">
        <v>4448.3395120214409</v>
      </c>
      <c r="O2614" s="66">
        <f t="shared" si="361"/>
        <v>5995.6618295211283</v>
      </c>
      <c r="P2614" s="66">
        <f t="shared" si="362"/>
        <v>6032.9446371215818</v>
      </c>
      <c r="Q2614" s="66">
        <f t="shared" si="363"/>
        <v>6400.9741855771445</v>
      </c>
      <c r="R2614" s="66">
        <f t="shared" si="364"/>
        <v>6077.2986845945488</v>
      </c>
      <c r="S2614" s="67">
        <f>E2614/INDEX('CCG overall weighted population'!$F$4:$F$195,MATCH(A2614,'CCG overall weighted population'!$A$4:$A$195,0))*INDEX('CCG overall weighted population'!$T$4:$T$195,MATCH(A2614,'CCG overall weighted population'!$A$4:$A$195,0))</f>
        <v>0</v>
      </c>
      <c r="T2614" s="66">
        <f t="shared" si="365"/>
        <v>7627.6114503952604</v>
      </c>
      <c r="U2614" s="66">
        <f t="shared" si="366"/>
        <v>7627.6114503952604</v>
      </c>
      <c r="V2614" s="81">
        <f t="shared" si="367"/>
        <v>6074.508827414169</v>
      </c>
      <c r="W2614" s="110">
        <f t="shared" si="368"/>
        <v>0.92093826977170545</v>
      </c>
    </row>
    <row r="2615" spans="1:23" x14ac:dyDescent="0.2">
      <c r="A2615" s="31" t="s">
        <v>91</v>
      </c>
      <c r="B2615" s="25" t="s">
        <v>345</v>
      </c>
      <c r="C2615" s="53" t="s">
        <v>9792</v>
      </c>
      <c r="D2615" s="25" t="s">
        <v>9791</v>
      </c>
      <c r="E2615" s="97">
        <v>3373.333251953125</v>
      </c>
      <c r="F2615" s="27">
        <v>3548.103759765625</v>
      </c>
      <c r="G2615" s="27">
        <v>4558.96826171875</v>
      </c>
      <c r="H2615" s="27">
        <v>2184.1103515625</v>
      </c>
      <c r="I2615" s="27">
        <v>2370.1337890625</v>
      </c>
      <c r="J2615" s="27">
        <f t="shared" si="360"/>
        <v>3359.4622983834015</v>
      </c>
      <c r="K2615" s="28">
        <v>0.94477450847625732</v>
      </c>
      <c r="L2615" s="28">
        <v>1.0039031505584717</v>
      </c>
      <c r="M2615" s="27">
        <v>4079.904052734375</v>
      </c>
      <c r="N2615" s="27">
        <v>2398.4648088437239</v>
      </c>
      <c r="O2615" s="66">
        <f t="shared" si="361"/>
        <v>3095.1757150549811</v>
      </c>
      <c r="P2615" s="66">
        <f t="shared" si="362"/>
        <v>3114.4224377613559</v>
      </c>
      <c r="Q2615" s="66">
        <f t="shared" si="363"/>
        <v>3911.76012834531</v>
      </c>
      <c r="R2615" s="66">
        <f t="shared" si="364"/>
        <v>3210.515683340569</v>
      </c>
      <c r="S2615" s="67">
        <f>E2615/INDEX('CCG overall weighted population'!$F$4:$F$195,MATCH(A2615,'CCG overall weighted population'!$A$4:$A$195,0))*INDEX('CCG overall weighted population'!$T$4:$T$195,MATCH(A2615,'CCG overall weighted population'!$A$4:$A$195,0))</f>
        <v>0</v>
      </c>
      <c r="T2615" s="66">
        <f t="shared" si="365"/>
        <v>4029.5149965228115</v>
      </c>
      <c r="U2615" s="66">
        <f t="shared" si="366"/>
        <v>4029.5149965228115</v>
      </c>
      <c r="V2615" s="81">
        <f t="shared" si="367"/>
        <v>3209.0418574358805</v>
      </c>
      <c r="W2615" s="110">
        <f t="shared" si="368"/>
        <v>0.95129701626066099</v>
      </c>
    </row>
    <row r="2616" spans="1:23" x14ac:dyDescent="0.2">
      <c r="A2616" s="31" t="s">
        <v>91</v>
      </c>
      <c r="B2616" s="25" t="s">
        <v>345</v>
      </c>
      <c r="C2616" s="53" t="s">
        <v>9790</v>
      </c>
      <c r="D2616" s="25" t="s">
        <v>9789</v>
      </c>
      <c r="E2616" s="97">
        <v>9750.666015625</v>
      </c>
      <c r="F2616" s="27">
        <v>10820.2783203125</v>
      </c>
      <c r="G2616" s="27">
        <v>12960.3349609375</v>
      </c>
      <c r="H2616" s="27">
        <v>7551.93408203125</v>
      </c>
      <c r="I2616" s="27">
        <v>4709.5947265625</v>
      </c>
      <c r="J2616" s="27">
        <f t="shared" si="360"/>
        <v>10213.183842929171</v>
      </c>
      <c r="K2616" s="28">
        <v>0.94477450847625732</v>
      </c>
      <c r="L2616" s="28">
        <v>1.0039031505584717</v>
      </c>
      <c r="M2616" s="27">
        <v>11061.9599609375</v>
      </c>
      <c r="N2616" s="27">
        <v>7758.9392794259538</v>
      </c>
      <c r="O2616" s="66">
        <f t="shared" si="361"/>
        <v>9454.0420561743431</v>
      </c>
      <c r="P2616" s="66">
        <f t="shared" si="362"/>
        <v>9512.8301001049476</v>
      </c>
      <c r="Q2616" s="66">
        <f t="shared" si="363"/>
        <v>10731.657892786347</v>
      </c>
      <c r="R2616" s="66">
        <f t="shared" si="364"/>
        <v>9659.7203321660036</v>
      </c>
      <c r="S2616" s="67">
        <f>E2616/INDEX('CCG overall weighted population'!$F$4:$F$195,MATCH(A2616,'CCG overall weighted population'!$A$4:$A$195,0))*INDEX('CCG overall weighted population'!$T$4:$T$195,MATCH(A2616,'CCG overall weighted population'!$A$4:$A$195,0))</f>
        <v>0</v>
      </c>
      <c r="T2616" s="66">
        <f t="shared" si="365"/>
        <v>12123.905247576451</v>
      </c>
      <c r="U2616" s="66">
        <f t="shared" si="366"/>
        <v>12123.905247576451</v>
      </c>
      <c r="V2616" s="81">
        <f t="shared" si="367"/>
        <v>9655.2859211673367</v>
      </c>
      <c r="W2616" s="110">
        <f t="shared" si="368"/>
        <v>0.99021809440454411</v>
      </c>
    </row>
    <row r="2617" spans="1:23" x14ac:dyDescent="0.2">
      <c r="A2617" s="31" t="s">
        <v>91</v>
      </c>
      <c r="B2617" s="25" t="s">
        <v>345</v>
      </c>
      <c r="C2617" s="53" t="s">
        <v>9788</v>
      </c>
      <c r="D2617" s="25" t="s">
        <v>9787</v>
      </c>
      <c r="E2617" s="97">
        <v>12971.166015625</v>
      </c>
      <c r="F2617" s="27">
        <v>14708.97265625</v>
      </c>
      <c r="G2617" s="27">
        <v>16954.625</v>
      </c>
      <c r="H2617" s="27">
        <v>12869.3125</v>
      </c>
      <c r="I2617" s="27">
        <v>9741.380859375</v>
      </c>
      <c r="J2617" s="27">
        <f t="shared" si="360"/>
        <v>14370.369103552348</v>
      </c>
      <c r="K2617" s="28">
        <v>0.94477450847625732</v>
      </c>
      <c r="L2617" s="28">
        <v>1.0039031505584717</v>
      </c>
      <c r="M2617" s="27">
        <v>13942.3447265625</v>
      </c>
      <c r="N2617" s="27">
        <v>10782.450405359728</v>
      </c>
      <c r="O2617" s="66">
        <f t="shared" si="361"/>
        <v>13289.450046256861</v>
      </c>
      <c r="P2617" s="66">
        <f t="shared" si="362"/>
        <v>13372.087797230552</v>
      </c>
      <c r="Q2617" s="66">
        <f t="shared" si="363"/>
        <v>13626.355294442223</v>
      </c>
      <c r="R2617" s="66">
        <f t="shared" si="364"/>
        <v>13402.731512360182</v>
      </c>
      <c r="S2617" s="67">
        <f>E2617/INDEX('CCG overall weighted population'!$F$4:$F$195,MATCH(A2617,'CCG overall weighted population'!$A$4:$A$195,0))*INDEX('CCG overall weighted population'!$T$4:$T$195,MATCH(A2617,'CCG overall weighted population'!$A$4:$A$195,0))</f>
        <v>0</v>
      </c>
      <c r="T2617" s="66">
        <f t="shared" si="365"/>
        <v>16821.754805206238</v>
      </c>
      <c r="U2617" s="66">
        <f t="shared" si="366"/>
        <v>16821.754805206238</v>
      </c>
      <c r="V2617" s="81">
        <f t="shared" si="367"/>
        <v>13396.578826983494</v>
      </c>
      <c r="W2617" s="110">
        <f t="shared" si="368"/>
        <v>1.0327968056877881</v>
      </c>
    </row>
    <row r="2618" spans="1:23" x14ac:dyDescent="0.2">
      <c r="A2618" s="31" t="s">
        <v>91</v>
      </c>
      <c r="B2618" s="25" t="s">
        <v>345</v>
      </c>
      <c r="C2618" s="53" t="s">
        <v>9786</v>
      </c>
      <c r="D2618" s="25" t="s">
        <v>9785</v>
      </c>
      <c r="E2618" s="97">
        <v>7660.083984375</v>
      </c>
      <c r="F2618" s="27">
        <v>9267.8681640625</v>
      </c>
      <c r="G2618" s="27">
        <v>9500.6962890625</v>
      </c>
      <c r="H2618" s="27">
        <v>6671.6796875</v>
      </c>
      <c r="I2618" s="27">
        <v>5565.22998046875</v>
      </c>
      <c r="J2618" s="27">
        <f t="shared" si="360"/>
        <v>8739.4937774591799</v>
      </c>
      <c r="K2618" s="28">
        <v>0.94477450847625732</v>
      </c>
      <c r="L2618" s="28">
        <v>1.0039031505584717</v>
      </c>
      <c r="M2618" s="27">
        <v>8714.2470703125</v>
      </c>
      <c r="N2618" s="27">
        <v>5131.0121538432968</v>
      </c>
      <c r="O2618" s="66">
        <f t="shared" si="361"/>
        <v>7946.8278623949282</v>
      </c>
      <c r="P2618" s="66">
        <f t="shared" si="362"/>
        <v>7996.2436004155043</v>
      </c>
      <c r="Q2618" s="66">
        <f t="shared" si="363"/>
        <v>8355.9235786655809</v>
      </c>
      <c r="R2618" s="66">
        <f t="shared" si="364"/>
        <v>8039.591377509294</v>
      </c>
      <c r="S2618" s="67">
        <f>E2618/INDEX('CCG overall weighted population'!$F$4:$F$195,MATCH(A2618,'CCG overall weighted population'!$A$4:$A$195,0))*INDEX('CCG overall weighted population'!$T$4:$T$195,MATCH(A2618,'CCG overall weighted population'!$A$4:$A$195,0))</f>
        <v>0</v>
      </c>
      <c r="T2618" s="66">
        <f t="shared" si="365"/>
        <v>10090.483030402527</v>
      </c>
      <c r="U2618" s="66">
        <f t="shared" si="366"/>
        <v>10090.483030402527</v>
      </c>
      <c r="V2618" s="81">
        <f t="shared" si="367"/>
        <v>8035.9007062265555</v>
      </c>
      <c r="W2618" s="110">
        <f t="shared" si="368"/>
        <v>1.0490616973153486</v>
      </c>
    </row>
    <row r="2619" spans="1:23" x14ac:dyDescent="0.2">
      <c r="A2619" s="31" t="s">
        <v>91</v>
      </c>
      <c r="B2619" s="25" t="s">
        <v>345</v>
      </c>
      <c r="C2619" s="53" t="s">
        <v>9784</v>
      </c>
      <c r="D2619" s="25" t="s">
        <v>9783</v>
      </c>
      <c r="E2619" s="97">
        <v>3076.8330078125</v>
      </c>
      <c r="F2619" s="27">
        <v>3788.836669921875</v>
      </c>
      <c r="G2619" s="27">
        <v>4022.61669921875</v>
      </c>
      <c r="H2619" s="27">
        <v>2336.27685546875</v>
      </c>
      <c r="I2619" s="27">
        <v>3056.781982421875</v>
      </c>
      <c r="J2619" s="27">
        <f t="shared" si="360"/>
        <v>3555.6590549719326</v>
      </c>
      <c r="K2619" s="28">
        <v>0.94477450847625732</v>
      </c>
      <c r="L2619" s="28">
        <v>1.0039031505584717</v>
      </c>
      <c r="M2619" s="27">
        <v>3898.734375</v>
      </c>
      <c r="N2619" s="27">
        <v>2331.4728977298728</v>
      </c>
      <c r="O2619" s="66">
        <f t="shared" si="361"/>
        <v>3256.2984561314506</v>
      </c>
      <c r="P2619" s="66">
        <f t="shared" si="362"/>
        <v>3276.5470879391751</v>
      </c>
      <c r="Q2619" s="66">
        <f t="shared" si="363"/>
        <v>3742.0082272729874</v>
      </c>
      <c r="R2619" s="66">
        <f t="shared" si="364"/>
        <v>3332.6433594409355</v>
      </c>
      <c r="S2619" s="67">
        <f>E2619/INDEX('CCG overall weighted population'!$F$4:$F$195,MATCH(A2619,'CCG overall weighted population'!$A$4:$A$195,0))*INDEX('CCG overall weighted population'!$T$4:$T$195,MATCH(A2619,'CCG overall weighted population'!$A$4:$A$195,0))</f>
        <v>0</v>
      </c>
      <c r="T2619" s="66">
        <f t="shared" si="365"/>
        <v>4182.7973196369776</v>
      </c>
      <c r="U2619" s="66">
        <f t="shared" si="366"/>
        <v>4182.7973196369776</v>
      </c>
      <c r="V2619" s="81">
        <f t="shared" si="367"/>
        <v>3331.1134693551403</v>
      </c>
      <c r="W2619" s="110">
        <f t="shared" si="368"/>
        <v>1.0826435691820087</v>
      </c>
    </row>
    <row r="2620" spans="1:23" x14ac:dyDescent="0.2">
      <c r="A2620" s="31" t="s">
        <v>91</v>
      </c>
      <c r="B2620" s="25" t="s">
        <v>345</v>
      </c>
      <c r="C2620" s="53" t="s">
        <v>9782</v>
      </c>
      <c r="D2620" s="25" t="s">
        <v>9781</v>
      </c>
      <c r="E2620" s="97">
        <v>17209.66796875</v>
      </c>
      <c r="F2620" s="27">
        <v>17721.720703125</v>
      </c>
      <c r="G2620" s="27">
        <v>16029.4892578125</v>
      </c>
      <c r="H2620" s="27">
        <v>15225.1806640625</v>
      </c>
      <c r="I2620" s="27">
        <v>21354.75</v>
      </c>
      <c r="J2620" s="27">
        <f t="shared" si="360"/>
        <v>17390.417819119455</v>
      </c>
      <c r="K2620" s="28">
        <v>0.94477450847625732</v>
      </c>
      <c r="L2620" s="28">
        <v>1.0039031505584717</v>
      </c>
      <c r="M2620" s="27">
        <v>16884.015625</v>
      </c>
      <c r="N2620" s="27">
        <v>15849.566996028279</v>
      </c>
      <c r="O2620" s="66">
        <f t="shared" si="361"/>
        <v>16348.008440836627</v>
      </c>
      <c r="P2620" s="66">
        <f t="shared" si="362"/>
        <v>16449.66521713266</v>
      </c>
      <c r="Q2620" s="66">
        <f t="shared" si="363"/>
        <v>16780.570762102827</v>
      </c>
      <c r="R2620" s="66">
        <f t="shared" si="364"/>
        <v>16489.545167838431</v>
      </c>
      <c r="S2620" s="67">
        <f>E2620/INDEX('CCG overall weighted population'!$F$4:$F$195,MATCH(A2620,'CCG overall weighted population'!$A$4:$A$195,0))*INDEX('CCG overall weighted population'!$T$4:$T$195,MATCH(A2620,'CCG overall weighted population'!$A$4:$A$195,0))</f>
        <v>0</v>
      </c>
      <c r="T2620" s="66">
        <f t="shared" si="365"/>
        <v>20696.011511306111</v>
      </c>
      <c r="U2620" s="66">
        <f t="shared" si="366"/>
        <v>20696.011511306111</v>
      </c>
      <c r="V2620" s="81">
        <f t="shared" si="367"/>
        <v>16481.975443463307</v>
      </c>
      <c r="W2620" s="110">
        <f t="shared" si="368"/>
        <v>0.95771606247092822</v>
      </c>
    </row>
    <row r="2621" spans="1:23" x14ac:dyDescent="0.2">
      <c r="A2621" s="31" t="s">
        <v>91</v>
      </c>
      <c r="B2621" s="25" t="s">
        <v>345</v>
      </c>
      <c r="C2621" s="53" t="s">
        <v>9780</v>
      </c>
      <c r="D2621" s="25" t="s">
        <v>9779</v>
      </c>
      <c r="E2621" s="97">
        <v>5316.4169921875</v>
      </c>
      <c r="F2621" s="27">
        <v>6741.98095703125</v>
      </c>
      <c r="G2621" s="27">
        <v>8361.224609375</v>
      </c>
      <c r="H2621" s="27">
        <v>5609.07861328125</v>
      </c>
      <c r="I2621" s="27">
        <v>2714.886474609375</v>
      </c>
      <c r="J2621" s="27">
        <f t="shared" si="360"/>
        <v>6508.2937212644929</v>
      </c>
      <c r="K2621" s="28">
        <v>0.94477450847625732</v>
      </c>
      <c r="L2621" s="28">
        <v>1.0039031505584717</v>
      </c>
      <c r="M2621" s="27">
        <v>6162.435546875</v>
      </c>
      <c r="N2621" s="27">
        <v>3357.6022832279168</v>
      </c>
      <c r="O2621" s="66">
        <f t="shared" si="361"/>
        <v>5874.0388233572003</v>
      </c>
      <c r="P2621" s="66">
        <f t="shared" si="362"/>
        <v>5910.565342950169</v>
      </c>
      <c r="Q2621" s="66">
        <f t="shared" si="363"/>
        <v>5881.9522205102921</v>
      </c>
      <c r="R2621" s="66">
        <f t="shared" si="364"/>
        <v>5907.1169573616371</v>
      </c>
      <c r="S2621" s="67">
        <f>E2621/INDEX('CCG overall weighted population'!$F$4:$F$195,MATCH(A2621,'CCG overall weighted population'!$A$4:$A$195,0))*INDEX('CCG overall weighted population'!$T$4:$T$195,MATCH(A2621,'CCG overall weighted population'!$A$4:$A$195,0))</f>
        <v>0</v>
      </c>
      <c r="T2621" s="66">
        <f t="shared" si="365"/>
        <v>7414.0165361646459</v>
      </c>
      <c r="U2621" s="66">
        <f t="shared" si="366"/>
        <v>7414.0165361646459</v>
      </c>
      <c r="V2621" s="81">
        <f t="shared" si="367"/>
        <v>5904.405224153491</v>
      </c>
      <c r="W2621" s="110">
        <f t="shared" si="368"/>
        <v>1.1105985916511143</v>
      </c>
    </row>
    <row r="2622" spans="1:23" x14ac:dyDescent="0.2">
      <c r="A2622" s="31" t="s">
        <v>91</v>
      </c>
      <c r="B2622" s="25" t="s">
        <v>345</v>
      </c>
      <c r="C2622" s="53" t="s">
        <v>9778</v>
      </c>
      <c r="D2622" s="25" t="s">
        <v>9777</v>
      </c>
      <c r="E2622" s="97">
        <v>7660.75</v>
      </c>
      <c r="F2622" s="27">
        <v>8559.9482421875</v>
      </c>
      <c r="G2622" s="27">
        <v>8869.2431640625</v>
      </c>
      <c r="H2622" s="27">
        <v>7264.90673828125</v>
      </c>
      <c r="I2622" s="27">
        <v>6554.76025390625</v>
      </c>
      <c r="J2622" s="27">
        <f t="shared" si="360"/>
        <v>8302.1793448955486</v>
      </c>
      <c r="K2622" s="28">
        <v>0.94477450847625732</v>
      </c>
      <c r="L2622" s="28">
        <v>1.0039031505584717</v>
      </c>
      <c r="M2622" s="27">
        <v>8597.3857421875</v>
      </c>
      <c r="N2622" s="27">
        <v>6324.2988105962968</v>
      </c>
      <c r="O2622" s="66">
        <f t="shared" si="361"/>
        <v>7686.7080291257398</v>
      </c>
      <c r="P2622" s="66">
        <f t="shared" si="362"/>
        <v>7734.5062646966153</v>
      </c>
      <c r="Q2622" s="66">
        <f t="shared" si="363"/>
        <v>8370.0770490283794</v>
      </c>
      <c r="R2622" s="66">
        <f t="shared" si="364"/>
        <v>7811.1037467710366</v>
      </c>
      <c r="S2622" s="67">
        <f>E2622/INDEX('CCG overall weighted population'!$F$4:$F$195,MATCH(A2622,'CCG overall weighted population'!$A$4:$A$195,0))*INDEX('CCG overall weighted population'!$T$4:$T$195,MATCH(A2622,'CCG overall weighted population'!$A$4:$A$195,0))</f>
        <v>0</v>
      </c>
      <c r="T2622" s="66">
        <f t="shared" si="365"/>
        <v>9803.708435480823</v>
      </c>
      <c r="U2622" s="66">
        <f t="shared" si="366"/>
        <v>9803.708435480823</v>
      </c>
      <c r="V2622" s="81">
        <f t="shared" si="367"/>
        <v>7807.5179654880048</v>
      </c>
      <c r="W2622" s="110">
        <f t="shared" si="368"/>
        <v>1.0191584329847607</v>
      </c>
    </row>
    <row r="2623" spans="1:23" x14ac:dyDescent="0.2">
      <c r="A2623" s="31" t="s">
        <v>91</v>
      </c>
      <c r="B2623" s="25" t="s">
        <v>345</v>
      </c>
      <c r="C2623" s="53" t="s">
        <v>9776</v>
      </c>
      <c r="D2623" s="25" t="s">
        <v>9775</v>
      </c>
      <c r="E2623" s="97">
        <v>11408.666015625</v>
      </c>
      <c r="F2623" s="27">
        <v>12752.9560546875</v>
      </c>
      <c r="G2623" s="27">
        <v>13612.369140625</v>
      </c>
      <c r="H2623" s="27">
        <v>9163.46484375</v>
      </c>
      <c r="I2623" s="27">
        <v>9119.0703125</v>
      </c>
      <c r="J2623" s="27">
        <f t="shared" si="360"/>
        <v>12118.782436572379</v>
      </c>
      <c r="K2623" s="28">
        <v>0.94477450847625732</v>
      </c>
      <c r="L2623" s="28">
        <v>1.0039031505584717</v>
      </c>
      <c r="M2623" s="27">
        <v>12598.466796875</v>
      </c>
      <c r="N2623" s="27">
        <v>8263.2472035601841</v>
      </c>
      <c r="O2623" s="66">
        <f t="shared" si="361"/>
        <v>11128.52300088061</v>
      </c>
      <c r="P2623" s="66">
        <f t="shared" si="362"/>
        <v>11197.723465102286</v>
      </c>
      <c r="Q2623" s="66">
        <f t="shared" si="363"/>
        <v>12164.944837543519</v>
      </c>
      <c r="R2623" s="66">
        <f t="shared" si="364"/>
        <v>11314.290688712885</v>
      </c>
      <c r="S2623" s="67">
        <f>E2623/INDEX('CCG overall weighted population'!$F$4:$F$195,MATCH(A2623,'CCG overall weighted population'!$A$4:$A$195,0))*INDEX('CCG overall weighted population'!$T$4:$T$195,MATCH(A2623,'CCG overall weighted population'!$A$4:$A$195,0))</f>
        <v>0</v>
      </c>
      <c r="T2623" s="66">
        <f t="shared" si="365"/>
        <v>14200.55483353037</v>
      </c>
      <c r="U2623" s="66">
        <f t="shared" si="366"/>
        <v>14200.55483353037</v>
      </c>
      <c r="V2623" s="81">
        <f t="shared" si="367"/>
        <v>11309.096727257804</v>
      </c>
      <c r="W2623" s="110">
        <f t="shared" si="368"/>
        <v>0.99127248635109233</v>
      </c>
    </row>
    <row r="2624" spans="1:23" x14ac:dyDescent="0.2">
      <c r="A2624" s="31" t="s">
        <v>91</v>
      </c>
      <c r="B2624" s="25" t="s">
        <v>345</v>
      </c>
      <c r="C2624" s="53" t="s">
        <v>9774</v>
      </c>
      <c r="D2624" s="25" t="s">
        <v>9773</v>
      </c>
      <c r="E2624" s="97">
        <v>10489.3330078125</v>
      </c>
      <c r="F2624" s="27">
        <v>10602.8359375</v>
      </c>
      <c r="G2624" s="27">
        <v>9565.5302734375</v>
      </c>
      <c r="H2624" s="27">
        <v>6839.44189453125</v>
      </c>
      <c r="I2624" s="27">
        <v>7705.79443359375</v>
      </c>
      <c r="J2624" s="27">
        <f t="shared" si="360"/>
        <v>9851.6465100572968</v>
      </c>
      <c r="K2624" s="28">
        <v>0.94477450847625732</v>
      </c>
      <c r="L2624" s="28">
        <v>1.0039031505584717</v>
      </c>
      <c r="M2624" s="27">
        <v>10342.375</v>
      </c>
      <c r="N2624" s="27">
        <v>7006.0958281524208</v>
      </c>
      <c r="O2624" s="66">
        <f t="shared" si="361"/>
        <v>9074.0236936756628</v>
      </c>
      <c r="P2624" s="66">
        <f t="shared" si="362"/>
        <v>9130.4486704592982</v>
      </c>
      <c r="Q2624" s="66">
        <f t="shared" si="363"/>
        <v>10008.747082815244</v>
      </c>
      <c r="R2624" s="66">
        <f t="shared" si="364"/>
        <v>9236.2991100246727</v>
      </c>
      <c r="S2624" s="67">
        <f>E2624/INDEX('CCG overall weighted population'!$F$4:$F$195,MATCH(A2624,'CCG overall weighted population'!$A$4:$A$195,0))*INDEX('CCG overall weighted population'!$T$4:$T$195,MATCH(A2624,'CCG overall weighted population'!$A$4:$A$195,0))</f>
        <v>0</v>
      </c>
      <c r="T2624" s="66">
        <f t="shared" si="365"/>
        <v>11592.469698665129</v>
      </c>
      <c r="U2624" s="66">
        <f t="shared" si="366"/>
        <v>11592.469698665129</v>
      </c>
      <c r="V2624" s="81">
        <f t="shared" si="367"/>
        <v>9232.0590756394049</v>
      </c>
      <c r="W2624" s="110">
        <f t="shared" si="368"/>
        <v>0.88013785707473757</v>
      </c>
    </row>
    <row r="2625" spans="1:23" x14ac:dyDescent="0.2">
      <c r="A2625" s="31" t="s">
        <v>91</v>
      </c>
      <c r="B2625" s="25" t="s">
        <v>345</v>
      </c>
      <c r="C2625" s="53" t="s">
        <v>9772</v>
      </c>
      <c r="D2625" s="25" t="s">
        <v>9771</v>
      </c>
      <c r="E2625" s="97">
        <v>5456.75</v>
      </c>
      <c r="F2625" s="27">
        <v>5703.1630859375</v>
      </c>
      <c r="G2625" s="27">
        <v>4835.8046875</v>
      </c>
      <c r="H2625" s="27">
        <v>5868.95751953125</v>
      </c>
      <c r="I2625" s="27">
        <v>5139.16552734375</v>
      </c>
      <c r="J2625" s="27">
        <f t="shared" si="360"/>
        <v>5648.8805189874447</v>
      </c>
      <c r="K2625" s="28">
        <v>0.94477450847625732</v>
      </c>
      <c r="L2625" s="28">
        <v>1.0039031505584717</v>
      </c>
      <c r="M2625" s="27">
        <v>5506.8251953125</v>
      </c>
      <c r="N2625" s="27">
        <v>4496.4557189139969</v>
      </c>
      <c r="O2625" s="66">
        <f t="shared" si="361"/>
        <v>5248.4459862267713</v>
      </c>
      <c r="P2625" s="66">
        <f t="shared" si="362"/>
        <v>5281.0823835870087</v>
      </c>
      <c r="Q2625" s="66">
        <f t="shared" si="363"/>
        <v>5405.78824767265</v>
      </c>
      <c r="R2625" s="66">
        <f t="shared" si="364"/>
        <v>5296.1116382732798</v>
      </c>
      <c r="S2625" s="67">
        <f>E2625/INDEX('CCG overall weighted population'!$F$4:$F$195,MATCH(A2625,'CCG overall weighted population'!$A$4:$A$195,0))*INDEX('CCG overall weighted population'!$T$4:$T$195,MATCH(A2625,'CCG overall weighted population'!$A$4:$A$195,0))</f>
        <v>0</v>
      </c>
      <c r="T2625" s="66">
        <f t="shared" si="365"/>
        <v>6647.1443763439056</v>
      </c>
      <c r="U2625" s="66">
        <f t="shared" si="366"/>
        <v>6647.1443763439056</v>
      </c>
      <c r="V2625" s="81">
        <f t="shared" si="367"/>
        <v>5293.6803944182457</v>
      </c>
      <c r="W2625" s="110">
        <f t="shared" si="368"/>
        <v>0.97011598376657271</v>
      </c>
    </row>
    <row r="2626" spans="1:23" x14ac:dyDescent="0.2">
      <c r="A2626" s="31" t="s">
        <v>91</v>
      </c>
      <c r="B2626" s="25" t="s">
        <v>345</v>
      </c>
      <c r="C2626" s="53" t="s">
        <v>9770</v>
      </c>
      <c r="D2626" s="25" t="s">
        <v>9769</v>
      </c>
      <c r="E2626" s="97">
        <v>7083.4169921875</v>
      </c>
      <c r="F2626" s="27">
        <v>8308.08984375</v>
      </c>
      <c r="G2626" s="27">
        <v>8966.4462890625</v>
      </c>
      <c r="H2626" s="27">
        <v>5029.4384765625</v>
      </c>
      <c r="I2626" s="27">
        <v>5483.30810546875</v>
      </c>
      <c r="J2626" s="27">
        <f t="shared" si="360"/>
        <v>7741.3096442429478</v>
      </c>
      <c r="K2626" s="28">
        <v>0.94477450847625732</v>
      </c>
      <c r="L2626" s="28">
        <v>1.0039031505584717</v>
      </c>
      <c r="M2626" s="27">
        <v>8461.94140625</v>
      </c>
      <c r="N2626" s="27">
        <v>4490.1840116402482</v>
      </c>
      <c r="O2626" s="66">
        <f t="shared" si="361"/>
        <v>7033.9818991710181</v>
      </c>
      <c r="P2626" s="66">
        <f t="shared" si="362"/>
        <v>7077.7212896284027</v>
      </c>
      <c r="Q2626" s="66">
        <f t="shared" si="363"/>
        <v>8064.7656667890251</v>
      </c>
      <c r="R2626" s="66">
        <f t="shared" si="364"/>
        <v>7196.6775347077137</v>
      </c>
      <c r="S2626" s="67">
        <f>E2626/INDEX('CCG overall weighted population'!$F$4:$F$195,MATCH(A2626,'CCG overall weighted population'!$A$4:$A$195,0))*INDEX('CCG overall weighted population'!$T$4:$T$195,MATCH(A2626,'CCG overall weighted population'!$A$4:$A$195,0))</f>
        <v>0</v>
      </c>
      <c r="T2626" s="66">
        <f t="shared" si="365"/>
        <v>9032.542716336995</v>
      </c>
      <c r="U2626" s="66">
        <f t="shared" si="366"/>
        <v>9032.542716336995</v>
      </c>
      <c r="V2626" s="81">
        <f t="shared" si="367"/>
        <v>7193.3738131799282</v>
      </c>
      <c r="W2626" s="110">
        <f t="shared" si="368"/>
        <v>1.0155231325663452</v>
      </c>
    </row>
    <row r="2627" spans="1:23" x14ac:dyDescent="0.2">
      <c r="A2627" s="31" t="s">
        <v>91</v>
      </c>
      <c r="B2627" s="25" t="s">
        <v>345</v>
      </c>
      <c r="C2627" s="53" t="s">
        <v>9768</v>
      </c>
      <c r="D2627" s="25" t="s">
        <v>9767</v>
      </c>
      <c r="E2627" s="97">
        <v>7921.58251953125</v>
      </c>
      <c r="F2627" s="27">
        <v>10330.8359375</v>
      </c>
      <c r="G2627" s="27">
        <v>13295.095703125</v>
      </c>
      <c r="H2627" s="27">
        <v>7146.73095703125</v>
      </c>
      <c r="I2627" s="27">
        <v>5804.34521484375</v>
      </c>
      <c r="J2627" s="27">
        <f t="shared" si="360"/>
        <v>9855.2271162251745</v>
      </c>
      <c r="K2627" s="28">
        <v>0.94477450847625732</v>
      </c>
      <c r="L2627" s="28">
        <v>1.0039031505584717</v>
      </c>
      <c r="M2627" s="27">
        <v>10283.388671875</v>
      </c>
      <c r="N2627" s="27">
        <v>6074.5049638934679</v>
      </c>
      <c r="O2627" s="66">
        <f t="shared" si="361"/>
        <v>8988.7222927447674</v>
      </c>
      <c r="P2627" s="66">
        <f t="shared" si="362"/>
        <v>9044.6168400596671</v>
      </c>
      <c r="Q2627" s="66">
        <f t="shared" si="363"/>
        <v>9862.5003010768469</v>
      </c>
      <c r="R2627" s="66">
        <f t="shared" si="364"/>
        <v>9143.1862131155685</v>
      </c>
      <c r="S2627" s="67">
        <f>E2627/INDEX('CCG overall weighted population'!$F$4:$F$195,MATCH(A2627,'CCG overall weighted population'!$A$4:$A$195,0))*INDEX('CCG overall weighted population'!$T$4:$T$195,MATCH(A2627,'CCG overall weighted population'!$A$4:$A$195,0))</f>
        <v>0</v>
      </c>
      <c r="T2627" s="66">
        <f t="shared" si="365"/>
        <v>11475.60379565402</v>
      </c>
      <c r="U2627" s="66">
        <f t="shared" si="366"/>
        <v>11475.60379565402</v>
      </c>
      <c r="V2627" s="81">
        <f t="shared" si="367"/>
        <v>9138.988923327448</v>
      </c>
      <c r="W2627" s="110">
        <f t="shared" si="368"/>
        <v>1.1536822220553269</v>
      </c>
    </row>
    <row r="2628" spans="1:23" x14ac:dyDescent="0.2">
      <c r="A2628" s="31" t="s">
        <v>91</v>
      </c>
      <c r="B2628" s="25" t="s">
        <v>345</v>
      </c>
      <c r="C2628" s="53" t="s">
        <v>9766</v>
      </c>
      <c r="D2628" s="25" t="s">
        <v>9765</v>
      </c>
      <c r="E2628" s="97">
        <v>4933.333984375</v>
      </c>
      <c r="F2628" s="27">
        <v>5931.58056640625</v>
      </c>
      <c r="G2628" s="27">
        <v>7666.193359375</v>
      </c>
      <c r="H2628" s="27">
        <v>4321.55615234375</v>
      </c>
      <c r="I2628" s="27">
        <v>4010.858642578125</v>
      </c>
      <c r="J2628" s="27">
        <f t="shared" ref="J2628:J2691" si="369">SUMPRODUCT($F2628:$I2628,$F$1:$I$1)</f>
        <v>5721.546663299895</v>
      </c>
      <c r="K2628" s="28">
        <v>0.94477450847625732</v>
      </c>
      <c r="L2628" s="28">
        <v>1.0039031505584717</v>
      </c>
      <c r="M2628" s="27">
        <v>5865.21484375</v>
      </c>
      <c r="N2628" s="27">
        <v>4200.5770369111769</v>
      </c>
      <c r="O2628" s="66">
        <f t="shared" ref="O2628:O2691" si="370">(N$1*N2628+(1-N$1)*J2628)*K2628*L2628</f>
        <v>5282.4119902706489</v>
      </c>
      <c r="P2628" s="66">
        <f t="shared" ref="P2628:P2691" si="371">O2628*$E$7330/O$7330</f>
        <v>5315.2595983411857</v>
      </c>
      <c r="Q2628" s="66">
        <f t="shared" ref="Q2628:Q2691" si="372">($N$1*N2628)+((1-$N$1)*M2628)</f>
        <v>5698.7510630661181</v>
      </c>
      <c r="R2628" s="66">
        <f t="shared" ref="R2628:R2691" si="373">(P2628*$J$1)+(Q2628*$M$1)</f>
        <v>5361.4770792561485</v>
      </c>
      <c r="S2628" s="67">
        <f>E2628/INDEX('CCG overall weighted population'!$F$4:$F$195,MATCH(A2628,'CCG overall weighted population'!$A$4:$A$195,0))*INDEX('CCG overall weighted population'!$T$4:$T$195,MATCH(A2628,'CCG overall weighted population'!$A$4:$A$195,0))</f>
        <v>0</v>
      </c>
      <c r="T2628" s="66">
        <f t="shared" ref="T2628:T2691" si="374">R2628/$R$7330*$T$1</f>
        <v>6729.1844754038593</v>
      </c>
      <c r="U2628" s="66">
        <f t="shared" ref="U2628:U2691" si="375">T2628+S2628</f>
        <v>6729.1844754038593</v>
      </c>
      <c r="V2628" s="81">
        <f t="shared" ref="V2628:V2691" si="376">U2628*$E$7330/$U$7330</f>
        <v>5359.0158286079086</v>
      </c>
      <c r="W2628" s="110">
        <f t="shared" si="368"/>
        <v>1.0862868489303867</v>
      </c>
    </row>
    <row r="2629" spans="1:23" x14ac:dyDescent="0.2">
      <c r="A2629" s="31" t="s">
        <v>91</v>
      </c>
      <c r="B2629" s="25" t="s">
        <v>345</v>
      </c>
      <c r="C2629" s="53" t="s">
        <v>9764</v>
      </c>
      <c r="D2629" s="25" t="s">
        <v>9763</v>
      </c>
      <c r="E2629" s="97">
        <v>4361.6669921875</v>
      </c>
      <c r="F2629" s="27">
        <v>4906.79833984375</v>
      </c>
      <c r="G2629" s="27">
        <v>6159.52685546875</v>
      </c>
      <c r="H2629" s="27">
        <v>4170.85791015625</v>
      </c>
      <c r="I2629" s="27">
        <v>4230.52197265625</v>
      </c>
      <c r="J2629" s="27">
        <f t="shared" si="369"/>
        <v>4848.6878062150108</v>
      </c>
      <c r="K2629" s="28">
        <v>0.94477450847625732</v>
      </c>
      <c r="L2629" s="28">
        <v>1.0039031505584717</v>
      </c>
      <c r="M2629" s="27">
        <v>5053.00390625</v>
      </c>
      <c r="N2629" s="27">
        <v>3323.5634549943961</v>
      </c>
      <c r="O2629" s="66">
        <f t="shared" si="370"/>
        <v>4454.1443808588156</v>
      </c>
      <c r="P2629" s="66">
        <f t="shared" si="371"/>
        <v>4481.8415747129693</v>
      </c>
      <c r="Q2629" s="66">
        <f t="shared" si="372"/>
        <v>4880.0598611244404</v>
      </c>
      <c r="R2629" s="66">
        <f t="shared" si="373"/>
        <v>4529.8338972159299</v>
      </c>
      <c r="S2629" s="67">
        <f>E2629/INDEX('CCG overall weighted population'!$F$4:$F$195,MATCH(A2629,'CCG overall weighted population'!$A$4:$A$195,0))*INDEX('CCG overall weighted population'!$T$4:$T$195,MATCH(A2629,'CCG overall weighted population'!$A$4:$A$195,0))</f>
        <v>0</v>
      </c>
      <c r="T2629" s="66">
        <f t="shared" si="374"/>
        <v>5685.3899562940378</v>
      </c>
      <c r="U2629" s="66">
        <f t="shared" si="375"/>
        <v>5685.3899562940378</v>
      </c>
      <c r="V2629" s="81">
        <f t="shared" si="376"/>
        <v>4527.7544223900322</v>
      </c>
      <c r="W2629" s="110">
        <f t="shared" ref="W2629:W2692" si="377">V2629/E2629</f>
        <v>1.0380788883011984</v>
      </c>
    </row>
    <row r="2630" spans="1:23" x14ac:dyDescent="0.2">
      <c r="A2630" s="31" t="s">
        <v>91</v>
      </c>
      <c r="B2630" s="25" t="s">
        <v>345</v>
      </c>
      <c r="C2630" s="53" t="s">
        <v>9762</v>
      </c>
      <c r="D2630" s="25" t="s">
        <v>9761</v>
      </c>
      <c r="E2630" s="97">
        <v>3962.75</v>
      </c>
      <c r="F2630" s="27">
        <v>4879.07275390625</v>
      </c>
      <c r="G2630" s="27">
        <v>6060.45947265625</v>
      </c>
      <c r="H2630" s="27">
        <v>3975.3076171875</v>
      </c>
      <c r="I2630" s="27">
        <v>3817.12548828125</v>
      </c>
      <c r="J2630" s="27">
        <f t="shared" si="369"/>
        <v>4775.1696677788959</v>
      </c>
      <c r="K2630" s="28">
        <v>0.94477450847625732</v>
      </c>
      <c r="L2630" s="28">
        <v>1.0039031505584717</v>
      </c>
      <c r="M2630" s="27">
        <v>4963.87158203125</v>
      </c>
      <c r="N2630" s="27">
        <v>2090.0648578426963</v>
      </c>
      <c r="O2630" s="66">
        <f t="shared" si="370"/>
        <v>4274.3954616400324</v>
      </c>
      <c r="P2630" s="66">
        <f t="shared" si="371"/>
        <v>4300.9749232800996</v>
      </c>
      <c r="Q2630" s="66">
        <f t="shared" si="372"/>
        <v>4676.4909096123947</v>
      </c>
      <c r="R2630" s="66">
        <f t="shared" si="373"/>
        <v>4346.2312184730708</v>
      </c>
      <c r="S2630" s="67">
        <f>E2630/INDEX('CCG overall weighted population'!$F$4:$F$195,MATCH(A2630,'CCG overall weighted population'!$A$4:$A$195,0))*INDEX('CCG overall weighted population'!$T$4:$T$195,MATCH(A2630,'CCG overall weighted population'!$A$4:$A$195,0))</f>
        <v>0</v>
      </c>
      <c r="T2630" s="66">
        <f t="shared" si="374"/>
        <v>5454.9504193576195</v>
      </c>
      <c r="U2630" s="66">
        <f t="shared" si="375"/>
        <v>5454.9504193576195</v>
      </c>
      <c r="V2630" s="81">
        <f t="shared" si="376"/>
        <v>4344.2360286688936</v>
      </c>
      <c r="W2630" s="110">
        <f t="shared" si="377"/>
        <v>1.0962680029446454</v>
      </c>
    </row>
    <row r="2631" spans="1:23" x14ac:dyDescent="0.2">
      <c r="A2631" s="31" t="s">
        <v>91</v>
      </c>
      <c r="B2631" s="25" t="s">
        <v>345</v>
      </c>
      <c r="C2631" s="53" t="s">
        <v>9760</v>
      </c>
      <c r="D2631" s="25" t="s">
        <v>9759</v>
      </c>
      <c r="E2631" s="97">
        <v>7624.74951171875</v>
      </c>
      <c r="F2631" s="27">
        <v>8771.982421875</v>
      </c>
      <c r="G2631" s="27">
        <v>8179.4521484375</v>
      </c>
      <c r="H2631" s="27">
        <v>7384.13671875</v>
      </c>
      <c r="I2631" s="27">
        <v>6720.8984375</v>
      </c>
      <c r="J2631" s="27">
        <f t="shared" si="369"/>
        <v>8440.5523863362287</v>
      </c>
      <c r="K2631" s="28">
        <v>0.94477450847625732</v>
      </c>
      <c r="L2631" s="28">
        <v>1.0039031505584717</v>
      </c>
      <c r="M2631" s="27">
        <v>8205.6689453125</v>
      </c>
      <c r="N2631" s="27">
        <v>5859.600267205713</v>
      </c>
      <c r="O2631" s="66">
        <f t="shared" si="370"/>
        <v>7760.7505608532647</v>
      </c>
      <c r="P2631" s="66">
        <f t="shared" si="371"/>
        <v>7809.009214897218</v>
      </c>
      <c r="Q2631" s="66">
        <f t="shared" si="372"/>
        <v>7971.0620775018215</v>
      </c>
      <c r="R2631" s="66">
        <f t="shared" si="373"/>
        <v>7828.5394411827374</v>
      </c>
      <c r="S2631" s="67">
        <f>E2631/INDEX('CCG overall weighted population'!$F$4:$F$195,MATCH(A2631,'CCG overall weighted population'!$A$4:$A$195,0))*INDEX('CCG overall weighted population'!$T$4:$T$195,MATCH(A2631,'CCG overall weighted population'!$A$4:$A$195,0))</f>
        <v>0</v>
      </c>
      <c r="T2631" s="66">
        <f t="shared" si="374"/>
        <v>9825.5919579539586</v>
      </c>
      <c r="U2631" s="66">
        <f t="shared" si="375"/>
        <v>9825.5919579539586</v>
      </c>
      <c r="V2631" s="81">
        <f t="shared" si="376"/>
        <v>7824.9456558341217</v>
      </c>
      <c r="W2631" s="110">
        <f t="shared" si="377"/>
        <v>1.0262560945520482</v>
      </c>
    </row>
    <row r="2632" spans="1:23" x14ac:dyDescent="0.2">
      <c r="A2632" s="31" t="s">
        <v>91</v>
      </c>
      <c r="B2632" s="25" t="s">
        <v>345</v>
      </c>
      <c r="C2632" s="53" t="s">
        <v>9758</v>
      </c>
      <c r="D2632" s="25" t="s">
        <v>9757</v>
      </c>
      <c r="E2632" s="97">
        <v>5264.25</v>
      </c>
      <c r="F2632" s="27">
        <v>6171.4609375</v>
      </c>
      <c r="G2632" s="27">
        <v>6324.63623046875</v>
      </c>
      <c r="H2632" s="27">
        <v>5903.51904296875</v>
      </c>
      <c r="I2632" s="27">
        <v>4627.6298828125</v>
      </c>
      <c r="J2632" s="27">
        <f t="shared" si="369"/>
        <v>6076.8156871950114</v>
      </c>
      <c r="K2632" s="28">
        <v>0.94477450847625732</v>
      </c>
      <c r="L2632" s="28">
        <v>1.0039031505584717</v>
      </c>
      <c r="M2632" s="27">
        <v>5848.669921875</v>
      </c>
      <c r="N2632" s="27">
        <v>4580.0471918363455</v>
      </c>
      <c r="O2632" s="66">
        <f t="shared" si="370"/>
        <v>5621.6665823076646</v>
      </c>
      <c r="P2632" s="66">
        <f t="shared" si="371"/>
        <v>5656.6237762824976</v>
      </c>
      <c r="Q2632" s="66">
        <f t="shared" si="372"/>
        <v>5721.8076488711349</v>
      </c>
      <c r="R2632" s="66">
        <f t="shared" si="373"/>
        <v>5664.4795818595258</v>
      </c>
      <c r="S2632" s="67">
        <f>E2632/INDEX('CCG overall weighted population'!$F$4:$F$195,MATCH(A2632,'CCG overall weighted population'!$A$4:$A$195,0))*INDEX('CCG overall weighted population'!$T$4:$T$195,MATCH(A2632,'CCG overall weighted population'!$A$4:$A$195,0))</f>
        <v>0</v>
      </c>
      <c r="T2632" s="66">
        <f t="shared" si="374"/>
        <v>7109.4826108591087</v>
      </c>
      <c r="U2632" s="66">
        <f t="shared" si="375"/>
        <v>7109.4826108591087</v>
      </c>
      <c r="V2632" s="81">
        <f t="shared" si="376"/>
        <v>5661.8792342618963</v>
      </c>
      <c r="W2632" s="110">
        <f t="shared" si="377"/>
        <v>1.0755338812294053</v>
      </c>
    </row>
    <row r="2633" spans="1:23" x14ac:dyDescent="0.2">
      <c r="A2633" s="31" t="s">
        <v>91</v>
      </c>
      <c r="B2633" s="25" t="s">
        <v>345</v>
      </c>
      <c r="C2633" s="53" t="s">
        <v>9756</v>
      </c>
      <c r="D2633" s="25" t="s">
        <v>9755</v>
      </c>
      <c r="E2633" s="97">
        <v>4686.8330078125</v>
      </c>
      <c r="F2633" s="27">
        <v>5778.55322265625</v>
      </c>
      <c r="G2633" s="27">
        <v>5619.26953125</v>
      </c>
      <c r="H2633" s="27">
        <v>3492.910888671875</v>
      </c>
      <c r="I2633" s="27">
        <v>3905.419677734375</v>
      </c>
      <c r="J2633" s="27">
        <f t="shared" si="369"/>
        <v>5347.784871156653</v>
      </c>
      <c r="K2633" s="28">
        <v>0.94477450847625732</v>
      </c>
      <c r="L2633" s="28">
        <v>1.0039031505584717</v>
      </c>
      <c r="M2633" s="27">
        <v>5616.29296875</v>
      </c>
      <c r="N2633" s="27">
        <v>3469.469668511711</v>
      </c>
      <c r="O2633" s="66">
        <f t="shared" si="370"/>
        <v>4894.0202201224456</v>
      </c>
      <c r="P2633" s="66">
        <f t="shared" si="371"/>
        <v>4924.452692708066</v>
      </c>
      <c r="Q2633" s="66">
        <f t="shared" si="372"/>
        <v>5401.6106387261716</v>
      </c>
      <c r="R2633" s="66">
        <f t="shared" si="373"/>
        <v>4981.958635583047</v>
      </c>
      <c r="S2633" s="67">
        <f>E2633/INDEX('CCG overall weighted population'!$F$4:$F$195,MATCH(A2633,'CCG overall weighted population'!$A$4:$A$195,0))*INDEX('CCG overall weighted population'!$T$4:$T$195,MATCH(A2633,'CCG overall weighted population'!$A$4:$A$195,0))</f>
        <v>0</v>
      </c>
      <c r="T2633" s="66">
        <f t="shared" si="374"/>
        <v>6252.8512594743443</v>
      </c>
      <c r="U2633" s="66">
        <f t="shared" si="375"/>
        <v>6252.8512594743443</v>
      </c>
      <c r="V2633" s="81">
        <f t="shared" si="376"/>
        <v>4979.6716074488095</v>
      </c>
      <c r="W2633" s="110">
        <f t="shared" si="377"/>
        <v>1.0624811251325097</v>
      </c>
    </row>
    <row r="2634" spans="1:23" x14ac:dyDescent="0.2">
      <c r="A2634" s="31" t="s">
        <v>91</v>
      </c>
      <c r="B2634" s="25" t="s">
        <v>345</v>
      </c>
      <c r="C2634" s="53" t="s">
        <v>9754</v>
      </c>
      <c r="D2634" s="25" t="s">
        <v>9753</v>
      </c>
      <c r="E2634" s="97">
        <v>3517.83349609375</v>
      </c>
      <c r="F2634" s="27">
        <v>4694.84423828125</v>
      </c>
      <c r="G2634" s="27">
        <v>5808.681640625</v>
      </c>
      <c r="H2634" s="27">
        <v>2997.523193359375</v>
      </c>
      <c r="I2634" s="27">
        <v>2151.107421875</v>
      </c>
      <c r="J2634" s="27">
        <f t="shared" si="369"/>
        <v>4405.957490262037</v>
      </c>
      <c r="K2634" s="28">
        <v>0.94477450847625732</v>
      </c>
      <c r="L2634" s="28">
        <v>1.0039031505584717</v>
      </c>
      <c r="M2634" s="27">
        <v>4562.74658203125</v>
      </c>
      <c r="N2634" s="27">
        <v>2911.3166024092293</v>
      </c>
      <c r="O2634" s="66">
        <f t="shared" si="370"/>
        <v>4037.1226941505706</v>
      </c>
      <c r="P2634" s="66">
        <f t="shared" si="371"/>
        <v>4062.2267231877549</v>
      </c>
      <c r="Q2634" s="66">
        <f t="shared" si="372"/>
        <v>4397.6035840690483</v>
      </c>
      <c r="R2634" s="66">
        <f t="shared" si="373"/>
        <v>4102.6455462721733</v>
      </c>
      <c r="S2634" s="67">
        <f>E2634/INDEX('CCG overall weighted population'!$F$4:$F$195,MATCH(A2634,'CCG overall weighted population'!$A$4:$A$195,0))*INDEX('CCG overall weighted population'!$T$4:$T$195,MATCH(A2634,'CCG overall weighted population'!$A$4:$A$195,0))</f>
        <v>0</v>
      </c>
      <c r="T2634" s="66">
        <f t="shared" si="374"/>
        <v>5149.2262878217425</v>
      </c>
      <c r="U2634" s="66">
        <f t="shared" si="375"/>
        <v>5149.2262878217425</v>
      </c>
      <c r="V2634" s="81">
        <f t="shared" si="376"/>
        <v>4100.7621774055369</v>
      </c>
      <c r="W2634" s="110">
        <f t="shared" si="377"/>
        <v>1.1657067288599869</v>
      </c>
    </row>
    <row r="2635" spans="1:23" x14ac:dyDescent="0.2">
      <c r="A2635" s="31" t="s">
        <v>91</v>
      </c>
      <c r="B2635" s="25" t="s">
        <v>345</v>
      </c>
      <c r="C2635" s="53" t="s">
        <v>9752</v>
      </c>
      <c r="D2635" s="25" t="s">
        <v>9751</v>
      </c>
      <c r="E2635" s="97">
        <v>7954.416015625</v>
      </c>
      <c r="F2635" s="27">
        <v>9006.5654296875</v>
      </c>
      <c r="G2635" s="27">
        <v>9427.2177734375</v>
      </c>
      <c r="H2635" s="27">
        <v>8685.8916015625</v>
      </c>
      <c r="I2635" s="27">
        <v>6831.6611328125</v>
      </c>
      <c r="J2635" s="27">
        <f t="shared" si="369"/>
        <v>8894.8826491830259</v>
      </c>
      <c r="K2635" s="28">
        <v>0.94477450847625732</v>
      </c>
      <c r="L2635" s="28">
        <v>1.0039031505584717</v>
      </c>
      <c r="M2635" s="27">
        <v>8454.5556640625</v>
      </c>
      <c r="N2635" s="27">
        <v>6422.4618108950099</v>
      </c>
      <c r="O2635" s="66">
        <f t="shared" si="370"/>
        <v>8201.9593793182685</v>
      </c>
      <c r="P2635" s="66">
        <f t="shared" si="371"/>
        <v>8252.9616009546207</v>
      </c>
      <c r="Q2635" s="66">
        <f t="shared" si="372"/>
        <v>8251.3462787457502</v>
      </c>
      <c r="R2635" s="66">
        <f t="shared" si="373"/>
        <v>8252.7669261568026</v>
      </c>
      <c r="S2635" s="67">
        <f>E2635/INDEX('CCG overall weighted population'!$F$4:$F$195,MATCH(A2635,'CCG overall weighted population'!$A$4:$A$195,0))*INDEX('CCG overall weighted population'!$T$4:$T$195,MATCH(A2635,'CCG overall weighted population'!$A$4:$A$195,0))</f>
        <v>0</v>
      </c>
      <c r="T2635" s="66">
        <f t="shared" si="374"/>
        <v>10358.039446533572</v>
      </c>
      <c r="U2635" s="66">
        <f t="shared" si="375"/>
        <v>10358.039446533572</v>
      </c>
      <c r="V2635" s="81">
        <f t="shared" si="376"/>
        <v>8248.9783940701218</v>
      </c>
      <c r="W2635" s="110">
        <f t="shared" si="377"/>
        <v>1.0370313015897721</v>
      </c>
    </row>
    <row r="2636" spans="1:23" x14ac:dyDescent="0.2">
      <c r="A2636" s="31" t="s">
        <v>91</v>
      </c>
      <c r="B2636" s="25" t="s">
        <v>345</v>
      </c>
      <c r="C2636" s="53" t="s">
        <v>9750</v>
      </c>
      <c r="D2636" s="25" t="s">
        <v>9749</v>
      </c>
      <c r="E2636" s="97">
        <v>2324.08349609375</v>
      </c>
      <c r="F2636" s="27">
        <v>3155.04833984375</v>
      </c>
      <c r="G2636" s="27">
        <v>3496.868896484375</v>
      </c>
      <c r="H2636" s="27">
        <v>1826.65087890625</v>
      </c>
      <c r="I2636" s="27">
        <v>1580.5648193359375</v>
      </c>
      <c r="J2636" s="27">
        <f t="shared" si="369"/>
        <v>2912.3104910404127</v>
      </c>
      <c r="K2636" s="28">
        <v>0.94477450847625732</v>
      </c>
      <c r="L2636" s="28">
        <v>1.0039031505584717</v>
      </c>
      <c r="M2636" s="27">
        <v>3051.877685546875</v>
      </c>
      <c r="N2636" s="27">
        <v>1330.6116369434619</v>
      </c>
      <c r="O2636" s="66">
        <f t="shared" si="370"/>
        <v>2612.1979980083574</v>
      </c>
      <c r="P2636" s="66">
        <f t="shared" si="371"/>
        <v>2628.4414216942146</v>
      </c>
      <c r="Q2636" s="66">
        <f t="shared" si="372"/>
        <v>2879.7510806865339</v>
      </c>
      <c r="R2636" s="66">
        <f t="shared" si="373"/>
        <v>2658.7286651835957</v>
      </c>
      <c r="S2636" s="67">
        <f>E2636/INDEX('CCG overall weighted population'!$F$4:$F$195,MATCH(A2636,'CCG overall weighted population'!$A$4:$A$195,0))*INDEX('CCG overall weighted population'!$T$4:$T$195,MATCH(A2636,'CCG overall weighted population'!$A$4:$A$195,0))</f>
        <v>0</v>
      </c>
      <c r="T2636" s="66">
        <f t="shared" si="374"/>
        <v>3336.9676664824779</v>
      </c>
      <c r="U2636" s="66">
        <f t="shared" si="375"/>
        <v>3336.9676664824779</v>
      </c>
      <c r="V2636" s="81">
        <f t="shared" si="376"/>
        <v>2657.5081437575145</v>
      </c>
      <c r="W2636" s="110">
        <f t="shared" si="377"/>
        <v>1.1434650038280358</v>
      </c>
    </row>
    <row r="2637" spans="1:23" x14ac:dyDescent="0.2">
      <c r="A2637" s="31" t="s">
        <v>91</v>
      </c>
      <c r="B2637" s="25" t="s">
        <v>345</v>
      </c>
      <c r="C2637" s="53" t="s">
        <v>9748</v>
      </c>
      <c r="D2637" s="25" t="s">
        <v>9747</v>
      </c>
      <c r="E2637" s="97">
        <v>1998.58349609375</v>
      </c>
      <c r="F2637" s="27">
        <v>2349.591552734375</v>
      </c>
      <c r="G2637" s="27">
        <v>2459.119873046875</v>
      </c>
      <c r="H2637" s="27">
        <v>1408.4765625</v>
      </c>
      <c r="I2637" s="27">
        <v>1177.3905029296875</v>
      </c>
      <c r="J2637" s="27">
        <f t="shared" si="369"/>
        <v>2166.7505687382691</v>
      </c>
      <c r="K2637" s="28">
        <v>0.94477450847625732</v>
      </c>
      <c r="L2637" s="28">
        <v>1.0039031505584717</v>
      </c>
      <c r="M2637" s="27">
        <v>2305.185302734375</v>
      </c>
      <c r="N2637" s="27">
        <v>1324.2556771230991</v>
      </c>
      <c r="O2637" s="66">
        <f t="shared" si="370"/>
        <v>1975.1733589051303</v>
      </c>
      <c r="P2637" s="66">
        <f t="shared" si="371"/>
        <v>1987.4555740152314</v>
      </c>
      <c r="Q2637" s="66">
        <f t="shared" si="372"/>
        <v>2207.0923401732475</v>
      </c>
      <c r="R2637" s="66">
        <f t="shared" si="373"/>
        <v>2013.9256756520788</v>
      </c>
      <c r="S2637" s="67">
        <f>E2637/INDEX('CCG overall weighted population'!$F$4:$F$195,MATCH(A2637,'CCG overall weighted population'!$A$4:$A$195,0))*INDEX('CCG overall weighted population'!$T$4:$T$195,MATCH(A2637,'CCG overall weighted population'!$A$4:$A$195,0))</f>
        <v>0</v>
      </c>
      <c r="T2637" s="66">
        <f t="shared" si="374"/>
        <v>2527.6760845717195</v>
      </c>
      <c r="U2637" s="66">
        <f t="shared" si="375"/>
        <v>2527.6760845717195</v>
      </c>
      <c r="V2637" s="81">
        <f t="shared" si="376"/>
        <v>2013.0011588069206</v>
      </c>
      <c r="W2637" s="110">
        <f t="shared" si="377"/>
        <v>1.0072139406441363</v>
      </c>
    </row>
    <row r="2638" spans="1:23" x14ac:dyDescent="0.2">
      <c r="A2638" s="31" t="s">
        <v>91</v>
      </c>
      <c r="B2638" s="25" t="s">
        <v>345</v>
      </c>
      <c r="C2638" s="53" t="s">
        <v>9746</v>
      </c>
      <c r="D2638" s="25" t="s">
        <v>9745</v>
      </c>
      <c r="E2638" s="97">
        <v>3097.3330078125</v>
      </c>
      <c r="F2638" s="27">
        <v>3920.828369140625</v>
      </c>
      <c r="G2638" s="27">
        <v>5314.2236328125</v>
      </c>
      <c r="H2638" s="27">
        <v>2761.235595703125</v>
      </c>
      <c r="I2638" s="27">
        <v>1095.9376220703125</v>
      </c>
      <c r="J2638" s="27">
        <f t="shared" si="369"/>
        <v>3718.74051900839</v>
      </c>
      <c r="K2638" s="28">
        <v>0.94477450847625732</v>
      </c>
      <c r="L2638" s="28">
        <v>1.0039031505584717</v>
      </c>
      <c r="M2638" s="27">
        <v>3218.6005859375</v>
      </c>
      <c r="N2638" s="27">
        <v>1754.6785137401812</v>
      </c>
      <c r="O2638" s="66">
        <f t="shared" si="370"/>
        <v>3340.8006244280273</v>
      </c>
      <c r="P2638" s="66">
        <f t="shared" si="371"/>
        <v>3361.5747158383783</v>
      </c>
      <c r="Q2638" s="66">
        <f t="shared" si="372"/>
        <v>3072.2083787177685</v>
      </c>
      <c r="R2638" s="66">
        <f t="shared" si="373"/>
        <v>3326.7009718480199</v>
      </c>
      <c r="S2638" s="67">
        <f>E2638/INDEX('CCG overall weighted population'!$F$4:$F$195,MATCH(A2638,'CCG overall weighted population'!$A$4:$A$195,0))*INDEX('CCG overall weighted population'!$T$4:$T$195,MATCH(A2638,'CCG overall weighted population'!$A$4:$A$195,0))</f>
        <v>0</v>
      </c>
      <c r="T2638" s="66">
        <f t="shared" si="374"/>
        <v>4175.3390349616975</v>
      </c>
      <c r="U2638" s="66">
        <f t="shared" si="375"/>
        <v>4175.3390349616975</v>
      </c>
      <c r="V2638" s="81">
        <f t="shared" si="376"/>
        <v>3325.1738096868426</v>
      </c>
      <c r="W2638" s="110">
        <f t="shared" si="377"/>
        <v>1.0735603182801632</v>
      </c>
    </row>
    <row r="2639" spans="1:23" x14ac:dyDescent="0.2">
      <c r="A2639" s="31" t="s">
        <v>91</v>
      </c>
      <c r="B2639" s="25" t="s">
        <v>345</v>
      </c>
      <c r="C2639" s="53" t="s">
        <v>9744</v>
      </c>
      <c r="D2639" s="25" t="s">
        <v>9743</v>
      </c>
      <c r="E2639" s="97">
        <v>3344.08349609375</v>
      </c>
      <c r="F2639" s="27">
        <v>3007.847412109375</v>
      </c>
      <c r="G2639" s="27">
        <v>1980.332275390625</v>
      </c>
      <c r="H2639" s="27">
        <v>3121.048095703125</v>
      </c>
      <c r="I2639" s="27">
        <v>4988.4365234375</v>
      </c>
      <c r="J2639" s="27">
        <f t="shared" si="369"/>
        <v>3041.4205272638624</v>
      </c>
      <c r="K2639" s="28">
        <v>0.94477450847625732</v>
      </c>
      <c r="L2639" s="28">
        <v>1.0039031505584717</v>
      </c>
      <c r="M2639" s="27">
        <v>2592.3974609375</v>
      </c>
      <c r="N2639" s="27">
        <v>3088.971523215384</v>
      </c>
      <c r="O2639" s="66">
        <f t="shared" si="370"/>
        <v>2889.18214915927</v>
      </c>
      <c r="P2639" s="66">
        <f t="shared" si="371"/>
        <v>2907.1479426367137</v>
      </c>
      <c r="Q2639" s="66">
        <f t="shared" si="372"/>
        <v>2642.0548671652887</v>
      </c>
      <c r="R2639" s="66">
        <f t="shared" si="373"/>
        <v>2875.199554515279</v>
      </c>
      <c r="S2639" s="67">
        <f>E2639/INDEX('CCG overall weighted population'!$F$4:$F$195,MATCH(A2639,'CCG overall weighted population'!$A$4:$A$195,0))*INDEX('CCG overall weighted population'!$T$4:$T$195,MATCH(A2639,'CCG overall weighted population'!$A$4:$A$195,0))</f>
        <v>0</v>
      </c>
      <c r="T2639" s="66">
        <f t="shared" si="374"/>
        <v>3608.6600613830501</v>
      </c>
      <c r="U2639" s="66">
        <f t="shared" si="375"/>
        <v>3608.6600613830501</v>
      </c>
      <c r="V2639" s="81">
        <f t="shared" si="376"/>
        <v>2873.8796595194117</v>
      </c>
      <c r="W2639" s="110">
        <f t="shared" si="377"/>
        <v>0.85939231567525542</v>
      </c>
    </row>
    <row r="2640" spans="1:23" x14ac:dyDescent="0.2">
      <c r="A2640" s="31" t="s">
        <v>91</v>
      </c>
      <c r="B2640" s="25" t="s">
        <v>345</v>
      </c>
      <c r="C2640" s="53" t="s">
        <v>9742</v>
      </c>
      <c r="D2640" s="25" t="s">
        <v>9741</v>
      </c>
      <c r="E2640" s="97">
        <v>1913.7501220703125</v>
      </c>
      <c r="F2640" s="27">
        <v>2096.393798828125</v>
      </c>
      <c r="G2640" s="27">
        <v>2344.880615234375</v>
      </c>
      <c r="H2640" s="27">
        <v>1669.4722900390625</v>
      </c>
      <c r="I2640" s="27">
        <v>2996.490966796875</v>
      </c>
      <c r="J2640" s="27">
        <f t="shared" si="369"/>
        <v>2085.8536152340594</v>
      </c>
      <c r="K2640" s="28">
        <v>0.94477450847625732</v>
      </c>
      <c r="L2640" s="28">
        <v>1.0039031505584717</v>
      </c>
      <c r="M2640" s="27">
        <v>2011.451171875</v>
      </c>
      <c r="N2640" s="27">
        <v>1785.8467612524505</v>
      </c>
      <c r="O2640" s="66">
        <f t="shared" si="370"/>
        <v>1949.898598690866</v>
      </c>
      <c r="P2640" s="66">
        <f t="shared" si="371"/>
        <v>1962.0236478284673</v>
      </c>
      <c r="Q2640" s="66">
        <f t="shared" si="372"/>
        <v>1988.8907308127452</v>
      </c>
      <c r="R2640" s="66">
        <f t="shared" si="373"/>
        <v>1965.2616048869306</v>
      </c>
      <c r="S2640" s="67">
        <f>E2640/INDEX('CCG overall weighted population'!$F$4:$F$195,MATCH(A2640,'CCG overall weighted population'!$A$4:$A$195,0))*INDEX('CCG overall weighted population'!$T$4:$T$195,MATCH(A2640,'CCG overall weighted population'!$A$4:$A$195,0))</f>
        <v>0</v>
      </c>
      <c r="T2640" s="66">
        <f t="shared" si="374"/>
        <v>2466.5978584295635</v>
      </c>
      <c r="U2640" s="66">
        <f t="shared" si="375"/>
        <v>2466.5978584295635</v>
      </c>
      <c r="V2640" s="81">
        <f t="shared" si="376"/>
        <v>1964.3594278697608</v>
      </c>
      <c r="W2640" s="110">
        <f t="shared" si="377"/>
        <v>1.0264450960529261</v>
      </c>
    </row>
    <row r="2641" spans="1:23" x14ac:dyDescent="0.2">
      <c r="A2641" s="31" t="s">
        <v>92</v>
      </c>
      <c r="B2641" s="25" t="s">
        <v>349</v>
      </c>
      <c r="C2641" s="53" t="s">
        <v>9740</v>
      </c>
      <c r="D2641" s="25" t="s">
        <v>9739</v>
      </c>
      <c r="E2641" s="97">
        <v>27223.5</v>
      </c>
      <c r="F2641" s="27">
        <v>29630.5859375</v>
      </c>
      <c r="G2641" s="27">
        <v>30428.763671875</v>
      </c>
      <c r="H2641" s="27">
        <v>20775.83984375</v>
      </c>
      <c r="I2641" s="27">
        <v>17283.466796875</v>
      </c>
      <c r="J2641" s="27">
        <f t="shared" si="369"/>
        <v>27840.45780179642</v>
      </c>
      <c r="K2641" s="28">
        <v>0.95619744062423706</v>
      </c>
      <c r="L2641" s="28">
        <v>1.0019192695617676</v>
      </c>
      <c r="M2641" s="27">
        <v>28552.7265625</v>
      </c>
      <c r="N2641" s="27">
        <v>18264.0668846726</v>
      </c>
      <c r="O2641" s="66">
        <f t="shared" si="370"/>
        <v>25754.617813525547</v>
      </c>
      <c r="P2641" s="66">
        <f t="shared" si="371"/>
        <v>25914.767683225848</v>
      </c>
      <c r="Q2641" s="66">
        <f t="shared" si="372"/>
        <v>27523.860594717262</v>
      </c>
      <c r="R2641" s="66">
        <f t="shared" si="373"/>
        <v>26108.691740911458</v>
      </c>
      <c r="S2641" s="67">
        <f>E2641/INDEX('CCG overall weighted population'!$F$4:$F$195,MATCH(A2641,'CCG overall weighted population'!$A$4:$A$195,0))*INDEX('CCG overall weighted population'!$T$4:$T$195,MATCH(A2641,'CCG overall weighted population'!$A$4:$A$195,0))</f>
        <v>0</v>
      </c>
      <c r="T2641" s="66">
        <f t="shared" si="374"/>
        <v>32768.992674761488</v>
      </c>
      <c r="U2641" s="66">
        <f t="shared" si="375"/>
        <v>32768.992674761488</v>
      </c>
      <c r="V2641" s="81">
        <f t="shared" si="376"/>
        <v>26096.706231410612</v>
      </c>
      <c r="W2641" s="110">
        <f t="shared" si="377"/>
        <v>0.95860951866624833</v>
      </c>
    </row>
    <row r="2642" spans="1:23" x14ac:dyDescent="0.2">
      <c r="A2642" s="31" t="s">
        <v>92</v>
      </c>
      <c r="B2642" s="25" t="s">
        <v>349</v>
      </c>
      <c r="C2642" s="53" t="s">
        <v>9738</v>
      </c>
      <c r="D2642" s="25" t="s">
        <v>9737</v>
      </c>
      <c r="E2642" s="97">
        <v>7703.25</v>
      </c>
      <c r="F2642" s="27">
        <v>9367.4501953125</v>
      </c>
      <c r="G2642" s="27">
        <v>9683.2763671875</v>
      </c>
      <c r="H2642" s="27">
        <v>5350.07373046875</v>
      </c>
      <c r="I2642" s="27">
        <v>5996.18896484375</v>
      </c>
      <c r="J2642" s="27">
        <f t="shared" si="369"/>
        <v>8645.2318347681812</v>
      </c>
      <c r="K2642" s="28">
        <v>0.95619744062423706</v>
      </c>
      <c r="L2642" s="28">
        <v>1.0019192695617676</v>
      </c>
      <c r="M2642" s="27">
        <v>8757.4228515625</v>
      </c>
      <c r="N2642" s="27">
        <v>5044.717343999333</v>
      </c>
      <c r="O2642" s="66">
        <f t="shared" si="370"/>
        <v>7937.47324827793</v>
      </c>
      <c r="P2642" s="66">
        <f t="shared" si="371"/>
        <v>7986.8308165270601</v>
      </c>
      <c r="Q2642" s="66">
        <f t="shared" si="372"/>
        <v>8386.1523008061831</v>
      </c>
      <c r="R2642" s="66">
        <f t="shared" si="373"/>
        <v>8034.9560938180239</v>
      </c>
      <c r="S2642" s="67">
        <f>E2642/INDEX('CCG overall weighted population'!$F$4:$F$195,MATCH(A2642,'CCG overall weighted population'!$A$4:$A$195,0))*INDEX('CCG overall weighted population'!$T$4:$T$195,MATCH(A2642,'CCG overall weighted population'!$A$4:$A$195,0))</f>
        <v>0</v>
      </c>
      <c r="T2642" s="66">
        <f t="shared" si="374"/>
        <v>10084.665290516055</v>
      </c>
      <c r="U2642" s="66">
        <f t="shared" si="375"/>
        <v>10084.665290516055</v>
      </c>
      <c r="V2642" s="81">
        <f t="shared" si="376"/>
        <v>8031.2675504181097</v>
      </c>
      <c r="W2642" s="110">
        <f t="shared" si="377"/>
        <v>1.0425817090731977</v>
      </c>
    </row>
    <row r="2643" spans="1:23" x14ac:dyDescent="0.2">
      <c r="A2643" s="31" t="s">
        <v>92</v>
      </c>
      <c r="B2643" s="25" t="s">
        <v>349</v>
      </c>
      <c r="C2643" s="53" t="s">
        <v>9736</v>
      </c>
      <c r="D2643" s="25" t="s">
        <v>9735</v>
      </c>
      <c r="E2643" s="97">
        <v>11864.83203125</v>
      </c>
      <c r="F2643" s="27">
        <v>12624.15625</v>
      </c>
      <c r="G2643" s="27">
        <v>10739.3486328125</v>
      </c>
      <c r="H2643" s="27">
        <v>9756.77734375</v>
      </c>
      <c r="I2643" s="27">
        <v>11192.7861328125</v>
      </c>
      <c r="J2643" s="27">
        <f t="shared" si="369"/>
        <v>12013.942899530484</v>
      </c>
      <c r="K2643" s="28">
        <v>0.95619744062423706</v>
      </c>
      <c r="L2643" s="28">
        <v>1.0019192695617676</v>
      </c>
      <c r="M2643" s="27">
        <v>11848.8388671875</v>
      </c>
      <c r="N2643" s="27">
        <v>8785.4576531490384</v>
      </c>
      <c r="O2643" s="66">
        <f t="shared" si="370"/>
        <v>11200.45002328066</v>
      </c>
      <c r="P2643" s="66">
        <f t="shared" si="371"/>
        <v>11270.097751109535</v>
      </c>
      <c r="Q2643" s="66">
        <f t="shared" si="372"/>
        <v>11542.500745783655</v>
      </c>
      <c r="R2643" s="66">
        <f t="shared" si="373"/>
        <v>11302.927113339436</v>
      </c>
      <c r="S2643" s="67">
        <f>E2643/INDEX('CCG overall weighted population'!$F$4:$F$195,MATCH(A2643,'CCG overall weighted population'!$A$4:$A$195,0))*INDEX('CCG overall weighted population'!$T$4:$T$195,MATCH(A2643,'CCG overall weighted population'!$A$4:$A$195,0))</f>
        <v>0</v>
      </c>
      <c r="T2643" s="66">
        <f t="shared" si="374"/>
        <v>14186.29242153873</v>
      </c>
      <c r="U2643" s="66">
        <f t="shared" si="375"/>
        <v>14186.29242153873</v>
      </c>
      <c r="V2643" s="81">
        <f t="shared" si="376"/>
        <v>11297.73836847054</v>
      </c>
      <c r="W2643" s="110">
        <f t="shared" si="377"/>
        <v>0.95220381870676052</v>
      </c>
    </row>
    <row r="2644" spans="1:23" x14ac:dyDescent="0.2">
      <c r="A2644" s="31" t="s">
        <v>92</v>
      </c>
      <c r="B2644" s="25" t="s">
        <v>349</v>
      </c>
      <c r="C2644" s="53" t="s">
        <v>9734</v>
      </c>
      <c r="D2644" s="25" t="s">
        <v>9733</v>
      </c>
      <c r="E2644" s="97">
        <v>6590.5</v>
      </c>
      <c r="F2644" s="27">
        <v>7583.01025390625</v>
      </c>
      <c r="G2644" s="27">
        <v>9544.6728515625</v>
      </c>
      <c r="H2644" s="27">
        <v>4824.63330078125</v>
      </c>
      <c r="I2644" s="27">
        <v>4928.22998046875</v>
      </c>
      <c r="J2644" s="27">
        <f t="shared" si="369"/>
        <v>7184.8707130800894</v>
      </c>
      <c r="K2644" s="28">
        <v>0.95619744062423706</v>
      </c>
      <c r="L2644" s="28">
        <v>1.0019192695617676</v>
      </c>
      <c r="M2644" s="27">
        <v>7762.0986328125</v>
      </c>
      <c r="N2644" s="27">
        <v>4107.4261948119156</v>
      </c>
      <c r="O2644" s="66">
        <f t="shared" si="370"/>
        <v>6588.5114363955827</v>
      </c>
      <c r="P2644" s="66">
        <f t="shared" si="371"/>
        <v>6629.4807590893779</v>
      </c>
      <c r="Q2644" s="66">
        <f t="shared" si="372"/>
        <v>7396.631389012442</v>
      </c>
      <c r="R2644" s="66">
        <f t="shared" si="373"/>
        <v>6721.9359317822109</v>
      </c>
      <c r="S2644" s="67">
        <f>E2644/INDEX('CCG overall weighted population'!$F$4:$F$195,MATCH(A2644,'CCG overall weighted population'!$A$4:$A$195,0))*INDEX('CCG overall weighted population'!$T$4:$T$195,MATCH(A2644,'CCG overall weighted population'!$A$4:$A$195,0))</f>
        <v>0</v>
      </c>
      <c r="T2644" s="66">
        <f t="shared" si="374"/>
        <v>8436.6950092573898</v>
      </c>
      <c r="U2644" s="66">
        <f t="shared" si="375"/>
        <v>8436.6950092573898</v>
      </c>
      <c r="V2644" s="81">
        <f t="shared" si="376"/>
        <v>6718.8501461069291</v>
      </c>
      <c r="W2644" s="110">
        <f t="shared" si="377"/>
        <v>1.0194750240659933</v>
      </c>
    </row>
    <row r="2645" spans="1:23" x14ac:dyDescent="0.2">
      <c r="A2645" s="31" t="s">
        <v>92</v>
      </c>
      <c r="B2645" s="25" t="s">
        <v>349</v>
      </c>
      <c r="C2645" s="53" t="s">
        <v>9732</v>
      </c>
      <c r="D2645" s="25" t="s">
        <v>9731</v>
      </c>
      <c r="E2645" s="97">
        <v>13334.166015625</v>
      </c>
      <c r="F2645" s="27">
        <v>15377.64453125</v>
      </c>
      <c r="G2645" s="27">
        <v>14670.4052734375</v>
      </c>
      <c r="H2645" s="27">
        <v>11554.4521484375</v>
      </c>
      <c r="I2645" s="27">
        <v>12720.259765625</v>
      </c>
      <c r="J2645" s="27">
        <f t="shared" si="369"/>
        <v>14648.648292964052</v>
      </c>
      <c r="K2645" s="28">
        <v>0.95619744062423706</v>
      </c>
      <c r="L2645" s="28">
        <v>1.0019192695617676</v>
      </c>
      <c r="M2645" s="27">
        <v>13779.1513671875</v>
      </c>
      <c r="N2645" s="27">
        <v>11970.58393465297</v>
      </c>
      <c r="O2645" s="66">
        <f t="shared" si="370"/>
        <v>13777.315908033072</v>
      </c>
      <c r="P2645" s="66">
        <f t="shared" si="371"/>
        <v>13862.987353964318</v>
      </c>
      <c r="Q2645" s="66">
        <f t="shared" si="372"/>
        <v>13598.294623934047</v>
      </c>
      <c r="R2645" s="66">
        <f t="shared" si="373"/>
        <v>13831.087214525025</v>
      </c>
      <c r="S2645" s="67">
        <f>E2645/INDEX('CCG overall weighted population'!$F$4:$F$195,MATCH(A2645,'CCG overall weighted population'!$A$4:$A$195,0))*INDEX('CCG overall weighted population'!$T$4:$T$195,MATCH(A2645,'CCG overall weighted population'!$A$4:$A$195,0))</f>
        <v>0</v>
      </c>
      <c r="T2645" s="66">
        <f t="shared" si="374"/>
        <v>17359.383615018909</v>
      </c>
      <c r="U2645" s="66">
        <f t="shared" si="375"/>
        <v>17359.383615018909</v>
      </c>
      <c r="V2645" s="81">
        <f t="shared" si="376"/>
        <v>13824.737887302437</v>
      </c>
      <c r="W2645" s="110">
        <f t="shared" si="377"/>
        <v>1.0367905927601759</v>
      </c>
    </row>
    <row r="2646" spans="1:23" x14ac:dyDescent="0.2">
      <c r="A2646" s="31" t="s">
        <v>92</v>
      </c>
      <c r="B2646" s="25" t="s">
        <v>349</v>
      </c>
      <c r="C2646" s="53" t="s">
        <v>9730</v>
      </c>
      <c r="D2646" s="25" t="s">
        <v>9729</v>
      </c>
      <c r="E2646" s="97">
        <v>5496.5</v>
      </c>
      <c r="F2646" s="27">
        <v>7139.9130859375</v>
      </c>
      <c r="G2646" s="27">
        <v>6599.89453125</v>
      </c>
      <c r="H2646" s="27">
        <v>4732.86083984375</v>
      </c>
      <c r="I2646" s="27">
        <v>3737.17626953125</v>
      </c>
      <c r="J2646" s="27">
        <f t="shared" si="369"/>
        <v>6602.8065576104746</v>
      </c>
      <c r="K2646" s="28">
        <v>0.95619744062423706</v>
      </c>
      <c r="L2646" s="28">
        <v>1.0019192695617676</v>
      </c>
      <c r="M2646" s="27">
        <v>6464.93603515625</v>
      </c>
      <c r="N2646" s="27">
        <v>3705.1865469413842</v>
      </c>
      <c r="O2646" s="66">
        <f t="shared" si="370"/>
        <v>6048.1027509421137</v>
      </c>
      <c r="P2646" s="66">
        <f t="shared" si="371"/>
        <v>6085.7116517811992</v>
      </c>
      <c r="Q2646" s="66">
        <f t="shared" si="372"/>
        <v>6188.9610863347634</v>
      </c>
      <c r="R2646" s="66">
        <f t="shared" si="373"/>
        <v>6098.1550285181038</v>
      </c>
      <c r="S2646" s="67">
        <f>E2646/INDEX('CCG overall weighted population'!$F$4:$F$195,MATCH(A2646,'CCG overall weighted population'!$A$4:$A$195,0))*INDEX('CCG overall weighted population'!$T$4:$T$195,MATCH(A2646,'CCG overall weighted population'!$A$4:$A$195,0))</f>
        <v>0</v>
      </c>
      <c r="T2646" s="66">
        <f t="shared" si="374"/>
        <v>7653.7882266211773</v>
      </c>
      <c r="U2646" s="66">
        <f t="shared" si="375"/>
        <v>7653.7882266211773</v>
      </c>
      <c r="V2646" s="81">
        <f t="shared" si="376"/>
        <v>6095.3555969817698</v>
      </c>
      <c r="W2646" s="110">
        <f t="shared" si="377"/>
        <v>1.1089521690133304</v>
      </c>
    </row>
    <row r="2647" spans="1:23" x14ac:dyDescent="0.2">
      <c r="A2647" s="31" t="s">
        <v>92</v>
      </c>
      <c r="B2647" s="25" t="s">
        <v>349</v>
      </c>
      <c r="C2647" s="53" t="s">
        <v>9728</v>
      </c>
      <c r="D2647" s="25" t="s">
        <v>9727</v>
      </c>
      <c r="E2647" s="97">
        <v>12943.583984375</v>
      </c>
      <c r="F2647" s="27">
        <v>14978.9501953125</v>
      </c>
      <c r="G2647" s="27">
        <v>15186.0830078125</v>
      </c>
      <c r="H2647" s="27">
        <v>10454.1591796875</v>
      </c>
      <c r="I2647" s="27">
        <v>12497.4775390625</v>
      </c>
      <c r="J2647" s="27">
        <f t="shared" si="369"/>
        <v>14210.790807616564</v>
      </c>
      <c r="K2647" s="28">
        <v>0.95619744062423706</v>
      </c>
      <c r="L2647" s="28">
        <v>1.0019192695617676</v>
      </c>
      <c r="M2647" s="27">
        <v>13922.8349609375</v>
      </c>
      <c r="N2647" s="27">
        <v>11088.860406303926</v>
      </c>
      <c r="O2647" s="66">
        <f t="shared" si="370"/>
        <v>13315.310329092506</v>
      </c>
      <c r="P2647" s="66">
        <f t="shared" si="371"/>
        <v>13398.108886992415</v>
      </c>
      <c r="Q2647" s="66">
        <f t="shared" si="372"/>
        <v>13639.437505474143</v>
      </c>
      <c r="R2647" s="66">
        <f t="shared" si="373"/>
        <v>13427.193239174578</v>
      </c>
      <c r="S2647" s="67">
        <f>E2647/INDEX('CCG overall weighted population'!$F$4:$F$195,MATCH(A2647,'CCG overall weighted population'!$A$4:$A$195,0))*INDEX('CCG overall weighted population'!$T$4:$T$195,MATCH(A2647,'CCG overall weighted population'!$A$4:$A$195,0))</f>
        <v>0</v>
      </c>
      <c r="T2647" s="66">
        <f t="shared" si="374"/>
        <v>16852.456693862612</v>
      </c>
      <c r="U2647" s="66">
        <f t="shared" si="375"/>
        <v>16852.456693862612</v>
      </c>
      <c r="V2647" s="81">
        <f t="shared" si="376"/>
        <v>13421.029324347486</v>
      </c>
      <c r="W2647" s="110">
        <f t="shared" si="377"/>
        <v>1.036886641331245</v>
      </c>
    </row>
    <row r="2648" spans="1:23" x14ac:dyDescent="0.2">
      <c r="A2648" s="31" t="s">
        <v>92</v>
      </c>
      <c r="B2648" s="25" t="s">
        <v>349</v>
      </c>
      <c r="C2648" s="53" t="s">
        <v>9726</v>
      </c>
      <c r="D2648" s="25" t="s">
        <v>9725</v>
      </c>
      <c r="E2648" s="97">
        <v>11439.25</v>
      </c>
      <c r="F2648" s="27">
        <v>14777.515625</v>
      </c>
      <c r="G2648" s="27">
        <v>14418.84375</v>
      </c>
      <c r="H2648" s="27">
        <v>8507.10546875</v>
      </c>
      <c r="I2648" s="27">
        <v>8785.1904296875</v>
      </c>
      <c r="J2648" s="27">
        <f t="shared" si="369"/>
        <v>13565.210996444763</v>
      </c>
      <c r="K2648" s="28">
        <v>0.95619744062423706</v>
      </c>
      <c r="L2648" s="28">
        <v>1.0019192695617676</v>
      </c>
      <c r="M2648" s="27">
        <v>13502.830078125</v>
      </c>
      <c r="N2648" s="27">
        <v>9617.7231427142124</v>
      </c>
      <c r="O2648" s="66">
        <f t="shared" si="370"/>
        <v>12617.732698781125</v>
      </c>
      <c r="P2648" s="66">
        <f t="shared" si="371"/>
        <v>12696.193511605215</v>
      </c>
      <c r="Q2648" s="66">
        <f t="shared" si="372"/>
        <v>13114.319384583923</v>
      </c>
      <c r="R2648" s="66">
        <f t="shared" si="373"/>
        <v>12746.585049180392</v>
      </c>
      <c r="S2648" s="67">
        <f>E2648/INDEX('CCG overall weighted population'!$F$4:$F$195,MATCH(A2648,'CCG overall weighted population'!$A$4:$A$195,0))*INDEX('CCG overall weighted population'!$T$4:$T$195,MATCH(A2648,'CCG overall weighted population'!$A$4:$A$195,0))</f>
        <v>0</v>
      </c>
      <c r="T2648" s="66">
        <f t="shared" si="374"/>
        <v>15998.226040958836</v>
      </c>
      <c r="U2648" s="66">
        <f t="shared" si="375"/>
        <v>15998.226040958836</v>
      </c>
      <c r="V2648" s="81">
        <f t="shared" si="376"/>
        <v>12740.733575742874</v>
      </c>
      <c r="W2648" s="110">
        <f t="shared" si="377"/>
        <v>1.1137735057580587</v>
      </c>
    </row>
    <row r="2649" spans="1:23" x14ac:dyDescent="0.2">
      <c r="A2649" s="31" t="s">
        <v>92</v>
      </c>
      <c r="B2649" s="25" t="s">
        <v>349</v>
      </c>
      <c r="C2649" s="53" t="s">
        <v>9724</v>
      </c>
      <c r="D2649" s="25" t="s">
        <v>9723</v>
      </c>
      <c r="E2649" s="97">
        <v>1328.5</v>
      </c>
      <c r="F2649" s="27">
        <v>1510.8916015625</v>
      </c>
      <c r="G2649" s="27">
        <v>1500.3702392578125</v>
      </c>
      <c r="H2649" s="27">
        <v>976.505859375</v>
      </c>
      <c r="I2649" s="27">
        <v>6251.7177734375</v>
      </c>
      <c r="J2649" s="27">
        <f t="shared" si="369"/>
        <v>1627.6425175461554</v>
      </c>
      <c r="K2649" s="28">
        <v>0.95619744062423706</v>
      </c>
      <c r="L2649" s="28">
        <v>1.0019192695617676</v>
      </c>
      <c r="M2649" s="27">
        <v>1411.6500244140625</v>
      </c>
      <c r="N2649" s="27">
        <v>1057.9075911907498</v>
      </c>
      <c r="O2649" s="66">
        <f t="shared" si="370"/>
        <v>1504.7521944914852</v>
      </c>
      <c r="P2649" s="66">
        <f t="shared" si="371"/>
        <v>1514.1091909580566</v>
      </c>
      <c r="Q2649" s="66">
        <f t="shared" si="372"/>
        <v>1376.2757810917312</v>
      </c>
      <c r="R2649" s="66">
        <f t="shared" si="373"/>
        <v>1497.4978356192605</v>
      </c>
      <c r="S2649" s="67">
        <f>E2649/INDEX('CCG overall weighted population'!$F$4:$F$195,MATCH(A2649,'CCG overall weighted population'!$A$4:$A$195,0))*INDEX('CCG overall weighted population'!$T$4:$T$195,MATCH(A2649,'CCG overall weighted population'!$A$4:$A$195,0))</f>
        <v>0</v>
      </c>
      <c r="T2649" s="66">
        <f t="shared" si="374"/>
        <v>1879.5080233371218</v>
      </c>
      <c r="U2649" s="66">
        <f t="shared" si="375"/>
        <v>1879.5080233371218</v>
      </c>
      <c r="V2649" s="81">
        <f t="shared" si="376"/>
        <v>1496.8103911959849</v>
      </c>
      <c r="W2649" s="110">
        <f t="shared" si="377"/>
        <v>1.1266920520857997</v>
      </c>
    </row>
    <row r="2650" spans="1:23" x14ac:dyDescent="0.2">
      <c r="A2650" s="31" t="s">
        <v>92</v>
      </c>
      <c r="B2650" s="25" t="s">
        <v>349</v>
      </c>
      <c r="C2650" s="53" t="s">
        <v>9722</v>
      </c>
      <c r="D2650" s="25" t="s">
        <v>9721</v>
      </c>
      <c r="E2650" s="97">
        <v>15341.166015625</v>
      </c>
      <c r="F2650" s="27">
        <v>17749.28125</v>
      </c>
      <c r="G2650" s="27">
        <v>17800.3984375</v>
      </c>
      <c r="H2650" s="27">
        <v>12724.2109375</v>
      </c>
      <c r="I2650" s="27">
        <v>14689.470703125</v>
      </c>
      <c r="J2650" s="27">
        <f t="shared" si="369"/>
        <v>16872.051659972996</v>
      </c>
      <c r="K2650" s="28">
        <v>0.95619744062423706</v>
      </c>
      <c r="L2650" s="28">
        <v>1.0019192695617676</v>
      </c>
      <c r="M2650" s="27">
        <v>16292.1650390625</v>
      </c>
      <c r="N2650" s="27">
        <v>13570.081658486803</v>
      </c>
      <c r="O2650" s="66">
        <f t="shared" si="370"/>
        <v>15847.636711207493</v>
      </c>
      <c r="P2650" s="66">
        <f t="shared" si="371"/>
        <v>15946.182027342011</v>
      </c>
      <c r="Q2650" s="66">
        <f t="shared" si="372"/>
        <v>16019.95670100493</v>
      </c>
      <c r="R2650" s="66">
        <f t="shared" si="373"/>
        <v>15955.073175869838</v>
      </c>
      <c r="S2650" s="67">
        <f>E2650/INDEX('CCG overall weighted population'!$F$4:$F$195,MATCH(A2650,'CCG overall weighted population'!$A$4:$A$195,0))*INDEX('CCG overall weighted population'!$T$4:$T$195,MATCH(A2650,'CCG overall weighted population'!$A$4:$A$195,0))</f>
        <v>0</v>
      </c>
      <c r="T2650" s="66">
        <f t="shared" si="374"/>
        <v>20025.196253173508</v>
      </c>
      <c r="U2650" s="66">
        <f t="shared" si="375"/>
        <v>20025.196253173508</v>
      </c>
      <c r="V2650" s="81">
        <f t="shared" si="376"/>
        <v>15947.748807301939</v>
      </c>
      <c r="W2650" s="110">
        <f t="shared" si="377"/>
        <v>1.039539549409682</v>
      </c>
    </row>
    <row r="2651" spans="1:23" x14ac:dyDescent="0.2">
      <c r="A2651" s="31" t="s">
        <v>92</v>
      </c>
      <c r="B2651" s="25" t="s">
        <v>349</v>
      </c>
      <c r="C2651" s="53" t="s">
        <v>9720</v>
      </c>
      <c r="D2651" s="25" t="s">
        <v>9719</v>
      </c>
      <c r="E2651" s="97">
        <v>6676.9169921875</v>
      </c>
      <c r="F2651" s="27">
        <v>7796.16259765625</v>
      </c>
      <c r="G2651" s="27">
        <v>8870.896484375</v>
      </c>
      <c r="H2651" s="27">
        <v>4745.54833984375</v>
      </c>
      <c r="I2651" s="27">
        <v>5643.7744140625</v>
      </c>
      <c r="J2651" s="27">
        <f t="shared" si="369"/>
        <v>7318.2733120868725</v>
      </c>
      <c r="K2651" s="28">
        <v>0.95619744062423706</v>
      </c>
      <c r="L2651" s="28">
        <v>1.0019192695617676</v>
      </c>
      <c r="M2651" s="27">
        <v>7561.57421875</v>
      </c>
      <c r="N2651" s="27">
        <v>4378.1971280946354</v>
      </c>
      <c r="O2651" s="66">
        <f t="shared" si="370"/>
        <v>6729.475815485227</v>
      </c>
      <c r="P2651" s="66">
        <f t="shared" si="371"/>
        <v>6771.3216965930142</v>
      </c>
      <c r="Q2651" s="66">
        <f t="shared" si="372"/>
        <v>7243.2365096844633</v>
      </c>
      <c r="R2651" s="66">
        <f t="shared" si="373"/>
        <v>6828.1957495349407</v>
      </c>
      <c r="S2651" s="67">
        <f>E2651/INDEX('CCG overall weighted population'!$F$4:$F$195,MATCH(A2651,'CCG overall weighted population'!$A$4:$A$195,0))*INDEX('CCG overall weighted population'!$T$4:$T$195,MATCH(A2651,'CCG overall weighted population'!$A$4:$A$195,0))</f>
        <v>0</v>
      </c>
      <c r="T2651" s="66">
        <f t="shared" si="374"/>
        <v>8570.0615993613465</v>
      </c>
      <c r="U2651" s="66">
        <f t="shared" si="375"/>
        <v>8570.0615993613465</v>
      </c>
      <c r="V2651" s="81">
        <f t="shared" si="376"/>
        <v>6825.0611840101028</v>
      </c>
      <c r="W2651" s="110">
        <f t="shared" si="377"/>
        <v>1.0221875143866461</v>
      </c>
    </row>
    <row r="2652" spans="1:23" x14ac:dyDescent="0.2">
      <c r="A2652" s="31" t="s">
        <v>92</v>
      </c>
      <c r="B2652" s="25" t="s">
        <v>349</v>
      </c>
      <c r="C2652" s="53" t="s">
        <v>9718</v>
      </c>
      <c r="D2652" s="25" t="s">
        <v>9717</v>
      </c>
      <c r="E2652" s="97">
        <v>7924.3330078125</v>
      </c>
      <c r="F2652" s="27">
        <v>8793.3046875</v>
      </c>
      <c r="G2652" s="27">
        <v>8523.576171875</v>
      </c>
      <c r="H2652" s="27">
        <v>5641.0712890625</v>
      </c>
      <c r="I2652" s="27">
        <v>6942.83203125</v>
      </c>
      <c r="J2652" s="27">
        <f t="shared" si="369"/>
        <v>8226.533226229556</v>
      </c>
      <c r="K2652" s="28">
        <v>0.95619744062423706</v>
      </c>
      <c r="L2652" s="28">
        <v>1.0019192695617676</v>
      </c>
      <c r="M2652" s="27">
        <v>8274.4072265625</v>
      </c>
      <c r="N2652" s="27">
        <v>5661.5548515271921</v>
      </c>
      <c r="O2652" s="66">
        <f t="shared" si="370"/>
        <v>7635.5540544850874</v>
      </c>
      <c r="P2652" s="66">
        <f t="shared" si="371"/>
        <v>7683.0341994349837</v>
      </c>
      <c r="Q2652" s="66">
        <f t="shared" si="372"/>
        <v>8013.1219890589691</v>
      </c>
      <c r="R2652" s="66">
        <f t="shared" si="373"/>
        <v>7722.8155962077944</v>
      </c>
      <c r="S2652" s="67">
        <f>E2652/INDEX('CCG overall weighted population'!$F$4:$F$195,MATCH(A2652,'CCG overall weighted population'!$A$4:$A$195,0))*INDEX('CCG overall weighted population'!$T$4:$T$195,MATCH(A2652,'CCG overall weighted population'!$A$4:$A$195,0))</f>
        <v>0</v>
      </c>
      <c r="T2652" s="66">
        <f t="shared" si="374"/>
        <v>9692.8980667429005</v>
      </c>
      <c r="U2652" s="66">
        <f t="shared" si="375"/>
        <v>9692.8980667429005</v>
      </c>
      <c r="V2652" s="81">
        <f t="shared" si="376"/>
        <v>7719.2703446639734</v>
      </c>
      <c r="W2652" s="110">
        <f t="shared" si="377"/>
        <v>0.97412240715447496</v>
      </c>
    </row>
    <row r="2653" spans="1:23" x14ac:dyDescent="0.2">
      <c r="A2653" s="31" t="s">
        <v>92</v>
      </c>
      <c r="B2653" s="25" t="s">
        <v>349</v>
      </c>
      <c r="C2653" s="53" t="s">
        <v>9716</v>
      </c>
      <c r="D2653" s="25" t="s">
        <v>9715</v>
      </c>
      <c r="E2653" s="97">
        <v>11768.833984375</v>
      </c>
      <c r="F2653" s="27">
        <v>15055.9384765625</v>
      </c>
      <c r="G2653" s="27">
        <v>10251.3359375</v>
      </c>
      <c r="H2653" s="27">
        <v>11024.912109375</v>
      </c>
      <c r="I2653" s="27">
        <v>12289.4296875</v>
      </c>
      <c r="J2653" s="27">
        <f t="shared" si="369"/>
        <v>14028.451595054044</v>
      </c>
      <c r="K2653" s="28">
        <v>0.95619744062423706</v>
      </c>
      <c r="L2653" s="28">
        <v>1.0019192695617676</v>
      </c>
      <c r="M2653" s="27">
        <v>12768.7109375</v>
      </c>
      <c r="N2653" s="27">
        <v>10380.490250332468</v>
      </c>
      <c r="O2653" s="66">
        <f t="shared" si="370"/>
        <v>13090.227930264449</v>
      </c>
      <c r="P2653" s="66">
        <f t="shared" si="371"/>
        <v>13171.626858897671</v>
      </c>
      <c r="Q2653" s="66">
        <f t="shared" si="372"/>
        <v>12529.888868783248</v>
      </c>
      <c r="R2653" s="66">
        <f t="shared" si="373"/>
        <v>13094.286119823348</v>
      </c>
      <c r="S2653" s="67">
        <f>E2653/INDEX('CCG overall weighted population'!$F$4:$F$195,MATCH(A2653,'CCG overall weighted population'!$A$4:$A$195,0))*INDEX('CCG overall weighted population'!$T$4:$T$195,MATCH(A2653,'CCG overall weighted population'!$A$4:$A$195,0))</f>
        <v>0</v>
      </c>
      <c r="T2653" s="66">
        <f t="shared" si="374"/>
        <v>16434.62530408438</v>
      </c>
      <c r="U2653" s="66">
        <f t="shared" si="375"/>
        <v>16434.62530408438</v>
      </c>
      <c r="V2653" s="81">
        <f t="shared" si="376"/>
        <v>13088.275030020253</v>
      </c>
      <c r="W2653" s="110">
        <f t="shared" si="377"/>
        <v>1.1121131496456675</v>
      </c>
    </row>
    <row r="2654" spans="1:23" x14ac:dyDescent="0.2">
      <c r="A2654" s="31" t="s">
        <v>92</v>
      </c>
      <c r="B2654" s="25" t="s">
        <v>349</v>
      </c>
      <c r="C2654" s="53" t="s">
        <v>9714</v>
      </c>
      <c r="D2654" s="25" t="s">
        <v>2909</v>
      </c>
      <c r="E2654" s="97">
        <v>1625.4166259765625</v>
      </c>
      <c r="F2654" s="27">
        <v>2007.4296875</v>
      </c>
      <c r="G2654" s="27">
        <v>2031.2281494140625</v>
      </c>
      <c r="H2654" s="27">
        <v>1640.684326171875</v>
      </c>
      <c r="I2654" s="27">
        <v>1318.7069091796875</v>
      </c>
      <c r="J2654" s="27">
        <f t="shared" si="369"/>
        <v>1925.3045915970636</v>
      </c>
      <c r="K2654" s="28">
        <v>0.95619744062423706</v>
      </c>
      <c r="L2654" s="28">
        <v>1.0019192695617676</v>
      </c>
      <c r="M2654" s="27">
        <v>1887.70263671875</v>
      </c>
      <c r="N2654" s="27">
        <v>1566.8136887543251</v>
      </c>
      <c r="O2654" s="66">
        <f t="shared" si="370"/>
        <v>1810.1600444792825</v>
      </c>
      <c r="P2654" s="66">
        <f t="shared" si="371"/>
        <v>1821.4161577463876</v>
      </c>
      <c r="Q2654" s="66">
        <f t="shared" si="372"/>
        <v>1855.6137419223076</v>
      </c>
      <c r="R2654" s="66">
        <f t="shared" si="373"/>
        <v>1825.5375694057634</v>
      </c>
      <c r="S2654" s="67">
        <f>E2654/INDEX('CCG overall weighted population'!$F$4:$F$195,MATCH(A2654,'CCG overall weighted population'!$A$4:$A$195,0))*INDEX('CCG overall weighted population'!$T$4:$T$195,MATCH(A2654,'CCG overall weighted population'!$A$4:$A$195,0))</f>
        <v>0</v>
      </c>
      <c r="T2654" s="66">
        <f t="shared" si="374"/>
        <v>2291.2303624015667</v>
      </c>
      <c r="U2654" s="66">
        <f t="shared" si="375"/>
        <v>2291.2303624015667</v>
      </c>
      <c r="V2654" s="81">
        <f t="shared" si="376"/>
        <v>1824.6995343904746</v>
      </c>
      <c r="W2654" s="110">
        <f t="shared" si="377"/>
        <v>1.1226042020421574</v>
      </c>
    </row>
    <row r="2655" spans="1:23" x14ac:dyDescent="0.2">
      <c r="A2655" s="31" t="s">
        <v>92</v>
      </c>
      <c r="B2655" s="25" t="s">
        <v>349</v>
      </c>
      <c r="C2655" s="53" t="s">
        <v>9713</v>
      </c>
      <c r="D2655" s="25" t="s">
        <v>9712</v>
      </c>
      <c r="E2655" s="97">
        <v>2291.33349609375</v>
      </c>
      <c r="F2655" s="27">
        <v>2287.4892578125</v>
      </c>
      <c r="G2655" s="27">
        <v>1471.565185546875</v>
      </c>
      <c r="H2655" s="27">
        <v>2554.51025390625</v>
      </c>
      <c r="I2655" s="27">
        <v>2426.528564453125</v>
      </c>
      <c r="J2655" s="27">
        <f t="shared" si="369"/>
        <v>2280.9640129613817</v>
      </c>
      <c r="K2655" s="28">
        <v>0.95619744062423706</v>
      </c>
      <c r="L2655" s="28">
        <v>1.0019192695617676</v>
      </c>
      <c r="M2655" s="27">
        <v>1983.7724609375</v>
      </c>
      <c r="N2655" s="27">
        <v>2231.3138949997096</v>
      </c>
      <c r="O2655" s="66">
        <f t="shared" si="370"/>
        <v>2180.4813346075171</v>
      </c>
      <c r="P2655" s="66">
        <f t="shared" si="371"/>
        <v>2194.0402157429203</v>
      </c>
      <c r="Q2655" s="66">
        <f t="shared" si="372"/>
        <v>2008.5266043437209</v>
      </c>
      <c r="R2655" s="66">
        <f t="shared" si="373"/>
        <v>2171.6825557087959</v>
      </c>
      <c r="S2655" s="67">
        <f>E2655/INDEX('CCG overall weighted population'!$F$4:$F$195,MATCH(A2655,'CCG overall weighted population'!$A$4:$A$195,0))*INDEX('CCG overall weighted population'!$T$4:$T$195,MATCH(A2655,'CCG overall weighted population'!$A$4:$A$195,0))</f>
        <v>0</v>
      </c>
      <c r="T2655" s="66">
        <f t="shared" si="374"/>
        <v>2725.6765856413035</v>
      </c>
      <c r="U2655" s="66">
        <f t="shared" si="375"/>
        <v>2725.6765856413035</v>
      </c>
      <c r="V2655" s="81">
        <f t="shared" si="376"/>
        <v>2170.6856186671944</v>
      </c>
      <c r="W2655" s="110">
        <f t="shared" si="377"/>
        <v>0.94734599846236467</v>
      </c>
    </row>
    <row r="2656" spans="1:23" x14ac:dyDescent="0.2">
      <c r="A2656" s="31" t="s">
        <v>92</v>
      </c>
      <c r="B2656" s="25" t="s">
        <v>349</v>
      </c>
      <c r="C2656" s="53" t="s">
        <v>9711</v>
      </c>
      <c r="D2656" s="25" t="s">
        <v>9710</v>
      </c>
      <c r="E2656" s="97">
        <v>2085</v>
      </c>
      <c r="F2656" s="27">
        <v>2528.275390625</v>
      </c>
      <c r="G2656" s="27">
        <v>2661.421875</v>
      </c>
      <c r="H2656" s="27">
        <v>1995.015869140625</v>
      </c>
      <c r="I2656" s="27">
        <v>1790.5650634765625</v>
      </c>
      <c r="J2656" s="27">
        <f t="shared" si="369"/>
        <v>2426.1698179068781</v>
      </c>
      <c r="K2656" s="28">
        <v>0.95619744062423706</v>
      </c>
      <c r="L2656" s="28">
        <v>1.0019192695617676</v>
      </c>
      <c r="M2656" s="27">
        <v>2520.482421875</v>
      </c>
      <c r="N2656" s="27">
        <v>1752.12741102673</v>
      </c>
      <c r="O2656" s="66">
        <f t="shared" si="370"/>
        <v>2259.7744160728262</v>
      </c>
      <c r="P2656" s="66">
        <f t="shared" si="371"/>
        <v>2273.8263651604216</v>
      </c>
      <c r="Q2656" s="66">
        <f t="shared" si="372"/>
        <v>2443.6469207901732</v>
      </c>
      <c r="R2656" s="66">
        <f t="shared" si="373"/>
        <v>2294.2927353687292</v>
      </c>
      <c r="S2656" s="67">
        <f>E2656/INDEX('CCG overall weighted population'!$F$4:$F$195,MATCH(A2656,'CCG overall weighted population'!$A$4:$A$195,0))*INDEX('CCG overall weighted population'!$T$4:$T$195,MATCH(A2656,'CCG overall weighted population'!$A$4:$A$195,0))</f>
        <v>0</v>
      </c>
      <c r="T2656" s="66">
        <f t="shared" si="374"/>
        <v>2879.5644984865025</v>
      </c>
      <c r="U2656" s="66">
        <f t="shared" si="375"/>
        <v>2879.5644984865025</v>
      </c>
      <c r="V2656" s="81">
        <f t="shared" si="376"/>
        <v>2293.2395126469492</v>
      </c>
      <c r="W2656" s="110">
        <f t="shared" si="377"/>
        <v>1.0998750660177214</v>
      </c>
    </row>
    <row r="2657" spans="1:23" x14ac:dyDescent="0.2">
      <c r="A2657" s="31" t="s">
        <v>92</v>
      </c>
      <c r="B2657" s="25" t="s">
        <v>349</v>
      </c>
      <c r="C2657" s="53" t="s">
        <v>9709</v>
      </c>
      <c r="D2657" s="25" t="s">
        <v>9708</v>
      </c>
      <c r="E2657" s="97">
        <v>4349.9169921875</v>
      </c>
      <c r="F2657" s="27">
        <v>4425.81396484375</v>
      </c>
      <c r="G2657" s="27">
        <v>3770.43994140625</v>
      </c>
      <c r="H2657" s="27">
        <v>4166.76806640625</v>
      </c>
      <c r="I2657" s="27">
        <v>4416.9736328125</v>
      </c>
      <c r="J2657" s="27">
        <f t="shared" si="369"/>
        <v>4344.5914166317098</v>
      </c>
      <c r="K2657" s="28">
        <v>0.95619744062423706</v>
      </c>
      <c r="L2657" s="28">
        <v>1.0019192695617676</v>
      </c>
      <c r="M2657" s="27">
        <v>4228.8193359375</v>
      </c>
      <c r="N2657" s="27">
        <v>3950.3758452491365</v>
      </c>
      <c r="O2657" s="66">
        <f t="shared" si="370"/>
        <v>4124.4932515938808</v>
      </c>
      <c r="P2657" s="66">
        <f t="shared" si="371"/>
        <v>4150.1405767300994</v>
      </c>
      <c r="Q2657" s="66">
        <f t="shared" si="372"/>
        <v>4200.9749868686631</v>
      </c>
      <c r="R2657" s="66">
        <f t="shared" si="373"/>
        <v>4156.267019158453</v>
      </c>
      <c r="S2657" s="67">
        <f>E2657/INDEX('CCG overall weighted population'!$F$4:$F$195,MATCH(A2657,'CCG overall weighted population'!$A$4:$A$195,0))*INDEX('CCG overall weighted population'!$T$4:$T$195,MATCH(A2657,'CCG overall weighted population'!$A$4:$A$195,0))</f>
        <v>0</v>
      </c>
      <c r="T2657" s="66">
        <f t="shared" si="374"/>
        <v>5216.5265443668486</v>
      </c>
      <c r="U2657" s="66">
        <f t="shared" si="375"/>
        <v>5216.5265443668486</v>
      </c>
      <c r="V2657" s="81">
        <f t="shared" si="376"/>
        <v>4154.3590347086574</v>
      </c>
      <c r="W2657" s="110">
        <f t="shared" si="377"/>
        <v>0.95504328983057218</v>
      </c>
    </row>
    <row r="2658" spans="1:23" x14ac:dyDescent="0.2">
      <c r="A2658" s="31" t="s">
        <v>92</v>
      </c>
      <c r="B2658" s="25" t="s">
        <v>349</v>
      </c>
      <c r="C2658" s="53" t="s">
        <v>9707</v>
      </c>
      <c r="D2658" s="25" t="s">
        <v>9706</v>
      </c>
      <c r="E2658" s="97">
        <v>4112.08349609375</v>
      </c>
      <c r="F2658" s="27">
        <v>4591.16015625</v>
      </c>
      <c r="G2658" s="27">
        <v>5582.78857421875</v>
      </c>
      <c r="H2658" s="27">
        <v>2357.244873046875</v>
      </c>
      <c r="I2658" s="27">
        <v>2604.718994140625</v>
      </c>
      <c r="J2658" s="27">
        <f t="shared" si="369"/>
        <v>4237.2408683166941</v>
      </c>
      <c r="K2658" s="28">
        <v>0.95619744062423706</v>
      </c>
      <c r="L2658" s="28">
        <v>1.0019192695617676</v>
      </c>
      <c r="M2658" s="27">
        <v>4814.7080078125</v>
      </c>
      <c r="N2658" s="27">
        <v>2480.4567613417912</v>
      </c>
      <c r="O2658" s="66">
        <f t="shared" si="370"/>
        <v>3891.1094089440867</v>
      </c>
      <c r="P2658" s="66">
        <f t="shared" si="371"/>
        <v>3915.3054839681449</v>
      </c>
      <c r="Q2658" s="66">
        <f t="shared" si="372"/>
        <v>4581.2828831654297</v>
      </c>
      <c r="R2658" s="66">
        <f t="shared" si="373"/>
        <v>3995.5674990804632</v>
      </c>
      <c r="S2658" s="67">
        <f>E2658/INDEX('CCG overall weighted population'!$F$4:$F$195,MATCH(A2658,'CCG overall weighted population'!$A$4:$A$195,0))*INDEX('CCG overall weighted population'!$T$4:$T$195,MATCH(A2658,'CCG overall weighted population'!$A$4:$A$195,0))</f>
        <v>0</v>
      </c>
      <c r="T2658" s="66">
        <f t="shared" si="374"/>
        <v>5014.8327387740646</v>
      </c>
      <c r="U2658" s="66">
        <f t="shared" si="375"/>
        <v>5014.8327387740646</v>
      </c>
      <c r="V2658" s="81">
        <f t="shared" si="376"/>
        <v>3993.7332856814651</v>
      </c>
      <c r="W2658" s="110">
        <f t="shared" si="377"/>
        <v>0.97121891845710062</v>
      </c>
    </row>
    <row r="2659" spans="1:23" x14ac:dyDescent="0.2">
      <c r="A2659" s="31" t="s">
        <v>92</v>
      </c>
      <c r="B2659" s="25" t="s">
        <v>349</v>
      </c>
      <c r="C2659" s="53" t="s">
        <v>9705</v>
      </c>
      <c r="D2659" s="25" t="s">
        <v>9704</v>
      </c>
      <c r="E2659" s="97">
        <v>5740.25</v>
      </c>
      <c r="F2659" s="27">
        <v>5415.892578125</v>
      </c>
      <c r="G2659" s="27">
        <v>4243.1533203125</v>
      </c>
      <c r="H2659" s="27">
        <v>3695.585205078125</v>
      </c>
      <c r="I2659" s="27">
        <v>5853.72265625</v>
      </c>
      <c r="J2659" s="27">
        <f t="shared" si="369"/>
        <v>5101.1175394261418</v>
      </c>
      <c r="K2659" s="28">
        <v>0.95619744062423706</v>
      </c>
      <c r="L2659" s="28">
        <v>1.0019192695617676</v>
      </c>
      <c r="M2659" s="27">
        <v>5477.67822265625</v>
      </c>
      <c r="N2659" s="27">
        <v>4388.9352937388794</v>
      </c>
      <c r="O2659" s="66">
        <f t="shared" si="370"/>
        <v>4818.807725920261</v>
      </c>
      <c r="P2659" s="66">
        <f t="shared" si="371"/>
        <v>4848.7725048583379</v>
      </c>
      <c r="Q2659" s="66">
        <f t="shared" si="372"/>
        <v>5368.8039297645128</v>
      </c>
      <c r="R2659" s="66">
        <f t="shared" si="373"/>
        <v>4911.4454576267171</v>
      </c>
      <c r="S2659" s="67">
        <f>E2659/INDEX('CCG overall weighted population'!$F$4:$F$195,MATCH(A2659,'CCG overall weighted population'!$A$4:$A$195,0))*INDEX('CCG overall weighted population'!$T$4:$T$195,MATCH(A2659,'CCG overall weighted population'!$A$4:$A$195,0))</f>
        <v>0</v>
      </c>
      <c r="T2659" s="66">
        <f t="shared" si="374"/>
        <v>6164.3502409302246</v>
      </c>
      <c r="U2659" s="66">
        <f t="shared" si="375"/>
        <v>6164.3502409302246</v>
      </c>
      <c r="V2659" s="81">
        <f t="shared" si="376"/>
        <v>4909.190799416363</v>
      </c>
      <c r="W2659" s="110">
        <f t="shared" si="377"/>
        <v>0.85522247278713692</v>
      </c>
    </row>
    <row r="2660" spans="1:23" x14ac:dyDescent="0.2">
      <c r="A2660" s="31" t="s">
        <v>92</v>
      </c>
      <c r="B2660" s="25" t="s">
        <v>349</v>
      </c>
      <c r="C2660" s="53" t="s">
        <v>9703</v>
      </c>
      <c r="D2660" s="25" t="s">
        <v>9702</v>
      </c>
      <c r="E2660" s="97">
        <v>14305.583984375</v>
      </c>
      <c r="F2660" s="27">
        <v>15171.85546875</v>
      </c>
      <c r="G2660" s="27">
        <v>12623.2587890625</v>
      </c>
      <c r="H2660" s="27">
        <v>11961.875</v>
      </c>
      <c r="I2660" s="27">
        <v>17595.501953125</v>
      </c>
      <c r="J2660" s="27">
        <f t="shared" si="369"/>
        <v>14628.329734663679</v>
      </c>
      <c r="K2660" s="28">
        <v>0.95619744062423706</v>
      </c>
      <c r="L2660" s="28">
        <v>1.0019192695617676</v>
      </c>
      <c r="M2660" s="27">
        <v>13342.3583984375</v>
      </c>
      <c r="N2660" s="27">
        <v>13021.071817430146</v>
      </c>
      <c r="O2660" s="66">
        <f t="shared" si="370"/>
        <v>13860.436818260958</v>
      </c>
      <c r="P2660" s="66">
        <f t="shared" si="371"/>
        <v>13946.625134721551</v>
      </c>
      <c r="Q2660" s="66">
        <f t="shared" si="372"/>
        <v>13310.229740336765</v>
      </c>
      <c r="R2660" s="66">
        <f t="shared" si="373"/>
        <v>13869.928272601173</v>
      </c>
      <c r="S2660" s="67">
        <f>E2660/INDEX('CCG overall weighted population'!$F$4:$F$195,MATCH(A2660,'CCG overall weighted population'!$A$4:$A$195,0))*INDEX('CCG overall weighted population'!$T$4:$T$195,MATCH(A2660,'CCG overall weighted population'!$A$4:$A$195,0))</f>
        <v>0</v>
      </c>
      <c r="T2660" s="66">
        <f t="shared" si="374"/>
        <v>17408.132987841098</v>
      </c>
      <c r="U2660" s="66">
        <f t="shared" si="375"/>
        <v>17408.132987841098</v>
      </c>
      <c r="V2660" s="81">
        <f t="shared" si="376"/>
        <v>13863.561114922921</v>
      </c>
      <c r="W2660" s="110">
        <f t="shared" si="377"/>
        <v>0.96910137538356556</v>
      </c>
    </row>
    <row r="2661" spans="1:23" x14ac:dyDescent="0.2">
      <c r="A2661" s="31" t="s">
        <v>92</v>
      </c>
      <c r="B2661" s="25" t="s">
        <v>349</v>
      </c>
      <c r="C2661" s="53" t="s">
        <v>9701</v>
      </c>
      <c r="D2661" s="25" t="s">
        <v>9700</v>
      </c>
      <c r="E2661" s="97">
        <v>16772.083984375</v>
      </c>
      <c r="F2661" s="27">
        <v>20136.6875</v>
      </c>
      <c r="G2661" s="27">
        <v>16676.94921875</v>
      </c>
      <c r="H2661" s="27">
        <v>15176.4951171875</v>
      </c>
      <c r="I2661" s="27">
        <v>12302.373046875</v>
      </c>
      <c r="J2661" s="27">
        <f t="shared" si="369"/>
        <v>18845.089249935194</v>
      </c>
      <c r="K2661" s="28">
        <v>0.95619744062423706</v>
      </c>
      <c r="L2661" s="28">
        <v>1.0019192695617676</v>
      </c>
      <c r="M2661" s="27">
        <v>17899.091796875</v>
      </c>
      <c r="N2661" s="27">
        <v>13428.17768503982</v>
      </c>
      <c r="O2661" s="66">
        <f t="shared" si="370"/>
        <v>17535.252819626345</v>
      </c>
      <c r="P2661" s="66">
        <f t="shared" si="371"/>
        <v>17644.29223440462</v>
      </c>
      <c r="Q2661" s="66">
        <f t="shared" si="372"/>
        <v>17452.000385691481</v>
      </c>
      <c r="R2661" s="66">
        <f t="shared" si="373"/>
        <v>17621.117677301041</v>
      </c>
      <c r="S2661" s="67">
        <f>E2661/INDEX('CCG overall weighted population'!$F$4:$F$195,MATCH(A2661,'CCG overall weighted population'!$A$4:$A$195,0))*INDEX('CCG overall weighted population'!$T$4:$T$195,MATCH(A2661,'CCG overall weighted population'!$A$4:$A$195,0))</f>
        <v>0</v>
      </c>
      <c r="T2661" s="66">
        <f t="shared" si="374"/>
        <v>22116.247026800662</v>
      </c>
      <c r="U2661" s="66">
        <f t="shared" si="375"/>
        <v>22116.247026800662</v>
      </c>
      <c r="V2661" s="81">
        <f t="shared" si="376"/>
        <v>17613.02849093228</v>
      </c>
      <c r="W2661" s="110">
        <f t="shared" si="377"/>
        <v>1.0501395358704804</v>
      </c>
    </row>
    <row r="2662" spans="1:23" x14ac:dyDescent="0.2">
      <c r="A2662" s="31" t="s">
        <v>92</v>
      </c>
      <c r="B2662" s="25" t="s">
        <v>349</v>
      </c>
      <c r="C2662" s="53" t="s">
        <v>9699</v>
      </c>
      <c r="D2662" s="25" t="s">
        <v>9698</v>
      </c>
      <c r="E2662" s="97">
        <v>4084.58349609375</v>
      </c>
      <c r="F2662" s="27">
        <v>4193.3681640625</v>
      </c>
      <c r="G2662" s="27">
        <v>3211.994140625</v>
      </c>
      <c r="H2662" s="27">
        <v>2957.62548828125</v>
      </c>
      <c r="I2662" s="27">
        <v>3960.435302734375</v>
      </c>
      <c r="J2662" s="27">
        <f t="shared" si="369"/>
        <v>3935.5372123724342</v>
      </c>
      <c r="K2662" s="28">
        <v>0.95619744062423706</v>
      </c>
      <c r="L2662" s="28">
        <v>1.0019192695617676</v>
      </c>
      <c r="M2662" s="27">
        <v>3776.97509765625</v>
      </c>
      <c r="N2662" s="27">
        <v>3172.2656882783776</v>
      </c>
      <c r="O2662" s="66">
        <f t="shared" si="370"/>
        <v>3697.2492069508171</v>
      </c>
      <c r="P2662" s="66">
        <f t="shared" si="371"/>
        <v>3720.2398016096026</v>
      </c>
      <c r="Q2662" s="66">
        <f t="shared" si="372"/>
        <v>3716.5041567184626</v>
      </c>
      <c r="R2662" s="66">
        <f t="shared" si="373"/>
        <v>3719.7895905557916</v>
      </c>
      <c r="S2662" s="67">
        <f>E2662/INDEX('CCG overall weighted population'!$F$4:$F$195,MATCH(A2662,'CCG overall weighted population'!$A$4:$A$195,0))*INDEX('CCG overall weighted population'!$T$4:$T$195,MATCH(A2662,'CCG overall weighted population'!$A$4:$A$195,0))</f>
        <v>0</v>
      </c>
      <c r="T2662" s="66">
        <f t="shared" si="374"/>
        <v>4668.7041638924129</v>
      </c>
      <c r="U2662" s="66">
        <f t="shared" si="375"/>
        <v>4668.7041638924129</v>
      </c>
      <c r="V2662" s="81">
        <f t="shared" si="376"/>
        <v>3718.0819763282698</v>
      </c>
      <c r="W2662" s="110">
        <f t="shared" si="377"/>
        <v>0.91027199710423834</v>
      </c>
    </row>
    <row r="2663" spans="1:23" x14ac:dyDescent="0.2">
      <c r="A2663" s="31" t="s">
        <v>92</v>
      </c>
      <c r="B2663" s="25" t="s">
        <v>349</v>
      </c>
      <c r="C2663" s="53" t="s">
        <v>9697</v>
      </c>
      <c r="D2663" s="25" t="s">
        <v>9696</v>
      </c>
      <c r="E2663" s="97">
        <v>6242.16650390625</v>
      </c>
      <c r="F2663" s="27">
        <v>5000.71826171875</v>
      </c>
      <c r="G2663" s="27">
        <v>2916.267822265625</v>
      </c>
      <c r="H2663" s="27">
        <v>4755.72802734375</v>
      </c>
      <c r="I2663" s="27">
        <v>8157.03857421875</v>
      </c>
      <c r="J2663" s="27">
        <f t="shared" si="369"/>
        <v>4961.8059385170327</v>
      </c>
      <c r="K2663" s="28">
        <v>0.95619744062423706</v>
      </c>
      <c r="L2663" s="28">
        <v>1.0019192695617676</v>
      </c>
      <c r="M2663" s="27">
        <v>4796.08251953125</v>
      </c>
      <c r="N2663" s="27">
        <v>5467.9496720954994</v>
      </c>
      <c r="O2663" s="66">
        <f t="shared" si="370"/>
        <v>4802.0622705261885</v>
      </c>
      <c r="P2663" s="66">
        <f t="shared" si="371"/>
        <v>4831.9229212446635</v>
      </c>
      <c r="Q2663" s="66">
        <f t="shared" si="372"/>
        <v>4863.2692347876755</v>
      </c>
      <c r="R2663" s="66">
        <f t="shared" si="373"/>
        <v>4835.7007045363134</v>
      </c>
      <c r="S2663" s="67">
        <f>E2663/INDEX('CCG overall weighted population'!$F$4:$F$195,MATCH(A2663,'CCG overall weighted population'!$A$4:$A$195,0))*INDEX('CCG overall weighted population'!$T$4:$T$195,MATCH(A2663,'CCG overall weighted population'!$A$4:$A$195,0))</f>
        <v>0</v>
      </c>
      <c r="T2663" s="66">
        <f t="shared" si="374"/>
        <v>6069.2830777110985</v>
      </c>
      <c r="U2663" s="66">
        <f t="shared" si="375"/>
        <v>6069.2830777110985</v>
      </c>
      <c r="V2663" s="81">
        <f t="shared" si="376"/>
        <v>4833.4808178674366</v>
      </c>
      <c r="W2663" s="110">
        <f t="shared" si="377"/>
        <v>0.77432744141680943</v>
      </c>
    </row>
    <row r="2664" spans="1:23" x14ac:dyDescent="0.2">
      <c r="A2664" s="31" t="s">
        <v>92</v>
      </c>
      <c r="B2664" s="25" t="s">
        <v>349</v>
      </c>
      <c r="C2664" s="53" t="s">
        <v>9695</v>
      </c>
      <c r="D2664" s="25" t="s">
        <v>8937</v>
      </c>
      <c r="E2664" s="97">
        <v>4165.3330078125</v>
      </c>
      <c r="F2664" s="27">
        <v>3737.39501953125</v>
      </c>
      <c r="G2664" s="27">
        <v>3250.567626953125</v>
      </c>
      <c r="H2664" s="27">
        <v>2849.3369140625</v>
      </c>
      <c r="I2664" s="27">
        <v>2532.314453125</v>
      </c>
      <c r="J2664" s="27">
        <f t="shared" si="369"/>
        <v>3522.8856562068718</v>
      </c>
      <c r="K2664" s="28">
        <v>0.95619744062423706</v>
      </c>
      <c r="L2664" s="28">
        <v>1.0019192695617676</v>
      </c>
      <c r="M2664" s="27">
        <v>3994.213134765625</v>
      </c>
      <c r="N2664" s="27">
        <v>3525.6535098915388</v>
      </c>
      <c r="O2664" s="66">
        <f t="shared" si="370"/>
        <v>3375.3046195153511</v>
      </c>
      <c r="P2664" s="66">
        <f t="shared" si="371"/>
        <v>3396.2932670242385</v>
      </c>
      <c r="Q2664" s="66">
        <f t="shared" si="372"/>
        <v>3947.3571722782167</v>
      </c>
      <c r="R2664" s="66">
        <f t="shared" si="373"/>
        <v>3462.7061806526262</v>
      </c>
      <c r="S2664" s="67">
        <f>E2664/INDEX('CCG overall weighted population'!$F$4:$F$195,MATCH(A2664,'CCG overall weighted population'!$A$4:$A$195,0))*INDEX('CCG overall weighted population'!$T$4:$T$195,MATCH(A2664,'CCG overall weighted population'!$A$4:$A$195,0))</f>
        <v>0</v>
      </c>
      <c r="T2664" s="66">
        <f t="shared" si="374"/>
        <v>4346.0390353781859</v>
      </c>
      <c r="U2664" s="66">
        <f t="shared" si="375"/>
        <v>4346.0390353781859</v>
      </c>
      <c r="V2664" s="81">
        <f t="shared" si="376"/>
        <v>3461.1165836617579</v>
      </c>
      <c r="W2664" s="110">
        <f t="shared" si="377"/>
        <v>0.83093394385757069</v>
      </c>
    </row>
    <row r="2665" spans="1:23" x14ac:dyDescent="0.2">
      <c r="A2665" s="31" t="s">
        <v>92</v>
      </c>
      <c r="B2665" s="25" t="s">
        <v>349</v>
      </c>
      <c r="C2665" s="53" t="s">
        <v>9694</v>
      </c>
      <c r="D2665" s="25" t="s">
        <v>9693</v>
      </c>
      <c r="E2665" s="97">
        <v>1955.25</v>
      </c>
      <c r="F2665" s="27">
        <v>1907.167236328125</v>
      </c>
      <c r="G2665" s="27">
        <v>1336.671630859375</v>
      </c>
      <c r="H2665" s="27">
        <v>1664.8592529296875</v>
      </c>
      <c r="I2665" s="27">
        <v>2625.882080078125</v>
      </c>
      <c r="J2665" s="27">
        <f t="shared" si="369"/>
        <v>1864.2074361571786</v>
      </c>
      <c r="K2665" s="28">
        <v>0.95619744062423706</v>
      </c>
      <c r="L2665" s="28">
        <v>1.0019192695617676</v>
      </c>
      <c r="M2665" s="27">
        <v>1731.039794921875</v>
      </c>
      <c r="N2665" s="27">
        <v>1919.679457940314</v>
      </c>
      <c r="O2665" s="66">
        <f t="shared" si="370"/>
        <v>1791.2859746859017</v>
      </c>
      <c r="P2665" s="66">
        <f t="shared" si="371"/>
        <v>1802.4247233762926</v>
      </c>
      <c r="Q2665" s="66">
        <f t="shared" si="372"/>
        <v>1749.9037612237191</v>
      </c>
      <c r="R2665" s="66">
        <f t="shared" si="373"/>
        <v>1796.0950217031061</v>
      </c>
      <c r="S2665" s="67">
        <f>E2665/INDEX('CCG overall weighted population'!$F$4:$F$195,MATCH(A2665,'CCG overall weighted population'!$A$4:$A$195,0))*INDEX('CCG overall weighted population'!$T$4:$T$195,MATCH(A2665,'CCG overall weighted population'!$A$4:$A$195,0))</f>
        <v>0</v>
      </c>
      <c r="T2665" s="66">
        <f t="shared" si="374"/>
        <v>2254.2770504712385</v>
      </c>
      <c r="U2665" s="66">
        <f t="shared" si="375"/>
        <v>2254.2770504712385</v>
      </c>
      <c r="V2665" s="81">
        <f t="shared" si="376"/>
        <v>1795.2705026440638</v>
      </c>
      <c r="W2665" s="110">
        <f t="shared" si="377"/>
        <v>0.91817951803813513</v>
      </c>
    </row>
    <row r="2666" spans="1:23" x14ac:dyDescent="0.2">
      <c r="A2666" s="31" t="s">
        <v>92</v>
      </c>
      <c r="B2666" s="25" t="s">
        <v>349</v>
      </c>
      <c r="C2666" s="53" t="s">
        <v>9692</v>
      </c>
      <c r="D2666" s="25" t="s">
        <v>9691</v>
      </c>
      <c r="E2666" s="97">
        <v>4711.16650390625</v>
      </c>
      <c r="F2666" s="27">
        <v>4730.14599609375</v>
      </c>
      <c r="G2666" s="27">
        <v>3952.630126953125</v>
      </c>
      <c r="H2666" s="27">
        <v>3653.15576171875</v>
      </c>
      <c r="I2666" s="27">
        <v>5530.21875</v>
      </c>
      <c r="J2666" s="27">
        <f t="shared" si="369"/>
        <v>4552.2159381071988</v>
      </c>
      <c r="K2666" s="28">
        <v>0.95619744062423706</v>
      </c>
      <c r="L2666" s="28">
        <v>1.0019192695617676</v>
      </c>
      <c r="M2666" s="27">
        <v>4743.7958984375</v>
      </c>
      <c r="N2666" s="27">
        <v>3793.0544764245678</v>
      </c>
      <c r="O2666" s="66">
        <f t="shared" si="370"/>
        <v>4288.441312774482</v>
      </c>
      <c r="P2666" s="66">
        <f t="shared" si="371"/>
        <v>4315.1081156923465</v>
      </c>
      <c r="Q2666" s="66">
        <f t="shared" si="372"/>
        <v>4648.7217562362066</v>
      </c>
      <c r="R2666" s="66">
        <f t="shared" si="373"/>
        <v>4355.3144396476055</v>
      </c>
      <c r="S2666" s="67">
        <f>E2666/INDEX('CCG overall weighted population'!$F$4:$F$195,MATCH(A2666,'CCG overall weighted population'!$A$4:$A$195,0))*INDEX('CCG overall weighted population'!$T$4:$T$195,MATCH(A2666,'CCG overall weighted population'!$A$4:$A$195,0))</f>
        <v>0</v>
      </c>
      <c r="T2666" s="66">
        <f t="shared" si="374"/>
        <v>5466.3507610938213</v>
      </c>
      <c r="U2666" s="66">
        <f t="shared" si="375"/>
        <v>5466.3507610938213</v>
      </c>
      <c r="V2666" s="81">
        <f t="shared" si="376"/>
        <v>4353.3150800813128</v>
      </c>
      <c r="W2666" s="110">
        <f t="shared" si="377"/>
        <v>0.92404186446642766</v>
      </c>
    </row>
    <row r="2667" spans="1:23" x14ac:dyDescent="0.2">
      <c r="A2667" s="31" t="s">
        <v>92</v>
      </c>
      <c r="B2667" s="25" t="s">
        <v>349</v>
      </c>
      <c r="C2667" s="53" t="s">
        <v>9690</v>
      </c>
      <c r="D2667" s="25" t="s">
        <v>9689</v>
      </c>
      <c r="E2667" s="97">
        <v>197.83332824707031</v>
      </c>
      <c r="F2667" s="27">
        <v>173.93458557128906</v>
      </c>
      <c r="G2667" s="27">
        <v>153.43881225585938</v>
      </c>
      <c r="H2667" s="27">
        <v>123.39440155029297</v>
      </c>
      <c r="I2667" s="27">
        <v>2701.304931640625</v>
      </c>
      <c r="J2667" s="27">
        <f t="shared" si="369"/>
        <v>270.33842826940429</v>
      </c>
      <c r="K2667" s="28">
        <v>0.95619744062423706</v>
      </c>
      <c r="L2667" s="28">
        <v>1.0019192695617676</v>
      </c>
      <c r="M2667" s="27">
        <v>177.13531494140625</v>
      </c>
      <c r="N2667" s="27">
        <v>157.53811045773961</v>
      </c>
      <c r="O2667" s="66">
        <f t="shared" si="370"/>
        <v>248.1863998300376</v>
      </c>
      <c r="P2667" s="66">
        <f t="shared" si="371"/>
        <v>249.72969664313544</v>
      </c>
      <c r="Q2667" s="66">
        <f t="shared" si="372"/>
        <v>175.1755944930396</v>
      </c>
      <c r="R2667" s="66">
        <f t="shared" si="373"/>
        <v>240.74461324440631</v>
      </c>
      <c r="S2667" s="67">
        <f>E2667/INDEX('CCG overall weighted population'!$F$4:$F$195,MATCH(A2667,'CCG overall weighted population'!$A$4:$A$195,0))*INDEX('CCG overall weighted population'!$T$4:$T$195,MATCH(A2667,'CCG overall weighted population'!$A$4:$A$195,0))</f>
        <v>0</v>
      </c>
      <c r="T2667" s="66">
        <f t="shared" si="374"/>
        <v>302.15832130464429</v>
      </c>
      <c r="U2667" s="66">
        <f t="shared" si="375"/>
        <v>302.15832130464429</v>
      </c>
      <c r="V2667" s="81">
        <f t="shared" si="376"/>
        <v>240.63409652920842</v>
      </c>
      <c r="W2667" s="110">
        <f t="shared" si="377"/>
        <v>1.2163476127171304</v>
      </c>
    </row>
    <row r="2668" spans="1:23" x14ac:dyDescent="0.2">
      <c r="A2668" s="31" t="s">
        <v>92</v>
      </c>
      <c r="B2668" s="25" t="s">
        <v>349</v>
      </c>
      <c r="C2668" s="53" t="s">
        <v>9688</v>
      </c>
      <c r="D2668" s="25" t="s">
        <v>9687</v>
      </c>
      <c r="E2668" s="97">
        <v>5618.166015625</v>
      </c>
      <c r="F2668" s="27">
        <v>5281.89306640625</v>
      </c>
      <c r="G2668" s="27">
        <v>2417.50244140625</v>
      </c>
      <c r="H2668" s="27">
        <v>4625.7421875</v>
      </c>
      <c r="I2668" s="27">
        <v>7509.42236328125</v>
      </c>
      <c r="J2668" s="27">
        <f t="shared" si="369"/>
        <v>5092.6476313135136</v>
      </c>
      <c r="K2668" s="28">
        <v>0.95619744062423706</v>
      </c>
      <c r="L2668" s="28">
        <v>1.0019192695617676</v>
      </c>
      <c r="M2668" s="27">
        <v>4112.58642578125</v>
      </c>
      <c r="N2668" s="27">
        <v>5023.1143504542451</v>
      </c>
      <c r="O2668" s="66">
        <f t="shared" si="370"/>
        <v>4872.2611459980017</v>
      </c>
      <c r="P2668" s="66">
        <f t="shared" si="371"/>
        <v>4902.5583141923453</v>
      </c>
      <c r="Q2668" s="66">
        <f t="shared" si="372"/>
        <v>4203.6392182485497</v>
      </c>
      <c r="R2668" s="66">
        <f t="shared" si="373"/>
        <v>4818.32624399215</v>
      </c>
      <c r="S2668" s="67">
        <f>E2668/INDEX('CCG overall weighted population'!$F$4:$F$195,MATCH(A2668,'CCG overall weighted population'!$A$4:$A$195,0))*INDEX('CCG overall weighted population'!$T$4:$T$195,MATCH(A2668,'CCG overall weighted population'!$A$4:$A$195,0))</f>
        <v>0</v>
      </c>
      <c r="T2668" s="66">
        <f t="shared" si="374"/>
        <v>6047.4764098033584</v>
      </c>
      <c r="U2668" s="66">
        <f t="shared" si="375"/>
        <v>6047.4764098033584</v>
      </c>
      <c r="V2668" s="81">
        <f t="shared" si="376"/>
        <v>4816.1143332787133</v>
      </c>
      <c r="W2668" s="110">
        <f t="shared" si="377"/>
        <v>0.85723959026563912</v>
      </c>
    </row>
    <row r="2669" spans="1:23" x14ac:dyDescent="0.2">
      <c r="A2669" s="31" t="s">
        <v>93</v>
      </c>
      <c r="B2669" s="25" t="s">
        <v>357</v>
      </c>
      <c r="C2669" s="53" t="s">
        <v>9686</v>
      </c>
      <c r="D2669" s="25" t="s">
        <v>9685</v>
      </c>
      <c r="E2669" s="97">
        <v>7493.74951171875</v>
      </c>
      <c r="F2669" s="27">
        <v>8699.732421875</v>
      </c>
      <c r="G2669" s="27">
        <v>8541.962890625</v>
      </c>
      <c r="H2669" s="27">
        <v>5853.9619140625</v>
      </c>
      <c r="I2669" s="27">
        <v>6666.59375</v>
      </c>
      <c r="J2669" s="27">
        <f t="shared" si="369"/>
        <v>8178.4569925652595</v>
      </c>
      <c r="K2669" s="28">
        <v>0.97080665826797485</v>
      </c>
      <c r="L2669" s="28">
        <v>1.0010343790054321</v>
      </c>
      <c r="M2669" s="27">
        <v>7994.35693359375</v>
      </c>
      <c r="N2669" s="27">
        <v>5303.0883971571147</v>
      </c>
      <c r="O2669" s="66">
        <f t="shared" si="370"/>
        <v>7668.4817251643371</v>
      </c>
      <c r="P2669" s="66">
        <f t="shared" si="371"/>
        <v>7716.1666241590037</v>
      </c>
      <c r="Q2669" s="66">
        <f t="shared" si="372"/>
        <v>7725.2300799500872</v>
      </c>
      <c r="R2669" s="66">
        <f t="shared" si="373"/>
        <v>7717.2589303341838</v>
      </c>
      <c r="S2669" s="67">
        <f>E2669/INDEX('CCG overall weighted population'!$F$4:$F$195,MATCH(A2669,'CCG overall weighted population'!$A$4:$A$195,0))*INDEX('CCG overall weighted population'!$T$4:$T$195,MATCH(A2669,'CCG overall weighted population'!$A$4:$A$195,0))</f>
        <v>0</v>
      </c>
      <c r="T2669" s="66">
        <f t="shared" si="374"/>
        <v>9685.9239010085403</v>
      </c>
      <c r="U2669" s="66">
        <f t="shared" si="375"/>
        <v>9685.9239010085403</v>
      </c>
      <c r="V2669" s="81">
        <f t="shared" si="376"/>
        <v>7713.7162296447777</v>
      </c>
      <c r="W2669" s="110">
        <f t="shared" si="377"/>
        <v>1.029353358766802</v>
      </c>
    </row>
    <row r="2670" spans="1:23" x14ac:dyDescent="0.2">
      <c r="A2670" s="31" t="s">
        <v>93</v>
      </c>
      <c r="B2670" s="25" t="s">
        <v>357</v>
      </c>
      <c r="C2670" s="53" t="s">
        <v>9684</v>
      </c>
      <c r="D2670" s="25" t="s">
        <v>9683</v>
      </c>
      <c r="E2670" s="97">
        <v>5375.583984375</v>
      </c>
      <c r="F2670" s="27">
        <v>5266.5302734375</v>
      </c>
      <c r="G2670" s="27">
        <v>5413.890625</v>
      </c>
      <c r="H2670" s="27">
        <v>2708.259765625</v>
      </c>
      <c r="I2670" s="27">
        <v>3415.787841796875</v>
      </c>
      <c r="J2670" s="27">
        <f t="shared" si="369"/>
        <v>4815.5076727688711</v>
      </c>
      <c r="K2670" s="28">
        <v>0.97080665826797485</v>
      </c>
      <c r="L2670" s="28">
        <v>1.0010343790054321</v>
      </c>
      <c r="M2670" s="27">
        <v>5662.1298828125</v>
      </c>
      <c r="N2670" s="27">
        <v>3488.7812884522332</v>
      </c>
      <c r="O2670" s="66">
        <f t="shared" si="370"/>
        <v>4550.8298496756488</v>
      </c>
      <c r="P2670" s="66">
        <f t="shared" si="371"/>
        <v>4579.1282625168224</v>
      </c>
      <c r="Q2670" s="66">
        <f t="shared" si="372"/>
        <v>5444.7950233764741</v>
      </c>
      <c r="R2670" s="66">
        <f t="shared" si="373"/>
        <v>4683.456365431568</v>
      </c>
      <c r="S2670" s="67">
        <f>E2670/INDEX('CCG overall weighted population'!$F$4:$F$195,MATCH(A2670,'CCG overall weighted population'!$A$4:$A$195,0))*INDEX('CCG overall weighted population'!$T$4:$T$195,MATCH(A2670,'CCG overall weighted population'!$A$4:$A$195,0))</f>
        <v>0</v>
      </c>
      <c r="T2670" s="66">
        <f t="shared" si="374"/>
        <v>5878.2013612312239</v>
      </c>
      <c r="U2670" s="66">
        <f t="shared" si="375"/>
        <v>5878.2013612312239</v>
      </c>
      <c r="V2670" s="81">
        <f t="shared" si="376"/>
        <v>4681.3063683607952</v>
      </c>
      <c r="W2670" s="110">
        <f t="shared" si="377"/>
        <v>0.87084610378477312</v>
      </c>
    </row>
    <row r="2671" spans="1:23" x14ac:dyDescent="0.2">
      <c r="A2671" s="31" t="s">
        <v>93</v>
      </c>
      <c r="B2671" s="25" t="s">
        <v>357</v>
      </c>
      <c r="C2671" s="53" t="s">
        <v>9682</v>
      </c>
      <c r="D2671" s="25" t="s">
        <v>9681</v>
      </c>
      <c r="E2671" s="97">
        <v>9416.5</v>
      </c>
      <c r="F2671" s="27">
        <v>9900.3134765625</v>
      </c>
      <c r="G2671" s="27">
        <v>8995.41796875</v>
      </c>
      <c r="H2671" s="27">
        <v>9175.7421875</v>
      </c>
      <c r="I2671" s="27">
        <v>9476.150390625</v>
      </c>
      <c r="J2671" s="27">
        <f t="shared" si="369"/>
        <v>9716.0227799953173</v>
      </c>
      <c r="K2671" s="28">
        <v>0.97080665826797485</v>
      </c>
      <c r="L2671" s="28">
        <v>1.0010343790054321</v>
      </c>
      <c r="M2671" s="27">
        <v>9236.6279296875</v>
      </c>
      <c r="N2671" s="27">
        <v>7231.6868099074072</v>
      </c>
      <c r="O2671" s="66">
        <f t="shared" si="370"/>
        <v>9200.705799472933</v>
      </c>
      <c r="P2671" s="66">
        <f t="shared" si="371"/>
        <v>9257.9185232495038</v>
      </c>
      <c r="Q2671" s="66">
        <f t="shared" si="372"/>
        <v>9036.1338177094913</v>
      </c>
      <c r="R2671" s="66">
        <f t="shared" si="373"/>
        <v>9231.1895570575743</v>
      </c>
      <c r="S2671" s="67">
        <f>E2671/INDEX('CCG overall weighted population'!$F$4:$F$195,MATCH(A2671,'CCG overall weighted population'!$A$4:$A$195,0))*INDEX('CCG overall weighted population'!$T$4:$T$195,MATCH(A2671,'CCG overall weighted population'!$A$4:$A$195,0))</f>
        <v>0</v>
      </c>
      <c r="T2671" s="66">
        <f t="shared" si="374"/>
        <v>11586.056703888842</v>
      </c>
      <c r="U2671" s="66">
        <f t="shared" si="375"/>
        <v>11586.056703888842</v>
      </c>
      <c r="V2671" s="81">
        <f t="shared" si="376"/>
        <v>9226.9518682741564</v>
      </c>
      <c r="W2671" s="110">
        <f t="shared" si="377"/>
        <v>0.97987063858908896</v>
      </c>
    </row>
    <row r="2672" spans="1:23" x14ac:dyDescent="0.2">
      <c r="A2672" s="31" t="s">
        <v>93</v>
      </c>
      <c r="B2672" s="25" t="s">
        <v>357</v>
      </c>
      <c r="C2672" s="53" t="s">
        <v>9680</v>
      </c>
      <c r="D2672" s="25" t="s">
        <v>9679</v>
      </c>
      <c r="E2672" s="97">
        <v>12147.498046875</v>
      </c>
      <c r="F2672" s="27">
        <v>13301.6982421875</v>
      </c>
      <c r="G2672" s="27">
        <v>13597.240234375</v>
      </c>
      <c r="H2672" s="27">
        <v>8043.82666015625</v>
      </c>
      <c r="I2672" s="27">
        <v>8350.9345703125</v>
      </c>
      <c r="J2672" s="27">
        <f t="shared" si="369"/>
        <v>12326.480673000102</v>
      </c>
      <c r="K2672" s="28">
        <v>0.97080665826797485</v>
      </c>
      <c r="L2672" s="28">
        <v>1.0010343790054321</v>
      </c>
      <c r="M2672" s="27">
        <v>12360.529296875</v>
      </c>
      <c r="N2672" s="27">
        <v>7455.6325958371581</v>
      </c>
      <c r="O2672" s="66">
        <f t="shared" si="370"/>
        <v>11505.65324441028</v>
      </c>
      <c r="P2672" s="66">
        <f t="shared" si="371"/>
        <v>11577.198816596618</v>
      </c>
      <c r="Q2672" s="66">
        <f t="shared" si="372"/>
        <v>11870.039626771217</v>
      </c>
      <c r="R2672" s="66">
        <f t="shared" si="373"/>
        <v>11612.491295830998</v>
      </c>
      <c r="S2672" s="67">
        <f>E2672/INDEX('CCG overall weighted population'!$F$4:$F$195,MATCH(A2672,'CCG overall weighted population'!$A$4:$A$195,0))*INDEX('CCG overall weighted population'!$T$4:$T$195,MATCH(A2672,'CCG overall weighted population'!$A$4:$A$195,0))</f>
        <v>0</v>
      </c>
      <c r="T2672" s="66">
        <f t="shared" si="374"/>
        <v>14574.826114804526</v>
      </c>
      <c r="U2672" s="66">
        <f t="shared" si="375"/>
        <v>14574.826114804526</v>
      </c>
      <c r="V2672" s="81">
        <f t="shared" si="376"/>
        <v>11607.160441794502</v>
      </c>
      <c r="W2672" s="110">
        <f t="shared" si="377"/>
        <v>0.9555186094292476</v>
      </c>
    </row>
    <row r="2673" spans="1:23" x14ac:dyDescent="0.2">
      <c r="A2673" s="31" t="s">
        <v>93</v>
      </c>
      <c r="B2673" s="25" t="s">
        <v>357</v>
      </c>
      <c r="C2673" s="53" t="s">
        <v>9678</v>
      </c>
      <c r="D2673" s="25" t="s">
        <v>9677</v>
      </c>
      <c r="E2673" s="97">
        <v>9114.666015625</v>
      </c>
      <c r="F2673" s="27">
        <v>9413.0146484375</v>
      </c>
      <c r="G2673" s="27">
        <v>11364.919921875</v>
      </c>
      <c r="H2673" s="27">
        <v>7452.505859375</v>
      </c>
      <c r="I2673" s="27">
        <v>6399.0703125</v>
      </c>
      <c r="J2673" s="27">
        <f t="shared" si="369"/>
        <v>9118.8511375065737</v>
      </c>
      <c r="K2673" s="28">
        <v>0.97080665826797485</v>
      </c>
      <c r="L2673" s="28">
        <v>1.0010343790054321</v>
      </c>
      <c r="M2673" s="27">
        <v>9780.4072265625</v>
      </c>
      <c r="N2673" s="27">
        <v>6165.1457547383361</v>
      </c>
      <c r="O2673" s="66">
        <f t="shared" si="370"/>
        <v>8574.7540954519245</v>
      </c>
      <c r="P2673" s="66">
        <f t="shared" si="371"/>
        <v>8628.074465454758</v>
      </c>
      <c r="Q2673" s="66">
        <f t="shared" si="372"/>
        <v>9418.881079380084</v>
      </c>
      <c r="R2673" s="66">
        <f t="shared" si="373"/>
        <v>8723.3806011799334</v>
      </c>
      <c r="S2673" s="67">
        <f>E2673/INDEX('CCG overall weighted population'!$F$4:$F$195,MATCH(A2673,'CCG overall weighted population'!$A$4:$A$195,0))*INDEX('CCG overall weighted population'!$T$4:$T$195,MATCH(A2673,'CCG overall weighted population'!$A$4:$A$195,0))</f>
        <v>0</v>
      </c>
      <c r="T2673" s="66">
        <f t="shared" si="374"/>
        <v>10948.706195465711</v>
      </c>
      <c r="U2673" s="66">
        <f t="shared" si="375"/>
        <v>10948.706195465711</v>
      </c>
      <c r="V2673" s="81">
        <f t="shared" si="376"/>
        <v>8719.3760282157837</v>
      </c>
      <c r="W2673" s="110">
        <f t="shared" si="377"/>
        <v>0.95663143479623036</v>
      </c>
    </row>
    <row r="2674" spans="1:23" x14ac:dyDescent="0.2">
      <c r="A2674" s="31" t="s">
        <v>93</v>
      </c>
      <c r="B2674" s="25" t="s">
        <v>357</v>
      </c>
      <c r="C2674" s="53" t="s">
        <v>9676</v>
      </c>
      <c r="D2674" s="25" t="s">
        <v>2177</v>
      </c>
      <c r="E2674" s="97">
        <v>13405.5</v>
      </c>
      <c r="F2674" s="27">
        <v>12855.87109375</v>
      </c>
      <c r="G2674" s="27">
        <v>10554.2802734375</v>
      </c>
      <c r="H2674" s="27">
        <v>12109.310546875</v>
      </c>
      <c r="I2674" s="27">
        <v>11409.0537109375</v>
      </c>
      <c r="J2674" s="27">
        <f t="shared" si="369"/>
        <v>12536.098476418372</v>
      </c>
      <c r="K2674" s="28">
        <v>0.97080665826797485</v>
      </c>
      <c r="L2674" s="28">
        <v>1.0010343790054321</v>
      </c>
      <c r="M2674" s="27">
        <v>11957.1220703125</v>
      </c>
      <c r="N2674" s="27">
        <v>13915.942083347027</v>
      </c>
      <c r="O2674" s="66">
        <f t="shared" si="370"/>
        <v>12316.81109188403</v>
      </c>
      <c r="P2674" s="66">
        <f t="shared" si="371"/>
        <v>12393.40068470076</v>
      </c>
      <c r="Q2674" s="66">
        <f t="shared" si="372"/>
        <v>12153.004071615953</v>
      </c>
      <c r="R2674" s="66">
        <f t="shared" si="373"/>
        <v>12364.428655596439</v>
      </c>
      <c r="S2674" s="67">
        <f>E2674/INDEX('CCG overall weighted population'!$F$4:$F$195,MATCH(A2674,'CCG overall weighted population'!$A$4:$A$195,0))*INDEX('CCG overall weighted population'!$T$4:$T$195,MATCH(A2674,'CCG overall weighted population'!$A$4:$A$195,0))</f>
        <v>0</v>
      </c>
      <c r="T2674" s="66">
        <f t="shared" si="374"/>
        <v>15518.581936756445</v>
      </c>
      <c r="U2674" s="66">
        <f t="shared" si="375"/>
        <v>15518.581936756445</v>
      </c>
      <c r="V2674" s="81">
        <f t="shared" si="376"/>
        <v>12358.75261565561</v>
      </c>
      <c r="W2674" s="110">
        <f t="shared" si="377"/>
        <v>0.9219165727243005</v>
      </c>
    </row>
    <row r="2675" spans="1:23" x14ac:dyDescent="0.2">
      <c r="A2675" s="31" t="s">
        <v>93</v>
      </c>
      <c r="B2675" s="25" t="s">
        <v>357</v>
      </c>
      <c r="C2675" s="53" t="s">
        <v>9675</v>
      </c>
      <c r="D2675" s="25" t="s">
        <v>9674</v>
      </c>
      <c r="E2675" s="97">
        <v>13609.08203125</v>
      </c>
      <c r="F2675" s="27">
        <v>13811.96875</v>
      </c>
      <c r="G2675" s="27">
        <v>14842.294921875</v>
      </c>
      <c r="H2675" s="27">
        <v>13304.181640625</v>
      </c>
      <c r="I2675" s="27">
        <v>11630.8779296875</v>
      </c>
      <c r="J2675" s="27">
        <f t="shared" si="369"/>
        <v>13711.091952561375</v>
      </c>
      <c r="K2675" s="28">
        <v>0.97080665826797485</v>
      </c>
      <c r="L2675" s="28">
        <v>1.0010343790054321</v>
      </c>
      <c r="M2675" s="27">
        <v>13420.87890625</v>
      </c>
      <c r="N2675" s="27">
        <v>10914.881464331758</v>
      </c>
      <c r="O2675" s="66">
        <f t="shared" si="370"/>
        <v>13052.849025341349</v>
      </c>
      <c r="P2675" s="66">
        <f t="shared" si="371"/>
        <v>13134.015520832045</v>
      </c>
      <c r="Q2675" s="66">
        <f t="shared" si="372"/>
        <v>13170.279162058176</v>
      </c>
      <c r="R2675" s="66">
        <f t="shared" si="373"/>
        <v>13138.385928782265</v>
      </c>
      <c r="S2675" s="67">
        <f>E2675/INDEX('CCG overall weighted population'!$F$4:$F$195,MATCH(A2675,'CCG overall weighted population'!$A$4:$A$195,0))*INDEX('CCG overall weighted population'!$T$4:$T$195,MATCH(A2675,'CCG overall weighted population'!$A$4:$A$195,0))</f>
        <v>0</v>
      </c>
      <c r="T2675" s="66">
        <f t="shared" si="374"/>
        <v>16489.974929836357</v>
      </c>
      <c r="U2675" s="66">
        <f t="shared" si="375"/>
        <v>16489.974929836357</v>
      </c>
      <c r="V2675" s="81">
        <f t="shared" si="376"/>
        <v>13132.354594430553</v>
      </c>
      <c r="W2675" s="110">
        <f t="shared" si="377"/>
        <v>0.96496990497046342</v>
      </c>
    </row>
    <row r="2676" spans="1:23" x14ac:dyDescent="0.2">
      <c r="A2676" s="31" t="s">
        <v>93</v>
      </c>
      <c r="B2676" s="25" t="s">
        <v>357</v>
      </c>
      <c r="C2676" s="53" t="s">
        <v>9673</v>
      </c>
      <c r="D2676" s="25" t="s">
        <v>9672</v>
      </c>
      <c r="E2676" s="97">
        <v>11782</v>
      </c>
      <c r="F2676" s="27">
        <v>13050.9833984375</v>
      </c>
      <c r="G2676" s="27">
        <v>12945.005859375</v>
      </c>
      <c r="H2676" s="27">
        <v>8617.30078125</v>
      </c>
      <c r="I2676" s="27">
        <v>7838.96240234375</v>
      </c>
      <c r="J2676" s="27">
        <f t="shared" si="369"/>
        <v>12162.637938665273</v>
      </c>
      <c r="K2676" s="28">
        <v>0.97080665826797485</v>
      </c>
      <c r="L2676" s="28">
        <v>1.0010343790054321</v>
      </c>
      <c r="M2676" s="27">
        <v>12763.466796875</v>
      </c>
      <c r="N2676" s="27">
        <v>8125.1825146142355</v>
      </c>
      <c r="O2676" s="66">
        <f t="shared" si="370"/>
        <v>11427.419100531868</v>
      </c>
      <c r="P2676" s="66">
        <f t="shared" si="371"/>
        <v>11498.478189554722</v>
      </c>
      <c r="Q2676" s="66">
        <f t="shared" si="372"/>
        <v>12299.638368648924</v>
      </c>
      <c r="R2676" s="66">
        <f t="shared" si="373"/>
        <v>11595.032112374553</v>
      </c>
      <c r="S2676" s="67">
        <f>E2676/INDEX('CCG overall weighted population'!$F$4:$F$195,MATCH(A2676,'CCG overall weighted population'!$A$4:$A$195,0))*INDEX('CCG overall weighted population'!$T$4:$T$195,MATCH(A2676,'CCG overall weighted population'!$A$4:$A$195,0))</f>
        <v>0</v>
      </c>
      <c r="T2676" s="66">
        <f t="shared" si="374"/>
        <v>14552.913111255019</v>
      </c>
      <c r="U2676" s="66">
        <f t="shared" si="375"/>
        <v>14552.913111255019</v>
      </c>
      <c r="V2676" s="81">
        <f t="shared" si="376"/>
        <v>11589.70927318657</v>
      </c>
      <c r="W2676" s="110">
        <f t="shared" si="377"/>
        <v>0.98367927967972923</v>
      </c>
    </row>
    <row r="2677" spans="1:23" x14ac:dyDescent="0.2">
      <c r="A2677" s="31" t="s">
        <v>93</v>
      </c>
      <c r="B2677" s="25" t="s">
        <v>357</v>
      </c>
      <c r="C2677" s="53" t="s">
        <v>9671</v>
      </c>
      <c r="D2677" s="25" t="s">
        <v>9670</v>
      </c>
      <c r="E2677" s="97">
        <v>14726.083984375</v>
      </c>
      <c r="F2677" s="27">
        <v>15641.0107421875</v>
      </c>
      <c r="G2677" s="27">
        <v>17319.58203125</v>
      </c>
      <c r="H2677" s="27">
        <v>12777.1337890625</v>
      </c>
      <c r="I2677" s="27">
        <v>12083.2705078125</v>
      </c>
      <c r="J2677" s="27">
        <f t="shared" si="369"/>
        <v>15171.286366935265</v>
      </c>
      <c r="K2677" s="28">
        <v>0.97080665826797485</v>
      </c>
      <c r="L2677" s="28">
        <v>1.0010343790054321</v>
      </c>
      <c r="M2677" s="27">
        <v>15061.1708984375</v>
      </c>
      <c r="N2677" s="27">
        <v>10204.250504069856</v>
      </c>
      <c r="O2677" s="66">
        <f t="shared" si="370"/>
        <v>14260.918623020538</v>
      </c>
      <c r="P2677" s="66">
        <f t="shared" si="371"/>
        <v>14349.597254395292</v>
      </c>
      <c r="Q2677" s="66">
        <f t="shared" si="372"/>
        <v>14575.478859000736</v>
      </c>
      <c r="R2677" s="66">
        <f t="shared" si="373"/>
        <v>14376.819969136495</v>
      </c>
      <c r="S2677" s="67">
        <f>E2677/INDEX('CCG overall weighted population'!$F$4:$F$195,MATCH(A2677,'CCG overall weighted population'!$A$4:$A$195,0))*INDEX('CCG overall weighted population'!$T$4:$T$195,MATCH(A2677,'CCG overall weighted population'!$A$4:$A$195,0))</f>
        <v>0</v>
      </c>
      <c r="T2677" s="66">
        <f t="shared" si="374"/>
        <v>18044.332244988691</v>
      </c>
      <c r="U2677" s="66">
        <f t="shared" si="375"/>
        <v>18044.332244988691</v>
      </c>
      <c r="V2677" s="81">
        <f t="shared" si="376"/>
        <v>14370.220116717923</v>
      </c>
      <c r="W2677" s="110">
        <f t="shared" si="377"/>
        <v>0.97583445347489095</v>
      </c>
    </row>
    <row r="2678" spans="1:23" x14ac:dyDescent="0.2">
      <c r="A2678" s="31" t="s">
        <v>93</v>
      </c>
      <c r="B2678" s="25" t="s">
        <v>357</v>
      </c>
      <c r="C2678" s="53" t="s">
        <v>9669</v>
      </c>
      <c r="D2678" s="25" t="s">
        <v>9668</v>
      </c>
      <c r="E2678" s="97">
        <v>6600.666015625</v>
      </c>
      <c r="F2678" s="27">
        <v>8479.0908203125</v>
      </c>
      <c r="G2678" s="27">
        <v>9129.0888671875</v>
      </c>
      <c r="H2678" s="27">
        <v>4685.611328125</v>
      </c>
      <c r="I2678" s="27">
        <v>4282.81591796875</v>
      </c>
      <c r="J2678" s="27">
        <f t="shared" si="369"/>
        <v>7777.4872931166656</v>
      </c>
      <c r="K2678" s="28">
        <v>0.97080665826797485</v>
      </c>
      <c r="L2678" s="28">
        <v>1.0010343790054321</v>
      </c>
      <c r="M2678" s="27">
        <v>7978.296875</v>
      </c>
      <c r="N2678" s="27">
        <v>4046.1284249221953</v>
      </c>
      <c r="O2678" s="66">
        <f t="shared" si="370"/>
        <v>7195.628961982954</v>
      </c>
      <c r="P2678" s="66">
        <f t="shared" si="371"/>
        <v>7240.3735219301061</v>
      </c>
      <c r="Q2678" s="66">
        <f t="shared" si="372"/>
        <v>7585.0800299922203</v>
      </c>
      <c r="R2678" s="66">
        <f t="shared" si="373"/>
        <v>7281.9167319440548</v>
      </c>
      <c r="S2678" s="67">
        <f>E2678/INDEX('CCG overall weighted population'!$F$4:$F$195,MATCH(A2678,'CCG overall weighted population'!$A$4:$A$195,0))*INDEX('CCG overall weighted population'!$T$4:$T$195,MATCH(A2678,'CCG overall weighted population'!$A$4:$A$195,0))</f>
        <v>0</v>
      </c>
      <c r="T2678" s="66">
        <f t="shared" si="374"/>
        <v>9139.5263468290341</v>
      </c>
      <c r="U2678" s="66">
        <f t="shared" si="375"/>
        <v>9139.5263468290341</v>
      </c>
      <c r="V2678" s="81">
        <f t="shared" si="376"/>
        <v>7278.5738803358181</v>
      </c>
      <c r="W2678" s="110">
        <f t="shared" si="377"/>
        <v>1.1027029489306208</v>
      </c>
    </row>
    <row r="2679" spans="1:23" x14ac:dyDescent="0.2">
      <c r="A2679" s="31" t="s">
        <v>93</v>
      </c>
      <c r="B2679" s="25" t="s">
        <v>357</v>
      </c>
      <c r="C2679" s="53" t="s">
        <v>9667</v>
      </c>
      <c r="D2679" s="25" t="s">
        <v>9666</v>
      </c>
      <c r="E2679" s="97">
        <v>11196</v>
      </c>
      <c r="F2679" s="27">
        <v>12699.41796875</v>
      </c>
      <c r="G2679" s="27">
        <v>13934.341796875</v>
      </c>
      <c r="H2679" s="27">
        <v>8360.2900390625</v>
      </c>
      <c r="I2679" s="27">
        <v>7913.15869140625</v>
      </c>
      <c r="J2679" s="27">
        <f t="shared" si="369"/>
        <v>11928.983215406375</v>
      </c>
      <c r="K2679" s="28">
        <v>0.97080665826797485</v>
      </c>
      <c r="L2679" s="28">
        <v>1.0010343790054321</v>
      </c>
      <c r="M2679" s="27">
        <v>12540.779296875</v>
      </c>
      <c r="N2679" s="27">
        <v>6223.9718758997078</v>
      </c>
      <c r="O2679" s="66">
        <f t="shared" si="370"/>
        <v>11038.296016039509</v>
      </c>
      <c r="P2679" s="66">
        <f t="shared" si="371"/>
        <v>11106.935422047456</v>
      </c>
      <c r="Q2679" s="66">
        <f t="shared" si="372"/>
        <v>11909.098554777473</v>
      </c>
      <c r="R2679" s="66">
        <f t="shared" si="373"/>
        <v>11203.610218458451</v>
      </c>
      <c r="S2679" s="67">
        <f>E2679/INDEX('CCG overall weighted population'!$F$4:$F$195,MATCH(A2679,'CCG overall weighted population'!$A$4:$A$195,0))*INDEX('CCG overall weighted population'!$T$4:$T$195,MATCH(A2679,'CCG overall weighted population'!$A$4:$A$195,0))</f>
        <v>0</v>
      </c>
      <c r="T2679" s="66">
        <f t="shared" si="374"/>
        <v>14061.639886929523</v>
      </c>
      <c r="U2679" s="66">
        <f t="shared" si="375"/>
        <v>14061.639886929523</v>
      </c>
      <c r="V2679" s="81">
        <f t="shared" si="376"/>
        <v>11198.467066206716</v>
      </c>
      <c r="W2679" s="110">
        <f t="shared" si="377"/>
        <v>1.000220352465766</v>
      </c>
    </row>
    <row r="2680" spans="1:23" x14ac:dyDescent="0.2">
      <c r="A2680" s="31" t="s">
        <v>93</v>
      </c>
      <c r="B2680" s="25" t="s">
        <v>357</v>
      </c>
      <c r="C2680" s="53" t="s">
        <v>9665</v>
      </c>
      <c r="D2680" s="25" t="s">
        <v>9664</v>
      </c>
      <c r="E2680" s="97">
        <v>7999.5</v>
      </c>
      <c r="F2680" s="27">
        <v>9325.166015625</v>
      </c>
      <c r="G2680" s="27">
        <v>8157.982421875</v>
      </c>
      <c r="H2680" s="27">
        <v>5620.056640625</v>
      </c>
      <c r="I2680" s="27">
        <v>6287.24072265625</v>
      </c>
      <c r="J2680" s="27">
        <f t="shared" si="369"/>
        <v>8568.511342941687</v>
      </c>
      <c r="K2680" s="28">
        <v>0.97080665826797485</v>
      </c>
      <c r="L2680" s="28">
        <v>1.0010343790054321</v>
      </c>
      <c r="M2680" s="27">
        <v>8503.5791015625</v>
      </c>
      <c r="N2680" s="27">
        <v>5841.8695752413678</v>
      </c>
      <c r="O2680" s="66">
        <f t="shared" si="370"/>
        <v>8061.9942055047313</v>
      </c>
      <c r="P2680" s="66">
        <f t="shared" si="371"/>
        <v>8112.1260820825346</v>
      </c>
      <c r="Q2680" s="66">
        <f t="shared" si="372"/>
        <v>8237.4081489303862</v>
      </c>
      <c r="R2680" s="66">
        <f t="shared" si="373"/>
        <v>8127.2247793577944</v>
      </c>
      <c r="S2680" s="67">
        <f>E2680/INDEX('CCG overall weighted population'!$F$4:$F$195,MATCH(A2680,'CCG overall weighted population'!$A$4:$A$195,0))*INDEX('CCG overall weighted population'!$T$4:$T$195,MATCH(A2680,'CCG overall weighted population'!$A$4:$A$195,0))</f>
        <v>0</v>
      </c>
      <c r="T2680" s="66">
        <f t="shared" si="374"/>
        <v>10200.471624688858</v>
      </c>
      <c r="U2680" s="66">
        <f t="shared" si="375"/>
        <v>10200.471624688858</v>
      </c>
      <c r="V2680" s="81">
        <f t="shared" si="376"/>
        <v>8123.4938789061325</v>
      </c>
      <c r="W2680" s="110">
        <f t="shared" si="377"/>
        <v>1.0155002036259932</v>
      </c>
    </row>
    <row r="2681" spans="1:23" x14ac:dyDescent="0.2">
      <c r="A2681" s="31" t="s">
        <v>93</v>
      </c>
      <c r="B2681" s="25" t="s">
        <v>357</v>
      </c>
      <c r="C2681" s="53" t="s">
        <v>9663</v>
      </c>
      <c r="D2681" s="25" t="s">
        <v>1668</v>
      </c>
      <c r="E2681" s="97">
        <v>17442.41796875</v>
      </c>
      <c r="F2681" s="27">
        <v>18436.984375</v>
      </c>
      <c r="G2681" s="27">
        <v>15709.6298828125</v>
      </c>
      <c r="H2681" s="27">
        <v>14674.3486328125</v>
      </c>
      <c r="I2681" s="27">
        <v>14572.912109375</v>
      </c>
      <c r="J2681" s="27">
        <f t="shared" si="369"/>
        <v>17537.223888473549</v>
      </c>
      <c r="K2681" s="28">
        <v>0.97080665826797485</v>
      </c>
      <c r="L2681" s="28">
        <v>1.0010343790054321</v>
      </c>
      <c r="M2681" s="27">
        <v>17261.62109375</v>
      </c>
      <c r="N2681" s="27">
        <v>13382.225289507865</v>
      </c>
      <c r="O2681" s="66">
        <f t="shared" si="370"/>
        <v>16639.077015486877</v>
      </c>
      <c r="P2681" s="66">
        <f t="shared" si="371"/>
        <v>16742.543742706726</v>
      </c>
      <c r="Q2681" s="66">
        <f t="shared" si="372"/>
        <v>16873.681513325788</v>
      </c>
      <c r="R2681" s="66">
        <f t="shared" si="373"/>
        <v>16758.348155498974</v>
      </c>
      <c r="S2681" s="67">
        <f>E2681/INDEX('CCG overall weighted population'!$F$4:$F$195,MATCH(A2681,'CCG overall weighted population'!$A$4:$A$195,0))*INDEX('CCG overall weighted population'!$T$4:$T$195,MATCH(A2681,'CCG overall weighted population'!$A$4:$A$195,0))</f>
        <v>0</v>
      </c>
      <c r="T2681" s="66">
        <f t="shared" si="374"/>
        <v>21033.385870045036</v>
      </c>
      <c r="U2681" s="66">
        <f t="shared" si="375"/>
        <v>21033.385870045036</v>
      </c>
      <c r="V2681" s="81">
        <f t="shared" si="376"/>
        <v>16750.655033873831</v>
      </c>
      <c r="W2681" s="110">
        <f t="shared" si="377"/>
        <v>0.9603401927350016</v>
      </c>
    </row>
    <row r="2682" spans="1:23" x14ac:dyDescent="0.2">
      <c r="A2682" s="31" t="s">
        <v>93</v>
      </c>
      <c r="B2682" s="25" t="s">
        <v>357</v>
      </c>
      <c r="C2682" s="53" t="s">
        <v>9662</v>
      </c>
      <c r="D2682" s="25" t="s">
        <v>9661</v>
      </c>
      <c r="E2682" s="97">
        <v>7151.50048828125</v>
      </c>
      <c r="F2682" s="27">
        <v>8324.63671875</v>
      </c>
      <c r="G2682" s="27">
        <v>8009.14306640625</v>
      </c>
      <c r="H2682" s="27">
        <v>5966.38623046875</v>
      </c>
      <c r="I2682" s="27">
        <v>6344.90380859375</v>
      </c>
      <c r="J2682" s="27">
        <f t="shared" si="369"/>
        <v>7868.5275323548394</v>
      </c>
      <c r="K2682" s="28">
        <v>0.97080665826797485</v>
      </c>
      <c r="L2682" s="28">
        <v>1.0010343790054321</v>
      </c>
      <c r="M2682" s="27">
        <v>7313.89990234375</v>
      </c>
      <c r="N2682" s="27">
        <v>5523.6067639966795</v>
      </c>
      <c r="O2682" s="66">
        <f t="shared" si="370"/>
        <v>7418.8384108592381</v>
      </c>
      <c r="P2682" s="66">
        <f t="shared" si="371"/>
        <v>7464.9709535135007</v>
      </c>
      <c r="Q2682" s="66">
        <f t="shared" si="372"/>
        <v>7134.870588509043</v>
      </c>
      <c r="R2682" s="66">
        <f t="shared" si="373"/>
        <v>7425.1880411856891</v>
      </c>
      <c r="S2682" s="67">
        <f>E2682/INDEX('CCG overall weighted population'!$F$4:$F$195,MATCH(A2682,'CCG overall weighted population'!$A$4:$A$195,0))*INDEX('CCG overall weighted population'!$T$4:$T$195,MATCH(A2682,'CCG overall weighted population'!$A$4:$A$195,0))</f>
        <v>0</v>
      </c>
      <c r="T2682" s="66">
        <f t="shared" si="374"/>
        <v>9319.3460225765521</v>
      </c>
      <c r="U2682" s="66">
        <f t="shared" si="375"/>
        <v>9319.3460225765521</v>
      </c>
      <c r="V2682" s="81">
        <f t="shared" si="376"/>
        <v>7421.7794191568146</v>
      </c>
      <c r="W2682" s="110">
        <f t="shared" si="377"/>
        <v>1.0377933178244838</v>
      </c>
    </row>
    <row r="2683" spans="1:23" x14ac:dyDescent="0.2">
      <c r="A2683" s="31" t="s">
        <v>93</v>
      </c>
      <c r="B2683" s="25" t="s">
        <v>357</v>
      </c>
      <c r="C2683" s="53" t="s">
        <v>9660</v>
      </c>
      <c r="D2683" s="25" t="s">
        <v>9659</v>
      </c>
      <c r="E2683" s="97">
        <v>11294.75</v>
      </c>
      <c r="F2683" s="27">
        <v>13106.4609375</v>
      </c>
      <c r="G2683" s="27">
        <v>12895.4775390625</v>
      </c>
      <c r="H2683" s="27">
        <v>8165.17578125</v>
      </c>
      <c r="I2683" s="27">
        <v>7959.28857421875</v>
      </c>
      <c r="J2683" s="27">
        <f t="shared" si="369"/>
        <v>12138.015176713541</v>
      </c>
      <c r="K2683" s="28">
        <v>0.97080665826797485</v>
      </c>
      <c r="L2683" s="28">
        <v>1.0010343790054321</v>
      </c>
      <c r="M2683" s="27">
        <v>11874.986328125</v>
      </c>
      <c r="N2683" s="27">
        <v>7905.9275698445135</v>
      </c>
      <c r="O2683" s="66">
        <f t="shared" si="370"/>
        <v>11384.57586703595</v>
      </c>
      <c r="P2683" s="66">
        <f t="shared" si="371"/>
        <v>11455.368544096818</v>
      </c>
      <c r="Q2683" s="66">
        <f t="shared" si="372"/>
        <v>11478.080452296952</v>
      </c>
      <c r="R2683" s="66">
        <f t="shared" si="373"/>
        <v>11458.105729354735</v>
      </c>
      <c r="S2683" s="67">
        <f>E2683/INDEX('CCG overall weighted population'!$F$4:$F$195,MATCH(A2683,'CCG overall weighted population'!$A$4:$A$195,0))*INDEX('CCG overall weighted population'!$T$4:$T$195,MATCH(A2683,'CCG overall weighted population'!$A$4:$A$195,0))</f>
        <v>0</v>
      </c>
      <c r="T2683" s="66">
        <f t="shared" si="374"/>
        <v>14381.056946009974</v>
      </c>
      <c r="U2683" s="66">
        <f t="shared" si="375"/>
        <v>14381.056946009974</v>
      </c>
      <c r="V2683" s="81">
        <f t="shared" si="376"/>
        <v>11452.845747872565</v>
      </c>
      <c r="W2683" s="110">
        <f t="shared" si="377"/>
        <v>1.0139972773078259</v>
      </c>
    </row>
    <row r="2684" spans="1:23" x14ac:dyDescent="0.2">
      <c r="A2684" s="31" t="s">
        <v>93</v>
      </c>
      <c r="B2684" s="25" t="s">
        <v>357</v>
      </c>
      <c r="C2684" s="53" t="s">
        <v>9658</v>
      </c>
      <c r="D2684" s="25" t="s">
        <v>7254</v>
      </c>
      <c r="E2684" s="97">
        <v>12967.833984375</v>
      </c>
      <c r="F2684" s="27">
        <v>10938.5283203125</v>
      </c>
      <c r="G2684" s="27">
        <v>9469.912109375</v>
      </c>
      <c r="H2684" s="27">
        <v>12342.822265625</v>
      </c>
      <c r="I2684" s="27">
        <v>14202.2001953125</v>
      </c>
      <c r="J2684" s="27">
        <f t="shared" si="369"/>
        <v>11190.741353866317</v>
      </c>
      <c r="K2684" s="28">
        <v>0.97080665826797485</v>
      </c>
      <c r="L2684" s="28">
        <v>1.0010343790054321</v>
      </c>
      <c r="M2684" s="27">
        <v>10481.0107421875</v>
      </c>
      <c r="N2684" s="27">
        <v>13603.502503172889</v>
      </c>
      <c r="O2684" s="66">
        <f t="shared" si="370"/>
        <v>11109.758502602943</v>
      </c>
      <c r="P2684" s="66">
        <f t="shared" si="371"/>
        <v>11178.842283596161</v>
      </c>
      <c r="Q2684" s="66">
        <f t="shared" si="372"/>
        <v>10793.259918286039</v>
      </c>
      <c r="R2684" s="66">
        <f t="shared" si="373"/>
        <v>11132.372812306496</v>
      </c>
      <c r="S2684" s="67">
        <f>E2684/INDEX('CCG overall weighted population'!$F$4:$F$195,MATCH(A2684,'CCG overall weighted population'!$A$4:$A$195,0))*INDEX('CCG overall weighted population'!$T$4:$T$195,MATCH(A2684,'CCG overall weighted population'!$A$4:$A$195,0))</f>
        <v>0</v>
      </c>
      <c r="T2684" s="66">
        <f t="shared" si="374"/>
        <v>13972.229890307421</v>
      </c>
      <c r="U2684" s="66">
        <f t="shared" si="375"/>
        <v>13972.229890307421</v>
      </c>
      <c r="V2684" s="81">
        <f t="shared" si="376"/>
        <v>11127.262362444324</v>
      </c>
      <c r="W2684" s="110">
        <f t="shared" si="377"/>
        <v>0.85806637992525281</v>
      </c>
    </row>
    <row r="2685" spans="1:23" x14ac:dyDescent="0.2">
      <c r="A2685" s="31" t="s">
        <v>93</v>
      </c>
      <c r="B2685" s="25" t="s">
        <v>357</v>
      </c>
      <c r="C2685" s="53" t="s">
        <v>9657</v>
      </c>
      <c r="D2685" s="25" t="s">
        <v>2792</v>
      </c>
      <c r="E2685" s="97">
        <v>13782.5</v>
      </c>
      <c r="F2685" s="27">
        <v>14763.984375</v>
      </c>
      <c r="G2685" s="27">
        <v>14457.03125</v>
      </c>
      <c r="H2685" s="27">
        <v>8132.44970703125</v>
      </c>
      <c r="I2685" s="27">
        <v>9543.994140625</v>
      </c>
      <c r="J2685" s="27">
        <f t="shared" si="369"/>
        <v>13533.056492115429</v>
      </c>
      <c r="K2685" s="28">
        <v>0.97080665826797485</v>
      </c>
      <c r="L2685" s="28">
        <v>1.0010343790054321</v>
      </c>
      <c r="M2685" s="27">
        <v>13788.41796875</v>
      </c>
      <c r="N2685" s="27">
        <v>8419.8873729849875</v>
      </c>
      <c r="O2685" s="66">
        <f t="shared" si="370"/>
        <v>12654.667683521184</v>
      </c>
      <c r="P2685" s="66">
        <f t="shared" si="371"/>
        <v>12733.358169060137</v>
      </c>
      <c r="Q2685" s="66">
        <f t="shared" si="372"/>
        <v>13251.564909173499</v>
      </c>
      <c r="R2685" s="66">
        <f t="shared" si="373"/>
        <v>12795.811215149111</v>
      </c>
      <c r="S2685" s="67">
        <f>E2685/INDEX('CCG overall weighted population'!$F$4:$F$195,MATCH(A2685,'CCG overall weighted population'!$A$4:$A$195,0))*INDEX('CCG overall weighted population'!$T$4:$T$195,MATCH(A2685,'CCG overall weighted population'!$A$4:$A$195,0))</f>
        <v>0</v>
      </c>
      <c r="T2685" s="66">
        <f t="shared" si="374"/>
        <v>16060.00975222415</v>
      </c>
      <c r="U2685" s="66">
        <f t="shared" si="375"/>
        <v>16060.00975222415</v>
      </c>
      <c r="V2685" s="81">
        <f t="shared" si="376"/>
        <v>12789.937143847028</v>
      </c>
      <c r="W2685" s="110">
        <f t="shared" si="377"/>
        <v>0.92798383049860533</v>
      </c>
    </row>
    <row r="2686" spans="1:23" x14ac:dyDescent="0.2">
      <c r="A2686" s="31" t="s">
        <v>93</v>
      </c>
      <c r="B2686" s="25" t="s">
        <v>357</v>
      </c>
      <c r="C2686" s="53" t="s">
        <v>9656</v>
      </c>
      <c r="D2686" s="25" t="s">
        <v>9655</v>
      </c>
      <c r="E2686" s="97">
        <v>728.08331298828125</v>
      </c>
      <c r="F2686" s="27">
        <v>834.56512451171875</v>
      </c>
      <c r="G2686" s="27">
        <v>724.73663330078125</v>
      </c>
      <c r="H2686" s="27">
        <v>666.43145751953125</v>
      </c>
      <c r="I2686" s="27">
        <v>4360.484375</v>
      </c>
      <c r="J2686" s="27">
        <f t="shared" si="369"/>
        <v>949.21755478199179</v>
      </c>
      <c r="K2686" s="28">
        <v>0.97080665826797485</v>
      </c>
      <c r="L2686" s="28">
        <v>1.0010343790054321</v>
      </c>
      <c r="M2686" s="27">
        <v>740.36480712890625</v>
      </c>
      <c r="N2686" s="27">
        <v>532.57655859975171</v>
      </c>
      <c r="O2686" s="66">
        <f t="shared" si="370"/>
        <v>881.97028587408033</v>
      </c>
      <c r="P2686" s="66">
        <f t="shared" si="371"/>
        <v>887.45463929702612</v>
      </c>
      <c r="Q2686" s="66">
        <f t="shared" si="372"/>
        <v>719.58598227599089</v>
      </c>
      <c r="R2686" s="66">
        <f t="shared" si="373"/>
        <v>867.22350727520859</v>
      </c>
      <c r="S2686" s="67">
        <f>E2686/INDEX('CCG overall weighted population'!$F$4:$F$195,MATCH(A2686,'CCG overall weighted population'!$A$4:$A$195,0))*INDEX('CCG overall weighted population'!$T$4:$T$195,MATCH(A2686,'CCG overall weighted population'!$A$4:$A$195,0))</f>
        <v>0</v>
      </c>
      <c r="T2686" s="66">
        <f t="shared" si="374"/>
        <v>1088.4513494313521</v>
      </c>
      <c r="U2686" s="66">
        <f t="shared" si="375"/>
        <v>1088.4513494313521</v>
      </c>
      <c r="V2686" s="81">
        <f t="shared" si="376"/>
        <v>866.82539787589621</v>
      </c>
      <c r="W2686" s="110">
        <f t="shared" si="377"/>
        <v>1.1905579793034593</v>
      </c>
    </row>
    <row r="2687" spans="1:23" x14ac:dyDescent="0.2">
      <c r="A2687" s="31" t="s">
        <v>93</v>
      </c>
      <c r="B2687" s="25" t="s">
        <v>357</v>
      </c>
      <c r="C2687" s="53" t="s">
        <v>9654</v>
      </c>
      <c r="D2687" s="25" t="s">
        <v>9653</v>
      </c>
      <c r="E2687" s="97">
        <v>9652.666015625</v>
      </c>
      <c r="F2687" s="27">
        <v>9512.7890625</v>
      </c>
      <c r="G2687" s="27">
        <v>9086.05859375</v>
      </c>
      <c r="H2687" s="27">
        <v>9032.4052734375</v>
      </c>
      <c r="I2687" s="27">
        <v>7534.04296875</v>
      </c>
      <c r="J2687" s="27">
        <f t="shared" si="369"/>
        <v>9330.9949708825879</v>
      </c>
      <c r="K2687" s="28">
        <v>0.97080665826797485</v>
      </c>
      <c r="L2687" s="28">
        <v>1.0010343790054321</v>
      </c>
      <c r="M2687" s="27">
        <v>9336.8447265625</v>
      </c>
      <c r="N2687" s="27">
        <v>8360.8229745840144</v>
      </c>
      <c r="O2687" s="66">
        <f t="shared" si="370"/>
        <v>8973.6796971337317</v>
      </c>
      <c r="P2687" s="66">
        <f t="shared" si="371"/>
        <v>9029.4807051173739</v>
      </c>
      <c r="Q2687" s="66">
        <f t="shared" si="372"/>
        <v>9239.2425513646504</v>
      </c>
      <c r="R2687" s="66">
        <f t="shared" si="373"/>
        <v>9054.7607048497666</v>
      </c>
      <c r="S2687" s="67">
        <f>E2687/INDEX('CCG overall weighted population'!$F$4:$F$195,MATCH(A2687,'CCG overall weighted population'!$A$4:$A$195,0))*INDEX('CCG overall weighted population'!$T$4:$T$195,MATCH(A2687,'CCG overall weighted population'!$A$4:$A$195,0))</f>
        <v>0</v>
      </c>
      <c r="T2687" s="66">
        <f t="shared" si="374"/>
        <v>11364.621029402135</v>
      </c>
      <c r="U2687" s="66">
        <f t="shared" si="375"/>
        <v>11364.621029402135</v>
      </c>
      <c r="V2687" s="81">
        <f t="shared" si="376"/>
        <v>9050.6040078565657</v>
      </c>
      <c r="W2687" s="110">
        <f t="shared" si="377"/>
        <v>0.93762738638280219</v>
      </c>
    </row>
    <row r="2688" spans="1:23" x14ac:dyDescent="0.2">
      <c r="A2688" s="31" t="s">
        <v>93</v>
      </c>
      <c r="B2688" s="25" t="s">
        <v>357</v>
      </c>
      <c r="C2688" s="53" t="s">
        <v>9652</v>
      </c>
      <c r="D2688" s="25" t="s">
        <v>9651</v>
      </c>
      <c r="E2688" s="97">
        <v>17833.83203125</v>
      </c>
      <c r="F2688" s="27">
        <v>17920.853515625</v>
      </c>
      <c r="G2688" s="27">
        <v>17758.83984375</v>
      </c>
      <c r="H2688" s="27">
        <v>13962.7333984375</v>
      </c>
      <c r="I2688" s="27">
        <v>13188.802734375</v>
      </c>
      <c r="J2688" s="27">
        <f t="shared" si="369"/>
        <v>17120.175524511371</v>
      </c>
      <c r="K2688" s="28">
        <v>0.97080665826797485</v>
      </c>
      <c r="L2688" s="28">
        <v>1.0010343790054321</v>
      </c>
      <c r="M2688" s="27">
        <v>17662.845703125</v>
      </c>
      <c r="N2688" s="27">
        <v>12118.092964878248</v>
      </c>
      <c r="O2688" s="66">
        <f t="shared" si="370"/>
        <v>16151.464356900164</v>
      </c>
      <c r="P2688" s="66">
        <f t="shared" si="371"/>
        <v>16251.89896365516</v>
      </c>
      <c r="Q2688" s="66">
        <f t="shared" si="372"/>
        <v>17108.370429300325</v>
      </c>
      <c r="R2688" s="66">
        <f t="shared" si="373"/>
        <v>16355.118871420404</v>
      </c>
      <c r="S2688" s="67">
        <f>E2688/INDEX('CCG overall weighted population'!$F$4:$F$195,MATCH(A2688,'CCG overall weighted population'!$A$4:$A$195,0))*INDEX('CCG overall weighted population'!$T$4:$T$195,MATCH(A2688,'CCG overall weighted population'!$A$4:$A$195,0))</f>
        <v>0</v>
      </c>
      <c r="T2688" s="66">
        <f t="shared" si="374"/>
        <v>20527.293202233766</v>
      </c>
      <c r="U2688" s="66">
        <f t="shared" si="375"/>
        <v>20527.293202233766</v>
      </c>
      <c r="V2688" s="81">
        <f t="shared" si="376"/>
        <v>16347.610857056217</v>
      </c>
      <c r="W2688" s="110">
        <f t="shared" si="377"/>
        <v>0.91666282537653732</v>
      </c>
    </row>
    <row r="2689" spans="1:23" x14ac:dyDescent="0.2">
      <c r="A2689" s="31" t="s">
        <v>93</v>
      </c>
      <c r="B2689" s="25" t="s">
        <v>357</v>
      </c>
      <c r="C2689" s="53" t="s">
        <v>9650</v>
      </c>
      <c r="D2689" s="25" t="s">
        <v>9649</v>
      </c>
      <c r="E2689" s="97">
        <v>5813.5830078125</v>
      </c>
      <c r="F2689" s="27">
        <v>6562.02783203125</v>
      </c>
      <c r="G2689" s="27">
        <v>5676.09619140625</v>
      </c>
      <c r="H2689" s="27">
        <v>3391.95166015625</v>
      </c>
      <c r="I2689" s="27">
        <v>4231.90087890625</v>
      </c>
      <c r="J2689" s="27">
        <f t="shared" si="369"/>
        <v>5933.0773335701178</v>
      </c>
      <c r="K2689" s="28">
        <v>0.97080665826797485</v>
      </c>
      <c r="L2689" s="28">
        <v>1.0010343790054321</v>
      </c>
      <c r="M2689" s="27">
        <v>5854.39404296875</v>
      </c>
      <c r="N2689" s="27">
        <v>3822.5680734725884</v>
      </c>
      <c r="O2689" s="66">
        <f t="shared" si="370"/>
        <v>5560.7272913135275</v>
      </c>
      <c r="P2689" s="66">
        <f t="shared" si="371"/>
        <v>5595.3055466613923</v>
      </c>
      <c r="Q2689" s="66">
        <f t="shared" si="372"/>
        <v>5651.2114460191333</v>
      </c>
      <c r="R2689" s="66">
        <f t="shared" si="373"/>
        <v>5602.0431929306606</v>
      </c>
      <c r="S2689" s="67">
        <f>E2689/INDEX('CCG overall weighted population'!$F$4:$F$195,MATCH(A2689,'CCG overall weighted population'!$A$4:$A$195,0))*INDEX('CCG overall weighted population'!$T$4:$T$195,MATCH(A2689,'CCG overall weighted population'!$A$4:$A$195,0))</f>
        <v>0</v>
      </c>
      <c r="T2689" s="66">
        <f t="shared" si="374"/>
        <v>7031.1187620783367</v>
      </c>
      <c r="U2689" s="66">
        <f t="shared" si="375"/>
        <v>7031.1187620783367</v>
      </c>
      <c r="V2689" s="81">
        <f t="shared" si="376"/>
        <v>5599.471507509601</v>
      </c>
      <c r="W2689" s="110">
        <f t="shared" si="377"/>
        <v>0.96317047507274456</v>
      </c>
    </row>
    <row r="2690" spans="1:23" x14ac:dyDescent="0.2">
      <c r="A2690" s="31" t="s">
        <v>93</v>
      </c>
      <c r="B2690" s="25" t="s">
        <v>357</v>
      </c>
      <c r="C2690" s="53" t="s">
        <v>9648</v>
      </c>
      <c r="D2690" s="25" t="s">
        <v>9647</v>
      </c>
      <c r="E2690" s="97">
        <v>4456.6669921875</v>
      </c>
      <c r="F2690" s="27">
        <v>4741.70361328125</v>
      </c>
      <c r="G2690" s="27">
        <v>4641.56884765625</v>
      </c>
      <c r="H2690" s="27">
        <v>2053.94140625</v>
      </c>
      <c r="I2690" s="27">
        <v>2618.64208984375</v>
      </c>
      <c r="J2690" s="27">
        <f t="shared" si="369"/>
        <v>4244.0569529757977</v>
      </c>
      <c r="K2690" s="28">
        <v>0.97080665826797485</v>
      </c>
      <c r="L2690" s="28">
        <v>1.0010343790054321</v>
      </c>
      <c r="M2690" s="27">
        <v>4883.06494140625</v>
      </c>
      <c r="N2690" s="27">
        <v>2732.0926920662978</v>
      </c>
      <c r="O2690" s="66">
        <f t="shared" si="370"/>
        <v>3977.4862278365563</v>
      </c>
      <c r="P2690" s="66">
        <f t="shared" si="371"/>
        <v>4002.2194195979278</v>
      </c>
      <c r="Q2690" s="66">
        <f t="shared" si="372"/>
        <v>4667.9677164722552</v>
      </c>
      <c r="R2690" s="66">
        <f t="shared" si="373"/>
        <v>4082.4538238421746</v>
      </c>
      <c r="S2690" s="67">
        <f>E2690/INDEX('CCG overall weighted population'!$F$4:$F$195,MATCH(A2690,'CCG overall weighted population'!$A$4:$A$195,0))*INDEX('CCG overall weighted population'!$T$4:$T$195,MATCH(A2690,'CCG overall weighted population'!$A$4:$A$195,0))</f>
        <v>0</v>
      </c>
      <c r="T2690" s="66">
        <f t="shared" si="374"/>
        <v>5123.8836773621524</v>
      </c>
      <c r="U2690" s="66">
        <f t="shared" si="375"/>
        <v>5123.8836773621524</v>
      </c>
      <c r="V2690" s="81">
        <f t="shared" si="376"/>
        <v>4080.5797242289896</v>
      </c>
      <c r="W2690" s="110">
        <f t="shared" si="377"/>
        <v>0.9156124366891697</v>
      </c>
    </row>
    <row r="2691" spans="1:23" x14ac:dyDescent="0.2">
      <c r="A2691" s="31" t="s">
        <v>93</v>
      </c>
      <c r="B2691" s="25" t="s">
        <v>357</v>
      </c>
      <c r="C2691" s="53" t="s">
        <v>9646</v>
      </c>
      <c r="D2691" s="25" t="s">
        <v>9645</v>
      </c>
      <c r="E2691" s="97">
        <v>5677.33349609375</v>
      </c>
      <c r="F2691" s="27">
        <v>6621.30029296875</v>
      </c>
      <c r="G2691" s="27">
        <v>6674.7041015625</v>
      </c>
      <c r="H2691" s="27">
        <v>5141.92333984375</v>
      </c>
      <c r="I2691" s="27">
        <v>4971.7109375</v>
      </c>
      <c r="J2691" s="27">
        <f t="shared" si="369"/>
        <v>6334.3097145146567</v>
      </c>
      <c r="K2691" s="28">
        <v>0.97080665826797485</v>
      </c>
      <c r="L2691" s="28">
        <v>1.0010343790054321</v>
      </c>
      <c r="M2691" s="27">
        <v>6313.4462890625</v>
      </c>
      <c r="N2691" s="27">
        <v>3682.8219094737497</v>
      </c>
      <c r="O2691" s="66">
        <f t="shared" si="370"/>
        <v>5898.0763871580257</v>
      </c>
      <c r="P2691" s="66">
        <f t="shared" si="371"/>
        <v>5934.7523794684112</v>
      </c>
      <c r="Q2691" s="66">
        <f t="shared" si="372"/>
        <v>6050.3838511036256</v>
      </c>
      <c r="R2691" s="66">
        <f t="shared" si="373"/>
        <v>5948.6880099192813</v>
      </c>
      <c r="S2691" s="67">
        <f>E2691/INDEX('CCG overall weighted population'!$F$4:$F$195,MATCH(A2691,'CCG overall weighted population'!$A$4:$A$195,0))*INDEX('CCG overall weighted population'!$T$4:$T$195,MATCH(A2691,'CCG overall weighted population'!$A$4:$A$195,0))</f>
        <v>0</v>
      </c>
      <c r="T2691" s="66">
        <f t="shared" si="374"/>
        <v>7466.1923223075019</v>
      </c>
      <c r="U2691" s="66">
        <f t="shared" si="375"/>
        <v>7466.1923223075019</v>
      </c>
      <c r="V2691" s="81">
        <f t="shared" si="376"/>
        <v>5945.9571930186112</v>
      </c>
      <c r="W2691" s="110">
        <f t="shared" si="377"/>
        <v>1.0473151167021781</v>
      </c>
    </row>
    <row r="2692" spans="1:23" x14ac:dyDescent="0.2">
      <c r="A2692" s="31" t="s">
        <v>93</v>
      </c>
      <c r="B2692" s="25" t="s">
        <v>357</v>
      </c>
      <c r="C2692" s="53" t="s">
        <v>9644</v>
      </c>
      <c r="D2692" s="25" t="s">
        <v>892</v>
      </c>
      <c r="E2692" s="97">
        <v>3795.66650390625</v>
      </c>
      <c r="F2692" s="27">
        <v>4016.9208984375</v>
      </c>
      <c r="G2692" s="27">
        <v>3484.310302734375</v>
      </c>
      <c r="H2692" s="27">
        <v>3891.372314453125</v>
      </c>
      <c r="I2692" s="27">
        <v>3124.88671875</v>
      </c>
      <c r="J2692" s="27">
        <f t="shared" ref="J2692:J2755" si="378">SUMPRODUCT($F2692:$I2692,$F$1:$I$1)</f>
        <v>3926.7830173429311</v>
      </c>
      <c r="K2692" s="28">
        <v>0.97080665826797485</v>
      </c>
      <c r="L2692" s="28">
        <v>1.0010343790054321</v>
      </c>
      <c r="M2692" s="27">
        <v>3551.478515625</v>
      </c>
      <c r="N2692" s="27">
        <v>4052.989470579812</v>
      </c>
      <c r="O2692" s="66">
        <f t="shared" ref="O2692:O2755" si="379">(N$1*N2692+(1-N$1)*J2692)*K2692*L2692</f>
        <v>3828.3551836718152</v>
      </c>
      <c r="P2692" s="66">
        <f t="shared" ref="P2692:P2755" si="380">O2692*$E$7330/O$7330</f>
        <v>3852.1610342680347</v>
      </c>
      <c r="Q2692" s="66">
        <f t="shared" ref="Q2692:Q2755" si="381">($N$1*N2692)+((1-$N$1)*M2692)</f>
        <v>3601.6296111204811</v>
      </c>
      <c r="R2692" s="66">
        <f t="shared" ref="R2692:R2755" si="382">(P2692*$J$1)+(Q2692*$M$1)</f>
        <v>3821.9675819151225</v>
      </c>
      <c r="S2692" s="67">
        <f>E2692/INDEX('CCG overall weighted population'!$F$4:$F$195,MATCH(A2692,'CCG overall weighted population'!$A$4:$A$195,0))*INDEX('CCG overall weighted population'!$T$4:$T$195,MATCH(A2692,'CCG overall weighted population'!$A$4:$A$195,0))</f>
        <v>0</v>
      </c>
      <c r="T2692" s="66">
        <f t="shared" ref="T2692:T2755" si="383">R2692/$R$7330*$T$1</f>
        <v>4796.9476578063241</v>
      </c>
      <c r="U2692" s="66">
        <f t="shared" ref="U2692:U2755" si="384">T2692+S2692</f>
        <v>4796.9476578063241</v>
      </c>
      <c r="V2692" s="81">
        <f t="shared" ref="V2692:V2755" si="385">U2692*$E$7330/$U$7330</f>
        <v>3820.2130616496279</v>
      </c>
      <c r="W2692" s="110">
        <f t="shared" si="377"/>
        <v>1.0064669953796299</v>
      </c>
    </row>
    <row r="2693" spans="1:23" x14ac:dyDescent="0.2">
      <c r="A2693" s="31" t="s">
        <v>93</v>
      </c>
      <c r="B2693" s="25" t="s">
        <v>357</v>
      </c>
      <c r="C2693" s="53" t="s">
        <v>9643</v>
      </c>
      <c r="D2693" s="25" t="s">
        <v>9642</v>
      </c>
      <c r="E2693" s="97">
        <v>5606.91650390625</v>
      </c>
      <c r="F2693" s="27">
        <v>6164.5126953125</v>
      </c>
      <c r="G2693" s="27">
        <v>6876.27685546875</v>
      </c>
      <c r="H2693" s="27">
        <v>4092.410400390625</v>
      </c>
      <c r="I2693" s="27">
        <v>4731.63330078125</v>
      </c>
      <c r="J2693" s="27">
        <f t="shared" si="378"/>
        <v>5839.9536435702194</v>
      </c>
      <c r="K2693" s="28">
        <v>0.97080665826797485</v>
      </c>
      <c r="L2693" s="28">
        <v>1.0010343790054321</v>
      </c>
      <c r="M2693" s="27">
        <v>6349.390625</v>
      </c>
      <c r="N2693" s="27">
        <v>3649.8233482305632</v>
      </c>
      <c r="O2693" s="66">
        <f t="shared" si="379"/>
        <v>5462.4910213671137</v>
      </c>
      <c r="P2693" s="66">
        <f t="shared" si="380"/>
        <v>5496.4584143855254</v>
      </c>
      <c r="Q2693" s="66">
        <f t="shared" si="381"/>
        <v>6079.433897323057</v>
      </c>
      <c r="R2693" s="66">
        <f t="shared" si="382"/>
        <v>5566.7172355978382</v>
      </c>
      <c r="S2693" s="67">
        <f>E2693/INDEX('CCG overall weighted population'!$F$4:$F$195,MATCH(A2693,'CCG overall weighted population'!$A$4:$A$195,0))*INDEX('CCG overall weighted population'!$T$4:$T$195,MATCH(A2693,'CCG overall weighted population'!$A$4:$A$195,0))</f>
        <v>0</v>
      </c>
      <c r="T2693" s="66">
        <f t="shared" si="383"/>
        <v>6986.7811886543013</v>
      </c>
      <c r="U2693" s="66">
        <f t="shared" si="384"/>
        <v>6986.7811886543013</v>
      </c>
      <c r="V2693" s="81">
        <f t="shared" si="385"/>
        <v>5564.1617669831003</v>
      </c>
      <c r="W2693" s="110">
        <f t="shared" ref="W2693:W2756" si="386">V2693/E2693</f>
        <v>0.99237464355080673</v>
      </c>
    </row>
    <row r="2694" spans="1:23" x14ac:dyDescent="0.2">
      <c r="A2694" s="31" t="s">
        <v>93</v>
      </c>
      <c r="B2694" s="25" t="s">
        <v>357</v>
      </c>
      <c r="C2694" s="53" t="s">
        <v>9641</v>
      </c>
      <c r="D2694" s="25" t="s">
        <v>9640</v>
      </c>
      <c r="E2694" s="97">
        <v>5162.1669921875</v>
      </c>
      <c r="F2694" s="27">
        <v>4958.841796875</v>
      </c>
      <c r="G2694" s="27">
        <v>3572.5888671875</v>
      </c>
      <c r="H2694" s="27">
        <v>3233.994873046875</v>
      </c>
      <c r="I2694" s="27">
        <v>4760.09033203125</v>
      </c>
      <c r="J2694" s="27">
        <f t="shared" si="378"/>
        <v>4603.1715379327834</v>
      </c>
      <c r="K2694" s="28">
        <v>0.97080665826797485</v>
      </c>
      <c r="L2694" s="28">
        <v>1.0010343790054321</v>
      </c>
      <c r="M2694" s="27">
        <v>4769.28564453125</v>
      </c>
      <c r="N2694" s="27">
        <v>3469.5872817010486</v>
      </c>
      <c r="O2694" s="66">
        <f t="shared" si="379"/>
        <v>4363.2490534349199</v>
      </c>
      <c r="P2694" s="66">
        <f t="shared" si="380"/>
        <v>4390.381033122485</v>
      </c>
      <c r="Q2694" s="66">
        <f t="shared" si="381"/>
        <v>4639.3158082482305</v>
      </c>
      <c r="R2694" s="66">
        <f t="shared" si="382"/>
        <v>4420.3820612462714</v>
      </c>
      <c r="S2694" s="67">
        <f>E2694/INDEX('CCG overall weighted population'!$F$4:$F$195,MATCH(A2694,'CCG overall weighted population'!$A$4:$A$195,0))*INDEX('CCG overall weighted population'!$T$4:$T$195,MATCH(A2694,'CCG overall weighted population'!$A$4:$A$195,0))</f>
        <v>0</v>
      </c>
      <c r="T2694" s="66">
        <f t="shared" si="383"/>
        <v>5548.0170673449984</v>
      </c>
      <c r="U2694" s="66">
        <f t="shared" si="384"/>
        <v>5548.0170673449984</v>
      </c>
      <c r="V2694" s="81">
        <f t="shared" si="385"/>
        <v>4418.3528316043512</v>
      </c>
      <c r="W2694" s="110">
        <f t="shared" si="386"/>
        <v>0.85591048067432762</v>
      </c>
    </row>
    <row r="2695" spans="1:23" x14ac:dyDescent="0.2">
      <c r="A2695" s="31" t="s">
        <v>93</v>
      </c>
      <c r="B2695" s="25" t="s">
        <v>357</v>
      </c>
      <c r="C2695" s="53" t="s">
        <v>9639</v>
      </c>
      <c r="D2695" s="25" t="s">
        <v>9638</v>
      </c>
      <c r="E2695" s="97">
        <v>7106.5</v>
      </c>
      <c r="F2695" s="27">
        <v>6213.54736328125</v>
      </c>
      <c r="G2695" s="27">
        <v>4708.05810546875</v>
      </c>
      <c r="H2695" s="27">
        <v>5899.87939453125</v>
      </c>
      <c r="I2695" s="27">
        <v>8170.94580078125</v>
      </c>
      <c r="J2695" s="27">
        <f t="shared" si="378"/>
        <v>6151.5291219470464</v>
      </c>
      <c r="K2695" s="28">
        <v>0.97080665826797485</v>
      </c>
      <c r="L2695" s="28">
        <v>1.0010343790054321</v>
      </c>
      <c r="M2695" s="27">
        <v>6013.40087890625</v>
      </c>
      <c r="N2695" s="27">
        <v>5561.9669949268409</v>
      </c>
      <c r="O2695" s="66">
        <f t="shared" si="379"/>
        <v>5920.8283984835598</v>
      </c>
      <c r="P2695" s="66">
        <f t="shared" si="380"/>
        <v>5957.6458695639112</v>
      </c>
      <c r="Q2695" s="66">
        <f t="shared" si="381"/>
        <v>5968.2574905083093</v>
      </c>
      <c r="R2695" s="66">
        <f t="shared" si="382"/>
        <v>5958.9247569280051</v>
      </c>
      <c r="S2695" s="67">
        <f>E2695/INDEX('CCG overall weighted population'!$F$4:$F$195,MATCH(A2695,'CCG overall weighted population'!$A$4:$A$195,0))*INDEX('CCG overall weighted population'!$T$4:$T$195,MATCH(A2695,'CCG overall weighted population'!$A$4:$A$195,0))</f>
        <v>0</v>
      </c>
      <c r="T2695" s="66">
        <f t="shared" si="383"/>
        <v>7479.0404531549257</v>
      </c>
      <c r="U2695" s="66">
        <f t="shared" si="384"/>
        <v>7479.0404531549257</v>
      </c>
      <c r="V2695" s="81">
        <f t="shared" si="385"/>
        <v>5956.189240725289</v>
      </c>
      <c r="W2695" s="110">
        <f t="shared" si="386"/>
        <v>0.83813258857739947</v>
      </c>
    </row>
    <row r="2696" spans="1:23" x14ac:dyDescent="0.2">
      <c r="A2696" s="31" t="s">
        <v>93</v>
      </c>
      <c r="B2696" s="25" t="s">
        <v>357</v>
      </c>
      <c r="C2696" s="53" t="s">
        <v>9637</v>
      </c>
      <c r="D2696" s="25" t="s">
        <v>9636</v>
      </c>
      <c r="E2696" s="97">
        <v>6232.33349609375</v>
      </c>
      <c r="F2696" s="27">
        <v>6196.98974609375</v>
      </c>
      <c r="G2696" s="27">
        <v>4868.3046875</v>
      </c>
      <c r="H2696" s="27">
        <v>4721.7275390625</v>
      </c>
      <c r="I2696" s="27">
        <v>6803.771484375</v>
      </c>
      <c r="J2696" s="27">
        <f t="shared" si="378"/>
        <v>5915.9725589443051</v>
      </c>
      <c r="K2696" s="28">
        <v>0.97080665826797485</v>
      </c>
      <c r="L2696" s="28">
        <v>1.0010343790054321</v>
      </c>
      <c r="M2696" s="27">
        <v>5328.19921875</v>
      </c>
      <c r="N2696" s="27">
        <v>4686.6303142123515</v>
      </c>
      <c r="O2696" s="66">
        <f t="shared" si="379"/>
        <v>5629.7374516755281</v>
      </c>
      <c r="P2696" s="66">
        <f t="shared" si="380"/>
        <v>5664.744832715337</v>
      </c>
      <c r="Q2696" s="66">
        <f t="shared" si="381"/>
        <v>5264.0423282962356</v>
      </c>
      <c r="R2696" s="66">
        <f t="shared" si="382"/>
        <v>5616.4531181556622</v>
      </c>
      <c r="S2696" s="67">
        <f>E2696/INDEX('CCG overall weighted population'!$F$4:$F$195,MATCH(A2696,'CCG overall weighted population'!$A$4:$A$195,0))*INDEX('CCG overall weighted population'!$T$4:$T$195,MATCH(A2696,'CCG overall weighted population'!$A$4:$A$195,0))</f>
        <v>0</v>
      </c>
      <c r="T2696" s="66">
        <f t="shared" si="383"/>
        <v>7049.2046446965778</v>
      </c>
      <c r="U2696" s="66">
        <f t="shared" si="384"/>
        <v>7049.2046446965778</v>
      </c>
      <c r="V2696" s="81">
        <f t="shared" si="385"/>
        <v>5613.8748176848185</v>
      </c>
      <c r="W2696" s="110">
        <f t="shared" si="386"/>
        <v>0.90076611291796826</v>
      </c>
    </row>
    <row r="2697" spans="1:23" x14ac:dyDescent="0.2">
      <c r="A2697" s="31" t="s">
        <v>93</v>
      </c>
      <c r="B2697" s="25" t="s">
        <v>357</v>
      </c>
      <c r="C2697" s="53" t="s">
        <v>9635</v>
      </c>
      <c r="D2697" s="25" t="s">
        <v>9634</v>
      </c>
      <c r="E2697" s="97">
        <v>4486.6669921875</v>
      </c>
      <c r="F2697" s="27">
        <v>4625.21435546875</v>
      </c>
      <c r="G2697" s="27">
        <v>4428.6494140625</v>
      </c>
      <c r="H2697" s="27">
        <v>3091.968505859375</v>
      </c>
      <c r="I2697" s="27">
        <v>4179.87451171875</v>
      </c>
      <c r="J2697" s="27">
        <f t="shared" si="378"/>
        <v>4364.2885020760896</v>
      </c>
      <c r="K2697" s="28">
        <v>0.97080665826797485</v>
      </c>
      <c r="L2697" s="28">
        <v>1.0010343790054321</v>
      </c>
      <c r="M2697" s="27">
        <v>4446.26025390625</v>
      </c>
      <c r="N2697" s="27">
        <v>2639.8644843089596</v>
      </c>
      <c r="O2697" s="66">
        <f t="shared" si="379"/>
        <v>4073.6814811134759</v>
      </c>
      <c r="P2697" s="66">
        <f t="shared" si="380"/>
        <v>4099.0128435559127</v>
      </c>
      <c r="Q2697" s="66">
        <f t="shared" si="381"/>
        <v>4265.6206769465207</v>
      </c>
      <c r="R2697" s="66">
        <f t="shared" si="382"/>
        <v>4119.0920241070025</v>
      </c>
      <c r="S2697" s="67">
        <f>E2697/INDEX('CCG overall weighted population'!$F$4:$F$195,MATCH(A2697,'CCG overall weighted population'!$A$4:$A$195,0))*INDEX('CCG overall weighted population'!$T$4:$T$195,MATCH(A2697,'CCG overall weighted population'!$A$4:$A$195,0))</f>
        <v>0</v>
      </c>
      <c r="T2697" s="66">
        <f t="shared" si="383"/>
        <v>5169.8682455668204</v>
      </c>
      <c r="U2697" s="66">
        <f t="shared" si="384"/>
        <v>5169.8682455668204</v>
      </c>
      <c r="V2697" s="81">
        <f t="shared" si="385"/>
        <v>4117.2011052865682</v>
      </c>
      <c r="W2697" s="110">
        <f t="shared" si="386"/>
        <v>0.91765248289113688</v>
      </c>
    </row>
    <row r="2698" spans="1:23" x14ac:dyDescent="0.2">
      <c r="A2698" s="31" t="s">
        <v>93</v>
      </c>
      <c r="B2698" s="25" t="s">
        <v>357</v>
      </c>
      <c r="C2698" s="53" t="s">
        <v>9633</v>
      </c>
      <c r="D2698" s="25" t="s">
        <v>9632</v>
      </c>
      <c r="E2698" s="97">
        <v>4821.6669921875</v>
      </c>
      <c r="F2698" s="27">
        <v>4239.85986328125</v>
      </c>
      <c r="G2698" s="27">
        <v>3083.0966796875</v>
      </c>
      <c r="H2698" s="27">
        <v>2291.491455078125</v>
      </c>
      <c r="I2698" s="27">
        <v>4396.75244140625</v>
      </c>
      <c r="J2698" s="27">
        <f t="shared" si="378"/>
        <v>3880.229252915753</v>
      </c>
      <c r="K2698" s="28">
        <v>0.97080665826797485</v>
      </c>
      <c r="L2698" s="28">
        <v>1.0010343790054321</v>
      </c>
      <c r="M2698" s="27">
        <v>4037.681396484375</v>
      </c>
      <c r="N2698" s="27">
        <v>2928.8010011831402</v>
      </c>
      <c r="O2698" s="66">
        <f t="shared" si="379"/>
        <v>3678.388021928411</v>
      </c>
      <c r="P2698" s="66">
        <f t="shared" si="380"/>
        <v>3701.2613321318186</v>
      </c>
      <c r="Q2698" s="66">
        <f t="shared" si="381"/>
        <v>3926.793356954252</v>
      </c>
      <c r="R2698" s="66">
        <f t="shared" si="382"/>
        <v>3728.4419163474813</v>
      </c>
      <c r="S2698" s="67">
        <f>E2698/INDEX('CCG overall weighted population'!$F$4:$F$195,MATCH(A2698,'CCG overall weighted population'!$A$4:$A$195,0))*INDEX('CCG overall weighted population'!$T$4:$T$195,MATCH(A2698,'CCG overall weighted population'!$A$4:$A$195,0))</f>
        <v>0</v>
      </c>
      <c r="T2698" s="66">
        <f t="shared" si="383"/>
        <v>4679.5636892681423</v>
      </c>
      <c r="U2698" s="66">
        <f t="shared" si="384"/>
        <v>4679.5636892681423</v>
      </c>
      <c r="V2698" s="81">
        <f t="shared" si="385"/>
        <v>3726.7303301655616</v>
      </c>
      <c r="W2698" s="110">
        <f t="shared" si="386"/>
        <v>0.77291325514680842</v>
      </c>
    </row>
    <row r="2699" spans="1:23" x14ac:dyDescent="0.2">
      <c r="A2699" s="31" t="s">
        <v>93</v>
      </c>
      <c r="B2699" s="25" t="s">
        <v>357</v>
      </c>
      <c r="C2699" s="53" t="s">
        <v>9631</v>
      </c>
      <c r="D2699" s="25" t="s">
        <v>9630</v>
      </c>
      <c r="E2699" s="97">
        <v>7559.25</v>
      </c>
      <c r="F2699" s="27">
        <v>5820.30810546875</v>
      </c>
      <c r="G2699" s="27">
        <v>3667.258056640625</v>
      </c>
      <c r="H2699" s="27">
        <v>4142.177734375</v>
      </c>
      <c r="I2699" s="27">
        <v>7528.34765625</v>
      </c>
      <c r="J2699" s="27">
        <f t="shared" si="378"/>
        <v>5501.8955732249551</v>
      </c>
      <c r="K2699" s="28">
        <v>0.97080665826797485</v>
      </c>
      <c r="L2699" s="28">
        <v>1.0010343790054321</v>
      </c>
      <c r="M2699" s="27">
        <v>5453.85205078125</v>
      </c>
      <c r="N2699" s="27">
        <v>5421.5200870668486</v>
      </c>
      <c r="O2699" s="66">
        <f t="shared" si="379"/>
        <v>5338.9907833492653</v>
      </c>
      <c r="P2699" s="66">
        <f t="shared" si="380"/>
        <v>5372.1902151744762</v>
      </c>
      <c r="Q2699" s="66">
        <f t="shared" si="381"/>
        <v>5450.6188544098095</v>
      </c>
      <c r="R2699" s="66">
        <f t="shared" si="382"/>
        <v>5381.6422485845169</v>
      </c>
      <c r="S2699" s="67">
        <f>E2699/INDEX('CCG overall weighted population'!$F$4:$F$195,MATCH(A2699,'CCG overall weighted population'!$A$4:$A$195,0))*INDEX('CCG overall weighted population'!$T$4:$T$195,MATCH(A2699,'CCG overall weighted population'!$A$4:$A$195,0))</f>
        <v>0</v>
      </c>
      <c r="T2699" s="66">
        <f t="shared" si="383"/>
        <v>6754.4937590923719</v>
      </c>
      <c r="U2699" s="66">
        <f t="shared" si="384"/>
        <v>6754.4937590923719</v>
      </c>
      <c r="V2699" s="81">
        <f t="shared" si="385"/>
        <v>5379.171740872348</v>
      </c>
      <c r="W2699" s="110">
        <f t="shared" si="386"/>
        <v>0.71160124891653909</v>
      </c>
    </row>
    <row r="2700" spans="1:23" x14ac:dyDescent="0.2">
      <c r="A2700" s="31" t="s">
        <v>93</v>
      </c>
      <c r="B2700" s="25" t="s">
        <v>357</v>
      </c>
      <c r="C2700" s="53" t="s">
        <v>9629</v>
      </c>
      <c r="D2700" s="25" t="s">
        <v>9628</v>
      </c>
      <c r="E2700" s="97">
        <v>2336.166748046875</v>
      </c>
      <c r="F2700" s="27">
        <v>1904.6365966796875</v>
      </c>
      <c r="G2700" s="27">
        <v>1498.0849609375</v>
      </c>
      <c r="H2700" s="27">
        <v>3093.51318359375</v>
      </c>
      <c r="I2700" s="27">
        <v>4476.7333984375</v>
      </c>
      <c r="J2700" s="27">
        <f t="shared" si="378"/>
        <v>2163.8760313865009</v>
      </c>
      <c r="K2700" s="28">
        <v>0.97080665826797485</v>
      </c>
      <c r="L2700" s="28">
        <v>1.0010343790054321</v>
      </c>
      <c r="M2700" s="27">
        <v>1772.9017333984375</v>
      </c>
      <c r="N2700" s="27">
        <v>1708.853402893473</v>
      </c>
      <c r="O2700" s="66">
        <f t="shared" si="379"/>
        <v>2058.6585920580987</v>
      </c>
      <c r="P2700" s="66">
        <f t="shared" si="380"/>
        <v>2071.4599431657966</v>
      </c>
      <c r="Q2700" s="66">
        <f t="shared" si="381"/>
        <v>1766.4969003479412</v>
      </c>
      <c r="R2700" s="66">
        <f t="shared" si="382"/>
        <v>2034.706521231587</v>
      </c>
      <c r="S2700" s="67">
        <f>E2700/INDEX('CCG overall weighted population'!$F$4:$F$195,MATCH(A2700,'CCG overall weighted population'!$A$4:$A$195,0))*INDEX('CCG overall weighted population'!$T$4:$T$195,MATCH(A2700,'CCG overall weighted population'!$A$4:$A$195,0))</f>
        <v>0</v>
      </c>
      <c r="T2700" s="66">
        <f t="shared" si="383"/>
        <v>2553.7581029021585</v>
      </c>
      <c r="U2700" s="66">
        <f t="shared" si="384"/>
        <v>2553.7581029021585</v>
      </c>
      <c r="V2700" s="81">
        <f t="shared" si="385"/>
        <v>2033.7724646888976</v>
      </c>
      <c r="W2700" s="110">
        <f t="shared" si="386"/>
        <v>0.87055963209356069</v>
      </c>
    </row>
    <row r="2701" spans="1:23" x14ac:dyDescent="0.2">
      <c r="A2701" s="31" t="s">
        <v>93</v>
      </c>
      <c r="B2701" s="25" t="s">
        <v>357</v>
      </c>
      <c r="C2701" s="53" t="s">
        <v>9627</v>
      </c>
      <c r="D2701" s="25" t="s">
        <v>2155</v>
      </c>
      <c r="E2701" s="97">
        <v>2847.41650390625</v>
      </c>
      <c r="F2701" s="27">
        <v>2929.331787109375</v>
      </c>
      <c r="G2701" s="27">
        <v>3254.59912109375</v>
      </c>
      <c r="H2701" s="27">
        <v>2863.646240234375</v>
      </c>
      <c r="I2701" s="27">
        <v>1829.7930908203125</v>
      </c>
      <c r="J2701" s="27">
        <f t="shared" si="378"/>
        <v>2894.5430580629704</v>
      </c>
      <c r="K2701" s="28">
        <v>0.97080665826797485</v>
      </c>
      <c r="L2701" s="28">
        <v>1.0010343790054321</v>
      </c>
      <c r="M2701" s="27">
        <v>2958.636962890625</v>
      </c>
      <c r="N2701" s="27">
        <v>1930.2146723852229</v>
      </c>
      <c r="O2701" s="66">
        <f t="shared" si="379"/>
        <v>2719.2338436417945</v>
      </c>
      <c r="P2701" s="66">
        <f t="shared" si="380"/>
        <v>2736.142848034598</v>
      </c>
      <c r="Q2701" s="66">
        <f t="shared" si="381"/>
        <v>2855.794733840085</v>
      </c>
      <c r="R2701" s="66">
        <f t="shared" si="382"/>
        <v>2750.5630092567544</v>
      </c>
      <c r="S2701" s="67">
        <f>E2701/INDEX('CCG overall weighted population'!$F$4:$F$195,MATCH(A2701,'CCG overall weighted population'!$A$4:$A$195,0))*INDEX('CCG overall weighted population'!$T$4:$T$195,MATCH(A2701,'CCG overall weighted population'!$A$4:$A$195,0))</f>
        <v>0</v>
      </c>
      <c r="T2701" s="66">
        <f t="shared" si="383"/>
        <v>3452.2288591185438</v>
      </c>
      <c r="U2701" s="66">
        <f t="shared" si="384"/>
        <v>3452.2288591185438</v>
      </c>
      <c r="V2701" s="81">
        <f t="shared" si="385"/>
        <v>2749.3003301686076</v>
      </c>
      <c r="W2701" s="110">
        <f t="shared" si="386"/>
        <v>0.96554203657840676</v>
      </c>
    </row>
    <row r="2702" spans="1:23" x14ac:dyDescent="0.2">
      <c r="A2702" s="31" t="s">
        <v>93</v>
      </c>
      <c r="B2702" s="25" t="s">
        <v>357</v>
      </c>
      <c r="C2702" s="53" t="s">
        <v>9626</v>
      </c>
      <c r="D2702" s="25" t="s">
        <v>9625</v>
      </c>
      <c r="E2702" s="97">
        <v>2599.25</v>
      </c>
      <c r="F2702" s="27">
        <v>2511.58203125</v>
      </c>
      <c r="G2702" s="27">
        <v>2451.632568359375</v>
      </c>
      <c r="H2702" s="27">
        <v>1381.694580078125</v>
      </c>
      <c r="I2702" s="27">
        <v>1830.4298095703125</v>
      </c>
      <c r="J2702" s="27">
        <f t="shared" si="378"/>
        <v>2310.0398473799632</v>
      </c>
      <c r="K2702" s="28">
        <v>0.97080665826797485</v>
      </c>
      <c r="L2702" s="28">
        <v>1.0010343790054321</v>
      </c>
      <c r="M2702" s="27">
        <v>2655.4541015625</v>
      </c>
      <c r="N2702" s="27">
        <v>1477.0197552349287</v>
      </c>
      <c r="O2702" s="66">
        <f t="shared" si="379"/>
        <v>2163.9679696211765</v>
      </c>
      <c r="P2702" s="66">
        <f t="shared" si="380"/>
        <v>2177.424165744128</v>
      </c>
      <c r="Q2702" s="66">
        <f t="shared" si="381"/>
        <v>2537.6106669297428</v>
      </c>
      <c r="R2702" s="66">
        <f t="shared" si="382"/>
        <v>2220.8329877796168</v>
      </c>
      <c r="S2702" s="67">
        <f>E2702/INDEX('CCG overall weighted population'!$F$4:$F$195,MATCH(A2702,'CCG overall weighted population'!$A$4:$A$195,0))*INDEX('CCG overall weighted population'!$T$4:$T$195,MATCH(A2702,'CCG overall weighted population'!$A$4:$A$195,0))</f>
        <v>0</v>
      </c>
      <c r="T2702" s="66">
        <f t="shared" si="383"/>
        <v>2787.3652433677385</v>
      </c>
      <c r="U2702" s="66">
        <f t="shared" si="384"/>
        <v>2787.3652433677385</v>
      </c>
      <c r="V2702" s="81">
        <f t="shared" si="385"/>
        <v>2219.813487640009</v>
      </c>
      <c r="W2702" s="110">
        <f t="shared" si="386"/>
        <v>0.85402077046840785</v>
      </c>
    </row>
    <row r="2703" spans="1:23" x14ac:dyDescent="0.2">
      <c r="A2703" s="31" t="s">
        <v>93</v>
      </c>
      <c r="B2703" s="25" t="s">
        <v>357</v>
      </c>
      <c r="C2703" s="53" t="s">
        <v>9624</v>
      </c>
      <c r="D2703" s="25" t="s">
        <v>9623</v>
      </c>
      <c r="E2703" s="97">
        <v>5326.6669921875</v>
      </c>
      <c r="F2703" s="27">
        <v>5402.53564453125</v>
      </c>
      <c r="G2703" s="27">
        <v>6312.7958984375</v>
      </c>
      <c r="H2703" s="27">
        <v>2668.219970703125</v>
      </c>
      <c r="I2703" s="27">
        <v>4787.21240234375</v>
      </c>
      <c r="J2703" s="27">
        <f t="shared" si="378"/>
        <v>5025.531581109025</v>
      </c>
      <c r="K2703" s="28">
        <v>0.97080665826797485</v>
      </c>
      <c r="L2703" s="28">
        <v>1.0010343790054321</v>
      </c>
      <c r="M2703" s="27">
        <v>5131.705078125</v>
      </c>
      <c r="N2703" s="27">
        <v>3807.4182261768724</v>
      </c>
      <c r="O2703" s="66">
        <f t="shared" si="379"/>
        <v>4765.4884924567414</v>
      </c>
      <c r="P2703" s="66">
        <f t="shared" si="380"/>
        <v>4795.1217165508069</v>
      </c>
      <c r="Q2703" s="66">
        <f t="shared" si="381"/>
        <v>4999.2763929301873</v>
      </c>
      <c r="R2703" s="66">
        <f t="shared" si="382"/>
        <v>4819.7259534822142</v>
      </c>
      <c r="S2703" s="67">
        <f>E2703/INDEX('CCG overall weighted population'!$F$4:$F$195,MATCH(A2703,'CCG overall weighted population'!$A$4:$A$195,0))*INDEX('CCG overall weighted population'!$T$4:$T$195,MATCH(A2703,'CCG overall weighted population'!$A$4:$A$195,0))</f>
        <v>0</v>
      </c>
      <c r="T2703" s="66">
        <f t="shared" si="383"/>
        <v>6049.2331837728034</v>
      </c>
      <c r="U2703" s="66">
        <f t="shared" si="384"/>
        <v>6049.2331837728034</v>
      </c>
      <c r="V2703" s="81">
        <f t="shared" si="385"/>
        <v>4817.5134002152727</v>
      </c>
      <c r="W2703" s="110">
        <f t="shared" si="386"/>
        <v>0.90441422512070091</v>
      </c>
    </row>
    <row r="2704" spans="1:23" x14ac:dyDescent="0.2">
      <c r="A2704" s="31" t="s">
        <v>94</v>
      </c>
      <c r="B2704" s="25" t="s">
        <v>359</v>
      </c>
      <c r="C2704" s="53" t="s">
        <v>9622</v>
      </c>
      <c r="D2704" s="25" t="s">
        <v>2909</v>
      </c>
      <c r="E2704" s="97">
        <v>15088.333984375</v>
      </c>
      <c r="F2704" s="27">
        <v>15256.724609375</v>
      </c>
      <c r="G2704" s="27">
        <v>16506.603515625</v>
      </c>
      <c r="H2704" s="27">
        <v>10705.939453125</v>
      </c>
      <c r="I2704" s="27">
        <v>14089.46875</v>
      </c>
      <c r="J2704" s="27">
        <f t="shared" si="378"/>
        <v>14606.301450725739</v>
      </c>
      <c r="K2704" s="28">
        <v>0.95499318838119507</v>
      </c>
      <c r="L2704" s="28">
        <v>1.0016423463821411</v>
      </c>
      <c r="M2704" s="27">
        <v>15852.2890625</v>
      </c>
      <c r="N2704" s="27">
        <v>12963.074562185951</v>
      </c>
      <c r="O2704" s="66">
        <f t="shared" si="379"/>
        <v>13814.642571420305</v>
      </c>
      <c r="P2704" s="66">
        <f t="shared" si="380"/>
        <v>13900.546125640678</v>
      </c>
      <c r="Q2704" s="66">
        <f t="shared" si="381"/>
        <v>15563.367612468595</v>
      </c>
      <c r="R2704" s="66">
        <f t="shared" si="382"/>
        <v>14100.945423673513</v>
      </c>
      <c r="S2704" s="67">
        <f>E2704/INDEX('CCG overall weighted population'!$F$4:$F$195,MATCH(A2704,'CCG overall weighted population'!$A$4:$A$195,0))*INDEX('CCG overall weighted population'!$T$4:$T$195,MATCH(A2704,'CCG overall weighted population'!$A$4:$A$195,0))</f>
        <v>0</v>
      </c>
      <c r="T2704" s="66">
        <f t="shared" si="383"/>
        <v>17698.08238118322</v>
      </c>
      <c r="U2704" s="66">
        <f t="shared" si="384"/>
        <v>17698.08238118322</v>
      </c>
      <c r="V2704" s="81">
        <f t="shared" si="385"/>
        <v>14094.472214788768</v>
      </c>
      <c r="W2704" s="110">
        <f t="shared" si="386"/>
        <v>0.93413045001420014</v>
      </c>
    </row>
    <row r="2705" spans="1:23" x14ac:dyDescent="0.2">
      <c r="A2705" s="31" t="s">
        <v>94</v>
      </c>
      <c r="B2705" s="25" t="s">
        <v>359</v>
      </c>
      <c r="C2705" s="53" t="s">
        <v>9621</v>
      </c>
      <c r="D2705" s="25" t="s">
        <v>9620</v>
      </c>
      <c r="E2705" s="97">
        <v>20663.083984375</v>
      </c>
      <c r="F2705" s="27">
        <v>18908.783203125</v>
      </c>
      <c r="G2705" s="27">
        <v>17022.298828125</v>
      </c>
      <c r="H2705" s="27">
        <v>15816.0341796875</v>
      </c>
      <c r="I2705" s="27">
        <v>17609.43359375</v>
      </c>
      <c r="J2705" s="27">
        <f t="shared" si="378"/>
        <v>18270.189439734833</v>
      </c>
      <c r="K2705" s="28">
        <v>0.95499318838119507</v>
      </c>
      <c r="L2705" s="28">
        <v>1.0016423463821411</v>
      </c>
      <c r="M2705" s="27">
        <v>18845.6328125</v>
      </c>
      <c r="N2705" s="27">
        <v>16905.972992653245</v>
      </c>
      <c r="O2705" s="66">
        <f t="shared" si="379"/>
        <v>17346.066262249395</v>
      </c>
      <c r="P2705" s="66">
        <f t="shared" si="380"/>
        <v>17453.929258773966</v>
      </c>
      <c r="Q2705" s="66">
        <f t="shared" si="381"/>
        <v>18651.666830515325</v>
      </c>
      <c r="R2705" s="66">
        <f t="shared" si="382"/>
        <v>17598.277747475786</v>
      </c>
      <c r="S2705" s="67">
        <f>E2705/INDEX('CCG overall weighted population'!$F$4:$F$195,MATCH(A2705,'CCG overall weighted population'!$A$4:$A$195,0))*INDEX('CCG overall weighted population'!$T$4:$T$195,MATCH(A2705,'CCG overall weighted population'!$A$4:$A$195,0))</f>
        <v>0</v>
      </c>
      <c r="T2705" s="66">
        <f t="shared" si="383"/>
        <v>22087.580653909867</v>
      </c>
      <c r="U2705" s="66">
        <f t="shared" si="384"/>
        <v>22087.580653909867</v>
      </c>
      <c r="V2705" s="81">
        <f t="shared" si="385"/>
        <v>17590.199046051985</v>
      </c>
      <c r="W2705" s="110">
        <f t="shared" si="386"/>
        <v>0.85128623875087239</v>
      </c>
    </row>
    <row r="2706" spans="1:23" x14ac:dyDescent="0.2">
      <c r="A2706" s="31" t="s">
        <v>94</v>
      </c>
      <c r="B2706" s="25" t="s">
        <v>359</v>
      </c>
      <c r="C2706" s="53" t="s">
        <v>9619</v>
      </c>
      <c r="D2706" s="25" t="s">
        <v>9618</v>
      </c>
      <c r="E2706" s="97">
        <v>5548.25</v>
      </c>
      <c r="F2706" s="27">
        <v>5782.04443359375</v>
      </c>
      <c r="G2706" s="27">
        <v>5931.97412109375</v>
      </c>
      <c r="H2706" s="27">
        <v>3160.36669921875</v>
      </c>
      <c r="I2706" s="27">
        <v>3041.346923828125</v>
      </c>
      <c r="J2706" s="27">
        <f t="shared" si="378"/>
        <v>5284.6085148034681</v>
      </c>
      <c r="K2706" s="28">
        <v>0.95499318838119507</v>
      </c>
      <c r="L2706" s="28">
        <v>1.0016423463821411</v>
      </c>
      <c r="M2706" s="27">
        <v>5925.1298828125</v>
      </c>
      <c r="N2706" s="27">
        <v>2872.0869807028898</v>
      </c>
      <c r="O2706" s="66">
        <f t="shared" si="379"/>
        <v>4824.2811211501121</v>
      </c>
      <c r="P2706" s="66">
        <f t="shared" si="380"/>
        <v>4854.2799352868169</v>
      </c>
      <c r="Q2706" s="66">
        <f t="shared" si="381"/>
        <v>5619.825592601539</v>
      </c>
      <c r="R2706" s="66">
        <f t="shared" si="382"/>
        <v>4946.5416804911192</v>
      </c>
      <c r="S2706" s="67">
        <f>E2706/INDEX('CCG overall weighted population'!$F$4:$F$195,MATCH(A2706,'CCG overall weighted population'!$A$4:$A$195,0))*INDEX('CCG overall weighted population'!$T$4:$T$195,MATCH(A2706,'CCG overall weighted population'!$A$4:$A$195,0))</f>
        <v>0</v>
      </c>
      <c r="T2706" s="66">
        <f t="shared" si="383"/>
        <v>6208.3994748546211</v>
      </c>
      <c r="U2706" s="66">
        <f t="shared" si="384"/>
        <v>6208.3994748546211</v>
      </c>
      <c r="V2706" s="81">
        <f t="shared" si="385"/>
        <v>4944.2709109368197</v>
      </c>
      <c r="W2706" s="110">
        <f t="shared" si="386"/>
        <v>0.89114061387587429</v>
      </c>
    </row>
    <row r="2707" spans="1:23" x14ac:dyDescent="0.2">
      <c r="A2707" s="31" t="s">
        <v>94</v>
      </c>
      <c r="B2707" s="25" t="s">
        <v>359</v>
      </c>
      <c r="C2707" s="53" t="s">
        <v>9617</v>
      </c>
      <c r="D2707" s="25" t="s">
        <v>9616</v>
      </c>
      <c r="E2707" s="97">
        <v>16424.583984375</v>
      </c>
      <c r="F2707" s="27">
        <v>16481.255859375</v>
      </c>
      <c r="G2707" s="27">
        <v>16783.220703125</v>
      </c>
      <c r="H2707" s="27">
        <v>16354.2353515625</v>
      </c>
      <c r="I2707" s="27">
        <v>18093.02734375</v>
      </c>
      <c r="J2707" s="27">
        <f t="shared" si="378"/>
        <v>16548.736368674308</v>
      </c>
      <c r="K2707" s="28">
        <v>0.95499318838119507</v>
      </c>
      <c r="L2707" s="28">
        <v>1.0016423463821411</v>
      </c>
      <c r="M2707" s="27">
        <v>16683.986328125</v>
      </c>
      <c r="N2707" s="27">
        <v>17948.809489714156</v>
      </c>
      <c r="O2707" s="66">
        <f t="shared" si="379"/>
        <v>15963.811657490693</v>
      </c>
      <c r="P2707" s="66">
        <f t="shared" si="380"/>
        <v>16063.079383976799</v>
      </c>
      <c r="Q2707" s="66">
        <f t="shared" si="381"/>
        <v>16810.468644283916</v>
      </c>
      <c r="R2707" s="66">
        <f t="shared" si="382"/>
        <v>16153.152963317265</v>
      </c>
      <c r="S2707" s="67">
        <f>E2707/INDEX('CCG overall weighted population'!$F$4:$F$195,MATCH(A2707,'CCG overall weighted population'!$A$4:$A$195,0))*INDEX('CCG overall weighted population'!$T$4:$T$195,MATCH(A2707,'CCG overall weighted population'!$A$4:$A$195,0))</f>
        <v>0</v>
      </c>
      <c r="T2707" s="66">
        <f t="shared" si="383"/>
        <v>20273.805994645623</v>
      </c>
      <c r="U2707" s="66">
        <f t="shared" si="384"/>
        <v>20273.805994645623</v>
      </c>
      <c r="V2707" s="81">
        <f t="shared" si="385"/>
        <v>16145.737663836479</v>
      </c>
      <c r="W2707" s="110">
        <f t="shared" si="386"/>
        <v>0.98302262505986193</v>
      </c>
    </row>
    <row r="2708" spans="1:23" x14ac:dyDescent="0.2">
      <c r="A2708" s="31" t="s">
        <v>94</v>
      </c>
      <c r="B2708" s="25" t="s">
        <v>359</v>
      </c>
      <c r="C2708" s="53" t="s">
        <v>9615</v>
      </c>
      <c r="D2708" s="25" t="s">
        <v>9614</v>
      </c>
      <c r="E2708" s="97">
        <v>4375.3330078125</v>
      </c>
      <c r="F2708" s="27">
        <v>4523.03759765625</v>
      </c>
      <c r="G2708" s="27">
        <v>5492.59814453125</v>
      </c>
      <c r="H2708" s="27">
        <v>2609.8955078125</v>
      </c>
      <c r="I2708" s="27">
        <v>2938.671142578125</v>
      </c>
      <c r="J2708" s="27">
        <f t="shared" si="378"/>
        <v>4232.5232506260782</v>
      </c>
      <c r="K2708" s="28">
        <v>0.95499318838119507</v>
      </c>
      <c r="L2708" s="28">
        <v>1.0016423463821411</v>
      </c>
      <c r="M2708" s="27">
        <v>5179.17333984375</v>
      </c>
      <c r="N2708" s="27">
        <v>2708.6287589525473</v>
      </c>
      <c r="O2708" s="66">
        <f t="shared" si="379"/>
        <v>3902.8993907353847</v>
      </c>
      <c r="P2708" s="66">
        <f t="shared" si="380"/>
        <v>3927.1687793710566</v>
      </c>
      <c r="Q2708" s="66">
        <f t="shared" si="381"/>
        <v>4932.1188817546299</v>
      </c>
      <c r="R2708" s="66">
        <f t="shared" si="382"/>
        <v>4048.282979945815</v>
      </c>
      <c r="S2708" s="67">
        <f>E2708/INDEX('CCG overall weighted population'!$F$4:$F$195,MATCH(A2708,'CCG overall weighted population'!$A$4:$A$195,0))*INDEX('CCG overall weighted population'!$T$4:$T$195,MATCH(A2708,'CCG overall weighted population'!$A$4:$A$195,0))</f>
        <v>0</v>
      </c>
      <c r="T2708" s="66">
        <f t="shared" si="383"/>
        <v>5080.9958856473486</v>
      </c>
      <c r="U2708" s="66">
        <f t="shared" si="384"/>
        <v>5080.9958856473486</v>
      </c>
      <c r="V2708" s="81">
        <f t="shared" si="385"/>
        <v>4046.4245668702097</v>
      </c>
      <c r="W2708" s="110">
        <f t="shared" si="386"/>
        <v>0.9248266496847215</v>
      </c>
    </row>
    <row r="2709" spans="1:23" x14ac:dyDescent="0.2">
      <c r="A2709" s="31" t="s">
        <v>94</v>
      </c>
      <c r="B2709" s="25" t="s">
        <v>359</v>
      </c>
      <c r="C2709" s="53" t="s">
        <v>9613</v>
      </c>
      <c r="D2709" s="25" t="s">
        <v>9612</v>
      </c>
      <c r="E2709" s="97">
        <v>12133.4169921875</v>
      </c>
      <c r="F2709" s="27">
        <v>11147.5048828125</v>
      </c>
      <c r="G2709" s="27">
        <v>9684.4482421875</v>
      </c>
      <c r="H2709" s="27">
        <v>10910.115234375</v>
      </c>
      <c r="I2709" s="27">
        <v>15353.2509765625</v>
      </c>
      <c r="J2709" s="27">
        <f t="shared" si="378"/>
        <v>11193.306777638398</v>
      </c>
      <c r="K2709" s="28">
        <v>0.95499318838119507</v>
      </c>
      <c r="L2709" s="28">
        <v>1.0016423463821411</v>
      </c>
      <c r="M2709" s="27">
        <v>11994.1337890625</v>
      </c>
      <c r="N2709" s="27">
        <v>17071.2722968126</v>
      </c>
      <c r="O2709" s="66">
        <f t="shared" si="379"/>
        <v>11269.351262616714</v>
      </c>
      <c r="P2709" s="66">
        <f t="shared" si="380"/>
        <v>11339.427438834213</v>
      </c>
      <c r="Q2709" s="66">
        <f t="shared" si="381"/>
        <v>12501.847639837511</v>
      </c>
      <c r="R2709" s="66">
        <f t="shared" si="382"/>
        <v>11479.519561858575</v>
      </c>
      <c r="S2709" s="67">
        <f>E2709/INDEX('CCG overall weighted population'!$F$4:$F$195,MATCH(A2709,'CCG overall weighted population'!$A$4:$A$195,0))*INDEX('CCG overall weighted population'!$T$4:$T$195,MATCH(A2709,'CCG overall weighted population'!$A$4:$A$195,0))</f>
        <v>0</v>
      </c>
      <c r="T2709" s="66">
        <f t="shared" si="383"/>
        <v>14407.933425590809</v>
      </c>
      <c r="U2709" s="66">
        <f t="shared" si="384"/>
        <v>14407.933425590809</v>
      </c>
      <c r="V2709" s="81">
        <f t="shared" si="385"/>
        <v>11474.249750098601</v>
      </c>
      <c r="W2709" s="110">
        <f t="shared" si="386"/>
        <v>0.94567340407790113</v>
      </c>
    </row>
    <row r="2710" spans="1:23" x14ac:dyDescent="0.2">
      <c r="A2710" s="31" t="s">
        <v>94</v>
      </c>
      <c r="B2710" s="25" t="s">
        <v>359</v>
      </c>
      <c r="C2710" s="53" t="s">
        <v>9611</v>
      </c>
      <c r="D2710" s="25" t="s">
        <v>9610</v>
      </c>
      <c r="E2710" s="97">
        <v>15915.8330078125</v>
      </c>
      <c r="F2710" s="27">
        <v>15591.7734375</v>
      </c>
      <c r="G2710" s="27">
        <v>14720.6806640625</v>
      </c>
      <c r="H2710" s="27">
        <v>13710.4716796875</v>
      </c>
      <c r="I2710" s="27">
        <v>15027.5419921875</v>
      </c>
      <c r="J2710" s="27">
        <f t="shared" si="378"/>
        <v>15230.473082864793</v>
      </c>
      <c r="K2710" s="28">
        <v>0.95499318838119507</v>
      </c>
      <c r="L2710" s="28">
        <v>1.0016423463821411</v>
      </c>
      <c r="M2710" s="27">
        <v>15943.24609375</v>
      </c>
      <c r="N2710" s="27">
        <v>15835.753929020946</v>
      </c>
      <c r="O2710" s="66">
        <f t="shared" si="379"/>
        <v>14626.784817438313</v>
      </c>
      <c r="P2710" s="66">
        <f t="shared" si="380"/>
        <v>14717.738513571861</v>
      </c>
      <c r="Q2710" s="66">
        <f t="shared" si="381"/>
        <v>15932.496877277095</v>
      </c>
      <c r="R2710" s="66">
        <f t="shared" si="382"/>
        <v>14864.138307713587</v>
      </c>
      <c r="S2710" s="67">
        <f>E2710/INDEX('CCG overall weighted population'!$F$4:$F$195,MATCH(A2710,'CCG overall weighted population'!$A$4:$A$195,0))*INDEX('CCG overall weighted population'!$T$4:$T$195,MATCH(A2710,'CCG overall weighted population'!$A$4:$A$195,0))</f>
        <v>0</v>
      </c>
      <c r="T2710" s="66">
        <f t="shared" si="383"/>
        <v>18655.965000301621</v>
      </c>
      <c r="U2710" s="66">
        <f t="shared" si="384"/>
        <v>18655.965000301621</v>
      </c>
      <c r="V2710" s="81">
        <f t="shared" si="385"/>
        <v>14857.314745940484</v>
      </c>
      <c r="W2710" s="110">
        <f t="shared" si="386"/>
        <v>0.93349275144113242</v>
      </c>
    </row>
    <row r="2711" spans="1:23" x14ac:dyDescent="0.2">
      <c r="A2711" s="31" t="s">
        <v>94</v>
      </c>
      <c r="B2711" s="25" t="s">
        <v>359</v>
      </c>
      <c r="C2711" s="53" t="s">
        <v>9609</v>
      </c>
      <c r="D2711" s="25" t="s">
        <v>9608</v>
      </c>
      <c r="E2711" s="97">
        <v>7592.9169921875</v>
      </c>
      <c r="F2711" s="27">
        <v>9155.65625</v>
      </c>
      <c r="G2711" s="27">
        <v>11727.150390625</v>
      </c>
      <c r="H2711" s="27">
        <v>5239.63037109375</v>
      </c>
      <c r="I2711" s="27">
        <v>3987.565185546875</v>
      </c>
      <c r="J2711" s="27">
        <f t="shared" si="378"/>
        <v>8518.4440801584169</v>
      </c>
      <c r="K2711" s="28">
        <v>0.95499318838119507</v>
      </c>
      <c r="L2711" s="28">
        <v>1.0016423463821411</v>
      </c>
      <c r="M2711" s="27">
        <v>9868.86328125</v>
      </c>
      <c r="N2711" s="27">
        <v>4688.8397913083791</v>
      </c>
      <c r="O2711" s="66">
        <f t="shared" si="379"/>
        <v>7782.0914045859863</v>
      </c>
      <c r="P2711" s="66">
        <f t="shared" si="380"/>
        <v>7830.4827623403135</v>
      </c>
      <c r="Q2711" s="66">
        <f t="shared" si="381"/>
        <v>9350.8609322558386</v>
      </c>
      <c r="R2711" s="66">
        <f t="shared" si="382"/>
        <v>8013.7151299811403</v>
      </c>
      <c r="S2711" s="67">
        <f>E2711/INDEX('CCG overall weighted population'!$F$4:$F$195,MATCH(A2711,'CCG overall weighted population'!$A$4:$A$195,0))*INDEX('CCG overall weighted population'!$T$4:$T$195,MATCH(A2711,'CCG overall weighted population'!$A$4:$A$195,0))</f>
        <v>0</v>
      </c>
      <c r="T2711" s="66">
        <f t="shared" si="383"/>
        <v>10058.005778224791</v>
      </c>
      <c r="U2711" s="66">
        <f t="shared" si="384"/>
        <v>10058.005778224791</v>
      </c>
      <c r="V2711" s="81">
        <f t="shared" si="385"/>
        <v>8010.0363375015868</v>
      </c>
      <c r="W2711" s="110">
        <f t="shared" si="386"/>
        <v>1.0549353227150078</v>
      </c>
    </row>
    <row r="2712" spans="1:23" x14ac:dyDescent="0.2">
      <c r="A2712" s="31" t="s">
        <v>94</v>
      </c>
      <c r="B2712" s="25" t="s">
        <v>359</v>
      </c>
      <c r="C2712" s="53" t="s">
        <v>9607</v>
      </c>
      <c r="D2712" s="25" t="s">
        <v>9606</v>
      </c>
      <c r="E2712" s="97">
        <v>6756.8330078125</v>
      </c>
      <c r="F2712" s="27">
        <v>6446.76904296875</v>
      </c>
      <c r="G2712" s="27">
        <v>6941.36279296875</v>
      </c>
      <c r="H2712" s="27">
        <v>3606.57421875</v>
      </c>
      <c r="I2712" s="27">
        <v>3734.773681640625</v>
      </c>
      <c r="J2712" s="27">
        <f t="shared" si="378"/>
        <v>5939.8891916079192</v>
      </c>
      <c r="K2712" s="28">
        <v>0.95499318838119507</v>
      </c>
      <c r="L2712" s="28">
        <v>1.0016423463821411</v>
      </c>
      <c r="M2712" s="27">
        <v>7346.90869140625</v>
      </c>
      <c r="N2712" s="27">
        <v>3826.5984621849148</v>
      </c>
      <c r="O2712" s="66">
        <f t="shared" si="379"/>
        <v>5479.7207358586284</v>
      </c>
      <c r="P2712" s="66">
        <f t="shared" si="380"/>
        <v>5513.7952683636659</v>
      </c>
      <c r="Q2712" s="66">
        <f t="shared" si="381"/>
        <v>6994.8776684841159</v>
      </c>
      <c r="R2712" s="66">
        <f t="shared" si="382"/>
        <v>5692.291803117454</v>
      </c>
      <c r="S2712" s="67">
        <f>E2712/INDEX('CCG overall weighted population'!$F$4:$F$195,MATCH(A2712,'CCG overall weighted population'!$A$4:$A$195,0))*INDEX('CCG overall weighted population'!$T$4:$T$195,MATCH(A2712,'CCG overall weighted population'!$A$4:$A$195,0))</f>
        <v>0</v>
      </c>
      <c r="T2712" s="66">
        <f t="shared" si="383"/>
        <v>7144.3897017127565</v>
      </c>
      <c r="U2712" s="66">
        <f t="shared" si="384"/>
        <v>7144.3897017127565</v>
      </c>
      <c r="V2712" s="81">
        <f t="shared" si="385"/>
        <v>5689.6786879845749</v>
      </c>
      <c r="W2712" s="110">
        <f t="shared" si="386"/>
        <v>0.84206294300983286</v>
      </c>
    </row>
    <row r="2713" spans="1:23" x14ac:dyDescent="0.2">
      <c r="A2713" s="31" t="s">
        <v>94</v>
      </c>
      <c r="B2713" s="25" t="s">
        <v>359</v>
      </c>
      <c r="C2713" s="53" t="s">
        <v>9605</v>
      </c>
      <c r="D2713" s="25" t="s">
        <v>9604</v>
      </c>
      <c r="E2713" s="97">
        <v>9153.666015625</v>
      </c>
      <c r="F2713" s="27">
        <v>10836.58203125</v>
      </c>
      <c r="G2713" s="27">
        <v>12110.1240234375</v>
      </c>
      <c r="H2713" s="27">
        <v>7499.48828125</v>
      </c>
      <c r="I2713" s="27">
        <v>7047.2333984375</v>
      </c>
      <c r="J2713" s="27">
        <f t="shared" si="378"/>
        <v>10260.316522699755</v>
      </c>
      <c r="K2713" s="28">
        <v>0.95499318838119507</v>
      </c>
      <c r="L2713" s="28">
        <v>1.0016423463821411</v>
      </c>
      <c r="M2713" s="27">
        <v>10760.3447265625</v>
      </c>
      <c r="N2713" s="27">
        <v>7496.899846066688</v>
      </c>
      <c r="O2713" s="66">
        <f t="shared" si="379"/>
        <v>9550.2871412961777</v>
      </c>
      <c r="P2713" s="66">
        <f t="shared" si="380"/>
        <v>9609.6736657770725</v>
      </c>
      <c r="Q2713" s="66">
        <f t="shared" si="381"/>
        <v>10434.000238512919</v>
      </c>
      <c r="R2713" s="66">
        <f t="shared" si="382"/>
        <v>9709.0195473612766</v>
      </c>
      <c r="S2713" s="67">
        <f>E2713/INDEX('CCG overall weighted population'!$F$4:$F$195,MATCH(A2713,'CCG overall weighted population'!$A$4:$A$195,0))*INDEX('CCG overall weighted population'!$T$4:$T$195,MATCH(A2713,'CCG overall weighted population'!$A$4:$A$195,0))</f>
        <v>0</v>
      </c>
      <c r="T2713" s="66">
        <f t="shared" si="383"/>
        <v>12185.780642852347</v>
      </c>
      <c r="U2713" s="66">
        <f t="shared" si="384"/>
        <v>12185.780642852347</v>
      </c>
      <c r="V2713" s="81">
        <f t="shared" si="385"/>
        <v>9704.5625049639184</v>
      </c>
      <c r="W2713" s="110">
        <f t="shared" si="386"/>
        <v>1.060183153765776</v>
      </c>
    </row>
    <row r="2714" spans="1:23" x14ac:dyDescent="0.2">
      <c r="A2714" s="31" t="s">
        <v>94</v>
      </c>
      <c r="B2714" s="25" t="s">
        <v>359</v>
      </c>
      <c r="C2714" s="53" t="s">
        <v>9603</v>
      </c>
      <c r="D2714" s="25" t="s">
        <v>9602</v>
      </c>
      <c r="E2714" s="97">
        <v>12345.25</v>
      </c>
      <c r="F2714" s="27">
        <v>11932.5849609375</v>
      </c>
      <c r="G2714" s="27">
        <v>10486.591796875</v>
      </c>
      <c r="H2714" s="27">
        <v>9670.9794921875</v>
      </c>
      <c r="I2714" s="27">
        <v>12727.791015625</v>
      </c>
      <c r="J2714" s="27">
        <f t="shared" si="378"/>
        <v>11534.055861335773</v>
      </c>
      <c r="K2714" s="28">
        <v>0.95499318838119507</v>
      </c>
      <c r="L2714" s="28">
        <v>1.0016423463821411</v>
      </c>
      <c r="M2714" s="27">
        <v>11962.4716796875</v>
      </c>
      <c r="N2714" s="27">
        <v>11179.793010141859</v>
      </c>
      <c r="O2714" s="66">
        <f t="shared" si="379"/>
        <v>10999.147712082889</v>
      </c>
      <c r="P2714" s="66">
        <f t="shared" si="380"/>
        <v>11067.543682299127</v>
      </c>
      <c r="Q2714" s="66">
        <f t="shared" si="381"/>
        <v>11884.203812732936</v>
      </c>
      <c r="R2714" s="66">
        <f t="shared" si="382"/>
        <v>11165.965622457323</v>
      </c>
      <c r="S2714" s="67">
        <f>E2714/INDEX('CCG overall weighted population'!$F$4:$F$195,MATCH(A2714,'CCG overall weighted population'!$A$4:$A$195,0))*INDEX('CCG overall weighted population'!$T$4:$T$195,MATCH(A2714,'CCG overall weighted population'!$A$4:$A$195,0))</f>
        <v>0</v>
      </c>
      <c r="T2714" s="66">
        <f t="shared" si="383"/>
        <v>14014.392192451121</v>
      </c>
      <c r="U2714" s="66">
        <f t="shared" si="384"/>
        <v>14014.392192451121</v>
      </c>
      <c r="V2714" s="81">
        <f t="shared" si="385"/>
        <v>11160.839751410924</v>
      </c>
      <c r="W2714" s="110">
        <f t="shared" si="386"/>
        <v>0.90405943592968341</v>
      </c>
    </row>
    <row r="2715" spans="1:23" x14ac:dyDescent="0.2">
      <c r="A2715" s="31" t="s">
        <v>94</v>
      </c>
      <c r="B2715" s="25" t="s">
        <v>359</v>
      </c>
      <c r="C2715" s="53" t="s">
        <v>9601</v>
      </c>
      <c r="D2715" s="25" t="s">
        <v>9600</v>
      </c>
      <c r="E2715" s="97">
        <v>11003.5</v>
      </c>
      <c r="F2715" s="27">
        <v>11984.7275390625</v>
      </c>
      <c r="G2715" s="27">
        <v>12416.3779296875</v>
      </c>
      <c r="H2715" s="27">
        <v>10759.1298828125</v>
      </c>
      <c r="I2715" s="27">
        <v>9392.916015625</v>
      </c>
      <c r="J2715" s="27">
        <f t="shared" si="378"/>
        <v>11720.773722425107</v>
      </c>
      <c r="K2715" s="28">
        <v>0.95499318838119507</v>
      </c>
      <c r="L2715" s="28">
        <v>1.0016423463821411</v>
      </c>
      <c r="M2715" s="27">
        <v>11935.0830078125</v>
      </c>
      <c r="N2715" s="27">
        <v>10023.283251659093</v>
      </c>
      <c r="O2715" s="66">
        <f t="shared" si="379"/>
        <v>11049.266852883411</v>
      </c>
      <c r="P2715" s="66">
        <f t="shared" si="380"/>
        <v>11117.974478816179</v>
      </c>
      <c r="Q2715" s="66">
        <f t="shared" si="381"/>
        <v>11743.903032197159</v>
      </c>
      <c r="R2715" s="66">
        <f t="shared" si="382"/>
        <v>11193.409902107192</v>
      </c>
      <c r="S2715" s="67">
        <f>E2715/INDEX('CCG overall weighted population'!$F$4:$F$195,MATCH(A2715,'CCG overall weighted population'!$A$4:$A$195,0))*INDEX('CCG overall weighted population'!$T$4:$T$195,MATCH(A2715,'CCG overall weighted population'!$A$4:$A$195,0))</f>
        <v>0</v>
      </c>
      <c r="T2715" s="66">
        <f t="shared" si="383"/>
        <v>14048.837480163545</v>
      </c>
      <c r="U2715" s="66">
        <f t="shared" si="384"/>
        <v>14048.837480163545</v>
      </c>
      <c r="V2715" s="81">
        <f t="shared" si="385"/>
        <v>11188.271432433572</v>
      </c>
      <c r="W2715" s="110">
        <f t="shared" si="386"/>
        <v>1.0167920600203182</v>
      </c>
    </row>
    <row r="2716" spans="1:23" x14ac:dyDescent="0.2">
      <c r="A2716" s="31" t="s">
        <v>94</v>
      </c>
      <c r="B2716" s="25" t="s">
        <v>359</v>
      </c>
      <c r="C2716" s="53" t="s">
        <v>9599</v>
      </c>
      <c r="D2716" s="25" t="s">
        <v>9598</v>
      </c>
      <c r="E2716" s="97">
        <v>11065.166015625</v>
      </c>
      <c r="F2716" s="27">
        <v>13712.529296875</v>
      </c>
      <c r="G2716" s="27">
        <v>17023.8046875</v>
      </c>
      <c r="H2716" s="27">
        <v>9344.310546875</v>
      </c>
      <c r="I2716" s="27">
        <v>5959.60546875</v>
      </c>
      <c r="J2716" s="27">
        <f t="shared" si="378"/>
        <v>12947.316075830093</v>
      </c>
      <c r="K2716" s="28">
        <v>0.95499318838119507</v>
      </c>
      <c r="L2716" s="28">
        <v>1.0016423463821411</v>
      </c>
      <c r="M2716" s="27">
        <v>14189.6513671875</v>
      </c>
      <c r="N2716" s="27">
        <v>7669.3787791053765</v>
      </c>
      <c r="O2716" s="66">
        <f t="shared" si="379"/>
        <v>11880.038390092346</v>
      </c>
      <c r="P2716" s="66">
        <f t="shared" si="380"/>
        <v>11953.912000408887</v>
      </c>
      <c r="Q2716" s="66">
        <f t="shared" si="381"/>
        <v>13537.624108379288</v>
      </c>
      <c r="R2716" s="66">
        <f t="shared" si="382"/>
        <v>12144.777223908501</v>
      </c>
      <c r="S2716" s="67">
        <f>E2716/INDEX('CCG overall weighted population'!$F$4:$F$195,MATCH(A2716,'CCG overall weighted population'!$A$4:$A$195,0))*INDEX('CCG overall weighted population'!$T$4:$T$195,MATCH(A2716,'CCG overall weighted population'!$A$4:$A$195,0))</f>
        <v>0</v>
      </c>
      <c r="T2716" s="66">
        <f t="shared" si="383"/>
        <v>15242.897646351948</v>
      </c>
      <c r="U2716" s="66">
        <f t="shared" si="384"/>
        <v>15242.897646351948</v>
      </c>
      <c r="V2716" s="81">
        <f t="shared" si="385"/>
        <v>12139.202017603746</v>
      </c>
      <c r="W2716" s="110">
        <f t="shared" si="386"/>
        <v>1.0970646080196276</v>
      </c>
    </row>
    <row r="2717" spans="1:23" x14ac:dyDescent="0.2">
      <c r="A2717" s="31" t="s">
        <v>94</v>
      </c>
      <c r="B2717" s="25" t="s">
        <v>359</v>
      </c>
      <c r="C2717" s="53" t="s">
        <v>9597</v>
      </c>
      <c r="D2717" s="25" t="s">
        <v>9596</v>
      </c>
      <c r="E2717" s="97">
        <v>9342</v>
      </c>
      <c r="F2717" s="27">
        <v>10832.169921875</v>
      </c>
      <c r="G2717" s="27">
        <v>12993.9482421875</v>
      </c>
      <c r="H2717" s="27">
        <v>9019.7666015625</v>
      </c>
      <c r="I2717" s="27">
        <v>7029.9951171875</v>
      </c>
      <c r="J2717" s="27">
        <f t="shared" si="378"/>
        <v>10540.823529357689</v>
      </c>
      <c r="K2717" s="28">
        <v>0.95499318838119507</v>
      </c>
      <c r="L2717" s="28">
        <v>1.0016423463821411</v>
      </c>
      <c r="M2717" s="27">
        <v>11064.5546875</v>
      </c>
      <c r="N2717" s="27">
        <v>7017.9444484563837</v>
      </c>
      <c r="O2717" s="66">
        <f t="shared" si="379"/>
        <v>9745.9621188192996</v>
      </c>
      <c r="P2717" s="66">
        <f t="shared" si="380"/>
        <v>9806.565408479195</v>
      </c>
      <c r="Q2717" s="66">
        <f t="shared" si="381"/>
        <v>10659.893663595638</v>
      </c>
      <c r="R2717" s="66">
        <f t="shared" si="382"/>
        <v>9909.4065039735397</v>
      </c>
      <c r="S2717" s="67">
        <f>E2717/INDEX('CCG overall weighted population'!$F$4:$F$195,MATCH(A2717,'CCG overall weighted population'!$A$4:$A$195,0))*INDEX('CCG overall weighted population'!$T$4:$T$195,MATCH(A2717,'CCG overall weighted population'!$A$4:$A$195,0))</f>
        <v>0</v>
      </c>
      <c r="T2717" s="66">
        <f t="shared" si="383"/>
        <v>12437.286110016585</v>
      </c>
      <c r="U2717" s="66">
        <f t="shared" si="384"/>
        <v>12437.286110016585</v>
      </c>
      <c r="V2717" s="81">
        <f t="shared" si="385"/>
        <v>9904.857471529489</v>
      </c>
      <c r="W2717" s="110">
        <f t="shared" si="386"/>
        <v>1.0602502110393373</v>
      </c>
    </row>
    <row r="2718" spans="1:23" x14ac:dyDescent="0.2">
      <c r="A2718" s="31" t="s">
        <v>94</v>
      </c>
      <c r="B2718" s="25" t="s">
        <v>359</v>
      </c>
      <c r="C2718" s="53" t="s">
        <v>9595</v>
      </c>
      <c r="D2718" s="25" t="s">
        <v>9594</v>
      </c>
      <c r="E2718" s="97">
        <v>9487.41796875</v>
      </c>
      <c r="F2718" s="27">
        <v>11448.1025390625</v>
      </c>
      <c r="G2718" s="27">
        <v>14884.03125</v>
      </c>
      <c r="H2718" s="27">
        <v>7284.99755859375</v>
      </c>
      <c r="I2718" s="27">
        <v>6324.70166015625</v>
      </c>
      <c r="J2718" s="27">
        <f t="shared" si="378"/>
        <v>10831.169722016844</v>
      </c>
      <c r="K2718" s="28">
        <v>0.95499318838119507</v>
      </c>
      <c r="L2718" s="28">
        <v>1.0016423463821411</v>
      </c>
      <c r="M2718" s="27">
        <v>12198.9970703125</v>
      </c>
      <c r="N2718" s="27">
        <v>5125.038065991901</v>
      </c>
      <c r="O2718" s="66">
        <f t="shared" si="379"/>
        <v>9814.8545810724045</v>
      </c>
      <c r="P2718" s="66">
        <f t="shared" si="380"/>
        <v>9875.8862645424124</v>
      </c>
      <c r="Q2718" s="66">
        <f t="shared" si="381"/>
        <v>11491.601169880441</v>
      </c>
      <c r="R2718" s="66">
        <f t="shared" si="382"/>
        <v>10070.60838920572</v>
      </c>
      <c r="S2718" s="67">
        <f>E2718/INDEX('CCG overall weighted population'!$F$4:$F$195,MATCH(A2718,'CCG overall weighted population'!$A$4:$A$195,0))*INDEX('CCG overall weighted population'!$T$4:$T$195,MATCH(A2718,'CCG overall weighted population'!$A$4:$A$195,0))</f>
        <v>0</v>
      </c>
      <c r="T2718" s="66">
        <f t="shared" si="383"/>
        <v>12639.610433607782</v>
      </c>
      <c r="U2718" s="66">
        <f t="shared" si="384"/>
        <v>12639.610433607782</v>
      </c>
      <c r="V2718" s="81">
        <f t="shared" si="385"/>
        <v>10065.985355094093</v>
      </c>
      <c r="W2718" s="110">
        <f t="shared" si="386"/>
        <v>1.0609825969773652</v>
      </c>
    </row>
    <row r="2719" spans="1:23" x14ac:dyDescent="0.2">
      <c r="A2719" s="31" t="s">
        <v>94</v>
      </c>
      <c r="B2719" s="25" t="s">
        <v>359</v>
      </c>
      <c r="C2719" s="53" t="s">
        <v>9593</v>
      </c>
      <c r="D2719" s="25" t="s">
        <v>9592</v>
      </c>
      <c r="E2719" s="97">
        <v>4438.41650390625</v>
      </c>
      <c r="F2719" s="27">
        <v>4583.7001953125</v>
      </c>
      <c r="G2719" s="27">
        <v>5362.119140625</v>
      </c>
      <c r="H2719" s="27">
        <v>2702.86767578125</v>
      </c>
      <c r="I2719" s="27">
        <v>1973.56396484375</v>
      </c>
      <c r="J2719" s="27">
        <f t="shared" si="378"/>
        <v>4243.0337119627893</v>
      </c>
      <c r="K2719" s="28">
        <v>0.95499318838119507</v>
      </c>
      <c r="L2719" s="28">
        <v>1.0016423463821411</v>
      </c>
      <c r="M2719" s="27">
        <v>5186.41845703125</v>
      </c>
      <c r="N2719" s="27">
        <v>3269.9715007027539</v>
      </c>
      <c r="O2719" s="66">
        <f t="shared" si="379"/>
        <v>3965.6437963767366</v>
      </c>
      <c r="P2719" s="66">
        <f t="shared" si="380"/>
        <v>3990.3033483788636</v>
      </c>
      <c r="Q2719" s="66">
        <f t="shared" si="381"/>
        <v>4994.7737613984009</v>
      </c>
      <c r="R2719" s="66">
        <f t="shared" si="382"/>
        <v>4111.3597379302573</v>
      </c>
      <c r="S2719" s="67">
        <f>E2719/INDEX('CCG overall weighted population'!$F$4:$F$195,MATCH(A2719,'CCG overall weighted population'!$A$4:$A$195,0))*INDEX('CCG overall weighted population'!$T$4:$T$195,MATCH(A2719,'CCG overall weighted population'!$A$4:$A$195,0))</f>
        <v>0</v>
      </c>
      <c r="T2719" s="66">
        <f t="shared" si="383"/>
        <v>5160.1634609839948</v>
      </c>
      <c r="U2719" s="66">
        <f t="shared" si="384"/>
        <v>5160.1634609839948</v>
      </c>
      <c r="V2719" s="81">
        <f t="shared" si="385"/>
        <v>4109.4723687089509</v>
      </c>
      <c r="W2719" s="110">
        <f t="shared" si="386"/>
        <v>0.92588705117967285</v>
      </c>
    </row>
    <row r="2720" spans="1:23" x14ac:dyDescent="0.2">
      <c r="A2720" s="31" t="s">
        <v>94</v>
      </c>
      <c r="B2720" s="25" t="s">
        <v>359</v>
      </c>
      <c r="C2720" s="53" t="s">
        <v>9591</v>
      </c>
      <c r="D2720" s="25" t="s">
        <v>9590</v>
      </c>
      <c r="E2720" s="97">
        <v>10730.9990234375</v>
      </c>
      <c r="F2720" s="27">
        <v>13617.654296875</v>
      </c>
      <c r="G2720" s="27">
        <v>15677.330078125</v>
      </c>
      <c r="H2720" s="27">
        <v>7340.57958984375</v>
      </c>
      <c r="I2720" s="27">
        <v>6911.4267578125</v>
      </c>
      <c r="J2720" s="27">
        <f t="shared" si="378"/>
        <v>12529.718827437186</v>
      </c>
      <c r="K2720" s="28">
        <v>0.95499318838119507</v>
      </c>
      <c r="L2720" s="28">
        <v>1.0016423463821411</v>
      </c>
      <c r="M2720" s="27">
        <v>13044.3310546875</v>
      </c>
      <c r="N2720" s="27">
        <v>6666.9800614993037</v>
      </c>
      <c r="O2720" s="66">
        <f t="shared" si="379"/>
        <v>11424.641026542535</v>
      </c>
      <c r="P2720" s="66">
        <f t="shared" si="380"/>
        <v>11495.682840675479</v>
      </c>
      <c r="Q2720" s="66">
        <f t="shared" si="381"/>
        <v>12406.595955368681</v>
      </c>
      <c r="R2720" s="66">
        <f t="shared" si="382"/>
        <v>11605.463926738816</v>
      </c>
      <c r="S2720" s="67">
        <f>E2720/INDEX('CCG overall weighted population'!$F$4:$F$195,MATCH(A2720,'CCG overall weighted population'!$A$4:$A$195,0))*INDEX('CCG overall weighted population'!$T$4:$T$195,MATCH(A2720,'CCG overall weighted population'!$A$4:$A$195,0))</f>
        <v>0</v>
      </c>
      <c r="T2720" s="66">
        <f t="shared" si="383"/>
        <v>14566.006070943662</v>
      </c>
      <c r="U2720" s="66">
        <f t="shared" si="384"/>
        <v>14566.006070943662</v>
      </c>
      <c r="V2720" s="81">
        <f t="shared" si="385"/>
        <v>11600.136298700767</v>
      </c>
      <c r="W2720" s="110">
        <f t="shared" si="386"/>
        <v>1.0809931371128625</v>
      </c>
    </row>
    <row r="2721" spans="1:23" x14ac:dyDescent="0.2">
      <c r="A2721" s="31" t="s">
        <v>94</v>
      </c>
      <c r="B2721" s="25" t="s">
        <v>359</v>
      </c>
      <c r="C2721" s="53" t="s">
        <v>9589</v>
      </c>
      <c r="D2721" s="25" t="s">
        <v>9588</v>
      </c>
      <c r="E2721" s="97">
        <v>9332.1669921875</v>
      </c>
      <c r="F2721" s="27">
        <v>10366.44140625</v>
      </c>
      <c r="G2721" s="27">
        <v>10820.7158203125</v>
      </c>
      <c r="H2721" s="27">
        <v>7767.1328125</v>
      </c>
      <c r="I2721" s="27">
        <v>8515.9833984375</v>
      </c>
      <c r="J2721" s="27">
        <f t="shared" si="378"/>
        <v>9928.9659313135762</v>
      </c>
      <c r="K2721" s="28">
        <v>0.95499318838119507</v>
      </c>
      <c r="L2721" s="28">
        <v>1.0016423463821411</v>
      </c>
      <c r="M2721" s="27">
        <v>10371.3193359375</v>
      </c>
      <c r="N2721" s="27">
        <v>7726.3170979601255</v>
      </c>
      <c r="O2721" s="66">
        <f t="shared" si="379"/>
        <v>9286.9707830265506</v>
      </c>
      <c r="P2721" s="66">
        <f t="shared" si="380"/>
        <v>9344.7199281150533</v>
      </c>
      <c r="Q2721" s="66">
        <f t="shared" si="381"/>
        <v>10106.819112139763</v>
      </c>
      <c r="R2721" s="66">
        <f t="shared" si="382"/>
        <v>9436.5663125404135</v>
      </c>
      <c r="S2721" s="67">
        <f>E2721/INDEX('CCG overall weighted population'!$F$4:$F$195,MATCH(A2721,'CCG overall weighted population'!$A$4:$A$195,0))*INDEX('CCG overall weighted population'!$T$4:$T$195,MATCH(A2721,'CCG overall weighted population'!$A$4:$A$195,0))</f>
        <v>0</v>
      </c>
      <c r="T2721" s="66">
        <f t="shared" si="383"/>
        <v>11843.824862583586</v>
      </c>
      <c r="U2721" s="66">
        <f t="shared" si="384"/>
        <v>11843.824862583586</v>
      </c>
      <c r="V2721" s="81">
        <f t="shared" si="385"/>
        <v>9432.2343430830133</v>
      </c>
      <c r="W2721" s="110">
        <f t="shared" si="386"/>
        <v>1.0107228418629119</v>
      </c>
    </row>
    <row r="2722" spans="1:23" x14ac:dyDescent="0.2">
      <c r="A2722" s="31" t="s">
        <v>94</v>
      </c>
      <c r="B2722" s="25" t="s">
        <v>359</v>
      </c>
      <c r="C2722" s="53" t="s">
        <v>9587</v>
      </c>
      <c r="D2722" s="25" t="s">
        <v>9586</v>
      </c>
      <c r="E2722" s="97">
        <v>11451.083984375</v>
      </c>
      <c r="F2722" s="27">
        <v>11372.8720703125</v>
      </c>
      <c r="G2722" s="27">
        <v>11444.373046875</v>
      </c>
      <c r="H2722" s="27">
        <v>9472.3271484375</v>
      </c>
      <c r="I2722" s="27">
        <v>11618.9384765625</v>
      </c>
      <c r="J2722" s="27">
        <f t="shared" si="378"/>
        <v>11102.902338392467</v>
      </c>
      <c r="K2722" s="28">
        <v>0.95499318838119507</v>
      </c>
      <c r="L2722" s="28">
        <v>1.0016423463821411</v>
      </c>
      <c r="M2722" s="27">
        <v>11796.259765625</v>
      </c>
      <c r="N2722" s="27">
        <v>10314.596953659095</v>
      </c>
      <c r="O2722" s="66">
        <f t="shared" si="379"/>
        <v>10545.203957758678</v>
      </c>
      <c r="P2722" s="66">
        <f t="shared" si="380"/>
        <v>10610.777170765599</v>
      </c>
      <c r="Q2722" s="66">
        <f t="shared" si="381"/>
        <v>11648.093484428409</v>
      </c>
      <c r="R2722" s="66">
        <f t="shared" si="382"/>
        <v>10735.792070285928</v>
      </c>
      <c r="S2722" s="67">
        <f>E2722/INDEX('CCG overall weighted population'!$F$4:$F$195,MATCH(A2722,'CCG overall weighted population'!$A$4:$A$195,0))*INDEX('CCG overall weighted population'!$T$4:$T$195,MATCH(A2722,'CCG overall weighted population'!$A$4:$A$195,0))</f>
        <v>0</v>
      </c>
      <c r="T2722" s="66">
        <f t="shared" si="383"/>
        <v>13474.481800928439</v>
      </c>
      <c r="U2722" s="66">
        <f t="shared" si="384"/>
        <v>13474.481800928439</v>
      </c>
      <c r="V2722" s="81">
        <f t="shared" si="385"/>
        <v>10730.863675591381</v>
      </c>
      <c r="W2722" s="110">
        <f t="shared" si="386"/>
        <v>0.93710461736492723</v>
      </c>
    </row>
    <row r="2723" spans="1:23" x14ac:dyDescent="0.2">
      <c r="A2723" s="31" t="s">
        <v>94</v>
      </c>
      <c r="B2723" s="25" t="s">
        <v>359</v>
      </c>
      <c r="C2723" s="53" t="s">
        <v>9585</v>
      </c>
      <c r="D2723" s="25" t="s">
        <v>9584</v>
      </c>
      <c r="E2723" s="97">
        <v>10469.166015625</v>
      </c>
      <c r="F2723" s="27">
        <v>12523.8857421875</v>
      </c>
      <c r="G2723" s="27">
        <v>13952.4296875</v>
      </c>
      <c r="H2723" s="27">
        <v>8498.1123046875</v>
      </c>
      <c r="I2723" s="27">
        <v>9171.3642578125</v>
      </c>
      <c r="J2723" s="27">
        <f t="shared" si="378"/>
        <v>11872.557990647005</v>
      </c>
      <c r="K2723" s="28">
        <v>0.95499318838119507</v>
      </c>
      <c r="L2723" s="28">
        <v>1.0016423463821411</v>
      </c>
      <c r="M2723" s="27">
        <v>12038.759765625</v>
      </c>
      <c r="N2723" s="27">
        <v>9304.5499251706788</v>
      </c>
      <c r="O2723" s="66">
        <f t="shared" si="379"/>
        <v>11111.187486190636</v>
      </c>
      <c r="P2723" s="66">
        <f t="shared" si="380"/>
        <v>11180.280153028601</v>
      </c>
      <c r="Q2723" s="66">
        <f t="shared" si="381"/>
        <v>11765.338781579569</v>
      </c>
      <c r="R2723" s="66">
        <f t="shared" si="382"/>
        <v>11250.79003000483</v>
      </c>
      <c r="S2723" s="67">
        <f>E2723/INDEX('CCG overall weighted population'!$F$4:$F$195,MATCH(A2723,'CCG overall weighted population'!$A$4:$A$195,0))*INDEX('CCG overall weighted population'!$T$4:$T$195,MATCH(A2723,'CCG overall weighted population'!$A$4:$A$195,0))</f>
        <v>0</v>
      </c>
      <c r="T2723" s="66">
        <f t="shared" si="383"/>
        <v>14120.855220822998</v>
      </c>
      <c r="U2723" s="66">
        <f t="shared" si="384"/>
        <v>14120.855220822998</v>
      </c>
      <c r="V2723" s="81">
        <f t="shared" si="385"/>
        <v>11245.625219292184</v>
      </c>
      <c r="W2723" s="110">
        <f t="shared" si="386"/>
        <v>1.0741662900854123</v>
      </c>
    </row>
    <row r="2724" spans="1:23" x14ac:dyDescent="0.2">
      <c r="A2724" s="31" t="s">
        <v>94</v>
      </c>
      <c r="B2724" s="25" t="s">
        <v>359</v>
      </c>
      <c r="C2724" s="53" t="s">
        <v>9583</v>
      </c>
      <c r="D2724" s="25" t="s">
        <v>9582</v>
      </c>
      <c r="E2724" s="97">
        <v>12618.5</v>
      </c>
      <c r="F2724" s="27">
        <v>13440.4013671875</v>
      </c>
      <c r="G2724" s="27">
        <v>14763.287109375</v>
      </c>
      <c r="H2724" s="27">
        <v>10259.9140625</v>
      </c>
      <c r="I2724" s="27">
        <v>9867.4228515625</v>
      </c>
      <c r="J2724" s="27">
        <f t="shared" si="378"/>
        <v>12899.783171155785</v>
      </c>
      <c r="K2724" s="28">
        <v>0.95499318838119507</v>
      </c>
      <c r="L2724" s="28">
        <v>1.0016423463821411</v>
      </c>
      <c r="M2724" s="27">
        <v>13617.5283203125</v>
      </c>
      <c r="N2724" s="27">
        <v>11099.842969244615</v>
      </c>
      <c r="O2724" s="66">
        <f t="shared" si="379"/>
        <v>12167.262090726994</v>
      </c>
      <c r="P2724" s="66">
        <f t="shared" si="380"/>
        <v>12242.921743397746</v>
      </c>
      <c r="Q2724" s="66">
        <f t="shared" si="381"/>
        <v>13365.759785205712</v>
      </c>
      <c r="R2724" s="66">
        <f t="shared" si="382"/>
        <v>12378.243518564443</v>
      </c>
      <c r="S2724" s="67">
        <f>E2724/INDEX('CCG overall weighted population'!$F$4:$F$195,MATCH(A2724,'CCG overall weighted population'!$A$4:$A$195,0))*INDEX('CCG overall weighted population'!$T$4:$T$195,MATCH(A2724,'CCG overall weighted population'!$A$4:$A$195,0))</f>
        <v>0</v>
      </c>
      <c r="T2724" s="66">
        <f t="shared" si="383"/>
        <v>15535.920957336017</v>
      </c>
      <c r="U2724" s="66">
        <f t="shared" si="384"/>
        <v>15535.920957336017</v>
      </c>
      <c r="V2724" s="81">
        <f t="shared" si="385"/>
        <v>12372.561136744327</v>
      </c>
      <c r="W2724" s="110">
        <f t="shared" si="386"/>
        <v>0.98050965936873058</v>
      </c>
    </row>
    <row r="2725" spans="1:23" x14ac:dyDescent="0.2">
      <c r="A2725" s="31" t="s">
        <v>94</v>
      </c>
      <c r="B2725" s="25" t="s">
        <v>359</v>
      </c>
      <c r="C2725" s="53" t="s">
        <v>9581</v>
      </c>
      <c r="D2725" s="25" t="s">
        <v>9580</v>
      </c>
      <c r="E2725" s="97">
        <v>6902.0830078125</v>
      </c>
      <c r="F2725" s="27">
        <v>6991.9541015625</v>
      </c>
      <c r="G2725" s="27">
        <v>7646.529296875</v>
      </c>
      <c r="H2725" s="27">
        <v>5695.45703125</v>
      </c>
      <c r="I2725" s="27">
        <v>6210.46337890625</v>
      </c>
      <c r="J2725" s="27">
        <f t="shared" si="378"/>
        <v>6807.093036578688</v>
      </c>
      <c r="K2725" s="28">
        <v>0.95499318838119507</v>
      </c>
      <c r="L2725" s="28">
        <v>1.0016423463821411</v>
      </c>
      <c r="M2725" s="27">
        <v>7568.2626953125</v>
      </c>
      <c r="N2725" s="27">
        <v>6714.7089552380667</v>
      </c>
      <c r="O2725" s="66">
        <f t="shared" si="379"/>
        <v>6502.5668222396989</v>
      </c>
      <c r="P2725" s="66">
        <f t="shared" si="380"/>
        <v>6543.0017157737157</v>
      </c>
      <c r="Q2725" s="66">
        <f t="shared" si="381"/>
        <v>7482.9073213050569</v>
      </c>
      <c r="R2725" s="66">
        <f t="shared" si="382"/>
        <v>6656.2769080043181</v>
      </c>
      <c r="S2725" s="67">
        <f>E2725/INDEX('CCG overall weighted population'!$F$4:$F$195,MATCH(A2725,'CCG overall weighted population'!$A$4:$A$195,0))*INDEX('CCG overall weighted population'!$T$4:$T$195,MATCH(A2725,'CCG overall weighted population'!$A$4:$A$195,0))</f>
        <v>0</v>
      </c>
      <c r="T2725" s="66">
        <f t="shared" si="383"/>
        <v>8354.2864347274644</v>
      </c>
      <c r="U2725" s="66">
        <f t="shared" si="384"/>
        <v>8354.2864347274644</v>
      </c>
      <c r="V2725" s="81">
        <f t="shared" si="385"/>
        <v>6653.2212638949613</v>
      </c>
      <c r="W2725" s="110">
        <f t="shared" si="386"/>
        <v>0.96394396537453242</v>
      </c>
    </row>
    <row r="2726" spans="1:23" x14ac:dyDescent="0.2">
      <c r="A2726" s="31" t="s">
        <v>94</v>
      </c>
      <c r="B2726" s="25" t="s">
        <v>359</v>
      </c>
      <c r="C2726" s="53" t="s">
        <v>9579</v>
      </c>
      <c r="D2726" s="25" t="s">
        <v>9578</v>
      </c>
      <c r="E2726" s="97">
        <v>10256.666015625</v>
      </c>
      <c r="F2726" s="27">
        <v>12526.04296875</v>
      </c>
      <c r="G2726" s="27">
        <v>15021.5849609375</v>
      </c>
      <c r="H2726" s="27">
        <v>9089.6806640625</v>
      </c>
      <c r="I2726" s="27">
        <v>6386.14208984375</v>
      </c>
      <c r="J2726" s="27">
        <f t="shared" si="378"/>
        <v>11915.353208940911</v>
      </c>
      <c r="K2726" s="28">
        <v>0.95499318838119507</v>
      </c>
      <c r="L2726" s="28">
        <v>1.0016423463821411</v>
      </c>
      <c r="M2726" s="27">
        <v>12627.2900390625</v>
      </c>
      <c r="N2726" s="27">
        <v>6439.8793282103961</v>
      </c>
      <c r="O2726" s="66">
        <f t="shared" si="379"/>
        <v>10874.006728995295</v>
      </c>
      <c r="P2726" s="66">
        <f t="shared" si="380"/>
        <v>10941.624535377738</v>
      </c>
      <c r="Q2726" s="66">
        <f t="shared" si="381"/>
        <v>12008.548967977289</v>
      </c>
      <c r="R2726" s="66">
        <f t="shared" si="382"/>
        <v>11070.207735102267</v>
      </c>
      <c r="S2726" s="67">
        <f>E2726/INDEX('CCG overall weighted population'!$F$4:$F$195,MATCH(A2726,'CCG overall weighted population'!$A$4:$A$195,0))*INDEX('CCG overall weighted population'!$T$4:$T$195,MATCH(A2726,'CCG overall weighted population'!$A$4:$A$195,0))</f>
        <v>0</v>
      </c>
      <c r="T2726" s="66">
        <f t="shared" si="383"/>
        <v>13894.206564598637</v>
      </c>
      <c r="U2726" s="66">
        <f t="shared" si="384"/>
        <v>13894.206564598637</v>
      </c>
      <c r="V2726" s="81">
        <f t="shared" si="385"/>
        <v>11065.125822867749</v>
      </c>
      <c r="W2726" s="110">
        <f t="shared" si="386"/>
        <v>1.0788228656379317</v>
      </c>
    </row>
    <row r="2727" spans="1:23" x14ac:dyDescent="0.2">
      <c r="A2727" s="31" t="s">
        <v>94</v>
      </c>
      <c r="B2727" s="25" t="s">
        <v>359</v>
      </c>
      <c r="C2727" s="53" t="s">
        <v>9577</v>
      </c>
      <c r="D2727" s="25" t="s">
        <v>9576</v>
      </c>
      <c r="E2727" s="97">
        <v>12243.666015625</v>
      </c>
      <c r="F2727" s="27">
        <v>14499.9150390625</v>
      </c>
      <c r="G2727" s="27">
        <v>17419.955078125</v>
      </c>
      <c r="H2727" s="27">
        <v>11768.841796875</v>
      </c>
      <c r="I2727" s="27">
        <v>8093.20947265625</v>
      </c>
      <c r="J2727" s="27">
        <f t="shared" si="378"/>
        <v>14011.028145069244</v>
      </c>
      <c r="K2727" s="28">
        <v>0.95499318838119507</v>
      </c>
      <c r="L2727" s="28">
        <v>1.0016423463821411</v>
      </c>
      <c r="M2727" s="27">
        <v>14603.177734375</v>
      </c>
      <c r="N2727" s="27">
        <v>9436.7624319419956</v>
      </c>
      <c r="O2727" s="66">
        <f t="shared" si="379"/>
        <v>12964.855050972179</v>
      </c>
      <c r="P2727" s="66">
        <f t="shared" si="380"/>
        <v>13045.474373772071</v>
      </c>
      <c r="Q2727" s="66">
        <f t="shared" si="381"/>
        <v>14086.536204131698</v>
      </c>
      <c r="R2727" s="66">
        <f t="shared" si="382"/>
        <v>13170.940674072795</v>
      </c>
      <c r="S2727" s="67">
        <f>E2727/INDEX('CCG overall weighted population'!$F$4:$F$195,MATCH(A2727,'CCG overall weighted population'!$A$4:$A$195,0))*INDEX('CCG overall weighted population'!$T$4:$T$195,MATCH(A2727,'CCG overall weighted population'!$A$4:$A$195,0))</f>
        <v>0</v>
      </c>
      <c r="T2727" s="66">
        <f t="shared" si="383"/>
        <v>16530.834357820735</v>
      </c>
      <c r="U2727" s="66">
        <f t="shared" si="384"/>
        <v>16530.834357820735</v>
      </c>
      <c r="V2727" s="81">
        <f t="shared" si="385"/>
        <v>13164.894395073039</v>
      </c>
      <c r="W2727" s="110">
        <f t="shared" si="386"/>
        <v>1.0752412209114814</v>
      </c>
    </row>
    <row r="2728" spans="1:23" x14ac:dyDescent="0.2">
      <c r="A2728" s="31" t="s">
        <v>94</v>
      </c>
      <c r="B2728" s="25" t="s">
        <v>359</v>
      </c>
      <c r="C2728" s="53" t="s">
        <v>9575</v>
      </c>
      <c r="D2728" s="25" t="s">
        <v>9574</v>
      </c>
      <c r="E2728" s="97">
        <v>2776.25</v>
      </c>
      <c r="F2728" s="27">
        <v>3169.6318359375</v>
      </c>
      <c r="G2728" s="27">
        <v>3625.192138671875</v>
      </c>
      <c r="H2728" s="27">
        <v>2703.066162109375</v>
      </c>
      <c r="I2728" s="27">
        <v>4245.9267578125</v>
      </c>
      <c r="J2728" s="27">
        <f t="shared" si="378"/>
        <v>3173.7727044616718</v>
      </c>
      <c r="K2728" s="28">
        <v>0.95499318838119507</v>
      </c>
      <c r="L2728" s="28">
        <v>1.0016423463821411</v>
      </c>
      <c r="M2728" s="27">
        <v>3198.381591796875</v>
      </c>
      <c r="N2728" s="27">
        <v>2312.049153110368</v>
      </c>
      <c r="O2728" s="66">
        <f t="shared" si="379"/>
        <v>2953.4799858555143</v>
      </c>
      <c r="P2728" s="66">
        <f t="shared" si="380"/>
        <v>2971.8456023955041</v>
      </c>
      <c r="Q2728" s="66">
        <f t="shared" si="381"/>
        <v>3109.7483479282246</v>
      </c>
      <c r="R2728" s="66">
        <f t="shared" si="382"/>
        <v>2988.4653139042102</v>
      </c>
      <c r="S2728" s="67">
        <f>E2728/INDEX('CCG overall weighted population'!$F$4:$F$195,MATCH(A2728,'CCG overall weighted population'!$A$4:$A$195,0))*INDEX('CCG overall weighted population'!$T$4:$T$195,MATCH(A2728,'CCG overall weighted population'!$A$4:$A$195,0))</f>
        <v>0</v>
      </c>
      <c r="T2728" s="66">
        <f t="shared" si="383"/>
        <v>3750.8198017694758</v>
      </c>
      <c r="U2728" s="66">
        <f t="shared" si="384"/>
        <v>3750.8198017694758</v>
      </c>
      <c r="V2728" s="81">
        <f t="shared" si="385"/>
        <v>2987.0934228968708</v>
      </c>
      <c r="W2728" s="110">
        <f t="shared" si="386"/>
        <v>1.0759454022140913</v>
      </c>
    </row>
    <row r="2729" spans="1:23" x14ac:dyDescent="0.2">
      <c r="A2729" s="31" t="s">
        <v>94</v>
      </c>
      <c r="B2729" s="25" t="s">
        <v>359</v>
      </c>
      <c r="C2729" s="53" t="s">
        <v>9573</v>
      </c>
      <c r="D2729" s="25" t="s">
        <v>9572</v>
      </c>
      <c r="E2729" s="97">
        <v>4550.3330078125</v>
      </c>
      <c r="F2729" s="27">
        <v>5259.66796875</v>
      </c>
      <c r="G2729" s="27">
        <v>6195.7919921875</v>
      </c>
      <c r="H2729" s="27">
        <v>4577.78466796875</v>
      </c>
      <c r="I2729" s="27">
        <v>3275.670654296875</v>
      </c>
      <c r="J2729" s="27">
        <f t="shared" si="378"/>
        <v>5134.870970671398</v>
      </c>
      <c r="K2729" s="28">
        <v>0.95499318838119507</v>
      </c>
      <c r="L2729" s="28">
        <v>1.0016423463821411</v>
      </c>
      <c r="M2729" s="27">
        <v>5368.15771484375</v>
      </c>
      <c r="N2729" s="27">
        <v>3536.9613947925282</v>
      </c>
      <c r="O2729" s="66">
        <f t="shared" si="379"/>
        <v>4758.970586940407</v>
      </c>
      <c r="P2729" s="66">
        <f t="shared" si="380"/>
        <v>4788.5632807603797</v>
      </c>
      <c r="Q2729" s="66">
        <f t="shared" si="381"/>
        <v>5185.0380828386278</v>
      </c>
      <c r="R2729" s="66">
        <f t="shared" si="382"/>
        <v>4836.3454826705547</v>
      </c>
      <c r="S2729" s="67">
        <f>E2729/INDEX('CCG overall weighted population'!$F$4:$F$195,MATCH(A2729,'CCG overall weighted population'!$A$4:$A$195,0))*INDEX('CCG overall weighted population'!$T$4:$T$195,MATCH(A2729,'CCG overall weighted population'!$A$4:$A$195,0))</f>
        <v>0</v>
      </c>
      <c r="T2729" s="66">
        <f t="shared" si="383"/>
        <v>6070.0923380971599</v>
      </c>
      <c r="U2729" s="66">
        <f t="shared" si="384"/>
        <v>6070.0923380971599</v>
      </c>
      <c r="V2729" s="81">
        <f t="shared" si="385"/>
        <v>4834.1253000085071</v>
      </c>
      <c r="W2729" s="110">
        <f t="shared" si="386"/>
        <v>1.0623673677747896</v>
      </c>
    </row>
    <row r="2730" spans="1:23" x14ac:dyDescent="0.2">
      <c r="A2730" s="31" t="s">
        <v>94</v>
      </c>
      <c r="B2730" s="25" t="s">
        <v>359</v>
      </c>
      <c r="C2730" s="53" t="s">
        <v>9571</v>
      </c>
      <c r="D2730" s="25" t="s">
        <v>9570</v>
      </c>
      <c r="E2730" s="97">
        <v>12523.25</v>
      </c>
      <c r="F2730" s="27">
        <v>12999</v>
      </c>
      <c r="G2730" s="27">
        <v>14502.3115234375</v>
      </c>
      <c r="H2730" s="27">
        <v>8464.4912109375</v>
      </c>
      <c r="I2730" s="27">
        <v>9213.5625</v>
      </c>
      <c r="J2730" s="27">
        <f t="shared" si="378"/>
        <v>12258.195370047555</v>
      </c>
      <c r="K2730" s="28">
        <v>0.95499318838119507</v>
      </c>
      <c r="L2730" s="28">
        <v>1.0016423463821411</v>
      </c>
      <c r="M2730" s="27">
        <v>13299.1015625</v>
      </c>
      <c r="N2730" s="27">
        <v>9329.6988013128848</v>
      </c>
      <c r="O2730" s="66">
        <f t="shared" si="379"/>
        <v>11445.590455192774</v>
      </c>
      <c r="P2730" s="66">
        <f t="shared" si="380"/>
        <v>11516.762539100751</v>
      </c>
      <c r="Q2730" s="66">
        <f t="shared" si="381"/>
        <v>12902.161286381288</v>
      </c>
      <c r="R2730" s="66">
        <f t="shared" si="382"/>
        <v>11683.7275071685</v>
      </c>
      <c r="S2730" s="67">
        <f>E2730/INDEX('CCG overall weighted population'!$F$4:$F$195,MATCH(A2730,'CCG overall weighted population'!$A$4:$A$195,0))*INDEX('CCG overall weighted population'!$T$4:$T$195,MATCH(A2730,'CCG overall weighted population'!$A$4:$A$195,0))</f>
        <v>0</v>
      </c>
      <c r="T2730" s="66">
        <f t="shared" si="383"/>
        <v>14664.234611816211</v>
      </c>
      <c r="U2730" s="66">
        <f t="shared" si="384"/>
        <v>14664.234611816211</v>
      </c>
      <c r="V2730" s="81">
        <f t="shared" si="385"/>
        <v>11678.363951290936</v>
      </c>
      <c r="W2730" s="110">
        <f t="shared" si="386"/>
        <v>0.93253460174403102</v>
      </c>
    </row>
    <row r="2731" spans="1:23" x14ac:dyDescent="0.2">
      <c r="A2731" s="31" t="s">
        <v>94</v>
      </c>
      <c r="B2731" s="25" t="s">
        <v>359</v>
      </c>
      <c r="C2731" s="53" t="s">
        <v>9569</v>
      </c>
      <c r="D2731" s="25" t="s">
        <v>9568</v>
      </c>
      <c r="E2731" s="97">
        <v>9239.91796875</v>
      </c>
      <c r="F2731" s="27">
        <v>8916.3271484375</v>
      </c>
      <c r="G2731" s="27">
        <v>9406.5029296875</v>
      </c>
      <c r="H2731" s="27">
        <v>7259.474609375</v>
      </c>
      <c r="I2731" s="27">
        <v>9648.591796875</v>
      </c>
      <c r="J2731" s="27">
        <f t="shared" si="378"/>
        <v>8729.9846725577991</v>
      </c>
      <c r="K2731" s="28">
        <v>0.95499318838119507</v>
      </c>
      <c r="L2731" s="28">
        <v>1.0016423463821411</v>
      </c>
      <c r="M2731" s="27">
        <v>9016.81640625</v>
      </c>
      <c r="N2731" s="27">
        <v>8246.3731019360748</v>
      </c>
      <c r="O2731" s="66">
        <f t="shared" si="379"/>
        <v>8304.5078367547358</v>
      </c>
      <c r="P2731" s="66">
        <f t="shared" si="380"/>
        <v>8356.1477351842495</v>
      </c>
      <c r="Q2731" s="66">
        <f t="shared" si="381"/>
        <v>8939.7720758186078</v>
      </c>
      <c r="R2731" s="66">
        <f t="shared" si="382"/>
        <v>8426.4847551857874</v>
      </c>
      <c r="S2731" s="67">
        <f>E2731/INDEX('CCG overall weighted population'!$F$4:$F$195,MATCH(A2731,'CCG overall weighted population'!$A$4:$A$195,0))*INDEX('CCG overall weighted population'!$T$4:$T$195,MATCH(A2731,'CCG overall weighted population'!$A$4:$A$195,0))</f>
        <v>0</v>
      </c>
      <c r="T2731" s="66">
        <f t="shared" si="383"/>
        <v>10576.072518562463</v>
      </c>
      <c r="U2731" s="66">
        <f t="shared" si="384"/>
        <v>10576.072518562463</v>
      </c>
      <c r="V2731" s="81">
        <f t="shared" si="385"/>
        <v>8422.6164758367395</v>
      </c>
      <c r="W2731" s="110">
        <f t="shared" si="386"/>
        <v>0.91154667220234775</v>
      </c>
    </row>
    <row r="2732" spans="1:23" x14ac:dyDescent="0.2">
      <c r="A2732" s="31" t="s">
        <v>94</v>
      </c>
      <c r="B2732" s="25" t="s">
        <v>359</v>
      </c>
      <c r="C2732" s="53" t="s">
        <v>9567</v>
      </c>
      <c r="D2732" s="25" t="s">
        <v>9566</v>
      </c>
      <c r="E2732" s="97">
        <v>7249.9169921875</v>
      </c>
      <c r="F2732" s="27">
        <v>6373.0712890625</v>
      </c>
      <c r="G2732" s="27">
        <v>5785.26953125</v>
      </c>
      <c r="H2732" s="27">
        <v>5779.328125</v>
      </c>
      <c r="I2732" s="27">
        <v>7759.9951171875</v>
      </c>
      <c r="J2732" s="27">
        <f t="shared" si="378"/>
        <v>6304.1751028053359</v>
      </c>
      <c r="K2732" s="28">
        <v>0.95499318838119507</v>
      </c>
      <c r="L2732" s="28">
        <v>1.0016423463821411</v>
      </c>
      <c r="M2732" s="27">
        <v>6413.86279296875</v>
      </c>
      <c r="N2732" s="27">
        <v>6573.3410099695084</v>
      </c>
      <c r="O2732" s="66">
        <f t="shared" si="379"/>
        <v>6056.0793139925336</v>
      </c>
      <c r="P2732" s="66">
        <f t="shared" si="380"/>
        <v>6093.7378154718781</v>
      </c>
      <c r="Q2732" s="66">
        <f t="shared" si="381"/>
        <v>6429.810614668826</v>
      </c>
      <c r="R2732" s="66">
        <f t="shared" si="382"/>
        <v>6134.2405113899322</v>
      </c>
      <c r="S2732" s="67">
        <f>E2732/INDEX('CCG overall weighted population'!$F$4:$F$195,MATCH(A2732,'CCG overall weighted population'!$A$4:$A$195,0))*INDEX('CCG overall weighted population'!$T$4:$T$195,MATCH(A2732,'CCG overall weighted population'!$A$4:$A$195,0))</f>
        <v>0</v>
      </c>
      <c r="T2732" s="66">
        <f t="shared" si="383"/>
        <v>7699.0790797832788</v>
      </c>
      <c r="U2732" s="66">
        <f t="shared" si="384"/>
        <v>7699.0790797832788</v>
      </c>
      <c r="V2732" s="81">
        <f t="shared" si="385"/>
        <v>6131.424514377929</v>
      </c>
      <c r="W2732" s="110">
        <f t="shared" si="386"/>
        <v>0.84572340910732402</v>
      </c>
    </row>
    <row r="2733" spans="1:23" x14ac:dyDescent="0.2">
      <c r="A2733" s="31" t="s">
        <v>94</v>
      </c>
      <c r="B2733" s="25" t="s">
        <v>359</v>
      </c>
      <c r="C2733" s="53" t="s">
        <v>9565</v>
      </c>
      <c r="D2733" s="25" t="s">
        <v>880</v>
      </c>
      <c r="E2733" s="97">
        <v>9717.9169921875</v>
      </c>
      <c r="F2733" s="27">
        <v>10459.7685546875</v>
      </c>
      <c r="G2733" s="27">
        <v>12277.2578125</v>
      </c>
      <c r="H2733" s="27">
        <v>10460.0390625</v>
      </c>
      <c r="I2733" s="27">
        <v>6406.72705078125</v>
      </c>
      <c r="J2733" s="27">
        <f t="shared" si="378"/>
        <v>10407.527684910319</v>
      </c>
      <c r="K2733" s="28">
        <v>0.95499318838119507</v>
      </c>
      <c r="L2733" s="28">
        <v>1.0016423463821411</v>
      </c>
      <c r="M2733" s="27">
        <v>10836.53125</v>
      </c>
      <c r="N2733" s="27">
        <v>7260.569950311371</v>
      </c>
      <c r="O2733" s="66">
        <f t="shared" si="379"/>
        <v>9654.4156233090634</v>
      </c>
      <c r="P2733" s="66">
        <f t="shared" si="380"/>
        <v>9714.4496496456322</v>
      </c>
      <c r="Q2733" s="66">
        <f t="shared" si="381"/>
        <v>10478.935120031138</v>
      </c>
      <c r="R2733" s="66">
        <f t="shared" si="382"/>
        <v>9806.5836236381238</v>
      </c>
      <c r="S2733" s="67">
        <f>E2733/INDEX('CCG overall weighted population'!$F$4:$F$195,MATCH(A2733,'CCG overall weighted population'!$A$4:$A$195,0))*INDEX('CCG overall weighted population'!$T$4:$T$195,MATCH(A2733,'CCG overall weighted population'!$A$4:$A$195,0))</f>
        <v>0</v>
      </c>
      <c r="T2733" s="66">
        <f t="shared" si="383"/>
        <v>12308.233216599127</v>
      </c>
      <c r="U2733" s="66">
        <f t="shared" si="384"/>
        <v>12308.233216599127</v>
      </c>
      <c r="V2733" s="81">
        <f t="shared" si="385"/>
        <v>9802.081793276102</v>
      </c>
      <c r="W2733" s="110">
        <f t="shared" si="386"/>
        <v>1.00866078617015</v>
      </c>
    </row>
    <row r="2734" spans="1:23" x14ac:dyDescent="0.2">
      <c r="A2734" s="31" t="s">
        <v>94</v>
      </c>
      <c r="B2734" s="25" t="s">
        <v>359</v>
      </c>
      <c r="C2734" s="53" t="s">
        <v>9564</v>
      </c>
      <c r="D2734" s="25" t="s">
        <v>9563</v>
      </c>
      <c r="E2734" s="97">
        <v>4736.833984375</v>
      </c>
      <c r="F2734" s="27">
        <v>4527.724609375</v>
      </c>
      <c r="G2734" s="27">
        <v>4378.3134765625</v>
      </c>
      <c r="H2734" s="27">
        <v>2355.463134765625</v>
      </c>
      <c r="I2734" s="27">
        <v>3625.52685546875</v>
      </c>
      <c r="J2734" s="27">
        <f t="shared" si="378"/>
        <v>4155.0301208063074</v>
      </c>
      <c r="K2734" s="28">
        <v>0.95499318838119507</v>
      </c>
      <c r="L2734" s="28">
        <v>1.0016423463821411</v>
      </c>
      <c r="M2734" s="27">
        <v>4765.751953125</v>
      </c>
      <c r="N2734" s="27">
        <v>2337.6429399828908</v>
      </c>
      <c r="O2734" s="66">
        <f t="shared" si="379"/>
        <v>3800.6980529318266</v>
      </c>
      <c r="P2734" s="66">
        <f t="shared" si="380"/>
        <v>3824.3319232674039</v>
      </c>
      <c r="Q2734" s="66">
        <f t="shared" si="381"/>
        <v>4522.9410518107888</v>
      </c>
      <c r="R2734" s="66">
        <f t="shared" si="382"/>
        <v>3908.5266369323676</v>
      </c>
      <c r="S2734" s="67">
        <f>E2734/INDEX('CCG overall weighted population'!$F$4:$F$195,MATCH(A2734,'CCG overall weighted population'!$A$4:$A$195,0))*INDEX('CCG overall weighted population'!$T$4:$T$195,MATCH(A2734,'CCG overall weighted population'!$A$4:$A$195,0))</f>
        <v>0</v>
      </c>
      <c r="T2734" s="66">
        <f t="shared" si="383"/>
        <v>4905.5878404681671</v>
      </c>
      <c r="U2734" s="66">
        <f t="shared" si="384"/>
        <v>4905.5878404681671</v>
      </c>
      <c r="V2734" s="81">
        <f t="shared" si="385"/>
        <v>3906.7323806898053</v>
      </c>
      <c r="W2734" s="110">
        <f t="shared" si="386"/>
        <v>0.82475602767093337</v>
      </c>
    </row>
    <row r="2735" spans="1:23" x14ac:dyDescent="0.2">
      <c r="A2735" s="31" t="s">
        <v>94</v>
      </c>
      <c r="B2735" s="25" t="s">
        <v>359</v>
      </c>
      <c r="C2735" s="53" t="s">
        <v>9562</v>
      </c>
      <c r="D2735" s="25" t="s">
        <v>9561</v>
      </c>
      <c r="E2735" s="97">
        <v>5609.583984375</v>
      </c>
      <c r="F2735" s="27">
        <v>3189.1962890625</v>
      </c>
      <c r="G2735" s="27">
        <v>1974.4937744140625</v>
      </c>
      <c r="H2735" s="27">
        <v>5247.0615234375</v>
      </c>
      <c r="I2735" s="27">
        <v>7991.62939453125</v>
      </c>
      <c r="J2735" s="27">
        <f t="shared" si="378"/>
        <v>3619.7421707940757</v>
      </c>
      <c r="K2735" s="28">
        <v>0.95499318838119507</v>
      </c>
      <c r="L2735" s="28">
        <v>1.0016423463821411</v>
      </c>
      <c r="M2735" s="27">
        <v>3096.36767578125</v>
      </c>
      <c r="N2735" s="27">
        <v>5714.0672600004655</v>
      </c>
      <c r="O2735" s="66">
        <f t="shared" si="379"/>
        <v>3662.8415271908102</v>
      </c>
      <c r="P2735" s="66">
        <f t="shared" si="380"/>
        <v>3685.6181646683967</v>
      </c>
      <c r="Q2735" s="66">
        <f t="shared" si="381"/>
        <v>3358.1376342031717</v>
      </c>
      <c r="R2735" s="66">
        <f t="shared" si="382"/>
        <v>3646.1509885797323</v>
      </c>
      <c r="S2735" s="67">
        <f>E2735/INDEX('CCG overall weighted population'!$F$4:$F$195,MATCH(A2735,'CCG overall weighted population'!$A$4:$A$195,0))*INDEX('CCG overall weighted population'!$T$4:$T$195,MATCH(A2735,'CCG overall weighted population'!$A$4:$A$195,0))</f>
        <v>0</v>
      </c>
      <c r="T2735" s="66">
        <f t="shared" si="383"/>
        <v>4576.2804288129573</v>
      </c>
      <c r="U2735" s="66">
        <f t="shared" si="384"/>
        <v>4576.2804288129573</v>
      </c>
      <c r="V2735" s="81">
        <f t="shared" si="385"/>
        <v>3644.4771790396444</v>
      </c>
      <c r="W2735" s="110">
        <f t="shared" si="386"/>
        <v>0.64968760414159288</v>
      </c>
    </row>
    <row r="2736" spans="1:23" x14ac:dyDescent="0.2">
      <c r="A2736" s="31" t="s">
        <v>95</v>
      </c>
      <c r="B2736" s="25" t="s">
        <v>365</v>
      </c>
      <c r="C2736" s="53" t="s">
        <v>9560</v>
      </c>
      <c r="D2736" s="25" t="s">
        <v>9559</v>
      </c>
      <c r="E2736" s="97">
        <v>10534.25</v>
      </c>
      <c r="F2736" s="27">
        <v>12704.5107421875</v>
      </c>
      <c r="G2736" s="27">
        <v>12440.3896484375</v>
      </c>
      <c r="H2736" s="27">
        <v>5997.4130859375</v>
      </c>
      <c r="I2736" s="27">
        <v>6662.77734375</v>
      </c>
      <c r="J2736" s="27">
        <f t="shared" si="378"/>
        <v>11430.772088707923</v>
      </c>
      <c r="K2736" s="28">
        <v>0.94510966539382935</v>
      </c>
      <c r="L2736" s="28">
        <v>1.0006816387176514</v>
      </c>
      <c r="M2736" s="27">
        <v>11980.6337890625</v>
      </c>
      <c r="N2736" s="27">
        <v>7544.5988908847949</v>
      </c>
      <c r="O2736" s="66">
        <f t="shared" si="379"/>
        <v>10443.160812716156</v>
      </c>
      <c r="P2736" s="66">
        <f t="shared" si="380"/>
        <v>10508.099491112598</v>
      </c>
      <c r="Q2736" s="66">
        <f t="shared" si="381"/>
        <v>11537.030299244729</v>
      </c>
      <c r="R2736" s="66">
        <f t="shared" si="382"/>
        <v>10632.103789413668</v>
      </c>
      <c r="S2736" s="67">
        <f>E2736/INDEX('CCG overall weighted population'!$F$4:$F$195,MATCH(A2736,'CCG overall weighted population'!$A$4:$A$195,0))*INDEX('CCG overall weighted population'!$T$4:$T$195,MATCH(A2736,'CCG overall weighted population'!$A$4:$A$195,0))</f>
        <v>0</v>
      </c>
      <c r="T2736" s="66">
        <f t="shared" si="383"/>
        <v>13344.342744169897</v>
      </c>
      <c r="U2736" s="66">
        <f t="shared" si="384"/>
        <v>13344.342744169897</v>
      </c>
      <c r="V2736" s="81">
        <f t="shared" si="385"/>
        <v>10627.222994073689</v>
      </c>
      <c r="W2736" s="110">
        <f t="shared" si="386"/>
        <v>1.0088257820038151</v>
      </c>
    </row>
    <row r="2737" spans="1:23" x14ac:dyDescent="0.2">
      <c r="A2737" s="31" t="s">
        <v>95</v>
      </c>
      <c r="B2737" s="25" t="s">
        <v>365</v>
      </c>
      <c r="C2737" s="53" t="s">
        <v>9558</v>
      </c>
      <c r="D2737" s="25" t="s">
        <v>9557</v>
      </c>
      <c r="E2737" s="97">
        <v>12069</v>
      </c>
      <c r="F2737" s="27">
        <v>13220.263671875</v>
      </c>
      <c r="G2737" s="27">
        <v>13836.6171875</v>
      </c>
      <c r="H2737" s="27">
        <v>9064.5615234375</v>
      </c>
      <c r="I2737" s="27">
        <v>9501.919921875</v>
      </c>
      <c r="J2737" s="27">
        <f t="shared" si="378"/>
        <v>12482.132158191944</v>
      </c>
      <c r="K2737" s="28">
        <v>0.94510966539382935</v>
      </c>
      <c r="L2737" s="28">
        <v>1.0006816387176514</v>
      </c>
      <c r="M2737" s="27">
        <v>13112.8544921875</v>
      </c>
      <c r="N2737" s="27">
        <v>10120.858826117623</v>
      </c>
      <c r="O2737" s="66">
        <f t="shared" si="379"/>
        <v>11581.706684686735</v>
      </c>
      <c r="P2737" s="66">
        <f t="shared" si="380"/>
        <v>11653.725179773297</v>
      </c>
      <c r="Q2737" s="66">
        <f t="shared" si="381"/>
        <v>12813.654925580513</v>
      </c>
      <c r="R2737" s="66">
        <f t="shared" si="382"/>
        <v>11793.517159049799</v>
      </c>
      <c r="S2737" s="67">
        <f>E2737/INDEX('CCG overall weighted population'!$F$4:$F$195,MATCH(A2737,'CCG overall weighted population'!$A$4:$A$195,0))*INDEX('CCG overall weighted population'!$T$4:$T$195,MATCH(A2737,'CCG overall weighted population'!$A$4:$A$195,0))</f>
        <v>0</v>
      </c>
      <c r="T2737" s="66">
        <f t="shared" si="383"/>
        <v>14802.031493175284</v>
      </c>
      <c r="U2737" s="66">
        <f t="shared" si="384"/>
        <v>14802.031493175284</v>
      </c>
      <c r="V2737" s="81">
        <f t="shared" si="385"/>
        <v>11788.103202909795</v>
      </c>
      <c r="W2737" s="110">
        <f t="shared" si="386"/>
        <v>0.97672576045321025</v>
      </c>
    </row>
    <row r="2738" spans="1:23" x14ac:dyDescent="0.2">
      <c r="A2738" s="31" t="s">
        <v>95</v>
      </c>
      <c r="B2738" s="25" t="s">
        <v>365</v>
      </c>
      <c r="C2738" s="53" t="s">
        <v>9556</v>
      </c>
      <c r="D2738" s="25" t="s">
        <v>9555</v>
      </c>
      <c r="E2738" s="97">
        <v>8312.0830078125</v>
      </c>
      <c r="F2738" s="27">
        <v>10308.064453125</v>
      </c>
      <c r="G2738" s="27">
        <v>8191.45068359375</v>
      </c>
      <c r="H2738" s="27">
        <v>4859.30908203125</v>
      </c>
      <c r="I2738" s="27">
        <v>4743.22265625</v>
      </c>
      <c r="J2738" s="27">
        <f t="shared" si="378"/>
        <v>9123.946510600681</v>
      </c>
      <c r="K2738" s="28">
        <v>0.94510966539382935</v>
      </c>
      <c r="L2738" s="28">
        <v>1.0006816387176514</v>
      </c>
      <c r="M2738" s="27">
        <v>8833.1298828125</v>
      </c>
      <c r="N2738" s="27">
        <v>4822.4944621520717</v>
      </c>
      <c r="O2738" s="66">
        <f t="shared" si="379"/>
        <v>8222.19639280093</v>
      </c>
      <c r="P2738" s="66">
        <f t="shared" si="380"/>
        <v>8273.3244542030225</v>
      </c>
      <c r="Q2738" s="66">
        <f t="shared" si="381"/>
        <v>8432.0663407464563</v>
      </c>
      <c r="R2738" s="66">
        <f t="shared" si="382"/>
        <v>8292.4556495139495</v>
      </c>
      <c r="S2738" s="67">
        <f>E2738/INDEX('CCG overall weighted population'!$F$4:$F$195,MATCH(A2738,'CCG overall weighted population'!$A$4:$A$195,0))*INDEX('CCG overall weighted population'!$T$4:$T$195,MATCH(A2738,'CCG overall weighted population'!$A$4:$A$195,0))</f>
        <v>0</v>
      </c>
      <c r="T2738" s="66">
        <f t="shared" si="383"/>
        <v>10407.852723195116</v>
      </c>
      <c r="U2738" s="66">
        <f t="shared" si="384"/>
        <v>10407.852723195116</v>
      </c>
      <c r="V2738" s="81">
        <f t="shared" si="385"/>
        <v>8288.6488978406414</v>
      </c>
      <c r="W2738" s="110">
        <f t="shared" si="386"/>
        <v>0.99718071752293225</v>
      </c>
    </row>
    <row r="2739" spans="1:23" x14ac:dyDescent="0.2">
      <c r="A2739" s="31" t="s">
        <v>95</v>
      </c>
      <c r="B2739" s="25" t="s">
        <v>365</v>
      </c>
      <c r="C2739" s="53" t="s">
        <v>9554</v>
      </c>
      <c r="D2739" s="25" t="s">
        <v>9553</v>
      </c>
      <c r="E2739" s="97">
        <v>6833.3330078125</v>
      </c>
      <c r="F2739" s="27">
        <v>7564.25</v>
      </c>
      <c r="G2739" s="27">
        <v>7109.23095703125</v>
      </c>
      <c r="H2739" s="27">
        <v>5632.11572265625</v>
      </c>
      <c r="I2739" s="27">
        <v>6588.9130859375</v>
      </c>
      <c r="J2739" s="27">
        <f t="shared" si="378"/>
        <v>7204.8915666881094</v>
      </c>
      <c r="K2739" s="28">
        <v>0.94510966539382935</v>
      </c>
      <c r="L2739" s="28">
        <v>1.0006816387176514</v>
      </c>
      <c r="M2739" s="27">
        <v>6970.80810546875</v>
      </c>
      <c r="N2739" s="27">
        <v>6066.0444560243759</v>
      </c>
      <c r="O2739" s="66">
        <f t="shared" si="379"/>
        <v>6706.3473087450457</v>
      </c>
      <c r="P2739" s="66">
        <f t="shared" si="380"/>
        <v>6748.0493699224571</v>
      </c>
      <c r="Q2739" s="66">
        <f t="shared" si="381"/>
        <v>6880.3317405243124</v>
      </c>
      <c r="R2739" s="66">
        <f t="shared" si="382"/>
        <v>6763.9917271873373</v>
      </c>
      <c r="S2739" s="67">
        <f>E2739/INDEX('CCG overall weighted population'!$F$4:$F$195,MATCH(A2739,'CCG overall weighted population'!$A$4:$A$195,0))*INDEX('CCG overall weighted population'!$T$4:$T$195,MATCH(A2739,'CCG overall weighted population'!$A$4:$A$195,0))</f>
        <v>0</v>
      </c>
      <c r="T2739" s="66">
        <f t="shared" si="383"/>
        <v>8489.4791956592835</v>
      </c>
      <c r="U2739" s="66">
        <f t="shared" si="384"/>
        <v>8489.4791956592835</v>
      </c>
      <c r="V2739" s="81">
        <f t="shared" si="385"/>
        <v>6760.886635292487</v>
      </c>
      <c r="W2739" s="110">
        <f t="shared" si="386"/>
        <v>0.98939809132129442</v>
      </c>
    </row>
    <row r="2740" spans="1:23" x14ac:dyDescent="0.2">
      <c r="A2740" s="31" t="s">
        <v>95</v>
      </c>
      <c r="B2740" s="25" t="s">
        <v>365</v>
      </c>
      <c r="C2740" s="53" t="s">
        <v>9552</v>
      </c>
      <c r="D2740" s="25" t="s">
        <v>9551</v>
      </c>
      <c r="E2740" s="97">
        <v>9246.0830078125</v>
      </c>
      <c r="F2740" s="27">
        <v>11133.603515625</v>
      </c>
      <c r="G2740" s="27">
        <v>9589.1494140625</v>
      </c>
      <c r="H2740" s="27">
        <v>9446.681640625</v>
      </c>
      <c r="I2740" s="27">
        <v>10218.0908203125</v>
      </c>
      <c r="J2740" s="27">
        <f t="shared" si="378"/>
        <v>10743.608912308518</v>
      </c>
      <c r="K2740" s="28">
        <v>0.94510966539382935</v>
      </c>
      <c r="L2740" s="28">
        <v>1.0006816387176514</v>
      </c>
      <c r="M2740" s="27">
        <v>9695.7548828125</v>
      </c>
      <c r="N2740" s="27">
        <v>8769.6529607703123</v>
      </c>
      <c r="O2740" s="66">
        <f t="shared" si="379"/>
        <v>9974.122256119339</v>
      </c>
      <c r="P2740" s="66">
        <f t="shared" si="380"/>
        <v>10036.144313338666</v>
      </c>
      <c r="Q2740" s="66">
        <f t="shared" si="381"/>
        <v>9603.144690608282</v>
      </c>
      <c r="R2740" s="66">
        <f t="shared" si="382"/>
        <v>9983.9602267538903</v>
      </c>
      <c r="S2740" s="67">
        <f>E2740/INDEX('CCG overall weighted population'!$F$4:$F$195,MATCH(A2740,'CCG overall weighted population'!$A$4:$A$195,0))*INDEX('CCG overall weighted population'!$T$4:$T$195,MATCH(A2740,'CCG overall weighted population'!$A$4:$A$195,0))</f>
        <v>0</v>
      </c>
      <c r="T2740" s="66">
        <f t="shared" si="383"/>
        <v>12530.858412294654</v>
      </c>
      <c r="U2740" s="66">
        <f t="shared" si="384"/>
        <v>12530.858412294654</v>
      </c>
      <c r="V2740" s="81">
        <f t="shared" si="385"/>
        <v>9979.3769695251758</v>
      </c>
      <c r="W2740" s="110">
        <f t="shared" si="386"/>
        <v>1.0793086068006394</v>
      </c>
    </row>
    <row r="2741" spans="1:23" x14ac:dyDescent="0.2">
      <c r="A2741" s="31" t="s">
        <v>95</v>
      </c>
      <c r="B2741" s="25" t="s">
        <v>365</v>
      </c>
      <c r="C2741" s="53" t="s">
        <v>9550</v>
      </c>
      <c r="D2741" s="25" t="s">
        <v>9549</v>
      </c>
      <c r="E2741" s="97">
        <v>11487.3330078125</v>
      </c>
      <c r="F2741" s="27">
        <v>12486.2646484375</v>
      </c>
      <c r="G2741" s="27">
        <v>11356.8779296875</v>
      </c>
      <c r="H2741" s="27">
        <v>12394.9228515625</v>
      </c>
      <c r="I2741" s="27">
        <v>12424.6806640625</v>
      </c>
      <c r="J2741" s="27">
        <f t="shared" si="378"/>
        <v>12397.573594179808</v>
      </c>
      <c r="K2741" s="28">
        <v>0.94510966539382935</v>
      </c>
      <c r="L2741" s="28">
        <v>1.0006816387176514</v>
      </c>
      <c r="M2741" s="27">
        <v>10996.8818359375</v>
      </c>
      <c r="N2741" s="27">
        <v>10335.582316501699</v>
      </c>
      <c r="O2741" s="66">
        <f t="shared" si="379"/>
        <v>11530.039810623835</v>
      </c>
      <c r="P2741" s="66">
        <f t="shared" si="380"/>
        <v>11601.737025728342</v>
      </c>
      <c r="Q2741" s="66">
        <f t="shared" si="381"/>
        <v>10930.75188399392</v>
      </c>
      <c r="R2741" s="66">
        <f t="shared" si="382"/>
        <v>11520.871489373892</v>
      </c>
      <c r="S2741" s="67">
        <f>E2741/INDEX('CCG overall weighted population'!$F$4:$F$195,MATCH(A2741,'CCG overall weighted population'!$A$4:$A$195,0))*INDEX('CCG overall weighted population'!$T$4:$T$195,MATCH(A2741,'CCG overall weighted population'!$A$4:$A$195,0))</f>
        <v>0</v>
      </c>
      <c r="T2741" s="66">
        <f t="shared" si="383"/>
        <v>14459.834188114017</v>
      </c>
      <c r="U2741" s="66">
        <f t="shared" si="384"/>
        <v>14459.834188114017</v>
      </c>
      <c r="V2741" s="81">
        <f t="shared" si="385"/>
        <v>11515.582694513383</v>
      </c>
      <c r="W2741" s="110">
        <f t="shared" si="386"/>
        <v>1.0024592032529804</v>
      </c>
    </row>
    <row r="2742" spans="1:23" x14ac:dyDescent="0.2">
      <c r="A2742" s="31" t="s">
        <v>95</v>
      </c>
      <c r="B2742" s="25" t="s">
        <v>365</v>
      </c>
      <c r="C2742" s="53" t="s">
        <v>9548</v>
      </c>
      <c r="D2742" s="25" t="s">
        <v>9547</v>
      </c>
      <c r="E2742" s="97">
        <v>9874.6669921875</v>
      </c>
      <c r="F2742" s="27">
        <v>11760.3466796875</v>
      </c>
      <c r="G2742" s="27">
        <v>10234.03515625</v>
      </c>
      <c r="H2742" s="27">
        <v>6762.16455078125</v>
      </c>
      <c r="I2742" s="27">
        <v>7253.3642578125</v>
      </c>
      <c r="J2742" s="27">
        <f t="shared" si="378"/>
        <v>10725.682002235097</v>
      </c>
      <c r="K2742" s="28">
        <v>0.94510966539382935</v>
      </c>
      <c r="L2742" s="28">
        <v>1.0006816387176514</v>
      </c>
      <c r="M2742" s="27">
        <v>10363.2666015625</v>
      </c>
      <c r="N2742" s="27">
        <v>6788.3475560323914</v>
      </c>
      <c r="O2742" s="66">
        <f t="shared" si="379"/>
        <v>9771.4805265658106</v>
      </c>
      <c r="P2742" s="66">
        <f t="shared" si="380"/>
        <v>9832.2424972709905</v>
      </c>
      <c r="Q2742" s="66">
        <f t="shared" si="381"/>
        <v>10005.774697009489</v>
      </c>
      <c r="R2742" s="66">
        <f t="shared" si="382"/>
        <v>9853.1561860157926</v>
      </c>
      <c r="S2742" s="67">
        <f>E2742/INDEX('CCG overall weighted population'!$F$4:$F$195,MATCH(A2742,'CCG overall weighted population'!$A$4:$A$195,0))*INDEX('CCG overall weighted population'!$T$4:$T$195,MATCH(A2742,'CCG overall weighted population'!$A$4:$A$195,0))</f>
        <v>0</v>
      </c>
      <c r="T2742" s="66">
        <f t="shared" si="383"/>
        <v>12366.686392673333</v>
      </c>
      <c r="U2742" s="66">
        <f t="shared" si="384"/>
        <v>12366.686392673333</v>
      </c>
      <c r="V2742" s="81">
        <f t="shared" si="385"/>
        <v>9848.6329759579039</v>
      </c>
      <c r="W2742" s="110">
        <f t="shared" si="386"/>
        <v>0.99736355501910157</v>
      </c>
    </row>
    <row r="2743" spans="1:23" x14ac:dyDescent="0.2">
      <c r="A2743" s="31" t="s">
        <v>95</v>
      </c>
      <c r="B2743" s="25" t="s">
        <v>365</v>
      </c>
      <c r="C2743" s="53" t="s">
        <v>9546</v>
      </c>
      <c r="D2743" s="25" t="s">
        <v>9545</v>
      </c>
      <c r="E2743" s="97">
        <v>10821.3330078125</v>
      </c>
      <c r="F2743" s="27">
        <v>12836.857421875</v>
      </c>
      <c r="G2743" s="27">
        <v>11597.42578125</v>
      </c>
      <c r="H2743" s="27">
        <v>10742.33203125</v>
      </c>
      <c r="I2743" s="27">
        <v>10532.8046875</v>
      </c>
      <c r="J2743" s="27">
        <f t="shared" si="378"/>
        <v>12347.497326735411</v>
      </c>
      <c r="K2743" s="28">
        <v>0.94510966539382935</v>
      </c>
      <c r="L2743" s="28">
        <v>1.0006816387176514</v>
      </c>
      <c r="M2743" s="27">
        <v>11311.70703125</v>
      </c>
      <c r="N2743" s="27">
        <v>8791.8735193058801</v>
      </c>
      <c r="O2743" s="66">
        <f t="shared" si="379"/>
        <v>11341.419108619775</v>
      </c>
      <c r="P2743" s="66">
        <f t="shared" si="380"/>
        <v>11411.943424127501</v>
      </c>
      <c r="Q2743" s="66">
        <f t="shared" si="381"/>
        <v>11059.723680055589</v>
      </c>
      <c r="R2743" s="66">
        <f t="shared" si="382"/>
        <v>11369.494736746172</v>
      </c>
      <c r="S2743" s="67">
        <f>E2743/INDEX('CCG overall weighted population'!$F$4:$F$195,MATCH(A2743,'CCG overall weighted population'!$A$4:$A$195,0))*INDEX('CCG overall weighted population'!$T$4:$T$195,MATCH(A2743,'CCG overall weighted population'!$A$4:$A$195,0))</f>
        <v>0</v>
      </c>
      <c r="T2743" s="66">
        <f t="shared" si="383"/>
        <v>14269.84137854654</v>
      </c>
      <c r="U2743" s="66">
        <f t="shared" si="384"/>
        <v>14269.84137854654</v>
      </c>
      <c r="V2743" s="81">
        <f t="shared" si="385"/>
        <v>11364.275433207744</v>
      </c>
      <c r="W2743" s="110">
        <f t="shared" si="386"/>
        <v>1.0501733404750841</v>
      </c>
    </row>
    <row r="2744" spans="1:23" x14ac:dyDescent="0.2">
      <c r="A2744" s="31" t="s">
        <v>95</v>
      </c>
      <c r="B2744" s="25" t="s">
        <v>365</v>
      </c>
      <c r="C2744" s="53" t="s">
        <v>9544</v>
      </c>
      <c r="D2744" s="25" t="s">
        <v>9543</v>
      </c>
      <c r="E2744" s="97">
        <v>10578.8330078125</v>
      </c>
      <c r="F2744" s="27">
        <v>12182.103515625</v>
      </c>
      <c r="G2744" s="27">
        <v>11448.4111328125</v>
      </c>
      <c r="H2744" s="27">
        <v>10422.1533203125</v>
      </c>
      <c r="I2744" s="27">
        <v>11089.7802734375</v>
      </c>
      <c r="J2744" s="27">
        <f t="shared" si="378"/>
        <v>11825.800332833334</v>
      </c>
      <c r="K2744" s="28">
        <v>0.94510966539382935</v>
      </c>
      <c r="L2744" s="28">
        <v>1.0006816387176514</v>
      </c>
      <c r="M2744" s="27">
        <v>10995.87109375</v>
      </c>
      <c r="N2744" s="27">
        <v>9417.202045324153</v>
      </c>
      <c r="O2744" s="66">
        <f t="shared" si="379"/>
        <v>10956.502532490153</v>
      </c>
      <c r="P2744" s="66">
        <f t="shared" si="380"/>
        <v>11024.633322302447</v>
      </c>
      <c r="Q2744" s="66">
        <f t="shared" si="381"/>
        <v>10838.004188907416</v>
      </c>
      <c r="R2744" s="66">
        <f t="shared" si="382"/>
        <v>11002.141222205648</v>
      </c>
      <c r="S2744" s="67">
        <f>E2744/INDEX('CCG overall weighted population'!$F$4:$F$195,MATCH(A2744,'CCG overall weighted population'!$A$4:$A$195,0))*INDEX('CCG overall weighted population'!$T$4:$T$195,MATCH(A2744,'CCG overall weighted population'!$A$4:$A$195,0))</f>
        <v>0</v>
      </c>
      <c r="T2744" s="66">
        <f t="shared" si="383"/>
        <v>13808.776352903624</v>
      </c>
      <c r="U2744" s="66">
        <f t="shared" si="384"/>
        <v>13808.776352903624</v>
      </c>
      <c r="V2744" s="81">
        <f t="shared" si="385"/>
        <v>10997.090556723939</v>
      </c>
      <c r="W2744" s="110">
        <f t="shared" si="386"/>
        <v>1.0395372106358569</v>
      </c>
    </row>
    <row r="2745" spans="1:23" x14ac:dyDescent="0.2">
      <c r="A2745" s="31" t="s">
        <v>95</v>
      </c>
      <c r="B2745" s="25" t="s">
        <v>365</v>
      </c>
      <c r="C2745" s="53" t="s">
        <v>9542</v>
      </c>
      <c r="D2745" s="25" t="s">
        <v>9541</v>
      </c>
      <c r="E2745" s="97">
        <v>19143.58203125</v>
      </c>
      <c r="F2745" s="27">
        <v>17313.6015625</v>
      </c>
      <c r="G2745" s="27">
        <v>14472.3466796875</v>
      </c>
      <c r="H2745" s="27">
        <v>12425.4033203125</v>
      </c>
      <c r="I2745" s="27">
        <v>17085.80078125</v>
      </c>
      <c r="J2745" s="27">
        <f t="shared" si="378"/>
        <v>16389.353765589593</v>
      </c>
      <c r="K2745" s="28">
        <v>0.94510966539382935</v>
      </c>
      <c r="L2745" s="28">
        <v>1.0006816387176514</v>
      </c>
      <c r="M2745" s="27">
        <v>16157.7724609375</v>
      </c>
      <c r="N2745" s="27">
        <v>13881.578660886162</v>
      </c>
      <c r="O2745" s="66">
        <f t="shared" si="379"/>
        <v>15263.121251912264</v>
      </c>
      <c r="P2745" s="66">
        <f t="shared" si="380"/>
        <v>15358.0318771606</v>
      </c>
      <c r="Q2745" s="66">
        <f t="shared" si="381"/>
        <v>15930.153080932367</v>
      </c>
      <c r="R2745" s="66">
        <f t="shared" si="382"/>
        <v>15426.982566416053</v>
      </c>
      <c r="S2745" s="67">
        <f>E2745/INDEX('CCG overall weighted population'!$F$4:$F$195,MATCH(A2745,'CCG overall weighted population'!$A$4:$A$195,0))*INDEX('CCG overall weighted population'!$T$4:$T$195,MATCH(A2745,'CCG overall weighted population'!$A$4:$A$195,0))</f>
        <v>0</v>
      </c>
      <c r="T2745" s="66">
        <f t="shared" si="383"/>
        <v>19362.390261799952</v>
      </c>
      <c r="U2745" s="66">
        <f t="shared" si="384"/>
        <v>19362.390261799952</v>
      </c>
      <c r="V2745" s="81">
        <f t="shared" si="385"/>
        <v>15419.900624204854</v>
      </c>
      <c r="W2745" s="110">
        <f t="shared" si="386"/>
        <v>0.80548669517718241</v>
      </c>
    </row>
    <row r="2746" spans="1:23" x14ac:dyDescent="0.2">
      <c r="A2746" s="31" t="s">
        <v>95</v>
      </c>
      <c r="B2746" s="25" t="s">
        <v>365</v>
      </c>
      <c r="C2746" s="53" t="s">
        <v>9540</v>
      </c>
      <c r="D2746" s="25" t="s">
        <v>9539</v>
      </c>
      <c r="E2746" s="97">
        <v>10444</v>
      </c>
      <c r="F2746" s="27">
        <v>11688.7626953125</v>
      </c>
      <c r="G2746" s="27">
        <v>11662.119140625</v>
      </c>
      <c r="H2746" s="27">
        <v>9071.0869140625</v>
      </c>
      <c r="I2746" s="27">
        <v>10798.5615234375</v>
      </c>
      <c r="J2746" s="27">
        <f t="shared" si="378"/>
        <v>11257.69437907628</v>
      </c>
      <c r="K2746" s="28">
        <v>0.94510966539382935</v>
      </c>
      <c r="L2746" s="28">
        <v>1.0006816387176514</v>
      </c>
      <c r="M2746" s="27">
        <v>10739.947265625</v>
      </c>
      <c r="N2746" s="27">
        <v>9386.8126312649711</v>
      </c>
      <c r="O2746" s="66">
        <f t="shared" si="379"/>
        <v>10470.068868356968</v>
      </c>
      <c r="P2746" s="66">
        <f t="shared" si="380"/>
        <v>10535.174869042403</v>
      </c>
      <c r="Q2746" s="66">
        <f t="shared" si="381"/>
        <v>10604.633802188997</v>
      </c>
      <c r="R2746" s="66">
        <f t="shared" si="382"/>
        <v>10543.545894768828</v>
      </c>
      <c r="S2746" s="67">
        <f>E2746/INDEX('CCG overall weighted population'!$F$4:$F$195,MATCH(A2746,'CCG overall weighted population'!$A$4:$A$195,0))*INDEX('CCG overall weighted population'!$T$4:$T$195,MATCH(A2746,'CCG overall weighted population'!$A$4:$A$195,0))</f>
        <v>0</v>
      </c>
      <c r="T2746" s="66">
        <f t="shared" si="383"/>
        <v>13233.193819907185</v>
      </c>
      <c r="U2746" s="66">
        <f t="shared" si="384"/>
        <v>13233.193819907185</v>
      </c>
      <c r="V2746" s="81">
        <f t="shared" si="385"/>
        <v>10538.705752997328</v>
      </c>
      <c r="W2746" s="110">
        <f t="shared" si="386"/>
        <v>1.0090679579660407</v>
      </c>
    </row>
    <row r="2747" spans="1:23" x14ac:dyDescent="0.2">
      <c r="A2747" s="31" t="s">
        <v>95</v>
      </c>
      <c r="B2747" s="25" t="s">
        <v>365</v>
      </c>
      <c r="C2747" s="53" t="s">
        <v>9538</v>
      </c>
      <c r="D2747" s="25" t="s">
        <v>9537</v>
      </c>
      <c r="E2747" s="97">
        <v>13969.58203125</v>
      </c>
      <c r="F2747" s="27">
        <v>16818.896484375</v>
      </c>
      <c r="G2747" s="27">
        <v>15055.8193359375</v>
      </c>
      <c r="H2747" s="27">
        <v>10940.962890625</v>
      </c>
      <c r="I2747" s="27">
        <v>10919.087890625</v>
      </c>
      <c r="J2747" s="27">
        <f t="shared" si="378"/>
        <v>15579.184244058975</v>
      </c>
      <c r="K2747" s="28">
        <v>0.94510966539382935</v>
      </c>
      <c r="L2747" s="28">
        <v>1.0006816387176514</v>
      </c>
      <c r="M2747" s="27">
        <v>14541.0078125</v>
      </c>
      <c r="N2747" s="27">
        <v>11447.692910919228</v>
      </c>
      <c r="O2747" s="66">
        <f t="shared" si="379"/>
        <v>14343.33668266632</v>
      </c>
      <c r="P2747" s="66">
        <f t="shared" si="380"/>
        <v>14432.527814036563</v>
      </c>
      <c r="Q2747" s="66">
        <f t="shared" si="381"/>
        <v>14231.676322341924</v>
      </c>
      <c r="R2747" s="66">
        <f t="shared" si="382"/>
        <v>14408.321669081557</v>
      </c>
      <c r="S2747" s="67">
        <f>E2747/INDEX('CCG overall weighted population'!$F$4:$F$195,MATCH(A2747,'CCG overall weighted population'!$A$4:$A$195,0))*INDEX('CCG overall weighted population'!$T$4:$T$195,MATCH(A2747,'CCG overall weighted population'!$A$4:$A$195,0))</f>
        <v>0</v>
      </c>
      <c r="T2747" s="66">
        <f t="shared" si="383"/>
        <v>18083.869996821912</v>
      </c>
      <c r="U2747" s="66">
        <f t="shared" si="384"/>
        <v>18083.869996821912</v>
      </c>
      <c r="V2747" s="81">
        <f t="shared" si="385"/>
        <v>14401.707355428091</v>
      </c>
      <c r="W2747" s="110">
        <f t="shared" si="386"/>
        <v>1.0309333037460551</v>
      </c>
    </row>
    <row r="2748" spans="1:23" x14ac:dyDescent="0.2">
      <c r="A2748" s="31" t="s">
        <v>95</v>
      </c>
      <c r="B2748" s="25" t="s">
        <v>365</v>
      </c>
      <c r="C2748" s="53" t="s">
        <v>9536</v>
      </c>
      <c r="D2748" s="25" t="s">
        <v>9535</v>
      </c>
      <c r="E2748" s="97">
        <v>8081.0830078125</v>
      </c>
      <c r="F2748" s="27">
        <v>9236.876953125</v>
      </c>
      <c r="G2748" s="27">
        <v>8106.8447265625</v>
      </c>
      <c r="H2748" s="27">
        <v>6273.37060546875</v>
      </c>
      <c r="I2748" s="27">
        <v>5567.984375</v>
      </c>
      <c r="J2748" s="27">
        <f t="shared" si="378"/>
        <v>8567.4518082591076</v>
      </c>
      <c r="K2748" s="28">
        <v>0.94510966539382935</v>
      </c>
      <c r="L2748" s="28">
        <v>1.0006816387176514</v>
      </c>
      <c r="M2748" s="27">
        <v>8289.560546875</v>
      </c>
      <c r="N2748" s="27">
        <v>4321.6266173329177</v>
      </c>
      <c r="O2748" s="66">
        <f t="shared" si="379"/>
        <v>7701.1502956834029</v>
      </c>
      <c r="P2748" s="66">
        <f t="shared" si="380"/>
        <v>7749.0383375610199</v>
      </c>
      <c r="Q2748" s="66">
        <f t="shared" si="381"/>
        <v>7892.7671539207913</v>
      </c>
      <c r="R2748" s="66">
        <f t="shared" si="382"/>
        <v>7766.3601932946349</v>
      </c>
      <c r="S2748" s="67">
        <f>E2748/INDEX('CCG overall weighted population'!$F$4:$F$195,MATCH(A2748,'CCG overall weighted population'!$A$4:$A$195,0))*INDEX('CCG overall weighted population'!$T$4:$T$195,MATCH(A2748,'CCG overall weighted population'!$A$4:$A$195,0))</f>
        <v>0</v>
      </c>
      <c r="T2748" s="66">
        <f t="shared" si="383"/>
        <v>9747.5508466341344</v>
      </c>
      <c r="U2748" s="66">
        <f t="shared" si="384"/>
        <v>9747.5508466341344</v>
      </c>
      <c r="V2748" s="81">
        <f t="shared" si="385"/>
        <v>7762.7949520788961</v>
      </c>
      <c r="W2748" s="110">
        <f t="shared" si="386"/>
        <v>0.96061319312944882</v>
      </c>
    </row>
    <row r="2749" spans="1:23" x14ac:dyDescent="0.2">
      <c r="A2749" s="31" t="s">
        <v>95</v>
      </c>
      <c r="B2749" s="25" t="s">
        <v>365</v>
      </c>
      <c r="C2749" s="53" t="s">
        <v>9534</v>
      </c>
      <c r="D2749" s="25" t="s">
        <v>9533</v>
      </c>
      <c r="E2749" s="97">
        <v>7638.25</v>
      </c>
      <c r="F2749" s="27">
        <v>8837.1513671875</v>
      </c>
      <c r="G2749" s="27">
        <v>8357.0419921875</v>
      </c>
      <c r="H2749" s="27">
        <v>4992.53759765625</v>
      </c>
      <c r="I2749" s="27">
        <v>4986.54736328125</v>
      </c>
      <c r="J2749" s="27">
        <f t="shared" si="378"/>
        <v>8069.8024194294649</v>
      </c>
      <c r="K2749" s="28">
        <v>0.94510966539382935</v>
      </c>
      <c r="L2749" s="28">
        <v>1.0006816387176514</v>
      </c>
      <c r="M2749" s="27">
        <v>8664.0078125</v>
      </c>
      <c r="N2749" s="27">
        <v>4595.1732089834268</v>
      </c>
      <c r="O2749" s="66">
        <f t="shared" si="379"/>
        <v>7303.4326107231036</v>
      </c>
      <c r="P2749" s="66">
        <f t="shared" si="380"/>
        <v>7348.8475258051658</v>
      </c>
      <c r="Q2749" s="66">
        <f t="shared" si="381"/>
        <v>8257.124352148343</v>
      </c>
      <c r="R2749" s="66">
        <f t="shared" si="382"/>
        <v>7458.3108926551404</v>
      </c>
      <c r="S2749" s="67">
        <f>E2749/INDEX('CCG overall weighted population'!$F$4:$F$195,MATCH(A2749,'CCG overall weighted population'!$A$4:$A$195,0))*INDEX('CCG overall weighted population'!$T$4:$T$195,MATCH(A2749,'CCG overall weighted population'!$A$4:$A$195,0))</f>
        <v>0</v>
      </c>
      <c r="T2749" s="66">
        <f t="shared" si="383"/>
        <v>9360.9184800531893</v>
      </c>
      <c r="U2749" s="66">
        <f t="shared" si="384"/>
        <v>9360.9184800531893</v>
      </c>
      <c r="V2749" s="81">
        <f t="shared" si="385"/>
        <v>7454.8870651822344</v>
      </c>
      <c r="W2749" s="110">
        <f t="shared" si="386"/>
        <v>0.97599411713183448</v>
      </c>
    </row>
    <row r="2750" spans="1:23" x14ac:dyDescent="0.2">
      <c r="A2750" s="31" t="s">
        <v>96</v>
      </c>
      <c r="B2750" s="25" t="s">
        <v>367</v>
      </c>
      <c r="C2750" s="53" t="s">
        <v>9532</v>
      </c>
      <c r="D2750" s="25" t="s">
        <v>5596</v>
      </c>
      <c r="E2750" s="97">
        <v>11022</v>
      </c>
      <c r="F2750" s="27">
        <v>14315.880859375</v>
      </c>
      <c r="G2750" s="27">
        <v>16686.947265625</v>
      </c>
      <c r="H2750" s="27">
        <v>10997.0546875</v>
      </c>
      <c r="I2750" s="27">
        <v>9513.896484375</v>
      </c>
      <c r="J2750" s="27">
        <f t="shared" si="378"/>
        <v>13770.55943322593</v>
      </c>
      <c r="K2750" s="28">
        <v>0.94355440139770508</v>
      </c>
      <c r="L2750" s="28">
        <v>0.99893605709075928</v>
      </c>
      <c r="M2750" s="27">
        <v>14992.986328125</v>
      </c>
      <c r="N2750" s="27">
        <v>12571.719078430255</v>
      </c>
      <c r="O2750" s="66">
        <f t="shared" si="379"/>
        <v>12866.451104168544</v>
      </c>
      <c r="P2750" s="66">
        <f t="shared" si="380"/>
        <v>12946.458521974439</v>
      </c>
      <c r="Q2750" s="66">
        <f t="shared" si="381"/>
        <v>14750.859603155526</v>
      </c>
      <c r="R2750" s="66">
        <f t="shared" si="382"/>
        <v>13163.920656606935</v>
      </c>
      <c r="S2750" s="67">
        <f>E2750/INDEX('CCG overall weighted population'!$F$4:$F$195,MATCH(A2750,'CCG overall weighted population'!$A$4:$A$195,0))*INDEX('CCG overall weighted population'!$T$4:$T$195,MATCH(A2750,'CCG overall weighted population'!$A$4:$A$195,0))</f>
        <v>0</v>
      </c>
      <c r="T2750" s="66">
        <f t="shared" si="383"/>
        <v>16522.023540978658</v>
      </c>
      <c r="U2750" s="66">
        <f t="shared" si="384"/>
        <v>16522.023540978658</v>
      </c>
      <c r="V2750" s="81">
        <f t="shared" si="385"/>
        <v>13157.877600230775</v>
      </c>
      <c r="W2750" s="110">
        <f t="shared" si="386"/>
        <v>1.1937831246807091</v>
      </c>
    </row>
    <row r="2751" spans="1:23" x14ac:dyDescent="0.2">
      <c r="A2751" s="31" t="s">
        <v>96</v>
      </c>
      <c r="B2751" s="25" t="s">
        <v>367</v>
      </c>
      <c r="C2751" s="53" t="s">
        <v>9531</v>
      </c>
      <c r="D2751" s="25" t="s">
        <v>9530</v>
      </c>
      <c r="E2751" s="97">
        <v>9147.0009765625</v>
      </c>
      <c r="F2751" s="27">
        <v>9271.912109375</v>
      </c>
      <c r="G2751" s="27">
        <v>9092.74609375</v>
      </c>
      <c r="H2751" s="27">
        <v>9597.1875</v>
      </c>
      <c r="I2751" s="27">
        <v>9265.283203125</v>
      </c>
      <c r="J2751" s="27">
        <f t="shared" si="378"/>
        <v>9308.888766480537</v>
      </c>
      <c r="K2751" s="28">
        <v>0.94355440139770508</v>
      </c>
      <c r="L2751" s="28">
        <v>0.99893605709075928</v>
      </c>
      <c r="M2751" s="27">
        <v>9358.4296875</v>
      </c>
      <c r="N2751" s="27">
        <v>10625.409172385966</v>
      </c>
      <c r="O2751" s="66">
        <f t="shared" si="379"/>
        <v>8898.1865843166397</v>
      </c>
      <c r="P2751" s="66">
        <f t="shared" si="380"/>
        <v>8953.5181536827713</v>
      </c>
      <c r="Q2751" s="66">
        <f t="shared" si="381"/>
        <v>9485.1276359885978</v>
      </c>
      <c r="R2751" s="66">
        <f t="shared" si="382"/>
        <v>9017.5864664424989</v>
      </c>
      <c r="S2751" s="67">
        <f>E2751/INDEX('CCG overall weighted population'!$F$4:$F$195,MATCH(A2751,'CCG overall weighted population'!$A$4:$A$195,0))*INDEX('CCG overall weighted population'!$T$4:$T$195,MATCH(A2751,'CCG overall weighted population'!$A$4:$A$195,0))</f>
        <v>0</v>
      </c>
      <c r="T2751" s="66">
        <f t="shared" si="383"/>
        <v>11317.963680265457</v>
      </c>
      <c r="U2751" s="66">
        <f t="shared" si="384"/>
        <v>11317.963680265457</v>
      </c>
      <c r="V2751" s="81">
        <f t="shared" si="385"/>
        <v>9013.4468347313123</v>
      </c>
      <c r="W2751" s="110">
        <f t="shared" si="386"/>
        <v>0.98539913331447149</v>
      </c>
    </row>
    <row r="2752" spans="1:23" x14ac:dyDescent="0.2">
      <c r="A2752" s="31" t="s">
        <v>96</v>
      </c>
      <c r="B2752" s="25" t="s">
        <v>367</v>
      </c>
      <c r="C2752" s="53" t="s">
        <v>9529</v>
      </c>
      <c r="D2752" s="25" t="s">
        <v>9528</v>
      </c>
      <c r="E2752" s="97">
        <v>10094.416015625</v>
      </c>
      <c r="F2752" s="27">
        <v>11689.3564453125</v>
      </c>
      <c r="G2752" s="27">
        <v>11927.037109375</v>
      </c>
      <c r="H2752" s="27">
        <v>12802.8173828125</v>
      </c>
      <c r="I2752" s="27">
        <v>11885.287109375</v>
      </c>
      <c r="J2752" s="27">
        <f t="shared" si="378"/>
        <v>11879.621775502274</v>
      </c>
      <c r="K2752" s="28">
        <v>0.94355440139770508</v>
      </c>
      <c r="L2752" s="28">
        <v>0.99893605709075928</v>
      </c>
      <c r="M2752" s="27">
        <v>12247.2998046875</v>
      </c>
      <c r="N2752" s="27">
        <v>17308.52795962981</v>
      </c>
      <c r="O2752" s="66">
        <f t="shared" si="379"/>
        <v>11708.845434389488</v>
      </c>
      <c r="P2752" s="66">
        <f t="shared" si="380"/>
        <v>11781.654516016537</v>
      </c>
      <c r="Q2752" s="66">
        <f t="shared" si="381"/>
        <v>12753.422620181731</v>
      </c>
      <c r="R2752" s="66">
        <f t="shared" si="382"/>
        <v>11898.769700940507</v>
      </c>
      <c r="S2752" s="67">
        <f>E2752/INDEX('CCG overall weighted population'!$F$4:$F$195,MATCH(A2752,'CCG overall weighted population'!$A$4:$A$195,0))*INDEX('CCG overall weighted population'!$T$4:$T$195,MATCH(A2752,'CCG overall weighted population'!$A$4:$A$195,0))</f>
        <v>0</v>
      </c>
      <c r="T2752" s="66">
        <f t="shared" si="383"/>
        <v>14934.133852360603</v>
      </c>
      <c r="U2752" s="66">
        <f t="shared" si="384"/>
        <v>14934.133852360603</v>
      </c>
      <c r="V2752" s="81">
        <f t="shared" si="385"/>
        <v>11893.307427353067</v>
      </c>
      <c r="W2752" s="110">
        <f t="shared" si="386"/>
        <v>1.1782065855957977</v>
      </c>
    </row>
    <row r="2753" spans="1:23" x14ac:dyDescent="0.2">
      <c r="A2753" s="31" t="s">
        <v>96</v>
      </c>
      <c r="B2753" s="25" t="s">
        <v>367</v>
      </c>
      <c r="C2753" s="53" t="s">
        <v>9527</v>
      </c>
      <c r="D2753" s="25" t="s">
        <v>9526</v>
      </c>
      <c r="E2753" s="97">
        <v>7898</v>
      </c>
      <c r="F2753" s="27">
        <v>8227.5078125</v>
      </c>
      <c r="G2753" s="27">
        <v>8465.63671875</v>
      </c>
      <c r="H2753" s="27">
        <v>10242.322265625</v>
      </c>
      <c r="I2753" s="27">
        <v>10967.7373046875</v>
      </c>
      <c r="J2753" s="27">
        <f t="shared" si="378"/>
        <v>8658.872020773817</v>
      </c>
      <c r="K2753" s="28">
        <v>0.94355440139770508</v>
      </c>
      <c r="L2753" s="28">
        <v>0.99893605709075928</v>
      </c>
      <c r="M2753" s="27">
        <v>8900.900390625</v>
      </c>
      <c r="N2753" s="27">
        <v>11527.945375461364</v>
      </c>
      <c r="O2753" s="66">
        <f t="shared" si="379"/>
        <v>8431.8489248361839</v>
      </c>
      <c r="P2753" s="66">
        <f t="shared" si="380"/>
        <v>8484.2806680063732</v>
      </c>
      <c r="Q2753" s="66">
        <f t="shared" si="381"/>
        <v>9163.6048891086357</v>
      </c>
      <c r="R2753" s="66">
        <f t="shared" si="382"/>
        <v>8566.1512104091507</v>
      </c>
      <c r="S2753" s="67">
        <f>E2753/INDEX('CCG overall weighted population'!$F$4:$F$195,MATCH(A2753,'CCG overall weighted population'!$A$4:$A$195,0))*INDEX('CCG overall weighted population'!$T$4:$T$195,MATCH(A2753,'CCG overall weighted population'!$A$4:$A$195,0))</f>
        <v>0</v>
      </c>
      <c r="T2753" s="66">
        <f t="shared" si="383"/>
        <v>10751.367745666957</v>
      </c>
      <c r="U2753" s="66">
        <f t="shared" si="384"/>
        <v>10751.367745666957</v>
      </c>
      <c r="V2753" s="81">
        <f t="shared" si="385"/>
        <v>8562.2188154911346</v>
      </c>
      <c r="W2753" s="110">
        <f t="shared" si="386"/>
        <v>1.0840996221184014</v>
      </c>
    </row>
    <row r="2754" spans="1:23" x14ac:dyDescent="0.2">
      <c r="A2754" s="31" t="s">
        <v>96</v>
      </c>
      <c r="B2754" s="25" t="s">
        <v>367</v>
      </c>
      <c r="C2754" s="53" t="s">
        <v>9525</v>
      </c>
      <c r="D2754" s="25" t="s">
        <v>3290</v>
      </c>
      <c r="E2754" s="97">
        <v>10673.3330078125</v>
      </c>
      <c r="F2754" s="27">
        <v>12771.828125</v>
      </c>
      <c r="G2754" s="27">
        <v>14468.6298828125</v>
      </c>
      <c r="H2754" s="27">
        <v>9465.701171875</v>
      </c>
      <c r="I2754" s="27">
        <v>9002.513671875</v>
      </c>
      <c r="J2754" s="27">
        <f t="shared" si="378"/>
        <v>12228.185113798287</v>
      </c>
      <c r="K2754" s="28">
        <v>0.94355440139770508</v>
      </c>
      <c r="L2754" s="28">
        <v>0.99893605709075928</v>
      </c>
      <c r="M2754" s="27">
        <v>13316.7939453125</v>
      </c>
      <c r="N2754" s="27">
        <v>11497.893222040921</v>
      </c>
      <c r="O2754" s="66">
        <f t="shared" si="379"/>
        <v>11456.848457001639</v>
      </c>
      <c r="P2754" s="66">
        <f t="shared" si="380"/>
        <v>11528.090546511556</v>
      </c>
      <c r="Q2754" s="66">
        <f t="shared" si="381"/>
        <v>13134.903872985342</v>
      </c>
      <c r="R2754" s="66">
        <f t="shared" si="382"/>
        <v>11721.739874022605</v>
      </c>
      <c r="S2754" s="67">
        <f>E2754/INDEX('CCG overall weighted population'!$F$4:$F$195,MATCH(A2754,'CCG overall weighted population'!$A$4:$A$195,0))*INDEX('CCG overall weighted population'!$T$4:$T$195,MATCH(A2754,'CCG overall weighted population'!$A$4:$A$195,0))</f>
        <v>0</v>
      </c>
      <c r="T2754" s="66">
        <f t="shared" si="383"/>
        <v>14711.943895121307</v>
      </c>
      <c r="U2754" s="66">
        <f t="shared" si="384"/>
        <v>14711.943895121307</v>
      </c>
      <c r="V2754" s="81">
        <f t="shared" si="385"/>
        <v>11716.358868110065</v>
      </c>
      <c r="W2754" s="110">
        <f t="shared" si="386"/>
        <v>1.097722600759679</v>
      </c>
    </row>
    <row r="2755" spans="1:23" x14ac:dyDescent="0.2">
      <c r="A2755" s="31" t="s">
        <v>96</v>
      </c>
      <c r="B2755" s="25" t="s">
        <v>367</v>
      </c>
      <c r="C2755" s="53" t="s">
        <v>9524</v>
      </c>
      <c r="D2755" s="25" t="s">
        <v>9523</v>
      </c>
      <c r="E2755" s="97">
        <v>6791</v>
      </c>
      <c r="F2755" s="27">
        <v>7470.69921875</v>
      </c>
      <c r="G2755" s="27">
        <v>7143.6083984375</v>
      </c>
      <c r="H2755" s="27">
        <v>6089.3388671875</v>
      </c>
      <c r="I2755" s="27">
        <v>6686.28515625</v>
      </c>
      <c r="J2755" s="27">
        <f t="shared" si="378"/>
        <v>7210.036394931738</v>
      </c>
      <c r="K2755" s="28">
        <v>0.94355440139770508</v>
      </c>
      <c r="L2755" s="28">
        <v>0.99893605709075928</v>
      </c>
      <c r="M2755" s="27">
        <v>7484.98583984375</v>
      </c>
      <c r="N2755" s="27">
        <v>7088.1911102831073</v>
      </c>
      <c r="O2755" s="66">
        <f t="shared" si="379"/>
        <v>6784.3389719920942</v>
      </c>
      <c r="P2755" s="66">
        <f t="shared" si="380"/>
        <v>6826.52600851634</v>
      </c>
      <c r="Q2755" s="66">
        <f t="shared" si="381"/>
        <v>7445.3063668876857</v>
      </c>
      <c r="R2755" s="66">
        <f t="shared" si="382"/>
        <v>6901.0999483146998</v>
      </c>
      <c r="S2755" s="67">
        <f>E2755/INDEX('CCG overall weighted population'!$F$4:$F$195,MATCH(A2755,'CCG overall weighted population'!$A$4:$A$195,0))*INDEX('CCG overall weighted population'!$T$4:$T$195,MATCH(A2755,'CCG overall weighted population'!$A$4:$A$195,0))</f>
        <v>0</v>
      </c>
      <c r="T2755" s="66">
        <f t="shared" si="383"/>
        <v>8661.5635857297329</v>
      </c>
      <c r="U2755" s="66">
        <f t="shared" si="384"/>
        <v>8661.5635857297329</v>
      </c>
      <c r="V2755" s="81">
        <f t="shared" si="385"/>
        <v>6897.9319152390635</v>
      </c>
      <c r="W2755" s="110">
        <f t="shared" si="386"/>
        <v>1.0157461221085353</v>
      </c>
    </row>
    <row r="2756" spans="1:23" x14ac:dyDescent="0.2">
      <c r="A2756" s="31" t="s">
        <v>96</v>
      </c>
      <c r="B2756" s="25" t="s">
        <v>367</v>
      </c>
      <c r="C2756" s="53" t="s">
        <v>9522</v>
      </c>
      <c r="D2756" s="25" t="s">
        <v>9521</v>
      </c>
      <c r="E2756" s="97">
        <v>8038.666015625</v>
      </c>
      <c r="F2756" s="27">
        <v>9683.3369140625</v>
      </c>
      <c r="G2756" s="27">
        <v>10509.599609375</v>
      </c>
      <c r="H2756" s="27">
        <v>6625.43212890625</v>
      </c>
      <c r="I2756" s="27">
        <v>6751.5986328125</v>
      </c>
      <c r="J2756" s="27">
        <f t="shared" ref="J2756:J2819" si="387">SUMPRODUCT($F2756:$I2756,$F$1:$I$1)</f>
        <v>9155.9501862552897</v>
      </c>
      <c r="K2756" s="28">
        <v>0.94355440139770508</v>
      </c>
      <c r="L2756" s="28">
        <v>0.99893605709075928</v>
      </c>
      <c r="M2756" s="27">
        <v>10118.33984375</v>
      </c>
      <c r="N2756" s="27">
        <v>8578.334023825475</v>
      </c>
      <c r="O2756" s="66">
        <f t="shared" ref="O2756:O2819" si="388">(N$1*N2756+(1-N$1)*J2756)*K2756*L2756</f>
        <v>8575.5023075191257</v>
      </c>
      <c r="P2756" s="66">
        <f t="shared" ref="P2756:P2819" si="389">O2756*$E$7330/O$7330</f>
        <v>8628.8273301270165</v>
      </c>
      <c r="Q2756" s="66">
        <f t="shared" ref="Q2756:Q2819" si="390">($N$1*N2756)+((1-$N$1)*M2756)</f>
        <v>9964.3392617575482</v>
      </c>
      <c r="R2756" s="66">
        <f t="shared" ref="R2756:R2819" si="391">(P2756*$J$1)+(Q2756*$M$1)</f>
        <v>8789.7800576045702</v>
      </c>
      <c r="S2756" s="67">
        <f>E2756/INDEX('CCG overall weighted population'!$F$4:$F$195,MATCH(A2756,'CCG overall weighted population'!$A$4:$A$195,0))*INDEX('CCG overall weighted population'!$T$4:$T$195,MATCH(A2756,'CCG overall weighted population'!$A$4:$A$195,0))</f>
        <v>0</v>
      </c>
      <c r="T2756" s="66">
        <f t="shared" ref="T2756:T2819" si="392">R2756/$R$7330*$T$1</f>
        <v>11032.044086263877</v>
      </c>
      <c r="U2756" s="66">
        <f t="shared" ref="U2756:U2819" si="393">T2756+S2756</f>
        <v>11032.044086263877</v>
      </c>
      <c r="V2756" s="81">
        <f t="shared" ref="V2756:V2819" si="394">U2756*$E$7330/$U$7330</f>
        <v>8785.74500316997</v>
      </c>
      <c r="W2756" s="110">
        <f t="shared" si="386"/>
        <v>1.0929356918290734</v>
      </c>
    </row>
    <row r="2757" spans="1:23" x14ac:dyDescent="0.2">
      <c r="A2757" s="31" t="s">
        <v>96</v>
      </c>
      <c r="B2757" s="25" t="s">
        <v>367</v>
      </c>
      <c r="C2757" s="53" t="s">
        <v>9520</v>
      </c>
      <c r="D2757" s="25" t="s">
        <v>9519</v>
      </c>
      <c r="E2757" s="97">
        <v>7147.0830078125</v>
      </c>
      <c r="F2757" s="27">
        <v>7231.95166015625</v>
      </c>
      <c r="G2757" s="27">
        <v>6943.41455078125</v>
      </c>
      <c r="H2757" s="27">
        <v>6592.44482421875</v>
      </c>
      <c r="I2757" s="27">
        <v>6449.80615234375</v>
      </c>
      <c r="J2757" s="27">
        <f t="shared" si="387"/>
        <v>7085.0269236966578</v>
      </c>
      <c r="K2757" s="28">
        <v>0.94355440139770508</v>
      </c>
      <c r="L2757" s="28">
        <v>0.99893605709075928</v>
      </c>
      <c r="M2757" s="27">
        <v>7233.31298828125</v>
      </c>
      <c r="N2757" s="27">
        <v>6435.0317961938154</v>
      </c>
      <c r="O2757" s="66">
        <f t="shared" si="388"/>
        <v>6616.7304401492192</v>
      </c>
      <c r="P2757" s="66">
        <f t="shared" si="389"/>
        <v>6657.8752369970844</v>
      </c>
      <c r="Q2757" s="66">
        <f t="shared" si="390"/>
        <v>7153.4848690725066</v>
      </c>
      <c r="R2757" s="66">
        <f t="shared" si="391"/>
        <v>6717.6049332711518</v>
      </c>
      <c r="S2757" s="67">
        <f>E2757/INDEX('CCG overall weighted population'!$F$4:$F$195,MATCH(A2757,'CCG overall weighted population'!$A$4:$A$195,0))*INDEX('CCG overall weighted population'!$T$4:$T$195,MATCH(A2757,'CCG overall weighted population'!$A$4:$A$195,0))</f>
        <v>0</v>
      </c>
      <c r="T2757" s="66">
        <f t="shared" si="392"/>
        <v>8431.2591773937456</v>
      </c>
      <c r="U2757" s="66">
        <f t="shared" si="393"/>
        <v>8431.2591773937456</v>
      </c>
      <c r="V2757" s="81">
        <f t="shared" si="394"/>
        <v>6714.5211357929156</v>
      </c>
      <c r="W2757" s="110">
        <f t="shared" ref="W2757:W2820" si="395">V2757/E2757</f>
        <v>0.93947714451521702</v>
      </c>
    </row>
    <row r="2758" spans="1:23" x14ac:dyDescent="0.2">
      <c r="A2758" s="31" t="s">
        <v>96</v>
      </c>
      <c r="B2758" s="25" t="s">
        <v>367</v>
      </c>
      <c r="C2758" s="53" t="s">
        <v>9518</v>
      </c>
      <c r="D2758" s="25" t="s">
        <v>9517</v>
      </c>
      <c r="E2758" s="97">
        <v>11944.91796875</v>
      </c>
      <c r="F2758" s="27">
        <v>12629.880859375</v>
      </c>
      <c r="G2758" s="27">
        <v>12284.9375</v>
      </c>
      <c r="H2758" s="27">
        <v>11957.490234375</v>
      </c>
      <c r="I2758" s="27">
        <v>13937.435546875</v>
      </c>
      <c r="J2758" s="27">
        <f t="shared" si="387"/>
        <v>12561.468957359211</v>
      </c>
      <c r="K2758" s="28">
        <v>0.94355440139770508</v>
      </c>
      <c r="L2758" s="28">
        <v>0.99893605709075928</v>
      </c>
      <c r="M2758" s="27">
        <v>13489.111328125</v>
      </c>
      <c r="N2758" s="27">
        <v>14401.264990127078</v>
      </c>
      <c r="O2758" s="66">
        <f t="shared" si="388"/>
        <v>12013.229084122231</v>
      </c>
      <c r="P2758" s="66">
        <f t="shared" si="389"/>
        <v>12087.930913768161</v>
      </c>
      <c r="Q2758" s="66">
        <f t="shared" si="390"/>
        <v>13580.326694325207</v>
      </c>
      <c r="R2758" s="66">
        <f t="shared" si="391"/>
        <v>12267.790910274058</v>
      </c>
      <c r="S2758" s="67">
        <f>E2758/INDEX('CCG overall weighted population'!$F$4:$F$195,MATCH(A2758,'CCG overall weighted population'!$A$4:$A$195,0))*INDEX('CCG overall weighted population'!$T$4:$T$195,MATCH(A2758,'CCG overall weighted population'!$A$4:$A$195,0))</f>
        <v>0</v>
      </c>
      <c r="T2758" s="66">
        <f t="shared" si="392"/>
        <v>15397.292000056463</v>
      </c>
      <c r="U2758" s="66">
        <f t="shared" si="393"/>
        <v>15397.292000056463</v>
      </c>
      <c r="V2758" s="81">
        <f t="shared" si="394"/>
        <v>12262.159233054512</v>
      </c>
      <c r="W2758" s="110">
        <f t="shared" si="395"/>
        <v>1.0265586808661618</v>
      </c>
    </row>
    <row r="2759" spans="1:23" x14ac:dyDescent="0.2">
      <c r="A2759" s="31" t="s">
        <v>96</v>
      </c>
      <c r="B2759" s="25" t="s">
        <v>367</v>
      </c>
      <c r="C2759" s="53" t="s">
        <v>9516</v>
      </c>
      <c r="D2759" s="25" t="s">
        <v>9515</v>
      </c>
      <c r="E2759" s="97">
        <v>8344.333984375</v>
      </c>
      <c r="F2759" s="27">
        <v>7906.4287109375</v>
      </c>
      <c r="G2759" s="27">
        <v>8313.1923828125</v>
      </c>
      <c r="H2759" s="27">
        <v>13511.4169921875</v>
      </c>
      <c r="I2759" s="27">
        <v>9071.79296875</v>
      </c>
      <c r="J2759" s="27">
        <f t="shared" si="387"/>
        <v>8821.0059889203858</v>
      </c>
      <c r="K2759" s="28">
        <v>0.94355440139770508</v>
      </c>
      <c r="L2759" s="28">
        <v>0.99893605709075928</v>
      </c>
      <c r="M2759" s="27">
        <v>8858.4453125</v>
      </c>
      <c r="N2759" s="27">
        <v>13599.200621806094</v>
      </c>
      <c r="O2759" s="66">
        <f t="shared" si="388"/>
        <v>8764.6127038371105</v>
      </c>
      <c r="P2759" s="66">
        <f t="shared" si="389"/>
        <v>8819.1136711065974</v>
      </c>
      <c r="Q2759" s="66">
        <f t="shared" si="390"/>
        <v>9332.5208434306096</v>
      </c>
      <c r="R2759" s="66">
        <f t="shared" si="391"/>
        <v>8880.9882846798355</v>
      </c>
      <c r="S2759" s="67">
        <f>E2759/INDEX('CCG overall weighted population'!$F$4:$F$195,MATCH(A2759,'CCG overall weighted population'!$A$4:$A$195,0))*INDEX('CCG overall weighted population'!$T$4:$T$195,MATCH(A2759,'CCG overall weighted population'!$A$4:$A$195,0))</f>
        <v>0</v>
      </c>
      <c r="T2759" s="66">
        <f t="shared" si="392"/>
        <v>11146.519440087293</v>
      </c>
      <c r="U2759" s="66">
        <f t="shared" si="393"/>
        <v>11146.519440087293</v>
      </c>
      <c r="V2759" s="81">
        <f t="shared" si="394"/>
        <v>8876.9113600097207</v>
      </c>
      <c r="W2759" s="110">
        <f t="shared" si="395"/>
        <v>1.0638250310488515</v>
      </c>
    </row>
    <row r="2760" spans="1:23" x14ac:dyDescent="0.2">
      <c r="A2760" s="31" t="s">
        <v>96</v>
      </c>
      <c r="B2760" s="25" t="s">
        <v>367</v>
      </c>
      <c r="C2760" s="53" t="s">
        <v>9514</v>
      </c>
      <c r="D2760" s="25" t="s">
        <v>9513</v>
      </c>
      <c r="E2760" s="97">
        <v>9104.4169921875</v>
      </c>
      <c r="F2760" s="27">
        <v>8085.82861328125</v>
      </c>
      <c r="G2760" s="27">
        <v>9349.171875</v>
      </c>
      <c r="H2760" s="27">
        <v>14741.0146484375</v>
      </c>
      <c r="I2760" s="27">
        <v>8606.2119140625</v>
      </c>
      <c r="J2760" s="27">
        <f t="shared" si="387"/>
        <v>9185.8532313335891</v>
      </c>
      <c r="K2760" s="28">
        <v>0.94355440139770508</v>
      </c>
      <c r="L2760" s="28">
        <v>0.99893605709075928</v>
      </c>
      <c r="M2760" s="27">
        <v>8851.7373046875</v>
      </c>
      <c r="N2760" s="27">
        <v>15599.73057788496</v>
      </c>
      <c r="O2760" s="66">
        <f t="shared" si="388"/>
        <v>9262.6710176297001</v>
      </c>
      <c r="P2760" s="66">
        <f t="shared" si="389"/>
        <v>9320.2690595533149</v>
      </c>
      <c r="Q2760" s="66">
        <f t="shared" si="390"/>
        <v>9526.5366320072462</v>
      </c>
      <c r="R2760" s="66">
        <f t="shared" si="391"/>
        <v>9345.1279377035826</v>
      </c>
      <c r="S2760" s="67">
        <f>E2760/INDEX('CCG overall weighted population'!$F$4:$F$195,MATCH(A2760,'CCG overall weighted population'!$A$4:$A$195,0))*INDEX('CCG overall weighted population'!$T$4:$T$195,MATCH(A2760,'CCG overall weighted population'!$A$4:$A$195,0))</f>
        <v>0</v>
      </c>
      <c r="T2760" s="66">
        <f t="shared" si="392"/>
        <v>11729.06065053672</v>
      </c>
      <c r="U2760" s="66">
        <f t="shared" si="393"/>
        <v>11729.06065053672</v>
      </c>
      <c r="V2760" s="81">
        <f t="shared" si="394"/>
        <v>9340.8379441337984</v>
      </c>
      <c r="W2760" s="110">
        <f t="shared" si="395"/>
        <v>1.0259677200801733</v>
      </c>
    </row>
    <row r="2761" spans="1:23" x14ac:dyDescent="0.2">
      <c r="A2761" s="31" t="s">
        <v>96</v>
      </c>
      <c r="B2761" s="25" t="s">
        <v>367</v>
      </c>
      <c r="C2761" s="53" t="s">
        <v>9512</v>
      </c>
      <c r="D2761" s="25" t="s">
        <v>9511</v>
      </c>
      <c r="E2761" s="97">
        <v>12407.916015625</v>
      </c>
      <c r="F2761" s="27">
        <v>14342.9873046875</v>
      </c>
      <c r="G2761" s="27">
        <v>16950.58984375</v>
      </c>
      <c r="H2761" s="27">
        <v>16024.541015625</v>
      </c>
      <c r="I2761" s="27">
        <v>13942.2294921875</v>
      </c>
      <c r="J2761" s="27">
        <f t="shared" si="387"/>
        <v>14745.529565297271</v>
      </c>
      <c r="K2761" s="28">
        <v>0.94355440139770508</v>
      </c>
      <c r="L2761" s="28">
        <v>0.99893605709075928</v>
      </c>
      <c r="M2761" s="27">
        <v>15787.787109375</v>
      </c>
      <c r="N2761" s="27">
        <v>21656.155530333624</v>
      </c>
      <c r="O2761" s="66">
        <f t="shared" si="388"/>
        <v>14549.7678669872</v>
      </c>
      <c r="P2761" s="66">
        <f t="shared" si="389"/>
        <v>14640.242648827834</v>
      </c>
      <c r="Q2761" s="66">
        <f t="shared" si="390"/>
        <v>16374.623951470861</v>
      </c>
      <c r="R2761" s="66">
        <f t="shared" si="391"/>
        <v>14849.266165978781</v>
      </c>
      <c r="S2761" s="67">
        <f>E2761/INDEX('CCG overall weighted population'!$F$4:$F$195,MATCH(A2761,'CCG overall weighted population'!$A$4:$A$195,0))*INDEX('CCG overall weighted population'!$T$4:$T$195,MATCH(A2761,'CCG overall weighted population'!$A$4:$A$195,0))</f>
        <v>0</v>
      </c>
      <c r="T2761" s="66">
        <f t="shared" si="392"/>
        <v>18637.298990208048</v>
      </c>
      <c r="U2761" s="66">
        <f t="shared" si="393"/>
        <v>18637.298990208048</v>
      </c>
      <c r="V2761" s="81">
        <f t="shared" si="394"/>
        <v>14842.449431441522</v>
      </c>
      <c r="W2761" s="110">
        <f t="shared" si="395"/>
        <v>1.1962080830294766</v>
      </c>
    </row>
    <row r="2762" spans="1:23" x14ac:dyDescent="0.2">
      <c r="A2762" s="31" t="s">
        <v>96</v>
      </c>
      <c r="B2762" s="25" t="s">
        <v>367</v>
      </c>
      <c r="C2762" s="53" t="s">
        <v>9510</v>
      </c>
      <c r="D2762" s="25" t="s">
        <v>9509</v>
      </c>
      <c r="E2762" s="97">
        <v>5398.6669921875</v>
      </c>
      <c r="F2762" s="27">
        <v>6407.9091796875</v>
      </c>
      <c r="G2762" s="27">
        <v>8206.11328125</v>
      </c>
      <c r="H2762" s="27">
        <v>6332.53271484375</v>
      </c>
      <c r="I2762" s="27">
        <v>4651.37353515625</v>
      </c>
      <c r="J2762" s="27">
        <f t="shared" si="387"/>
        <v>6438.7694238474505</v>
      </c>
      <c r="K2762" s="28">
        <v>0.94355440139770508</v>
      </c>
      <c r="L2762" s="28">
        <v>0.99893605709075928</v>
      </c>
      <c r="M2762" s="27">
        <v>7471.384765625</v>
      </c>
      <c r="N2762" s="27">
        <v>6450.528551696314</v>
      </c>
      <c r="O2762" s="66">
        <f t="shared" si="388"/>
        <v>6069.9737832003329</v>
      </c>
      <c r="P2762" s="66">
        <f t="shared" si="389"/>
        <v>6107.7186846196519</v>
      </c>
      <c r="Q2762" s="66">
        <f t="shared" si="390"/>
        <v>7369.2991442321318</v>
      </c>
      <c r="R2762" s="66">
        <f t="shared" si="391"/>
        <v>6259.7613666038587</v>
      </c>
      <c r="S2762" s="67">
        <f>E2762/INDEX('CCG overall weighted population'!$F$4:$F$195,MATCH(A2762,'CCG overall weighted population'!$A$4:$A$195,0))*INDEX('CCG overall weighted population'!$T$4:$T$195,MATCH(A2762,'CCG overall weighted population'!$A$4:$A$195,0))</f>
        <v>0</v>
      </c>
      <c r="T2762" s="66">
        <f t="shared" si="392"/>
        <v>7856.620178581029</v>
      </c>
      <c r="U2762" s="66">
        <f t="shared" si="393"/>
        <v>7856.620178581029</v>
      </c>
      <c r="V2762" s="81">
        <f t="shared" si="394"/>
        <v>6256.8877477309952</v>
      </c>
      <c r="W2762" s="110">
        <f t="shared" si="395"/>
        <v>1.1589690115699747</v>
      </c>
    </row>
    <row r="2763" spans="1:23" x14ac:dyDescent="0.2">
      <c r="A2763" s="31" t="s">
        <v>96</v>
      </c>
      <c r="B2763" s="25" t="s">
        <v>367</v>
      </c>
      <c r="C2763" s="53" t="s">
        <v>9508</v>
      </c>
      <c r="D2763" s="25" t="s">
        <v>1702</v>
      </c>
      <c r="E2763" s="97">
        <v>14363.166015625</v>
      </c>
      <c r="F2763" s="27">
        <v>16735.72265625</v>
      </c>
      <c r="G2763" s="27">
        <v>18311.955078125</v>
      </c>
      <c r="H2763" s="27">
        <v>15931.591796875</v>
      </c>
      <c r="I2763" s="27">
        <v>15878.2265625</v>
      </c>
      <c r="J2763" s="27">
        <f t="shared" si="387"/>
        <v>16680.592773507324</v>
      </c>
      <c r="K2763" s="28">
        <v>0.94355440139770508</v>
      </c>
      <c r="L2763" s="28">
        <v>0.99893605709075928</v>
      </c>
      <c r="M2763" s="27">
        <v>17614.306640625</v>
      </c>
      <c r="N2763" s="27">
        <v>20470.125715844089</v>
      </c>
      <c r="O2763" s="66">
        <f t="shared" si="388"/>
        <v>16079.483904227747</v>
      </c>
      <c r="P2763" s="66">
        <f t="shared" si="389"/>
        <v>16179.470915130225</v>
      </c>
      <c r="Q2763" s="66">
        <f t="shared" si="390"/>
        <v>17899.888548146908</v>
      </c>
      <c r="R2763" s="66">
        <f t="shared" si="391"/>
        <v>16386.811563967734</v>
      </c>
      <c r="S2763" s="67">
        <f>E2763/INDEX('CCG overall weighted population'!$F$4:$F$195,MATCH(A2763,'CCG overall weighted population'!$A$4:$A$195,0))*INDEX('CCG overall weighted population'!$T$4:$T$195,MATCH(A2763,'CCG overall weighted population'!$A$4:$A$195,0))</f>
        <v>0</v>
      </c>
      <c r="T2763" s="66">
        <f t="shared" si="392"/>
        <v>20567.070668689488</v>
      </c>
      <c r="U2763" s="66">
        <f t="shared" si="393"/>
        <v>20567.070668689488</v>
      </c>
      <c r="V2763" s="81">
        <f t="shared" si="394"/>
        <v>16379.289000691202</v>
      </c>
      <c r="W2763" s="110">
        <f t="shared" si="395"/>
        <v>1.140367589072838</v>
      </c>
    </row>
    <row r="2764" spans="1:23" x14ac:dyDescent="0.2">
      <c r="A2764" s="31" t="s">
        <v>96</v>
      </c>
      <c r="B2764" s="25" t="s">
        <v>367</v>
      </c>
      <c r="C2764" s="53" t="s">
        <v>9507</v>
      </c>
      <c r="D2764" s="25" t="s">
        <v>9506</v>
      </c>
      <c r="E2764" s="97">
        <v>3944.91650390625</v>
      </c>
      <c r="F2764" s="27">
        <v>4831.08740234375</v>
      </c>
      <c r="G2764" s="27">
        <v>6159.46923828125</v>
      </c>
      <c r="H2764" s="27">
        <v>4147.06005859375</v>
      </c>
      <c r="I2764" s="27">
        <v>3803.8828125</v>
      </c>
      <c r="J2764" s="27">
        <f t="shared" si="387"/>
        <v>4770.9886985814455</v>
      </c>
      <c r="K2764" s="28">
        <v>0.94355440139770508</v>
      </c>
      <c r="L2764" s="28">
        <v>0.99893605709075928</v>
      </c>
      <c r="M2764" s="27">
        <v>5253.6162109375</v>
      </c>
      <c r="N2764" s="27">
        <v>4304.6106644874371</v>
      </c>
      <c r="O2764" s="66">
        <f t="shared" si="388"/>
        <v>4452.9393616451625</v>
      </c>
      <c r="P2764" s="66">
        <f t="shared" si="389"/>
        <v>4480.6290623316272</v>
      </c>
      <c r="Q2764" s="66">
        <f t="shared" si="390"/>
        <v>5158.7156562924938</v>
      </c>
      <c r="R2764" s="66">
        <f t="shared" si="391"/>
        <v>4562.3504488494673</v>
      </c>
      <c r="S2764" s="67">
        <f>E2764/INDEX('CCG overall weighted population'!$F$4:$F$195,MATCH(A2764,'CCG overall weighted population'!$A$4:$A$195,0))*INDEX('CCG overall weighted population'!$T$4:$T$195,MATCH(A2764,'CCG overall weighted population'!$A$4:$A$195,0))</f>
        <v>0</v>
      </c>
      <c r="T2764" s="66">
        <f t="shared" si="392"/>
        <v>5726.201447458041</v>
      </c>
      <c r="U2764" s="66">
        <f t="shared" si="393"/>
        <v>5726.201447458041</v>
      </c>
      <c r="V2764" s="81">
        <f t="shared" si="394"/>
        <v>4560.2560469087839</v>
      </c>
      <c r="W2764" s="110">
        <f t="shared" si="395"/>
        <v>1.1559829067087291</v>
      </c>
    </row>
    <row r="2765" spans="1:23" x14ac:dyDescent="0.2">
      <c r="A2765" s="31" t="s">
        <v>96</v>
      </c>
      <c r="B2765" s="25" t="s">
        <v>367</v>
      </c>
      <c r="C2765" s="53" t="s">
        <v>9505</v>
      </c>
      <c r="D2765" s="25" t="s">
        <v>9504</v>
      </c>
      <c r="E2765" s="97">
        <v>5089.08349609375</v>
      </c>
      <c r="F2765" s="27">
        <v>5154.10205078125</v>
      </c>
      <c r="G2765" s="27">
        <v>5613.17041015625</v>
      </c>
      <c r="H2765" s="27">
        <v>5594.75390625</v>
      </c>
      <c r="I2765" s="27">
        <v>5991.35498046875</v>
      </c>
      <c r="J2765" s="27">
        <f t="shared" si="387"/>
        <v>5284.4607467530041</v>
      </c>
      <c r="K2765" s="28">
        <v>0.94355440139770508</v>
      </c>
      <c r="L2765" s="28">
        <v>0.99893605709075928</v>
      </c>
      <c r="M2765" s="27">
        <v>5910.77001953125</v>
      </c>
      <c r="N2765" s="27">
        <v>9821.8832418866205</v>
      </c>
      <c r="O2765" s="66">
        <f t="shared" si="388"/>
        <v>5408.5461800259</v>
      </c>
      <c r="P2765" s="66">
        <f t="shared" si="389"/>
        <v>5442.1781279845418</v>
      </c>
      <c r="Q2765" s="66">
        <f t="shared" si="390"/>
        <v>6301.881341766788</v>
      </c>
      <c r="R2765" s="66">
        <f t="shared" si="391"/>
        <v>5545.7875183630558</v>
      </c>
      <c r="S2765" s="67">
        <f>E2765/INDEX('CCG overall weighted population'!$F$4:$F$195,MATCH(A2765,'CCG overall weighted population'!$A$4:$A$195,0))*INDEX('CCG overall weighted population'!$T$4:$T$195,MATCH(A2765,'CCG overall weighted population'!$A$4:$A$195,0))</f>
        <v>0</v>
      </c>
      <c r="T2765" s="66">
        <f t="shared" si="392"/>
        <v>6960.5123216594557</v>
      </c>
      <c r="U2765" s="66">
        <f t="shared" si="393"/>
        <v>6960.5123216594557</v>
      </c>
      <c r="V2765" s="81">
        <f t="shared" si="394"/>
        <v>5543.2416577871745</v>
      </c>
      <c r="W2765" s="110">
        <f t="shared" si="395"/>
        <v>1.0892416408655949</v>
      </c>
    </row>
    <row r="2766" spans="1:23" x14ac:dyDescent="0.2">
      <c r="A2766" s="31" t="s">
        <v>96</v>
      </c>
      <c r="B2766" s="25" t="s">
        <v>367</v>
      </c>
      <c r="C2766" s="53" t="s">
        <v>9503</v>
      </c>
      <c r="D2766" s="25" t="s">
        <v>9502</v>
      </c>
      <c r="E2766" s="97">
        <v>7322.9169921875</v>
      </c>
      <c r="F2766" s="27">
        <v>7262.34033203125</v>
      </c>
      <c r="G2766" s="27">
        <v>7332.2578125</v>
      </c>
      <c r="H2766" s="27">
        <v>7821.00927734375</v>
      </c>
      <c r="I2766" s="27">
        <v>7754.361328125</v>
      </c>
      <c r="J2766" s="27">
        <f t="shared" si="387"/>
        <v>7371.0422954482301</v>
      </c>
      <c r="K2766" s="28">
        <v>0.94355440139770508</v>
      </c>
      <c r="L2766" s="28">
        <v>0.99893605709075928</v>
      </c>
      <c r="M2766" s="27">
        <v>8127.4912109375</v>
      </c>
      <c r="N2766" s="27">
        <v>11347.462603240472</v>
      </c>
      <c r="O2766" s="66">
        <f t="shared" si="388"/>
        <v>7322.3773999950272</v>
      </c>
      <c r="P2766" s="66">
        <f t="shared" si="389"/>
        <v>7367.9101194085442</v>
      </c>
      <c r="Q2766" s="66">
        <f t="shared" si="390"/>
        <v>8449.4883501677978</v>
      </c>
      <c r="R2766" s="66">
        <f t="shared" si="391"/>
        <v>7498.259360098974</v>
      </c>
      <c r="S2766" s="67">
        <f>E2766/INDEX('CCG overall weighted population'!$F$4:$F$195,MATCH(A2766,'CCG overall weighted population'!$A$4:$A$195,0))*INDEX('CCG overall weighted population'!$T$4:$T$195,MATCH(A2766,'CCG overall weighted population'!$A$4:$A$195,0))</f>
        <v>0</v>
      </c>
      <c r="T2766" s="66">
        <f t="shared" si="392"/>
        <v>9411.0577612559937</v>
      </c>
      <c r="U2766" s="66">
        <f t="shared" si="393"/>
        <v>9411.0577612559937</v>
      </c>
      <c r="V2766" s="81">
        <f t="shared" si="394"/>
        <v>7494.817193800789</v>
      </c>
      <c r="W2766" s="110">
        <f t="shared" si="395"/>
        <v>1.0234742796889111</v>
      </c>
    </row>
    <row r="2767" spans="1:23" x14ac:dyDescent="0.2">
      <c r="A2767" s="31" t="s">
        <v>96</v>
      </c>
      <c r="B2767" s="25" t="s">
        <v>367</v>
      </c>
      <c r="C2767" s="53" t="s">
        <v>9501</v>
      </c>
      <c r="D2767" s="25" t="s">
        <v>9500</v>
      </c>
      <c r="E2767" s="97">
        <v>6563</v>
      </c>
      <c r="F2767" s="27">
        <v>7732.3330078125</v>
      </c>
      <c r="G2767" s="27">
        <v>8246.505859375</v>
      </c>
      <c r="H2767" s="27">
        <v>7010.18896484375</v>
      </c>
      <c r="I2767" s="27">
        <v>7337.044921875</v>
      </c>
      <c r="J2767" s="27">
        <f t="shared" si="387"/>
        <v>7640.6261474212497</v>
      </c>
      <c r="K2767" s="28">
        <v>0.94355440139770508</v>
      </c>
      <c r="L2767" s="28">
        <v>0.99893605709075928</v>
      </c>
      <c r="M2767" s="27">
        <v>7776.91552734375</v>
      </c>
      <c r="N2767" s="27">
        <v>7852.2403578489548</v>
      </c>
      <c r="O2767" s="66">
        <f t="shared" si="388"/>
        <v>7221.6218060861393</v>
      </c>
      <c r="P2767" s="66">
        <f t="shared" si="389"/>
        <v>7266.5279972648786</v>
      </c>
      <c r="Q2767" s="66">
        <f t="shared" si="390"/>
        <v>7784.4480103942715</v>
      </c>
      <c r="R2767" s="66">
        <f t="shared" si="391"/>
        <v>7328.9464876984393</v>
      </c>
      <c r="S2767" s="67">
        <f>E2767/INDEX('CCG overall weighted population'!$F$4:$F$195,MATCH(A2767,'CCG overall weighted population'!$A$4:$A$195,0))*INDEX('CCG overall weighted population'!$T$4:$T$195,MATCH(A2767,'CCG overall weighted population'!$A$4:$A$195,0))</f>
        <v>0</v>
      </c>
      <c r="T2767" s="66">
        <f t="shared" si="392"/>
        <v>9198.5533458493028</v>
      </c>
      <c r="U2767" s="66">
        <f t="shared" si="393"/>
        <v>9198.5533458493028</v>
      </c>
      <c r="V2767" s="81">
        <f t="shared" si="394"/>
        <v>7325.5820465142106</v>
      </c>
      <c r="W2767" s="110">
        <f t="shared" si="395"/>
        <v>1.1161941256306889</v>
      </c>
    </row>
    <row r="2768" spans="1:23" x14ac:dyDescent="0.2">
      <c r="A2768" s="31" t="s">
        <v>96</v>
      </c>
      <c r="B2768" s="25" t="s">
        <v>367</v>
      </c>
      <c r="C2768" s="53" t="s">
        <v>9499</v>
      </c>
      <c r="D2768" s="25" t="s">
        <v>9498</v>
      </c>
      <c r="E2768" s="97">
        <v>5118.75</v>
      </c>
      <c r="F2768" s="27">
        <v>4713.47021484375</v>
      </c>
      <c r="G2768" s="27">
        <v>4966.72900390625</v>
      </c>
      <c r="H2768" s="27">
        <v>6350.06005859375</v>
      </c>
      <c r="I2768" s="27">
        <v>7922.3974609375</v>
      </c>
      <c r="J2768" s="27">
        <f t="shared" si="387"/>
        <v>5108.652112093685</v>
      </c>
      <c r="K2768" s="28">
        <v>0.94355440139770508</v>
      </c>
      <c r="L2768" s="28">
        <v>0.99893605709075928</v>
      </c>
      <c r="M2768" s="27">
        <v>5457.44189453125</v>
      </c>
      <c r="N2768" s="27">
        <v>10875.118097221659</v>
      </c>
      <c r="O2768" s="66">
        <f t="shared" si="388"/>
        <v>5358.681218417024</v>
      </c>
      <c r="P2768" s="66">
        <f t="shared" si="389"/>
        <v>5392.0030912209077</v>
      </c>
      <c r="Q2768" s="66">
        <f t="shared" si="390"/>
        <v>5999.2095148002909</v>
      </c>
      <c r="R2768" s="66">
        <f t="shared" si="391"/>
        <v>5465.1821678748101</v>
      </c>
      <c r="S2768" s="67">
        <f>E2768/INDEX('CCG overall weighted population'!$F$4:$F$195,MATCH(A2768,'CCG overall weighted population'!$A$4:$A$195,0))*INDEX('CCG overall weighted population'!$T$4:$T$195,MATCH(A2768,'CCG overall weighted population'!$A$4:$A$195,0))</f>
        <v>0</v>
      </c>
      <c r="T2768" s="66">
        <f t="shared" si="392"/>
        <v>6859.3446275479591</v>
      </c>
      <c r="U2768" s="66">
        <f t="shared" si="393"/>
        <v>6859.3446275479591</v>
      </c>
      <c r="V2768" s="81">
        <f t="shared" si="394"/>
        <v>5462.673310156204</v>
      </c>
      <c r="W2768" s="110">
        <f t="shared" si="395"/>
        <v>1.0671889250610411</v>
      </c>
    </row>
    <row r="2769" spans="1:23" x14ac:dyDescent="0.2">
      <c r="A2769" s="31" t="s">
        <v>96</v>
      </c>
      <c r="B2769" s="25" t="s">
        <v>367</v>
      </c>
      <c r="C2769" s="53" t="s">
        <v>9497</v>
      </c>
      <c r="D2769" s="25" t="s">
        <v>9496</v>
      </c>
      <c r="E2769" s="97">
        <v>4140.6669921875</v>
      </c>
      <c r="F2769" s="27">
        <v>4890.25146484375</v>
      </c>
      <c r="G2769" s="27">
        <v>4626.71728515625</v>
      </c>
      <c r="H2769" s="27">
        <v>4681.65087890625</v>
      </c>
      <c r="I2769" s="27">
        <v>4252.958984375</v>
      </c>
      <c r="J2769" s="27">
        <f t="shared" si="387"/>
        <v>4815.5387192118606</v>
      </c>
      <c r="K2769" s="28">
        <v>0.94355440139770508</v>
      </c>
      <c r="L2769" s="28">
        <v>0.99893605709075928</v>
      </c>
      <c r="M2769" s="27">
        <v>5115.96435546875</v>
      </c>
      <c r="N2769" s="27">
        <v>5625.2238818759943</v>
      </c>
      <c r="O2769" s="66">
        <f t="shared" si="388"/>
        <v>4615.2054085829113</v>
      </c>
      <c r="P2769" s="66">
        <f t="shared" si="389"/>
        <v>4643.9041277864444</v>
      </c>
      <c r="Q2769" s="66">
        <f t="shared" si="390"/>
        <v>5166.8903081094741</v>
      </c>
      <c r="R2769" s="66">
        <f t="shared" si="391"/>
        <v>4706.9331806630362</v>
      </c>
      <c r="S2769" s="67">
        <f>E2769/INDEX('CCG overall weighted population'!$F$4:$F$195,MATCH(A2769,'CCG overall weighted population'!$A$4:$A$195,0))*INDEX('CCG overall weighted population'!$T$4:$T$195,MATCH(A2769,'CCG overall weighted population'!$A$4:$A$195,0))</f>
        <v>0</v>
      </c>
      <c r="T2769" s="66">
        <f t="shared" si="392"/>
        <v>5907.6670883530933</v>
      </c>
      <c r="U2769" s="66">
        <f t="shared" si="393"/>
        <v>5907.6670883530933</v>
      </c>
      <c r="V2769" s="81">
        <f t="shared" si="394"/>
        <v>4704.7724062773832</v>
      </c>
      <c r="W2769" s="110">
        <f t="shared" si="395"/>
        <v>1.136235397619326</v>
      </c>
    </row>
    <row r="2770" spans="1:23" x14ac:dyDescent="0.2">
      <c r="A2770" s="31" t="s">
        <v>96</v>
      </c>
      <c r="B2770" s="25" t="s">
        <v>367</v>
      </c>
      <c r="C2770" s="53" t="s">
        <v>9495</v>
      </c>
      <c r="D2770" s="25" t="s">
        <v>9494</v>
      </c>
      <c r="E2770" s="97">
        <v>3576.25</v>
      </c>
      <c r="F2770" s="27">
        <v>3274.514404296875</v>
      </c>
      <c r="G2770" s="27">
        <v>3565.954833984375</v>
      </c>
      <c r="H2770" s="27">
        <v>4254.8779296875</v>
      </c>
      <c r="I2770" s="27">
        <v>4227.14599609375</v>
      </c>
      <c r="J2770" s="27">
        <f t="shared" si="387"/>
        <v>3479.8071668515176</v>
      </c>
      <c r="K2770" s="28">
        <v>0.94355440139770508</v>
      </c>
      <c r="L2770" s="28">
        <v>0.99893605709075928</v>
      </c>
      <c r="M2770" s="27">
        <v>3885.623779296875</v>
      </c>
      <c r="N2770" s="27">
        <v>4522.3279369266202</v>
      </c>
      <c r="O2770" s="66">
        <f t="shared" si="388"/>
        <v>3378.1568802938946</v>
      </c>
      <c r="P2770" s="66">
        <f t="shared" si="389"/>
        <v>3399.1632640082012</v>
      </c>
      <c r="Q2770" s="66">
        <f t="shared" si="390"/>
        <v>3949.2941950598497</v>
      </c>
      <c r="R2770" s="66">
        <f t="shared" si="391"/>
        <v>3465.4637378006173</v>
      </c>
      <c r="S2770" s="67">
        <f>E2770/INDEX('CCG overall weighted population'!$F$4:$F$195,MATCH(A2770,'CCG overall weighted population'!$A$4:$A$195,0))*INDEX('CCG overall weighted population'!$T$4:$T$195,MATCH(A2770,'CCG overall weighted population'!$A$4:$A$195,0))</f>
        <v>0</v>
      </c>
      <c r="T2770" s="66">
        <f t="shared" si="392"/>
        <v>4349.5000425737771</v>
      </c>
      <c r="U2770" s="66">
        <f t="shared" si="393"/>
        <v>4349.5000425737771</v>
      </c>
      <c r="V2770" s="81">
        <f t="shared" si="394"/>
        <v>3463.8728749199176</v>
      </c>
      <c r="W2770" s="110">
        <f t="shared" si="395"/>
        <v>0.96857682626212305</v>
      </c>
    </row>
    <row r="2771" spans="1:23" x14ac:dyDescent="0.2">
      <c r="A2771" s="31" t="s">
        <v>96</v>
      </c>
      <c r="B2771" s="25" t="s">
        <v>367</v>
      </c>
      <c r="C2771" s="53" t="s">
        <v>9493</v>
      </c>
      <c r="D2771" s="25" t="s">
        <v>9492</v>
      </c>
      <c r="E2771" s="97">
        <v>7063.3330078125</v>
      </c>
      <c r="F2771" s="27">
        <v>6850.46044921875</v>
      </c>
      <c r="G2771" s="27">
        <v>6770.93505859375</v>
      </c>
      <c r="H2771" s="27">
        <v>5923.01025390625</v>
      </c>
      <c r="I2771" s="27">
        <v>5852.98974609375</v>
      </c>
      <c r="J2771" s="27">
        <f t="shared" si="387"/>
        <v>6664.820953906793</v>
      </c>
      <c r="K2771" s="28">
        <v>0.94355440139770508</v>
      </c>
      <c r="L2771" s="28">
        <v>0.99893605709075928</v>
      </c>
      <c r="M2771" s="27">
        <v>7640.11181640625</v>
      </c>
      <c r="N2771" s="27">
        <v>6801.4587782089602</v>
      </c>
      <c r="O2771" s="66">
        <f t="shared" si="388"/>
        <v>6294.8092168540106</v>
      </c>
      <c r="P2771" s="66">
        <f t="shared" si="389"/>
        <v>6333.9522118371469</v>
      </c>
      <c r="Q2771" s="66">
        <f t="shared" si="390"/>
        <v>7556.246512586521</v>
      </c>
      <c r="R2771" s="66">
        <f t="shared" si="391"/>
        <v>6481.2602192210206</v>
      </c>
      <c r="S2771" s="67">
        <f>E2771/INDEX('CCG overall weighted population'!$F$4:$F$195,MATCH(A2771,'CCG overall weighted population'!$A$4:$A$195,0))*INDEX('CCG overall weighted population'!$T$4:$T$195,MATCH(A2771,'CCG overall weighted population'!$A$4:$A$195,0))</f>
        <v>0</v>
      </c>
      <c r="T2771" s="66">
        <f t="shared" si="392"/>
        <v>8134.6231651307662</v>
      </c>
      <c r="U2771" s="66">
        <f t="shared" si="393"/>
        <v>8134.6231651307662</v>
      </c>
      <c r="V2771" s="81">
        <f t="shared" si="394"/>
        <v>6478.2849186312469</v>
      </c>
      <c r="W2771" s="110">
        <f t="shared" si="395"/>
        <v>0.91717110200890251</v>
      </c>
    </row>
    <row r="2772" spans="1:23" x14ac:dyDescent="0.2">
      <c r="A2772" s="31" t="s">
        <v>96</v>
      </c>
      <c r="B2772" s="25" t="s">
        <v>367</v>
      </c>
      <c r="C2772" s="53" t="s">
        <v>9491</v>
      </c>
      <c r="D2772" s="25" t="s">
        <v>9490</v>
      </c>
      <c r="E2772" s="97">
        <v>4639.9169921875</v>
      </c>
      <c r="F2772" s="27">
        <v>4661.63427734375</v>
      </c>
      <c r="G2772" s="27">
        <v>4048.105712890625</v>
      </c>
      <c r="H2772" s="27">
        <v>5562.552734375</v>
      </c>
      <c r="I2772" s="27">
        <v>6389.71142578125</v>
      </c>
      <c r="J2772" s="27">
        <f t="shared" si="387"/>
        <v>4829.2839037505628</v>
      </c>
      <c r="K2772" s="28">
        <v>0.94355440139770508</v>
      </c>
      <c r="L2772" s="28">
        <v>0.99893605709075928</v>
      </c>
      <c r="M2772" s="27">
        <v>4831.84375</v>
      </c>
      <c r="N2772" s="27">
        <v>8031.2206375053502</v>
      </c>
      <c r="O2772" s="66">
        <f t="shared" si="388"/>
        <v>4853.642733973651</v>
      </c>
      <c r="P2772" s="66">
        <f t="shared" si="389"/>
        <v>4883.8241273472886</v>
      </c>
      <c r="Q2772" s="66">
        <f t="shared" si="390"/>
        <v>5151.781438750535</v>
      </c>
      <c r="R2772" s="66">
        <f t="shared" si="391"/>
        <v>4916.117706383493</v>
      </c>
      <c r="S2772" s="67">
        <f>E2772/INDEX('CCG overall weighted population'!$F$4:$F$195,MATCH(A2772,'CCG overall weighted population'!$A$4:$A$195,0))*INDEX('CCG overall weighted population'!$T$4:$T$195,MATCH(A2772,'CCG overall weighted population'!$A$4:$A$195,0))</f>
        <v>0</v>
      </c>
      <c r="T2772" s="66">
        <f t="shared" si="392"/>
        <v>6170.2143756331334</v>
      </c>
      <c r="U2772" s="66">
        <f t="shared" si="393"/>
        <v>6170.2143756331334</v>
      </c>
      <c r="V2772" s="81">
        <f t="shared" si="394"/>
        <v>4913.860903321055</v>
      </c>
      <c r="W2772" s="110">
        <f t="shared" si="395"/>
        <v>1.0590406922354021</v>
      </c>
    </row>
    <row r="2773" spans="1:23" x14ac:dyDescent="0.2">
      <c r="A2773" s="31" t="s">
        <v>96</v>
      </c>
      <c r="B2773" s="25" t="s">
        <v>367</v>
      </c>
      <c r="C2773" s="53" t="s">
        <v>9489</v>
      </c>
      <c r="D2773" s="25" t="s">
        <v>9488</v>
      </c>
      <c r="E2773" s="97">
        <v>8169.1669921875</v>
      </c>
      <c r="F2773" s="27">
        <v>10246.0107421875</v>
      </c>
      <c r="G2773" s="27">
        <v>11963.4541015625</v>
      </c>
      <c r="H2773" s="27">
        <v>11304.974609375</v>
      </c>
      <c r="I2773" s="27">
        <v>8347.0625</v>
      </c>
      <c r="J2773" s="27">
        <f t="shared" si="387"/>
        <v>10435.745168893265</v>
      </c>
      <c r="K2773" s="28">
        <v>0.94355440139770508</v>
      </c>
      <c r="L2773" s="28">
        <v>0.99893605709075928</v>
      </c>
      <c r="M2773" s="27">
        <v>10504.6083984375</v>
      </c>
      <c r="N2773" s="27">
        <v>13526.198674299161</v>
      </c>
      <c r="O2773" s="66">
        <f t="shared" si="388"/>
        <v>10127.507820283614</v>
      </c>
      <c r="P2773" s="66">
        <f t="shared" si="389"/>
        <v>10190.483674538202</v>
      </c>
      <c r="Q2773" s="66">
        <f t="shared" si="390"/>
        <v>10806.767426023665</v>
      </c>
      <c r="R2773" s="66">
        <f t="shared" si="391"/>
        <v>10264.756729201652</v>
      </c>
      <c r="S2773" s="67">
        <f>E2773/INDEX('CCG overall weighted population'!$F$4:$F$195,MATCH(A2773,'CCG overall weighted population'!$A$4:$A$195,0))*INDEX('CCG overall weighted population'!$T$4:$T$195,MATCH(A2773,'CCG overall weighted population'!$A$4:$A$195,0))</f>
        <v>0</v>
      </c>
      <c r="T2773" s="66">
        <f t="shared" si="392"/>
        <v>12883.285819348184</v>
      </c>
      <c r="U2773" s="66">
        <f t="shared" si="393"/>
        <v>12883.285819348184</v>
      </c>
      <c r="V2773" s="81">
        <f t="shared" si="394"/>
        <v>10260.044568955456</v>
      </c>
      <c r="W2773" s="110">
        <f t="shared" si="395"/>
        <v>1.2559474642601316</v>
      </c>
    </row>
    <row r="2774" spans="1:23" x14ac:dyDescent="0.2">
      <c r="A2774" s="31" t="s">
        <v>96</v>
      </c>
      <c r="B2774" s="25" t="s">
        <v>367</v>
      </c>
      <c r="C2774" s="53" t="s">
        <v>9487</v>
      </c>
      <c r="D2774" s="25" t="s">
        <v>9486</v>
      </c>
      <c r="E2774" s="97">
        <v>3967.833251953125</v>
      </c>
      <c r="F2774" s="27">
        <v>5431.2705078125</v>
      </c>
      <c r="G2774" s="27">
        <v>6089.6826171875</v>
      </c>
      <c r="H2774" s="27">
        <v>4736.6064453125</v>
      </c>
      <c r="I2774" s="27">
        <v>2153.08544921875</v>
      </c>
      <c r="J2774" s="27">
        <f t="shared" si="387"/>
        <v>5232.8293442216627</v>
      </c>
      <c r="K2774" s="28">
        <v>0.94355440139770508</v>
      </c>
      <c r="L2774" s="28">
        <v>0.99893605709075928</v>
      </c>
      <c r="M2774" s="27">
        <v>5180.134765625</v>
      </c>
      <c r="N2774" s="27">
        <v>3812.412844483265</v>
      </c>
      <c r="O2774" s="66">
        <f t="shared" si="388"/>
        <v>4798.3245547364077</v>
      </c>
      <c r="P2774" s="66">
        <f t="shared" si="389"/>
        <v>4828.1619632269822</v>
      </c>
      <c r="Q2774" s="66">
        <f t="shared" si="390"/>
        <v>5043.3625735108271</v>
      </c>
      <c r="R2774" s="66">
        <f t="shared" si="391"/>
        <v>4854.0974298893652</v>
      </c>
      <c r="S2774" s="67">
        <f>E2774/INDEX('CCG overall weighted population'!$F$4:$F$195,MATCH(A2774,'CCG overall weighted population'!$A$4:$A$195,0))*INDEX('CCG overall weighted population'!$T$4:$T$195,MATCH(A2774,'CCG overall weighted population'!$A$4:$A$195,0))</f>
        <v>0</v>
      </c>
      <c r="T2774" s="66">
        <f t="shared" si="392"/>
        <v>6092.3727891495737</v>
      </c>
      <c r="U2774" s="66">
        <f t="shared" si="393"/>
        <v>6092.3727891495737</v>
      </c>
      <c r="V2774" s="81">
        <f t="shared" si="394"/>
        <v>4851.8690979820713</v>
      </c>
      <c r="W2774" s="110">
        <f t="shared" si="395"/>
        <v>1.22280065463784</v>
      </c>
    </row>
    <row r="2775" spans="1:23" x14ac:dyDescent="0.2">
      <c r="A2775" s="31" t="s">
        <v>96</v>
      </c>
      <c r="B2775" s="25" t="s">
        <v>367</v>
      </c>
      <c r="C2775" s="53" t="s">
        <v>9485</v>
      </c>
      <c r="D2775" s="25" t="s">
        <v>9484</v>
      </c>
      <c r="E2775" s="97">
        <v>1981.1666259765625</v>
      </c>
      <c r="F2775" s="27">
        <v>2062.569091796875</v>
      </c>
      <c r="G2775" s="27">
        <v>2435.012451171875</v>
      </c>
      <c r="H2775" s="27">
        <v>2389.813720703125</v>
      </c>
      <c r="I2775" s="27">
        <v>1881.15625</v>
      </c>
      <c r="J2775" s="27">
        <f t="shared" si="387"/>
        <v>2127.9387080275073</v>
      </c>
      <c r="K2775" s="28">
        <v>0.94355440139770508</v>
      </c>
      <c r="L2775" s="28">
        <v>0.99893605709075928</v>
      </c>
      <c r="M2775" s="27">
        <v>2288.468017578125</v>
      </c>
      <c r="N2775" s="27">
        <v>2274.4777100217575</v>
      </c>
      <c r="O2775" s="66">
        <f t="shared" si="388"/>
        <v>2019.5017628546057</v>
      </c>
      <c r="P2775" s="66">
        <f t="shared" si="389"/>
        <v>2032.0596251580735</v>
      </c>
      <c r="Q2775" s="66">
        <f t="shared" si="390"/>
        <v>2287.0689868224881</v>
      </c>
      <c r="R2775" s="66">
        <f t="shared" si="391"/>
        <v>2062.7927480303538</v>
      </c>
      <c r="S2775" s="67">
        <f>E2775/INDEX('CCG overall weighted population'!$F$4:$F$195,MATCH(A2775,'CCG overall weighted population'!$A$4:$A$195,0))*INDEX('CCG overall weighted population'!$T$4:$T$195,MATCH(A2775,'CCG overall weighted population'!$A$4:$A$195,0))</f>
        <v>0</v>
      </c>
      <c r="T2775" s="66">
        <f t="shared" si="392"/>
        <v>2589.0090978337935</v>
      </c>
      <c r="U2775" s="66">
        <f t="shared" si="393"/>
        <v>2589.0090978337935</v>
      </c>
      <c r="V2775" s="81">
        <f t="shared" si="394"/>
        <v>2061.8457981668703</v>
      </c>
      <c r="W2775" s="110">
        <f t="shared" si="395"/>
        <v>1.0407230624281989</v>
      </c>
    </row>
    <row r="2776" spans="1:23" x14ac:dyDescent="0.2">
      <c r="A2776" s="31" t="s">
        <v>96</v>
      </c>
      <c r="B2776" s="25" t="s">
        <v>367</v>
      </c>
      <c r="C2776" s="53" t="s">
        <v>9483</v>
      </c>
      <c r="D2776" s="25" t="s">
        <v>9482</v>
      </c>
      <c r="E2776" s="97">
        <v>4454</v>
      </c>
      <c r="F2776" s="27">
        <v>3727.255126953125</v>
      </c>
      <c r="G2776" s="27">
        <v>3626.42236328125</v>
      </c>
      <c r="H2776" s="27">
        <v>6332.09521484375</v>
      </c>
      <c r="I2776" s="27">
        <v>5639.74365234375</v>
      </c>
      <c r="J2776" s="27">
        <f t="shared" si="387"/>
        <v>4190.8130387385017</v>
      </c>
      <c r="K2776" s="28">
        <v>0.94355440139770508</v>
      </c>
      <c r="L2776" s="28">
        <v>0.99893605709075928</v>
      </c>
      <c r="M2776" s="27">
        <v>4263.9677734375</v>
      </c>
      <c r="N2776" s="27">
        <v>7853.0890753363146</v>
      </c>
      <c r="O2776" s="66">
        <f t="shared" si="388"/>
        <v>4295.2409969990376</v>
      </c>
      <c r="P2776" s="66">
        <f t="shared" si="389"/>
        <v>4321.9500823747694</v>
      </c>
      <c r="Q2776" s="66">
        <f t="shared" si="390"/>
        <v>4622.8799036273813</v>
      </c>
      <c r="R2776" s="66">
        <f t="shared" si="391"/>
        <v>4358.2174300208553</v>
      </c>
      <c r="S2776" s="67">
        <f>E2776/INDEX('CCG overall weighted population'!$F$4:$F$195,MATCH(A2776,'CCG overall weighted population'!$A$4:$A$195,0))*INDEX('CCG overall weighted population'!$T$4:$T$195,MATCH(A2776,'CCG overall weighted population'!$A$4:$A$195,0))</f>
        <v>0</v>
      </c>
      <c r="T2776" s="66">
        <f t="shared" si="392"/>
        <v>5469.9943013837728</v>
      </c>
      <c r="U2776" s="66">
        <f t="shared" si="393"/>
        <v>5469.9943013837728</v>
      </c>
      <c r="V2776" s="81">
        <f t="shared" si="394"/>
        <v>4356.2167378018567</v>
      </c>
      <c r="W2776" s="110">
        <f t="shared" si="395"/>
        <v>0.97804596717598935</v>
      </c>
    </row>
    <row r="2777" spans="1:23" x14ac:dyDescent="0.2">
      <c r="A2777" s="31" t="s">
        <v>96</v>
      </c>
      <c r="B2777" s="25" t="s">
        <v>367</v>
      </c>
      <c r="C2777" s="53" t="s">
        <v>9481</v>
      </c>
      <c r="D2777" s="25" t="s">
        <v>9480</v>
      </c>
      <c r="E2777" s="97">
        <v>2747.249755859375</v>
      </c>
      <c r="F2777" s="27">
        <v>3194.43017578125</v>
      </c>
      <c r="G2777" s="27">
        <v>3712.462158203125</v>
      </c>
      <c r="H2777" s="27">
        <v>3638.71435546875</v>
      </c>
      <c r="I2777" s="27">
        <v>3000.039306640625</v>
      </c>
      <c r="J2777" s="27">
        <f t="shared" si="387"/>
        <v>3286.1359920405571</v>
      </c>
      <c r="K2777" s="28">
        <v>0.94355440139770508</v>
      </c>
      <c r="L2777" s="28">
        <v>0.99893605709075928</v>
      </c>
      <c r="M2777" s="27">
        <v>3654.2392578125</v>
      </c>
      <c r="N2777" s="27">
        <v>4309.7859374449508</v>
      </c>
      <c r="O2777" s="66">
        <f t="shared" si="388"/>
        <v>3193.833344500229</v>
      </c>
      <c r="P2777" s="66">
        <f t="shared" si="389"/>
        <v>3213.6935496746796</v>
      </c>
      <c r="Q2777" s="66">
        <f t="shared" si="390"/>
        <v>3719.7939257757453</v>
      </c>
      <c r="R2777" s="66">
        <f t="shared" si="391"/>
        <v>3274.6875655135568</v>
      </c>
      <c r="S2777" s="67">
        <f>E2777/INDEX('CCG overall weighted population'!$F$4:$F$195,MATCH(A2777,'CCG overall weighted population'!$A$4:$A$195,0))*INDEX('CCG overall weighted population'!$T$4:$T$195,MATCH(A2777,'CCG overall weighted population'!$A$4:$A$195,0))</f>
        <v>0</v>
      </c>
      <c r="T2777" s="66">
        <f t="shared" si="392"/>
        <v>4110.0570611241255</v>
      </c>
      <c r="U2777" s="66">
        <f t="shared" si="393"/>
        <v>4110.0570611241255</v>
      </c>
      <c r="V2777" s="81">
        <f t="shared" si="394"/>
        <v>3273.1842807332141</v>
      </c>
      <c r="W2777" s="110">
        <f t="shared" si="395"/>
        <v>1.1914403755072207</v>
      </c>
    </row>
    <row r="2778" spans="1:23" x14ac:dyDescent="0.2">
      <c r="A2778" s="31" t="s">
        <v>96</v>
      </c>
      <c r="B2778" s="25" t="s">
        <v>367</v>
      </c>
      <c r="C2778" s="53" t="s">
        <v>9479</v>
      </c>
      <c r="D2778" s="25" t="s">
        <v>9478</v>
      </c>
      <c r="E2778" s="97">
        <v>7235.25</v>
      </c>
      <c r="F2778" s="27">
        <v>8418.1640625</v>
      </c>
      <c r="G2778" s="27">
        <v>9543.4150390625</v>
      </c>
      <c r="H2778" s="27">
        <v>9663.591796875</v>
      </c>
      <c r="I2778" s="27">
        <v>8615.470703125</v>
      </c>
      <c r="J2778" s="27">
        <f t="shared" si="387"/>
        <v>8685.1902333491726</v>
      </c>
      <c r="K2778" s="28">
        <v>0.94355440139770508</v>
      </c>
      <c r="L2778" s="28">
        <v>0.99893605709075928</v>
      </c>
      <c r="M2778" s="27">
        <v>9054.4306640625</v>
      </c>
      <c r="N2778" s="27">
        <v>12624.774321634333</v>
      </c>
      <c r="O2778" s="66">
        <f t="shared" si="388"/>
        <v>8557.5562137638335</v>
      </c>
      <c r="P2778" s="66">
        <f t="shared" si="389"/>
        <v>8610.7696422258759</v>
      </c>
      <c r="Q2778" s="66">
        <f t="shared" si="390"/>
        <v>9411.465029819683</v>
      </c>
      <c r="R2778" s="66">
        <f t="shared" si="391"/>
        <v>8707.2675494774994</v>
      </c>
      <c r="S2778" s="67">
        <f>E2778/INDEX('CCG overall weighted population'!$F$4:$F$195,MATCH(A2778,'CCG overall weighted population'!$A$4:$A$195,0))*INDEX('CCG overall weighted population'!$T$4:$T$195,MATCH(A2778,'CCG overall weighted population'!$A$4:$A$195,0))</f>
        <v>0</v>
      </c>
      <c r="T2778" s="66">
        <f t="shared" si="392"/>
        <v>10928.48272052316</v>
      </c>
      <c r="U2778" s="66">
        <f t="shared" si="393"/>
        <v>10928.48272052316</v>
      </c>
      <c r="V2778" s="81">
        <f t="shared" si="394"/>
        <v>8703.2703734038641</v>
      </c>
      <c r="W2778" s="110">
        <f t="shared" si="395"/>
        <v>1.2028983619645297</v>
      </c>
    </row>
    <row r="2779" spans="1:23" x14ac:dyDescent="0.2">
      <c r="A2779" s="31" t="s">
        <v>96</v>
      </c>
      <c r="B2779" s="25" t="s">
        <v>367</v>
      </c>
      <c r="C2779" s="53" t="s">
        <v>9477</v>
      </c>
      <c r="D2779" s="25" t="s">
        <v>9476</v>
      </c>
      <c r="E2779" s="97">
        <v>5999.166015625</v>
      </c>
      <c r="F2779" s="27">
        <v>5887.97216796875</v>
      </c>
      <c r="G2779" s="27">
        <v>6239.26318359375</v>
      </c>
      <c r="H2779" s="27">
        <v>9153.9482421875</v>
      </c>
      <c r="I2779" s="27">
        <v>8338.697265625</v>
      </c>
      <c r="J2779" s="27">
        <f t="shared" si="387"/>
        <v>6502.0268640518825</v>
      </c>
      <c r="K2779" s="28">
        <v>0.94355440139770508</v>
      </c>
      <c r="L2779" s="28">
        <v>0.99893605709075928</v>
      </c>
      <c r="M2779" s="27">
        <v>6637.21484375</v>
      </c>
      <c r="N2779" s="27">
        <v>11998.726409051111</v>
      </c>
      <c r="O2779" s="66">
        <f t="shared" si="388"/>
        <v>6646.5804565462513</v>
      </c>
      <c r="P2779" s="66">
        <f t="shared" si="389"/>
        <v>6687.9108696696576</v>
      </c>
      <c r="Q2779" s="66">
        <f t="shared" si="390"/>
        <v>7173.3660002801116</v>
      </c>
      <c r="R2779" s="66">
        <f t="shared" si="391"/>
        <v>6746.4167695340857</v>
      </c>
      <c r="S2779" s="67">
        <f>E2779/INDEX('CCG overall weighted population'!$F$4:$F$195,MATCH(A2779,'CCG overall weighted population'!$A$4:$A$195,0))*INDEX('CCG overall weighted population'!$T$4:$T$195,MATCH(A2779,'CCG overall weighted population'!$A$4:$A$195,0))</f>
        <v>0</v>
      </c>
      <c r="T2779" s="66">
        <f t="shared" si="392"/>
        <v>8467.4208840321171</v>
      </c>
      <c r="U2779" s="66">
        <f t="shared" si="393"/>
        <v>8467.4208840321171</v>
      </c>
      <c r="V2779" s="81">
        <f t="shared" si="394"/>
        <v>6743.3197456352891</v>
      </c>
      <c r="W2779" s="110">
        <f t="shared" si="395"/>
        <v>1.1240428633033523</v>
      </c>
    </row>
    <row r="2780" spans="1:23" x14ac:dyDescent="0.2">
      <c r="A2780" s="31" t="s">
        <v>96</v>
      </c>
      <c r="B2780" s="25" t="s">
        <v>367</v>
      </c>
      <c r="C2780" s="53" t="s">
        <v>9475</v>
      </c>
      <c r="D2780" s="25" t="s">
        <v>9474</v>
      </c>
      <c r="E2780" s="97">
        <v>1489.583251953125</v>
      </c>
      <c r="F2780" s="27">
        <v>1735.9613037109375</v>
      </c>
      <c r="G2780" s="27">
        <v>1313.442138671875</v>
      </c>
      <c r="H2780" s="27">
        <v>1974.5762939453125</v>
      </c>
      <c r="I2780" s="27">
        <v>3714.6103515625</v>
      </c>
      <c r="J2780" s="27">
        <f t="shared" si="387"/>
        <v>1827.0512442575723</v>
      </c>
      <c r="K2780" s="28">
        <v>0.94355440139770508</v>
      </c>
      <c r="L2780" s="28">
        <v>0.99893605709075928</v>
      </c>
      <c r="M2780" s="27">
        <v>1707.885986328125</v>
      </c>
      <c r="N2780" s="27">
        <v>2178.7424652882269</v>
      </c>
      <c r="O2780" s="66">
        <f t="shared" si="388"/>
        <v>1755.2367623452278</v>
      </c>
      <c r="P2780" s="66">
        <f t="shared" si="389"/>
        <v>1766.1513463168501</v>
      </c>
      <c r="Q2780" s="66">
        <f t="shared" si="390"/>
        <v>1754.9716342241354</v>
      </c>
      <c r="R2780" s="66">
        <f t="shared" si="391"/>
        <v>1764.8039939562168</v>
      </c>
      <c r="S2780" s="67">
        <f>E2780/INDEX('CCG overall weighted population'!$F$4:$F$195,MATCH(A2780,'CCG overall weighted population'!$A$4:$A$195,0))*INDEX('CCG overall weighted population'!$T$4:$T$195,MATCH(A2780,'CCG overall weighted population'!$A$4:$A$195,0))</f>
        <v>0</v>
      </c>
      <c r="T2780" s="66">
        <f t="shared" si="392"/>
        <v>2215.0037131014901</v>
      </c>
      <c r="U2780" s="66">
        <f t="shared" si="393"/>
        <v>2215.0037131014901</v>
      </c>
      <c r="V2780" s="81">
        <f t="shared" si="394"/>
        <v>1763.9938394204555</v>
      </c>
      <c r="W2780" s="110">
        <f t="shared" si="395"/>
        <v>1.1842197051474139</v>
      </c>
    </row>
    <row r="2781" spans="1:23" x14ac:dyDescent="0.2">
      <c r="A2781" s="31" t="s">
        <v>96</v>
      </c>
      <c r="B2781" s="25" t="s">
        <v>367</v>
      </c>
      <c r="C2781" s="53" t="s">
        <v>9473</v>
      </c>
      <c r="D2781" s="25" t="s">
        <v>5303</v>
      </c>
      <c r="E2781" s="97">
        <v>4329.58349609375</v>
      </c>
      <c r="F2781" s="27">
        <v>4978.4326171875</v>
      </c>
      <c r="G2781" s="27">
        <v>4430.412109375</v>
      </c>
      <c r="H2781" s="27">
        <v>3799.774169921875</v>
      </c>
      <c r="I2781" s="27">
        <v>3577.846923828125</v>
      </c>
      <c r="J2781" s="27">
        <f t="shared" si="387"/>
        <v>4708.305474005334</v>
      </c>
      <c r="K2781" s="28">
        <v>0.94355440139770508</v>
      </c>
      <c r="L2781" s="28">
        <v>0.99893605709075928</v>
      </c>
      <c r="M2781" s="27">
        <v>4627.2216796875</v>
      </c>
      <c r="N2781" s="27">
        <v>3129.8708363312294</v>
      </c>
      <c r="O2781" s="66">
        <f t="shared" si="388"/>
        <v>4289.0403038789345</v>
      </c>
      <c r="P2781" s="66">
        <f t="shared" si="389"/>
        <v>4315.7108315015503</v>
      </c>
      <c r="Q2781" s="66">
        <f t="shared" si="390"/>
        <v>4477.4865953518729</v>
      </c>
      <c r="R2781" s="66">
        <f t="shared" si="391"/>
        <v>4335.2076625030404</v>
      </c>
      <c r="S2781" s="67">
        <f>E2781/INDEX('CCG overall weighted population'!$F$4:$F$195,MATCH(A2781,'CCG overall weighted population'!$A$4:$A$195,0))*INDEX('CCG overall weighted population'!$T$4:$T$195,MATCH(A2781,'CCG overall weighted population'!$A$4:$A$195,0))</f>
        <v>0</v>
      </c>
      <c r="T2781" s="66">
        <f t="shared" si="392"/>
        <v>5441.1147653763164</v>
      </c>
      <c r="U2781" s="66">
        <f t="shared" si="393"/>
        <v>5441.1147653763164</v>
      </c>
      <c r="V2781" s="81">
        <f t="shared" si="394"/>
        <v>4333.217533195043</v>
      </c>
      <c r="W2781" s="110">
        <f t="shared" si="395"/>
        <v>1.0008393502757418</v>
      </c>
    </row>
    <row r="2782" spans="1:23" x14ac:dyDescent="0.2">
      <c r="A2782" s="31" t="s">
        <v>96</v>
      </c>
      <c r="B2782" s="25" t="s">
        <v>367</v>
      </c>
      <c r="C2782" s="53" t="s">
        <v>9472</v>
      </c>
      <c r="D2782" s="25" t="s">
        <v>9471</v>
      </c>
      <c r="E2782" s="97">
        <v>11128.5830078125</v>
      </c>
      <c r="F2782" s="27">
        <v>10251.45703125</v>
      </c>
      <c r="G2782" s="27">
        <v>10975.1708984375</v>
      </c>
      <c r="H2782" s="27">
        <v>12543.0966796875</v>
      </c>
      <c r="I2782" s="27">
        <v>11410.4111328125</v>
      </c>
      <c r="J2782" s="27">
        <f t="shared" si="387"/>
        <v>10689.572660329168</v>
      </c>
      <c r="K2782" s="28">
        <v>0.94355440139770508</v>
      </c>
      <c r="L2782" s="28">
        <v>0.99893605709075928</v>
      </c>
      <c r="M2782" s="27">
        <v>12097.6611328125</v>
      </c>
      <c r="N2782" s="27">
        <v>17688.614240707411</v>
      </c>
      <c r="O2782" s="66">
        <f t="shared" si="388"/>
        <v>10735.157222313937</v>
      </c>
      <c r="P2782" s="66">
        <f t="shared" si="389"/>
        <v>10801.911621187715</v>
      </c>
      <c r="Q2782" s="66">
        <f t="shared" si="390"/>
        <v>12656.756443601991</v>
      </c>
      <c r="R2782" s="66">
        <f t="shared" si="391"/>
        <v>11025.453115759543</v>
      </c>
      <c r="S2782" s="67">
        <f>E2782/INDEX('CCG overall weighted population'!$F$4:$F$195,MATCH(A2782,'CCG overall weighted population'!$A$4:$A$195,0))*INDEX('CCG overall weighted population'!$T$4:$T$195,MATCH(A2782,'CCG overall weighted population'!$A$4:$A$195,0))</f>
        <v>0</v>
      </c>
      <c r="T2782" s="66">
        <f t="shared" si="392"/>
        <v>13838.035086994289</v>
      </c>
      <c r="U2782" s="66">
        <f t="shared" si="393"/>
        <v>13838.035086994289</v>
      </c>
      <c r="V2782" s="81">
        <f t="shared" si="394"/>
        <v>11020.391748672237</v>
      </c>
      <c r="W2782" s="110">
        <f t="shared" si="395"/>
        <v>0.990278074120999</v>
      </c>
    </row>
    <row r="2783" spans="1:23" x14ac:dyDescent="0.2">
      <c r="A2783" s="31" t="s">
        <v>96</v>
      </c>
      <c r="B2783" s="25" t="s">
        <v>367</v>
      </c>
      <c r="C2783" s="53" t="s">
        <v>9470</v>
      </c>
      <c r="D2783" s="25" t="s">
        <v>9469</v>
      </c>
      <c r="E2783" s="97">
        <v>5026.74951171875</v>
      </c>
      <c r="F2783" s="27">
        <v>5253.4267578125</v>
      </c>
      <c r="G2783" s="27">
        <v>4623.98046875</v>
      </c>
      <c r="H2783" s="27">
        <v>6222.02734375</v>
      </c>
      <c r="I2783" s="27">
        <v>6703.30908203125</v>
      </c>
      <c r="J2783" s="27">
        <f t="shared" si="387"/>
        <v>5418.6081745468164</v>
      </c>
      <c r="K2783" s="28">
        <v>0.94355440139770508</v>
      </c>
      <c r="L2783" s="28">
        <v>0.99893605709075928</v>
      </c>
      <c r="M2783" s="27">
        <v>5530.92822265625</v>
      </c>
      <c r="N2783" s="27">
        <v>7454.4100693422442</v>
      </c>
      <c r="O2783" s="66">
        <f t="shared" si="388"/>
        <v>5299.1965288481597</v>
      </c>
      <c r="P2783" s="66">
        <f t="shared" si="389"/>
        <v>5332.1485081691508</v>
      </c>
      <c r="Q2783" s="66">
        <f t="shared" si="390"/>
        <v>5723.27640732485</v>
      </c>
      <c r="R2783" s="66">
        <f t="shared" si="391"/>
        <v>5379.2863140327154</v>
      </c>
      <c r="S2783" s="67">
        <f>E2783/INDEX('CCG overall weighted population'!$F$4:$F$195,MATCH(A2783,'CCG overall weighted population'!$A$4:$A$195,0))*INDEX('CCG overall weighted population'!$T$4:$T$195,MATCH(A2783,'CCG overall weighted population'!$A$4:$A$195,0))</f>
        <v>0</v>
      </c>
      <c r="T2783" s="66">
        <f t="shared" si="392"/>
        <v>6751.5368280122429</v>
      </c>
      <c r="U2783" s="66">
        <f t="shared" si="393"/>
        <v>6751.5368280122429</v>
      </c>
      <c r="V2783" s="81">
        <f t="shared" si="394"/>
        <v>5376.8168878406868</v>
      </c>
      <c r="W2783" s="110">
        <f t="shared" si="395"/>
        <v>1.0696409031931733</v>
      </c>
    </row>
    <row r="2784" spans="1:23" x14ac:dyDescent="0.2">
      <c r="A2784" s="31" t="s">
        <v>96</v>
      </c>
      <c r="B2784" s="25" t="s">
        <v>367</v>
      </c>
      <c r="C2784" s="53" t="s">
        <v>9468</v>
      </c>
      <c r="D2784" s="25" t="s">
        <v>9467</v>
      </c>
      <c r="E2784" s="97">
        <v>5893.75</v>
      </c>
      <c r="F2784" s="27">
        <v>6534.98388671875</v>
      </c>
      <c r="G2784" s="27">
        <v>6998.69482421875</v>
      </c>
      <c r="H2784" s="27">
        <v>8996.0556640625</v>
      </c>
      <c r="I2784" s="27">
        <v>7203.43994140625</v>
      </c>
      <c r="J2784" s="27">
        <f t="shared" si="387"/>
        <v>6961.3790890857081</v>
      </c>
      <c r="K2784" s="28">
        <v>0.94355440139770508</v>
      </c>
      <c r="L2784" s="28">
        <v>0.99893605709075928</v>
      </c>
      <c r="M2784" s="27">
        <v>7416.47607421875</v>
      </c>
      <c r="N2784" s="27">
        <v>13111.775868810744</v>
      </c>
      <c r="O2784" s="66">
        <f t="shared" si="388"/>
        <v>7141.1573984942161</v>
      </c>
      <c r="P2784" s="66">
        <f t="shared" si="389"/>
        <v>7185.5632380667048</v>
      </c>
      <c r="Q2784" s="66">
        <f t="shared" si="390"/>
        <v>7986.0060536779501</v>
      </c>
      <c r="R2784" s="66">
        <f t="shared" si="391"/>
        <v>7282.0307059425995</v>
      </c>
      <c r="S2784" s="67">
        <f>E2784/INDEX('CCG overall weighted population'!$F$4:$F$195,MATCH(A2784,'CCG overall weighted population'!$A$4:$A$195,0))*INDEX('CCG overall weighted population'!$T$4:$T$195,MATCH(A2784,'CCG overall weighted population'!$A$4:$A$195,0))</f>
        <v>0</v>
      </c>
      <c r="T2784" s="66">
        <f t="shared" si="392"/>
        <v>9139.6693954796701</v>
      </c>
      <c r="U2784" s="66">
        <f t="shared" si="393"/>
        <v>9139.6693954796701</v>
      </c>
      <c r="V2784" s="81">
        <f t="shared" si="394"/>
        <v>7278.6878020132244</v>
      </c>
      <c r="W2784" s="110">
        <f t="shared" si="395"/>
        <v>1.234984144562159</v>
      </c>
    </row>
    <row r="2785" spans="1:23" x14ac:dyDescent="0.2">
      <c r="A2785" s="31" t="s">
        <v>96</v>
      </c>
      <c r="B2785" s="25" t="s">
        <v>367</v>
      </c>
      <c r="C2785" s="53" t="s">
        <v>9466</v>
      </c>
      <c r="D2785" s="25" t="s">
        <v>9465</v>
      </c>
      <c r="E2785" s="97">
        <v>4691</v>
      </c>
      <c r="F2785" s="27">
        <v>3132.277099609375</v>
      </c>
      <c r="G2785" s="27">
        <v>2142.37841796875</v>
      </c>
      <c r="H2785" s="27">
        <v>5506.25830078125</v>
      </c>
      <c r="I2785" s="27">
        <v>6591.01025390625</v>
      </c>
      <c r="J2785" s="27">
        <f t="shared" si="387"/>
        <v>3568.633756082706</v>
      </c>
      <c r="K2785" s="28">
        <v>0.94355440139770508</v>
      </c>
      <c r="L2785" s="28">
        <v>0.99893605709075928</v>
      </c>
      <c r="M2785" s="27">
        <v>3683.99658203125</v>
      </c>
      <c r="N2785" s="27">
        <v>8839.8298788655629</v>
      </c>
      <c r="O2785" s="66">
        <f t="shared" si="388"/>
        <v>3860.454440038211</v>
      </c>
      <c r="P2785" s="66">
        <f t="shared" si="389"/>
        <v>3884.4598933527377</v>
      </c>
      <c r="Q2785" s="66">
        <f t="shared" si="390"/>
        <v>4199.5799117146817</v>
      </c>
      <c r="R2785" s="66">
        <f t="shared" si="391"/>
        <v>3922.4374098667295</v>
      </c>
      <c r="S2785" s="67">
        <f>E2785/INDEX('CCG overall weighted population'!$F$4:$F$195,MATCH(A2785,'CCG overall weighted population'!$A$4:$A$195,0))*INDEX('CCG overall weighted population'!$T$4:$T$195,MATCH(A2785,'CCG overall weighted population'!$A$4:$A$195,0))</f>
        <v>0</v>
      </c>
      <c r="T2785" s="66">
        <f t="shared" si="392"/>
        <v>4923.0472375497948</v>
      </c>
      <c r="U2785" s="66">
        <f t="shared" si="393"/>
        <v>4923.0472375497948</v>
      </c>
      <c r="V2785" s="81">
        <f t="shared" si="394"/>
        <v>3920.6367677162548</v>
      </c>
      <c r="W2785" s="110">
        <f t="shared" si="395"/>
        <v>0.83577846252744714</v>
      </c>
    </row>
    <row r="2786" spans="1:23" x14ac:dyDescent="0.2">
      <c r="A2786" s="31" t="s">
        <v>96</v>
      </c>
      <c r="B2786" s="25" t="s">
        <v>367</v>
      </c>
      <c r="C2786" s="53" t="s">
        <v>9464</v>
      </c>
      <c r="D2786" s="25" t="s">
        <v>9463</v>
      </c>
      <c r="E2786" s="97">
        <v>5536.6669921875</v>
      </c>
      <c r="F2786" s="27">
        <v>5811.05615234375</v>
      </c>
      <c r="G2786" s="27">
        <v>4886.22900390625</v>
      </c>
      <c r="H2786" s="27">
        <v>3774.555908203125</v>
      </c>
      <c r="I2786" s="27">
        <v>4590.615234375</v>
      </c>
      <c r="J2786" s="27">
        <f t="shared" si="387"/>
        <v>5395.7138306404195</v>
      </c>
      <c r="K2786" s="28">
        <v>0.94355440139770508</v>
      </c>
      <c r="L2786" s="28">
        <v>0.99893605709075928</v>
      </c>
      <c r="M2786" s="27">
        <v>5687.25537109375</v>
      </c>
      <c r="N2786" s="27">
        <v>4764.5495848754754</v>
      </c>
      <c r="O2786" s="66">
        <f t="shared" si="388"/>
        <v>5026.242422749634</v>
      </c>
      <c r="P2786" s="66">
        <f t="shared" si="389"/>
        <v>5057.4970922971952</v>
      </c>
      <c r="Q2786" s="66">
        <f t="shared" si="390"/>
        <v>5594.9847924719224</v>
      </c>
      <c r="R2786" s="66">
        <f t="shared" si="391"/>
        <v>5122.2738339195175</v>
      </c>
      <c r="S2786" s="67">
        <f>E2786/INDEX('CCG overall weighted population'!$F$4:$F$195,MATCH(A2786,'CCG overall weighted population'!$A$4:$A$195,0))*INDEX('CCG overall weighted population'!$T$4:$T$195,MATCH(A2786,'CCG overall weighted population'!$A$4:$A$195,0))</f>
        <v>0</v>
      </c>
      <c r="T2786" s="66">
        <f t="shared" si="392"/>
        <v>6428.9607234058758</v>
      </c>
      <c r="U2786" s="66">
        <f t="shared" si="393"/>
        <v>6428.9607234058758</v>
      </c>
      <c r="V2786" s="81">
        <f t="shared" si="394"/>
        <v>5119.9223924029684</v>
      </c>
      <c r="W2786" s="110">
        <f t="shared" si="395"/>
        <v>0.92473005864853741</v>
      </c>
    </row>
    <row r="2787" spans="1:23" x14ac:dyDescent="0.2">
      <c r="A2787" s="31" t="s">
        <v>96</v>
      </c>
      <c r="B2787" s="25" t="s">
        <v>367</v>
      </c>
      <c r="C2787" s="53" t="s">
        <v>9462</v>
      </c>
      <c r="D2787" s="25" t="s">
        <v>9461</v>
      </c>
      <c r="E2787" s="97">
        <v>3467.4169921875</v>
      </c>
      <c r="F2787" s="27">
        <v>3899.00146484375</v>
      </c>
      <c r="G2787" s="27">
        <v>4051.83203125</v>
      </c>
      <c r="H2787" s="27">
        <v>2429.491943359375</v>
      </c>
      <c r="I2787" s="27">
        <v>2751.65283203125</v>
      </c>
      <c r="J2787" s="27">
        <f t="shared" si="387"/>
        <v>3640.7903976808234</v>
      </c>
      <c r="K2787" s="28">
        <v>0.94355440139770508</v>
      </c>
      <c r="L2787" s="28">
        <v>0.99893605709075928</v>
      </c>
      <c r="M2787" s="27">
        <v>4007.611572265625</v>
      </c>
      <c r="N2787" s="27">
        <v>3543.6821099855952</v>
      </c>
      <c r="O2787" s="66">
        <f t="shared" si="388"/>
        <v>3422.4759118113429</v>
      </c>
      <c r="P2787" s="66">
        <f t="shared" si="389"/>
        <v>3443.7578844384479</v>
      </c>
      <c r="Q2787" s="66">
        <f t="shared" si="390"/>
        <v>3961.218626037622</v>
      </c>
      <c r="R2787" s="66">
        <f t="shared" si="391"/>
        <v>3506.121024557503</v>
      </c>
      <c r="S2787" s="67">
        <f>E2787/INDEX('CCG overall weighted population'!$F$4:$F$195,MATCH(A2787,'CCG overall weighted population'!$A$4:$A$195,0))*INDEX('CCG overall weighted population'!$T$4:$T$195,MATCH(A2787,'CCG overall weighted population'!$A$4:$A$195,0))</f>
        <v>0</v>
      </c>
      <c r="T2787" s="66">
        <f t="shared" si="392"/>
        <v>4400.5289621815873</v>
      </c>
      <c r="U2787" s="66">
        <f t="shared" si="393"/>
        <v>4400.5289621815873</v>
      </c>
      <c r="V2787" s="81">
        <f t="shared" si="394"/>
        <v>3504.5114974594794</v>
      </c>
      <c r="W2787" s="110">
        <f t="shared" si="395"/>
        <v>1.0106980225786393</v>
      </c>
    </row>
    <row r="2788" spans="1:23" x14ac:dyDescent="0.2">
      <c r="A2788" s="31" t="s">
        <v>96</v>
      </c>
      <c r="B2788" s="25" t="s">
        <v>367</v>
      </c>
      <c r="C2788" s="53" t="s">
        <v>9460</v>
      </c>
      <c r="D2788" s="25" t="s">
        <v>9459</v>
      </c>
      <c r="E2788" s="97">
        <v>2557.8330078125</v>
      </c>
      <c r="F2788" s="27">
        <v>2335.057373046875</v>
      </c>
      <c r="G2788" s="27">
        <v>2145.969482421875</v>
      </c>
      <c r="H2788" s="27">
        <v>2683.6376953125</v>
      </c>
      <c r="I2788" s="27">
        <v>3664.10595703125</v>
      </c>
      <c r="J2788" s="27">
        <f t="shared" si="387"/>
        <v>2430.5353473060004</v>
      </c>
      <c r="K2788" s="28">
        <v>0.94355440139770508</v>
      </c>
      <c r="L2788" s="28">
        <v>0.99893605709075928</v>
      </c>
      <c r="M2788" s="27">
        <v>2662.81787109375</v>
      </c>
      <c r="N2788" s="27">
        <v>3337.3052138570333</v>
      </c>
      <c r="O2788" s="66">
        <f t="shared" si="388"/>
        <v>2376.3699797222253</v>
      </c>
      <c r="P2788" s="66">
        <f t="shared" si="389"/>
        <v>2391.14695468523</v>
      </c>
      <c r="Q2788" s="66">
        <f t="shared" si="390"/>
        <v>2730.2666053700787</v>
      </c>
      <c r="R2788" s="66">
        <f t="shared" si="391"/>
        <v>2432.0168499113415</v>
      </c>
      <c r="S2788" s="67">
        <f>E2788/INDEX('CCG overall weighted population'!$F$4:$F$195,MATCH(A2788,'CCG overall weighted population'!$A$4:$A$195,0))*INDEX('CCG overall weighted population'!$T$4:$T$195,MATCH(A2788,'CCG overall weighted population'!$A$4:$A$195,0))</f>
        <v>0</v>
      </c>
      <c r="T2788" s="66">
        <f t="shared" si="392"/>
        <v>3052.4218957613348</v>
      </c>
      <c r="U2788" s="66">
        <f t="shared" si="393"/>
        <v>3052.4218957613348</v>
      </c>
      <c r="V2788" s="81">
        <f t="shared" si="394"/>
        <v>2430.9004032754819</v>
      </c>
      <c r="W2788" s="110">
        <f t="shared" si="395"/>
        <v>0.95037494467022576</v>
      </c>
    </row>
    <row r="2789" spans="1:23" x14ac:dyDescent="0.2">
      <c r="A2789" s="31" t="s">
        <v>96</v>
      </c>
      <c r="B2789" s="25" t="s">
        <v>367</v>
      </c>
      <c r="C2789" s="53" t="s">
        <v>9458</v>
      </c>
      <c r="D2789" s="25" t="s">
        <v>9457</v>
      </c>
      <c r="E2789" s="97">
        <v>4878.91650390625</v>
      </c>
      <c r="F2789" s="27">
        <v>5721.4921875</v>
      </c>
      <c r="G2789" s="27">
        <v>6519.08935546875</v>
      </c>
      <c r="H2789" s="27">
        <v>5904.7607421875</v>
      </c>
      <c r="I2789" s="27">
        <v>4722.99755859375</v>
      </c>
      <c r="J2789" s="27">
        <f t="shared" si="387"/>
        <v>5758.5147629380308</v>
      </c>
      <c r="K2789" s="28">
        <v>0.94355440139770508</v>
      </c>
      <c r="L2789" s="28">
        <v>0.99893605709075928</v>
      </c>
      <c r="M2789" s="27">
        <v>6391.19775390625</v>
      </c>
      <c r="N2789" s="27">
        <v>5879.558651884814</v>
      </c>
      <c r="O2789" s="66">
        <f t="shared" si="388"/>
        <v>5439.1000440968555</v>
      </c>
      <c r="P2789" s="66">
        <f t="shared" si="389"/>
        <v>5472.9219850651098</v>
      </c>
      <c r="Q2789" s="66">
        <f t="shared" si="390"/>
        <v>6340.0338437041073</v>
      </c>
      <c r="R2789" s="66">
        <f t="shared" si="391"/>
        <v>5577.4242477335411</v>
      </c>
      <c r="S2789" s="67">
        <f>E2789/INDEX('CCG overall weighted population'!$F$4:$F$195,MATCH(A2789,'CCG overall weighted population'!$A$4:$A$195,0))*INDEX('CCG overall weighted population'!$T$4:$T$195,MATCH(A2789,'CCG overall weighted population'!$A$4:$A$195,0))</f>
        <v>0</v>
      </c>
      <c r="T2789" s="66">
        <f t="shared" si="392"/>
        <v>7000.2195487883573</v>
      </c>
      <c r="U2789" s="66">
        <f t="shared" si="393"/>
        <v>7000.2195487883573</v>
      </c>
      <c r="V2789" s="81">
        <f t="shared" si="394"/>
        <v>5574.8638639358833</v>
      </c>
      <c r="W2789" s="110">
        <f t="shared" si="395"/>
        <v>1.1426438348498957</v>
      </c>
    </row>
    <row r="2790" spans="1:23" x14ac:dyDescent="0.2">
      <c r="A2790" s="31" t="s">
        <v>96</v>
      </c>
      <c r="B2790" s="25" t="s">
        <v>367</v>
      </c>
      <c r="C2790" s="53" t="s">
        <v>9456</v>
      </c>
      <c r="D2790" s="25" t="s">
        <v>9455</v>
      </c>
      <c r="E2790" s="97">
        <v>1205.5833740234375</v>
      </c>
      <c r="F2790" s="27">
        <v>1306.5880126953125</v>
      </c>
      <c r="G2790" s="27">
        <v>1483.9869384765625</v>
      </c>
      <c r="H2790" s="27">
        <v>1608.5936279296875</v>
      </c>
      <c r="I2790" s="27">
        <v>1104.8011474609375</v>
      </c>
      <c r="J2790" s="27">
        <f t="shared" si="387"/>
        <v>1354.8167390514288</v>
      </c>
      <c r="K2790" s="28">
        <v>0.94355440139770508</v>
      </c>
      <c r="L2790" s="28">
        <v>0.99893605709075928</v>
      </c>
      <c r="M2790" s="27">
        <v>1415.3568115234375</v>
      </c>
      <c r="N2790" s="27">
        <v>1421.70045334311</v>
      </c>
      <c r="O2790" s="66">
        <f t="shared" si="388"/>
        <v>1283.2873408568676</v>
      </c>
      <c r="P2790" s="66">
        <f t="shared" si="389"/>
        <v>1291.267203028161</v>
      </c>
      <c r="Q2790" s="66">
        <f t="shared" si="390"/>
        <v>1415.9911757054049</v>
      </c>
      <c r="R2790" s="66">
        <f t="shared" si="391"/>
        <v>1306.2986401189021</v>
      </c>
      <c r="S2790" s="67">
        <f>E2790/INDEX('CCG overall weighted population'!$F$4:$F$195,MATCH(A2790,'CCG overall weighted population'!$A$4:$A$195,0))*INDEX('CCG overall weighted population'!$T$4:$T$195,MATCH(A2790,'CCG overall weighted population'!$A$4:$A$195,0))</f>
        <v>0</v>
      </c>
      <c r="T2790" s="66">
        <f t="shared" si="392"/>
        <v>1639.5341058790573</v>
      </c>
      <c r="U2790" s="66">
        <f t="shared" si="393"/>
        <v>1639.5341058790573</v>
      </c>
      <c r="V2790" s="81">
        <f t="shared" si="394"/>
        <v>1305.6989679898863</v>
      </c>
      <c r="W2790" s="110">
        <f t="shared" si="395"/>
        <v>1.0830432769094429</v>
      </c>
    </row>
    <row r="2791" spans="1:23" x14ac:dyDescent="0.2">
      <c r="A2791" s="31" t="s">
        <v>96</v>
      </c>
      <c r="B2791" s="25" t="s">
        <v>367</v>
      </c>
      <c r="C2791" s="53" t="s">
        <v>9454</v>
      </c>
      <c r="D2791" s="25" t="s">
        <v>9453</v>
      </c>
      <c r="E2791" s="97">
        <v>3218.166748046875</v>
      </c>
      <c r="F2791" s="27">
        <v>3469.91650390625</v>
      </c>
      <c r="G2791" s="27">
        <v>3578.186279296875</v>
      </c>
      <c r="H2791" s="27">
        <v>4752.4306640625</v>
      </c>
      <c r="I2791" s="27">
        <v>3710.979248046875</v>
      </c>
      <c r="J2791" s="27">
        <f t="shared" si="387"/>
        <v>3679.095376165807</v>
      </c>
      <c r="K2791" s="28">
        <v>0.94355440139770508</v>
      </c>
      <c r="L2791" s="28">
        <v>0.99893605709075928</v>
      </c>
      <c r="M2791" s="27">
        <v>3635.0576171875</v>
      </c>
      <c r="N2791" s="27">
        <v>4377.8182179435344</v>
      </c>
      <c r="O2791" s="66">
        <f t="shared" si="388"/>
        <v>3533.5913929125627</v>
      </c>
      <c r="P2791" s="66">
        <f t="shared" si="389"/>
        <v>3555.5643146327157</v>
      </c>
      <c r="Q2791" s="66">
        <f t="shared" si="390"/>
        <v>3709.3336772631037</v>
      </c>
      <c r="R2791" s="66">
        <f t="shared" si="391"/>
        <v>3574.0962331664791</v>
      </c>
      <c r="S2791" s="67">
        <f>E2791/INDEX('CCG overall weighted population'!$F$4:$F$195,MATCH(A2791,'CCG overall weighted population'!$A$4:$A$195,0))*INDEX('CCG overall weighted population'!$T$4:$T$195,MATCH(A2791,'CCG overall weighted population'!$A$4:$A$195,0))</f>
        <v>0</v>
      </c>
      <c r="T2791" s="66">
        <f t="shared" si="392"/>
        <v>4485.844577957253</v>
      </c>
      <c r="U2791" s="66">
        <f t="shared" si="393"/>
        <v>4485.844577957253</v>
      </c>
      <c r="V2791" s="81">
        <f t="shared" si="394"/>
        <v>3572.4555012299784</v>
      </c>
      <c r="W2791" s="110">
        <f t="shared" si="395"/>
        <v>1.1100902410970852</v>
      </c>
    </row>
    <row r="2792" spans="1:23" x14ac:dyDescent="0.2">
      <c r="A2792" s="31" t="s">
        <v>96</v>
      </c>
      <c r="B2792" s="25" t="s">
        <v>367</v>
      </c>
      <c r="C2792" s="53" t="s">
        <v>9452</v>
      </c>
      <c r="D2792" s="25" t="s">
        <v>9451</v>
      </c>
      <c r="E2792" s="97">
        <v>292.5833740234375</v>
      </c>
      <c r="F2792" s="27">
        <v>294.49688720703125</v>
      </c>
      <c r="G2792" s="27">
        <v>281.3221435546875</v>
      </c>
      <c r="H2792" s="27">
        <v>224.5074462890625</v>
      </c>
      <c r="I2792" s="27">
        <v>3379.588134765625</v>
      </c>
      <c r="J2792" s="27">
        <f t="shared" si="387"/>
        <v>411.69078308131714</v>
      </c>
      <c r="K2792" s="28">
        <v>0.94355440139770508</v>
      </c>
      <c r="L2792" s="28">
        <v>0.99893605709075928</v>
      </c>
      <c r="M2792" s="27">
        <v>298.13250732421875</v>
      </c>
      <c r="N2792" s="27">
        <v>427.94771913311519</v>
      </c>
      <c r="O2792" s="66">
        <f t="shared" si="388"/>
        <v>389.57165729045062</v>
      </c>
      <c r="P2792" s="66">
        <f t="shared" si="389"/>
        <v>391.99412966436529</v>
      </c>
      <c r="Q2792" s="66">
        <f t="shared" si="390"/>
        <v>311.11402850510842</v>
      </c>
      <c r="R2792" s="66">
        <f t="shared" si="391"/>
        <v>382.24665188305534</v>
      </c>
      <c r="S2792" s="67">
        <f>E2792/INDEX('CCG overall weighted population'!$F$4:$F$195,MATCH(A2792,'CCG overall weighted population'!$A$4:$A$195,0))*INDEX('CCG overall weighted population'!$T$4:$T$195,MATCH(A2792,'CCG overall weighted population'!$A$4:$A$195,0))</f>
        <v>0</v>
      </c>
      <c r="T2792" s="66">
        <f t="shared" si="392"/>
        <v>479.75738730257291</v>
      </c>
      <c r="U2792" s="66">
        <f t="shared" si="393"/>
        <v>479.75738730257291</v>
      </c>
      <c r="V2792" s="81">
        <f t="shared" si="394"/>
        <v>382.07117695220569</v>
      </c>
      <c r="W2792" s="110">
        <f t="shared" si="395"/>
        <v>1.3058540261470897</v>
      </c>
    </row>
    <row r="2793" spans="1:23" x14ac:dyDescent="0.2">
      <c r="A2793" s="31" t="s">
        <v>96</v>
      </c>
      <c r="B2793" s="25" t="s">
        <v>367</v>
      </c>
      <c r="C2793" s="53" t="s">
        <v>9450</v>
      </c>
      <c r="D2793" s="25" t="s">
        <v>9449</v>
      </c>
      <c r="E2793" s="97">
        <v>7321.83349609375</v>
      </c>
      <c r="F2793" s="27">
        <v>8887.259765625</v>
      </c>
      <c r="G2793" s="27">
        <v>10709.88671875</v>
      </c>
      <c r="H2793" s="27">
        <v>10988.3115234375</v>
      </c>
      <c r="I2793" s="27">
        <v>10719.20703125</v>
      </c>
      <c r="J2793" s="27">
        <f t="shared" si="387"/>
        <v>9395.3349731333001</v>
      </c>
      <c r="K2793" s="28">
        <v>0.94355440139770508</v>
      </c>
      <c r="L2793" s="28">
        <v>0.99893605709075928</v>
      </c>
      <c r="M2793" s="27">
        <v>9480.1396484375</v>
      </c>
      <c r="N2793" s="27">
        <v>18426.784520600981</v>
      </c>
      <c r="O2793" s="66">
        <f t="shared" si="388"/>
        <v>9706.8375430863871</v>
      </c>
      <c r="P2793" s="66">
        <f t="shared" si="389"/>
        <v>9767.1975445037206</v>
      </c>
      <c r="Q2793" s="66">
        <f t="shared" si="390"/>
        <v>10374.804135653849</v>
      </c>
      <c r="R2793" s="66">
        <f t="shared" si="391"/>
        <v>9840.4248484032469</v>
      </c>
      <c r="S2793" s="67">
        <f>E2793/INDEX('CCG overall weighted population'!$F$4:$F$195,MATCH(A2793,'CCG overall weighted population'!$A$4:$A$195,0))*INDEX('CCG overall weighted population'!$T$4:$T$195,MATCH(A2793,'CCG overall weighted population'!$A$4:$A$195,0))</f>
        <v>0</v>
      </c>
      <c r="T2793" s="66">
        <f t="shared" si="392"/>
        <v>12350.707303674717</v>
      </c>
      <c r="U2793" s="66">
        <f t="shared" si="393"/>
        <v>12350.707303674717</v>
      </c>
      <c r="V2793" s="81">
        <f t="shared" si="394"/>
        <v>9835.9074828192752</v>
      </c>
      <c r="W2793" s="110">
        <f t="shared" si="395"/>
        <v>1.3433667247509522</v>
      </c>
    </row>
    <row r="2794" spans="1:23" x14ac:dyDescent="0.2">
      <c r="A2794" s="31" t="s">
        <v>96</v>
      </c>
      <c r="B2794" s="25" t="s">
        <v>367</v>
      </c>
      <c r="C2794" s="53" t="s">
        <v>9448</v>
      </c>
      <c r="D2794" s="25" t="s">
        <v>9447</v>
      </c>
      <c r="E2794" s="97">
        <v>11113.4990234375</v>
      </c>
      <c r="F2794" s="27">
        <v>10860.185546875</v>
      </c>
      <c r="G2794" s="27">
        <v>8515.7646484375</v>
      </c>
      <c r="H2794" s="27">
        <v>13727.849609375</v>
      </c>
      <c r="I2794" s="27">
        <v>17442.6484375</v>
      </c>
      <c r="J2794" s="27">
        <f t="shared" si="387"/>
        <v>11413.782943026286</v>
      </c>
      <c r="K2794" s="28">
        <v>0.94355440139770508</v>
      </c>
      <c r="L2794" s="28">
        <v>0.99893605709075928</v>
      </c>
      <c r="M2794" s="27">
        <v>10617.3779296875</v>
      </c>
      <c r="N2794" s="27">
        <v>13852.833408902141</v>
      </c>
      <c r="O2794" s="66">
        <f t="shared" si="388"/>
        <v>10987.959799467699</v>
      </c>
      <c r="P2794" s="66">
        <f t="shared" si="389"/>
        <v>11056.286199917435</v>
      </c>
      <c r="Q2794" s="66">
        <f t="shared" si="390"/>
        <v>10940.923477608965</v>
      </c>
      <c r="R2794" s="66">
        <f t="shared" si="391"/>
        <v>11042.382958497408</v>
      </c>
      <c r="S2794" s="67">
        <f>E2794/INDEX('CCG overall weighted population'!$F$4:$F$195,MATCH(A2794,'CCG overall weighted population'!$A$4:$A$195,0))*INDEX('CCG overall weighted population'!$T$4:$T$195,MATCH(A2794,'CCG overall weighted population'!$A$4:$A$195,0))</f>
        <v>0</v>
      </c>
      <c r="T2794" s="66">
        <f t="shared" si="392"/>
        <v>13859.283715541716</v>
      </c>
      <c r="U2794" s="66">
        <f t="shared" si="393"/>
        <v>13859.283715541716</v>
      </c>
      <c r="V2794" s="81">
        <f t="shared" si="394"/>
        <v>11037.313819561823</v>
      </c>
      <c r="W2794" s="110">
        <f t="shared" si="395"/>
        <v>0.99314480491562485</v>
      </c>
    </row>
    <row r="2795" spans="1:23" x14ac:dyDescent="0.2">
      <c r="A2795" s="31" t="s">
        <v>96</v>
      </c>
      <c r="B2795" s="25" t="s">
        <v>367</v>
      </c>
      <c r="C2795" s="53" t="s">
        <v>9446</v>
      </c>
      <c r="D2795" s="25" t="s">
        <v>9445</v>
      </c>
      <c r="E2795" s="97">
        <v>4629.5</v>
      </c>
      <c r="F2795" s="27">
        <v>5041.5654296875</v>
      </c>
      <c r="G2795" s="27">
        <v>4526.3896484375</v>
      </c>
      <c r="H2795" s="27">
        <v>9968.7734375</v>
      </c>
      <c r="I2795" s="27">
        <v>9796.30078125</v>
      </c>
      <c r="J2795" s="27">
        <f t="shared" si="387"/>
        <v>5944.9775557227667</v>
      </c>
      <c r="K2795" s="28">
        <v>0.94355440139770508</v>
      </c>
      <c r="L2795" s="28">
        <v>0.99893605709075928</v>
      </c>
      <c r="M2795" s="27">
        <v>5108.45458984375</v>
      </c>
      <c r="N2795" s="27">
        <v>14052.28911271283</v>
      </c>
      <c r="O2795" s="66">
        <f t="shared" si="388"/>
        <v>6367.5967142156196</v>
      </c>
      <c r="P2795" s="66">
        <f t="shared" si="389"/>
        <v>6407.1923234950609</v>
      </c>
      <c r="Q2795" s="66">
        <f t="shared" si="390"/>
        <v>6002.8380421306583</v>
      </c>
      <c r="R2795" s="66">
        <f t="shared" si="391"/>
        <v>6358.4605054473041</v>
      </c>
      <c r="S2795" s="67">
        <f>E2795/INDEX('CCG overall weighted population'!$F$4:$F$195,MATCH(A2795,'CCG overall weighted population'!$A$4:$A$195,0))*INDEX('CCG overall weighted population'!$T$4:$T$195,MATCH(A2795,'CCG overall weighted population'!$A$4:$A$195,0))</f>
        <v>0</v>
      </c>
      <c r="T2795" s="66">
        <f t="shared" si="392"/>
        <v>7980.4973682104937</v>
      </c>
      <c r="U2795" s="66">
        <f t="shared" si="393"/>
        <v>7980.4973682104937</v>
      </c>
      <c r="V2795" s="81">
        <f t="shared" si="394"/>
        <v>6355.5415775456286</v>
      </c>
      <c r="W2795" s="110">
        <f t="shared" si="395"/>
        <v>1.3728354201416197</v>
      </c>
    </row>
    <row r="2796" spans="1:23" x14ac:dyDescent="0.2">
      <c r="A2796" s="31" t="s">
        <v>97</v>
      </c>
      <c r="B2796" s="25" t="s">
        <v>375</v>
      </c>
      <c r="C2796" s="53" t="s">
        <v>9444</v>
      </c>
      <c r="D2796" s="25" t="s">
        <v>9443</v>
      </c>
      <c r="E2796" s="97">
        <v>14511.25</v>
      </c>
      <c r="F2796" s="27">
        <v>13557.478515625</v>
      </c>
      <c r="G2796" s="27">
        <v>12082.30078125</v>
      </c>
      <c r="H2796" s="27">
        <v>15344.58984375</v>
      </c>
      <c r="I2796" s="27">
        <v>18617.005859375</v>
      </c>
      <c r="J2796" s="27">
        <f t="shared" si="387"/>
        <v>13941.454654111894</v>
      </c>
      <c r="K2796" s="28">
        <v>0.94369781017303467</v>
      </c>
      <c r="L2796" s="28">
        <v>0.9994235634803772</v>
      </c>
      <c r="M2796" s="27">
        <v>14787.8623046875</v>
      </c>
      <c r="N2796" s="27">
        <v>16424.792046677274</v>
      </c>
      <c r="O2796" s="66">
        <f t="shared" si="388"/>
        <v>13383.153245855459</v>
      </c>
      <c r="P2796" s="66">
        <f t="shared" si="389"/>
        <v>13466.373671179625</v>
      </c>
      <c r="Q2796" s="66">
        <f t="shared" si="390"/>
        <v>14951.555278886477</v>
      </c>
      <c r="R2796" s="66">
        <f t="shared" si="391"/>
        <v>13645.364232700154</v>
      </c>
      <c r="S2796" s="67">
        <f>E2796/INDEX('CCG overall weighted population'!$F$4:$F$195,MATCH(A2796,'CCG overall weighted population'!$A$4:$A$195,0))*INDEX('CCG overall weighted population'!$T$4:$T$195,MATCH(A2796,'CCG overall weighted population'!$A$4:$A$195,0))</f>
        <v>0</v>
      </c>
      <c r="T2796" s="66">
        <f t="shared" si="392"/>
        <v>17126.282887822472</v>
      </c>
      <c r="U2796" s="66">
        <f t="shared" si="393"/>
        <v>17126.282887822472</v>
      </c>
      <c r="V2796" s="81">
        <f t="shared" si="394"/>
        <v>13639.100163849962</v>
      </c>
      <c r="W2796" s="110">
        <f t="shared" si="395"/>
        <v>0.93989836601601939</v>
      </c>
    </row>
    <row r="2797" spans="1:23" x14ac:dyDescent="0.2">
      <c r="A2797" s="31" t="s">
        <v>97</v>
      </c>
      <c r="B2797" s="25" t="s">
        <v>375</v>
      </c>
      <c r="C2797" s="53" t="s">
        <v>9442</v>
      </c>
      <c r="D2797" s="25" t="s">
        <v>9441</v>
      </c>
      <c r="E2797" s="97">
        <v>14875.583984375</v>
      </c>
      <c r="F2797" s="27">
        <v>16329.8876953125</v>
      </c>
      <c r="G2797" s="27">
        <v>15332.9189453125</v>
      </c>
      <c r="H2797" s="27">
        <v>14331.1982421875</v>
      </c>
      <c r="I2797" s="27">
        <v>17989.98046875</v>
      </c>
      <c r="J2797" s="27">
        <f t="shared" si="387"/>
        <v>16035.589646063281</v>
      </c>
      <c r="K2797" s="28">
        <v>0.94369781017303467</v>
      </c>
      <c r="L2797" s="28">
        <v>0.9994235634803772</v>
      </c>
      <c r="M2797" s="27">
        <v>16049.658203125</v>
      </c>
      <c r="N2797" s="27">
        <v>15062.70413717717</v>
      </c>
      <c r="O2797" s="66">
        <f t="shared" si="388"/>
        <v>15032.269694380788</v>
      </c>
      <c r="P2797" s="66">
        <f t="shared" si="389"/>
        <v>15125.744816018607</v>
      </c>
      <c r="Q2797" s="66">
        <f t="shared" si="390"/>
        <v>15950.962796530217</v>
      </c>
      <c r="R2797" s="66">
        <f t="shared" si="391"/>
        <v>15225.198127951733</v>
      </c>
      <c r="S2797" s="67">
        <f>E2797/INDEX('CCG overall weighted population'!$F$4:$F$195,MATCH(A2797,'CCG overall weighted population'!$A$4:$A$195,0))*INDEX('CCG overall weighted population'!$T$4:$T$195,MATCH(A2797,'CCG overall weighted population'!$A$4:$A$195,0))</f>
        <v>0</v>
      </c>
      <c r="T2797" s="66">
        <f t="shared" si="392"/>
        <v>19109.130816572488</v>
      </c>
      <c r="U2797" s="66">
        <f t="shared" si="393"/>
        <v>19109.130816572488</v>
      </c>
      <c r="V2797" s="81">
        <f t="shared" si="394"/>
        <v>15218.208817318109</v>
      </c>
      <c r="W2797" s="110">
        <f t="shared" si="395"/>
        <v>1.0230326979635216</v>
      </c>
    </row>
    <row r="2798" spans="1:23" x14ac:dyDescent="0.2">
      <c r="A2798" s="31" t="s">
        <v>97</v>
      </c>
      <c r="B2798" s="25" t="s">
        <v>375</v>
      </c>
      <c r="C2798" s="53" t="s">
        <v>9440</v>
      </c>
      <c r="D2798" s="25" t="s">
        <v>9439</v>
      </c>
      <c r="E2798" s="97">
        <v>10213.7490234375</v>
      </c>
      <c r="F2798" s="27">
        <v>11629.19140625</v>
      </c>
      <c r="G2798" s="27">
        <v>13548.9208984375</v>
      </c>
      <c r="H2798" s="27">
        <v>12564.7822265625</v>
      </c>
      <c r="I2798" s="27">
        <v>11396.064453125</v>
      </c>
      <c r="J2798" s="27">
        <f t="shared" si="387"/>
        <v>11882.811430234669</v>
      </c>
      <c r="K2798" s="28">
        <v>0.94369781017303467</v>
      </c>
      <c r="L2798" s="28">
        <v>0.9994235634803772</v>
      </c>
      <c r="M2798" s="27">
        <v>12974.53515625</v>
      </c>
      <c r="N2798" s="27">
        <v>13658.991683291901</v>
      </c>
      <c r="O2798" s="66">
        <f t="shared" si="388"/>
        <v>11374.840211835663</v>
      </c>
      <c r="P2798" s="66">
        <f t="shared" si="389"/>
        <v>11445.572349698354</v>
      </c>
      <c r="Q2798" s="66">
        <f t="shared" si="390"/>
        <v>13042.980808954189</v>
      </c>
      <c r="R2798" s="66">
        <f t="shared" si="391"/>
        <v>11638.088224939573</v>
      </c>
      <c r="S2798" s="67">
        <f>E2798/INDEX('CCG overall weighted population'!$F$4:$F$195,MATCH(A2798,'CCG overall weighted population'!$A$4:$A$195,0))*INDEX('CCG overall weighted population'!$T$4:$T$195,MATCH(A2798,'CCG overall weighted population'!$A$4:$A$195,0))</f>
        <v>0</v>
      </c>
      <c r="T2798" s="66">
        <f t="shared" si="392"/>
        <v>14606.952794715527</v>
      </c>
      <c r="U2798" s="66">
        <f t="shared" si="393"/>
        <v>14606.952794715527</v>
      </c>
      <c r="V2798" s="81">
        <f t="shared" si="394"/>
        <v>11632.745620324378</v>
      </c>
      <c r="W2798" s="110">
        <f t="shared" si="395"/>
        <v>1.1389300435746663</v>
      </c>
    </row>
    <row r="2799" spans="1:23" x14ac:dyDescent="0.2">
      <c r="A2799" s="31" t="s">
        <v>97</v>
      </c>
      <c r="B2799" s="25" t="s">
        <v>375</v>
      </c>
      <c r="C2799" s="53" t="s">
        <v>9438</v>
      </c>
      <c r="D2799" s="25" t="s">
        <v>9437</v>
      </c>
      <c r="E2799" s="97">
        <v>13827.25</v>
      </c>
      <c r="F2799" s="27">
        <v>14462.4150390625</v>
      </c>
      <c r="G2799" s="27">
        <v>12713.7177734375</v>
      </c>
      <c r="H2799" s="27">
        <v>14933.1953125</v>
      </c>
      <c r="I2799" s="27">
        <v>17488.65234375</v>
      </c>
      <c r="J2799" s="27">
        <f t="shared" si="387"/>
        <v>14546.880233271562</v>
      </c>
      <c r="K2799" s="28">
        <v>0.94369781017303467</v>
      </c>
      <c r="L2799" s="28">
        <v>0.9994235634803772</v>
      </c>
      <c r="M2799" s="27">
        <v>14040.1103515625</v>
      </c>
      <c r="N2799" s="27">
        <v>18139.686255516091</v>
      </c>
      <c r="O2799" s="66">
        <f t="shared" si="388"/>
        <v>14058.802657130809</v>
      </c>
      <c r="P2799" s="66">
        <f t="shared" si="389"/>
        <v>14146.224471346173</v>
      </c>
      <c r="Q2799" s="66">
        <f t="shared" si="390"/>
        <v>14450.067941957861</v>
      </c>
      <c r="R2799" s="66">
        <f t="shared" si="391"/>
        <v>14182.842965095973</v>
      </c>
      <c r="S2799" s="67">
        <f>E2799/INDEX('CCG overall weighted population'!$F$4:$F$195,MATCH(A2799,'CCG overall weighted population'!$A$4:$A$195,0))*INDEX('CCG overall weighted population'!$T$4:$T$195,MATCH(A2799,'CCG overall weighted population'!$A$4:$A$195,0))</f>
        <v>0</v>
      </c>
      <c r="T2799" s="66">
        <f t="shared" si="392"/>
        <v>17800.871902833143</v>
      </c>
      <c r="U2799" s="66">
        <f t="shared" si="393"/>
        <v>17800.871902833143</v>
      </c>
      <c r="V2799" s="81">
        <f t="shared" si="394"/>
        <v>14176.332160158137</v>
      </c>
      <c r="W2799" s="110">
        <f t="shared" si="395"/>
        <v>1.0252459570889467</v>
      </c>
    </row>
    <row r="2800" spans="1:23" x14ac:dyDescent="0.2">
      <c r="A2800" s="31" t="s">
        <v>97</v>
      </c>
      <c r="B2800" s="25" t="s">
        <v>375</v>
      </c>
      <c r="C2800" s="53" t="s">
        <v>9436</v>
      </c>
      <c r="D2800" s="25" t="s">
        <v>9435</v>
      </c>
      <c r="E2800" s="97">
        <v>8854.9169921875</v>
      </c>
      <c r="F2800" s="27">
        <v>9207.7275390625</v>
      </c>
      <c r="G2800" s="27">
        <v>10156.533203125</v>
      </c>
      <c r="H2800" s="27">
        <v>10527.841796875</v>
      </c>
      <c r="I2800" s="27">
        <v>10915.36328125</v>
      </c>
      <c r="J2800" s="27">
        <f t="shared" si="387"/>
        <v>9537.5503648323538</v>
      </c>
      <c r="K2800" s="28">
        <v>0.94369781017303467</v>
      </c>
      <c r="L2800" s="28">
        <v>0.9994235634803772</v>
      </c>
      <c r="M2800" s="27">
        <v>10767.2353515625</v>
      </c>
      <c r="N2800" s="27">
        <v>8473.7888661790912</v>
      </c>
      <c r="O2800" s="66">
        <f t="shared" si="388"/>
        <v>8895.0480661327128</v>
      </c>
      <c r="P2800" s="66">
        <f t="shared" si="389"/>
        <v>8950.3601192597816</v>
      </c>
      <c r="Q2800" s="66">
        <f t="shared" si="390"/>
        <v>10537.890703024159</v>
      </c>
      <c r="R2800" s="66">
        <f t="shared" si="391"/>
        <v>9141.6855363969735</v>
      </c>
      <c r="S2800" s="67">
        <f>E2800/INDEX('CCG overall weighted population'!$F$4:$F$195,MATCH(A2800,'CCG overall weighted population'!$A$4:$A$195,0))*INDEX('CCG overall weighted population'!$T$4:$T$195,MATCH(A2800,'CCG overall weighted population'!$A$4:$A$195,0))</f>
        <v>0</v>
      </c>
      <c r="T2800" s="66">
        <f t="shared" si="392"/>
        <v>11473.720297817867</v>
      </c>
      <c r="U2800" s="66">
        <f t="shared" si="393"/>
        <v>11473.720297817867</v>
      </c>
      <c r="V2800" s="81">
        <f t="shared" si="394"/>
        <v>9137.4889355125815</v>
      </c>
      <c r="W2800" s="110">
        <f t="shared" si="395"/>
        <v>1.031911303468388</v>
      </c>
    </row>
    <row r="2801" spans="1:23" x14ac:dyDescent="0.2">
      <c r="A2801" s="31" t="s">
        <v>97</v>
      </c>
      <c r="B2801" s="25" t="s">
        <v>375</v>
      </c>
      <c r="C2801" s="53" t="s">
        <v>9434</v>
      </c>
      <c r="D2801" s="25" t="s">
        <v>2595</v>
      </c>
      <c r="E2801" s="97">
        <v>14918.6669921875</v>
      </c>
      <c r="F2801" s="27">
        <v>16704.49609375</v>
      </c>
      <c r="G2801" s="27">
        <v>17151.6484375</v>
      </c>
      <c r="H2801" s="27">
        <v>10509.626953125</v>
      </c>
      <c r="I2801" s="27">
        <v>8895.85546875</v>
      </c>
      <c r="J2801" s="27">
        <f t="shared" si="387"/>
        <v>15479.527128161064</v>
      </c>
      <c r="K2801" s="28">
        <v>0.94369781017303467</v>
      </c>
      <c r="L2801" s="28">
        <v>0.9994235634803772</v>
      </c>
      <c r="M2801" s="27">
        <v>16442.1015625</v>
      </c>
      <c r="N2801" s="27">
        <v>12098.743605655927</v>
      </c>
      <c r="O2801" s="66">
        <f t="shared" si="388"/>
        <v>14280.715378883662</v>
      </c>
      <c r="P2801" s="66">
        <f t="shared" si="389"/>
        <v>14369.517112371403</v>
      </c>
      <c r="Q2801" s="66">
        <f t="shared" si="390"/>
        <v>16007.765766815593</v>
      </c>
      <c r="R2801" s="66">
        <f t="shared" si="391"/>
        <v>14566.954950981573</v>
      </c>
      <c r="S2801" s="67">
        <f>E2801/INDEX('CCG overall weighted population'!$F$4:$F$195,MATCH(A2801,'CCG overall weighted population'!$A$4:$A$195,0))*INDEX('CCG overall weighted population'!$T$4:$T$195,MATCH(A2801,'CCG overall weighted population'!$A$4:$A$195,0))</f>
        <v>0</v>
      </c>
      <c r="T2801" s="66">
        <f t="shared" si="392"/>
        <v>18282.970468961215</v>
      </c>
      <c r="U2801" s="66">
        <f t="shared" si="393"/>
        <v>18282.970468961215</v>
      </c>
      <c r="V2801" s="81">
        <f t="shared" si="394"/>
        <v>14560.26781480884</v>
      </c>
      <c r="W2801" s="110">
        <f t="shared" si="395"/>
        <v>0.97597646106275149</v>
      </c>
    </row>
    <row r="2802" spans="1:23" x14ac:dyDescent="0.2">
      <c r="A2802" s="31" t="s">
        <v>97</v>
      </c>
      <c r="B2802" s="25" t="s">
        <v>375</v>
      </c>
      <c r="C2802" s="53" t="s">
        <v>9433</v>
      </c>
      <c r="D2802" s="25" t="s">
        <v>9432</v>
      </c>
      <c r="E2802" s="97">
        <v>14595.333984375</v>
      </c>
      <c r="F2802" s="27">
        <v>16603.4375</v>
      </c>
      <c r="G2802" s="27">
        <v>19642.599609375</v>
      </c>
      <c r="H2802" s="27">
        <v>17015.43359375</v>
      </c>
      <c r="I2802" s="27">
        <v>14928.625</v>
      </c>
      <c r="J2802" s="27">
        <f t="shared" si="387"/>
        <v>16790.331213066624</v>
      </c>
      <c r="K2802" s="28">
        <v>0.94369781017303467</v>
      </c>
      <c r="L2802" s="28">
        <v>0.9994235634803772</v>
      </c>
      <c r="M2802" s="27">
        <v>16840.2890625</v>
      </c>
      <c r="N2802" s="27">
        <v>17307.720831746788</v>
      </c>
      <c r="O2802" s="66">
        <f t="shared" si="388"/>
        <v>15884.662961848127</v>
      </c>
      <c r="P2802" s="66">
        <f t="shared" si="389"/>
        <v>15983.438518216011</v>
      </c>
      <c r="Q2802" s="66">
        <f t="shared" si="390"/>
        <v>16887.03223942468</v>
      </c>
      <c r="R2802" s="66">
        <f t="shared" si="391"/>
        <v>16092.337488352925</v>
      </c>
      <c r="S2802" s="67">
        <f>E2802/INDEX('CCG overall weighted population'!$F$4:$F$195,MATCH(A2802,'CCG overall weighted population'!$A$4:$A$195,0))*INDEX('CCG overall weighted population'!$T$4:$T$195,MATCH(A2802,'CCG overall weighted population'!$A$4:$A$195,0))</f>
        <v>0</v>
      </c>
      <c r="T2802" s="66">
        <f t="shared" si="392"/>
        <v>20197.476553347118</v>
      </c>
      <c r="U2802" s="66">
        <f t="shared" si="393"/>
        <v>20197.476553347118</v>
      </c>
      <c r="V2802" s="81">
        <f t="shared" si="394"/>
        <v>16084.950106948625</v>
      </c>
      <c r="W2802" s="110">
        <f t="shared" si="395"/>
        <v>1.102061119270606</v>
      </c>
    </row>
    <row r="2803" spans="1:23" x14ac:dyDescent="0.2">
      <c r="A2803" s="31" t="s">
        <v>97</v>
      </c>
      <c r="B2803" s="25" t="s">
        <v>375</v>
      </c>
      <c r="C2803" s="53" t="s">
        <v>9431</v>
      </c>
      <c r="D2803" s="25" t="s">
        <v>9430</v>
      </c>
      <c r="E2803" s="97">
        <v>6598.66650390625</v>
      </c>
      <c r="F2803" s="27">
        <v>6559.8662109375</v>
      </c>
      <c r="G2803" s="27">
        <v>6930.56689453125</v>
      </c>
      <c r="H2803" s="27">
        <v>7680.6298828125</v>
      </c>
      <c r="I2803" s="27">
        <v>8601.9296875</v>
      </c>
      <c r="J2803" s="27">
        <f t="shared" si="387"/>
        <v>6836.6688936345317</v>
      </c>
      <c r="K2803" s="28">
        <v>0.94369781017303467</v>
      </c>
      <c r="L2803" s="28">
        <v>0.9994235634803772</v>
      </c>
      <c r="M2803" s="27">
        <v>7325.04248046875</v>
      </c>
      <c r="N2803" s="27">
        <v>7813.2907244695507</v>
      </c>
      <c r="O2803" s="66">
        <f t="shared" si="388"/>
        <v>6540.1409016491561</v>
      </c>
      <c r="P2803" s="66">
        <f t="shared" si="389"/>
        <v>6580.8094419786748</v>
      </c>
      <c r="Q2803" s="66">
        <f t="shared" si="390"/>
        <v>7373.8673048688306</v>
      </c>
      <c r="R2803" s="66">
        <f t="shared" si="391"/>
        <v>6676.3868928845968</v>
      </c>
      <c r="S2803" s="67">
        <f>E2803/INDEX('CCG overall weighted population'!$F$4:$F$195,MATCH(A2803,'CCG overall weighted population'!$A$4:$A$195,0))*INDEX('CCG overall weighted population'!$T$4:$T$195,MATCH(A2803,'CCG overall weighted population'!$A$4:$A$195,0))</f>
        <v>0</v>
      </c>
      <c r="T2803" s="66">
        <f t="shared" si="392"/>
        <v>8379.5264564708286</v>
      </c>
      <c r="U2803" s="66">
        <f t="shared" si="393"/>
        <v>8379.5264564708286</v>
      </c>
      <c r="V2803" s="81">
        <f t="shared" si="394"/>
        <v>6673.3220170443956</v>
      </c>
      <c r="W2803" s="110">
        <f t="shared" si="395"/>
        <v>1.0113137272650392</v>
      </c>
    </row>
    <row r="2804" spans="1:23" x14ac:dyDescent="0.2">
      <c r="A2804" s="31" t="s">
        <v>97</v>
      </c>
      <c r="B2804" s="25" t="s">
        <v>375</v>
      </c>
      <c r="C2804" s="53" t="s">
        <v>9429</v>
      </c>
      <c r="D2804" s="25" t="s">
        <v>9428</v>
      </c>
      <c r="E2804" s="97">
        <v>13662.333984375</v>
      </c>
      <c r="F2804" s="27">
        <v>12186.044921875</v>
      </c>
      <c r="G2804" s="27">
        <v>9577.1376953125</v>
      </c>
      <c r="H2804" s="27">
        <v>10460.9814453125</v>
      </c>
      <c r="I2804" s="27">
        <v>8737.9208984375</v>
      </c>
      <c r="J2804" s="27">
        <f t="shared" si="387"/>
        <v>11616.551512708622</v>
      </c>
      <c r="K2804" s="28">
        <v>0.94369781017303467</v>
      </c>
      <c r="L2804" s="28">
        <v>0.9994235634803772</v>
      </c>
      <c r="M2804" s="27">
        <v>12034.427734375</v>
      </c>
      <c r="N2804" s="27">
        <v>10542.494287435235</v>
      </c>
      <c r="O2804" s="66">
        <f t="shared" si="388"/>
        <v>10854.894912377506</v>
      </c>
      <c r="P2804" s="66">
        <f t="shared" si="389"/>
        <v>10922.393875802805</v>
      </c>
      <c r="Q2804" s="66">
        <f t="shared" si="390"/>
        <v>11885.234389681023</v>
      </c>
      <c r="R2804" s="66">
        <f t="shared" si="391"/>
        <v>11038.433128739605</v>
      </c>
      <c r="S2804" s="67">
        <f>E2804/INDEX('CCG overall weighted population'!$F$4:$F$195,MATCH(A2804,'CCG overall weighted population'!$A$4:$A$195,0))*INDEX('CCG overall weighted population'!$T$4:$T$195,MATCH(A2804,'CCG overall weighted population'!$A$4:$A$195,0))</f>
        <v>0</v>
      </c>
      <c r="T2804" s="66">
        <f t="shared" si="392"/>
        <v>13854.326288195896</v>
      </c>
      <c r="U2804" s="66">
        <f t="shared" si="393"/>
        <v>13854.326288195896</v>
      </c>
      <c r="V2804" s="81">
        <f t="shared" si="394"/>
        <v>11033.365803020959</v>
      </c>
      <c r="W2804" s="110">
        <f t="shared" si="395"/>
        <v>0.80757547104611305</v>
      </c>
    </row>
    <row r="2805" spans="1:23" x14ac:dyDescent="0.2">
      <c r="A2805" s="31" t="s">
        <v>97</v>
      </c>
      <c r="B2805" s="25" t="s">
        <v>375</v>
      </c>
      <c r="C2805" s="53" t="s">
        <v>9427</v>
      </c>
      <c r="D2805" s="25" t="s">
        <v>9426</v>
      </c>
      <c r="E2805" s="97">
        <v>6355.8330078125</v>
      </c>
      <c r="F2805" s="27">
        <v>4478.16943359375</v>
      </c>
      <c r="G2805" s="27">
        <v>3318.012451171875</v>
      </c>
      <c r="H2805" s="27">
        <v>4417.99365234375</v>
      </c>
      <c r="I2805" s="27">
        <v>7978.34423828125</v>
      </c>
      <c r="J2805" s="27">
        <f t="shared" si="387"/>
        <v>4540.5607446089962</v>
      </c>
      <c r="K2805" s="28">
        <v>0.94369781017303467</v>
      </c>
      <c r="L2805" s="28">
        <v>0.9994235634803772</v>
      </c>
      <c r="M2805" s="27">
        <v>5259.15771484375</v>
      </c>
      <c r="N2805" s="27">
        <v>6129.46955219548</v>
      </c>
      <c r="O2805" s="66">
        <f t="shared" si="388"/>
        <v>4432.3057913374423</v>
      </c>
      <c r="P2805" s="66">
        <f t="shared" si="389"/>
        <v>4459.8671863499439</v>
      </c>
      <c r="Q2805" s="66">
        <f t="shared" si="390"/>
        <v>5346.1888985789228</v>
      </c>
      <c r="R2805" s="66">
        <f t="shared" si="391"/>
        <v>4566.6845749685999</v>
      </c>
      <c r="S2805" s="67">
        <f>E2805/INDEX('CCG overall weighted population'!$F$4:$F$195,MATCH(A2805,'CCG overall weighted population'!$A$4:$A$195,0))*INDEX('CCG overall weighted population'!$T$4:$T$195,MATCH(A2805,'CCG overall weighted population'!$A$4:$A$195,0))</f>
        <v>0</v>
      </c>
      <c r="T2805" s="66">
        <f t="shared" si="392"/>
        <v>5731.6412047794238</v>
      </c>
      <c r="U2805" s="66">
        <f t="shared" si="393"/>
        <v>5731.6412047794238</v>
      </c>
      <c r="V2805" s="81">
        <f t="shared" si="394"/>
        <v>4564.5881833951044</v>
      </c>
      <c r="W2805" s="110">
        <f t="shared" si="395"/>
        <v>0.7181730825502145</v>
      </c>
    </row>
    <row r="2806" spans="1:23" x14ac:dyDescent="0.2">
      <c r="A2806" s="31" t="s">
        <v>97</v>
      </c>
      <c r="B2806" s="25" t="s">
        <v>375</v>
      </c>
      <c r="C2806" s="53" t="s">
        <v>9425</v>
      </c>
      <c r="D2806" s="25" t="s">
        <v>9424</v>
      </c>
      <c r="E2806" s="97">
        <v>13088</v>
      </c>
      <c r="F2806" s="27">
        <v>14061.6728515625</v>
      </c>
      <c r="G2806" s="27">
        <v>10787.4814453125</v>
      </c>
      <c r="H2806" s="27">
        <v>9771.1708984375</v>
      </c>
      <c r="I2806" s="27">
        <v>8939.3271484375</v>
      </c>
      <c r="J2806" s="27">
        <f t="shared" si="387"/>
        <v>12995.314735872653</v>
      </c>
      <c r="K2806" s="28">
        <v>0.94369781017303467</v>
      </c>
      <c r="L2806" s="28">
        <v>0.9994235634803772</v>
      </c>
      <c r="M2806" s="27">
        <v>12399.3017578125</v>
      </c>
      <c r="N2806" s="27">
        <v>11868.463494926362</v>
      </c>
      <c r="O2806" s="66">
        <f t="shared" si="388"/>
        <v>12150.30143681327</v>
      </c>
      <c r="P2806" s="66">
        <f t="shared" si="389"/>
        <v>12225.855623096055</v>
      </c>
      <c r="Q2806" s="66">
        <f t="shared" si="390"/>
        <v>12346.217931523886</v>
      </c>
      <c r="R2806" s="66">
        <f t="shared" si="391"/>
        <v>12240.361402766102</v>
      </c>
      <c r="S2806" s="67">
        <f>E2806/INDEX('CCG overall weighted population'!$F$4:$F$195,MATCH(A2806,'CCG overall weighted population'!$A$4:$A$195,0))*INDEX('CCG overall weighted population'!$T$4:$T$195,MATCH(A2806,'CCG overall weighted population'!$A$4:$A$195,0))</f>
        <v>0</v>
      </c>
      <c r="T2806" s="66">
        <f t="shared" si="392"/>
        <v>15362.865252844456</v>
      </c>
      <c r="U2806" s="66">
        <f t="shared" si="393"/>
        <v>15362.865252844456</v>
      </c>
      <c r="V2806" s="81">
        <f t="shared" si="394"/>
        <v>12234.742317392447</v>
      </c>
      <c r="W2806" s="110">
        <f t="shared" si="395"/>
        <v>0.93480610615773585</v>
      </c>
    </row>
    <row r="2807" spans="1:23" x14ac:dyDescent="0.2">
      <c r="A2807" s="31" t="s">
        <v>97</v>
      </c>
      <c r="B2807" s="25" t="s">
        <v>375</v>
      </c>
      <c r="C2807" s="53" t="s">
        <v>9423</v>
      </c>
      <c r="D2807" s="25" t="s">
        <v>9422</v>
      </c>
      <c r="E2807" s="97">
        <v>4473.9169921875</v>
      </c>
      <c r="F2807" s="27">
        <v>4438.22998046875</v>
      </c>
      <c r="G2807" s="27">
        <v>3250.17724609375</v>
      </c>
      <c r="H2807" s="27">
        <v>3700.982177734375</v>
      </c>
      <c r="I2807" s="27">
        <v>3580.195556640625</v>
      </c>
      <c r="J2807" s="27">
        <f t="shared" si="387"/>
        <v>4215.8029095274296</v>
      </c>
      <c r="K2807" s="28">
        <v>0.94369781017303467</v>
      </c>
      <c r="L2807" s="28">
        <v>0.9994235634803772</v>
      </c>
      <c r="M2807" s="27">
        <v>4688.42578125</v>
      </c>
      <c r="N2807" s="27">
        <v>4195.0509281307022</v>
      </c>
      <c r="O2807" s="66">
        <f t="shared" si="388"/>
        <v>3974.1934223744515</v>
      </c>
      <c r="P2807" s="66">
        <f t="shared" si="389"/>
        <v>3998.9061384925999</v>
      </c>
      <c r="Q2807" s="66">
        <f t="shared" si="390"/>
        <v>4639.0882959380706</v>
      </c>
      <c r="R2807" s="66">
        <f t="shared" si="391"/>
        <v>4076.0593723072261</v>
      </c>
      <c r="S2807" s="67">
        <f>E2807/INDEX('CCG overall weighted population'!$F$4:$F$195,MATCH(A2807,'CCG overall weighted population'!$A$4:$A$195,0))*INDEX('CCG overall weighted population'!$T$4:$T$195,MATCH(A2807,'CCG overall weighted population'!$A$4:$A$195,0))</f>
        <v>0</v>
      </c>
      <c r="T2807" s="66">
        <f t="shared" si="392"/>
        <v>5115.8580076891103</v>
      </c>
      <c r="U2807" s="66">
        <f t="shared" si="393"/>
        <v>5115.8580076891103</v>
      </c>
      <c r="V2807" s="81">
        <f t="shared" si="394"/>
        <v>4074.1882081440581</v>
      </c>
      <c r="W2807" s="110">
        <f t="shared" si="395"/>
        <v>0.91065350905225528</v>
      </c>
    </row>
    <row r="2808" spans="1:23" x14ac:dyDescent="0.2">
      <c r="A2808" s="31" t="s">
        <v>97</v>
      </c>
      <c r="B2808" s="25" t="s">
        <v>375</v>
      </c>
      <c r="C2808" s="53" t="s">
        <v>9421</v>
      </c>
      <c r="D2808" s="25" t="s">
        <v>9420</v>
      </c>
      <c r="E2808" s="97">
        <v>5826.5</v>
      </c>
      <c r="F2808" s="27">
        <v>6445.36328125</v>
      </c>
      <c r="G2808" s="27">
        <v>6692.24853515625</v>
      </c>
      <c r="H2808" s="27">
        <v>7723.0126953125</v>
      </c>
      <c r="I2808" s="27">
        <v>7035.69970703125</v>
      </c>
      <c r="J2808" s="27">
        <f t="shared" si="387"/>
        <v>6677.2547585769362</v>
      </c>
      <c r="K2808" s="28">
        <v>0.94369781017303467</v>
      </c>
      <c r="L2808" s="28">
        <v>0.9994235634803772</v>
      </c>
      <c r="M2808" s="27">
        <v>6791.984375</v>
      </c>
      <c r="N2808" s="27">
        <v>6554.1171256161642</v>
      </c>
      <c r="O2808" s="66">
        <f t="shared" si="388"/>
        <v>6286.0646150378552</v>
      </c>
      <c r="P2808" s="66">
        <f t="shared" si="389"/>
        <v>6325.15323348737</v>
      </c>
      <c r="Q2808" s="66">
        <f t="shared" si="390"/>
        <v>6768.1976500616165</v>
      </c>
      <c r="R2808" s="66">
        <f t="shared" si="391"/>
        <v>6378.5478947797365</v>
      </c>
      <c r="S2808" s="67">
        <f>E2808/INDEX('CCG overall weighted population'!$F$4:$F$195,MATCH(A2808,'CCG overall weighted population'!$A$4:$A$195,0))*INDEX('CCG overall weighted population'!$T$4:$T$195,MATCH(A2808,'CCG overall weighted population'!$A$4:$A$195,0))</f>
        <v>0</v>
      </c>
      <c r="T2808" s="66">
        <f t="shared" si="392"/>
        <v>8005.7090303045425</v>
      </c>
      <c r="U2808" s="66">
        <f t="shared" si="393"/>
        <v>8005.7090303045425</v>
      </c>
      <c r="V2808" s="81">
        <f t="shared" si="394"/>
        <v>6375.6197455199745</v>
      </c>
      <c r="W2808" s="110">
        <f t="shared" si="395"/>
        <v>1.0942452150553461</v>
      </c>
    </row>
    <row r="2809" spans="1:23" x14ac:dyDescent="0.2">
      <c r="A2809" s="31" t="s">
        <v>97</v>
      </c>
      <c r="B2809" s="25" t="s">
        <v>375</v>
      </c>
      <c r="C2809" s="53" t="s">
        <v>9419</v>
      </c>
      <c r="D2809" s="25" t="s">
        <v>9418</v>
      </c>
      <c r="E2809" s="97">
        <v>44748.6640625</v>
      </c>
      <c r="F2809" s="27">
        <v>40980.546875</v>
      </c>
      <c r="G2809" s="27">
        <v>38937.6484375</v>
      </c>
      <c r="H2809" s="27">
        <v>48217.75390625</v>
      </c>
      <c r="I2809" s="27">
        <v>28551.65234375</v>
      </c>
      <c r="J2809" s="27">
        <f t="shared" si="387"/>
        <v>41416.256007121607</v>
      </c>
      <c r="K2809" s="28">
        <v>0.94369781017303467</v>
      </c>
      <c r="L2809" s="28">
        <v>0.9994235634803772</v>
      </c>
      <c r="M2809" s="27">
        <v>46374.25390625</v>
      </c>
      <c r="N2809" s="27">
        <v>48466.836727951311</v>
      </c>
      <c r="O2809" s="66">
        <f t="shared" si="388"/>
        <v>39726.878626481528</v>
      </c>
      <c r="P2809" s="66">
        <f t="shared" si="389"/>
        <v>39973.912167483613</v>
      </c>
      <c r="Q2809" s="66">
        <f t="shared" si="390"/>
        <v>46583.512188420129</v>
      </c>
      <c r="R2809" s="66">
        <f t="shared" si="391"/>
        <v>40770.485470731153</v>
      </c>
      <c r="S2809" s="67">
        <f>E2809/INDEX('CCG overall weighted population'!$F$4:$F$195,MATCH(A2809,'CCG overall weighted population'!$A$4:$A$195,0))*INDEX('CCG overall weighted population'!$T$4:$T$195,MATCH(A2809,'CCG overall weighted population'!$A$4:$A$195,0))</f>
        <v>0</v>
      </c>
      <c r="T2809" s="66">
        <f t="shared" si="392"/>
        <v>51170.99519940246</v>
      </c>
      <c r="U2809" s="66">
        <f t="shared" si="393"/>
        <v>51170.99519940246</v>
      </c>
      <c r="V2809" s="81">
        <f t="shared" si="394"/>
        <v>40751.769288173535</v>
      </c>
      <c r="W2809" s="110">
        <f t="shared" si="395"/>
        <v>0.9106812491934051</v>
      </c>
    </row>
    <row r="2810" spans="1:23" x14ac:dyDescent="0.2">
      <c r="A2810" s="31" t="s">
        <v>97</v>
      </c>
      <c r="B2810" s="25" t="s">
        <v>375</v>
      </c>
      <c r="C2810" s="53" t="s">
        <v>9417</v>
      </c>
      <c r="D2810" s="25" t="s">
        <v>9416</v>
      </c>
      <c r="E2810" s="97">
        <v>42.75</v>
      </c>
      <c r="F2810" s="27">
        <v>37.114261627197266</v>
      </c>
      <c r="G2810" s="27">
        <v>27.131649017333984</v>
      </c>
      <c r="H2810" s="27">
        <v>45.182106018066406</v>
      </c>
      <c r="I2810" s="27">
        <v>134.45065307617188</v>
      </c>
      <c r="J2810" s="27">
        <f t="shared" si="387"/>
        <v>41.738107450038441</v>
      </c>
      <c r="K2810" s="28">
        <v>0.94369781017303467</v>
      </c>
      <c r="L2810" s="28">
        <v>0.9994235634803772</v>
      </c>
      <c r="M2810" s="27">
        <v>32.064598083496094</v>
      </c>
      <c r="N2810" s="27">
        <v>45.084108030903735</v>
      </c>
      <c r="O2810" s="66">
        <f t="shared" si="388"/>
        <v>39.681035152887667</v>
      </c>
      <c r="P2810" s="66">
        <f t="shared" si="389"/>
        <v>39.927783625542951</v>
      </c>
      <c r="Q2810" s="66">
        <f t="shared" si="390"/>
        <v>33.366549078236858</v>
      </c>
      <c r="R2810" s="66">
        <f t="shared" si="391"/>
        <v>39.137039214357095</v>
      </c>
      <c r="S2810" s="67">
        <f>E2810/INDEX('CCG overall weighted population'!$F$4:$F$195,MATCH(A2810,'CCG overall weighted population'!$A$4:$A$195,0))*INDEX('CCG overall weighted population'!$T$4:$T$195,MATCH(A2810,'CCG overall weighted population'!$A$4:$A$195,0))</f>
        <v>0</v>
      </c>
      <c r="T2810" s="66">
        <f t="shared" si="392"/>
        <v>49.120858450272898</v>
      </c>
      <c r="U2810" s="66">
        <f t="shared" si="393"/>
        <v>49.120858450272898</v>
      </c>
      <c r="V2810" s="81">
        <f t="shared" si="394"/>
        <v>39.119072884983204</v>
      </c>
      <c r="W2810" s="110">
        <f t="shared" si="395"/>
        <v>0.91506603239726791</v>
      </c>
    </row>
    <row r="2811" spans="1:23" x14ac:dyDescent="0.2">
      <c r="A2811" s="31" t="s">
        <v>98</v>
      </c>
      <c r="B2811" s="25" t="s">
        <v>383</v>
      </c>
      <c r="C2811" s="53" t="s">
        <v>9415</v>
      </c>
      <c r="D2811" s="25" t="s">
        <v>9414</v>
      </c>
      <c r="E2811" s="97">
        <v>7248.58349609375</v>
      </c>
      <c r="F2811" s="27">
        <v>7617.86181640625</v>
      </c>
      <c r="G2811" s="27">
        <v>7533.07568359375</v>
      </c>
      <c r="H2811" s="27">
        <v>5437.15625</v>
      </c>
      <c r="I2811" s="27">
        <v>6982.3662109375</v>
      </c>
      <c r="J2811" s="27">
        <f t="shared" si="387"/>
        <v>7259.1579063861582</v>
      </c>
      <c r="K2811" s="28">
        <v>0.951404869556427</v>
      </c>
      <c r="L2811" s="28">
        <v>0.9986196756362915</v>
      </c>
      <c r="M2811" s="27">
        <v>7803.0224609375</v>
      </c>
      <c r="N2811" s="27">
        <v>7268.9228449224702</v>
      </c>
      <c r="O2811" s="66">
        <f t="shared" si="388"/>
        <v>6897.7928699696022</v>
      </c>
      <c r="P2811" s="66">
        <f t="shared" si="389"/>
        <v>6940.6853965581795</v>
      </c>
      <c r="Q2811" s="66">
        <f t="shared" si="390"/>
        <v>7749.6124993359972</v>
      </c>
      <c r="R2811" s="66">
        <f t="shared" si="391"/>
        <v>7038.1753705815827</v>
      </c>
      <c r="S2811" s="67">
        <f>E2811/INDEX('CCG overall weighted population'!$F$4:$F$195,MATCH(A2811,'CCG overall weighted population'!$A$4:$A$195,0))*INDEX('CCG overall weighted population'!$T$4:$T$195,MATCH(A2811,'CCG overall weighted population'!$A$4:$A$195,0))</f>
        <v>0</v>
      </c>
      <c r="T2811" s="66">
        <f t="shared" si="392"/>
        <v>8833.6068099834702</v>
      </c>
      <c r="U2811" s="66">
        <f t="shared" si="393"/>
        <v>8833.6068099834702</v>
      </c>
      <c r="V2811" s="81">
        <f t="shared" si="394"/>
        <v>7034.9444113818718</v>
      </c>
      <c r="W2811" s="110">
        <f t="shared" si="395"/>
        <v>0.97052678156676986</v>
      </c>
    </row>
    <row r="2812" spans="1:23" x14ac:dyDescent="0.2">
      <c r="A2812" s="31" t="s">
        <v>98</v>
      </c>
      <c r="B2812" s="25" t="s">
        <v>383</v>
      </c>
      <c r="C2812" s="53" t="s">
        <v>9413</v>
      </c>
      <c r="D2812" s="25" t="s">
        <v>4536</v>
      </c>
      <c r="E2812" s="97">
        <v>9764.75</v>
      </c>
      <c r="F2812" s="27">
        <v>10446.9482421875</v>
      </c>
      <c r="G2812" s="27">
        <v>9890.3408203125</v>
      </c>
      <c r="H2812" s="27">
        <v>13041.9267578125</v>
      </c>
      <c r="I2812" s="27">
        <v>12652.3251953125</v>
      </c>
      <c r="J2812" s="27">
        <f t="shared" si="387"/>
        <v>10891.997517446336</v>
      </c>
      <c r="K2812" s="28">
        <v>0.951404869556427</v>
      </c>
      <c r="L2812" s="28">
        <v>0.9986196756362915</v>
      </c>
      <c r="M2812" s="27">
        <v>10797.5263671875</v>
      </c>
      <c r="N2812" s="27">
        <v>22531.332448076824</v>
      </c>
      <c r="O2812" s="66">
        <f t="shared" si="388"/>
        <v>11454.239051330847</v>
      </c>
      <c r="P2812" s="66">
        <f t="shared" si="389"/>
        <v>11525.464914780599</v>
      </c>
      <c r="Q2812" s="66">
        <f t="shared" si="390"/>
        <v>11970.906975276434</v>
      </c>
      <c r="R2812" s="66">
        <f t="shared" si="391"/>
        <v>11579.148534426358</v>
      </c>
      <c r="S2812" s="67">
        <f>E2812/INDEX('CCG overall weighted population'!$F$4:$F$195,MATCH(A2812,'CCG overall weighted population'!$A$4:$A$195,0))*INDEX('CCG overall weighted population'!$T$4:$T$195,MATCH(A2812,'CCG overall weighted population'!$A$4:$A$195,0))</f>
        <v>0</v>
      </c>
      <c r="T2812" s="66">
        <f t="shared" si="392"/>
        <v>14532.977648590002</v>
      </c>
      <c r="U2812" s="66">
        <f t="shared" si="393"/>
        <v>14532.977648590002</v>
      </c>
      <c r="V2812" s="81">
        <f t="shared" si="394"/>
        <v>11573.832986786199</v>
      </c>
      <c r="W2812" s="110">
        <f t="shared" si="395"/>
        <v>1.1852666977430246</v>
      </c>
    </row>
    <row r="2813" spans="1:23" x14ac:dyDescent="0.2">
      <c r="A2813" s="31" t="s">
        <v>98</v>
      </c>
      <c r="B2813" s="25" t="s">
        <v>383</v>
      </c>
      <c r="C2813" s="53" t="s">
        <v>9412</v>
      </c>
      <c r="D2813" s="25" t="s">
        <v>9411</v>
      </c>
      <c r="E2813" s="97">
        <v>4115.58349609375</v>
      </c>
      <c r="F2813" s="27">
        <v>4403.2978515625</v>
      </c>
      <c r="G2813" s="27">
        <v>4748.1630859375</v>
      </c>
      <c r="H2813" s="27">
        <v>4215.759765625</v>
      </c>
      <c r="I2813" s="27">
        <v>4207.86669921875</v>
      </c>
      <c r="J2813" s="27">
        <f t="shared" si="387"/>
        <v>4389.1716338170127</v>
      </c>
      <c r="K2813" s="28">
        <v>0.951404869556427</v>
      </c>
      <c r="L2813" s="28">
        <v>0.9986196756362915</v>
      </c>
      <c r="M2813" s="27">
        <v>4302.56201171875</v>
      </c>
      <c r="N2813" s="27">
        <v>4428.3209483874161</v>
      </c>
      <c r="O2813" s="66">
        <f t="shared" si="388"/>
        <v>4173.8347414210075</v>
      </c>
      <c r="P2813" s="66">
        <f t="shared" si="389"/>
        <v>4199.7888866088315</v>
      </c>
      <c r="Q2813" s="66">
        <f t="shared" si="390"/>
        <v>4315.1379053856162</v>
      </c>
      <c r="R2813" s="66">
        <f t="shared" si="391"/>
        <v>4213.6904765117506</v>
      </c>
      <c r="S2813" s="67">
        <f>E2813/INDEX('CCG overall weighted population'!$F$4:$F$195,MATCH(A2813,'CCG overall weighted population'!$A$4:$A$195,0))*INDEX('CCG overall weighted population'!$T$4:$T$195,MATCH(A2813,'CCG overall weighted population'!$A$4:$A$195,0))</f>
        <v>0</v>
      </c>
      <c r="T2813" s="66">
        <f t="shared" si="392"/>
        <v>5288.5986677824048</v>
      </c>
      <c r="U2813" s="66">
        <f t="shared" si="393"/>
        <v>5288.5986677824048</v>
      </c>
      <c r="V2813" s="81">
        <f t="shared" si="394"/>
        <v>4211.7561311320196</v>
      </c>
      <c r="W2813" s="110">
        <f t="shared" si="395"/>
        <v>1.0233679222228271</v>
      </c>
    </row>
    <row r="2814" spans="1:23" x14ac:dyDescent="0.2">
      <c r="A2814" s="31" t="s">
        <v>98</v>
      </c>
      <c r="B2814" s="25" t="s">
        <v>383</v>
      </c>
      <c r="C2814" s="53" t="s">
        <v>9410</v>
      </c>
      <c r="D2814" s="25" t="s">
        <v>9409</v>
      </c>
      <c r="E2814" s="97">
        <v>10158.8330078125</v>
      </c>
      <c r="F2814" s="27">
        <v>11570.66796875</v>
      </c>
      <c r="G2814" s="27">
        <v>12074.5732421875</v>
      </c>
      <c r="H2814" s="27">
        <v>8338.271484375</v>
      </c>
      <c r="I2814" s="27">
        <v>8545.5107421875</v>
      </c>
      <c r="J2814" s="27">
        <f t="shared" si="387"/>
        <v>10992.565231602588</v>
      </c>
      <c r="K2814" s="28">
        <v>0.951404869556427</v>
      </c>
      <c r="L2814" s="28">
        <v>0.9986196756362915</v>
      </c>
      <c r="M2814" s="27">
        <v>11424.4306640625</v>
      </c>
      <c r="N2814" s="27">
        <v>9858.2978260620584</v>
      </c>
      <c r="O2814" s="66">
        <f t="shared" si="388"/>
        <v>10336.178337482006</v>
      </c>
      <c r="P2814" s="66">
        <f t="shared" si="389"/>
        <v>10400.451767044509</v>
      </c>
      <c r="Q2814" s="66">
        <f t="shared" si="390"/>
        <v>11267.817380262457</v>
      </c>
      <c r="R2814" s="66">
        <f t="shared" si="391"/>
        <v>10504.984611612379</v>
      </c>
      <c r="S2814" s="67">
        <f>E2814/INDEX('CCG overall weighted population'!$F$4:$F$195,MATCH(A2814,'CCG overall weighted population'!$A$4:$A$195,0))*INDEX('CCG overall weighted population'!$T$4:$T$195,MATCH(A2814,'CCG overall weighted population'!$A$4:$A$195,0))</f>
        <v>0</v>
      </c>
      <c r="T2814" s="66">
        <f t="shared" si="392"/>
        <v>13184.795592304574</v>
      </c>
      <c r="U2814" s="66">
        <f t="shared" si="393"/>
        <v>13184.795592304574</v>
      </c>
      <c r="V2814" s="81">
        <f t="shared" si="394"/>
        <v>10500.162171862499</v>
      </c>
      <c r="W2814" s="110">
        <f t="shared" si="395"/>
        <v>1.0335992494204309</v>
      </c>
    </row>
    <row r="2815" spans="1:23" x14ac:dyDescent="0.2">
      <c r="A2815" s="31" t="s">
        <v>98</v>
      </c>
      <c r="B2815" s="25" t="s">
        <v>383</v>
      </c>
      <c r="C2815" s="53" t="s">
        <v>9408</v>
      </c>
      <c r="D2815" s="25" t="s">
        <v>9407</v>
      </c>
      <c r="E2815" s="97">
        <v>8379.75</v>
      </c>
      <c r="F2815" s="27">
        <v>8604.181640625</v>
      </c>
      <c r="G2815" s="27">
        <v>10109.513671875</v>
      </c>
      <c r="H2815" s="27">
        <v>10195.859375</v>
      </c>
      <c r="I2815" s="27">
        <v>9849.9345703125</v>
      </c>
      <c r="J2815" s="27">
        <f t="shared" si="387"/>
        <v>8991.1522077270347</v>
      </c>
      <c r="K2815" s="28">
        <v>0.951404869556427</v>
      </c>
      <c r="L2815" s="28">
        <v>0.9986196756362915</v>
      </c>
      <c r="M2815" s="27">
        <v>9089.8173828125</v>
      </c>
      <c r="N2815" s="27">
        <v>11696.955164639869</v>
      </c>
      <c r="O2815" s="66">
        <f t="shared" si="388"/>
        <v>8799.4944588814433</v>
      </c>
      <c r="P2815" s="66">
        <f t="shared" si="389"/>
        <v>8854.2123312731783</v>
      </c>
      <c r="Q2815" s="66">
        <f t="shared" si="390"/>
        <v>9350.5311609952369</v>
      </c>
      <c r="R2815" s="66">
        <f t="shared" si="391"/>
        <v>8914.0274983639738</v>
      </c>
      <c r="S2815" s="67">
        <f>E2815/INDEX('CCG overall weighted population'!$F$4:$F$195,MATCH(A2815,'CCG overall weighted population'!$A$4:$A$195,0))*INDEX('CCG overall weighted population'!$T$4:$T$195,MATCH(A2815,'CCG overall weighted population'!$A$4:$A$195,0))</f>
        <v>0</v>
      </c>
      <c r="T2815" s="66">
        <f t="shared" si="392"/>
        <v>11187.986923863928</v>
      </c>
      <c r="U2815" s="66">
        <f t="shared" si="393"/>
        <v>11187.986923863928</v>
      </c>
      <c r="V2815" s="81">
        <f t="shared" si="394"/>
        <v>8909.9354066447613</v>
      </c>
      <c r="W2815" s="110">
        <f t="shared" si="395"/>
        <v>1.063269835811899</v>
      </c>
    </row>
    <row r="2816" spans="1:23" x14ac:dyDescent="0.2">
      <c r="A2816" s="31" t="s">
        <v>98</v>
      </c>
      <c r="B2816" s="25" t="s">
        <v>383</v>
      </c>
      <c r="C2816" s="53" t="s">
        <v>9406</v>
      </c>
      <c r="D2816" s="25" t="s">
        <v>9405</v>
      </c>
      <c r="E2816" s="97">
        <v>5620.58349609375</v>
      </c>
      <c r="F2816" s="27">
        <v>6761.70263671875</v>
      </c>
      <c r="G2816" s="27">
        <v>6393.26220703125</v>
      </c>
      <c r="H2816" s="27">
        <v>4261.0205078125</v>
      </c>
      <c r="I2816" s="27">
        <v>4914.73583984375</v>
      </c>
      <c r="J2816" s="27">
        <f t="shared" si="387"/>
        <v>6286.3844923541756</v>
      </c>
      <c r="K2816" s="28">
        <v>0.951404869556427</v>
      </c>
      <c r="L2816" s="28">
        <v>0.9986196756362915</v>
      </c>
      <c r="M2816" s="27">
        <v>6340.36474609375</v>
      </c>
      <c r="N2816" s="27">
        <v>5311.1381386059875</v>
      </c>
      <c r="O2816" s="66">
        <f t="shared" si="388"/>
        <v>5879.9839013039946</v>
      </c>
      <c r="P2816" s="66">
        <f t="shared" si="389"/>
        <v>5916.5473891589436</v>
      </c>
      <c r="Q2816" s="66">
        <f t="shared" si="390"/>
        <v>6237.4420853449737</v>
      </c>
      <c r="R2816" s="66">
        <f t="shared" si="391"/>
        <v>5955.2208561351345</v>
      </c>
      <c r="S2816" s="67">
        <f>E2816/INDEX('CCG overall weighted population'!$F$4:$F$195,MATCH(A2816,'CCG overall weighted population'!$A$4:$A$195,0))*INDEX('CCG overall weighted population'!$T$4:$T$195,MATCH(A2816,'CCG overall weighted population'!$A$4:$A$195,0))</f>
        <v>0</v>
      </c>
      <c r="T2816" s="66">
        <f t="shared" si="392"/>
        <v>7474.3916910049848</v>
      </c>
      <c r="U2816" s="66">
        <f t="shared" si="393"/>
        <v>7474.3916910049848</v>
      </c>
      <c r="V2816" s="81">
        <f t="shared" si="394"/>
        <v>5952.4870402527013</v>
      </c>
      <c r="W2816" s="110">
        <f t="shared" si="395"/>
        <v>1.0590514391236463</v>
      </c>
    </row>
    <row r="2817" spans="1:23" x14ac:dyDescent="0.2">
      <c r="A2817" s="31" t="s">
        <v>98</v>
      </c>
      <c r="B2817" s="25" t="s">
        <v>383</v>
      </c>
      <c r="C2817" s="53" t="s">
        <v>9404</v>
      </c>
      <c r="D2817" s="25" t="s">
        <v>9403</v>
      </c>
      <c r="E2817" s="97">
        <v>8964.5</v>
      </c>
      <c r="F2817" s="27">
        <v>10523.1796875</v>
      </c>
      <c r="G2817" s="27">
        <v>11265.3466796875</v>
      </c>
      <c r="H2817" s="27">
        <v>6539.96533203125</v>
      </c>
      <c r="I2817" s="27">
        <v>6864.2451171875</v>
      </c>
      <c r="J2817" s="27">
        <f t="shared" si="387"/>
        <v>9821.4409489384543</v>
      </c>
      <c r="K2817" s="28">
        <v>0.951404869556427</v>
      </c>
      <c r="L2817" s="28">
        <v>0.9986196756362915</v>
      </c>
      <c r="M2817" s="27">
        <v>9774.9716796875</v>
      </c>
      <c r="N2817" s="27">
        <v>6663.9149862545883</v>
      </c>
      <c r="O2817" s="66">
        <f t="shared" si="388"/>
        <v>9031.2748674508111</v>
      </c>
      <c r="P2817" s="66">
        <f t="shared" si="389"/>
        <v>9087.4340193249373</v>
      </c>
      <c r="Q2817" s="66">
        <f t="shared" si="390"/>
        <v>9463.8660103442089</v>
      </c>
      <c r="R2817" s="66">
        <f t="shared" si="391"/>
        <v>9132.8007092281769</v>
      </c>
      <c r="S2817" s="67">
        <f>E2817/INDEX('CCG overall weighted population'!$F$4:$F$195,MATCH(A2817,'CCG overall weighted population'!$A$4:$A$195,0))*INDEX('CCG overall weighted population'!$T$4:$T$195,MATCH(A2817,'CCG overall weighted population'!$A$4:$A$195,0))</f>
        <v>0</v>
      </c>
      <c r="T2817" s="66">
        <f t="shared" si="392"/>
        <v>11462.568960198196</v>
      </c>
      <c r="U2817" s="66">
        <f t="shared" si="393"/>
        <v>11462.568960198196</v>
      </c>
      <c r="V2817" s="81">
        <f t="shared" si="394"/>
        <v>9128.6081870307407</v>
      </c>
      <c r="W2817" s="110">
        <f t="shared" si="395"/>
        <v>1.0183064517854583</v>
      </c>
    </row>
    <row r="2818" spans="1:23" x14ac:dyDescent="0.2">
      <c r="A2818" s="31" t="s">
        <v>98</v>
      </c>
      <c r="B2818" s="25" t="s">
        <v>383</v>
      </c>
      <c r="C2818" s="53" t="s">
        <v>9402</v>
      </c>
      <c r="D2818" s="25" t="s">
        <v>2456</v>
      </c>
      <c r="E2818" s="97">
        <v>7027.66650390625</v>
      </c>
      <c r="F2818" s="27">
        <v>8342.3173828125</v>
      </c>
      <c r="G2818" s="27">
        <v>9981.8212890625</v>
      </c>
      <c r="H2818" s="27">
        <v>6413.76416015625</v>
      </c>
      <c r="I2818" s="27">
        <v>6652.69970703125</v>
      </c>
      <c r="J2818" s="27">
        <f t="shared" si="387"/>
        <v>8088.0780198109314</v>
      </c>
      <c r="K2818" s="28">
        <v>0.951404869556427</v>
      </c>
      <c r="L2818" s="28">
        <v>0.9986196756362915</v>
      </c>
      <c r="M2818" s="27">
        <v>8438.3642578125</v>
      </c>
      <c r="N2818" s="27">
        <v>8017.0326438190014</v>
      </c>
      <c r="O2818" s="66">
        <f t="shared" si="388"/>
        <v>7677.6652049544055</v>
      </c>
      <c r="P2818" s="66">
        <f t="shared" si="389"/>
        <v>7725.4072095564015</v>
      </c>
      <c r="Q2818" s="66">
        <f t="shared" si="390"/>
        <v>8396.2310964131502</v>
      </c>
      <c r="R2818" s="66">
        <f t="shared" si="391"/>
        <v>7806.253311855814</v>
      </c>
      <c r="S2818" s="67">
        <f>E2818/INDEX('CCG overall weighted population'!$F$4:$F$195,MATCH(A2818,'CCG overall weighted population'!$A$4:$A$195,0))*INDEX('CCG overall weighted population'!$T$4:$T$195,MATCH(A2818,'CCG overall weighted population'!$A$4:$A$195,0))</f>
        <v>0</v>
      </c>
      <c r="T2818" s="66">
        <f t="shared" si="392"/>
        <v>9797.6206595101376</v>
      </c>
      <c r="U2818" s="66">
        <f t="shared" si="393"/>
        <v>9797.6206595101376</v>
      </c>
      <c r="V2818" s="81">
        <f t="shared" si="394"/>
        <v>7802.6697572233688</v>
      </c>
      <c r="W2818" s="110">
        <f t="shared" si="395"/>
        <v>1.1102788888582493</v>
      </c>
    </row>
    <row r="2819" spans="1:23" x14ac:dyDescent="0.2">
      <c r="A2819" s="31" t="s">
        <v>98</v>
      </c>
      <c r="B2819" s="25" t="s">
        <v>383</v>
      </c>
      <c r="C2819" s="53" t="s">
        <v>9401</v>
      </c>
      <c r="D2819" s="25" t="s">
        <v>9400</v>
      </c>
      <c r="E2819" s="97">
        <v>10431.9169921875</v>
      </c>
      <c r="F2819" s="27">
        <v>12041.3046875</v>
      </c>
      <c r="G2819" s="27">
        <v>13506.57421875</v>
      </c>
      <c r="H2819" s="27">
        <v>12023.8857421875</v>
      </c>
      <c r="I2819" s="27">
        <v>10569.7060546875</v>
      </c>
      <c r="J2819" s="27">
        <f t="shared" si="387"/>
        <v>12071.366892783039</v>
      </c>
      <c r="K2819" s="28">
        <v>0.951404869556427</v>
      </c>
      <c r="L2819" s="28">
        <v>0.9986196756362915</v>
      </c>
      <c r="M2819" s="27">
        <v>12512.0703125</v>
      </c>
      <c r="N2819" s="27">
        <v>14627.727051346134</v>
      </c>
      <c r="O2819" s="66">
        <f t="shared" si="388"/>
        <v>11711.782190767524</v>
      </c>
      <c r="P2819" s="66">
        <f t="shared" si="389"/>
        <v>11784.609534018749</v>
      </c>
      <c r="Q2819" s="66">
        <f t="shared" si="390"/>
        <v>12723.635986384614</v>
      </c>
      <c r="R2819" s="66">
        <f t="shared" si="391"/>
        <v>11897.77877279697</v>
      </c>
      <c r="S2819" s="67">
        <f>E2819/INDEX('CCG overall weighted population'!$F$4:$F$195,MATCH(A2819,'CCG overall weighted population'!$A$4:$A$195,0))*INDEX('CCG overall weighted population'!$T$4:$T$195,MATCH(A2819,'CCG overall weighted population'!$A$4:$A$195,0))</f>
        <v>0</v>
      </c>
      <c r="T2819" s="66">
        <f t="shared" si="392"/>
        <v>14932.890139446947</v>
      </c>
      <c r="U2819" s="66">
        <f t="shared" si="393"/>
        <v>14932.890139446947</v>
      </c>
      <c r="V2819" s="81">
        <f t="shared" si="394"/>
        <v>11892.316954107033</v>
      </c>
      <c r="W2819" s="110">
        <f t="shared" si="395"/>
        <v>1.1399934415710202</v>
      </c>
    </row>
    <row r="2820" spans="1:23" x14ac:dyDescent="0.2">
      <c r="A2820" s="31" t="s">
        <v>98</v>
      </c>
      <c r="B2820" s="25" t="s">
        <v>383</v>
      </c>
      <c r="C2820" s="53" t="s">
        <v>9399</v>
      </c>
      <c r="D2820" s="25" t="s">
        <v>9319</v>
      </c>
      <c r="E2820" s="97">
        <v>2800.333251953125</v>
      </c>
      <c r="F2820" s="27">
        <v>3027.724609375</v>
      </c>
      <c r="G2820" s="27">
        <v>2969.0625</v>
      </c>
      <c r="H2820" s="27">
        <v>3863.628662109375</v>
      </c>
      <c r="I2820" s="27">
        <v>3224.338623046875</v>
      </c>
      <c r="J2820" s="27">
        <f t="shared" ref="J2820:J2883" si="396">SUMPRODUCT($F2820:$I2820,$F$1:$I$1)</f>
        <v>3157.4179668510692</v>
      </c>
      <c r="K2820" s="28">
        <v>0.951404869556427</v>
      </c>
      <c r="L2820" s="28">
        <v>0.9986196756362915</v>
      </c>
      <c r="M2820" s="27">
        <v>3200.024169921875</v>
      </c>
      <c r="N2820" s="27">
        <v>4155.00328938037</v>
      </c>
      <c r="O2820" s="66">
        <f t="shared" ref="O2820:O2883" si="397">(N$1*N2820+(1-N$1)*J2820)*K2820*L2820</f>
        <v>3094.6161039401777</v>
      </c>
      <c r="P2820" s="66">
        <f t="shared" ref="P2820:P2883" si="398">O2820*$E$7330/O$7330</f>
        <v>3113.8593468182839</v>
      </c>
      <c r="Q2820" s="66">
        <f t="shared" ref="Q2820:Q2883" si="399">($N$1*N2820)+((1-$N$1)*M2820)</f>
        <v>3295.5220818677244</v>
      </c>
      <c r="R2820" s="66">
        <f t="shared" ref="R2820:R2883" si="400">(P2820*$J$1)+(Q2820*$M$1)</f>
        <v>3135.7529083767654</v>
      </c>
      <c r="S2820" s="67">
        <f>E2820/INDEX('CCG overall weighted population'!$F$4:$F$195,MATCH(A2820,'CCG overall weighted population'!$A$4:$A$195,0))*INDEX('CCG overall weighted population'!$T$4:$T$195,MATCH(A2820,'CCG overall weighted population'!$A$4:$A$195,0))</f>
        <v>0</v>
      </c>
      <c r="T2820" s="66">
        <f t="shared" ref="T2820:T2883" si="401">R2820/$R$7330*$T$1</f>
        <v>3935.6803130601083</v>
      </c>
      <c r="U2820" s="66">
        <f t="shared" ref="U2820:U2883" si="402">T2820+S2820</f>
        <v>3935.6803130601083</v>
      </c>
      <c r="V2820" s="81">
        <f t="shared" ref="V2820:V2883" si="403">U2820*$E$7330/$U$7330</f>
        <v>3134.3134032246649</v>
      </c>
      <c r="W2820" s="110">
        <f t="shared" si="395"/>
        <v>1.119264430773945</v>
      </c>
    </row>
    <row r="2821" spans="1:23" x14ac:dyDescent="0.2">
      <c r="A2821" s="31" t="s">
        <v>98</v>
      </c>
      <c r="B2821" s="25" t="s">
        <v>383</v>
      </c>
      <c r="C2821" s="53" t="s">
        <v>9398</v>
      </c>
      <c r="D2821" s="25" t="s">
        <v>9397</v>
      </c>
      <c r="E2821" s="97">
        <v>9066.416015625</v>
      </c>
      <c r="F2821" s="27">
        <v>10207.7822265625</v>
      </c>
      <c r="G2821" s="27">
        <v>12052.18359375</v>
      </c>
      <c r="H2821" s="27">
        <v>13011.3125</v>
      </c>
      <c r="I2821" s="27">
        <v>11229.6796875</v>
      </c>
      <c r="J2821" s="27">
        <f t="shared" si="396"/>
        <v>10788.776971760353</v>
      </c>
      <c r="K2821" s="28">
        <v>0.951404869556427</v>
      </c>
      <c r="L2821" s="28">
        <v>0.9986196756362915</v>
      </c>
      <c r="M2821" s="27">
        <v>10289.09765625</v>
      </c>
      <c r="N2821" s="27">
        <v>11055.686543704805</v>
      </c>
      <c r="O2821" s="66">
        <f t="shared" si="397"/>
        <v>10275.685469853741</v>
      </c>
      <c r="P2821" s="66">
        <f t="shared" si="398"/>
        <v>10339.582736782475</v>
      </c>
      <c r="Q2821" s="66">
        <f t="shared" si="399"/>
        <v>10365.756544995482</v>
      </c>
      <c r="R2821" s="66">
        <f t="shared" si="400"/>
        <v>10342.737142011349</v>
      </c>
      <c r="S2821" s="67">
        <f>E2821/INDEX('CCG overall weighted population'!$F$4:$F$195,MATCH(A2821,'CCG overall weighted population'!$A$4:$A$195,0))*INDEX('CCG overall weighted population'!$T$4:$T$195,MATCH(A2821,'CCG overall weighted population'!$A$4:$A$195,0))</f>
        <v>0</v>
      </c>
      <c r="T2821" s="66">
        <f t="shared" si="401"/>
        <v>12981.158956826446</v>
      </c>
      <c r="U2821" s="66">
        <f t="shared" si="402"/>
        <v>12981.158956826446</v>
      </c>
      <c r="V2821" s="81">
        <f t="shared" si="403"/>
        <v>10337.989183917143</v>
      </c>
      <c r="W2821" s="110">
        <f t="shared" ref="W2821:W2884" si="404">V2821/E2821</f>
        <v>1.1402509179041336</v>
      </c>
    </row>
    <row r="2822" spans="1:23" x14ac:dyDescent="0.2">
      <c r="A2822" s="31" t="s">
        <v>98</v>
      </c>
      <c r="B2822" s="25" t="s">
        <v>383</v>
      </c>
      <c r="C2822" s="53" t="s">
        <v>9396</v>
      </c>
      <c r="D2822" s="25" t="s">
        <v>9395</v>
      </c>
      <c r="E2822" s="97">
        <v>6269</v>
      </c>
      <c r="F2822" s="27">
        <v>6877.29638671875</v>
      </c>
      <c r="G2822" s="27">
        <v>7247.50390625</v>
      </c>
      <c r="H2822" s="27">
        <v>5818.30810546875</v>
      </c>
      <c r="I2822" s="27">
        <v>6918.35791015625</v>
      </c>
      <c r="J2822" s="27">
        <f t="shared" si="396"/>
        <v>6744.0564874422562</v>
      </c>
      <c r="K2822" s="28">
        <v>0.951404869556427</v>
      </c>
      <c r="L2822" s="28">
        <v>0.9986196756362915</v>
      </c>
      <c r="M2822" s="27">
        <v>6966.17333984375</v>
      </c>
      <c r="N2822" s="27">
        <v>6630.404070633831</v>
      </c>
      <c r="O2822" s="66">
        <f t="shared" si="397"/>
        <v>6396.673547694375</v>
      </c>
      <c r="P2822" s="66">
        <f t="shared" si="398"/>
        <v>6436.449965368126</v>
      </c>
      <c r="Q2822" s="66">
        <f t="shared" si="399"/>
        <v>6932.5964129227586</v>
      </c>
      <c r="R2822" s="66">
        <f t="shared" si="400"/>
        <v>6496.2443573693417</v>
      </c>
      <c r="S2822" s="67">
        <f>E2822/INDEX('CCG overall weighted population'!$F$4:$F$195,MATCH(A2822,'CCG overall weighted population'!$A$4:$A$195,0))*INDEX('CCG overall weighted population'!$T$4:$T$195,MATCH(A2822,'CCG overall weighted population'!$A$4:$A$195,0))</f>
        <v>0</v>
      </c>
      <c r="T2822" s="66">
        <f t="shared" si="401"/>
        <v>8153.4297418100014</v>
      </c>
      <c r="U2822" s="66">
        <f t="shared" si="402"/>
        <v>8153.4297418100014</v>
      </c>
      <c r="V2822" s="81">
        <f t="shared" si="403"/>
        <v>6493.2621781304233</v>
      </c>
      <c r="W2822" s="110">
        <f t="shared" si="404"/>
        <v>1.0357731979790115</v>
      </c>
    </row>
    <row r="2823" spans="1:23" x14ac:dyDescent="0.2">
      <c r="A2823" s="31" t="s">
        <v>98</v>
      </c>
      <c r="B2823" s="25" t="s">
        <v>383</v>
      </c>
      <c r="C2823" s="53" t="s">
        <v>9394</v>
      </c>
      <c r="D2823" s="25" t="s">
        <v>9393</v>
      </c>
      <c r="E2823" s="97">
        <v>9965.16796875</v>
      </c>
      <c r="F2823" s="27">
        <v>12431.0703125</v>
      </c>
      <c r="G2823" s="27">
        <v>14924.208984375</v>
      </c>
      <c r="H2823" s="27">
        <v>7877.212890625</v>
      </c>
      <c r="I2823" s="27">
        <v>7222.80810546875</v>
      </c>
      <c r="J2823" s="27">
        <f t="shared" si="396"/>
        <v>11691.576433459142</v>
      </c>
      <c r="K2823" s="28">
        <v>0.951404869556427</v>
      </c>
      <c r="L2823" s="28">
        <v>0.9986196756362915</v>
      </c>
      <c r="M2823" s="27">
        <v>11716.966796875</v>
      </c>
      <c r="N2823" s="27">
        <v>7569.9363521465657</v>
      </c>
      <c r="O2823" s="66">
        <f t="shared" si="397"/>
        <v>10716.47524903995</v>
      </c>
      <c r="P2823" s="66">
        <f t="shared" si="398"/>
        <v>10783.113477850276</v>
      </c>
      <c r="Q2823" s="66">
        <f t="shared" si="399"/>
        <v>11302.263752402156</v>
      </c>
      <c r="R2823" s="66">
        <f t="shared" si="400"/>
        <v>10845.680236469818</v>
      </c>
      <c r="S2823" s="67">
        <f>E2823/INDEX('CCG overall weighted population'!$F$4:$F$195,MATCH(A2823,'CCG overall weighted population'!$A$4:$A$195,0))*INDEX('CCG overall weighted population'!$T$4:$T$195,MATCH(A2823,'CCG overall weighted population'!$A$4:$A$195,0))</f>
        <v>0</v>
      </c>
      <c r="T2823" s="66">
        <f t="shared" si="401"/>
        <v>13612.402327489342</v>
      </c>
      <c r="U2823" s="66">
        <f t="shared" si="402"/>
        <v>13612.402327489342</v>
      </c>
      <c r="V2823" s="81">
        <f t="shared" si="403"/>
        <v>10840.70139628865</v>
      </c>
      <c r="W2823" s="110">
        <f t="shared" si="404"/>
        <v>1.0878593748027385</v>
      </c>
    </row>
    <row r="2824" spans="1:23" x14ac:dyDescent="0.2">
      <c r="A2824" s="31" t="s">
        <v>98</v>
      </c>
      <c r="B2824" s="25" t="s">
        <v>383</v>
      </c>
      <c r="C2824" s="53" t="s">
        <v>9392</v>
      </c>
      <c r="D2824" s="25" t="s">
        <v>9391</v>
      </c>
      <c r="E2824" s="97">
        <v>3283.41650390625</v>
      </c>
      <c r="F2824" s="27">
        <v>3383.789794921875</v>
      </c>
      <c r="G2824" s="27">
        <v>3970.84375</v>
      </c>
      <c r="H2824" s="27">
        <v>4112.23291015625</v>
      </c>
      <c r="I2824" s="27">
        <v>3933.1982421875</v>
      </c>
      <c r="J2824" s="27">
        <f t="shared" si="396"/>
        <v>3553.492589088019</v>
      </c>
      <c r="K2824" s="28">
        <v>0.951404869556427</v>
      </c>
      <c r="L2824" s="28">
        <v>0.9986196756362915</v>
      </c>
      <c r="M2824" s="27">
        <v>3858.997802734375</v>
      </c>
      <c r="N2824" s="27">
        <v>4749.4474151568666</v>
      </c>
      <c r="O2824" s="66">
        <f t="shared" si="397"/>
        <v>3489.7702046494746</v>
      </c>
      <c r="P2824" s="66">
        <f t="shared" si="398"/>
        <v>3511.4706331941802</v>
      </c>
      <c r="Q2824" s="66">
        <f t="shared" si="399"/>
        <v>3948.042763976624</v>
      </c>
      <c r="R2824" s="66">
        <f t="shared" si="400"/>
        <v>3564.0852699682091</v>
      </c>
      <c r="S2824" s="67">
        <f>E2824/INDEX('CCG overall weighted population'!$F$4:$F$195,MATCH(A2824,'CCG overall weighted population'!$A$4:$A$195,0))*INDEX('CCG overall weighted population'!$T$4:$T$195,MATCH(A2824,'CCG overall weighted population'!$A$4:$A$195,0))</f>
        <v>0</v>
      </c>
      <c r="T2824" s="66">
        <f t="shared" si="401"/>
        <v>4473.2798281426403</v>
      </c>
      <c r="U2824" s="66">
        <f t="shared" si="402"/>
        <v>4473.2798281426403</v>
      </c>
      <c r="V2824" s="81">
        <f t="shared" si="403"/>
        <v>3562.4491336849769</v>
      </c>
      <c r="W2824" s="110">
        <f t="shared" si="404"/>
        <v>1.0849824045919134</v>
      </c>
    </row>
    <row r="2825" spans="1:23" x14ac:dyDescent="0.2">
      <c r="A2825" s="31" t="s">
        <v>98</v>
      </c>
      <c r="B2825" s="25" t="s">
        <v>383</v>
      </c>
      <c r="C2825" s="53" t="s">
        <v>9390</v>
      </c>
      <c r="D2825" s="25" t="s">
        <v>9389</v>
      </c>
      <c r="E2825" s="97">
        <v>14532.66796875</v>
      </c>
      <c r="F2825" s="27">
        <v>17228.458984375</v>
      </c>
      <c r="G2825" s="27">
        <v>20232.6015625</v>
      </c>
      <c r="H2825" s="27">
        <v>13228.78125</v>
      </c>
      <c r="I2825" s="27">
        <v>14221.544921875</v>
      </c>
      <c r="J2825" s="27">
        <f t="shared" si="396"/>
        <v>16696.496867933634</v>
      </c>
      <c r="K2825" s="28">
        <v>0.951404869556427</v>
      </c>
      <c r="L2825" s="28">
        <v>0.9986196756362915</v>
      </c>
      <c r="M2825" s="27">
        <v>16933.09765625</v>
      </c>
      <c r="N2825" s="27">
        <v>14227.665230096276</v>
      </c>
      <c r="O2825" s="66">
        <f t="shared" si="397"/>
        <v>15628.640169318605</v>
      </c>
      <c r="P2825" s="66">
        <f t="shared" si="398"/>
        <v>15725.823699854041</v>
      </c>
      <c r="Q2825" s="66">
        <f t="shared" si="399"/>
        <v>16662.554413634629</v>
      </c>
      <c r="R2825" s="66">
        <f t="shared" si="400"/>
        <v>15838.716261668076</v>
      </c>
      <c r="S2825" s="67">
        <f>E2825/INDEX('CCG overall weighted population'!$F$4:$F$195,MATCH(A2825,'CCG overall weighted population'!$A$4:$A$195,0))*INDEX('CCG overall weighted population'!$T$4:$T$195,MATCH(A2825,'CCG overall weighted population'!$A$4:$A$195,0))</f>
        <v>0</v>
      </c>
      <c r="T2825" s="66">
        <f t="shared" si="401"/>
        <v>19879.156807498766</v>
      </c>
      <c r="U2825" s="66">
        <f t="shared" si="402"/>
        <v>19879.156807498766</v>
      </c>
      <c r="V2825" s="81">
        <f t="shared" si="403"/>
        <v>15831.445308143508</v>
      </c>
      <c r="W2825" s="110">
        <f t="shared" si="404"/>
        <v>1.0893695047727165</v>
      </c>
    </row>
    <row r="2826" spans="1:23" x14ac:dyDescent="0.2">
      <c r="A2826" s="31" t="s">
        <v>98</v>
      </c>
      <c r="B2826" s="25" t="s">
        <v>383</v>
      </c>
      <c r="C2826" s="53" t="s">
        <v>9388</v>
      </c>
      <c r="D2826" s="25" t="s">
        <v>9387</v>
      </c>
      <c r="E2826" s="97">
        <v>4516.916015625</v>
      </c>
      <c r="F2826" s="27">
        <v>4596.15185546875</v>
      </c>
      <c r="G2826" s="27">
        <v>4524.3076171875</v>
      </c>
      <c r="H2826" s="27">
        <v>3749.991943359375</v>
      </c>
      <c r="I2826" s="27">
        <v>3851.093017578125</v>
      </c>
      <c r="J2826" s="27">
        <f t="shared" si="396"/>
        <v>4433.7024779942303</v>
      </c>
      <c r="K2826" s="28">
        <v>0.951404869556427</v>
      </c>
      <c r="L2826" s="28">
        <v>0.9986196756362915</v>
      </c>
      <c r="M2826" s="27">
        <v>4481.33349609375</v>
      </c>
      <c r="N2826" s="27">
        <v>4028.6764740411159</v>
      </c>
      <c r="O2826" s="66">
        <f t="shared" si="397"/>
        <v>4173.9423985115591</v>
      </c>
      <c r="P2826" s="66">
        <f t="shared" si="398"/>
        <v>4199.8972131431756</v>
      </c>
      <c r="Q2826" s="66">
        <f t="shared" si="399"/>
        <v>4436.0677938884864</v>
      </c>
      <c r="R2826" s="66">
        <f t="shared" si="400"/>
        <v>4228.3599308625944</v>
      </c>
      <c r="S2826" s="67">
        <f>E2826/INDEX('CCG overall weighted population'!$F$4:$F$195,MATCH(A2826,'CCG overall weighted population'!$A$4:$A$195,0))*INDEX('CCG overall weighted population'!$T$4:$T$195,MATCH(A2826,'CCG overall weighted population'!$A$4:$A$195,0))</f>
        <v>0</v>
      </c>
      <c r="T2826" s="66">
        <f t="shared" si="401"/>
        <v>5307.0102851447673</v>
      </c>
      <c r="U2826" s="66">
        <f t="shared" si="402"/>
        <v>5307.0102851447673</v>
      </c>
      <c r="V2826" s="81">
        <f t="shared" si="403"/>
        <v>4226.4188512931059</v>
      </c>
      <c r="W2826" s="110">
        <f t="shared" si="404"/>
        <v>0.93568683514880491</v>
      </c>
    </row>
    <row r="2827" spans="1:23" x14ac:dyDescent="0.2">
      <c r="A2827" s="31" t="s">
        <v>98</v>
      </c>
      <c r="B2827" s="25" t="s">
        <v>383</v>
      </c>
      <c r="C2827" s="53" t="s">
        <v>9386</v>
      </c>
      <c r="D2827" s="25" t="s">
        <v>9385</v>
      </c>
      <c r="E2827" s="97">
        <v>7919.75</v>
      </c>
      <c r="F2827" s="27">
        <v>9121.6728515625</v>
      </c>
      <c r="G2827" s="27">
        <v>10352.05078125</v>
      </c>
      <c r="H2827" s="27">
        <v>8802.3779296875</v>
      </c>
      <c r="I2827" s="27">
        <v>9658.685546875</v>
      </c>
      <c r="J2827" s="27">
        <f t="shared" si="396"/>
        <v>9175.1119108933581</v>
      </c>
      <c r="K2827" s="28">
        <v>0.951404869556427</v>
      </c>
      <c r="L2827" s="28">
        <v>0.9986196756362915</v>
      </c>
      <c r="M2827" s="27">
        <v>8936.962890625</v>
      </c>
      <c r="N2827" s="27">
        <v>11424.362357220294</v>
      </c>
      <c r="O2827" s="66">
        <f t="shared" si="397"/>
        <v>8930.8963601468349</v>
      </c>
      <c r="P2827" s="66">
        <f t="shared" si="398"/>
        <v>8986.4313286227898</v>
      </c>
      <c r="Q2827" s="66">
        <f t="shared" si="399"/>
        <v>9185.7028372845289</v>
      </c>
      <c r="R2827" s="66">
        <f t="shared" si="400"/>
        <v>9010.4470577735701</v>
      </c>
      <c r="S2827" s="67">
        <f>E2827/INDEX('CCG overall weighted population'!$F$4:$F$195,MATCH(A2827,'CCG overall weighted population'!$A$4:$A$195,0))*INDEX('CCG overall weighted population'!$T$4:$T$195,MATCH(A2827,'CCG overall weighted population'!$A$4:$A$195,0))</f>
        <v>0</v>
      </c>
      <c r="T2827" s="66">
        <f t="shared" si="401"/>
        <v>11309.003015644808</v>
      </c>
      <c r="U2827" s="66">
        <f t="shared" si="402"/>
        <v>11309.003015644808</v>
      </c>
      <c r="V2827" s="81">
        <f t="shared" si="403"/>
        <v>9006.3107034939512</v>
      </c>
      <c r="W2827" s="110">
        <f t="shared" si="404"/>
        <v>1.1371963387094228</v>
      </c>
    </row>
    <row r="2828" spans="1:23" x14ac:dyDescent="0.2">
      <c r="A2828" s="31" t="s">
        <v>98</v>
      </c>
      <c r="B2828" s="25" t="s">
        <v>383</v>
      </c>
      <c r="C2828" s="53" t="s">
        <v>9384</v>
      </c>
      <c r="D2828" s="25" t="s">
        <v>9383</v>
      </c>
      <c r="E2828" s="97">
        <v>2295.25</v>
      </c>
      <c r="F2828" s="27">
        <v>2258.460205078125</v>
      </c>
      <c r="G2828" s="27">
        <v>2001.4517822265625</v>
      </c>
      <c r="H2828" s="27">
        <v>2451.67822265625</v>
      </c>
      <c r="I2828" s="27">
        <v>4059.47119140625</v>
      </c>
      <c r="J2828" s="27">
        <f t="shared" si="396"/>
        <v>2345.9622649985076</v>
      </c>
      <c r="K2828" s="28">
        <v>0.951404869556427</v>
      </c>
      <c r="L2828" s="28">
        <v>0.9986196756362915</v>
      </c>
      <c r="M2828" s="27">
        <v>2382.216064453125</v>
      </c>
      <c r="N2828" s="27">
        <v>3009.6422100097757</v>
      </c>
      <c r="O2828" s="66">
        <f t="shared" si="397"/>
        <v>2291.9347696151344</v>
      </c>
      <c r="P2828" s="66">
        <f t="shared" si="398"/>
        <v>2306.1867013414399</v>
      </c>
      <c r="Q2828" s="66">
        <f t="shared" si="399"/>
        <v>2444.9586790087901</v>
      </c>
      <c r="R2828" s="66">
        <f t="shared" si="400"/>
        <v>2322.9111706434433</v>
      </c>
      <c r="S2828" s="67">
        <f>E2828/INDEX('CCG overall weighted population'!$F$4:$F$195,MATCH(A2828,'CCG overall weighted population'!$A$4:$A$195,0))*INDEX('CCG overall weighted population'!$T$4:$T$195,MATCH(A2828,'CCG overall weighted population'!$A$4:$A$195,0))</f>
        <v>0</v>
      </c>
      <c r="T2828" s="66">
        <f t="shared" si="401"/>
        <v>2915.4834677395938</v>
      </c>
      <c r="U2828" s="66">
        <f t="shared" si="402"/>
        <v>2915.4834677395938</v>
      </c>
      <c r="V2828" s="81">
        <f t="shared" si="403"/>
        <v>2321.8448102841558</v>
      </c>
      <c r="W2828" s="110">
        <f t="shared" si="404"/>
        <v>1.0115868904407606</v>
      </c>
    </row>
    <row r="2829" spans="1:23" x14ac:dyDescent="0.2">
      <c r="A2829" s="31" t="s">
        <v>98</v>
      </c>
      <c r="B2829" s="25" t="s">
        <v>383</v>
      </c>
      <c r="C2829" s="53" t="s">
        <v>9382</v>
      </c>
      <c r="D2829" s="25" t="s">
        <v>9381</v>
      </c>
      <c r="E2829" s="97">
        <v>2448.41650390625</v>
      </c>
      <c r="F2829" s="27">
        <v>3023.4921875</v>
      </c>
      <c r="G2829" s="27">
        <v>3560.651611328125</v>
      </c>
      <c r="H2829" s="27">
        <v>2139.4755859375</v>
      </c>
      <c r="I2829" s="27">
        <v>1705.215576171875</v>
      </c>
      <c r="J2829" s="27">
        <f t="shared" si="396"/>
        <v>2870.549778241495</v>
      </c>
      <c r="K2829" s="28">
        <v>0.951404869556427</v>
      </c>
      <c r="L2829" s="28">
        <v>0.9986196756362915</v>
      </c>
      <c r="M2829" s="27">
        <v>3052.30126953125</v>
      </c>
      <c r="N2829" s="27">
        <v>2213.4908850388729</v>
      </c>
      <c r="O2829" s="66">
        <f t="shared" si="397"/>
        <v>2664.8586805417381</v>
      </c>
      <c r="P2829" s="66">
        <f t="shared" si="398"/>
        <v>2681.4295640061528</v>
      </c>
      <c r="Q2829" s="66">
        <f t="shared" si="399"/>
        <v>2968.4202310820124</v>
      </c>
      <c r="R2829" s="66">
        <f t="shared" si="400"/>
        <v>2716.0169978825888</v>
      </c>
      <c r="S2829" s="67">
        <f>E2829/INDEX('CCG overall weighted population'!$F$4:$F$195,MATCH(A2829,'CCG overall weighted population'!$A$4:$A$195,0))*INDEX('CCG overall weighted population'!$T$4:$T$195,MATCH(A2829,'CCG overall weighted population'!$A$4:$A$195,0))</f>
        <v>0</v>
      </c>
      <c r="T2829" s="66">
        <f t="shared" si="401"/>
        <v>3408.8701950806826</v>
      </c>
      <c r="U2829" s="66">
        <f t="shared" si="402"/>
        <v>3408.8701950806826</v>
      </c>
      <c r="V2829" s="81">
        <f t="shared" si="403"/>
        <v>2714.7701775571732</v>
      </c>
      <c r="W2829" s="110">
        <f t="shared" si="404"/>
        <v>1.108786096330415</v>
      </c>
    </row>
    <row r="2830" spans="1:23" x14ac:dyDescent="0.2">
      <c r="A2830" s="31" t="s">
        <v>98</v>
      </c>
      <c r="B2830" s="25" t="s">
        <v>383</v>
      </c>
      <c r="C2830" s="53" t="s">
        <v>9380</v>
      </c>
      <c r="D2830" s="25" t="s">
        <v>9379</v>
      </c>
      <c r="E2830" s="97">
        <v>902.1666259765625</v>
      </c>
      <c r="F2830" s="27">
        <v>879.81072998046875</v>
      </c>
      <c r="G2830" s="27">
        <v>780.92596435546875</v>
      </c>
      <c r="H2830" s="27">
        <v>1012.3609008789063</v>
      </c>
      <c r="I2830" s="27">
        <v>5146.89892578125</v>
      </c>
      <c r="J2830" s="27">
        <f t="shared" si="396"/>
        <v>1071.1018405844068</v>
      </c>
      <c r="K2830" s="28">
        <v>0.951404869556427</v>
      </c>
      <c r="L2830" s="28">
        <v>0.9986196756362915</v>
      </c>
      <c r="M2830" s="27">
        <v>871.8504638671875</v>
      </c>
      <c r="N2830" s="27">
        <v>1182.9642775301879</v>
      </c>
      <c r="O2830" s="66">
        <f t="shared" si="397"/>
        <v>1028.2728417184774</v>
      </c>
      <c r="P2830" s="66">
        <f t="shared" si="398"/>
        <v>1034.6669479253685</v>
      </c>
      <c r="Q2830" s="66">
        <f t="shared" si="399"/>
        <v>902.96184523348757</v>
      </c>
      <c r="R2830" s="66">
        <f t="shared" si="400"/>
        <v>1018.794161618556</v>
      </c>
      <c r="S2830" s="67">
        <f>E2830/INDEX('CCG overall weighted population'!$F$4:$F$195,MATCH(A2830,'CCG overall weighted population'!$A$4:$A$195,0))*INDEX('CCG overall weighted population'!$T$4:$T$195,MATCH(A2830,'CCG overall weighted population'!$A$4:$A$195,0))</f>
        <v>0</v>
      </c>
      <c r="T2830" s="66">
        <f t="shared" si="401"/>
        <v>1278.6875248465728</v>
      </c>
      <c r="U2830" s="66">
        <f t="shared" si="402"/>
        <v>1278.6875248465728</v>
      </c>
      <c r="V2830" s="81">
        <f t="shared" si="403"/>
        <v>1018.326471884246</v>
      </c>
      <c r="W2830" s="110">
        <f t="shared" si="404"/>
        <v>1.1287565318457049</v>
      </c>
    </row>
    <row r="2831" spans="1:23" x14ac:dyDescent="0.2">
      <c r="A2831" s="31" t="s">
        <v>98</v>
      </c>
      <c r="B2831" s="25" t="s">
        <v>383</v>
      </c>
      <c r="C2831" s="53" t="s">
        <v>9378</v>
      </c>
      <c r="D2831" s="25" t="s">
        <v>9377</v>
      </c>
      <c r="E2831" s="97">
        <v>3480.58349609375</v>
      </c>
      <c r="F2831" s="27">
        <v>3061.3759765625</v>
      </c>
      <c r="G2831" s="27">
        <v>3260.345947265625</v>
      </c>
      <c r="H2831" s="27">
        <v>4071.51513671875</v>
      </c>
      <c r="I2831" s="27">
        <v>4660.14892578125</v>
      </c>
      <c r="J2831" s="27">
        <f t="shared" si="396"/>
        <v>3292.1185803667922</v>
      </c>
      <c r="K2831" s="28">
        <v>0.951404869556427</v>
      </c>
      <c r="L2831" s="28">
        <v>0.9986196756362915</v>
      </c>
      <c r="M2831" s="27">
        <v>3632.315185546875</v>
      </c>
      <c r="N2831" s="27">
        <v>5410.7846597165199</v>
      </c>
      <c r="O2831" s="66">
        <f t="shared" si="397"/>
        <v>3329.1069718418325</v>
      </c>
      <c r="P2831" s="66">
        <f t="shared" si="398"/>
        <v>3349.8083486442029</v>
      </c>
      <c r="Q2831" s="66">
        <f t="shared" si="399"/>
        <v>3810.1621329638397</v>
      </c>
      <c r="R2831" s="66">
        <f t="shared" si="400"/>
        <v>3405.2890938445817</v>
      </c>
      <c r="S2831" s="67">
        <f>E2831/INDEX('CCG overall weighted population'!$F$4:$F$195,MATCH(A2831,'CCG overall weighted population'!$A$4:$A$195,0))*INDEX('CCG overall weighted population'!$T$4:$T$195,MATCH(A2831,'CCG overall weighted population'!$A$4:$A$195,0))</f>
        <v>0</v>
      </c>
      <c r="T2831" s="66">
        <f t="shared" si="401"/>
        <v>4273.9749076275521</v>
      </c>
      <c r="U2831" s="66">
        <f t="shared" si="402"/>
        <v>4273.9749076275521</v>
      </c>
      <c r="V2831" s="81">
        <f t="shared" si="403"/>
        <v>3403.7258548591731</v>
      </c>
      <c r="W2831" s="110">
        <f t="shared" si="404"/>
        <v>0.97791817339798515</v>
      </c>
    </row>
    <row r="2832" spans="1:23" x14ac:dyDescent="0.2">
      <c r="A2832" s="31" t="s">
        <v>98</v>
      </c>
      <c r="B2832" s="25" t="s">
        <v>383</v>
      </c>
      <c r="C2832" s="53" t="s">
        <v>9376</v>
      </c>
      <c r="D2832" s="25" t="s">
        <v>9375</v>
      </c>
      <c r="E2832" s="97">
        <v>7413.16650390625</v>
      </c>
      <c r="F2832" s="27">
        <v>9001.6962890625</v>
      </c>
      <c r="G2832" s="27">
        <v>10641.1083984375</v>
      </c>
      <c r="H2832" s="27">
        <v>8737.4814453125</v>
      </c>
      <c r="I2832" s="27">
        <v>4600.05859375</v>
      </c>
      <c r="J2832" s="27">
        <f t="shared" si="396"/>
        <v>8883.8764395008257</v>
      </c>
      <c r="K2832" s="28">
        <v>0.951404869556427</v>
      </c>
      <c r="L2832" s="28">
        <v>0.9986196756362915</v>
      </c>
      <c r="M2832" s="27">
        <v>9342.1015625</v>
      </c>
      <c r="N2832" s="27">
        <v>10229.153393598548</v>
      </c>
      <c r="O2832" s="66">
        <f t="shared" si="397"/>
        <v>8568.3102145100929</v>
      </c>
      <c r="P2832" s="66">
        <f t="shared" si="398"/>
        <v>8621.5905145456418</v>
      </c>
      <c r="Q2832" s="66">
        <f t="shared" si="399"/>
        <v>9430.8067456098561</v>
      </c>
      <c r="R2832" s="66">
        <f t="shared" si="400"/>
        <v>8719.1153336237276</v>
      </c>
      <c r="S2832" s="67">
        <f>E2832/INDEX('CCG overall weighted population'!$F$4:$F$195,MATCH(A2832,'CCG overall weighted population'!$A$4:$A$195,0))*INDEX('CCG overall weighted population'!$T$4:$T$195,MATCH(A2832,'CCG overall weighted population'!$A$4:$A$195,0))</f>
        <v>0</v>
      </c>
      <c r="T2832" s="66">
        <f t="shared" si="401"/>
        <v>10943.352862457217</v>
      </c>
      <c r="U2832" s="66">
        <f t="shared" si="402"/>
        <v>10943.352862457217</v>
      </c>
      <c r="V2832" s="81">
        <f t="shared" si="403"/>
        <v>8715.1127186820395</v>
      </c>
      <c r="W2832" s="110">
        <f t="shared" si="404"/>
        <v>1.1756261934882684</v>
      </c>
    </row>
    <row r="2833" spans="1:23" x14ac:dyDescent="0.2">
      <c r="A2833" s="31" t="s">
        <v>98</v>
      </c>
      <c r="B2833" s="25" t="s">
        <v>383</v>
      </c>
      <c r="C2833" s="53" t="s">
        <v>9374</v>
      </c>
      <c r="D2833" s="25" t="s">
        <v>9373</v>
      </c>
      <c r="E2833" s="97">
        <v>4561.83349609375</v>
      </c>
      <c r="F2833" s="27">
        <v>4948.06396484375</v>
      </c>
      <c r="G2833" s="27">
        <v>4599.357421875</v>
      </c>
      <c r="H2833" s="27">
        <v>5065.82958984375</v>
      </c>
      <c r="I2833" s="27">
        <v>5620.04150390625</v>
      </c>
      <c r="J2833" s="27">
        <f t="shared" si="396"/>
        <v>4971.3413008981152</v>
      </c>
      <c r="K2833" s="28">
        <v>0.951404869556427</v>
      </c>
      <c r="L2833" s="28">
        <v>0.9986196756362915</v>
      </c>
      <c r="M2833" s="27">
        <v>4817.5341796875</v>
      </c>
      <c r="N2833" s="27">
        <v>6539.1963401468929</v>
      </c>
      <c r="O2833" s="66">
        <f t="shared" si="397"/>
        <v>4872.1903150222306</v>
      </c>
      <c r="P2833" s="66">
        <f t="shared" si="398"/>
        <v>4902.48704276851</v>
      </c>
      <c r="Q2833" s="66">
        <f t="shared" si="399"/>
        <v>4989.7003957334391</v>
      </c>
      <c r="R2833" s="66">
        <f t="shared" si="400"/>
        <v>4912.9977890222171</v>
      </c>
      <c r="S2833" s="67">
        <f>E2833/INDEX('CCG overall weighted population'!$F$4:$F$195,MATCH(A2833,'CCG overall weighted population'!$A$4:$A$195,0))*INDEX('CCG overall weighted population'!$T$4:$T$195,MATCH(A2833,'CCG overall weighted population'!$A$4:$A$195,0))</f>
        <v>0</v>
      </c>
      <c r="T2833" s="66">
        <f t="shared" si="401"/>
        <v>6166.2985704992707</v>
      </c>
      <c r="U2833" s="66">
        <f t="shared" si="402"/>
        <v>6166.2985704992707</v>
      </c>
      <c r="V2833" s="81">
        <f t="shared" si="403"/>
        <v>4910.7424181954329</v>
      </c>
      <c r="W2833" s="110">
        <f t="shared" si="404"/>
        <v>1.0764843614744926</v>
      </c>
    </row>
    <row r="2834" spans="1:23" x14ac:dyDescent="0.2">
      <c r="A2834" s="31" t="s">
        <v>98</v>
      </c>
      <c r="B2834" s="25" t="s">
        <v>383</v>
      </c>
      <c r="C2834" s="53" t="s">
        <v>9372</v>
      </c>
      <c r="D2834" s="25" t="s">
        <v>9371</v>
      </c>
      <c r="E2834" s="97">
        <v>5078</v>
      </c>
      <c r="F2834" s="27">
        <v>5297.63427734375</v>
      </c>
      <c r="G2834" s="27">
        <v>5166.32861328125</v>
      </c>
      <c r="H2834" s="27">
        <v>3488.046630859375</v>
      </c>
      <c r="I2834" s="27">
        <v>4949.21484375</v>
      </c>
      <c r="J2834" s="27">
        <f t="shared" si="396"/>
        <v>5003.5205183674125</v>
      </c>
      <c r="K2834" s="28">
        <v>0.951404869556427</v>
      </c>
      <c r="L2834" s="28">
        <v>0.9986196756362915</v>
      </c>
      <c r="M2834" s="27">
        <v>4808.90576171875</v>
      </c>
      <c r="N2834" s="27">
        <v>3937.8333641609975</v>
      </c>
      <c r="O2834" s="66">
        <f t="shared" si="397"/>
        <v>4652.5528824694184</v>
      </c>
      <c r="P2834" s="66">
        <f t="shared" si="398"/>
        <v>4681.4838393679493</v>
      </c>
      <c r="Q2834" s="66">
        <f t="shared" si="399"/>
        <v>4721.7985219629745</v>
      </c>
      <c r="R2834" s="66">
        <f t="shared" si="400"/>
        <v>4686.3424692067247</v>
      </c>
      <c r="S2834" s="67">
        <f>E2834/INDEX('CCG overall weighted population'!$F$4:$F$195,MATCH(A2834,'CCG overall weighted population'!$A$4:$A$195,0))*INDEX('CCG overall weighted population'!$T$4:$T$195,MATCH(A2834,'CCG overall weighted population'!$A$4:$A$195,0))</f>
        <v>0</v>
      </c>
      <c r="T2834" s="66">
        <f t="shared" si="401"/>
        <v>5881.8237071689364</v>
      </c>
      <c r="U2834" s="66">
        <f t="shared" si="402"/>
        <v>5881.8237071689364</v>
      </c>
      <c r="V2834" s="81">
        <f t="shared" si="403"/>
        <v>4684.1911472352413</v>
      </c>
      <c r="W2834" s="110">
        <f t="shared" si="404"/>
        <v>0.9224480400226942</v>
      </c>
    </row>
    <row r="2835" spans="1:23" x14ac:dyDescent="0.2">
      <c r="A2835" s="31" t="s">
        <v>98</v>
      </c>
      <c r="B2835" s="25" t="s">
        <v>383</v>
      </c>
      <c r="C2835" s="53" t="s">
        <v>9370</v>
      </c>
      <c r="D2835" s="25" t="s">
        <v>9369</v>
      </c>
      <c r="E2835" s="97">
        <v>4748.5</v>
      </c>
      <c r="F2835" s="27">
        <v>5462.78173828125</v>
      </c>
      <c r="G2835" s="27">
        <v>5087.22509765625</v>
      </c>
      <c r="H2835" s="27">
        <v>4774.4677734375</v>
      </c>
      <c r="I2835" s="27">
        <v>6075.4697265625</v>
      </c>
      <c r="J2835" s="27">
        <f t="shared" si="396"/>
        <v>5361.0714763772567</v>
      </c>
      <c r="K2835" s="28">
        <v>0.951404869556427</v>
      </c>
      <c r="L2835" s="28">
        <v>0.9986196756362915</v>
      </c>
      <c r="M2835" s="27">
        <v>5235.0107421875</v>
      </c>
      <c r="N2835" s="27">
        <v>6752.0825147935711</v>
      </c>
      <c r="O2835" s="66">
        <f t="shared" si="397"/>
        <v>5225.6678893138796</v>
      </c>
      <c r="P2835" s="66">
        <f t="shared" si="398"/>
        <v>5258.1626456962149</v>
      </c>
      <c r="Q2835" s="66">
        <f t="shared" si="399"/>
        <v>5386.7179194481078</v>
      </c>
      <c r="R2835" s="66">
        <f t="shared" si="400"/>
        <v>5273.6558220969146</v>
      </c>
      <c r="S2835" s="67">
        <f>E2835/INDEX('CCG overall weighted population'!$F$4:$F$195,MATCH(A2835,'CCG overall weighted population'!$A$4:$A$195,0))*INDEX('CCG overall weighted population'!$T$4:$T$195,MATCH(A2835,'CCG overall weighted population'!$A$4:$A$195,0))</f>
        <v>0</v>
      </c>
      <c r="T2835" s="66">
        <f t="shared" si="401"/>
        <v>6618.9601041064716</v>
      </c>
      <c r="U2835" s="66">
        <f t="shared" si="402"/>
        <v>6618.9601041064716</v>
      </c>
      <c r="V2835" s="81">
        <f t="shared" si="403"/>
        <v>5271.2348868548434</v>
      </c>
      <c r="W2835" s="110">
        <f t="shared" si="404"/>
        <v>1.1100842132999564</v>
      </c>
    </row>
    <row r="2836" spans="1:23" x14ac:dyDescent="0.2">
      <c r="A2836" s="31" t="s">
        <v>98</v>
      </c>
      <c r="B2836" s="25" t="s">
        <v>383</v>
      </c>
      <c r="C2836" s="53" t="s">
        <v>9368</v>
      </c>
      <c r="D2836" s="25" t="s">
        <v>9367</v>
      </c>
      <c r="E2836" s="97">
        <v>4907.41650390625</v>
      </c>
      <c r="F2836" s="27">
        <v>6251.42626953125</v>
      </c>
      <c r="G2836" s="27">
        <v>8171.17626953125</v>
      </c>
      <c r="H2836" s="27">
        <v>4702.923828125</v>
      </c>
      <c r="I2836" s="27">
        <v>5507.92529296875</v>
      </c>
      <c r="J2836" s="27">
        <f t="shared" si="396"/>
        <v>6111.5301261778704</v>
      </c>
      <c r="K2836" s="28">
        <v>0.951404869556427</v>
      </c>
      <c r="L2836" s="28">
        <v>0.9986196756362915</v>
      </c>
      <c r="M2836" s="27">
        <v>6680.8486328125</v>
      </c>
      <c r="N2836" s="27">
        <v>7295.9957195945481</v>
      </c>
      <c r="O2836" s="66">
        <f t="shared" si="397"/>
        <v>5919.0486556329033</v>
      </c>
      <c r="P2836" s="66">
        <f t="shared" si="398"/>
        <v>5955.8550597431413</v>
      </c>
      <c r="Q2836" s="66">
        <f t="shared" si="399"/>
        <v>6742.3633414907054</v>
      </c>
      <c r="R2836" s="66">
        <f t="shared" si="400"/>
        <v>6050.6431706785479</v>
      </c>
      <c r="S2836" s="67">
        <f>E2836/INDEX('CCG overall weighted population'!$F$4:$F$195,MATCH(A2836,'CCG overall weighted population'!$A$4:$A$195,0))*INDEX('CCG overall weighted population'!$T$4:$T$195,MATCH(A2836,'CCG overall weighted population'!$A$4:$A$195,0))</f>
        <v>0</v>
      </c>
      <c r="T2836" s="66">
        <f t="shared" si="401"/>
        <v>7594.1561417599869</v>
      </c>
      <c r="U2836" s="66">
        <f t="shared" si="402"/>
        <v>7594.1561417599869</v>
      </c>
      <c r="V2836" s="81">
        <f t="shared" si="403"/>
        <v>6047.8655500329778</v>
      </c>
      <c r="W2836" s="110">
        <f t="shared" si="404"/>
        <v>1.2323929597618102</v>
      </c>
    </row>
    <row r="2837" spans="1:23" x14ac:dyDescent="0.2">
      <c r="A2837" s="31" t="s">
        <v>98</v>
      </c>
      <c r="B2837" s="25" t="s">
        <v>383</v>
      </c>
      <c r="C2837" s="53" t="s">
        <v>9366</v>
      </c>
      <c r="D2837" s="25" t="s">
        <v>9365</v>
      </c>
      <c r="E2837" s="97">
        <v>3007</v>
      </c>
      <c r="F2837" s="27">
        <v>3226.77783203125</v>
      </c>
      <c r="G2837" s="27">
        <v>2900.64453125</v>
      </c>
      <c r="H2837" s="27">
        <v>3485.0517578125</v>
      </c>
      <c r="I2837" s="27">
        <v>4280.15771484375</v>
      </c>
      <c r="J2837" s="27">
        <f t="shared" si="396"/>
        <v>3288.4484271379433</v>
      </c>
      <c r="K2837" s="28">
        <v>0.951404869556427</v>
      </c>
      <c r="L2837" s="28">
        <v>0.9986196756362915</v>
      </c>
      <c r="M2837" s="27">
        <v>3477.65771484375</v>
      </c>
      <c r="N2837" s="27">
        <v>5706.7396799067265</v>
      </c>
      <c r="O2837" s="66">
        <f t="shared" si="397"/>
        <v>3354.0871267144062</v>
      </c>
      <c r="P2837" s="66">
        <f t="shared" si="398"/>
        <v>3374.9438375456839</v>
      </c>
      <c r="Q2837" s="66">
        <f t="shared" si="399"/>
        <v>3700.5659113500478</v>
      </c>
      <c r="R2837" s="66">
        <f t="shared" si="400"/>
        <v>3414.1870368495811</v>
      </c>
      <c r="S2837" s="67">
        <f>E2837/INDEX('CCG overall weighted population'!$F$4:$F$195,MATCH(A2837,'CCG overall weighted population'!$A$4:$A$195,0))*INDEX('CCG overall weighted population'!$T$4:$T$195,MATCH(A2837,'CCG overall weighted population'!$A$4:$A$195,0))</f>
        <v>0</v>
      </c>
      <c r="T2837" s="66">
        <f t="shared" si="401"/>
        <v>4285.1427069200154</v>
      </c>
      <c r="U2837" s="66">
        <f t="shared" si="402"/>
        <v>4285.1427069200154</v>
      </c>
      <c r="V2837" s="81">
        <f t="shared" si="403"/>
        <v>3412.6197131562344</v>
      </c>
      <c r="W2837" s="110">
        <f t="shared" si="404"/>
        <v>1.1348918234639955</v>
      </c>
    </row>
    <row r="2838" spans="1:23" x14ac:dyDescent="0.2">
      <c r="A2838" s="31" t="s">
        <v>98</v>
      </c>
      <c r="B2838" s="25" t="s">
        <v>383</v>
      </c>
      <c r="C2838" s="53" t="s">
        <v>9364</v>
      </c>
      <c r="D2838" s="25" t="s">
        <v>9363</v>
      </c>
      <c r="E2838" s="97">
        <v>1915.5</v>
      </c>
      <c r="F2838" s="27">
        <v>1977.5804443359375</v>
      </c>
      <c r="G2838" s="27">
        <v>2395.385009765625</v>
      </c>
      <c r="H2838" s="27">
        <v>2866.167724609375</v>
      </c>
      <c r="I2838" s="27">
        <v>2508.369873046875</v>
      </c>
      <c r="J2838" s="27">
        <f t="shared" si="396"/>
        <v>2159.6506031726349</v>
      </c>
      <c r="K2838" s="28">
        <v>0.951404869556427</v>
      </c>
      <c r="L2838" s="28">
        <v>0.9986196756362915</v>
      </c>
      <c r="M2838" s="27">
        <v>2273.739013671875</v>
      </c>
      <c r="N2838" s="27">
        <v>3224.1837435348752</v>
      </c>
      <c r="O2838" s="66">
        <f t="shared" si="397"/>
        <v>2153.0063468545682</v>
      </c>
      <c r="P2838" s="66">
        <f t="shared" si="398"/>
        <v>2166.3943803485695</v>
      </c>
      <c r="Q2838" s="66">
        <f t="shared" si="399"/>
        <v>2368.7834866581752</v>
      </c>
      <c r="R2838" s="66">
        <f t="shared" si="400"/>
        <v>2190.7858349666535</v>
      </c>
      <c r="S2838" s="67">
        <f>E2838/INDEX('CCG overall weighted population'!$F$4:$F$195,MATCH(A2838,'CCG overall weighted population'!$A$4:$A$195,0))*INDEX('CCG overall weighted population'!$T$4:$T$195,MATCH(A2838,'CCG overall weighted population'!$A$4:$A$195,0))</f>
        <v>0</v>
      </c>
      <c r="T2838" s="66">
        <f t="shared" si="401"/>
        <v>2749.6530921731783</v>
      </c>
      <c r="U2838" s="66">
        <f t="shared" si="402"/>
        <v>2749.6530921731783</v>
      </c>
      <c r="V2838" s="81">
        <f t="shared" si="403"/>
        <v>2189.780128334553</v>
      </c>
      <c r="W2838" s="110">
        <f t="shared" si="404"/>
        <v>1.143189834682617</v>
      </c>
    </row>
    <row r="2839" spans="1:23" x14ac:dyDescent="0.2">
      <c r="A2839" s="31" t="s">
        <v>98</v>
      </c>
      <c r="B2839" s="25" t="s">
        <v>383</v>
      </c>
      <c r="C2839" s="53" t="s">
        <v>9362</v>
      </c>
      <c r="D2839" s="25" t="s">
        <v>9361</v>
      </c>
      <c r="E2839" s="97">
        <v>1683.5</v>
      </c>
      <c r="F2839" s="27">
        <v>1849.1162109375</v>
      </c>
      <c r="G2839" s="27">
        <v>2465.96044921875</v>
      </c>
      <c r="H2839" s="27">
        <v>1733.4251708984375</v>
      </c>
      <c r="I2839" s="27">
        <v>4033.935791015625</v>
      </c>
      <c r="J2839" s="27">
        <f t="shared" si="396"/>
        <v>1962.3640575340862</v>
      </c>
      <c r="K2839" s="28">
        <v>0.951404869556427</v>
      </c>
      <c r="L2839" s="28">
        <v>0.9986196756362915</v>
      </c>
      <c r="M2839" s="27">
        <v>2181.89892578125</v>
      </c>
      <c r="N2839" s="27">
        <v>2207.4861825733392</v>
      </c>
      <c r="O2839" s="66">
        <f t="shared" si="397"/>
        <v>1887.7144985810919</v>
      </c>
      <c r="P2839" s="66">
        <f t="shared" si="398"/>
        <v>1899.4528684985969</v>
      </c>
      <c r="Q2839" s="66">
        <f t="shared" si="399"/>
        <v>2184.4576514604591</v>
      </c>
      <c r="R2839" s="66">
        <f t="shared" si="400"/>
        <v>1933.8009683361286</v>
      </c>
      <c r="S2839" s="67">
        <f>E2839/INDEX('CCG overall weighted population'!$F$4:$F$195,MATCH(A2839,'CCG overall weighted population'!$A$4:$A$195,0))*INDEX('CCG overall weighted population'!$T$4:$T$195,MATCH(A2839,'CCG overall weighted population'!$A$4:$A$195,0))</f>
        <v>0</v>
      </c>
      <c r="T2839" s="66">
        <f t="shared" si="401"/>
        <v>2427.1116452210663</v>
      </c>
      <c r="U2839" s="66">
        <f t="shared" si="402"/>
        <v>2427.1116452210663</v>
      </c>
      <c r="V2839" s="81">
        <f t="shared" si="403"/>
        <v>1932.9132337032049</v>
      </c>
      <c r="W2839" s="110">
        <f t="shared" si="404"/>
        <v>1.1481516089713126</v>
      </c>
    </row>
    <row r="2840" spans="1:23" x14ac:dyDescent="0.2">
      <c r="A2840" s="31" t="s">
        <v>98</v>
      </c>
      <c r="B2840" s="25" t="s">
        <v>383</v>
      </c>
      <c r="C2840" s="53" t="s">
        <v>9360</v>
      </c>
      <c r="D2840" s="25" t="s">
        <v>9359</v>
      </c>
      <c r="E2840" s="97">
        <v>1864.083251953125</v>
      </c>
      <c r="F2840" s="27">
        <v>1993.2164306640625</v>
      </c>
      <c r="G2840" s="27">
        <v>2058.778076171875</v>
      </c>
      <c r="H2840" s="27">
        <v>1832.9388427734375</v>
      </c>
      <c r="I2840" s="27">
        <v>2036.125</v>
      </c>
      <c r="J2840" s="27">
        <f t="shared" si="396"/>
        <v>1975.1905994903341</v>
      </c>
      <c r="K2840" s="28">
        <v>0.951404869556427</v>
      </c>
      <c r="L2840" s="28">
        <v>0.9986196756362915</v>
      </c>
      <c r="M2840" s="27">
        <v>1983.7974853515625</v>
      </c>
      <c r="N2840" s="27">
        <v>2028.0004175515196</v>
      </c>
      <c r="O2840" s="66">
        <f t="shared" si="397"/>
        <v>1881.6294574647127</v>
      </c>
      <c r="P2840" s="66">
        <f t="shared" si="398"/>
        <v>1893.3299887876417</v>
      </c>
      <c r="Q2840" s="66">
        <f t="shared" si="399"/>
        <v>1988.2177785715583</v>
      </c>
      <c r="R2840" s="66">
        <f t="shared" si="400"/>
        <v>1904.765639947562</v>
      </c>
      <c r="S2840" s="67">
        <f>E2840/INDEX('CCG overall weighted population'!$F$4:$F$195,MATCH(A2840,'CCG overall weighted population'!$A$4:$A$195,0))*INDEX('CCG overall weighted population'!$T$4:$T$195,MATCH(A2840,'CCG overall weighted population'!$A$4:$A$195,0))</f>
        <v>0</v>
      </c>
      <c r="T2840" s="66">
        <f t="shared" si="401"/>
        <v>2390.6694338411935</v>
      </c>
      <c r="U2840" s="66">
        <f t="shared" si="402"/>
        <v>2390.6694338411935</v>
      </c>
      <c r="V2840" s="81">
        <f t="shared" si="403"/>
        <v>1903.8912343319521</v>
      </c>
      <c r="W2840" s="110">
        <f t="shared" si="404"/>
        <v>1.0213552599311848</v>
      </c>
    </row>
    <row r="2841" spans="1:23" x14ac:dyDescent="0.2">
      <c r="A2841" s="31" t="s">
        <v>98</v>
      </c>
      <c r="B2841" s="25" t="s">
        <v>383</v>
      </c>
      <c r="C2841" s="53" t="s">
        <v>9358</v>
      </c>
      <c r="D2841" s="25" t="s">
        <v>9357</v>
      </c>
      <c r="E2841" s="97">
        <v>2729.33349609375</v>
      </c>
      <c r="F2841" s="27">
        <v>2833.862548828125</v>
      </c>
      <c r="G2841" s="27">
        <v>3492.642822265625</v>
      </c>
      <c r="H2841" s="27">
        <v>2887.303955078125</v>
      </c>
      <c r="I2841" s="27">
        <v>3746.081787109375</v>
      </c>
      <c r="J2841" s="27">
        <f t="shared" si="396"/>
        <v>2922.1280551274926</v>
      </c>
      <c r="K2841" s="28">
        <v>0.951404869556427</v>
      </c>
      <c r="L2841" s="28">
        <v>0.9986196756362915</v>
      </c>
      <c r="M2841" s="27">
        <v>3266.044921875</v>
      </c>
      <c r="N2841" s="27">
        <v>4683.9696095897243</v>
      </c>
      <c r="O2841" s="66">
        <f t="shared" si="397"/>
        <v>2943.6804743351954</v>
      </c>
      <c r="P2841" s="66">
        <f t="shared" si="398"/>
        <v>2961.9851545994284</v>
      </c>
      <c r="Q2841" s="66">
        <f t="shared" si="399"/>
        <v>3407.8373906464726</v>
      </c>
      <c r="R2841" s="66">
        <f t="shared" si="400"/>
        <v>3015.7182076288573</v>
      </c>
      <c r="S2841" s="67">
        <f>E2841/INDEX('CCG overall weighted population'!$F$4:$F$195,MATCH(A2841,'CCG overall weighted population'!$A$4:$A$195,0))*INDEX('CCG overall weighted population'!$T$4:$T$195,MATCH(A2841,'CCG overall weighted population'!$A$4:$A$195,0))</f>
        <v>0</v>
      </c>
      <c r="T2841" s="66">
        <f t="shared" si="401"/>
        <v>3785.0248812001555</v>
      </c>
      <c r="U2841" s="66">
        <f t="shared" si="402"/>
        <v>3785.0248812001555</v>
      </c>
      <c r="V2841" s="81">
        <f t="shared" si="403"/>
        <v>3014.3338058523113</v>
      </c>
      <c r="W2841" s="110">
        <f t="shared" si="404"/>
        <v>1.1044212113200738</v>
      </c>
    </row>
    <row r="2842" spans="1:23" x14ac:dyDescent="0.2">
      <c r="A2842" s="31" t="s">
        <v>98</v>
      </c>
      <c r="B2842" s="25" t="s">
        <v>383</v>
      </c>
      <c r="C2842" s="53" t="s">
        <v>9356</v>
      </c>
      <c r="D2842" s="25" t="s">
        <v>4100</v>
      </c>
      <c r="E2842" s="97">
        <v>2873.666748046875</v>
      </c>
      <c r="F2842" s="27">
        <v>3094.09716796875</v>
      </c>
      <c r="G2842" s="27">
        <v>3667.0380859375</v>
      </c>
      <c r="H2842" s="27">
        <v>3564.988525390625</v>
      </c>
      <c r="I2842" s="27">
        <v>3375.61181640625</v>
      </c>
      <c r="J2842" s="27">
        <f t="shared" si="396"/>
        <v>3213.1385798693254</v>
      </c>
      <c r="K2842" s="28">
        <v>0.951404869556427</v>
      </c>
      <c r="L2842" s="28">
        <v>0.9986196756362915</v>
      </c>
      <c r="M2842" s="27">
        <v>3574.651123046875</v>
      </c>
      <c r="N2842" s="27">
        <v>4688.4243876254559</v>
      </c>
      <c r="O2842" s="66">
        <f t="shared" si="397"/>
        <v>3192.9417144498052</v>
      </c>
      <c r="P2842" s="66">
        <f t="shared" si="398"/>
        <v>3212.7963752035457</v>
      </c>
      <c r="Q2842" s="66">
        <f t="shared" si="399"/>
        <v>3686.0284495047331</v>
      </c>
      <c r="R2842" s="66">
        <f t="shared" si="400"/>
        <v>3269.8291813392743</v>
      </c>
      <c r="S2842" s="67">
        <f>E2842/INDEX('CCG overall weighted population'!$F$4:$F$195,MATCH(A2842,'CCG overall weighted population'!$A$4:$A$195,0))*INDEX('CCG overall weighted population'!$T$4:$T$195,MATCH(A2842,'CCG overall weighted population'!$A$4:$A$195,0))</f>
        <v>0</v>
      </c>
      <c r="T2842" s="66">
        <f t="shared" si="401"/>
        <v>4103.959308046411</v>
      </c>
      <c r="U2842" s="66">
        <f t="shared" si="402"/>
        <v>4103.959308046411</v>
      </c>
      <c r="V2842" s="81">
        <f t="shared" si="403"/>
        <v>3268.3281268587207</v>
      </c>
      <c r="W2842" s="110">
        <f t="shared" si="404"/>
        <v>1.1373372117974649</v>
      </c>
    </row>
    <row r="2843" spans="1:23" x14ac:dyDescent="0.2">
      <c r="A2843" s="31" t="s">
        <v>98</v>
      </c>
      <c r="B2843" s="25" t="s">
        <v>383</v>
      </c>
      <c r="C2843" s="53" t="s">
        <v>9355</v>
      </c>
      <c r="D2843" s="25" t="s">
        <v>9354</v>
      </c>
      <c r="E2843" s="97">
        <v>4304.5830078125</v>
      </c>
      <c r="F2843" s="27">
        <v>3421.237060546875</v>
      </c>
      <c r="G2843" s="27">
        <v>2561.42529296875</v>
      </c>
      <c r="H2843" s="27">
        <v>6056.5263671875</v>
      </c>
      <c r="I2843" s="27">
        <v>5210.97705078125</v>
      </c>
      <c r="J2843" s="27">
        <f t="shared" si="396"/>
        <v>3835.5642602301714</v>
      </c>
      <c r="K2843" s="28">
        <v>0.951404869556427</v>
      </c>
      <c r="L2843" s="28">
        <v>0.9986196756362915</v>
      </c>
      <c r="M2843" s="27">
        <v>3634.797119140625</v>
      </c>
      <c r="N2843" s="27">
        <v>7330.2856975288441</v>
      </c>
      <c r="O2843" s="66">
        <f t="shared" si="397"/>
        <v>3976.1680261518759</v>
      </c>
      <c r="P2843" s="66">
        <f t="shared" si="398"/>
        <v>4000.8930209433074</v>
      </c>
      <c r="Q2843" s="66">
        <f t="shared" si="399"/>
        <v>4004.3459769794467</v>
      </c>
      <c r="R2843" s="66">
        <f t="shared" si="400"/>
        <v>4001.3091630074205</v>
      </c>
      <c r="S2843" s="67">
        <f>E2843/INDEX('CCG overall weighted population'!$F$4:$F$195,MATCH(A2843,'CCG overall weighted population'!$A$4:$A$195,0))*INDEX('CCG overall weighted population'!$T$4:$T$195,MATCH(A2843,'CCG overall weighted population'!$A$4:$A$195,0))</f>
        <v>0</v>
      </c>
      <c r="T2843" s="66">
        <f t="shared" si="401"/>
        <v>5022.0390953786182</v>
      </c>
      <c r="U2843" s="66">
        <f t="shared" si="402"/>
        <v>5022.0390953786182</v>
      </c>
      <c r="V2843" s="81">
        <f t="shared" si="403"/>
        <v>3999.4723138284203</v>
      </c>
      <c r="W2843" s="110">
        <f t="shared" si="404"/>
        <v>0.9291195701348246</v>
      </c>
    </row>
    <row r="2844" spans="1:23" x14ac:dyDescent="0.2">
      <c r="A2844" s="31" t="s">
        <v>98</v>
      </c>
      <c r="B2844" s="25" t="s">
        <v>383</v>
      </c>
      <c r="C2844" s="53" t="s">
        <v>9353</v>
      </c>
      <c r="D2844" s="25" t="s">
        <v>9352</v>
      </c>
      <c r="E2844" s="97">
        <v>5213.1669921875</v>
      </c>
      <c r="F2844" s="27">
        <v>5764.4375</v>
      </c>
      <c r="G2844" s="27">
        <v>4879.9208984375</v>
      </c>
      <c r="H2844" s="27">
        <v>4421.20166015625</v>
      </c>
      <c r="I2844" s="27">
        <v>5677.0458984375</v>
      </c>
      <c r="J2844" s="27">
        <f t="shared" si="396"/>
        <v>5502.7737746180801</v>
      </c>
      <c r="K2844" s="28">
        <v>0.951404869556427</v>
      </c>
      <c r="L2844" s="28">
        <v>0.9986196756362915</v>
      </c>
      <c r="M2844" s="27">
        <v>5617.4521484375</v>
      </c>
      <c r="N2844" s="27">
        <v>6525.8696495642298</v>
      </c>
      <c r="O2844" s="66">
        <f t="shared" si="397"/>
        <v>5325.3427442733328</v>
      </c>
      <c r="P2844" s="66">
        <f t="shared" si="398"/>
        <v>5358.4573085343845</v>
      </c>
      <c r="Q2844" s="66">
        <f t="shared" si="399"/>
        <v>5708.2938985501733</v>
      </c>
      <c r="R2844" s="66">
        <f t="shared" si="400"/>
        <v>5400.6187838465084</v>
      </c>
      <c r="S2844" s="67">
        <f>E2844/INDEX('CCG overall weighted population'!$F$4:$F$195,MATCH(A2844,'CCG overall weighted population'!$A$4:$A$195,0))*INDEX('CCG overall weighted population'!$T$4:$T$195,MATCH(A2844,'CCG overall weighted population'!$A$4:$A$195,0))</f>
        <v>0</v>
      </c>
      <c r="T2844" s="66">
        <f t="shared" si="401"/>
        <v>6778.3111893628493</v>
      </c>
      <c r="U2844" s="66">
        <f t="shared" si="402"/>
        <v>6778.3111893628493</v>
      </c>
      <c r="V2844" s="81">
        <f t="shared" si="403"/>
        <v>5398.1395647271984</v>
      </c>
      <c r="W2844" s="110">
        <f t="shared" si="404"/>
        <v>1.0354818045953449</v>
      </c>
    </row>
    <row r="2845" spans="1:23" x14ac:dyDescent="0.2">
      <c r="A2845" s="31" t="s">
        <v>98</v>
      </c>
      <c r="B2845" s="25" t="s">
        <v>383</v>
      </c>
      <c r="C2845" s="53" t="s">
        <v>9351</v>
      </c>
      <c r="D2845" s="25" t="s">
        <v>9350</v>
      </c>
      <c r="E2845" s="97">
        <v>7555.25</v>
      </c>
      <c r="F2845" s="27">
        <v>7500.12353515625</v>
      </c>
      <c r="G2845" s="27">
        <v>8694.68359375</v>
      </c>
      <c r="H2845" s="27">
        <v>8848.1005859375</v>
      </c>
      <c r="I2845" s="27">
        <v>9458.1376953125</v>
      </c>
      <c r="J2845" s="27">
        <f t="shared" si="396"/>
        <v>7860.3150623531756</v>
      </c>
      <c r="K2845" s="28">
        <v>0.951404869556427</v>
      </c>
      <c r="L2845" s="28">
        <v>0.9986196756362915</v>
      </c>
      <c r="M2845" s="27">
        <v>8499.9111328125</v>
      </c>
      <c r="N2845" s="27">
        <v>10875.199673957391</v>
      </c>
      <c r="O2845" s="66">
        <f t="shared" si="397"/>
        <v>7754.4611500202291</v>
      </c>
      <c r="P2845" s="66">
        <f t="shared" si="398"/>
        <v>7802.6806946379556</v>
      </c>
      <c r="Q2845" s="66">
        <f t="shared" si="399"/>
        <v>8737.4399869269891</v>
      </c>
      <c r="R2845" s="66">
        <f t="shared" si="400"/>
        <v>7915.3356654140089</v>
      </c>
      <c r="S2845" s="67">
        <f>E2845/INDEX('CCG overall weighted population'!$F$4:$F$195,MATCH(A2845,'CCG overall weighted population'!$A$4:$A$195,0))*INDEX('CCG overall weighted population'!$T$4:$T$195,MATCH(A2845,'CCG overall weighted population'!$A$4:$A$195,0))</f>
        <v>0</v>
      </c>
      <c r="T2845" s="66">
        <f t="shared" si="401"/>
        <v>9934.5298114571524</v>
      </c>
      <c r="U2845" s="66">
        <f t="shared" si="402"/>
        <v>9934.5298114571524</v>
      </c>
      <c r="V2845" s="81">
        <f t="shared" si="403"/>
        <v>7911.7020352129393</v>
      </c>
      <c r="W2845" s="110">
        <f t="shared" si="404"/>
        <v>1.0471793832385348</v>
      </c>
    </row>
    <row r="2846" spans="1:23" x14ac:dyDescent="0.2">
      <c r="A2846" s="31" t="s">
        <v>98</v>
      </c>
      <c r="B2846" s="25" t="s">
        <v>383</v>
      </c>
      <c r="C2846" s="53" t="s">
        <v>9349</v>
      </c>
      <c r="D2846" s="25" t="s">
        <v>3145</v>
      </c>
      <c r="E2846" s="97">
        <v>4451.41650390625</v>
      </c>
      <c r="F2846" s="27">
        <v>3716.33740234375</v>
      </c>
      <c r="G2846" s="27">
        <v>3320.6787109375</v>
      </c>
      <c r="H2846" s="27">
        <v>3746.12890625</v>
      </c>
      <c r="I2846" s="27">
        <v>5413.42236328125</v>
      </c>
      <c r="J2846" s="27">
        <f t="shared" si="396"/>
        <v>3766.126629545141</v>
      </c>
      <c r="K2846" s="28">
        <v>0.951404869556427</v>
      </c>
      <c r="L2846" s="28">
        <v>0.9986196756362915</v>
      </c>
      <c r="M2846" s="27">
        <v>3947.89892578125</v>
      </c>
      <c r="N2846" s="27">
        <v>5099.1217862814692</v>
      </c>
      <c r="O2846" s="66">
        <f t="shared" si="397"/>
        <v>3704.8121120973642</v>
      </c>
      <c r="P2846" s="66">
        <f t="shared" si="398"/>
        <v>3727.8497351485935</v>
      </c>
      <c r="Q2846" s="66">
        <f t="shared" si="399"/>
        <v>4063.021211831272</v>
      </c>
      <c r="R2846" s="66">
        <f t="shared" si="400"/>
        <v>3768.2438058169791</v>
      </c>
      <c r="S2846" s="67">
        <f>E2846/INDEX('CCG overall weighted population'!$F$4:$F$195,MATCH(A2846,'CCG overall weighted population'!$A$4:$A$195,0))*INDEX('CCG overall weighted population'!$T$4:$T$195,MATCH(A2846,'CCG overall weighted population'!$A$4:$A$195,0))</f>
        <v>0</v>
      </c>
      <c r="T2846" s="66">
        <f t="shared" si="401"/>
        <v>4729.5190006031762</v>
      </c>
      <c r="U2846" s="66">
        <f t="shared" si="402"/>
        <v>4729.5190006031762</v>
      </c>
      <c r="V2846" s="81">
        <f t="shared" si="403"/>
        <v>3766.5139480981661</v>
      </c>
      <c r="W2846" s="110">
        <f t="shared" si="404"/>
        <v>0.84613828986636919</v>
      </c>
    </row>
    <row r="2847" spans="1:23" x14ac:dyDescent="0.2">
      <c r="A2847" s="31" t="s">
        <v>98</v>
      </c>
      <c r="B2847" s="25" t="s">
        <v>383</v>
      </c>
      <c r="C2847" s="53" t="s">
        <v>9348</v>
      </c>
      <c r="D2847" s="25" t="s">
        <v>9347</v>
      </c>
      <c r="E2847" s="97">
        <v>4728.25</v>
      </c>
      <c r="F2847" s="27">
        <v>3662.627685546875</v>
      </c>
      <c r="G2847" s="27">
        <v>3149.041748046875</v>
      </c>
      <c r="H2847" s="27">
        <v>4848.74853515625</v>
      </c>
      <c r="I2847" s="27">
        <v>6744.76953125</v>
      </c>
      <c r="J2847" s="27">
        <f t="shared" si="396"/>
        <v>3935.8379785615007</v>
      </c>
      <c r="K2847" s="28">
        <v>0.951404869556427</v>
      </c>
      <c r="L2847" s="28">
        <v>0.9986196756362915</v>
      </c>
      <c r="M2847" s="27">
        <v>3938.3310546875</v>
      </c>
      <c r="N2847" s="27">
        <v>6874.1962166730091</v>
      </c>
      <c r="O2847" s="66">
        <f t="shared" si="397"/>
        <v>4018.5776444220755</v>
      </c>
      <c r="P2847" s="66">
        <f t="shared" si="398"/>
        <v>4043.5663548271177</v>
      </c>
      <c r="Q2847" s="66">
        <f t="shared" si="399"/>
        <v>4231.9175708860512</v>
      </c>
      <c r="R2847" s="66">
        <f t="shared" si="400"/>
        <v>4066.2659962383232</v>
      </c>
      <c r="S2847" s="67">
        <f>E2847/INDEX('CCG overall weighted population'!$F$4:$F$195,MATCH(A2847,'CCG overall weighted population'!$A$4:$A$195,0))*INDEX('CCG overall weighted population'!$T$4:$T$195,MATCH(A2847,'CCG overall weighted population'!$A$4:$A$195,0))</f>
        <v>0</v>
      </c>
      <c r="T2847" s="66">
        <f t="shared" si="401"/>
        <v>5103.5663512611391</v>
      </c>
      <c r="U2847" s="66">
        <f t="shared" si="402"/>
        <v>5103.5663512611391</v>
      </c>
      <c r="V2847" s="81">
        <f t="shared" si="403"/>
        <v>4064.3993278424291</v>
      </c>
      <c r="W2847" s="110">
        <f t="shared" si="404"/>
        <v>0.85959907531167534</v>
      </c>
    </row>
    <row r="2848" spans="1:23" x14ac:dyDescent="0.2">
      <c r="A2848" s="31" t="s">
        <v>98</v>
      </c>
      <c r="B2848" s="25" t="s">
        <v>383</v>
      </c>
      <c r="C2848" s="53" t="s">
        <v>9346</v>
      </c>
      <c r="D2848" s="25" t="s">
        <v>9345</v>
      </c>
      <c r="E2848" s="97">
        <v>1643.33349609375</v>
      </c>
      <c r="F2848" s="27">
        <v>2029.360107421875</v>
      </c>
      <c r="G2848" s="27">
        <v>2499.16455078125</v>
      </c>
      <c r="H2848" s="27">
        <v>1884.202392578125</v>
      </c>
      <c r="I2848" s="27">
        <v>1242.892822265625</v>
      </c>
      <c r="J2848" s="27">
        <f t="shared" si="396"/>
        <v>2004.9752463335694</v>
      </c>
      <c r="K2848" s="28">
        <v>0.951404869556427</v>
      </c>
      <c r="L2848" s="28">
        <v>0.9986196756362915</v>
      </c>
      <c r="M2848" s="27">
        <v>2111.733154296875</v>
      </c>
      <c r="N2848" s="27">
        <v>1866.4116095688446</v>
      </c>
      <c r="O2848" s="66">
        <f t="shared" si="397"/>
        <v>1891.7453692868744</v>
      </c>
      <c r="P2848" s="66">
        <f t="shared" si="398"/>
        <v>1903.5088043566943</v>
      </c>
      <c r="Q2848" s="66">
        <f t="shared" si="399"/>
        <v>2087.2009998240719</v>
      </c>
      <c r="R2848" s="66">
        <f t="shared" si="400"/>
        <v>1925.6469516667805</v>
      </c>
      <c r="S2848" s="67">
        <f>E2848/INDEX('CCG overall weighted population'!$F$4:$F$195,MATCH(A2848,'CCG overall weighted population'!$A$4:$A$195,0))*INDEX('CCG overall weighted population'!$T$4:$T$195,MATCH(A2848,'CCG overall weighted population'!$A$4:$A$195,0))</f>
        <v>0</v>
      </c>
      <c r="T2848" s="66">
        <f t="shared" si="401"/>
        <v>2416.8775471222689</v>
      </c>
      <c r="U2848" s="66">
        <f t="shared" si="402"/>
        <v>2416.8775471222689</v>
      </c>
      <c r="V2848" s="81">
        <f t="shared" si="403"/>
        <v>1924.7629602334484</v>
      </c>
      <c r="W2848" s="110">
        <f t="shared" si="404"/>
        <v>1.1712552350503804</v>
      </c>
    </row>
    <row r="2849" spans="1:23" x14ac:dyDescent="0.2">
      <c r="A2849" s="31" t="s">
        <v>98</v>
      </c>
      <c r="B2849" s="25" t="s">
        <v>383</v>
      </c>
      <c r="C2849" s="53" t="s">
        <v>9344</v>
      </c>
      <c r="D2849" s="25" t="s">
        <v>9343</v>
      </c>
      <c r="E2849" s="97">
        <v>3099.75</v>
      </c>
      <c r="F2849" s="27">
        <v>3209.73681640625</v>
      </c>
      <c r="G2849" s="27">
        <v>3099.608642578125</v>
      </c>
      <c r="H2849" s="27">
        <v>3325.552490234375</v>
      </c>
      <c r="I2849" s="27">
        <v>3856.508544921875</v>
      </c>
      <c r="J2849" s="27">
        <f t="shared" si="396"/>
        <v>3246.9739461626541</v>
      </c>
      <c r="K2849" s="28">
        <v>0.951404869556427</v>
      </c>
      <c r="L2849" s="28">
        <v>0.9986196756362915</v>
      </c>
      <c r="M2849" s="27">
        <v>3461.19189453125</v>
      </c>
      <c r="N2849" s="27">
        <v>4960.5907149913992</v>
      </c>
      <c r="O2849" s="66">
        <f t="shared" si="397"/>
        <v>3247.7320374437932</v>
      </c>
      <c r="P2849" s="66">
        <f t="shared" si="398"/>
        <v>3267.9274007135587</v>
      </c>
      <c r="Q2849" s="66">
        <f t="shared" si="399"/>
        <v>3611.1317765772651</v>
      </c>
      <c r="R2849" s="66">
        <f t="shared" si="400"/>
        <v>3309.2895773210357</v>
      </c>
      <c r="S2849" s="67">
        <f>E2849/INDEX('CCG overall weighted population'!$F$4:$F$195,MATCH(A2849,'CCG overall weighted population'!$A$4:$A$195,0))*INDEX('CCG overall weighted population'!$T$4:$T$195,MATCH(A2849,'CCG overall weighted population'!$A$4:$A$195,0))</f>
        <v>0</v>
      </c>
      <c r="T2849" s="66">
        <f t="shared" si="401"/>
        <v>4153.4860112493643</v>
      </c>
      <c r="U2849" s="66">
        <f t="shared" si="402"/>
        <v>4153.4860112493643</v>
      </c>
      <c r="V2849" s="81">
        <f t="shared" si="403"/>
        <v>3307.7704080702879</v>
      </c>
      <c r="W2849" s="110">
        <f t="shared" si="404"/>
        <v>1.0671087694395638</v>
      </c>
    </row>
    <row r="2850" spans="1:23" x14ac:dyDescent="0.2">
      <c r="A2850" s="31" t="s">
        <v>98</v>
      </c>
      <c r="B2850" s="25" t="s">
        <v>383</v>
      </c>
      <c r="C2850" s="53" t="s">
        <v>9342</v>
      </c>
      <c r="D2850" s="25" t="s">
        <v>9341</v>
      </c>
      <c r="E2850" s="97">
        <v>3018.66650390625</v>
      </c>
      <c r="F2850" s="27">
        <v>2234.303955078125</v>
      </c>
      <c r="G2850" s="27">
        <v>1893.9847412109375</v>
      </c>
      <c r="H2850" s="27">
        <v>3023.66015625</v>
      </c>
      <c r="I2850" s="27">
        <v>4239.583984375</v>
      </c>
      <c r="J2850" s="27">
        <f t="shared" si="396"/>
        <v>2414.3071304465443</v>
      </c>
      <c r="K2850" s="28">
        <v>0.951404869556427</v>
      </c>
      <c r="L2850" s="28">
        <v>0.9986196756362915</v>
      </c>
      <c r="M2850" s="27">
        <v>2475.78173828125</v>
      </c>
      <c r="N2850" s="27">
        <v>3958.2207289397193</v>
      </c>
      <c r="O2850" s="66">
        <f t="shared" si="397"/>
        <v>2440.4989156783745</v>
      </c>
      <c r="P2850" s="66">
        <f t="shared" si="398"/>
        <v>2455.6746634289143</v>
      </c>
      <c r="Q2850" s="66">
        <f t="shared" si="399"/>
        <v>2624.025637347097</v>
      </c>
      <c r="R2850" s="66">
        <f t="shared" si="400"/>
        <v>2475.9639231381493</v>
      </c>
      <c r="S2850" s="67">
        <f>E2850/INDEX('CCG overall weighted population'!$F$4:$F$195,MATCH(A2850,'CCG overall weighted population'!$A$4:$A$195,0))*INDEX('CCG overall weighted population'!$T$4:$T$195,MATCH(A2850,'CCG overall weighted population'!$A$4:$A$195,0))</f>
        <v>0</v>
      </c>
      <c r="T2850" s="66">
        <f t="shared" si="401"/>
        <v>3107.5798230499659</v>
      </c>
      <c r="U2850" s="66">
        <f t="shared" si="402"/>
        <v>3107.5798230499659</v>
      </c>
      <c r="V2850" s="81">
        <f t="shared" si="403"/>
        <v>2474.8273020688516</v>
      </c>
      <c r="W2850" s="110">
        <f t="shared" si="404"/>
        <v>0.81984124409448567</v>
      </c>
    </row>
    <row r="2851" spans="1:23" x14ac:dyDescent="0.2">
      <c r="A2851" s="31" t="s">
        <v>98</v>
      </c>
      <c r="B2851" s="25" t="s">
        <v>383</v>
      </c>
      <c r="C2851" s="53" t="s">
        <v>9340</v>
      </c>
      <c r="D2851" s="25" t="s">
        <v>5508</v>
      </c>
      <c r="E2851" s="97">
        <v>4161.41650390625</v>
      </c>
      <c r="F2851" s="27">
        <v>4879.16455078125</v>
      </c>
      <c r="G2851" s="27">
        <v>5167.27197265625</v>
      </c>
      <c r="H2851" s="27">
        <v>4189.23388671875</v>
      </c>
      <c r="I2851" s="27">
        <v>4799.1435546875</v>
      </c>
      <c r="J2851" s="27">
        <f t="shared" si="396"/>
        <v>4790.9197690832625</v>
      </c>
      <c r="K2851" s="28">
        <v>0.951404869556427</v>
      </c>
      <c r="L2851" s="28">
        <v>0.9986196756362915</v>
      </c>
      <c r="M2851" s="27">
        <v>4581.33154296875</v>
      </c>
      <c r="N2851" s="27">
        <v>4429.9786449722269</v>
      </c>
      <c r="O2851" s="66">
        <f t="shared" si="397"/>
        <v>4517.5200215933319</v>
      </c>
      <c r="P2851" s="66">
        <f t="shared" si="398"/>
        <v>4545.6113040213986</v>
      </c>
      <c r="Q2851" s="66">
        <f t="shared" si="399"/>
        <v>4566.1962531690979</v>
      </c>
      <c r="R2851" s="66">
        <f t="shared" si="400"/>
        <v>4548.0921532237444</v>
      </c>
      <c r="S2851" s="67">
        <f>E2851/INDEX('CCG overall weighted population'!$F$4:$F$195,MATCH(A2851,'CCG overall weighted population'!$A$4:$A$195,0))*INDEX('CCG overall weighted population'!$T$4:$T$195,MATCH(A2851,'CCG overall weighted population'!$A$4:$A$195,0))</f>
        <v>0</v>
      </c>
      <c r="T2851" s="66">
        <f t="shared" si="401"/>
        <v>5708.305874996945</v>
      </c>
      <c r="U2851" s="66">
        <f t="shared" si="402"/>
        <v>5708.305874996945</v>
      </c>
      <c r="V2851" s="81">
        <f t="shared" si="403"/>
        <v>4546.0042967254512</v>
      </c>
      <c r="W2851" s="110">
        <f t="shared" si="404"/>
        <v>1.0924175199618196</v>
      </c>
    </row>
    <row r="2852" spans="1:23" x14ac:dyDescent="0.2">
      <c r="A2852" s="31" t="s">
        <v>98</v>
      </c>
      <c r="B2852" s="25" t="s">
        <v>383</v>
      </c>
      <c r="C2852" s="53" t="s">
        <v>9339</v>
      </c>
      <c r="D2852" s="25" t="s">
        <v>9338</v>
      </c>
      <c r="E2852" s="97">
        <v>2927.75</v>
      </c>
      <c r="F2852" s="27">
        <v>2705.892578125</v>
      </c>
      <c r="G2852" s="27">
        <v>2692.936279296875</v>
      </c>
      <c r="H2852" s="27">
        <v>3816.6298828125</v>
      </c>
      <c r="I2852" s="27">
        <v>3388.465087890625</v>
      </c>
      <c r="J2852" s="27">
        <f t="shared" si="396"/>
        <v>2899.9481003730771</v>
      </c>
      <c r="K2852" s="28">
        <v>0.951404869556427</v>
      </c>
      <c r="L2852" s="28">
        <v>0.9986196756362915</v>
      </c>
      <c r="M2852" s="27">
        <v>2900.9794921875</v>
      </c>
      <c r="N2852" s="27">
        <v>4155.7665057094819</v>
      </c>
      <c r="O2852" s="66">
        <f t="shared" si="397"/>
        <v>2874.5306496773146</v>
      </c>
      <c r="P2852" s="66">
        <f t="shared" si="398"/>
        <v>2892.4053357754938</v>
      </c>
      <c r="Q2852" s="66">
        <f t="shared" si="399"/>
        <v>3026.4581935396982</v>
      </c>
      <c r="R2852" s="66">
        <f t="shared" si="400"/>
        <v>2908.5610679500219</v>
      </c>
      <c r="S2852" s="67">
        <f>E2852/INDEX('CCG overall weighted population'!$F$4:$F$195,MATCH(A2852,'CCG overall weighted population'!$A$4:$A$195,0))*INDEX('CCG overall weighted population'!$T$4:$T$195,MATCH(A2852,'CCG overall weighted population'!$A$4:$A$195,0))</f>
        <v>0</v>
      </c>
      <c r="T2852" s="66">
        <f t="shared" si="401"/>
        <v>3650.5320632516464</v>
      </c>
      <c r="U2852" s="66">
        <f t="shared" si="402"/>
        <v>3650.5320632516464</v>
      </c>
      <c r="V2852" s="81">
        <f t="shared" si="403"/>
        <v>2907.2258579494733</v>
      </c>
      <c r="W2852" s="110">
        <f t="shared" si="404"/>
        <v>0.99298979009460275</v>
      </c>
    </row>
    <row r="2853" spans="1:23" x14ac:dyDescent="0.2">
      <c r="A2853" s="31" t="s">
        <v>98</v>
      </c>
      <c r="B2853" s="25" t="s">
        <v>383</v>
      </c>
      <c r="C2853" s="53" t="s">
        <v>9337</v>
      </c>
      <c r="D2853" s="25" t="s">
        <v>9336</v>
      </c>
      <c r="E2853" s="97">
        <v>5360.75</v>
      </c>
      <c r="F2853" s="27">
        <v>4210.4892578125</v>
      </c>
      <c r="G2853" s="27">
        <v>3845.22998046875</v>
      </c>
      <c r="H2853" s="27">
        <v>5921.7236328125</v>
      </c>
      <c r="I2853" s="27">
        <v>8754.2490234375</v>
      </c>
      <c r="J2853" s="27">
        <f t="shared" si="396"/>
        <v>4632.7962435366744</v>
      </c>
      <c r="K2853" s="28">
        <v>0.951404869556427</v>
      </c>
      <c r="L2853" s="28">
        <v>0.9986196756362915</v>
      </c>
      <c r="M2853" s="27">
        <v>4906.06884765625</v>
      </c>
      <c r="N2853" s="27">
        <v>9622.7665888727006</v>
      </c>
      <c r="O2853" s="66">
        <f t="shared" si="397"/>
        <v>4875.6738005376246</v>
      </c>
      <c r="P2853" s="66">
        <f t="shared" si="398"/>
        <v>4905.9921896323831</v>
      </c>
      <c r="Q2853" s="66">
        <f t="shared" si="399"/>
        <v>5377.7386217778949</v>
      </c>
      <c r="R2853" s="66">
        <f t="shared" si="400"/>
        <v>4962.8459497024432</v>
      </c>
      <c r="S2853" s="67">
        <f>E2853/INDEX('CCG overall weighted population'!$F$4:$F$195,MATCH(A2853,'CCG overall weighted population'!$A$4:$A$195,0))*INDEX('CCG overall weighted population'!$T$4:$T$195,MATCH(A2853,'CCG overall weighted population'!$A$4:$A$195,0))</f>
        <v>0</v>
      </c>
      <c r="T2853" s="66">
        <f t="shared" si="401"/>
        <v>6228.8629466997472</v>
      </c>
      <c r="U2853" s="66">
        <f t="shared" si="402"/>
        <v>6228.8629466997472</v>
      </c>
      <c r="V2853" s="81">
        <f t="shared" si="403"/>
        <v>4960.5676954769287</v>
      </c>
      <c r="W2853" s="110">
        <f t="shared" si="404"/>
        <v>0.92534956778005484</v>
      </c>
    </row>
    <row r="2854" spans="1:23" x14ac:dyDescent="0.2">
      <c r="A2854" s="31" t="s">
        <v>98</v>
      </c>
      <c r="B2854" s="25" t="s">
        <v>383</v>
      </c>
      <c r="C2854" s="53" t="s">
        <v>9335</v>
      </c>
      <c r="D2854" s="25" t="s">
        <v>9334</v>
      </c>
      <c r="E2854" s="97">
        <v>3679.41650390625</v>
      </c>
      <c r="F2854" s="27">
        <v>3936.943603515625</v>
      </c>
      <c r="G2854" s="27">
        <v>4350.802734375</v>
      </c>
      <c r="H2854" s="27">
        <v>2002.4840087890625</v>
      </c>
      <c r="I2854" s="27">
        <v>3277.554931640625</v>
      </c>
      <c r="J2854" s="27">
        <f t="shared" si="396"/>
        <v>3646.1280320949772</v>
      </c>
      <c r="K2854" s="28">
        <v>0.951404869556427</v>
      </c>
      <c r="L2854" s="28">
        <v>0.9986196756362915</v>
      </c>
      <c r="M2854" s="27">
        <v>3501.305419921875</v>
      </c>
      <c r="N2854" s="27">
        <v>2179.6540011557822</v>
      </c>
      <c r="O2854" s="66">
        <f t="shared" si="397"/>
        <v>3324.8272277883689</v>
      </c>
      <c r="P2854" s="66">
        <f t="shared" si="398"/>
        <v>3345.501991869965</v>
      </c>
      <c r="Q2854" s="66">
        <f t="shared" si="399"/>
        <v>3369.1402780452659</v>
      </c>
      <c r="R2854" s="66">
        <f t="shared" si="400"/>
        <v>3348.3508220022159</v>
      </c>
      <c r="S2854" s="67">
        <f>E2854/INDEX('CCG overall weighted population'!$F$4:$F$195,MATCH(A2854,'CCG overall weighted population'!$A$4:$A$195,0))*INDEX('CCG overall weighted population'!$T$4:$T$195,MATCH(A2854,'CCG overall weighted population'!$A$4:$A$195,0))</f>
        <v>0</v>
      </c>
      <c r="T2854" s="66">
        <f t="shared" si="401"/>
        <v>4202.5117400574827</v>
      </c>
      <c r="U2854" s="66">
        <f t="shared" si="402"/>
        <v>4202.5117400574827</v>
      </c>
      <c r="V2854" s="81">
        <f t="shared" si="403"/>
        <v>3346.8137212164888</v>
      </c>
      <c r="W2854" s="110">
        <f t="shared" si="404"/>
        <v>0.90960447605302264</v>
      </c>
    </row>
    <row r="2855" spans="1:23" x14ac:dyDescent="0.2">
      <c r="A2855" s="31" t="s">
        <v>98</v>
      </c>
      <c r="B2855" s="25" t="s">
        <v>383</v>
      </c>
      <c r="C2855" s="53" t="s">
        <v>9333</v>
      </c>
      <c r="D2855" s="25" t="s">
        <v>9332</v>
      </c>
      <c r="E2855" s="97">
        <v>1880.666748046875</v>
      </c>
      <c r="F2855" s="27">
        <v>2203.33984375</v>
      </c>
      <c r="G2855" s="27">
        <v>1823.2392578125</v>
      </c>
      <c r="H2855" s="27">
        <v>1840.1429443359375</v>
      </c>
      <c r="I2855" s="27">
        <v>1407.9364013671875</v>
      </c>
      <c r="J2855" s="27">
        <f t="shared" si="396"/>
        <v>2091.3965635010627</v>
      </c>
      <c r="K2855" s="28">
        <v>0.951404869556427</v>
      </c>
      <c r="L2855" s="28">
        <v>0.9986196756362915</v>
      </c>
      <c r="M2855" s="27">
        <v>2079.45947265625</v>
      </c>
      <c r="N2855" s="27">
        <v>1957.2116750143805</v>
      </c>
      <c r="O2855" s="66">
        <f t="shared" si="397"/>
        <v>1974.269559915728</v>
      </c>
      <c r="P2855" s="66">
        <f t="shared" si="398"/>
        <v>1986.5461549350384</v>
      </c>
      <c r="Q2855" s="66">
        <f t="shared" si="399"/>
        <v>2067.2346928920633</v>
      </c>
      <c r="R2855" s="66">
        <f t="shared" si="400"/>
        <v>1996.2705459739886</v>
      </c>
      <c r="S2855" s="67">
        <f>E2855/INDEX('CCG overall weighted population'!$F$4:$F$195,MATCH(A2855,'CCG overall weighted population'!$A$4:$A$195,0))*INDEX('CCG overall weighted population'!$T$4:$T$195,MATCH(A2855,'CCG overall weighted population'!$A$4:$A$195,0))</f>
        <v>0</v>
      </c>
      <c r="T2855" s="66">
        <f t="shared" si="401"/>
        <v>2505.5171491170277</v>
      </c>
      <c r="U2855" s="66">
        <f t="shared" si="402"/>
        <v>2505.5171491170277</v>
      </c>
      <c r="V2855" s="81">
        <f t="shared" si="403"/>
        <v>1995.3541339288176</v>
      </c>
      <c r="W2855" s="110">
        <f t="shared" si="404"/>
        <v>1.0609823010913808</v>
      </c>
    </row>
    <row r="2856" spans="1:23" x14ac:dyDescent="0.2">
      <c r="A2856" s="31" t="s">
        <v>98</v>
      </c>
      <c r="B2856" s="25" t="s">
        <v>383</v>
      </c>
      <c r="C2856" s="53" t="s">
        <v>9331</v>
      </c>
      <c r="D2856" s="25" t="s">
        <v>9330</v>
      </c>
      <c r="E2856" s="97">
        <v>3608.0830078125</v>
      </c>
      <c r="F2856" s="27">
        <v>3851.6484375</v>
      </c>
      <c r="G2856" s="27">
        <v>4238.912109375</v>
      </c>
      <c r="H2856" s="27">
        <v>3834.94580078125</v>
      </c>
      <c r="I2856" s="27">
        <v>4505.59765625</v>
      </c>
      <c r="J2856" s="27">
        <f t="shared" si="396"/>
        <v>3901.2280430153855</v>
      </c>
      <c r="K2856" s="28">
        <v>0.951404869556427</v>
      </c>
      <c r="L2856" s="28">
        <v>0.9986196756362915</v>
      </c>
      <c r="M2856" s="27">
        <v>4138.25537109375</v>
      </c>
      <c r="N2856" s="27">
        <v>5450.3614374334138</v>
      </c>
      <c r="O2856" s="66">
        <f t="shared" si="397"/>
        <v>3853.705946074188</v>
      </c>
      <c r="P2856" s="66">
        <f t="shared" si="398"/>
        <v>3877.6694352471054</v>
      </c>
      <c r="Q2856" s="66">
        <f t="shared" si="399"/>
        <v>4269.4659777277166</v>
      </c>
      <c r="R2856" s="66">
        <f t="shared" si="400"/>
        <v>3924.8878244168213</v>
      </c>
      <c r="S2856" s="67">
        <f>E2856/INDEX('CCG overall weighted population'!$F$4:$F$195,MATCH(A2856,'CCG overall weighted population'!$A$4:$A$195,0))*INDEX('CCG overall weighted population'!$T$4:$T$195,MATCH(A2856,'CCG overall weighted population'!$A$4:$A$195,0))</f>
        <v>0</v>
      </c>
      <c r="T2856" s="66">
        <f t="shared" si="401"/>
        <v>4926.1227503804994</v>
      </c>
      <c r="U2856" s="66">
        <f t="shared" si="402"/>
        <v>4926.1227503804994</v>
      </c>
      <c r="V2856" s="81">
        <f t="shared" si="403"/>
        <v>3923.0860573740251</v>
      </c>
      <c r="W2856" s="110">
        <f t="shared" si="404"/>
        <v>1.0873048233312417</v>
      </c>
    </row>
    <row r="2857" spans="1:23" x14ac:dyDescent="0.2">
      <c r="A2857" s="31" t="s">
        <v>98</v>
      </c>
      <c r="B2857" s="25" t="s">
        <v>383</v>
      </c>
      <c r="C2857" s="53" t="s">
        <v>9329</v>
      </c>
      <c r="D2857" s="25" t="s">
        <v>9328</v>
      </c>
      <c r="E2857" s="97">
        <v>4171.3330078125</v>
      </c>
      <c r="F2857" s="27">
        <v>4268.04296875</v>
      </c>
      <c r="G2857" s="27">
        <v>4970.33447265625</v>
      </c>
      <c r="H2857" s="27">
        <v>5122.5478515625</v>
      </c>
      <c r="I2857" s="27">
        <v>4942.068359375</v>
      </c>
      <c r="J2857" s="27">
        <f t="shared" si="396"/>
        <v>4469.2196232800798</v>
      </c>
      <c r="K2857" s="28">
        <v>0.951404869556427</v>
      </c>
      <c r="L2857" s="28">
        <v>0.9986196756362915</v>
      </c>
      <c r="M2857" s="27">
        <v>4610.0361328125</v>
      </c>
      <c r="N2857" s="27">
        <v>6473.9194510056559</v>
      </c>
      <c r="O2857" s="66">
        <f t="shared" si="397"/>
        <v>4436.6329731495307</v>
      </c>
      <c r="P2857" s="66">
        <f t="shared" si="398"/>
        <v>4464.2212758648911</v>
      </c>
      <c r="Q2857" s="66">
        <f t="shared" si="399"/>
        <v>4796.4244646318157</v>
      </c>
      <c r="R2857" s="66">
        <f t="shared" si="400"/>
        <v>4504.2576155204242</v>
      </c>
      <c r="S2857" s="67">
        <f>E2857/INDEX('CCG overall weighted population'!$F$4:$F$195,MATCH(A2857,'CCG overall weighted population'!$A$4:$A$195,0))*INDEX('CCG overall weighted population'!$T$4:$T$195,MATCH(A2857,'CCG overall weighted population'!$A$4:$A$195,0))</f>
        <v>0</v>
      </c>
      <c r="T2857" s="66">
        <f t="shared" si="401"/>
        <v>5653.289190930358</v>
      </c>
      <c r="U2857" s="66">
        <f t="shared" si="402"/>
        <v>5653.289190930358</v>
      </c>
      <c r="V2857" s="81">
        <f t="shared" si="403"/>
        <v>4502.1898817947822</v>
      </c>
      <c r="W2857" s="110">
        <f t="shared" si="404"/>
        <v>1.0793168211127282</v>
      </c>
    </row>
    <row r="2858" spans="1:23" x14ac:dyDescent="0.2">
      <c r="A2858" s="31" t="s">
        <v>98</v>
      </c>
      <c r="B2858" s="25" t="s">
        <v>383</v>
      </c>
      <c r="C2858" s="53" t="s">
        <v>9327</v>
      </c>
      <c r="D2858" s="25" t="s">
        <v>6986</v>
      </c>
      <c r="E2858" s="97">
        <v>1635.333251953125</v>
      </c>
      <c r="F2858" s="27">
        <v>1591.7056884765625</v>
      </c>
      <c r="G2858" s="27">
        <v>1530.5032958984375</v>
      </c>
      <c r="H2858" s="27">
        <v>1812.591552734375</v>
      </c>
      <c r="I2858" s="27">
        <v>6033.82763671875</v>
      </c>
      <c r="J2858" s="27">
        <f t="shared" si="396"/>
        <v>1805.9433182298883</v>
      </c>
      <c r="K2858" s="28">
        <v>0.951404869556427</v>
      </c>
      <c r="L2858" s="28">
        <v>0.9986196756362915</v>
      </c>
      <c r="M2858" s="27">
        <v>1647.0294189453125</v>
      </c>
      <c r="N2858" s="27">
        <v>2430.3696607804782</v>
      </c>
      <c r="O2858" s="66">
        <f t="shared" si="397"/>
        <v>1775.1378405579339</v>
      </c>
      <c r="P2858" s="66">
        <f t="shared" si="398"/>
        <v>1786.1761753499231</v>
      </c>
      <c r="Q2858" s="66">
        <f t="shared" si="399"/>
        <v>1725.3634431288292</v>
      </c>
      <c r="R2858" s="66">
        <f t="shared" si="400"/>
        <v>1778.8471692328476</v>
      </c>
      <c r="S2858" s="67">
        <f>E2858/INDEX('CCG overall weighted population'!$F$4:$F$195,MATCH(A2858,'CCG overall weighted population'!$A$4:$A$195,0))*INDEX('CCG overall weighted population'!$T$4:$T$195,MATCH(A2858,'CCG overall weighted population'!$A$4:$A$195,0))</f>
        <v>0</v>
      </c>
      <c r="T2858" s="66">
        <f t="shared" si="401"/>
        <v>2232.6292882293783</v>
      </c>
      <c r="U2858" s="66">
        <f t="shared" si="402"/>
        <v>2232.6292882293783</v>
      </c>
      <c r="V2858" s="81">
        <f t="shared" si="403"/>
        <v>1778.0305680082836</v>
      </c>
      <c r="W2858" s="110">
        <f t="shared" si="404"/>
        <v>1.0872588604706295</v>
      </c>
    </row>
    <row r="2859" spans="1:23" x14ac:dyDescent="0.2">
      <c r="A2859" s="31" t="s">
        <v>98</v>
      </c>
      <c r="B2859" s="25" t="s">
        <v>383</v>
      </c>
      <c r="C2859" s="53" t="s">
        <v>9326</v>
      </c>
      <c r="D2859" s="25" t="s">
        <v>9325</v>
      </c>
      <c r="E2859" s="97">
        <v>4753</v>
      </c>
      <c r="F2859" s="27">
        <v>5593.28466796875</v>
      </c>
      <c r="G2859" s="27">
        <v>7731.552734375</v>
      </c>
      <c r="H2859" s="27">
        <v>5528.78857421875</v>
      </c>
      <c r="I2859" s="27">
        <v>5261.94189453125</v>
      </c>
      <c r="J2859" s="27">
        <f t="shared" si="396"/>
        <v>5706.9612422996133</v>
      </c>
      <c r="K2859" s="28">
        <v>0.951404869556427</v>
      </c>
      <c r="L2859" s="28">
        <v>0.9986196756362915</v>
      </c>
      <c r="M2859" s="27">
        <v>6534.2626953125</v>
      </c>
      <c r="N2859" s="27">
        <v>7347.7988176270073</v>
      </c>
      <c r="O2859" s="66">
        <f t="shared" si="397"/>
        <v>5578.0306681067404</v>
      </c>
      <c r="P2859" s="66">
        <f t="shared" si="398"/>
        <v>5612.7165209953209</v>
      </c>
      <c r="Q2859" s="66">
        <f t="shared" si="399"/>
        <v>6615.6163075439508</v>
      </c>
      <c r="R2859" s="66">
        <f t="shared" si="400"/>
        <v>5733.5836223731285</v>
      </c>
      <c r="S2859" s="67">
        <f>E2859/INDEX('CCG overall weighted population'!$F$4:$F$195,MATCH(A2859,'CCG overall weighted population'!$A$4:$A$195,0))*INDEX('CCG overall weighted population'!$T$4:$T$195,MATCH(A2859,'CCG overall weighted population'!$A$4:$A$195,0))</f>
        <v>0</v>
      </c>
      <c r="T2859" s="66">
        <f t="shared" si="401"/>
        <v>7196.215022419904</v>
      </c>
      <c r="U2859" s="66">
        <f t="shared" si="402"/>
        <v>7196.215022419904</v>
      </c>
      <c r="V2859" s="81">
        <f t="shared" si="403"/>
        <v>5730.9515517331374</v>
      </c>
      <c r="W2859" s="110">
        <f t="shared" si="404"/>
        <v>1.2057545869415396</v>
      </c>
    </row>
    <row r="2860" spans="1:23" x14ac:dyDescent="0.2">
      <c r="A2860" s="31" t="s">
        <v>98</v>
      </c>
      <c r="B2860" s="25" t="s">
        <v>383</v>
      </c>
      <c r="C2860" s="53" t="s">
        <v>9324</v>
      </c>
      <c r="D2860" s="25" t="s">
        <v>9262</v>
      </c>
      <c r="E2860" s="97">
        <v>7234.33349609375</v>
      </c>
      <c r="F2860" s="27">
        <v>8655.26171875</v>
      </c>
      <c r="G2860" s="27">
        <v>12050.2939453125</v>
      </c>
      <c r="H2860" s="27">
        <v>7953.86376953125</v>
      </c>
      <c r="I2860" s="27">
        <v>4590.08349609375</v>
      </c>
      <c r="J2860" s="27">
        <f t="shared" si="396"/>
        <v>8598.5478755809527</v>
      </c>
      <c r="K2860" s="28">
        <v>0.951404869556427</v>
      </c>
      <c r="L2860" s="28">
        <v>0.9986196756362915</v>
      </c>
      <c r="M2860" s="27">
        <v>9778.5693359375</v>
      </c>
      <c r="N2860" s="27">
        <v>11235.595924389878</v>
      </c>
      <c r="O2860" s="66">
        <f t="shared" si="397"/>
        <v>8419.9520258384855</v>
      </c>
      <c r="P2860" s="66">
        <f t="shared" si="398"/>
        <v>8472.3097905540872</v>
      </c>
      <c r="Q2860" s="66">
        <f t="shared" si="399"/>
        <v>9924.2719947827372</v>
      </c>
      <c r="R2860" s="66">
        <f t="shared" si="400"/>
        <v>8647.2968284307171</v>
      </c>
      <c r="S2860" s="67">
        <f>E2860/INDEX('CCG overall weighted population'!$F$4:$F$195,MATCH(A2860,'CCG overall weighted population'!$A$4:$A$195,0))*INDEX('CCG overall weighted population'!$T$4:$T$195,MATCH(A2860,'CCG overall weighted population'!$A$4:$A$195,0))</f>
        <v>0</v>
      </c>
      <c r="T2860" s="66">
        <f t="shared" si="401"/>
        <v>10853.213529014694</v>
      </c>
      <c r="U2860" s="66">
        <f t="shared" si="402"/>
        <v>10853.213529014694</v>
      </c>
      <c r="V2860" s="81">
        <f t="shared" si="403"/>
        <v>8643.3271826391046</v>
      </c>
      <c r="W2860" s="110">
        <f t="shared" si="404"/>
        <v>1.1947648235053243</v>
      </c>
    </row>
    <row r="2861" spans="1:23" x14ac:dyDescent="0.2">
      <c r="A2861" s="31" t="s">
        <v>98</v>
      </c>
      <c r="B2861" s="25" t="s">
        <v>383</v>
      </c>
      <c r="C2861" s="53" t="s">
        <v>9323</v>
      </c>
      <c r="D2861" s="25" t="s">
        <v>4643</v>
      </c>
      <c r="E2861" s="97">
        <v>2587.16650390625</v>
      </c>
      <c r="F2861" s="27">
        <v>2727.666015625</v>
      </c>
      <c r="G2861" s="27">
        <v>2389.0166015625</v>
      </c>
      <c r="H2861" s="27">
        <v>1845.533203125</v>
      </c>
      <c r="I2861" s="27">
        <v>2689.52001953125</v>
      </c>
      <c r="J2861" s="27">
        <f t="shared" si="396"/>
        <v>2572.163892846952</v>
      </c>
      <c r="K2861" s="28">
        <v>0.951404869556427</v>
      </c>
      <c r="L2861" s="28">
        <v>0.9986196756362915</v>
      </c>
      <c r="M2861" s="27">
        <v>2609.823974609375</v>
      </c>
      <c r="N2861" s="27">
        <v>2385.086610880162</v>
      </c>
      <c r="O2861" s="66">
        <f t="shared" si="397"/>
        <v>2426.0173097791198</v>
      </c>
      <c r="P2861" s="66">
        <f t="shared" si="398"/>
        <v>2441.1030065991968</v>
      </c>
      <c r="Q2861" s="66">
        <f t="shared" si="399"/>
        <v>2587.3502382364536</v>
      </c>
      <c r="R2861" s="66">
        <f t="shared" si="400"/>
        <v>2458.728375763304</v>
      </c>
      <c r="S2861" s="67">
        <f>E2861/INDEX('CCG overall weighted population'!$F$4:$F$195,MATCH(A2861,'CCG overall weighted population'!$A$4:$A$195,0))*INDEX('CCG overall weighted population'!$T$4:$T$195,MATCH(A2861,'CCG overall weighted population'!$A$4:$A$195,0))</f>
        <v>0</v>
      </c>
      <c r="T2861" s="66">
        <f t="shared" si="401"/>
        <v>3085.94750492095</v>
      </c>
      <c r="U2861" s="66">
        <f t="shared" si="402"/>
        <v>3085.94750492095</v>
      </c>
      <c r="V2861" s="81">
        <f t="shared" si="403"/>
        <v>2457.599666879682</v>
      </c>
      <c r="W2861" s="110">
        <f t="shared" si="404"/>
        <v>0.94991940532975339</v>
      </c>
    </row>
    <row r="2862" spans="1:23" x14ac:dyDescent="0.2">
      <c r="A2862" s="31" t="s">
        <v>98</v>
      </c>
      <c r="B2862" s="25" t="s">
        <v>383</v>
      </c>
      <c r="C2862" s="53" t="s">
        <v>9322</v>
      </c>
      <c r="D2862" s="25" t="s">
        <v>9321</v>
      </c>
      <c r="E2862" s="97">
        <v>3987.750244140625</v>
      </c>
      <c r="F2862" s="27">
        <v>3931.306640625</v>
      </c>
      <c r="G2862" s="27">
        <v>3744.42822265625</v>
      </c>
      <c r="H2862" s="27">
        <v>4424.494140625</v>
      </c>
      <c r="I2862" s="27">
        <v>5424.93994140625</v>
      </c>
      <c r="J2862" s="27">
        <f t="shared" si="396"/>
        <v>4055.4532237821413</v>
      </c>
      <c r="K2862" s="28">
        <v>0.951404869556427</v>
      </c>
      <c r="L2862" s="28">
        <v>0.9986196756362915</v>
      </c>
      <c r="M2862" s="27">
        <v>4328.9404296875</v>
      </c>
      <c r="N2862" s="27">
        <v>5228.9296255163854</v>
      </c>
      <c r="O2862" s="66">
        <f t="shared" si="397"/>
        <v>3964.5431421001017</v>
      </c>
      <c r="P2862" s="66">
        <f t="shared" si="398"/>
        <v>3989.1958499067428</v>
      </c>
      <c r="Q2862" s="66">
        <f t="shared" si="399"/>
        <v>4418.9393492703884</v>
      </c>
      <c r="R2862" s="66">
        <f t="shared" si="400"/>
        <v>4040.987516233437</v>
      </c>
      <c r="S2862" s="67">
        <f>E2862/INDEX('CCG overall weighted population'!$F$4:$F$195,MATCH(A2862,'CCG overall weighted population'!$A$4:$A$195,0))*INDEX('CCG overall weighted population'!$T$4:$T$195,MATCH(A2862,'CCG overall weighted population'!$A$4:$A$195,0))</f>
        <v>0</v>
      </c>
      <c r="T2862" s="66">
        <f t="shared" si="401"/>
        <v>5071.8393564990374</v>
      </c>
      <c r="U2862" s="66">
        <f t="shared" si="402"/>
        <v>5071.8393564990374</v>
      </c>
      <c r="V2862" s="81">
        <f t="shared" si="403"/>
        <v>4039.1324522283439</v>
      </c>
      <c r="W2862" s="110">
        <f t="shared" si="404"/>
        <v>1.0128850115834653</v>
      </c>
    </row>
    <row r="2863" spans="1:23" x14ac:dyDescent="0.2">
      <c r="A2863" s="31" t="s">
        <v>98</v>
      </c>
      <c r="B2863" s="25" t="s">
        <v>383</v>
      </c>
      <c r="C2863" s="53" t="s">
        <v>9320</v>
      </c>
      <c r="D2863" s="25" t="s">
        <v>9319</v>
      </c>
      <c r="E2863" s="97">
        <v>2530.25</v>
      </c>
      <c r="F2863" s="27">
        <v>2067.74755859375</v>
      </c>
      <c r="G2863" s="27">
        <v>1750.9971923828125</v>
      </c>
      <c r="H2863" s="27">
        <v>2817.3642578125</v>
      </c>
      <c r="I2863" s="27">
        <v>3961.511962890625</v>
      </c>
      <c r="J2863" s="27">
        <f t="shared" si="396"/>
        <v>2238.6614030445212</v>
      </c>
      <c r="K2863" s="28">
        <v>0.951404869556427</v>
      </c>
      <c r="L2863" s="28">
        <v>0.9986196756362915</v>
      </c>
      <c r="M2863" s="27">
        <v>2162.08837890625</v>
      </c>
      <c r="N2863" s="27">
        <v>3892.6210321347417</v>
      </c>
      <c r="O2863" s="66">
        <f t="shared" si="397"/>
        <v>2284.0747627653495</v>
      </c>
      <c r="P2863" s="66">
        <f t="shared" si="398"/>
        <v>2298.2778186324999</v>
      </c>
      <c r="Q2863" s="66">
        <f t="shared" si="399"/>
        <v>2335.1416442290993</v>
      </c>
      <c r="R2863" s="66">
        <f t="shared" si="400"/>
        <v>2302.7205593782046</v>
      </c>
      <c r="S2863" s="67">
        <f>E2863/INDEX('CCG overall weighted population'!$F$4:$F$195,MATCH(A2863,'CCG overall weighted population'!$A$4:$A$195,0))*INDEX('CCG overall weighted population'!$T$4:$T$195,MATCH(A2863,'CCG overall weighted population'!$A$4:$A$195,0))</f>
        <v>0</v>
      </c>
      <c r="T2863" s="66">
        <f t="shared" si="401"/>
        <v>2890.1422519017733</v>
      </c>
      <c r="U2863" s="66">
        <f t="shared" si="402"/>
        <v>2890.1422519017733</v>
      </c>
      <c r="V2863" s="81">
        <f t="shared" si="403"/>
        <v>2301.6634677622746</v>
      </c>
      <c r="W2863" s="110">
        <f t="shared" si="404"/>
        <v>0.90965851902471084</v>
      </c>
    </row>
    <row r="2864" spans="1:23" x14ac:dyDescent="0.2">
      <c r="A2864" s="31" t="s">
        <v>98</v>
      </c>
      <c r="B2864" s="25" t="s">
        <v>383</v>
      </c>
      <c r="C2864" s="53" t="s">
        <v>9318</v>
      </c>
      <c r="D2864" s="25" t="s">
        <v>9317</v>
      </c>
      <c r="E2864" s="97">
        <v>4104.50048828125</v>
      </c>
      <c r="F2864" s="27">
        <v>3701.97119140625</v>
      </c>
      <c r="G2864" s="27">
        <v>4393.5107421875</v>
      </c>
      <c r="H2864" s="27">
        <v>3921.376708984375</v>
      </c>
      <c r="I2864" s="27">
        <v>1735.115966796875</v>
      </c>
      <c r="J2864" s="27">
        <f t="shared" si="396"/>
        <v>3697.2640684030662</v>
      </c>
      <c r="K2864" s="28">
        <v>0.951404869556427</v>
      </c>
      <c r="L2864" s="28">
        <v>0.9986196756362915</v>
      </c>
      <c r="M2864" s="27">
        <v>4356.7998046875</v>
      </c>
      <c r="N2864" s="27">
        <v>6310.5788417018503</v>
      </c>
      <c r="O2864" s="66">
        <f t="shared" si="397"/>
        <v>3761.0284638185585</v>
      </c>
      <c r="P2864" s="66">
        <f t="shared" si="398"/>
        <v>3784.4156568563581</v>
      </c>
      <c r="Q2864" s="66">
        <f t="shared" si="399"/>
        <v>4552.1777083889356</v>
      </c>
      <c r="R2864" s="66">
        <f t="shared" si="400"/>
        <v>3876.9445166300475</v>
      </c>
      <c r="S2864" s="67">
        <f>E2864/INDEX('CCG overall weighted population'!$F$4:$F$195,MATCH(A2864,'CCG overall weighted population'!$A$4:$A$195,0))*INDEX('CCG overall weighted population'!$T$4:$T$195,MATCH(A2864,'CCG overall weighted population'!$A$4:$A$195,0))</f>
        <v>0</v>
      </c>
      <c r="T2864" s="66">
        <f t="shared" si="401"/>
        <v>4865.9491531256499</v>
      </c>
      <c r="U2864" s="66">
        <f t="shared" si="402"/>
        <v>4865.9491531256499</v>
      </c>
      <c r="V2864" s="81">
        <f t="shared" si="403"/>
        <v>3875.1647585403116</v>
      </c>
      <c r="W2864" s="110">
        <f t="shared" si="404"/>
        <v>0.94412578816942172</v>
      </c>
    </row>
    <row r="2865" spans="1:23" x14ac:dyDescent="0.2">
      <c r="A2865" s="31" t="s">
        <v>98</v>
      </c>
      <c r="B2865" s="25" t="s">
        <v>383</v>
      </c>
      <c r="C2865" s="53" t="s">
        <v>9316</v>
      </c>
      <c r="D2865" s="25" t="s">
        <v>9315</v>
      </c>
      <c r="E2865" s="97">
        <v>2282.333251953125</v>
      </c>
      <c r="F2865" s="27">
        <v>1620.57666015625</v>
      </c>
      <c r="G2865" s="27">
        <v>1400.1165771484375</v>
      </c>
      <c r="H2865" s="27">
        <v>1970.729248046875</v>
      </c>
      <c r="I2865" s="27">
        <v>3062.839111328125</v>
      </c>
      <c r="J2865" s="27">
        <f t="shared" si="396"/>
        <v>1718.9946508112992</v>
      </c>
      <c r="K2865" s="28">
        <v>0.951404869556427</v>
      </c>
      <c r="L2865" s="28">
        <v>0.9986196756362915</v>
      </c>
      <c r="M2865" s="27">
        <v>1719.1390380859375</v>
      </c>
      <c r="N2865" s="27">
        <v>3232.6589172819336</v>
      </c>
      <c r="O2865" s="66">
        <f t="shared" si="397"/>
        <v>1777.0143902480434</v>
      </c>
      <c r="P2865" s="66">
        <f t="shared" si="398"/>
        <v>1788.0643939838519</v>
      </c>
      <c r="Q2865" s="66">
        <f t="shared" si="399"/>
        <v>1870.4910260055372</v>
      </c>
      <c r="R2865" s="66">
        <f t="shared" si="400"/>
        <v>1797.9982559932175</v>
      </c>
      <c r="S2865" s="67">
        <f>E2865/INDEX('CCG overall weighted population'!$F$4:$F$195,MATCH(A2865,'CCG overall weighted population'!$A$4:$A$195,0))*INDEX('CCG overall weighted population'!$T$4:$T$195,MATCH(A2865,'CCG overall weighted population'!$A$4:$A$195,0))</f>
        <v>0</v>
      </c>
      <c r="T2865" s="66">
        <f t="shared" si="401"/>
        <v>2256.6657979094443</v>
      </c>
      <c r="U2865" s="66">
        <f t="shared" si="402"/>
        <v>2256.6657979094443</v>
      </c>
      <c r="V2865" s="81">
        <f t="shared" si="403"/>
        <v>1797.1728632315439</v>
      </c>
      <c r="W2865" s="110">
        <f t="shared" si="404"/>
        <v>0.7874278927906776</v>
      </c>
    </row>
    <row r="2866" spans="1:23" x14ac:dyDescent="0.2">
      <c r="A2866" s="31" t="s">
        <v>98</v>
      </c>
      <c r="B2866" s="25" t="s">
        <v>383</v>
      </c>
      <c r="C2866" s="53" t="s">
        <v>9314</v>
      </c>
      <c r="D2866" s="25" t="s">
        <v>9313</v>
      </c>
      <c r="E2866" s="97">
        <v>2846.08349609375</v>
      </c>
      <c r="F2866" s="27">
        <v>2818.666748046875</v>
      </c>
      <c r="G2866" s="27">
        <v>3192.409912109375</v>
      </c>
      <c r="H2866" s="27">
        <v>3813.51171875</v>
      </c>
      <c r="I2866" s="27">
        <v>3664.090087890625</v>
      </c>
      <c r="J2866" s="27">
        <f t="shared" si="396"/>
        <v>3026.9420455630866</v>
      </c>
      <c r="K2866" s="28">
        <v>0.951404869556427</v>
      </c>
      <c r="L2866" s="28">
        <v>0.9986196756362915</v>
      </c>
      <c r="M2866" s="27">
        <v>3142.124755859375</v>
      </c>
      <c r="N2866" s="27">
        <v>4366.2004234170054</v>
      </c>
      <c r="O2866" s="66">
        <f t="shared" si="397"/>
        <v>3003.1140949617852</v>
      </c>
      <c r="P2866" s="66">
        <f t="shared" si="398"/>
        <v>3021.7883511470463</v>
      </c>
      <c r="Q2866" s="66">
        <f t="shared" si="399"/>
        <v>3264.5323226151386</v>
      </c>
      <c r="R2866" s="66">
        <f t="shared" si="400"/>
        <v>3051.04327831106</v>
      </c>
      <c r="S2866" s="67">
        <f>E2866/INDEX('CCG overall weighted population'!$F$4:$F$195,MATCH(A2866,'CCG overall weighted population'!$A$4:$A$195,0))*INDEX('CCG overall weighted population'!$T$4:$T$195,MATCH(A2866,'CCG overall weighted population'!$A$4:$A$195,0))</f>
        <v>0</v>
      </c>
      <c r="T2866" s="66">
        <f t="shared" si="401"/>
        <v>3829.3613417898932</v>
      </c>
      <c r="U2866" s="66">
        <f t="shared" si="402"/>
        <v>3829.3613417898932</v>
      </c>
      <c r="V2866" s="81">
        <f t="shared" si="403"/>
        <v>3049.6426601352209</v>
      </c>
      <c r="W2866" s="110">
        <f t="shared" si="404"/>
        <v>1.0715225552310239</v>
      </c>
    </row>
    <row r="2867" spans="1:23" x14ac:dyDescent="0.2">
      <c r="A2867" s="31" t="s">
        <v>98</v>
      </c>
      <c r="B2867" s="25" t="s">
        <v>383</v>
      </c>
      <c r="C2867" s="53" t="s">
        <v>9312</v>
      </c>
      <c r="D2867" s="25" t="s">
        <v>9311</v>
      </c>
      <c r="E2867" s="97">
        <v>2927.5</v>
      </c>
      <c r="F2867" s="27">
        <v>2673.61865234375</v>
      </c>
      <c r="G2867" s="27">
        <v>1781.995361328125</v>
      </c>
      <c r="H2867" s="27">
        <v>3922.26220703125</v>
      </c>
      <c r="I2867" s="27">
        <v>6626.78662109375</v>
      </c>
      <c r="J2867" s="27">
        <f t="shared" si="396"/>
        <v>2968.2391023844175</v>
      </c>
      <c r="K2867" s="28">
        <v>0.951404869556427</v>
      </c>
      <c r="L2867" s="28">
        <v>0.9986196756362915</v>
      </c>
      <c r="M2867" s="27">
        <v>2472.5888671875</v>
      </c>
      <c r="N2867" s="27">
        <v>3838.6788235719941</v>
      </c>
      <c r="O2867" s="66">
        <f t="shared" si="397"/>
        <v>2902.7988526425547</v>
      </c>
      <c r="P2867" s="66">
        <f t="shared" si="398"/>
        <v>2920.8493188301272</v>
      </c>
      <c r="Q2867" s="66">
        <f t="shared" si="399"/>
        <v>2609.1978628259494</v>
      </c>
      <c r="R2867" s="66">
        <f t="shared" si="400"/>
        <v>2883.2898252170817</v>
      </c>
      <c r="S2867" s="67">
        <f>E2867/INDEX('CCG overall weighted population'!$F$4:$F$195,MATCH(A2867,'CCG overall weighted population'!$A$4:$A$195,0))*INDEX('CCG overall weighted population'!$T$4:$T$195,MATCH(A2867,'CCG overall weighted population'!$A$4:$A$195,0))</f>
        <v>0</v>
      </c>
      <c r="T2867" s="66">
        <f t="shared" si="401"/>
        <v>3618.8141519822661</v>
      </c>
      <c r="U2867" s="66">
        <f t="shared" si="402"/>
        <v>3618.8141519822661</v>
      </c>
      <c r="V2867" s="81">
        <f t="shared" si="403"/>
        <v>2881.9662162849777</v>
      </c>
      <c r="W2867" s="110">
        <f t="shared" si="404"/>
        <v>0.98444618831254571</v>
      </c>
    </row>
    <row r="2868" spans="1:23" x14ac:dyDescent="0.2">
      <c r="A2868" s="31" t="s">
        <v>98</v>
      </c>
      <c r="B2868" s="25" t="s">
        <v>383</v>
      </c>
      <c r="C2868" s="53" t="s">
        <v>9310</v>
      </c>
      <c r="D2868" s="25" t="s">
        <v>9309</v>
      </c>
      <c r="E2868" s="97">
        <v>4753.9169921875</v>
      </c>
      <c r="F2868" s="27">
        <v>5024.02294921875</v>
      </c>
      <c r="G2868" s="27">
        <v>4236.43310546875</v>
      </c>
      <c r="H2868" s="27">
        <v>5717.13671875</v>
      </c>
      <c r="I2868" s="27">
        <v>6786.54150390625</v>
      </c>
      <c r="J2868" s="27">
        <f t="shared" si="396"/>
        <v>5150.8027072841905</v>
      </c>
      <c r="K2868" s="28">
        <v>0.951404869556427</v>
      </c>
      <c r="L2868" s="28">
        <v>0.9986196756362915</v>
      </c>
      <c r="M2868" s="27">
        <v>4827.1845703125</v>
      </c>
      <c r="N2868" s="27">
        <v>6919.7301425764481</v>
      </c>
      <c r="O2868" s="66">
        <f t="shared" si="397"/>
        <v>5061.7988136385593</v>
      </c>
      <c r="P2868" s="66">
        <f t="shared" si="398"/>
        <v>5093.2745833946001</v>
      </c>
      <c r="Q2868" s="66">
        <f t="shared" si="399"/>
        <v>5036.4391275388944</v>
      </c>
      <c r="R2868" s="66">
        <f t="shared" si="400"/>
        <v>5086.4249091829752</v>
      </c>
      <c r="S2868" s="67">
        <f>E2868/INDEX('CCG overall weighted population'!$F$4:$F$195,MATCH(A2868,'CCG overall weighted population'!$A$4:$A$195,0))*INDEX('CCG overall weighted population'!$T$4:$T$195,MATCH(A2868,'CCG overall weighted population'!$A$4:$A$195,0))</f>
        <v>0</v>
      </c>
      <c r="T2868" s="66">
        <f t="shared" si="401"/>
        <v>6383.966774120815</v>
      </c>
      <c r="U2868" s="66">
        <f t="shared" si="402"/>
        <v>6383.966774120815</v>
      </c>
      <c r="V2868" s="81">
        <f t="shared" si="403"/>
        <v>5084.0899245472328</v>
      </c>
      <c r="W2868" s="110">
        <f t="shared" si="404"/>
        <v>1.0694528181502396</v>
      </c>
    </row>
    <row r="2869" spans="1:23" x14ac:dyDescent="0.2">
      <c r="A2869" s="31" t="s">
        <v>98</v>
      </c>
      <c r="B2869" s="25" t="s">
        <v>383</v>
      </c>
      <c r="C2869" s="53" t="s">
        <v>9308</v>
      </c>
      <c r="D2869" s="25" t="s">
        <v>9307</v>
      </c>
      <c r="E2869" s="97">
        <v>6471.0830078125</v>
      </c>
      <c r="F2869" s="27">
        <v>6932.58251953125</v>
      </c>
      <c r="G2869" s="27">
        <v>7332.77685546875</v>
      </c>
      <c r="H2869" s="27">
        <v>9169.9501953125</v>
      </c>
      <c r="I2869" s="27">
        <v>8507.15625</v>
      </c>
      <c r="J2869" s="27">
        <f t="shared" si="396"/>
        <v>7359.1301118523006</v>
      </c>
      <c r="K2869" s="28">
        <v>0.951404869556427</v>
      </c>
      <c r="L2869" s="28">
        <v>0.9986196756362915</v>
      </c>
      <c r="M2869" s="27">
        <v>6873.79248046875</v>
      </c>
      <c r="N2869" s="27">
        <v>12571.894378587453</v>
      </c>
      <c r="O2869" s="66">
        <f t="shared" si="397"/>
        <v>7487.1082320610858</v>
      </c>
      <c r="P2869" s="66">
        <f t="shared" si="398"/>
        <v>7533.6652967583123</v>
      </c>
      <c r="Q2869" s="66">
        <f t="shared" si="399"/>
        <v>7443.6026702806212</v>
      </c>
      <c r="R2869" s="66">
        <f t="shared" si="400"/>
        <v>7522.8111628250581</v>
      </c>
      <c r="S2869" s="67">
        <f>E2869/INDEX('CCG overall weighted population'!$F$4:$F$195,MATCH(A2869,'CCG overall weighted population'!$A$4:$A$195,0))*INDEX('CCG overall weighted population'!$T$4:$T$195,MATCH(A2869,'CCG overall weighted population'!$A$4:$A$195,0))</f>
        <v>0</v>
      </c>
      <c r="T2869" s="66">
        <f t="shared" si="401"/>
        <v>9441.8727040982867</v>
      </c>
      <c r="U2869" s="66">
        <f t="shared" si="402"/>
        <v>9441.8727040982867</v>
      </c>
      <c r="V2869" s="81">
        <f t="shared" si="403"/>
        <v>7519.3577257260304</v>
      </c>
      <c r="W2869" s="110">
        <f t="shared" si="404"/>
        <v>1.1619937059450411</v>
      </c>
    </row>
    <row r="2870" spans="1:23" x14ac:dyDescent="0.2">
      <c r="A2870" s="31" t="s">
        <v>99</v>
      </c>
      <c r="B2870" s="25" t="s">
        <v>400</v>
      </c>
      <c r="C2870" s="53" t="s">
        <v>9306</v>
      </c>
      <c r="D2870" s="25" t="s">
        <v>9305</v>
      </c>
      <c r="E2870" s="97">
        <v>3590</v>
      </c>
      <c r="F2870" s="27">
        <v>3451.404541015625</v>
      </c>
      <c r="G2870" s="27">
        <v>3171.67529296875</v>
      </c>
      <c r="H2870" s="27">
        <v>5367.51513671875</v>
      </c>
      <c r="I2870" s="27">
        <v>3873.190673828125</v>
      </c>
      <c r="J2870" s="27">
        <f t="shared" si="396"/>
        <v>3738.1746268776906</v>
      </c>
      <c r="K2870" s="28">
        <v>0.95077919960021973</v>
      </c>
      <c r="L2870" s="28">
        <v>0.99789655208587646</v>
      </c>
      <c r="M2870" s="27">
        <v>3861.387451171875</v>
      </c>
      <c r="N2870" s="27">
        <v>6845.2536218837186</v>
      </c>
      <c r="O2870" s="66">
        <f t="shared" si="397"/>
        <v>3841.4958687340222</v>
      </c>
      <c r="P2870" s="66">
        <f t="shared" si="398"/>
        <v>3865.3834320163205</v>
      </c>
      <c r="Q2870" s="66">
        <f t="shared" si="399"/>
        <v>4159.7740682430594</v>
      </c>
      <c r="R2870" s="66">
        <f t="shared" si="400"/>
        <v>3900.8626926071979</v>
      </c>
      <c r="S2870" s="67">
        <f>E2870/INDEX('CCG overall weighted population'!$F$4:$F$195,MATCH(A2870,'CCG overall weighted population'!$A$4:$A$195,0))*INDEX('CCG overall weighted population'!$T$4:$T$195,MATCH(A2870,'CCG overall weighted population'!$A$4:$A$195,0))</f>
        <v>0</v>
      </c>
      <c r="T2870" s="66">
        <f t="shared" si="401"/>
        <v>4895.968831674335</v>
      </c>
      <c r="U2870" s="66">
        <f t="shared" si="402"/>
        <v>4895.968831674335</v>
      </c>
      <c r="V2870" s="81">
        <f t="shared" si="403"/>
        <v>3899.0719545906127</v>
      </c>
      <c r="W2870" s="110">
        <f t="shared" si="404"/>
        <v>1.0860924664597806</v>
      </c>
    </row>
    <row r="2871" spans="1:23" x14ac:dyDescent="0.2">
      <c r="A2871" s="31" t="s">
        <v>99</v>
      </c>
      <c r="B2871" s="25" t="s">
        <v>400</v>
      </c>
      <c r="C2871" s="53" t="s">
        <v>9304</v>
      </c>
      <c r="D2871" s="25" t="s">
        <v>9303</v>
      </c>
      <c r="E2871" s="97">
        <v>8293.416015625</v>
      </c>
      <c r="F2871" s="27">
        <v>11542.2568359375</v>
      </c>
      <c r="G2871" s="27">
        <v>14146.78125</v>
      </c>
      <c r="H2871" s="27">
        <v>8409.82421875</v>
      </c>
      <c r="I2871" s="27">
        <v>6979.876953125</v>
      </c>
      <c r="J2871" s="27">
        <f t="shared" si="396"/>
        <v>11049.823286651856</v>
      </c>
      <c r="K2871" s="28">
        <v>0.95077919960021973</v>
      </c>
      <c r="L2871" s="28">
        <v>0.99789655208587646</v>
      </c>
      <c r="M2871" s="27">
        <v>10837.30859375</v>
      </c>
      <c r="N2871" s="27">
        <v>9606.8996433314642</v>
      </c>
      <c r="O2871" s="66">
        <f t="shared" si="397"/>
        <v>10346.941831853121</v>
      </c>
      <c r="P2871" s="66">
        <f t="shared" si="398"/>
        <v>10411.282192023313</v>
      </c>
      <c r="Q2871" s="66">
        <f t="shared" si="399"/>
        <v>10714.267698708147</v>
      </c>
      <c r="R2871" s="66">
        <f t="shared" si="400"/>
        <v>10447.797285997467</v>
      </c>
      <c r="S2871" s="67">
        <f>E2871/INDEX('CCG overall weighted population'!$F$4:$F$195,MATCH(A2871,'CCG overall weighted population'!$A$4:$A$195,0))*INDEX('CCG overall weighted population'!$T$4:$T$195,MATCH(A2871,'CCG overall weighted population'!$A$4:$A$195,0))</f>
        <v>0</v>
      </c>
      <c r="T2871" s="66">
        <f t="shared" si="401"/>
        <v>13113.019837595739</v>
      </c>
      <c r="U2871" s="66">
        <f t="shared" si="402"/>
        <v>13113.019837595739</v>
      </c>
      <c r="V2871" s="81">
        <f t="shared" si="403"/>
        <v>10443.001098778404</v>
      </c>
      <c r="W2871" s="110">
        <f t="shared" si="404"/>
        <v>1.2591917587521877</v>
      </c>
    </row>
    <row r="2872" spans="1:23" x14ac:dyDescent="0.2">
      <c r="A2872" s="31" t="s">
        <v>99</v>
      </c>
      <c r="B2872" s="25" t="s">
        <v>400</v>
      </c>
      <c r="C2872" s="53" t="s">
        <v>9302</v>
      </c>
      <c r="D2872" s="25" t="s">
        <v>9301</v>
      </c>
      <c r="E2872" s="97">
        <v>1701.75</v>
      </c>
      <c r="F2872" s="27">
        <v>1988.8369140625</v>
      </c>
      <c r="G2872" s="27">
        <v>2935.78466796875</v>
      </c>
      <c r="H2872" s="27">
        <v>2048.935302734375</v>
      </c>
      <c r="I2872" s="27">
        <v>1770.3604736328125</v>
      </c>
      <c r="J2872" s="27">
        <f t="shared" si="396"/>
        <v>2049.4770556458207</v>
      </c>
      <c r="K2872" s="28">
        <v>0.95077919960021973</v>
      </c>
      <c r="L2872" s="28">
        <v>0.99789655208587646</v>
      </c>
      <c r="M2872" s="27">
        <v>2365.892578125</v>
      </c>
      <c r="N2872" s="27">
        <v>2327.2966619628487</v>
      </c>
      <c r="O2872" s="66">
        <f t="shared" si="397"/>
        <v>1970.8603243815235</v>
      </c>
      <c r="P2872" s="66">
        <f t="shared" si="398"/>
        <v>1983.1157197608106</v>
      </c>
      <c r="Q2872" s="66">
        <f t="shared" si="399"/>
        <v>2362.0329865087851</v>
      </c>
      <c r="R2872" s="66">
        <f t="shared" si="400"/>
        <v>2028.781929194796</v>
      </c>
      <c r="S2872" s="67">
        <f>E2872/INDEX('CCG overall weighted population'!$F$4:$F$195,MATCH(A2872,'CCG overall weighted population'!$A$4:$A$195,0))*INDEX('CCG overall weighted population'!$T$4:$T$195,MATCH(A2872,'CCG overall weighted population'!$A$4:$A$195,0))</f>
        <v>0</v>
      </c>
      <c r="T2872" s="66">
        <f t="shared" si="401"/>
        <v>2546.322153411425</v>
      </c>
      <c r="U2872" s="66">
        <f t="shared" si="402"/>
        <v>2546.322153411425</v>
      </c>
      <c r="V2872" s="81">
        <f t="shared" si="403"/>
        <v>2027.8505924074605</v>
      </c>
      <c r="W2872" s="110">
        <f t="shared" si="404"/>
        <v>1.1916266151946293</v>
      </c>
    </row>
    <row r="2873" spans="1:23" x14ac:dyDescent="0.2">
      <c r="A2873" s="31" t="s">
        <v>99</v>
      </c>
      <c r="B2873" s="25" t="s">
        <v>400</v>
      </c>
      <c r="C2873" s="53" t="s">
        <v>9300</v>
      </c>
      <c r="D2873" s="25" t="s">
        <v>9299</v>
      </c>
      <c r="E2873" s="97">
        <v>3061</v>
      </c>
      <c r="F2873" s="27">
        <v>3958.947998046875</v>
      </c>
      <c r="G2873" s="27">
        <v>4677.19482421875</v>
      </c>
      <c r="H2873" s="27">
        <v>4179.5458984375</v>
      </c>
      <c r="I2873" s="27">
        <v>3557.098876953125</v>
      </c>
      <c r="J2873" s="27">
        <f t="shared" si="396"/>
        <v>4021.3318522048312</v>
      </c>
      <c r="K2873" s="28">
        <v>0.95077919960021973</v>
      </c>
      <c r="L2873" s="28">
        <v>0.99789655208587646</v>
      </c>
      <c r="M2873" s="27">
        <v>3879.88916015625</v>
      </c>
      <c r="N2873" s="27">
        <v>4439.8130035916693</v>
      </c>
      <c r="O2873" s="66">
        <f t="shared" si="397"/>
        <v>3855.0609845514218</v>
      </c>
      <c r="P2873" s="66">
        <f t="shared" si="398"/>
        <v>3879.0328997564061</v>
      </c>
      <c r="Q2873" s="66">
        <f t="shared" si="399"/>
        <v>3935.8815444997922</v>
      </c>
      <c r="R2873" s="66">
        <f t="shared" si="400"/>
        <v>3885.8841634614628</v>
      </c>
      <c r="S2873" s="67">
        <f>E2873/INDEX('CCG overall weighted population'!$F$4:$F$195,MATCH(A2873,'CCG overall weighted population'!$A$4:$A$195,0))*INDEX('CCG overall weighted population'!$T$4:$T$195,MATCH(A2873,'CCG overall weighted population'!$A$4:$A$195,0))</f>
        <v>0</v>
      </c>
      <c r="T2873" s="66">
        <f t="shared" si="401"/>
        <v>4877.1692948485907</v>
      </c>
      <c r="U2873" s="66">
        <f t="shared" si="402"/>
        <v>4877.1692948485907</v>
      </c>
      <c r="V2873" s="81">
        <f t="shared" si="403"/>
        <v>3884.1003015191436</v>
      </c>
      <c r="W2873" s="110">
        <f t="shared" si="404"/>
        <v>1.2688991511006675</v>
      </c>
    </row>
    <row r="2874" spans="1:23" x14ac:dyDescent="0.2">
      <c r="A2874" s="31" t="s">
        <v>99</v>
      </c>
      <c r="B2874" s="25" t="s">
        <v>400</v>
      </c>
      <c r="C2874" s="53" t="s">
        <v>9298</v>
      </c>
      <c r="D2874" s="25" t="s">
        <v>9297</v>
      </c>
      <c r="E2874" s="97">
        <v>5026</v>
      </c>
      <c r="F2874" s="27">
        <v>6108.22802734375</v>
      </c>
      <c r="G2874" s="27">
        <v>6491.02001953125</v>
      </c>
      <c r="H2874" s="27">
        <v>5684.2958984375</v>
      </c>
      <c r="I2874" s="27">
        <v>4055.30419921875</v>
      </c>
      <c r="J2874" s="27">
        <f t="shared" si="396"/>
        <v>5983.724912595133</v>
      </c>
      <c r="K2874" s="28">
        <v>0.95077919960021973</v>
      </c>
      <c r="L2874" s="28">
        <v>0.99789655208587646</v>
      </c>
      <c r="M2874" s="27">
        <v>5668.0009765625</v>
      </c>
      <c r="N2874" s="27">
        <v>4621.381574167016</v>
      </c>
      <c r="O2874" s="66">
        <f t="shared" si="397"/>
        <v>5547.9779307974404</v>
      </c>
      <c r="P2874" s="66">
        <f t="shared" si="398"/>
        <v>5582.4769068315845</v>
      </c>
      <c r="Q2874" s="66">
        <f t="shared" si="399"/>
        <v>5563.3390363229519</v>
      </c>
      <c r="R2874" s="66">
        <f t="shared" si="400"/>
        <v>5580.1704561114348</v>
      </c>
      <c r="S2874" s="67">
        <f>E2874/INDEX('CCG overall weighted population'!$F$4:$F$195,MATCH(A2874,'CCG overall weighted population'!$A$4:$A$195,0))*INDEX('CCG overall weighted population'!$T$4:$T$195,MATCH(A2874,'CCG overall weighted population'!$A$4:$A$195,0))</f>
        <v>0</v>
      </c>
      <c r="T2874" s="66">
        <f t="shared" si="401"/>
        <v>7003.6663121540432</v>
      </c>
      <c r="U2874" s="66">
        <f t="shared" si="402"/>
        <v>7003.6663121540432</v>
      </c>
      <c r="V2874" s="81">
        <f t="shared" si="403"/>
        <v>5577.6088116337351</v>
      </c>
      <c r="W2874" s="110">
        <f t="shared" si="404"/>
        <v>1.1097510568312245</v>
      </c>
    </row>
    <row r="2875" spans="1:23" x14ac:dyDescent="0.2">
      <c r="A2875" s="31" t="s">
        <v>99</v>
      </c>
      <c r="B2875" s="25" t="s">
        <v>400</v>
      </c>
      <c r="C2875" s="53" t="s">
        <v>9296</v>
      </c>
      <c r="D2875" s="25" t="s">
        <v>9295</v>
      </c>
      <c r="E2875" s="97">
        <v>6689.41650390625</v>
      </c>
      <c r="F2875" s="27">
        <v>7139.373046875</v>
      </c>
      <c r="G2875" s="27">
        <v>7934.24072265625</v>
      </c>
      <c r="H2875" s="27">
        <v>11008.91015625</v>
      </c>
      <c r="I2875" s="27">
        <v>6798.96484375</v>
      </c>
      <c r="J2875" s="27">
        <f t="shared" si="396"/>
        <v>7756.044370479136</v>
      </c>
      <c r="K2875" s="28">
        <v>0.95077919960021973</v>
      </c>
      <c r="L2875" s="28">
        <v>0.99789655208587646</v>
      </c>
      <c r="M2875" s="27">
        <v>7227.28759765625</v>
      </c>
      <c r="N2875" s="27">
        <v>9049.2884079033047</v>
      </c>
      <c r="O2875" s="66">
        <f t="shared" si="397"/>
        <v>7481.4745481667651</v>
      </c>
      <c r="P2875" s="66">
        <f t="shared" si="398"/>
        <v>7527.9965809427968</v>
      </c>
      <c r="Q2875" s="66">
        <f t="shared" si="399"/>
        <v>7409.4876786809555</v>
      </c>
      <c r="R2875" s="66">
        <f t="shared" si="400"/>
        <v>7513.7141693838621</v>
      </c>
      <c r="S2875" s="67">
        <f>E2875/INDEX('CCG overall weighted population'!$F$4:$F$195,MATCH(A2875,'CCG overall weighted population'!$A$4:$A$195,0))*INDEX('CCG overall weighted population'!$T$4:$T$195,MATCH(A2875,'CCG overall weighted population'!$A$4:$A$195,0))</f>
        <v>0</v>
      </c>
      <c r="T2875" s="66">
        <f t="shared" si="401"/>
        <v>9430.4550768040863</v>
      </c>
      <c r="U2875" s="66">
        <f t="shared" si="402"/>
        <v>9430.4550768040863</v>
      </c>
      <c r="V2875" s="81">
        <f t="shared" si="403"/>
        <v>7510.264908369275</v>
      </c>
      <c r="W2875" s="110">
        <f t="shared" si="404"/>
        <v>1.122708520837908</v>
      </c>
    </row>
    <row r="2876" spans="1:23" x14ac:dyDescent="0.2">
      <c r="A2876" s="31" t="s">
        <v>99</v>
      </c>
      <c r="B2876" s="25" t="s">
        <v>400</v>
      </c>
      <c r="C2876" s="53" t="s">
        <v>9294</v>
      </c>
      <c r="D2876" s="25" t="s">
        <v>9293</v>
      </c>
      <c r="E2876" s="97">
        <v>12464.583984375</v>
      </c>
      <c r="F2876" s="27">
        <v>14976.400390625</v>
      </c>
      <c r="G2876" s="27">
        <v>17558.18359375</v>
      </c>
      <c r="H2876" s="27">
        <v>11035.3603515625</v>
      </c>
      <c r="I2876" s="27">
        <v>9917.619140625</v>
      </c>
      <c r="J2876" s="27">
        <f t="shared" si="396"/>
        <v>14340.653567712996</v>
      </c>
      <c r="K2876" s="28">
        <v>0.95077919960021973</v>
      </c>
      <c r="L2876" s="28">
        <v>0.99789655208587646</v>
      </c>
      <c r="M2876" s="27">
        <v>14390.3486328125</v>
      </c>
      <c r="N2876" s="27">
        <v>10296.642277013038</v>
      </c>
      <c r="O2876" s="66">
        <f t="shared" si="397"/>
        <v>13222.427625374765</v>
      </c>
      <c r="P2876" s="66">
        <f t="shared" si="398"/>
        <v>13304.648611011497</v>
      </c>
      <c r="Q2876" s="66">
        <f t="shared" si="399"/>
        <v>13980.977997232554</v>
      </c>
      <c r="R2876" s="66">
        <f t="shared" si="400"/>
        <v>13386.158223024169</v>
      </c>
      <c r="S2876" s="67">
        <f>E2876/INDEX('CCG overall weighted population'!$F$4:$F$195,MATCH(A2876,'CCG overall weighted population'!$A$4:$A$195,0))*INDEX('CCG overall weighted population'!$T$4:$T$195,MATCH(A2876,'CCG overall weighted population'!$A$4:$A$195,0))</f>
        <v>0</v>
      </c>
      <c r="T2876" s="66">
        <f t="shared" si="401"/>
        <v>16800.953686473909</v>
      </c>
      <c r="U2876" s="66">
        <f t="shared" si="402"/>
        <v>16800.953686473909</v>
      </c>
      <c r="V2876" s="81">
        <f t="shared" si="403"/>
        <v>13380.013145815628</v>
      </c>
      <c r="W2876" s="110">
        <f t="shared" si="404"/>
        <v>1.0734424159352745</v>
      </c>
    </row>
    <row r="2877" spans="1:23" x14ac:dyDescent="0.2">
      <c r="A2877" s="31" t="s">
        <v>99</v>
      </c>
      <c r="B2877" s="25" t="s">
        <v>400</v>
      </c>
      <c r="C2877" s="53" t="s">
        <v>9292</v>
      </c>
      <c r="D2877" s="25" t="s">
        <v>9291</v>
      </c>
      <c r="E2877" s="97">
        <v>14252.5009765625</v>
      </c>
      <c r="F2877" s="27">
        <v>17080.380859375</v>
      </c>
      <c r="G2877" s="27">
        <v>19610.826171875</v>
      </c>
      <c r="H2877" s="27">
        <v>17238.845703125</v>
      </c>
      <c r="I2877" s="27">
        <v>15152.7841796875</v>
      </c>
      <c r="J2877" s="27">
        <f t="shared" si="396"/>
        <v>17186.121939774242</v>
      </c>
      <c r="K2877" s="28">
        <v>0.95077919960021973</v>
      </c>
      <c r="L2877" s="28">
        <v>0.99789655208587646</v>
      </c>
      <c r="M2877" s="27">
        <v>16773.296875</v>
      </c>
      <c r="N2877" s="27">
        <v>18535.667140556252</v>
      </c>
      <c r="O2877" s="66">
        <f t="shared" si="397"/>
        <v>16433.878540326034</v>
      </c>
      <c r="P2877" s="66">
        <f t="shared" si="398"/>
        <v>16536.069282427499</v>
      </c>
      <c r="Q2877" s="66">
        <f t="shared" si="399"/>
        <v>16949.533901555624</v>
      </c>
      <c r="R2877" s="66">
        <f t="shared" si="400"/>
        <v>16585.899056754479</v>
      </c>
      <c r="S2877" s="67">
        <f>E2877/INDEX('CCG overall weighted population'!$F$4:$F$195,MATCH(A2877,'CCG overall weighted population'!$A$4:$A$195,0))*INDEX('CCG overall weighted population'!$T$4:$T$195,MATCH(A2877,'CCG overall weighted population'!$A$4:$A$195,0))</f>
        <v>0</v>
      </c>
      <c r="T2877" s="66">
        <f t="shared" si="401"/>
        <v>20816.94518011676</v>
      </c>
      <c r="U2877" s="66">
        <f t="shared" si="402"/>
        <v>20816.94518011676</v>
      </c>
      <c r="V2877" s="81">
        <f t="shared" si="403"/>
        <v>16578.285099965778</v>
      </c>
      <c r="W2877" s="110">
        <f t="shared" si="404"/>
        <v>1.1631842809362307</v>
      </c>
    </row>
    <row r="2878" spans="1:23" x14ac:dyDescent="0.2">
      <c r="A2878" s="31" t="s">
        <v>99</v>
      </c>
      <c r="B2878" s="25" t="s">
        <v>400</v>
      </c>
      <c r="C2878" s="53" t="s">
        <v>9290</v>
      </c>
      <c r="D2878" s="25" t="s">
        <v>9289</v>
      </c>
      <c r="E2878" s="97">
        <v>12148.08203125</v>
      </c>
      <c r="F2878" s="27">
        <v>14506.5078125</v>
      </c>
      <c r="G2878" s="27">
        <v>17707.8984375</v>
      </c>
      <c r="H2878" s="27">
        <v>10117.2783203125</v>
      </c>
      <c r="I2878" s="27">
        <v>9364.4375</v>
      </c>
      <c r="J2878" s="27">
        <f t="shared" si="396"/>
        <v>13839.868262841153</v>
      </c>
      <c r="K2878" s="28">
        <v>0.95077919960021973</v>
      </c>
      <c r="L2878" s="28">
        <v>0.99789655208587646</v>
      </c>
      <c r="M2878" s="27">
        <v>13634.337890625</v>
      </c>
      <c r="N2878" s="27">
        <v>9548.7923918058696</v>
      </c>
      <c r="O2878" s="66">
        <f t="shared" si="397"/>
        <v>12723.851926252062</v>
      </c>
      <c r="P2878" s="66">
        <f t="shared" si="398"/>
        <v>12802.972619978878</v>
      </c>
      <c r="Q2878" s="66">
        <f t="shared" si="399"/>
        <v>13225.783340743088</v>
      </c>
      <c r="R2878" s="66">
        <f t="shared" si="400"/>
        <v>12853.928764287273</v>
      </c>
      <c r="S2878" s="67">
        <f>E2878/INDEX('CCG overall weighted population'!$F$4:$F$195,MATCH(A2878,'CCG overall weighted population'!$A$4:$A$195,0))*INDEX('CCG overall weighted population'!$T$4:$T$195,MATCH(A2878,'CCG overall weighted population'!$A$4:$A$195,0))</f>
        <v>0</v>
      </c>
      <c r="T2878" s="66">
        <f t="shared" si="401"/>
        <v>16132.953029538934</v>
      </c>
      <c r="U2878" s="66">
        <f t="shared" si="402"/>
        <v>16132.953029538934</v>
      </c>
      <c r="V2878" s="81">
        <f t="shared" si="403"/>
        <v>12848.028013424058</v>
      </c>
      <c r="W2878" s="110">
        <f t="shared" si="404"/>
        <v>1.0576178182180118</v>
      </c>
    </row>
    <row r="2879" spans="1:23" x14ac:dyDescent="0.2">
      <c r="A2879" s="31" t="s">
        <v>99</v>
      </c>
      <c r="B2879" s="25" t="s">
        <v>400</v>
      </c>
      <c r="C2879" s="53" t="s">
        <v>9288</v>
      </c>
      <c r="D2879" s="25" t="s">
        <v>9287</v>
      </c>
      <c r="E2879" s="97">
        <v>11506.25</v>
      </c>
      <c r="F2879" s="27">
        <v>13258.849609375</v>
      </c>
      <c r="G2879" s="27">
        <v>14280.5205078125</v>
      </c>
      <c r="H2879" s="27">
        <v>10007.015625</v>
      </c>
      <c r="I2879" s="27">
        <v>9314.310546875</v>
      </c>
      <c r="J2879" s="27">
        <f t="shared" si="396"/>
        <v>12672.740717381694</v>
      </c>
      <c r="K2879" s="28">
        <v>0.95077919960021973</v>
      </c>
      <c r="L2879" s="28">
        <v>0.99789655208587646</v>
      </c>
      <c r="M2879" s="27">
        <v>12522.076171875</v>
      </c>
      <c r="N2879" s="27">
        <v>9088.5865479914992</v>
      </c>
      <c r="O2879" s="66">
        <f t="shared" si="397"/>
        <v>11683.57675474765</v>
      </c>
      <c r="P2879" s="66">
        <f t="shared" si="398"/>
        <v>11756.228708213006</v>
      </c>
      <c r="Q2879" s="66">
        <f t="shared" si="399"/>
        <v>12178.727209486649</v>
      </c>
      <c r="R2879" s="66">
        <f t="shared" si="400"/>
        <v>11807.147224569611</v>
      </c>
      <c r="S2879" s="67">
        <f>E2879/INDEX('CCG overall weighted population'!$F$4:$F$195,MATCH(A2879,'CCG overall weighted population'!$A$4:$A$195,0))*INDEX('CCG overall weighted population'!$T$4:$T$195,MATCH(A2879,'CCG overall weighted population'!$A$4:$A$195,0))</f>
        <v>0</v>
      </c>
      <c r="T2879" s="66">
        <f t="shared" si="401"/>
        <v>14819.138574663988</v>
      </c>
      <c r="U2879" s="66">
        <f t="shared" si="402"/>
        <v>14819.138574663988</v>
      </c>
      <c r="V2879" s="81">
        <f t="shared" si="403"/>
        <v>11801.727011383817</v>
      </c>
      <c r="W2879" s="110">
        <f t="shared" si="404"/>
        <v>1.02567969680685</v>
      </c>
    </row>
    <row r="2880" spans="1:23" x14ac:dyDescent="0.2">
      <c r="A2880" s="31" t="s">
        <v>99</v>
      </c>
      <c r="B2880" s="25" t="s">
        <v>400</v>
      </c>
      <c r="C2880" s="53" t="s">
        <v>9286</v>
      </c>
      <c r="D2880" s="25" t="s">
        <v>9285</v>
      </c>
      <c r="E2880" s="97">
        <v>9730.4990234375</v>
      </c>
      <c r="F2880" s="27">
        <v>9941.8125</v>
      </c>
      <c r="G2880" s="27">
        <v>11822.4169921875</v>
      </c>
      <c r="H2880" s="27">
        <v>13686.416015625</v>
      </c>
      <c r="I2880" s="27">
        <v>11552.796875</v>
      </c>
      <c r="J2880" s="27">
        <f t="shared" si="396"/>
        <v>10690.696022529193</v>
      </c>
      <c r="K2880" s="28">
        <v>0.95077919960021973</v>
      </c>
      <c r="L2880" s="28">
        <v>0.99789655208587646</v>
      </c>
      <c r="M2880" s="27">
        <v>10726.408203125</v>
      </c>
      <c r="N2880" s="27">
        <v>15593.391664426603</v>
      </c>
      <c r="O2880" s="66">
        <f t="shared" si="397"/>
        <v>10608.26853582687</v>
      </c>
      <c r="P2880" s="66">
        <f t="shared" si="398"/>
        <v>10674.233903127573</v>
      </c>
      <c r="Q2880" s="66">
        <f t="shared" si="399"/>
        <v>11213.106549255161</v>
      </c>
      <c r="R2880" s="66">
        <f t="shared" si="400"/>
        <v>10739.177555148255</v>
      </c>
      <c r="S2880" s="67">
        <f>E2880/INDEX('CCG overall weighted population'!$F$4:$F$195,MATCH(A2880,'CCG overall weighted population'!$A$4:$A$195,0))*INDEX('CCG overall weighted population'!$T$4:$T$195,MATCH(A2880,'CCG overall weighted population'!$A$4:$A$195,0))</f>
        <v>0</v>
      </c>
      <c r="T2880" s="66">
        <f t="shared" si="401"/>
        <v>13478.73091956506</v>
      </c>
      <c r="U2880" s="66">
        <f t="shared" si="402"/>
        <v>13478.73091956506</v>
      </c>
      <c r="V2880" s="81">
        <f t="shared" si="403"/>
        <v>10734.247606306093</v>
      </c>
      <c r="W2880" s="110">
        <f t="shared" si="404"/>
        <v>1.1031548927193662</v>
      </c>
    </row>
    <row r="2881" spans="1:23" x14ac:dyDescent="0.2">
      <c r="A2881" s="31" t="s">
        <v>99</v>
      </c>
      <c r="B2881" s="25" t="s">
        <v>400</v>
      </c>
      <c r="C2881" s="53" t="s">
        <v>9284</v>
      </c>
      <c r="D2881" s="25" t="s">
        <v>9283</v>
      </c>
      <c r="E2881" s="97">
        <v>6799.1669921875</v>
      </c>
      <c r="F2881" s="27">
        <v>7348.3095703125</v>
      </c>
      <c r="G2881" s="27">
        <v>8663.931640625</v>
      </c>
      <c r="H2881" s="27">
        <v>11608.59765625</v>
      </c>
      <c r="I2881" s="27">
        <v>8050.8125</v>
      </c>
      <c r="J2881" s="27">
        <f t="shared" si="396"/>
        <v>8100.3860052187119</v>
      </c>
      <c r="K2881" s="28">
        <v>0.95077919960021973</v>
      </c>
      <c r="L2881" s="28">
        <v>0.99789655208587646</v>
      </c>
      <c r="M2881" s="27">
        <v>7769.0927734375</v>
      </c>
      <c r="N2881" s="27">
        <v>9893.8001674766783</v>
      </c>
      <c r="O2881" s="66">
        <f t="shared" si="397"/>
        <v>7855.6338635425109</v>
      </c>
      <c r="P2881" s="66">
        <f t="shared" si="398"/>
        <v>7904.4825301687697</v>
      </c>
      <c r="Q2881" s="66">
        <f t="shared" si="399"/>
        <v>7981.5635128414178</v>
      </c>
      <c r="R2881" s="66">
        <f t="shared" si="400"/>
        <v>7913.7721472092289</v>
      </c>
      <c r="S2881" s="67">
        <f>E2881/INDEX('CCG overall weighted population'!$F$4:$F$195,MATCH(A2881,'CCG overall weighted population'!$A$4:$A$195,0))*INDEX('CCG overall weighted population'!$T$4:$T$195,MATCH(A2881,'CCG overall weighted population'!$A$4:$A$195,0))</f>
        <v>0</v>
      </c>
      <c r="T2881" s="66">
        <f t="shared" si="401"/>
        <v>9932.5674413350607</v>
      </c>
      <c r="U2881" s="66">
        <f t="shared" si="402"/>
        <v>9932.5674413350607</v>
      </c>
      <c r="V2881" s="81">
        <f t="shared" si="403"/>
        <v>7910.1392347600286</v>
      </c>
      <c r="W2881" s="110">
        <f t="shared" si="404"/>
        <v>1.1633982874444881</v>
      </c>
    </row>
    <row r="2882" spans="1:23" x14ac:dyDescent="0.2">
      <c r="A2882" s="31" t="s">
        <v>99</v>
      </c>
      <c r="B2882" s="25" t="s">
        <v>400</v>
      </c>
      <c r="C2882" s="53" t="s">
        <v>9282</v>
      </c>
      <c r="D2882" s="25" t="s">
        <v>9281</v>
      </c>
      <c r="E2882" s="97">
        <v>1997.9166259765625</v>
      </c>
      <c r="F2882" s="27">
        <v>2276.3076171875</v>
      </c>
      <c r="G2882" s="27">
        <v>3216.514892578125</v>
      </c>
      <c r="H2882" s="27">
        <v>2115.29150390625</v>
      </c>
      <c r="I2882" s="27">
        <v>2087.581787109375</v>
      </c>
      <c r="J2882" s="27">
        <f t="shared" si="396"/>
        <v>2304.6196524111883</v>
      </c>
      <c r="K2882" s="28">
        <v>0.95077919960021973</v>
      </c>
      <c r="L2882" s="28">
        <v>0.99789655208587646</v>
      </c>
      <c r="M2882" s="27">
        <v>2642.411865234375</v>
      </c>
      <c r="N2882" s="27">
        <v>2540.6329130640097</v>
      </c>
      <c r="O2882" s="66">
        <f t="shared" si="397"/>
        <v>2208.9678354579173</v>
      </c>
      <c r="P2882" s="66">
        <f t="shared" si="398"/>
        <v>2222.7038541238576</v>
      </c>
      <c r="Q2882" s="66">
        <f t="shared" si="399"/>
        <v>2632.2339700173384</v>
      </c>
      <c r="R2882" s="66">
        <f t="shared" si="400"/>
        <v>2272.0594514615605</v>
      </c>
      <c r="S2882" s="67">
        <f>E2882/INDEX('CCG overall weighted population'!$F$4:$F$195,MATCH(A2882,'CCG overall weighted population'!$A$4:$A$195,0))*INDEX('CCG overall weighted population'!$T$4:$T$195,MATCH(A2882,'CCG overall weighted population'!$A$4:$A$195,0))</f>
        <v>0</v>
      </c>
      <c r="T2882" s="66">
        <f t="shared" si="401"/>
        <v>2851.6595262757246</v>
      </c>
      <c r="U2882" s="66">
        <f t="shared" si="402"/>
        <v>2851.6595262757246</v>
      </c>
      <c r="V2882" s="81">
        <f t="shared" si="403"/>
        <v>2271.0164351966246</v>
      </c>
      <c r="W2882" s="110">
        <f t="shared" si="404"/>
        <v>1.1366922951985414</v>
      </c>
    </row>
    <row r="2883" spans="1:23" x14ac:dyDescent="0.2">
      <c r="A2883" s="31" t="s">
        <v>99</v>
      </c>
      <c r="B2883" s="25" t="s">
        <v>400</v>
      </c>
      <c r="C2883" s="53" t="s">
        <v>9280</v>
      </c>
      <c r="D2883" s="25" t="s">
        <v>9279</v>
      </c>
      <c r="E2883" s="97">
        <v>2372.5</v>
      </c>
      <c r="F2883" s="27">
        <v>2214.411376953125</v>
      </c>
      <c r="G2883" s="27">
        <v>3336.156005859375</v>
      </c>
      <c r="H2883" s="27">
        <v>3223.9208984375</v>
      </c>
      <c r="I2883" s="27">
        <v>2672.79345703125</v>
      </c>
      <c r="J2883" s="27">
        <f t="shared" si="396"/>
        <v>2456.735622626577</v>
      </c>
      <c r="K2883" s="28">
        <v>0.95077919960021973</v>
      </c>
      <c r="L2883" s="28">
        <v>0.99789655208587646</v>
      </c>
      <c r="M2883" s="27">
        <v>2773.685302734375</v>
      </c>
      <c r="N2883" s="27">
        <v>3249.5729961050815</v>
      </c>
      <c r="O2883" s="66">
        <f t="shared" si="397"/>
        <v>2406.1226352955046</v>
      </c>
      <c r="P2883" s="66">
        <f t="shared" si="398"/>
        <v>2421.0846211155058</v>
      </c>
      <c r="Q2883" s="66">
        <f t="shared" si="399"/>
        <v>2821.2740720714455</v>
      </c>
      <c r="R2883" s="66">
        <f t="shared" si="400"/>
        <v>2469.3145036897954</v>
      </c>
      <c r="S2883" s="67">
        <f>E2883/INDEX('CCG overall weighted population'!$F$4:$F$195,MATCH(A2883,'CCG overall weighted population'!$A$4:$A$195,0))*INDEX('CCG overall weighted population'!$T$4:$T$195,MATCH(A2883,'CCG overall weighted population'!$A$4:$A$195,0))</f>
        <v>0</v>
      </c>
      <c r="T2883" s="66">
        <f t="shared" si="401"/>
        <v>3099.2341434059304</v>
      </c>
      <c r="U2883" s="66">
        <f t="shared" si="402"/>
        <v>3099.2341434059304</v>
      </c>
      <c r="V2883" s="81">
        <f t="shared" si="403"/>
        <v>2468.1809351166075</v>
      </c>
      <c r="W2883" s="110">
        <f t="shared" si="404"/>
        <v>1.0403291612714889</v>
      </c>
    </row>
    <row r="2884" spans="1:23" x14ac:dyDescent="0.2">
      <c r="A2884" s="31" t="s">
        <v>99</v>
      </c>
      <c r="B2884" s="25" t="s">
        <v>400</v>
      </c>
      <c r="C2884" s="53" t="s">
        <v>9278</v>
      </c>
      <c r="D2884" s="25" t="s">
        <v>9277</v>
      </c>
      <c r="E2884" s="97">
        <v>17250.25</v>
      </c>
      <c r="F2884" s="27">
        <v>14819.267578125</v>
      </c>
      <c r="G2884" s="27">
        <v>13983.0517578125</v>
      </c>
      <c r="H2884" s="27">
        <v>22464.744140625</v>
      </c>
      <c r="I2884" s="27">
        <v>23146.333984375</v>
      </c>
      <c r="J2884" s="27">
        <f t="shared" ref="J2884:J2947" si="405">SUMPRODUCT($F2884:$I2884,$F$1:$I$1)</f>
        <v>16258.261969636744</v>
      </c>
      <c r="K2884" s="28">
        <v>0.95077919960021973</v>
      </c>
      <c r="L2884" s="28">
        <v>0.99789655208587646</v>
      </c>
      <c r="M2884" s="27">
        <v>17374.08984375</v>
      </c>
      <c r="N2884" s="27">
        <v>24229.168342346245</v>
      </c>
      <c r="O2884" s="66">
        <f t="shared" ref="O2884:O2947" si="406">(N$1*N2884+(1-N$1)*J2884)*K2884*L2884</f>
        <v>16181.765253101463</v>
      </c>
      <c r="P2884" s="66">
        <f t="shared" ref="P2884:P2947" si="407">O2884*$E$7330/O$7330</f>
        <v>16282.388279836656</v>
      </c>
      <c r="Q2884" s="66">
        <f t="shared" ref="Q2884:Q2947" si="408">($N$1*N2884)+((1-$N$1)*M2884)</f>
        <v>18059.597693609627</v>
      </c>
      <c r="R2884" s="66">
        <f t="shared" ref="R2884:R2947" si="409">(P2884*$J$1)+(Q2884*$M$1)</f>
        <v>16496.573339266495</v>
      </c>
      <c r="S2884" s="67">
        <f>E2884/INDEX('CCG overall weighted population'!$F$4:$F$195,MATCH(A2884,'CCG overall weighted population'!$A$4:$A$195,0))*INDEX('CCG overall weighted population'!$T$4:$T$195,MATCH(A2884,'CCG overall weighted population'!$A$4:$A$195,0))</f>
        <v>0</v>
      </c>
      <c r="T2884" s="66">
        <f t="shared" ref="T2884:T2947" si="410">R2884/$R$7330*$T$1</f>
        <v>20704.832562177926</v>
      </c>
      <c r="U2884" s="66">
        <f t="shared" ref="U2884:U2947" si="411">T2884+S2884</f>
        <v>20704.832562177926</v>
      </c>
      <c r="V2884" s="81">
        <f t="shared" ref="V2884:V2947" si="412">U2884*$E$7330/$U$7330</f>
        <v>16489.000388524601</v>
      </c>
      <c r="W2884" s="110">
        <f t="shared" si="404"/>
        <v>0.95587022730247972</v>
      </c>
    </row>
    <row r="2885" spans="1:23" x14ac:dyDescent="0.2">
      <c r="A2885" s="31" t="s">
        <v>99</v>
      </c>
      <c r="B2885" s="25" t="s">
        <v>400</v>
      </c>
      <c r="C2885" s="53" t="s">
        <v>9276</v>
      </c>
      <c r="D2885" s="25" t="s">
        <v>9275</v>
      </c>
      <c r="E2885" s="97">
        <v>6375.25</v>
      </c>
      <c r="F2885" s="27">
        <v>7759.38427734375</v>
      </c>
      <c r="G2885" s="27">
        <v>7518.373046875</v>
      </c>
      <c r="H2885" s="27">
        <v>7651.41162109375</v>
      </c>
      <c r="I2885" s="27">
        <v>7308.60595703125</v>
      </c>
      <c r="J2885" s="27">
        <f t="shared" si="405"/>
        <v>7708.9660866949362</v>
      </c>
      <c r="K2885" s="28">
        <v>0.95077919960021973</v>
      </c>
      <c r="L2885" s="28">
        <v>0.99789655208587646</v>
      </c>
      <c r="M2885" s="27">
        <v>7378.97021484375</v>
      </c>
      <c r="N2885" s="27">
        <v>9260.6781742856983</v>
      </c>
      <c r="O2885" s="66">
        <f t="shared" si="406"/>
        <v>7461.3305609205909</v>
      </c>
      <c r="P2885" s="66">
        <f t="shared" si="407"/>
        <v>7507.7273323956751</v>
      </c>
      <c r="Q2885" s="66">
        <f t="shared" si="408"/>
        <v>7567.1410107879456</v>
      </c>
      <c r="R2885" s="66">
        <f t="shared" si="409"/>
        <v>7514.8877278666723</v>
      </c>
      <c r="S2885" s="67">
        <f>E2885/INDEX('CCG overall weighted population'!$F$4:$F$195,MATCH(A2885,'CCG overall weighted population'!$A$4:$A$195,0))*INDEX('CCG overall weighted population'!$T$4:$T$195,MATCH(A2885,'CCG overall weighted population'!$A$4:$A$195,0))</f>
        <v>0</v>
      </c>
      <c r="T2885" s="66">
        <f t="shared" si="410"/>
        <v>9431.9280088723899</v>
      </c>
      <c r="U2885" s="66">
        <f t="shared" si="411"/>
        <v>9431.9280088723899</v>
      </c>
      <c r="V2885" s="81">
        <f t="shared" si="412"/>
        <v>7511.4379281159254</v>
      </c>
      <c r="W2885" s="110">
        <f t="shared" ref="W2885:W2948" si="413">V2885/E2885</f>
        <v>1.1782185683880515</v>
      </c>
    </row>
    <row r="2886" spans="1:23" x14ac:dyDescent="0.2">
      <c r="A2886" s="31" t="s">
        <v>99</v>
      </c>
      <c r="B2886" s="25" t="s">
        <v>400</v>
      </c>
      <c r="C2886" s="53" t="s">
        <v>9274</v>
      </c>
      <c r="D2886" s="25" t="s">
        <v>9273</v>
      </c>
      <c r="E2886" s="97">
        <v>4180.25</v>
      </c>
      <c r="F2886" s="27">
        <v>4769.61474609375</v>
      </c>
      <c r="G2886" s="27">
        <v>5513.09814453125</v>
      </c>
      <c r="H2886" s="27">
        <v>4494.59912109375</v>
      </c>
      <c r="I2886" s="27">
        <v>5711.408203125</v>
      </c>
      <c r="J2886" s="27">
        <f t="shared" si="405"/>
        <v>4815.3240045228631</v>
      </c>
      <c r="K2886" s="28">
        <v>0.95077919960021973</v>
      </c>
      <c r="L2886" s="28">
        <v>0.99789655208587646</v>
      </c>
      <c r="M2886" s="27">
        <v>4579.568359375</v>
      </c>
      <c r="N2886" s="27">
        <v>5004.0881440832536</v>
      </c>
      <c r="O2886" s="66">
        <f t="shared" si="406"/>
        <v>4586.5892169586514</v>
      </c>
      <c r="P2886" s="66">
        <f t="shared" si="407"/>
        <v>4615.1099921758623</v>
      </c>
      <c r="Q2886" s="66">
        <f t="shared" si="408"/>
        <v>4622.0203378458255</v>
      </c>
      <c r="R2886" s="66">
        <f t="shared" si="409"/>
        <v>4615.942810630756</v>
      </c>
      <c r="S2886" s="67">
        <f>E2886/INDEX('CCG overall weighted population'!$F$4:$F$195,MATCH(A2886,'CCG overall weighted population'!$A$4:$A$195,0))*INDEX('CCG overall weighted population'!$T$4:$T$195,MATCH(A2886,'CCG overall weighted population'!$A$4:$A$195,0))</f>
        <v>0</v>
      </c>
      <c r="T2886" s="66">
        <f t="shared" si="410"/>
        <v>5793.4651666846294</v>
      </c>
      <c r="U2886" s="66">
        <f t="shared" si="411"/>
        <v>5793.4651666846294</v>
      </c>
      <c r="V2886" s="81">
        <f t="shared" si="412"/>
        <v>4613.8238064707166</v>
      </c>
      <c r="W2886" s="110">
        <f t="shared" si="413"/>
        <v>1.1037195876970796</v>
      </c>
    </row>
    <row r="2887" spans="1:23" x14ac:dyDescent="0.2">
      <c r="A2887" s="31" t="s">
        <v>99</v>
      </c>
      <c r="B2887" s="25" t="s">
        <v>400</v>
      </c>
      <c r="C2887" s="53" t="s">
        <v>9272</v>
      </c>
      <c r="D2887" s="25" t="s">
        <v>2195</v>
      </c>
      <c r="E2887" s="97">
        <v>13730.916015625</v>
      </c>
      <c r="F2887" s="27">
        <v>14287.599609375</v>
      </c>
      <c r="G2887" s="27">
        <v>15424.1103515625</v>
      </c>
      <c r="H2887" s="27">
        <v>16554.818359375</v>
      </c>
      <c r="I2887" s="27">
        <v>16929.68359375</v>
      </c>
      <c r="J2887" s="27">
        <f t="shared" si="405"/>
        <v>14810.320171639565</v>
      </c>
      <c r="K2887" s="28">
        <v>0.95077919960021973</v>
      </c>
      <c r="L2887" s="28">
        <v>0.99789655208587646</v>
      </c>
      <c r="M2887" s="27">
        <v>14356.0791015625</v>
      </c>
      <c r="N2887" s="27">
        <v>17260.468640039966</v>
      </c>
      <c r="O2887" s="66">
        <f t="shared" si="406"/>
        <v>14284.189995413179</v>
      </c>
      <c r="P2887" s="66">
        <f t="shared" si="407"/>
        <v>14373.013335099406</v>
      </c>
      <c r="Q2887" s="66">
        <f t="shared" si="408"/>
        <v>14646.518055410246</v>
      </c>
      <c r="R2887" s="66">
        <f t="shared" si="409"/>
        <v>14405.975474687533</v>
      </c>
      <c r="S2887" s="67">
        <f>E2887/INDEX('CCG overall weighted population'!$F$4:$F$195,MATCH(A2887,'CCG overall weighted population'!$A$4:$A$195,0))*INDEX('CCG overall weighted population'!$T$4:$T$195,MATCH(A2887,'CCG overall weighted population'!$A$4:$A$195,0))</f>
        <v>0</v>
      </c>
      <c r="T2887" s="66">
        <f t="shared" si="410"/>
        <v>18080.925290603991</v>
      </c>
      <c r="U2887" s="66">
        <f t="shared" si="411"/>
        <v>18080.925290603991</v>
      </c>
      <c r="V2887" s="81">
        <f t="shared" si="412"/>
        <v>14399.362238082875</v>
      </c>
      <c r="W2887" s="110">
        <f t="shared" si="413"/>
        <v>1.0486818375188678</v>
      </c>
    </row>
    <row r="2888" spans="1:23" x14ac:dyDescent="0.2">
      <c r="A2888" s="31" t="s">
        <v>99</v>
      </c>
      <c r="B2888" s="25" t="s">
        <v>400</v>
      </c>
      <c r="C2888" s="53" t="s">
        <v>9271</v>
      </c>
      <c r="D2888" s="25" t="s">
        <v>9270</v>
      </c>
      <c r="E2888" s="97">
        <v>3838.83349609375</v>
      </c>
      <c r="F2888" s="27">
        <v>4886.6611328125</v>
      </c>
      <c r="G2888" s="27">
        <v>5635.85302734375</v>
      </c>
      <c r="H2888" s="27">
        <v>4057.658935546875</v>
      </c>
      <c r="I2888" s="27">
        <v>4081.084716796875</v>
      </c>
      <c r="J2888" s="27">
        <f t="shared" si="405"/>
        <v>4776.9218840759186</v>
      </c>
      <c r="K2888" s="28">
        <v>0.95077919960021973</v>
      </c>
      <c r="L2888" s="28">
        <v>0.99789655208587646</v>
      </c>
      <c r="M2888" s="27">
        <v>4558.37060546875</v>
      </c>
      <c r="N2888" s="27">
        <v>4637.4104150089415</v>
      </c>
      <c r="O2888" s="66">
        <f t="shared" si="406"/>
        <v>4519.0079708494586</v>
      </c>
      <c r="P2888" s="66">
        <f t="shared" si="407"/>
        <v>4547.1085057883265</v>
      </c>
      <c r="Q2888" s="66">
        <f t="shared" si="408"/>
        <v>4566.27458642277</v>
      </c>
      <c r="R2888" s="66">
        <f t="shared" si="409"/>
        <v>4549.4183563258666</v>
      </c>
      <c r="S2888" s="67">
        <f>E2888/INDEX('CCG overall weighted population'!$F$4:$F$195,MATCH(A2888,'CCG overall weighted population'!$A$4:$A$195,0))*INDEX('CCG overall weighted population'!$T$4:$T$195,MATCH(A2888,'CCG overall weighted population'!$A$4:$A$195,0))</f>
        <v>0</v>
      </c>
      <c r="T2888" s="66">
        <f t="shared" si="410"/>
        <v>5709.9703911730121</v>
      </c>
      <c r="U2888" s="66">
        <f t="shared" si="411"/>
        <v>5709.9703911730121</v>
      </c>
      <c r="V2888" s="81">
        <f t="shared" si="412"/>
        <v>4547.329891018062</v>
      </c>
      <c r="W2888" s="110">
        <f t="shared" si="413"/>
        <v>1.18456033470721</v>
      </c>
    </row>
    <row r="2889" spans="1:23" x14ac:dyDescent="0.2">
      <c r="A2889" s="31" t="s">
        <v>99</v>
      </c>
      <c r="B2889" s="25" t="s">
        <v>400</v>
      </c>
      <c r="C2889" s="53" t="s">
        <v>9269</v>
      </c>
      <c r="D2889" s="25" t="s">
        <v>9268</v>
      </c>
      <c r="E2889" s="97">
        <v>528.83331298828125</v>
      </c>
      <c r="F2889" s="27">
        <v>777.2962646484375</v>
      </c>
      <c r="G2889" s="27">
        <v>1281.5611572265625</v>
      </c>
      <c r="H2889" s="27">
        <v>810.41253662109375</v>
      </c>
      <c r="I2889" s="27">
        <v>2822.588134765625</v>
      </c>
      <c r="J2889" s="27">
        <f t="shared" si="405"/>
        <v>899.81018108632065</v>
      </c>
      <c r="K2889" s="28">
        <v>0.95077919960021973</v>
      </c>
      <c r="L2889" s="28">
        <v>0.99789655208587646</v>
      </c>
      <c r="M2889" s="27">
        <v>867.076171875</v>
      </c>
      <c r="N2889" s="27">
        <v>689.51327862172991</v>
      </c>
      <c r="O2889" s="66">
        <f t="shared" si="406"/>
        <v>833.76872583780539</v>
      </c>
      <c r="P2889" s="66">
        <f t="shared" si="407"/>
        <v>838.95334763145468</v>
      </c>
      <c r="Q2889" s="66">
        <f t="shared" si="408"/>
        <v>849.31988254967303</v>
      </c>
      <c r="R2889" s="66">
        <f t="shared" si="409"/>
        <v>840.20269780951071</v>
      </c>
      <c r="S2889" s="67">
        <f>E2889/INDEX('CCG overall weighted population'!$F$4:$F$195,MATCH(A2889,'CCG overall weighted population'!$A$4:$A$195,0))*INDEX('CCG overall weighted population'!$T$4:$T$195,MATCH(A2889,'CCG overall weighted population'!$A$4:$A$195,0))</f>
        <v>0</v>
      </c>
      <c r="T2889" s="66">
        <f t="shared" si="410"/>
        <v>1054.5375587200347</v>
      </c>
      <c r="U2889" s="66">
        <f t="shared" si="411"/>
        <v>1054.5375587200347</v>
      </c>
      <c r="V2889" s="81">
        <f t="shared" si="412"/>
        <v>839.81699263833013</v>
      </c>
      <c r="W2889" s="110">
        <f t="shared" si="413"/>
        <v>1.5880561455040942</v>
      </c>
    </row>
    <row r="2890" spans="1:23" x14ac:dyDescent="0.2">
      <c r="A2890" s="31" t="s">
        <v>99</v>
      </c>
      <c r="B2890" s="25" t="s">
        <v>400</v>
      </c>
      <c r="C2890" s="53" t="s">
        <v>9267</v>
      </c>
      <c r="D2890" s="25" t="s">
        <v>9266</v>
      </c>
      <c r="E2890" s="97">
        <v>10136.083984375</v>
      </c>
      <c r="F2890" s="27">
        <v>7360.29443359375</v>
      </c>
      <c r="G2890" s="27">
        <v>7647.052734375</v>
      </c>
      <c r="H2890" s="27">
        <v>18406.6875</v>
      </c>
      <c r="I2890" s="27">
        <v>14989.0400390625</v>
      </c>
      <c r="J2890" s="27">
        <f t="shared" si="405"/>
        <v>9351.8681981445043</v>
      </c>
      <c r="K2890" s="28">
        <v>0.95077919960021973</v>
      </c>
      <c r="L2890" s="28">
        <v>0.99789655208587646</v>
      </c>
      <c r="M2890" s="27">
        <v>8831.486328125</v>
      </c>
      <c r="N2890" s="27">
        <v>15204.827472201701</v>
      </c>
      <c r="O2890" s="66">
        <f t="shared" si="406"/>
        <v>9428.1754747227005</v>
      </c>
      <c r="P2890" s="66">
        <f t="shared" si="407"/>
        <v>9486.8026725604195</v>
      </c>
      <c r="Q2890" s="66">
        <f t="shared" si="408"/>
        <v>9468.8204425326694</v>
      </c>
      <c r="R2890" s="66">
        <f t="shared" si="409"/>
        <v>9484.6354968875203</v>
      </c>
      <c r="S2890" s="67">
        <f>E2890/INDEX('CCG overall weighted population'!$F$4:$F$195,MATCH(A2890,'CCG overall weighted population'!$A$4:$A$195,0))*INDEX('CCG overall weighted population'!$T$4:$T$195,MATCH(A2890,'CCG overall weighted population'!$A$4:$A$195,0))</f>
        <v>0</v>
      </c>
      <c r="T2890" s="66">
        <f t="shared" si="410"/>
        <v>11904.156447382371</v>
      </c>
      <c r="U2890" s="66">
        <f t="shared" si="411"/>
        <v>11904.156447382371</v>
      </c>
      <c r="V2890" s="81">
        <f t="shared" si="412"/>
        <v>9480.281460691911</v>
      </c>
      <c r="W2890" s="110">
        <f t="shared" si="413"/>
        <v>0.93530020817763315</v>
      </c>
    </row>
    <row r="2891" spans="1:23" x14ac:dyDescent="0.2">
      <c r="A2891" s="31" t="s">
        <v>99</v>
      </c>
      <c r="B2891" s="25" t="s">
        <v>400</v>
      </c>
      <c r="C2891" s="53" t="s">
        <v>9265</v>
      </c>
      <c r="D2891" s="25" t="s">
        <v>4031</v>
      </c>
      <c r="E2891" s="97">
        <v>4803.75</v>
      </c>
      <c r="F2891" s="27">
        <v>5576.11474609375</v>
      </c>
      <c r="G2891" s="27">
        <v>6925.5244140625</v>
      </c>
      <c r="H2891" s="27">
        <v>6169.49755859375</v>
      </c>
      <c r="I2891" s="27">
        <v>4192.66748046875</v>
      </c>
      <c r="J2891" s="27">
        <f t="shared" si="405"/>
        <v>5693.9502803232335</v>
      </c>
      <c r="K2891" s="28">
        <v>0.95077919960021973</v>
      </c>
      <c r="L2891" s="28">
        <v>0.99789655208587646</v>
      </c>
      <c r="M2891" s="27">
        <v>5613.31494140625</v>
      </c>
      <c r="N2891" s="27">
        <v>6265.6932423306735</v>
      </c>
      <c r="O2891" s="66">
        <f t="shared" si="406"/>
        <v>5456.5478640975971</v>
      </c>
      <c r="P2891" s="66">
        <f t="shared" si="407"/>
        <v>5490.4783007973701</v>
      </c>
      <c r="Q2891" s="66">
        <f t="shared" si="408"/>
        <v>5678.552771498692</v>
      </c>
      <c r="R2891" s="66">
        <f t="shared" si="409"/>
        <v>5513.1445895150728</v>
      </c>
      <c r="S2891" s="67">
        <f>E2891/INDEX('CCG overall weighted population'!$F$4:$F$195,MATCH(A2891,'CCG overall weighted population'!$A$4:$A$195,0))*INDEX('CCG overall weighted population'!$T$4:$T$195,MATCH(A2891,'CCG overall weighted population'!$A$4:$A$195,0))</f>
        <v>0</v>
      </c>
      <c r="T2891" s="66">
        <f t="shared" si="410"/>
        <v>6919.5422145810471</v>
      </c>
      <c r="U2891" s="66">
        <f t="shared" si="411"/>
        <v>6919.5422145810471</v>
      </c>
      <c r="V2891" s="81">
        <f t="shared" si="412"/>
        <v>5510.6137140689616</v>
      </c>
      <c r="W2891" s="110">
        <f t="shared" si="413"/>
        <v>1.147148314143942</v>
      </c>
    </row>
    <row r="2892" spans="1:23" x14ac:dyDescent="0.2">
      <c r="A2892" s="31" t="s">
        <v>99</v>
      </c>
      <c r="B2892" s="25" t="s">
        <v>400</v>
      </c>
      <c r="C2892" s="53" t="s">
        <v>9264</v>
      </c>
      <c r="D2892" s="25" t="s">
        <v>8827</v>
      </c>
      <c r="E2892" s="97">
        <v>5271.91650390625</v>
      </c>
      <c r="F2892" s="27">
        <v>5637.46728515625</v>
      </c>
      <c r="G2892" s="27">
        <v>6513.3046875</v>
      </c>
      <c r="H2892" s="27">
        <v>7997.892578125</v>
      </c>
      <c r="I2892" s="27">
        <v>5891.35400390625</v>
      </c>
      <c r="J2892" s="27">
        <f t="shared" si="405"/>
        <v>6057.9420349760139</v>
      </c>
      <c r="K2892" s="28">
        <v>0.95077919960021973</v>
      </c>
      <c r="L2892" s="28">
        <v>0.99789655208587646</v>
      </c>
      <c r="M2892" s="27">
        <v>6462.3486328125</v>
      </c>
      <c r="N2892" s="27">
        <v>7324.5263122800216</v>
      </c>
      <c r="O2892" s="66">
        <f t="shared" si="406"/>
        <v>5867.8208054874685</v>
      </c>
      <c r="P2892" s="66">
        <f t="shared" si="407"/>
        <v>5904.3086595968789</v>
      </c>
      <c r="Q2892" s="66">
        <f t="shared" si="408"/>
        <v>6548.5664007592522</v>
      </c>
      <c r="R2892" s="66">
        <f t="shared" si="409"/>
        <v>5981.9530730855777</v>
      </c>
      <c r="S2892" s="67">
        <f>E2892/INDEX('CCG overall weighted population'!$F$4:$F$195,MATCH(A2892,'CCG overall weighted population'!$A$4:$A$195,0))*INDEX('CCG overall weighted population'!$T$4:$T$195,MATCH(A2892,'CCG overall weighted population'!$A$4:$A$195,0))</f>
        <v>0</v>
      </c>
      <c r="T2892" s="66">
        <f t="shared" si="410"/>
        <v>7507.9432695414371</v>
      </c>
      <c r="U2892" s="66">
        <f t="shared" si="411"/>
        <v>7507.9432695414371</v>
      </c>
      <c r="V2892" s="81">
        <f t="shared" si="412"/>
        <v>5979.2069854568854</v>
      </c>
      <c r="W2892" s="110">
        <f t="shared" si="413"/>
        <v>1.1341619278352693</v>
      </c>
    </row>
    <row r="2893" spans="1:23" x14ac:dyDescent="0.2">
      <c r="A2893" s="31" t="s">
        <v>99</v>
      </c>
      <c r="B2893" s="25" t="s">
        <v>400</v>
      </c>
      <c r="C2893" s="53" t="s">
        <v>9263</v>
      </c>
      <c r="D2893" s="25" t="s">
        <v>9262</v>
      </c>
      <c r="E2893" s="97">
        <v>513.25</v>
      </c>
      <c r="F2893" s="27">
        <v>422.93463134765625</v>
      </c>
      <c r="G2893" s="27">
        <v>466.10903930664063</v>
      </c>
      <c r="H2893" s="27">
        <v>551.6917724609375</v>
      </c>
      <c r="I2893" s="27">
        <v>7857.66845703125</v>
      </c>
      <c r="J2893" s="27">
        <f t="shared" si="405"/>
        <v>754.73530396407432</v>
      </c>
      <c r="K2893" s="28">
        <v>0.95077919960021973</v>
      </c>
      <c r="L2893" s="28">
        <v>0.99789655208587646</v>
      </c>
      <c r="M2893" s="27">
        <v>521.6805419921875</v>
      </c>
      <c r="N2893" s="27">
        <v>669.1950766271392</v>
      </c>
      <c r="O2893" s="66">
        <f t="shared" si="406"/>
        <v>707.96134254287574</v>
      </c>
      <c r="P2893" s="66">
        <f t="shared" si="407"/>
        <v>712.36365662814046</v>
      </c>
      <c r="Q2893" s="66">
        <f t="shared" si="408"/>
        <v>536.43199545568268</v>
      </c>
      <c r="R2893" s="66">
        <f t="shared" si="409"/>
        <v>691.16079048766937</v>
      </c>
      <c r="S2893" s="67">
        <f>E2893/INDEX('CCG overall weighted population'!$F$4:$F$195,MATCH(A2893,'CCG overall weighted population'!$A$4:$A$195,0))*INDEX('CCG overall weighted population'!$T$4:$T$195,MATCH(A2893,'CCG overall weighted population'!$A$4:$A$195,0))</f>
        <v>0</v>
      </c>
      <c r="T2893" s="66">
        <f t="shared" si="410"/>
        <v>867.47521114139636</v>
      </c>
      <c r="U2893" s="66">
        <f t="shared" si="411"/>
        <v>867.47521114139636</v>
      </c>
      <c r="V2893" s="81">
        <f t="shared" si="412"/>
        <v>690.84350479969976</v>
      </c>
      <c r="W2893" s="110">
        <f t="shared" si="413"/>
        <v>1.346017544665757</v>
      </c>
    </row>
    <row r="2894" spans="1:23" x14ac:dyDescent="0.2">
      <c r="A2894" s="31" t="s">
        <v>99</v>
      </c>
      <c r="B2894" s="25" t="s">
        <v>400</v>
      </c>
      <c r="C2894" s="53" t="s">
        <v>9261</v>
      </c>
      <c r="D2894" s="25" t="s">
        <v>9260</v>
      </c>
      <c r="E2894" s="97">
        <v>6467.0830078125</v>
      </c>
      <c r="F2894" s="27">
        <v>7303.28955078125</v>
      </c>
      <c r="G2894" s="27">
        <v>7103.4482421875</v>
      </c>
      <c r="H2894" s="27">
        <v>6689.62353515625</v>
      </c>
      <c r="I2894" s="27">
        <v>6765.95166015625</v>
      </c>
      <c r="J2894" s="27">
        <f t="shared" si="405"/>
        <v>7176.1249003202556</v>
      </c>
      <c r="K2894" s="28">
        <v>0.95077919960021973</v>
      </c>
      <c r="L2894" s="28">
        <v>0.99789655208587646</v>
      </c>
      <c r="M2894" s="27">
        <v>7501.146484375</v>
      </c>
      <c r="N2894" s="27">
        <v>8329.8003839764042</v>
      </c>
      <c r="O2894" s="66">
        <f t="shared" si="406"/>
        <v>6918.0169926014414</v>
      </c>
      <c r="P2894" s="66">
        <f t="shared" si="407"/>
        <v>6961.0352787966158</v>
      </c>
      <c r="Q2894" s="66">
        <f t="shared" si="408"/>
        <v>7584.0118743351413</v>
      </c>
      <c r="R2894" s="66">
        <f t="shared" si="409"/>
        <v>7036.1149391364424</v>
      </c>
      <c r="S2894" s="67">
        <f>E2894/INDEX('CCG overall weighted population'!$F$4:$F$195,MATCH(A2894,'CCG overall weighted population'!$A$4:$A$195,0))*INDEX('CCG overall weighted population'!$T$4:$T$195,MATCH(A2894,'CCG overall weighted population'!$A$4:$A$195,0))</f>
        <v>0</v>
      </c>
      <c r="T2894" s="66">
        <f t="shared" si="410"/>
        <v>8831.0207645545124</v>
      </c>
      <c r="U2894" s="66">
        <f t="shared" si="411"/>
        <v>8831.0207645545124</v>
      </c>
      <c r="V2894" s="81">
        <f t="shared" si="412"/>
        <v>7032.8849258026103</v>
      </c>
      <c r="W2894" s="110">
        <f t="shared" si="413"/>
        <v>1.0874895091506631</v>
      </c>
    </row>
    <row r="2895" spans="1:23" x14ac:dyDescent="0.2">
      <c r="A2895" s="31" t="s">
        <v>99</v>
      </c>
      <c r="B2895" s="25" t="s">
        <v>400</v>
      </c>
      <c r="C2895" s="53" t="s">
        <v>9259</v>
      </c>
      <c r="D2895" s="25" t="s">
        <v>623</v>
      </c>
      <c r="E2895" s="97">
        <v>7887.75</v>
      </c>
      <c r="F2895" s="27">
        <v>7887.05078125</v>
      </c>
      <c r="G2895" s="27">
        <v>7951.5390625</v>
      </c>
      <c r="H2895" s="27">
        <v>9993.0712890625</v>
      </c>
      <c r="I2895" s="27">
        <v>10563.6845703125</v>
      </c>
      <c r="J2895" s="27">
        <f t="shared" si="405"/>
        <v>8318.2961922434879</v>
      </c>
      <c r="K2895" s="28">
        <v>0.95077919960021973</v>
      </c>
      <c r="L2895" s="28">
        <v>0.99789655208587646</v>
      </c>
      <c r="M2895" s="27">
        <v>8371.1708984375</v>
      </c>
      <c r="N2895" s="27">
        <v>10137.443540493308</v>
      </c>
      <c r="O2895" s="66">
        <f t="shared" si="406"/>
        <v>8064.8240463794691</v>
      </c>
      <c r="P2895" s="66">
        <f t="shared" si="407"/>
        <v>8114.9735197490654</v>
      </c>
      <c r="Q2895" s="66">
        <f t="shared" si="408"/>
        <v>8547.798162643081</v>
      </c>
      <c r="R2895" s="66">
        <f t="shared" si="409"/>
        <v>8167.1365181793644</v>
      </c>
      <c r="S2895" s="67">
        <f>E2895/INDEX('CCG overall weighted population'!$F$4:$F$195,MATCH(A2895,'CCG overall weighted population'!$A$4:$A$195,0))*INDEX('CCG overall weighted population'!$T$4:$T$195,MATCH(A2895,'CCG overall weighted population'!$A$4:$A$195,0))</f>
        <v>0</v>
      </c>
      <c r="T2895" s="66">
        <f t="shared" si="410"/>
        <v>10250.564807834897</v>
      </c>
      <c r="U2895" s="66">
        <f t="shared" si="411"/>
        <v>10250.564807834897</v>
      </c>
      <c r="V2895" s="81">
        <f t="shared" si="412"/>
        <v>8163.3872957631384</v>
      </c>
      <c r="W2895" s="110">
        <f t="shared" si="413"/>
        <v>1.0349449837739708</v>
      </c>
    </row>
    <row r="2896" spans="1:23" x14ac:dyDescent="0.2">
      <c r="A2896" s="31" t="s">
        <v>99</v>
      </c>
      <c r="B2896" s="25" t="s">
        <v>400</v>
      </c>
      <c r="C2896" s="53" t="s">
        <v>9258</v>
      </c>
      <c r="D2896" s="25" t="s">
        <v>9257</v>
      </c>
      <c r="E2896" s="97">
        <v>4627.0830078125</v>
      </c>
      <c r="F2896" s="27">
        <v>4247.06591796875</v>
      </c>
      <c r="G2896" s="27">
        <v>4375.38037109375</v>
      </c>
      <c r="H2896" s="27">
        <v>5069.33251953125</v>
      </c>
      <c r="I2896" s="27">
        <v>5099.89892578125</v>
      </c>
      <c r="J2896" s="27">
        <f t="shared" si="405"/>
        <v>4414.0466290271897</v>
      </c>
      <c r="K2896" s="28">
        <v>0.95077919960021973</v>
      </c>
      <c r="L2896" s="28">
        <v>0.99789655208587646</v>
      </c>
      <c r="M2896" s="27">
        <v>4564.14208984375</v>
      </c>
      <c r="N2896" s="27">
        <v>5750.1136185688483</v>
      </c>
      <c r="O2896" s="66">
        <f t="shared" si="406"/>
        <v>4314.7192732957728</v>
      </c>
      <c r="P2896" s="66">
        <f t="shared" si="407"/>
        <v>4341.5494803838701</v>
      </c>
      <c r="Q2896" s="66">
        <f t="shared" si="408"/>
        <v>4682.7392427162604</v>
      </c>
      <c r="R2896" s="66">
        <f t="shared" si="409"/>
        <v>4382.6688605512718</v>
      </c>
      <c r="S2896" s="67">
        <f>E2896/INDEX('CCG overall weighted population'!$F$4:$F$195,MATCH(A2896,'CCG overall weighted population'!$A$4:$A$195,0))*INDEX('CCG overall weighted population'!$T$4:$T$195,MATCH(A2896,'CCG overall weighted population'!$A$4:$A$195,0))</f>
        <v>0</v>
      </c>
      <c r="T2896" s="66">
        <f t="shared" si="410"/>
        <v>5500.6832671845041</v>
      </c>
      <c r="U2896" s="66">
        <f t="shared" si="411"/>
        <v>5500.6832671845041</v>
      </c>
      <c r="V2896" s="81">
        <f t="shared" si="412"/>
        <v>4380.6569436084983</v>
      </c>
      <c r="W2896" s="110">
        <f t="shared" si="413"/>
        <v>0.94674267485845209</v>
      </c>
    </row>
    <row r="2897" spans="1:23" x14ac:dyDescent="0.2">
      <c r="A2897" s="31" t="s">
        <v>99</v>
      </c>
      <c r="B2897" s="25" t="s">
        <v>400</v>
      </c>
      <c r="C2897" s="53" t="s">
        <v>9256</v>
      </c>
      <c r="D2897" s="25" t="s">
        <v>9255</v>
      </c>
      <c r="E2897" s="97">
        <v>3568.916748046875</v>
      </c>
      <c r="F2897" s="27">
        <v>3566.839111328125</v>
      </c>
      <c r="G2897" s="27">
        <v>3724.49365234375</v>
      </c>
      <c r="H2897" s="27">
        <v>5230.876953125</v>
      </c>
      <c r="I2897" s="27">
        <v>3691.160400390625</v>
      </c>
      <c r="J2897" s="27">
        <f t="shared" si="405"/>
        <v>3831.4953241043449</v>
      </c>
      <c r="K2897" s="28">
        <v>0.95077919960021973</v>
      </c>
      <c r="L2897" s="28">
        <v>0.99789655208587646</v>
      </c>
      <c r="M2897" s="27">
        <v>3785.349365234375</v>
      </c>
      <c r="N2897" s="27">
        <v>5043.1650043675008</v>
      </c>
      <c r="O2897" s="66">
        <f t="shared" si="406"/>
        <v>3750.2041036747046</v>
      </c>
      <c r="P2897" s="66">
        <f t="shared" si="407"/>
        <v>3773.5239876233463</v>
      </c>
      <c r="Q2897" s="66">
        <f t="shared" si="408"/>
        <v>3911.1309291476878</v>
      </c>
      <c r="R2897" s="66">
        <f t="shared" si="409"/>
        <v>3790.1080495352048</v>
      </c>
      <c r="S2897" s="67">
        <f>E2897/INDEX('CCG overall weighted population'!$F$4:$F$195,MATCH(A2897,'CCG overall weighted population'!$A$4:$A$195,0))*INDEX('CCG overall weighted population'!$T$4:$T$195,MATCH(A2897,'CCG overall weighted population'!$A$4:$A$195,0))</f>
        <v>0</v>
      </c>
      <c r="T2897" s="66">
        <f t="shared" si="410"/>
        <v>4756.9607908449689</v>
      </c>
      <c r="U2897" s="66">
        <f t="shared" si="411"/>
        <v>4756.9607908449689</v>
      </c>
      <c r="V2897" s="81">
        <f t="shared" si="412"/>
        <v>3788.3681547718929</v>
      </c>
      <c r="W2897" s="110">
        <f t="shared" si="413"/>
        <v>1.0614896401954781</v>
      </c>
    </row>
    <row r="2898" spans="1:23" x14ac:dyDescent="0.2">
      <c r="A2898" s="31" t="s">
        <v>99</v>
      </c>
      <c r="B2898" s="25" t="s">
        <v>400</v>
      </c>
      <c r="C2898" s="53" t="s">
        <v>9254</v>
      </c>
      <c r="D2898" s="25" t="s">
        <v>9253</v>
      </c>
      <c r="E2898" s="97">
        <v>5503.91650390625</v>
      </c>
      <c r="F2898" s="27">
        <v>6343.818359375</v>
      </c>
      <c r="G2898" s="27">
        <v>6879.17138671875</v>
      </c>
      <c r="H2898" s="27">
        <v>6411.2255859375</v>
      </c>
      <c r="I2898" s="27">
        <v>4404.73095703125</v>
      </c>
      <c r="J2898" s="27">
        <f t="shared" si="405"/>
        <v>6307.4726972587341</v>
      </c>
      <c r="K2898" s="28">
        <v>0.95077919960021973</v>
      </c>
      <c r="L2898" s="28">
        <v>0.99789655208587646</v>
      </c>
      <c r="M2898" s="27">
        <v>6172.75341796875</v>
      </c>
      <c r="N2898" s="27">
        <v>5051.3662488126502</v>
      </c>
      <c r="O2898" s="66">
        <f t="shared" si="406"/>
        <v>5865.2226585281041</v>
      </c>
      <c r="P2898" s="66">
        <f t="shared" si="407"/>
        <v>5901.6943565873635</v>
      </c>
      <c r="Q2898" s="66">
        <f t="shared" si="408"/>
        <v>6060.6147010531395</v>
      </c>
      <c r="R2898" s="66">
        <f t="shared" si="409"/>
        <v>5920.8470592234307</v>
      </c>
      <c r="S2898" s="67">
        <f>E2898/INDEX('CCG overall weighted population'!$F$4:$F$195,MATCH(A2898,'CCG overall weighted population'!$A$4:$A$195,0))*INDEX('CCG overall weighted population'!$T$4:$T$195,MATCH(A2898,'CCG overall weighted population'!$A$4:$A$195,0))</f>
        <v>0</v>
      </c>
      <c r="T2898" s="66">
        <f t="shared" si="410"/>
        <v>7431.2491731652908</v>
      </c>
      <c r="U2898" s="66">
        <f t="shared" si="411"/>
        <v>7431.2491731652908</v>
      </c>
      <c r="V2898" s="81">
        <f t="shared" si="412"/>
        <v>5918.1290230466057</v>
      </c>
      <c r="W2898" s="110">
        <f t="shared" si="413"/>
        <v>1.075257776684363</v>
      </c>
    </row>
    <row r="2899" spans="1:23" x14ac:dyDescent="0.2">
      <c r="A2899" s="31" t="s">
        <v>99</v>
      </c>
      <c r="B2899" s="25" t="s">
        <v>400</v>
      </c>
      <c r="C2899" s="53" t="s">
        <v>9252</v>
      </c>
      <c r="D2899" s="25" t="s">
        <v>9251</v>
      </c>
      <c r="E2899" s="97">
        <v>4328.5</v>
      </c>
      <c r="F2899" s="27">
        <v>5607.6650390625</v>
      </c>
      <c r="G2899" s="27">
        <v>6055.77783203125</v>
      </c>
      <c r="H2899" s="27">
        <v>4735.54541015625</v>
      </c>
      <c r="I2899" s="27">
        <v>3728.498046875</v>
      </c>
      <c r="J2899" s="27">
        <f t="shared" si="405"/>
        <v>5427.4270120551828</v>
      </c>
      <c r="K2899" s="28">
        <v>0.95077919960021973</v>
      </c>
      <c r="L2899" s="28">
        <v>0.99789655208587646</v>
      </c>
      <c r="M2899" s="27">
        <v>5156.78076171875</v>
      </c>
      <c r="N2899" s="27">
        <v>3992.5653432763247</v>
      </c>
      <c r="O2899" s="66">
        <f t="shared" si="406"/>
        <v>5013.2936174713432</v>
      </c>
      <c r="P2899" s="66">
        <f t="shared" si="407"/>
        <v>5044.4677674983623</v>
      </c>
      <c r="Q2899" s="66">
        <f t="shared" si="408"/>
        <v>5040.3592198745082</v>
      </c>
      <c r="R2899" s="66">
        <f t="shared" si="409"/>
        <v>5043.9726150924807</v>
      </c>
      <c r="S2899" s="67">
        <f>E2899/INDEX('CCG overall weighted population'!$F$4:$F$195,MATCH(A2899,'CCG overall weighted population'!$A$4:$A$195,0))*INDEX('CCG overall weighted population'!$T$4:$T$195,MATCH(A2899,'CCG overall weighted population'!$A$4:$A$195,0))</f>
        <v>0</v>
      </c>
      <c r="T2899" s="66">
        <f t="shared" si="410"/>
        <v>6330.6849426187637</v>
      </c>
      <c r="U2899" s="66">
        <f t="shared" si="411"/>
        <v>6330.6849426187637</v>
      </c>
      <c r="V2899" s="81">
        <f t="shared" si="412"/>
        <v>5041.6571186938054</v>
      </c>
      <c r="W2899" s="110">
        <f t="shared" si="413"/>
        <v>1.1647584887822122</v>
      </c>
    </row>
    <row r="2900" spans="1:23" x14ac:dyDescent="0.2">
      <c r="A2900" s="31" t="s">
        <v>99</v>
      </c>
      <c r="B2900" s="25" t="s">
        <v>400</v>
      </c>
      <c r="C2900" s="53" t="s">
        <v>9250</v>
      </c>
      <c r="D2900" s="25" t="s">
        <v>9249</v>
      </c>
      <c r="E2900" s="97">
        <v>14045.833984375</v>
      </c>
      <c r="F2900" s="27">
        <v>13259.42578125</v>
      </c>
      <c r="G2900" s="27">
        <v>13369.3203125</v>
      </c>
      <c r="H2900" s="27">
        <v>19163.04296875</v>
      </c>
      <c r="I2900" s="27">
        <v>17127.400390625</v>
      </c>
      <c r="J2900" s="27">
        <f t="shared" si="405"/>
        <v>14312.306205422956</v>
      </c>
      <c r="K2900" s="28">
        <v>0.95077919960021973</v>
      </c>
      <c r="L2900" s="28">
        <v>0.99789655208587646</v>
      </c>
      <c r="M2900" s="27">
        <v>13898.6630859375</v>
      </c>
      <c r="N2900" s="27">
        <v>19445.95060937732</v>
      </c>
      <c r="O2900" s="66">
        <f t="shared" si="406"/>
        <v>14066.289196112239</v>
      </c>
      <c r="P2900" s="66">
        <f t="shared" si="407"/>
        <v>14153.75756385253</v>
      </c>
      <c r="Q2900" s="66">
        <f t="shared" si="408"/>
        <v>14453.391838281483</v>
      </c>
      <c r="R2900" s="66">
        <f t="shared" si="409"/>
        <v>14189.868775271074</v>
      </c>
      <c r="S2900" s="67">
        <f>E2900/INDEX('CCG overall weighted population'!$F$4:$F$195,MATCH(A2900,'CCG overall weighted population'!$A$4:$A$195,0))*INDEX('CCG overall weighted population'!$T$4:$T$195,MATCH(A2900,'CCG overall weighted population'!$A$4:$A$195,0))</f>
        <v>0</v>
      </c>
      <c r="T2900" s="66">
        <f t="shared" si="410"/>
        <v>17809.689990098745</v>
      </c>
      <c r="U2900" s="66">
        <f t="shared" si="411"/>
        <v>17809.689990098745</v>
      </c>
      <c r="V2900" s="81">
        <f t="shared" si="412"/>
        <v>14183.354745050428</v>
      </c>
      <c r="W2900" s="110">
        <f t="shared" si="413"/>
        <v>1.0097908576185943</v>
      </c>
    </row>
    <row r="2901" spans="1:23" x14ac:dyDescent="0.2">
      <c r="A2901" s="31" t="s">
        <v>99</v>
      </c>
      <c r="B2901" s="25" t="s">
        <v>400</v>
      </c>
      <c r="C2901" s="53" t="s">
        <v>9248</v>
      </c>
      <c r="D2901" s="25" t="s">
        <v>9247</v>
      </c>
      <c r="E2901" s="97">
        <v>5292.58349609375</v>
      </c>
      <c r="F2901" s="27">
        <v>5561.95703125</v>
      </c>
      <c r="G2901" s="27">
        <v>5360.71435546875</v>
      </c>
      <c r="H2901" s="27">
        <v>6065.48193359375</v>
      </c>
      <c r="I2901" s="27">
        <v>6172.220703125</v>
      </c>
      <c r="J2901" s="27">
        <f t="shared" si="405"/>
        <v>5649.9295877009499</v>
      </c>
      <c r="K2901" s="28">
        <v>0.95077919960021973</v>
      </c>
      <c r="L2901" s="28">
        <v>0.99789655208587646</v>
      </c>
      <c r="M2901" s="27">
        <v>5632.5107421875</v>
      </c>
      <c r="N2901" s="27">
        <v>6347.70322035557</v>
      </c>
      <c r="O2901" s="66">
        <f t="shared" si="406"/>
        <v>5426.7394717823045</v>
      </c>
      <c r="P2901" s="66">
        <f t="shared" si="407"/>
        <v>5460.4845510374507</v>
      </c>
      <c r="Q2901" s="66">
        <f t="shared" si="408"/>
        <v>5704.0299900043074</v>
      </c>
      <c r="R2901" s="66">
        <f t="shared" si="409"/>
        <v>5489.8360691617208</v>
      </c>
      <c r="S2901" s="67">
        <f>E2901/INDEX('CCG overall weighted population'!$F$4:$F$195,MATCH(A2901,'CCG overall weighted population'!$A$4:$A$195,0))*INDEX('CCG overall weighted population'!$T$4:$T$195,MATCH(A2901,'CCG overall weighted population'!$A$4:$A$195,0))</f>
        <v>0</v>
      </c>
      <c r="T2901" s="66">
        <f t="shared" si="410"/>
        <v>6890.2877141909848</v>
      </c>
      <c r="U2901" s="66">
        <f t="shared" si="411"/>
        <v>6890.2877141909848</v>
      </c>
      <c r="V2901" s="81">
        <f t="shared" si="412"/>
        <v>5487.3158937726985</v>
      </c>
      <c r="W2901" s="110">
        <f t="shared" si="413"/>
        <v>1.0367934483835111</v>
      </c>
    </row>
    <row r="2902" spans="1:23" x14ac:dyDescent="0.2">
      <c r="A2902" s="31" t="s">
        <v>99</v>
      </c>
      <c r="B2902" s="25" t="s">
        <v>400</v>
      </c>
      <c r="C2902" s="53" t="s">
        <v>9246</v>
      </c>
      <c r="D2902" s="25" t="s">
        <v>9245</v>
      </c>
      <c r="E2902" s="97">
        <v>12154.75</v>
      </c>
      <c r="F2902" s="27">
        <v>11448.94140625</v>
      </c>
      <c r="G2902" s="27">
        <v>14856.234375</v>
      </c>
      <c r="H2902" s="27">
        <v>13582.15234375</v>
      </c>
      <c r="I2902" s="27">
        <v>4155.4921875</v>
      </c>
      <c r="J2902" s="27">
        <f t="shared" si="405"/>
        <v>11683.303367014525</v>
      </c>
      <c r="K2902" s="28">
        <v>0.95077919960021973</v>
      </c>
      <c r="L2902" s="28">
        <v>0.99789655208587646</v>
      </c>
      <c r="M2902" s="27">
        <v>13697.7744140625</v>
      </c>
      <c r="N2902" s="27">
        <v>18582.443306396366</v>
      </c>
      <c r="O2902" s="66">
        <f t="shared" si="406"/>
        <v>11739.452321815017</v>
      </c>
      <c r="P2902" s="66">
        <f t="shared" si="407"/>
        <v>11812.451726166659</v>
      </c>
      <c r="Q2902" s="66">
        <f t="shared" si="408"/>
        <v>14186.241303295887</v>
      </c>
      <c r="R2902" s="66">
        <f t="shared" si="409"/>
        <v>12098.535210595188</v>
      </c>
      <c r="S2902" s="67">
        <f>E2902/INDEX('CCG overall weighted population'!$F$4:$F$195,MATCH(A2902,'CCG overall weighted population'!$A$4:$A$195,0))*INDEX('CCG overall weighted population'!$T$4:$T$195,MATCH(A2902,'CCG overall weighted population'!$A$4:$A$195,0))</f>
        <v>0</v>
      </c>
      <c r="T2902" s="66">
        <f t="shared" si="410"/>
        <v>15184.859342075075</v>
      </c>
      <c r="U2902" s="66">
        <f t="shared" si="411"/>
        <v>15184.859342075075</v>
      </c>
      <c r="V2902" s="81">
        <f t="shared" si="412"/>
        <v>12092.98123224377</v>
      </c>
      <c r="W2902" s="110">
        <f t="shared" si="413"/>
        <v>0.99491813753830971</v>
      </c>
    </row>
    <row r="2903" spans="1:23" x14ac:dyDescent="0.2">
      <c r="A2903" s="31" t="s">
        <v>99</v>
      </c>
      <c r="B2903" s="25" t="s">
        <v>400</v>
      </c>
      <c r="C2903" s="53" t="s">
        <v>9244</v>
      </c>
      <c r="D2903" s="25" t="s">
        <v>9243</v>
      </c>
      <c r="E2903" s="97">
        <v>3221.41650390625</v>
      </c>
      <c r="F2903" s="27">
        <v>4135.1103515625</v>
      </c>
      <c r="G2903" s="27">
        <v>5174.8095703125</v>
      </c>
      <c r="H2903" s="27">
        <v>4315.35107421875</v>
      </c>
      <c r="I2903" s="27">
        <v>3493.834228515625</v>
      </c>
      <c r="J2903" s="27">
        <f t="shared" si="405"/>
        <v>4202.0892812608217</v>
      </c>
      <c r="K2903" s="28">
        <v>0.95077919960021973</v>
      </c>
      <c r="L2903" s="28">
        <v>0.99789655208587646</v>
      </c>
      <c r="M2903" s="27">
        <v>4426.474609375</v>
      </c>
      <c r="N2903" s="27">
        <v>4363.2743421636505</v>
      </c>
      <c r="O2903" s="66">
        <f t="shared" si="406"/>
        <v>4002.1481687851183</v>
      </c>
      <c r="P2903" s="66">
        <f t="shared" si="407"/>
        <v>4027.0347158266213</v>
      </c>
      <c r="Q2903" s="66">
        <f t="shared" si="408"/>
        <v>4420.154582653865</v>
      </c>
      <c r="R2903" s="66">
        <f t="shared" si="409"/>
        <v>4074.4125889050047</v>
      </c>
      <c r="S2903" s="67">
        <f>E2903/INDEX('CCG overall weighted population'!$F$4:$F$195,MATCH(A2903,'CCG overall weighted population'!$A$4:$A$195,0))*INDEX('CCG overall weighted population'!$T$4:$T$195,MATCH(A2903,'CCG overall weighted population'!$A$4:$A$195,0))</f>
        <v>0</v>
      </c>
      <c r="T2903" s="66">
        <f t="shared" si="410"/>
        <v>5113.7911315016772</v>
      </c>
      <c r="U2903" s="66">
        <f t="shared" si="411"/>
        <v>5113.7911315016772</v>
      </c>
      <c r="V2903" s="81">
        <f t="shared" si="412"/>
        <v>4072.5421807175981</v>
      </c>
      <c r="W2903" s="110">
        <f t="shared" si="413"/>
        <v>1.2642085168990982</v>
      </c>
    </row>
    <row r="2904" spans="1:23" x14ac:dyDescent="0.2">
      <c r="A2904" s="31" t="s">
        <v>99</v>
      </c>
      <c r="B2904" s="25" t="s">
        <v>400</v>
      </c>
      <c r="C2904" s="53" t="s">
        <v>9242</v>
      </c>
      <c r="D2904" s="25" t="s">
        <v>9241</v>
      </c>
      <c r="E2904" s="97">
        <v>3574.91650390625</v>
      </c>
      <c r="F2904" s="27">
        <v>3356.75</v>
      </c>
      <c r="G2904" s="27">
        <v>2433.50732421875</v>
      </c>
      <c r="H2904" s="27">
        <v>4154.6875</v>
      </c>
      <c r="I2904" s="27">
        <v>5043.3623046875</v>
      </c>
      <c r="J2904" s="27">
        <f t="shared" si="405"/>
        <v>3487.3752633914742</v>
      </c>
      <c r="K2904" s="28">
        <v>0.95077919960021973</v>
      </c>
      <c r="L2904" s="28">
        <v>0.99789655208587646</v>
      </c>
      <c r="M2904" s="27">
        <v>3188.024169921875</v>
      </c>
      <c r="N2904" s="27">
        <v>4331.8676272500088</v>
      </c>
      <c r="O2904" s="66">
        <f t="shared" si="406"/>
        <v>3388.8730953157765</v>
      </c>
      <c r="P2904" s="66">
        <f t="shared" si="407"/>
        <v>3409.9461156407237</v>
      </c>
      <c r="Q2904" s="66">
        <f t="shared" si="408"/>
        <v>3302.4085156546885</v>
      </c>
      <c r="R2904" s="66">
        <f t="shared" si="409"/>
        <v>3396.9859393860565</v>
      </c>
      <c r="S2904" s="67">
        <f>E2904/INDEX('CCG overall weighted population'!$F$4:$F$195,MATCH(A2904,'CCG overall weighted population'!$A$4:$A$195,0))*INDEX('CCG overall weighted population'!$T$4:$T$195,MATCH(A2904,'CCG overall weighted population'!$A$4:$A$195,0))</f>
        <v>0</v>
      </c>
      <c r="T2904" s="66">
        <f t="shared" si="410"/>
        <v>4263.5536268399565</v>
      </c>
      <c r="U2904" s="66">
        <f t="shared" si="411"/>
        <v>4263.5536268399565</v>
      </c>
      <c r="V2904" s="81">
        <f t="shared" si="412"/>
        <v>3395.4265120637383</v>
      </c>
      <c r="W2904" s="110">
        <f t="shared" si="413"/>
        <v>0.94979183663551692</v>
      </c>
    </row>
    <row r="2905" spans="1:23" x14ac:dyDescent="0.2">
      <c r="A2905" s="31" t="s">
        <v>99</v>
      </c>
      <c r="B2905" s="25" t="s">
        <v>400</v>
      </c>
      <c r="C2905" s="53" t="s">
        <v>9240</v>
      </c>
      <c r="D2905" s="25" t="s">
        <v>9239</v>
      </c>
      <c r="E2905" s="97">
        <v>5351.41650390625</v>
      </c>
      <c r="F2905" s="27">
        <v>5900.884765625</v>
      </c>
      <c r="G2905" s="27">
        <v>5699.2685546875</v>
      </c>
      <c r="H2905" s="27">
        <v>7665.80859375</v>
      </c>
      <c r="I2905" s="27">
        <v>6903.76611328125</v>
      </c>
      <c r="J2905" s="27">
        <f t="shared" si="405"/>
        <v>6194.2176163955155</v>
      </c>
      <c r="K2905" s="28">
        <v>0.95077919960021973</v>
      </c>
      <c r="L2905" s="28">
        <v>0.99789655208587646</v>
      </c>
      <c r="M2905" s="27">
        <v>6009.82275390625</v>
      </c>
      <c r="N2905" s="27">
        <v>6843.0909314132496</v>
      </c>
      <c r="O2905" s="66">
        <f t="shared" si="406"/>
        <v>5938.5091176818232</v>
      </c>
      <c r="P2905" s="66">
        <f t="shared" si="407"/>
        <v>5975.4365327301384</v>
      </c>
      <c r="Q2905" s="66">
        <f t="shared" si="408"/>
        <v>6093.1495716569507</v>
      </c>
      <c r="R2905" s="66">
        <f t="shared" si="409"/>
        <v>5989.6230287293238</v>
      </c>
      <c r="S2905" s="67">
        <f>E2905/INDEX('CCG overall weighted population'!$F$4:$F$195,MATCH(A2905,'CCG overall weighted population'!$A$4:$A$195,0))*INDEX('CCG overall weighted population'!$T$4:$T$195,MATCH(A2905,'CCG overall weighted population'!$A$4:$A$195,0))</f>
        <v>0</v>
      </c>
      <c r="T2905" s="66">
        <f t="shared" si="410"/>
        <v>7517.5698231351516</v>
      </c>
      <c r="U2905" s="66">
        <f t="shared" si="411"/>
        <v>7517.5698231351516</v>
      </c>
      <c r="V2905" s="81">
        <f t="shared" si="412"/>
        <v>5986.8734201150846</v>
      </c>
      <c r="W2905" s="110">
        <f t="shared" si="413"/>
        <v>1.1187455537697326</v>
      </c>
    </row>
    <row r="2906" spans="1:23" x14ac:dyDescent="0.2">
      <c r="A2906" s="31" t="s">
        <v>99</v>
      </c>
      <c r="B2906" s="25" t="s">
        <v>400</v>
      </c>
      <c r="C2906" s="53" t="s">
        <v>9238</v>
      </c>
      <c r="D2906" s="25" t="s">
        <v>9237</v>
      </c>
      <c r="E2906" s="97">
        <v>2435.83349609375</v>
      </c>
      <c r="F2906" s="27">
        <v>1936.7105712890625</v>
      </c>
      <c r="G2906" s="27">
        <v>1966.30224609375</v>
      </c>
      <c r="H2906" s="27">
        <v>3381.732177734375</v>
      </c>
      <c r="I2906" s="27">
        <v>3296.773681640625</v>
      </c>
      <c r="J2906" s="27">
        <f t="shared" si="405"/>
        <v>2211.8141533707176</v>
      </c>
      <c r="K2906" s="28">
        <v>0.95077919960021973</v>
      </c>
      <c r="L2906" s="28">
        <v>0.99789655208587646</v>
      </c>
      <c r="M2906" s="27">
        <v>2379.292724609375</v>
      </c>
      <c r="N2906" s="27">
        <v>3589.6318912716251</v>
      </c>
      <c r="O2906" s="66">
        <f t="shared" si="406"/>
        <v>2229.2479439891804</v>
      </c>
      <c r="P2906" s="66">
        <f t="shared" si="407"/>
        <v>2243.1100703986835</v>
      </c>
      <c r="Q2906" s="66">
        <f t="shared" si="408"/>
        <v>2500.3266412756002</v>
      </c>
      <c r="R2906" s="66">
        <f t="shared" si="409"/>
        <v>2274.1092008853116</v>
      </c>
      <c r="S2906" s="67">
        <f>E2906/INDEX('CCG overall weighted population'!$F$4:$F$195,MATCH(A2906,'CCG overall weighted population'!$A$4:$A$195,0))*INDEX('CCG overall weighted population'!$T$4:$T$195,MATCH(A2906,'CCG overall weighted population'!$A$4:$A$195,0))</f>
        <v>0</v>
      </c>
      <c r="T2906" s="66">
        <f t="shared" si="410"/>
        <v>2854.2321647104086</v>
      </c>
      <c r="U2906" s="66">
        <f t="shared" si="411"/>
        <v>2854.2321647104086</v>
      </c>
      <c r="V2906" s="81">
        <f t="shared" si="412"/>
        <v>2273.0652436582068</v>
      </c>
      <c r="W2906" s="110">
        <f t="shared" si="413"/>
        <v>0.93317759498070441</v>
      </c>
    </row>
    <row r="2907" spans="1:23" x14ac:dyDescent="0.2">
      <c r="A2907" s="31" t="s">
        <v>99</v>
      </c>
      <c r="B2907" s="25" t="s">
        <v>400</v>
      </c>
      <c r="C2907" s="53" t="s">
        <v>9236</v>
      </c>
      <c r="D2907" s="25" t="s">
        <v>9235</v>
      </c>
      <c r="E2907" s="97">
        <v>2983.333251953125</v>
      </c>
      <c r="F2907" s="27">
        <v>3644.538330078125</v>
      </c>
      <c r="G2907" s="27">
        <v>5163.4111328125</v>
      </c>
      <c r="H2907" s="27">
        <v>2915.61328125</v>
      </c>
      <c r="I2907" s="27">
        <v>3032.5078125</v>
      </c>
      <c r="J2907" s="27">
        <f t="shared" si="405"/>
        <v>3607.2257581123104</v>
      </c>
      <c r="K2907" s="28">
        <v>0.95077919960021973</v>
      </c>
      <c r="L2907" s="28">
        <v>0.99789655208587646</v>
      </c>
      <c r="M2907" s="27">
        <v>4072.3603515625</v>
      </c>
      <c r="N2907" s="27">
        <v>3997.7328971247839</v>
      </c>
      <c r="O2907" s="66">
        <f t="shared" si="406"/>
        <v>3459.5115843065673</v>
      </c>
      <c r="P2907" s="66">
        <f t="shared" si="407"/>
        <v>3481.0238557549292</v>
      </c>
      <c r="Q2907" s="66">
        <f t="shared" si="408"/>
        <v>4064.8976061187286</v>
      </c>
      <c r="R2907" s="66">
        <f t="shared" si="409"/>
        <v>3551.390934024957</v>
      </c>
      <c r="S2907" s="67">
        <f>E2907/INDEX('CCG overall weighted population'!$F$4:$F$195,MATCH(A2907,'CCG overall weighted population'!$A$4:$A$195,0))*INDEX('CCG overall weighted population'!$T$4:$T$195,MATCH(A2907,'CCG overall weighted population'!$A$4:$A$195,0))</f>
        <v>0</v>
      </c>
      <c r="T2907" s="66">
        <f t="shared" si="410"/>
        <v>4457.3471799018416</v>
      </c>
      <c r="U2907" s="66">
        <f t="shared" si="411"/>
        <v>4457.3471799018416</v>
      </c>
      <c r="V2907" s="81">
        <f t="shared" si="412"/>
        <v>3549.7606252295809</v>
      </c>
      <c r="W2907" s="110">
        <f t="shared" si="413"/>
        <v>1.1898639291824431</v>
      </c>
    </row>
    <row r="2908" spans="1:23" x14ac:dyDescent="0.2">
      <c r="A2908" s="31" t="s">
        <v>99</v>
      </c>
      <c r="B2908" s="25" t="s">
        <v>400</v>
      </c>
      <c r="C2908" s="53" t="s">
        <v>9234</v>
      </c>
      <c r="D2908" s="25" t="s">
        <v>9233</v>
      </c>
      <c r="E2908" s="97">
        <v>3780.74951171875</v>
      </c>
      <c r="F2908" s="27">
        <v>4428.60546875</v>
      </c>
      <c r="G2908" s="27">
        <v>5979.75439453125</v>
      </c>
      <c r="H2908" s="27">
        <v>5257.7431640625</v>
      </c>
      <c r="I2908" s="27">
        <v>3963.239501953125</v>
      </c>
      <c r="J2908" s="27">
        <f t="shared" si="405"/>
        <v>4632.9573963350676</v>
      </c>
      <c r="K2908" s="28">
        <v>0.95077919960021973</v>
      </c>
      <c r="L2908" s="28">
        <v>0.99789655208587646</v>
      </c>
      <c r="M2908" s="27">
        <v>4846.73291015625</v>
      </c>
      <c r="N2908" s="27">
        <v>5108.8982579496214</v>
      </c>
      <c r="O2908" s="66">
        <f t="shared" si="406"/>
        <v>4440.8102893245969</v>
      </c>
      <c r="P2908" s="66">
        <f t="shared" si="407"/>
        <v>4468.4245678337347</v>
      </c>
      <c r="Q2908" s="66">
        <f t="shared" si="408"/>
        <v>4872.9494449355871</v>
      </c>
      <c r="R2908" s="66">
        <f t="shared" si="409"/>
        <v>4517.1769456747725</v>
      </c>
      <c r="S2908" s="67">
        <f>E2908/INDEX('CCG overall weighted population'!$F$4:$F$195,MATCH(A2908,'CCG overall weighted population'!$A$4:$A$195,0))*INDEX('CCG overall weighted population'!$T$4:$T$195,MATCH(A2908,'CCG overall weighted population'!$A$4:$A$195,0))</f>
        <v>0</v>
      </c>
      <c r="T2908" s="66">
        <f t="shared" si="410"/>
        <v>5669.5042291786076</v>
      </c>
      <c r="U2908" s="66">
        <f t="shared" si="411"/>
        <v>5669.5042291786076</v>
      </c>
      <c r="V2908" s="81">
        <f t="shared" si="412"/>
        <v>4515.103281174971</v>
      </c>
      <c r="W2908" s="110">
        <f t="shared" si="413"/>
        <v>1.1942349703888158</v>
      </c>
    </row>
    <row r="2909" spans="1:23" x14ac:dyDescent="0.2">
      <c r="A2909" s="31" t="s">
        <v>99</v>
      </c>
      <c r="B2909" s="25" t="s">
        <v>400</v>
      </c>
      <c r="C2909" s="53" t="s">
        <v>9232</v>
      </c>
      <c r="D2909" s="25" t="s">
        <v>9231</v>
      </c>
      <c r="E2909" s="97">
        <v>7648</v>
      </c>
      <c r="F2909" s="27">
        <v>8256.16015625</v>
      </c>
      <c r="G2909" s="27">
        <v>8637.1279296875</v>
      </c>
      <c r="H2909" s="27">
        <v>9586.69921875</v>
      </c>
      <c r="I2909" s="27">
        <v>8990.7646484375</v>
      </c>
      <c r="J2909" s="27">
        <f t="shared" si="405"/>
        <v>8510.5876245927775</v>
      </c>
      <c r="K2909" s="28">
        <v>0.95077919960021973</v>
      </c>
      <c r="L2909" s="28">
        <v>0.99789655208587646</v>
      </c>
      <c r="M2909" s="27">
        <v>8600.3955078125</v>
      </c>
      <c r="N2909" s="27">
        <v>14408.655637187399</v>
      </c>
      <c r="O2909" s="66">
        <f t="shared" si="406"/>
        <v>8634.2657172699637</v>
      </c>
      <c r="P2909" s="66">
        <f t="shared" si="407"/>
        <v>8687.9561482284207</v>
      </c>
      <c r="Q2909" s="66">
        <f t="shared" si="408"/>
        <v>9181.2215207499903</v>
      </c>
      <c r="R2909" s="66">
        <f t="shared" si="409"/>
        <v>8747.4033199063597</v>
      </c>
      <c r="S2909" s="67">
        <f>E2909/INDEX('CCG overall weighted population'!$F$4:$F$195,MATCH(A2909,'CCG overall weighted population'!$A$4:$A$195,0))*INDEX('CCG overall weighted population'!$T$4:$T$195,MATCH(A2909,'CCG overall weighted population'!$A$4:$A$195,0))</f>
        <v>0</v>
      </c>
      <c r="T2909" s="66">
        <f t="shared" si="410"/>
        <v>10978.857085513588</v>
      </c>
      <c r="U2909" s="66">
        <f t="shared" si="411"/>
        <v>10978.857085513588</v>
      </c>
      <c r="V2909" s="81">
        <f t="shared" si="412"/>
        <v>8743.3877190237563</v>
      </c>
      <c r="W2909" s="110">
        <f t="shared" si="413"/>
        <v>1.1432253816715163</v>
      </c>
    </row>
    <row r="2910" spans="1:23" x14ac:dyDescent="0.2">
      <c r="A2910" s="31" t="s">
        <v>99</v>
      </c>
      <c r="B2910" s="25" t="s">
        <v>400</v>
      </c>
      <c r="C2910" s="53" t="s">
        <v>9230</v>
      </c>
      <c r="D2910" s="25" t="s">
        <v>9229</v>
      </c>
      <c r="E2910" s="97">
        <v>4929.1669921875</v>
      </c>
      <c r="F2910" s="27">
        <v>3809.575439453125</v>
      </c>
      <c r="G2910" s="27">
        <v>3466.29345703125</v>
      </c>
      <c r="H2910" s="27">
        <v>7790.36474609375</v>
      </c>
      <c r="I2910" s="27">
        <v>7521.43408203125</v>
      </c>
      <c r="J2910" s="27">
        <f t="shared" si="405"/>
        <v>4538.739578476936</v>
      </c>
      <c r="K2910" s="28">
        <v>0.95077919960021973</v>
      </c>
      <c r="L2910" s="28">
        <v>0.99789655208587646</v>
      </c>
      <c r="M2910" s="27">
        <v>4096.15283203125</v>
      </c>
      <c r="N2910" s="27">
        <v>7706.9716590957141</v>
      </c>
      <c r="O2910" s="66">
        <f t="shared" si="406"/>
        <v>4606.8573892540653</v>
      </c>
      <c r="P2910" s="66">
        <f t="shared" si="407"/>
        <v>4635.504197991776</v>
      </c>
      <c r="Q2910" s="66">
        <f t="shared" si="408"/>
        <v>4457.2347147376968</v>
      </c>
      <c r="R2910" s="66">
        <f t="shared" si="409"/>
        <v>4614.0195830840476</v>
      </c>
      <c r="S2910" s="67">
        <f>E2910/INDEX('CCG overall weighted population'!$F$4:$F$195,MATCH(A2910,'CCG overall weighted population'!$A$4:$A$195,0))*INDEX('CCG overall weighted population'!$T$4:$T$195,MATCH(A2910,'CCG overall weighted population'!$A$4:$A$195,0))</f>
        <v>0</v>
      </c>
      <c r="T2910" s="66">
        <f t="shared" si="410"/>
        <v>5791.0513257302309</v>
      </c>
      <c r="U2910" s="66">
        <f t="shared" si="411"/>
        <v>5791.0513257302309</v>
      </c>
      <c r="V2910" s="81">
        <f t="shared" si="412"/>
        <v>4611.901461804785</v>
      </c>
      <c r="W2910" s="110">
        <f t="shared" si="413"/>
        <v>0.93563506148491904</v>
      </c>
    </row>
    <row r="2911" spans="1:23" x14ac:dyDescent="0.2">
      <c r="A2911" s="31" t="s">
        <v>99</v>
      </c>
      <c r="B2911" s="25" t="s">
        <v>400</v>
      </c>
      <c r="C2911" s="53" t="s">
        <v>9228</v>
      </c>
      <c r="D2911" s="25" t="s">
        <v>9227</v>
      </c>
      <c r="E2911" s="97">
        <v>4467.25</v>
      </c>
      <c r="F2911" s="27">
        <v>5009.833984375</v>
      </c>
      <c r="G2911" s="27">
        <v>4868.2578125</v>
      </c>
      <c r="H2911" s="27">
        <v>8623.5595703125</v>
      </c>
      <c r="I2911" s="27">
        <v>6872.44482421875</v>
      </c>
      <c r="J2911" s="27">
        <f t="shared" si="405"/>
        <v>5619.887719614484</v>
      </c>
      <c r="K2911" s="28">
        <v>0.95077919960021973</v>
      </c>
      <c r="L2911" s="28">
        <v>0.99789655208587646</v>
      </c>
      <c r="M2911" s="27">
        <v>4642.8486328125</v>
      </c>
      <c r="N2911" s="27">
        <v>6609.6384402835383</v>
      </c>
      <c r="O2911" s="66">
        <f t="shared" si="406"/>
        <v>5425.9385509393696</v>
      </c>
      <c r="P2911" s="66">
        <f t="shared" si="407"/>
        <v>5459.6786498306228</v>
      </c>
      <c r="Q2911" s="66">
        <f t="shared" si="408"/>
        <v>4839.5276135596032</v>
      </c>
      <c r="R2911" s="66">
        <f t="shared" si="409"/>
        <v>5384.9395191858002</v>
      </c>
      <c r="S2911" s="67">
        <f>E2911/INDEX('CCG overall weighted population'!$F$4:$F$195,MATCH(A2911,'CCG overall weighted population'!$A$4:$A$195,0))*INDEX('CCG overall weighted population'!$T$4:$T$195,MATCH(A2911,'CCG overall weighted population'!$A$4:$A$195,0))</f>
        <v>0</v>
      </c>
      <c r="T2911" s="66">
        <f t="shared" si="410"/>
        <v>6758.6321600989168</v>
      </c>
      <c r="U2911" s="66">
        <f t="shared" si="411"/>
        <v>6758.6321600989168</v>
      </c>
      <c r="V2911" s="81">
        <f t="shared" si="412"/>
        <v>5382.4674978218363</v>
      </c>
      <c r="W2911" s="110">
        <f t="shared" si="413"/>
        <v>1.2048726840498822</v>
      </c>
    </row>
    <row r="2912" spans="1:23" x14ac:dyDescent="0.2">
      <c r="A2912" s="31" t="s">
        <v>99</v>
      </c>
      <c r="B2912" s="25" t="s">
        <v>400</v>
      </c>
      <c r="C2912" s="53" t="s">
        <v>9226</v>
      </c>
      <c r="D2912" s="25" t="s">
        <v>9225</v>
      </c>
      <c r="E2912" s="97">
        <v>5028.75</v>
      </c>
      <c r="F2912" s="27">
        <v>5139.20947265625</v>
      </c>
      <c r="G2912" s="27">
        <v>3243.636474609375</v>
      </c>
      <c r="H2912" s="27">
        <v>8100.935546875</v>
      </c>
      <c r="I2912" s="27">
        <v>8075.3330078125</v>
      </c>
      <c r="J2912" s="27">
        <f t="shared" si="405"/>
        <v>5583.7818569490482</v>
      </c>
      <c r="K2912" s="28">
        <v>0.95077919960021973</v>
      </c>
      <c r="L2912" s="28">
        <v>0.99789655208587646</v>
      </c>
      <c r="M2912" s="27">
        <v>4490.38623046875</v>
      </c>
      <c r="N2912" s="27">
        <v>10202.746312217929</v>
      </c>
      <c r="O2912" s="66">
        <f t="shared" si="406"/>
        <v>5736.0143376227779</v>
      </c>
      <c r="P2912" s="66">
        <f t="shared" si="407"/>
        <v>5771.682579932587</v>
      </c>
      <c r="Q2912" s="66">
        <f t="shared" si="408"/>
        <v>5061.6222386436684</v>
      </c>
      <c r="R2912" s="66">
        <f t="shared" si="409"/>
        <v>5686.1077932928574</v>
      </c>
      <c r="S2912" s="67">
        <f>E2912/INDEX('CCG overall weighted population'!$F$4:$F$195,MATCH(A2912,'CCG overall weighted population'!$A$4:$A$195,0))*INDEX('CCG overall weighted population'!$T$4:$T$195,MATCH(A2912,'CCG overall weighted population'!$A$4:$A$195,0))</f>
        <v>0</v>
      </c>
      <c r="T2912" s="66">
        <f t="shared" si="410"/>
        <v>7136.6281572181579</v>
      </c>
      <c r="U2912" s="66">
        <f t="shared" si="411"/>
        <v>7136.6281572181579</v>
      </c>
      <c r="V2912" s="81">
        <f t="shared" si="412"/>
        <v>5683.4975170041935</v>
      </c>
      <c r="W2912" s="110">
        <f t="shared" si="413"/>
        <v>1.1302008485218382</v>
      </c>
    </row>
    <row r="2913" spans="1:23" x14ac:dyDescent="0.2">
      <c r="A2913" s="31" t="s">
        <v>99</v>
      </c>
      <c r="B2913" s="25" t="s">
        <v>400</v>
      </c>
      <c r="C2913" s="53" t="s">
        <v>9224</v>
      </c>
      <c r="D2913" s="25" t="s">
        <v>9223</v>
      </c>
      <c r="E2913" s="97">
        <v>7083.4990234375</v>
      </c>
      <c r="F2913" s="27">
        <v>6046.63720703125</v>
      </c>
      <c r="G2913" s="27">
        <v>3825.435302734375</v>
      </c>
      <c r="H2913" s="27">
        <v>8205.1748046875</v>
      </c>
      <c r="I2913" s="27">
        <v>12324.6728515625</v>
      </c>
      <c r="J2913" s="27">
        <f t="shared" si="405"/>
        <v>6489.1885709319786</v>
      </c>
      <c r="K2913" s="28">
        <v>0.95077919960021973</v>
      </c>
      <c r="L2913" s="28">
        <v>0.99789655208587646</v>
      </c>
      <c r="M2913" s="27">
        <v>6083.02880859375</v>
      </c>
      <c r="N2913" s="27">
        <v>9887.696369313715</v>
      </c>
      <c r="O2913" s="66">
        <f t="shared" si="406"/>
        <v>6479.2510729797723</v>
      </c>
      <c r="P2913" s="66">
        <f t="shared" si="407"/>
        <v>6519.5409822537622</v>
      </c>
      <c r="Q2913" s="66">
        <f t="shared" si="408"/>
        <v>6463.4955646657472</v>
      </c>
      <c r="R2913" s="66">
        <f t="shared" si="409"/>
        <v>6512.7865215785987</v>
      </c>
      <c r="S2913" s="67">
        <f>E2913/INDEX('CCG overall weighted population'!$F$4:$F$195,MATCH(A2913,'CCG overall weighted population'!$A$4:$A$195,0))*INDEX('CCG overall weighted population'!$T$4:$T$195,MATCH(A2913,'CCG overall weighted population'!$A$4:$A$195,0))</f>
        <v>0</v>
      </c>
      <c r="T2913" s="66">
        <f t="shared" si="410"/>
        <v>8174.1917954271285</v>
      </c>
      <c r="U2913" s="66">
        <f t="shared" si="411"/>
        <v>8174.1917954271285</v>
      </c>
      <c r="V2913" s="81">
        <f t="shared" si="412"/>
        <v>6509.7967484599003</v>
      </c>
      <c r="W2913" s="110">
        <f t="shared" si="413"/>
        <v>0.91900863216337514</v>
      </c>
    </row>
    <row r="2914" spans="1:23" x14ac:dyDescent="0.2">
      <c r="A2914" s="31" t="s">
        <v>100</v>
      </c>
      <c r="B2914" s="25" t="s">
        <v>401</v>
      </c>
      <c r="C2914" s="53" t="s">
        <v>9222</v>
      </c>
      <c r="D2914" s="25" t="s">
        <v>9221</v>
      </c>
      <c r="E2914" s="97">
        <v>13591.083984375</v>
      </c>
      <c r="F2914" s="27">
        <v>14309.2080078125</v>
      </c>
      <c r="G2914" s="27">
        <v>14106.013671875</v>
      </c>
      <c r="H2914" s="27">
        <v>12845.6591796875</v>
      </c>
      <c r="I2914" s="27">
        <v>15711.77734375</v>
      </c>
      <c r="J2914" s="27">
        <f t="shared" si="405"/>
        <v>14135.286709250207</v>
      </c>
      <c r="K2914" s="28">
        <v>0.95378977060317993</v>
      </c>
      <c r="L2914" s="28">
        <v>1.0041158199310303</v>
      </c>
      <c r="M2914" s="27">
        <v>14857.0439453125</v>
      </c>
      <c r="N2914" s="27">
        <v>14816.695737460821</v>
      </c>
      <c r="O2914" s="66">
        <f t="shared" si="406"/>
        <v>13602.841322082271</v>
      </c>
      <c r="P2914" s="66">
        <f t="shared" si="407"/>
        <v>13687.427833171605</v>
      </c>
      <c r="Q2914" s="66">
        <f t="shared" si="408"/>
        <v>14853.009124527332</v>
      </c>
      <c r="R2914" s="66">
        <f t="shared" si="409"/>
        <v>13827.900923300773</v>
      </c>
      <c r="S2914" s="67">
        <f>E2914/INDEX('CCG overall weighted population'!$F$4:$F$195,MATCH(A2914,'CCG overall weighted population'!$A$4:$A$195,0))*INDEX('CCG overall weighted population'!$T$4:$T$195,MATCH(A2914,'CCG overall weighted population'!$A$4:$A$195,0))</f>
        <v>0</v>
      </c>
      <c r="T2914" s="66">
        <f t="shared" si="410"/>
        <v>17355.384504116559</v>
      </c>
      <c r="U2914" s="66">
        <f t="shared" si="411"/>
        <v>17355.384504116559</v>
      </c>
      <c r="V2914" s="81">
        <f t="shared" si="412"/>
        <v>13821.55305878356</v>
      </c>
      <c r="W2914" s="110">
        <f t="shared" si="413"/>
        <v>1.0169573725446417</v>
      </c>
    </row>
    <row r="2915" spans="1:23" x14ac:dyDescent="0.2">
      <c r="A2915" s="31" t="s">
        <v>100</v>
      </c>
      <c r="B2915" s="25" t="s">
        <v>401</v>
      </c>
      <c r="C2915" s="53" t="s">
        <v>9220</v>
      </c>
      <c r="D2915" s="25" t="s">
        <v>9219</v>
      </c>
      <c r="E2915" s="97">
        <v>13738.75</v>
      </c>
      <c r="F2915" s="27">
        <v>15513.673828125</v>
      </c>
      <c r="G2915" s="27">
        <v>15750.58984375</v>
      </c>
      <c r="H2915" s="27">
        <v>15227.95703125</v>
      </c>
      <c r="I2915" s="27">
        <v>16431.85546875</v>
      </c>
      <c r="J2915" s="27">
        <f t="shared" si="405"/>
        <v>15524.305217479292</v>
      </c>
      <c r="K2915" s="28">
        <v>0.95378977060317993</v>
      </c>
      <c r="L2915" s="28">
        <v>1.0041158199310303</v>
      </c>
      <c r="M2915" s="27">
        <v>15559.833984375</v>
      </c>
      <c r="N2915" s="27">
        <v>14687.221608267788</v>
      </c>
      <c r="O2915" s="66">
        <f t="shared" si="406"/>
        <v>14787.69735690394</v>
      </c>
      <c r="P2915" s="66">
        <f t="shared" si="407"/>
        <v>14879.651655042735</v>
      </c>
      <c r="Q2915" s="66">
        <f t="shared" si="408"/>
        <v>15472.572746764279</v>
      </c>
      <c r="R2915" s="66">
        <f t="shared" si="409"/>
        <v>14951.109097414694</v>
      </c>
      <c r="S2915" s="67">
        <f>E2915/INDEX('CCG overall weighted population'!$F$4:$F$195,MATCH(A2915,'CCG overall weighted population'!$A$4:$A$195,0))*INDEX('CCG overall weighted population'!$T$4:$T$195,MATCH(A2915,'CCG overall weighted population'!$A$4:$A$195,0))</f>
        <v>0</v>
      </c>
      <c r="T2915" s="66">
        <f t="shared" si="410"/>
        <v>18765.121950749966</v>
      </c>
      <c r="U2915" s="66">
        <f t="shared" si="411"/>
        <v>18765.121950749966</v>
      </c>
      <c r="V2915" s="81">
        <f t="shared" si="412"/>
        <v>14944.245610652755</v>
      </c>
      <c r="W2915" s="110">
        <f t="shared" si="413"/>
        <v>1.0877441987555458</v>
      </c>
    </row>
    <row r="2916" spans="1:23" x14ac:dyDescent="0.2">
      <c r="A2916" s="31" t="s">
        <v>100</v>
      </c>
      <c r="B2916" s="25" t="s">
        <v>401</v>
      </c>
      <c r="C2916" s="53" t="s">
        <v>9218</v>
      </c>
      <c r="D2916" s="25" t="s">
        <v>9217</v>
      </c>
      <c r="E2916" s="97">
        <v>9002.833984375</v>
      </c>
      <c r="F2916" s="27">
        <v>9953.130859375</v>
      </c>
      <c r="G2916" s="27">
        <v>11641.599609375</v>
      </c>
      <c r="H2916" s="27">
        <v>8842.3994140625</v>
      </c>
      <c r="I2916" s="27">
        <v>8748.197265625</v>
      </c>
      <c r="J2916" s="27">
        <f t="shared" si="405"/>
        <v>9844.7793892811969</v>
      </c>
      <c r="K2916" s="28">
        <v>0.95378977060317993</v>
      </c>
      <c r="L2916" s="28">
        <v>1.0041158199310303</v>
      </c>
      <c r="M2916" s="27">
        <v>10595.6826171875</v>
      </c>
      <c r="N2916" s="27">
        <v>8784.5691525978709</v>
      </c>
      <c r="O2916" s="66">
        <f t="shared" si="406"/>
        <v>9326.9588397764528</v>
      </c>
      <c r="P2916" s="66">
        <f t="shared" si="407"/>
        <v>9384.9566424891691</v>
      </c>
      <c r="Q2916" s="66">
        <f t="shared" si="408"/>
        <v>10414.571270728537</v>
      </c>
      <c r="R2916" s="66">
        <f t="shared" si="409"/>
        <v>9509.0433531661638</v>
      </c>
      <c r="S2916" s="67">
        <f>E2916/INDEX('CCG overall weighted population'!$F$4:$F$195,MATCH(A2916,'CCG overall weighted population'!$A$4:$A$195,0))*INDEX('CCG overall weighted population'!$T$4:$T$195,MATCH(A2916,'CCG overall weighted population'!$A$4:$A$195,0))</f>
        <v>0</v>
      </c>
      <c r="T2916" s="66">
        <f t="shared" si="410"/>
        <v>11934.790723183642</v>
      </c>
      <c r="U2916" s="66">
        <f t="shared" si="411"/>
        <v>11934.790723183642</v>
      </c>
      <c r="V2916" s="81">
        <f t="shared" si="412"/>
        <v>9504.6781122500615</v>
      </c>
      <c r="W2916" s="110">
        <f t="shared" si="413"/>
        <v>1.0557429059278494</v>
      </c>
    </row>
    <row r="2917" spans="1:23" x14ac:dyDescent="0.2">
      <c r="A2917" s="31" t="s">
        <v>100</v>
      </c>
      <c r="B2917" s="25" t="s">
        <v>401</v>
      </c>
      <c r="C2917" s="53" t="s">
        <v>9216</v>
      </c>
      <c r="D2917" s="25" t="s">
        <v>9215</v>
      </c>
      <c r="E2917" s="97">
        <v>7854.3330078125</v>
      </c>
      <c r="F2917" s="27">
        <v>7547.853515625</v>
      </c>
      <c r="G2917" s="27">
        <v>8008.25244140625</v>
      </c>
      <c r="H2917" s="27">
        <v>3690.280029296875</v>
      </c>
      <c r="I2917" s="27">
        <v>4756.75927734375</v>
      </c>
      <c r="J2917" s="27">
        <f t="shared" si="405"/>
        <v>6883.0253959695692</v>
      </c>
      <c r="K2917" s="28">
        <v>0.95378977060317993</v>
      </c>
      <c r="L2917" s="28">
        <v>1.0041158199310303</v>
      </c>
      <c r="M2917" s="27">
        <v>7364.09130859375</v>
      </c>
      <c r="N2917" s="27">
        <v>4513.3540900680737</v>
      </c>
      <c r="O2917" s="66">
        <f t="shared" si="406"/>
        <v>6365.0323337752343</v>
      </c>
      <c r="P2917" s="66">
        <f t="shared" si="407"/>
        <v>6404.6119969747779</v>
      </c>
      <c r="Q2917" s="66">
        <f t="shared" si="408"/>
        <v>7079.0175867411817</v>
      </c>
      <c r="R2917" s="66">
        <f t="shared" si="409"/>
        <v>6485.8897576058525</v>
      </c>
      <c r="S2917" s="67">
        <f>E2917/INDEX('CCG overall weighted population'!$F$4:$F$195,MATCH(A2917,'CCG overall weighted population'!$A$4:$A$195,0))*INDEX('CCG overall weighted population'!$T$4:$T$195,MATCH(A2917,'CCG overall weighted population'!$A$4:$A$195,0))</f>
        <v>0</v>
      </c>
      <c r="T2917" s="66">
        <f t="shared" si="410"/>
        <v>8140.4336940889207</v>
      </c>
      <c r="U2917" s="66">
        <f t="shared" si="411"/>
        <v>8140.4336940889207</v>
      </c>
      <c r="V2917" s="81">
        <f t="shared" si="412"/>
        <v>6482.9123317707072</v>
      </c>
      <c r="W2917" s="110">
        <f t="shared" si="413"/>
        <v>0.8253931078962814</v>
      </c>
    </row>
    <row r="2918" spans="1:23" x14ac:dyDescent="0.2">
      <c r="A2918" s="31" t="s">
        <v>100</v>
      </c>
      <c r="B2918" s="25" t="s">
        <v>401</v>
      </c>
      <c r="C2918" s="53" t="s">
        <v>9214</v>
      </c>
      <c r="D2918" s="25" t="s">
        <v>9213</v>
      </c>
      <c r="E2918" s="97">
        <v>11859.25</v>
      </c>
      <c r="F2918" s="27">
        <v>14137.34375</v>
      </c>
      <c r="G2918" s="27">
        <v>18260.2421875</v>
      </c>
      <c r="H2918" s="27">
        <v>11531.39453125</v>
      </c>
      <c r="I2918" s="27">
        <v>9817.3427734375</v>
      </c>
      <c r="J2918" s="27">
        <f t="shared" si="405"/>
        <v>13831.290773346076</v>
      </c>
      <c r="K2918" s="28">
        <v>0.95378977060317993</v>
      </c>
      <c r="L2918" s="28">
        <v>1.0041158199310303</v>
      </c>
      <c r="M2918" s="27">
        <v>15216.828125</v>
      </c>
      <c r="N2918" s="27">
        <v>10058.993225607963</v>
      </c>
      <c r="O2918" s="66">
        <f t="shared" si="406"/>
        <v>12885.161397077902</v>
      </c>
      <c r="P2918" s="66">
        <f t="shared" si="407"/>
        <v>12965.285161047161</v>
      </c>
      <c r="Q2918" s="66">
        <f t="shared" si="408"/>
        <v>14701.044635060796</v>
      </c>
      <c r="R2918" s="66">
        <f t="shared" si="409"/>
        <v>13174.474772139896</v>
      </c>
      <c r="S2918" s="67">
        <f>E2918/INDEX('CCG overall weighted population'!$F$4:$F$195,MATCH(A2918,'CCG overall weighted population'!$A$4:$A$195,0))*INDEX('CCG overall weighted population'!$T$4:$T$195,MATCH(A2918,'CCG overall weighted population'!$A$4:$A$195,0))</f>
        <v>0</v>
      </c>
      <c r="T2918" s="66">
        <f t="shared" si="410"/>
        <v>16535.270000740798</v>
      </c>
      <c r="U2918" s="66">
        <f t="shared" si="411"/>
        <v>16535.270000740798</v>
      </c>
      <c r="V2918" s="81">
        <f t="shared" si="412"/>
        <v>13168.426870769843</v>
      </c>
      <c r="W2918" s="110">
        <f t="shared" si="413"/>
        <v>1.1103928891599253</v>
      </c>
    </row>
    <row r="2919" spans="1:23" x14ac:dyDescent="0.2">
      <c r="A2919" s="31" t="s">
        <v>100</v>
      </c>
      <c r="B2919" s="25" t="s">
        <v>401</v>
      </c>
      <c r="C2919" s="53" t="s">
        <v>9212</v>
      </c>
      <c r="D2919" s="25" t="s">
        <v>9211</v>
      </c>
      <c r="E2919" s="97">
        <v>14817.25</v>
      </c>
      <c r="F2919" s="27">
        <v>16630.015625</v>
      </c>
      <c r="G2919" s="27">
        <v>18495.033203125</v>
      </c>
      <c r="H2919" s="27">
        <v>14870.9462890625</v>
      </c>
      <c r="I2919" s="27">
        <v>16928.26171875</v>
      </c>
      <c r="J2919" s="27">
        <f t="shared" si="405"/>
        <v>16498.454381115793</v>
      </c>
      <c r="K2919" s="28">
        <v>0.95378977060317993</v>
      </c>
      <c r="L2919" s="28">
        <v>1.0041158199310303</v>
      </c>
      <c r="M2919" s="27">
        <v>17371.71875</v>
      </c>
      <c r="N2919" s="27">
        <v>15664.20183338889</v>
      </c>
      <c r="O2919" s="66">
        <f t="shared" si="406"/>
        <v>15720.926145547608</v>
      </c>
      <c r="P2919" s="66">
        <f t="shared" si="407"/>
        <v>15818.683537717307</v>
      </c>
      <c r="Q2919" s="66">
        <f t="shared" si="408"/>
        <v>17200.967058338891</v>
      </c>
      <c r="R2919" s="66">
        <f t="shared" si="409"/>
        <v>15985.273066063706</v>
      </c>
      <c r="S2919" s="67">
        <f>E2919/INDEX('CCG overall weighted population'!$F$4:$F$195,MATCH(A2919,'CCG overall weighted population'!$A$4:$A$195,0))*INDEX('CCG overall weighted population'!$T$4:$T$195,MATCH(A2919,'CCG overall weighted population'!$A$4:$A$195,0))</f>
        <v>0</v>
      </c>
      <c r="T2919" s="66">
        <f t="shared" si="410"/>
        <v>20063.100104900815</v>
      </c>
      <c r="U2919" s="66">
        <f t="shared" si="411"/>
        <v>20063.100104900815</v>
      </c>
      <c r="V2919" s="81">
        <f t="shared" si="412"/>
        <v>15977.934833872367</v>
      </c>
      <c r="W2919" s="110">
        <f t="shared" si="413"/>
        <v>1.0783333502419388</v>
      </c>
    </row>
    <row r="2920" spans="1:23" x14ac:dyDescent="0.2">
      <c r="A2920" s="31" t="s">
        <v>100</v>
      </c>
      <c r="B2920" s="25" t="s">
        <v>401</v>
      </c>
      <c r="C2920" s="53" t="s">
        <v>9210</v>
      </c>
      <c r="D2920" s="25" t="s">
        <v>9209</v>
      </c>
      <c r="E2920" s="97">
        <v>15459.75</v>
      </c>
      <c r="F2920" s="27">
        <v>19023.90234375</v>
      </c>
      <c r="G2920" s="27">
        <v>21091.853515625</v>
      </c>
      <c r="H2920" s="27">
        <v>12678.005859375</v>
      </c>
      <c r="I2920" s="27">
        <v>10089.3349609375</v>
      </c>
      <c r="J2920" s="27">
        <f t="shared" si="405"/>
        <v>17833.35002596565</v>
      </c>
      <c r="K2920" s="28">
        <v>0.95378977060317993</v>
      </c>
      <c r="L2920" s="28">
        <v>1.0041158199310303</v>
      </c>
      <c r="M2920" s="27">
        <v>19459.2734375</v>
      </c>
      <c r="N2920" s="27">
        <v>12139.181296061026</v>
      </c>
      <c r="O2920" s="66">
        <f t="shared" si="406"/>
        <v>16533.934602896232</v>
      </c>
      <c r="P2920" s="66">
        <f t="shared" si="407"/>
        <v>16636.747523338658</v>
      </c>
      <c r="Q2920" s="66">
        <f t="shared" si="408"/>
        <v>18727.264223356106</v>
      </c>
      <c r="R2920" s="66">
        <f t="shared" si="409"/>
        <v>16888.691633111142</v>
      </c>
      <c r="S2920" s="67">
        <f>E2920/INDEX('CCG overall weighted population'!$F$4:$F$195,MATCH(A2920,'CCG overall weighted population'!$A$4:$A$195,0))*INDEX('CCG overall weighted population'!$T$4:$T$195,MATCH(A2920,'CCG overall weighted population'!$A$4:$A$195,0))</f>
        <v>0</v>
      </c>
      <c r="T2920" s="66">
        <f t="shared" si="410"/>
        <v>21196.979837351457</v>
      </c>
      <c r="U2920" s="66">
        <f t="shared" si="411"/>
        <v>21196.979837351457</v>
      </c>
      <c r="V2920" s="81">
        <f t="shared" si="412"/>
        <v>16880.938675742225</v>
      </c>
      <c r="W2920" s="110">
        <f t="shared" si="413"/>
        <v>1.0919283090439513</v>
      </c>
    </row>
    <row r="2921" spans="1:23" x14ac:dyDescent="0.2">
      <c r="A2921" s="31" t="s">
        <v>100</v>
      </c>
      <c r="B2921" s="25" t="s">
        <v>401</v>
      </c>
      <c r="C2921" s="53" t="s">
        <v>9208</v>
      </c>
      <c r="D2921" s="25" t="s">
        <v>9207</v>
      </c>
      <c r="E2921" s="97">
        <v>14165.833984375</v>
      </c>
      <c r="F2921" s="27">
        <v>16430.6015625</v>
      </c>
      <c r="G2921" s="27">
        <v>17489.828125</v>
      </c>
      <c r="H2921" s="27">
        <v>12401.869140625</v>
      </c>
      <c r="I2921" s="27">
        <v>13278.6123046875</v>
      </c>
      <c r="J2921" s="27">
        <f t="shared" si="405"/>
        <v>15763.497190517652</v>
      </c>
      <c r="K2921" s="28">
        <v>0.95378977060317993</v>
      </c>
      <c r="L2921" s="28">
        <v>1.0041158199310303</v>
      </c>
      <c r="M2921" s="27">
        <v>16643.78515625</v>
      </c>
      <c r="N2921" s="27">
        <v>12846.797626698848</v>
      </c>
      <c r="O2921" s="66">
        <f t="shared" si="406"/>
        <v>14817.607170381369</v>
      </c>
      <c r="P2921" s="66">
        <f t="shared" si="407"/>
        <v>14909.747456631727</v>
      </c>
      <c r="Q2921" s="66">
        <f t="shared" si="408"/>
        <v>16264.086403294885</v>
      </c>
      <c r="R2921" s="66">
        <f t="shared" si="409"/>
        <v>15072.969171265435</v>
      </c>
      <c r="S2921" s="67">
        <f>E2921/INDEX('CCG overall weighted population'!$F$4:$F$195,MATCH(A2921,'CCG overall weighted population'!$A$4:$A$195,0))*INDEX('CCG overall weighted population'!$T$4:$T$195,MATCH(A2921,'CCG overall weighted population'!$A$4:$A$195,0))</f>
        <v>0</v>
      </c>
      <c r="T2921" s="66">
        <f t="shared" si="410"/>
        <v>18918.068406550494</v>
      </c>
      <c r="U2921" s="66">
        <f t="shared" si="411"/>
        <v>18918.068406550494</v>
      </c>
      <c r="V2921" s="81">
        <f t="shared" si="412"/>
        <v>15066.049743168429</v>
      </c>
      <c r="W2921" s="110">
        <f t="shared" si="413"/>
        <v>1.0635483770165859</v>
      </c>
    </row>
    <row r="2922" spans="1:23" x14ac:dyDescent="0.2">
      <c r="A2922" s="31" t="s">
        <v>100</v>
      </c>
      <c r="B2922" s="25" t="s">
        <v>401</v>
      </c>
      <c r="C2922" s="53" t="s">
        <v>9206</v>
      </c>
      <c r="D2922" s="25" t="s">
        <v>9205</v>
      </c>
      <c r="E2922" s="97">
        <v>9226.8330078125</v>
      </c>
      <c r="F2922" s="27">
        <v>10583.287109375</v>
      </c>
      <c r="G2922" s="27">
        <v>12317.2822265625</v>
      </c>
      <c r="H2922" s="27">
        <v>7895.66943359375</v>
      </c>
      <c r="I2922" s="27">
        <v>8608.0048828125</v>
      </c>
      <c r="J2922" s="27">
        <f t="shared" si="405"/>
        <v>10209.457340614434</v>
      </c>
      <c r="K2922" s="28">
        <v>0.95378977060317993</v>
      </c>
      <c r="L2922" s="28">
        <v>1.0041158199310303</v>
      </c>
      <c r="M2922" s="27">
        <v>11057.81640625</v>
      </c>
      <c r="N2922" s="27">
        <v>7700.5144289184318</v>
      </c>
      <c r="O2922" s="66">
        <f t="shared" si="406"/>
        <v>9537.4691699361683</v>
      </c>
      <c r="P2922" s="66">
        <f t="shared" si="407"/>
        <v>9596.7759884607185</v>
      </c>
      <c r="Q2922" s="66">
        <f t="shared" si="408"/>
        <v>10722.086208516843</v>
      </c>
      <c r="R2922" s="66">
        <f t="shared" si="409"/>
        <v>9732.3957046808991</v>
      </c>
      <c r="S2922" s="67">
        <f>E2922/INDEX('CCG overall weighted population'!$F$4:$F$195,MATCH(A2922,'CCG overall weighted population'!$A$4:$A$195,0))*INDEX('CCG overall weighted population'!$T$4:$T$195,MATCH(A2922,'CCG overall weighted population'!$A$4:$A$195,0))</f>
        <v>0</v>
      </c>
      <c r="T2922" s="66">
        <f t="shared" si="410"/>
        <v>12215.120034330568</v>
      </c>
      <c r="U2922" s="66">
        <f t="shared" si="411"/>
        <v>12215.120034330568</v>
      </c>
      <c r="V2922" s="81">
        <f t="shared" si="412"/>
        <v>9727.9279311768896</v>
      </c>
      <c r="W2922" s="110">
        <f t="shared" si="413"/>
        <v>1.0543084417958042</v>
      </c>
    </row>
    <row r="2923" spans="1:23" x14ac:dyDescent="0.2">
      <c r="A2923" s="31" t="s">
        <v>100</v>
      </c>
      <c r="B2923" s="25" t="s">
        <v>401</v>
      </c>
      <c r="C2923" s="53" t="s">
        <v>9204</v>
      </c>
      <c r="D2923" s="25" t="s">
        <v>9203</v>
      </c>
      <c r="E2923" s="97">
        <v>3474.5</v>
      </c>
      <c r="F2923" s="27">
        <v>3694.93994140625</v>
      </c>
      <c r="G2923" s="27">
        <v>4505.00244140625</v>
      </c>
      <c r="H2923" s="27">
        <v>2043.672607421875</v>
      </c>
      <c r="I2923" s="27">
        <v>2082.878662109375</v>
      </c>
      <c r="J2923" s="27">
        <f t="shared" si="405"/>
        <v>3432.2851759988671</v>
      </c>
      <c r="K2923" s="28">
        <v>0.95378977060317993</v>
      </c>
      <c r="L2923" s="28">
        <v>1.0041158199310303</v>
      </c>
      <c r="M2923" s="27">
        <v>4275.2626953125</v>
      </c>
      <c r="N2923" s="27">
        <v>2557.1997240194792</v>
      </c>
      <c r="O2923" s="66">
        <f t="shared" si="406"/>
        <v>3203.3440806869435</v>
      </c>
      <c r="P2923" s="66">
        <f t="shared" si="407"/>
        <v>3223.2634264462822</v>
      </c>
      <c r="Q2923" s="66">
        <f t="shared" si="408"/>
        <v>4103.456398183198</v>
      </c>
      <c r="R2923" s="66">
        <f t="shared" si="409"/>
        <v>3329.3421938105434</v>
      </c>
      <c r="S2923" s="67">
        <f>E2923/INDEX('CCG overall weighted population'!$F$4:$F$195,MATCH(A2923,'CCG overall weighted population'!$A$4:$A$195,0))*INDEX('CCG overall weighted population'!$T$4:$T$195,MATCH(A2923,'CCG overall weighted population'!$A$4:$A$195,0))</f>
        <v>0</v>
      </c>
      <c r="T2923" s="66">
        <f t="shared" si="410"/>
        <v>4178.6540299833259</v>
      </c>
      <c r="U2923" s="66">
        <f t="shared" si="411"/>
        <v>4178.6540299833259</v>
      </c>
      <c r="V2923" s="81">
        <f t="shared" si="412"/>
        <v>3327.813819164603</v>
      </c>
      <c r="W2923" s="110">
        <f t="shared" si="413"/>
        <v>0.95778207487828548</v>
      </c>
    </row>
    <row r="2924" spans="1:23" x14ac:dyDescent="0.2">
      <c r="A2924" s="31" t="s">
        <v>100</v>
      </c>
      <c r="B2924" s="25" t="s">
        <v>401</v>
      </c>
      <c r="C2924" s="53" t="s">
        <v>9202</v>
      </c>
      <c r="D2924" s="25" t="s">
        <v>9201</v>
      </c>
      <c r="E2924" s="97">
        <v>3142.916748046875</v>
      </c>
      <c r="F2924" s="27">
        <v>3821.677978515625</v>
      </c>
      <c r="G2924" s="27">
        <v>4133.99755859375</v>
      </c>
      <c r="H2924" s="27">
        <v>2692.740234375</v>
      </c>
      <c r="I2924" s="27">
        <v>2337.936279296875</v>
      </c>
      <c r="J2924" s="27">
        <f t="shared" si="405"/>
        <v>3610.7184747005749</v>
      </c>
      <c r="K2924" s="28">
        <v>0.95378977060317993</v>
      </c>
      <c r="L2924" s="28">
        <v>1.0041158199310303</v>
      </c>
      <c r="M2924" s="27">
        <v>3881.943359375</v>
      </c>
      <c r="N2924" s="27">
        <v>2551.325964410828</v>
      </c>
      <c r="O2924" s="66">
        <f t="shared" si="406"/>
        <v>3356.5810275272765</v>
      </c>
      <c r="P2924" s="66">
        <f t="shared" si="407"/>
        <v>3377.453246175176</v>
      </c>
      <c r="Q2924" s="66">
        <f t="shared" si="408"/>
        <v>3748.8816198785826</v>
      </c>
      <c r="R2924" s="66">
        <f t="shared" si="409"/>
        <v>3422.2169119981586</v>
      </c>
      <c r="S2924" s="67">
        <f>E2924/INDEX('CCG overall weighted population'!$F$4:$F$195,MATCH(A2924,'CCG overall weighted population'!$A$4:$A$195,0))*INDEX('CCG overall weighted population'!$T$4:$T$195,MATCH(A2924,'CCG overall weighted population'!$A$4:$A$195,0))</f>
        <v>0</v>
      </c>
      <c r="T2924" s="66">
        <f t="shared" si="410"/>
        <v>4295.2209951212835</v>
      </c>
      <c r="U2924" s="66">
        <f t="shared" si="411"/>
        <v>4295.2209951212835</v>
      </c>
      <c r="V2924" s="81">
        <f t="shared" si="412"/>
        <v>3420.645902093881</v>
      </c>
      <c r="W2924" s="110">
        <f t="shared" si="413"/>
        <v>1.0883666912970562</v>
      </c>
    </row>
    <row r="2925" spans="1:23" x14ac:dyDescent="0.2">
      <c r="A2925" s="31" t="s">
        <v>101</v>
      </c>
      <c r="B2925" s="25" t="s">
        <v>218</v>
      </c>
      <c r="C2925" s="53" t="s">
        <v>9200</v>
      </c>
      <c r="D2925" s="25" t="s">
        <v>9199</v>
      </c>
      <c r="E2925" s="97">
        <v>8530.4169921875</v>
      </c>
      <c r="F2925" s="27">
        <v>7709.96728515625</v>
      </c>
      <c r="G2925" s="27">
        <v>5418.4794921875</v>
      </c>
      <c r="H2925" s="27">
        <v>5194.36669921875</v>
      </c>
      <c r="I2925" s="27">
        <v>9399.634765625</v>
      </c>
      <c r="J2925" s="27">
        <f t="shared" si="405"/>
        <v>7256.4106690835588</v>
      </c>
      <c r="K2925" s="28">
        <v>1.017858624458313</v>
      </c>
      <c r="L2925" s="28">
        <v>1.00038743019104</v>
      </c>
      <c r="M2925" s="27">
        <v>7170.80517578125</v>
      </c>
      <c r="N2925" s="27">
        <v>5638.5570040422936</v>
      </c>
      <c r="O2925" s="66">
        <f t="shared" si="406"/>
        <v>7224.1233110686353</v>
      </c>
      <c r="P2925" s="66">
        <f t="shared" si="407"/>
        <v>7269.0450573489834</v>
      </c>
      <c r="Q2925" s="66">
        <f t="shared" si="408"/>
        <v>7017.5803586073544</v>
      </c>
      <c r="R2925" s="66">
        <f t="shared" si="409"/>
        <v>7238.7391288370809</v>
      </c>
      <c r="S2925" s="67">
        <f>E2925/INDEX('CCG overall weighted population'!$F$4:$F$195,MATCH(A2925,'CCG overall weighted population'!$A$4:$A$195,0))*INDEX('CCG overall weighted population'!$T$4:$T$195,MATCH(A2925,'CCG overall weighted population'!$A$4:$A$195,0))</f>
        <v>0</v>
      </c>
      <c r="T2925" s="66">
        <f t="shared" si="410"/>
        <v>9085.3341807118359</v>
      </c>
      <c r="U2925" s="66">
        <f t="shared" si="411"/>
        <v>9085.3341807118359</v>
      </c>
      <c r="V2925" s="81">
        <f t="shared" si="412"/>
        <v>7235.4160984277523</v>
      </c>
      <c r="W2925" s="110">
        <f t="shared" si="413"/>
        <v>0.84819020043852933</v>
      </c>
    </row>
    <row r="2926" spans="1:23" x14ac:dyDescent="0.2">
      <c r="A2926" s="31" t="s">
        <v>101</v>
      </c>
      <c r="B2926" s="25" t="s">
        <v>218</v>
      </c>
      <c r="C2926" s="53" t="s">
        <v>9198</v>
      </c>
      <c r="D2926" s="25" t="s">
        <v>9197</v>
      </c>
      <c r="E2926" s="97">
        <v>14904.166015625</v>
      </c>
      <c r="F2926" s="27">
        <v>15619.623046875</v>
      </c>
      <c r="G2926" s="27">
        <v>13993.1376953125</v>
      </c>
      <c r="H2926" s="27">
        <v>12233.6171875</v>
      </c>
      <c r="I2926" s="27">
        <v>16903.08984375</v>
      </c>
      <c r="J2926" s="27">
        <f t="shared" si="405"/>
        <v>15061.361197772085</v>
      </c>
      <c r="K2926" s="28">
        <v>1.017858624458313</v>
      </c>
      <c r="L2926" s="28">
        <v>1.00038743019104</v>
      </c>
      <c r="M2926" s="27">
        <v>14603.0712890625</v>
      </c>
      <c r="N2926" s="27">
        <v>10597.622379820366</v>
      </c>
      <c r="O2926" s="66">
        <f t="shared" si="406"/>
        <v>14881.754293906793</v>
      </c>
      <c r="P2926" s="66">
        <f t="shared" si="407"/>
        <v>14974.293466040399</v>
      </c>
      <c r="Q2926" s="66">
        <f t="shared" si="408"/>
        <v>14202.526398138287</v>
      </c>
      <c r="R2926" s="66">
        <f t="shared" si="409"/>
        <v>14881.281931201813</v>
      </c>
      <c r="S2926" s="67">
        <f>E2926/INDEX('CCG overall weighted population'!$F$4:$F$195,MATCH(A2926,'CCG overall weighted population'!$A$4:$A$195,0))*INDEX('CCG overall weighted population'!$T$4:$T$195,MATCH(A2926,'CCG overall weighted population'!$A$4:$A$195,0))</f>
        <v>0</v>
      </c>
      <c r="T2926" s="66">
        <f t="shared" si="410"/>
        <v>18677.481944853243</v>
      </c>
      <c r="U2926" s="66">
        <f t="shared" si="411"/>
        <v>18677.481944853243</v>
      </c>
      <c r="V2926" s="81">
        <f t="shared" si="412"/>
        <v>14874.450499441804</v>
      </c>
      <c r="W2926" s="110">
        <f t="shared" si="413"/>
        <v>0.99800622751034551</v>
      </c>
    </row>
    <row r="2927" spans="1:23" x14ac:dyDescent="0.2">
      <c r="A2927" s="31" t="s">
        <v>101</v>
      </c>
      <c r="B2927" s="25" t="s">
        <v>218</v>
      </c>
      <c r="C2927" s="53" t="s">
        <v>9196</v>
      </c>
      <c r="D2927" s="25" t="s">
        <v>9195</v>
      </c>
      <c r="E2927" s="97">
        <v>11166.25</v>
      </c>
      <c r="F2927" s="27">
        <v>11459.873046875</v>
      </c>
      <c r="G2927" s="27">
        <v>9671.58203125</v>
      </c>
      <c r="H2927" s="27">
        <v>9112.7265625</v>
      </c>
      <c r="I2927" s="27">
        <v>14241.0458984375</v>
      </c>
      <c r="J2927" s="27">
        <f t="shared" si="405"/>
        <v>11109.30749350825</v>
      </c>
      <c r="K2927" s="28">
        <v>1.017858624458313</v>
      </c>
      <c r="L2927" s="28">
        <v>1.00038743019104</v>
      </c>
      <c r="M2927" s="27">
        <v>10566.1650390625</v>
      </c>
      <c r="N2927" s="27">
        <v>7960.3244894612872</v>
      </c>
      <c r="O2927" s="66">
        <f t="shared" si="406"/>
        <v>10991.439259344857</v>
      </c>
      <c r="P2927" s="66">
        <f t="shared" si="407"/>
        <v>11059.787296110459</v>
      </c>
      <c r="Q2927" s="66">
        <f t="shared" si="408"/>
        <v>10305.58098410238</v>
      </c>
      <c r="R2927" s="66">
        <f t="shared" si="409"/>
        <v>10968.892141882761</v>
      </c>
      <c r="S2927" s="67">
        <f>E2927/INDEX('CCG overall weighted population'!$F$4:$F$195,MATCH(A2927,'CCG overall weighted population'!$A$4:$A$195,0))*INDEX('CCG overall weighted population'!$T$4:$T$195,MATCH(A2927,'CCG overall weighted population'!$A$4:$A$195,0))</f>
        <v>0</v>
      </c>
      <c r="T2927" s="66">
        <f t="shared" si="410"/>
        <v>13767.045465720335</v>
      </c>
      <c r="U2927" s="66">
        <f t="shared" si="411"/>
        <v>13767.045465720335</v>
      </c>
      <c r="V2927" s="81">
        <f t="shared" si="412"/>
        <v>10963.856739791958</v>
      </c>
      <c r="W2927" s="110">
        <f t="shared" si="413"/>
        <v>0.98187455410652258</v>
      </c>
    </row>
    <row r="2928" spans="1:23" x14ac:dyDescent="0.2">
      <c r="A2928" s="31" t="s">
        <v>101</v>
      </c>
      <c r="B2928" s="25" t="s">
        <v>218</v>
      </c>
      <c r="C2928" s="53" t="s">
        <v>9194</v>
      </c>
      <c r="D2928" s="25" t="s">
        <v>9193</v>
      </c>
      <c r="E2928" s="97">
        <v>6149.25</v>
      </c>
      <c r="F2928" s="27">
        <v>6001.45166015625</v>
      </c>
      <c r="G2928" s="27">
        <v>5536.73193359375</v>
      </c>
      <c r="H2928" s="27">
        <v>4130.4013671875</v>
      </c>
      <c r="I2928" s="27">
        <v>3504.803955078125</v>
      </c>
      <c r="J2928" s="27">
        <f t="shared" si="405"/>
        <v>5587.2458622653794</v>
      </c>
      <c r="K2928" s="28">
        <v>1.017858624458313</v>
      </c>
      <c r="L2928" s="28">
        <v>1.00038743019104</v>
      </c>
      <c r="M2928" s="27">
        <v>6049.5439453125</v>
      </c>
      <c r="N2928" s="27">
        <v>4056.5444474589031</v>
      </c>
      <c r="O2928" s="66">
        <f t="shared" si="406"/>
        <v>5533.3655868606957</v>
      </c>
      <c r="P2928" s="66">
        <f t="shared" si="407"/>
        <v>5567.7736989963951</v>
      </c>
      <c r="Q2928" s="66">
        <f t="shared" si="408"/>
        <v>5850.2439955271402</v>
      </c>
      <c r="R2928" s="66">
        <f t="shared" si="409"/>
        <v>5601.8163485461509</v>
      </c>
      <c r="S2928" s="67">
        <f>E2928/INDEX('CCG overall weighted population'!$F$4:$F$195,MATCH(A2928,'CCG overall weighted population'!$A$4:$A$195,0))*INDEX('CCG overall weighted population'!$T$4:$T$195,MATCH(A2928,'CCG overall weighted population'!$A$4:$A$195,0))</f>
        <v>0</v>
      </c>
      <c r="T2928" s="66">
        <f t="shared" si="410"/>
        <v>7030.8340499201004</v>
      </c>
      <c r="U2928" s="66">
        <f t="shared" si="411"/>
        <v>7030.8340499201004</v>
      </c>
      <c r="V2928" s="81">
        <f t="shared" si="412"/>
        <v>5599.2447672607395</v>
      </c>
      <c r="W2928" s="110">
        <f t="shared" si="413"/>
        <v>0.91055734719855907</v>
      </c>
    </row>
    <row r="2929" spans="1:23" x14ac:dyDescent="0.2">
      <c r="A2929" s="31" t="s">
        <v>101</v>
      </c>
      <c r="B2929" s="25" t="s">
        <v>218</v>
      </c>
      <c r="C2929" s="53" t="s">
        <v>9192</v>
      </c>
      <c r="D2929" s="25" t="s">
        <v>9191</v>
      </c>
      <c r="E2929" s="97">
        <v>13201.75</v>
      </c>
      <c r="F2929" s="27">
        <v>13599.4755859375</v>
      </c>
      <c r="G2929" s="27">
        <v>12156.5869140625</v>
      </c>
      <c r="H2929" s="27">
        <v>13216.357421875</v>
      </c>
      <c r="I2929" s="27">
        <v>17017.4921875</v>
      </c>
      <c r="J2929" s="27">
        <f t="shared" si="405"/>
        <v>13591.915415649844</v>
      </c>
      <c r="K2929" s="28">
        <v>1.017858624458313</v>
      </c>
      <c r="L2929" s="28">
        <v>1.00038743019104</v>
      </c>
      <c r="M2929" s="27">
        <v>12863.802734375</v>
      </c>
      <c r="N2929" s="27">
        <v>15346.612719694493</v>
      </c>
      <c r="O2929" s="66">
        <f t="shared" si="406"/>
        <v>14018.680863936643</v>
      </c>
      <c r="P2929" s="66">
        <f t="shared" si="407"/>
        <v>14105.853188914825</v>
      </c>
      <c r="Q2929" s="66">
        <f t="shared" si="408"/>
        <v>13112.083732906949</v>
      </c>
      <c r="R2929" s="66">
        <f t="shared" si="409"/>
        <v>13986.086453298267</v>
      </c>
      <c r="S2929" s="67">
        <f>E2929/INDEX('CCG overall weighted population'!$F$4:$F$195,MATCH(A2929,'CCG overall weighted population'!$A$4:$A$195,0))*INDEX('CCG overall weighted population'!$T$4:$T$195,MATCH(A2929,'CCG overall weighted population'!$A$4:$A$195,0))</f>
        <v>0</v>
      </c>
      <c r="T2929" s="66">
        <f t="shared" si="410"/>
        <v>17553.923003294538</v>
      </c>
      <c r="U2929" s="66">
        <f t="shared" si="411"/>
        <v>17553.923003294538</v>
      </c>
      <c r="V2929" s="81">
        <f t="shared" si="412"/>
        <v>13979.66597180769</v>
      </c>
      <c r="W2929" s="110">
        <f t="shared" si="413"/>
        <v>1.0589252161120828</v>
      </c>
    </row>
    <row r="2930" spans="1:23" x14ac:dyDescent="0.2">
      <c r="A2930" s="31" t="s">
        <v>101</v>
      </c>
      <c r="B2930" s="25" t="s">
        <v>218</v>
      </c>
      <c r="C2930" s="53" t="s">
        <v>9190</v>
      </c>
      <c r="D2930" s="25" t="s">
        <v>9189</v>
      </c>
      <c r="E2930" s="97">
        <v>12353.416015625</v>
      </c>
      <c r="F2930" s="27">
        <v>13516.076171875</v>
      </c>
      <c r="G2930" s="27">
        <v>12986.8046875</v>
      </c>
      <c r="H2930" s="27">
        <v>10697.525390625</v>
      </c>
      <c r="I2930" s="27">
        <v>12971.15625</v>
      </c>
      <c r="J2930" s="27">
        <f t="shared" si="405"/>
        <v>13037.052433433331</v>
      </c>
      <c r="K2930" s="28">
        <v>1.017858624458313</v>
      </c>
      <c r="L2930" s="28">
        <v>1.00038743019104</v>
      </c>
      <c r="M2930" s="27">
        <v>12502.751953125</v>
      </c>
      <c r="N2930" s="27">
        <v>8865.5535662984912</v>
      </c>
      <c r="O2930" s="66">
        <f t="shared" si="406"/>
        <v>12850.253294987535</v>
      </c>
      <c r="P2930" s="66">
        <f t="shared" si="407"/>
        <v>12930.159990000782</v>
      </c>
      <c r="Q2930" s="66">
        <f t="shared" si="408"/>
        <v>12139.032114442351</v>
      </c>
      <c r="R2930" s="66">
        <f t="shared" si="409"/>
        <v>12834.815136586263</v>
      </c>
      <c r="S2930" s="67">
        <f>E2930/INDEX('CCG overall weighted population'!$F$4:$F$195,MATCH(A2930,'CCG overall weighted population'!$A$4:$A$195,0))*INDEX('CCG overall weighted population'!$T$4:$T$195,MATCH(A2930,'CCG overall weighted population'!$A$4:$A$195,0))</f>
        <v>0</v>
      </c>
      <c r="T2930" s="66">
        <f t="shared" si="410"/>
        <v>16108.963534686496</v>
      </c>
      <c r="U2930" s="66">
        <f t="shared" si="411"/>
        <v>16108.963534686496</v>
      </c>
      <c r="V2930" s="81">
        <f t="shared" si="412"/>
        <v>12828.923160064127</v>
      </c>
      <c r="W2930" s="110">
        <f t="shared" si="413"/>
        <v>1.0384919558960606</v>
      </c>
    </row>
    <row r="2931" spans="1:23" x14ac:dyDescent="0.2">
      <c r="A2931" s="31" t="s">
        <v>101</v>
      </c>
      <c r="B2931" s="25" t="s">
        <v>218</v>
      </c>
      <c r="C2931" s="53" t="s">
        <v>9188</v>
      </c>
      <c r="D2931" s="25" t="s">
        <v>9187</v>
      </c>
      <c r="E2931" s="97">
        <v>9891.5</v>
      </c>
      <c r="F2931" s="27">
        <v>10035.6650390625</v>
      </c>
      <c r="G2931" s="27">
        <v>9477.3408203125</v>
      </c>
      <c r="H2931" s="27">
        <v>12728.3916015625</v>
      </c>
      <c r="I2931" s="27">
        <v>12928.404296875</v>
      </c>
      <c r="J2931" s="27">
        <f t="shared" si="405"/>
        <v>10523.888306064484</v>
      </c>
      <c r="K2931" s="28">
        <v>1.017858624458313</v>
      </c>
      <c r="L2931" s="28">
        <v>1.00038743019104</v>
      </c>
      <c r="M2931" s="27">
        <v>9987.68359375</v>
      </c>
      <c r="N2931" s="27">
        <v>8002.3428962984271</v>
      </c>
      <c r="O2931" s="66">
        <f t="shared" si="406"/>
        <v>10459.22345052998</v>
      </c>
      <c r="P2931" s="66">
        <f t="shared" si="407"/>
        <v>10524.262011183326</v>
      </c>
      <c r="Q2931" s="66">
        <f t="shared" si="408"/>
        <v>9789.1495240048444</v>
      </c>
      <c r="R2931" s="66">
        <f t="shared" si="409"/>
        <v>10435.667999395104</v>
      </c>
      <c r="S2931" s="67">
        <f>E2931/INDEX('CCG overall weighted population'!$F$4:$F$195,MATCH(A2931,'CCG overall weighted population'!$A$4:$A$195,0))*INDEX('CCG overall weighted population'!$T$4:$T$195,MATCH(A2931,'CCG overall weighted population'!$A$4:$A$195,0))</f>
        <v>0</v>
      </c>
      <c r="T2931" s="66">
        <f t="shared" si="410"/>
        <v>13097.796382212868</v>
      </c>
      <c r="U2931" s="66">
        <f t="shared" si="411"/>
        <v>13097.796382212868</v>
      </c>
      <c r="V2931" s="81">
        <f t="shared" si="412"/>
        <v>10430.877380271189</v>
      </c>
      <c r="W2931" s="110">
        <f t="shared" si="413"/>
        <v>1.0545293818198644</v>
      </c>
    </row>
    <row r="2932" spans="1:23" x14ac:dyDescent="0.2">
      <c r="A2932" s="31" t="s">
        <v>101</v>
      </c>
      <c r="B2932" s="25" t="s">
        <v>218</v>
      </c>
      <c r="C2932" s="53" t="s">
        <v>9186</v>
      </c>
      <c r="D2932" s="25" t="s">
        <v>9185</v>
      </c>
      <c r="E2932" s="97">
        <v>11751.33203125</v>
      </c>
      <c r="F2932" s="27">
        <v>11690.67578125</v>
      </c>
      <c r="G2932" s="27">
        <v>10451.1298828125</v>
      </c>
      <c r="H2932" s="27">
        <v>7316.09619140625</v>
      </c>
      <c r="I2932" s="27">
        <v>8492.10546875</v>
      </c>
      <c r="J2932" s="27">
        <f t="shared" si="405"/>
        <v>10822.363533707225</v>
      </c>
      <c r="K2932" s="28">
        <v>1.017858624458313</v>
      </c>
      <c r="L2932" s="28">
        <v>1.00038743019104</v>
      </c>
      <c r="M2932" s="27">
        <v>11693.1083984375</v>
      </c>
      <c r="N2932" s="27">
        <v>6568.6675383261118</v>
      </c>
      <c r="O2932" s="66">
        <f t="shared" si="406"/>
        <v>10586.769990173045</v>
      </c>
      <c r="P2932" s="66">
        <f t="shared" si="407"/>
        <v>10652.601673125951</v>
      </c>
      <c r="Q2932" s="66">
        <f t="shared" si="408"/>
        <v>11180.664312426363</v>
      </c>
      <c r="R2932" s="66">
        <f t="shared" si="409"/>
        <v>10716.242528786917</v>
      </c>
      <c r="S2932" s="67">
        <f>E2932/INDEX('CCG overall weighted population'!$F$4:$F$195,MATCH(A2932,'CCG overall weighted population'!$A$4:$A$195,0))*INDEX('CCG overall weighted population'!$T$4:$T$195,MATCH(A2932,'CCG overall weighted population'!$A$4:$A$195,0))</f>
        <v>0</v>
      </c>
      <c r="T2932" s="66">
        <f t="shared" si="410"/>
        <v>13449.945191107725</v>
      </c>
      <c r="U2932" s="66">
        <f t="shared" si="411"/>
        <v>13449.945191107725</v>
      </c>
      <c r="V2932" s="81">
        <f t="shared" si="412"/>
        <v>10711.323108544926</v>
      </c>
      <c r="W2932" s="110">
        <f t="shared" si="413"/>
        <v>0.91149863522370012</v>
      </c>
    </row>
    <row r="2933" spans="1:23" x14ac:dyDescent="0.2">
      <c r="A2933" s="31" t="s">
        <v>101</v>
      </c>
      <c r="B2933" s="25" t="s">
        <v>218</v>
      </c>
      <c r="C2933" s="53" t="s">
        <v>9184</v>
      </c>
      <c r="D2933" s="25" t="s">
        <v>9183</v>
      </c>
      <c r="E2933" s="97">
        <v>12594.166015625</v>
      </c>
      <c r="F2933" s="27">
        <v>12185.2646484375</v>
      </c>
      <c r="G2933" s="27">
        <v>10244.478515625</v>
      </c>
      <c r="H2933" s="27">
        <v>10556.6015625</v>
      </c>
      <c r="I2933" s="27">
        <v>18222.32421875</v>
      </c>
      <c r="J2933" s="27">
        <f t="shared" si="405"/>
        <v>12068.229589562894</v>
      </c>
      <c r="K2933" s="28">
        <v>1.017858624458313</v>
      </c>
      <c r="L2933" s="28">
        <v>1.00038743019104</v>
      </c>
      <c r="M2933" s="27">
        <v>11618.7578125</v>
      </c>
      <c r="N2933" s="27">
        <v>9922.7495054333758</v>
      </c>
      <c r="O2933" s="66">
        <f t="shared" si="406"/>
        <v>12070.046518346269</v>
      </c>
      <c r="P2933" s="66">
        <f t="shared" si="407"/>
        <v>12145.101655688459</v>
      </c>
      <c r="Q2933" s="66">
        <f t="shared" si="408"/>
        <v>11449.156981793338</v>
      </c>
      <c r="R2933" s="66">
        <f t="shared" si="409"/>
        <v>12061.228055772253</v>
      </c>
      <c r="S2933" s="67">
        <f>E2933/INDEX('CCG overall weighted population'!$F$4:$F$195,MATCH(A2933,'CCG overall weighted population'!$A$4:$A$195,0))*INDEX('CCG overall weighted population'!$T$4:$T$195,MATCH(A2933,'CCG overall weighted population'!$A$4:$A$195,0))</f>
        <v>0</v>
      </c>
      <c r="T2933" s="66">
        <f t="shared" si="410"/>
        <v>15138.035169679133</v>
      </c>
      <c r="U2933" s="66">
        <f t="shared" si="411"/>
        <v>15138.035169679133</v>
      </c>
      <c r="V2933" s="81">
        <f t="shared" si="412"/>
        <v>12055.691203719733</v>
      </c>
      <c r="W2933" s="110">
        <f t="shared" si="413"/>
        <v>0.95724410721303765</v>
      </c>
    </row>
    <row r="2934" spans="1:23" x14ac:dyDescent="0.2">
      <c r="A2934" s="31" t="s">
        <v>101</v>
      </c>
      <c r="B2934" s="25" t="s">
        <v>218</v>
      </c>
      <c r="C2934" s="53" t="s">
        <v>9182</v>
      </c>
      <c r="D2934" s="25" t="s">
        <v>9181</v>
      </c>
      <c r="E2934" s="97">
        <v>15582.9169921875</v>
      </c>
      <c r="F2934" s="27">
        <v>14877.400390625</v>
      </c>
      <c r="G2934" s="27">
        <v>11204.2607421875</v>
      </c>
      <c r="H2934" s="27">
        <v>9313.587890625</v>
      </c>
      <c r="I2934" s="27">
        <v>13364.001953125</v>
      </c>
      <c r="J2934" s="27">
        <f t="shared" si="405"/>
        <v>13744.993178932837</v>
      </c>
      <c r="K2934" s="28">
        <v>1.017858624458313</v>
      </c>
      <c r="L2934" s="28">
        <v>1.00038743019104</v>
      </c>
      <c r="M2934" s="27">
        <v>13904.4814453125</v>
      </c>
      <c r="N2934" s="27">
        <v>10081.085356037613</v>
      </c>
      <c r="O2934" s="66">
        <f t="shared" si="406"/>
        <v>13622.801673256879</v>
      </c>
      <c r="P2934" s="66">
        <f t="shared" si="407"/>
        <v>13707.512303743479</v>
      </c>
      <c r="Q2934" s="66">
        <f t="shared" si="408"/>
        <v>13522.141836385012</v>
      </c>
      <c r="R2934" s="66">
        <f t="shared" si="409"/>
        <v>13685.171895089316</v>
      </c>
      <c r="S2934" s="67">
        <f>E2934/INDEX('CCG overall weighted population'!$F$4:$F$195,MATCH(A2934,'CCG overall weighted population'!$A$4:$A$195,0))*INDEX('CCG overall weighted population'!$T$4:$T$195,MATCH(A2934,'CCG overall weighted population'!$A$4:$A$195,0))</f>
        <v>0</v>
      </c>
      <c r="T2934" s="66">
        <f t="shared" si="410"/>
        <v>17176.245444743152</v>
      </c>
      <c r="U2934" s="66">
        <f t="shared" si="411"/>
        <v>17176.245444743152</v>
      </c>
      <c r="V2934" s="81">
        <f t="shared" si="412"/>
        <v>13678.8895520521</v>
      </c>
      <c r="W2934" s="110">
        <f t="shared" si="413"/>
        <v>0.87781315647834202</v>
      </c>
    </row>
    <row r="2935" spans="1:23" x14ac:dyDescent="0.2">
      <c r="A2935" s="31" t="s">
        <v>101</v>
      </c>
      <c r="B2935" s="25" t="s">
        <v>218</v>
      </c>
      <c r="C2935" s="53" t="s">
        <v>9180</v>
      </c>
      <c r="D2935" s="25" t="s">
        <v>9179</v>
      </c>
      <c r="E2935" s="97">
        <v>8042.6669921875</v>
      </c>
      <c r="F2935" s="27">
        <v>8777.24609375</v>
      </c>
      <c r="G2935" s="27">
        <v>10089.1201171875</v>
      </c>
      <c r="H2935" s="27">
        <v>7666.95556640625</v>
      </c>
      <c r="I2935" s="27">
        <v>8350.18359375</v>
      </c>
      <c r="J2935" s="27">
        <f t="shared" si="405"/>
        <v>8677.2131064503337</v>
      </c>
      <c r="K2935" s="28">
        <v>1.017858624458313</v>
      </c>
      <c r="L2935" s="28">
        <v>1.00038743019104</v>
      </c>
      <c r="M2935" s="27">
        <v>8953.478515625</v>
      </c>
      <c r="N2935" s="27">
        <v>6506.6146764621635</v>
      </c>
      <c r="O2935" s="66">
        <f t="shared" si="406"/>
        <v>8614.5762177873985</v>
      </c>
      <c r="P2935" s="66">
        <f t="shared" si="407"/>
        <v>8668.1442135849284</v>
      </c>
      <c r="Q2935" s="66">
        <f t="shared" si="408"/>
        <v>8708.7921317087166</v>
      </c>
      <c r="R2935" s="66">
        <f t="shared" si="409"/>
        <v>8673.0430041785257</v>
      </c>
      <c r="S2935" s="67">
        <f>E2935/INDEX('CCG overall weighted population'!$F$4:$F$195,MATCH(A2935,'CCG overall weighted population'!$A$4:$A$195,0))*INDEX('CCG overall weighted population'!$T$4:$T$195,MATCH(A2935,'CCG overall weighted population'!$A$4:$A$195,0))</f>
        <v>0</v>
      </c>
      <c r="T2935" s="66">
        <f t="shared" si="410"/>
        <v>10885.527528232089</v>
      </c>
      <c r="U2935" s="66">
        <f t="shared" si="411"/>
        <v>10885.527528232089</v>
      </c>
      <c r="V2935" s="81">
        <f t="shared" si="412"/>
        <v>8669.0615392947475</v>
      </c>
      <c r="W2935" s="110">
        <f t="shared" si="413"/>
        <v>1.0778839342367048</v>
      </c>
    </row>
    <row r="2936" spans="1:23" x14ac:dyDescent="0.2">
      <c r="A2936" s="31" t="s">
        <v>101</v>
      </c>
      <c r="B2936" s="25" t="s">
        <v>218</v>
      </c>
      <c r="C2936" s="53" t="s">
        <v>9178</v>
      </c>
      <c r="D2936" s="25" t="s">
        <v>9177</v>
      </c>
      <c r="E2936" s="97">
        <v>16997.5859375</v>
      </c>
      <c r="F2936" s="27">
        <v>15887.7548828125</v>
      </c>
      <c r="G2936" s="27">
        <v>13926.51171875</v>
      </c>
      <c r="H2936" s="27">
        <v>17287.923828125</v>
      </c>
      <c r="I2936" s="27">
        <v>21259.638671875</v>
      </c>
      <c r="J2936" s="27">
        <f t="shared" si="405"/>
        <v>16195.583011892893</v>
      </c>
      <c r="K2936" s="28">
        <v>1.017858624458313</v>
      </c>
      <c r="L2936" s="28">
        <v>1.00038743019104</v>
      </c>
      <c r="M2936" s="27">
        <v>15394.5439453125</v>
      </c>
      <c r="N2936" s="27">
        <v>17525.316424485311</v>
      </c>
      <c r="O2936" s="66">
        <f t="shared" si="406"/>
        <v>16626.601061513007</v>
      </c>
      <c r="P2936" s="66">
        <f t="shared" si="407"/>
        <v>16729.990209542288</v>
      </c>
      <c r="Q2936" s="66">
        <f t="shared" si="408"/>
        <v>15607.621193229783</v>
      </c>
      <c r="R2936" s="66">
        <f t="shared" si="409"/>
        <v>16594.724960214829</v>
      </c>
      <c r="S2936" s="67">
        <f>E2936/INDEX('CCG overall weighted population'!$F$4:$F$195,MATCH(A2936,'CCG overall weighted population'!$A$4:$A$195,0))*INDEX('CCG overall weighted population'!$T$4:$T$195,MATCH(A2936,'CCG overall weighted population'!$A$4:$A$195,0))</f>
        <v>0</v>
      </c>
      <c r="T2936" s="66">
        <f t="shared" si="410"/>
        <v>20828.022562649381</v>
      </c>
      <c r="U2936" s="66">
        <f t="shared" si="411"/>
        <v>20828.022562649381</v>
      </c>
      <c r="V2936" s="81">
        <f t="shared" si="412"/>
        <v>16587.10695178881</v>
      </c>
      <c r="W2936" s="110">
        <f t="shared" si="413"/>
        <v>0.97585074802854255</v>
      </c>
    </row>
    <row r="2937" spans="1:23" x14ac:dyDescent="0.2">
      <c r="A2937" s="31" t="s">
        <v>101</v>
      </c>
      <c r="B2937" s="25" t="s">
        <v>218</v>
      </c>
      <c r="C2937" s="53" t="s">
        <v>9176</v>
      </c>
      <c r="D2937" s="25" t="s">
        <v>5447</v>
      </c>
      <c r="E2937" s="97">
        <v>9924.6669921875</v>
      </c>
      <c r="F2937" s="27">
        <v>7979.70556640625</v>
      </c>
      <c r="G2937" s="27">
        <v>7376.51611328125</v>
      </c>
      <c r="H2937" s="27">
        <v>10772.7802734375</v>
      </c>
      <c r="I2937" s="27">
        <v>11970.15234375</v>
      </c>
      <c r="J2937" s="27">
        <f t="shared" si="405"/>
        <v>8525.8202690466933</v>
      </c>
      <c r="K2937" s="28">
        <v>1.017858624458313</v>
      </c>
      <c r="L2937" s="28">
        <v>1.00038743019104</v>
      </c>
      <c r="M2937" s="27">
        <v>8280.4462890625</v>
      </c>
      <c r="N2937" s="27">
        <v>10497.710527176941</v>
      </c>
      <c r="O2937" s="66">
        <f t="shared" si="406"/>
        <v>8882.2301534026574</v>
      </c>
      <c r="P2937" s="66">
        <f t="shared" si="407"/>
        <v>8937.4625009379597</v>
      </c>
      <c r="Q2937" s="66">
        <f t="shared" si="408"/>
        <v>8502.172712873944</v>
      </c>
      <c r="R2937" s="66">
        <f t="shared" si="409"/>
        <v>8885.0024090640582</v>
      </c>
      <c r="S2937" s="67">
        <f>E2937/INDEX('CCG overall weighted population'!$F$4:$F$195,MATCH(A2937,'CCG overall weighted population'!$A$4:$A$195,0))*INDEX('CCG overall weighted population'!$T$4:$T$195,MATCH(A2937,'CCG overall weighted population'!$A$4:$A$195,0))</f>
        <v>0</v>
      </c>
      <c r="T2937" s="66">
        <f t="shared" si="410"/>
        <v>11151.557563553895</v>
      </c>
      <c r="U2937" s="66">
        <f t="shared" si="411"/>
        <v>11151.557563553895</v>
      </c>
      <c r="V2937" s="81">
        <f t="shared" si="412"/>
        <v>8880.9236416617823</v>
      </c>
      <c r="W2937" s="110">
        <f t="shared" si="413"/>
        <v>0.89483341341857292</v>
      </c>
    </row>
    <row r="2938" spans="1:23" x14ac:dyDescent="0.2">
      <c r="A2938" s="31" t="s">
        <v>101</v>
      </c>
      <c r="B2938" s="25" t="s">
        <v>218</v>
      </c>
      <c r="C2938" s="53" t="s">
        <v>9175</v>
      </c>
      <c r="D2938" s="25" t="s">
        <v>9174</v>
      </c>
      <c r="E2938" s="97">
        <v>13267.5</v>
      </c>
      <c r="F2938" s="27">
        <v>11889.7958984375</v>
      </c>
      <c r="G2938" s="27">
        <v>8303.0751953125</v>
      </c>
      <c r="H2938" s="27">
        <v>8520.98046875</v>
      </c>
      <c r="I2938" s="27">
        <v>16382.44140625</v>
      </c>
      <c r="J2938" s="27">
        <f t="shared" si="405"/>
        <v>11342.080038083068</v>
      </c>
      <c r="K2938" s="28">
        <v>1.017858624458313</v>
      </c>
      <c r="L2938" s="28">
        <v>1.00038743019104</v>
      </c>
      <c r="M2938" s="27">
        <v>10715.720703125</v>
      </c>
      <c r="N2938" s="27">
        <v>8686.1058791726664</v>
      </c>
      <c r="O2938" s="66">
        <f t="shared" si="406"/>
        <v>11278.661367293285</v>
      </c>
      <c r="P2938" s="66">
        <f t="shared" si="407"/>
        <v>11348.795436509301</v>
      </c>
      <c r="Q2938" s="66">
        <f t="shared" si="408"/>
        <v>10512.759220729768</v>
      </c>
      <c r="R2938" s="66">
        <f t="shared" si="409"/>
        <v>11248.038336544314</v>
      </c>
      <c r="S2938" s="67">
        <f>E2938/INDEX('CCG overall weighted population'!$F$4:$F$195,MATCH(A2938,'CCG overall weighted population'!$A$4:$A$195,0))*INDEX('CCG overall weighted population'!$T$4:$T$195,MATCH(A2938,'CCG overall weighted population'!$A$4:$A$195,0))</f>
        <v>0</v>
      </c>
      <c r="T2938" s="66">
        <f t="shared" si="410"/>
        <v>14117.401573135647</v>
      </c>
      <c r="U2938" s="66">
        <f t="shared" si="411"/>
        <v>14117.401573135647</v>
      </c>
      <c r="V2938" s="81">
        <f t="shared" si="412"/>
        <v>11242.874789029704</v>
      </c>
      <c r="W2938" s="110">
        <f t="shared" si="413"/>
        <v>0.84739964492404019</v>
      </c>
    </row>
    <row r="2939" spans="1:23" x14ac:dyDescent="0.2">
      <c r="A2939" s="31" t="s">
        <v>101</v>
      </c>
      <c r="B2939" s="25" t="s">
        <v>218</v>
      </c>
      <c r="C2939" s="53" t="s">
        <v>9173</v>
      </c>
      <c r="D2939" s="25" t="s">
        <v>9172</v>
      </c>
      <c r="E2939" s="97">
        <v>3946</v>
      </c>
      <c r="F2939" s="27">
        <v>3857.790771484375</v>
      </c>
      <c r="G2939" s="27">
        <v>3771.896728515625</v>
      </c>
      <c r="H2939" s="27">
        <v>3654.630126953125</v>
      </c>
      <c r="I2939" s="27">
        <v>3895.016357421875</v>
      </c>
      <c r="J2939" s="27">
        <f t="shared" si="405"/>
        <v>3823.3877578907495</v>
      </c>
      <c r="K2939" s="28">
        <v>1.017858624458313</v>
      </c>
      <c r="L2939" s="28">
        <v>1.00038743019104</v>
      </c>
      <c r="M2939" s="27">
        <v>3880.599609375</v>
      </c>
      <c r="N2939" s="27">
        <v>3211.8963990695288</v>
      </c>
      <c r="O2939" s="66">
        <f t="shared" si="406"/>
        <v>3830.9106643269365</v>
      </c>
      <c r="P2939" s="66">
        <f t="shared" si="407"/>
        <v>3854.732405661543</v>
      </c>
      <c r="Q2939" s="66">
        <f t="shared" si="408"/>
        <v>3813.7292883444529</v>
      </c>
      <c r="R2939" s="66">
        <f t="shared" si="409"/>
        <v>3849.7908073044164</v>
      </c>
      <c r="S2939" s="67">
        <f>E2939/INDEX('CCG overall weighted population'!$F$4:$F$195,MATCH(A2939,'CCG overall weighted population'!$A$4:$A$195,0))*INDEX('CCG overall weighted population'!$T$4:$T$195,MATCH(A2939,'CCG overall weighted population'!$A$4:$A$195,0))</f>
        <v>0</v>
      </c>
      <c r="T2939" s="66">
        <f t="shared" si="410"/>
        <v>4831.8685599341516</v>
      </c>
      <c r="U2939" s="66">
        <f t="shared" si="411"/>
        <v>4831.8685599341516</v>
      </c>
      <c r="V2939" s="81">
        <f t="shared" si="412"/>
        <v>3848.0235144520925</v>
      </c>
      <c r="W2939" s="110">
        <f t="shared" si="413"/>
        <v>0.97517068283124497</v>
      </c>
    </row>
    <row r="2940" spans="1:23" x14ac:dyDescent="0.2">
      <c r="A2940" s="31" t="s">
        <v>101</v>
      </c>
      <c r="B2940" s="25" t="s">
        <v>218</v>
      </c>
      <c r="C2940" s="53" t="s">
        <v>9171</v>
      </c>
      <c r="D2940" s="25" t="s">
        <v>9170</v>
      </c>
      <c r="E2940" s="97">
        <v>5669.9169921875</v>
      </c>
      <c r="F2940" s="27">
        <v>5849.4111328125</v>
      </c>
      <c r="G2940" s="27">
        <v>6055.9638671875</v>
      </c>
      <c r="H2940" s="27">
        <v>3631.426025390625</v>
      </c>
      <c r="I2940" s="27">
        <v>3044.44921875</v>
      </c>
      <c r="J2940" s="27">
        <f t="shared" si="405"/>
        <v>5413.4251786754585</v>
      </c>
      <c r="K2940" s="28">
        <v>1.017858624458313</v>
      </c>
      <c r="L2940" s="28">
        <v>1.00038743019104</v>
      </c>
      <c r="M2940" s="27">
        <v>5780.36474609375</v>
      </c>
      <c r="N2940" s="27">
        <v>3554.0329660690109</v>
      </c>
      <c r="O2940" s="66">
        <f t="shared" si="406"/>
        <v>5322.9031206925374</v>
      </c>
      <c r="P2940" s="66">
        <f t="shared" si="407"/>
        <v>5356.0025146489306</v>
      </c>
      <c r="Q2940" s="66">
        <f t="shared" si="408"/>
        <v>5557.7315680912761</v>
      </c>
      <c r="R2940" s="66">
        <f t="shared" si="409"/>
        <v>5380.3144212624265</v>
      </c>
      <c r="S2940" s="67">
        <f>E2940/INDEX('CCG overall weighted population'!$F$4:$F$195,MATCH(A2940,'CCG overall weighted population'!$A$4:$A$195,0))*INDEX('CCG overall weighted population'!$T$4:$T$195,MATCH(A2940,'CCG overall weighted population'!$A$4:$A$195,0))</f>
        <v>0</v>
      </c>
      <c r="T2940" s="66">
        <f t="shared" si="410"/>
        <v>6752.8272043594607</v>
      </c>
      <c r="U2940" s="66">
        <f t="shared" si="411"/>
        <v>6752.8272043594607</v>
      </c>
      <c r="V2940" s="81">
        <f t="shared" si="412"/>
        <v>5377.8445231053875</v>
      </c>
      <c r="W2940" s="110">
        <f t="shared" si="413"/>
        <v>0.94848734655471056</v>
      </c>
    </row>
    <row r="2941" spans="1:23" x14ac:dyDescent="0.2">
      <c r="A2941" s="31" t="s">
        <v>101</v>
      </c>
      <c r="B2941" s="25" t="s">
        <v>218</v>
      </c>
      <c r="C2941" s="53" t="s">
        <v>9169</v>
      </c>
      <c r="D2941" s="25" t="s">
        <v>9168</v>
      </c>
      <c r="E2941" s="97">
        <v>11588.2490234375</v>
      </c>
      <c r="F2941" s="27">
        <v>10800.8076171875</v>
      </c>
      <c r="G2941" s="27">
        <v>10229.1494140625</v>
      </c>
      <c r="H2941" s="27">
        <v>11457.4873046875</v>
      </c>
      <c r="I2941" s="27">
        <v>16030.0087890625</v>
      </c>
      <c r="J2941" s="27">
        <f t="shared" si="405"/>
        <v>11080.401683060354</v>
      </c>
      <c r="K2941" s="28">
        <v>1.017858624458313</v>
      </c>
      <c r="L2941" s="28">
        <v>1.00038743019104</v>
      </c>
      <c r="M2941" s="27">
        <v>11112.556640625</v>
      </c>
      <c r="N2941" s="27">
        <v>15215.677563862266</v>
      </c>
      <c r="O2941" s="66">
        <f t="shared" si="406"/>
        <v>11703.727658912667</v>
      </c>
      <c r="P2941" s="66">
        <f t="shared" si="407"/>
        <v>11776.504916690428</v>
      </c>
      <c r="Q2941" s="66">
        <f t="shared" si="408"/>
        <v>11522.868732948727</v>
      </c>
      <c r="R2941" s="66">
        <f t="shared" si="409"/>
        <v>11745.93728596145</v>
      </c>
      <c r="S2941" s="67">
        <f>E2941/INDEX('CCG overall weighted population'!$F$4:$F$195,MATCH(A2941,'CCG overall weighted population'!$A$4:$A$195,0))*INDEX('CCG overall weighted population'!$T$4:$T$195,MATCH(A2941,'CCG overall weighted population'!$A$4:$A$195,0))</f>
        <v>0</v>
      </c>
      <c r="T2941" s="66">
        <f t="shared" si="410"/>
        <v>14742.314042443921</v>
      </c>
      <c r="U2941" s="66">
        <f t="shared" si="411"/>
        <v>14742.314042443921</v>
      </c>
      <c r="V2941" s="81">
        <f t="shared" si="412"/>
        <v>11740.54517193543</v>
      </c>
      <c r="W2941" s="110">
        <f t="shared" si="413"/>
        <v>1.0131422916602764</v>
      </c>
    </row>
    <row r="2942" spans="1:23" x14ac:dyDescent="0.2">
      <c r="A2942" s="31" t="s">
        <v>101</v>
      </c>
      <c r="B2942" s="25" t="s">
        <v>218</v>
      </c>
      <c r="C2942" s="53" t="s">
        <v>9167</v>
      </c>
      <c r="D2942" s="25" t="s">
        <v>9166</v>
      </c>
      <c r="E2942" s="97">
        <v>14686.75</v>
      </c>
      <c r="F2942" s="27">
        <v>14908.3291015625</v>
      </c>
      <c r="G2942" s="27">
        <v>14564.06640625</v>
      </c>
      <c r="H2942" s="27">
        <v>14642.107421875</v>
      </c>
      <c r="I2942" s="27">
        <v>13370.6708984375</v>
      </c>
      <c r="J2942" s="27">
        <f t="shared" si="405"/>
        <v>14782.293793374703</v>
      </c>
      <c r="K2942" s="28">
        <v>1.017858624458313</v>
      </c>
      <c r="L2942" s="28">
        <v>1.00038743019104</v>
      </c>
      <c r="M2942" s="27">
        <v>14338.7626953125</v>
      </c>
      <c r="N2942" s="27">
        <v>14286.748756926212</v>
      </c>
      <c r="O2942" s="66">
        <f t="shared" si="406"/>
        <v>15001.655591330307</v>
      </c>
      <c r="P2942" s="66">
        <f t="shared" si="407"/>
        <v>15094.940345374633</v>
      </c>
      <c r="Q2942" s="66">
        <f t="shared" si="408"/>
        <v>14333.561301473872</v>
      </c>
      <c r="R2942" s="66">
        <f t="shared" si="409"/>
        <v>15003.180750527386</v>
      </c>
      <c r="S2942" s="67">
        <f>E2942/INDEX('CCG overall weighted population'!$F$4:$F$195,MATCH(A2942,'CCG overall weighted population'!$A$4:$A$195,0))*INDEX('CCG overall weighted population'!$T$4:$T$195,MATCH(A2942,'CCG overall weighted population'!$A$4:$A$195,0))</f>
        <v>0</v>
      </c>
      <c r="T2942" s="66">
        <f t="shared" si="410"/>
        <v>18830.477030060156</v>
      </c>
      <c r="U2942" s="66">
        <f t="shared" si="411"/>
        <v>18830.477030060156</v>
      </c>
      <c r="V2942" s="81">
        <f t="shared" si="412"/>
        <v>14996.293359645728</v>
      </c>
      <c r="W2942" s="110">
        <f t="shared" si="413"/>
        <v>1.0210763688117335</v>
      </c>
    </row>
    <row r="2943" spans="1:23" x14ac:dyDescent="0.2">
      <c r="A2943" s="31" t="s">
        <v>101</v>
      </c>
      <c r="B2943" s="25" t="s">
        <v>218</v>
      </c>
      <c r="C2943" s="53" t="s">
        <v>9165</v>
      </c>
      <c r="D2943" s="25" t="s">
        <v>9164</v>
      </c>
      <c r="E2943" s="97">
        <v>8931.583984375</v>
      </c>
      <c r="F2943" s="27">
        <v>6912.54443359375</v>
      </c>
      <c r="G2943" s="27">
        <v>5263.76513671875</v>
      </c>
      <c r="H2943" s="27">
        <v>10088.7646484375</v>
      </c>
      <c r="I2943" s="27">
        <v>13332.60546875</v>
      </c>
      <c r="J2943" s="27">
        <f t="shared" si="405"/>
        <v>7550.2323906126749</v>
      </c>
      <c r="K2943" s="28">
        <v>1.017858624458313</v>
      </c>
      <c r="L2943" s="28">
        <v>1.00038743019104</v>
      </c>
      <c r="M2943" s="27">
        <v>6751.89892578125</v>
      </c>
      <c r="N2943" s="27">
        <v>10537.161570870419</v>
      </c>
      <c r="O2943" s="66">
        <f t="shared" si="406"/>
        <v>7992.1915352395417</v>
      </c>
      <c r="P2943" s="66">
        <f t="shared" si="407"/>
        <v>8041.889358063233</v>
      </c>
      <c r="Q2943" s="66">
        <f t="shared" si="408"/>
        <v>7130.4251902901669</v>
      </c>
      <c r="R2943" s="66">
        <f t="shared" si="409"/>
        <v>7932.0418603909175</v>
      </c>
      <c r="S2943" s="67">
        <f>E2943/INDEX('CCG overall weighted population'!$F$4:$F$195,MATCH(A2943,'CCG overall weighted population'!$A$4:$A$195,0))*INDEX('CCG overall weighted population'!$T$4:$T$195,MATCH(A2943,'CCG overall weighted population'!$A$4:$A$195,0))</f>
        <v>0</v>
      </c>
      <c r="T2943" s="66">
        <f t="shared" si="410"/>
        <v>9955.4977399253439</v>
      </c>
      <c r="U2943" s="66">
        <f t="shared" si="411"/>
        <v>9955.4977399253439</v>
      </c>
      <c r="V2943" s="81">
        <f t="shared" si="412"/>
        <v>7928.4005610097684</v>
      </c>
      <c r="W2943" s="110">
        <f t="shared" si="413"/>
        <v>0.88768135359638223</v>
      </c>
    </row>
    <row r="2944" spans="1:23" x14ac:dyDescent="0.2">
      <c r="A2944" s="31" t="s">
        <v>101</v>
      </c>
      <c r="B2944" s="25" t="s">
        <v>218</v>
      </c>
      <c r="C2944" s="53" t="s">
        <v>9163</v>
      </c>
      <c r="D2944" s="25" t="s">
        <v>9162</v>
      </c>
      <c r="E2944" s="97">
        <v>4774.9169921875</v>
      </c>
      <c r="F2944" s="27">
        <v>4815.59228515625</v>
      </c>
      <c r="G2944" s="27">
        <v>4698.9765625</v>
      </c>
      <c r="H2944" s="27">
        <v>3258.439453125</v>
      </c>
      <c r="I2944" s="27">
        <v>2840.807373046875</v>
      </c>
      <c r="J2944" s="27">
        <f t="shared" si="405"/>
        <v>4492.493852128172</v>
      </c>
      <c r="K2944" s="28">
        <v>1.017858624458313</v>
      </c>
      <c r="L2944" s="28">
        <v>1.00038743019104</v>
      </c>
      <c r="M2944" s="27">
        <v>4911.0078125</v>
      </c>
      <c r="N2944" s="27">
        <v>2750.3102753156513</v>
      </c>
      <c r="O2944" s="66">
        <f t="shared" si="406"/>
        <v>4397.0968631293917</v>
      </c>
      <c r="P2944" s="66">
        <f t="shared" si="407"/>
        <v>4424.4393185596546</v>
      </c>
      <c r="Q2944" s="66">
        <f t="shared" si="408"/>
        <v>4694.9380587815649</v>
      </c>
      <c r="R2944" s="66">
        <f t="shared" si="409"/>
        <v>4457.0391845636996</v>
      </c>
      <c r="S2944" s="67">
        <f>E2944/INDEX('CCG overall weighted population'!$F$4:$F$195,MATCH(A2944,'CCG overall weighted population'!$A$4:$A$195,0))*INDEX('CCG overall weighted population'!$T$4:$T$195,MATCH(A2944,'CCG overall weighted population'!$A$4:$A$195,0))</f>
        <v>0</v>
      </c>
      <c r="T2944" s="66">
        <f t="shared" si="410"/>
        <v>5594.0253858539018</v>
      </c>
      <c r="U2944" s="66">
        <f t="shared" si="411"/>
        <v>5594.0253858539018</v>
      </c>
      <c r="V2944" s="81">
        <f t="shared" si="412"/>
        <v>4454.9931270276747</v>
      </c>
      <c r="W2944" s="110">
        <f t="shared" si="413"/>
        <v>0.93299907292979756</v>
      </c>
    </row>
    <row r="2945" spans="1:23" x14ac:dyDescent="0.2">
      <c r="A2945" s="31" t="s">
        <v>101</v>
      </c>
      <c r="B2945" s="25" t="s">
        <v>218</v>
      </c>
      <c r="C2945" s="53" t="s">
        <v>9161</v>
      </c>
      <c r="D2945" s="25" t="s">
        <v>9160</v>
      </c>
      <c r="E2945" s="97">
        <v>17902.33203125</v>
      </c>
      <c r="F2945" s="27">
        <v>17029.703125</v>
      </c>
      <c r="G2945" s="27">
        <v>14972.18359375</v>
      </c>
      <c r="H2945" s="27">
        <v>11029.810546875</v>
      </c>
      <c r="I2945" s="27">
        <v>16724.609375</v>
      </c>
      <c r="J2945" s="27">
        <f t="shared" si="405"/>
        <v>15985.909524498777</v>
      </c>
      <c r="K2945" s="28">
        <v>1.017858624458313</v>
      </c>
      <c r="L2945" s="28">
        <v>1.00038743019104</v>
      </c>
      <c r="M2945" s="27">
        <v>16674.587890625</v>
      </c>
      <c r="N2945" s="27">
        <v>12075.640133428145</v>
      </c>
      <c r="O2945" s="66">
        <f t="shared" si="406"/>
        <v>15879.535565824233</v>
      </c>
      <c r="P2945" s="66">
        <f t="shared" si="407"/>
        <v>15978.279238519406</v>
      </c>
      <c r="Q2945" s="66">
        <f t="shared" si="408"/>
        <v>16214.693114905316</v>
      </c>
      <c r="R2945" s="66">
        <f t="shared" si="409"/>
        <v>16006.771277651842</v>
      </c>
      <c r="S2945" s="67">
        <f>E2945/INDEX('CCG overall weighted population'!$F$4:$F$195,MATCH(A2945,'CCG overall weighted population'!$A$4:$A$195,0))*INDEX('CCG overall weighted population'!$T$4:$T$195,MATCH(A2945,'CCG overall weighted population'!$A$4:$A$195,0))</f>
        <v>0</v>
      </c>
      <c r="T2945" s="66">
        <f t="shared" si="410"/>
        <v>20090.082488585256</v>
      </c>
      <c r="U2945" s="66">
        <f t="shared" si="411"/>
        <v>20090.082488585256</v>
      </c>
      <c r="V2945" s="81">
        <f t="shared" si="412"/>
        <v>15999.423176447461</v>
      </c>
      <c r="W2945" s="110">
        <f t="shared" si="413"/>
        <v>0.89370609083325825</v>
      </c>
    </row>
    <row r="2946" spans="1:23" x14ac:dyDescent="0.2">
      <c r="A2946" s="31" t="s">
        <v>101</v>
      </c>
      <c r="B2946" s="25" t="s">
        <v>218</v>
      </c>
      <c r="C2946" s="53" t="s">
        <v>9159</v>
      </c>
      <c r="D2946" s="25" t="s">
        <v>9158</v>
      </c>
      <c r="E2946" s="97">
        <v>7474.33349609375</v>
      </c>
      <c r="F2946" s="27">
        <v>7409.4033203125</v>
      </c>
      <c r="G2946" s="27">
        <v>5668.0029296875</v>
      </c>
      <c r="H2946" s="27">
        <v>3988.67578125</v>
      </c>
      <c r="I2946" s="27">
        <v>6187.130859375</v>
      </c>
      <c r="J2946" s="27">
        <f t="shared" si="405"/>
        <v>6734.1767722973309</v>
      </c>
      <c r="K2946" s="28">
        <v>1.017858624458313</v>
      </c>
      <c r="L2946" s="28">
        <v>1.00038743019104</v>
      </c>
      <c r="M2946" s="27">
        <v>6817.31201171875</v>
      </c>
      <c r="N2946" s="27">
        <v>4933.306586589656</v>
      </c>
      <c r="O2946" s="66">
        <f t="shared" si="406"/>
        <v>6673.7213811020774</v>
      </c>
      <c r="P2946" s="66">
        <f t="shared" si="407"/>
        <v>6715.2205645626182</v>
      </c>
      <c r="Q2946" s="66">
        <f t="shared" si="408"/>
        <v>6628.9114692058411</v>
      </c>
      <c r="R2946" s="66">
        <f t="shared" si="409"/>
        <v>6704.8187972891246</v>
      </c>
      <c r="S2946" s="67">
        <f>E2946/INDEX('CCG overall weighted population'!$F$4:$F$195,MATCH(A2946,'CCG overall weighted population'!$A$4:$A$195,0))*INDEX('CCG overall weighted population'!$T$4:$T$195,MATCH(A2946,'CCG overall weighted population'!$A$4:$A$195,0))</f>
        <v>0</v>
      </c>
      <c r="T2946" s="66">
        <f t="shared" si="410"/>
        <v>8415.2113110168557</v>
      </c>
      <c r="U2946" s="66">
        <f t="shared" si="411"/>
        <v>8415.2113110168557</v>
      </c>
      <c r="V2946" s="81">
        <f t="shared" si="412"/>
        <v>6701.7408694406586</v>
      </c>
      <c r="W2946" s="110">
        <f t="shared" si="413"/>
        <v>0.89663391029355788</v>
      </c>
    </row>
    <row r="2947" spans="1:23" x14ac:dyDescent="0.2">
      <c r="A2947" s="31" t="s">
        <v>101</v>
      </c>
      <c r="B2947" s="25" t="s">
        <v>218</v>
      </c>
      <c r="C2947" s="53" t="s">
        <v>9157</v>
      </c>
      <c r="D2947" s="25" t="s">
        <v>9156</v>
      </c>
      <c r="E2947" s="97">
        <v>8838.666015625</v>
      </c>
      <c r="F2947" s="27">
        <v>8580.5166015625</v>
      </c>
      <c r="G2947" s="27">
        <v>7420.74609375</v>
      </c>
      <c r="H2947" s="27">
        <v>7254.29443359375</v>
      </c>
      <c r="I2947" s="27">
        <v>8161.72412109375</v>
      </c>
      <c r="J2947" s="27">
        <f t="shared" si="405"/>
        <v>8289.9416422431095</v>
      </c>
      <c r="K2947" s="28">
        <v>1.017858624458313</v>
      </c>
      <c r="L2947" s="28">
        <v>1.00038743019104</v>
      </c>
      <c r="M2947" s="27">
        <v>8430.3857421875</v>
      </c>
      <c r="N2947" s="27">
        <v>6552.8783515901923</v>
      </c>
      <c r="O2947" s="66">
        <f t="shared" si="406"/>
        <v>8264.3807422400332</v>
      </c>
      <c r="P2947" s="66">
        <f t="shared" si="407"/>
        <v>8315.7711184671789</v>
      </c>
      <c r="Q2947" s="66">
        <f t="shared" si="408"/>
        <v>8242.6350031277689</v>
      </c>
      <c r="R2947" s="66">
        <f t="shared" si="409"/>
        <v>8306.9569274725545</v>
      </c>
      <c r="S2947" s="67">
        <f>E2947/INDEX('CCG overall weighted population'!$F$4:$F$195,MATCH(A2947,'CCG overall weighted population'!$A$4:$A$195,0))*INDEX('CCG overall weighted population'!$T$4:$T$195,MATCH(A2947,'CCG overall weighted population'!$A$4:$A$195,0))</f>
        <v>0</v>
      </c>
      <c r="T2947" s="66">
        <f t="shared" si="410"/>
        <v>10426.053262537176</v>
      </c>
      <c r="U2947" s="66">
        <f t="shared" si="411"/>
        <v>10426.053262537176</v>
      </c>
      <c r="V2947" s="81">
        <f t="shared" si="412"/>
        <v>8303.1435188128871</v>
      </c>
      <c r="W2947" s="110">
        <f t="shared" si="413"/>
        <v>0.93941138901895194</v>
      </c>
    </row>
    <row r="2948" spans="1:23" x14ac:dyDescent="0.2">
      <c r="A2948" s="31" t="s">
        <v>101</v>
      </c>
      <c r="B2948" s="25" t="s">
        <v>218</v>
      </c>
      <c r="C2948" s="53" t="s">
        <v>9155</v>
      </c>
      <c r="D2948" s="25" t="s">
        <v>9154</v>
      </c>
      <c r="E2948" s="97">
        <v>12576.083984375</v>
      </c>
      <c r="F2948" s="27">
        <v>12408.998046875</v>
      </c>
      <c r="G2948" s="27">
        <v>10543.9169921875</v>
      </c>
      <c r="H2948" s="27">
        <v>9396.5908203125</v>
      </c>
      <c r="I2948" s="27">
        <v>13368.0654296875</v>
      </c>
      <c r="J2948" s="27">
        <f t="shared" ref="J2948:J3011" si="414">SUMPRODUCT($F2948:$I2948,$F$1:$I$1)</f>
        <v>11877.904058852529</v>
      </c>
      <c r="K2948" s="28">
        <v>1.017858624458313</v>
      </c>
      <c r="L2948" s="28">
        <v>1.00038743019104</v>
      </c>
      <c r="M2948" s="27">
        <v>12040.77734375</v>
      </c>
      <c r="N2948" s="27">
        <v>9503.2782435106146</v>
      </c>
      <c r="O2948" s="66">
        <f t="shared" ref="O2948:O3011" si="415">(N$1*N2948+(1-N$1)*J2948)*K2948*L2948</f>
        <v>11852.914148524778</v>
      </c>
      <c r="P2948" s="66">
        <f t="shared" ref="P2948:P3011" si="416">O2948*$E$7330/O$7330</f>
        <v>11926.619092243965</v>
      </c>
      <c r="Q2948" s="66">
        <f t="shared" ref="Q2948:Q3011" si="417">($N$1*N2948)+((1-$N$1)*M2948)</f>
        <v>11787.027433726062</v>
      </c>
      <c r="R2948" s="66">
        <f t="shared" ref="R2948:R3011" si="418">(P2948*$J$1)+(Q2948*$M$1)</f>
        <v>11909.795836951786</v>
      </c>
      <c r="S2948" s="67">
        <f>E2948/INDEX('CCG overall weighted population'!$F$4:$F$195,MATCH(A2948,'CCG overall weighted population'!$A$4:$A$195,0))*INDEX('CCG overall weighted population'!$T$4:$T$195,MATCH(A2948,'CCG overall weighted population'!$A$4:$A$195,0))</f>
        <v>0</v>
      </c>
      <c r="T2948" s="66">
        <f t="shared" ref="T2948:T3011" si="419">R2948/$R$7330*$T$1</f>
        <v>14947.972744549073</v>
      </c>
      <c r="U2948" s="66">
        <f t="shared" ref="U2948:U3011" si="420">T2948+S2948</f>
        <v>14947.972744549073</v>
      </c>
      <c r="V2948" s="81">
        <f t="shared" ref="V2948:V3011" si="421">U2948*$E$7330/$U$7330</f>
        <v>11904.328501683767</v>
      </c>
      <c r="W2948" s="110">
        <f t="shared" si="413"/>
        <v>0.94658468538172558</v>
      </c>
    </row>
    <row r="2949" spans="1:23" x14ac:dyDescent="0.2">
      <c r="A2949" s="31" t="s">
        <v>101</v>
      </c>
      <c r="B2949" s="25" t="s">
        <v>218</v>
      </c>
      <c r="C2949" s="53" t="s">
        <v>9153</v>
      </c>
      <c r="D2949" s="25" t="s">
        <v>9152</v>
      </c>
      <c r="E2949" s="97">
        <v>20621.16796875</v>
      </c>
      <c r="F2949" s="27">
        <v>21505.087890625</v>
      </c>
      <c r="G2949" s="27">
        <v>25197.16015625</v>
      </c>
      <c r="H2949" s="27">
        <v>19640.1640625</v>
      </c>
      <c r="I2949" s="27">
        <v>10012.8134765625</v>
      </c>
      <c r="J2949" s="27">
        <f t="shared" si="414"/>
        <v>20983.646726475006</v>
      </c>
      <c r="K2949" s="28">
        <v>1.017858624458313</v>
      </c>
      <c r="L2949" s="28">
        <v>1.00038743019104</v>
      </c>
      <c r="M2949" s="27">
        <v>22067.615234375</v>
      </c>
      <c r="N2949" s="27">
        <v>20986.648149817887</v>
      </c>
      <c r="O2949" s="66">
        <f t="shared" si="415"/>
        <v>21366.966297441566</v>
      </c>
      <c r="P2949" s="66">
        <f t="shared" si="416"/>
        <v>21499.832445687374</v>
      </c>
      <c r="Q2949" s="66">
        <f t="shared" si="417"/>
        <v>21959.518525919288</v>
      </c>
      <c r="R2949" s="66">
        <f t="shared" si="418"/>
        <v>21555.232720776236</v>
      </c>
      <c r="S2949" s="67">
        <f>E2949/INDEX('CCG overall weighted population'!$F$4:$F$195,MATCH(A2949,'CCG overall weighted population'!$A$4:$A$195,0))*INDEX('CCG overall weighted population'!$T$4:$T$195,MATCH(A2949,'CCG overall weighted population'!$A$4:$A$195,0))</f>
        <v>0</v>
      </c>
      <c r="T2949" s="66">
        <f t="shared" si="419"/>
        <v>27053.950850516158</v>
      </c>
      <c r="U2949" s="66">
        <f t="shared" si="420"/>
        <v>27053.950850516158</v>
      </c>
      <c r="V2949" s="81">
        <f t="shared" si="421"/>
        <v>21545.337531498601</v>
      </c>
      <c r="W2949" s="110">
        <f t="shared" ref="W2949:W3012" si="422">V2949/E2949</f>
        <v>1.0448165479350693</v>
      </c>
    </row>
    <row r="2950" spans="1:23" x14ac:dyDescent="0.2">
      <c r="A2950" s="31" t="s">
        <v>101</v>
      </c>
      <c r="B2950" s="25" t="s">
        <v>218</v>
      </c>
      <c r="C2950" s="53" t="s">
        <v>9151</v>
      </c>
      <c r="D2950" s="25" t="s">
        <v>9150</v>
      </c>
      <c r="E2950" s="97">
        <v>12458.833984375</v>
      </c>
      <c r="F2950" s="27">
        <v>14031.4013671875</v>
      </c>
      <c r="G2950" s="27">
        <v>13932.8212890625</v>
      </c>
      <c r="H2950" s="27">
        <v>11295.3505859375</v>
      </c>
      <c r="I2950" s="27">
        <v>11894.87890625</v>
      </c>
      <c r="J2950" s="27">
        <f t="shared" si="414"/>
        <v>13526.057323610297</v>
      </c>
      <c r="K2950" s="28">
        <v>1.017858624458313</v>
      </c>
      <c r="L2950" s="28">
        <v>1.00038743019104</v>
      </c>
      <c r="M2950" s="27">
        <v>13266.0869140625</v>
      </c>
      <c r="N2950" s="27">
        <v>9494.1270271064823</v>
      </c>
      <c r="O2950" s="66">
        <f t="shared" si="415"/>
        <v>13362.395589731663</v>
      </c>
      <c r="P2950" s="66">
        <f t="shared" si="416"/>
        <v>13445.486937779373</v>
      </c>
      <c r="Q2950" s="66">
        <f t="shared" si="417"/>
        <v>12888.890925366899</v>
      </c>
      <c r="R2950" s="66">
        <f t="shared" si="418"/>
        <v>13378.407307729536</v>
      </c>
      <c r="S2950" s="67">
        <f>E2950/INDEX('CCG overall weighted population'!$F$4:$F$195,MATCH(A2950,'CCG overall weighted population'!$A$4:$A$195,0))*INDEX('CCG overall weighted population'!$T$4:$T$195,MATCH(A2950,'CCG overall weighted population'!$A$4:$A$195,0))</f>
        <v>0</v>
      </c>
      <c r="T2950" s="66">
        <f t="shared" si="419"/>
        <v>16791.225520504009</v>
      </c>
      <c r="U2950" s="66">
        <f t="shared" si="420"/>
        <v>16791.225520504009</v>
      </c>
      <c r="V2950" s="81">
        <f t="shared" si="421"/>
        <v>13372.265788672043</v>
      </c>
      <c r="W2950" s="110">
        <f t="shared" si="422"/>
        <v>1.073315994533887</v>
      </c>
    </row>
    <row r="2951" spans="1:23" x14ac:dyDescent="0.2">
      <c r="A2951" s="31" t="s">
        <v>101</v>
      </c>
      <c r="B2951" s="25" t="s">
        <v>218</v>
      </c>
      <c r="C2951" s="53" t="s">
        <v>9149</v>
      </c>
      <c r="D2951" s="25" t="s">
        <v>9148</v>
      </c>
      <c r="E2951" s="97">
        <v>10257.83203125</v>
      </c>
      <c r="F2951" s="27">
        <v>7511.85498046875</v>
      </c>
      <c r="G2951" s="27">
        <v>5685.41064453125</v>
      </c>
      <c r="H2951" s="27">
        <v>6138.6181640625</v>
      </c>
      <c r="I2951" s="27">
        <v>10148.078125</v>
      </c>
      <c r="J2951" s="27">
        <f t="shared" si="414"/>
        <v>7298.7492850622712</v>
      </c>
      <c r="K2951" s="28">
        <v>1.017858624458313</v>
      </c>
      <c r="L2951" s="28">
        <v>1.00038743019104</v>
      </c>
      <c r="M2951" s="27">
        <v>7688.048828125</v>
      </c>
      <c r="N2951" s="27">
        <v>7063.744457533754</v>
      </c>
      <c r="O2951" s="66">
        <f t="shared" si="415"/>
        <v>7408.0437267742818</v>
      </c>
      <c r="P2951" s="66">
        <f t="shared" si="416"/>
        <v>7454.1091448739426</v>
      </c>
      <c r="Q2951" s="66">
        <f t="shared" si="417"/>
        <v>7625.6183910658756</v>
      </c>
      <c r="R2951" s="66">
        <f t="shared" si="418"/>
        <v>7474.7790320598306</v>
      </c>
      <c r="S2951" s="67">
        <f>E2951/INDEX('CCG overall weighted population'!$F$4:$F$195,MATCH(A2951,'CCG overall weighted population'!$A$4:$A$195,0))*INDEX('CCG overall weighted population'!$T$4:$T$195,MATCH(A2951,'CCG overall weighted population'!$A$4:$A$195,0))</f>
        <v>0</v>
      </c>
      <c r="T2951" s="66">
        <f t="shared" si="419"/>
        <v>9381.5876252127546</v>
      </c>
      <c r="U2951" s="66">
        <f t="shared" si="420"/>
        <v>9381.5876252127546</v>
      </c>
      <c r="V2951" s="81">
        <f t="shared" si="421"/>
        <v>7471.3476446891236</v>
      </c>
      <c r="W2951" s="110">
        <f t="shared" si="422"/>
        <v>0.72835542850848178</v>
      </c>
    </row>
    <row r="2952" spans="1:23" x14ac:dyDescent="0.2">
      <c r="A2952" s="31" t="s">
        <v>101</v>
      </c>
      <c r="B2952" s="25" t="s">
        <v>218</v>
      </c>
      <c r="C2952" s="53" t="s">
        <v>9147</v>
      </c>
      <c r="D2952" s="25" t="s">
        <v>9146</v>
      </c>
      <c r="E2952" s="97">
        <v>22306.33203125</v>
      </c>
      <c r="F2952" s="27">
        <v>19782.666015625</v>
      </c>
      <c r="G2952" s="27">
        <v>14855.7919921875</v>
      </c>
      <c r="H2952" s="27">
        <v>15433.3583984375</v>
      </c>
      <c r="I2952" s="27">
        <v>30049.431640625</v>
      </c>
      <c r="J2952" s="27">
        <f t="shared" si="414"/>
        <v>19242.616570666607</v>
      </c>
      <c r="K2952" s="28">
        <v>1.017858624458313</v>
      </c>
      <c r="L2952" s="28">
        <v>1.00038743019104</v>
      </c>
      <c r="M2952" s="27">
        <v>19162.654296875</v>
      </c>
      <c r="N2952" s="27">
        <v>15142.437494189671</v>
      </c>
      <c r="O2952" s="66">
        <f t="shared" si="415"/>
        <v>19176.34958960424</v>
      </c>
      <c r="P2952" s="66">
        <f t="shared" si="416"/>
        <v>19295.593831950933</v>
      </c>
      <c r="Q2952" s="66">
        <f t="shared" si="417"/>
        <v>18760.632616606468</v>
      </c>
      <c r="R2952" s="66">
        <f t="shared" si="418"/>
        <v>19231.121576282443</v>
      </c>
      <c r="S2952" s="67">
        <f>E2952/INDEX('CCG overall weighted population'!$F$4:$F$195,MATCH(A2952,'CCG overall weighted population'!$A$4:$A$195,0))*INDEX('CCG overall weighted population'!$T$4:$T$195,MATCH(A2952,'CCG overall weighted population'!$A$4:$A$195,0))</f>
        <v>0</v>
      </c>
      <c r="T2952" s="66">
        <f t="shared" si="419"/>
        <v>24136.961296807098</v>
      </c>
      <c r="U2952" s="66">
        <f t="shared" si="420"/>
        <v>24136.961296807098</v>
      </c>
      <c r="V2952" s="81">
        <f t="shared" si="421"/>
        <v>19222.293298226545</v>
      </c>
      <c r="W2952" s="110">
        <f t="shared" si="422"/>
        <v>0.86174155711916778</v>
      </c>
    </row>
    <row r="2953" spans="1:23" x14ac:dyDescent="0.2">
      <c r="A2953" s="31" t="s">
        <v>101</v>
      </c>
      <c r="B2953" s="25" t="s">
        <v>218</v>
      </c>
      <c r="C2953" s="53" t="s">
        <v>9145</v>
      </c>
      <c r="D2953" s="25" t="s">
        <v>9144</v>
      </c>
      <c r="E2953" s="97">
        <v>8706.916015625</v>
      </c>
      <c r="F2953" s="27">
        <v>9745.8203125</v>
      </c>
      <c r="G2953" s="27">
        <v>10573.6630859375</v>
      </c>
      <c r="H2953" s="27">
        <v>8054.1806640625</v>
      </c>
      <c r="I2953" s="27">
        <v>9171.009765625</v>
      </c>
      <c r="J2953" s="27">
        <f t="shared" si="414"/>
        <v>9521.4685788343013</v>
      </c>
      <c r="K2953" s="28">
        <v>1.017858624458313</v>
      </c>
      <c r="L2953" s="28">
        <v>1.00038743019104</v>
      </c>
      <c r="M2953" s="27">
        <v>9240.1162109375</v>
      </c>
      <c r="N2953" s="27">
        <v>6817.7174298812315</v>
      </c>
      <c r="O2953" s="66">
        <f t="shared" si="415"/>
        <v>9419.9534288890845</v>
      </c>
      <c r="P2953" s="66">
        <f t="shared" si="416"/>
        <v>9478.5294996016237</v>
      </c>
      <c r="Q2953" s="66">
        <f t="shared" si="417"/>
        <v>8997.8763328318728</v>
      </c>
      <c r="R2953" s="66">
        <f t="shared" si="418"/>
        <v>9420.6023210193525</v>
      </c>
      <c r="S2953" s="67">
        <f>E2953/INDEX('CCG overall weighted population'!$F$4:$F$195,MATCH(A2953,'CCG overall weighted population'!$A$4:$A$195,0))*INDEX('CCG overall weighted population'!$T$4:$T$195,MATCH(A2953,'CCG overall weighted population'!$A$4:$A$195,0))</f>
        <v>0</v>
      </c>
      <c r="T2953" s="66">
        <f t="shared" si="419"/>
        <v>11823.788472924356</v>
      </c>
      <c r="U2953" s="66">
        <f t="shared" si="420"/>
        <v>11823.788472924356</v>
      </c>
      <c r="V2953" s="81">
        <f t="shared" si="421"/>
        <v>9416.2776800245938</v>
      </c>
      <c r="W2953" s="110">
        <f t="shared" si="422"/>
        <v>1.0814710585385925</v>
      </c>
    </row>
    <row r="2954" spans="1:23" x14ac:dyDescent="0.2">
      <c r="A2954" s="31" t="s">
        <v>101</v>
      </c>
      <c r="B2954" s="25" t="s">
        <v>218</v>
      </c>
      <c r="C2954" s="53" t="s">
        <v>9143</v>
      </c>
      <c r="D2954" s="25" t="s">
        <v>9142</v>
      </c>
      <c r="E2954" s="97">
        <v>11537.416015625</v>
      </c>
      <c r="F2954" s="27">
        <v>12495.0859375</v>
      </c>
      <c r="G2954" s="27">
        <v>11275.4736328125</v>
      </c>
      <c r="H2954" s="27">
        <v>7407.26025390625</v>
      </c>
      <c r="I2954" s="27">
        <v>9481.3212890625</v>
      </c>
      <c r="J2954" s="27">
        <f t="shared" si="414"/>
        <v>11528.867529901272</v>
      </c>
      <c r="K2954" s="28">
        <v>1.017858624458313</v>
      </c>
      <c r="L2954" s="28">
        <v>1.00038743019104</v>
      </c>
      <c r="M2954" s="27">
        <v>11497.2734375</v>
      </c>
      <c r="N2954" s="27">
        <v>8554.3808506938585</v>
      </c>
      <c r="O2954" s="66">
        <f t="shared" si="415"/>
        <v>11436.425654179371</v>
      </c>
      <c r="P2954" s="66">
        <f t="shared" si="416"/>
        <v>11507.540748630205</v>
      </c>
      <c r="Q2954" s="66">
        <f t="shared" si="417"/>
        <v>11202.984178819386</v>
      </c>
      <c r="R2954" s="66">
        <f t="shared" si="418"/>
        <v>11470.836313857832</v>
      </c>
      <c r="S2954" s="67">
        <f>E2954/INDEX('CCG overall weighted population'!$F$4:$F$195,MATCH(A2954,'CCG overall weighted population'!$A$4:$A$195,0))*INDEX('CCG overall weighted population'!$T$4:$T$195,MATCH(A2954,'CCG overall weighted population'!$A$4:$A$195,0))</f>
        <v>0</v>
      </c>
      <c r="T2954" s="66">
        <f t="shared" si="419"/>
        <v>14397.035089781679</v>
      </c>
      <c r="U2954" s="66">
        <f t="shared" si="420"/>
        <v>14397.035089781679</v>
      </c>
      <c r="V2954" s="81">
        <f t="shared" si="421"/>
        <v>11465.570488247467</v>
      </c>
      <c r="W2954" s="110">
        <f t="shared" si="422"/>
        <v>0.99377282337048145</v>
      </c>
    </row>
    <row r="2955" spans="1:23" x14ac:dyDescent="0.2">
      <c r="A2955" s="31" t="s">
        <v>101</v>
      </c>
      <c r="B2955" s="25" t="s">
        <v>218</v>
      </c>
      <c r="C2955" s="53" t="s">
        <v>9141</v>
      </c>
      <c r="D2955" s="25" t="s">
        <v>9140</v>
      </c>
      <c r="E2955" s="97">
        <v>10578.083984375</v>
      </c>
      <c r="F2955" s="27">
        <v>9606.5263671875</v>
      </c>
      <c r="G2955" s="27">
        <v>9207.71875</v>
      </c>
      <c r="H2955" s="27">
        <v>11546.7041015625</v>
      </c>
      <c r="I2955" s="27">
        <v>11885.78515625</v>
      </c>
      <c r="J2955" s="27">
        <f t="shared" si="414"/>
        <v>9966.6492159325699</v>
      </c>
      <c r="K2955" s="28">
        <v>1.017858624458313</v>
      </c>
      <c r="L2955" s="28">
        <v>1.00038743019104</v>
      </c>
      <c r="M2955" s="27">
        <v>9646.705078125</v>
      </c>
      <c r="N2955" s="27">
        <v>10462.302124160899</v>
      </c>
      <c r="O2955" s="66">
        <f t="shared" si="415"/>
        <v>10199.040205915851</v>
      </c>
      <c r="P2955" s="66">
        <f t="shared" si="416"/>
        <v>10262.460869808901</v>
      </c>
      <c r="Q2955" s="66">
        <f t="shared" si="417"/>
        <v>9728.2647827285909</v>
      </c>
      <c r="R2955" s="66">
        <f t="shared" si="418"/>
        <v>10198.080825582385</v>
      </c>
      <c r="S2955" s="67">
        <f>E2955/INDEX('CCG overall weighted population'!$F$4:$F$195,MATCH(A2955,'CCG overall weighted population'!$A$4:$A$195,0))*INDEX('CCG overall weighted population'!$T$4:$T$195,MATCH(A2955,'CCG overall weighted population'!$A$4:$A$195,0))</f>
        <v>0</v>
      </c>
      <c r="T2955" s="66">
        <f t="shared" si="419"/>
        <v>12799.60095995482</v>
      </c>
      <c r="U2955" s="66">
        <f t="shared" si="420"/>
        <v>12799.60095995482</v>
      </c>
      <c r="V2955" s="81">
        <f t="shared" si="421"/>
        <v>10193.399273713056</v>
      </c>
      <c r="W2955" s="110">
        <f t="shared" si="422"/>
        <v>0.96363380067409499</v>
      </c>
    </row>
    <row r="2956" spans="1:23" x14ac:dyDescent="0.2">
      <c r="A2956" s="31" t="s">
        <v>101</v>
      </c>
      <c r="B2956" s="25" t="s">
        <v>218</v>
      </c>
      <c r="C2956" s="53" t="s">
        <v>9139</v>
      </c>
      <c r="D2956" s="25" t="s">
        <v>1668</v>
      </c>
      <c r="E2956" s="97">
        <v>7187.1669921875</v>
      </c>
      <c r="F2956" s="27">
        <v>7345.0830078125</v>
      </c>
      <c r="G2956" s="27">
        <v>7557.36669921875</v>
      </c>
      <c r="H2956" s="27">
        <v>6420.3671875</v>
      </c>
      <c r="I2956" s="27">
        <v>6750.29296875</v>
      </c>
      <c r="J2956" s="27">
        <f t="shared" si="414"/>
        <v>7195.3454948522913</v>
      </c>
      <c r="K2956" s="28">
        <v>1.017858624458313</v>
      </c>
      <c r="L2956" s="28">
        <v>1.00038743019104</v>
      </c>
      <c r="M2956" s="27">
        <v>7534.16552734375</v>
      </c>
      <c r="N2956" s="27">
        <v>6228.0025595084071</v>
      </c>
      <c r="O2956" s="66">
        <f t="shared" si="415"/>
        <v>7228.1819643116296</v>
      </c>
      <c r="P2956" s="66">
        <f t="shared" si="416"/>
        <v>7273.128948504369</v>
      </c>
      <c r="Q2956" s="66">
        <f t="shared" si="417"/>
        <v>7403.5492305602156</v>
      </c>
      <c r="R2956" s="66">
        <f t="shared" si="418"/>
        <v>7288.8468912783064</v>
      </c>
      <c r="S2956" s="67">
        <f>E2956/INDEX('CCG overall weighted population'!$F$4:$F$195,MATCH(A2956,'CCG overall weighted population'!$A$4:$A$195,0))*INDEX('CCG overall weighted population'!$T$4:$T$195,MATCH(A2956,'CCG overall weighted population'!$A$4:$A$195,0))</f>
        <v>0</v>
      </c>
      <c r="T2956" s="66">
        <f t="shared" si="419"/>
        <v>9148.2243828207484</v>
      </c>
      <c r="U2956" s="66">
        <f t="shared" si="420"/>
        <v>9148.2243828207484</v>
      </c>
      <c r="V2956" s="81">
        <f t="shared" si="421"/>
        <v>7285.5008582969322</v>
      </c>
      <c r="W2956" s="110">
        <f t="shared" si="422"/>
        <v>1.0136818674473993</v>
      </c>
    </row>
    <row r="2957" spans="1:23" x14ac:dyDescent="0.2">
      <c r="A2957" s="31" t="s">
        <v>101</v>
      </c>
      <c r="B2957" s="25" t="s">
        <v>218</v>
      </c>
      <c r="C2957" s="53" t="s">
        <v>9138</v>
      </c>
      <c r="D2957" s="25" t="s">
        <v>9137</v>
      </c>
      <c r="E2957" s="97">
        <v>11681.083984375</v>
      </c>
      <c r="F2957" s="27">
        <v>11157.0146484375</v>
      </c>
      <c r="G2957" s="27">
        <v>10027.5654296875</v>
      </c>
      <c r="H2957" s="27">
        <v>7075.3017578125</v>
      </c>
      <c r="I2957" s="27">
        <v>8812.6162109375</v>
      </c>
      <c r="J2957" s="27">
        <f t="shared" si="414"/>
        <v>10375.23696465176</v>
      </c>
      <c r="K2957" s="28">
        <v>1.017858624458313</v>
      </c>
      <c r="L2957" s="28">
        <v>1.00038743019104</v>
      </c>
      <c r="M2957" s="27">
        <v>11459.9287109375</v>
      </c>
      <c r="N2957" s="27">
        <v>7580.8407431280821</v>
      </c>
      <c r="O2957" s="66">
        <f t="shared" si="415"/>
        <v>10280.075665061251</v>
      </c>
      <c r="P2957" s="66">
        <f t="shared" si="416"/>
        <v>10344.000231528868</v>
      </c>
      <c r="Q2957" s="66">
        <f t="shared" si="417"/>
        <v>11072.019914156559</v>
      </c>
      <c r="R2957" s="66">
        <f t="shared" si="418"/>
        <v>10431.739435351037</v>
      </c>
      <c r="S2957" s="67">
        <f>E2957/INDEX('CCG overall weighted population'!$F$4:$F$195,MATCH(A2957,'CCG overall weighted population'!$A$4:$A$195,0))*INDEX('CCG overall weighted population'!$T$4:$T$195,MATCH(A2957,'CCG overall weighted population'!$A$4:$A$195,0))</f>
        <v>0</v>
      </c>
      <c r="T2957" s="66">
        <f t="shared" si="419"/>
        <v>13092.865645442913</v>
      </c>
      <c r="U2957" s="66">
        <f t="shared" si="420"/>
        <v>13092.865645442913</v>
      </c>
      <c r="V2957" s="81">
        <f t="shared" si="421"/>
        <v>10426.95061968178</v>
      </c>
      <c r="W2957" s="110">
        <f t="shared" si="422"/>
        <v>0.89263553225276104</v>
      </c>
    </row>
    <row r="2958" spans="1:23" x14ac:dyDescent="0.2">
      <c r="A2958" s="31" t="s">
        <v>101</v>
      </c>
      <c r="B2958" s="25" t="s">
        <v>218</v>
      </c>
      <c r="C2958" s="53" t="s">
        <v>9136</v>
      </c>
      <c r="D2958" s="25" t="s">
        <v>9135</v>
      </c>
      <c r="E2958" s="97">
        <v>9206.4169921875</v>
      </c>
      <c r="F2958" s="27">
        <v>9937.140625</v>
      </c>
      <c r="G2958" s="27">
        <v>8349.8671875</v>
      </c>
      <c r="H2958" s="27">
        <v>7302.29296875</v>
      </c>
      <c r="I2958" s="27">
        <v>10574.4169921875</v>
      </c>
      <c r="J2958" s="27">
        <f t="shared" si="414"/>
        <v>9467.0381520528717</v>
      </c>
      <c r="K2958" s="28">
        <v>1.017858624458313</v>
      </c>
      <c r="L2958" s="28">
        <v>1.00038743019104</v>
      </c>
      <c r="M2958" s="27">
        <v>8932.767578125</v>
      </c>
      <c r="N2958" s="27">
        <v>6785.0183894369675</v>
      </c>
      <c r="O2958" s="66">
        <f t="shared" si="415"/>
        <v>9366.7422898393779</v>
      </c>
      <c r="P2958" s="66">
        <f t="shared" si="416"/>
        <v>9424.9874778711055</v>
      </c>
      <c r="Q2958" s="66">
        <f t="shared" si="417"/>
        <v>8717.9926592561969</v>
      </c>
      <c r="R2958" s="66">
        <f t="shared" si="418"/>
        <v>9339.782140746458</v>
      </c>
      <c r="S2958" s="67">
        <f>E2958/INDEX('CCG overall weighted population'!$F$4:$F$195,MATCH(A2958,'CCG overall weighted population'!$A$4:$A$195,0))*INDEX('CCG overall weighted population'!$T$4:$T$195,MATCH(A2958,'CCG overall weighted population'!$A$4:$A$195,0))</f>
        <v>0</v>
      </c>
      <c r="T2958" s="66">
        <f t="shared" si="419"/>
        <v>11722.351146166791</v>
      </c>
      <c r="U2958" s="66">
        <f t="shared" si="420"/>
        <v>11722.351146166791</v>
      </c>
      <c r="V2958" s="81">
        <f t="shared" si="421"/>
        <v>9335.494601229173</v>
      </c>
      <c r="W2958" s="110">
        <f t="shared" si="422"/>
        <v>1.014020395681752</v>
      </c>
    </row>
    <row r="2959" spans="1:23" x14ac:dyDescent="0.2">
      <c r="A2959" s="31" t="s">
        <v>101</v>
      </c>
      <c r="B2959" s="25" t="s">
        <v>218</v>
      </c>
      <c r="C2959" s="53" t="s">
        <v>9134</v>
      </c>
      <c r="D2959" s="25" t="s">
        <v>9133</v>
      </c>
      <c r="E2959" s="97">
        <v>6341.91650390625</v>
      </c>
      <c r="F2959" s="27">
        <v>5716.78369140625</v>
      </c>
      <c r="G2959" s="27">
        <v>5185.01123046875</v>
      </c>
      <c r="H2959" s="27">
        <v>4723.79052734375</v>
      </c>
      <c r="I2959" s="27">
        <v>7367.3681640625</v>
      </c>
      <c r="J2959" s="27">
        <f t="shared" si="414"/>
        <v>5602.6356592805005</v>
      </c>
      <c r="K2959" s="28">
        <v>1.017858624458313</v>
      </c>
      <c r="L2959" s="28">
        <v>1.00038743019104</v>
      </c>
      <c r="M2959" s="27">
        <v>5780.203125</v>
      </c>
      <c r="N2959" s="27">
        <v>5037.7670388833512</v>
      </c>
      <c r="O2959" s="66">
        <f t="shared" si="415"/>
        <v>5647.3825049274128</v>
      </c>
      <c r="P2959" s="66">
        <f t="shared" si="416"/>
        <v>5682.4996081537283</v>
      </c>
      <c r="Q2959" s="66">
        <f t="shared" si="417"/>
        <v>5705.959516388335</v>
      </c>
      <c r="R2959" s="66">
        <f t="shared" si="418"/>
        <v>5685.3269406000381</v>
      </c>
      <c r="S2959" s="67">
        <f>E2959/INDEX('CCG overall weighted population'!$F$4:$F$195,MATCH(A2959,'CCG overall weighted population'!$A$4:$A$195,0))*INDEX('CCG overall weighted population'!$T$4:$T$195,MATCH(A2959,'CCG overall weighted population'!$A$4:$A$195,0))</f>
        <v>0</v>
      </c>
      <c r="T2959" s="66">
        <f t="shared" si="419"/>
        <v>7135.64810979085</v>
      </c>
      <c r="U2959" s="66">
        <f t="shared" si="420"/>
        <v>7135.64810979085</v>
      </c>
      <c r="V2959" s="81">
        <f t="shared" si="421"/>
        <v>5682.7170227712104</v>
      </c>
      <c r="W2959" s="110">
        <f t="shared" si="422"/>
        <v>0.89605673920036455</v>
      </c>
    </row>
    <row r="2960" spans="1:23" x14ac:dyDescent="0.2">
      <c r="A2960" s="31" t="s">
        <v>101</v>
      </c>
      <c r="B2960" s="25" t="s">
        <v>218</v>
      </c>
      <c r="C2960" s="53" t="s">
        <v>9132</v>
      </c>
      <c r="D2960" s="25" t="s">
        <v>9131</v>
      </c>
      <c r="E2960" s="97">
        <v>13840</v>
      </c>
      <c r="F2960" s="27">
        <v>13085.8857421875</v>
      </c>
      <c r="G2960" s="27">
        <v>10631.978515625</v>
      </c>
      <c r="H2960" s="27">
        <v>10089.587890625</v>
      </c>
      <c r="I2960" s="27">
        <v>14693.76171875</v>
      </c>
      <c r="J2960" s="27">
        <f t="shared" si="414"/>
        <v>12546.469159564254</v>
      </c>
      <c r="K2960" s="28">
        <v>1.017858624458313</v>
      </c>
      <c r="L2960" s="28">
        <v>1.00038743019104</v>
      </c>
      <c r="M2960" s="27">
        <v>12492.6416015625</v>
      </c>
      <c r="N2960" s="27">
        <v>10536.679246233765</v>
      </c>
      <c r="O2960" s="66">
        <f t="shared" si="415"/>
        <v>12570.832074593436</v>
      </c>
      <c r="P2960" s="66">
        <f t="shared" si="416"/>
        <v>12649.001245394069</v>
      </c>
      <c r="Q2960" s="66">
        <f t="shared" si="417"/>
        <v>12297.045366029626</v>
      </c>
      <c r="R2960" s="66">
        <f t="shared" si="418"/>
        <v>12606.584358360864</v>
      </c>
      <c r="S2960" s="67">
        <f>E2960/INDEX('CCG overall weighted population'!$F$4:$F$195,MATCH(A2960,'CCG overall weighted population'!$A$4:$A$195,0))*INDEX('CCG overall weighted population'!$T$4:$T$195,MATCH(A2960,'CCG overall weighted population'!$A$4:$A$195,0))</f>
        <v>0</v>
      </c>
      <c r="T2960" s="66">
        <f t="shared" si="419"/>
        <v>15822.511315094656</v>
      </c>
      <c r="U2960" s="66">
        <f t="shared" si="420"/>
        <v>15822.511315094656</v>
      </c>
      <c r="V2960" s="81">
        <f t="shared" si="421"/>
        <v>12600.797153927193</v>
      </c>
      <c r="W2960" s="110">
        <f t="shared" si="422"/>
        <v>0.91046222210456595</v>
      </c>
    </row>
    <row r="2961" spans="1:23" x14ac:dyDescent="0.2">
      <c r="A2961" s="31" t="s">
        <v>101</v>
      </c>
      <c r="B2961" s="25" t="s">
        <v>218</v>
      </c>
      <c r="C2961" s="53" t="s">
        <v>9130</v>
      </c>
      <c r="D2961" s="25" t="s">
        <v>9129</v>
      </c>
      <c r="E2961" s="97">
        <v>6028.25</v>
      </c>
      <c r="F2961" s="27">
        <v>6488.31884765625</v>
      </c>
      <c r="G2961" s="27">
        <v>5263.87841796875</v>
      </c>
      <c r="H2961" s="27">
        <v>4379.69921875</v>
      </c>
      <c r="I2961" s="27">
        <v>6076.72802734375</v>
      </c>
      <c r="J2961" s="27">
        <f t="shared" si="414"/>
        <v>6076.6495471034341</v>
      </c>
      <c r="K2961" s="28">
        <v>1.017858624458313</v>
      </c>
      <c r="L2961" s="28">
        <v>1.00038743019104</v>
      </c>
      <c r="M2961" s="27">
        <v>5868.8994140625</v>
      </c>
      <c r="N2961" s="27">
        <v>4360.3245817336201</v>
      </c>
      <c r="O2961" s="66">
        <f t="shared" si="415"/>
        <v>6012.8011710139581</v>
      </c>
      <c r="P2961" s="66">
        <f t="shared" si="416"/>
        <v>6050.1905561348658</v>
      </c>
      <c r="Q2961" s="66">
        <f t="shared" si="417"/>
        <v>5718.0419308296123</v>
      </c>
      <c r="R2961" s="66">
        <f t="shared" si="418"/>
        <v>6010.160792338198</v>
      </c>
      <c r="S2961" s="67">
        <f>E2961/INDEX('CCG overall weighted population'!$F$4:$F$195,MATCH(A2961,'CCG overall weighted population'!$A$4:$A$195,0))*INDEX('CCG overall weighted population'!$T$4:$T$195,MATCH(A2961,'CCG overall weighted population'!$A$4:$A$195,0))</f>
        <v>0</v>
      </c>
      <c r="T2961" s="66">
        <f t="shared" si="419"/>
        <v>7543.3467495293844</v>
      </c>
      <c r="U2961" s="66">
        <f t="shared" si="420"/>
        <v>7543.3467495293844</v>
      </c>
      <c r="V2961" s="81">
        <f t="shared" si="421"/>
        <v>6007.4017556161361</v>
      </c>
      <c r="W2961" s="110">
        <f t="shared" si="422"/>
        <v>0.99654157601561588</v>
      </c>
    </row>
    <row r="2962" spans="1:23" x14ac:dyDescent="0.2">
      <c r="A2962" s="31" t="s">
        <v>101</v>
      </c>
      <c r="B2962" s="25" t="s">
        <v>218</v>
      </c>
      <c r="C2962" s="53" t="s">
        <v>9128</v>
      </c>
      <c r="D2962" s="25" t="s">
        <v>9127</v>
      </c>
      <c r="E2962" s="97">
        <v>5350.75048828125</v>
      </c>
      <c r="F2962" s="27">
        <v>5106.30078125</v>
      </c>
      <c r="G2962" s="27">
        <v>7425.06640625</v>
      </c>
      <c r="H2962" s="27">
        <v>7727.35205078125</v>
      </c>
      <c r="I2962" s="27">
        <v>4896.72900390625</v>
      </c>
      <c r="J2962" s="27">
        <f t="shared" si="414"/>
        <v>5639.071213358523</v>
      </c>
      <c r="K2962" s="28">
        <v>1.017858624458313</v>
      </c>
      <c r="L2962" s="28">
        <v>1.00038743019104</v>
      </c>
      <c r="M2962" s="27">
        <v>5775.25830078125</v>
      </c>
      <c r="N2962" s="27">
        <v>7885.902372996231</v>
      </c>
      <c r="O2962" s="66">
        <f t="shared" si="415"/>
        <v>5970.7852824074553</v>
      </c>
      <c r="P2962" s="66">
        <f t="shared" si="416"/>
        <v>6007.9134002428455</v>
      </c>
      <c r="Q2962" s="66">
        <f t="shared" si="417"/>
        <v>5986.3227080027482</v>
      </c>
      <c r="R2962" s="66">
        <f t="shared" si="418"/>
        <v>6005.3113412706498</v>
      </c>
      <c r="S2962" s="67">
        <f>E2962/INDEX('CCG overall weighted population'!$F$4:$F$195,MATCH(A2962,'CCG overall weighted population'!$A$4:$A$195,0))*INDEX('CCG overall weighted population'!$T$4:$T$195,MATCH(A2962,'CCG overall weighted population'!$A$4:$A$195,0))</f>
        <v>0</v>
      </c>
      <c r="T2962" s="66">
        <f t="shared" si="419"/>
        <v>7537.2602083849233</v>
      </c>
      <c r="U2962" s="66">
        <f t="shared" si="420"/>
        <v>7537.2602083849233</v>
      </c>
      <c r="V2962" s="81">
        <f t="shared" si="421"/>
        <v>6002.5545307475268</v>
      </c>
      <c r="W2962" s="110">
        <f t="shared" si="422"/>
        <v>1.1218154432530167</v>
      </c>
    </row>
    <row r="2963" spans="1:23" x14ac:dyDescent="0.2">
      <c r="A2963" s="31" t="s">
        <v>101</v>
      </c>
      <c r="B2963" s="25" t="s">
        <v>218</v>
      </c>
      <c r="C2963" s="53" t="s">
        <v>9126</v>
      </c>
      <c r="D2963" s="25" t="s">
        <v>9125</v>
      </c>
      <c r="E2963" s="97">
        <v>5579.9169921875</v>
      </c>
      <c r="F2963" s="27">
        <v>5039.59521484375</v>
      </c>
      <c r="G2963" s="27">
        <v>3492.53173828125</v>
      </c>
      <c r="H2963" s="27">
        <v>3560.126953125</v>
      </c>
      <c r="I2963" s="27">
        <v>5606.2041015625</v>
      </c>
      <c r="J2963" s="27">
        <f t="shared" si="414"/>
        <v>4742.2675968971744</v>
      </c>
      <c r="K2963" s="28">
        <v>1.017858624458313</v>
      </c>
      <c r="L2963" s="28">
        <v>1.00038743019104</v>
      </c>
      <c r="M2963" s="27">
        <v>4848.74072265625</v>
      </c>
      <c r="N2963" s="27">
        <v>3598.2989468966234</v>
      </c>
      <c r="O2963" s="66">
        <f t="shared" si="415"/>
        <v>4712.3431342815356</v>
      </c>
      <c r="P2963" s="66">
        <f t="shared" si="416"/>
        <v>4741.6458847398235</v>
      </c>
      <c r="Q2963" s="66">
        <f t="shared" si="417"/>
        <v>4723.6965450802873</v>
      </c>
      <c r="R2963" s="66">
        <f t="shared" si="418"/>
        <v>4739.4826729360193</v>
      </c>
      <c r="S2963" s="67">
        <f>E2963/INDEX('CCG overall weighted population'!$F$4:$F$195,MATCH(A2963,'CCG overall weighted population'!$A$4:$A$195,0))*INDEX('CCG overall weighted population'!$T$4:$T$195,MATCH(A2963,'CCG overall weighted population'!$A$4:$A$195,0))</f>
        <v>0</v>
      </c>
      <c r="T2963" s="66">
        <f t="shared" si="419"/>
        <v>5948.5199232804453</v>
      </c>
      <c r="U2963" s="66">
        <f t="shared" si="420"/>
        <v>5948.5199232804453</v>
      </c>
      <c r="V2963" s="81">
        <f t="shared" si="421"/>
        <v>4737.3069563137815</v>
      </c>
      <c r="W2963" s="110">
        <f t="shared" si="422"/>
        <v>0.84899237084468004</v>
      </c>
    </row>
    <row r="2964" spans="1:23" x14ac:dyDescent="0.2">
      <c r="A2964" s="31" t="s">
        <v>101</v>
      </c>
      <c r="B2964" s="25" t="s">
        <v>218</v>
      </c>
      <c r="C2964" s="53" t="s">
        <v>9124</v>
      </c>
      <c r="D2964" s="25" t="s">
        <v>9123</v>
      </c>
      <c r="E2964" s="97">
        <v>2315.833251953125</v>
      </c>
      <c r="F2964" s="27">
        <v>2252.120849609375</v>
      </c>
      <c r="G2964" s="27">
        <v>2390.234130859375</v>
      </c>
      <c r="H2964" s="27">
        <v>3012.784423828125</v>
      </c>
      <c r="I2964" s="27">
        <v>7470.5771484375</v>
      </c>
      <c r="J2964" s="27">
        <f t="shared" si="414"/>
        <v>2592.3736218664403</v>
      </c>
      <c r="K2964" s="28">
        <v>1.017858624458313</v>
      </c>
      <c r="L2964" s="28">
        <v>1.00038743019104</v>
      </c>
      <c r="M2964" s="27">
        <v>2302.610107421875</v>
      </c>
      <c r="N2964" s="27">
        <v>1873.5372518299321</v>
      </c>
      <c r="O2964" s="66">
        <f t="shared" si="415"/>
        <v>2566.4964220650531</v>
      </c>
      <c r="P2964" s="66">
        <f t="shared" si="416"/>
        <v>2582.4556597658802</v>
      </c>
      <c r="Q2964" s="66">
        <f t="shared" si="417"/>
        <v>2259.702821862681</v>
      </c>
      <c r="R2964" s="66">
        <f t="shared" si="418"/>
        <v>2543.5582539611883</v>
      </c>
      <c r="S2964" s="67">
        <f>E2964/INDEX('CCG overall weighted population'!$F$4:$F$195,MATCH(A2964,'CCG overall weighted population'!$A$4:$A$195,0))*INDEX('CCG overall weighted population'!$T$4:$T$195,MATCH(A2964,'CCG overall weighted population'!$A$4:$A$195,0))</f>
        <v>0</v>
      </c>
      <c r="T2964" s="66">
        <f t="shared" si="419"/>
        <v>3192.4173995005981</v>
      </c>
      <c r="U2964" s="66">
        <f t="shared" si="420"/>
        <v>3192.4173995005981</v>
      </c>
      <c r="V2964" s="81">
        <f t="shared" si="421"/>
        <v>2542.3906028999504</v>
      </c>
      <c r="W2964" s="110">
        <f t="shared" si="422"/>
        <v>1.0978297339654104</v>
      </c>
    </row>
    <row r="2965" spans="1:23" x14ac:dyDescent="0.2">
      <c r="A2965" s="31" t="s">
        <v>101</v>
      </c>
      <c r="B2965" s="25" t="s">
        <v>218</v>
      </c>
      <c r="C2965" s="53" t="s">
        <v>9122</v>
      </c>
      <c r="D2965" s="25" t="s">
        <v>9121</v>
      </c>
      <c r="E2965" s="97">
        <v>4889.916015625</v>
      </c>
      <c r="F2965" s="27">
        <v>4951.84033203125</v>
      </c>
      <c r="G2965" s="27">
        <v>6251.05859375</v>
      </c>
      <c r="H2965" s="27">
        <v>4315.1513671875</v>
      </c>
      <c r="I2965" s="27">
        <v>4269.880859375</v>
      </c>
      <c r="J2965" s="27">
        <f t="shared" si="414"/>
        <v>4911.3481992719217</v>
      </c>
      <c r="K2965" s="28">
        <v>1.017858624458313</v>
      </c>
      <c r="L2965" s="28">
        <v>1.00038743019104</v>
      </c>
      <c r="M2965" s="27">
        <v>5708.39697265625</v>
      </c>
      <c r="N2965" s="27">
        <v>3335.4693132348411</v>
      </c>
      <c r="O2965" s="66">
        <f t="shared" si="415"/>
        <v>4840.530572212926</v>
      </c>
      <c r="P2965" s="66">
        <f t="shared" si="416"/>
        <v>4870.6304302668514</v>
      </c>
      <c r="Q2965" s="66">
        <f t="shared" si="417"/>
        <v>5471.1042067141098</v>
      </c>
      <c r="R2965" s="66">
        <f t="shared" si="418"/>
        <v>4942.9981042717818</v>
      </c>
      <c r="S2965" s="67">
        <f>E2965/INDEX('CCG overall weighted population'!$F$4:$F$195,MATCH(A2965,'CCG overall weighted population'!$A$4:$A$195,0))*INDEX('CCG overall weighted population'!$T$4:$T$195,MATCH(A2965,'CCG overall weighted population'!$A$4:$A$195,0))</f>
        <v>0</v>
      </c>
      <c r="T2965" s="66">
        <f t="shared" si="419"/>
        <v>6203.9519359152428</v>
      </c>
      <c r="U2965" s="66">
        <f t="shared" si="420"/>
        <v>6203.9519359152428</v>
      </c>
      <c r="V2965" s="81">
        <f t="shared" si="421"/>
        <v>4940.7289614388392</v>
      </c>
      <c r="W2965" s="110">
        <f t="shared" si="422"/>
        <v>1.0103913739318782</v>
      </c>
    </row>
    <row r="2966" spans="1:23" x14ac:dyDescent="0.2">
      <c r="A2966" s="31" t="s">
        <v>101</v>
      </c>
      <c r="B2966" s="25" t="s">
        <v>218</v>
      </c>
      <c r="C2966" s="53" t="s">
        <v>9120</v>
      </c>
      <c r="D2966" s="25" t="s">
        <v>9119</v>
      </c>
      <c r="E2966" s="97">
        <v>10627.5</v>
      </c>
      <c r="F2966" s="27">
        <v>10180.1083984375</v>
      </c>
      <c r="G2966" s="27">
        <v>8833.2080078125</v>
      </c>
      <c r="H2966" s="27">
        <v>5922.6865234375</v>
      </c>
      <c r="I2966" s="27">
        <v>7852.244140625</v>
      </c>
      <c r="J2966" s="27">
        <f t="shared" si="414"/>
        <v>9358.741564330212</v>
      </c>
      <c r="K2966" s="28">
        <v>1.017858624458313</v>
      </c>
      <c r="L2966" s="28">
        <v>1.00038743019104</v>
      </c>
      <c r="M2966" s="27">
        <v>9884.849609375</v>
      </c>
      <c r="N2966" s="27">
        <v>6900.1056808258545</v>
      </c>
      <c r="O2966" s="66">
        <f t="shared" si="415"/>
        <v>9279.2150972743202</v>
      </c>
      <c r="P2966" s="66">
        <f t="shared" si="416"/>
        <v>9336.9160152032637</v>
      </c>
      <c r="Q2966" s="66">
        <f t="shared" si="417"/>
        <v>9586.3752165200858</v>
      </c>
      <c r="R2966" s="66">
        <f t="shared" si="418"/>
        <v>9366.9802459266048</v>
      </c>
      <c r="S2966" s="67">
        <f>E2966/INDEX('CCG overall weighted population'!$F$4:$F$195,MATCH(A2966,'CCG overall weighted population'!$A$4:$A$195,0))*INDEX('CCG overall weighted population'!$T$4:$T$195,MATCH(A2966,'CCG overall weighted population'!$A$4:$A$195,0))</f>
        <v>0</v>
      </c>
      <c r="T2966" s="66">
        <f t="shared" si="419"/>
        <v>11756.487460550519</v>
      </c>
      <c r="U2966" s="66">
        <f t="shared" si="420"/>
        <v>11756.487460550519</v>
      </c>
      <c r="V2966" s="81">
        <f t="shared" si="421"/>
        <v>9362.6802207914534</v>
      </c>
      <c r="W2966" s="110">
        <f t="shared" si="422"/>
        <v>0.8809861416882101</v>
      </c>
    </row>
    <row r="2967" spans="1:23" x14ac:dyDescent="0.2">
      <c r="A2967" s="31" t="s">
        <v>101</v>
      </c>
      <c r="B2967" s="25" t="s">
        <v>218</v>
      </c>
      <c r="C2967" s="53" t="s">
        <v>9118</v>
      </c>
      <c r="D2967" s="25" t="s">
        <v>9117</v>
      </c>
      <c r="E2967" s="97">
        <v>4671.4169921875</v>
      </c>
      <c r="F2967" s="27">
        <v>4086.8662109375</v>
      </c>
      <c r="G2967" s="27">
        <v>2803.98095703125</v>
      </c>
      <c r="H2967" s="27">
        <v>3128.4716796875</v>
      </c>
      <c r="I2967" s="27">
        <v>5067.26806640625</v>
      </c>
      <c r="J2967" s="27">
        <f t="shared" si="414"/>
        <v>3901.8072945386393</v>
      </c>
      <c r="K2967" s="28">
        <v>1.017858624458313</v>
      </c>
      <c r="L2967" s="28">
        <v>1.00038743019104</v>
      </c>
      <c r="M2967" s="27">
        <v>3980.993408203125</v>
      </c>
      <c r="N2967" s="27">
        <v>3139.4437433847793</v>
      </c>
      <c r="O2967" s="66">
        <f t="shared" si="415"/>
        <v>3895.3989848606025</v>
      </c>
      <c r="P2967" s="66">
        <f t="shared" si="416"/>
        <v>3919.621733742882</v>
      </c>
      <c r="Q2967" s="66">
        <f t="shared" si="417"/>
        <v>3896.8384417212901</v>
      </c>
      <c r="R2967" s="66">
        <f t="shared" si="418"/>
        <v>3916.875945476269</v>
      </c>
      <c r="S2967" s="67">
        <f>E2967/INDEX('CCG overall weighted population'!$F$4:$F$195,MATCH(A2967,'CCG overall weighted population'!$A$4:$A$195,0))*INDEX('CCG overall weighted population'!$T$4:$T$195,MATCH(A2967,'CCG overall weighted population'!$A$4:$A$195,0))</f>
        <v>0</v>
      </c>
      <c r="T2967" s="66">
        <f t="shared" si="419"/>
        <v>4916.0670492017753</v>
      </c>
      <c r="U2967" s="66">
        <f t="shared" si="420"/>
        <v>4916.0670492017753</v>
      </c>
      <c r="V2967" s="81">
        <f t="shared" si="421"/>
        <v>3915.0778563830277</v>
      </c>
      <c r="W2967" s="110">
        <f t="shared" si="422"/>
        <v>0.83809213840909991</v>
      </c>
    </row>
    <row r="2968" spans="1:23" x14ac:dyDescent="0.2">
      <c r="A2968" s="31" t="s">
        <v>101</v>
      </c>
      <c r="B2968" s="25" t="s">
        <v>218</v>
      </c>
      <c r="C2968" s="53" t="s">
        <v>9116</v>
      </c>
      <c r="D2968" s="25" t="s">
        <v>9115</v>
      </c>
      <c r="E2968" s="97">
        <v>3206.66650390625</v>
      </c>
      <c r="F2968" s="27">
        <v>3154.231689453125</v>
      </c>
      <c r="G2968" s="27">
        <v>3403.667724609375</v>
      </c>
      <c r="H2968" s="27">
        <v>3594.790771484375</v>
      </c>
      <c r="I2968" s="27">
        <v>3151.06201171875</v>
      </c>
      <c r="J2968" s="27">
        <f t="shared" si="414"/>
        <v>3236.1183124633512</v>
      </c>
      <c r="K2968" s="28">
        <v>1.017858624458313</v>
      </c>
      <c r="L2968" s="28">
        <v>1.00038743019104</v>
      </c>
      <c r="M2968" s="27">
        <v>3302.777099609375</v>
      </c>
      <c r="N2968" s="27">
        <v>3215.936782521334</v>
      </c>
      <c r="O2968" s="66">
        <f t="shared" si="415"/>
        <v>3293.1321043632092</v>
      </c>
      <c r="P2968" s="66">
        <f t="shared" si="416"/>
        <v>3313.6097787452641</v>
      </c>
      <c r="Q2968" s="66">
        <f t="shared" si="417"/>
        <v>3294.093067900571</v>
      </c>
      <c r="R2968" s="66">
        <f t="shared" si="418"/>
        <v>3311.2576710871849</v>
      </c>
      <c r="S2968" s="67">
        <f>E2968/INDEX('CCG overall weighted population'!$F$4:$F$195,MATCH(A2968,'CCG overall weighted population'!$A$4:$A$195,0))*INDEX('CCG overall weighted population'!$T$4:$T$195,MATCH(A2968,'CCG overall weighted population'!$A$4:$A$195,0))</f>
        <v>0</v>
      </c>
      <c r="T2968" s="66">
        <f t="shared" si="419"/>
        <v>4155.9561637505385</v>
      </c>
      <c r="U2968" s="66">
        <f t="shared" si="420"/>
        <v>4155.9561637505385</v>
      </c>
      <c r="V2968" s="81">
        <f t="shared" si="421"/>
        <v>3309.7375983592824</v>
      </c>
      <c r="W2968" s="110">
        <f t="shared" si="422"/>
        <v>1.0321427545793973</v>
      </c>
    </row>
    <row r="2969" spans="1:23" x14ac:dyDescent="0.2">
      <c r="A2969" s="31" t="s">
        <v>101</v>
      </c>
      <c r="B2969" s="25" t="s">
        <v>218</v>
      </c>
      <c r="C2969" s="53" t="s">
        <v>9114</v>
      </c>
      <c r="D2969" s="25" t="s">
        <v>9113</v>
      </c>
      <c r="E2969" s="97">
        <v>3793.33349609375</v>
      </c>
      <c r="F2969" s="27">
        <v>2543.599609375</v>
      </c>
      <c r="G2969" s="27">
        <v>2111.361572265625</v>
      </c>
      <c r="H2969" s="27">
        <v>4567.32421875</v>
      </c>
      <c r="I2969" s="27">
        <v>5117.86572265625</v>
      </c>
      <c r="J2969" s="27">
        <f t="shared" si="414"/>
        <v>2926.388455934893</v>
      </c>
      <c r="K2969" s="28">
        <v>1.017858624458313</v>
      </c>
      <c r="L2969" s="28">
        <v>1.00038743019104</v>
      </c>
      <c r="M2969" s="27">
        <v>2963.4453125</v>
      </c>
      <c r="N2969" s="27">
        <v>4524.217348514826</v>
      </c>
      <c r="O2969" s="66">
        <f t="shared" si="415"/>
        <v>3142.5031493423767</v>
      </c>
      <c r="P2969" s="66">
        <f t="shared" si="416"/>
        <v>3162.0441681042885</v>
      </c>
      <c r="Q2969" s="66">
        <f t="shared" si="417"/>
        <v>3119.5225161014828</v>
      </c>
      <c r="R2969" s="66">
        <f t="shared" si="418"/>
        <v>3156.9195595518604</v>
      </c>
      <c r="S2969" s="67">
        <f>E2969/INDEX('CCG overall weighted population'!$F$4:$F$195,MATCH(A2969,'CCG overall weighted population'!$A$4:$A$195,0))*INDEX('CCG overall weighted population'!$T$4:$T$195,MATCH(A2969,'CCG overall weighted population'!$A$4:$A$195,0))</f>
        <v>0</v>
      </c>
      <c r="T2969" s="66">
        <f t="shared" si="419"/>
        <v>3962.246555604504</v>
      </c>
      <c r="U2969" s="66">
        <f t="shared" si="420"/>
        <v>3962.246555604504</v>
      </c>
      <c r="V2969" s="81">
        <f t="shared" si="421"/>
        <v>3155.4703375935219</v>
      </c>
      <c r="W2969" s="110">
        <f t="shared" si="422"/>
        <v>0.83184627474566142</v>
      </c>
    </row>
    <row r="2970" spans="1:23" x14ac:dyDescent="0.2">
      <c r="A2970" s="31" t="s">
        <v>101</v>
      </c>
      <c r="B2970" s="25" t="s">
        <v>218</v>
      </c>
      <c r="C2970" s="53" t="s">
        <v>9112</v>
      </c>
      <c r="D2970" s="25" t="s">
        <v>9111</v>
      </c>
      <c r="E2970" s="97">
        <v>2735.083251953125</v>
      </c>
      <c r="F2970" s="27">
        <v>2901.800048828125</v>
      </c>
      <c r="G2970" s="27">
        <v>2912.104736328125</v>
      </c>
      <c r="H2970" s="27">
        <v>2146.63623046875</v>
      </c>
      <c r="I2970" s="27">
        <v>2998.4375</v>
      </c>
      <c r="J2970" s="27">
        <f t="shared" si="414"/>
        <v>2793.3215504181835</v>
      </c>
      <c r="K2970" s="28">
        <v>1.017858624458313</v>
      </c>
      <c r="L2970" s="28">
        <v>1.00038743019104</v>
      </c>
      <c r="M2970" s="27">
        <v>2685.434814453125</v>
      </c>
      <c r="N2970" s="27">
        <v>1979.1005217326094</v>
      </c>
      <c r="O2970" s="66">
        <f t="shared" si="415"/>
        <v>2761.3996766248624</v>
      </c>
      <c r="P2970" s="66">
        <f t="shared" si="416"/>
        <v>2778.5708807018909</v>
      </c>
      <c r="Q2970" s="66">
        <f t="shared" si="417"/>
        <v>2614.8013851810738</v>
      </c>
      <c r="R2970" s="66">
        <f t="shared" si="418"/>
        <v>2758.8337698926175</v>
      </c>
      <c r="S2970" s="67">
        <f>E2970/INDEX('CCG overall weighted population'!$F$4:$F$195,MATCH(A2970,'CCG overall weighted population'!$A$4:$A$195,0))*INDEX('CCG overall weighted population'!$T$4:$T$195,MATCH(A2970,'CCG overall weighted population'!$A$4:$A$195,0))</f>
        <v>0</v>
      </c>
      <c r="T2970" s="66">
        <f t="shared" si="419"/>
        <v>3462.6094824519837</v>
      </c>
      <c r="U2970" s="66">
        <f t="shared" si="420"/>
        <v>3462.6094824519837</v>
      </c>
      <c r="V2970" s="81">
        <f t="shared" si="421"/>
        <v>2757.5672940121549</v>
      </c>
      <c r="W2970" s="110">
        <f t="shared" si="422"/>
        <v>1.0082206060978123</v>
      </c>
    </row>
    <row r="2971" spans="1:23" x14ac:dyDescent="0.2">
      <c r="A2971" s="31" t="s">
        <v>101</v>
      </c>
      <c r="B2971" s="25" t="s">
        <v>218</v>
      </c>
      <c r="C2971" s="53" t="s">
        <v>9110</v>
      </c>
      <c r="D2971" s="25" t="s">
        <v>9109</v>
      </c>
      <c r="E2971" s="97">
        <v>4489.83349609375</v>
      </c>
      <c r="F2971" s="27">
        <v>3798.65576171875</v>
      </c>
      <c r="G2971" s="27">
        <v>2739.14306640625</v>
      </c>
      <c r="H2971" s="27">
        <v>3591.654296875</v>
      </c>
      <c r="I2971" s="27">
        <v>5832.04541015625</v>
      </c>
      <c r="J2971" s="27">
        <f t="shared" si="414"/>
        <v>3784.3922682566044</v>
      </c>
      <c r="K2971" s="28">
        <v>1.017858624458313</v>
      </c>
      <c r="L2971" s="28">
        <v>1.00038743019104</v>
      </c>
      <c r="M2971" s="27">
        <v>3492.64697265625</v>
      </c>
      <c r="N2971" s="27">
        <v>3591.3491902746778</v>
      </c>
      <c r="O2971" s="66">
        <f t="shared" si="415"/>
        <v>3833.8120116762784</v>
      </c>
      <c r="P2971" s="66">
        <f t="shared" si="416"/>
        <v>3857.6517944511934</v>
      </c>
      <c r="Q2971" s="66">
        <f t="shared" si="417"/>
        <v>3502.5171944180929</v>
      </c>
      <c r="R2971" s="66">
        <f t="shared" si="418"/>
        <v>3814.8518155493266</v>
      </c>
      <c r="S2971" s="67">
        <f>E2971/INDEX('CCG overall weighted population'!$F$4:$F$195,MATCH(A2971,'CCG overall weighted population'!$A$4:$A$195,0))*INDEX('CCG overall weighted population'!$T$4:$T$195,MATCH(A2971,'CCG overall weighted population'!$A$4:$A$195,0))</f>
        <v>0</v>
      </c>
      <c r="T2971" s="66">
        <f t="shared" si="419"/>
        <v>4788.0166666164932</v>
      </c>
      <c r="U2971" s="66">
        <f t="shared" si="420"/>
        <v>4788.0166666164932</v>
      </c>
      <c r="V2971" s="81">
        <f t="shared" si="421"/>
        <v>3813.1005618621134</v>
      </c>
      <c r="W2971" s="110">
        <f t="shared" si="422"/>
        <v>0.84927438070467232</v>
      </c>
    </row>
    <row r="2972" spans="1:23" x14ac:dyDescent="0.2">
      <c r="A2972" s="31" t="s">
        <v>101</v>
      </c>
      <c r="B2972" s="25" t="s">
        <v>218</v>
      </c>
      <c r="C2972" s="53" t="s">
        <v>9108</v>
      </c>
      <c r="D2972" s="25" t="s">
        <v>9107</v>
      </c>
      <c r="E2972" s="97">
        <v>3311.5</v>
      </c>
      <c r="F2972" s="27">
        <v>2384.63427734375</v>
      </c>
      <c r="G2972" s="27">
        <v>2457.61279296875</v>
      </c>
      <c r="H2972" s="27">
        <v>3179.864013671875</v>
      </c>
      <c r="I2972" s="27">
        <v>4380.18798828125</v>
      </c>
      <c r="J2972" s="27">
        <f t="shared" si="414"/>
        <v>2591.6207917257998</v>
      </c>
      <c r="K2972" s="28">
        <v>1.017858624458313</v>
      </c>
      <c r="L2972" s="28">
        <v>1.00038743019104</v>
      </c>
      <c r="M2972" s="27">
        <v>2872.427490234375</v>
      </c>
      <c r="N2972" s="27">
        <v>3713.4304760838377</v>
      </c>
      <c r="O2972" s="66">
        <f t="shared" si="415"/>
        <v>2753.1541823625662</v>
      </c>
      <c r="P2972" s="66">
        <f t="shared" si="416"/>
        <v>2770.2741135051147</v>
      </c>
      <c r="Q2972" s="66">
        <f t="shared" si="417"/>
        <v>2956.5277888193214</v>
      </c>
      <c r="R2972" s="66">
        <f t="shared" si="418"/>
        <v>2792.7209642853545</v>
      </c>
      <c r="S2972" s="67">
        <f>E2972/INDEX('CCG overall weighted population'!$F$4:$F$195,MATCH(A2972,'CCG overall weighted population'!$A$4:$A$195,0))*INDEX('CCG overall weighted population'!$T$4:$T$195,MATCH(A2972,'CCG overall weighted population'!$A$4:$A$195,0))</f>
        <v>0</v>
      </c>
      <c r="T2972" s="66">
        <f t="shared" si="419"/>
        <v>3505.1412659608368</v>
      </c>
      <c r="U2972" s="66">
        <f t="shared" si="420"/>
        <v>3505.1412659608368</v>
      </c>
      <c r="V2972" s="81">
        <f t="shared" si="421"/>
        <v>2791.4389320800333</v>
      </c>
      <c r="W2972" s="110">
        <f t="shared" si="422"/>
        <v>0.84295302191757004</v>
      </c>
    </row>
    <row r="2973" spans="1:23" x14ac:dyDescent="0.2">
      <c r="A2973" s="31" t="s">
        <v>101</v>
      </c>
      <c r="B2973" s="25" t="s">
        <v>218</v>
      </c>
      <c r="C2973" s="53" t="s">
        <v>9106</v>
      </c>
      <c r="D2973" s="25" t="s">
        <v>9105</v>
      </c>
      <c r="E2973" s="97">
        <v>8228.5830078125</v>
      </c>
      <c r="F2973" s="27">
        <v>5796.8994140625</v>
      </c>
      <c r="G2973" s="27">
        <v>3665.00341796875</v>
      </c>
      <c r="H2973" s="27">
        <v>4634.89599609375</v>
      </c>
      <c r="I2973" s="27">
        <v>10032.0400390625</v>
      </c>
      <c r="J2973" s="27">
        <f t="shared" si="414"/>
        <v>5662.4690307973406</v>
      </c>
      <c r="K2973" s="28">
        <v>1.017858624458313</v>
      </c>
      <c r="L2973" s="28">
        <v>1.00038743019104</v>
      </c>
      <c r="M2973" s="27">
        <v>5761.33544921875</v>
      </c>
      <c r="N2973" s="27">
        <v>5567.3796304864063</v>
      </c>
      <c r="O2973" s="66">
        <f t="shared" si="415"/>
        <v>5756.1434221758736</v>
      </c>
      <c r="P2973" s="66">
        <f t="shared" si="416"/>
        <v>5791.9368331172536</v>
      </c>
      <c r="Q2973" s="66">
        <f t="shared" si="417"/>
        <v>5741.9398673455153</v>
      </c>
      <c r="R2973" s="66">
        <f t="shared" si="418"/>
        <v>5785.9113174958857</v>
      </c>
      <c r="S2973" s="67">
        <f>E2973/INDEX('CCG overall weighted population'!$F$4:$F$195,MATCH(A2973,'CCG overall weighted population'!$A$4:$A$195,0))*INDEX('CCG overall weighted population'!$T$4:$T$195,MATCH(A2973,'CCG overall weighted population'!$A$4:$A$195,0))</f>
        <v>0</v>
      </c>
      <c r="T2973" s="66">
        <f t="shared" si="419"/>
        <v>7261.8914597987205</v>
      </c>
      <c r="U2973" s="66">
        <f t="shared" si="420"/>
        <v>7261.8914597987205</v>
      </c>
      <c r="V2973" s="81">
        <f t="shared" si="421"/>
        <v>5783.2552251970055</v>
      </c>
      <c r="W2973" s="110">
        <f t="shared" si="422"/>
        <v>0.70282516682473573</v>
      </c>
    </row>
    <row r="2974" spans="1:23" x14ac:dyDescent="0.2">
      <c r="A2974" s="31" t="s">
        <v>101</v>
      </c>
      <c r="B2974" s="25" t="s">
        <v>218</v>
      </c>
      <c r="C2974" s="53" t="s">
        <v>9104</v>
      </c>
      <c r="D2974" s="25" t="s">
        <v>9103</v>
      </c>
      <c r="E2974" s="97">
        <v>6550.0830078125</v>
      </c>
      <c r="F2974" s="27">
        <v>5518.6591796875</v>
      </c>
      <c r="G2974" s="27">
        <v>3530.29296875</v>
      </c>
      <c r="H2974" s="27">
        <v>3746.471435546875</v>
      </c>
      <c r="I2974" s="27">
        <v>6753.08544921875</v>
      </c>
      <c r="J2974" s="27">
        <f t="shared" si="414"/>
        <v>5176.9831552461528</v>
      </c>
      <c r="K2974" s="28">
        <v>1.017858624458313</v>
      </c>
      <c r="L2974" s="28">
        <v>1.00038743019104</v>
      </c>
      <c r="M2974" s="27">
        <v>4982.91552734375</v>
      </c>
      <c r="N2974" s="27">
        <v>4935.240326146868</v>
      </c>
      <c r="O2974" s="66">
        <f t="shared" si="415"/>
        <v>5246.8629567500175</v>
      </c>
      <c r="P2974" s="66">
        <f t="shared" si="416"/>
        <v>5279.4895103623785</v>
      </c>
      <c r="Q2974" s="66">
        <f t="shared" si="417"/>
        <v>4978.148007224062</v>
      </c>
      <c r="R2974" s="66">
        <f t="shared" si="418"/>
        <v>5243.1725477927648</v>
      </c>
      <c r="S2974" s="67">
        <f>E2974/INDEX('CCG overall weighted population'!$F$4:$F$195,MATCH(A2974,'CCG overall weighted population'!$A$4:$A$195,0))*INDEX('CCG overall weighted population'!$T$4:$T$195,MATCH(A2974,'CCG overall weighted population'!$A$4:$A$195,0))</f>
        <v>0</v>
      </c>
      <c r="T2974" s="66">
        <f t="shared" si="419"/>
        <v>6580.7005772681287</v>
      </c>
      <c r="U2974" s="66">
        <f t="shared" si="420"/>
        <v>6580.7005772681287</v>
      </c>
      <c r="V2974" s="81">
        <f t="shared" si="421"/>
        <v>5240.7656062650258</v>
      </c>
      <c r="W2974" s="110">
        <f t="shared" si="422"/>
        <v>0.80010674674110116</v>
      </c>
    </row>
    <row r="2975" spans="1:23" x14ac:dyDescent="0.2">
      <c r="A2975" s="31" t="s">
        <v>101</v>
      </c>
      <c r="B2975" s="25" t="s">
        <v>218</v>
      </c>
      <c r="C2975" s="53" t="s">
        <v>9102</v>
      </c>
      <c r="D2975" s="25" t="s">
        <v>9101</v>
      </c>
      <c r="E2975" s="97">
        <v>3043.833251953125</v>
      </c>
      <c r="F2975" s="27">
        <v>2107.700927734375</v>
      </c>
      <c r="G2975" s="27">
        <v>1329.0096435546875</v>
      </c>
      <c r="H2975" s="27">
        <v>2546.575439453125</v>
      </c>
      <c r="I2975" s="27">
        <v>4483.02734375</v>
      </c>
      <c r="J2975" s="27">
        <f t="shared" si="414"/>
        <v>2222.4823217071898</v>
      </c>
      <c r="K2975" s="28">
        <v>1.017858624458313</v>
      </c>
      <c r="L2975" s="28">
        <v>1.00038743019104</v>
      </c>
      <c r="M2975" s="27">
        <v>2202.448486328125</v>
      </c>
      <c r="N2975" s="27">
        <v>2375.9538153631729</v>
      </c>
      <c r="O2975" s="66">
        <f t="shared" si="415"/>
        <v>2278.6765133735298</v>
      </c>
      <c r="P2975" s="66">
        <f t="shared" si="416"/>
        <v>2292.846001321212</v>
      </c>
      <c r="Q2975" s="66">
        <f t="shared" si="417"/>
        <v>2219.7990192316302</v>
      </c>
      <c r="R2975" s="66">
        <f t="shared" si="418"/>
        <v>2284.0425524542534</v>
      </c>
      <c r="S2975" s="67">
        <f>E2975/INDEX('CCG overall weighted population'!$F$4:$F$195,MATCH(A2975,'CCG overall weighted population'!$A$4:$A$195,0))*INDEX('CCG overall weighted population'!$T$4:$T$195,MATCH(A2975,'CCG overall weighted population'!$A$4:$A$195,0))</f>
        <v>0</v>
      </c>
      <c r="T2975" s="66">
        <f t="shared" si="419"/>
        <v>2866.69950424732</v>
      </c>
      <c r="U2975" s="66">
        <f t="shared" si="420"/>
        <v>2866.69950424732</v>
      </c>
      <c r="V2975" s="81">
        <f t="shared" si="421"/>
        <v>2282.9940352024346</v>
      </c>
      <c r="W2975" s="110">
        <f t="shared" si="422"/>
        <v>0.75003912705714559</v>
      </c>
    </row>
    <row r="2976" spans="1:23" x14ac:dyDescent="0.2">
      <c r="A2976" s="31" t="s">
        <v>102</v>
      </c>
      <c r="B2976" s="25" t="s">
        <v>234</v>
      </c>
      <c r="C2976" s="53" t="s">
        <v>9100</v>
      </c>
      <c r="D2976" s="25" t="s">
        <v>9099</v>
      </c>
      <c r="E2976" s="97">
        <v>12011.83203125</v>
      </c>
      <c r="F2976" s="27">
        <v>6515.1083984375</v>
      </c>
      <c r="G2976" s="27">
        <v>7263.974609375</v>
      </c>
      <c r="H2976" s="27">
        <v>14471.9033203125</v>
      </c>
      <c r="I2976" s="27">
        <v>7157.2568359375</v>
      </c>
      <c r="J2976" s="27">
        <f t="shared" si="414"/>
        <v>7782.2611619296667</v>
      </c>
      <c r="K2976" s="28">
        <v>0.98720300197601318</v>
      </c>
      <c r="L2976" s="28">
        <v>1.0016542673110962</v>
      </c>
      <c r="M2976" s="27">
        <v>8913.50390625</v>
      </c>
      <c r="N2976" s="27">
        <v>7691.2580446592192</v>
      </c>
      <c r="O2976" s="66">
        <f t="shared" si="415"/>
        <v>7686.3820569233985</v>
      </c>
      <c r="P2976" s="66">
        <f t="shared" si="416"/>
        <v>7734.1782655022162</v>
      </c>
      <c r="Q2976" s="66">
        <f t="shared" si="417"/>
        <v>8791.2793200909218</v>
      </c>
      <c r="R2976" s="66">
        <f t="shared" si="418"/>
        <v>7861.5775750297034</v>
      </c>
      <c r="S2976" s="67">
        <f>E2976/INDEX('CCG overall weighted population'!$F$4:$F$195,MATCH(A2976,'CCG overall weighted population'!$A$4:$A$195,0))*INDEX('CCG overall weighted population'!$T$4:$T$195,MATCH(A2976,'CCG overall weighted population'!$A$4:$A$195,0))</f>
        <v>0</v>
      </c>
      <c r="T2976" s="66">
        <f t="shared" si="419"/>
        <v>9867.0580864280473</v>
      </c>
      <c r="U2976" s="66">
        <f t="shared" si="420"/>
        <v>9867.0580864280473</v>
      </c>
      <c r="V2976" s="81">
        <f t="shared" si="421"/>
        <v>7857.968623127701</v>
      </c>
      <c r="W2976" s="110">
        <f t="shared" si="422"/>
        <v>0.65418568980022351</v>
      </c>
    </row>
    <row r="2977" spans="1:23" x14ac:dyDescent="0.2">
      <c r="A2977" s="31" t="s">
        <v>102</v>
      </c>
      <c r="B2977" s="25" t="s">
        <v>234</v>
      </c>
      <c r="C2977" s="53" t="s">
        <v>9098</v>
      </c>
      <c r="D2977" s="25" t="s">
        <v>9097</v>
      </c>
      <c r="E2977" s="97">
        <v>16959.0859375</v>
      </c>
      <c r="F2977" s="27">
        <v>10958.7958984375</v>
      </c>
      <c r="G2977" s="27">
        <v>12299.2568359375</v>
      </c>
      <c r="H2977" s="27">
        <v>19916.43359375</v>
      </c>
      <c r="I2977" s="27">
        <v>8269.31640625</v>
      </c>
      <c r="J2977" s="27">
        <f t="shared" si="414"/>
        <v>12275.076394904159</v>
      </c>
      <c r="K2977" s="28">
        <v>0.98720300197601318</v>
      </c>
      <c r="L2977" s="28">
        <v>1.0016542673110962</v>
      </c>
      <c r="M2977" s="27">
        <v>12269.921875</v>
      </c>
      <c r="N2977" s="27">
        <v>9427.9853942413465</v>
      </c>
      <c r="O2977" s="66">
        <f t="shared" si="415"/>
        <v>11856.508028977765</v>
      </c>
      <c r="P2977" s="66">
        <f t="shared" si="416"/>
        <v>11930.235320513972</v>
      </c>
      <c r="Q2977" s="66">
        <f t="shared" si="417"/>
        <v>11985.728226924135</v>
      </c>
      <c r="R2977" s="66">
        <f t="shared" si="418"/>
        <v>11936.923193853647</v>
      </c>
      <c r="S2977" s="67">
        <f>E2977/INDEX('CCG overall weighted population'!$F$4:$F$195,MATCH(A2977,'CCG overall weighted population'!$A$4:$A$195,0))*INDEX('CCG overall weighted population'!$T$4:$T$195,MATCH(A2977,'CCG overall weighted population'!$A$4:$A$195,0))</f>
        <v>0</v>
      </c>
      <c r="T2977" s="66">
        <f t="shared" si="419"/>
        <v>14982.020262840071</v>
      </c>
      <c r="U2977" s="66">
        <f t="shared" si="420"/>
        <v>14982.020262840071</v>
      </c>
      <c r="V2977" s="81">
        <f t="shared" si="421"/>
        <v>11931.443405445611</v>
      </c>
      <c r="W2977" s="110">
        <f t="shared" si="422"/>
        <v>0.70354283535191919</v>
      </c>
    </row>
    <row r="2978" spans="1:23" x14ac:dyDescent="0.2">
      <c r="A2978" s="31" t="s">
        <v>102</v>
      </c>
      <c r="B2978" s="25" t="s">
        <v>234</v>
      </c>
      <c r="C2978" s="53" t="s">
        <v>9096</v>
      </c>
      <c r="D2978" s="25" t="s">
        <v>9095</v>
      </c>
      <c r="E2978" s="97">
        <v>9945.166015625</v>
      </c>
      <c r="F2978" s="27">
        <v>6986.552734375</v>
      </c>
      <c r="G2978" s="27">
        <v>5980.00390625</v>
      </c>
      <c r="H2978" s="27">
        <v>11623.1162109375</v>
      </c>
      <c r="I2978" s="27">
        <v>6938.59814453125</v>
      </c>
      <c r="J2978" s="27">
        <f t="shared" si="414"/>
        <v>7614.8105327325993</v>
      </c>
      <c r="K2978" s="28">
        <v>0.98720300197601318</v>
      </c>
      <c r="L2978" s="28">
        <v>1.0016542673110962</v>
      </c>
      <c r="M2978" s="27">
        <v>7638.76416015625</v>
      </c>
      <c r="N2978" s="27">
        <v>7782.1417393147794</v>
      </c>
      <c r="O2978" s="66">
        <f t="shared" si="415"/>
        <v>7546.3458603872532</v>
      </c>
      <c r="P2978" s="66">
        <f t="shared" si="416"/>
        <v>7593.2712822671201</v>
      </c>
      <c r="Q2978" s="66">
        <f t="shared" si="417"/>
        <v>7653.1019180721032</v>
      </c>
      <c r="R2978" s="66">
        <f t="shared" si="418"/>
        <v>7600.4819284556352</v>
      </c>
      <c r="S2978" s="67">
        <f>E2978/INDEX('CCG overall weighted population'!$F$4:$F$195,MATCH(A2978,'CCG overall weighted population'!$A$4:$A$195,0))*INDEX('CCG overall weighted population'!$T$4:$T$195,MATCH(A2978,'CCG overall weighted population'!$A$4:$A$195,0))</f>
        <v>0</v>
      </c>
      <c r="T2978" s="66">
        <f t="shared" si="419"/>
        <v>9539.3572037143022</v>
      </c>
      <c r="U2978" s="66">
        <f t="shared" si="420"/>
        <v>9539.3572037143022</v>
      </c>
      <c r="V2978" s="81">
        <f t="shared" si="421"/>
        <v>7596.9928356558694</v>
      </c>
      <c r="W2978" s="110">
        <f t="shared" si="422"/>
        <v>0.76388798575309047</v>
      </c>
    </row>
    <row r="2979" spans="1:23" x14ac:dyDescent="0.2">
      <c r="A2979" s="31" t="s">
        <v>102</v>
      </c>
      <c r="B2979" s="25" t="s">
        <v>234</v>
      </c>
      <c r="C2979" s="53" t="s">
        <v>9094</v>
      </c>
      <c r="D2979" s="25" t="s">
        <v>9093</v>
      </c>
      <c r="E2979" s="97">
        <v>9808.416015625</v>
      </c>
      <c r="F2979" s="27">
        <v>10567.5126953125</v>
      </c>
      <c r="G2979" s="27">
        <v>8370.6318359375</v>
      </c>
      <c r="H2979" s="27">
        <v>6183.94775390625</v>
      </c>
      <c r="I2979" s="27">
        <v>7984.99267578125</v>
      </c>
      <c r="J2979" s="27">
        <f t="shared" si="414"/>
        <v>9662.1168755727194</v>
      </c>
      <c r="K2979" s="28">
        <v>0.98720300197601318</v>
      </c>
      <c r="L2979" s="28">
        <v>1.0016542673110962</v>
      </c>
      <c r="M2979" s="27">
        <v>9206.25</v>
      </c>
      <c r="N2979" s="27">
        <v>6648.6615002328426</v>
      </c>
      <c r="O2979" s="66">
        <f t="shared" si="415"/>
        <v>9256.2686194494745</v>
      </c>
      <c r="P2979" s="66">
        <f t="shared" si="416"/>
        <v>9313.826849357949</v>
      </c>
      <c r="Q2979" s="66">
        <f t="shared" si="417"/>
        <v>8950.4911500232847</v>
      </c>
      <c r="R2979" s="66">
        <f t="shared" si="418"/>
        <v>9270.0384934377726</v>
      </c>
      <c r="S2979" s="67">
        <f>E2979/INDEX('CCG overall weighted population'!$F$4:$F$195,MATCH(A2979,'CCG overall weighted population'!$A$4:$A$195,0))*INDEX('CCG overall weighted population'!$T$4:$T$195,MATCH(A2979,'CCG overall weighted population'!$A$4:$A$195,0))</f>
        <v>0</v>
      </c>
      <c r="T2979" s="66">
        <f t="shared" si="419"/>
        <v>11634.815964762498</v>
      </c>
      <c r="U2979" s="66">
        <f t="shared" si="420"/>
        <v>11634.815964762498</v>
      </c>
      <c r="V2979" s="81">
        <f t="shared" si="421"/>
        <v>9265.7829705820568</v>
      </c>
      <c r="W2979" s="110">
        <f t="shared" si="422"/>
        <v>0.94467679142294558</v>
      </c>
    </row>
    <row r="2980" spans="1:23" x14ac:dyDescent="0.2">
      <c r="A2980" s="31" t="s">
        <v>102</v>
      </c>
      <c r="B2980" s="25" t="s">
        <v>234</v>
      </c>
      <c r="C2980" s="53" t="s">
        <v>9092</v>
      </c>
      <c r="D2980" s="25" t="s">
        <v>9091</v>
      </c>
      <c r="E2980" s="97">
        <v>14824.416015625</v>
      </c>
      <c r="F2980" s="27">
        <v>6124.5947265625</v>
      </c>
      <c r="G2980" s="27">
        <v>6982.69775390625</v>
      </c>
      <c r="H2980" s="27">
        <v>14783.6015625</v>
      </c>
      <c r="I2980" s="27">
        <v>3668.500732421875</v>
      </c>
      <c r="J2980" s="27">
        <f t="shared" si="414"/>
        <v>7374.9089836197263</v>
      </c>
      <c r="K2980" s="28">
        <v>0.98720300197601318</v>
      </c>
      <c r="L2980" s="28">
        <v>1.0016542673110962</v>
      </c>
      <c r="M2980" s="27">
        <v>6635.638671875</v>
      </c>
      <c r="N2980" s="27">
        <v>7419.8266443521416</v>
      </c>
      <c r="O2980" s="66">
        <f t="shared" si="415"/>
        <v>7297.0178549448856</v>
      </c>
      <c r="P2980" s="66">
        <f t="shared" si="416"/>
        <v>7342.3928811685892</v>
      </c>
      <c r="Q2980" s="66">
        <f t="shared" si="417"/>
        <v>6714.0574691227148</v>
      </c>
      <c r="R2980" s="66">
        <f t="shared" si="418"/>
        <v>7266.6673889851954</v>
      </c>
      <c r="S2980" s="67">
        <f>E2980/INDEX('CCG overall weighted population'!$F$4:$F$195,MATCH(A2980,'CCG overall weighted population'!$A$4:$A$195,0))*INDEX('CCG overall weighted population'!$T$4:$T$195,MATCH(A2980,'CCG overall weighted population'!$A$4:$A$195,0))</f>
        <v>0</v>
      </c>
      <c r="T2980" s="66">
        <f t="shared" si="419"/>
        <v>9120.3869118595376</v>
      </c>
      <c r="U2980" s="66">
        <f t="shared" si="420"/>
        <v>9120.3869118595376</v>
      </c>
      <c r="V2980" s="81">
        <f t="shared" si="421"/>
        <v>7263.3315377715671</v>
      </c>
      <c r="W2980" s="110">
        <f t="shared" si="422"/>
        <v>0.48995734672556301</v>
      </c>
    </row>
    <row r="2981" spans="1:23" x14ac:dyDescent="0.2">
      <c r="A2981" s="31" t="s">
        <v>102</v>
      </c>
      <c r="B2981" s="25" t="s">
        <v>234</v>
      </c>
      <c r="C2981" s="53" t="s">
        <v>9090</v>
      </c>
      <c r="D2981" s="25" t="s">
        <v>5895</v>
      </c>
      <c r="E2981" s="97">
        <v>9250.75</v>
      </c>
      <c r="F2981" s="27">
        <v>8876.3564453125</v>
      </c>
      <c r="G2981" s="27">
        <v>11119.2529296875</v>
      </c>
      <c r="H2981" s="27">
        <v>10457.4677734375</v>
      </c>
      <c r="I2981" s="27">
        <v>10833.7177734375</v>
      </c>
      <c r="J2981" s="27">
        <f t="shared" si="414"/>
        <v>9338.6961134688227</v>
      </c>
      <c r="K2981" s="28">
        <v>0.98720300197601318</v>
      </c>
      <c r="L2981" s="28">
        <v>1.0016542673110962</v>
      </c>
      <c r="M2981" s="27">
        <v>9743.2783203125</v>
      </c>
      <c r="N2981" s="27">
        <v>11876.096510422416</v>
      </c>
      <c r="O2981" s="66">
        <f t="shared" si="415"/>
        <v>9485.3471516600021</v>
      </c>
      <c r="P2981" s="66">
        <f t="shared" si="416"/>
        <v>9544.3298599804766</v>
      </c>
      <c r="Q2981" s="66">
        <f t="shared" si="417"/>
        <v>9956.560139323492</v>
      </c>
      <c r="R2981" s="66">
        <f t="shared" si="418"/>
        <v>9594.0108746068945</v>
      </c>
      <c r="S2981" s="67">
        <f>E2981/INDEX('CCG overall weighted population'!$F$4:$F$195,MATCH(A2981,'CCG overall weighted population'!$A$4:$A$195,0))*INDEX('CCG overall weighted population'!$T$4:$T$195,MATCH(A2981,'CCG overall weighted population'!$A$4:$A$195,0))</f>
        <v>0</v>
      </c>
      <c r="T2981" s="66">
        <f t="shared" si="419"/>
        <v>12041.433373658581</v>
      </c>
      <c r="U2981" s="66">
        <f t="shared" si="420"/>
        <v>12041.433373658581</v>
      </c>
      <c r="V2981" s="81">
        <f t="shared" si="421"/>
        <v>9589.6066283263881</v>
      </c>
      <c r="W2981" s="110">
        <f t="shared" si="422"/>
        <v>1.0366301789937451</v>
      </c>
    </row>
    <row r="2982" spans="1:23" x14ac:dyDescent="0.2">
      <c r="A2982" s="31" t="s">
        <v>102</v>
      </c>
      <c r="B2982" s="25" t="s">
        <v>234</v>
      </c>
      <c r="C2982" s="53" t="s">
        <v>9089</v>
      </c>
      <c r="D2982" s="25" t="s">
        <v>9088</v>
      </c>
      <c r="E2982" s="97">
        <v>19629.25</v>
      </c>
      <c r="F2982" s="27">
        <v>22659.515625</v>
      </c>
      <c r="G2982" s="27">
        <v>31110.173828125</v>
      </c>
      <c r="H2982" s="27">
        <v>19192.013671875</v>
      </c>
      <c r="I2982" s="27">
        <v>16293.671875</v>
      </c>
      <c r="J2982" s="27">
        <f t="shared" si="414"/>
        <v>22416.699656941681</v>
      </c>
      <c r="K2982" s="28">
        <v>0.98720300197601318</v>
      </c>
      <c r="L2982" s="28">
        <v>1.0016542673110962</v>
      </c>
      <c r="M2982" s="27">
        <v>24434.837890625</v>
      </c>
      <c r="N2982" s="27">
        <v>21942.194324154552</v>
      </c>
      <c r="O2982" s="66">
        <f t="shared" si="415"/>
        <v>22119.521055130437</v>
      </c>
      <c r="P2982" s="66">
        <f t="shared" si="416"/>
        <v>22257.066812573277</v>
      </c>
      <c r="Q2982" s="66">
        <f t="shared" si="417"/>
        <v>24185.573533977957</v>
      </c>
      <c r="R2982" s="66">
        <f t="shared" si="418"/>
        <v>22489.48586433713</v>
      </c>
      <c r="S2982" s="67">
        <f>E2982/INDEX('CCG overall weighted population'!$F$4:$F$195,MATCH(A2982,'CCG overall weighted population'!$A$4:$A$195,0))*INDEX('CCG overall weighted population'!$T$4:$T$195,MATCH(A2982,'CCG overall weighted population'!$A$4:$A$195,0))</f>
        <v>0</v>
      </c>
      <c r="T2982" s="66">
        <f t="shared" si="419"/>
        <v>28226.531028853773</v>
      </c>
      <c r="U2982" s="66">
        <f t="shared" si="420"/>
        <v>28226.531028853773</v>
      </c>
      <c r="V2982" s="81">
        <f t="shared" si="421"/>
        <v>22479.161794898071</v>
      </c>
      <c r="W2982" s="110">
        <f t="shared" si="422"/>
        <v>1.1451869936394956</v>
      </c>
    </row>
    <row r="2983" spans="1:23" x14ac:dyDescent="0.2">
      <c r="A2983" s="31" t="s">
        <v>102</v>
      </c>
      <c r="B2983" s="25" t="s">
        <v>234</v>
      </c>
      <c r="C2983" s="53" t="s">
        <v>9087</v>
      </c>
      <c r="D2983" s="25" t="s">
        <v>9086</v>
      </c>
      <c r="E2983" s="97">
        <v>8323</v>
      </c>
      <c r="F2983" s="27">
        <v>7491.76318359375</v>
      </c>
      <c r="G2983" s="27">
        <v>8331.1572265625</v>
      </c>
      <c r="H2983" s="27">
        <v>5610.9794921875</v>
      </c>
      <c r="I2983" s="27">
        <v>6434.7822265625</v>
      </c>
      <c r="J2983" s="27">
        <f t="shared" si="414"/>
        <v>7219.7204873419651</v>
      </c>
      <c r="K2983" s="28">
        <v>0.98720300197601318</v>
      </c>
      <c r="L2983" s="28">
        <v>1.0016542673110962</v>
      </c>
      <c r="M2983" s="27">
        <v>7927.01220703125</v>
      </c>
      <c r="N2983" s="27">
        <v>6746.9297748559975</v>
      </c>
      <c r="O2983" s="66">
        <f t="shared" si="415"/>
        <v>7092.3689947259027</v>
      </c>
      <c r="P2983" s="66">
        <f t="shared" si="416"/>
        <v>7136.4714535003168</v>
      </c>
      <c r="Q2983" s="66">
        <f t="shared" si="417"/>
        <v>7809.003963813725</v>
      </c>
      <c r="R2983" s="66">
        <f t="shared" si="418"/>
        <v>7217.5234750424315</v>
      </c>
      <c r="S2983" s="67">
        <f>E2983/INDEX('CCG overall weighted population'!$F$4:$F$195,MATCH(A2983,'CCG overall weighted population'!$A$4:$A$195,0))*INDEX('CCG overall weighted population'!$T$4:$T$195,MATCH(A2983,'CCG overall weighted population'!$A$4:$A$195,0))</f>
        <v>0</v>
      </c>
      <c r="T2983" s="66">
        <f t="shared" si="419"/>
        <v>9058.7064350290548</v>
      </c>
      <c r="U2983" s="66">
        <f t="shared" si="420"/>
        <v>9058.7064350290548</v>
      </c>
      <c r="V2983" s="81">
        <f t="shared" si="421"/>
        <v>7214.2101839345851</v>
      </c>
      <c r="W2983" s="110">
        <f t="shared" si="422"/>
        <v>0.86678002930849274</v>
      </c>
    </row>
    <row r="2984" spans="1:23" x14ac:dyDescent="0.2">
      <c r="A2984" s="31" t="s">
        <v>102</v>
      </c>
      <c r="B2984" s="25" t="s">
        <v>234</v>
      </c>
      <c r="C2984" s="53" t="s">
        <v>9085</v>
      </c>
      <c r="D2984" s="25" t="s">
        <v>9084</v>
      </c>
      <c r="E2984" s="97">
        <v>11986.251953125</v>
      </c>
      <c r="F2984" s="27">
        <v>13230.8427734375</v>
      </c>
      <c r="G2984" s="27">
        <v>12987.1259765625</v>
      </c>
      <c r="H2984" s="27">
        <v>12950.349609375</v>
      </c>
      <c r="I2984" s="27">
        <v>12269.61328125</v>
      </c>
      <c r="J2984" s="27">
        <f t="shared" si="414"/>
        <v>13133.13213554524</v>
      </c>
      <c r="K2984" s="28">
        <v>0.98720300197601318</v>
      </c>
      <c r="L2984" s="28">
        <v>1.0016542673110962</v>
      </c>
      <c r="M2984" s="27">
        <v>12168.67578125</v>
      </c>
      <c r="N2984" s="27">
        <v>12064.342942046424</v>
      </c>
      <c r="O2984" s="66">
        <f t="shared" si="415"/>
        <v>12880.82942311618</v>
      </c>
      <c r="P2984" s="66">
        <f t="shared" si="416"/>
        <v>12960.926249583568</v>
      </c>
      <c r="Q2984" s="66">
        <f t="shared" si="417"/>
        <v>12158.242497329642</v>
      </c>
      <c r="R2984" s="66">
        <f t="shared" si="418"/>
        <v>12864.188709343511</v>
      </c>
      <c r="S2984" s="67">
        <f>E2984/INDEX('CCG overall weighted population'!$F$4:$F$195,MATCH(A2984,'CCG overall weighted population'!$A$4:$A$195,0))*INDEX('CCG overall weighted population'!$T$4:$T$195,MATCH(A2984,'CCG overall weighted population'!$A$4:$A$195,0))</f>
        <v>0</v>
      </c>
      <c r="T2984" s="66">
        <f t="shared" si="419"/>
        <v>16145.830276232398</v>
      </c>
      <c r="U2984" s="66">
        <f t="shared" si="420"/>
        <v>16145.830276232398</v>
      </c>
      <c r="V2984" s="81">
        <f t="shared" si="421"/>
        <v>12858.283248528907</v>
      </c>
      <c r="W2984" s="110">
        <f t="shared" si="422"/>
        <v>1.0727526251587391</v>
      </c>
    </row>
    <row r="2985" spans="1:23" x14ac:dyDescent="0.2">
      <c r="A2985" s="31" t="s">
        <v>102</v>
      </c>
      <c r="B2985" s="25" t="s">
        <v>234</v>
      </c>
      <c r="C2985" s="53" t="s">
        <v>9083</v>
      </c>
      <c r="D2985" s="25" t="s">
        <v>9082</v>
      </c>
      <c r="E2985" s="97">
        <v>11764.08203125</v>
      </c>
      <c r="F2985" s="27">
        <v>14706.259765625</v>
      </c>
      <c r="G2985" s="27">
        <v>19361.177734375</v>
      </c>
      <c r="H2985" s="27">
        <v>12006.115234375</v>
      </c>
      <c r="I2985" s="27">
        <v>8824.10546875</v>
      </c>
      <c r="J2985" s="27">
        <f t="shared" si="414"/>
        <v>14355.13365465789</v>
      </c>
      <c r="K2985" s="28">
        <v>0.98720300197601318</v>
      </c>
      <c r="L2985" s="28">
        <v>1.0016542673110962</v>
      </c>
      <c r="M2985" s="27">
        <v>15423.8134765625</v>
      </c>
      <c r="N2985" s="27">
        <v>13138.461158613665</v>
      </c>
      <c r="O2985" s="66">
        <f t="shared" si="415"/>
        <v>14074.565404210454</v>
      </c>
      <c r="P2985" s="66">
        <f t="shared" si="416"/>
        <v>14162.085235872988</v>
      </c>
      <c r="Q2985" s="66">
        <f t="shared" si="417"/>
        <v>15195.278244767616</v>
      </c>
      <c r="R2985" s="66">
        <f t="shared" si="418"/>
        <v>14286.603204491434</v>
      </c>
      <c r="S2985" s="67">
        <f>E2985/INDEX('CCG overall weighted population'!$F$4:$F$195,MATCH(A2985,'CCG overall weighted population'!$A$4:$A$195,0))*INDEX('CCG overall weighted population'!$T$4:$T$195,MATCH(A2985,'CCG overall weighted population'!$A$4:$A$195,0))</f>
        <v>0</v>
      </c>
      <c r="T2985" s="66">
        <f t="shared" si="419"/>
        <v>17931.101274661585</v>
      </c>
      <c r="U2985" s="66">
        <f t="shared" si="420"/>
        <v>17931.101274661585</v>
      </c>
      <c r="V2985" s="81">
        <f t="shared" si="421"/>
        <v>14280.044767165602</v>
      </c>
      <c r="W2985" s="110">
        <f t="shared" si="422"/>
        <v>1.2138681734139749</v>
      </c>
    </row>
    <row r="2986" spans="1:23" x14ac:dyDescent="0.2">
      <c r="A2986" s="31" t="s">
        <v>102</v>
      </c>
      <c r="B2986" s="25" t="s">
        <v>234</v>
      </c>
      <c r="C2986" s="53" t="s">
        <v>9081</v>
      </c>
      <c r="D2986" s="25" t="s">
        <v>9080</v>
      </c>
      <c r="E2986" s="97">
        <v>11331.5</v>
      </c>
      <c r="F2986" s="27">
        <v>10460.02734375</v>
      </c>
      <c r="G2986" s="27">
        <v>11000.7607421875</v>
      </c>
      <c r="H2986" s="27">
        <v>10922.11328125</v>
      </c>
      <c r="I2986" s="27">
        <v>8480.2763671875</v>
      </c>
      <c r="J2986" s="27">
        <f t="shared" si="414"/>
        <v>10481.477453363927</v>
      </c>
      <c r="K2986" s="28">
        <v>0.98720300197601318</v>
      </c>
      <c r="L2986" s="28">
        <v>1.0016542673110962</v>
      </c>
      <c r="M2986" s="27">
        <v>10661.041015625</v>
      </c>
      <c r="N2986" s="27">
        <v>8041.5185378741289</v>
      </c>
      <c r="O2986" s="66">
        <f t="shared" si="415"/>
        <v>10123.191337635493</v>
      </c>
      <c r="P2986" s="66">
        <f t="shared" si="416"/>
        <v>10186.140350717806</v>
      </c>
      <c r="Q2986" s="66">
        <f t="shared" si="417"/>
        <v>10399.088767849913</v>
      </c>
      <c r="R2986" s="66">
        <f t="shared" si="418"/>
        <v>10211.804388408278</v>
      </c>
      <c r="S2986" s="67">
        <f>E2986/INDEX('CCG overall weighted population'!$F$4:$F$195,MATCH(A2986,'CCG overall weighted population'!$A$4:$A$195,0))*INDEX('CCG overall weighted population'!$T$4:$T$195,MATCH(A2986,'CCG overall weighted population'!$A$4:$A$195,0))</f>
        <v>0</v>
      </c>
      <c r="T2986" s="66">
        <f t="shared" si="419"/>
        <v>12816.825389818099</v>
      </c>
      <c r="U2986" s="66">
        <f t="shared" si="420"/>
        <v>12816.825389818099</v>
      </c>
      <c r="V2986" s="81">
        <f t="shared" si="421"/>
        <v>10207.116536572092</v>
      </c>
      <c r="W2986" s="110">
        <f t="shared" si="422"/>
        <v>0.90077364308097707</v>
      </c>
    </row>
    <row r="2987" spans="1:23" x14ac:dyDescent="0.2">
      <c r="A2987" s="31" t="s">
        <v>102</v>
      </c>
      <c r="B2987" s="25" t="s">
        <v>234</v>
      </c>
      <c r="C2987" s="53" t="s">
        <v>9079</v>
      </c>
      <c r="D2987" s="25" t="s">
        <v>9078</v>
      </c>
      <c r="E2987" s="97">
        <v>17323.166015625</v>
      </c>
      <c r="F2987" s="27">
        <v>7408.13525390625</v>
      </c>
      <c r="G2987" s="27">
        <v>6539.71923828125</v>
      </c>
      <c r="H2987" s="27">
        <v>16499.998046875</v>
      </c>
      <c r="I2987" s="27">
        <v>9687.91015625</v>
      </c>
      <c r="J2987" s="27">
        <f t="shared" si="414"/>
        <v>8809.8785501539714</v>
      </c>
      <c r="K2987" s="28">
        <v>0.98720300197601318</v>
      </c>
      <c r="L2987" s="28">
        <v>1.0016542673110962</v>
      </c>
      <c r="M2987" s="27">
        <v>7456.6982421875</v>
      </c>
      <c r="N2987" s="27">
        <v>9554.1108458681902</v>
      </c>
      <c r="O2987" s="66">
        <f t="shared" si="415"/>
        <v>8785.1183198137223</v>
      </c>
      <c r="P2987" s="66">
        <f t="shared" si="416"/>
        <v>8839.7467970991056</v>
      </c>
      <c r="Q2987" s="66">
        <f t="shared" si="417"/>
        <v>7666.4395025555696</v>
      </c>
      <c r="R2987" s="66">
        <f t="shared" si="418"/>
        <v>8698.3425874073746</v>
      </c>
      <c r="S2987" s="67">
        <f>E2987/INDEX('CCG overall weighted population'!$F$4:$F$195,MATCH(A2987,'CCG overall weighted population'!$A$4:$A$195,0))*INDEX('CCG overall weighted population'!$T$4:$T$195,MATCH(A2987,'CCG overall weighted population'!$A$4:$A$195,0))</f>
        <v>0</v>
      </c>
      <c r="T2987" s="66">
        <f t="shared" si="419"/>
        <v>10917.281009629307</v>
      </c>
      <c r="U2987" s="66">
        <f t="shared" si="420"/>
        <v>10917.281009629307</v>
      </c>
      <c r="V2987" s="81">
        <f t="shared" si="421"/>
        <v>8694.349508445106</v>
      </c>
      <c r="W2987" s="110">
        <f t="shared" si="422"/>
        <v>0.50189148453597054</v>
      </c>
    </row>
    <row r="2988" spans="1:23" x14ac:dyDescent="0.2">
      <c r="A2988" s="31" t="s">
        <v>102</v>
      </c>
      <c r="B2988" s="25" t="s">
        <v>234</v>
      </c>
      <c r="C2988" s="53" t="s">
        <v>9077</v>
      </c>
      <c r="D2988" s="25" t="s">
        <v>9076</v>
      </c>
      <c r="E2988" s="97">
        <v>20509.16796875</v>
      </c>
      <c r="F2988" s="27">
        <v>17183.6328125</v>
      </c>
      <c r="G2988" s="27">
        <v>17507.998046875</v>
      </c>
      <c r="H2988" s="27">
        <v>16740.7578125</v>
      </c>
      <c r="I2988" s="27">
        <v>18324.220703125</v>
      </c>
      <c r="J2988" s="27">
        <f t="shared" si="414"/>
        <v>17185.587674605184</v>
      </c>
      <c r="K2988" s="28">
        <v>0.98720300197601318</v>
      </c>
      <c r="L2988" s="28">
        <v>1.0016542673110962</v>
      </c>
      <c r="M2988" s="27">
        <v>18375.990234375</v>
      </c>
      <c r="N2988" s="27">
        <v>14538.565171006134</v>
      </c>
      <c r="O2988" s="66">
        <f t="shared" si="415"/>
        <v>16731.98234522386</v>
      </c>
      <c r="P2988" s="66">
        <f t="shared" si="416"/>
        <v>16836.026785402199</v>
      </c>
      <c r="Q2988" s="66">
        <f t="shared" si="417"/>
        <v>17992.247728038114</v>
      </c>
      <c r="R2988" s="66">
        <f t="shared" si="418"/>
        <v>16975.371788525244</v>
      </c>
      <c r="S2988" s="67">
        <f>E2988/INDEX('CCG overall weighted population'!$F$4:$F$195,MATCH(A2988,'CCG overall weighted population'!$A$4:$A$195,0))*INDEX('CCG overall weighted population'!$T$4:$T$195,MATCH(A2988,'CCG overall weighted population'!$A$4:$A$195,0))</f>
        <v>0</v>
      </c>
      <c r="T2988" s="66">
        <f t="shared" si="419"/>
        <v>21305.772012999274</v>
      </c>
      <c r="U2988" s="66">
        <f t="shared" si="420"/>
        <v>21305.772012999274</v>
      </c>
      <c r="V2988" s="81">
        <f t="shared" si="421"/>
        <v>16967.579039586664</v>
      </c>
      <c r="W2988" s="110">
        <f t="shared" si="422"/>
        <v>0.82731679146810411</v>
      </c>
    </row>
    <row r="2989" spans="1:23" x14ac:dyDescent="0.2">
      <c r="A2989" s="31" t="s">
        <v>102</v>
      </c>
      <c r="B2989" s="25" t="s">
        <v>234</v>
      </c>
      <c r="C2989" s="53" t="s">
        <v>9075</v>
      </c>
      <c r="D2989" s="25" t="s">
        <v>9074</v>
      </c>
      <c r="E2989" s="97">
        <v>6637.41650390625</v>
      </c>
      <c r="F2989" s="27">
        <v>7874.0185546875</v>
      </c>
      <c r="G2989" s="27">
        <v>9172.12890625</v>
      </c>
      <c r="H2989" s="27">
        <v>5544.94287109375</v>
      </c>
      <c r="I2989" s="27">
        <v>4717.53369140625</v>
      </c>
      <c r="J2989" s="27">
        <f t="shared" si="414"/>
        <v>7476.7514085856546</v>
      </c>
      <c r="K2989" s="28">
        <v>0.98720300197601318</v>
      </c>
      <c r="L2989" s="28">
        <v>1.0016542673110962</v>
      </c>
      <c r="M2989" s="27">
        <v>8325.7412109375</v>
      </c>
      <c r="N2989" s="27">
        <v>5889.1753896164746</v>
      </c>
      <c r="O2989" s="66">
        <f t="shared" si="415"/>
        <v>7236.2964529342826</v>
      </c>
      <c r="P2989" s="66">
        <f t="shared" si="416"/>
        <v>7281.2938954294905</v>
      </c>
      <c r="Q2989" s="66">
        <f t="shared" si="417"/>
        <v>8082.0846288053981</v>
      </c>
      <c r="R2989" s="66">
        <f t="shared" si="418"/>
        <v>7377.8032935284209</v>
      </c>
      <c r="S2989" s="67">
        <f>E2989/INDEX('CCG overall weighted population'!$F$4:$F$195,MATCH(A2989,'CCG overall weighted population'!$A$4:$A$195,0))*INDEX('CCG overall weighted population'!$T$4:$T$195,MATCH(A2989,'CCG overall weighted population'!$A$4:$A$195,0))</f>
        <v>0</v>
      </c>
      <c r="T2989" s="66">
        <f t="shared" si="419"/>
        <v>9259.8734735769649</v>
      </c>
      <c r="U2989" s="66">
        <f t="shared" si="420"/>
        <v>9259.8734735769649</v>
      </c>
      <c r="V2989" s="81">
        <f t="shared" si="421"/>
        <v>7374.4164240388473</v>
      </c>
      <c r="W2989" s="110">
        <f t="shared" si="422"/>
        <v>1.11103716629789</v>
      </c>
    </row>
    <row r="2990" spans="1:23" x14ac:dyDescent="0.2">
      <c r="A2990" s="31" t="s">
        <v>102</v>
      </c>
      <c r="B2990" s="25" t="s">
        <v>234</v>
      </c>
      <c r="C2990" s="53" t="s">
        <v>9073</v>
      </c>
      <c r="D2990" s="25" t="s">
        <v>9072</v>
      </c>
      <c r="E2990" s="97">
        <v>12426.33203125</v>
      </c>
      <c r="F2990" s="27">
        <v>9848.6728515625</v>
      </c>
      <c r="G2990" s="27">
        <v>10191.6669921875</v>
      </c>
      <c r="H2990" s="27">
        <v>15023.4091796875</v>
      </c>
      <c r="I2990" s="27">
        <v>11318.228515625</v>
      </c>
      <c r="J2990" s="27">
        <f t="shared" si="414"/>
        <v>10707.357277209005</v>
      </c>
      <c r="K2990" s="28">
        <v>0.98720300197601318</v>
      </c>
      <c r="L2990" s="28">
        <v>1.0016542673110962</v>
      </c>
      <c r="M2990" s="27">
        <v>10793.763671875</v>
      </c>
      <c r="N2990" s="27">
        <v>12228.023562050634</v>
      </c>
      <c r="O2990" s="66">
        <f t="shared" si="415"/>
        <v>10738.190379151771</v>
      </c>
      <c r="P2990" s="66">
        <f t="shared" si="416"/>
        <v>10804.963639096441</v>
      </c>
      <c r="Q2990" s="66">
        <f t="shared" si="417"/>
        <v>10937.189660892564</v>
      </c>
      <c r="R2990" s="66">
        <f t="shared" si="418"/>
        <v>10820.899205337028</v>
      </c>
      <c r="S2990" s="67">
        <f>E2990/INDEX('CCG overall weighted population'!$F$4:$F$195,MATCH(A2990,'CCG overall weighted population'!$A$4:$A$195,0))*INDEX('CCG overall weighted population'!$T$4:$T$195,MATCH(A2990,'CCG overall weighted population'!$A$4:$A$195,0))</f>
        <v>0</v>
      </c>
      <c r="T2990" s="66">
        <f t="shared" si="419"/>
        <v>13581.299680304959</v>
      </c>
      <c r="U2990" s="66">
        <f t="shared" si="420"/>
        <v>13581.299680304959</v>
      </c>
      <c r="V2990" s="81">
        <f t="shared" si="421"/>
        <v>10815.931741186765</v>
      </c>
      <c r="W2990" s="110">
        <f t="shared" si="422"/>
        <v>0.87040421211880015</v>
      </c>
    </row>
    <row r="2991" spans="1:23" x14ac:dyDescent="0.2">
      <c r="A2991" s="31" t="s">
        <v>102</v>
      </c>
      <c r="B2991" s="25" t="s">
        <v>234</v>
      </c>
      <c r="C2991" s="53" t="s">
        <v>9071</v>
      </c>
      <c r="D2991" s="25" t="s">
        <v>7739</v>
      </c>
      <c r="E2991" s="97">
        <v>6176.58349609375</v>
      </c>
      <c r="F2991" s="27">
        <v>4207.96337890625</v>
      </c>
      <c r="G2991" s="27">
        <v>3398.114990234375</v>
      </c>
      <c r="H2991" s="27">
        <v>6159.3798828125</v>
      </c>
      <c r="I2991" s="27">
        <v>5267.6611328125</v>
      </c>
      <c r="J2991" s="27">
        <f t="shared" si="414"/>
        <v>4492.598989758576</v>
      </c>
      <c r="K2991" s="28">
        <v>0.98720300197601318</v>
      </c>
      <c r="L2991" s="28">
        <v>1.0016542673110962</v>
      </c>
      <c r="M2991" s="27">
        <v>4488.48193359375</v>
      </c>
      <c r="N2991" s="27">
        <v>5319.0362209501945</v>
      </c>
      <c r="O2991" s="66">
        <f t="shared" si="415"/>
        <v>4524.1651590699148</v>
      </c>
      <c r="P2991" s="66">
        <f t="shared" si="416"/>
        <v>4552.2977629382267</v>
      </c>
      <c r="Q2991" s="66">
        <f t="shared" si="417"/>
        <v>4571.5373623293945</v>
      </c>
      <c r="R2991" s="66">
        <f t="shared" si="418"/>
        <v>4554.6164737817926</v>
      </c>
      <c r="S2991" s="67">
        <f>E2991/INDEX('CCG overall weighted population'!$F$4:$F$195,MATCH(A2991,'CCG overall weighted population'!$A$4:$A$195,0))*INDEX('CCG overall weighted population'!$T$4:$T$195,MATCH(A2991,'CCG overall weighted population'!$A$4:$A$195,0))</f>
        <v>0</v>
      </c>
      <c r="T2991" s="66">
        <f t="shared" si="419"/>
        <v>5716.4945431499136</v>
      </c>
      <c r="U2991" s="66">
        <f t="shared" si="420"/>
        <v>5716.4945431499136</v>
      </c>
      <c r="V2991" s="81">
        <f t="shared" si="421"/>
        <v>4552.5256222155431</v>
      </c>
      <c r="W2991" s="110">
        <f t="shared" si="422"/>
        <v>0.73706210319907306</v>
      </c>
    </row>
    <row r="2992" spans="1:23" x14ac:dyDescent="0.2">
      <c r="A2992" s="31" t="s">
        <v>102</v>
      </c>
      <c r="B2992" s="25" t="s">
        <v>234</v>
      </c>
      <c r="C2992" s="53" t="s">
        <v>9070</v>
      </c>
      <c r="D2992" s="25" t="s">
        <v>9069</v>
      </c>
      <c r="E2992" s="97">
        <v>7955.666015625</v>
      </c>
      <c r="F2992" s="27">
        <v>8068.76611328125</v>
      </c>
      <c r="G2992" s="27">
        <v>7498.62548828125</v>
      </c>
      <c r="H2992" s="27">
        <v>5410.275390625</v>
      </c>
      <c r="I2992" s="27">
        <v>6305.2080078125</v>
      </c>
      <c r="J2992" s="27">
        <f t="shared" si="414"/>
        <v>7560.3375784023838</v>
      </c>
      <c r="K2992" s="28">
        <v>0.98720300197601318</v>
      </c>
      <c r="L2992" s="28">
        <v>1.0016542673110962</v>
      </c>
      <c r="M2992" s="27">
        <v>7637.92333984375</v>
      </c>
      <c r="N2992" s="27">
        <v>4942.4230598634031</v>
      </c>
      <c r="O2992" s="66">
        <f t="shared" si="415"/>
        <v>7217.0658847575123</v>
      </c>
      <c r="P2992" s="66">
        <f t="shared" si="416"/>
        <v>7261.9437458630809</v>
      </c>
      <c r="Q2992" s="66">
        <f t="shared" si="417"/>
        <v>7368.3733118457158</v>
      </c>
      <c r="R2992" s="66">
        <f t="shared" si="418"/>
        <v>7274.7703844901453</v>
      </c>
      <c r="S2992" s="67">
        <f>E2992/INDEX('CCG overall weighted population'!$F$4:$F$195,MATCH(A2992,'CCG overall weighted population'!$A$4:$A$195,0))*INDEX('CCG overall weighted population'!$T$4:$T$195,MATCH(A2992,'CCG overall weighted population'!$A$4:$A$195,0))</f>
        <v>0</v>
      </c>
      <c r="T2992" s="66">
        <f t="shared" si="419"/>
        <v>9130.5569733463508</v>
      </c>
      <c r="U2992" s="66">
        <f t="shared" si="420"/>
        <v>9130.5569733463508</v>
      </c>
      <c r="V2992" s="81">
        <f t="shared" si="421"/>
        <v>7271.430813498805</v>
      </c>
      <c r="W2992" s="110">
        <f t="shared" si="422"/>
        <v>0.91399397601880839</v>
      </c>
    </row>
    <row r="2993" spans="1:23" x14ac:dyDescent="0.2">
      <c r="A2993" s="31" t="s">
        <v>102</v>
      </c>
      <c r="B2993" s="25" t="s">
        <v>234</v>
      </c>
      <c r="C2993" s="53" t="s">
        <v>9068</v>
      </c>
      <c r="D2993" s="25" t="s">
        <v>9067</v>
      </c>
      <c r="E2993" s="97">
        <v>3115.333251953125</v>
      </c>
      <c r="F2993" s="27">
        <v>3461.548828125</v>
      </c>
      <c r="G2993" s="27">
        <v>4396.53564453125</v>
      </c>
      <c r="H2993" s="27">
        <v>3504.681884765625</v>
      </c>
      <c r="I2993" s="27">
        <v>4276.36279296875</v>
      </c>
      <c r="J2993" s="27">
        <f t="shared" si="414"/>
        <v>3561.9271137245628</v>
      </c>
      <c r="K2993" s="28">
        <v>0.98720300197601318</v>
      </c>
      <c r="L2993" s="28">
        <v>1.0016542673110962</v>
      </c>
      <c r="M2993" s="27">
        <v>3628.328369140625</v>
      </c>
      <c r="N2993" s="27">
        <v>2525.4036616846688</v>
      </c>
      <c r="O2993" s="66">
        <f t="shared" si="415"/>
        <v>3419.6669335582515</v>
      </c>
      <c r="P2993" s="66">
        <f t="shared" si="416"/>
        <v>3440.9314391235475</v>
      </c>
      <c r="Q2993" s="66">
        <f t="shared" si="417"/>
        <v>3518.0358983950296</v>
      </c>
      <c r="R2993" s="66">
        <f t="shared" si="418"/>
        <v>3450.223885507965</v>
      </c>
      <c r="S2993" s="67">
        <f>E2993/INDEX('CCG overall weighted population'!$F$4:$F$195,MATCH(A2993,'CCG overall weighted population'!$A$4:$A$195,0))*INDEX('CCG overall weighted population'!$T$4:$T$195,MATCH(A2993,'CCG overall weighted population'!$A$4:$A$195,0))</f>
        <v>0</v>
      </c>
      <c r="T2993" s="66">
        <f t="shared" si="419"/>
        <v>4330.3725193298669</v>
      </c>
      <c r="U2993" s="66">
        <f t="shared" si="420"/>
        <v>4330.3725193298669</v>
      </c>
      <c r="V2993" s="81">
        <f t="shared" si="421"/>
        <v>3448.6400186650699</v>
      </c>
      <c r="W2993" s="110">
        <f t="shared" si="422"/>
        <v>1.1069891211487508</v>
      </c>
    </row>
    <row r="2994" spans="1:23" x14ac:dyDescent="0.2">
      <c r="A2994" s="31" t="s">
        <v>102</v>
      </c>
      <c r="B2994" s="25" t="s">
        <v>234</v>
      </c>
      <c r="C2994" s="53" t="s">
        <v>9066</v>
      </c>
      <c r="D2994" s="25" t="s">
        <v>9065</v>
      </c>
      <c r="E2994" s="97">
        <v>10937.583984375</v>
      </c>
      <c r="F2994" s="27">
        <v>10561.3193359375</v>
      </c>
      <c r="G2994" s="27">
        <v>10144.1826171875</v>
      </c>
      <c r="H2994" s="27">
        <v>12336.224609375</v>
      </c>
      <c r="I2994" s="27">
        <v>15973.0732421875</v>
      </c>
      <c r="J2994" s="27">
        <f t="shared" si="414"/>
        <v>11026.001687475336</v>
      </c>
      <c r="K2994" s="28">
        <v>0.98720300197601318</v>
      </c>
      <c r="L2994" s="28">
        <v>1.0016542673110962</v>
      </c>
      <c r="M2994" s="27">
        <v>11059.4052734375</v>
      </c>
      <c r="N2994" s="27">
        <v>8866.4076714126859</v>
      </c>
      <c r="O2994" s="66">
        <f t="shared" si="415"/>
        <v>10689.360050811418</v>
      </c>
      <c r="P2994" s="66">
        <f t="shared" si="416"/>
        <v>10755.829669258561</v>
      </c>
      <c r="Q2994" s="66">
        <f t="shared" si="417"/>
        <v>10840.105513235019</v>
      </c>
      <c r="R2994" s="66">
        <f t="shared" si="418"/>
        <v>10765.986393902662</v>
      </c>
      <c r="S2994" s="67">
        <f>E2994/INDEX('CCG overall weighted population'!$F$4:$F$195,MATCH(A2994,'CCG overall weighted population'!$A$4:$A$195,0))*INDEX('CCG overall weighted population'!$T$4:$T$195,MATCH(A2994,'CCG overall weighted population'!$A$4:$A$195,0))</f>
        <v>0</v>
      </c>
      <c r="T2994" s="66">
        <f t="shared" si="419"/>
        <v>13512.378666050397</v>
      </c>
      <c r="U2994" s="66">
        <f t="shared" si="420"/>
        <v>13512.378666050397</v>
      </c>
      <c r="V2994" s="81">
        <f t="shared" si="421"/>
        <v>10761.044138140076</v>
      </c>
      <c r="W2994" s="110">
        <f t="shared" si="422"/>
        <v>0.98385933799574732</v>
      </c>
    </row>
    <row r="2995" spans="1:23" x14ac:dyDescent="0.2">
      <c r="A2995" s="31" t="s">
        <v>102</v>
      </c>
      <c r="B2995" s="25" t="s">
        <v>234</v>
      </c>
      <c r="C2995" s="53" t="s">
        <v>9064</v>
      </c>
      <c r="D2995" s="25" t="s">
        <v>9063</v>
      </c>
      <c r="E2995" s="97">
        <v>11114.916015625</v>
      </c>
      <c r="F2995" s="27">
        <v>11172.806640625</v>
      </c>
      <c r="G2995" s="27">
        <v>11740.771484375</v>
      </c>
      <c r="H2995" s="27">
        <v>9409.7890625</v>
      </c>
      <c r="I2995" s="27">
        <v>12453.63671875</v>
      </c>
      <c r="J2995" s="27">
        <f t="shared" si="414"/>
        <v>10998.39768670631</v>
      </c>
      <c r="K2995" s="28">
        <v>0.98720300197601318</v>
      </c>
      <c r="L2995" s="28">
        <v>1.0016542673110962</v>
      </c>
      <c r="M2995" s="27">
        <v>11559.8037109375</v>
      </c>
      <c r="N2995" s="27">
        <v>8406.2336440524432</v>
      </c>
      <c r="O2995" s="66">
        <f t="shared" si="415"/>
        <v>10619.290132565548</v>
      </c>
      <c r="P2995" s="66">
        <f t="shared" si="416"/>
        <v>10685.324035431189</v>
      </c>
      <c r="Q2995" s="66">
        <f t="shared" si="417"/>
        <v>11244.446704248994</v>
      </c>
      <c r="R2995" s="66">
        <f t="shared" si="418"/>
        <v>10752.708172112681</v>
      </c>
      <c r="S2995" s="67">
        <f>E2995/INDEX('CCG overall weighted population'!$F$4:$F$195,MATCH(A2995,'CCG overall weighted population'!$A$4:$A$195,0))*INDEX('CCG overall weighted population'!$T$4:$T$195,MATCH(A2995,'CCG overall weighted population'!$A$4:$A$195,0))</f>
        <v>0</v>
      </c>
      <c r="T2995" s="66">
        <f t="shared" si="419"/>
        <v>13495.71318327219</v>
      </c>
      <c r="U2995" s="66">
        <f t="shared" si="420"/>
        <v>13495.71318327219</v>
      </c>
      <c r="V2995" s="81">
        <f t="shared" si="421"/>
        <v>10747.772011877785</v>
      </c>
      <c r="W2995" s="110">
        <f t="shared" si="422"/>
        <v>0.96696835106706203</v>
      </c>
    </row>
    <row r="2996" spans="1:23" x14ac:dyDescent="0.2">
      <c r="A2996" s="31" t="s">
        <v>102</v>
      </c>
      <c r="B2996" s="25" t="s">
        <v>234</v>
      </c>
      <c r="C2996" s="53" t="s">
        <v>9062</v>
      </c>
      <c r="D2996" s="25" t="s">
        <v>9061</v>
      </c>
      <c r="E2996" s="97">
        <v>16225.916015625</v>
      </c>
      <c r="F2996" s="27">
        <v>15852.1904296875</v>
      </c>
      <c r="G2996" s="27">
        <v>17395.369140625</v>
      </c>
      <c r="H2996" s="27">
        <v>12296.177734375</v>
      </c>
      <c r="I2996" s="27">
        <v>6838.30224609375</v>
      </c>
      <c r="J2996" s="27">
        <f t="shared" si="414"/>
        <v>15042.754642022988</v>
      </c>
      <c r="K2996" s="28">
        <v>0.98720300197601318</v>
      </c>
      <c r="L2996" s="28">
        <v>1.0016542673110962</v>
      </c>
      <c r="M2996" s="27">
        <v>16794.259765625</v>
      </c>
      <c r="N2996" s="27">
        <v>17162.769506648357</v>
      </c>
      <c r="O2996" s="66">
        <f t="shared" si="415"/>
        <v>15084.453550922844</v>
      </c>
      <c r="P2996" s="66">
        <f t="shared" si="416"/>
        <v>15178.253167293462</v>
      </c>
      <c r="Q2996" s="66">
        <f t="shared" si="417"/>
        <v>16831.110739727337</v>
      </c>
      <c r="R2996" s="66">
        <f t="shared" si="418"/>
        <v>15377.451638017988</v>
      </c>
      <c r="S2996" s="67">
        <f>E2996/INDEX('CCG overall weighted population'!$F$4:$F$195,MATCH(A2996,'CCG overall weighted population'!$A$4:$A$195,0))*INDEX('CCG overall weighted population'!$T$4:$T$195,MATCH(A2996,'CCG overall weighted population'!$A$4:$A$195,0))</f>
        <v>0</v>
      </c>
      <c r="T2996" s="66">
        <f t="shared" si="419"/>
        <v>19300.224043516904</v>
      </c>
      <c r="U2996" s="66">
        <f t="shared" si="420"/>
        <v>19300.224043516904</v>
      </c>
      <c r="V2996" s="81">
        <f t="shared" si="421"/>
        <v>15370.392433576217</v>
      </c>
      <c r="W2996" s="110">
        <f t="shared" si="422"/>
        <v>0.94727425057390024</v>
      </c>
    </row>
    <row r="2997" spans="1:23" x14ac:dyDescent="0.2">
      <c r="A2997" s="31" t="s">
        <v>102</v>
      </c>
      <c r="B2997" s="25" t="s">
        <v>234</v>
      </c>
      <c r="C2997" s="53" t="s">
        <v>9060</v>
      </c>
      <c r="D2997" s="25" t="s">
        <v>9059</v>
      </c>
      <c r="E2997" s="97">
        <v>14071.583984375</v>
      </c>
      <c r="F2997" s="27">
        <v>12332.7099609375</v>
      </c>
      <c r="G2997" s="27">
        <v>11888.9765625</v>
      </c>
      <c r="H2997" s="27">
        <v>13887.8896484375</v>
      </c>
      <c r="I2997" s="27">
        <v>16592.9921875</v>
      </c>
      <c r="J2997" s="27">
        <f t="shared" si="414"/>
        <v>12714.788189712204</v>
      </c>
      <c r="K2997" s="28">
        <v>0.98720300197601318</v>
      </c>
      <c r="L2997" s="28">
        <v>1.0016542673110962</v>
      </c>
      <c r="M2997" s="27">
        <v>13568.5966796875</v>
      </c>
      <c r="N2997" s="27">
        <v>15598.617223446436</v>
      </c>
      <c r="O2997" s="66">
        <f t="shared" si="415"/>
        <v>12858.004986529137</v>
      </c>
      <c r="P2997" s="66">
        <f t="shared" si="416"/>
        <v>12937.959883864753</v>
      </c>
      <c r="Q2997" s="66">
        <f t="shared" si="417"/>
        <v>13771.598734063395</v>
      </c>
      <c r="R2997" s="66">
        <f t="shared" si="418"/>
        <v>13038.428059021306</v>
      </c>
      <c r="S2997" s="67">
        <f>E2997/INDEX('CCG overall weighted population'!$F$4:$F$195,MATCH(A2997,'CCG overall weighted population'!$A$4:$A$195,0))*INDEX('CCG overall weighted population'!$T$4:$T$195,MATCH(A2997,'CCG overall weighted population'!$A$4:$A$195,0))</f>
        <v>0</v>
      </c>
      <c r="T2997" s="66">
        <f t="shared" si="419"/>
        <v>16364.517908301683</v>
      </c>
      <c r="U2997" s="66">
        <f t="shared" si="420"/>
        <v>16364.517908301683</v>
      </c>
      <c r="V2997" s="81">
        <f t="shared" si="421"/>
        <v>13032.442611533999</v>
      </c>
      <c r="W2997" s="110">
        <f t="shared" si="422"/>
        <v>0.92615320535379264</v>
      </c>
    </row>
    <row r="2998" spans="1:23" x14ac:dyDescent="0.2">
      <c r="A2998" s="31" t="s">
        <v>102</v>
      </c>
      <c r="B2998" s="25" t="s">
        <v>234</v>
      </c>
      <c r="C2998" s="53" t="s">
        <v>9058</v>
      </c>
      <c r="D2998" s="25" t="s">
        <v>9057</v>
      </c>
      <c r="E2998" s="97">
        <v>7720.4169921875</v>
      </c>
      <c r="F2998" s="27">
        <v>7872.45849609375</v>
      </c>
      <c r="G2998" s="27">
        <v>9503.275390625</v>
      </c>
      <c r="H2998" s="27">
        <v>8043.7021484375</v>
      </c>
      <c r="I2998" s="27">
        <v>8714.185546875</v>
      </c>
      <c r="J2998" s="27">
        <f t="shared" si="414"/>
        <v>8037.7856825215649</v>
      </c>
      <c r="K2998" s="28">
        <v>0.98720300197601318</v>
      </c>
      <c r="L2998" s="28">
        <v>1.0016542673110962</v>
      </c>
      <c r="M2998" s="27">
        <v>8269.5380859375</v>
      </c>
      <c r="N2998" s="27">
        <v>9537.0622722690314</v>
      </c>
      <c r="O2998" s="66">
        <f t="shared" si="415"/>
        <v>8096.3065255068122</v>
      </c>
      <c r="P2998" s="66">
        <f t="shared" si="416"/>
        <v>8146.6517662904926</v>
      </c>
      <c r="Q2998" s="66">
        <f t="shared" si="417"/>
        <v>8396.2905045706539</v>
      </c>
      <c r="R2998" s="66">
        <f t="shared" si="418"/>
        <v>8176.7376343824317</v>
      </c>
      <c r="S2998" s="67">
        <f>E2998/INDEX('CCG overall weighted population'!$F$4:$F$195,MATCH(A2998,'CCG overall weighted population'!$A$4:$A$195,0))*INDEX('CCG overall weighted population'!$T$4:$T$195,MATCH(A2998,'CCG overall weighted population'!$A$4:$A$195,0))</f>
        <v>0</v>
      </c>
      <c r="T2998" s="66">
        <f t="shared" si="419"/>
        <v>10262.615159099143</v>
      </c>
      <c r="U2998" s="66">
        <f t="shared" si="420"/>
        <v>10262.615159099143</v>
      </c>
      <c r="V2998" s="81">
        <f t="shared" si="421"/>
        <v>8172.9840044581397</v>
      </c>
      <c r="W2998" s="110">
        <f t="shared" si="422"/>
        <v>1.0586195036781827</v>
      </c>
    </row>
    <row r="2999" spans="1:23" x14ac:dyDescent="0.2">
      <c r="A2999" s="31" t="s">
        <v>102</v>
      </c>
      <c r="B2999" s="25" t="s">
        <v>234</v>
      </c>
      <c r="C2999" s="53" t="s">
        <v>9056</v>
      </c>
      <c r="D2999" s="25" t="s">
        <v>9055</v>
      </c>
      <c r="E2999" s="97">
        <v>10720.083984375</v>
      </c>
      <c r="F2999" s="27">
        <v>9043.177734375</v>
      </c>
      <c r="G2999" s="27">
        <v>7940.97509765625</v>
      </c>
      <c r="H2999" s="27">
        <v>10238.9814453125</v>
      </c>
      <c r="I2999" s="27">
        <v>8994.7685546875</v>
      </c>
      <c r="J2999" s="27">
        <f t="shared" si="414"/>
        <v>9149.6648754169128</v>
      </c>
      <c r="K2999" s="28">
        <v>0.98720300197601318</v>
      </c>
      <c r="L2999" s="28">
        <v>1.0016542673110962</v>
      </c>
      <c r="M2999" s="27">
        <v>9163.9814453125</v>
      </c>
      <c r="N2999" s="27">
        <v>8219.1286281969024</v>
      </c>
      <c r="O2999" s="66">
        <f t="shared" si="415"/>
        <v>8955.5041450168064</v>
      </c>
      <c r="P2999" s="66">
        <f t="shared" si="416"/>
        <v>9011.1921320142974</v>
      </c>
      <c r="Q2999" s="66">
        <f t="shared" si="417"/>
        <v>9069.4961636009411</v>
      </c>
      <c r="R2999" s="66">
        <f t="shared" si="418"/>
        <v>9018.2187954865967</v>
      </c>
      <c r="S2999" s="67">
        <f>E2999/INDEX('CCG overall weighted population'!$F$4:$F$195,MATCH(A2999,'CCG overall weighted population'!$A$4:$A$195,0))*INDEX('CCG overall weighted population'!$T$4:$T$195,MATCH(A2999,'CCG overall weighted population'!$A$4:$A$195,0))</f>
        <v>0</v>
      </c>
      <c r="T2999" s="66">
        <f t="shared" si="419"/>
        <v>11318.757315811034</v>
      </c>
      <c r="U2999" s="66">
        <f t="shared" si="420"/>
        <v>11318.757315811034</v>
      </c>
      <c r="V2999" s="81">
        <f t="shared" si="421"/>
        <v>9014.0788734971447</v>
      </c>
      <c r="W2999" s="110">
        <f t="shared" si="422"/>
        <v>0.84085897896281092</v>
      </c>
    </row>
    <row r="3000" spans="1:23" x14ac:dyDescent="0.2">
      <c r="A3000" s="31" t="s">
        <v>102</v>
      </c>
      <c r="B3000" s="25" t="s">
        <v>234</v>
      </c>
      <c r="C3000" s="53" t="s">
        <v>9054</v>
      </c>
      <c r="D3000" s="25" t="s">
        <v>9053</v>
      </c>
      <c r="E3000" s="97">
        <v>25234</v>
      </c>
      <c r="F3000" s="27">
        <v>27023.765625</v>
      </c>
      <c r="G3000" s="27">
        <v>35813.58984375</v>
      </c>
      <c r="H3000" s="27">
        <v>29011.5</v>
      </c>
      <c r="I3000" s="27">
        <v>23664.8203125</v>
      </c>
      <c r="J3000" s="27">
        <f t="shared" si="414"/>
        <v>27745.46985437418</v>
      </c>
      <c r="K3000" s="28">
        <v>0.98720300197601318</v>
      </c>
      <c r="L3000" s="28">
        <v>1.0016542673110962</v>
      </c>
      <c r="M3000" s="27">
        <v>29608.275390625</v>
      </c>
      <c r="N3000" s="27">
        <v>30557.729469627746</v>
      </c>
      <c r="O3000" s="66">
        <f t="shared" si="415"/>
        <v>27713.80857615533</v>
      </c>
      <c r="P3000" s="66">
        <f t="shared" si="416"/>
        <v>27886.141276430906</v>
      </c>
      <c r="Q3000" s="66">
        <f t="shared" si="417"/>
        <v>29703.220798525275</v>
      </c>
      <c r="R3000" s="66">
        <f t="shared" si="418"/>
        <v>28105.131386663485</v>
      </c>
      <c r="S3000" s="67">
        <f>E3000/INDEX('CCG overall weighted population'!$F$4:$F$195,MATCH(A3000,'CCG overall weighted population'!$A$4:$A$195,0))*INDEX('CCG overall weighted population'!$T$4:$T$195,MATCH(A3000,'CCG overall weighted population'!$A$4:$A$195,0))</f>
        <v>0</v>
      </c>
      <c r="T3000" s="66">
        <f t="shared" si="419"/>
        <v>35274.722060839405</v>
      </c>
      <c r="U3000" s="66">
        <f t="shared" si="420"/>
        <v>35274.722060839405</v>
      </c>
      <c r="V3000" s="81">
        <f t="shared" si="421"/>
        <v>28092.229387490177</v>
      </c>
      <c r="W3000" s="110">
        <f t="shared" si="422"/>
        <v>1.1132689778667741</v>
      </c>
    </row>
    <row r="3001" spans="1:23" x14ac:dyDescent="0.2">
      <c r="A3001" s="31" t="s">
        <v>102</v>
      </c>
      <c r="B3001" s="25" t="s">
        <v>234</v>
      </c>
      <c r="C3001" s="53" t="s">
        <v>9052</v>
      </c>
      <c r="D3001" s="25" t="s">
        <v>9051</v>
      </c>
      <c r="E3001" s="97">
        <v>7475.33349609375</v>
      </c>
      <c r="F3001" s="27">
        <v>7291.11474609375</v>
      </c>
      <c r="G3001" s="27">
        <v>5727.9931640625</v>
      </c>
      <c r="H3001" s="27">
        <v>4606.5908203125</v>
      </c>
      <c r="I3001" s="27">
        <v>6444.50341796875</v>
      </c>
      <c r="J3001" s="27">
        <f t="shared" si="414"/>
        <v>6753.2972112887501</v>
      </c>
      <c r="K3001" s="28">
        <v>0.98720300197601318</v>
      </c>
      <c r="L3001" s="28">
        <v>1.0016542673110962</v>
      </c>
      <c r="M3001" s="27">
        <v>7115.8193359375</v>
      </c>
      <c r="N3001" s="27">
        <v>5190.5620163606645</v>
      </c>
      <c r="O3001" s="66">
        <f t="shared" si="415"/>
        <v>6523.3751765727447</v>
      </c>
      <c r="P3001" s="66">
        <f t="shared" si="416"/>
        <v>6563.9394626397525</v>
      </c>
      <c r="Q3001" s="66">
        <f t="shared" si="417"/>
        <v>6923.2936039798169</v>
      </c>
      <c r="R3001" s="66">
        <f t="shared" si="418"/>
        <v>6607.2479706426884</v>
      </c>
      <c r="S3001" s="67">
        <f>E3001/INDEX('CCG overall weighted population'!$F$4:$F$195,MATCH(A3001,'CCG overall weighted population'!$A$4:$A$195,0))*INDEX('CCG overall weighted population'!$T$4:$T$195,MATCH(A3001,'CCG overall weighted population'!$A$4:$A$195,0))</f>
        <v>0</v>
      </c>
      <c r="T3001" s="66">
        <f t="shared" si="419"/>
        <v>8292.7502648880127</v>
      </c>
      <c r="U3001" s="66">
        <f t="shared" si="420"/>
        <v>8292.7502648880127</v>
      </c>
      <c r="V3001" s="81">
        <f t="shared" si="421"/>
        <v>6604.2148338577263</v>
      </c>
      <c r="W3001" s="110">
        <f t="shared" si="422"/>
        <v>0.88346758540054049</v>
      </c>
    </row>
    <row r="3002" spans="1:23" x14ac:dyDescent="0.2">
      <c r="A3002" s="31" t="s">
        <v>102</v>
      </c>
      <c r="B3002" s="25" t="s">
        <v>234</v>
      </c>
      <c r="C3002" s="53" t="s">
        <v>9050</v>
      </c>
      <c r="D3002" s="25" t="s">
        <v>9049</v>
      </c>
      <c r="E3002" s="97">
        <v>12333.166015625</v>
      </c>
      <c r="F3002" s="27">
        <v>11564.41796875</v>
      </c>
      <c r="G3002" s="27">
        <v>12784.50390625</v>
      </c>
      <c r="H3002" s="27">
        <v>8887.0263671875</v>
      </c>
      <c r="I3002" s="27">
        <v>9468.546875</v>
      </c>
      <c r="J3002" s="27">
        <f t="shared" si="414"/>
        <v>11154.135363449179</v>
      </c>
      <c r="K3002" s="28">
        <v>0.98720300197601318</v>
      </c>
      <c r="L3002" s="28">
        <v>1.0016542673110962</v>
      </c>
      <c r="M3002" s="27">
        <v>11882.3583984375</v>
      </c>
      <c r="N3002" s="27">
        <v>7330.2049924579469</v>
      </c>
      <c r="O3002" s="66">
        <f t="shared" si="415"/>
        <v>10651.487668224589</v>
      </c>
      <c r="P3002" s="66">
        <f t="shared" si="416"/>
        <v>10717.721784938396</v>
      </c>
      <c r="Q3002" s="66">
        <f t="shared" si="417"/>
        <v>11427.143057839545</v>
      </c>
      <c r="R3002" s="66">
        <f t="shared" si="418"/>
        <v>10803.219552573186</v>
      </c>
      <c r="S3002" s="67">
        <f>E3002/INDEX('CCG overall weighted population'!$F$4:$F$195,MATCH(A3002,'CCG overall weighted population'!$A$4:$A$195,0))*INDEX('CCG overall weighted population'!$T$4:$T$195,MATCH(A3002,'CCG overall weighted population'!$A$4:$A$195,0))</f>
        <v>0</v>
      </c>
      <c r="T3002" s="66">
        <f t="shared" si="419"/>
        <v>13559.109965950069</v>
      </c>
      <c r="U3002" s="66">
        <f t="shared" si="420"/>
        <v>13559.109965950069</v>
      </c>
      <c r="V3002" s="81">
        <f t="shared" si="421"/>
        <v>10798.260204480526</v>
      </c>
      <c r="W3002" s="110">
        <f t="shared" si="422"/>
        <v>0.8755464891010234</v>
      </c>
    </row>
    <row r="3003" spans="1:23" x14ac:dyDescent="0.2">
      <c r="A3003" s="31" t="s">
        <v>102</v>
      </c>
      <c r="B3003" s="25" t="s">
        <v>234</v>
      </c>
      <c r="C3003" s="53" t="s">
        <v>9048</v>
      </c>
      <c r="D3003" s="25" t="s">
        <v>9047</v>
      </c>
      <c r="E3003" s="97">
        <v>12420.583984375</v>
      </c>
      <c r="F3003" s="27">
        <v>12602.67578125</v>
      </c>
      <c r="G3003" s="27">
        <v>14270.458984375</v>
      </c>
      <c r="H3003" s="27">
        <v>11566.912109375</v>
      </c>
      <c r="I3003" s="27">
        <v>14622.15625</v>
      </c>
      <c r="J3003" s="27">
        <f t="shared" si="414"/>
        <v>12638.563395634754</v>
      </c>
      <c r="K3003" s="28">
        <v>0.98720300197601318</v>
      </c>
      <c r="L3003" s="28">
        <v>1.0016542673110962</v>
      </c>
      <c r="M3003" s="27">
        <v>13142.634765625</v>
      </c>
      <c r="N3003" s="27">
        <v>13657.04770467146</v>
      </c>
      <c r="O3003" s="66">
        <f t="shared" si="415"/>
        <v>12598.179138254542</v>
      </c>
      <c r="P3003" s="66">
        <f t="shared" si="416"/>
        <v>12676.518361226545</v>
      </c>
      <c r="Q3003" s="66">
        <f t="shared" si="417"/>
        <v>13194.076059529647</v>
      </c>
      <c r="R3003" s="66">
        <f t="shared" si="418"/>
        <v>12738.89318633738</v>
      </c>
      <c r="S3003" s="67">
        <f>E3003/INDEX('CCG overall weighted population'!$F$4:$F$195,MATCH(A3003,'CCG overall weighted population'!$A$4:$A$195,0))*INDEX('CCG overall weighted population'!$T$4:$T$195,MATCH(A3003,'CCG overall weighted population'!$A$4:$A$195,0))</f>
        <v>0</v>
      </c>
      <c r="T3003" s="66">
        <f t="shared" si="419"/>
        <v>15988.571991661414</v>
      </c>
      <c r="U3003" s="66">
        <f t="shared" si="420"/>
        <v>15988.571991661414</v>
      </c>
      <c r="V3003" s="81">
        <f t="shared" si="421"/>
        <v>12733.04524394217</v>
      </c>
      <c r="W3003" s="110">
        <f t="shared" si="422"/>
        <v>1.0251567285370997</v>
      </c>
    </row>
    <row r="3004" spans="1:23" x14ac:dyDescent="0.2">
      <c r="A3004" s="31" t="s">
        <v>102</v>
      </c>
      <c r="B3004" s="25" t="s">
        <v>234</v>
      </c>
      <c r="C3004" s="53" t="s">
        <v>9046</v>
      </c>
      <c r="D3004" s="25" t="s">
        <v>9045</v>
      </c>
      <c r="E3004" s="97">
        <v>11097.583984375</v>
      </c>
      <c r="F3004" s="27">
        <v>11744.2431640625</v>
      </c>
      <c r="G3004" s="27">
        <v>11317.2548828125</v>
      </c>
      <c r="H3004" s="27">
        <v>7679.52197265625</v>
      </c>
      <c r="I3004" s="27">
        <v>9344.248046875</v>
      </c>
      <c r="J3004" s="27">
        <f t="shared" si="414"/>
        <v>11007.750484582784</v>
      </c>
      <c r="K3004" s="28">
        <v>0.98720300197601318</v>
      </c>
      <c r="L3004" s="28">
        <v>1.0016542673110962</v>
      </c>
      <c r="M3004" s="27">
        <v>10819.4091796875</v>
      </c>
      <c r="N3004" s="27">
        <v>6902.0387059823433</v>
      </c>
      <c r="O3004" s="66">
        <f t="shared" si="415"/>
        <v>10478.873452756397</v>
      </c>
      <c r="P3004" s="66">
        <f t="shared" si="416"/>
        <v>10544.034202964989</v>
      </c>
      <c r="Q3004" s="66">
        <f t="shared" si="417"/>
        <v>10427.672132316984</v>
      </c>
      <c r="R3004" s="66">
        <f t="shared" si="418"/>
        <v>10530.010522455548</v>
      </c>
      <c r="S3004" s="67">
        <f>E3004/INDEX('CCG overall weighted population'!$F$4:$F$195,MATCH(A3004,'CCG overall weighted population'!$A$4:$A$195,0))*INDEX('CCG overall weighted population'!$T$4:$T$195,MATCH(A3004,'CCG overall weighted population'!$A$4:$A$195,0))</f>
        <v>0</v>
      </c>
      <c r="T3004" s="66">
        <f t="shared" si="419"/>
        <v>13216.205587766508</v>
      </c>
      <c r="U3004" s="66">
        <f t="shared" si="420"/>
        <v>13216.205587766508</v>
      </c>
      <c r="V3004" s="81">
        <f t="shared" si="421"/>
        <v>10525.176594259785</v>
      </c>
      <c r="W3004" s="110">
        <f t="shared" si="422"/>
        <v>0.94842053991921627</v>
      </c>
    </row>
    <row r="3005" spans="1:23" x14ac:dyDescent="0.2">
      <c r="A3005" s="31" t="s">
        <v>102</v>
      </c>
      <c r="B3005" s="25" t="s">
        <v>234</v>
      </c>
      <c r="C3005" s="53" t="s">
        <v>9044</v>
      </c>
      <c r="D3005" s="25" t="s">
        <v>9043</v>
      </c>
      <c r="E3005" s="97">
        <v>16060.5830078125</v>
      </c>
      <c r="F3005" s="27">
        <v>14662.8994140625</v>
      </c>
      <c r="G3005" s="27">
        <v>11535.751953125</v>
      </c>
      <c r="H3005" s="27">
        <v>10612.3876953125</v>
      </c>
      <c r="I3005" s="27">
        <v>15588.138671875</v>
      </c>
      <c r="J3005" s="27">
        <f t="shared" si="414"/>
        <v>13893.883251896696</v>
      </c>
      <c r="K3005" s="28">
        <v>0.98720300197601318</v>
      </c>
      <c r="L3005" s="28">
        <v>1.0016542673110962</v>
      </c>
      <c r="M3005" s="27">
        <v>14217.2333984375</v>
      </c>
      <c r="N3005" s="27">
        <v>11177.357249606306</v>
      </c>
      <c r="O3005" s="66">
        <f t="shared" si="415"/>
        <v>13470.153425877048</v>
      </c>
      <c r="P3005" s="66">
        <f t="shared" si="416"/>
        <v>13553.914844183335</v>
      </c>
      <c r="Q3005" s="66">
        <f t="shared" si="417"/>
        <v>13913.245783554381</v>
      </c>
      <c r="R3005" s="66">
        <f t="shared" si="418"/>
        <v>13597.220555940046</v>
      </c>
      <c r="S3005" s="67">
        <f>E3005/INDEX('CCG overall weighted population'!$F$4:$F$195,MATCH(A3005,'CCG overall weighted population'!$A$4:$A$195,0))*INDEX('CCG overall weighted population'!$T$4:$T$195,MATCH(A3005,'CCG overall weighted population'!$A$4:$A$195,0))</f>
        <v>0</v>
      </c>
      <c r="T3005" s="66">
        <f t="shared" si="419"/>
        <v>17065.857807671251</v>
      </c>
      <c r="U3005" s="66">
        <f t="shared" si="420"/>
        <v>17065.857807671251</v>
      </c>
      <c r="V3005" s="81">
        <f t="shared" si="421"/>
        <v>13590.978588024704</v>
      </c>
      <c r="W3005" s="110">
        <f t="shared" si="422"/>
        <v>0.84623195692295328</v>
      </c>
    </row>
    <row r="3006" spans="1:23" x14ac:dyDescent="0.2">
      <c r="A3006" s="31" t="s">
        <v>102</v>
      </c>
      <c r="B3006" s="25" t="s">
        <v>234</v>
      </c>
      <c r="C3006" s="53" t="s">
        <v>9042</v>
      </c>
      <c r="D3006" s="25" t="s">
        <v>9041</v>
      </c>
      <c r="E3006" s="97">
        <v>11754.083984375</v>
      </c>
      <c r="F3006" s="27">
        <v>12870.03515625</v>
      </c>
      <c r="G3006" s="27">
        <v>11740.2509765625</v>
      </c>
      <c r="H3006" s="27">
        <v>7803.8681640625</v>
      </c>
      <c r="I3006" s="27">
        <v>10552.7890625</v>
      </c>
      <c r="J3006" s="27">
        <f t="shared" si="414"/>
        <v>11941.841360632065</v>
      </c>
      <c r="K3006" s="28">
        <v>0.98720300197601318</v>
      </c>
      <c r="L3006" s="28">
        <v>1.0016542673110962</v>
      </c>
      <c r="M3006" s="27">
        <v>11901.4609375</v>
      </c>
      <c r="N3006" s="27">
        <v>8247.906341769236</v>
      </c>
      <c r="O3006" s="66">
        <f t="shared" si="415"/>
        <v>11443.254203832217</v>
      </c>
      <c r="P3006" s="66">
        <f t="shared" si="416"/>
        <v>11514.411760234731</v>
      </c>
      <c r="Q3006" s="66">
        <f t="shared" si="417"/>
        <v>11536.105477926923</v>
      </c>
      <c r="R3006" s="66">
        <f t="shared" si="418"/>
        <v>11517.026235589827</v>
      </c>
      <c r="S3006" s="67">
        <f>E3006/INDEX('CCG overall weighted population'!$F$4:$F$195,MATCH(A3006,'CCG overall weighted population'!$A$4:$A$195,0))*INDEX('CCG overall weighted population'!$T$4:$T$195,MATCH(A3006,'CCG overall weighted population'!$A$4:$A$195,0))</f>
        <v>0</v>
      </c>
      <c r="T3006" s="66">
        <f t="shared" si="419"/>
        <v>14455.008013967376</v>
      </c>
      <c r="U3006" s="66">
        <f t="shared" si="420"/>
        <v>14455.008013967376</v>
      </c>
      <c r="V3006" s="81">
        <f t="shared" si="421"/>
        <v>11511.739205939397</v>
      </c>
      <c r="W3006" s="110">
        <f t="shared" si="422"/>
        <v>0.97938207870917393</v>
      </c>
    </row>
    <row r="3007" spans="1:23" x14ac:dyDescent="0.2">
      <c r="A3007" s="31" t="s">
        <v>102</v>
      </c>
      <c r="B3007" s="25" t="s">
        <v>234</v>
      </c>
      <c r="C3007" s="53" t="s">
        <v>9040</v>
      </c>
      <c r="D3007" s="25" t="s">
        <v>9039</v>
      </c>
      <c r="E3007" s="97">
        <v>4700</v>
      </c>
      <c r="F3007" s="27">
        <v>4188.01953125</v>
      </c>
      <c r="G3007" s="27">
        <v>3409.801025390625</v>
      </c>
      <c r="H3007" s="27">
        <v>2840.725830078125</v>
      </c>
      <c r="I3007" s="27">
        <v>2996.14111328125</v>
      </c>
      <c r="J3007" s="27">
        <f t="shared" si="414"/>
        <v>3886.5517851510053</v>
      </c>
      <c r="K3007" s="28">
        <v>0.98720300197601318</v>
      </c>
      <c r="L3007" s="28">
        <v>1.0016542673110962</v>
      </c>
      <c r="M3007" s="27">
        <v>4093.362060546875</v>
      </c>
      <c r="N3007" s="27">
        <v>2825.2563374639985</v>
      </c>
      <c r="O3007" s="66">
        <f t="shared" si="415"/>
        <v>3738.2179831401859</v>
      </c>
      <c r="P3007" s="66">
        <f t="shared" si="416"/>
        <v>3761.4633338282019</v>
      </c>
      <c r="Q3007" s="66">
        <f t="shared" si="417"/>
        <v>3966.5514882385874</v>
      </c>
      <c r="R3007" s="66">
        <f t="shared" si="418"/>
        <v>3786.1800713158163</v>
      </c>
      <c r="S3007" s="67">
        <f>E3007/INDEX('CCG overall weighted population'!$F$4:$F$195,MATCH(A3007,'CCG overall weighted population'!$A$4:$A$195,0))*INDEX('CCG overall weighted population'!$T$4:$T$195,MATCH(A3007,'CCG overall weighted population'!$A$4:$A$195,0))</f>
        <v>0</v>
      </c>
      <c r="T3007" s="66">
        <f t="shared" si="419"/>
        <v>4752.0307893429763</v>
      </c>
      <c r="U3007" s="66">
        <f t="shared" si="420"/>
        <v>4752.0307893429763</v>
      </c>
      <c r="V3007" s="81">
        <f t="shared" si="421"/>
        <v>3784.4419797382302</v>
      </c>
      <c r="W3007" s="110">
        <f t="shared" si="422"/>
        <v>0.80520042122090008</v>
      </c>
    </row>
    <row r="3008" spans="1:23" x14ac:dyDescent="0.2">
      <c r="A3008" s="31" t="s">
        <v>102</v>
      </c>
      <c r="B3008" s="25" t="s">
        <v>234</v>
      </c>
      <c r="C3008" s="53" t="s">
        <v>9038</v>
      </c>
      <c r="D3008" s="25" t="s">
        <v>4100</v>
      </c>
      <c r="E3008" s="97">
        <v>15333.333984375</v>
      </c>
      <c r="F3008" s="27">
        <v>15823.4423828125</v>
      </c>
      <c r="G3008" s="27">
        <v>18431.302734375</v>
      </c>
      <c r="H3008" s="27">
        <v>12451.669921875</v>
      </c>
      <c r="I3008" s="27">
        <v>11596.7333984375</v>
      </c>
      <c r="J3008" s="27">
        <f t="shared" si="414"/>
        <v>15309.340715863418</v>
      </c>
      <c r="K3008" s="28">
        <v>0.98720300197601318</v>
      </c>
      <c r="L3008" s="28">
        <v>1.0016542673110962</v>
      </c>
      <c r="M3008" s="27">
        <v>16139.4013671875</v>
      </c>
      <c r="N3008" s="27">
        <v>8794.1738284673629</v>
      </c>
      <c r="O3008" s="66">
        <f t="shared" si="415"/>
        <v>14494.185540067434</v>
      </c>
      <c r="P3008" s="66">
        <f t="shared" si="416"/>
        <v>14584.31469447619</v>
      </c>
      <c r="Q3008" s="66">
        <f t="shared" si="417"/>
        <v>15404.878613315486</v>
      </c>
      <c r="R3008" s="66">
        <f t="shared" si="418"/>
        <v>14683.20710994537</v>
      </c>
      <c r="S3008" s="67">
        <f>E3008/INDEX('CCG overall weighted population'!$F$4:$F$195,MATCH(A3008,'CCG overall weighted population'!$A$4:$A$195,0))*INDEX('CCG overall weighted population'!$T$4:$T$195,MATCH(A3008,'CCG overall weighted population'!$A$4:$A$195,0))</f>
        <v>0</v>
      </c>
      <c r="T3008" s="66">
        <f t="shared" si="419"/>
        <v>18428.878436442428</v>
      </c>
      <c r="U3008" s="66">
        <f t="shared" si="420"/>
        <v>18428.878436442428</v>
      </c>
      <c r="V3008" s="81">
        <f t="shared" si="421"/>
        <v>14676.46660681846</v>
      </c>
      <c r="W3008" s="110">
        <f t="shared" si="422"/>
        <v>0.95716082502175315</v>
      </c>
    </row>
    <row r="3009" spans="1:23" x14ac:dyDescent="0.2">
      <c r="A3009" s="31" t="s">
        <v>102</v>
      </c>
      <c r="B3009" s="25" t="s">
        <v>234</v>
      </c>
      <c r="C3009" s="53" t="s">
        <v>9037</v>
      </c>
      <c r="D3009" s="25" t="s">
        <v>9036</v>
      </c>
      <c r="E3009" s="97">
        <v>9069.833984375</v>
      </c>
      <c r="F3009" s="27">
        <v>8395.3916015625</v>
      </c>
      <c r="G3009" s="27">
        <v>8179.4931640625</v>
      </c>
      <c r="H3009" s="27">
        <v>4929.72314453125</v>
      </c>
      <c r="I3009" s="27">
        <v>6079.57177734375</v>
      </c>
      <c r="J3009" s="27">
        <f t="shared" si="414"/>
        <v>7765.7160663786481</v>
      </c>
      <c r="K3009" s="28">
        <v>0.98720300197601318</v>
      </c>
      <c r="L3009" s="28">
        <v>1.0016542673110962</v>
      </c>
      <c r="M3009" s="27">
        <v>8619.6904296875</v>
      </c>
      <c r="N3009" s="27">
        <v>4614.6910446659522</v>
      </c>
      <c r="O3009" s="66">
        <f t="shared" si="415"/>
        <v>7367.4356566931037</v>
      </c>
      <c r="P3009" s="66">
        <f t="shared" si="416"/>
        <v>7413.248561741344</v>
      </c>
      <c r="Q3009" s="66">
        <f t="shared" si="417"/>
        <v>8219.1904911853453</v>
      </c>
      <c r="R3009" s="66">
        <f t="shared" si="418"/>
        <v>7510.3787697613952</v>
      </c>
      <c r="S3009" s="67">
        <f>E3009/INDEX('CCG overall weighted population'!$F$4:$F$195,MATCH(A3009,'CCG overall weighted population'!$A$4:$A$195,0))*INDEX('CCG overall weighted population'!$T$4:$T$195,MATCH(A3009,'CCG overall weighted population'!$A$4:$A$195,0))</f>
        <v>0</v>
      </c>
      <c r="T3009" s="66">
        <f t="shared" si="419"/>
        <v>9426.2688201015044</v>
      </c>
      <c r="U3009" s="66">
        <f t="shared" si="420"/>
        <v>9426.2688201015044</v>
      </c>
      <c r="V3009" s="81">
        <f t="shared" si="421"/>
        <v>7506.9310399021897</v>
      </c>
      <c r="W3009" s="110">
        <f t="shared" si="422"/>
        <v>0.8276811960213063</v>
      </c>
    </row>
    <row r="3010" spans="1:23" x14ac:dyDescent="0.2">
      <c r="A3010" s="31" t="s">
        <v>102</v>
      </c>
      <c r="B3010" s="25" t="s">
        <v>234</v>
      </c>
      <c r="C3010" s="53" t="s">
        <v>9035</v>
      </c>
      <c r="D3010" s="25" t="s">
        <v>9034</v>
      </c>
      <c r="E3010" s="97">
        <v>5908</v>
      </c>
      <c r="F3010" s="27">
        <v>6068.04736328125</v>
      </c>
      <c r="G3010" s="27">
        <v>5125.77783203125</v>
      </c>
      <c r="H3010" s="27">
        <v>3708.7763671875</v>
      </c>
      <c r="I3010" s="27">
        <v>4591.81298828125</v>
      </c>
      <c r="J3010" s="27">
        <f t="shared" si="414"/>
        <v>5592.5608069349009</v>
      </c>
      <c r="K3010" s="28">
        <v>0.98720300197601318</v>
      </c>
      <c r="L3010" s="28">
        <v>1.0016542673110962</v>
      </c>
      <c r="M3010" s="27">
        <v>5562.7119140625</v>
      </c>
      <c r="N3010" s="27">
        <v>3273.8894912681822</v>
      </c>
      <c r="O3010" s="66">
        <f t="shared" si="415"/>
        <v>5300.8474252708966</v>
      </c>
      <c r="P3010" s="66">
        <f t="shared" si="416"/>
        <v>5333.8096703566098</v>
      </c>
      <c r="Q3010" s="66">
        <f t="shared" si="417"/>
        <v>5333.8296717830681</v>
      </c>
      <c r="R3010" s="66">
        <f t="shared" si="418"/>
        <v>5333.8120808810427</v>
      </c>
      <c r="S3010" s="67">
        <f>E3010/INDEX('CCG overall weighted population'!$F$4:$F$195,MATCH(A3010,'CCG overall weighted population'!$A$4:$A$195,0))*INDEX('CCG overall weighted population'!$T$4:$T$195,MATCH(A3010,'CCG overall weighted population'!$A$4:$A$195,0))</f>
        <v>0</v>
      </c>
      <c r="T3010" s="66">
        <f t="shared" si="419"/>
        <v>6694.4621638419758</v>
      </c>
      <c r="U3010" s="66">
        <f t="shared" si="420"/>
        <v>6694.4621638419758</v>
      </c>
      <c r="V3010" s="81">
        <f t="shared" si="421"/>
        <v>5331.3635301836157</v>
      </c>
      <c r="W3010" s="110">
        <f t="shared" si="422"/>
        <v>0.90239734769526336</v>
      </c>
    </row>
    <row r="3011" spans="1:23" x14ac:dyDescent="0.2">
      <c r="A3011" s="31" t="s">
        <v>102</v>
      </c>
      <c r="B3011" s="25" t="s">
        <v>234</v>
      </c>
      <c r="C3011" s="53" t="s">
        <v>9033</v>
      </c>
      <c r="D3011" s="25" t="s">
        <v>9032</v>
      </c>
      <c r="E3011" s="97">
        <v>10367.166015625</v>
      </c>
      <c r="F3011" s="27">
        <v>4139.07763671875</v>
      </c>
      <c r="G3011" s="27">
        <v>4088.5791015625</v>
      </c>
      <c r="H3011" s="27">
        <v>12844.1806640625</v>
      </c>
      <c r="I3011" s="27">
        <v>4966.49365234375</v>
      </c>
      <c r="J3011" s="27">
        <f t="shared" si="414"/>
        <v>5474.8166502385448</v>
      </c>
      <c r="K3011" s="28">
        <v>0.98720300197601318</v>
      </c>
      <c r="L3011" s="28">
        <v>1.0016542673110962</v>
      </c>
      <c r="M3011" s="27">
        <v>4467.234375</v>
      </c>
      <c r="N3011" s="27">
        <v>6352.0271984893334</v>
      </c>
      <c r="O3011" s="66">
        <f t="shared" si="415"/>
        <v>5500.438088328814</v>
      </c>
      <c r="P3011" s="66">
        <f t="shared" si="416"/>
        <v>5534.6414474902076</v>
      </c>
      <c r="Q3011" s="66">
        <f t="shared" si="417"/>
        <v>4655.7136573489333</v>
      </c>
      <c r="R3011" s="66">
        <f t="shared" si="418"/>
        <v>5428.7151568082954</v>
      </c>
      <c r="S3011" s="67">
        <f>E3011/INDEX('CCG overall weighted population'!$F$4:$F$195,MATCH(A3011,'CCG overall weighted population'!$A$4:$A$195,0))*INDEX('CCG overall weighted population'!$T$4:$T$195,MATCH(A3011,'CCG overall weighted population'!$A$4:$A$195,0))</f>
        <v>0</v>
      </c>
      <c r="T3011" s="66">
        <f t="shared" si="419"/>
        <v>6813.5749187334586</v>
      </c>
      <c r="U3011" s="66">
        <f t="shared" si="420"/>
        <v>6813.5749187334586</v>
      </c>
      <c r="V3011" s="81">
        <f t="shared" si="421"/>
        <v>5426.2230397104731</v>
      </c>
      <c r="W3011" s="110">
        <f t="shared" si="422"/>
        <v>0.52340466348588177</v>
      </c>
    </row>
    <row r="3012" spans="1:23" x14ac:dyDescent="0.2">
      <c r="A3012" s="31" t="s">
        <v>102</v>
      </c>
      <c r="B3012" s="25" t="s">
        <v>234</v>
      </c>
      <c r="C3012" s="53" t="s">
        <v>9031</v>
      </c>
      <c r="D3012" s="25" t="s">
        <v>9030</v>
      </c>
      <c r="E3012" s="97">
        <v>6507.9169921875</v>
      </c>
      <c r="F3012" s="27">
        <v>6427.39501953125</v>
      </c>
      <c r="G3012" s="27">
        <v>5735.86767578125</v>
      </c>
      <c r="H3012" s="27">
        <v>3550.118896484375</v>
      </c>
      <c r="I3012" s="27">
        <v>3160.93359375</v>
      </c>
      <c r="J3012" s="27">
        <f t="shared" ref="J3012:J3075" si="423">SUMPRODUCT($F3012:$I3012,$F$1:$I$1)</f>
        <v>5815.7826428963463</v>
      </c>
      <c r="K3012" s="28">
        <v>0.98720300197601318</v>
      </c>
      <c r="L3012" s="28">
        <v>1.0016542673110962</v>
      </c>
      <c r="M3012" s="27">
        <v>6456.4970703125</v>
      </c>
      <c r="N3012" s="27">
        <v>4137.500102844353</v>
      </c>
      <c r="O3012" s="66">
        <f t="shared" ref="O3012:O3075" si="424">(N$1*N3012+(1-N$1)*J3012)*K3012*L3012</f>
        <v>5584.9011888082878</v>
      </c>
      <c r="P3012" s="66">
        <f t="shared" ref="P3012:P3075" si="425">O3012*$E$7330/O$7330</f>
        <v>5619.6297646370067</v>
      </c>
      <c r="Q3012" s="66">
        <f t="shared" ref="Q3012:Q3075" si="426">($N$1*N3012)+((1-$N$1)*M3012)</f>
        <v>6224.5973735656853</v>
      </c>
      <c r="R3012" s="66">
        <f t="shared" ref="R3012:R3075" si="427">(P3012*$J$1)+(Q3012*$M$1)</f>
        <v>5692.5390246641819</v>
      </c>
      <c r="S3012" s="67">
        <f>E3012/INDEX('CCG overall weighted population'!$F$4:$F$195,MATCH(A3012,'CCG overall weighted population'!$A$4:$A$195,0))*INDEX('CCG overall weighted population'!$T$4:$T$195,MATCH(A3012,'CCG overall weighted population'!$A$4:$A$195,0))</f>
        <v>0</v>
      </c>
      <c r="T3012" s="66">
        <f t="shared" ref="T3012:T3075" si="428">R3012/$R$7330*$T$1</f>
        <v>7144.6999892267449</v>
      </c>
      <c r="U3012" s="66">
        <f t="shared" ref="U3012:U3075" si="429">T3012+S3012</f>
        <v>7144.6999892267449</v>
      </c>
      <c r="V3012" s="81">
        <f t="shared" ref="V3012:V3075" si="430">U3012*$E$7330/$U$7330</f>
        <v>5689.9257960412733</v>
      </c>
      <c r="W3012" s="110">
        <f t="shared" si="422"/>
        <v>0.87430829294101431</v>
      </c>
    </row>
    <row r="3013" spans="1:23" x14ac:dyDescent="0.2">
      <c r="A3013" s="31" t="s">
        <v>102</v>
      </c>
      <c r="B3013" s="25" t="s">
        <v>234</v>
      </c>
      <c r="C3013" s="53" t="s">
        <v>9029</v>
      </c>
      <c r="D3013" s="25" t="s">
        <v>9028</v>
      </c>
      <c r="E3013" s="97">
        <v>6337.83349609375</v>
      </c>
      <c r="F3013" s="27">
        <v>7481.02978515625</v>
      </c>
      <c r="G3013" s="27">
        <v>9174.9775390625</v>
      </c>
      <c r="H3013" s="27">
        <v>5432.83349609375</v>
      </c>
      <c r="I3013" s="27">
        <v>6211.7763671875</v>
      </c>
      <c r="J3013" s="27">
        <f t="shared" si="423"/>
        <v>7229.8659008082977</v>
      </c>
      <c r="K3013" s="28">
        <v>0.98720300197601318</v>
      </c>
      <c r="L3013" s="28">
        <v>1.0016542673110962</v>
      </c>
      <c r="M3013" s="27">
        <v>7607.87060546875</v>
      </c>
      <c r="N3013" s="27">
        <v>5137.6808269703961</v>
      </c>
      <c r="O3013" s="66">
        <f t="shared" si="424"/>
        <v>6942.269585402636</v>
      </c>
      <c r="P3013" s="66">
        <f t="shared" si="425"/>
        <v>6985.4386814294739</v>
      </c>
      <c r="Q3013" s="66">
        <f t="shared" si="426"/>
        <v>7360.8516276189148</v>
      </c>
      <c r="R3013" s="66">
        <f t="shared" si="427"/>
        <v>7030.6825584690469</v>
      </c>
      <c r="S3013" s="67">
        <f>E3013/INDEX('CCG overall weighted population'!$F$4:$F$195,MATCH(A3013,'CCG overall weighted population'!$A$4:$A$195,0))*INDEX('CCG overall weighted population'!$T$4:$T$195,MATCH(A3013,'CCG overall weighted population'!$A$4:$A$195,0))</f>
        <v>0</v>
      </c>
      <c r="T3013" s="66">
        <f t="shared" si="428"/>
        <v>8824.2025890571367</v>
      </c>
      <c r="U3013" s="66">
        <f t="shared" si="429"/>
        <v>8824.2025890571367</v>
      </c>
      <c r="V3013" s="81">
        <f t="shared" si="430"/>
        <v>7027.4550389350088</v>
      </c>
      <c r="W3013" s="110">
        <f t="shared" ref="W3013:W3076" si="431">V3013/E3013</f>
        <v>1.1088102966520499</v>
      </c>
    </row>
    <row r="3014" spans="1:23" x14ac:dyDescent="0.2">
      <c r="A3014" s="31" t="s">
        <v>102</v>
      </c>
      <c r="B3014" s="25" t="s">
        <v>234</v>
      </c>
      <c r="C3014" s="53" t="s">
        <v>9027</v>
      </c>
      <c r="D3014" s="25" t="s">
        <v>9026</v>
      </c>
      <c r="E3014" s="97">
        <v>2131.25</v>
      </c>
      <c r="F3014" s="27">
        <v>2469.208251953125</v>
      </c>
      <c r="G3014" s="27">
        <v>2197.316162109375</v>
      </c>
      <c r="H3014" s="27">
        <v>1343.3414306640625</v>
      </c>
      <c r="I3014" s="27">
        <v>1461.6026611328125</v>
      </c>
      <c r="J3014" s="27">
        <f t="shared" si="423"/>
        <v>2241.0745736634344</v>
      </c>
      <c r="K3014" s="28">
        <v>0.98720300197601318</v>
      </c>
      <c r="L3014" s="28">
        <v>1.0016542673110962</v>
      </c>
      <c r="M3014" s="27">
        <v>2224.438720703125</v>
      </c>
      <c r="N3014" s="27">
        <v>1291.01092979755</v>
      </c>
      <c r="O3014" s="66">
        <f t="shared" si="424"/>
        <v>2122.1097176046851</v>
      </c>
      <c r="P3014" s="66">
        <f t="shared" si="425"/>
        <v>2135.305626673297</v>
      </c>
      <c r="Q3014" s="66">
        <f t="shared" si="426"/>
        <v>2131.0959416125675</v>
      </c>
      <c r="R3014" s="66">
        <f t="shared" si="427"/>
        <v>2134.7982854236243</v>
      </c>
      <c r="S3014" s="67">
        <f>E3014/INDEX('CCG overall weighted population'!$F$4:$F$195,MATCH(A3014,'CCG overall weighted population'!$A$4:$A$195,0))*INDEX('CCG overall weighted population'!$T$4:$T$195,MATCH(A3014,'CCG overall weighted population'!$A$4:$A$195,0))</f>
        <v>0</v>
      </c>
      <c r="T3014" s="66">
        <f t="shared" si="428"/>
        <v>2679.3831752022516</v>
      </c>
      <c r="U3014" s="66">
        <f t="shared" si="429"/>
        <v>2679.3831752022516</v>
      </c>
      <c r="V3014" s="81">
        <f t="shared" si="430"/>
        <v>2133.8182805506785</v>
      </c>
      <c r="W3014" s="110">
        <f t="shared" si="431"/>
        <v>1.0012050583228991</v>
      </c>
    </row>
    <row r="3015" spans="1:23" x14ac:dyDescent="0.2">
      <c r="A3015" s="31" t="s">
        <v>102</v>
      </c>
      <c r="B3015" s="25" t="s">
        <v>234</v>
      </c>
      <c r="C3015" s="53" t="s">
        <v>9025</v>
      </c>
      <c r="D3015" s="25" t="s">
        <v>9024</v>
      </c>
      <c r="E3015" s="97">
        <v>6014.5</v>
      </c>
      <c r="F3015" s="27">
        <v>5080.2470703125</v>
      </c>
      <c r="G3015" s="27">
        <v>5130.3154296875</v>
      </c>
      <c r="H3015" s="27">
        <v>2920.3193359375</v>
      </c>
      <c r="I3015" s="27">
        <v>3995.017578125</v>
      </c>
      <c r="J3015" s="27">
        <f t="shared" si="423"/>
        <v>4714.5699687951674</v>
      </c>
      <c r="K3015" s="28">
        <v>0.98720300197601318</v>
      </c>
      <c r="L3015" s="28">
        <v>1.0016542673110962</v>
      </c>
      <c r="M3015" s="27">
        <v>5578.58984375</v>
      </c>
      <c r="N3015" s="27">
        <v>3412.738193969551</v>
      </c>
      <c r="O3015" s="66">
        <f t="shared" si="424"/>
        <v>4533.2071539241751</v>
      </c>
      <c r="P3015" s="66">
        <f t="shared" si="425"/>
        <v>4561.395983604426</v>
      </c>
      <c r="Q3015" s="66">
        <f t="shared" si="426"/>
        <v>5362.0046787719557</v>
      </c>
      <c r="R3015" s="66">
        <f t="shared" si="427"/>
        <v>4657.8834428906439</v>
      </c>
      <c r="S3015" s="67">
        <f>E3015/INDEX('CCG overall weighted population'!$F$4:$F$195,MATCH(A3015,'CCG overall weighted population'!$A$4:$A$195,0))*INDEX('CCG overall weighted population'!$T$4:$T$195,MATCH(A3015,'CCG overall weighted population'!$A$4:$A$195,0))</f>
        <v>0</v>
      </c>
      <c r="T3015" s="66">
        <f t="shared" si="428"/>
        <v>5846.1048119390707</v>
      </c>
      <c r="U3015" s="66">
        <f t="shared" si="429"/>
        <v>5846.1048119390707</v>
      </c>
      <c r="V3015" s="81">
        <f t="shared" si="430"/>
        <v>4655.7451853780658</v>
      </c>
      <c r="W3015" s="110">
        <f t="shared" si="431"/>
        <v>0.77408682107873739</v>
      </c>
    </row>
    <row r="3016" spans="1:23" x14ac:dyDescent="0.2">
      <c r="A3016" s="31" t="s">
        <v>102</v>
      </c>
      <c r="B3016" s="25" t="s">
        <v>234</v>
      </c>
      <c r="C3016" s="53" t="s">
        <v>9023</v>
      </c>
      <c r="D3016" s="25" t="s">
        <v>9022</v>
      </c>
      <c r="E3016" s="97">
        <v>5233.0830078125</v>
      </c>
      <c r="F3016" s="27">
        <v>4840.47412109375</v>
      </c>
      <c r="G3016" s="27">
        <v>4256.13330078125</v>
      </c>
      <c r="H3016" s="27">
        <v>4001.230224609375</v>
      </c>
      <c r="I3016" s="27">
        <v>6509.71728515625</v>
      </c>
      <c r="J3016" s="27">
        <f t="shared" si="423"/>
        <v>4746.7719258042216</v>
      </c>
      <c r="K3016" s="28">
        <v>0.98720300197601318</v>
      </c>
      <c r="L3016" s="28">
        <v>1.0016542673110962</v>
      </c>
      <c r="M3016" s="27">
        <v>4818.26171875</v>
      </c>
      <c r="N3016" s="27">
        <v>2896.8306386140725</v>
      </c>
      <c r="O3016" s="66">
        <f t="shared" si="424"/>
        <v>4510.8505642557593</v>
      </c>
      <c r="P3016" s="66">
        <f t="shared" si="425"/>
        <v>4538.9003740154558</v>
      </c>
      <c r="Q3016" s="66">
        <f t="shared" si="426"/>
        <v>4626.1186107364074</v>
      </c>
      <c r="R3016" s="66">
        <f t="shared" si="427"/>
        <v>4549.4117088478451</v>
      </c>
      <c r="S3016" s="67">
        <f>E3016/INDEX('CCG overall weighted population'!$F$4:$F$195,MATCH(A3016,'CCG overall weighted population'!$A$4:$A$195,0))*INDEX('CCG overall weighted population'!$T$4:$T$195,MATCH(A3016,'CCG overall weighted population'!$A$4:$A$195,0))</f>
        <v>0</v>
      </c>
      <c r="T3016" s="66">
        <f t="shared" si="428"/>
        <v>5709.9620479300511</v>
      </c>
      <c r="U3016" s="66">
        <f t="shared" si="429"/>
        <v>5709.9620479300511</v>
      </c>
      <c r="V3016" s="81">
        <f t="shared" si="430"/>
        <v>4547.3232465916453</v>
      </c>
      <c r="W3016" s="110">
        <f t="shared" si="431"/>
        <v>0.86895683477653995</v>
      </c>
    </row>
    <row r="3017" spans="1:23" x14ac:dyDescent="0.2">
      <c r="A3017" s="31" t="s">
        <v>102</v>
      </c>
      <c r="B3017" s="25" t="s">
        <v>234</v>
      </c>
      <c r="C3017" s="53" t="s">
        <v>9021</v>
      </c>
      <c r="D3017" s="25" t="s">
        <v>9020</v>
      </c>
      <c r="E3017" s="97">
        <v>34269.0859375</v>
      </c>
      <c r="F3017" s="27">
        <v>34302.16015625</v>
      </c>
      <c r="G3017" s="27">
        <v>31846.263671875</v>
      </c>
      <c r="H3017" s="27">
        <v>26467.025390625</v>
      </c>
      <c r="I3017" s="27">
        <v>24638.8125</v>
      </c>
      <c r="J3017" s="27">
        <f t="shared" si="423"/>
        <v>32567.922295129931</v>
      </c>
      <c r="K3017" s="28">
        <v>0.98720300197601318</v>
      </c>
      <c r="L3017" s="28">
        <v>1.0016542673110962</v>
      </c>
      <c r="M3017" s="27">
        <v>33315.84765625</v>
      </c>
      <c r="N3017" s="27">
        <v>20510.945569134539</v>
      </c>
      <c r="O3017" s="66">
        <f t="shared" si="424"/>
        <v>31012.099871513019</v>
      </c>
      <c r="P3017" s="66">
        <f t="shared" si="425"/>
        <v>31204.942327553938</v>
      </c>
      <c r="Q3017" s="66">
        <f t="shared" si="426"/>
        <v>32035.357447538452</v>
      </c>
      <c r="R3017" s="66">
        <f t="shared" si="427"/>
        <v>31305.02198639826</v>
      </c>
      <c r="S3017" s="67">
        <f>E3017/INDEX('CCG overall weighted population'!$F$4:$F$195,MATCH(A3017,'CCG overall weighted population'!$A$4:$A$195,0))*INDEX('CCG overall weighted population'!$T$4:$T$195,MATCH(A3017,'CCG overall weighted population'!$A$4:$A$195,0))</f>
        <v>0</v>
      </c>
      <c r="T3017" s="66">
        <f t="shared" si="428"/>
        <v>39290.901525643429</v>
      </c>
      <c r="U3017" s="66">
        <f t="shared" si="429"/>
        <v>39290.901525643429</v>
      </c>
      <c r="V3017" s="81">
        <f t="shared" si="430"/>
        <v>31290.651038892905</v>
      </c>
      <c r="W3017" s="110">
        <f t="shared" si="431"/>
        <v>0.91308682980225475</v>
      </c>
    </row>
    <row r="3018" spans="1:23" x14ac:dyDescent="0.2">
      <c r="A3018" s="31" t="s">
        <v>102</v>
      </c>
      <c r="B3018" s="25" t="s">
        <v>234</v>
      </c>
      <c r="C3018" s="53" t="s">
        <v>9019</v>
      </c>
      <c r="D3018" s="25" t="s">
        <v>9018</v>
      </c>
      <c r="E3018" s="97">
        <v>14249.08203125</v>
      </c>
      <c r="F3018" s="27">
        <v>12692.201171875</v>
      </c>
      <c r="G3018" s="27">
        <v>14805.369140625</v>
      </c>
      <c r="H3018" s="27">
        <v>17140.41015625</v>
      </c>
      <c r="I3018" s="27">
        <v>13725.6767578125</v>
      </c>
      <c r="J3018" s="27">
        <f t="shared" si="423"/>
        <v>13537.38067302234</v>
      </c>
      <c r="K3018" s="28">
        <v>0.98720300197601318</v>
      </c>
      <c r="L3018" s="28">
        <v>1.0016542673110962</v>
      </c>
      <c r="M3018" s="27">
        <v>13120.310546875</v>
      </c>
      <c r="N3018" s="27">
        <v>11737.13881769084</v>
      </c>
      <c r="O3018" s="66">
        <f t="shared" si="424"/>
        <v>13208.236290477636</v>
      </c>
      <c r="P3018" s="66">
        <f t="shared" si="425"/>
        <v>13290.369030175289</v>
      </c>
      <c r="Q3018" s="66">
        <f t="shared" si="426"/>
        <v>12981.993373956586</v>
      </c>
      <c r="R3018" s="66">
        <f t="shared" si="427"/>
        <v>13253.204328175596</v>
      </c>
      <c r="S3018" s="67">
        <f>E3018/INDEX('CCG overall weighted population'!$F$4:$F$195,MATCH(A3018,'CCG overall weighted population'!$A$4:$A$195,0))*INDEX('CCG overall weighted population'!$T$4:$T$195,MATCH(A3018,'CCG overall weighted population'!$A$4:$A$195,0))</f>
        <v>0</v>
      </c>
      <c r="T3018" s="66">
        <f t="shared" si="428"/>
        <v>16634.083387126546</v>
      </c>
      <c r="U3018" s="66">
        <f t="shared" si="429"/>
        <v>16634.083387126546</v>
      </c>
      <c r="V3018" s="81">
        <f t="shared" si="430"/>
        <v>13247.120285054312</v>
      </c>
      <c r="W3018" s="110">
        <f t="shared" si="431"/>
        <v>0.92968236522196579</v>
      </c>
    </row>
    <row r="3019" spans="1:23" x14ac:dyDescent="0.2">
      <c r="A3019" s="31" t="s">
        <v>102</v>
      </c>
      <c r="B3019" s="25" t="s">
        <v>234</v>
      </c>
      <c r="C3019" s="53" t="s">
        <v>9017</v>
      </c>
      <c r="D3019" s="25" t="s">
        <v>9016</v>
      </c>
      <c r="E3019" s="97">
        <v>8947</v>
      </c>
      <c r="F3019" s="27">
        <v>9057.6533203125</v>
      </c>
      <c r="G3019" s="27">
        <v>8103.25830078125</v>
      </c>
      <c r="H3019" s="27">
        <v>4588.021484375</v>
      </c>
      <c r="I3019" s="27">
        <v>6819.13525390625</v>
      </c>
      <c r="J3019" s="27">
        <f t="shared" si="423"/>
        <v>8233.3826649439179</v>
      </c>
      <c r="K3019" s="28">
        <v>0.98720300197601318</v>
      </c>
      <c r="L3019" s="28">
        <v>1.0016542673110962</v>
      </c>
      <c r="M3019" s="27">
        <v>8920.6826171875</v>
      </c>
      <c r="N3019" s="27">
        <v>5418.8664102954999</v>
      </c>
      <c r="O3019" s="66">
        <f t="shared" si="424"/>
        <v>7863.1564736179289</v>
      </c>
      <c r="P3019" s="66">
        <f t="shared" si="425"/>
        <v>7912.0519180699002</v>
      </c>
      <c r="Q3019" s="66">
        <f t="shared" si="426"/>
        <v>8570.5009964983001</v>
      </c>
      <c r="R3019" s="66">
        <f t="shared" si="427"/>
        <v>7991.4066378354828</v>
      </c>
      <c r="S3019" s="67">
        <f>E3019/INDEX('CCG overall weighted population'!$F$4:$F$195,MATCH(A3019,'CCG overall weighted population'!$A$4:$A$195,0))*INDEX('CCG overall weighted population'!$T$4:$T$195,MATCH(A3019,'CCG overall weighted population'!$A$4:$A$195,0))</f>
        <v>0</v>
      </c>
      <c r="T3019" s="66">
        <f t="shared" si="428"/>
        <v>10030.00641222973</v>
      </c>
      <c r="U3019" s="66">
        <f t="shared" si="429"/>
        <v>10030.00641222973</v>
      </c>
      <c r="V3019" s="81">
        <f t="shared" si="430"/>
        <v>7987.7380863380204</v>
      </c>
      <c r="W3019" s="110">
        <f t="shared" si="431"/>
        <v>0.89278395957729073</v>
      </c>
    </row>
    <row r="3020" spans="1:23" x14ac:dyDescent="0.2">
      <c r="A3020" s="31" t="s">
        <v>102</v>
      </c>
      <c r="B3020" s="25" t="s">
        <v>234</v>
      </c>
      <c r="C3020" s="53" t="s">
        <v>9015</v>
      </c>
      <c r="D3020" s="25" t="s">
        <v>9014</v>
      </c>
      <c r="E3020" s="97">
        <v>19195</v>
      </c>
      <c r="F3020" s="27">
        <v>18879.39453125</v>
      </c>
      <c r="G3020" s="27">
        <v>19188.736328125</v>
      </c>
      <c r="H3020" s="27">
        <v>15312.1845703125</v>
      </c>
      <c r="I3020" s="27">
        <v>20639.64453125</v>
      </c>
      <c r="J3020" s="27">
        <f t="shared" si="423"/>
        <v>18438.002767299291</v>
      </c>
      <c r="K3020" s="28">
        <v>0.98720300197601318</v>
      </c>
      <c r="L3020" s="28">
        <v>1.0016542673110962</v>
      </c>
      <c r="M3020" s="27">
        <v>19315.373046875</v>
      </c>
      <c r="N3020" s="27">
        <v>15459.791748111693</v>
      </c>
      <c r="O3020" s="66">
        <f t="shared" si="424"/>
        <v>17937.666484603513</v>
      </c>
      <c r="P3020" s="66">
        <f t="shared" si="425"/>
        <v>18049.208227177071</v>
      </c>
      <c r="Q3020" s="66">
        <f t="shared" si="426"/>
        <v>18929.814916998672</v>
      </c>
      <c r="R3020" s="66">
        <f t="shared" si="427"/>
        <v>18155.336854862726</v>
      </c>
      <c r="S3020" s="67">
        <f>E3020/INDEX('CCG overall weighted population'!$F$4:$F$195,MATCH(A3020,'CCG overall weighted population'!$A$4:$A$195,0))*INDEX('CCG overall weighted population'!$T$4:$T$195,MATCH(A3020,'CCG overall weighted population'!$A$4:$A$195,0))</f>
        <v>0</v>
      </c>
      <c r="T3020" s="66">
        <f t="shared" si="428"/>
        <v>22786.7449778261</v>
      </c>
      <c r="U3020" s="66">
        <f t="shared" si="429"/>
        <v>22786.7449778261</v>
      </c>
      <c r="V3020" s="81">
        <f t="shared" si="430"/>
        <v>18147.002428744236</v>
      </c>
      <c r="W3020" s="110">
        <f t="shared" si="431"/>
        <v>0.94540257508435721</v>
      </c>
    </row>
    <row r="3021" spans="1:23" x14ac:dyDescent="0.2">
      <c r="A3021" s="31" t="s">
        <v>102</v>
      </c>
      <c r="B3021" s="25" t="s">
        <v>234</v>
      </c>
      <c r="C3021" s="53" t="s">
        <v>9013</v>
      </c>
      <c r="D3021" s="25" t="s">
        <v>9012</v>
      </c>
      <c r="E3021" s="97">
        <v>10380.416015625</v>
      </c>
      <c r="F3021" s="27">
        <v>10990.6240234375</v>
      </c>
      <c r="G3021" s="27">
        <v>8965.84375</v>
      </c>
      <c r="H3021" s="27">
        <v>7048.13330078125</v>
      </c>
      <c r="I3021" s="27">
        <v>9593.2353515625</v>
      </c>
      <c r="J3021" s="27">
        <f t="shared" si="423"/>
        <v>10211.737338770645</v>
      </c>
      <c r="K3021" s="28">
        <v>0.98720300197601318</v>
      </c>
      <c r="L3021" s="28">
        <v>1.0016542673110962</v>
      </c>
      <c r="M3021" s="27">
        <v>9682.4326171875</v>
      </c>
      <c r="N3021" s="27">
        <v>6438.5449780864519</v>
      </c>
      <c r="O3021" s="66">
        <f t="shared" si="424"/>
        <v>9724.6276388224505</v>
      </c>
      <c r="P3021" s="66">
        <f t="shared" si="425"/>
        <v>9785.0982643435727</v>
      </c>
      <c r="Q3021" s="66">
        <f t="shared" si="426"/>
        <v>9358.0438532773951</v>
      </c>
      <c r="R3021" s="66">
        <f t="shared" si="427"/>
        <v>9733.6306805545591</v>
      </c>
      <c r="S3021" s="67">
        <f>E3021/INDEX('CCG overall weighted population'!$F$4:$F$195,MATCH(A3021,'CCG overall weighted population'!$A$4:$A$195,0))*INDEX('CCG overall weighted population'!$T$4:$T$195,MATCH(A3021,'CCG overall weighted population'!$A$4:$A$195,0))</f>
        <v>0</v>
      </c>
      <c r="T3021" s="66">
        <f t="shared" si="428"/>
        <v>12216.670051304191</v>
      </c>
      <c r="U3021" s="66">
        <f t="shared" si="429"/>
        <v>12216.670051304191</v>
      </c>
      <c r="V3021" s="81">
        <f t="shared" si="430"/>
        <v>9729.162340119994</v>
      </c>
      <c r="W3021" s="110">
        <f t="shared" si="431"/>
        <v>0.93726131259819323</v>
      </c>
    </row>
    <row r="3022" spans="1:23" x14ac:dyDescent="0.2">
      <c r="A3022" s="31" t="s">
        <v>102</v>
      </c>
      <c r="B3022" s="25" t="s">
        <v>234</v>
      </c>
      <c r="C3022" s="53" t="s">
        <v>9011</v>
      </c>
      <c r="D3022" s="25" t="s">
        <v>9010</v>
      </c>
      <c r="E3022" s="97">
        <v>13978.75</v>
      </c>
      <c r="F3022" s="27">
        <v>13810.72265625</v>
      </c>
      <c r="G3022" s="27">
        <v>11735.3681640625</v>
      </c>
      <c r="H3022" s="27">
        <v>12094.876953125</v>
      </c>
      <c r="I3022" s="27">
        <v>13370.0087890625</v>
      </c>
      <c r="J3022" s="27">
        <f t="shared" si="423"/>
        <v>13402.122892610996</v>
      </c>
      <c r="K3022" s="28">
        <v>0.98720300197601318</v>
      </c>
      <c r="L3022" s="28">
        <v>1.0016542673110962</v>
      </c>
      <c r="M3022" s="27">
        <v>13126.1962890625</v>
      </c>
      <c r="N3022" s="27">
        <v>12077.804723757075</v>
      </c>
      <c r="O3022" s="66">
        <f t="shared" si="424"/>
        <v>13121.549566636731</v>
      </c>
      <c r="P3022" s="66">
        <f t="shared" si="425"/>
        <v>13203.143262515972</v>
      </c>
      <c r="Q3022" s="66">
        <f t="shared" si="426"/>
        <v>13021.357132531957</v>
      </c>
      <c r="R3022" s="66">
        <f t="shared" si="427"/>
        <v>13181.234829692916</v>
      </c>
      <c r="S3022" s="67">
        <f>E3022/INDEX('CCG overall weighted population'!$F$4:$F$195,MATCH(A3022,'CCG overall weighted population'!$A$4:$A$195,0))*INDEX('CCG overall weighted population'!$T$4:$T$195,MATCH(A3022,'CCG overall weighted population'!$A$4:$A$195,0))</f>
        <v>0</v>
      </c>
      <c r="T3022" s="66">
        <f t="shared" si="428"/>
        <v>16543.754542158429</v>
      </c>
      <c r="U3022" s="66">
        <f t="shared" si="429"/>
        <v>16543.754542158429</v>
      </c>
      <c r="V3022" s="81">
        <f t="shared" si="430"/>
        <v>13175.183825036998</v>
      </c>
      <c r="W3022" s="110">
        <f t="shared" si="431"/>
        <v>0.94251516230256627</v>
      </c>
    </row>
    <row r="3023" spans="1:23" x14ac:dyDescent="0.2">
      <c r="A3023" s="31" t="s">
        <v>102</v>
      </c>
      <c r="B3023" s="25" t="s">
        <v>234</v>
      </c>
      <c r="C3023" s="53" t="s">
        <v>9009</v>
      </c>
      <c r="D3023" s="25" t="s">
        <v>9008</v>
      </c>
      <c r="E3023" s="97">
        <v>8472.6669921875</v>
      </c>
      <c r="F3023" s="27">
        <v>8253.0107421875</v>
      </c>
      <c r="G3023" s="27">
        <v>7730.97802734375</v>
      </c>
      <c r="H3023" s="27">
        <v>5361.7607421875</v>
      </c>
      <c r="I3023" s="27">
        <v>6358.81494140625</v>
      </c>
      <c r="J3023" s="27">
        <f t="shared" si="423"/>
        <v>7707.3450735250872</v>
      </c>
      <c r="K3023" s="28">
        <v>0.98720300197601318</v>
      </c>
      <c r="L3023" s="28">
        <v>1.0016542673110962</v>
      </c>
      <c r="M3023" s="27">
        <v>8181.607421875</v>
      </c>
      <c r="N3023" s="27">
        <v>5185.4887124563184</v>
      </c>
      <c r="O3023" s="66">
        <f t="shared" si="424"/>
        <v>7371.930780228322</v>
      </c>
      <c r="P3023" s="66">
        <f t="shared" si="425"/>
        <v>7417.7716372909799</v>
      </c>
      <c r="Q3023" s="66">
        <f t="shared" si="426"/>
        <v>7881.9955509331321</v>
      </c>
      <c r="R3023" s="66">
        <f t="shared" si="427"/>
        <v>7473.7188012895704</v>
      </c>
      <c r="S3023" s="67">
        <f>E3023/INDEX('CCG overall weighted population'!$F$4:$F$195,MATCH(A3023,'CCG overall weighted population'!$A$4:$A$195,0))*INDEX('CCG overall weighted population'!$T$4:$T$195,MATCH(A3023,'CCG overall weighted population'!$A$4:$A$195,0))</f>
        <v>0</v>
      </c>
      <c r="T3023" s="66">
        <f t="shared" si="428"/>
        <v>9380.2569306421865</v>
      </c>
      <c r="U3023" s="66">
        <f t="shared" si="429"/>
        <v>9380.2569306421865</v>
      </c>
      <c r="V3023" s="81">
        <f t="shared" si="430"/>
        <v>7470.2879006305702</v>
      </c>
      <c r="W3023" s="110">
        <f t="shared" si="431"/>
        <v>0.88169261314280301</v>
      </c>
    </row>
    <row r="3024" spans="1:23" x14ac:dyDescent="0.2">
      <c r="A3024" s="31" t="s">
        <v>102</v>
      </c>
      <c r="B3024" s="25" t="s">
        <v>234</v>
      </c>
      <c r="C3024" s="53" t="s">
        <v>9007</v>
      </c>
      <c r="D3024" s="25" t="s">
        <v>3361</v>
      </c>
      <c r="E3024" s="97">
        <v>9147.5</v>
      </c>
      <c r="F3024" s="27">
        <v>11443.30859375</v>
      </c>
      <c r="G3024" s="27">
        <v>13188.5419921875</v>
      </c>
      <c r="H3024" s="27">
        <v>9853.697265625</v>
      </c>
      <c r="I3024" s="27">
        <v>8351.21875</v>
      </c>
      <c r="J3024" s="27">
        <f t="shared" si="423"/>
        <v>11188.214831854699</v>
      </c>
      <c r="K3024" s="28">
        <v>0.98720300197601318</v>
      </c>
      <c r="L3024" s="28">
        <v>1.0016542673110962</v>
      </c>
      <c r="M3024" s="27">
        <v>10757.4970703125</v>
      </c>
      <c r="N3024" s="27">
        <v>7710.6143649079331</v>
      </c>
      <c r="O3024" s="66">
        <f t="shared" si="424"/>
        <v>10719.43302799033</v>
      </c>
      <c r="P3024" s="66">
        <f t="shared" si="425"/>
        <v>10786.089649149437</v>
      </c>
      <c r="Q3024" s="66">
        <f t="shared" si="426"/>
        <v>10452.808799772043</v>
      </c>
      <c r="R3024" s="66">
        <f t="shared" si="427"/>
        <v>10745.923432395508</v>
      </c>
      <c r="S3024" s="67">
        <f>E3024/INDEX('CCG overall weighted population'!$F$4:$F$195,MATCH(A3024,'CCG overall weighted population'!$A$4:$A$195,0))*INDEX('CCG overall weighted population'!$T$4:$T$195,MATCH(A3024,'CCG overall weighted population'!$A$4:$A$195,0))</f>
        <v>0</v>
      </c>
      <c r="T3024" s="66">
        <f t="shared" si="428"/>
        <v>13487.197663295221</v>
      </c>
      <c r="U3024" s="66">
        <f t="shared" si="429"/>
        <v>13487.197663295221</v>
      </c>
      <c r="V3024" s="81">
        <f t="shared" si="430"/>
        <v>10740.990386777121</v>
      </c>
      <c r="W3024" s="110">
        <f t="shared" si="431"/>
        <v>1.1741995503445883</v>
      </c>
    </row>
    <row r="3025" spans="1:23" x14ac:dyDescent="0.2">
      <c r="A3025" s="31" t="s">
        <v>102</v>
      </c>
      <c r="B3025" s="25" t="s">
        <v>234</v>
      </c>
      <c r="C3025" s="53" t="s">
        <v>9006</v>
      </c>
      <c r="D3025" s="25" t="s">
        <v>9005</v>
      </c>
      <c r="E3025" s="97">
        <v>11972.916015625</v>
      </c>
      <c r="F3025" s="27">
        <v>10969.154296875</v>
      </c>
      <c r="G3025" s="27">
        <v>11437.904296875</v>
      </c>
      <c r="H3025" s="27">
        <v>13170.66015625</v>
      </c>
      <c r="I3025" s="27">
        <v>13862.7431640625</v>
      </c>
      <c r="J3025" s="27">
        <f t="shared" si="423"/>
        <v>11449.676024821454</v>
      </c>
      <c r="K3025" s="28">
        <v>0.98720300197601318</v>
      </c>
      <c r="L3025" s="28">
        <v>1.0016542673110962</v>
      </c>
      <c r="M3025" s="27">
        <v>12272.16015625</v>
      </c>
      <c r="N3025" s="27">
        <v>16086.218573940243</v>
      </c>
      <c r="O3025" s="66">
        <f t="shared" si="424"/>
        <v>11780.331047434523</v>
      </c>
      <c r="P3025" s="66">
        <f t="shared" si="425"/>
        <v>11853.584647854183</v>
      </c>
      <c r="Q3025" s="66">
        <f t="shared" si="426"/>
        <v>12653.565998019025</v>
      </c>
      <c r="R3025" s="66">
        <f t="shared" si="427"/>
        <v>11949.99650101</v>
      </c>
      <c r="S3025" s="67">
        <f>E3025/INDEX('CCG overall weighted population'!$F$4:$F$195,MATCH(A3025,'CCG overall weighted population'!$A$4:$A$195,0))*INDEX('CCG overall weighted population'!$T$4:$T$195,MATCH(A3025,'CCG overall weighted population'!$A$4:$A$195,0))</f>
        <v>0</v>
      </c>
      <c r="T3025" s="66">
        <f t="shared" si="428"/>
        <v>14998.42855746826</v>
      </c>
      <c r="U3025" s="66">
        <f t="shared" si="429"/>
        <v>14998.42855746826</v>
      </c>
      <c r="V3025" s="81">
        <f t="shared" si="430"/>
        <v>11944.510711142808</v>
      </c>
      <c r="W3025" s="110">
        <f t="shared" si="431"/>
        <v>0.99762753664645087</v>
      </c>
    </row>
    <row r="3026" spans="1:23" x14ac:dyDescent="0.2">
      <c r="A3026" s="31" t="s">
        <v>102</v>
      </c>
      <c r="B3026" s="25" t="s">
        <v>234</v>
      </c>
      <c r="C3026" s="53" t="s">
        <v>9004</v>
      </c>
      <c r="D3026" s="25" t="s">
        <v>9003</v>
      </c>
      <c r="E3026" s="97">
        <v>20712.58203125</v>
      </c>
      <c r="F3026" s="27">
        <v>10344.484375</v>
      </c>
      <c r="G3026" s="27">
        <v>10405.5009765625</v>
      </c>
      <c r="H3026" s="27">
        <v>23769.7890625</v>
      </c>
      <c r="I3026" s="27">
        <v>16021.1923828125</v>
      </c>
      <c r="J3026" s="27">
        <f t="shared" si="423"/>
        <v>12596.748901990326</v>
      </c>
      <c r="K3026" s="28">
        <v>0.98720300197601318</v>
      </c>
      <c r="L3026" s="28">
        <v>1.0016542673110962</v>
      </c>
      <c r="M3026" s="27">
        <v>13126.9248046875</v>
      </c>
      <c r="N3026" s="27">
        <v>15239.334502034551</v>
      </c>
      <c r="O3026" s="66">
        <f t="shared" si="424"/>
        <v>12717.428456051766</v>
      </c>
      <c r="P3026" s="66">
        <f t="shared" si="425"/>
        <v>12796.509206731358</v>
      </c>
      <c r="Q3026" s="66">
        <f t="shared" si="426"/>
        <v>13338.165774422207</v>
      </c>
      <c r="R3026" s="66">
        <f t="shared" si="427"/>
        <v>12861.788370369777</v>
      </c>
      <c r="S3026" s="67">
        <f>E3026/INDEX('CCG overall weighted population'!$F$4:$F$195,MATCH(A3026,'CCG overall weighted population'!$A$4:$A$195,0))*INDEX('CCG overall weighted population'!$T$4:$T$195,MATCH(A3026,'CCG overall weighted population'!$A$4:$A$195,0))</f>
        <v>0</v>
      </c>
      <c r="T3026" s="66">
        <f t="shared" si="428"/>
        <v>16142.817613207082</v>
      </c>
      <c r="U3026" s="66">
        <f t="shared" si="429"/>
        <v>16142.817613207082</v>
      </c>
      <c r="V3026" s="81">
        <f t="shared" si="430"/>
        <v>12855.884011459699</v>
      </c>
      <c r="W3026" s="110">
        <f t="shared" si="431"/>
        <v>0.62067993222976503</v>
      </c>
    </row>
    <row r="3027" spans="1:23" x14ac:dyDescent="0.2">
      <c r="A3027" s="31" t="s">
        <v>102</v>
      </c>
      <c r="B3027" s="25" t="s">
        <v>234</v>
      </c>
      <c r="C3027" s="53" t="s">
        <v>9002</v>
      </c>
      <c r="D3027" s="25" t="s">
        <v>9001</v>
      </c>
      <c r="E3027" s="97">
        <v>5868.083984375</v>
      </c>
      <c r="F3027" s="27">
        <v>6531.546875</v>
      </c>
      <c r="G3027" s="27">
        <v>7362.97998046875</v>
      </c>
      <c r="H3027" s="27">
        <v>4672.4443359375</v>
      </c>
      <c r="I3027" s="27">
        <v>4512.37744140625</v>
      </c>
      <c r="J3027" s="27">
        <f t="shared" si="423"/>
        <v>6222.1571231653143</v>
      </c>
      <c r="K3027" s="28">
        <v>0.98720300197601318</v>
      </c>
      <c r="L3027" s="28">
        <v>1.0016542673110962</v>
      </c>
      <c r="M3027" s="27">
        <v>6563.15380859375</v>
      </c>
      <c r="N3027" s="27">
        <v>4056.5130016971934</v>
      </c>
      <c r="O3027" s="66">
        <f t="shared" si="424"/>
        <v>5938.5468723394906</v>
      </c>
      <c r="P3027" s="66">
        <f t="shared" si="425"/>
        <v>5975.4745221574904</v>
      </c>
      <c r="Q3027" s="66">
        <f t="shared" si="426"/>
        <v>6312.4897279040943</v>
      </c>
      <c r="R3027" s="66">
        <f t="shared" si="427"/>
        <v>6016.0907946756242</v>
      </c>
      <c r="S3027" s="67">
        <f>E3027/INDEX('CCG overall weighted population'!$F$4:$F$195,MATCH(A3027,'CCG overall weighted population'!$A$4:$A$195,0))*INDEX('CCG overall weighted population'!$T$4:$T$195,MATCH(A3027,'CCG overall weighted population'!$A$4:$A$195,0))</f>
        <v>0</v>
      </c>
      <c r="T3027" s="66">
        <f t="shared" si="428"/>
        <v>7550.7894894829897</v>
      </c>
      <c r="U3027" s="66">
        <f t="shared" si="429"/>
        <v>7550.7894894829897</v>
      </c>
      <c r="V3027" s="81">
        <f t="shared" si="430"/>
        <v>6013.3290357145443</v>
      </c>
      <c r="W3027" s="110">
        <f t="shared" si="431"/>
        <v>1.0247516994859462</v>
      </c>
    </row>
    <row r="3028" spans="1:23" x14ac:dyDescent="0.2">
      <c r="A3028" s="31" t="s">
        <v>102</v>
      </c>
      <c r="B3028" s="25" t="s">
        <v>234</v>
      </c>
      <c r="C3028" s="53" t="s">
        <v>9000</v>
      </c>
      <c r="D3028" s="25" t="s">
        <v>8999</v>
      </c>
      <c r="E3028" s="97">
        <v>7961.8330078125</v>
      </c>
      <c r="F3028" s="27">
        <v>4061.582763671875</v>
      </c>
      <c r="G3028" s="27">
        <v>3446.306396484375</v>
      </c>
      <c r="H3028" s="27">
        <v>9579.0087890625</v>
      </c>
      <c r="I3028" s="27">
        <v>5736.52587890625</v>
      </c>
      <c r="J3028" s="27">
        <f t="shared" si="423"/>
        <v>4918.7155152390606</v>
      </c>
      <c r="K3028" s="28">
        <v>0.98720300197601318</v>
      </c>
      <c r="L3028" s="28">
        <v>1.0016542673110962</v>
      </c>
      <c r="M3028" s="27">
        <v>5246.86962890625</v>
      </c>
      <c r="N3028" s="27">
        <v>5613.6684829078285</v>
      </c>
      <c r="O3028" s="66">
        <f t="shared" si="424"/>
        <v>4932.522923484119</v>
      </c>
      <c r="P3028" s="66">
        <f t="shared" si="425"/>
        <v>4963.1948173250321</v>
      </c>
      <c r="Q3028" s="66">
        <f t="shared" si="426"/>
        <v>5283.5495143064072</v>
      </c>
      <c r="R3028" s="66">
        <f t="shared" si="427"/>
        <v>5001.8032048790428</v>
      </c>
      <c r="S3028" s="67">
        <f>E3028/INDEX('CCG overall weighted population'!$F$4:$F$195,MATCH(A3028,'CCG overall weighted population'!$A$4:$A$195,0))*INDEX('CCG overall weighted population'!$T$4:$T$195,MATCH(A3028,'CCG overall weighted population'!$A$4:$A$195,0))</f>
        <v>0</v>
      </c>
      <c r="T3028" s="66">
        <f t="shared" si="428"/>
        <v>6277.7581583855335</v>
      </c>
      <c r="U3028" s="66">
        <f t="shared" si="429"/>
        <v>6277.7581583855335</v>
      </c>
      <c r="V3028" s="81">
        <f t="shared" si="430"/>
        <v>4999.507066856183</v>
      </c>
      <c r="W3028" s="110">
        <f t="shared" si="431"/>
        <v>0.6279341782163036</v>
      </c>
    </row>
    <row r="3029" spans="1:23" x14ac:dyDescent="0.2">
      <c r="A3029" s="31" t="s">
        <v>102</v>
      </c>
      <c r="B3029" s="25" t="s">
        <v>234</v>
      </c>
      <c r="C3029" s="53" t="s">
        <v>8998</v>
      </c>
      <c r="D3029" s="25" t="s">
        <v>8997</v>
      </c>
      <c r="E3029" s="97">
        <v>13154.25</v>
      </c>
      <c r="F3029" s="27">
        <v>14252.177734375</v>
      </c>
      <c r="G3029" s="27">
        <v>11677.4150390625</v>
      </c>
      <c r="H3029" s="27">
        <v>10476.8525390625</v>
      </c>
      <c r="I3029" s="27">
        <v>13710.328125</v>
      </c>
      <c r="J3029" s="27">
        <f t="shared" si="423"/>
        <v>13498.708975055621</v>
      </c>
      <c r="K3029" s="28">
        <v>0.98720300197601318</v>
      </c>
      <c r="L3029" s="28">
        <v>1.0016542673110962</v>
      </c>
      <c r="M3029" s="27">
        <v>12670.2255859375</v>
      </c>
      <c r="N3029" s="27">
        <v>9294.2696966322837</v>
      </c>
      <c r="O3029" s="66">
        <f t="shared" si="424"/>
        <v>12932.260599234647</v>
      </c>
      <c r="P3029" s="66">
        <f t="shared" si="425"/>
        <v>13012.677240044206</v>
      </c>
      <c r="Q3029" s="66">
        <f t="shared" si="426"/>
        <v>12332.629997006979</v>
      </c>
      <c r="R3029" s="66">
        <f t="shared" si="427"/>
        <v>12930.719560754287</v>
      </c>
      <c r="S3029" s="67">
        <f>E3029/INDEX('CCG overall weighted population'!$F$4:$F$195,MATCH(A3029,'CCG overall weighted population'!$A$4:$A$195,0))*INDEX('CCG overall weighted population'!$T$4:$T$195,MATCH(A3029,'CCG overall weighted population'!$A$4:$A$195,0))</f>
        <v>0</v>
      </c>
      <c r="T3029" s="66">
        <f t="shared" si="428"/>
        <v>16229.333080745162</v>
      </c>
      <c r="U3029" s="66">
        <f t="shared" si="429"/>
        <v>16229.333080745162</v>
      </c>
      <c r="V3029" s="81">
        <f t="shared" si="430"/>
        <v>12924.783558150781</v>
      </c>
      <c r="W3029" s="110">
        <f t="shared" si="431"/>
        <v>0.98255571835344324</v>
      </c>
    </row>
    <row r="3030" spans="1:23" x14ac:dyDescent="0.2">
      <c r="A3030" s="31" t="s">
        <v>102</v>
      </c>
      <c r="B3030" s="25" t="s">
        <v>234</v>
      </c>
      <c r="C3030" s="53" t="s">
        <v>8996</v>
      </c>
      <c r="D3030" s="25" t="s">
        <v>8995</v>
      </c>
      <c r="E3030" s="97">
        <v>6733.333984375</v>
      </c>
      <c r="F3030" s="27">
        <v>6134.990234375</v>
      </c>
      <c r="G3030" s="27">
        <v>5793.38427734375</v>
      </c>
      <c r="H3030" s="27">
        <v>3415.62353515625</v>
      </c>
      <c r="I3030" s="27">
        <v>4288.416015625</v>
      </c>
      <c r="J3030" s="27">
        <f t="shared" si="423"/>
        <v>5628.63849705541</v>
      </c>
      <c r="K3030" s="28">
        <v>0.98720300197601318</v>
      </c>
      <c r="L3030" s="28">
        <v>1.0016542673110962</v>
      </c>
      <c r="M3030" s="27">
        <v>6299.80029296875</v>
      </c>
      <c r="N3030" s="27">
        <v>3722.8267121750023</v>
      </c>
      <c r="O3030" s="66">
        <f t="shared" si="424"/>
        <v>5377.3473884652249</v>
      </c>
      <c r="P3030" s="66">
        <f t="shared" si="425"/>
        <v>5410.7853330634043</v>
      </c>
      <c r="Q3030" s="66">
        <f t="shared" si="426"/>
        <v>6042.1029348893753</v>
      </c>
      <c r="R3030" s="66">
        <f t="shared" si="427"/>
        <v>5486.8702316793378</v>
      </c>
      <c r="S3030" s="67">
        <f>E3030/INDEX('CCG overall weighted population'!$F$4:$F$195,MATCH(A3030,'CCG overall weighted population'!$A$4:$A$195,0))*INDEX('CCG overall weighted population'!$T$4:$T$195,MATCH(A3030,'CCG overall weighted population'!$A$4:$A$195,0))</f>
        <v>0</v>
      </c>
      <c r="T3030" s="66">
        <f t="shared" si="428"/>
        <v>6886.5652945577376</v>
      </c>
      <c r="U3030" s="66">
        <f t="shared" si="429"/>
        <v>6886.5652945577376</v>
      </c>
      <c r="V3030" s="81">
        <f t="shared" si="430"/>
        <v>5484.3514177937432</v>
      </c>
      <c r="W3030" s="110">
        <f t="shared" si="431"/>
        <v>0.81450755755178994</v>
      </c>
    </row>
    <row r="3031" spans="1:23" x14ac:dyDescent="0.2">
      <c r="A3031" s="31" t="s">
        <v>102</v>
      </c>
      <c r="B3031" s="25" t="s">
        <v>234</v>
      </c>
      <c r="C3031" s="53" t="s">
        <v>8994</v>
      </c>
      <c r="D3031" s="25" t="s">
        <v>8993</v>
      </c>
      <c r="E3031" s="97">
        <v>7082.4169921875</v>
      </c>
      <c r="F3031" s="27">
        <v>8154.455078125</v>
      </c>
      <c r="G3031" s="27">
        <v>8633.197265625</v>
      </c>
      <c r="H3031" s="27">
        <v>6545.591796875</v>
      </c>
      <c r="I3031" s="27">
        <v>6207.17724609375</v>
      </c>
      <c r="J3031" s="27">
        <f t="shared" si="423"/>
        <v>7862.9389776825456</v>
      </c>
      <c r="K3031" s="28">
        <v>0.98720300197601318</v>
      </c>
      <c r="L3031" s="28">
        <v>1.0016542673110962</v>
      </c>
      <c r="M3031" s="27">
        <v>7834.61767578125</v>
      </c>
      <c r="N3031" s="27">
        <v>5351.7193414058875</v>
      </c>
      <c r="O3031" s="66">
        <f t="shared" si="424"/>
        <v>7526.8394472874652</v>
      </c>
      <c r="P3031" s="66">
        <f t="shared" si="425"/>
        <v>7573.6435724919602</v>
      </c>
      <c r="Q3031" s="66">
        <f t="shared" si="426"/>
        <v>7586.3278423437141</v>
      </c>
      <c r="R3031" s="66">
        <f t="shared" si="427"/>
        <v>7575.1722505818725</v>
      </c>
      <c r="S3031" s="67">
        <f>E3031/INDEX('CCG overall weighted population'!$F$4:$F$195,MATCH(A3031,'CCG overall weighted population'!$A$4:$A$195,0))*INDEX('CCG overall weighted population'!$T$4:$T$195,MATCH(A3031,'CCG overall weighted population'!$A$4:$A$195,0))</f>
        <v>0</v>
      </c>
      <c r="T3031" s="66">
        <f t="shared" si="428"/>
        <v>9507.5910525384352</v>
      </c>
      <c r="U3031" s="66">
        <f t="shared" si="429"/>
        <v>9507.5910525384352</v>
      </c>
      <c r="V3031" s="81">
        <f t="shared" si="430"/>
        <v>7571.6947764946663</v>
      </c>
      <c r="W3031" s="110">
        <f t="shared" si="431"/>
        <v>1.0690834477618136</v>
      </c>
    </row>
    <row r="3032" spans="1:23" x14ac:dyDescent="0.2">
      <c r="A3032" s="31" t="s">
        <v>102</v>
      </c>
      <c r="B3032" s="25" t="s">
        <v>234</v>
      </c>
      <c r="C3032" s="53" t="s">
        <v>8992</v>
      </c>
      <c r="D3032" s="25" t="s">
        <v>4993</v>
      </c>
      <c r="E3032" s="97">
        <v>6603.5830078125</v>
      </c>
      <c r="F3032" s="27">
        <v>7239.4560546875</v>
      </c>
      <c r="G3032" s="27">
        <v>6750.8798828125</v>
      </c>
      <c r="H3032" s="27">
        <v>4568.35498046875</v>
      </c>
      <c r="I3032" s="27">
        <v>5715.14013671875</v>
      </c>
      <c r="J3032" s="27">
        <f t="shared" si="423"/>
        <v>6744.3362329931306</v>
      </c>
      <c r="K3032" s="28">
        <v>0.98720300197601318</v>
      </c>
      <c r="L3032" s="28">
        <v>1.0016542673110962</v>
      </c>
      <c r="M3032" s="27">
        <v>6952.03125</v>
      </c>
      <c r="N3032" s="27">
        <v>4119.3229736502026</v>
      </c>
      <c r="O3032" s="66">
        <f t="shared" si="424"/>
        <v>6409.4723479520044</v>
      </c>
      <c r="P3032" s="66">
        <f t="shared" si="425"/>
        <v>6449.3283523704868</v>
      </c>
      <c r="Q3032" s="66">
        <f t="shared" si="426"/>
        <v>6668.7604223650205</v>
      </c>
      <c r="R3032" s="66">
        <f t="shared" si="427"/>
        <v>6475.7737845116626</v>
      </c>
      <c r="S3032" s="67">
        <f>E3032/INDEX('CCG overall weighted population'!$F$4:$F$195,MATCH(A3032,'CCG overall weighted population'!$A$4:$A$195,0))*INDEX('CCG overall weighted population'!$T$4:$T$195,MATCH(A3032,'CCG overall weighted population'!$A$4:$A$195,0))</f>
        <v>0</v>
      </c>
      <c r="T3032" s="66">
        <f t="shared" si="428"/>
        <v>8127.7371464598355</v>
      </c>
      <c r="U3032" s="66">
        <f t="shared" si="429"/>
        <v>8127.7371464598355</v>
      </c>
      <c r="V3032" s="81">
        <f t="shared" si="430"/>
        <v>6472.8010025358435</v>
      </c>
      <c r="W3032" s="110">
        <f t="shared" si="431"/>
        <v>0.98019529623207091</v>
      </c>
    </row>
    <row r="3033" spans="1:23" x14ac:dyDescent="0.2">
      <c r="A3033" s="31" t="s">
        <v>102</v>
      </c>
      <c r="B3033" s="25" t="s">
        <v>234</v>
      </c>
      <c r="C3033" s="53" t="s">
        <v>8991</v>
      </c>
      <c r="D3033" s="25" t="s">
        <v>8990</v>
      </c>
      <c r="E3033" s="97">
        <v>12461.2509765625</v>
      </c>
      <c r="F3033" s="27">
        <v>13776.3271484375</v>
      </c>
      <c r="G3033" s="27">
        <v>13775.2880859375</v>
      </c>
      <c r="H3033" s="27">
        <v>10720.6435546875</v>
      </c>
      <c r="I3033" s="27">
        <v>12265.669921875</v>
      </c>
      <c r="J3033" s="27">
        <f t="shared" si="423"/>
        <v>13255.41454849601</v>
      </c>
      <c r="K3033" s="28">
        <v>0.98720300197601318</v>
      </c>
      <c r="L3033" s="28">
        <v>1.0016542673110962</v>
      </c>
      <c r="M3033" s="27">
        <v>12963.3662109375</v>
      </c>
      <c r="N3033" s="27">
        <v>10579.503775083927</v>
      </c>
      <c r="O3033" s="66">
        <f t="shared" si="424"/>
        <v>12842.828703920439</v>
      </c>
      <c r="P3033" s="66">
        <f t="shared" si="425"/>
        <v>12922.689230619304</v>
      </c>
      <c r="Q3033" s="66">
        <f t="shared" si="426"/>
        <v>12724.979967352143</v>
      </c>
      <c r="R3033" s="66">
        <f t="shared" si="427"/>
        <v>12898.861779574687</v>
      </c>
      <c r="S3033" s="67">
        <f>E3033/INDEX('CCG overall weighted population'!$F$4:$F$195,MATCH(A3033,'CCG overall weighted population'!$A$4:$A$195,0))*INDEX('CCG overall weighted population'!$T$4:$T$195,MATCH(A3033,'CCG overall weighted population'!$A$4:$A$195,0))</f>
        <v>0</v>
      </c>
      <c r="T3033" s="66">
        <f t="shared" si="428"/>
        <v>16189.348411713559</v>
      </c>
      <c r="U3033" s="66">
        <f t="shared" si="429"/>
        <v>16189.348411713559</v>
      </c>
      <c r="V3033" s="81">
        <f t="shared" si="430"/>
        <v>12892.940401669452</v>
      </c>
      <c r="W3033" s="110">
        <f t="shared" si="431"/>
        <v>1.034642543185984</v>
      </c>
    </row>
    <row r="3034" spans="1:23" x14ac:dyDescent="0.2">
      <c r="A3034" s="31" t="s">
        <v>102</v>
      </c>
      <c r="B3034" s="25" t="s">
        <v>234</v>
      </c>
      <c r="C3034" s="53" t="s">
        <v>8989</v>
      </c>
      <c r="D3034" s="25" t="s">
        <v>8988</v>
      </c>
      <c r="E3034" s="97">
        <v>7284.9169921875</v>
      </c>
      <c r="F3034" s="27">
        <v>6880.96484375</v>
      </c>
      <c r="G3034" s="27">
        <v>6161.36328125</v>
      </c>
      <c r="H3034" s="27">
        <v>4514.4111328125</v>
      </c>
      <c r="I3034" s="27">
        <v>5745.90771484375</v>
      </c>
      <c r="J3034" s="27">
        <f t="shared" si="423"/>
        <v>6432.8822573905318</v>
      </c>
      <c r="K3034" s="28">
        <v>0.98720300197601318</v>
      </c>
      <c r="L3034" s="28">
        <v>1.0016542673110962</v>
      </c>
      <c r="M3034" s="27">
        <v>7020.26318359375</v>
      </c>
      <c r="N3034" s="27">
        <v>4384.0891277232031</v>
      </c>
      <c r="O3034" s="66">
        <f t="shared" si="424"/>
        <v>6158.4741400581388</v>
      </c>
      <c r="P3034" s="66">
        <f t="shared" si="425"/>
        <v>6196.769363005109</v>
      </c>
      <c r="Q3034" s="66">
        <f t="shared" si="426"/>
        <v>6756.6457780066949</v>
      </c>
      <c r="R3034" s="66">
        <f t="shared" si="427"/>
        <v>6264.2443393872672</v>
      </c>
      <c r="S3034" s="67">
        <f>E3034/INDEX('CCG overall weighted population'!$F$4:$F$195,MATCH(A3034,'CCG overall weighted population'!$A$4:$A$195,0))*INDEX('CCG overall weighted population'!$T$4:$T$195,MATCH(A3034,'CCG overall weighted population'!$A$4:$A$195,0))</f>
        <v>0</v>
      </c>
      <c r="T3034" s="66">
        <f t="shared" si="428"/>
        <v>7862.2467532006413</v>
      </c>
      <c r="U3034" s="66">
        <f t="shared" si="429"/>
        <v>7862.2467532006413</v>
      </c>
      <c r="V3034" s="81">
        <f t="shared" si="430"/>
        <v>6261.3686625517375</v>
      </c>
      <c r="W3034" s="110">
        <f t="shared" si="431"/>
        <v>0.85949759884245247</v>
      </c>
    </row>
    <row r="3035" spans="1:23" x14ac:dyDescent="0.2">
      <c r="A3035" s="31" t="s">
        <v>102</v>
      </c>
      <c r="B3035" s="25" t="s">
        <v>234</v>
      </c>
      <c r="C3035" s="53" t="s">
        <v>8987</v>
      </c>
      <c r="D3035" s="25" t="s">
        <v>8986</v>
      </c>
      <c r="E3035" s="97">
        <v>11540.25</v>
      </c>
      <c r="F3035" s="27">
        <v>8414.5751953125</v>
      </c>
      <c r="G3035" s="27">
        <v>8669.154296875</v>
      </c>
      <c r="H3035" s="27">
        <v>12123.513671875</v>
      </c>
      <c r="I3035" s="27">
        <v>20069.41796875</v>
      </c>
      <c r="J3035" s="27">
        <f t="shared" si="423"/>
        <v>9472.2576668065158</v>
      </c>
      <c r="K3035" s="28">
        <v>0.98720300197601318</v>
      </c>
      <c r="L3035" s="28">
        <v>1.0016542673110962</v>
      </c>
      <c r="M3035" s="27">
        <v>10221.1689453125</v>
      </c>
      <c r="N3035" s="27">
        <v>9354.9501075914122</v>
      </c>
      <c r="O3035" s="66">
        <f t="shared" si="424"/>
        <v>9354.9105310193008</v>
      </c>
      <c r="P3035" s="66">
        <f t="shared" si="425"/>
        <v>9413.0821456574304</v>
      </c>
      <c r="Q3035" s="66">
        <f t="shared" si="426"/>
        <v>10134.547061540392</v>
      </c>
      <c r="R3035" s="66">
        <f t="shared" si="427"/>
        <v>9500.0313845526252</v>
      </c>
      <c r="S3035" s="67">
        <f>E3035/INDEX('CCG overall weighted population'!$F$4:$F$195,MATCH(A3035,'CCG overall weighted population'!$A$4:$A$195,0))*INDEX('CCG overall weighted population'!$T$4:$T$195,MATCH(A3035,'CCG overall weighted population'!$A$4:$A$195,0))</f>
        <v>0</v>
      </c>
      <c r="T3035" s="66">
        <f t="shared" si="428"/>
        <v>11923.479810464891</v>
      </c>
      <c r="U3035" s="66">
        <f t="shared" si="429"/>
        <v>11923.479810464891</v>
      </c>
      <c r="V3035" s="81">
        <f t="shared" si="430"/>
        <v>9495.6702806892899</v>
      </c>
      <c r="W3035" s="110">
        <f t="shared" si="431"/>
        <v>0.82283055225747193</v>
      </c>
    </row>
    <row r="3036" spans="1:23" x14ac:dyDescent="0.2">
      <c r="A3036" s="31" t="s">
        <v>102</v>
      </c>
      <c r="B3036" s="25" t="s">
        <v>234</v>
      </c>
      <c r="C3036" s="53" t="s">
        <v>8985</v>
      </c>
      <c r="D3036" s="25" t="s">
        <v>8984</v>
      </c>
      <c r="E3036" s="97">
        <v>6244.5</v>
      </c>
      <c r="F3036" s="27">
        <v>8271.83203125</v>
      </c>
      <c r="G3036" s="27">
        <v>10727.611328125</v>
      </c>
      <c r="H3036" s="27">
        <v>5413.39501953125</v>
      </c>
      <c r="I3036" s="27">
        <v>5052.39599609375</v>
      </c>
      <c r="J3036" s="27">
        <f t="shared" si="423"/>
        <v>7866.8659483200508</v>
      </c>
      <c r="K3036" s="28">
        <v>0.98720300197601318</v>
      </c>
      <c r="L3036" s="28">
        <v>1.0016542673110962</v>
      </c>
      <c r="M3036" s="27">
        <v>8129.17529296875</v>
      </c>
      <c r="N3036" s="27">
        <v>5253.8323921136625</v>
      </c>
      <c r="O3036" s="66">
        <f t="shared" si="424"/>
        <v>7520.654849668872</v>
      </c>
      <c r="P3036" s="66">
        <f t="shared" si="425"/>
        <v>7567.420517206865</v>
      </c>
      <c r="Q3036" s="66">
        <f t="shared" si="426"/>
        <v>7841.6410028832415</v>
      </c>
      <c r="R3036" s="66">
        <f t="shared" si="427"/>
        <v>7600.4689191376101</v>
      </c>
      <c r="S3036" s="67">
        <f>E3036/INDEX('CCG overall weighted population'!$F$4:$F$195,MATCH(A3036,'CCG overall weighted population'!$A$4:$A$195,0))*INDEX('CCG overall weighted population'!$T$4:$T$195,MATCH(A3036,'CCG overall weighted population'!$A$4:$A$195,0))</f>
        <v>0</v>
      </c>
      <c r="T3036" s="66">
        <f t="shared" si="428"/>
        <v>9539.3408757323668</v>
      </c>
      <c r="U3036" s="66">
        <f t="shared" si="429"/>
        <v>9539.3408757323668</v>
      </c>
      <c r="V3036" s="81">
        <f t="shared" si="430"/>
        <v>7596.9798323099285</v>
      </c>
      <c r="W3036" s="110">
        <f t="shared" si="431"/>
        <v>1.2165873700552372</v>
      </c>
    </row>
    <row r="3037" spans="1:23" x14ac:dyDescent="0.2">
      <c r="A3037" s="31" t="s">
        <v>102</v>
      </c>
      <c r="B3037" s="25" t="s">
        <v>234</v>
      </c>
      <c r="C3037" s="53" t="s">
        <v>8983</v>
      </c>
      <c r="D3037" s="25" t="s">
        <v>8982</v>
      </c>
      <c r="E3037" s="97">
        <v>4084.8330078125</v>
      </c>
      <c r="F3037" s="27">
        <v>3328.828125</v>
      </c>
      <c r="G3037" s="27">
        <v>2531.415771484375</v>
      </c>
      <c r="H3037" s="27">
        <v>4015.884765625</v>
      </c>
      <c r="I3037" s="27">
        <v>5651.35302734375</v>
      </c>
      <c r="J3037" s="27">
        <f t="shared" si="423"/>
        <v>3477.4004693520601</v>
      </c>
      <c r="K3037" s="28">
        <v>0.98720300197601318</v>
      </c>
      <c r="L3037" s="28">
        <v>1.0016542673110962</v>
      </c>
      <c r="M3037" s="27">
        <v>3418.6474609375</v>
      </c>
      <c r="N3037" s="27">
        <v>5744.9890269180632</v>
      </c>
      <c r="O3037" s="66">
        <f t="shared" si="424"/>
        <v>3662.8064594544608</v>
      </c>
      <c r="P3037" s="66">
        <f t="shared" si="425"/>
        <v>3685.5828788704375</v>
      </c>
      <c r="Q3037" s="66">
        <f t="shared" si="426"/>
        <v>3651.2816175355565</v>
      </c>
      <c r="R3037" s="66">
        <f t="shared" si="427"/>
        <v>3681.4489722859944</v>
      </c>
      <c r="S3037" s="67">
        <f>E3037/INDEX('CCG overall weighted population'!$F$4:$F$195,MATCH(A3037,'CCG overall weighted population'!$A$4:$A$195,0))*INDEX('CCG overall weighted population'!$T$4:$T$195,MATCH(A3037,'CCG overall weighted population'!$A$4:$A$195,0))</f>
        <v>0</v>
      </c>
      <c r="T3037" s="66">
        <f t="shared" si="428"/>
        <v>4620.5828925665082</v>
      </c>
      <c r="U3037" s="66">
        <f t="shared" si="429"/>
        <v>4620.5828925665082</v>
      </c>
      <c r="V3037" s="81">
        <f t="shared" si="430"/>
        <v>3679.7589587812167</v>
      </c>
      <c r="W3037" s="110">
        <f t="shared" si="431"/>
        <v>0.90083461227018247</v>
      </c>
    </row>
    <row r="3038" spans="1:23" x14ac:dyDescent="0.2">
      <c r="A3038" s="31" t="s">
        <v>102</v>
      </c>
      <c r="B3038" s="25" t="s">
        <v>234</v>
      </c>
      <c r="C3038" s="53" t="s">
        <v>8981</v>
      </c>
      <c r="D3038" s="25" t="s">
        <v>8980</v>
      </c>
      <c r="E3038" s="97">
        <v>8310.083984375</v>
      </c>
      <c r="F3038" s="27">
        <v>6565.7734375</v>
      </c>
      <c r="G3038" s="27">
        <v>6865.91650390625</v>
      </c>
      <c r="H3038" s="27">
        <v>6110.517578125</v>
      </c>
      <c r="I3038" s="27">
        <v>5402.8603515625</v>
      </c>
      <c r="J3038" s="27">
        <f t="shared" si="423"/>
        <v>6468.3538116956024</v>
      </c>
      <c r="K3038" s="28">
        <v>0.98720300197601318</v>
      </c>
      <c r="L3038" s="28">
        <v>1.0016542673110962</v>
      </c>
      <c r="M3038" s="27">
        <v>7032.4013671875</v>
      </c>
      <c r="N3038" s="27">
        <v>5188.6354658399623</v>
      </c>
      <c r="O3038" s="66">
        <f t="shared" si="424"/>
        <v>6269.5985844199713</v>
      </c>
      <c r="P3038" s="66">
        <f t="shared" si="425"/>
        <v>6308.584812196209</v>
      </c>
      <c r="Q3038" s="66">
        <f t="shared" si="426"/>
        <v>6848.0247770527467</v>
      </c>
      <c r="R3038" s="66">
        <f t="shared" si="427"/>
        <v>6373.5968361232817</v>
      </c>
      <c r="S3038" s="67">
        <f>E3038/INDEX('CCG overall weighted population'!$F$4:$F$195,MATCH(A3038,'CCG overall weighted population'!$A$4:$A$195,0))*INDEX('CCG overall weighted population'!$T$4:$T$195,MATCH(A3038,'CCG overall weighted population'!$A$4:$A$195,0))</f>
        <v>0</v>
      </c>
      <c r="T3038" s="66">
        <f t="shared" si="428"/>
        <v>7999.4949615777114</v>
      </c>
      <c r="U3038" s="66">
        <f t="shared" si="429"/>
        <v>7999.4949615777114</v>
      </c>
      <c r="V3038" s="81">
        <f t="shared" si="430"/>
        <v>6370.6709597066465</v>
      </c>
      <c r="W3038" s="110">
        <f t="shared" si="431"/>
        <v>0.76661932318434733</v>
      </c>
    </row>
    <row r="3039" spans="1:23" x14ac:dyDescent="0.2">
      <c r="A3039" s="31" t="s">
        <v>102</v>
      </c>
      <c r="B3039" s="25" t="s">
        <v>234</v>
      </c>
      <c r="C3039" s="53" t="s">
        <v>8979</v>
      </c>
      <c r="D3039" s="25" t="s">
        <v>4324</v>
      </c>
      <c r="E3039" s="97">
        <v>10356.166015625</v>
      </c>
      <c r="F3039" s="27">
        <v>5152.69970703125</v>
      </c>
      <c r="G3039" s="27">
        <v>3787.4453125</v>
      </c>
      <c r="H3039" s="27">
        <v>15620.4453125</v>
      </c>
      <c r="I3039" s="27">
        <v>7066.83935546875</v>
      </c>
      <c r="J3039" s="27">
        <f t="shared" si="423"/>
        <v>6713.5273579729746</v>
      </c>
      <c r="K3039" s="28">
        <v>0.98720300197601318</v>
      </c>
      <c r="L3039" s="28">
        <v>1.0016542673110962</v>
      </c>
      <c r="M3039" s="27">
        <v>6013.9970703125</v>
      </c>
      <c r="N3039" s="27">
        <v>7119.2378771717349</v>
      </c>
      <c r="O3039" s="66">
        <f t="shared" si="424"/>
        <v>6678.6963281664257</v>
      </c>
      <c r="P3039" s="66">
        <f t="shared" si="425"/>
        <v>6720.226447326726</v>
      </c>
      <c r="Q3039" s="66">
        <f t="shared" si="426"/>
        <v>6124.5211509984238</v>
      </c>
      <c r="R3039" s="66">
        <f t="shared" si="427"/>
        <v>6648.4334592252981</v>
      </c>
      <c r="S3039" s="67">
        <f>E3039/INDEX('CCG overall weighted population'!$F$4:$F$195,MATCH(A3039,'CCG overall weighted population'!$A$4:$A$195,0))*INDEX('CCG overall weighted population'!$T$4:$T$195,MATCH(A3039,'CCG overall weighted population'!$A$4:$A$195,0))</f>
        <v>0</v>
      </c>
      <c r="T3039" s="66">
        <f t="shared" si="428"/>
        <v>8344.4421300746253</v>
      </c>
      <c r="U3039" s="66">
        <f t="shared" si="429"/>
        <v>8344.4421300746253</v>
      </c>
      <c r="V3039" s="81">
        <f t="shared" si="430"/>
        <v>6645.3814157456009</v>
      </c>
      <c r="W3039" s="110">
        <f t="shared" si="431"/>
        <v>0.64168355409900679</v>
      </c>
    </row>
    <row r="3040" spans="1:23" x14ac:dyDescent="0.2">
      <c r="A3040" s="31" t="s">
        <v>102</v>
      </c>
      <c r="B3040" s="25" t="s">
        <v>234</v>
      </c>
      <c r="C3040" s="53" t="s">
        <v>8978</v>
      </c>
      <c r="D3040" s="25" t="s">
        <v>8977</v>
      </c>
      <c r="E3040" s="97">
        <v>5280.9169921875</v>
      </c>
      <c r="F3040" s="27">
        <v>4492.03466796875</v>
      </c>
      <c r="G3040" s="27">
        <v>4397.77099609375</v>
      </c>
      <c r="H3040" s="27">
        <v>6292.45703125</v>
      </c>
      <c r="I3040" s="27">
        <v>6462.9912109375</v>
      </c>
      <c r="J3040" s="27">
        <f t="shared" si="423"/>
        <v>4837.9033517150174</v>
      </c>
      <c r="K3040" s="28">
        <v>0.98720300197601318</v>
      </c>
      <c r="L3040" s="28">
        <v>1.0016542673110962</v>
      </c>
      <c r="M3040" s="27">
        <v>5134.748046875</v>
      </c>
      <c r="N3040" s="27">
        <v>6896.6541655229039</v>
      </c>
      <c r="O3040" s="66">
        <f t="shared" si="424"/>
        <v>4987.470193188431</v>
      </c>
      <c r="P3040" s="66">
        <f t="shared" si="425"/>
        <v>5018.4837654866687</v>
      </c>
      <c r="Q3040" s="66">
        <f t="shared" si="426"/>
        <v>5310.9386587397903</v>
      </c>
      <c r="R3040" s="66">
        <f t="shared" si="427"/>
        <v>5053.7297349298442</v>
      </c>
      <c r="S3040" s="67">
        <f>E3040/INDEX('CCG overall weighted population'!$F$4:$F$195,MATCH(A3040,'CCG overall weighted population'!$A$4:$A$195,0))*INDEX('CCG overall weighted population'!$T$4:$T$195,MATCH(A3040,'CCG overall weighted population'!$A$4:$A$195,0))</f>
        <v>0</v>
      </c>
      <c r="T3040" s="66">
        <f t="shared" si="428"/>
        <v>6342.9310938870913</v>
      </c>
      <c r="U3040" s="66">
        <f t="shared" si="429"/>
        <v>6342.9310938870913</v>
      </c>
      <c r="V3040" s="81">
        <f t="shared" si="430"/>
        <v>5051.4097594077539</v>
      </c>
      <c r="W3040" s="110">
        <f t="shared" si="431"/>
        <v>0.95654026883602317</v>
      </c>
    </row>
    <row r="3041" spans="1:23" x14ac:dyDescent="0.2">
      <c r="A3041" s="31" t="s">
        <v>102</v>
      </c>
      <c r="B3041" s="25" t="s">
        <v>234</v>
      </c>
      <c r="C3041" s="53" t="s">
        <v>8976</v>
      </c>
      <c r="D3041" s="25" t="s">
        <v>8975</v>
      </c>
      <c r="E3041" s="97">
        <v>3309</v>
      </c>
      <c r="F3041" s="27">
        <v>3081.781982421875</v>
      </c>
      <c r="G3041" s="27">
        <v>2395.813720703125</v>
      </c>
      <c r="H3041" s="27">
        <v>2194.67626953125</v>
      </c>
      <c r="I3041" s="27">
        <v>3011.78125</v>
      </c>
      <c r="J3041" s="27">
        <f t="shared" si="423"/>
        <v>2901.9309850752124</v>
      </c>
      <c r="K3041" s="28">
        <v>0.98720300197601318</v>
      </c>
      <c r="L3041" s="28">
        <v>1.0016542673110962</v>
      </c>
      <c r="M3041" s="27">
        <v>3009.50830078125</v>
      </c>
      <c r="N3041" s="27">
        <v>2036.2168900219153</v>
      </c>
      <c r="O3041" s="66">
        <f t="shared" si="424"/>
        <v>2783.9291817669946</v>
      </c>
      <c r="P3041" s="66">
        <f t="shared" si="425"/>
        <v>2801.2404810043959</v>
      </c>
      <c r="Q3041" s="66">
        <f t="shared" si="426"/>
        <v>2912.1791597053166</v>
      </c>
      <c r="R3041" s="66">
        <f t="shared" si="427"/>
        <v>2814.6105471915757</v>
      </c>
      <c r="S3041" s="67">
        <f>E3041/INDEX('CCG overall weighted population'!$F$4:$F$195,MATCH(A3041,'CCG overall weighted population'!$A$4:$A$195,0))*INDEX('CCG overall weighted population'!$T$4:$T$195,MATCH(A3041,'CCG overall weighted population'!$A$4:$A$195,0))</f>
        <v>0</v>
      </c>
      <c r="T3041" s="66">
        <f t="shared" si="428"/>
        <v>3532.6148593919297</v>
      </c>
      <c r="U3041" s="66">
        <f t="shared" si="429"/>
        <v>3532.6148593919297</v>
      </c>
      <c r="V3041" s="81">
        <f t="shared" si="430"/>
        <v>2813.3184663094958</v>
      </c>
      <c r="W3041" s="110">
        <f t="shared" si="431"/>
        <v>0.85020201459942457</v>
      </c>
    </row>
    <row r="3042" spans="1:23" x14ac:dyDescent="0.2">
      <c r="A3042" s="31" t="s">
        <v>102</v>
      </c>
      <c r="B3042" s="25" t="s">
        <v>234</v>
      </c>
      <c r="C3042" s="53" t="s">
        <v>8974</v>
      </c>
      <c r="D3042" s="25" t="s">
        <v>8973</v>
      </c>
      <c r="E3042" s="97">
        <v>3605.16650390625</v>
      </c>
      <c r="F3042" s="27">
        <v>2985.81103515625</v>
      </c>
      <c r="G3042" s="27">
        <v>2282.806640625</v>
      </c>
      <c r="H3042" s="27">
        <v>2095.686279296875</v>
      </c>
      <c r="I3042" s="27">
        <v>3360.381591796875</v>
      </c>
      <c r="J3042" s="27">
        <f t="shared" si="423"/>
        <v>2822.9361149476149</v>
      </c>
      <c r="K3042" s="28">
        <v>0.98720300197601318</v>
      </c>
      <c r="L3042" s="28">
        <v>1.0016542673110962</v>
      </c>
      <c r="M3042" s="27">
        <v>3043.208740234375</v>
      </c>
      <c r="N3042" s="27">
        <v>1710.8114415367797</v>
      </c>
      <c r="O3042" s="66">
        <f t="shared" si="424"/>
        <v>2681.4502349780128</v>
      </c>
      <c r="P3042" s="66">
        <f t="shared" si="425"/>
        <v>2698.1242896601229</v>
      </c>
      <c r="Q3042" s="66">
        <f t="shared" si="426"/>
        <v>2909.9690103646158</v>
      </c>
      <c r="R3042" s="66">
        <f t="shared" si="427"/>
        <v>2723.6553124773282</v>
      </c>
      <c r="S3042" s="67">
        <f>E3042/INDEX('CCG overall weighted population'!$F$4:$F$195,MATCH(A3042,'CCG overall weighted population'!$A$4:$A$195,0))*INDEX('CCG overall weighted population'!$T$4:$T$195,MATCH(A3042,'CCG overall weighted population'!$A$4:$A$195,0))</f>
        <v>0</v>
      </c>
      <c r="T3042" s="66">
        <f t="shared" si="428"/>
        <v>3418.4570360256971</v>
      </c>
      <c r="U3042" s="66">
        <f t="shared" si="429"/>
        <v>3418.4570360256971</v>
      </c>
      <c r="V3042" s="81">
        <f t="shared" si="430"/>
        <v>2722.4049856915717</v>
      </c>
      <c r="W3042" s="110">
        <f t="shared" si="431"/>
        <v>0.7551398757149792</v>
      </c>
    </row>
    <row r="3043" spans="1:23" x14ac:dyDescent="0.2">
      <c r="A3043" s="31" t="s">
        <v>102</v>
      </c>
      <c r="B3043" s="25" t="s">
        <v>234</v>
      </c>
      <c r="C3043" s="53" t="s">
        <v>8972</v>
      </c>
      <c r="D3043" s="25" t="s">
        <v>8971</v>
      </c>
      <c r="E3043" s="97">
        <v>3319.75</v>
      </c>
      <c r="F3043" s="27">
        <v>3566.11865234375</v>
      </c>
      <c r="G3043" s="27">
        <v>3184.6611328125</v>
      </c>
      <c r="H3043" s="27">
        <v>2027.142333984375</v>
      </c>
      <c r="I3043" s="27">
        <v>2239.657470703125</v>
      </c>
      <c r="J3043" s="27">
        <f t="shared" si="423"/>
        <v>3255.7671213143331</v>
      </c>
      <c r="K3043" s="28">
        <v>0.98720300197601318</v>
      </c>
      <c r="L3043" s="28">
        <v>1.0016542673110962</v>
      </c>
      <c r="M3043" s="27">
        <v>3655.236083984375</v>
      </c>
      <c r="N3043" s="27">
        <v>2093.4798192679236</v>
      </c>
      <c r="O3043" s="66">
        <f t="shared" si="424"/>
        <v>3104.4888973085708</v>
      </c>
      <c r="P3043" s="66">
        <f t="shared" si="425"/>
        <v>3123.7935321507503</v>
      </c>
      <c r="Q3043" s="66">
        <f t="shared" si="426"/>
        <v>3499.06045751273</v>
      </c>
      <c r="R3043" s="66">
        <f t="shared" si="427"/>
        <v>3169.0198111068535</v>
      </c>
      <c r="S3043" s="67">
        <f>E3043/INDEX('CCG overall weighted population'!$F$4:$F$195,MATCH(A3043,'CCG overall weighted population'!$A$4:$A$195,0))*INDEX('CCG overall weighted population'!$T$4:$T$195,MATCH(A3043,'CCG overall weighted population'!$A$4:$A$195,0))</f>
        <v>0</v>
      </c>
      <c r="T3043" s="66">
        <f t="shared" si="428"/>
        <v>3977.4335691287019</v>
      </c>
      <c r="U3043" s="66">
        <f t="shared" si="429"/>
        <v>3977.4335691287019</v>
      </c>
      <c r="V3043" s="81">
        <f t="shared" si="430"/>
        <v>3167.5650343822554</v>
      </c>
      <c r="W3043" s="110">
        <f t="shared" si="431"/>
        <v>0.95415770295421498</v>
      </c>
    </row>
    <row r="3044" spans="1:23" x14ac:dyDescent="0.2">
      <c r="A3044" s="31" t="s">
        <v>102</v>
      </c>
      <c r="B3044" s="25" t="s">
        <v>234</v>
      </c>
      <c r="C3044" s="53" t="s">
        <v>8970</v>
      </c>
      <c r="D3044" s="25" t="s">
        <v>8969</v>
      </c>
      <c r="E3044" s="97">
        <v>7140.5</v>
      </c>
      <c r="F3044" s="27">
        <v>7117.24267578125</v>
      </c>
      <c r="G3044" s="27">
        <v>5641.75927734375</v>
      </c>
      <c r="H3044" s="27">
        <v>6156.21533203125</v>
      </c>
      <c r="I3044" s="27">
        <v>7200.515625</v>
      </c>
      <c r="J3044" s="27">
        <f t="shared" si="423"/>
        <v>6882.0611704502544</v>
      </c>
      <c r="K3044" s="28">
        <v>0.98720300197601318</v>
      </c>
      <c r="L3044" s="28">
        <v>1.0016542673110962</v>
      </c>
      <c r="M3044" s="27">
        <v>6606.859375</v>
      </c>
      <c r="N3044" s="27">
        <v>4947.3669287707744</v>
      </c>
      <c r="O3044" s="66">
        <f t="shared" si="424"/>
        <v>6613.9209744218961</v>
      </c>
      <c r="P3044" s="66">
        <f t="shared" si="425"/>
        <v>6655.0483011766919</v>
      </c>
      <c r="Q3044" s="66">
        <f t="shared" si="426"/>
        <v>6440.9101303770776</v>
      </c>
      <c r="R3044" s="66">
        <f t="shared" si="427"/>
        <v>6629.240877198702</v>
      </c>
      <c r="S3044" s="67">
        <f>E3044/INDEX('CCG overall weighted population'!$F$4:$F$195,MATCH(A3044,'CCG overall weighted population'!$A$4:$A$195,0))*INDEX('CCG overall weighted population'!$T$4:$T$195,MATCH(A3044,'CCG overall weighted population'!$A$4:$A$195,0))</f>
        <v>0</v>
      </c>
      <c r="T3044" s="66">
        <f t="shared" si="428"/>
        <v>8320.3535397277647</v>
      </c>
      <c r="U3044" s="66">
        <f t="shared" si="429"/>
        <v>8320.3535397277647</v>
      </c>
      <c r="V3044" s="81">
        <f t="shared" si="430"/>
        <v>6626.1976443050162</v>
      </c>
      <c r="W3044" s="110">
        <f t="shared" si="431"/>
        <v>0.92797390159022708</v>
      </c>
    </row>
    <row r="3045" spans="1:23" x14ac:dyDescent="0.2">
      <c r="A3045" s="31" t="s">
        <v>102</v>
      </c>
      <c r="B3045" s="25" t="s">
        <v>234</v>
      </c>
      <c r="C3045" s="53" t="s">
        <v>8968</v>
      </c>
      <c r="D3045" s="25" t="s">
        <v>8967</v>
      </c>
      <c r="E3045" s="97">
        <v>8388.833984375</v>
      </c>
      <c r="F3045" s="27">
        <v>6728.33349609375</v>
      </c>
      <c r="G3045" s="27">
        <v>4923.9736328125</v>
      </c>
      <c r="H3045" s="27">
        <v>5184.56494140625</v>
      </c>
      <c r="I3045" s="27">
        <v>8950.0517578125</v>
      </c>
      <c r="J3045" s="27">
        <f t="shared" si="423"/>
        <v>6473.820575406532</v>
      </c>
      <c r="K3045" s="28">
        <v>0.98720300197601318</v>
      </c>
      <c r="L3045" s="28">
        <v>1.0016542673110962</v>
      </c>
      <c r="M3045" s="27">
        <v>6766.77294921875</v>
      </c>
      <c r="N3045" s="27">
        <v>4924.4114431454327</v>
      </c>
      <c r="O3045" s="66">
        <f t="shared" si="424"/>
        <v>6248.3363191919188</v>
      </c>
      <c r="P3045" s="66">
        <f t="shared" si="425"/>
        <v>6287.1903318822851</v>
      </c>
      <c r="Q3045" s="66">
        <f t="shared" si="426"/>
        <v>6582.5367986114188</v>
      </c>
      <c r="R3045" s="66">
        <f t="shared" si="427"/>
        <v>6322.7847868961571</v>
      </c>
      <c r="S3045" s="67">
        <f>E3045/INDEX('CCG overall weighted population'!$F$4:$F$195,MATCH(A3045,'CCG overall weighted population'!$A$4:$A$195,0))*INDEX('CCG overall weighted population'!$T$4:$T$195,MATCH(A3045,'CCG overall weighted population'!$A$4:$A$195,0))</f>
        <v>0</v>
      </c>
      <c r="T3045" s="66">
        <f t="shared" si="428"/>
        <v>7935.7208098340543</v>
      </c>
      <c r="U3045" s="66">
        <f t="shared" si="429"/>
        <v>7935.7208098340543</v>
      </c>
      <c r="V3045" s="81">
        <f t="shared" si="430"/>
        <v>6319.8822363629033</v>
      </c>
      <c r="W3045" s="110">
        <f t="shared" si="431"/>
        <v>0.75336837612167362</v>
      </c>
    </row>
    <row r="3046" spans="1:23" x14ac:dyDescent="0.2">
      <c r="A3046" s="31" t="s">
        <v>102</v>
      </c>
      <c r="B3046" s="25" t="s">
        <v>234</v>
      </c>
      <c r="C3046" s="53" t="s">
        <v>8966</v>
      </c>
      <c r="D3046" s="25" t="s">
        <v>8965</v>
      </c>
      <c r="E3046" s="97">
        <v>7263.5830078125</v>
      </c>
      <c r="F3046" s="27">
        <v>6231.779296875</v>
      </c>
      <c r="G3046" s="27">
        <v>4175.70703125</v>
      </c>
      <c r="H3046" s="27">
        <v>4119.13720703125</v>
      </c>
      <c r="I3046" s="27">
        <v>7308.68896484375</v>
      </c>
      <c r="J3046" s="27">
        <f t="shared" si="423"/>
        <v>5828.179497382499</v>
      </c>
      <c r="K3046" s="28">
        <v>0.98720300197601318</v>
      </c>
      <c r="L3046" s="28">
        <v>1.0016542673110962</v>
      </c>
      <c r="M3046" s="27">
        <v>6035.673828125</v>
      </c>
      <c r="N3046" s="27">
        <v>4633.6620261568969</v>
      </c>
      <c r="O3046" s="66">
        <f t="shared" si="424"/>
        <v>5644.9960824257059</v>
      </c>
      <c r="P3046" s="66">
        <f t="shared" si="425"/>
        <v>5680.0983461674887</v>
      </c>
      <c r="Q3046" s="66">
        <f t="shared" si="426"/>
        <v>5895.4726479281899</v>
      </c>
      <c r="R3046" s="66">
        <f t="shared" si="427"/>
        <v>5706.0547457143166</v>
      </c>
      <c r="S3046" s="67">
        <f>E3046/INDEX('CCG overall weighted population'!$F$4:$F$195,MATCH(A3046,'CCG overall weighted population'!$A$4:$A$195,0))*INDEX('CCG overall weighted population'!$T$4:$T$195,MATCH(A3046,'CCG overall weighted population'!$A$4:$A$195,0))</f>
        <v>0</v>
      </c>
      <c r="T3046" s="66">
        <f t="shared" si="428"/>
        <v>7161.6635570868675</v>
      </c>
      <c r="U3046" s="66">
        <f t="shared" si="429"/>
        <v>7161.6635570868675</v>
      </c>
      <c r="V3046" s="81">
        <f t="shared" si="430"/>
        <v>5703.4353125368225</v>
      </c>
      <c r="W3046" s="110">
        <f t="shared" si="431"/>
        <v>0.78520962814114914</v>
      </c>
    </row>
    <row r="3047" spans="1:23" x14ac:dyDescent="0.2">
      <c r="A3047" s="31" t="s">
        <v>102</v>
      </c>
      <c r="B3047" s="25" t="s">
        <v>234</v>
      </c>
      <c r="C3047" s="53" t="s">
        <v>8964</v>
      </c>
      <c r="D3047" s="25" t="s">
        <v>8963</v>
      </c>
      <c r="E3047" s="97">
        <v>7129</v>
      </c>
      <c r="F3047" s="27">
        <v>6592.8955078125</v>
      </c>
      <c r="G3047" s="27">
        <v>6630.23388671875</v>
      </c>
      <c r="H3047" s="27">
        <v>8294.2646484375</v>
      </c>
      <c r="I3047" s="27">
        <v>7646.88525390625</v>
      </c>
      <c r="J3047" s="27">
        <f t="shared" si="423"/>
        <v>6894.1597838877715</v>
      </c>
      <c r="K3047" s="28">
        <v>0.98720300197601318</v>
      </c>
      <c r="L3047" s="28">
        <v>1.0016542673110962</v>
      </c>
      <c r="M3047" s="27">
        <v>6724.60302734375</v>
      </c>
      <c r="N3047" s="27">
        <v>6597.3639658592929</v>
      </c>
      <c r="O3047" s="66">
        <f t="shared" si="424"/>
        <v>6787.8458290279805</v>
      </c>
      <c r="P3047" s="66">
        <f t="shared" si="425"/>
        <v>6830.0546722317677</v>
      </c>
      <c r="Q3047" s="66">
        <f t="shared" si="426"/>
        <v>6711.8791211953048</v>
      </c>
      <c r="R3047" s="66">
        <f t="shared" si="427"/>
        <v>6815.8124353711355</v>
      </c>
      <c r="S3047" s="67">
        <f>E3047/INDEX('CCG overall weighted population'!$F$4:$F$195,MATCH(A3047,'CCG overall weighted population'!$A$4:$A$195,0))*INDEX('CCG overall weighted population'!$T$4:$T$195,MATCH(A3047,'CCG overall weighted population'!$A$4:$A$195,0))</f>
        <v>0</v>
      </c>
      <c r="T3047" s="66">
        <f t="shared" si="428"/>
        <v>8554.5193142422813</v>
      </c>
      <c r="U3047" s="66">
        <f t="shared" si="429"/>
        <v>8554.5193142422813</v>
      </c>
      <c r="V3047" s="81">
        <f t="shared" si="430"/>
        <v>6812.6835545558579</v>
      </c>
      <c r="W3047" s="110">
        <f t="shared" si="431"/>
        <v>0.9556296190988719</v>
      </c>
    </row>
    <row r="3048" spans="1:23" x14ac:dyDescent="0.2">
      <c r="A3048" s="31" t="s">
        <v>102</v>
      </c>
      <c r="B3048" s="25" t="s">
        <v>234</v>
      </c>
      <c r="C3048" s="53" t="s">
        <v>8962</v>
      </c>
      <c r="D3048" s="25" t="s">
        <v>8961</v>
      </c>
      <c r="E3048" s="97">
        <v>2509.916748046875</v>
      </c>
      <c r="F3048" s="27">
        <v>2400.017578125</v>
      </c>
      <c r="G3048" s="27">
        <v>2050.625244140625</v>
      </c>
      <c r="H3048" s="27">
        <v>1793.4813232421875</v>
      </c>
      <c r="I3048" s="27">
        <v>3801.868408203125</v>
      </c>
      <c r="J3048" s="27">
        <f t="shared" si="423"/>
        <v>2345.1174089896795</v>
      </c>
      <c r="K3048" s="28">
        <v>0.98720300197601318</v>
      </c>
      <c r="L3048" s="28">
        <v>1.0016542673110962</v>
      </c>
      <c r="M3048" s="27">
        <v>2398.6982421875</v>
      </c>
      <c r="N3048" s="27">
        <v>2034.6307869526852</v>
      </c>
      <c r="O3048" s="66">
        <f t="shared" si="424"/>
        <v>2288.2347138512291</v>
      </c>
      <c r="P3048" s="66">
        <f t="shared" si="425"/>
        <v>2302.4636375308701</v>
      </c>
      <c r="Q3048" s="66">
        <f t="shared" si="426"/>
        <v>2362.2914966640187</v>
      </c>
      <c r="R3048" s="66">
        <f t="shared" si="427"/>
        <v>2309.6739490814875</v>
      </c>
      <c r="S3048" s="67">
        <f>E3048/INDEX('CCG overall weighted population'!$F$4:$F$195,MATCH(A3048,'CCG overall weighted population'!$A$4:$A$195,0))*INDEX('CCG overall weighted population'!$T$4:$T$195,MATCH(A3048,'CCG overall weighted population'!$A$4:$A$195,0))</f>
        <v>0</v>
      </c>
      <c r="T3048" s="66">
        <f t="shared" si="428"/>
        <v>2898.8694443062318</v>
      </c>
      <c r="U3048" s="66">
        <f t="shared" si="429"/>
        <v>2898.8694443062318</v>
      </c>
      <c r="V3048" s="81">
        <f t="shared" si="430"/>
        <v>2308.6136654282395</v>
      </c>
      <c r="W3048" s="110">
        <f t="shared" si="431"/>
        <v>0.91979690849296813</v>
      </c>
    </row>
    <row r="3049" spans="1:23" x14ac:dyDescent="0.2">
      <c r="A3049" s="31" t="s">
        <v>102</v>
      </c>
      <c r="B3049" s="25" t="s">
        <v>234</v>
      </c>
      <c r="C3049" s="53" t="s">
        <v>8960</v>
      </c>
      <c r="D3049" s="25" t="s">
        <v>8959</v>
      </c>
      <c r="E3049" s="97">
        <v>3847.58349609375</v>
      </c>
      <c r="F3049" s="27">
        <v>3030.1005859375</v>
      </c>
      <c r="G3049" s="27">
        <v>3326.132080078125</v>
      </c>
      <c r="H3049" s="27">
        <v>2889.93310546875</v>
      </c>
      <c r="I3049" s="27">
        <v>3058.749755859375</v>
      </c>
      <c r="J3049" s="27">
        <f t="shared" si="423"/>
        <v>3029.2763345339222</v>
      </c>
      <c r="K3049" s="28">
        <v>0.98720300197601318</v>
      </c>
      <c r="L3049" s="28">
        <v>1.0016542673110962</v>
      </c>
      <c r="M3049" s="27">
        <v>3377.41259765625</v>
      </c>
      <c r="N3049" s="27">
        <v>2306.72530208231</v>
      </c>
      <c r="O3049" s="66">
        <f t="shared" si="424"/>
        <v>2924.0093408754046</v>
      </c>
      <c r="P3049" s="66">
        <f t="shared" si="425"/>
        <v>2942.1917001841002</v>
      </c>
      <c r="Q3049" s="66">
        <f t="shared" si="426"/>
        <v>3270.3438680988561</v>
      </c>
      <c r="R3049" s="66">
        <f t="shared" si="427"/>
        <v>2981.7398204237061</v>
      </c>
      <c r="S3049" s="67">
        <f>E3049/INDEX('CCG overall weighted population'!$F$4:$F$195,MATCH(A3049,'CCG overall weighted population'!$A$4:$A$195,0))*INDEX('CCG overall weighted population'!$T$4:$T$195,MATCH(A3049,'CCG overall weighted population'!$A$4:$A$195,0))</f>
        <v>0</v>
      </c>
      <c r="T3049" s="66">
        <f t="shared" si="428"/>
        <v>3742.378641684405</v>
      </c>
      <c r="U3049" s="66">
        <f t="shared" si="429"/>
        <v>3742.378641684405</v>
      </c>
      <c r="V3049" s="81">
        <f t="shared" si="430"/>
        <v>2980.3710168351777</v>
      </c>
      <c r="W3049" s="110">
        <f t="shared" si="431"/>
        <v>0.77460853542515506</v>
      </c>
    </row>
    <row r="3050" spans="1:23" x14ac:dyDescent="0.2">
      <c r="A3050" s="31" t="s">
        <v>102</v>
      </c>
      <c r="B3050" s="25" t="s">
        <v>234</v>
      </c>
      <c r="C3050" s="53" t="s">
        <v>8958</v>
      </c>
      <c r="D3050" s="25" t="s">
        <v>8957</v>
      </c>
      <c r="E3050" s="97">
        <v>8161</v>
      </c>
      <c r="F3050" s="27">
        <v>9814.568359375</v>
      </c>
      <c r="G3050" s="27">
        <v>9744.0966796875</v>
      </c>
      <c r="H3050" s="27">
        <v>7624.7138671875</v>
      </c>
      <c r="I3050" s="27">
        <v>7992.423828125</v>
      </c>
      <c r="J3050" s="27">
        <f t="shared" si="423"/>
        <v>9405.9748622537445</v>
      </c>
      <c r="K3050" s="28">
        <v>0.98720300197601318</v>
      </c>
      <c r="L3050" s="28">
        <v>1.0016542673110962</v>
      </c>
      <c r="M3050" s="27">
        <v>8851.859375</v>
      </c>
      <c r="N3050" s="27">
        <v>6805.5695495051896</v>
      </c>
      <c r="O3050" s="66">
        <f t="shared" si="424"/>
        <v>9043.830031331896</v>
      </c>
      <c r="P3050" s="66">
        <f t="shared" si="425"/>
        <v>9100.0672549473384</v>
      </c>
      <c r="Q3050" s="66">
        <f t="shared" si="426"/>
        <v>8647.2303924505195</v>
      </c>
      <c r="R3050" s="66">
        <f t="shared" si="427"/>
        <v>9045.4924313197753</v>
      </c>
      <c r="S3050" s="67">
        <f>E3050/INDEX('CCG overall weighted population'!$F$4:$F$195,MATCH(A3050,'CCG overall weighted population'!$A$4:$A$195,0))*INDEX('CCG overall weighted population'!$T$4:$T$195,MATCH(A3050,'CCG overall weighted population'!$A$4:$A$195,0))</f>
        <v>0</v>
      </c>
      <c r="T3050" s="66">
        <f t="shared" si="428"/>
        <v>11352.988428641213</v>
      </c>
      <c r="U3050" s="66">
        <f t="shared" si="429"/>
        <v>11352.988428641213</v>
      </c>
      <c r="V3050" s="81">
        <f t="shared" si="430"/>
        <v>9041.3399890392011</v>
      </c>
      <c r="W3050" s="110">
        <f t="shared" si="431"/>
        <v>1.1078715830215906</v>
      </c>
    </row>
    <row r="3051" spans="1:23" x14ac:dyDescent="0.2">
      <c r="A3051" s="31" t="s">
        <v>102</v>
      </c>
      <c r="B3051" s="25" t="s">
        <v>234</v>
      </c>
      <c r="C3051" s="53" t="s">
        <v>8956</v>
      </c>
      <c r="D3051" s="25" t="s">
        <v>8955</v>
      </c>
      <c r="E3051" s="97">
        <v>1590.25</v>
      </c>
      <c r="F3051" s="27">
        <v>1724.9093017578125</v>
      </c>
      <c r="G3051" s="27">
        <v>2672.3935546875</v>
      </c>
      <c r="H3051" s="27">
        <v>1674.5313720703125</v>
      </c>
      <c r="I3051" s="27">
        <v>1547.8321533203125</v>
      </c>
      <c r="J3051" s="27">
        <f t="shared" si="423"/>
        <v>1770.7531004236068</v>
      </c>
      <c r="K3051" s="28">
        <v>0.98720300197601318</v>
      </c>
      <c r="L3051" s="28">
        <v>1.0016542673110962</v>
      </c>
      <c r="M3051" s="27">
        <v>1936.0714111328125</v>
      </c>
      <c r="N3051" s="27">
        <v>1289.115111674246</v>
      </c>
      <c r="O3051" s="66">
        <f t="shared" si="424"/>
        <v>1703.3584862105065</v>
      </c>
      <c r="P3051" s="66">
        <f t="shared" si="425"/>
        <v>1713.9504756391459</v>
      </c>
      <c r="Q3051" s="66">
        <f t="shared" si="426"/>
        <v>1871.3757811869559</v>
      </c>
      <c r="R3051" s="66">
        <f t="shared" si="427"/>
        <v>1732.9229997340612</v>
      </c>
      <c r="S3051" s="67">
        <f>E3051/INDEX('CCG overall weighted population'!$F$4:$F$195,MATCH(A3051,'CCG overall weighted population'!$A$4:$A$195,0))*INDEX('CCG overall weighted population'!$T$4:$T$195,MATCH(A3051,'CCG overall weighted population'!$A$4:$A$195,0))</f>
        <v>0</v>
      </c>
      <c r="T3051" s="66">
        <f t="shared" si="428"/>
        <v>2174.9899094035859</v>
      </c>
      <c r="U3051" s="66">
        <f t="shared" si="429"/>
        <v>2174.9899094035859</v>
      </c>
      <c r="V3051" s="81">
        <f t="shared" si="430"/>
        <v>1732.1274805527994</v>
      </c>
      <c r="W3051" s="110">
        <f t="shared" si="431"/>
        <v>1.0892170919998738</v>
      </c>
    </row>
    <row r="3052" spans="1:23" x14ac:dyDescent="0.2">
      <c r="A3052" s="31" t="s">
        <v>102</v>
      </c>
      <c r="B3052" s="25" t="s">
        <v>234</v>
      </c>
      <c r="C3052" s="53" t="s">
        <v>8954</v>
      </c>
      <c r="D3052" s="25" t="s">
        <v>8953</v>
      </c>
      <c r="E3052" s="97">
        <v>4144.3330078125</v>
      </c>
      <c r="F3052" s="27">
        <v>3475.720703125</v>
      </c>
      <c r="G3052" s="27">
        <v>2344.864013671875</v>
      </c>
      <c r="H3052" s="27">
        <v>2568.826904296875</v>
      </c>
      <c r="I3052" s="27">
        <v>4269.537109375</v>
      </c>
      <c r="J3052" s="27">
        <f t="shared" si="423"/>
        <v>3300.3570718390361</v>
      </c>
      <c r="K3052" s="28">
        <v>0.98720300197601318</v>
      </c>
      <c r="L3052" s="28">
        <v>1.0016542673110962</v>
      </c>
      <c r="M3052" s="27">
        <v>3366.991943359375</v>
      </c>
      <c r="N3052" s="27">
        <v>2510.5636971392605</v>
      </c>
      <c r="O3052" s="66">
        <f t="shared" si="424"/>
        <v>3185.4145942935743</v>
      </c>
      <c r="P3052" s="66">
        <f t="shared" si="425"/>
        <v>3205.2224491765787</v>
      </c>
      <c r="Q3052" s="66">
        <f t="shared" si="426"/>
        <v>3281.3491187373634</v>
      </c>
      <c r="R3052" s="66">
        <f t="shared" si="427"/>
        <v>3214.3970546663486</v>
      </c>
      <c r="S3052" s="67">
        <f>E3052/INDEX('CCG overall weighted population'!$F$4:$F$195,MATCH(A3052,'CCG overall weighted population'!$A$4:$A$195,0))*INDEX('CCG overall weighted population'!$T$4:$T$195,MATCH(A3052,'CCG overall weighted population'!$A$4:$A$195,0))</f>
        <v>0</v>
      </c>
      <c r="T3052" s="66">
        <f t="shared" si="428"/>
        <v>4034.3865017596363</v>
      </c>
      <c r="U3052" s="66">
        <f t="shared" si="429"/>
        <v>4034.3865017596363</v>
      </c>
      <c r="V3052" s="81">
        <f t="shared" si="430"/>
        <v>3212.9214469713902</v>
      </c>
      <c r="W3052" s="110">
        <f t="shared" si="431"/>
        <v>0.77525658312560741</v>
      </c>
    </row>
    <row r="3053" spans="1:23" x14ac:dyDescent="0.2">
      <c r="A3053" s="31" t="s">
        <v>102</v>
      </c>
      <c r="B3053" s="25" t="s">
        <v>234</v>
      </c>
      <c r="C3053" s="53" t="s">
        <v>8952</v>
      </c>
      <c r="D3053" s="25" t="s">
        <v>8951</v>
      </c>
      <c r="E3053" s="97">
        <v>2921.333251953125</v>
      </c>
      <c r="F3053" s="27">
        <v>2386.169189453125</v>
      </c>
      <c r="G3053" s="27">
        <v>1826.711181640625</v>
      </c>
      <c r="H3053" s="27">
        <v>1619.94677734375</v>
      </c>
      <c r="I3053" s="27">
        <v>2371.25390625</v>
      </c>
      <c r="J3053" s="27">
        <f t="shared" si="423"/>
        <v>2234.8423132286161</v>
      </c>
      <c r="K3053" s="28">
        <v>0.98720300197601318</v>
      </c>
      <c r="L3053" s="28">
        <v>1.0016542673110962</v>
      </c>
      <c r="M3053" s="27">
        <v>2459.70458984375</v>
      </c>
      <c r="N3053" s="27">
        <v>1653.6849282908661</v>
      </c>
      <c r="O3053" s="66">
        <f t="shared" si="424"/>
        <v>2152.4258161252487</v>
      </c>
      <c r="P3053" s="66">
        <f t="shared" si="425"/>
        <v>2165.8102397065991</v>
      </c>
      <c r="Q3053" s="66">
        <f t="shared" si="426"/>
        <v>2379.1026236884618</v>
      </c>
      <c r="R3053" s="66">
        <f t="shared" si="427"/>
        <v>2191.5157314652215</v>
      </c>
      <c r="S3053" s="67">
        <f>E3053/INDEX('CCG overall weighted population'!$F$4:$F$195,MATCH(A3053,'CCG overall weighted population'!$A$4:$A$195,0))*INDEX('CCG overall weighted population'!$T$4:$T$195,MATCH(A3053,'CCG overall weighted population'!$A$4:$A$195,0))</f>
        <v>0</v>
      </c>
      <c r="T3053" s="66">
        <f t="shared" si="428"/>
        <v>2750.5691845324682</v>
      </c>
      <c r="U3053" s="66">
        <f t="shared" si="429"/>
        <v>2750.5691845324682</v>
      </c>
      <c r="V3053" s="81">
        <f t="shared" si="430"/>
        <v>2190.5096897653393</v>
      </c>
      <c r="W3053" s="110">
        <f t="shared" si="431"/>
        <v>0.74983218306258737</v>
      </c>
    </row>
    <row r="3054" spans="1:23" x14ac:dyDescent="0.2">
      <c r="A3054" s="31" t="s">
        <v>102</v>
      </c>
      <c r="B3054" s="25" t="s">
        <v>234</v>
      </c>
      <c r="C3054" s="53" t="s">
        <v>8950</v>
      </c>
      <c r="D3054" s="25" t="s">
        <v>8949</v>
      </c>
      <c r="E3054" s="97">
        <v>9188.083984375</v>
      </c>
      <c r="F3054" s="27">
        <v>10323.693359375</v>
      </c>
      <c r="G3054" s="27">
        <v>10396.7705078125</v>
      </c>
      <c r="H3054" s="27">
        <v>6290.89599609375</v>
      </c>
      <c r="I3054" s="27">
        <v>5446.9365234375</v>
      </c>
      <c r="J3054" s="27">
        <f t="shared" si="423"/>
        <v>9520.8744241352506</v>
      </c>
      <c r="K3054" s="28">
        <v>0.98720300197601318</v>
      </c>
      <c r="L3054" s="28">
        <v>1.0016542673110962</v>
      </c>
      <c r="M3054" s="27">
        <v>9965.5537109375</v>
      </c>
      <c r="N3054" s="27">
        <v>7472.1684982958504</v>
      </c>
      <c r="O3054" s="66">
        <f t="shared" si="424"/>
        <v>9212.0008929442211</v>
      </c>
      <c r="P3054" s="66">
        <f t="shared" si="425"/>
        <v>9269.2838529697146</v>
      </c>
      <c r="Q3054" s="66">
        <f t="shared" si="426"/>
        <v>9716.2151896733358</v>
      </c>
      <c r="R3054" s="66">
        <f t="shared" si="427"/>
        <v>9323.1469566484757</v>
      </c>
      <c r="S3054" s="67">
        <f>E3054/INDEX('CCG overall weighted population'!$F$4:$F$195,MATCH(A3054,'CCG overall weighted population'!$A$4:$A$195,0))*INDEX('CCG overall weighted population'!$T$4:$T$195,MATCH(A3054,'CCG overall weighted population'!$A$4:$A$195,0))</f>
        <v>0</v>
      </c>
      <c r="T3054" s="66">
        <f t="shared" si="428"/>
        <v>11701.472343381132</v>
      </c>
      <c r="U3054" s="66">
        <f t="shared" si="429"/>
        <v>11701.472343381132</v>
      </c>
      <c r="V3054" s="81">
        <f t="shared" si="430"/>
        <v>9318.8670537128728</v>
      </c>
      <c r="W3054" s="110">
        <f t="shared" si="431"/>
        <v>1.0142339871468609</v>
      </c>
    </row>
    <row r="3055" spans="1:23" x14ac:dyDescent="0.2">
      <c r="A3055" s="31" t="s">
        <v>102</v>
      </c>
      <c r="B3055" s="25" t="s">
        <v>234</v>
      </c>
      <c r="C3055" s="53" t="s">
        <v>8948</v>
      </c>
      <c r="D3055" s="25" t="s">
        <v>8947</v>
      </c>
      <c r="E3055" s="97">
        <v>5004</v>
      </c>
      <c r="F3055" s="27">
        <v>3985.10498046875</v>
      </c>
      <c r="G3055" s="27">
        <v>3823.497802734375</v>
      </c>
      <c r="H3055" s="27">
        <v>4008.93603515625</v>
      </c>
      <c r="I3055" s="27">
        <v>4296.7001953125</v>
      </c>
      <c r="J3055" s="27">
        <f t="shared" si="423"/>
        <v>3991.2922151623757</v>
      </c>
      <c r="K3055" s="28">
        <v>0.98720300197601318</v>
      </c>
      <c r="L3055" s="28">
        <v>1.0016542673110962</v>
      </c>
      <c r="M3055" s="27">
        <v>4257.8291015625</v>
      </c>
      <c r="N3055" s="27">
        <v>3024.5886304598589</v>
      </c>
      <c r="O3055" s="66">
        <f t="shared" si="424"/>
        <v>3851.1426863114129</v>
      </c>
      <c r="P3055" s="66">
        <f t="shared" si="425"/>
        <v>3875.0902363731393</v>
      </c>
      <c r="Q3055" s="66">
        <f t="shared" si="426"/>
        <v>4134.5050544522364</v>
      </c>
      <c r="R3055" s="66">
        <f t="shared" si="427"/>
        <v>3906.3542943939069</v>
      </c>
      <c r="S3055" s="67">
        <f>E3055/INDEX('CCG overall weighted population'!$F$4:$F$195,MATCH(A3055,'CCG overall weighted population'!$A$4:$A$195,0))*INDEX('CCG overall weighted population'!$T$4:$T$195,MATCH(A3055,'CCG overall weighted population'!$A$4:$A$195,0))</f>
        <v>0</v>
      </c>
      <c r="T3055" s="66">
        <f t="shared" si="428"/>
        <v>4902.8613355388397</v>
      </c>
      <c r="U3055" s="66">
        <f t="shared" si="429"/>
        <v>4902.8613355388397</v>
      </c>
      <c r="V3055" s="81">
        <f t="shared" si="430"/>
        <v>3904.5610353913594</v>
      </c>
      <c r="W3055" s="110">
        <f t="shared" si="431"/>
        <v>0.7802879766969143</v>
      </c>
    </row>
    <row r="3056" spans="1:23" x14ac:dyDescent="0.2">
      <c r="A3056" s="31" t="s">
        <v>102</v>
      </c>
      <c r="B3056" s="25" t="s">
        <v>234</v>
      </c>
      <c r="C3056" s="53" t="s">
        <v>8946</v>
      </c>
      <c r="D3056" s="25" t="s">
        <v>8945</v>
      </c>
      <c r="E3056" s="97">
        <v>6945.8330078125</v>
      </c>
      <c r="F3056" s="27">
        <v>5578.41357421875</v>
      </c>
      <c r="G3056" s="27">
        <v>5419.7197265625</v>
      </c>
      <c r="H3056" s="27">
        <v>5860.03466796875</v>
      </c>
      <c r="I3056" s="27">
        <v>8497.1640625</v>
      </c>
      <c r="J3056" s="27">
        <f t="shared" si="423"/>
        <v>5732.0349449342048</v>
      </c>
      <c r="K3056" s="28">
        <v>0.98720300197601318</v>
      </c>
      <c r="L3056" s="28">
        <v>1.0016542673110962</v>
      </c>
      <c r="M3056" s="27">
        <v>6245.1259765625</v>
      </c>
      <c r="N3056" s="27">
        <v>7091.1506225804051</v>
      </c>
      <c r="O3056" s="66">
        <f t="shared" si="424"/>
        <v>5802.4373424639443</v>
      </c>
      <c r="P3056" s="66">
        <f t="shared" si="425"/>
        <v>5838.5186227635777</v>
      </c>
      <c r="Q3056" s="66">
        <f t="shared" si="426"/>
        <v>6329.7284411642913</v>
      </c>
      <c r="R3056" s="66">
        <f t="shared" si="427"/>
        <v>5897.7180639387843</v>
      </c>
      <c r="S3056" s="67">
        <f>E3056/INDEX('CCG overall weighted population'!$F$4:$F$195,MATCH(A3056,'CCG overall weighted population'!$A$4:$A$195,0))*INDEX('CCG overall weighted population'!$T$4:$T$195,MATCH(A3056,'CCG overall weighted population'!$A$4:$A$195,0))</f>
        <v>0</v>
      </c>
      <c r="T3056" s="66">
        <f t="shared" si="428"/>
        <v>7402.2199945079183</v>
      </c>
      <c r="U3056" s="66">
        <f t="shared" si="429"/>
        <v>7402.2199945079183</v>
      </c>
      <c r="V3056" s="81">
        <f t="shared" si="430"/>
        <v>5895.0106454059023</v>
      </c>
      <c r="W3056" s="110">
        <f t="shared" si="431"/>
        <v>0.84871183035574582</v>
      </c>
    </row>
    <row r="3057" spans="1:23" x14ac:dyDescent="0.2">
      <c r="A3057" s="31" t="s">
        <v>102</v>
      </c>
      <c r="B3057" s="25" t="s">
        <v>234</v>
      </c>
      <c r="C3057" s="53" t="s">
        <v>8944</v>
      </c>
      <c r="D3057" s="25" t="s">
        <v>8943</v>
      </c>
      <c r="E3057" s="97">
        <v>4166.25</v>
      </c>
      <c r="F3057" s="27">
        <v>3840.9189453125</v>
      </c>
      <c r="G3057" s="27">
        <v>2961.670166015625</v>
      </c>
      <c r="H3057" s="27">
        <v>3101.5966796875</v>
      </c>
      <c r="I3057" s="27">
        <v>5086.72802734375</v>
      </c>
      <c r="J3057" s="27">
        <f t="shared" si="423"/>
        <v>3725.6349691607752</v>
      </c>
      <c r="K3057" s="28">
        <v>0.98720300197601318</v>
      </c>
      <c r="L3057" s="28">
        <v>1.0016542673110962</v>
      </c>
      <c r="M3057" s="27">
        <v>3689.85791015625</v>
      </c>
      <c r="N3057" s="27">
        <v>3377.3154120501981</v>
      </c>
      <c r="O3057" s="66">
        <f t="shared" si="424"/>
        <v>3649.5992563281675</v>
      </c>
      <c r="P3057" s="66">
        <f t="shared" si="425"/>
        <v>3672.2935494289686</v>
      </c>
      <c r="Q3057" s="66">
        <f t="shared" si="426"/>
        <v>3658.603660345645</v>
      </c>
      <c r="R3057" s="66">
        <f t="shared" si="427"/>
        <v>3670.6436764966193</v>
      </c>
      <c r="S3057" s="67">
        <f>E3057/INDEX('CCG overall weighted population'!$F$4:$F$195,MATCH(A3057,'CCG overall weighted population'!$A$4:$A$195,0))*INDEX('CCG overall weighted population'!$T$4:$T$195,MATCH(A3057,'CCG overall weighted population'!$A$4:$A$195,0))</f>
        <v>0</v>
      </c>
      <c r="T3057" s="66">
        <f t="shared" si="428"/>
        <v>4607.0211767178416</v>
      </c>
      <c r="U3057" s="66">
        <f t="shared" si="429"/>
        <v>4607.0211767178416</v>
      </c>
      <c r="V3057" s="81">
        <f t="shared" si="430"/>
        <v>3668.9586232930556</v>
      </c>
      <c r="W3057" s="110">
        <f t="shared" si="431"/>
        <v>0.8806381334036737</v>
      </c>
    </row>
    <row r="3058" spans="1:23" x14ac:dyDescent="0.2">
      <c r="A3058" s="31" t="s">
        <v>102</v>
      </c>
      <c r="B3058" s="25" t="s">
        <v>234</v>
      </c>
      <c r="C3058" s="53" t="s">
        <v>8942</v>
      </c>
      <c r="D3058" s="25" t="s">
        <v>8941</v>
      </c>
      <c r="E3058" s="97">
        <v>4619.91650390625</v>
      </c>
      <c r="F3058" s="27">
        <v>3842.792724609375</v>
      </c>
      <c r="G3058" s="27">
        <v>3227.342529296875</v>
      </c>
      <c r="H3058" s="27">
        <v>2512.74658203125</v>
      </c>
      <c r="I3058" s="27">
        <v>5522.05224609375</v>
      </c>
      <c r="J3058" s="27">
        <f t="shared" si="423"/>
        <v>3673.9631119067558</v>
      </c>
      <c r="K3058" s="28">
        <v>0.98720300197601318</v>
      </c>
      <c r="L3058" s="28">
        <v>1.0016542673110962</v>
      </c>
      <c r="M3058" s="27">
        <v>3889.934326171875</v>
      </c>
      <c r="N3058" s="27">
        <v>4749.5369841854463</v>
      </c>
      <c r="O3058" s="66">
        <f t="shared" si="424"/>
        <v>3739.3039810412165</v>
      </c>
      <c r="P3058" s="66">
        <f t="shared" si="425"/>
        <v>3762.5560847870183</v>
      </c>
      <c r="Q3058" s="66">
        <f t="shared" si="426"/>
        <v>3975.8945919732323</v>
      </c>
      <c r="R3058" s="66">
        <f t="shared" si="427"/>
        <v>3788.2671352047319</v>
      </c>
      <c r="S3058" s="67">
        <f>E3058/INDEX('CCG overall weighted population'!$F$4:$F$195,MATCH(A3058,'CCG overall weighted population'!$A$4:$A$195,0))*INDEX('CCG overall weighted population'!$T$4:$T$195,MATCH(A3058,'CCG overall weighted population'!$A$4:$A$195,0))</f>
        <v>0</v>
      </c>
      <c r="T3058" s="66">
        <f t="shared" si="428"/>
        <v>4754.650261125259</v>
      </c>
      <c r="U3058" s="66">
        <f t="shared" si="429"/>
        <v>4754.650261125259</v>
      </c>
      <c r="V3058" s="81">
        <f t="shared" si="430"/>
        <v>3786.528085535323</v>
      </c>
      <c r="W3058" s="110">
        <f t="shared" si="431"/>
        <v>0.81960963630700312</v>
      </c>
    </row>
    <row r="3059" spans="1:23" x14ac:dyDescent="0.2">
      <c r="A3059" s="31" t="s">
        <v>102</v>
      </c>
      <c r="B3059" s="25" t="s">
        <v>234</v>
      </c>
      <c r="C3059" s="53" t="s">
        <v>8940</v>
      </c>
      <c r="D3059" s="25" t="s">
        <v>8939</v>
      </c>
      <c r="E3059" s="97">
        <v>4984.0830078125</v>
      </c>
      <c r="F3059" s="27">
        <v>4605.107421875</v>
      </c>
      <c r="G3059" s="27">
        <v>3286.654052734375</v>
      </c>
      <c r="H3059" s="27">
        <v>2741.239013671875</v>
      </c>
      <c r="I3059" s="27">
        <v>4351.8662109375</v>
      </c>
      <c r="J3059" s="27">
        <f t="shared" si="423"/>
        <v>4230.6825250772681</v>
      </c>
      <c r="K3059" s="28">
        <v>0.98720300197601318</v>
      </c>
      <c r="L3059" s="28">
        <v>1.0016542673110962</v>
      </c>
      <c r="M3059" s="27">
        <v>4362.87109375</v>
      </c>
      <c r="N3059" s="27">
        <v>3092.2278826528554</v>
      </c>
      <c r="O3059" s="66">
        <f t="shared" si="424"/>
        <v>4070.8771020547224</v>
      </c>
      <c r="P3059" s="66">
        <f t="shared" si="425"/>
        <v>4096.1910260345076</v>
      </c>
      <c r="Q3059" s="66">
        <f t="shared" si="426"/>
        <v>4235.806772640286</v>
      </c>
      <c r="R3059" s="66">
        <f t="shared" si="427"/>
        <v>4113.0171843658518</v>
      </c>
      <c r="S3059" s="67">
        <f>E3059/INDEX('CCG overall weighted population'!$F$4:$F$195,MATCH(A3059,'CCG overall weighted population'!$A$4:$A$195,0))*INDEX('CCG overall weighted population'!$T$4:$T$195,MATCH(A3059,'CCG overall weighted population'!$A$4:$A$195,0))</f>
        <v>0</v>
      </c>
      <c r="T3059" s="66">
        <f t="shared" si="428"/>
        <v>5162.2437203338613</v>
      </c>
      <c r="U3059" s="66">
        <f t="shared" si="429"/>
        <v>5162.2437203338613</v>
      </c>
      <c r="V3059" s="81">
        <f t="shared" si="430"/>
        <v>4111.1290542737916</v>
      </c>
      <c r="W3059" s="110">
        <f t="shared" si="431"/>
        <v>0.82485164228397445</v>
      </c>
    </row>
    <row r="3060" spans="1:23" x14ac:dyDescent="0.2">
      <c r="A3060" s="31" t="s">
        <v>102</v>
      </c>
      <c r="B3060" s="25" t="s">
        <v>234</v>
      </c>
      <c r="C3060" s="53" t="s">
        <v>8938</v>
      </c>
      <c r="D3060" s="25" t="s">
        <v>8937</v>
      </c>
      <c r="E3060" s="97">
        <v>12284.1669921875</v>
      </c>
      <c r="F3060" s="27">
        <v>11141.919921875</v>
      </c>
      <c r="G3060" s="27">
        <v>11067.912109375</v>
      </c>
      <c r="H3060" s="27">
        <v>11461.7568359375</v>
      </c>
      <c r="I3060" s="27">
        <v>15262.21484375</v>
      </c>
      <c r="J3060" s="27">
        <f t="shared" si="423"/>
        <v>11356.757029172933</v>
      </c>
      <c r="K3060" s="28">
        <v>0.98720300197601318</v>
      </c>
      <c r="L3060" s="28">
        <v>1.0016542673110962</v>
      </c>
      <c r="M3060" s="27">
        <v>11791.201171875</v>
      </c>
      <c r="N3060" s="27">
        <v>14474.113948397971</v>
      </c>
      <c r="O3060" s="66">
        <f t="shared" si="424"/>
        <v>11538.226830907706</v>
      </c>
      <c r="P3060" s="66">
        <f t="shared" si="425"/>
        <v>11609.974955338112</v>
      </c>
      <c r="Q3060" s="66">
        <f t="shared" si="426"/>
        <v>12059.492449527297</v>
      </c>
      <c r="R3060" s="66">
        <f t="shared" si="427"/>
        <v>11664.149736577461</v>
      </c>
      <c r="S3060" s="67">
        <f>E3060/INDEX('CCG overall weighted population'!$F$4:$F$195,MATCH(A3060,'CCG overall weighted population'!$A$4:$A$195,0))*INDEX('CCG overall weighted population'!$T$4:$T$195,MATCH(A3060,'CCG overall weighted population'!$A$4:$A$195,0))</f>
        <v>0</v>
      </c>
      <c r="T3060" s="66">
        <f t="shared" si="428"/>
        <v>14639.662571690562</v>
      </c>
      <c r="U3060" s="66">
        <f t="shared" si="429"/>
        <v>14639.662571690562</v>
      </c>
      <c r="V3060" s="81">
        <f t="shared" si="430"/>
        <v>11658.795168111359</v>
      </c>
      <c r="W3060" s="110">
        <f t="shared" si="431"/>
        <v>0.94909123064886158</v>
      </c>
    </row>
    <row r="3061" spans="1:23" x14ac:dyDescent="0.2">
      <c r="A3061" s="31" t="s">
        <v>102</v>
      </c>
      <c r="B3061" s="25" t="s">
        <v>234</v>
      </c>
      <c r="C3061" s="53" t="s">
        <v>8936</v>
      </c>
      <c r="D3061" s="25" t="s">
        <v>8935</v>
      </c>
      <c r="E3061" s="97">
        <v>3379.83349609375</v>
      </c>
      <c r="F3061" s="27">
        <v>3369.22900390625</v>
      </c>
      <c r="G3061" s="27">
        <v>3462.77490234375</v>
      </c>
      <c r="H3061" s="27">
        <v>2674.067626953125</v>
      </c>
      <c r="I3061" s="27">
        <v>2842.999267578125</v>
      </c>
      <c r="J3061" s="27">
        <f t="shared" si="423"/>
        <v>3249.1320661518453</v>
      </c>
      <c r="K3061" s="28">
        <v>0.98720300197601318</v>
      </c>
      <c r="L3061" s="28">
        <v>1.0016542673110962</v>
      </c>
      <c r="M3061" s="27">
        <v>3437.991455078125</v>
      </c>
      <c r="N3061" s="27">
        <v>2146.2124374728637</v>
      </c>
      <c r="O3061" s="66">
        <f t="shared" si="424"/>
        <v>3103.7984050985406</v>
      </c>
      <c r="P3061" s="66">
        <f t="shared" si="425"/>
        <v>3123.0987462548937</v>
      </c>
      <c r="Q3061" s="66">
        <f t="shared" si="426"/>
        <v>3308.8135533175991</v>
      </c>
      <c r="R3061" s="66">
        <f t="shared" si="427"/>
        <v>3145.480653912743</v>
      </c>
      <c r="S3061" s="67">
        <f>E3061/INDEX('CCG overall weighted population'!$F$4:$F$195,MATCH(A3061,'CCG overall weighted population'!$A$4:$A$195,0))*INDEX('CCG overall weighted population'!$T$4:$T$195,MATCH(A3061,'CCG overall weighted population'!$A$4:$A$195,0))</f>
        <v>0</v>
      </c>
      <c r="T3061" s="66">
        <f t="shared" si="428"/>
        <v>3947.8895966723885</v>
      </c>
      <c r="U3061" s="66">
        <f t="shared" si="429"/>
        <v>3947.8895966723885</v>
      </c>
      <c r="V3061" s="81">
        <f t="shared" si="430"/>
        <v>3144.0366831218539</v>
      </c>
      <c r="W3061" s="110">
        <f t="shared" si="431"/>
        <v>0.9302341925291826</v>
      </c>
    </row>
    <row r="3062" spans="1:23" x14ac:dyDescent="0.2">
      <c r="A3062" s="31" t="s">
        <v>102</v>
      </c>
      <c r="B3062" s="25" t="s">
        <v>234</v>
      </c>
      <c r="C3062" s="53" t="s">
        <v>8934</v>
      </c>
      <c r="D3062" s="25" t="s">
        <v>8933</v>
      </c>
      <c r="E3062" s="97">
        <v>4329</v>
      </c>
      <c r="F3062" s="27">
        <v>3703.744140625</v>
      </c>
      <c r="G3062" s="27">
        <v>2861.40185546875</v>
      </c>
      <c r="H3062" s="27">
        <v>5535.5771484375</v>
      </c>
      <c r="I3062" s="27">
        <v>6258.46240234375</v>
      </c>
      <c r="J3062" s="27">
        <f t="shared" si="423"/>
        <v>4030.6590685094443</v>
      </c>
      <c r="K3062" s="28">
        <v>0.98720300197601318</v>
      </c>
      <c r="L3062" s="28">
        <v>1.0016542673110962</v>
      </c>
      <c r="M3062" s="27">
        <v>3698.381591796875</v>
      </c>
      <c r="N3062" s="27">
        <v>6157.464007780206</v>
      </c>
      <c r="O3062" s="66">
        <f t="shared" si="424"/>
        <v>4195.967342332181</v>
      </c>
      <c r="P3062" s="66">
        <f t="shared" si="425"/>
        <v>4222.0591146118813</v>
      </c>
      <c r="Q3062" s="66">
        <f t="shared" si="426"/>
        <v>3944.289833395208</v>
      </c>
      <c r="R3062" s="66">
        <f t="shared" si="427"/>
        <v>4188.5830202675052</v>
      </c>
      <c r="S3062" s="67">
        <f>E3062/INDEX('CCG overall weighted population'!$F$4:$F$195,MATCH(A3062,'CCG overall weighted population'!$A$4:$A$195,0))*INDEX('CCG overall weighted population'!$T$4:$T$195,MATCH(A3062,'CCG overall weighted population'!$A$4:$A$195,0))</f>
        <v>0</v>
      </c>
      <c r="T3062" s="66">
        <f t="shared" si="428"/>
        <v>5257.0863247698153</v>
      </c>
      <c r="U3062" s="66">
        <f t="shared" si="429"/>
        <v>5257.0863247698153</v>
      </c>
      <c r="V3062" s="81">
        <f t="shared" si="430"/>
        <v>4186.6602007680576</v>
      </c>
      <c r="W3062" s="110">
        <f t="shared" si="431"/>
        <v>0.96711947349689475</v>
      </c>
    </row>
    <row r="3063" spans="1:23" x14ac:dyDescent="0.2">
      <c r="A3063" s="31" t="s">
        <v>102</v>
      </c>
      <c r="B3063" s="25" t="s">
        <v>234</v>
      </c>
      <c r="C3063" s="53" t="s">
        <v>8932</v>
      </c>
      <c r="D3063" s="25" t="s">
        <v>8931</v>
      </c>
      <c r="E3063" s="97">
        <v>23986.83203125</v>
      </c>
      <c r="F3063" s="27">
        <v>14945.8759765625</v>
      </c>
      <c r="G3063" s="27">
        <v>11136.685546875</v>
      </c>
      <c r="H3063" s="27">
        <v>20748.07421875</v>
      </c>
      <c r="I3063" s="27">
        <v>36702.15234375</v>
      </c>
      <c r="J3063" s="27">
        <f t="shared" si="423"/>
        <v>16477.433364695749</v>
      </c>
      <c r="K3063" s="28">
        <v>0.98720300197601318</v>
      </c>
      <c r="L3063" s="28">
        <v>1.0016542673110962</v>
      </c>
      <c r="M3063" s="27">
        <v>18160.525390625</v>
      </c>
      <c r="N3063" s="27">
        <v>31964.45182642293</v>
      </c>
      <c r="O3063" s="66">
        <f t="shared" si="424"/>
        <v>17824.893233346989</v>
      </c>
      <c r="P3063" s="66">
        <f t="shared" si="425"/>
        <v>17935.733718319869</v>
      </c>
      <c r="Q3063" s="66">
        <f t="shared" si="426"/>
        <v>19540.918034204795</v>
      </c>
      <c r="R3063" s="66">
        <f t="shared" si="427"/>
        <v>18129.186721342041</v>
      </c>
      <c r="S3063" s="67">
        <f>E3063/INDEX('CCG overall weighted population'!$F$4:$F$195,MATCH(A3063,'CCG overall weighted population'!$A$4:$A$195,0))*INDEX('CCG overall weighted population'!$T$4:$T$195,MATCH(A3063,'CCG overall weighted population'!$A$4:$A$195,0))</f>
        <v>0</v>
      </c>
      <c r="T3063" s="66">
        <f t="shared" si="428"/>
        <v>22753.923971615339</v>
      </c>
      <c r="U3063" s="66">
        <f t="shared" si="429"/>
        <v>22753.923971615339</v>
      </c>
      <c r="V3063" s="81">
        <f t="shared" si="430"/>
        <v>18120.864299757402</v>
      </c>
      <c r="W3063" s="110">
        <f t="shared" si="431"/>
        <v>0.75545050201500452</v>
      </c>
    </row>
    <row r="3064" spans="1:23" x14ac:dyDescent="0.2">
      <c r="A3064" s="31" t="s">
        <v>102</v>
      </c>
      <c r="B3064" s="25" t="s">
        <v>234</v>
      </c>
      <c r="C3064" s="53" t="s">
        <v>8930</v>
      </c>
      <c r="D3064" s="25" t="s">
        <v>8929</v>
      </c>
      <c r="E3064" s="97">
        <v>5426.66650390625</v>
      </c>
      <c r="F3064" s="27">
        <v>5223.40625</v>
      </c>
      <c r="G3064" s="27">
        <v>4596.17236328125</v>
      </c>
      <c r="H3064" s="27">
        <v>6486.29443359375</v>
      </c>
      <c r="I3064" s="27">
        <v>6204.654296875</v>
      </c>
      <c r="J3064" s="27">
        <f t="shared" si="423"/>
        <v>5413.3065143390004</v>
      </c>
      <c r="K3064" s="28">
        <v>0.98720300197601318</v>
      </c>
      <c r="L3064" s="28">
        <v>1.0016542673110962</v>
      </c>
      <c r="M3064" s="27">
        <v>5304.27197265625</v>
      </c>
      <c r="N3064" s="27">
        <v>5443.9703994071861</v>
      </c>
      <c r="O3064" s="66">
        <f t="shared" si="424"/>
        <v>5355.905055400337</v>
      </c>
      <c r="P3064" s="66">
        <f t="shared" si="425"/>
        <v>5389.2096651973061</v>
      </c>
      <c r="Q3064" s="66">
        <f t="shared" si="426"/>
        <v>5318.2418153313438</v>
      </c>
      <c r="R3064" s="66">
        <f t="shared" si="427"/>
        <v>5380.6567884100505</v>
      </c>
      <c r="S3064" s="67">
        <f>E3064/INDEX('CCG overall weighted population'!$F$4:$F$195,MATCH(A3064,'CCG overall weighted population'!$A$4:$A$195,0))*INDEX('CCG overall weighted population'!$T$4:$T$195,MATCH(A3064,'CCG overall weighted population'!$A$4:$A$195,0))</f>
        <v>0</v>
      </c>
      <c r="T3064" s="66">
        <f t="shared" si="428"/>
        <v>6753.2569090211837</v>
      </c>
      <c r="U3064" s="66">
        <f t="shared" si="429"/>
        <v>6753.2569090211837</v>
      </c>
      <c r="V3064" s="81">
        <f t="shared" si="430"/>
        <v>5378.1867330852465</v>
      </c>
      <c r="W3064" s="110">
        <f t="shared" si="431"/>
        <v>0.99106638103039746</v>
      </c>
    </row>
    <row r="3065" spans="1:23" x14ac:dyDescent="0.2">
      <c r="A3065" s="31" t="s">
        <v>102</v>
      </c>
      <c r="B3065" s="25" t="s">
        <v>234</v>
      </c>
      <c r="C3065" s="53" t="s">
        <v>8928</v>
      </c>
      <c r="D3065" s="25" t="s">
        <v>8927</v>
      </c>
      <c r="E3065" s="97">
        <v>9304.833984375</v>
      </c>
      <c r="F3065" s="27">
        <v>6114.6171875</v>
      </c>
      <c r="G3065" s="27">
        <v>4783.3330078125</v>
      </c>
      <c r="H3065" s="27">
        <v>7851.5830078125</v>
      </c>
      <c r="I3065" s="27">
        <v>13605.3955078125</v>
      </c>
      <c r="J3065" s="27">
        <f t="shared" si="423"/>
        <v>6601.5956199084376</v>
      </c>
      <c r="K3065" s="28">
        <v>0.98720300197601318</v>
      </c>
      <c r="L3065" s="28">
        <v>1.0016542673110962</v>
      </c>
      <c r="M3065" s="27">
        <v>6987.65087890625</v>
      </c>
      <c r="N3065" s="27">
        <v>9878.9719740946202</v>
      </c>
      <c r="O3065" s="66">
        <f t="shared" si="424"/>
        <v>6851.9748692451303</v>
      </c>
      <c r="P3065" s="66">
        <f t="shared" si="425"/>
        <v>6894.5824858847782</v>
      </c>
      <c r="Q3065" s="66">
        <f t="shared" si="426"/>
        <v>7276.7829884250868</v>
      </c>
      <c r="R3065" s="66">
        <f t="shared" si="427"/>
        <v>6940.6443831020115</v>
      </c>
      <c r="S3065" s="67">
        <f>E3065/INDEX('CCG overall weighted population'!$F$4:$F$195,MATCH(A3065,'CCG overall weighted population'!$A$4:$A$195,0))*INDEX('CCG overall weighted population'!$T$4:$T$195,MATCH(A3065,'CCG overall weighted population'!$A$4:$A$195,0))</f>
        <v>0</v>
      </c>
      <c r="T3065" s="66">
        <f t="shared" si="428"/>
        <v>8711.1957659527834</v>
      </c>
      <c r="U3065" s="66">
        <f t="shared" si="429"/>
        <v>8711.1957659527834</v>
      </c>
      <c r="V3065" s="81">
        <f t="shared" si="430"/>
        <v>6937.4581966771548</v>
      </c>
      <c r="W3065" s="110">
        <f t="shared" si="431"/>
        <v>0.74557570917727012</v>
      </c>
    </row>
    <row r="3066" spans="1:23" x14ac:dyDescent="0.2">
      <c r="A3066" s="31" t="s">
        <v>102</v>
      </c>
      <c r="B3066" s="25" t="s">
        <v>234</v>
      </c>
      <c r="C3066" s="53" t="s">
        <v>8926</v>
      </c>
      <c r="D3066" s="25" t="s">
        <v>5833</v>
      </c>
      <c r="E3066" s="97">
        <v>12061.3330078125</v>
      </c>
      <c r="F3066" s="27">
        <v>7088.12890625</v>
      </c>
      <c r="G3066" s="27">
        <v>6530.57177734375</v>
      </c>
      <c r="H3066" s="27">
        <v>11660.787109375</v>
      </c>
      <c r="I3066" s="27">
        <v>16064.7314453125</v>
      </c>
      <c r="J3066" s="27">
        <f t="shared" si="423"/>
        <v>8111.5776683119848</v>
      </c>
      <c r="K3066" s="28">
        <v>0.98720300197601318</v>
      </c>
      <c r="L3066" s="28">
        <v>1.0016542673110962</v>
      </c>
      <c r="M3066" s="27">
        <v>9010.8759765625</v>
      </c>
      <c r="N3066" s="27">
        <v>16656.139969827756</v>
      </c>
      <c r="O3066" s="66">
        <f t="shared" si="424"/>
        <v>8865.9379893214009</v>
      </c>
      <c r="P3066" s="66">
        <f t="shared" si="425"/>
        <v>8921.0690273372347</v>
      </c>
      <c r="Q3066" s="66">
        <f t="shared" si="426"/>
        <v>9775.4023758890253</v>
      </c>
      <c r="R3066" s="66">
        <f t="shared" si="427"/>
        <v>9024.0312543063046</v>
      </c>
      <c r="S3066" s="67">
        <f>E3066/INDEX('CCG overall weighted population'!$F$4:$F$195,MATCH(A3066,'CCG overall weighted population'!$A$4:$A$195,0))*INDEX('CCG overall weighted population'!$T$4:$T$195,MATCH(A3066,'CCG overall weighted population'!$A$4:$A$195,0))</f>
        <v>0</v>
      </c>
      <c r="T3066" s="66">
        <f t="shared" si="428"/>
        <v>11326.052527014086</v>
      </c>
      <c r="U3066" s="66">
        <f t="shared" si="429"/>
        <v>11326.052527014086</v>
      </c>
      <c r="V3066" s="81">
        <f t="shared" si="430"/>
        <v>9019.888664037604</v>
      </c>
      <c r="W3066" s="110">
        <f t="shared" si="431"/>
        <v>0.7478351404604402</v>
      </c>
    </row>
    <row r="3067" spans="1:23" x14ac:dyDescent="0.2">
      <c r="A3067" s="31" t="s">
        <v>102</v>
      </c>
      <c r="B3067" s="25" t="s">
        <v>234</v>
      </c>
      <c r="C3067" s="53" t="s">
        <v>8925</v>
      </c>
      <c r="D3067" s="25" t="s">
        <v>8924</v>
      </c>
      <c r="E3067" s="97">
        <v>10012.583984375</v>
      </c>
      <c r="F3067" s="27">
        <v>8318.4794921875</v>
      </c>
      <c r="G3067" s="27">
        <v>5345.46728515625</v>
      </c>
      <c r="H3067" s="27">
        <v>8404.2529296875</v>
      </c>
      <c r="I3067" s="27">
        <v>12674.0791015625</v>
      </c>
      <c r="J3067" s="27">
        <f t="shared" si="423"/>
        <v>8322.1056169475396</v>
      </c>
      <c r="K3067" s="28">
        <v>0.98720300197601318</v>
      </c>
      <c r="L3067" s="28">
        <v>1.0016542673110962</v>
      </c>
      <c r="M3067" s="27">
        <v>7497.0791015625</v>
      </c>
      <c r="N3067" s="27">
        <v>11387.173738669873</v>
      </c>
      <c r="O3067" s="66">
        <f t="shared" si="424"/>
        <v>8532.2834596435259</v>
      </c>
      <c r="P3067" s="66">
        <f t="shared" si="425"/>
        <v>8585.3397346075581</v>
      </c>
      <c r="Q3067" s="66">
        <f t="shared" si="426"/>
        <v>7886.0885652732377</v>
      </c>
      <c r="R3067" s="66">
        <f t="shared" si="427"/>
        <v>8501.0676437106831</v>
      </c>
      <c r="S3067" s="67">
        <f>E3067/INDEX('CCG overall weighted population'!$F$4:$F$195,MATCH(A3067,'CCG overall weighted population'!$A$4:$A$195,0))*INDEX('CCG overall weighted population'!$T$4:$T$195,MATCH(A3067,'CCG overall weighted population'!$A$4:$A$195,0))</f>
        <v>0</v>
      </c>
      <c r="T3067" s="66">
        <f t="shared" si="428"/>
        <v>10669.681426737099</v>
      </c>
      <c r="U3067" s="66">
        <f t="shared" si="429"/>
        <v>10669.681426737099</v>
      </c>
      <c r="V3067" s="81">
        <f t="shared" si="430"/>
        <v>8497.1651261880852</v>
      </c>
      <c r="W3067" s="110">
        <f t="shared" si="431"/>
        <v>0.84864857457857223</v>
      </c>
    </row>
    <row r="3068" spans="1:23" x14ac:dyDescent="0.2">
      <c r="A3068" s="31" t="s">
        <v>102</v>
      </c>
      <c r="B3068" s="25" t="s">
        <v>234</v>
      </c>
      <c r="C3068" s="53" t="s">
        <v>8923</v>
      </c>
      <c r="D3068" s="25" t="s">
        <v>8922</v>
      </c>
      <c r="E3068" s="97">
        <v>11423.583984375</v>
      </c>
      <c r="F3068" s="27">
        <v>6517.849609375</v>
      </c>
      <c r="G3068" s="27">
        <v>3651.27685546875</v>
      </c>
      <c r="H3068" s="27">
        <v>9751.638671875</v>
      </c>
      <c r="I3068" s="27">
        <v>14997.5419921875</v>
      </c>
      <c r="J3068" s="27">
        <f t="shared" si="423"/>
        <v>7171.8627093077484</v>
      </c>
      <c r="K3068" s="28">
        <v>0.98720300197601318</v>
      </c>
      <c r="L3068" s="28">
        <v>1.0016542673110962</v>
      </c>
      <c r="M3068" s="27">
        <v>6656.10986328125</v>
      </c>
      <c r="N3068" s="27">
        <v>6824.0222362670229</v>
      </c>
      <c r="O3068" s="66">
        <f t="shared" si="424"/>
        <v>7057.4010268996208</v>
      </c>
      <c r="P3068" s="66">
        <f t="shared" si="425"/>
        <v>7101.2860444550806</v>
      </c>
      <c r="Q3068" s="66">
        <f t="shared" si="426"/>
        <v>6672.9011005798275</v>
      </c>
      <c r="R3068" s="66">
        <f t="shared" si="427"/>
        <v>7049.6581080106189</v>
      </c>
      <c r="S3068" s="67">
        <f>E3068/INDEX('CCG overall weighted population'!$F$4:$F$195,MATCH(A3068,'CCG overall weighted population'!$A$4:$A$195,0))*INDEX('CCG overall weighted population'!$T$4:$T$195,MATCH(A3068,'CCG overall weighted population'!$A$4:$A$195,0))</f>
        <v>0</v>
      </c>
      <c r="T3068" s="66">
        <f t="shared" si="428"/>
        <v>8848.0187821509098</v>
      </c>
      <c r="U3068" s="66">
        <f t="shared" si="429"/>
        <v>8848.0187821509098</v>
      </c>
      <c r="V3068" s="81">
        <f t="shared" si="430"/>
        <v>7046.421877521947</v>
      </c>
      <c r="W3068" s="110">
        <f t="shared" si="431"/>
        <v>0.61683110021862952</v>
      </c>
    </row>
    <row r="3069" spans="1:23" x14ac:dyDescent="0.2">
      <c r="A3069" s="31" t="s">
        <v>102</v>
      </c>
      <c r="B3069" s="25" t="s">
        <v>234</v>
      </c>
      <c r="C3069" s="53" t="s">
        <v>8921</v>
      </c>
      <c r="D3069" s="25" t="s">
        <v>8920</v>
      </c>
      <c r="E3069" s="97">
        <v>2819</v>
      </c>
      <c r="F3069" s="27">
        <v>2285.6318359375</v>
      </c>
      <c r="G3069" s="27">
        <v>2053.6328125</v>
      </c>
      <c r="H3069" s="27">
        <v>2862.963623046875</v>
      </c>
      <c r="I3069" s="27">
        <v>3558.99267578125</v>
      </c>
      <c r="J3069" s="27">
        <f t="shared" si="423"/>
        <v>2410.3172087959683</v>
      </c>
      <c r="K3069" s="28">
        <v>0.98720300197601318</v>
      </c>
      <c r="L3069" s="28">
        <v>1.0016542673110962</v>
      </c>
      <c r="M3069" s="27">
        <v>2395.614990234375</v>
      </c>
      <c r="N3069" s="27">
        <v>2867.9404532109106</v>
      </c>
      <c r="O3069" s="66">
        <f t="shared" si="424"/>
        <v>2428.6601060315288</v>
      </c>
      <c r="P3069" s="66">
        <f t="shared" si="425"/>
        <v>2443.7622365443331</v>
      </c>
      <c r="Q3069" s="66">
        <f t="shared" si="426"/>
        <v>2442.8475365320282</v>
      </c>
      <c r="R3069" s="66">
        <f t="shared" si="427"/>
        <v>2443.6519990703596</v>
      </c>
      <c r="S3069" s="67">
        <f>E3069/INDEX('CCG overall weighted population'!$F$4:$F$195,MATCH(A3069,'CCG overall weighted population'!$A$4:$A$195,0))*INDEX('CCG overall weighted population'!$T$4:$T$195,MATCH(A3069,'CCG overall weighted population'!$A$4:$A$195,0))</f>
        <v>0</v>
      </c>
      <c r="T3069" s="66">
        <f t="shared" si="428"/>
        <v>3067.0251597373763</v>
      </c>
      <c r="U3069" s="66">
        <f t="shared" si="429"/>
        <v>3067.0251597373763</v>
      </c>
      <c r="V3069" s="81">
        <f t="shared" si="430"/>
        <v>2442.5302111790984</v>
      </c>
      <c r="W3069" s="110">
        <f t="shared" si="431"/>
        <v>0.86645271769389798</v>
      </c>
    </row>
    <row r="3070" spans="1:23" x14ac:dyDescent="0.2">
      <c r="A3070" s="31" t="s">
        <v>102</v>
      </c>
      <c r="B3070" s="25" t="s">
        <v>234</v>
      </c>
      <c r="C3070" s="53" t="s">
        <v>8919</v>
      </c>
      <c r="D3070" s="25" t="s">
        <v>8918</v>
      </c>
      <c r="E3070" s="97">
        <v>11684.001953125</v>
      </c>
      <c r="F3070" s="27">
        <v>10643.2275390625</v>
      </c>
      <c r="G3070" s="27">
        <v>9263.6728515625</v>
      </c>
      <c r="H3070" s="27">
        <v>7293.033203125</v>
      </c>
      <c r="I3070" s="27">
        <v>11562.732421875</v>
      </c>
      <c r="J3070" s="27">
        <f t="shared" si="423"/>
        <v>10091.007119255559</v>
      </c>
      <c r="K3070" s="28">
        <v>0.98720300197601318</v>
      </c>
      <c r="L3070" s="28">
        <v>1.0016542673110962</v>
      </c>
      <c r="M3070" s="27">
        <v>10756.0556640625</v>
      </c>
      <c r="N3070" s="27">
        <v>6839.4917210086569</v>
      </c>
      <c r="O3070" s="66">
        <f t="shared" si="424"/>
        <v>9656.8305407299013</v>
      </c>
      <c r="P3070" s="66">
        <f t="shared" si="425"/>
        <v>9716.8795837408834</v>
      </c>
      <c r="Q3070" s="66">
        <f t="shared" si="426"/>
        <v>10364.399269757116</v>
      </c>
      <c r="R3070" s="66">
        <f t="shared" si="427"/>
        <v>9794.9171190794714</v>
      </c>
      <c r="S3070" s="67">
        <f>E3070/INDEX('CCG overall weighted population'!$F$4:$F$195,MATCH(A3070,'CCG overall weighted population'!$A$4:$A$195,0))*INDEX('CCG overall weighted population'!$T$4:$T$195,MATCH(A3070,'CCG overall weighted population'!$A$4:$A$195,0))</f>
        <v>0</v>
      </c>
      <c r="T3070" s="66">
        <f t="shared" si="428"/>
        <v>12293.590598492623</v>
      </c>
      <c r="U3070" s="66">
        <f t="shared" si="429"/>
        <v>12293.590598492623</v>
      </c>
      <c r="V3070" s="81">
        <f t="shared" si="430"/>
        <v>9790.4206443669227</v>
      </c>
      <c r="W3070" s="110">
        <f t="shared" si="431"/>
        <v>0.83793384181593533</v>
      </c>
    </row>
    <row r="3071" spans="1:23" x14ac:dyDescent="0.2">
      <c r="A3071" s="31" t="s">
        <v>102</v>
      </c>
      <c r="B3071" s="25" t="s">
        <v>234</v>
      </c>
      <c r="C3071" s="53" t="s">
        <v>8917</v>
      </c>
      <c r="D3071" s="25" t="s">
        <v>8916</v>
      </c>
      <c r="E3071" s="97">
        <v>6425.75</v>
      </c>
      <c r="F3071" s="27">
        <v>6006.0263671875</v>
      </c>
      <c r="G3071" s="27">
        <v>5220.51220703125</v>
      </c>
      <c r="H3071" s="27">
        <v>4473.29248046875</v>
      </c>
      <c r="I3071" s="27">
        <v>6347.16650390625</v>
      </c>
      <c r="J3071" s="27">
        <f t="shared" si="423"/>
        <v>5740.1681626814834</v>
      </c>
      <c r="K3071" s="28">
        <v>0.98720300197601318</v>
      </c>
      <c r="L3071" s="28">
        <v>1.0016542673110962</v>
      </c>
      <c r="M3071" s="27">
        <v>5712.533203125</v>
      </c>
      <c r="N3071" s="27">
        <v>3937.5057557346981</v>
      </c>
      <c r="O3071" s="66">
        <f t="shared" si="424"/>
        <v>5497.8317308716578</v>
      </c>
      <c r="P3071" s="66">
        <f t="shared" si="425"/>
        <v>5532.0188829275839</v>
      </c>
      <c r="Q3071" s="66">
        <f t="shared" si="426"/>
        <v>5535.0304583859706</v>
      </c>
      <c r="R3071" s="66">
        <f t="shared" si="427"/>
        <v>5532.3818308523096</v>
      </c>
      <c r="S3071" s="67">
        <f>E3071/INDEX('CCG overall weighted population'!$F$4:$F$195,MATCH(A3071,'CCG overall weighted population'!$A$4:$A$195,0))*INDEX('CCG overall weighted population'!$T$4:$T$195,MATCH(A3071,'CCG overall weighted population'!$A$4:$A$195,0))</f>
        <v>0</v>
      </c>
      <c r="T3071" s="66">
        <f t="shared" si="428"/>
        <v>6943.6868567836564</v>
      </c>
      <c r="U3071" s="66">
        <f t="shared" si="429"/>
        <v>6943.6868567836564</v>
      </c>
      <c r="V3071" s="81">
        <f t="shared" si="430"/>
        <v>5529.8421243187922</v>
      </c>
      <c r="W3071" s="110">
        <f t="shared" si="431"/>
        <v>0.86057536074680652</v>
      </c>
    </row>
    <row r="3072" spans="1:23" x14ac:dyDescent="0.2">
      <c r="A3072" s="31" t="s">
        <v>102</v>
      </c>
      <c r="B3072" s="25" t="s">
        <v>234</v>
      </c>
      <c r="C3072" s="53" t="s">
        <v>8915</v>
      </c>
      <c r="D3072" s="25" t="s">
        <v>8914</v>
      </c>
      <c r="E3072" s="97">
        <v>7658.0830078125</v>
      </c>
      <c r="F3072" s="27">
        <v>7856.5390625</v>
      </c>
      <c r="G3072" s="27">
        <v>8014.05615234375</v>
      </c>
      <c r="H3072" s="27">
        <v>5383.79833984375</v>
      </c>
      <c r="I3072" s="27">
        <v>6873.5166015625</v>
      </c>
      <c r="J3072" s="27">
        <f t="shared" si="423"/>
        <v>7455.1348681723748</v>
      </c>
      <c r="K3072" s="28">
        <v>0.98720300197601318</v>
      </c>
      <c r="L3072" s="28">
        <v>1.0016542673110962</v>
      </c>
      <c r="M3072" s="27">
        <v>8069.0078125</v>
      </c>
      <c r="N3072" s="27">
        <v>4398.4436821250783</v>
      </c>
      <c r="O3072" s="66">
        <f t="shared" si="424"/>
        <v>7069.6498262521709</v>
      </c>
      <c r="P3072" s="66">
        <f t="shared" si="425"/>
        <v>7113.6110104832342</v>
      </c>
      <c r="Q3072" s="66">
        <f t="shared" si="426"/>
        <v>7701.9513994625086</v>
      </c>
      <c r="R3072" s="66">
        <f t="shared" si="427"/>
        <v>7184.5163974353418</v>
      </c>
      <c r="S3072" s="67">
        <f>E3072/INDEX('CCG overall weighted population'!$F$4:$F$195,MATCH(A3072,'CCG overall weighted population'!$A$4:$A$195,0))*INDEX('CCG overall weighted population'!$T$4:$T$195,MATCH(A3072,'CCG overall weighted population'!$A$4:$A$195,0))</f>
        <v>0</v>
      </c>
      <c r="T3072" s="66">
        <f t="shared" si="428"/>
        <v>9017.2792852103139</v>
      </c>
      <c r="U3072" s="66">
        <f t="shared" si="429"/>
        <v>9017.2792852103139</v>
      </c>
      <c r="V3072" s="81">
        <f t="shared" si="430"/>
        <v>7181.218258624137</v>
      </c>
      <c r="W3072" s="110">
        <f t="shared" si="431"/>
        <v>0.93773053273229312</v>
      </c>
    </row>
    <row r="3073" spans="1:23" x14ac:dyDescent="0.2">
      <c r="A3073" s="31" t="s">
        <v>102</v>
      </c>
      <c r="B3073" s="25" t="s">
        <v>234</v>
      </c>
      <c r="C3073" s="53" t="s">
        <v>8913</v>
      </c>
      <c r="D3073" s="25" t="s">
        <v>8912</v>
      </c>
      <c r="E3073" s="97">
        <v>11040.4169921875</v>
      </c>
      <c r="F3073" s="27">
        <v>11239.625</v>
      </c>
      <c r="G3073" s="27">
        <v>11356.919921875</v>
      </c>
      <c r="H3073" s="27">
        <v>7546.0146484375</v>
      </c>
      <c r="I3073" s="27">
        <v>5477.986328125</v>
      </c>
      <c r="J3073" s="27">
        <f t="shared" si="423"/>
        <v>10453.606318490287</v>
      </c>
      <c r="K3073" s="28">
        <v>0.98720300197601318</v>
      </c>
      <c r="L3073" s="28">
        <v>1.0016542673110962</v>
      </c>
      <c r="M3073" s="27">
        <v>11447.619140625</v>
      </c>
      <c r="N3073" s="27">
        <v>6714.2112206684187</v>
      </c>
      <c r="O3073" s="66">
        <f t="shared" si="424"/>
        <v>9967.138412708995</v>
      </c>
      <c r="P3073" s="66">
        <f t="shared" si="425"/>
        <v>10029.117042313892</v>
      </c>
      <c r="Q3073" s="66">
        <f t="shared" si="426"/>
        <v>10974.278348629343</v>
      </c>
      <c r="R3073" s="66">
        <f t="shared" si="427"/>
        <v>10143.025639125892</v>
      </c>
      <c r="S3073" s="67">
        <f>E3073/INDEX('CCG overall weighted population'!$F$4:$F$195,MATCH(A3073,'CCG overall weighted population'!$A$4:$A$195,0))*INDEX('CCG overall weighted population'!$T$4:$T$195,MATCH(A3073,'CCG overall weighted population'!$A$4:$A$195,0))</f>
        <v>0</v>
      </c>
      <c r="T3073" s="66">
        <f t="shared" si="428"/>
        <v>12730.501250953565</v>
      </c>
      <c r="U3073" s="66">
        <f t="shared" si="429"/>
        <v>12730.501250953565</v>
      </c>
      <c r="V3073" s="81">
        <f t="shared" si="430"/>
        <v>10138.369361003208</v>
      </c>
      <c r="W3073" s="110">
        <f t="shared" si="431"/>
        <v>0.91829587307955796</v>
      </c>
    </row>
    <row r="3074" spans="1:23" x14ac:dyDescent="0.2">
      <c r="A3074" s="31" t="s">
        <v>102</v>
      </c>
      <c r="B3074" s="25" t="s">
        <v>234</v>
      </c>
      <c r="C3074" s="53" t="s">
        <v>8911</v>
      </c>
      <c r="D3074" s="25" t="s">
        <v>8910</v>
      </c>
      <c r="E3074" s="97">
        <v>563.41668701171875</v>
      </c>
      <c r="F3074" s="27">
        <v>978.8597412109375</v>
      </c>
      <c r="G3074" s="27">
        <v>155.00682067871094</v>
      </c>
      <c r="H3074" s="27">
        <v>4720.33203125</v>
      </c>
      <c r="I3074" s="27">
        <v>135.77134704589844</v>
      </c>
      <c r="J3074" s="27">
        <f t="shared" si="423"/>
        <v>1451.57524774083</v>
      </c>
      <c r="K3074" s="28">
        <v>0.98720300197601318</v>
      </c>
      <c r="L3074" s="28">
        <v>1.0016542673110962</v>
      </c>
      <c r="M3074" s="27">
        <v>378.45928955078125</v>
      </c>
      <c r="N3074" s="27">
        <v>466.18559841192661</v>
      </c>
      <c r="O3074" s="66">
        <f t="shared" si="424"/>
        <v>1337.9311205518391</v>
      </c>
      <c r="P3074" s="66">
        <f t="shared" si="425"/>
        <v>1346.2507739893606</v>
      </c>
      <c r="Q3074" s="66">
        <f t="shared" si="426"/>
        <v>387.23192043689579</v>
      </c>
      <c r="R3074" s="66">
        <f t="shared" si="427"/>
        <v>1230.6720984823496</v>
      </c>
      <c r="S3074" s="67">
        <f>E3074/INDEX('CCG overall weighted population'!$F$4:$F$195,MATCH(A3074,'CCG overall weighted population'!$A$4:$A$195,0))*INDEX('CCG overall weighted population'!$T$4:$T$195,MATCH(A3074,'CCG overall weighted population'!$A$4:$A$195,0))</f>
        <v>0</v>
      </c>
      <c r="T3074" s="66">
        <f t="shared" si="428"/>
        <v>1544.6153097364509</v>
      </c>
      <c r="U3074" s="66">
        <f t="shared" si="429"/>
        <v>1544.6153097364509</v>
      </c>
      <c r="V3074" s="81">
        <f t="shared" si="430"/>
        <v>1230.1071436284199</v>
      </c>
      <c r="W3074" s="110">
        <f t="shared" si="431"/>
        <v>2.1832990963628212</v>
      </c>
    </row>
    <row r="3075" spans="1:23" x14ac:dyDescent="0.2">
      <c r="A3075" s="31" t="s">
        <v>102</v>
      </c>
      <c r="B3075" s="25" t="s">
        <v>234</v>
      </c>
      <c r="C3075" s="53" t="s">
        <v>8909</v>
      </c>
      <c r="D3075" s="25" t="s">
        <v>8908</v>
      </c>
      <c r="E3075" s="97">
        <v>10958.583984375</v>
      </c>
      <c r="F3075" s="27">
        <v>7802.755859375</v>
      </c>
      <c r="G3075" s="27">
        <v>5808.8466796875</v>
      </c>
      <c r="H3075" s="27">
        <v>7515.07861328125</v>
      </c>
      <c r="I3075" s="27">
        <v>13583.009765625</v>
      </c>
      <c r="J3075" s="27">
        <f t="shared" si="423"/>
        <v>7872.5688833310041</v>
      </c>
      <c r="K3075" s="28">
        <v>0.98720300197601318</v>
      </c>
      <c r="L3075" s="28">
        <v>1.0016542673110962</v>
      </c>
      <c r="M3075" s="27">
        <v>8480.55078125</v>
      </c>
      <c r="N3075" s="27">
        <v>6318.9078840378415</v>
      </c>
      <c r="O3075" s="66">
        <f t="shared" si="424"/>
        <v>7631.0487004050374</v>
      </c>
      <c r="P3075" s="66">
        <f t="shared" si="425"/>
        <v>7678.5008297239474</v>
      </c>
      <c r="Q3075" s="66">
        <f t="shared" si="426"/>
        <v>8264.386491528785</v>
      </c>
      <c r="R3075" s="66">
        <f t="shared" si="427"/>
        <v>7749.1103787845459</v>
      </c>
      <c r="S3075" s="67">
        <f>E3075/INDEX('CCG overall weighted population'!$F$4:$F$195,MATCH(A3075,'CCG overall weighted population'!$A$4:$A$195,0))*INDEX('CCG overall weighted population'!$T$4:$T$195,MATCH(A3075,'CCG overall weighted population'!$A$4:$A$195,0))</f>
        <v>0</v>
      </c>
      <c r="T3075" s="66">
        <f t="shared" si="428"/>
        <v>9725.9006218380619</v>
      </c>
      <c r="U3075" s="66">
        <f t="shared" si="429"/>
        <v>9725.9006218380619</v>
      </c>
      <c r="V3075" s="81">
        <f t="shared" si="430"/>
        <v>7745.5530563039838</v>
      </c>
      <c r="W3075" s="110">
        <f t="shared" si="431"/>
        <v>0.70680236309250999</v>
      </c>
    </row>
    <row r="3076" spans="1:23" x14ac:dyDescent="0.2">
      <c r="A3076" s="31" t="s">
        <v>102</v>
      </c>
      <c r="B3076" s="25" t="s">
        <v>234</v>
      </c>
      <c r="C3076" s="53" t="s">
        <v>8907</v>
      </c>
      <c r="D3076" s="25" t="s">
        <v>8906</v>
      </c>
      <c r="E3076" s="97">
        <v>7015.333984375</v>
      </c>
      <c r="F3076" s="27">
        <v>4904.36962890625</v>
      </c>
      <c r="G3076" s="27">
        <v>3565.3271484375</v>
      </c>
      <c r="H3076" s="27">
        <v>6301.89599609375</v>
      </c>
      <c r="I3076" s="27">
        <v>9318.3349609375</v>
      </c>
      <c r="J3076" s="27">
        <f t="shared" ref="J3076:J3139" si="432">SUMPRODUCT($F3076:$I3076,$F$1:$I$1)</f>
        <v>5211.8012742773835</v>
      </c>
      <c r="K3076" s="28">
        <v>0.98720300197601318</v>
      </c>
      <c r="L3076" s="28">
        <v>1.0016542673110962</v>
      </c>
      <c r="M3076" s="27">
        <v>5219.7470703125</v>
      </c>
      <c r="N3076" s="27">
        <v>7661.5239596476176</v>
      </c>
      <c r="O3076" s="66">
        <f t="shared" ref="O3076:O3139" si="433">(N$1*N3076+(1-N$1)*J3076)*K3076*L3076</f>
        <v>5395.8546666494958</v>
      </c>
      <c r="P3076" s="66">
        <f t="shared" ref="P3076:P3139" si="434">O3076*$E$7330/O$7330</f>
        <v>5429.4076950051276</v>
      </c>
      <c r="Q3076" s="66">
        <f t="shared" ref="Q3076:Q3139" si="435">($N$1*N3076)+((1-$N$1)*M3076)</f>
        <v>5463.9247592460124</v>
      </c>
      <c r="R3076" s="66">
        <f t="shared" ref="R3076:R3139" si="436">(P3076*$J$1)+(Q3076*$M$1)</f>
        <v>5433.5676096434836</v>
      </c>
      <c r="S3076" s="67">
        <f>E3076/INDEX('CCG overall weighted population'!$F$4:$F$195,MATCH(A3076,'CCG overall weighted population'!$A$4:$A$195,0))*INDEX('CCG overall weighted population'!$T$4:$T$195,MATCH(A3076,'CCG overall weighted population'!$A$4:$A$195,0))</f>
        <v>0</v>
      </c>
      <c r="T3076" s="66">
        <f t="shared" ref="T3076:T3139" si="437">R3076/$R$7330*$T$1</f>
        <v>6819.6652273934578</v>
      </c>
      <c r="U3076" s="66">
        <f t="shared" ref="U3076:U3139" si="438">T3076+S3076</f>
        <v>6819.6652273934578</v>
      </c>
      <c r="V3076" s="81">
        <f t="shared" ref="V3076:V3139" si="439">U3076*$E$7330/$U$7330</f>
        <v>5431.0732649687243</v>
      </c>
      <c r="W3076" s="110">
        <f t="shared" si="431"/>
        <v>0.77417173253121774</v>
      </c>
    </row>
    <row r="3077" spans="1:23" x14ac:dyDescent="0.2">
      <c r="A3077" s="31" t="s">
        <v>102</v>
      </c>
      <c r="B3077" s="25" t="s">
        <v>234</v>
      </c>
      <c r="C3077" s="53" t="s">
        <v>8905</v>
      </c>
      <c r="D3077" s="25" t="s">
        <v>8904</v>
      </c>
      <c r="E3077" s="97">
        <v>6252.41650390625</v>
      </c>
      <c r="F3077" s="27">
        <v>4724.32421875</v>
      </c>
      <c r="G3077" s="27">
        <v>2705.91015625</v>
      </c>
      <c r="H3077" s="27">
        <v>5034.1123046875</v>
      </c>
      <c r="I3077" s="27">
        <v>11554.9873046875</v>
      </c>
      <c r="J3077" s="27">
        <f t="shared" si="432"/>
        <v>4925.8598009428833</v>
      </c>
      <c r="K3077" s="28">
        <v>0.98720300197601318</v>
      </c>
      <c r="L3077" s="28">
        <v>1.0016542673110962</v>
      </c>
      <c r="M3077" s="27">
        <v>4226.37744140625</v>
      </c>
      <c r="N3077" s="27">
        <v>4219.5127184783414</v>
      </c>
      <c r="O3077" s="66">
        <f t="shared" si="433"/>
        <v>4801.0218434954022</v>
      </c>
      <c r="P3077" s="66">
        <f t="shared" si="434"/>
        <v>4830.8760245293097</v>
      </c>
      <c r="Q3077" s="66">
        <f t="shared" si="435"/>
        <v>4225.6909691134597</v>
      </c>
      <c r="R3077" s="66">
        <f t="shared" si="436"/>
        <v>4757.9405583677217</v>
      </c>
      <c r="S3077" s="67">
        <f>E3077/INDEX('CCG overall weighted population'!$F$4:$F$195,MATCH(A3077,'CCG overall weighted population'!$A$4:$A$195,0))*INDEX('CCG overall weighted population'!$T$4:$T$195,MATCH(A3077,'CCG overall weighted population'!$A$4:$A$195,0))</f>
        <v>0</v>
      </c>
      <c r="T3077" s="66">
        <f t="shared" si="437"/>
        <v>5971.6863966719593</v>
      </c>
      <c r="U3077" s="66">
        <f t="shared" si="438"/>
        <v>5971.6863966719593</v>
      </c>
      <c r="V3077" s="81">
        <f t="shared" si="439"/>
        <v>4755.756368430797</v>
      </c>
      <c r="W3077" s="110">
        <f t="shared" ref="W3077:W3140" si="440">V3077/E3077</f>
        <v>0.76062692967744516</v>
      </c>
    </row>
    <row r="3078" spans="1:23" x14ac:dyDescent="0.2">
      <c r="A3078" s="31" t="s">
        <v>103</v>
      </c>
      <c r="B3078" s="25" t="s">
        <v>255</v>
      </c>
      <c r="C3078" s="53" t="s">
        <v>8903</v>
      </c>
      <c r="D3078" s="25" t="s">
        <v>8902</v>
      </c>
      <c r="E3078" s="97">
        <v>7963.8330078125</v>
      </c>
      <c r="F3078" s="27">
        <v>7595.66845703125</v>
      </c>
      <c r="G3078" s="27">
        <v>6826.56689453125</v>
      </c>
      <c r="H3078" s="27">
        <v>4733.76806640625</v>
      </c>
      <c r="I3078" s="27">
        <v>4955.7685546875</v>
      </c>
      <c r="J3078" s="27">
        <f t="shared" si="432"/>
        <v>7007.487732176437</v>
      </c>
      <c r="K3078" s="28">
        <v>1.0586597919464111</v>
      </c>
      <c r="L3078" s="28">
        <v>1.0008323192596436</v>
      </c>
      <c r="M3078" s="27">
        <v>7814.56396484375</v>
      </c>
      <c r="N3078" s="27">
        <v>4497.081724919487</v>
      </c>
      <c r="O3078" s="66">
        <f t="shared" si="433"/>
        <v>7158.7323101290622</v>
      </c>
      <c r="P3078" s="66">
        <f t="shared" si="434"/>
        <v>7203.2474357266328</v>
      </c>
      <c r="Q3078" s="66">
        <f t="shared" si="435"/>
        <v>7482.8157408513243</v>
      </c>
      <c r="R3078" s="66">
        <f t="shared" si="436"/>
        <v>7236.9403441614968</v>
      </c>
      <c r="S3078" s="67">
        <f>E3078/INDEX('CCG overall weighted population'!$F$4:$F$195,MATCH(A3078,'CCG overall weighted population'!$A$4:$A$195,0))*INDEX('CCG overall weighted population'!$T$4:$T$195,MATCH(A3078,'CCG overall weighted population'!$A$4:$A$195,0))</f>
        <v>0</v>
      </c>
      <c r="T3078" s="66">
        <f t="shared" si="437"/>
        <v>9083.0765278794916</v>
      </c>
      <c r="U3078" s="66">
        <f t="shared" si="438"/>
        <v>9083.0765278794916</v>
      </c>
      <c r="V3078" s="81">
        <f t="shared" si="439"/>
        <v>7233.6181395059466</v>
      </c>
      <c r="W3078" s="110">
        <f t="shared" si="440"/>
        <v>0.90830861626678827</v>
      </c>
    </row>
    <row r="3079" spans="1:23" x14ac:dyDescent="0.2">
      <c r="A3079" s="31" t="s">
        <v>103</v>
      </c>
      <c r="B3079" s="25" t="s">
        <v>255</v>
      </c>
      <c r="C3079" s="53" t="s">
        <v>8901</v>
      </c>
      <c r="D3079" s="25" t="s">
        <v>8900</v>
      </c>
      <c r="E3079" s="97">
        <v>9626.8330078125</v>
      </c>
      <c r="F3079" s="27">
        <v>9427.7490234375</v>
      </c>
      <c r="G3079" s="27">
        <v>9294.4951171875</v>
      </c>
      <c r="H3079" s="27">
        <v>9826.919921875</v>
      </c>
      <c r="I3079" s="27">
        <v>9194.8466796875</v>
      </c>
      <c r="J3079" s="27">
        <f t="shared" si="432"/>
        <v>9469.3173461605475</v>
      </c>
      <c r="K3079" s="28">
        <v>1.0586597919464111</v>
      </c>
      <c r="L3079" s="28">
        <v>1.0008323192596436</v>
      </c>
      <c r="M3079" s="27">
        <v>9055.75390625</v>
      </c>
      <c r="N3079" s="27">
        <v>9943.6567479538862</v>
      </c>
      <c r="O3079" s="66">
        <f t="shared" si="433"/>
        <v>10083.387554955265</v>
      </c>
      <c r="P3079" s="66">
        <f t="shared" si="434"/>
        <v>10146.089056284307</v>
      </c>
      <c r="Q3079" s="66">
        <f t="shared" si="435"/>
        <v>9144.544190420389</v>
      </c>
      <c r="R3079" s="66">
        <f t="shared" si="436"/>
        <v>10025.385246730821</v>
      </c>
      <c r="S3079" s="67">
        <f>E3079/INDEX('CCG overall weighted population'!$F$4:$F$195,MATCH(A3079,'CCG overall weighted population'!$A$4:$A$195,0))*INDEX('CCG overall weighted population'!$T$4:$T$195,MATCH(A3079,'CCG overall weighted population'!$A$4:$A$195,0))</f>
        <v>0</v>
      </c>
      <c r="T3079" s="66">
        <f t="shared" si="437"/>
        <v>12582.850913092723</v>
      </c>
      <c r="U3079" s="66">
        <f t="shared" si="438"/>
        <v>12582.850913092723</v>
      </c>
      <c r="V3079" s="81">
        <f t="shared" si="439"/>
        <v>10020.782972847597</v>
      </c>
      <c r="W3079" s="110">
        <f t="shared" si="440"/>
        <v>1.040922073200542</v>
      </c>
    </row>
    <row r="3080" spans="1:23" x14ac:dyDescent="0.2">
      <c r="A3080" s="31" t="s">
        <v>103</v>
      </c>
      <c r="B3080" s="25" t="s">
        <v>255</v>
      </c>
      <c r="C3080" s="53" t="s">
        <v>8899</v>
      </c>
      <c r="D3080" s="25" t="s">
        <v>8898</v>
      </c>
      <c r="E3080" s="97">
        <v>35351.66796875</v>
      </c>
      <c r="F3080" s="27">
        <v>32279.6875</v>
      </c>
      <c r="G3080" s="27">
        <v>28644.009765625</v>
      </c>
      <c r="H3080" s="27">
        <v>33801.59375</v>
      </c>
      <c r="I3080" s="27">
        <v>42511.85546875</v>
      </c>
      <c r="J3080" s="27">
        <f t="shared" si="432"/>
        <v>32700.84570387677</v>
      </c>
      <c r="K3080" s="28">
        <v>1.0586597919464111</v>
      </c>
      <c r="L3080" s="28">
        <v>1.0008323192596436</v>
      </c>
      <c r="M3080" s="27">
        <v>30802.8671875</v>
      </c>
      <c r="N3080" s="27">
        <v>32900.695726423612</v>
      </c>
      <c r="O3080" s="66">
        <f t="shared" si="433"/>
        <v>34669.059556446271</v>
      </c>
      <c r="P3080" s="66">
        <f t="shared" si="434"/>
        <v>34884.64207492111</v>
      </c>
      <c r="Q3080" s="66">
        <f t="shared" si="435"/>
        <v>31012.650041392364</v>
      </c>
      <c r="R3080" s="66">
        <f t="shared" si="436"/>
        <v>34417.998787199271</v>
      </c>
      <c r="S3080" s="67">
        <f>E3080/INDEX('CCG overall weighted population'!$F$4:$F$195,MATCH(A3080,'CCG overall weighted population'!$A$4:$A$195,0))*INDEX('CCG overall weighted population'!$T$4:$T$195,MATCH(A3080,'CCG overall weighted population'!$A$4:$A$195,0))</f>
        <v>0</v>
      </c>
      <c r="T3080" s="66">
        <f t="shared" si="437"/>
        <v>43197.995569053724</v>
      </c>
      <c r="U3080" s="66">
        <f t="shared" si="438"/>
        <v>43197.995569053724</v>
      </c>
      <c r="V3080" s="81">
        <f t="shared" si="439"/>
        <v>34402.198790188399</v>
      </c>
      <c r="W3080" s="110">
        <f t="shared" si="440"/>
        <v>0.97314216745300652</v>
      </c>
    </row>
    <row r="3081" spans="1:23" x14ac:dyDescent="0.2">
      <c r="A3081" s="31" t="s">
        <v>103</v>
      </c>
      <c r="B3081" s="25" t="s">
        <v>255</v>
      </c>
      <c r="C3081" s="53" t="s">
        <v>8897</v>
      </c>
      <c r="D3081" s="25" t="s">
        <v>8896</v>
      </c>
      <c r="E3081" s="97">
        <v>8909.166015625</v>
      </c>
      <c r="F3081" s="27">
        <v>9115.1005859375</v>
      </c>
      <c r="G3081" s="27">
        <v>10338.640625</v>
      </c>
      <c r="H3081" s="27">
        <v>6068.701171875</v>
      </c>
      <c r="I3081" s="27">
        <v>8714.62890625</v>
      </c>
      <c r="J3081" s="27">
        <f t="shared" si="432"/>
        <v>8720.3732952809278</v>
      </c>
      <c r="K3081" s="28">
        <v>1.0586597919464111</v>
      </c>
      <c r="L3081" s="28">
        <v>1.0008323192596436</v>
      </c>
      <c r="M3081" s="27">
        <v>9326.0791015625</v>
      </c>
      <c r="N3081" s="27">
        <v>6585.9522065530955</v>
      </c>
      <c r="O3081" s="66">
        <f t="shared" si="433"/>
        <v>9013.4418222123149</v>
      </c>
      <c r="P3081" s="66">
        <f t="shared" si="434"/>
        <v>9069.4900829098769</v>
      </c>
      <c r="Q3081" s="66">
        <f t="shared" si="435"/>
        <v>9052.0664120615602</v>
      </c>
      <c r="R3081" s="66">
        <f t="shared" si="436"/>
        <v>9067.3902234632569</v>
      </c>
      <c r="S3081" s="67">
        <f>E3081/INDEX('CCG overall weighted population'!$F$4:$F$195,MATCH(A3081,'CCG overall weighted population'!$A$4:$A$195,0))*INDEX('CCG overall weighted population'!$T$4:$T$195,MATCH(A3081,'CCG overall weighted population'!$A$4:$A$195,0))</f>
        <v>0</v>
      </c>
      <c r="T3081" s="66">
        <f t="shared" si="437"/>
        <v>11380.472325477715</v>
      </c>
      <c r="U3081" s="66">
        <f t="shared" si="438"/>
        <v>11380.472325477715</v>
      </c>
      <c r="V3081" s="81">
        <f t="shared" si="439"/>
        <v>9063.2277287373763</v>
      </c>
      <c r="W3081" s="110">
        <f t="shared" si="440"/>
        <v>1.0172924954863543</v>
      </c>
    </row>
    <row r="3082" spans="1:23" x14ac:dyDescent="0.2">
      <c r="A3082" s="31" t="s">
        <v>103</v>
      </c>
      <c r="B3082" s="25" t="s">
        <v>255</v>
      </c>
      <c r="C3082" s="53" t="s">
        <v>8895</v>
      </c>
      <c r="D3082" s="25" t="s">
        <v>8894</v>
      </c>
      <c r="E3082" s="97">
        <v>10393.666015625</v>
      </c>
      <c r="F3082" s="27">
        <v>9252.388671875</v>
      </c>
      <c r="G3082" s="27">
        <v>7904.54833984375</v>
      </c>
      <c r="H3082" s="27">
        <v>7564.45556640625</v>
      </c>
      <c r="I3082" s="27">
        <v>11374.81640625</v>
      </c>
      <c r="J3082" s="27">
        <f t="shared" si="432"/>
        <v>9001.4159416459934</v>
      </c>
      <c r="K3082" s="28">
        <v>1.0586597919464111</v>
      </c>
      <c r="L3082" s="28">
        <v>1.0008323192596436</v>
      </c>
      <c r="M3082" s="27">
        <v>9108.693359375</v>
      </c>
      <c r="N3082" s="27">
        <v>6873.0521545018773</v>
      </c>
      <c r="O3082" s="66">
        <f t="shared" si="433"/>
        <v>9311.8598063815753</v>
      </c>
      <c r="P3082" s="66">
        <f t="shared" si="434"/>
        <v>9369.763718816117</v>
      </c>
      <c r="Q3082" s="66">
        <f t="shared" si="435"/>
        <v>8885.1292388876882</v>
      </c>
      <c r="R3082" s="66">
        <f t="shared" si="436"/>
        <v>9311.3567218236494</v>
      </c>
      <c r="S3082" s="67">
        <f>E3082/INDEX('CCG overall weighted population'!$F$4:$F$195,MATCH(A3082,'CCG overall weighted population'!$A$4:$A$195,0))*INDEX('CCG overall weighted population'!$T$4:$T$195,MATCH(A3082,'CCG overall weighted population'!$A$4:$A$195,0))</f>
        <v>0</v>
      </c>
      <c r="T3082" s="66">
        <f t="shared" si="437"/>
        <v>11686.674431542329</v>
      </c>
      <c r="U3082" s="66">
        <f t="shared" si="438"/>
        <v>11686.674431542329</v>
      </c>
      <c r="V3082" s="81">
        <f t="shared" si="439"/>
        <v>9307.0822313373901</v>
      </c>
      <c r="W3082" s="110">
        <f t="shared" si="440"/>
        <v>0.89545711949430284</v>
      </c>
    </row>
    <row r="3083" spans="1:23" x14ac:dyDescent="0.2">
      <c r="A3083" s="31" t="s">
        <v>103</v>
      </c>
      <c r="B3083" s="25" t="s">
        <v>255</v>
      </c>
      <c r="C3083" s="53" t="s">
        <v>8893</v>
      </c>
      <c r="D3083" s="25" t="s">
        <v>8892</v>
      </c>
      <c r="E3083" s="97">
        <v>10062.7490234375</v>
      </c>
      <c r="F3083" s="27">
        <v>11601.66015625</v>
      </c>
      <c r="G3083" s="27">
        <v>11813.513671875</v>
      </c>
      <c r="H3083" s="27">
        <v>10868.1201171875</v>
      </c>
      <c r="I3083" s="27">
        <v>9974.8720703125</v>
      </c>
      <c r="J3083" s="27">
        <f t="shared" si="432"/>
        <v>11437.549976150802</v>
      </c>
      <c r="K3083" s="28">
        <v>1.0586597919464111</v>
      </c>
      <c r="L3083" s="28">
        <v>1.0008323192596436</v>
      </c>
      <c r="M3083" s="27">
        <v>10518.0458984375</v>
      </c>
      <c r="N3083" s="27">
        <v>8086.2344821765228</v>
      </c>
      <c r="O3083" s="66">
        <f t="shared" si="433"/>
        <v>11763.466799318519</v>
      </c>
      <c r="P3083" s="66">
        <f t="shared" si="434"/>
        <v>11836.615532830117</v>
      </c>
      <c r="Q3083" s="66">
        <f t="shared" si="435"/>
        <v>10274.864756811403</v>
      </c>
      <c r="R3083" s="66">
        <f t="shared" si="436"/>
        <v>11648.397036920833</v>
      </c>
      <c r="S3083" s="67">
        <f>E3083/INDEX('CCG overall weighted population'!$F$4:$F$195,MATCH(A3083,'CCG overall weighted population'!$A$4:$A$195,0))*INDEX('CCG overall weighted population'!$T$4:$T$195,MATCH(A3083,'CCG overall weighted population'!$A$4:$A$195,0))</f>
        <v>0</v>
      </c>
      <c r="T3083" s="66">
        <f t="shared" si="437"/>
        <v>14619.891374237304</v>
      </c>
      <c r="U3083" s="66">
        <f t="shared" si="438"/>
        <v>14619.891374237304</v>
      </c>
      <c r="V3083" s="81">
        <f t="shared" si="439"/>
        <v>11643.049699921296</v>
      </c>
      <c r="W3083" s="110">
        <f t="shared" si="440"/>
        <v>1.1570446279444178</v>
      </c>
    </row>
    <row r="3084" spans="1:23" x14ac:dyDescent="0.2">
      <c r="A3084" s="31" t="s">
        <v>103</v>
      </c>
      <c r="B3084" s="25" t="s">
        <v>255</v>
      </c>
      <c r="C3084" s="53" t="s">
        <v>8891</v>
      </c>
      <c r="D3084" s="25" t="s">
        <v>1778</v>
      </c>
      <c r="E3084" s="97">
        <v>12720.5</v>
      </c>
      <c r="F3084" s="27">
        <v>12191.16796875</v>
      </c>
      <c r="G3084" s="27">
        <v>12128.2626953125</v>
      </c>
      <c r="H3084" s="27">
        <v>12264.8486328125</v>
      </c>
      <c r="I3084" s="27">
        <v>12361.7294921875</v>
      </c>
      <c r="J3084" s="27">
        <f t="shared" si="432"/>
        <v>12205.280478380047</v>
      </c>
      <c r="K3084" s="28">
        <v>1.0586597919464111</v>
      </c>
      <c r="L3084" s="28">
        <v>1.0008323192596436</v>
      </c>
      <c r="M3084" s="27">
        <v>12005.89453125</v>
      </c>
      <c r="N3084" s="27">
        <v>13059.311198073123</v>
      </c>
      <c r="O3084" s="66">
        <f t="shared" si="433"/>
        <v>13022.482339259486</v>
      </c>
      <c r="P3084" s="66">
        <f t="shared" si="434"/>
        <v>13103.460005668949</v>
      </c>
      <c r="Q3084" s="66">
        <f t="shared" si="435"/>
        <v>12111.236197932312</v>
      </c>
      <c r="R3084" s="66">
        <f t="shared" si="436"/>
        <v>12983.879547912649</v>
      </c>
      <c r="S3084" s="67">
        <f>E3084/INDEX('CCG overall weighted population'!$F$4:$F$195,MATCH(A3084,'CCG overall weighted population'!$A$4:$A$195,0))*INDEX('CCG overall weighted population'!$T$4:$T$195,MATCH(A3084,'CCG overall weighted population'!$A$4:$A$195,0))</f>
        <v>0</v>
      </c>
      <c r="T3084" s="66">
        <f t="shared" si="437"/>
        <v>16296.054127018544</v>
      </c>
      <c r="U3084" s="66">
        <f t="shared" si="438"/>
        <v>16296.054127018544</v>
      </c>
      <c r="V3084" s="81">
        <f t="shared" si="439"/>
        <v>12977.919141576567</v>
      </c>
      <c r="W3084" s="110">
        <f t="shared" si="440"/>
        <v>1.0202365584353261</v>
      </c>
    </row>
    <row r="3085" spans="1:23" x14ac:dyDescent="0.2">
      <c r="A3085" s="31" t="s">
        <v>103</v>
      </c>
      <c r="B3085" s="25" t="s">
        <v>255</v>
      </c>
      <c r="C3085" s="53" t="s">
        <v>8890</v>
      </c>
      <c r="D3085" s="25" t="s">
        <v>8889</v>
      </c>
      <c r="E3085" s="97">
        <v>16098.583984375</v>
      </c>
      <c r="F3085" s="27">
        <v>15996.5361328125</v>
      </c>
      <c r="G3085" s="27">
        <v>15303.1005859375</v>
      </c>
      <c r="H3085" s="27">
        <v>10295.5302734375</v>
      </c>
      <c r="I3085" s="27">
        <v>11326.5556640625</v>
      </c>
      <c r="J3085" s="27">
        <f t="shared" si="432"/>
        <v>14903.178417721359</v>
      </c>
      <c r="K3085" s="28">
        <v>1.0586597919464111</v>
      </c>
      <c r="L3085" s="28">
        <v>1.0008323192596436</v>
      </c>
      <c r="M3085" s="27">
        <v>16023.7841796875</v>
      </c>
      <c r="N3085" s="27">
        <v>9551.2275515948695</v>
      </c>
      <c r="O3085" s="66">
        <f t="shared" si="433"/>
        <v>15223.46649099264</v>
      </c>
      <c r="P3085" s="66">
        <f t="shared" si="434"/>
        <v>15318.130531149312</v>
      </c>
      <c r="Q3085" s="66">
        <f t="shared" si="435"/>
        <v>15376.528516878237</v>
      </c>
      <c r="R3085" s="66">
        <f t="shared" si="436"/>
        <v>15325.16851775179</v>
      </c>
      <c r="S3085" s="67">
        <f>E3085/INDEX('CCG overall weighted population'!$F$4:$F$195,MATCH(A3085,'CCG overall weighted population'!$A$4:$A$195,0))*INDEX('CCG overall weighted population'!$T$4:$T$195,MATCH(A3085,'CCG overall weighted population'!$A$4:$A$195,0))</f>
        <v>0</v>
      </c>
      <c r="T3085" s="66">
        <f t="shared" si="437"/>
        <v>19234.603551995606</v>
      </c>
      <c r="U3085" s="66">
        <f t="shared" si="438"/>
        <v>19234.603551995606</v>
      </c>
      <c r="V3085" s="81">
        <f t="shared" si="439"/>
        <v>15318.133314506285</v>
      </c>
      <c r="W3085" s="110">
        <f t="shared" si="440"/>
        <v>0.95152053928306946</v>
      </c>
    </row>
    <row r="3086" spans="1:23" x14ac:dyDescent="0.2">
      <c r="A3086" s="31" t="s">
        <v>103</v>
      </c>
      <c r="B3086" s="25" t="s">
        <v>255</v>
      </c>
      <c r="C3086" s="53" t="s">
        <v>8888</v>
      </c>
      <c r="D3086" s="25" t="s">
        <v>8887</v>
      </c>
      <c r="E3086" s="97">
        <v>6490.75</v>
      </c>
      <c r="F3086" s="27">
        <v>6715.46728515625</v>
      </c>
      <c r="G3086" s="27">
        <v>6059.58056640625</v>
      </c>
      <c r="H3086" s="27">
        <v>4474.23828125</v>
      </c>
      <c r="I3086" s="27">
        <v>4177.95068359375</v>
      </c>
      <c r="J3086" s="27">
        <f t="shared" si="432"/>
        <v>6231.8243651743605</v>
      </c>
      <c r="K3086" s="28">
        <v>1.0586597919464111</v>
      </c>
      <c r="L3086" s="28">
        <v>1.0008323192596436</v>
      </c>
      <c r="M3086" s="27">
        <v>6311.69921875</v>
      </c>
      <c r="N3086" s="27">
        <v>3835.0004672847863</v>
      </c>
      <c r="O3086" s="66">
        <f t="shared" si="433"/>
        <v>6348.9197105374851</v>
      </c>
      <c r="P3086" s="66">
        <f t="shared" si="434"/>
        <v>6388.3991806558988</v>
      </c>
      <c r="Q3086" s="66">
        <f t="shared" si="435"/>
        <v>6064.029343603479</v>
      </c>
      <c r="R3086" s="66">
        <f t="shared" si="436"/>
        <v>6349.3068979525187</v>
      </c>
      <c r="S3086" s="67">
        <f>E3086/INDEX('CCG overall weighted population'!$F$4:$F$195,MATCH(A3086,'CCG overall weighted population'!$A$4:$A$195,0))*INDEX('CCG overall weighted population'!$T$4:$T$195,MATCH(A3086,'CCG overall weighted population'!$A$4:$A$195,0))</f>
        <v>0</v>
      </c>
      <c r="T3086" s="66">
        <f t="shared" si="437"/>
        <v>7969.0086846747254</v>
      </c>
      <c r="U3086" s="66">
        <f t="shared" si="438"/>
        <v>7969.0086846747254</v>
      </c>
      <c r="V3086" s="81">
        <f t="shared" si="439"/>
        <v>6346.3921721246461</v>
      </c>
      <c r="W3086" s="110">
        <f t="shared" si="440"/>
        <v>0.97775945339516179</v>
      </c>
    </row>
    <row r="3087" spans="1:23" x14ac:dyDescent="0.2">
      <c r="A3087" s="31" t="s">
        <v>103</v>
      </c>
      <c r="B3087" s="25" t="s">
        <v>255</v>
      </c>
      <c r="C3087" s="53" t="s">
        <v>8886</v>
      </c>
      <c r="D3087" s="25" t="s">
        <v>8885</v>
      </c>
      <c r="E3087" s="97">
        <v>10551.666015625</v>
      </c>
      <c r="F3087" s="27">
        <v>8811.265625</v>
      </c>
      <c r="G3087" s="27">
        <v>7984.658203125</v>
      </c>
      <c r="H3087" s="27">
        <v>9155.8798828125</v>
      </c>
      <c r="I3087" s="27">
        <v>10629.3662109375</v>
      </c>
      <c r="J3087" s="27">
        <f t="shared" si="432"/>
        <v>8885.6338847336483</v>
      </c>
      <c r="K3087" s="28">
        <v>1.0586597919464111</v>
      </c>
      <c r="L3087" s="28">
        <v>1.0008323192596436</v>
      </c>
      <c r="M3087" s="27">
        <v>8844.177734375</v>
      </c>
      <c r="N3087" s="27">
        <v>10976.771296209334</v>
      </c>
      <c r="O3087" s="66">
        <f t="shared" si="433"/>
        <v>9636.2574020298325</v>
      </c>
      <c r="P3087" s="66">
        <f t="shared" si="434"/>
        <v>9696.178515148551</v>
      </c>
      <c r="Q3087" s="66">
        <f t="shared" si="435"/>
        <v>9057.4370905584328</v>
      </c>
      <c r="R3087" s="66">
        <f t="shared" si="436"/>
        <v>9619.1989150373338</v>
      </c>
      <c r="S3087" s="67">
        <f>E3087/INDEX('CCG overall weighted population'!$F$4:$F$195,MATCH(A3087,'CCG overall weighted population'!$A$4:$A$195,0))*INDEX('CCG overall weighted population'!$T$4:$T$195,MATCH(A3087,'CCG overall weighted population'!$A$4:$A$195,0))</f>
        <v>0</v>
      </c>
      <c r="T3087" s="66">
        <f t="shared" si="437"/>
        <v>12073.046857801999</v>
      </c>
      <c r="U3087" s="66">
        <f t="shared" si="438"/>
        <v>12073.046857801999</v>
      </c>
      <c r="V3087" s="81">
        <f t="shared" si="439"/>
        <v>9614.7831058834036</v>
      </c>
      <c r="W3087" s="110">
        <f t="shared" si="440"/>
        <v>0.91120995411016115</v>
      </c>
    </row>
    <row r="3088" spans="1:23" x14ac:dyDescent="0.2">
      <c r="A3088" s="31" t="s">
        <v>103</v>
      </c>
      <c r="B3088" s="25" t="s">
        <v>255</v>
      </c>
      <c r="C3088" s="53" t="s">
        <v>8884</v>
      </c>
      <c r="D3088" s="25" t="s">
        <v>8883</v>
      </c>
      <c r="E3088" s="97">
        <v>13286.2509765625</v>
      </c>
      <c r="F3088" s="27">
        <v>12402.8515625</v>
      </c>
      <c r="G3088" s="27">
        <v>12001.4453125</v>
      </c>
      <c r="H3088" s="27">
        <v>11290.1884765625</v>
      </c>
      <c r="I3088" s="27">
        <v>13490.2373046875</v>
      </c>
      <c r="J3088" s="27">
        <f t="shared" si="432"/>
        <v>12255.66857467702</v>
      </c>
      <c r="K3088" s="28">
        <v>1.0586597919464111</v>
      </c>
      <c r="L3088" s="28">
        <v>1.0008323192596436</v>
      </c>
      <c r="M3088" s="27">
        <v>12004.4326171875</v>
      </c>
      <c r="N3088" s="27">
        <v>9081.4897430344117</v>
      </c>
      <c r="O3088" s="66">
        <f t="shared" si="433"/>
        <v>12649.065298525096</v>
      </c>
      <c r="P3088" s="66">
        <f t="shared" si="434"/>
        <v>12727.72094676871</v>
      </c>
      <c r="Q3088" s="66">
        <f t="shared" si="435"/>
        <v>11712.138329772191</v>
      </c>
      <c r="R3088" s="66">
        <f t="shared" si="436"/>
        <v>12605.325340774525</v>
      </c>
      <c r="S3088" s="67">
        <f>E3088/INDEX('CCG overall weighted population'!$F$4:$F$195,MATCH(A3088,'CCG overall weighted population'!$A$4:$A$195,0))*INDEX('CCG overall weighted population'!$T$4:$T$195,MATCH(A3088,'CCG overall weighted population'!$A$4:$A$195,0))</f>
        <v>0</v>
      </c>
      <c r="T3088" s="66">
        <f t="shared" si="437"/>
        <v>15820.931123391696</v>
      </c>
      <c r="U3088" s="66">
        <f t="shared" si="438"/>
        <v>15820.931123391696</v>
      </c>
      <c r="V3088" s="81">
        <f t="shared" si="439"/>
        <v>12599.538714308046</v>
      </c>
      <c r="W3088" s="110">
        <f t="shared" si="440"/>
        <v>0.94831406816973107</v>
      </c>
    </row>
    <row r="3089" spans="1:23" x14ac:dyDescent="0.2">
      <c r="A3089" s="31" t="s">
        <v>103</v>
      </c>
      <c r="B3089" s="25" t="s">
        <v>255</v>
      </c>
      <c r="C3089" s="53" t="s">
        <v>8882</v>
      </c>
      <c r="D3089" s="25" t="s">
        <v>8881</v>
      </c>
      <c r="E3089" s="97">
        <v>12296.5</v>
      </c>
      <c r="F3089" s="27">
        <v>13144.7509765625</v>
      </c>
      <c r="G3089" s="27">
        <v>12728.2890625</v>
      </c>
      <c r="H3089" s="27">
        <v>11121.712890625</v>
      </c>
      <c r="I3089" s="27">
        <v>12488.17578125</v>
      </c>
      <c r="J3089" s="27">
        <f t="shared" si="432"/>
        <v>12787.522965835753</v>
      </c>
      <c r="K3089" s="28">
        <v>1.0586597919464111</v>
      </c>
      <c r="L3089" s="28">
        <v>1.0008323192596436</v>
      </c>
      <c r="M3089" s="27">
        <v>12519.30078125</v>
      </c>
      <c r="N3089" s="27">
        <v>9449.1087385470146</v>
      </c>
      <c r="O3089" s="66">
        <f t="shared" si="433"/>
        <v>13195.185384889464</v>
      </c>
      <c r="P3089" s="66">
        <f t="shared" si="434"/>
        <v>13277.236970176495</v>
      </c>
      <c r="Q3089" s="66">
        <f t="shared" si="435"/>
        <v>12212.281576979702</v>
      </c>
      <c r="R3089" s="66">
        <f t="shared" si="436"/>
        <v>13148.89107440626</v>
      </c>
      <c r="S3089" s="67">
        <f>E3089/INDEX('CCG overall weighted population'!$F$4:$F$195,MATCH(A3089,'CCG overall weighted population'!$A$4:$A$195,0))*INDEX('CCG overall weighted population'!$T$4:$T$195,MATCH(A3089,'CCG overall weighted population'!$A$4:$A$195,0))</f>
        <v>0</v>
      </c>
      <c r="T3089" s="66">
        <f t="shared" si="437"/>
        <v>16503.159927515138</v>
      </c>
      <c r="U3089" s="66">
        <f t="shared" si="438"/>
        <v>16503.159927515138</v>
      </c>
      <c r="V3089" s="81">
        <f t="shared" si="439"/>
        <v>13142.854917540883</v>
      </c>
      <c r="W3089" s="110">
        <f t="shared" si="440"/>
        <v>1.0688289283569212</v>
      </c>
    </row>
    <row r="3090" spans="1:23" x14ac:dyDescent="0.2">
      <c r="A3090" s="31" t="s">
        <v>103</v>
      </c>
      <c r="B3090" s="25" t="s">
        <v>255</v>
      </c>
      <c r="C3090" s="53" t="s">
        <v>8880</v>
      </c>
      <c r="D3090" s="25" t="s">
        <v>8879</v>
      </c>
      <c r="E3090" s="97">
        <v>8646.2490234375</v>
      </c>
      <c r="F3090" s="27">
        <v>8170.048828125</v>
      </c>
      <c r="G3090" s="27">
        <v>6779.296875</v>
      </c>
      <c r="H3090" s="27">
        <v>5333.4384765625</v>
      </c>
      <c r="I3090" s="27">
        <v>6844.50732421875</v>
      </c>
      <c r="J3090" s="27">
        <f t="shared" si="432"/>
        <v>7600.5432817254514</v>
      </c>
      <c r="K3090" s="28">
        <v>1.0586597919464111</v>
      </c>
      <c r="L3090" s="28">
        <v>1.0008323192596436</v>
      </c>
      <c r="M3090" s="27">
        <v>8016.95166015625</v>
      </c>
      <c r="N3090" s="27">
        <v>5278.9662649536222</v>
      </c>
      <c r="O3090" s="66">
        <f t="shared" si="433"/>
        <v>7807.1061460455048</v>
      </c>
      <c r="P3090" s="66">
        <f t="shared" si="434"/>
        <v>7855.6530528984185</v>
      </c>
      <c r="Q3090" s="66">
        <f t="shared" si="435"/>
        <v>7743.1531206359878</v>
      </c>
      <c r="R3090" s="66">
        <f t="shared" si="436"/>
        <v>7842.0948281384408</v>
      </c>
      <c r="S3090" s="67">
        <f>E3090/INDEX('CCG overall weighted population'!$F$4:$F$195,MATCH(A3090,'CCG overall weighted population'!$A$4:$A$195,0))*INDEX('CCG overall weighted population'!$T$4:$T$195,MATCH(A3090,'CCG overall weighted population'!$A$4:$A$195,0))</f>
        <v>0</v>
      </c>
      <c r="T3090" s="66">
        <f t="shared" si="437"/>
        <v>9842.6053104521579</v>
      </c>
      <c r="U3090" s="66">
        <f t="shared" si="438"/>
        <v>9842.6053104521579</v>
      </c>
      <c r="V3090" s="81">
        <f t="shared" si="439"/>
        <v>7838.494820026126</v>
      </c>
      <c r="W3090" s="110">
        <f t="shared" si="440"/>
        <v>0.90657749953514133</v>
      </c>
    </row>
    <row r="3091" spans="1:23" x14ac:dyDescent="0.2">
      <c r="A3091" s="31" t="s">
        <v>103</v>
      </c>
      <c r="B3091" s="25" t="s">
        <v>255</v>
      </c>
      <c r="C3091" s="53" t="s">
        <v>8878</v>
      </c>
      <c r="D3091" s="25" t="s">
        <v>8877</v>
      </c>
      <c r="E3091" s="97">
        <v>20875.25</v>
      </c>
      <c r="F3091" s="27">
        <v>20006.01953125</v>
      </c>
      <c r="G3091" s="27">
        <v>19321.185546875</v>
      </c>
      <c r="H3091" s="27">
        <v>20834.671875</v>
      </c>
      <c r="I3091" s="27">
        <v>21772.412109375</v>
      </c>
      <c r="J3091" s="27">
        <f t="shared" si="432"/>
        <v>20159.862501736228</v>
      </c>
      <c r="K3091" s="28">
        <v>1.0586597919464111</v>
      </c>
      <c r="L3091" s="28">
        <v>1.0008323192596436</v>
      </c>
      <c r="M3091" s="27">
        <v>20085.853515625</v>
      </c>
      <c r="N3091" s="27">
        <v>18957.473774402581</v>
      </c>
      <c r="O3091" s="66">
        <f t="shared" si="433"/>
        <v>21232.801554530226</v>
      </c>
      <c r="P3091" s="66">
        <f t="shared" si="434"/>
        <v>21364.833426521142</v>
      </c>
      <c r="Q3091" s="66">
        <f t="shared" si="435"/>
        <v>19973.015541502758</v>
      </c>
      <c r="R3091" s="66">
        <f t="shared" si="436"/>
        <v>21197.094839212339</v>
      </c>
      <c r="S3091" s="67">
        <f>E3091/INDEX('CCG overall weighted population'!$F$4:$F$195,MATCH(A3091,'CCG overall weighted population'!$A$4:$A$195,0))*INDEX('CCG overall weighted population'!$T$4:$T$195,MATCH(A3091,'CCG overall weighted population'!$A$4:$A$195,0))</f>
        <v>0</v>
      </c>
      <c r="T3091" s="66">
        <f t="shared" si="437"/>
        <v>26604.452356528716</v>
      </c>
      <c r="U3091" s="66">
        <f t="shared" si="438"/>
        <v>26604.452356528716</v>
      </c>
      <c r="V3091" s="81">
        <f t="shared" si="439"/>
        <v>21187.364057444072</v>
      </c>
      <c r="W3091" s="110">
        <f t="shared" si="440"/>
        <v>1.0149513925554938</v>
      </c>
    </row>
    <row r="3092" spans="1:23" x14ac:dyDescent="0.2">
      <c r="A3092" s="31" t="s">
        <v>103</v>
      </c>
      <c r="B3092" s="25" t="s">
        <v>255</v>
      </c>
      <c r="C3092" s="53" t="s">
        <v>8876</v>
      </c>
      <c r="D3092" s="25" t="s">
        <v>8875</v>
      </c>
      <c r="E3092" s="97">
        <v>10073.25</v>
      </c>
      <c r="F3092" s="27">
        <v>9405.009765625</v>
      </c>
      <c r="G3092" s="27">
        <v>9573.2158203125</v>
      </c>
      <c r="H3092" s="27">
        <v>8348.078125</v>
      </c>
      <c r="I3092" s="27">
        <v>9611.802734375</v>
      </c>
      <c r="J3092" s="27">
        <f t="shared" si="432"/>
        <v>9266.0264572529104</v>
      </c>
      <c r="K3092" s="28">
        <v>1.0586597919464111</v>
      </c>
      <c r="L3092" s="28">
        <v>1.0008323192596436</v>
      </c>
      <c r="M3092" s="27">
        <v>9060.7197265625</v>
      </c>
      <c r="N3092" s="27">
        <v>7681.8116673806117</v>
      </c>
      <c r="O3092" s="66">
        <f t="shared" si="433"/>
        <v>9649.8802931953578</v>
      </c>
      <c r="P3092" s="66">
        <f t="shared" si="434"/>
        <v>9709.8861175010534</v>
      </c>
      <c r="Q3092" s="66">
        <f t="shared" si="435"/>
        <v>8922.8289206443114</v>
      </c>
      <c r="R3092" s="66">
        <f t="shared" si="436"/>
        <v>9615.0318526198189</v>
      </c>
      <c r="S3092" s="67">
        <f>E3092/INDEX('CCG overall weighted population'!$F$4:$F$195,MATCH(A3092,'CCG overall weighted population'!$A$4:$A$195,0))*INDEX('CCG overall weighted population'!$T$4:$T$195,MATCH(A3092,'CCG overall weighted population'!$A$4:$A$195,0))</f>
        <v>0</v>
      </c>
      <c r="T3092" s="66">
        <f t="shared" si="437"/>
        <v>12067.81678196404</v>
      </c>
      <c r="U3092" s="66">
        <f t="shared" si="438"/>
        <v>12067.81678196404</v>
      </c>
      <c r="V3092" s="81">
        <f t="shared" si="439"/>
        <v>9610.6179564060931</v>
      </c>
      <c r="W3092" s="110">
        <f t="shared" si="440"/>
        <v>0.954073209381887</v>
      </c>
    </row>
    <row r="3093" spans="1:23" x14ac:dyDescent="0.2">
      <c r="A3093" s="31" t="s">
        <v>103</v>
      </c>
      <c r="B3093" s="25" t="s">
        <v>255</v>
      </c>
      <c r="C3093" s="53" t="s">
        <v>8874</v>
      </c>
      <c r="D3093" s="25" t="s">
        <v>8873</v>
      </c>
      <c r="E3093" s="97">
        <v>9040.4169921875</v>
      </c>
      <c r="F3093" s="27">
        <v>8998.048828125</v>
      </c>
      <c r="G3093" s="27">
        <v>8920.8583984375</v>
      </c>
      <c r="H3093" s="27">
        <v>9855.0263671875</v>
      </c>
      <c r="I3093" s="27">
        <v>11401.541015625</v>
      </c>
      <c r="J3093" s="27">
        <f t="shared" si="432"/>
        <v>9221.6519738018342</v>
      </c>
      <c r="K3093" s="28">
        <v>1.0586597919464111</v>
      </c>
      <c r="L3093" s="28">
        <v>1.0008323192596436</v>
      </c>
      <c r="M3093" s="27">
        <v>8829.7822265625</v>
      </c>
      <c r="N3093" s="27">
        <v>10784.026130322918</v>
      </c>
      <c r="O3093" s="66">
        <f t="shared" si="433"/>
        <v>9936.2576909094387</v>
      </c>
      <c r="P3093" s="66">
        <f t="shared" si="434"/>
        <v>9998.0442950062024</v>
      </c>
      <c r="Q3093" s="66">
        <f t="shared" si="435"/>
        <v>9025.2066169385416</v>
      </c>
      <c r="R3093" s="66">
        <f t="shared" si="436"/>
        <v>9880.8002075746863</v>
      </c>
      <c r="S3093" s="67">
        <f>E3093/INDEX('CCG overall weighted population'!$F$4:$F$195,MATCH(A3093,'CCG overall weighted population'!$A$4:$A$195,0))*INDEX('CCG overall weighted population'!$T$4:$T$195,MATCH(A3093,'CCG overall weighted population'!$A$4:$A$195,0))</f>
        <v>0</v>
      </c>
      <c r="T3093" s="66">
        <f t="shared" si="437"/>
        <v>12401.382376254345</v>
      </c>
      <c r="U3093" s="66">
        <f t="shared" si="438"/>
        <v>12401.382376254345</v>
      </c>
      <c r="V3093" s="81">
        <f t="shared" si="439"/>
        <v>9876.2643071956481</v>
      </c>
      <c r="W3093" s="110">
        <f t="shared" si="440"/>
        <v>1.0924567213802712</v>
      </c>
    </row>
    <row r="3094" spans="1:23" x14ac:dyDescent="0.2">
      <c r="A3094" s="31" t="s">
        <v>103</v>
      </c>
      <c r="B3094" s="25" t="s">
        <v>255</v>
      </c>
      <c r="C3094" s="53" t="s">
        <v>8872</v>
      </c>
      <c r="D3094" s="25" t="s">
        <v>8871</v>
      </c>
      <c r="E3094" s="97">
        <v>14199.583984375</v>
      </c>
      <c r="F3094" s="27">
        <v>13617.1435546875</v>
      </c>
      <c r="G3094" s="27">
        <v>12744.1669921875</v>
      </c>
      <c r="H3094" s="27">
        <v>11347.1513671875</v>
      </c>
      <c r="I3094" s="27">
        <v>13269.1728515625</v>
      </c>
      <c r="J3094" s="27">
        <f t="shared" si="432"/>
        <v>13206.484580183631</v>
      </c>
      <c r="K3094" s="28">
        <v>1.0586597919464111</v>
      </c>
      <c r="L3094" s="28">
        <v>1.0008323192596436</v>
      </c>
      <c r="M3094" s="27">
        <v>13168.6201171875</v>
      </c>
      <c r="N3094" s="27">
        <v>9728.5383318466447</v>
      </c>
      <c r="O3094" s="66">
        <f t="shared" si="433"/>
        <v>13624.308376632</v>
      </c>
      <c r="P3094" s="66">
        <f t="shared" si="434"/>
        <v>13709.028376248085</v>
      </c>
      <c r="Q3094" s="66">
        <f t="shared" si="435"/>
        <v>12824.611938653416</v>
      </c>
      <c r="R3094" s="66">
        <f t="shared" si="436"/>
        <v>13602.440606805209</v>
      </c>
      <c r="S3094" s="67">
        <f>E3094/INDEX('CCG overall weighted population'!$F$4:$F$195,MATCH(A3094,'CCG overall weighted population'!$A$4:$A$195,0))*INDEX('CCG overall weighted population'!$T$4:$T$195,MATCH(A3094,'CCG overall weighted population'!$A$4:$A$195,0))</f>
        <v>0</v>
      </c>
      <c r="T3094" s="66">
        <f t="shared" si="437"/>
        <v>17072.409488247966</v>
      </c>
      <c r="U3094" s="66">
        <f t="shared" si="438"/>
        <v>17072.409488247966</v>
      </c>
      <c r="V3094" s="81">
        <f t="shared" si="439"/>
        <v>13596.196242562624</v>
      </c>
      <c r="W3094" s="110">
        <f t="shared" si="440"/>
        <v>0.95750666058411749</v>
      </c>
    </row>
    <row r="3095" spans="1:23" x14ac:dyDescent="0.2">
      <c r="A3095" s="31" t="s">
        <v>103</v>
      </c>
      <c r="B3095" s="25" t="s">
        <v>255</v>
      </c>
      <c r="C3095" s="53" t="s">
        <v>8870</v>
      </c>
      <c r="D3095" s="25" t="s">
        <v>8869</v>
      </c>
      <c r="E3095" s="97">
        <v>6829.9169921875</v>
      </c>
      <c r="F3095" s="27">
        <v>6266.103515625</v>
      </c>
      <c r="G3095" s="27">
        <v>5703.57666015625</v>
      </c>
      <c r="H3095" s="27">
        <v>5734.31884765625</v>
      </c>
      <c r="I3095" s="27">
        <v>6072.02685546875</v>
      </c>
      <c r="J3095" s="27">
        <f t="shared" si="432"/>
        <v>6142.2475850569517</v>
      </c>
      <c r="K3095" s="28">
        <v>1.0586597919464111</v>
      </c>
      <c r="L3095" s="28">
        <v>1.0008323192596436</v>
      </c>
      <c r="M3095" s="27">
        <v>6329.22412109375</v>
      </c>
      <c r="N3095" s="27">
        <v>4725.3357469084349</v>
      </c>
      <c r="O3095" s="66">
        <f t="shared" si="433"/>
        <v>6357.8351391761744</v>
      </c>
      <c r="P3095" s="66">
        <f t="shared" si="434"/>
        <v>6397.3700480801735</v>
      </c>
      <c r="Q3095" s="66">
        <f t="shared" si="435"/>
        <v>6168.8352836752183</v>
      </c>
      <c r="R3095" s="66">
        <f t="shared" si="436"/>
        <v>6369.8275808185681</v>
      </c>
      <c r="S3095" s="67">
        <f>E3095/INDEX('CCG overall weighted population'!$F$4:$F$195,MATCH(A3095,'CCG overall weighted population'!$A$4:$A$195,0))*INDEX('CCG overall weighted population'!$T$4:$T$195,MATCH(A3095,'CCG overall weighted population'!$A$4:$A$195,0))</f>
        <v>0</v>
      </c>
      <c r="T3095" s="66">
        <f t="shared" si="437"/>
        <v>7994.7641730458636</v>
      </c>
      <c r="U3095" s="66">
        <f t="shared" si="438"/>
        <v>7994.7641730458636</v>
      </c>
      <c r="V3095" s="81">
        <f t="shared" si="439"/>
        <v>6366.9034347239931</v>
      </c>
      <c r="W3095" s="110">
        <f t="shared" si="440"/>
        <v>0.93220802566222527</v>
      </c>
    </row>
    <row r="3096" spans="1:23" x14ac:dyDescent="0.2">
      <c r="A3096" s="31" t="s">
        <v>103</v>
      </c>
      <c r="B3096" s="25" t="s">
        <v>255</v>
      </c>
      <c r="C3096" s="53" t="s">
        <v>8868</v>
      </c>
      <c r="D3096" s="25" t="s">
        <v>8867</v>
      </c>
      <c r="E3096" s="97">
        <v>8141.00048828125</v>
      </c>
      <c r="F3096" s="27">
        <v>8324.72265625</v>
      </c>
      <c r="G3096" s="27">
        <v>8698.9150390625</v>
      </c>
      <c r="H3096" s="27">
        <v>7491.162109375</v>
      </c>
      <c r="I3096" s="27">
        <v>8211.921875</v>
      </c>
      <c r="J3096" s="27">
        <f t="shared" si="432"/>
        <v>8219.1098973691423</v>
      </c>
      <c r="K3096" s="28">
        <v>1.0586597919464111</v>
      </c>
      <c r="L3096" s="28">
        <v>1.0008323192596436</v>
      </c>
      <c r="M3096" s="27">
        <v>8048.2236328125</v>
      </c>
      <c r="N3096" s="27">
        <v>7903.2605992795798</v>
      </c>
      <c r="O3096" s="66">
        <f t="shared" si="433"/>
        <v>8675.017858487452</v>
      </c>
      <c r="P3096" s="66">
        <f t="shared" si="434"/>
        <v>8728.9616983744836</v>
      </c>
      <c r="Q3096" s="66">
        <f t="shared" si="435"/>
        <v>8033.7273294592087</v>
      </c>
      <c r="R3096" s="66">
        <f t="shared" si="436"/>
        <v>8645.1737027281761</v>
      </c>
      <c r="S3096" s="67">
        <f>E3096/INDEX('CCG overall weighted population'!$F$4:$F$195,MATCH(A3096,'CCG overall weighted population'!$A$4:$A$195,0))*INDEX('CCG overall weighted population'!$T$4:$T$195,MATCH(A3096,'CCG overall weighted population'!$A$4:$A$195,0))</f>
        <v>0</v>
      </c>
      <c r="T3096" s="66">
        <f t="shared" si="437"/>
        <v>10850.548796086496</v>
      </c>
      <c r="U3096" s="66">
        <f t="shared" si="438"/>
        <v>10850.548796086496</v>
      </c>
      <c r="V3096" s="81">
        <f t="shared" si="439"/>
        <v>8641.2050315829965</v>
      </c>
      <c r="W3096" s="110">
        <f t="shared" si="440"/>
        <v>1.0614426376735608</v>
      </c>
    </row>
    <row r="3097" spans="1:23" x14ac:dyDescent="0.2">
      <c r="A3097" s="31" t="s">
        <v>103</v>
      </c>
      <c r="B3097" s="25" t="s">
        <v>255</v>
      </c>
      <c r="C3097" s="53" t="s">
        <v>8866</v>
      </c>
      <c r="D3097" s="25" t="s">
        <v>8865</v>
      </c>
      <c r="E3097" s="97">
        <v>5557</v>
      </c>
      <c r="F3097" s="27">
        <v>4377.033203125</v>
      </c>
      <c r="G3097" s="27">
        <v>3790.01904296875</v>
      </c>
      <c r="H3097" s="27">
        <v>3624.1630859375</v>
      </c>
      <c r="I3097" s="27">
        <v>6159.4833984375</v>
      </c>
      <c r="J3097" s="27">
        <f t="shared" si="432"/>
        <v>4300.8194146475862</v>
      </c>
      <c r="K3097" s="28">
        <v>1.0586597919464111</v>
      </c>
      <c r="L3097" s="28">
        <v>1.0008323192596436</v>
      </c>
      <c r="M3097" s="27">
        <v>4417.0625</v>
      </c>
      <c r="N3097" s="27">
        <v>3575.507497240355</v>
      </c>
      <c r="O3097" s="66">
        <f t="shared" si="433"/>
        <v>4480.0444566436163</v>
      </c>
      <c r="P3097" s="66">
        <f t="shared" si="434"/>
        <v>4507.9027048683765</v>
      </c>
      <c r="Q3097" s="66">
        <f t="shared" si="435"/>
        <v>4332.9069997240358</v>
      </c>
      <c r="R3097" s="66">
        <f t="shared" si="436"/>
        <v>4486.8126379264422</v>
      </c>
      <c r="S3097" s="67">
        <f>E3097/INDEX('CCG overall weighted population'!$F$4:$F$195,MATCH(A3097,'CCG overall weighted population'!$A$4:$A$195,0))*INDEX('CCG overall weighted population'!$T$4:$T$195,MATCH(A3097,'CCG overall weighted population'!$A$4:$A$195,0))</f>
        <v>0</v>
      </c>
      <c r="T3097" s="66">
        <f t="shared" si="437"/>
        <v>5631.3940171445029</v>
      </c>
      <c r="U3097" s="66">
        <f t="shared" si="438"/>
        <v>5631.3940171445029</v>
      </c>
      <c r="V3097" s="81">
        <f t="shared" si="439"/>
        <v>4484.7529125279416</v>
      </c>
      <c r="W3097" s="110">
        <f t="shared" si="440"/>
        <v>0.807045692375012</v>
      </c>
    </row>
    <row r="3098" spans="1:23" x14ac:dyDescent="0.2">
      <c r="A3098" s="31" t="s">
        <v>103</v>
      </c>
      <c r="B3098" s="25" t="s">
        <v>255</v>
      </c>
      <c r="C3098" s="53" t="s">
        <v>8864</v>
      </c>
      <c r="D3098" s="25" t="s">
        <v>8863</v>
      </c>
      <c r="E3098" s="97">
        <v>17061.25</v>
      </c>
      <c r="F3098" s="27">
        <v>9599.6279296875</v>
      </c>
      <c r="G3098" s="27">
        <v>9716.0751953125</v>
      </c>
      <c r="H3098" s="27">
        <v>8054.01416015625</v>
      </c>
      <c r="I3098" s="27">
        <v>12376.0986328125</v>
      </c>
      <c r="J3098" s="27">
        <f t="shared" si="432"/>
        <v>9491.1478940171928</v>
      </c>
      <c r="K3098" s="28">
        <v>1.0586597919464111</v>
      </c>
      <c r="L3098" s="28">
        <v>1.0008323192596436</v>
      </c>
      <c r="M3098" s="27">
        <v>8621.4912109375</v>
      </c>
      <c r="N3098" s="27">
        <v>16039.262177642395</v>
      </c>
      <c r="O3098" s="66">
        <f t="shared" si="433"/>
        <v>10750.059225695333</v>
      </c>
      <c r="P3098" s="66">
        <f t="shared" si="434"/>
        <v>10816.90628965609</v>
      </c>
      <c r="Q3098" s="66">
        <f t="shared" si="435"/>
        <v>9363.2683076079884</v>
      </c>
      <c r="R3098" s="66">
        <f t="shared" si="436"/>
        <v>10641.717291014978</v>
      </c>
      <c r="S3098" s="67">
        <f>E3098/INDEX('CCG overall weighted population'!$F$4:$F$195,MATCH(A3098,'CCG overall weighted population'!$A$4:$A$195,0))*INDEX('CCG overall weighted population'!$T$4:$T$195,MATCH(A3098,'CCG overall weighted population'!$A$4:$A$195,0))</f>
        <v>0</v>
      </c>
      <c r="T3098" s="66">
        <f t="shared" si="437"/>
        <v>13356.408640334988</v>
      </c>
      <c r="U3098" s="66">
        <f t="shared" si="438"/>
        <v>13356.408640334988</v>
      </c>
      <c r="V3098" s="81">
        <f t="shared" si="439"/>
        <v>10636.832082481267</v>
      </c>
      <c r="W3098" s="110">
        <f t="shared" si="440"/>
        <v>0.62344975206865072</v>
      </c>
    </row>
    <row r="3099" spans="1:23" x14ac:dyDescent="0.2">
      <c r="A3099" s="31" t="s">
        <v>103</v>
      </c>
      <c r="B3099" s="25" t="s">
        <v>255</v>
      </c>
      <c r="C3099" s="53" t="s">
        <v>8862</v>
      </c>
      <c r="D3099" s="25" t="s">
        <v>8861</v>
      </c>
      <c r="E3099" s="97">
        <v>12570.75</v>
      </c>
      <c r="F3099" s="27">
        <v>12346.3408203125</v>
      </c>
      <c r="G3099" s="27">
        <v>11756.45703125</v>
      </c>
      <c r="H3099" s="27">
        <v>9236.3662109375</v>
      </c>
      <c r="I3099" s="27">
        <v>13745.8837890625</v>
      </c>
      <c r="J3099" s="27">
        <f t="shared" si="432"/>
        <v>11900.765816472107</v>
      </c>
      <c r="K3099" s="28">
        <v>1.0586597919464111</v>
      </c>
      <c r="L3099" s="28">
        <v>1.0008323192596436</v>
      </c>
      <c r="M3099" s="27">
        <v>11827.828125</v>
      </c>
      <c r="N3099" s="27">
        <v>9342.4154854640856</v>
      </c>
      <c r="O3099" s="66">
        <f t="shared" si="433"/>
        <v>12338.280848833789</v>
      </c>
      <c r="P3099" s="66">
        <f t="shared" si="434"/>
        <v>12415.003946981598</v>
      </c>
      <c r="Q3099" s="66">
        <f t="shared" si="435"/>
        <v>11579.286861046408</v>
      </c>
      <c r="R3099" s="66">
        <f t="shared" si="436"/>
        <v>12314.285307787832</v>
      </c>
      <c r="S3099" s="67">
        <f>E3099/INDEX('CCG overall weighted population'!$F$4:$F$195,MATCH(A3099,'CCG overall weighted population'!$A$4:$A$195,0))*INDEX('CCG overall weighted population'!$T$4:$T$195,MATCH(A3099,'CCG overall weighted population'!$A$4:$A$195,0))</f>
        <v>0</v>
      </c>
      <c r="T3099" s="66">
        <f t="shared" si="437"/>
        <v>15455.64707148882</v>
      </c>
      <c r="U3099" s="66">
        <f t="shared" si="438"/>
        <v>15455.64707148882</v>
      </c>
      <c r="V3099" s="81">
        <f t="shared" si="439"/>
        <v>12308.632286754942</v>
      </c>
      <c r="W3099" s="110">
        <f t="shared" si="440"/>
        <v>0.97914860185390229</v>
      </c>
    </row>
    <row r="3100" spans="1:23" x14ac:dyDescent="0.2">
      <c r="A3100" s="31" t="s">
        <v>103</v>
      </c>
      <c r="B3100" s="25" t="s">
        <v>255</v>
      </c>
      <c r="C3100" s="53" t="s">
        <v>8860</v>
      </c>
      <c r="D3100" s="25" t="s">
        <v>8859</v>
      </c>
      <c r="E3100" s="97">
        <v>16044.5</v>
      </c>
      <c r="F3100" s="27">
        <v>16047.0947265625</v>
      </c>
      <c r="G3100" s="27">
        <v>16518.2109375</v>
      </c>
      <c r="H3100" s="27">
        <v>14359.57421875</v>
      </c>
      <c r="I3100" s="27">
        <v>15206.052734375</v>
      </c>
      <c r="J3100" s="27">
        <f t="shared" si="432"/>
        <v>15789.388903251171</v>
      </c>
      <c r="K3100" s="28">
        <v>1.0586597919464111</v>
      </c>
      <c r="L3100" s="28">
        <v>1.0008323192596436</v>
      </c>
      <c r="M3100" s="27">
        <v>16100.6220703125</v>
      </c>
      <c r="N3100" s="27">
        <v>12753.087147818313</v>
      </c>
      <c r="O3100" s="66">
        <f t="shared" si="433"/>
        <v>16407.795279691927</v>
      </c>
      <c r="P3100" s="66">
        <f t="shared" si="434"/>
        <v>16509.823828324937</v>
      </c>
      <c r="Q3100" s="66">
        <f t="shared" si="435"/>
        <v>15765.868578063082</v>
      </c>
      <c r="R3100" s="66">
        <f t="shared" si="436"/>
        <v>16420.16410772274</v>
      </c>
      <c r="S3100" s="67">
        <f>E3100/INDEX('CCG overall weighted population'!$F$4:$F$195,MATCH(A3100,'CCG overall weighted population'!$A$4:$A$195,0))*INDEX('CCG overall weighted population'!$T$4:$T$195,MATCH(A3100,'CCG overall weighted population'!$A$4:$A$195,0))</f>
        <v>0</v>
      </c>
      <c r="T3100" s="66">
        <f t="shared" si="437"/>
        <v>20608.93141272209</v>
      </c>
      <c r="U3100" s="66">
        <f t="shared" si="438"/>
        <v>20608.93141272209</v>
      </c>
      <c r="V3100" s="81">
        <f t="shared" si="439"/>
        <v>16412.626233559164</v>
      </c>
      <c r="W3100" s="110">
        <f t="shared" si="440"/>
        <v>1.022944076385002</v>
      </c>
    </row>
    <row r="3101" spans="1:23" x14ac:dyDescent="0.2">
      <c r="A3101" s="31" t="s">
        <v>103</v>
      </c>
      <c r="B3101" s="25" t="s">
        <v>255</v>
      </c>
      <c r="C3101" s="53" t="s">
        <v>8858</v>
      </c>
      <c r="D3101" s="25" t="s">
        <v>8857</v>
      </c>
      <c r="E3101" s="97">
        <v>12291.9169921875</v>
      </c>
      <c r="F3101" s="27">
        <v>11282.34375</v>
      </c>
      <c r="G3101" s="27">
        <v>9618.0517578125</v>
      </c>
      <c r="H3101" s="27">
        <v>8049.822265625</v>
      </c>
      <c r="I3101" s="27">
        <v>17090.49609375</v>
      </c>
      <c r="J3101" s="27">
        <f t="shared" si="432"/>
        <v>10933.159283397888</v>
      </c>
      <c r="K3101" s="28">
        <v>1.0586597919464111</v>
      </c>
      <c r="L3101" s="28">
        <v>1.0008323192596436</v>
      </c>
      <c r="M3101" s="27">
        <v>10618.2548828125</v>
      </c>
      <c r="N3101" s="27">
        <v>9388.5230390864363</v>
      </c>
      <c r="O3101" s="66">
        <f t="shared" si="433"/>
        <v>11420.469275295716</v>
      </c>
      <c r="P3101" s="66">
        <f t="shared" si="434"/>
        <v>11491.485148239262</v>
      </c>
      <c r="Q3101" s="66">
        <f t="shared" si="435"/>
        <v>10495.281698439894</v>
      </c>
      <c r="R3101" s="66">
        <f t="shared" si="436"/>
        <v>11371.425073469285</v>
      </c>
      <c r="S3101" s="67">
        <f>E3101/INDEX('CCG overall weighted population'!$F$4:$F$195,MATCH(A3101,'CCG overall weighted population'!$A$4:$A$195,0))*INDEX('CCG overall weighted population'!$T$4:$T$195,MATCH(A3101,'CCG overall weighted population'!$A$4:$A$195,0))</f>
        <v>0</v>
      </c>
      <c r="T3101" s="66">
        <f t="shared" si="437"/>
        <v>14272.264142221075</v>
      </c>
      <c r="U3101" s="66">
        <f t="shared" si="438"/>
        <v>14272.264142221075</v>
      </c>
      <c r="V3101" s="81">
        <f t="shared" si="439"/>
        <v>11366.204883786526</v>
      </c>
      <c r="W3101" s="110">
        <f t="shared" si="440"/>
        <v>0.92468936220531439</v>
      </c>
    </row>
    <row r="3102" spans="1:23" x14ac:dyDescent="0.2">
      <c r="A3102" s="31" t="s">
        <v>103</v>
      </c>
      <c r="B3102" s="25" t="s">
        <v>255</v>
      </c>
      <c r="C3102" s="53" t="s">
        <v>8856</v>
      </c>
      <c r="D3102" s="25" t="s">
        <v>8855</v>
      </c>
      <c r="E3102" s="97">
        <v>16525.41796875</v>
      </c>
      <c r="F3102" s="27">
        <v>14030.5</v>
      </c>
      <c r="G3102" s="27">
        <v>12175.7216796875</v>
      </c>
      <c r="H3102" s="27">
        <v>9903.1884765625</v>
      </c>
      <c r="I3102" s="27">
        <v>13662.8857421875</v>
      </c>
      <c r="J3102" s="27">
        <f t="shared" si="432"/>
        <v>13277.721779676354</v>
      </c>
      <c r="K3102" s="28">
        <v>1.0586597919464111</v>
      </c>
      <c r="L3102" s="28">
        <v>1.0008323192596436</v>
      </c>
      <c r="M3102" s="27">
        <v>13628.6279296875</v>
      </c>
      <c r="N3102" s="27">
        <v>9912.5101878567912</v>
      </c>
      <c r="O3102" s="66">
        <f t="shared" si="433"/>
        <v>13711.731803916791</v>
      </c>
      <c r="P3102" s="66">
        <f t="shared" si="434"/>
        <v>13796.995428392302</v>
      </c>
      <c r="Q3102" s="66">
        <f t="shared" si="435"/>
        <v>13257.016155504429</v>
      </c>
      <c r="R3102" s="66">
        <f t="shared" si="436"/>
        <v>13731.918408341617</v>
      </c>
      <c r="S3102" s="67">
        <f>E3102/INDEX('CCG overall weighted population'!$F$4:$F$195,MATCH(A3102,'CCG overall weighted population'!$A$4:$A$195,0))*INDEX('CCG overall weighted population'!$T$4:$T$195,MATCH(A3102,'CCG overall weighted population'!$A$4:$A$195,0))</f>
        <v>0</v>
      </c>
      <c r="T3102" s="66">
        <f t="shared" si="437"/>
        <v>17234.916946384692</v>
      </c>
      <c r="U3102" s="66">
        <f t="shared" si="438"/>
        <v>17234.916946384692</v>
      </c>
      <c r="V3102" s="81">
        <f t="shared" si="439"/>
        <v>13725.614605754294</v>
      </c>
      <c r="W3102" s="110">
        <f t="shared" si="440"/>
        <v>0.83057594256979106</v>
      </c>
    </row>
    <row r="3103" spans="1:23" x14ac:dyDescent="0.2">
      <c r="A3103" s="31" t="s">
        <v>103</v>
      </c>
      <c r="B3103" s="25" t="s">
        <v>255</v>
      </c>
      <c r="C3103" s="53" t="s">
        <v>8854</v>
      </c>
      <c r="D3103" s="25" t="s">
        <v>8853</v>
      </c>
      <c r="E3103" s="97">
        <v>20376.58203125</v>
      </c>
      <c r="F3103" s="27">
        <v>17305.33984375</v>
      </c>
      <c r="G3103" s="27">
        <v>15097.4638671875</v>
      </c>
      <c r="H3103" s="27">
        <v>14240.07421875</v>
      </c>
      <c r="I3103" s="27">
        <v>19641.8984375</v>
      </c>
      <c r="J3103" s="27">
        <f t="shared" si="432"/>
        <v>16801.725641540314</v>
      </c>
      <c r="K3103" s="28">
        <v>1.0586597919464111</v>
      </c>
      <c r="L3103" s="28">
        <v>1.0008323192596436</v>
      </c>
      <c r="M3103" s="27">
        <v>16579.169921875</v>
      </c>
      <c r="N3103" s="27">
        <v>12283.329512655395</v>
      </c>
      <c r="O3103" s="66">
        <f t="shared" si="433"/>
        <v>17323.373527989967</v>
      </c>
      <c r="P3103" s="66">
        <f t="shared" si="434"/>
        <v>17431.095414346993</v>
      </c>
      <c r="Q3103" s="66">
        <f t="shared" si="435"/>
        <v>16149.58588095304</v>
      </c>
      <c r="R3103" s="66">
        <f t="shared" si="436"/>
        <v>17276.650927702522</v>
      </c>
      <c r="S3103" s="67">
        <f>E3103/INDEX('CCG overall weighted population'!$F$4:$F$195,MATCH(A3103,'CCG overall weighted population'!$A$4:$A$195,0))*INDEX('CCG overall weighted population'!$T$4:$T$195,MATCH(A3103,'CCG overall weighted population'!$A$4:$A$195,0))</f>
        <v>0</v>
      </c>
      <c r="T3103" s="66">
        <f t="shared" si="437"/>
        <v>21683.907156756344</v>
      </c>
      <c r="U3103" s="66">
        <f t="shared" si="438"/>
        <v>21683.907156756344</v>
      </c>
      <c r="V3103" s="81">
        <f t="shared" si="439"/>
        <v>17268.71987294529</v>
      </c>
      <c r="W3103" s="110">
        <f t="shared" si="440"/>
        <v>0.84747873055753808</v>
      </c>
    </row>
    <row r="3104" spans="1:23" x14ac:dyDescent="0.2">
      <c r="A3104" s="31" t="s">
        <v>103</v>
      </c>
      <c r="B3104" s="25" t="s">
        <v>255</v>
      </c>
      <c r="C3104" s="53" t="s">
        <v>8852</v>
      </c>
      <c r="D3104" s="25" t="s">
        <v>8851</v>
      </c>
      <c r="E3104" s="97">
        <v>12658.75</v>
      </c>
      <c r="F3104" s="27">
        <v>12678.7919921875</v>
      </c>
      <c r="G3104" s="27">
        <v>11673.060546875</v>
      </c>
      <c r="H3104" s="27">
        <v>13182.814453125</v>
      </c>
      <c r="I3104" s="27">
        <v>12381.12109375</v>
      </c>
      <c r="J3104" s="27">
        <f t="shared" si="432"/>
        <v>12677.415044787222</v>
      </c>
      <c r="K3104" s="28">
        <v>1.0586597919464111</v>
      </c>
      <c r="L3104" s="28">
        <v>1.0008323192596436</v>
      </c>
      <c r="M3104" s="27">
        <v>11658.0869140625</v>
      </c>
      <c r="N3104" s="27">
        <v>8689.8686119569538</v>
      </c>
      <c r="O3104" s="66">
        <f t="shared" si="433"/>
        <v>13009.743320891876</v>
      </c>
      <c r="P3104" s="66">
        <f t="shared" si="434"/>
        <v>13090.64177229817</v>
      </c>
      <c r="Q3104" s="66">
        <f t="shared" si="435"/>
        <v>11361.265083851946</v>
      </c>
      <c r="R3104" s="66">
        <f t="shared" si="436"/>
        <v>12882.221399369202</v>
      </c>
      <c r="S3104" s="67">
        <f>E3104/INDEX('CCG overall weighted population'!$F$4:$F$195,MATCH(A3104,'CCG overall weighted population'!$A$4:$A$195,0))*INDEX('CCG overall weighted population'!$T$4:$T$195,MATCH(A3104,'CCG overall weighted population'!$A$4:$A$195,0))</f>
        <v>0</v>
      </c>
      <c r="T3104" s="66">
        <f t="shared" si="437"/>
        <v>16168.463087298614</v>
      </c>
      <c r="U3104" s="66">
        <f t="shared" si="438"/>
        <v>16168.463087298614</v>
      </c>
      <c r="V3104" s="81">
        <f t="shared" si="439"/>
        <v>12876.307660430986</v>
      </c>
      <c r="W3104" s="110">
        <f t="shared" si="440"/>
        <v>1.0171863462372657</v>
      </c>
    </row>
    <row r="3105" spans="1:23" x14ac:dyDescent="0.2">
      <c r="A3105" s="31" t="s">
        <v>103</v>
      </c>
      <c r="B3105" s="25" t="s">
        <v>255</v>
      </c>
      <c r="C3105" s="53" t="s">
        <v>8850</v>
      </c>
      <c r="D3105" s="25" t="s">
        <v>8849</v>
      </c>
      <c r="E3105" s="97">
        <v>7999.99951171875</v>
      </c>
      <c r="F3105" s="27">
        <v>7403.111328125</v>
      </c>
      <c r="G3105" s="27">
        <v>6817.08935546875</v>
      </c>
      <c r="H3105" s="27">
        <v>7422.1533203125</v>
      </c>
      <c r="I3105" s="27">
        <v>9890.068359375</v>
      </c>
      <c r="J3105" s="27">
        <f t="shared" si="432"/>
        <v>7471.9866966134523</v>
      </c>
      <c r="K3105" s="28">
        <v>1.0586597919464111</v>
      </c>
      <c r="L3105" s="28">
        <v>1.0008323192596436</v>
      </c>
      <c r="M3105" s="27">
        <v>7170.24755859375</v>
      </c>
      <c r="N3105" s="27">
        <v>6228.7609288114754</v>
      </c>
      <c r="O3105" s="66">
        <f t="shared" si="433"/>
        <v>7785.150910717196</v>
      </c>
      <c r="P3105" s="66">
        <f t="shared" si="434"/>
        <v>7833.561293390153</v>
      </c>
      <c r="Q3105" s="66">
        <f t="shared" si="435"/>
        <v>7076.0988956155234</v>
      </c>
      <c r="R3105" s="66">
        <f t="shared" si="436"/>
        <v>7742.2737234358592</v>
      </c>
      <c r="S3105" s="67">
        <f>E3105/INDEX('CCG overall weighted population'!$F$4:$F$195,MATCH(A3105,'CCG overall weighted population'!$A$4:$A$195,0))*INDEX('CCG overall weighted population'!$T$4:$T$195,MATCH(A3105,'CCG overall weighted population'!$A$4:$A$195,0))</f>
        <v>0</v>
      </c>
      <c r="T3105" s="66">
        <f t="shared" si="437"/>
        <v>9717.3199426043357</v>
      </c>
      <c r="U3105" s="66">
        <f t="shared" si="438"/>
        <v>9717.3199426043357</v>
      </c>
      <c r="V3105" s="81">
        <f t="shared" si="439"/>
        <v>7738.7195394043019</v>
      </c>
      <c r="W3105" s="110">
        <f t="shared" si="440"/>
        <v>0.96734000146728583</v>
      </c>
    </row>
    <row r="3106" spans="1:23" x14ac:dyDescent="0.2">
      <c r="A3106" s="31" t="s">
        <v>103</v>
      </c>
      <c r="B3106" s="25" t="s">
        <v>255</v>
      </c>
      <c r="C3106" s="53" t="s">
        <v>8848</v>
      </c>
      <c r="D3106" s="25" t="s">
        <v>8847</v>
      </c>
      <c r="E3106" s="97">
        <v>10426.25</v>
      </c>
      <c r="F3106" s="27">
        <v>9445.91015625</v>
      </c>
      <c r="G3106" s="27">
        <v>9719.478515625</v>
      </c>
      <c r="H3106" s="27">
        <v>10459.7158203125</v>
      </c>
      <c r="I3106" s="27">
        <v>12719.3046875</v>
      </c>
      <c r="J3106" s="27">
        <f t="shared" si="432"/>
        <v>9751.7528323925872</v>
      </c>
      <c r="K3106" s="28">
        <v>1.0586597919464111</v>
      </c>
      <c r="L3106" s="28">
        <v>1.0008323192596436</v>
      </c>
      <c r="M3106" s="27">
        <v>9460.3056640625</v>
      </c>
      <c r="N3106" s="27">
        <v>7193.6968451651819</v>
      </c>
      <c r="O3106" s="66">
        <f t="shared" si="433"/>
        <v>10061.344809539951</v>
      </c>
      <c r="P3106" s="66">
        <f t="shared" si="434"/>
        <v>10123.909242525302</v>
      </c>
      <c r="Q3106" s="66">
        <f t="shared" si="435"/>
        <v>9233.6447821727688</v>
      </c>
      <c r="R3106" s="66">
        <f t="shared" si="436"/>
        <v>10016.61668326293</v>
      </c>
      <c r="S3106" s="67">
        <f>E3106/INDEX('CCG overall weighted population'!$F$4:$F$195,MATCH(A3106,'CCG overall weighted population'!$A$4:$A$195,0))*INDEX('CCG overall weighted population'!$T$4:$T$195,MATCH(A3106,'CCG overall weighted population'!$A$4:$A$195,0))</f>
        <v>0</v>
      </c>
      <c r="T3106" s="66">
        <f t="shared" si="437"/>
        <v>12571.845497926812</v>
      </c>
      <c r="U3106" s="66">
        <f t="shared" si="438"/>
        <v>12571.845497926812</v>
      </c>
      <c r="V3106" s="81">
        <f t="shared" si="439"/>
        <v>10012.018434694408</v>
      </c>
      <c r="W3106" s="110">
        <f t="shared" si="440"/>
        <v>0.96027032103531063</v>
      </c>
    </row>
    <row r="3107" spans="1:23" x14ac:dyDescent="0.2">
      <c r="A3107" s="31" t="s">
        <v>103</v>
      </c>
      <c r="B3107" s="25" t="s">
        <v>255</v>
      </c>
      <c r="C3107" s="53" t="s">
        <v>8846</v>
      </c>
      <c r="D3107" s="25" t="s">
        <v>8845</v>
      </c>
      <c r="E3107" s="97">
        <v>12806.9169921875</v>
      </c>
      <c r="F3107" s="27">
        <v>12129.537109375</v>
      </c>
      <c r="G3107" s="27">
        <v>11901.712890625</v>
      </c>
      <c r="H3107" s="27">
        <v>5600.66259765625</v>
      </c>
      <c r="I3107" s="27">
        <v>9138.10546875</v>
      </c>
      <c r="J3107" s="27">
        <f t="shared" si="432"/>
        <v>11011.912048372902</v>
      </c>
      <c r="K3107" s="28">
        <v>1.0586597919464111</v>
      </c>
      <c r="L3107" s="28">
        <v>1.0008323192596436</v>
      </c>
      <c r="M3107" s="27">
        <v>11750.01171875</v>
      </c>
      <c r="N3107" s="27">
        <v>7496.1442527313857</v>
      </c>
      <c r="O3107" s="66">
        <f t="shared" si="433"/>
        <v>11295.061596854879</v>
      </c>
      <c r="P3107" s="66">
        <f t="shared" si="434"/>
        <v>11365.297647573643</v>
      </c>
      <c r="Q3107" s="66">
        <f t="shared" si="435"/>
        <v>11324.62497214814</v>
      </c>
      <c r="R3107" s="66">
        <f t="shared" si="436"/>
        <v>11360.395873288817</v>
      </c>
      <c r="S3107" s="67">
        <f>E3107/INDEX('CCG overall weighted population'!$F$4:$F$195,MATCH(A3107,'CCG overall weighted population'!$A$4:$A$195,0))*INDEX('CCG overall weighted population'!$T$4:$T$195,MATCH(A3107,'CCG overall weighted population'!$A$4:$A$195,0))</f>
        <v>0</v>
      </c>
      <c r="T3107" s="66">
        <f t="shared" si="437"/>
        <v>14258.421404196943</v>
      </c>
      <c r="U3107" s="66">
        <f t="shared" si="438"/>
        <v>14258.421404196943</v>
      </c>
      <c r="V3107" s="81">
        <f t="shared" si="439"/>
        <v>11355.180746693279</v>
      </c>
      <c r="W3107" s="110">
        <f t="shared" si="440"/>
        <v>0.88664436207560238</v>
      </c>
    </row>
    <row r="3108" spans="1:23" x14ac:dyDescent="0.2">
      <c r="A3108" s="31" t="s">
        <v>103</v>
      </c>
      <c r="B3108" s="25" t="s">
        <v>255</v>
      </c>
      <c r="C3108" s="53" t="s">
        <v>8844</v>
      </c>
      <c r="D3108" s="25" t="s">
        <v>8843</v>
      </c>
      <c r="E3108" s="97">
        <v>13725.583984375</v>
      </c>
      <c r="F3108" s="27">
        <v>14738.095703125</v>
      </c>
      <c r="G3108" s="27">
        <v>16547.98828125</v>
      </c>
      <c r="H3108" s="27">
        <v>13400.263671875</v>
      </c>
      <c r="I3108" s="27">
        <v>13271.5009765625</v>
      </c>
      <c r="J3108" s="27">
        <f t="shared" si="432"/>
        <v>14592.598935632044</v>
      </c>
      <c r="K3108" s="28">
        <v>1.0586597919464111</v>
      </c>
      <c r="L3108" s="28">
        <v>1.0008323192596436</v>
      </c>
      <c r="M3108" s="27">
        <v>14573.9345703125</v>
      </c>
      <c r="N3108" s="27">
        <v>11106.140941175419</v>
      </c>
      <c r="O3108" s="66">
        <f t="shared" si="433"/>
        <v>15092.051422311204</v>
      </c>
      <c r="P3108" s="66">
        <f t="shared" si="434"/>
        <v>15185.898284504749</v>
      </c>
      <c r="Q3108" s="66">
        <f t="shared" si="435"/>
        <v>14227.155207398791</v>
      </c>
      <c r="R3108" s="66">
        <f t="shared" si="436"/>
        <v>15070.352844920373</v>
      </c>
      <c r="S3108" s="67">
        <f>E3108/INDEX('CCG overall weighted population'!$F$4:$F$195,MATCH(A3108,'CCG overall weighted population'!$A$4:$A$195,0))*INDEX('CCG overall weighted population'!$T$4:$T$195,MATCH(A3108,'CCG overall weighted population'!$A$4:$A$195,0))</f>
        <v>0</v>
      </c>
      <c r="T3108" s="66">
        <f t="shared" si="437"/>
        <v>18914.784657993234</v>
      </c>
      <c r="U3108" s="66">
        <f t="shared" si="438"/>
        <v>18914.784657993234</v>
      </c>
      <c r="V3108" s="81">
        <f t="shared" si="439"/>
        <v>15063.434617879499</v>
      </c>
      <c r="W3108" s="110">
        <f t="shared" si="440"/>
        <v>1.0974713086909444</v>
      </c>
    </row>
    <row r="3109" spans="1:23" x14ac:dyDescent="0.2">
      <c r="A3109" s="31" t="s">
        <v>103</v>
      </c>
      <c r="B3109" s="25" t="s">
        <v>255</v>
      </c>
      <c r="C3109" s="53" t="s">
        <v>8842</v>
      </c>
      <c r="D3109" s="25" t="s">
        <v>8841</v>
      </c>
      <c r="E3109" s="97">
        <v>15486.666015625</v>
      </c>
      <c r="F3109" s="27">
        <v>13688.3603515625</v>
      </c>
      <c r="G3109" s="27">
        <v>14171.107421875</v>
      </c>
      <c r="H3109" s="27">
        <v>14699.076171875</v>
      </c>
      <c r="I3109" s="27">
        <v>16794.740234375</v>
      </c>
      <c r="J3109" s="27">
        <f t="shared" si="432"/>
        <v>14000.198485440556</v>
      </c>
      <c r="K3109" s="28">
        <v>1.0586597919464111</v>
      </c>
      <c r="L3109" s="28">
        <v>1.0008323192596436</v>
      </c>
      <c r="M3109" s="27">
        <v>14232.27734375</v>
      </c>
      <c r="N3109" s="27">
        <v>14690.313581900258</v>
      </c>
      <c r="O3109" s="66">
        <f t="shared" si="433"/>
        <v>14906.903911226282</v>
      </c>
      <c r="P3109" s="66">
        <f t="shared" si="434"/>
        <v>14999.599471156665</v>
      </c>
      <c r="Q3109" s="66">
        <f t="shared" si="435"/>
        <v>14278.080967565027</v>
      </c>
      <c r="R3109" s="66">
        <f t="shared" si="436"/>
        <v>14912.643773998037</v>
      </c>
      <c r="S3109" s="67">
        <f>E3109/INDEX('CCG overall weighted population'!$F$4:$F$195,MATCH(A3109,'CCG overall weighted population'!$A$4:$A$195,0))*INDEX('CCG overall weighted population'!$T$4:$T$195,MATCH(A3109,'CCG overall weighted population'!$A$4:$A$195,0))</f>
        <v>0</v>
      </c>
      <c r="T3109" s="66">
        <f t="shared" si="437"/>
        <v>18716.84416212</v>
      </c>
      <c r="U3109" s="66">
        <f t="shared" si="438"/>
        <v>18716.84416212</v>
      </c>
      <c r="V3109" s="81">
        <f t="shared" si="439"/>
        <v>14905.797945206245</v>
      </c>
      <c r="W3109" s="110">
        <f t="shared" si="440"/>
        <v>0.96249237441856761</v>
      </c>
    </row>
    <row r="3110" spans="1:23" x14ac:dyDescent="0.2">
      <c r="A3110" s="31" t="s">
        <v>103</v>
      </c>
      <c r="B3110" s="25" t="s">
        <v>255</v>
      </c>
      <c r="C3110" s="53" t="s">
        <v>8840</v>
      </c>
      <c r="D3110" s="25" t="s">
        <v>8839</v>
      </c>
      <c r="E3110" s="97">
        <v>8402</v>
      </c>
      <c r="F3110" s="27">
        <v>8373.8779296875</v>
      </c>
      <c r="G3110" s="27">
        <v>7343.7646484375</v>
      </c>
      <c r="H3110" s="27">
        <v>5782.3193359375</v>
      </c>
      <c r="I3110" s="27">
        <v>7689.8466796875</v>
      </c>
      <c r="J3110" s="27">
        <f t="shared" si="432"/>
        <v>7890.95140358135</v>
      </c>
      <c r="K3110" s="28">
        <v>1.0586597919464111</v>
      </c>
      <c r="L3110" s="28">
        <v>1.0008323192596436</v>
      </c>
      <c r="M3110" s="27">
        <v>7996.33984375</v>
      </c>
      <c r="N3110" s="27">
        <v>5666.0434469460288</v>
      </c>
      <c r="O3110" s="66">
        <f t="shared" si="433"/>
        <v>8125.0479216087469</v>
      </c>
      <c r="P3110" s="66">
        <f t="shared" si="434"/>
        <v>8175.5718849374116</v>
      </c>
      <c r="Q3110" s="66">
        <f t="shared" si="435"/>
        <v>7763.3102040696031</v>
      </c>
      <c r="R3110" s="66">
        <f t="shared" si="436"/>
        <v>8125.8870858737719</v>
      </c>
      <c r="S3110" s="67">
        <f>E3110/INDEX('CCG overall weighted population'!$F$4:$F$195,MATCH(A3110,'CCG overall weighted population'!$A$4:$A$195,0))*INDEX('CCG overall weighted population'!$T$4:$T$195,MATCH(A3110,'CCG overall weighted population'!$A$4:$A$195,0))</f>
        <v>0</v>
      </c>
      <c r="T3110" s="66">
        <f t="shared" si="437"/>
        <v>10198.792686946055</v>
      </c>
      <c r="U3110" s="66">
        <f t="shared" si="438"/>
        <v>10198.792686946055</v>
      </c>
      <c r="V3110" s="81">
        <f t="shared" si="439"/>
        <v>8122.1567995064188</v>
      </c>
      <c r="W3110" s="110">
        <f t="shared" si="440"/>
        <v>0.96669326344994277</v>
      </c>
    </row>
    <row r="3111" spans="1:23" x14ac:dyDescent="0.2">
      <c r="A3111" s="31" t="s">
        <v>103</v>
      </c>
      <c r="B3111" s="25" t="s">
        <v>255</v>
      </c>
      <c r="C3111" s="53" t="s">
        <v>8838</v>
      </c>
      <c r="D3111" s="25" t="s">
        <v>8837</v>
      </c>
      <c r="E3111" s="97">
        <v>14644.333984375</v>
      </c>
      <c r="F3111" s="27">
        <v>14275.2314453125</v>
      </c>
      <c r="G3111" s="27">
        <v>13357.8466796875</v>
      </c>
      <c r="H3111" s="27">
        <v>12199.599609375</v>
      </c>
      <c r="I3111" s="27">
        <v>16064.720703125</v>
      </c>
      <c r="J3111" s="27">
        <f t="shared" si="432"/>
        <v>13979.898324945281</v>
      </c>
      <c r="K3111" s="28">
        <v>1.0586597919464111</v>
      </c>
      <c r="L3111" s="28">
        <v>1.0008323192596436</v>
      </c>
      <c r="M3111" s="27">
        <v>13480.369140625</v>
      </c>
      <c r="N3111" s="27">
        <v>13417.171118238522</v>
      </c>
      <c r="O3111" s="66">
        <f t="shared" si="433"/>
        <v>14752.651289681389</v>
      </c>
      <c r="P3111" s="66">
        <f t="shared" si="434"/>
        <v>14844.387660955968</v>
      </c>
      <c r="Q3111" s="66">
        <f t="shared" si="435"/>
        <v>13474.049338386354</v>
      </c>
      <c r="R3111" s="66">
        <f t="shared" si="436"/>
        <v>14679.237739520737</v>
      </c>
      <c r="S3111" s="67">
        <f>E3111/INDEX('CCG overall weighted population'!$F$4:$F$195,MATCH(A3111,'CCG overall weighted population'!$A$4:$A$195,0))*INDEX('CCG overall weighted population'!$T$4:$T$195,MATCH(A3111,'CCG overall weighted population'!$A$4:$A$195,0))</f>
        <v>0</v>
      </c>
      <c r="T3111" s="66">
        <f t="shared" si="437"/>
        <v>18423.896483625376</v>
      </c>
      <c r="U3111" s="66">
        <f t="shared" si="438"/>
        <v>18423.896483625376</v>
      </c>
      <c r="V3111" s="81">
        <f t="shared" si="439"/>
        <v>14672.499058581145</v>
      </c>
      <c r="W3111" s="110">
        <f t="shared" si="440"/>
        <v>1.0019232745057711</v>
      </c>
    </row>
    <row r="3112" spans="1:23" x14ac:dyDescent="0.2">
      <c r="A3112" s="31" t="s">
        <v>103</v>
      </c>
      <c r="B3112" s="25" t="s">
        <v>255</v>
      </c>
      <c r="C3112" s="53" t="s">
        <v>8836</v>
      </c>
      <c r="D3112" s="25" t="s">
        <v>1839</v>
      </c>
      <c r="E3112" s="97">
        <v>10746.8330078125</v>
      </c>
      <c r="F3112" s="27">
        <v>10998.072265625</v>
      </c>
      <c r="G3112" s="27">
        <v>11629.3154296875</v>
      </c>
      <c r="H3112" s="27">
        <v>5958.955078125</v>
      </c>
      <c r="I3112" s="27">
        <v>8638.7109375</v>
      </c>
      <c r="J3112" s="27">
        <f t="shared" si="432"/>
        <v>10185.127416417205</v>
      </c>
      <c r="K3112" s="28">
        <v>1.0586597919464111</v>
      </c>
      <c r="L3112" s="28">
        <v>1.0008323192596436</v>
      </c>
      <c r="M3112" s="27">
        <v>10747.734375</v>
      </c>
      <c r="N3112" s="27">
        <v>7545.9546460758393</v>
      </c>
      <c r="O3112" s="66">
        <f t="shared" si="433"/>
        <v>10511.928266229404</v>
      </c>
      <c r="P3112" s="66">
        <f t="shared" si="434"/>
        <v>10577.294561094452</v>
      </c>
      <c r="Q3112" s="66">
        <f t="shared" si="435"/>
        <v>10427.556402107584</v>
      </c>
      <c r="R3112" s="66">
        <f t="shared" si="436"/>
        <v>10559.248473653675</v>
      </c>
      <c r="S3112" s="67">
        <f>E3112/INDEX('CCG overall weighted population'!$F$4:$F$195,MATCH(A3112,'CCG overall weighted population'!$A$4:$A$195,0))*INDEX('CCG overall weighted population'!$T$4:$T$195,MATCH(A3112,'CCG overall weighted population'!$A$4:$A$195,0))</f>
        <v>0</v>
      </c>
      <c r="T3112" s="66">
        <f t="shared" si="437"/>
        <v>13252.902110830326</v>
      </c>
      <c r="U3112" s="66">
        <f t="shared" si="438"/>
        <v>13252.902110830326</v>
      </c>
      <c r="V3112" s="81">
        <f t="shared" si="439"/>
        <v>10554.401123424157</v>
      </c>
      <c r="W3112" s="110">
        <f t="shared" si="440"/>
        <v>0.98209408443878743</v>
      </c>
    </row>
    <row r="3113" spans="1:23" x14ac:dyDescent="0.2">
      <c r="A3113" s="31" t="s">
        <v>103</v>
      </c>
      <c r="B3113" s="25" t="s">
        <v>255</v>
      </c>
      <c r="C3113" s="53" t="s">
        <v>8835</v>
      </c>
      <c r="D3113" s="25" t="s">
        <v>8834</v>
      </c>
      <c r="E3113" s="97">
        <v>14144.4990234375</v>
      </c>
      <c r="F3113" s="27">
        <v>13003.9853515625</v>
      </c>
      <c r="G3113" s="27">
        <v>11824.677734375</v>
      </c>
      <c r="H3113" s="27">
        <v>10626.2548828125</v>
      </c>
      <c r="I3113" s="27">
        <v>12331.0244140625</v>
      </c>
      <c r="J3113" s="27">
        <f t="shared" si="432"/>
        <v>12543.99420825708</v>
      </c>
      <c r="K3113" s="28">
        <v>1.0586597919464111</v>
      </c>
      <c r="L3113" s="28">
        <v>1.0008323192596436</v>
      </c>
      <c r="M3113" s="27">
        <v>13099.9306640625</v>
      </c>
      <c r="N3113" s="27">
        <v>9656.8164173772293</v>
      </c>
      <c r="O3113" s="66">
        <f t="shared" si="433"/>
        <v>12984.967044982719</v>
      </c>
      <c r="P3113" s="66">
        <f t="shared" si="434"/>
        <v>13065.711430140109</v>
      </c>
      <c r="Q3113" s="66">
        <f t="shared" si="435"/>
        <v>12755.619239393973</v>
      </c>
      <c r="R3113" s="66">
        <f t="shared" si="436"/>
        <v>13028.339855474245</v>
      </c>
      <c r="S3113" s="67">
        <f>E3113/INDEX('CCG overall weighted population'!$F$4:$F$195,MATCH(A3113,'CCG overall weighted population'!$A$4:$A$195,0))*INDEX('CCG overall weighted population'!$T$4:$T$195,MATCH(A3113,'CCG overall weighted population'!$A$4:$A$195,0))</f>
        <v>0</v>
      </c>
      <c r="T3113" s="66">
        <f t="shared" si="437"/>
        <v>16351.856214203197</v>
      </c>
      <c r="U3113" s="66">
        <f t="shared" si="438"/>
        <v>16351.856214203197</v>
      </c>
      <c r="V3113" s="81">
        <f t="shared" si="439"/>
        <v>13022.359039098319</v>
      </c>
      <c r="W3113" s="110">
        <f t="shared" si="440"/>
        <v>0.92066597887420476</v>
      </c>
    </row>
    <row r="3114" spans="1:23" x14ac:dyDescent="0.2">
      <c r="A3114" s="31" t="s">
        <v>103</v>
      </c>
      <c r="B3114" s="25" t="s">
        <v>255</v>
      </c>
      <c r="C3114" s="53" t="s">
        <v>8833</v>
      </c>
      <c r="D3114" s="25" t="s">
        <v>8832</v>
      </c>
      <c r="E3114" s="97">
        <v>12656.333984375</v>
      </c>
      <c r="F3114" s="27">
        <v>13065.8720703125</v>
      </c>
      <c r="G3114" s="27">
        <v>12963.8544921875</v>
      </c>
      <c r="H3114" s="27">
        <v>12515.4560546875</v>
      </c>
      <c r="I3114" s="27">
        <v>13361.25390625</v>
      </c>
      <c r="J3114" s="27">
        <f t="shared" si="432"/>
        <v>12989.151786186929</v>
      </c>
      <c r="K3114" s="28">
        <v>1.0586597919464111</v>
      </c>
      <c r="L3114" s="28">
        <v>1.0008323192596436</v>
      </c>
      <c r="M3114" s="27">
        <v>12365.203125</v>
      </c>
      <c r="N3114" s="27">
        <v>12811.569257097148</v>
      </c>
      <c r="O3114" s="66">
        <f t="shared" si="433"/>
        <v>13743.722430954247</v>
      </c>
      <c r="P3114" s="66">
        <f t="shared" si="434"/>
        <v>13829.184982658606</v>
      </c>
      <c r="Q3114" s="66">
        <f t="shared" si="435"/>
        <v>12409.839738209716</v>
      </c>
      <c r="R3114" s="66">
        <f t="shared" si="436"/>
        <v>13658.12886334155</v>
      </c>
      <c r="S3114" s="67">
        <f>E3114/INDEX('CCG overall weighted population'!$F$4:$F$195,MATCH(A3114,'CCG overall weighted population'!$A$4:$A$195,0))*INDEX('CCG overall weighted population'!$T$4:$T$195,MATCH(A3114,'CCG overall weighted population'!$A$4:$A$195,0))</f>
        <v>0</v>
      </c>
      <c r="T3114" s="66">
        <f t="shared" si="437"/>
        <v>17142.303762868021</v>
      </c>
      <c r="U3114" s="66">
        <f t="shared" si="438"/>
        <v>17142.303762868021</v>
      </c>
      <c r="V3114" s="81">
        <f t="shared" si="439"/>
        <v>13651.858934733873</v>
      </c>
      <c r="W3114" s="110">
        <f t="shared" si="440"/>
        <v>1.0786582395492967</v>
      </c>
    </row>
    <row r="3115" spans="1:23" x14ac:dyDescent="0.2">
      <c r="A3115" s="31" t="s">
        <v>103</v>
      </c>
      <c r="B3115" s="25" t="s">
        <v>255</v>
      </c>
      <c r="C3115" s="53" t="s">
        <v>8831</v>
      </c>
      <c r="D3115" s="25" t="s">
        <v>8830</v>
      </c>
      <c r="E3115" s="97">
        <v>12908.333984375</v>
      </c>
      <c r="F3115" s="27">
        <v>12765.615234375</v>
      </c>
      <c r="G3115" s="27">
        <v>12602.197265625</v>
      </c>
      <c r="H3115" s="27">
        <v>11157.8203125</v>
      </c>
      <c r="I3115" s="27">
        <v>10807.291015625</v>
      </c>
      <c r="J3115" s="27">
        <f t="shared" si="432"/>
        <v>12432.611739390917</v>
      </c>
      <c r="K3115" s="28">
        <v>1.0586597919464111</v>
      </c>
      <c r="L3115" s="28">
        <v>1.0008323192596436</v>
      </c>
      <c r="M3115" s="27">
        <v>12693.9736328125</v>
      </c>
      <c r="N3115" s="27">
        <v>9857.10157880722</v>
      </c>
      <c r="O3115" s="66">
        <f t="shared" si="433"/>
        <v>12899.975221028551</v>
      </c>
      <c r="P3115" s="66">
        <f t="shared" si="434"/>
        <v>12980.191101758875</v>
      </c>
      <c r="Q3115" s="66">
        <f t="shared" si="435"/>
        <v>12410.286427411971</v>
      </c>
      <c r="R3115" s="66">
        <f t="shared" si="436"/>
        <v>12911.507543367636</v>
      </c>
      <c r="S3115" s="67">
        <f>E3115/INDEX('CCG overall weighted population'!$F$4:$F$195,MATCH(A3115,'CCG overall weighted population'!$A$4:$A$195,0))*INDEX('CCG overall weighted population'!$T$4:$T$195,MATCH(A3115,'CCG overall weighted population'!$A$4:$A$195,0))</f>
        <v>0</v>
      </c>
      <c r="T3115" s="66">
        <f t="shared" si="437"/>
        <v>16205.220097097497</v>
      </c>
      <c r="U3115" s="66">
        <f t="shared" si="438"/>
        <v>16205.220097097497</v>
      </c>
      <c r="V3115" s="81">
        <f t="shared" si="439"/>
        <v>12905.580360272179</v>
      </c>
      <c r="W3115" s="110">
        <f t="shared" si="440"/>
        <v>0.99978667858252246</v>
      </c>
    </row>
    <row r="3116" spans="1:23" x14ac:dyDescent="0.2">
      <c r="A3116" s="31" t="s">
        <v>103</v>
      </c>
      <c r="B3116" s="25" t="s">
        <v>255</v>
      </c>
      <c r="C3116" s="53" t="s">
        <v>8829</v>
      </c>
      <c r="D3116" s="25" t="s">
        <v>6384</v>
      </c>
      <c r="E3116" s="97">
        <v>12498.583984375</v>
      </c>
      <c r="F3116" s="27">
        <v>12220.265625</v>
      </c>
      <c r="G3116" s="27">
        <v>10543.5673828125</v>
      </c>
      <c r="H3116" s="27">
        <v>7530.9677734375</v>
      </c>
      <c r="I3116" s="27">
        <v>12410.044921875</v>
      </c>
      <c r="J3116" s="27">
        <f t="shared" si="432"/>
        <v>11417.913938975775</v>
      </c>
      <c r="K3116" s="28">
        <v>1.0586597919464111</v>
      </c>
      <c r="L3116" s="28">
        <v>1.0008323192596436</v>
      </c>
      <c r="M3116" s="27">
        <v>11829.234375</v>
      </c>
      <c r="N3116" s="27">
        <v>9355.0719753993453</v>
      </c>
      <c r="O3116" s="66">
        <f t="shared" si="433"/>
        <v>11879.180659029411</v>
      </c>
      <c r="P3116" s="66">
        <f t="shared" si="434"/>
        <v>11953.048935719224</v>
      </c>
      <c r="Q3116" s="66">
        <f t="shared" si="435"/>
        <v>11581.818135039935</v>
      </c>
      <c r="R3116" s="66">
        <f t="shared" si="436"/>
        <v>11908.309080928066</v>
      </c>
      <c r="S3116" s="67">
        <f>E3116/INDEX('CCG overall weighted population'!$F$4:$F$195,MATCH(A3116,'CCG overall weighted population'!$A$4:$A$195,0))*INDEX('CCG overall weighted population'!$T$4:$T$195,MATCH(A3116,'CCG overall weighted population'!$A$4:$A$195,0))</f>
        <v>0</v>
      </c>
      <c r="T3116" s="66">
        <f t="shared" si="437"/>
        <v>14946.106718563018</v>
      </c>
      <c r="U3116" s="66">
        <f t="shared" si="438"/>
        <v>14946.106718563018</v>
      </c>
      <c r="V3116" s="81">
        <f t="shared" si="439"/>
        <v>11902.842428173313</v>
      </c>
      <c r="W3116" s="110">
        <f t="shared" si="440"/>
        <v>0.95233527598434764</v>
      </c>
    </row>
    <row r="3117" spans="1:23" x14ac:dyDescent="0.2">
      <c r="A3117" s="31" t="s">
        <v>103</v>
      </c>
      <c r="B3117" s="25" t="s">
        <v>255</v>
      </c>
      <c r="C3117" s="53" t="s">
        <v>8828</v>
      </c>
      <c r="D3117" s="25" t="s">
        <v>8827</v>
      </c>
      <c r="E3117" s="97">
        <v>9509.33203125</v>
      </c>
      <c r="F3117" s="27">
        <v>8996.298828125</v>
      </c>
      <c r="G3117" s="27">
        <v>9032.93359375</v>
      </c>
      <c r="H3117" s="27">
        <v>6783.59912109375</v>
      </c>
      <c r="I3117" s="27">
        <v>10474.232421875</v>
      </c>
      <c r="J3117" s="27">
        <f t="shared" si="432"/>
        <v>8728.6352346358144</v>
      </c>
      <c r="K3117" s="28">
        <v>1.0586597919464111</v>
      </c>
      <c r="L3117" s="28">
        <v>1.0008323192596436</v>
      </c>
      <c r="M3117" s="27">
        <v>9005.5849609375</v>
      </c>
      <c r="N3117" s="27">
        <v>6647.9890604183975</v>
      </c>
      <c r="O3117" s="66">
        <f t="shared" si="433"/>
        <v>9027.8933574796683</v>
      </c>
      <c r="P3117" s="66">
        <f t="shared" si="434"/>
        <v>9084.0314821195643</v>
      </c>
      <c r="Q3117" s="66">
        <f t="shared" si="435"/>
        <v>8769.82537088559</v>
      </c>
      <c r="R3117" s="66">
        <f t="shared" si="436"/>
        <v>9046.1641075230073</v>
      </c>
      <c r="S3117" s="67">
        <f>E3117/INDEX('CCG overall weighted population'!$F$4:$F$195,MATCH(A3117,'CCG overall weighted population'!$A$4:$A$195,0))*INDEX('CCG overall weighted population'!$T$4:$T$195,MATCH(A3117,'CCG overall weighted population'!$A$4:$A$195,0))</f>
        <v>0</v>
      </c>
      <c r="T3117" s="66">
        <f t="shared" si="437"/>
        <v>11353.831448766539</v>
      </c>
      <c r="U3117" s="66">
        <f t="shared" si="438"/>
        <v>11353.831448766539</v>
      </c>
      <c r="V3117" s="81">
        <f t="shared" si="439"/>
        <v>9042.0113569013811</v>
      </c>
      <c r="W3117" s="110">
        <f t="shared" si="440"/>
        <v>0.95085662454388087</v>
      </c>
    </row>
    <row r="3118" spans="1:23" x14ac:dyDescent="0.2">
      <c r="A3118" s="31" t="s">
        <v>103</v>
      </c>
      <c r="B3118" s="25" t="s">
        <v>255</v>
      </c>
      <c r="C3118" s="53" t="s">
        <v>8826</v>
      </c>
      <c r="D3118" s="25" t="s">
        <v>8825</v>
      </c>
      <c r="E3118" s="97">
        <v>5169.8330078125</v>
      </c>
      <c r="F3118" s="27">
        <v>5311.20556640625</v>
      </c>
      <c r="G3118" s="27">
        <v>5270.4638671875</v>
      </c>
      <c r="H3118" s="27">
        <v>4422.58544921875</v>
      </c>
      <c r="I3118" s="27">
        <v>3978.271240234375</v>
      </c>
      <c r="J3118" s="27">
        <f t="shared" si="432"/>
        <v>5119.8968390044374</v>
      </c>
      <c r="K3118" s="28">
        <v>1.0586597919464111</v>
      </c>
      <c r="L3118" s="28">
        <v>1.0008323192596436</v>
      </c>
      <c r="M3118" s="27">
        <v>5419.06982421875</v>
      </c>
      <c r="N3118" s="27">
        <v>3645.4280318521064</v>
      </c>
      <c r="O3118" s="66">
        <f t="shared" si="433"/>
        <v>5268.514277453035</v>
      </c>
      <c r="P3118" s="66">
        <f t="shared" si="434"/>
        <v>5301.2754654138662</v>
      </c>
      <c r="Q3118" s="66">
        <f t="shared" si="435"/>
        <v>5241.7056449820857</v>
      </c>
      <c r="R3118" s="66">
        <f t="shared" si="436"/>
        <v>5294.0962520749499</v>
      </c>
      <c r="S3118" s="67">
        <f>E3118/INDEX('CCG overall weighted population'!$F$4:$F$195,MATCH(A3118,'CCG overall weighted population'!$A$4:$A$195,0))*INDEX('CCG overall weighted population'!$T$4:$T$195,MATCH(A3118,'CCG overall weighted population'!$A$4:$A$195,0))</f>
        <v>0</v>
      </c>
      <c r="T3118" s="66">
        <f t="shared" si="437"/>
        <v>6644.6148671587935</v>
      </c>
      <c r="U3118" s="66">
        <f t="shared" si="438"/>
        <v>6644.6148671587935</v>
      </c>
      <c r="V3118" s="81">
        <f t="shared" si="439"/>
        <v>5291.6659334072319</v>
      </c>
      <c r="W3118" s="110">
        <f t="shared" si="440"/>
        <v>1.0235661239754981</v>
      </c>
    </row>
    <row r="3119" spans="1:23" x14ac:dyDescent="0.2">
      <c r="A3119" s="31" t="s">
        <v>103</v>
      </c>
      <c r="B3119" s="25" t="s">
        <v>255</v>
      </c>
      <c r="C3119" s="53" t="s">
        <v>8824</v>
      </c>
      <c r="D3119" s="25" t="s">
        <v>8823</v>
      </c>
      <c r="E3119" s="97">
        <v>7901.6669921875</v>
      </c>
      <c r="F3119" s="27">
        <v>6307.3046875</v>
      </c>
      <c r="G3119" s="27">
        <v>5497.4970703125</v>
      </c>
      <c r="H3119" s="27">
        <v>5771.5029296875</v>
      </c>
      <c r="I3119" s="27">
        <v>9315.22265625</v>
      </c>
      <c r="J3119" s="27">
        <f t="shared" si="432"/>
        <v>6300.3840047119265</v>
      </c>
      <c r="K3119" s="28">
        <v>1.0586597919464111</v>
      </c>
      <c r="L3119" s="28">
        <v>1.0008323192596436</v>
      </c>
      <c r="M3119" s="27">
        <v>6628.32861328125</v>
      </c>
      <c r="N3119" s="27">
        <v>5258.8555769057675</v>
      </c>
      <c r="O3119" s="66">
        <f t="shared" si="433"/>
        <v>6565.1605580493706</v>
      </c>
      <c r="P3119" s="66">
        <f t="shared" si="434"/>
        <v>6605.9846780400376</v>
      </c>
      <c r="Q3119" s="66">
        <f t="shared" si="435"/>
        <v>6491.3813096437025</v>
      </c>
      <c r="R3119" s="66">
        <f t="shared" si="436"/>
        <v>6592.1729521507859</v>
      </c>
      <c r="S3119" s="67">
        <f>E3119/INDEX('CCG overall weighted population'!$F$4:$F$195,MATCH(A3119,'CCG overall weighted population'!$A$4:$A$195,0))*INDEX('CCG overall weighted population'!$T$4:$T$195,MATCH(A3119,'CCG overall weighted population'!$A$4:$A$195,0))</f>
        <v>0</v>
      </c>
      <c r="T3119" s="66">
        <f t="shared" si="437"/>
        <v>8273.8296243811983</v>
      </c>
      <c r="U3119" s="66">
        <f t="shared" si="438"/>
        <v>8273.8296243811983</v>
      </c>
      <c r="V3119" s="81">
        <f t="shared" si="439"/>
        <v>6589.1467357346874</v>
      </c>
      <c r="W3119" s="110">
        <f t="shared" si="440"/>
        <v>0.83389324584919589</v>
      </c>
    </row>
    <row r="3120" spans="1:23" x14ac:dyDescent="0.2">
      <c r="A3120" s="31" t="s">
        <v>103</v>
      </c>
      <c r="B3120" s="25" t="s">
        <v>255</v>
      </c>
      <c r="C3120" s="53" t="s">
        <v>8822</v>
      </c>
      <c r="D3120" s="25" t="s">
        <v>8821</v>
      </c>
      <c r="E3120" s="97">
        <v>4426.9169921875</v>
      </c>
      <c r="F3120" s="27">
        <v>4274.43701171875</v>
      </c>
      <c r="G3120" s="27">
        <v>3821.3583984375</v>
      </c>
      <c r="H3120" s="27">
        <v>4377.265625</v>
      </c>
      <c r="I3120" s="27">
        <v>4447.109375</v>
      </c>
      <c r="J3120" s="27">
        <f t="shared" si="432"/>
        <v>4267.980243613405</v>
      </c>
      <c r="K3120" s="28">
        <v>1.0586597919464111</v>
      </c>
      <c r="L3120" s="28">
        <v>1.0008323192596436</v>
      </c>
      <c r="M3120" s="27">
        <v>4154.3876953125</v>
      </c>
      <c r="N3120" s="27">
        <v>4247.4096182927515</v>
      </c>
      <c r="O3120" s="66">
        <f t="shared" si="433"/>
        <v>4519.9202354119943</v>
      </c>
      <c r="P3120" s="66">
        <f t="shared" si="434"/>
        <v>4548.026443083103</v>
      </c>
      <c r="Q3120" s="66">
        <f t="shared" si="435"/>
        <v>4163.6898876105251</v>
      </c>
      <c r="R3120" s="66">
        <f t="shared" si="436"/>
        <v>4501.7071138374895</v>
      </c>
      <c r="S3120" s="67">
        <f>E3120/INDEX('CCG overall weighted population'!$F$4:$F$195,MATCH(A3120,'CCG overall weighted population'!$A$4:$A$195,0))*INDEX('CCG overall weighted population'!$T$4:$T$195,MATCH(A3120,'CCG overall weighted population'!$A$4:$A$195,0))</f>
        <v>0</v>
      </c>
      <c r="T3120" s="66">
        <f t="shared" si="437"/>
        <v>5650.0880588401542</v>
      </c>
      <c r="U3120" s="66">
        <f t="shared" si="438"/>
        <v>5650.0880588401542</v>
      </c>
      <c r="V3120" s="81">
        <f t="shared" si="439"/>
        <v>4499.6405509503729</v>
      </c>
      <c r="W3120" s="110">
        <f t="shared" si="440"/>
        <v>1.0164275858099923</v>
      </c>
    </row>
    <row r="3121" spans="1:23" x14ac:dyDescent="0.2">
      <c r="A3121" s="31" t="s">
        <v>103</v>
      </c>
      <c r="B3121" s="25" t="s">
        <v>255</v>
      </c>
      <c r="C3121" s="53" t="s">
        <v>8820</v>
      </c>
      <c r="D3121" s="25" t="s">
        <v>8819</v>
      </c>
      <c r="E3121" s="97">
        <v>11617.83203125</v>
      </c>
      <c r="F3121" s="27">
        <v>11982.4501953125</v>
      </c>
      <c r="G3121" s="27">
        <v>11415.404296875</v>
      </c>
      <c r="H3121" s="27">
        <v>8788.84765625</v>
      </c>
      <c r="I3121" s="27">
        <v>11929.5234375</v>
      </c>
      <c r="J3121" s="27">
        <f t="shared" si="432"/>
        <v>11465.296908317245</v>
      </c>
      <c r="K3121" s="28">
        <v>1.0586597919464111</v>
      </c>
      <c r="L3121" s="28">
        <v>1.0008323192596436</v>
      </c>
      <c r="M3121" s="27">
        <v>11580.541015625</v>
      </c>
      <c r="N3121" s="27">
        <v>9531.316926879661</v>
      </c>
      <c r="O3121" s="66">
        <f t="shared" si="433"/>
        <v>11943.038309165489</v>
      </c>
      <c r="P3121" s="66">
        <f t="shared" si="434"/>
        <v>12017.303671706961</v>
      </c>
      <c r="Q3121" s="66">
        <f t="shared" si="435"/>
        <v>11375.618606750466</v>
      </c>
      <c r="R3121" s="66">
        <f t="shared" si="436"/>
        <v>11939.969311047027</v>
      </c>
      <c r="S3121" s="67">
        <f>E3121/INDEX('CCG overall weighted population'!$F$4:$F$195,MATCH(A3121,'CCG overall weighted population'!$A$4:$A$195,0))*INDEX('CCG overall weighted population'!$T$4:$T$195,MATCH(A3121,'CCG overall weighted population'!$A$4:$A$195,0))</f>
        <v>0</v>
      </c>
      <c r="T3121" s="66">
        <f t="shared" si="437"/>
        <v>14985.843441457631</v>
      </c>
      <c r="U3121" s="66">
        <f t="shared" si="438"/>
        <v>14985.843441457631</v>
      </c>
      <c r="V3121" s="81">
        <f t="shared" si="439"/>
        <v>11934.488124282194</v>
      </c>
      <c r="W3121" s="110">
        <f t="shared" si="440"/>
        <v>1.0272560398687502</v>
      </c>
    </row>
    <row r="3122" spans="1:23" x14ac:dyDescent="0.2">
      <c r="A3122" s="31" t="s">
        <v>103</v>
      </c>
      <c r="B3122" s="25" t="s">
        <v>255</v>
      </c>
      <c r="C3122" s="53" t="s">
        <v>8818</v>
      </c>
      <c r="D3122" s="25" t="s">
        <v>8817</v>
      </c>
      <c r="E3122" s="97">
        <v>5038.33349609375</v>
      </c>
      <c r="F3122" s="27">
        <v>4170.06884765625</v>
      </c>
      <c r="G3122" s="27">
        <v>3640.321533203125</v>
      </c>
      <c r="H3122" s="27">
        <v>2568.343017578125</v>
      </c>
      <c r="I3122" s="27">
        <v>4414.6416015625</v>
      </c>
      <c r="J3122" s="27">
        <f t="shared" si="432"/>
        <v>3906.2532982697999</v>
      </c>
      <c r="K3122" s="28">
        <v>1.0586597919464111</v>
      </c>
      <c r="L3122" s="28">
        <v>1.0008323192596436</v>
      </c>
      <c r="M3122" s="27">
        <v>4456.0703125</v>
      </c>
      <c r="N3122" s="27">
        <v>2719.9378086705437</v>
      </c>
      <c r="O3122" s="66">
        <f t="shared" si="433"/>
        <v>4013.1402892380988</v>
      </c>
      <c r="P3122" s="66">
        <f t="shared" si="434"/>
        <v>4038.0951885522318</v>
      </c>
      <c r="Q3122" s="66">
        <f t="shared" si="435"/>
        <v>4282.4570621170542</v>
      </c>
      <c r="R3122" s="66">
        <f t="shared" si="436"/>
        <v>4067.5451014360233</v>
      </c>
      <c r="S3122" s="67">
        <f>E3122/INDEX('CCG overall weighted population'!$F$4:$F$195,MATCH(A3122,'CCG overall weighted population'!$A$4:$A$195,0))*INDEX('CCG overall weighted population'!$T$4:$T$195,MATCH(A3122,'CCG overall weighted population'!$A$4:$A$195,0))</f>
        <v>0</v>
      </c>
      <c r="T3122" s="66">
        <f t="shared" si="437"/>
        <v>5105.1717549048626</v>
      </c>
      <c r="U3122" s="66">
        <f t="shared" si="438"/>
        <v>5105.1717549048626</v>
      </c>
      <c r="V3122" s="81">
        <f t="shared" si="439"/>
        <v>4065.6778458514791</v>
      </c>
      <c r="W3122" s="110">
        <f t="shared" si="440"/>
        <v>0.80694893440531945</v>
      </c>
    </row>
    <row r="3123" spans="1:23" x14ac:dyDescent="0.2">
      <c r="A3123" s="31" t="s">
        <v>103</v>
      </c>
      <c r="B3123" s="25" t="s">
        <v>255</v>
      </c>
      <c r="C3123" s="53" t="s">
        <v>8816</v>
      </c>
      <c r="D3123" s="25" t="s">
        <v>8815</v>
      </c>
      <c r="E3123" s="97">
        <v>10631.5</v>
      </c>
      <c r="F3123" s="27">
        <v>12008.2294921875</v>
      </c>
      <c r="G3123" s="27">
        <v>13599.107421875</v>
      </c>
      <c r="H3123" s="27">
        <v>8423.3994140625</v>
      </c>
      <c r="I3123" s="27">
        <v>10698.017578125</v>
      </c>
      <c r="J3123" s="27">
        <f t="shared" si="432"/>
        <v>11518.475533957346</v>
      </c>
      <c r="K3123" s="28">
        <v>1.0586597919464111</v>
      </c>
      <c r="L3123" s="28">
        <v>1.0008323192596436</v>
      </c>
      <c r="M3123" s="27">
        <v>11198.44140625</v>
      </c>
      <c r="N3123" s="27">
        <v>7406.0972403364913</v>
      </c>
      <c r="O3123" s="66">
        <f t="shared" si="433"/>
        <v>11768.573021468561</v>
      </c>
      <c r="P3123" s="66">
        <f t="shared" si="434"/>
        <v>11841.753506987428</v>
      </c>
      <c r="Q3123" s="66">
        <f t="shared" si="435"/>
        <v>10819.206989658649</v>
      </c>
      <c r="R3123" s="66">
        <f t="shared" si="436"/>
        <v>11718.518628257589</v>
      </c>
      <c r="S3123" s="67">
        <f>E3123/INDEX('CCG overall weighted population'!$F$4:$F$195,MATCH(A3123,'CCG overall weighted population'!$A$4:$A$195,0))*INDEX('CCG overall weighted population'!$T$4:$T$195,MATCH(A3123,'CCG overall weighted population'!$A$4:$A$195,0))</f>
        <v>0</v>
      </c>
      <c r="T3123" s="66">
        <f t="shared" si="437"/>
        <v>14707.900912810093</v>
      </c>
      <c r="U3123" s="66">
        <f t="shared" si="438"/>
        <v>14707.900912810093</v>
      </c>
      <c r="V3123" s="81">
        <f t="shared" si="439"/>
        <v>11713.139101096725</v>
      </c>
      <c r="W3123" s="110">
        <f t="shared" si="440"/>
        <v>1.1017390867795442</v>
      </c>
    </row>
    <row r="3124" spans="1:23" x14ac:dyDescent="0.2">
      <c r="A3124" s="31" t="s">
        <v>103</v>
      </c>
      <c r="B3124" s="25" t="s">
        <v>255</v>
      </c>
      <c r="C3124" s="53" t="s">
        <v>8814</v>
      </c>
      <c r="D3124" s="25" t="s">
        <v>3290</v>
      </c>
      <c r="E3124" s="97">
        <v>2650.58349609375</v>
      </c>
      <c r="F3124" s="27">
        <v>2314.902099609375</v>
      </c>
      <c r="G3124" s="27">
        <v>2082.750244140625</v>
      </c>
      <c r="H3124" s="27">
        <v>1303.027099609375</v>
      </c>
      <c r="I3124" s="27">
        <v>1790.066162109375</v>
      </c>
      <c r="J3124" s="27">
        <f t="shared" si="432"/>
        <v>2126.5121470804802</v>
      </c>
      <c r="K3124" s="28">
        <v>1.0586597919464111</v>
      </c>
      <c r="L3124" s="28">
        <v>1.0008323192596436</v>
      </c>
      <c r="M3124" s="27">
        <v>2512.880615234375</v>
      </c>
      <c r="N3124" s="27">
        <v>1493.2354423568547</v>
      </c>
      <c r="O3124" s="66">
        <f t="shared" si="433"/>
        <v>2186.0284091766271</v>
      </c>
      <c r="P3124" s="66">
        <f t="shared" si="434"/>
        <v>2199.6217836706928</v>
      </c>
      <c r="Q3124" s="66">
        <f t="shared" si="435"/>
        <v>2410.9160979466228</v>
      </c>
      <c r="R3124" s="66">
        <f t="shared" si="436"/>
        <v>2225.0864728117995</v>
      </c>
      <c r="S3124" s="67">
        <f>E3124/INDEX('CCG overall weighted population'!$F$4:$F$195,MATCH(A3124,'CCG overall weighted population'!$A$4:$A$195,0))*INDEX('CCG overall weighted population'!$T$4:$T$195,MATCH(A3124,'CCG overall weighted population'!$A$4:$A$195,0))</f>
        <v>0</v>
      </c>
      <c r="T3124" s="66">
        <f t="shared" si="437"/>
        <v>2792.7037881422129</v>
      </c>
      <c r="U3124" s="66">
        <f t="shared" si="438"/>
        <v>2792.7037881422129</v>
      </c>
      <c r="V3124" s="81">
        <f t="shared" si="439"/>
        <v>2224.0650200586419</v>
      </c>
      <c r="W3124" s="110">
        <f t="shared" si="440"/>
        <v>0.83908506309509512</v>
      </c>
    </row>
    <row r="3125" spans="1:23" x14ac:dyDescent="0.2">
      <c r="A3125" s="31" t="s">
        <v>103</v>
      </c>
      <c r="B3125" s="25" t="s">
        <v>255</v>
      </c>
      <c r="C3125" s="53" t="s">
        <v>8813</v>
      </c>
      <c r="D3125" s="25" t="s">
        <v>8812</v>
      </c>
      <c r="E3125" s="97">
        <v>6846.6669921875</v>
      </c>
      <c r="F3125" s="27">
        <v>6307.22900390625</v>
      </c>
      <c r="G3125" s="27">
        <v>5999.609375</v>
      </c>
      <c r="H3125" s="27">
        <v>3469.552978515625</v>
      </c>
      <c r="I3125" s="27">
        <v>5326.73583984375</v>
      </c>
      <c r="J3125" s="27">
        <f t="shared" si="432"/>
        <v>5821.4093902188952</v>
      </c>
      <c r="K3125" s="28">
        <v>1.0586597919464111</v>
      </c>
      <c r="L3125" s="28">
        <v>1.0008323192596436</v>
      </c>
      <c r="M3125" s="27">
        <v>6309.947265625</v>
      </c>
      <c r="N3125" s="27">
        <v>3870.3188089700643</v>
      </c>
      <c r="O3125" s="66">
        <f t="shared" si="433"/>
        <v>5961.2955137862482</v>
      </c>
      <c r="P3125" s="66">
        <f t="shared" si="434"/>
        <v>5998.3646214193059</v>
      </c>
      <c r="Q3125" s="66">
        <f t="shared" si="435"/>
        <v>6065.9844199595063</v>
      </c>
      <c r="R3125" s="66">
        <f t="shared" si="436"/>
        <v>6006.5139990090966</v>
      </c>
      <c r="S3125" s="67">
        <f>E3125/INDEX('CCG overall weighted population'!$F$4:$F$195,MATCH(A3125,'CCG overall weighted population'!$A$4:$A$195,0))*INDEX('CCG overall weighted population'!$T$4:$T$195,MATCH(A3125,'CCG overall weighted population'!$A$4:$A$195,0))</f>
        <v>0</v>
      </c>
      <c r="T3125" s="66">
        <f t="shared" si="437"/>
        <v>7538.76966289963</v>
      </c>
      <c r="U3125" s="66">
        <f t="shared" si="438"/>
        <v>7538.76966289963</v>
      </c>
      <c r="V3125" s="81">
        <f t="shared" si="439"/>
        <v>6003.7566363914484</v>
      </c>
      <c r="W3125" s="110">
        <f t="shared" si="440"/>
        <v>0.87688749040111513</v>
      </c>
    </row>
    <row r="3126" spans="1:23" x14ac:dyDescent="0.2">
      <c r="A3126" s="31" t="s">
        <v>103</v>
      </c>
      <c r="B3126" s="25" t="s">
        <v>255</v>
      </c>
      <c r="C3126" s="53" t="s">
        <v>8811</v>
      </c>
      <c r="D3126" s="25" t="s">
        <v>4643</v>
      </c>
      <c r="E3126" s="97">
        <v>5194.16650390625</v>
      </c>
      <c r="F3126" s="27">
        <v>5477.96484375</v>
      </c>
      <c r="G3126" s="27">
        <v>6235.861328125</v>
      </c>
      <c r="H3126" s="27">
        <v>5113.72119140625</v>
      </c>
      <c r="I3126" s="27">
        <v>4952.55859375</v>
      </c>
      <c r="J3126" s="27">
        <f t="shared" si="432"/>
        <v>5450.1025961665882</v>
      </c>
      <c r="K3126" s="28">
        <v>1.0586597919464111</v>
      </c>
      <c r="L3126" s="28">
        <v>1.0008323192596436</v>
      </c>
      <c r="M3126" s="27">
        <v>5331.83837890625</v>
      </c>
      <c r="N3126" s="27">
        <v>4161.1955192220848</v>
      </c>
      <c r="O3126" s="66">
        <f t="shared" si="433"/>
        <v>5638.0418190098417</v>
      </c>
      <c r="P3126" s="66">
        <f t="shared" si="434"/>
        <v>5673.1008390743937</v>
      </c>
      <c r="Q3126" s="66">
        <f t="shared" si="435"/>
        <v>5214.7740929378333</v>
      </c>
      <c r="R3126" s="66">
        <f t="shared" si="436"/>
        <v>5617.8643877036238</v>
      </c>
      <c r="S3126" s="67">
        <f>E3126/INDEX('CCG overall weighted population'!$F$4:$F$195,MATCH(A3126,'CCG overall weighted population'!$A$4:$A$195,0))*INDEX('CCG overall weighted population'!$T$4:$T$195,MATCH(A3126,'CCG overall weighted population'!$A$4:$A$195,0))</f>
        <v>0</v>
      </c>
      <c r="T3126" s="66">
        <f t="shared" si="437"/>
        <v>7050.9759276830328</v>
      </c>
      <c r="U3126" s="66">
        <f t="shared" si="438"/>
        <v>7050.9759276830328</v>
      </c>
      <c r="V3126" s="81">
        <f t="shared" si="439"/>
        <v>5615.2854393724911</v>
      </c>
      <c r="W3126" s="110">
        <f t="shared" si="440"/>
        <v>1.0810753631308392</v>
      </c>
    </row>
    <row r="3127" spans="1:23" x14ac:dyDescent="0.2">
      <c r="A3127" s="31" t="s">
        <v>103</v>
      </c>
      <c r="B3127" s="25" t="s">
        <v>255</v>
      </c>
      <c r="C3127" s="53" t="s">
        <v>8810</v>
      </c>
      <c r="D3127" s="25" t="s">
        <v>8809</v>
      </c>
      <c r="E3127" s="97">
        <v>865.91668701171875</v>
      </c>
      <c r="F3127" s="27">
        <v>252.66793823242188</v>
      </c>
      <c r="G3127" s="27">
        <v>233.50254821777344</v>
      </c>
      <c r="H3127" s="27">
        <v>633.43084716796875</v>
      </c>
      <c r="I3127" s="27">
        <v>472.87844848632813</v>
      </c>
      <c r="J3127" s="27">
        <f t="shared" si="432"/>
        <v>317.67222808597836</v>
      </c>
      <c r="K3127" s="28">
        <v>1.0586597919464111</v>
      </c>
      <c r="L3127" s="28">
        <v>1.0008323192596436</v>
      </c>
      <c r="M3127" s="27">
        <v>366.13507080078125</v>
      </c>
      <c r="N3127" s="27">
        <v>481.1537587814496</v>
      </c>
      <c r="O3127" s="66">
        <f t="shared" si="433"/>
        <v>353.90826691871933</v>
      </c>
      <c r="P3127" s="66">
        <f t="shared" si="434"/>
        <v>356.10897372956265</v>
      </c>
      <c r="Q3127" s="66">
        <f t="shared" si="435"/>
        <v>377.63693959884807</v>
      </c>
      <c r="R3127" s="66">
        <f t="shared" si="436"/>
        <v>358.7034730684602</v>
      </c>
      <c r="S3127" s="67">
        <f>E3127/INDEX('CCG overall weighted population'!$F$4:$F$195,MATCH(A3127,'CCG overall weighted population'!$A$4:$A$195,0))*INDEX('CCG overall weighted population'!$T$4:$T$195,MATCH(A3127,'CCG overall weighted population'!$A$4:$A$195,0))</f>
        <v>0</v>
      </c>
      <c r="T3127" s="66">
        <f t="shared" si="437"/>
        <v>450.20836731444479</v>
      </c>
      <c r="U3127" s="66">
        <f t="shared" si="438"/>
        <v>450.20836731444479</v>
      </c>
      <c r="V3127" s="81">
        <f t="shared" si="439"/>
        <v>358.53880591749328</v>
      </c>
      <c r="W3127" s="110">
        <f t="shared" si="440"/>
        <v>0.41405693099045343</v>
      </c>
    </row>
    <row r="3128" spans="1:23" x14ac:dyDescent="0.2">
      <c r="A3128" s="31" t="s">
        <v>103</v>
      </c>
      <c r="B3128" s="25" t="s">
        <v>255</v>
      </c>
      <c r="C3128" s="53" t="s">
        <v>8808</v>
      </c>
      <c r="D3128" s="25" t="s">
        <v>8807</v>
      </c>
      <c r="E3128" s="97">
        <v>2725.75</v>
      </c>
      <c r="F3128" s="27">
        <v>2433.870849609375</v>
      </c>
      <c r="G3128" s="27">
        <v>2250.299560546875</v>
      </c>
      <c r="H3128" s="27">
        <v>1434.140625</v>
      </c>
      <c r="I3128" s="27">
        <v>2350.626953125</v>
      </c>
      <c r="J3128" s="27">
        <f t="shared" si="432"/>
        <v>2268.8138046823474</v>
      </c>
      <c r="K3128" s="28">
        <v>1.0586597919464111</v>
      </c>
      <c r="L3128" s="28">
        <v>1.0008323192596436</v>
      </c>
      <c r="M3128" s="27">
        <v>2674.98193359375</v>
      </c>
      <c r="N3128" s="27">
        <v>1994.1443811784009</v>
      </c>
      <c r="O3128" s="66">
        <f t="shared" si="433"/>
        <v>2374.7987499070277</v>
      </c>
      <c r="P3128" s="66">
        <f t="shared" si="434"/>
        <v>2389.5659544959581</v>
      </c>
      <c r="Q3128" s="66">
        <f t="shared" si="435"/>
        <v>2606.8981783522154</v>
      </c>
      <c r="R3128" s="66">
        <f t="shared" si="436"/>
        <v>2415.7583181656105</v>
      </c>
      <c r="S3128" s="67">
        <f>E3128/INDEX('CCG overall weighted population'!$F$4:$F$195,MATCH(A3128,'CCG overall weighted population'!$A$4:$A$195,0))*INDEX('CCG overall weighted population'!$T$4:$T$195,MATCH(A3128,'CCG overall weighted population'!$A$4:$A$195,0))</f>
        <v>0</v>
      </c>
      <c r="T3128" s="66">
        <f t="shared" si="437"/>
        <v>3032.0158289631513</v>
      </c>
      <c r="U3128" s="66">
        <f t="shared" si="438"/>
        <v>3032.0158289631513</v>
      </c>
      <c r="V3128" s="81">
        <f t="shared" si="439"/>
        <v>2414.6493352046318</v>
      </c>
      <c r="W3128" s="110">
        <f t="shared" si="440"/>
        <v>0.88586603144258713</v>
      </c>
    </row>
    <row r="3129" spans="1:23" x14ac:dyDescent="0.2">
      <c r="A3129" s="31" t="s">
        <v>103</v>
      </c>
      <c r="B3129" s="25" t="s">
        <v>255</v>
      </c>
      <c r="C3129" s="53" t="s">
        <v>8806</v>
      </c>
      <c r="D3129" s="25" t="s">
        <v>8805</v>
      </c>
      <c r="E3129" s="97">
        <v>6382</v>
      </c>
      <c r="F3129" s="27">
        <v>5792.201171875</v>
      </c>
      <c r="G3129" s="27">
        <v>5363.7109375</v>
      </c>
      <c r="H3129" s="27">
        <v>6621.29296875</v>
      </c>
      <c r="I3129" s="27">
        <v>9697.416015625</v>
      </c>
      <c r="J3129" s="27">
        <f t="shared" si="432"/>
        <v>6051.6564750613888</v>
      </c>
      <c r="K3129" s="28">
        <v>1.0586597919464111</v>
      </c>
      <c r="L3129" s="28">
        <v>1.0008323192596436</v>
      </c>
      <c r="M3129" s="27">
        <v>5503.63916015625</v>
      </c>
      <c r="N3129" s="27">
        <v>7563.2488124046949</v>
      </c>
      <c r="O3129" s="66">
        <f t="shared" si="433"/>
        <v>6572.1371549898495</v>
      </c>
      <c r="P3129" s="66">
        <f t="shared" si="434"/>
        <v>6613.0046575342421</v>
      </c>
      <c r="Q3129" s="66">
        <f t="shared" si="435"/>
        <v>5709.6001253810955</v>
      </c>
      <c r="R3129" s="66">
        <f t="shared" si="436"/>
        <v>6504.1284880131607</v>
      </c>
      <c r="S3129" s="67">
        <f>E3129/INDEX('CCG overall weighted population'!$F$4:$F$195,MATCH(A3129,'CCG overall weighted population'!$A$4:$A$195,0))*INDEX('CCG overall weighted population'!$T$4:$T$195,MATCH(A3129,'CCG overall weighted population'!$A$4:$A$195,0))</f>
        <v>0</v>
      </c>
      <c r="T3129" s="66">
        <f t="shared" si="437"/>
        <v>8163.3251062303234</v>
      </c>
      <c r="U3129" s="66">
        <f t="shared" si="438"/>
        <v>8163.3251062303234</v>
      </c>
      <c r="V3129" s="81">
        <f t="shared" si="439"/>
        <v>6501.1426894690821</v>
      </c>
      <c r="W3129" s="110">
        <f t="shared" si="440"/>
        <v>1.0186685505279038</v>
      </c>
    </row>
    <row r="3130" spans="1:23" x14ac:dyDescent="0.2">
      <c r="A3130" s="31" t="s">
        <v>103</v>
      </c>
      <c r="B3130" s="25" t="s">
        <v>255</v>
      </c>
      <c r="C3130" s="53" t="s">
        <v>8804</v>
      </c>
      <c r="D3130" s="25" t="s">
        <v>8803</v>
      </c>
      <c r="E3130" s="97">
        <v>5917.33349609375</v>
      </c>
      <c r="F3130" s="27">
        <v>4299.90771484375</v>
      </c>
      <c r="G3130" s="27">
        <v>2657.474609375</v>
      </c>
      <c r="H3130" s="27">
        <v>4167.85009765625</v>
      </c>
      <c r="I3130" s="27">
        <v>7233.9716796875</v>
      </c>
      <c r="J3130" s="27">
        <f t="shared" si="432"/>
        <v>4297.009995081441</v>
      </c>
      <c r="K3130" s="28">
        <v>1.0586597919464111</v>
      </c>
      <c r="L3130" s="28">
        <v>1.0008323192596436</v>
      </c>
      <c r="M3130" s="27">
        <v>4387.99853515625</v>
      </c>
      <c r="N3130" s="27">
        <v>4354.8907823003383</v>
      </c>
      <c r="O3130" s="66">
        <f t="shared" si="433"/>
        <v>4558.9906937202777</v>
      </c>
      <c r="P3130" s="66">
        <f t="shared" si="434"/>
        <v>4587.3398531157145</v>
      </c>
      <c r="Q3130" s="66">
        <f t="shared" si="435"/>
        <v>4384.6877598706587</v>
      </c>
      <c r="R3130" s="66">
        <f t="shared" si="436"/>
        <v>4562.9167039365047</v>
      </c>
      <c r="S3130" s="67">
        <f>E3130/INDEX('CCG overall weighted population'!$F$4:$F$195,MATCH(A3130,'CCG overall weighted population'!$A$4:$A$195,0))*INDEX('CCG overall weighted population'!$T$4:$T$195,MATCH(A3130,'CCG overall weighted population'!$A$4:$A$195,0))</f>
        <v>0</v>
      </c>
      <c r="T3130" s="66">
        <f t="shared" si="437"/>
        <v>5726.9121536467428</v>
      </c>
      <c r="U3130" s="66">
        <f t="shared" si="438"/>
        <v>5726.9121536467428</v>
      </c>
      <c r="V3130" s="81">
        <f t="shared" si="439"/>
        <v>4560.8220420496009</v>
      </c>
      <c r="W3130" s="110">
        <f t="shared" si="440"/>
        <v>0.77075629505424492</v>
      </c>
    </row>
    <row r="3131" spans="1:23" x14ac:dyDescent="0.2">
      <c r="A3131" s="31" t="s">
        <v>103</v>
      </c>
      <c r="B3131" s="25" t="s">
        <v>255</v>
      </c>
      <c r="C3131" s="53" t="s">
        <v>8802</v>
      </c>
      <c r="D3131" s="25" t="s">
        <v>8801</v>
      </c>
      <c r="E3131" s="97">
        <v>5700.1669921875</v>
      </c>
      <c r="F3131" s="27">
        <v>4197.4541015625</v>
      </c>
      <c r="G3131" s="27">
        <v>2958.067138671875</v>
      </c>
      <c r="H3131" s="27">
        <v>3568.4375</v>
      </c>
      <c r="I3131" s="27">
        <v>6027.3798828125</v>
      </c>
      <c r="J3131" s="27">
        <f t="shared" si="432"/>
        <v>4099.9359872963569</v>
      </c>
      <c r="K3131" s="28">
        <v>1.0586597919464111</v>
      </c>
      <c r="L3131" s="28">
        <v>1.0008323192596436</v>
      </c>
      <c r="M3131" s="27">
        <v>4073.22509765625</v>
      </c>
      <c r="N3131" s="27">
        <v>3423.6834054494725</v>
      </c>
      <c r="O3131" s="66">
        <f t="shared" si="433"/>
        <v>4272.3982796522869</v>
      </c>
      <c r="P3131" s="66">
        <f t="shared" si="434"/>
        <v>4298.9653222210482</v>
      </c>
      <c r="Q3131" s="66">
        <f t="shared" si="435"/>
        <v>4008.2709284355724</v>
      </c>
      <c r="R3131" s="66">
        <f t="shared" si="436"/>
        <v>4263.9315239942644</v>
      </c>
      <c r="S3131" s="67">
        <f>E3131/INDEX('CCG overall weighted population'!$F$4:$F$195,MATCH(A3131,'CCG overall weighted population'!$A$4:$A$195,0))*INDEX('CCG overall weighted population'!$T$4:$T$195,MATCH(A3131,'CCG overall weighted population'!$A$4:$A$195,0))</f>
        <v>0</v>
      </c>
      <c r="T3131" s="66">
        <f t="shared" si="437"/>
        <v>5351.6561558122266</v>
      </c>
      <c r="U3131" s="66">
        <f t="shared" si="438"/>
        <v>5351.6561558122266</v>
      </c>
      <c r="V3131" s="81">
        <f t="shared" si="439"/>
        <v>4261.9741148563835</v>
      </c>
      <c r="W3131" s="110">
        <f t="shared" si="440"/>
        <v>0.74769285192832668</v>
      </c>
    </row>
    <row r="3132" spans="1:23" x14ac:dyDescent="0.2">
      <c r="A3132" s="31" t="s">
        <v>103</v>
      </c>
      <c r="B3132" s="25" t="s">
        <v>255</v>
      </c>
      <c r="C3132" s="53" t="s">
        <v>8800</v>
      </c>
      <c r="D3132" s="25" t="s">
        <v>8799</v>
      </c>
      <c r="E3132" s="97">
        <v>7383.75</v>
      </c>
      <c r="F3132" s="27">
        <v>6965.75390625</v>
      </c>
      <c r="G3132" s="27">
        <v>6426.71435546875</v>
      </c>
      <c r="H3132" s="27">
        <v>7648.34521484375</v>
      </c>
      <c r="I3132" s="27">
        <v>8176.8564453125</v>
      </c>
      <c r="J3132" s="27">
        <f t="shared" si="432"/>
        <v>7083.9260963688594</v>
      </c>
      <c r="K3132" s="28">
        <v>1.0586597919464111</v>
      </c>
      <c r="L3132" s="28">
        <v>1.0008323192596436</v>
      </c>
      <c r="M3132" s="27">
        <v>6836.2099609375</v>
      </c>
      <c r="N3132" s="27">
        <v>5839.7630939388673</v>
      </c>
      <c r="O3132" s="66">
        <f t="shared" si="433"/>
        <v>7373.8855156982936</v>
      </c>
      <c r="P3132" s="66">
        <f t="shared" si="434"/>
        <v>7419.7385278871925</v>
      </c>
      <c r="Q3132" s="66">
        <f t="shared" si="435"/>
        <v>6736.5652742376369</v>
      </c>
      <c r="R3132" s="66">
        <f t="shared" si="436"/>
        <v>7337.4041092194666</v>
      </c>
      <c r="S3132" s="67">
        <f>E3132/INDEX('CCG overall weighted population'!$F$4:$F$195,MATCH(A3132,'CCG overall weighted population'!$A$4:$A$195,0))*INDEX('CCG overall weighted population'!$T$4:$T$195,MATCH(A3132,'CCG overall weighted population'!$A$4:$A$195,0))</f>
        <v>0</v>
      </c>
      <c r="T3132" s="66">
        <f t="shared" si="437"/>
        <v>9209.1684980912705</v>
      </c>
      <c r="U3132" s="66">
        <f t="shared" si="438"/>
        <v>9209.1684980912705</v>
      </c>
      <c r="V3132" s="81">
        <f t="shared" si="439"/>
        <v>7334.0357854621789</v>
      </c>
      <c r="W3132" s="110">
        <f t="shared" si="440"/>
        <v>0.99326707776701251</v>
      </c>
    </row>
    <row r="3133" spans="1:23" x14ac:dyDescent="0.2">
      <c r="A3133" s="31" t="s">
        <v>103</v>
      </c>
      <c r="B3133" s="25" t="s">
        <v>255</v>
      </c>
      <c r="C3133" s="53" t="s">
        <v>8798</v>
      </c>
      <c r="D3133" s="25" t="s">
        <v>8797</v>
      </c>
      <c r="E3133" s="97">
        <v>106.83333587646484</v>
      </c>
      <c r="F3133" s="27">
        <v>475.88302612304688</v>
      </c>
      <c r="G3133" s="27">
        <v>123.78797912597656</v>
      </c>
      <c r="H3133" s="27">
        <v>99.342971801757813</v>
      </c>
      <c r="I3133" s="27">
        <v>39.508693695068359</v>
      </c>
      <c r="J3133" s="27">
        <f t="shared" si="432"/>
        <v>378.69386003951263</v>
      </c>
      <c r="K3133" s="28">
        <v>1.0586597919464111</v>
      </c>
      <c r="L3133" s="28">
        <v>1.0008323192596436</v>
      </c>
      <c r="M3133" s="27">
        <v>141.04266357421875</v>
      </c>
      <c r="N3133" s="27">
        <v>85.338510957840086</v>
      </c>
      <c r="O3133" s="66">
        <f t="shared" si="433"/>
        <v>370.15944641800667</v>
      </c>
      <c r="P3133" s="66">
        <f t="shared" si="434"/>
        <v>372.46120789400288</v>
      </c>
      <c r="Q3133" s="66">
        <f t="shared" si="435"/>
        <v>135.47224831258089</v>
      </c>
      <c r="R3133" s="66">
        <f t="shared" si="436"/>
        <v>343.89986110009772</v>
      </c>
      <c r="S3133" s="67">
        <f>E3133/INDEX('CCG overall weighted population'!$F$4:$F$195,MATCH(A3133,'CCG overall weighted population'!$A$4:$A$195,0))*INDEX('CCG overall weighted population'!$T$4:$T$195,MATCH(A3133,'CCG overall weighted population'!$A$4:$A$195,0))</f>
        <v>0</v>
      </c>
      <c r="T3133" s="66">
        <f t="shared" si="437"/>
        <v>431.62836886162512</v>
      </c>
      <c r="U3133" s="66">
        <f t="shared" si="438"/>
        <v>431.62836886162512</v>
      </c>
      <c r="V3133" s="81">
        <f t="shared" si="439"/>
        <v>343.74198972555865</v>
      </c>
      <c r="W3133" s="110">
        <f t="shared" si="440"/>
        <v>3.2175536493874874</v>
      </c>
    </row>
    <row r="3134" spans="1:23" x14ac:dyDescent="0.2">
      <c r="A3134" s="31" t="s">
        <v>103</v>
      </c>
      <c r="B3134" s="25" t="s">
        <v>255</v>
      </c>
      <c r="C3134" s="53" t="s">
        <v>8796</v>
      </c>
      <c r="D3134" s="25" t="s">
        <v>8795</v>
      </c>
      <c r="E3134" s="97">
        <v>9219.33203125</v>
      </c>
      <c r="F3134" s="27">
        <v>5492.67626953125</v>
      </c>
      <c r="G3134" s="27">
        <v>2567.4609375</v>
      </c>
      <c r="H3134" s="27">
        <v>6748.3994140625</v>
      </c>
      <c r="I3134" s="27">
        <v>16405.80078125</v>
      </c>
      <c r="J3134" s="27">
        <f t="shared" si="432"/>
        <v>5947.8827498758747</v>
      </c>
      <c r="K3134" s="28">
        <v>1.0586597919464111</v>
      </c>
      <c r="L3134" s="28">
        <v>1.0008323192596436</v>
      </c>
      <c r="M3134" s="27">
        <v>5521.6962890625</v>
      </c>
      <c r="N3134" s="27">
        <v>8158.4912692721491</v>
      </c>
      <c r="O3134" s="66">
        <f t="shared" si="433"/>
        <v>6536.2482710936538</v>
      </c>
      <c r="P3134" s="66">
        <f t="shared" si="434"/>
        <v>6576.8926058892075</v>
      </c>
      <c r="Q3134" s="66">
        <f t="shared" si="435"/>
        <v>5785.3757870834652</v>
      </c>
      <c r="R3134" s="66">
        <f t="shared" si="436"/>
        <v>6481.5008779578802</v>
      </c>
      <c r="S3134" s="67">
        <f>E3134/INDEX('CCG overall weighted population'!$F$4:$F$195,MATCH(A3134,'CCG overall weighted population'!$A$4:$A$195,0))*INDEX('CCG overall weighted population'!$T$4:$T$195,MATCH(A3134,'CCG overall weighted population'!$A$4:$A$195,0))</f>
        <v>0</v>
      </c>
      <c r="T3134" s="66">
        <f t="shared" si="437"/>
        <v>8134.925215668708</v>
      </c>
      <c r="U3134" s="66">
        <f t="shared" si="438"/>
        <v>8134.925215668708</v>
      </c>
      <c r="V3134" s="81">
        <f t="shared" si="439"/>
        <v>6478.5254668908156</v>
      </c>
      <c r="W3134" s="110">
        <f t="shared" si="440"/>
        <v>0.70271093881108726</v>
      </c>
    </row>
    <row r="3135" spans="1:23" x14ac:dyDescent="0.2">
      <c r="A3135" s="31" t="s">
        <v>104</v>
      </c>
      <c r="B3135" s="25" t="s">
        <v>290</v>
      </c>
      <c r="C3135" s="53" t="s">
        <v>8794</v>
      </c>
      <c r="D3135" s="25" t="s">
        <v>8793</v>
      </c>
      <c r="E3135" s="97">
        <v>10218.91796875</v>
      </c>
      <c r="F3135" s="27">
        <v>11731.810546875</v>
      </c>
      <c r="G3135" s="27">
        <v>10738.576171875</v>
      </c>
      <c r="H3135" s="27">
        <v>5938.021484375</v>
      </c>
      <c r="I3135" s="27">
        <v>4929.51904296875</v>
      </c>
      <c r="J3135" s="27">
        <f t="shared" si="432"/>
        <v>10516.486396797163</v>
      </c>
      <c r="K3135" s="28">
        <v>0.96562778949737549</v>
      </c>
      <c r="L3135" s="28">
        <v>1.0023485422134399</v>
      </c>
      <c r="M3135" s="27">
        <v>10799.1953125</v>
      </c>
      <c r="N3135" s="27">
        <v>5279.3602166789879</v>
      </c>
      <c r="O3135" s="66">
        <f t="shared" si="433"/>
        <v>9671.9618434650438</v>
      </c>
      <c r="P3135" s="66">
        <f t="shared" si="434"/>
        <v>9732.1049774145486</v>
      </c>
      <c r="Q3135" s="66">
        <f t="shared" si="435"/>
        <v>10247.2118029179</v>
      </c>
      <c r="R3135" s="66">
        <f t="shared" si="436"/>
        <v>9794.1844291539619</v>
      </c>
      <c r="S3135" s="67">
        <f>E3135/INDEX('CCG overall weighted population'!$F$4:$F$195,MATCH(A3135,'CCG overall weighted population'!$A$4:$A$195,0))*INDEX('CCG overall weighted population'!$T$4:$T$195,MATCH(A3135,'CCG overall weighted population'!$A$4:$A$195,0))</f>
        <v>0</v>
      </c>
      <c r="T3135" s="66">
        <f t="shared" si="437"/>
        <v>12292.671000105996</v>
      </c>
      <c r="U3135" s="66">
        <f t="shared" si="438"/>
        <v>12292.671000105996</v>
      </c>
      <c r="V3135" s="81">
        <f t="shared" si="439"/>
        <v>9789.6882907915515</v>
      </c>
      <c r="W3135" s="110">
        <f t="shared" si="440"/>
        <v>0.95799656291683166</v>
      </c>
    </row>
    <row r="3136" spans="1:23" x14ac:dyDescent="0.2">
      <c r="A3136" s="31" t="s">
        <v>104</v>
      </c>
      <c r="B3136" s="25" t="s">
        <v>290</v>
      </c>
      <c r="C3136" s="53" t="s">
        <v>8792</v>
      </c>
      <c r="D3136" s="25" t="s">
        <v>8791</v>
      </c>
      <c r="E3136" s="97">
        <v>10918.25</v>
      </c>
      <c r="F3136" s="27">
        <v>11916.6767578125</v>
      </c>
      <c r="G3136" s="27">
        <v>13163.5380859375</v>
      </c>
      <c r="H3136" s="27">
        <v>8040.8701171875</v>
      </c>
      <c r="I3136" s="27">
        <v>10371.669921875</v>
      </c>
      <c r="J3136" s="27">
        <f t="shared" si="432"/>
        <v>11351.471878765447</v>
      </c>
      <c r="K3136" s="28">
        <v>0.96562778949737549</v>
      </c>
      <c r="L3136" s="28">
        <v>1.0023485422134399</v>
      </c>
      <c r="M3136" s="27">
        <v>11804.412109375</v>
      </c>
      <c r="N3136" s="27">
        <v>8581.4035797364668</v>
      </c>
      <c r="O3136" s="66">
        <f t="shared" si="433"/>
        <v>10718.926072036586</v>
      </c>
      <c r="P3136" s="66">
        <f t="shared" si="434"/>
        <v>10785.579540792867</v>
      </c>
      <c r="Q3136" s="66">
        <f t="shared" si="435"/>
        <v>11482.111256411148</v>
      </c>
      <c r="R3136" s="66">
        <f t="shared" si="436"/>
        <v>10869.523889583903</v>
      </c>
      <c r="S3136" s="67">
        <f>E3136/INDEX('CCG overall weighted population'!$F$4:$F$195,MATCH(A3136,'CCG overall weighted population'!$A$4:$A$195,0))*INDEX('CCG overall weighted population'!$T$4:$T$195,MATCH(A3136,'CCG overall weighted population'!$A$4:$A$195,0))</f>
        <v>0</v>
      </c>
      <c r="T3136" s="66">
        <f t="shared" si="437"/>
        <v>13642.328472467749</v>
      </c>
      <c r="U3136" s="66">
        <f t="shared" si="438"/>
        <v>13642.328472467749</v>
      </c>
      <c r="V3136" s="81">
        <f t="shared" si="439"/>
        <v>10864.534103686507</v>
      </c>
      <c r="W3136" s="110">
        <f t="shared" si="440"/>
        <v>0.99508017344231048</v>
      </c>
    </row>
    <row r="3137" spans="1:23" x14ac:dyDescent="0.2">
      <c r="A3137" s="31" t="s">
        <v>104</v>
      </c>
      <c r="B3137" s="25" t="s">
        <v>290</v>
      </c>
      <c r="C3137" s="53" t="s">
        <v>8790</v>
      </c>
      <c r="D3137" s="25" t="s">
        <v>8789</v>
      </c>
      <c r="E3137" s="97">
        <v>6727.25</v>
      </c>
      <c r="F3137" s="27">
        <v>7413.18994140625</v>
      </c>
      <c r="G3137" s="27">
        <v>8449.5888671875</v>
      </c>
      <c r="H3137" s="27">
        <v>4328.6513671875</v>
      </c>
      <c r="I3137" s="27">
        <v>4281.39697265625</v>
      </c>
      <c r="J3137" s="27">
        <f t="shared" si="432"/>
        <v>6886.9554240738371</v>
      </c>
      <c r="K3137" s="28">
        <v>0.96562778949737549</v>
      </c>
      <c r="L3137" s="28">
        <v>1.0023485422134399</v>
      </c>
      <c r="M3137" s="27">
        <v>7943.6318359375</v>
      </c>
      <c r="N3137" s="27">
        <v>3776.030953557578</v>
      </c>
      <c r="O3137" s="66">
        <f t="shared" si="433"/>
        <v>6364.7488885057319</v>
      </c>
      <c r="P3137" s="66">
        <f t="shared" si="434"/>
        <v>6404.32678915833</v>
      </c>
      <c r="Q3137" s="66">
        <f t="shared" si="435"/>
        <v>7526.871747699508</v>
      </c>
      <c r="R3137" s="66">
        <f t="shared" si="436"/>
        <v>6539.6132426254972</v>
      </c>
      <c r="S3137" s="67">
        <f>E3137/INDEX('CCG overall weighted population'!$F$4:$F$195,MATCH(A3137,'CCG overall weighted population'!$A$4:$A$195,0))*INDEX('CCG overall weighted population'!$T$4:$T$195,MATCH(A3137,'CCG overall weighted population'!$A$4:$A$195,0))</f>
        <v>0</v>
      </c>
      <c r="T3137" s="66">
        <f t="shared" si="437"/>
        <v>8207.8619859597384</v>
      </c>
      <c r="U3137" s="66">
        <f t="shared" si="438"/>
        <v>8207.8619859597384</v>
      </c>
      <c r="V3137" s="81">
        <f t="shared" si="439"/>
        <v>6536.6111543772931</v>
      </c>
      <c r="W3137" s="110">
        <f t="shared" si="440"/>
        <v>0.97166169748073772</v>
      </c>
    </row>
    <row r="3138" spans="1:23" x14ac:dyDescent="0.2">
      <c r="A3138" s="31" t="s">
        <v>104</v>
      </c>
      <c r="B3138" s="25" t="s">
        <v>290</v>
      </c>
      <c r="C3138" s="53" t="s">
        <v>8788</v>
      </c>
      <c r="D3138" s="25" t="s">
        <v>8787</v>
      </c>
      <c r="E3138" s="97">
        <v>9044</v>
      </c>
      <c r="F3138" s="27">
        <v>9926.2939453125</v>
      </c>
      <c r="G3138" s="27">
        <v>9756.0146484375</v>
      </c>
      <c r="H3138" s="27">
        <v>5557.234375</v>
      </c>
      <c r="I3138" s="27">
        <v>8410.9384765625</v>
      </c>
      <c r="J3138" s="27">
        <f t="shared" si="432"/>
        <v>9197.5142196745328</v>
      </c>
      <c r="K3138" s="28">
        <v>0.96562778949737549</v>
      </c>
      <c r="L3138" s="28">
        <v>1.0023485422134399</v>
      </c>
      <c r="M3138" s="27">
        <v>9766.869140625</v>
      </c>
      <c r="N3138" s="27">
        <v>5316.9368166732856</v>
      </c>
      <c r="O3138" s="66">
        <f t="shared" si="433"/>
        <v>8526.6342275319748</v>
      </c>
      <c r="P3138" s="66">
        <f t="shared" si="434"/>
        <v>8579.6553738913753</v>
      </c>
      <c r="Q3138" s="66">
        <f t="shared" si="435"/>
        <v>9321.8759082298275</v>
      </c>
      <c r="R3138" s="66">
        <f t="shared" si="436"/>
        <v>8669.1060306487198</v>
      </c>
      <c r="S3138" s="67">
        <f>E3138/INDEX('CCG overall weighted population'!$F$4:$F$195,MATCH(A3138,'CCG overall weighted population'!$A$4:$A$195,0))*INDEX('CCG overall weighted population'!$T$4:$T$195,MATCH(A3138,'CCG overall weighted population'!$A$4:$A$195,0))</f>
        <v>0</v>
      </c>
      <c r="T3138" s="66">
        <f t="shared" si="437"/>
        <v>10880.586236725063</v>
      </c>
      <c r="U3138" s="66">
        <f t="shared" si="438"/>
        <v>10880.586236725063</v>
      </c>
      <c r="V3138" s="81">
        <f t="shared" si="439"/>
        <v>8665.1263730800729</v>
      </c>
      <c r="W3138" s="110">
        <f t="shared" si="440"/>
        <v>0.95810773696152951</v>
      </c>
    </row>
    <row r="3139" spans="1:23" x14ac:dyDescent="0.2">
      <c r="A3139" s="31" t="s">
        <v>104</v>
      </c>
      <c r="B3139" s="25" t="s">
        <v>290</v>
      </c>
      <c r="C3139" s="53" t="s">
        <v>8786</v>
      </c>
      <c r="D3139" s="25" t="s">
        <v>8785</v>
      </c>
      <c r="E3139" s="97">
        <v>16502.083984375</v>
      </c>
      <c r="F3139" s="27">
        <v>16520.79296875</v>
      </c>
      <c r="G3139" s="27">
        <v>18001.630859375</v>
      </c>
      <c r="H3139" s="27">
        <v>19384.80078125</v>
      </c>
      <c r="I3139" s="27">
        <v>18575.970703125</v>
      </c>
      <c r="J3139" s="27">
        <f t="shared" si="432"/>
        <v>17130.579355892576</v>
      </c>
      <c r="K3139" s="28">
        <v>0.96562778949737549</v>
      </c>
      <c r="L3139" s="28">
        <v>1.0023485422134399</v>
      </c>
      <c r="M3139" s="27">
        <v>17279.779296875</v>
      </c>
      <c r="N3139" s="27">
        <v>17977.331821037365</v>
      </c>
      <c r="O3139" s="66">
        <f t="shared" si="433"/>
        <v>16662.569305182074</v>
      </c>
      <c r="P3139" s="66">
        <f t="shared" si="434"/>
        <v>16766.182114442854</v>
      </c>
      <c r="Q3139" s="66">
        <f t="shared" si="435"/>
        <v>17349.534549291235</v>
      </c>
      <c r="R3139" s="66">
        <f t="shared" si="436"/>
        <v>16836.486365004574</v>
      </c>
      <c r="S3139" s="67">
        <f>E3139/INDEX('CCG overall weighted population'!$F$4:$F$195,MATCH(A3139,'CCG overall weighted population'!$A$4:$A$195,0))*INDEX('CCG overall weighted population'!$T$4:$T$195,MATCH(A3139,'CCG overall weighted population'!$A$4:$A$195,0))</f>
        <v>0</v>
      </c>
      <c r="T3139" s="66">
        <f t="shared" si="437"/>
        <v>21131.457057997199</v>
      </c>
      <c r="U3139" s="66">
        <f t="shared" si="438"/>
        <v>21131.457057997199</v>
      </c>
      <c r="V3139" s="81">
        <f t="shared" si="439"/>
        <v>16828.757373092951</v>
      </c>
      <c r="W3139" s="110">
        <f t="shared" si="440"/>
        <v>1.0197958869332662</v>
      </c>
    </row>
    <row r="3140" spans="1:23" x14ac:dyDescent="0.2">
      <c r="A3140" s="31" t="s">
        <v>104</v>
      </c>
      <c r="B3140" s="25" t="s">
        <v>290</v>
      </c>
      <c r="C3140" s="53" t="s">
        <v>8784</v>
      </c>
      <c r="D3140" s="25" t="s">
        <v>8783</v>
      </c>
      <c r="E3140" s="97">
        <v>7562.75</v>
      </c>
      <c r="F3140" s="27">
        <v>10036.2412109375</v>
      </c>
      <c r="G3140" s="27">
        <v>14129.9736328125</v>
      </c>
      <c r="H3140" s="27">
        <v>7496.3583984375</v>
      </c>
      <c r="I3140" s="27">
        <v>4622.1435546875</v>
      </c>
      <c r="J3140" s="27">
        <f t="shared" ref="J3140:J3203" si="441">SUMPRODUCT($F3140:$I3140,$F$1:$I$1)</f>
        <v>9692.6370914005329</v>
      </c>
      <c r="K3140" s="28">
        <v>0.96562778949737549</v>
      </c>
      <c r="L3140" s="28">
        <v>1.0023485422134399</v>
      </c>
      <c r="M3140" s="27">
        <v>9918.7861328125</v>
      </c>
      <c r="N3140" s="27">
        <v>6595.1159091901545</v>
      </c>
      <c r="O3140" s="66">
        <f t="shared" ref="O3140:O3203" si="442">(N$1*N3140+(1-N$1)*J3140)*K3140*L3140</f>
        <v>9081.6531476853506</v>
      </c>
      <c r="P3140" s="66">
        <f t="shared" ref="P3140:P3203" si="443">O3140*$E$7330/O$7330</f>
        <v>9138.1255666820452</v>
      </c>
      <c r="Q3140" s="66">
        <f t="shared" ref="Q3140:Q3203" si="444">($N$1*N3140)+((1-$N$1)*M3140)</f>
        <v>9586.4191104502661</v>
      </c>
      <c r="R3140" s="66">
        <f t="shared" ref="R3140:R3203" si="445">(P3140*$J$1)+(Q3140*$M$1)</f>
        <v>9192.1528403223347</v>
      </c>
      <c r="S3140" s="67">
        <f>E3140/INDEX('CCG overall weighted population'!$F$4:$F$195,MATCH(A3140,'CCG overall weighted population'!$A$4:$A$195,0))*INDEX('CCG overall weighted population'!$T$4:$T$195,MATCH(A3140,'CCG overall weighted population'!$A$4:$A$195,0))</f>
        <v>0</v>
      </c>
      <c r="T3140" s="66">
        <f t="shared" ref="T3140:T3203" si="446">R3140/$R$7330*$T$1</f>
        <v>11537.061760080938</v>
      </c>
      <c r="U3140" s="66">
        <f t="shared" ref="U3140:U3203" si="447">T3140+S3140</f>
        <v>11537.061760080938</v>
      </c>
      <c r="V3140" s="81">
        <f t="shared" ref="V3140:V3203" si="448">U3140*$E$7330/$U$7330</f>
        <v>9187.9330718140463</v>
      </c>
      <c r="W3140" s="110">
        <f t="shared" si="440"/>
        <v>1.2148931369956757</v>
      </c>
    </row>
    <row r="3141" spans="1:23" x14ac:dyDescent="0.2">
      <c r="A3141" s="31" t="s">
        <v>104</v>
      </c>
      <c r="B3141" s="25" t="s">
        <v>290</v>
      </c>
      <c r="C3141" s="53" t="s">
        <v>8782</v>
      </c>
      <c r="D3141" s="25" t="s">
        <v>8781</v>
      </c>
      <c r="E3141" s="97">
        <v>12440.25</v>
      </c>
      <c r="F3141" s="27">
        <v>13458.0498046875</v>
      </c>
      <c r="G3141" s="27">
        <v>14469.0341796875</v>
      </c>
      <c r="H3141" s="27">
        <v>8426.5322265625</v>
      </c>
      <c r="I3141" s="27">
        <v>10286.3896484375</v>
      </c>
      <c r="J3141" s="27">
        <f t="shared" si="441"/>
        <v>12636.758915718558</v>
      </c>
      <c r="K3141" s="28">
        <v>0.96562778949737549</v>
      </c>
      <c r="L3141" s="28">
        <v>1.0023485422134399</v>
      </c>
      <c r="M3141" s="27">
        <v>13273.7265625</v>
      </c>
      <c r="N3141" s="27">
        <v>7948.440815523184</v>
      </c>
      <c r="O3141" s="66">
        <f t="shared" si="442"/>
        <v>11777.283193404814</v>
      </c>
      <c r="P3141" s="66">
        <f t="shared" si="443"/>
        <v>11850.517841362072</v>
      </c>
      <c r="Q3141" s="66">
        <f t="shared" si="444"/>
        <v>12741.197987802319</v>
      </c>
      <c r="R3141" s="66">
        <f t="shared" si="445"/>
        <v>11957.86049812489</v>
      </c>
      <c r="S3141" s="67">
        <f>E3141/INDEX('CCG overall weighted population'!$F$4:$F$195,MATCH(A3141,'CCG overall weighted population'!$A$4:$A$195,0))*INDEX('CCG overall weighted population'!$T$4:$T$195,MATCH(A3141,'CCG overall weighted population'!$A$4:$A$195,0))</f>
        <v>0</v>
      </c>
      <c r="T3141" s="66">
        <f t="shared" si="446"/>
        <v>15008.298652316727</v>
      </c>
      <c r="U3141" s="66">
        <f t="shared" si="447"/>
        <v>15008.298652316727</v>
      </c>
      <c r="V3141" s="81">
        <f t="shared" si="448"/>
        <v>11952.371098195077</v>
      </c>
      <c r="W3141" s="110">
        <f t="shared" ref="W3141:W3204" si="449">V3141/E3141</f>
        <v>0.96078222690018911</v>
      </c>
    </row>
    <row r="3142" spans="1:23" x14ac:dyDescent="0.2">
      <c r="A3142" s="31" t="s">
        <v>104</v>
      </c>
      <c r="B3142" s="25" t="s">
        <v>290</v>
      </c>
      <c r="C3142" s="53" t="s">
        <v>8780</v>
      </c>
      <c r="D3142" s="25" t="s">
        <v>8779</v>
      </c>
      <c r="E3142" s="97">
        <v>7423.5</v>
      </c>
      <c r="F3142" s="27">
        <v>7485.9775390625</v>
      </c>
      <c r="G3142" s="27">
        <v>7718.40673828125</v>
      </c>
      <c r="H3142" s="27">
        <v>4625.7822265625</v>
      </c>
      <c r="I3142" s="27">
        <v>3995.169189453125</v>
      </c>
      <c r="J3142" s="27">
        <f t="shared" si="441"/>
        <v>6926.8396911442123</v>
      </c>
      <c r="K3142" s="28">
        <v>0.96562778949737549</v>
      </c>
      <c r="L3142" s="28">
        <v>1.0023485422134399</v>
      </c>
      <c r="M3142" s="27">
        <v>7870.46044921875</v>
      </c>
      <c r="N3142" s="27">
        <v>4272.6667143906589</v>
      </c>
      <c r="O3142" s="66">
        <f t="shared" si="442"/>
        <v>6447.5614718324896</v>
      </c>
      <c r="P3142" s="66">
        <f t="shared" si="443"/>
        <v>6487.6543257461035</v>
      </c>
      <c r="Q3142" s="66">
        <f t="shared" si="444"/>
        <v>7510.6810757359417</v>
      </c>
      <c r="R3142" s="66">
        <f t="shared" si="445"/>
        <v>6610.9470809761742</v>
      </c>
      <c r="S3142" s="67">
        <f>E3142/INDEX('CCG overall weighted population'!$F$4:$F$195,MATCH(A3142,'CCG overall weighted population'!$A$4:$A$195,0))*INDEX('CCG overall weighted population'!$T$4:$T$195,MATCH(A3142,'CCG overall weighted population'!$A$4:$A$195,0))</f>
        <v>0</v>
      </c>
      <c r="T3142" s="66">
        <f t="shared" si="446"/>
        <v>8297.3930145372105</v>
      </c>
      <c r="U3142" s="66">
        <f t="shared" si="447"/>
        <v>8297.3930145372105</v>
      </c>
      <c r="V3142" s="81">
        <f t="shared" si="448"/>
        <v>6607.9122460700464</v>
      </c>
      <c r="W3142" s="110">
        <f t="shared" si="449"/>
        <v>0.89013433637368444</v>
      </c>
    </row>
    <row r="3143" spans="1:23" x14ac:dyDescent="0.2">
      <c r="A3143" s="31" t="s">
        <v>104</v>
      </c>
      <c r="B3143" s="25" t="s">
        <v>290</v>
      </c>
      <c r="C3143" s="53" t="s">
        <v>8778</v>
      </c>
      <c r="D3143" s="25" t="s">
        <v>8777</v>
      </c>
      <c r="E3143" s="97">
        <v>7873.333984375</v>
      </c>
      <c r="F3143" s="27">
        <v>8684.6484375</v>
      </c>
      <c r="G3143" s="27">
        <v>10145.6689453125</v>
      </c>
      <c r="H3143" s="27">
        <v>5270.6767578125</v>
      </c>
      <c r="I3143" s="27">
        <v>4141.5048828125</v>
      </c>
      <c r="J3143" s="27">
        <f t="shared" si="441"/>
        <v>8077.4833137259893</v>
      </c>
      <c r="K3143" s="28">
        <v>0.96562778949737549</v>
      </c>
      <c r="L3143" s="28">
        <v>1.0023485422134399</v>
      </c>
      <c r="M3143" s="27">
        <v>8851.181640625</v>
      </c>
      <c r="N3143" s="27">
        <v>4237.922535836401</v>
      </c>
      <c r="O3143" s="66">
        <f t="shared" si="442"/>
        <v>7446.5312149483061</v>
      </c>
      <c r="P3143" s="66">
        <f t="shared" si="443"/>
        <v>7492.8359596906994</v>
      </c>
      <c r="Q3143" s="66">
        <f t="shared" si="444"/>
        <v>8389.8557301461406</v>
      </c>
      <c r="R3143" s="66">
        <f t="shared" si="445"/>
        <v>7600.9426528894792</v>
      </c>
      <c r="S3143" s="67">
        <f>E3143/INDEX('CCG overall weighted population'!$F$4:$F$195,MATCH(A3143,'CCG overall weighted population'!$A$4:$A$195,0))*INDEX('CCG overall weighted population'!$T$4:$T$195,MATCH(A3143,'CCG overall weighted population'!$A$4:$A$195,0))</f>
        <v>0</v>
      </c>
      <c r="T3143" s="66">
        <f t="shared" si="446"/>
        <v>9539.9354584866014</v>
      </c>
      <c r="U3143" s="66">
        <f t="shared" si="447"/>
        <v>9539.9354584866014</v>
      </c>
      <c r="V3143" s="81">
        <f t="shared" si="448"/>
        <v>7597.4533485886113</v>
      </c>
      <c r="W3143" s="110">
        <f t="shared" si="449"/>
        <v>0.96496012536317055</v>
      </c>
    </row>
    <row r="3144" spans="1:23" x14ac:dyDescent="0.2">
      <c r="A3144" s="31" t="s">
        <v>104</v>
      </c>
      <c r="B3144" s="25" t="s">
        <v>290</v>
      </c>
      <c r="C3144" s="53" t="s">
        <v>8776</v>
      </c>
      <c r="D3144" s="25" t="s">
        <v>8775</v>
      </c>
      <c r="E3144" s="97">
        <v>11779.083984375</v>
      </c>
      <c r="F3144" s="27">
        <v>11482.8740234375</v>
      </c>
      <c r="G3144" s="27">
        <v>12901.671875</v>
      </c>
      <c r="H3144" s="27">
        <v>10103.9326171875</v>
      </c>
      <c r="I3144" s="27">
        <v>9906.8798828125</v>
      </c>
      <c r="J3144" s="27">
        <f t="shared" si="441"/>
        <v>11301.574838123688</v>
      </c>
      <c r="K3144" s="28">
        <v>0.96562778949737549</v>
      </c>
      <c r="L3144" s="28">
        <v>1.0023485422134399</v>
      </c>
      <c r="M3144" s="27">
        <v>12469.10546875</v>
      </c>
      <c r="N3144" s="27">
        <v>10389.104995547437</v>
      </c>
      <c r="O3144" s="66">
        <f t="shared" si="442"/>
        <v>10850.42708417096</v>
      </c>
      <c r="P3144" s="66">
        <f t="shared" si="443"/>
        <v>10917.898265312309</v>
      </c>
      <c r="Q3144" s="66">
        <f t="shared" si="444"/>
        <v>12261.105421429744</v>
      </c>
      <c r="R3144" s="66">
        <f t="shared" si="445"/>
        <v>11079.778402976463</v>
      </c>
      <c r="S3144" s="67">
        <f>E3144/INDEX('CCG overall weighted population'!$F$4:$F$195,MATCH(A3144,'CCG overall weighted population'!$A$4:$A$195,0))*INDEX('CCG overall weighted population'!$T$4:$T$195,MATCH(A3144,'CCG overall weighted population'!$A$4:$A$195,0))</f>
        <v>0</v>
      </c>
      <c r="T3144" s="66">
        <f t="shared" si="446"/>
        <v>13906.218700196017</v>
      </c>
      <c r="U3144" s="66">
        <f t="shared" si="447"/>
        <v>13906.218700196017</v>
      </c>
      <c r="V3144" s="81">
        <f t="shared" si="448"/>
        <v>11074.692097211548</v>
      </c>
      <c r="W3144" s="110">
        <f t="shared" si="449"/>
        <v>0.94019977376018116</v>
      </c>
    </row>
    <row r="3145" spans="1:23" x14ac:dyDescent="0.2">
      <c r="A3145" s="31" t="s">
        <v>104</v>
      </c>
      <c r="B3145" s="25" t="s">
        <v>290</v>
      </c>
      <c r="C3145" s="53" t="s">
        <v>8774</v>
      </c>
      <c r="D3145" s="25" t="s">
        <v>8773</v>
      </c>
      <c r="E3145" s="97">
        <v>9349.5</v>
      </c>
      <c r="F3145" s="27">
        <v>9544.765625</v>
      </c>
      <c r="G3145" s="27">
        <v>12065.5732421875</v>
      </c>
      <c r="H3145" s="27">
        <v>6065.52099609375</v>
      </c>
      <c r="I3145" s="27">
        <v>4782.79345703125</v>
      </c>
      <c r="J3145" s="27">
        <f t="shared" si="441"/>
        <v>8986.675757757188</v>
      </c>
      <c r="K3145" s="28">
        <v>0.96562778949737549</v>
      </c>
      <c r="L3145" s="28">
        <v>1.0023485422134399</v>
      </c>
      <c r="M3145" s="27">
        <v>10355.77734375</v>
      </c>
      <c r="N3145" s="27">
        <v>5236.4941235098668</v>
      </c>
      <c r="O3145" s="66">
        <f t="shared" si="442"/>
        <v>8335.1855556059472</v>
      </c>
      <c r="P3145" s="66">
        <f t="shared" si="443"/>
        <v>8387.0162172109158</v>
      </c>
      <c r="Q3145" s="66">
        <f t="shared" si="444"/>
        <v>9843.8490217259878</v>
      </c>
      <c r="R3145" s="66">
        <f t="shared" si="445"/>
        <v>8562.5902482711972</v>
      </c>
      <c r="S3145" s="67">
        <f>E3145/INDEX('CCG overall weighted population'!$F$4:$F$195,MATCH(A3145,'CCG overall weighted population'!$A$4:$A$195,0))*INDEX('CCG overall weighted population'!$T$4:$T$195,MATCH(A3145,'CCG overall weighted population'!$A$4:$A$195,0))</f>
        <v>0</v>
      </c>
      <c r="T3145" s="66">
        <f t="shared" si="446"/>
        <v>10746.898385678656</v>
      </c>
      <c r="U3145" s="66">
        <f t="shared" si="447"/>
        <v>10746.898385678656</v>
      </c>
      <c r="V3145" s="81">
        <f t="shared" si="448"/>
        <v>8558.6594880557514</v>
      </c>
      <c r="W3145" s="110">
        <f t="shared" si="449"/>
        <v>0.91541360372808722</v>
      </c>
    </row>
    <row r="3146" spans="1:23" x14ac:dyDescent="0.2">
      <c r="A3146" s="31" t="s">
        <v>104</v>
      </c>
      <c r="B3146" s="25" t="s">
        <v>290</v>
      </c>
      <c r="C3146" s="53" t="s">
        <v>8772</v>
      </c>
      <c r="D3146" s="25" t="s">
        <v>8771</v>
      </c>
      <c r="E3146" s="97">
        <v>6903.5</v>
      </c>
      <c r="F3146" s="27">
        <v>8106.833984375</v>
      </c>
      <c r="G3146" s="27">
        <v>10420.6845703125</v>
      </c>
      <c r="H3146" s="27">
        <v>6351.7529296875</v>
      </c>
      <c r="I3146" s="27">
        <v>5297.9951171875</v>
      </c>
      <c r="J3146" s="27">
        <f t="shared" si="441"/>
        <v>7875.2144746566219</v>
      </c>
      <c r="K3146" s="28">
        <v>0.96562778949737549</v>
      </c>
      <c r="L3146" s="28">
        <v>1.0023485422134399</v>
      </c>
      <c r="M3146" s="27">
        <v>8186.33154296875</v>
      </c>
      <c r="N3146" s="27">
        <v>4763.2738363787812</v>
      </c>
      <c r="O3146" s="66">
        <f t="shared" si="442"/>
        <v>7321.1821278335783</v>
      </c>
      <c r="P3146" s="66">
        <f t="shared" si="443"/>
        <v>7366.7074146894747</v>
      </c>
      <c r="Q3146" s="66">
        <f t="shared" si="444"/>
        <v>7844.0257723097538</v>
      </c>
      <c r="R3146" s="66">
        <f t="shared" si="445"/>
        <v>7424.2326899899299</v>
      </c>
      <c r="S3146" s="67">
        <f>E3146/INDEX('CCG overall weighted population'!$F$4:$F$195,MATCH(A3146,'CCG overall weighted population'!$A$4:$A$195,0))*INDEX('CCG overall weighted population'!$T$4:$T$195,MATCH(A3146,'CCG overall weighted population'!$A$4:$A$195,0))</f>
        <v>0</v>
      </c>
      <c r="T3146" s="66">
        <f t="shared" si="446"/>
        <v>9318.1469622541754</v>
      </c>
      <c r="U3146" s="66">
        <f t="shared" si="447"/>
        <v>9318.1469622541754</v>
      </c>
      <c r="V3146" s="81">
        <f t="shared" si="448"/>
        <v>7420.8245065265301</v>
      </c>
      <c r="W3146" s="110">
        <f t="shared" si="449"/>
        <v>1.074936554867318</v>
      </c>
    </row>
    <row r="3147" spans="1:23" x14ac:dyDescent="0.2">
      <c r="A3147" s="31" t="s">
        <v>104</v>
      </c>
      <c r="B3147" s="25" t="s">
        <v>290</v>
      </c>
      <c r="C3147" s="53" t="s">
        <v>8770</v>
      </c>
      <c r="D3147" s="25" t="s">
        <v>8769</v>
      </c>
      <c r="E3147" s="97">
        <v>4037.91650390625</v>
      </c>
      <c r="F3147" s="27">
        <v>5466.30908203125</v>
      </c>
      <c r="G3147" s="27">
        <v>8267.814453125</v>
      </c>
      <c r="H3147" s="27">
        <v>3401.021484375</v>
      </c>
      <c r="I3147" s="27">
        <v>1771.9033203125</v>
      </c>
      <c r="J3147" s="27">
        <f t="shared" si="441"/>
        <v>5182.587577706423</v>
      </c>
      <c r="K3147" s="28">
        <v>0.96562778949737549</v>
      </c>
      <c r="L3147" s="28">
        <v>1.0023485422134399</v>
      </c>
      <c r="M3147" s="27">
        <v>5752.0146484375</v>
      </c>
      <c r="N3147" s="27">
        <v>2845.3043084547612</v>
      </c>
      <c r="O3147" s="66">
        <f t="shared" si="442"/>
        <v>4789.979129103579</v>
      </c>
      <c r="P3147" s="66">
        <f t="shared" si="443"/>
        <v>4819.7646432567044</v>
      </c>
      <c r="Q3147" s="66">
        <f t="shared" si="444"/>
        <v>5461.3436144392263</v>
      </c>
      <c r="R3147" s="66">
        <f t="shared" si="445"/>
        <v>4897.0862177468653</v>
      </c>
      <c r="S3147" s="67">
        <f>E3147/INDEX('CCG overall weighted population'!$F$4:$F$195,MATCH(A3147,'CCG overall weighted population'!$A$4:$A$195,0))*INDEX('CCG overall weighted population'!$T$4:$T$195,MATCH(A3147,'CCG overall weighted population'!$A$4:$A$195,0))</f>
        <v>0</v>
      </c>
      <c r="T3147" s="66">
        <f t="shared" si="446"/>
        <v>6146.3279734375674</v>
      </c>
      <c r="U3147" s="66">
        <f t="shared" si="447"/>
        <v>6146.3279734375674</v>
      </c>
      <c r="V3147" s="81">
        <f t="shared" si="448"/>
        <v>4894.8381513185768</v>
      </c>
      <c r="W3147" s="110">
        <f t="shared" si="449"/>
        <v>1.2122187634596573</v>
      </c>
    </row>
    <row r="3148" spans="1:23" x14ac:dyDescent="0.2">
      <c r="A3148" s="31" t="s">
        <v>104</v>
      </c>
      <c r="B3148" s="25" t="s">
        <v>290</v>
      </c>
      <c r="C3148" s="53" t="s">
        <v>8768</v>
      </c>
      <c r="D3148" s="25" t="s">
        <v>8767</v>
      </c>
      <c r="E3148" s="97">
        <v>15259.666015625</v>
      </c>
      <c r="F3148" s="27">
        <v>16329.30078125</v>
      </c>
      <c r="G3148" s="27">
        <v>18660.056640625</v>
      </c>
      <c r="H3148" s="27">
        <v>10533.2763671875</v>
      </c>
      <c r="I3148" s="27">
        <v>10527.76171875</v>
      </c>
      <c r="J3148" s="27">
        <f t="shared" si="441"/>
        <v>15368.530032308217</v>
      </c>
      <c r="K3148" s="28">
        <v>0.96562778949737549</v>
      </c>
      <c r="L3148" s="28">
        <v>1.0023485422134399</v>
      </c>
      <c r="M3148" s="27">
        <v>16704.025390625</v>
      </c>
      <c r="N3148" s="27">
        <v>8973.9783939574518</v>
      </c>
      <c r="O3148" s="66">
        <f t="shared" si="442"/>
        <v>14256.206862188015</v>
      </c>
      <c r="P3148" s="66">
        <f t="shared" si="443"/>
        <v>14344.856194433236</v>
      </c>
      <c r="Q3148" s="66">
        <f t="shared" si="444"/>
        <v>15931.020690958247</v>
      </c>
      <c r="R3148" s="66">
        <f t="shared" si="445"/>
        <v>14536.016973979449</v>
      </c>
      <c r="S3148" s="67">
        <f>E3148/INDEX('CCG overall weighted population'!$F$4:$F$195,MATCH(A3148,'CCG overall weighted population'!$A$4:$A$195,0))*INDEX('CCG overall weighted population'!$T$4:$T$195,MATCH(A3148,'CCG overall weighted population'!$A$4:$A$195,0))</f>
        <v>0</v>
      </c>
      <c r="T3148" s="66">
        <f t="shared" si="446"/>
        <v>18244.14024522519</v>
      </c>
      <c r="U3148" s="66">
        <f t="shared" si="447"/>
        <v>18244.14024522519</v>
      </c>
      <c r="V3148" s="81">
        <f t="shared" si="448"/>
        <v>14529.344040257798</v>
      </c>
      <c r="W3148" s="110">
        <f t="shared" si="449"/>
        <v>0.95214036961101278</v>
      </c>
    </row>
    <row r="3149" spans="1:23" x14ac:dyDescent="0.2">
      <c r="A3149" s="31" t="s">
        <v>104</v>
      </c>
      <c r="B3149" s="25" t="s">
        <v>290</v>
      </c>
      <c r="C3149" s="53" t="s">
        <v>8766</v>
      </c>
      <c r="D3149" s="25" t="s">
        <v>8765</v>
      </c>
      <c r="E3149" s="97">
        <v>14807.5830078125</v>
      </c>
      <c r="F3149" s="27">
        <v>14907.033203125</v>
      </c>
      <c r="G3149" s="27">
        <v>14139.4501953125</v>
      </c>
      <c r="H3149" s="27">
        <v>14442.2607421875</v>
      </c>
      <c r="I3149" s="27">
        <v>17089.84375</v>
      </c>
      <c r="J3149" s="27">
        <f t="shared" si="441"/>
        <v>14879.090286240133</v>
      </c>
      <c r="K3149" s="28">
        <v>0.96562778949737549</v>
      </c>
      <c r="L3149" s="28">
        <v>1.0023485422134399</v>
      </c>
      <c r="M3149" s="27">
        <v>14544.154296875</v>
      </c>
      <c r="N3149" s="27">
        <v>12538.671713587861</v>
      </c>
      <c r="O3149" s="66">
        <f t="shared" si="442"/>
        <v>14174.878040515445</v>
      </c>
      <c r="P3149" s="66">
        <f t="shared" si="443"/>
        <v>14263.021645970697</v>
      </c>
      <c r="Q3149" s="66">
        <f t="shared" si="444"/>
        <v>14343.606038546286</v>
      </c>
      <c r="R3149" s="66">
        <f t="shared" si="445"/>
        <v>14272.733485655519</v>
      </c>
      <c r="S3149" s="67">
        <f>E3149/INDEX('CCG overall weighted population'!$F$4:$F$195,MATCH(A3149,'CCG overall weighted population'!$A$4:$A$195,0))*INDEX('CCG overall weighted population'!$T$4:$T$195,MATCH(A3149,'CCG overall weighted population'!$A$4:$A$195,0))</f>
        <v>0</v>
      </c>
      <c r="T3149" s="66">
        <f t="shared" si="446"/>
        <v>17913.693404537516</v>
      </c>
      <c r="U3149" s="66">
        <f t="shared" si="447"/>
        <v>17913.693404537516</v>
      </c>
      <c r="V3149" s="81">
        <f t="shared" si="448"/>
        <v>14266.18141539122</v>
      </c>
      <c r="W3149" s="110">
        <f t="shared" si="449"/>
        <v>0.96343754465967635</v>
      </c>
    </row>
    <row r="3150" spans="1:23" x14ac:dyDescent="0.2">
      <c r="A3150" s="31" t="s">
        <v>104</v>
      </c>
      <c r="B3150" s="25" t="s">
        <v>290</v>
      </c>
      <c r="C3150" s="53" t="s">
        <v>8764</v>
      </c>
      <c r="D3150" s="25" t="s">
        <v>8763</v>
      </c>
      <c r="E3150" s="97">
        <v>8814</v>
      </c>
      <c r="F3150" s="27">
        <v>8404.53125</v>
      </c>
      <c r="G3150" s="27">
        <v>8840.65625</v>
      </c>
      <c r="H3150" s="27">
        <v>4685.494140625</v>
      </c>
      <c r="I3150" s="27">
        <v>4636.7587890625</v>
      </c>
      <c r="J3150" s="27">
        <f t="shared" si="441"/>
        <v>7718.2175204282466</v>
      </c>
      <c r="K3150" s="28">
        <v>0.96562778949737549</v>
      </c>
      <c r="L3150" s="28">
        <v>1.0023485422134399</v>
      </c>
      <c r="M3150" s="27">
        <v>9024.5791015625</v>
      </c>
      <c r="N3150" s="27">
        <v>4908.1231043217485</v>
      </c>
      <c r="O3150" s="66">
        <f t="shared" si="442"/>
        <v>7198.4410287508144</v>
      </c>
      <c r="P3150" s="66">
        <f t="shared" si="443"/>
        <v>7243.2030749650785</v>
      </c>
      <c r="Q3150" s="66">
        <f t="shared" si="444"/>
        <v>8612.9335018384263</v>
      </c>
      <c r="R3150" s="66">
        <f t="shared" si="445"/>
        <v>7408.279734254148</v>
      </c>
      <c r="S3150" s="67">
        <f>E3150/INDEX('CCG overall weighted population'!$F$4:$F$195,MATCH(A3150,'CCG overall weighted population'!$A$4:$A$195,0))*INDEX('CCG overall weighted population'!$T$4:$T$195,MATCH(A3150,'CCG overall weighted population'!$A$4:$A$195,0))</f>
        <v>0</v>
      </c>
      <c r="T3150" s="66">
        <f t="shared" si="446"/>
        <v>9298.1244235979211</v>
      </c>
      <c r="U3150" s="66">
        <f t="shared" si="447"/>
        <v>9298.1244235979211</v>
      </c>
      <c r="V3150" s="81">
        <f t="shared" si="448"/>
        <v>7404.8788741872795</v>
      </c>
      <c r="W3150" s="110">
        <f t="shared" si="449"/>
        <v>0.84012694283949163</v>
      </c>
    </row>
    <row r="3151" spans="1:23" x14ac:dyDescent="0.2">
      <c r="A3151" s="31" t="s">
        <v>104</v>
      </c>
      <c r="B3151" s="25" t="s">
        <v>290</v>
      </c>
      <c r="C3151" s="53" t="s">
        <v>8762</v>
      </c>
      <c r="D3151" s="25" t="s">
        <v>8761</v>
      </c>
      <c r="E3151" s="97">
        <v>5987.25</v>
      </c>
      <c r="F3151" s="27">
        <v>6525.91552734375</v>
      </c>
      <c r="G3151" s="27">
        <v>8227.0546875</v>
      </c>
      <c r="H3151" s="27">
        <v>3816.675537109375</v>
      </c>
      <c r="I3151" s="27">
        <v>3345.4345703125</v>
      </c>
      <c r="J3151" s="27">
        <f t="shared" si="441"/>
        <v>6096.5287204610395</v>
      </c>
      <c r="K3151" s="28">
        <v>0.96562778949737549</v>
      </c>
      <c r="L3151" s="28">
        <v>1.0023485422134399</v>
      </c>
      <c r="M3151" s="27">
        <v>7116.32958984375</v>
      </c>
      <c r="N3151" s="27">
        <v>3800.7023564488613</v>
      </c>
      <c r="O3151" s="66">
        <f t="shared" si="442"/>
        <v>5678.5913419918088</v>
      </c>
      <c r="P3151" s="66">
        <f t="shared" si="443"/>
        <v>5713.9025110445145</v>
      </c>
      <c r="Q3151" s="66">
        <f t="shared" si="444"/>
        <v>6784.766866504262</v>
      </c>
      <c r="R3151" s="66">
        <f t="shared" si="445"/>
        <v>5842.9605409187261</v>
      </c>
      <c r="S3151" s="67">
        <f>E3151/INDEX('CCG overall weighted population'!$F$4:$F$195,MATCH(A3151,'CCG overall weighted population'!$A$4:$A$195,0))*INDEX('CCG overall weighted population'!$T$4:$T$195,MATCH(A3151,'CCG overall weighted population'!$A$4:$A$195,0))</f>
        <v>0</v>
      </c>
      <c r="T3151" s="66">
        <f t="shared" si="446"/>
        <v>7333.4938825855552</v>
      </c>
      <c r="U3151" s="66">
        <f t="shared" si="447"/>
        <v>7333.4938825855552</v>
      </c>
      <c r="V3151" s="81">
        <f t="shared" si="448"/>
        <v>5840.2782594865048</v>
      </c>
      <c r="W3151" s="110">
        <f t="shared" si="449"/>
        <v>0.9754525465758912</v>
      </c>
    </row>
    <row r="3152" spans="1:23" x14ac:dyDescent="0.2">
      <c r="A3152" s="31" t="s">
        <v>104</v>
      </c>
      <c r="B3152" s="25" t="s">
        <v>290</v>
      </c>
      <c r="C3152" s="53" t="s">
        <v>8760</v>
      </c>
      <c r="D3152" s="25" t="s">
        <v>8759</v>
      </c>
      <c r="E3152" s="97">
        <v>19513.58203125</v>
      </c>
      <c r="F3152" s="27">
        <v>19651.12109375</v>
      </c>
      <c r="G3152" s="27">
        <v>21901.90234375</v>
      </c>
      <c r="H3152" s="27">
        <v>15246.4462890625</v>
      </c>
      <c r="I3152" s="27">
        <v>20149.716796875</v>
      </c>
      <c r="J3152" s="27">
        <f t="shared" si="441"/>
        <v>19156.190525522801</v>
      </c>
      <c r="K3152" s="28">
        <v>0.96562778949737549</v>
      </c>
      <c r="L3152" s="28">
        <v>1.0023485422134399</v>
      </c>
      <c r="M3152" s="27">
        <v>19181.779296875</v>
      </c>
      <c r="N3152" s="27">
        <v>13711.66985420737</v>
      </c>
      <c r="O3152" s="66">
        <f t="shared" si="442"/>
        <v>18014.219894808044</v>
      </c>
      <c r="P3152" s="66">
        <f t="shared" si="443"/>
        <v>18126.237669243466</v>
      </c>
      <c r="Q3152" s="66">
        <f t="shared" si="444"/>
        <v>18634.768352608236</v>
      </c>
      <c r="R3152" s="66">
        <f t="shared" si="445"/>
        <v>18187.524579944184</v>
      </c>
      <c r="S3152" s="67">
        <f>E3152/INDEX('CCG overall weighted population'!$F$4:$F$195,MATCH(A3152,'CCG overall weighted population'!$A$4:$A$195,0))*INDEX('CCG overall weighted population'!$T$4:$T$195,MATCH(A3152,'CCG overall weighted population'!$A$4:$A$195,0))</f>
        <v>0</v>
      </c>
      <c r="T3152" s="66">
        <f t="shared" si="446"/>
        <v>22827.143759116196</v>
      </c>
      <c r="U3152" s="66">
        <f t="shared" si="447"/>
        <v>22827.143759116196</v>
      </c>
      <c r="V3152" s="81">
        <f t="shared" si="448"/>
        <v>18179.175377662701</v>
      </c>
      <c r="W3152" s="110">
        <f t="shared" si="449"/>
        <v>0.93161651963999659</v>
      </c>
    </row>
    <row r="3153" spans="1:23" x14ac:dyDescent="0.2">
      <c r="A3153" s="31" t="s">
        <v>104</v>
      </c>
      <c r="B3153" s="25" t="s">
        <v>290</v>
      </c>
      <c r="C3153" s="53" t="s">
        <v>8758</v>
      </c>
      <c r="D3153" s="25" t="s">
        <v>8757</v>
      </c>
      <c r="E3153" s="97">
        <v>24912.25</v>
      </c>
      <c r="F3153" s="27">
        <v>24858.8125</v>
      </c>
      <c r="G3153" s="27">
        <v>24037.033203125</v>
      </c>
      <c r="H3153" s="27">
        <v>21078.732421875</v>
      </c>
      <c r="I3153" s="27">
        <v>21660.0859375</v>
      </c>
      <c r="J3153" s="27">
        <f t="shared" si="441"/>
        <v>24106.377727184503</v>
      </c>
      <c r="K3153" s="28">
        <v>0.96562778949737549</v>
      </c>
      <c r="L3153" s="28">
        <v>1.0023485422134399</v>
      </c>
      <c r="M3153" s="27">
        <v>25208.365234375</v>
      </c>
      <c r="N3153" s="27">
        <v>18511.087072397575</v>
      </c>
      <c r="O3153" s="66">
        <f t="shared" si="442"/>
        <v>22790.891381266465</v>
      </c>
      <c r="P3153" s="66">
        <f t="shared" si="443"/>
        <v>22932.611918977054</v>
      </c>
      <c r="Q3153" s="66">
        <f t="shared" si="444"/>
        <v>24538.637418177259</v>
      </c>
      <c r="R3153" s="66">
        <f t="shared" si="445"/>
        <v>23126.166299415403</v>
      </c>
      <c r="S3153" s="67">
        <f>E3153/INDEX('CCG overall weighted population'!$F$4:$F$195,MATCH(A3153,'CCG overall weighted population'!$A$4:$A$195,0))*INDEX('CCG overall weighted population'!$T$4:$T$195,MATCH(A3153,'CCG overall weighted population'!$A$4:$A$195,0))</f>
        <v>0</v>
      </c>
      <c r="T3153" s="66">
        <f t="shared" si="446"/>
        <v>29025.628000861438</v>
      </c>
      <c r="U3153" s="66">
        <f t="shared" si="447"/>
        <v>29025.628000861438</v>
      </c>
      <c r="V3153" s="81">
        <f t="shared" si="448"/>
        <v>23115.549954151906</v>
      </c>
      <c r="W3153" s="110">
        <f t="shared" si="449"/>
        <v>0.92787885293989525</v>
      </c>
    </row>
    <row r="3154" spans="1:23" x14ac:dyDescent="0.2">
      <c r="A3154" s="31" t="s">
        <v>104</v>
      </c>
      <c r="B3154" s="25" t="s">
        <v>290</v>
      </c>
      <c r="C3154" s="53" t="s">
        <v>8756</v>
      </c>
      <c r="D3154" s="25" t="s">
        <v>4702</v>
      </c>
      <c r="E3154" s="97">
        <v>14198.16796875</v>
      </c>
      <c r="F3154" s="27">
        <v>17196.642578125</v>
      </c>
      <c r="G3154" s="27">
        <v>19233.556640625</v>
      </c>
      <c r="H3154" s="27">
        <v>13601.095703125</v>
      </c>
      <c r="I3154" s="27">
        <v>8980.34375</v>
      </c>
      <c r="J3154" s="27">
        <f t="shared" si="441"/>
        <v>16446.178071245653</v>
      </c>
      <c r="K3154" s="28">
        <v>0.96562778949737549</v>
      </c>
      <c r="L3154" s="28">
        <v>1.0023485422134399</v>
      </c>
      <c r="M3154" s="27">
        <v>17056.916015625</v>
      </c>
      <c r="N3154" s="27">
        <v>11855.209513939741</v>
      </c>
      <c r="O3154" s="66">
        <f t="shared" si="442"/>
        <v>15473.825679223346</v>
      </c>
      <c r="P3154" s="66">
        <f t="shared" si="443"/>
        <v>15570.046527237302</v>
      </c>
      <c r="Q3154" s="66">
        <f t="shared" si="444"/>
        <v>16536.745365456474</v>
      </c>
      <c r="R3154" s="66">
        <f t="shared" si="445"/>
        <v>15686.550776263961</v>
      </c>
      <c r="S3154" s="67">
        <f>E3154/INDEX('CCG overall weighted population'!$F$4:$F$195,MATCH(A3154,'CCG overall weighted population'!$A$4:$A$195,0))*INDEX('CCG overall weighted population'!$T$4:$T$195,MATCH(A3154,'CCG overall weighted population'!$A$4:$A$195,0))</f>
        <v>0</v>
      </c>
      <c r="T3154" s="66">
        <f t="shared" si="446"/>
        <v>19688.174060219037</v>
      </c>
      <c r="U3154" s="66">
        <f t="shared" si="447"/>
        <v>19688.174060219037</v>
      </c>
      <c r="V3154" s="81">
        <f t="shared" si="448"/>
        <v>15679.349676138758</v>
      </c>
      <c r="W3154" s="110">
        <f t="shared" si="449"/>
        <v>1.1043220301836703</v>
      </c>
    </row>
    <row r="3155" spans="1:23" x14ac:dyDescent="0.2">
      <c r="A3155" s="31" t="s">
        <v>104</v>
      </c>
      <c r="B3155" s="25" t="s">
        <v>290</v>
      </c>
      <c r="C3155" s="53" t="s">
        <v>8755</v>
      </c>
      <c r="D3155" s="25" t="s">
        <v>8754</v>
      </c>
      <c r="E3155" s="97">
        <v>6626.33349609375</v>
      </c>
      <c r="F3155" s="27">
        <v>7975.3955078125</v>
      </c>
      <c r="G3155" s="27">
        <v>10055.00390625</v>
      </c>
      <c r="H3155" s="27">
        <v>5967.09765625</v>
      </c>
      <c r="I3155" s="27">
        <v>4034.80126953125</v>
      </c>
      <c r="J3155" s="27">
        <f t="shared" si="441"/>
        <v>7643.6563258357455</v>
      </c>
      <c r="K3155" s="28">
        <v>0.96562778949737549</v>
      </c>
      <c r="L3155" s="28">
        <v>1.0023485422134399</v>
      </c>
      <c r="M3155" s="27">
        <v>7975.67822265625</v>
      </c>
      <c r="N3155" s="27">
        <v>4175.7597746586944</v>
      </c>
      <c r="O3155" s="66">
        <f t="shared" si="442"/>
        <v>7062.6051963537293</v>
      </c>
      <c r="P3155" s="66">
        <f t="shared" si="443"/>
        <v>7106.522574981911</v>
      </c>
      <c r="Q3155" s="66">
        <f t="shared" si="444"/>
        <v>7595.6863778564939</v>
      </c>
      <c r="R3155" s="66">
        <f t="shared" si="445"/>
        <v>7165.4754352231757</v>
      </c>
      <c r="S3155" s="67">
        <f>E3155/INDEX('CCG overall weighted population'!$F$4:$F$195,MATCH(A3155,'CCG overall weighted population'!$A$4:$A$195,0))*INDEX('CCG overall weighted population'!$T$4:$T$195,MATCH(A3155,'CCG overall weighted population'!$A$4:$A$195,0))</f>
        <v>0</v>
      </c>
      <c r="T3155" s="66">
        <f t="shared" si="446"/>
        <v>8993.3809927396451</v>
      </c>
      <c r="U3155" s="66">
        <f t="shared" si="447"/>
        <v>8993.3809927396451</v>
      </c>
      <c r="V3155" s="81">
        <f t="shared" si="448"/>
        <v>7162.1860373950813</v>
      </c>
      <c r="W3155" s="110">
        <f t="shared" si="449"/>
        <v>1.080867125329146</v>
      </c>
    </row>
    <row r="3156" spans="1:23" x14ac:dyDescent="0.2">
      <c r="A3156" s="31" t="s">
        <v>104</v>
      </c>
      <c r="B3156" s="25" t="s">
        <v>290</v>
      </c>
      <c r="C3156" s="53" t="s">
        <v>8753</v>
      </c>
      <c r="D3156" s="25" t="s">
        <v>8752</v>
      </c>
      <c r="E3156" s="97">
        <v>7268.3330078125</v>
      </c>
      <c r="F3156" s="27">
        <v>7807.4375</v>
      </c>
      <c r="G3156" s="27">
        <v>8441.3134765625</v>
      </c>
      <c r="H3156" s="27">
        <v>6218.5791015625</v>
      </c>
      <c r="I3156" s="27">
        <v>7501.0888671875</v>
      </c>
      <c r="J3156" s="27">
        <f t="shared" si="441"/>
        <v>7597.2316500616962</v>
      </c>
      <c r="K3156" s="28">
        <v>0.96562778949737549</v>
      </c>
      <c r="L3156" s="28">
        <v>1.0023485422134399</v>
      </c>
      <c r="M3156" s="27">
        <v>7993.0302734375</v>
      </c>
      <c r="N3156" s="27">
        <v>5974.6558909906516</v>
      </c>
      <c r="O3156" s="66">
        <f t="shared" si="442"/>
        <v>7196.2787454511981</v>
      </c>
      <c r="P3156" s="66">
        <f t="shared" si="443"/>
        <v>7241.0273459451182</v>
      </c>
      <c r="Q3156" s="66">
        <f t="shared" si="444"/>
        <v>7791.1928351928154</v>
      </c>
      <c r="R3156" s="66">
        <f t="shared" si="445"/>
        <v>7307.33198460928</v>
      </c>
      <c r="S3156" s="67">
        <f>E3156/INDEX('CCG overall weighted population'!$F$4:$F$195,MATCH(A3156,'CCG overall weighted population'!$A$4:$A$195,0))*INDEX('CCG overall weighted population'!$T$4:$T$195,MATCH(A3156,'CCG overall weighted population'!$A$4:$A$195,0))</f>
        <v>0</v>
      </c>
      <c r="T3156" s="66">
        <f t="shared" si="446"/>
        <v>9171.4250048191989</v>
      </c>
      <c r="U3156" s="66">
        <f t="shared" si="447"/>
        <v>9171.4250048191989</v>
      </c>
      <c r="V3156" s="81">
        <f t="shared" si="448"/>
        <v>7303.9774658231036</v>
      </c>
      <c r="W3156" s="110">
        <f t="shared" si="449"/>
        <v>1.0049040760752557</v>
      </c>
    </row>
    <row r="3157" spans="1:23" x14ac:dyDescent="0.2">
      <c r="A3157" s="31" t="s">
        <v>104</v>
      </c>
      <c r="B3157" s="25" t="s">
        <v>290</v>
      </c>
      <c r="C3157" s="53" t="s">
        <v>8751</v>
      </c>
      <c r="D3157" s="25" t="s">
        <v>8750</v>
      </c>
      <c r="E3157" s="97">
        <v>17117.58203125</v>
      </c>
      <c r="F3157" s="27">
        <v>17127.974609375</v>
      </c>
      <c r="G3157" s="27">
        <v>16740.599609375</v>
      </c>
      <c r="H3157" s="27">
        <v>15134.7373046875</v>
      </c>
      <c r="I3157" s="27">
        <v>18896.783203125</v>
      </c>
      <c r="J3157" s="27">
        <f t="shared" si="441"/>
        <v>16878.12130414171</v>
      </c>
      <c r="K3157" s="28">
        <v>0.96562778949737549</v>
      </c>
      <c r="L3157" s="28">
        <v>1.0023485422134399</v>
      </c>
      <c r="M3157" s="27">
        <v>16772.416015625</v>
      </c>
      <c r="N3157" s="27">
        <v>13923.986518528814</v>
      </c>
      <c r="O3157" s="66">
        <f t="shared" si="442"/>
        <v>16050.330058591455</v>
      </c>
      <c r="P3157" s="66">
        <f t="shared" si="443"/>
        <v>16150.135782215135</v>
      </c>
      <c r="Q3157" s="66">
        <f t="shared" si="444"/>
        <v>16487.573065915381</v>
      </c>
      <c r="R3157" s="66">
        <f t="shared" si="445"/>
        <v>16190.802922566223</v>
      </c>
      <c r="S3157" s="67">
        <f>E3157/INDEX('CCG overall weighted population'!$F$4:$F$195,MATCH(A3157,'CCG overall weighted population'!$A$4:$A$195,0))*INDEX('CCG overall weighted population'!$T$4:$T$195,MATCH(A3157,'CCG overall weighted population'!$A$4:$A$195,0))</f>
        <v>0</v>
      </c>
      <c r="T3157" s="66">
        <f t="shared" si="446"/>
        <v>20321.060420530965</v>
      </c>
      <c r="U3157" s="66">
        <f t="shared" si="447"/>
        <v>20321.060420530965</v>
      </c>
      <c r="V3157" s="81">
        <f t="shared" si="448"/>
        <v>16183.370339418037</v>
      </c>
      <c r="W3157" s="110">
        <f t="shared" si="449"/>
        <v>0.9454238519128193</v>
      </c>
    </row>
    <row r="3158" spans="1:23" x14ac:dyDescent="0.2">
      <c r="A3158" s="31" t="s">
        <v>104</v>
      </c>
      <c r="B3158" s="25" t="s">
        <v>290</v>
      </c>
      <c r="C3158" s="53" t="s">
        <v>8749</v>
      </c>
      <c r="D3158" s="25" t="s">
        <v>8748</v>
      </c>
      <c r="E3158" s="97">
        <v>9407.666015625</v>
      </c>
      <c r="F3158" s="27">
        <v>10813.97265625</v>
      </c>
      <c r="G3158" s="27">
        <v>13352.12109375</v>
      </c>
      <c r="H3158" s="27">
        <v>8496.0947265625</v>
      </c>
      <c r="I3158" s="27">
        <v>6853.96875</v>
      </c>
      <c r="J3158" s="27">
        <f t="shared" si="441"/>
        <v>10464.442734971843</v>
      </c>
      <c r="K3158" s="28">
        <v>0.96562778949737549</v>
      </c>
      <c r="L3158" s="28">
        <v>1.0023485422134399</v>
      </c>
      <c r="M3158" s="27">
        <v>11445.35546875</v>
      </c>
      <c r="N3158" s="27">
        <v>6354.4977220323781</v>
      </c>
      <c r="O3158" s="66">
        <f t="shared" si="442"/>
        <v>9730.6883818201532</v>
      </c>
      <c r="P3158" s="66">
        <f t="shared" si="443"/>
        <v>9791.1966948429272</v>
      </c>
      <c r="Q3158" s="66">
        <f t="shared" si="444"/>
        <v>10936.269694078237</v>
      </c>
      <c r="R3158" s="66">
        <f t="shared" si="445"/>
        <v>9929.198174292691</v>
      </c>
      <c r="S3158" s="67">
        <f>E3158/INDEX('CCG overall weighted population'!$F$4:$F$195,MATCH(A3158,'CCG overall weighted population'!$A$4:$A$195,0))*INDEX('CCG overall weighted population'!$T$4:$T$195,MATCH(A3158,'CCG overall weighted population'!$A$4:$A$195,0))</f>
        <v>0</v>
      </c>
      <c r="T3158" s="66">
        <f t="shared" si="446"/>
        <v>12462.126615475281</v>
      </c>
      <c r="U3158" s="66">
        <f t="shared" si="447"/>
        <v>12462.126615475281</v>
      </c>
      <c r="V3158" s="81">
        <f t="shared" si="448"/>
        <v>9924.6400562439303</v>
      </c>
      <c r="W3158" s="110">
        <f t="shared" si="449"/>
        <v>1.0549524228177636</v>
      </c>
    </row>
    <row r="3159" spans="1:23" x14ac:dyDescent="0.2">
      <c r="A3159" s="31" t="s">
        <v>104</v>
      </c>
      <c r="B3159" s="25" t="s">
        <v>290</v>
      </c>
      <c r="C3159" s="53" t="s">
        <v>8747</v>
      </c>
      <c r="D3159" s="25" t="s">
        <v>8746</v>
      </c>
      <c r="E3159" s="97">
        <v>3791.75</v>
      </c>
      <c r="F3159" s="27">
        <v>4614.8212890625</v>
      </c>
      <c r="G3159" s="27">
        <v>5958.83154296875</v>
      </c>
      <c r="H3159" s="27">
        <v>2900.4697265625</v>
      </c>
      <c r="I3159" s="27">
        <v>2282.37060546875</v>
      </c>
      <c r="J3159" s="27">
        <f t="shared" si="441"/>
        <v>4346.9477419885307</v>
      </c>
      <c r="K3159" s="28">
        <v>0.96562778949737549</v>
      </c>
      <c r="L3159" s="28">
        <v>1.0023485422134399</v>
      </c>
      <c r="M3159" s="27">
        <v>4761.0205078125</v>
      </c>
      <c r="N3159" s="27">
        <v>2382.8674118027789</v>
      </c>
      <c r="O3159" s="66">
        <f t="shared" si="442"/>
        <v>4017.2891515035903</v>
      </c>
      <c r="P3159" s="66">
        <f t="shared" si="443"/>
        <v>4042.2698496766325</v>
      </c>
      <c r="Q3159" s="66">
        <f t="shared" si="444"/>
        <v>4523.2051982115281</v>
      </c>
      <c r="R3159" s="66">
        <f t="shared" si="445"/>
        <v>4100.2310361353357</v>
      </c>
      <c r="S3159" s="67">
        <f>E3159/INDEX('CCG overall weighted population'!$F$4:$F$195,MATCH(A3159,'CCG overall weighted population'!$A$4:$A$195,0))*INDEX('CCG overall weighted population'!$T$4:$T$195,MATCH(A3159,'CCG overall weighted population'!$A$4:$A$195,0))</f>
        <v>0</v>
      </c>
      <c r="T3159" s="66">
        <f t="shared" si="446"/>
        <v>5146.1958385839052</v>
      </c>
      <c r="U3159" s="66">
        <f t="shared" si="447"/>
        <v>5146.1958385839052</v>
      </c>
      <c r="V3159" s="81">
        <f t="shared" si="448"/>
        <v>4098.3487756786672</v>
      </c>
      <c r="W3159" s="110">
        <f t="shared" si="449"/>
        <v>1.0808594384330894</v>
      </c>
    </row>
    <row r="3160" spans="1:23" x14ac:dyDescent="0.2">
      <c r="A3160" s="31" t="s">
        <v>104</v>
      </c>
      <c r="B3160" s="25" t="s">
        <v>290</v>
      </c>
      <c r="C3160" s="53" t="s">
        <v>8745</v>
      </c>
      <c r="D3160" s="25" t="s">
        <v>8744</v>
      </c>
      <c r="E3160" s="97">
        <v>8702.833984375</v>
      </c>
      <c r="F3160" s="27">
        <v>9238.7470703125</v>
      </c>
      <c r="G3160" s="27">
        <v>11088.3232421875</v>
      </c>
      <c r="H3160" s="27">
        <v>11046.8623046875</v>
      </c>
      <c r="I3160" s="27">
        <v>9703.349609375</v>
      </c>
      <c r="J3160" s="27">
        <f t="shared" si="441"/>
        <v>9647.6880268134773</v>
      </c>
      <c r="K3160" s="28">
        <v>0.96562778949737549</v>
      </c>
      <c r="L3160" s="28">
        <v>1.0023485422134399</v>
      </c>
      <c r="M3160" s="27">
        <v>9204.6201171875</v>
      </c>
      <c r="N3160" s="27">
        <v>8605.2281794182054</v>
      </c>
      <c r="O3160" s="66">
        <f t="shared" si="442"/>
        <v>9237.0556293609188</v>
      </c>
      <c r="P3160" s="66">
        <f t="shared" si="443"/>
        <v>9294.4943871855321</v>
      </c>
      <c r="Q3160" s="66">
        <f t="shared" si="444"/>
        <v>9144.6809234105713</v>
      </c>
      <c r="R3160" s="66">
        <f t="shared" si="445"/>
        <v>9276.4392241904698</v>
      </c>
      <c r="S3160" s="67">
        <f>E3160/INDEX('CCG overall weighted population'!$F$4:$F$195,MATCH(A3160,'CCG overall weighted population'!$A$4:$A$195,0))*INDEX('CCG overall weighted population'!$T$4:$T$195,MATCH(A3160,'CCG overall weighted population'!$A$4:$A$195,0))</f>
        <v>0</v>
      </c>
      <c r="T3160" s="66">
        <f t="shared" si="446"/>
        <v>11642.849515475405</v>
      </c>
      <c r="U3160" s="66">
        <f t="shared" si="447"/>
        <v>11642.849515475405</v>
      </c>
      <c r="V3160" s="81">
        <f t="shared" si="448"/>
        <v>9272.1807630021867</v>
      </c>
      <c r="W3160" s="110">
        <f t="shared" si="449"/>
        <v>1.0654208479271681</v>
      </c>
    </row>
    <row r="3161" spans="1:23" x14ac:dyDescent="0.2">
      <c r="A3161" s="31" t="s">
        <v>104</v>
      </c>
      <c r="B3161" s="25" t="s">
        <v>290</v>
      </c>
      <c r="C3161" s="53" t="s">
        <v>8743</v>
      </c>
      <c r="D3161" s="25" t="s">
        <v>8742</v>
      </c>
      <c r="E3161" s="97">
        <v>12712.0830078125</v>
      </c>
      <c r="F3161" s="27">
        <v>13149.7119140625</v>
      </c>
      <c r="G3161" s="27">
        <v>15209.646484375</v>
      </c>
      <c r="H3161" s="27">
        <v>10133.14453125</v>
      </c>
      <c r="I3161" s="27">
        <v>8745.537109375</v>
      </c>
      <c r="J3161" s="27">
        <f t="shared" si="441"/>
        <v>12646.303079626123</v>
      </c>
      <c r="K3161" s="28">
        <v>0.96562778949737549</v>
      </c>
      <c r="L3161" s="28">
        <v>1.0023485422134399</v>
      </c>
      <c r="M3161" s="27">
        <v>13624.7255859375</v>
      </c>
      <c r="N3161" s="27">
        <v>7815.7133619392152</v>
      </c>
      <c r="O3161" s="66">
        <f t="shared" si="442"/>
        <v>11772.750540365771</v>
      </c>
      <c r="P3161" s="66">
        <f t="shared" si="443"/>
        <v>11845.957002939002</v>
      </c>
      <c r="Q3161" s="66">
        <f t="shared" si="444"/>
        <v>13043.824363537671</v>
      </c>
      <c r="R3161" s="66">
        <f t="shared" si="445"/>
        <v>11990.321133485782</v>
      </c>
      <c r="S3161" s="67">
        <f>E3161/INDEX('CCG overall weighted population'!$F$4:$F$195,MATCH(A3161,'CCG overall weighted population'!$A$4:$A$195,0))*INDEX('CCG overall weighted population'!$T$4:$T$195,MATCH(A3161,'CCG overall weighted population'!$A$4:$A$195,0))</f>
        <v>0</v>
      </c>
      <c r="T3161" s="66">
        <f t="shared" si="446"/>
        <v>15049.039963023322</v>
      </c>
      <c r="U3161" s="66">
        <f t="shared" si="447"/>
        <v>15049.039963023322</v>
      </c>
      <c r="V3161" s="81">
        <f t="shared" si="448"/>
        <v>11984.816832110222</v>
      </c>
      <c r="W3161" s="110">
        <f t="shared" si="449"/>
        <v>0.94278937800710394</v>
      </c>
    </row>
    <row r="3162" spans="1:23" x14ac:dyDescent="0.2">
      <c r="A3162" s="31" t="s">
        <v>104</v>
      </c>
      <c r="B3162" s="25" t="s">
        <v>290</v>
      </c>
      <c r="C3162" s="53" t="s">
        <v>8741</v>
      </c>
      <c r="D3162" s="25" t="s">
        <v>8740</v>
      </c>
      <c r="E3162" s="97">
        <v>10109.25</v>
      </c>
      <c r="F3162" s="27">
        <v>10586.0361328125</v>
      </c>
      <c r="G3162" s="27">
        <v>11570.14453125</v>
      </c>
      <c r="H3162" s="27">
        <v>8862.6181640625</v>
      </c>
      <c r="I3162" s="27">
        <v>10283.84375</v>
      </c>
      <c r="J3162" s="27">
        <f t="shared" si="441"/>
        <v>10378.302389037894</v>
      </c>
      <c r="K3162" s="28">
        <v>0.96562778949737549</v>
      </c>
      <c r="L3162" s="28">
        <v>1.0023485422134399</v>
      </c>
      <c r="M3162" s="27">
        <v>10569.7353515625</v>
      </c>
      <c r="N3162" s="27">
        <v>10085.601761258094</v>
      </c>
      <c r="O3162" s="66">
        <f t="shared" si="442"/>
        <v>10016.782926565869</v>
      </c>
      <c r="P3162" s="66">
        <f t="shared" si="443"/>
        <v>10079.070260515871</v>
      </c>
      <c r="Q3162" s="66">
        <f t="shared" si="444"/>
        <v>10521.321992532059</v>
      </c>
      <c r="R3162" s="66">
        <f t="shared" si="445"/>
        <v>10132.369389347143</v>
      </c>
      <c r="S3162" s="67">
        <f>E3162/INDEX('CCG overall weighted population'!$F$4:$F$195,MATCH(A3162,'CCG overall weighted population'!$A$4:$A$195,0))*INDEX('CCG overall weighted population'!$T$4:$T$195,MATCH(A3162,'CCG overall weighted population'!$A$4:$A$195,0))</f>
        <v>0</v>
      </c>
      <c r="T3162" s="66">
        <f t="shared" si="446"/>
        <v>12717.12660260253</v>
      </c>
      <c r="U3162" s="66">
        <f t="shared" si="447"/>
        <v>12717.12660260253</v>
      </c>
      <c r="V3162" s="81">
        <f t="shared" si="448"/>
        <v>10127.718003104306</v>
      </c>
      <c r="W3162" s="110">
        <f t="shared" si="449"/>
        <v>1.0018268420609151</v>
      </c>
    </row>
    <row r="3163" spans="1:23" x14ac:dyDescent="0.2">
      <c r="A3163" s="31" t="s">
        <v>104</v>
      </c>
      <c r="B3163" s="25" t="s">
        <v>290</v>
      </c>
      <c r="C3163" s="53" t="s">
        <v>8739</v>
      </c>
      <c r="D3163" s="25" t="s">
        <v>8738</v>
      </c>
      <c r="E3163" s="97">
        <v>18485.666015625</v>
      </c>
      <c r="F3163" s="27">
        <v>16535.349609375</v>
      </c>
      <c r="G3163" s="27">
        <v>15235.3154296875</v>
      </c>
      <c r="H3163" s="27">
        <v>21147.322265625</v>
      </c>
      <c r="I3163" s="27">
        <v>23425.91796875</v>
      </c>
      <c r="J3163" s="27">
        <f t="shared" si="441"/>
        <v>17430.162629901351</v>
      </c>
      <c r="K3163" s="28">
        <v>0.96562778949737549</v>
      </c>
      <c r="L3163" s="28">
        <v>1.0023485422134399</v>
      </c>
      <c r="M3163" s="27">
        <v>17118.171875</v>
      </c>
      <c r="N3163" s="27">
        <v>21182.654187644399</v>
      </c>
      <c r="O3163" s="66">
        <f t="shared" si="442"/>
        <v>17233.77985038012</v>
      </c>
      <c r="P3163" s="66">
        <f t="shared" si="443"/>
        <v>17340.944616616045</v>
      </c>
      <c r="Q3163" s="66">
        <f t="shared" si="444"/>
        <v>17524.62010626444</v>
      </c>
      <c r="R3163" s="66">
        <f t="shared" si="445"/>
        <v>17363.080750580488</v>
      </c>
      <c r="S3163" s="67">
        <f>E3163/INDEX('CCG overall weighted population'!$F$4:$F$195,MATCH(A3163,'CCG overall weighted population'!$A$4:$A$195,0))*INDEX('CCG overall weighted population'!$T$4:$T$195,MATCH(A3163,'CCG overall weighted population'!$A$4:$A$195,0))</f>
        <v>0</v>
      </c>
      <c r="T3163" s="66">
        <f t="shared" si="446"/>
        <v>21792.385140290502</v>
      </c>
      <c r="U3163" s="66">
        <f t="shared" si="447"/>
        <v>21792.385140290502</v>
      </c>
      <c r="V3163" s="81">
        <f t="shared" si="448"/>
        <v>17355.110019171763</v>
      </c>
      <c r="W3163" s="110">
        <f t="shared" si="449"/>
        <v>0.93884147882485625</v>
      </c>
    </row>
    <row r="3164" spans="1:23" x14ac:dyDescent="0.2">
      <c r="A3164" s="31" t="s">
        <v>104</v>
      </c>
      <c r="B3164" s="25" t="s">
        <v>290</v>
      </c>
      <c r="C3164" s="53" t="s">
        <v>8737</v>
      </c>
      <c r="D3164" s="25" t="s">
        <v>8736</v>
      </c>
      <c r="E3164" s="97">
        <v>9891.666015625</v>
      </c>
      <c r="F3164" s="27">
        <v>9934.896484375</v>
      </c>
      <c r="G3164" s="27">
        <v>11295.0166015625</v>
      </c>
      <c r="H3164" s="27">
        <v>5626.564453125</v>
      </c>
      <c r="I3164" s="27">
        <v>6847.61328125</v>
      </c>
      <c r="J3164" s="27">
        <f t="shared" si="441"/>
        <v>9247.8871990347325</v>
      </c>
      <c r="K3164" s="28">
        <v>0.96562778949737549</v>
      </c>
      <c r="L3164" s="28">
        <v>1.0023485422134399</v>
      </c>
      <c r="M3164" s="27">
        <v>10664.6796875</v>
      </c>
      <c r="N3164" s="27">
        <v>6153.3278523043409</v>
      </c>
      <c r="O3164" s="66">
        <f t="shared" si="442"/>
        <v>8651.4683553508639</v>
      </c>
      <c r="P3164" s="66">
        <f t="shared" si="443"/>
        <v>8705.2657574267778</v>
      </c>
      <c r="Q3164" s="66">
        <f t="shared" si="444"/>
        <v>10213.544503980434</v>
      </c>
      <c r="R3164" s="66">
        <f t="shared" si="445"/>
        <v>8887.0399312882182</v>
      </c>
      <c r="S3164" s="67">
        <f>E3164/INDEX('CCG overall weighted population'!$F$4:$F$195,MATCH(A3164,'CCG overall weighted population'!$A$4:$A$195,0))*INDEX('CCG overall weighted population'!$T$4:$T$195,MATCH(A3164,'CCG overall weighted population'!$A$4:$A$195,0))</f>
        <v>0</v>
      </c>
      <c r="T3164" s="66">
        <f t="shared" si="446"/>
        <v>11154.114855642705</v>
      </c>
      <c r="U3164" s="66">
        <f t="shared" si="447"/>
        <v>11154.114855642705</v>
      </c>
      <c r="V3164" s="81">
        <f t="shared" si="448"/>
        <v>8882.9602285368182</v>
      </c>
      <c r="W3164" s="110">
        <f t="shared" si="449"/>
        <v>0.89802468204094055</v>
      </c>
    </row>
    <row r="3165" spans="1:23" x14ac:dyDescent="0.2">
      <c r="A3165" s="31" t="s">
        <v>104</v>
      </c>
      <c r="B3165" s="25" t="s">
        <v>290</v>
      </c>
      <c r="C3165" s="53" t="s">
        <v>8735</v>
      </c>
      <c r="D3165" s="25" t="s">
        <v>8734</v>
      </c>
      <c r="E3165" s="97">
        <v>5592.75</v>
      </c>
      <c r="F3165" s="27">
        <v>6008.04345703125</v>
      </c>
      <c r="G3165" s="27">
        <v>7429.67431640625</v>
      </c>
      <c r="H3165" s="27">
        <v>3194.5556640625</v>
      </c>
      <c r="I3165" s="27">
        <v>3331.70654296875</v>
      </c>
      <c r="J3165" s="27">
        <f t="shared" si="441"/>
        <v>5566.1102774127376</v>
      </c>
      <c r="K3165" s="28">
        <v>0.96562778949737549</v>
      </c>
      <c r="L3165" s="28">
        <v>1.0023485422134399</v>
      </c>
      <c r="M3165" s="27">
        <v>6709.29638671875</v>
      </c>
      <c r="N3165" s="27">
        <v>3146.8152667074687</v>
      </c>
      <c r="O3165" s="66">
        <f t="shared" si="442"/>
        <v>5153.2511849529101</v>
      </c>
      <c r="P3165" s="66">
        <f t="shared" si="443"/>
        <v>5185.2956327400452</v>
      </c>
      <c r="Q3165" s="66">
        <f t="shared" si="444"/>
        <v>6353.048274717622</v>
      </c>
      <c r="R3165" s="66">
        <f t="shared" si="445"/>
        <v>5326.0304088913435</v>
      </c>
      <c r="S3165" s="67">
        <f>E3165/INDEX('CCG overall weighted population'!$F$4:$F$195,MATCH(A3165,'CCG overall weighted population'!$A$4:$A$195,0))*INDEX('CCG overall weighted population'!$T$4:$T$195,MATCH(A3165,'CCG overall weighted population'!$A$4:$A$195,0))</f>
        <v>0</v>
      </c>
      <c r="T3165" s="66">
        <f t="shared" si="446"/>
        <v>6684.6953951751148</v>
      </c>
      <c r="U3165" s="66">
        <f t="shared" si="447"/>
        <v>6684.6953951751148</v>
      </c>
      <c r="V3165" s="81">
        <f t="shared" si="448"/>
        <v>5323.5854304641962</v>
      </c>
      <c r="W3165" s="110">
        <f t="shared" si="449"/>
        <v>0.95187259049022321</v>
      </c>
    </row>
    <row r="3166" spans="1:23" x14ac:dyDescent="0.2">
      <c r="A3166" s="31" t="s">
        <v>104</v>
      </c>
      <c r="B3166" s="25" t="s">
        <v>290</v>
      </c>
      <c r="C3166" s="53" t="s">
        <v>8733</v>
      </c>
      <c r="D3166" s="25" t="s">
        <v>8732</v>
      </c>
      <c r="E3166" s="97">
        <v>6116.083984375</v>
      </c>
      <c r="F3166" s="27">
        <v>5147.82568359375</v>
      </c>
      <c r="G3166" s="27">
        <v>6033.962890625</v>
      </c>
      <c r="H3166" s="27">
        <v>6788.14697265625</v>
      </c>
      <c r="I3166" s="27">
        <v>7737.30419921875</v>
      </c>
      <c r="J3166" s="27">
        <f t="shared" si="441"/>
        <v>5558.3520365111608</v>
      </c>
      <c r="K3166" s="28">
        <v>0.96562778949737549</v>
      </c>
      <c r="L3166" s="28">
        <v>1.0023485422134399</v>
      </c>
      <c r="M3166" s="27">
        <v>5748.49853515625</v>
      </c>
      <c r="N3166" s="27">
        <v>5850.9003870237493</v>
      </c>
      <c r="O3166" s="66">
        <f t="shared" si="442"/>
        <v>5408.2201453182415</v>
      </c>
      <c r="P3166" s="66">
        <f t="shared" si="443"/>
        <v>5441.8500658961502</v>
      </c>
      <c r="Q3166" s="66">
        <f t="shared" si="444"/>
        <v>5758.7387203429998</v>
      </c>
      <c r="R3166" s="66">
        <f t="shared" si="445"/>
        <v>5480.0407342323306</v>
      </c>
      <c r="S3166" s="67">
        <f>E3166/INDEX('CCG overall weighted population'!$F$4:$F$195,MATCH(A3166,'CCG overall weighted population'!$A$4:$A$195,0))*INDEX('CCG overall weighted population'!$T$4:$T$195,MATCH(A3166,'CCG overall weighted population'!$A$4:$A$195,0))</f>
        <v>0</v>
      </c>
      <c r="T3166" s="66">
        <f t="shared" si="446"/>
        <v>6877.9935991991924</v>
      </c>
      <c r="U3166" s="66">
        <f t="shared" si="447"/>
        <v>6877.9935991991924</v>
      </c>
      <c r="V3166" s="81">
        <f t="shared" si="448"/>
        <v>5477.5250555098219</v>
      </c>
      <c r="W3166" s="110">
        <f t="shared" si="449"/>
        <v>0.8955934989616674</v>
      </c>
    </row>
    <row r="3167" spans="1:23" x14ac:dyDescent="0.2">
      <c r="A3167" s="31" t="s">
        <v>104</v>
      </c>
      <c r="B3167" s="25" t="s">
        <v>290</v>
      </c>
      <c r="C3167" s="53" t="s">
        <v>8731</v>
      </c>
      <c r="D3167" s="25" t="s">
        <v>8730</v>
      </c>
      <c r="E3167" s="97">
        <v>14596.916015625</v>
      </c>
      <c r="F3167" s="27">
        <v>11428.654296875</v>
      </c>
      <c r="G3167" s="27">
        <v>11777.0927734375</v>
      </c>
      <c r="H3167" s="27">
        <v>15255.1650390625</v>
      </c>
      <c r="I3167" s="27">
        <v>16320.470703125</v>
      </c>
      <c r="J3167" s="27">
        <f t="shared" si="441"/>
        <v>12228.22289837971</v>
      </c>
      <c r="K3167" s="28">
        <v>0.96562778949737549</v>
      </c>
      <c r="L3167" s="28">
        <v>1.0023485422134399</v>
      </c>
      <c r="M3167" s="27">
        <v>12818.6044921875</v>
      </c>
      <c r="N3167" s="27">
        <v>14380.883617595984</v>
      </c>
      <c r="O3167" s="66">
        <f t="shared" si="442"/>
        <v>12043.998311644153</v>
      </c>
      <c r="P3167" s="66">
        <f t="shared" si="443"/>
        <v>12118.891473493653</v>
      </c>
      <c r="Q3167" s="66">
        <f t="shared" si="444"/>
        <v>12974.83240472835</v>
      </c>
      <c r="R3167" s="66">
        <f t="shared" si="445"/>
        <v>12222.047442511242</v>
      </c>
      <c r="S3167" s="67">
        <f>E3167/INDEX('CCG overall weighted population'!$F$4:$F$195,MATCH(A3167,'CCG overall weighted population'!$A$4:$A$195,0))*INDEX('CCG overall weighted population'!$T$4:$T$195,MATCH(A3167,'CCG overall weighted population'!$A$4:$A$195,0))</f>
        <v>0</v>
      </c>
      <c r="T3167" s="66">
        <f t="shared" si="446"/>
        <v>15339.879419797257</v>
      </c>
      <c r="U3167" s="66">
        <f t="shared" si="447"/>
        <v>15339.879419797257</v>
      </c>
      <c r="V3167" s="81">
        <f t="shared" si="448"/>
        <v>12216.436764381688</v>
      </c>
      <c r="W3167" s="110">
        <f t="shared" si="449"/>
        <v>0.83691902805392782</v>
      </c>
    </row>
    <row r="3168" spans="1:23" x14ac:dyDescent="0.2">
      <c r="A3168" s="31" t="s">
        <v>104</v>
      </c>
      <c r="B3168" s="25" t="s">
        <v>290</v>
      </c>
      <c r="C3168" s="53" t="s">
        <v>8729</v>
      </c>
      <c r="D3168" s="25" t="s">
        <v>8728</v>
      </c>
      <c r="E3168" s="97">
        <v>9153.5</v>
      </c>
      <c r="F3168" s="27">
        <v>9761.9951171875</v>
      </c>
      <c r="G3168" s="27">
        <v>9972.4013671875</v>
      </c>
      <c r="H3168" s="27">
        <v>8346.7568359375</v>
      </c>
      <c r="I3168" s="27">
        <v>7002.69580078125</v>
      </c>
      <c r="J3168" s="27">
        <f t="shared" si="441"/>
        <v>9448.4546491504898</v>
      </c>
      <c r="K3168" s="28">
        <v>0.96562778949737549</v>
      </c>
      <c r="L3168" s="28">
        <v>1.0023485422134399</v>
      </c>
      <c r="M3168" s="27">
        <v>9528.6845703125</v>
      </c>
      <c r="N3168" s="27">
        <v>6625.520930617271</v>
      </c>
      <c r="O3168" s="66">
        <f t="shared" si="442"/>
        <v>8871.8872344812844</v>
      </c>
      <c r="P3168" s="66">
        <f t="shared" si="443"/>
        <v>8927.0552666720687</v>
      </c>
      <c r="Q3168" s="66">
        <f t="shared" si="444"/>
        <v>9238.3682063429787</v>
      </c>
      <c r="R3168" s="66">
        <f t="shared" si="445"/>
        <v>8964.5739631002707</v>
      </c>
      <c r="S3168" s="67">
        <f>E3168/INDEX('CCG overall weighted population'!$F$4:$F$195,MATCH(A3168,'CCG overall weighted population'!$A$4:$A$195,0))*INDEX('CCG overall weighted population'!$T$4:$T$195,MATCH(A3168,'CCG overall weighted population'!$A$4:$A$195,0))</f>
        <v>0</v>
      </c>
      <c r="T3168" s="66">
        <f t="shared" si="446"/>
        <v>11251.427740780977</v>
      </c>
      <c r="U3168" s="66">
        <f t="shared" si="447"/>
        <v>11251.427740780977</v>
      </c>
      <c r="V3168" s="81">
        <f t="shared" si="448"/>
        <v>8960.4586674174388</v>
      </c>
      <c r="W3168" s="110">
        <f t="shared" si="449"/>
        <v>0.97891065356611562</v>
      </c>
    </row>
    <row r="3169" spans="1:23" x14ac:dyDescent="0.2">
      <c r="A3169" s="31" t="s">
        <v>104</v>
      </c>
      <c r="B3169" s="25" t="s">
        <v>290</v>
      </c>
      <c r="C3169" s="53" t="s">
        <v>8727</v>
      </c>
      <c r="D3169" s="25" t="s">
        <v>8726</v>
      </c>
      <c r="E3169" s="97">
        <v>6078.666015625</v>
      </c>
      <c r="F3169" s="27">
        <v>6401.67138671875</v>
      </c>
      <c r="G3169" s="27">
        <v>5563.623046875</v>
      </c>
      <c r="H3169" s="27">
        <v>3603.359619140625</v>
      </c>
      <c r="I3169" s="27">
        <v>3567.515869140625</v>
      </c>
      <c r="J3169" s="27">
        <f t="shared" si="441"/>
        <v>5810.5047756629983</v>
      </c>
      <c r="K3169" s="28">
        <v>0.96562778949737549</v>
      </c>
      <c r="L3169" s="28">
        <v>1.0023485422134399</v>
      </c>
      <c r="M3169" s="27">
        <v>5861.51171875</v>
      </c>
      <c r="N3169" s="27">
        <v>3281.8630955416829</v>
      </c>
      <c r="O3169" s="66">
        <f t="shared" si="442"/>
        <v>5379.2159301163474</v>
      </c>
      <c r="P3169" s="66">
        <f t="shared" si="443"/>
        <v>5412.6654938619795</v>
      </c>
      <c r="Q3169" s="66">
        <f t="shared" si="444"/>
        <v>5603.5468564291687</v>
      </c>
      <c r="R3169" s="66">
        <f t="shared" si="445"/>
        <v>5435.670062523759</v>
      </c>
      <c r="S3169" s="67">
        <f>E3169/INDEX('CCG overall weighted population'!$F$4:$F$195,MATCH(A3169,'CCG overall weighted population'!$A$4:$A$195,0))*INDEX('CCG overall weighted population'!$T$4:$T$195,MATCH(A3169,'CCG overall weighted population'!$A$4:$A$195,0))</f>
        <v>0</v>
      </c>
      <c r="T3169" s="66">
        <f t="shared" si="446"/>
        <v>6822.3040138832766</v>
      </c>
      <c r="U3169" s="66">
        <f t="shared" si="447"/>
        <v>6822.3040138832766</v>
      </c>
      <c r="V3169" s="81">
        <f t="shared" si="448"/>
        <v>5433.1747526926747</v>
      </c>
      <c r="W3169" s="110">
        <f t="shared" si="449"/>
        <v>0.89381037529071139</v>
      </c>
    </row>
    <row r="3170" spans="1:23" x14ac:dyDescent="0.2">
      <c r="A3170" s="31" t="s">
        <v>104</v>
      </c>
      <c r="B3170" s="25" t="s">
        <v>290</v>
      </c>
      <c r="C3170" s="53" t="s">
        <v>8725</v>
      </c>
      <c r="D3170" s="25" t="s">
        <v>8724</v>
      </c>
      <c r="E3170" s="97">
        <v>7550.3330078125</v>
      </c>
      <c r="F3170" s="27">
        <v>8359.802734375</v>
      </c>
      <c r="G3170" s="27">
        <v>7418.400390625</v>
      </c>
      <c r="H3170" s="27">
        <v>8419.5634765625</v>
      </c>
      <c r="I3170" s="27">
        <v>6195.28173828125</v>
      </c>
      <c r="J3170" s="27">
        <f t="shared" si="441"/>
        <v>8218.2023591884354</v>
      </c>
      <c r="K3170" s="28">
        <v>0.96562778949737549</v>
      </c>
      <c r="L3170" s="28">
        <v>1.0023485422134399</v>
      </c>
      <c r="M3170" s="27">
        <v>7747.82763671875</v>
      </c>
      <c r="N3170" s="27">
        <v>7331.9301379926183</v>
      </c>
      <c r="O3170" s="66">
        <f t="shared" si="442"/>
        <v>7868.5800629492123</v>
      </c>
      <c r="P3170" s="66">
        <f t="shared" si="443"/>
        <v>7917.5092328919291</v>
      </c>
      <c r="Q3170" s="66">
        <f t="shared" si="444"/>
        <v>7706.2378868461374</v>
      </c>
      <c r="R3170" s="66">
        <f t="shared" si="445"/>
        <v>7892.0473118273912</v>
      </c>
      <c r="S3170" s="67">
        <f>E3170/INDEX('CCG overall weighted population'!$F$4:$F$195,MATCH(A3170,'CCG overall weighted population'!$A$4:$A$195,0))*INDEX('CCG overall weighted population'!$T$4:$T$195,MATCH(A3170,'CCG overall weighted population'!$A$4:$A$195,0))</f>
        <v>0</v>
      </c>
      <c r="T3170" s="66">
        <f t="shared" si="446"/>
        <v>9905.3006223556804</v>
      </c>
      <c r="U3170" s="66">
        <f t="shared" si="447"/>
        <v>9905.3006223556804</v>
      </c>
      <c r="V3170" s="81">
        <f t="shared" si="448"/>
        <v>7888.424372425613</v>
      </c>
      <c r="W3170" s="110">
        <f t="shared" si="449"/>
        <v>1.0447783381558511</v>
      </c>
    </row>
    <row r="3171" spans="1:23" x14ac:dyDescent="0.2">
      <c r="A3171" s="31" t="s">
        <v>104</v>
      </c>
      <c r="B3171" s="25" t="s">
        <v>290</v>
      </c>
      <c r="C3171" s="53" t="s">
        <v>8723</v>
      </c>
      <c r="D3171" s="25" t="s">
        <v>8722</v>
      </c>
      <c r="E3171" s="97">
        <v>4428.3330078125</v>
      </c>
      <c r="F3171" s="27">
        <v>5021.67041015625</v>
      </c>
      <c r="G3171" s="27">
        <v>5909.7509765625</v>
      </c>
      <c r="H3171" s="27">
        <v>4227.4375</v>
      </c>
      <c r="I3171" s="27">
        <v>3075.158935546875</v>
      </c>
      <c r="J3171" s="27">
        <f t="shared" si="441"/>
        <v>4878.5174555600333</v>
      </c>
      <c r="K3171" s="28">
        <v>0.96562778949737549</v>
      </c>
      <c r="L3171" s="28">
        <v>1.0023485422134399</v>
      </c>
      <c r="M3171" s="27">
        <v>5229.85498046875</v>
      </c>
      <c r="N3171" s="27">
        <v>3979.7057792465976</v>
      </c>
      <c r="O3171" s="66">
        <f t="shared" si="442"/>
        <v>4634.9000271982704</v>
      </c>
      <c r="P3171" s="66">
        <f t="shared" si="443"/>
        <v>4663.7212133950188</v>
      </c>
      <c r="Q3171" s="66">
        <f t="shared" si="444"/>
        <v>5104.8400603465352</v>
      </c>
      <c r="R3171" s="66">
        <f t="shared" si="445"/>
        <v>4716.8838096077816</v>
      </c>
      <c r="S3171" s="67">
        <f>E3171/INDEX('CCG overall weighted population'!$F$4:$F$195,MATCH(A3171,'CCG overall weighted population'!$A$4:$A$195,0))*INDEX('CCG overall weighted population'!$T$4:$T$195,MATCH(A3171,'CCG overall weighted population'!$A$4:$A$195,0))</f>
        <v>0</v>
      </c>
      <c r="T3171" s="66">
        <f t="shared" si="446"/>
        <v>5920.1561127069517</v>
      </c>
      <c r="U3171" s="66">
        <f t="shared" si="447"/>
        <v>5920.1561127069517</v>
      </c>
      <c r="V3171" s="81">
        <f t="shared" si="448"/>
        <v>4714.718467266026</v>
      </c>
      <c r="W3171" s="110">
        <f t="shared" si="449"/>
        <v>1.0646711660907802</v>
      </c>
    </row>
    <row r="3172" spans="1:23" x14ac:dyDescent="0.2">
      <c r="A3172" s="31" t="s">
        <v>104</v>
      </c>
      <c r="B3172" s="25" t="s">
        <v>290</v>
      </c>
      <c r="C3172" s="53" t="s">
        <v>8721</v>
      </c>
      <c r="D3172" s="25" t="s">
        <v>8720</v>
      </c>
      <c r="E3172" s="97">
        <v>7700.83349609375</v>
      </c>
      <c r="F3172" s="27">
        <v>8179.69140625</v>
      </c>
      <c r="G3172" s="27">
        <v>7834.9736328125</v>
      </c>
      <c r="H3172" s="27">
        <v>4991.15966796875</v>
      </c>
      <c r="I3172" s="27">
        <v>6327.9677734375</v>
      </c>
      <c r="J3172" s="27">
        <f t="shared" si="441"/>
        <v>7602.6186135505659</v>
      </c>
      <c r="K3172" s="28">
        <v>0.96562778949737549</v>
      </c>
      <c r="L3172" s="28">
        <v>1.0023485422134399</v>
      </c>
      <c r="M3172" s="27">
        <v>7054.36669921875</v>
      </c>
      <c r="N3172" s="27">
        <v>4239.3898656269084</v>
      </c>
      <c r="O3172" s="66">
        <f t="shared" si="442"/>
        <v>7033.0157256041293</v>
      </c>
      <c r="P3172" s="66">
        <f t="shared" si="443"/>
        <v>7076.7491081070584</v>
      </c>
      <c r="Q3172" s="66">
        <f t="shared" si="444"/>
        <v>6772.8690158595664</v>
      </c>
      <c r="R3172" s="66">
        <f t="shared" si="445"/>
        <v>7040.1262008046497</v>
      </c>
      <c r="S3172" s="67">
        <f>E3172/INDEX('CCG overall weighted population'!$F$4:$F$195,MATCH(A3172,'CCG overall weighted population'!$A$4:$A$195,0))*INDEX('CCG overall weighted population'!$T$4:$T$195,MATCH(A3172,'CCG overall weighted population'!$A$4:$A$195,0))</f>
        <v>0</v>
      </c>
      <c r="T3172" s="66">
        <f t="shared" si="446"/>
        <v>8836.0552950291294</v>
      </c>
      <c r="U3172" s="66">
        <f t="shared" si="447"/>
        <v>8836.0552950291294</v>
      </c>
      <c r="V3172" s="81">
        <f t="shared" si="448"/>
        <v>7036.8943460528208</v>
      </c>
      <c r="W3172" s="110">
        <f t="shared" si="449"/>
        <v>0.91378346897414253</v>
      </c>
    </row>
    <row r="3173" spans="1:23" x14ac:dyDescent="0.2">
      <c r="A3173" s="31" t="s">
        <v>104</v>
      </c>
      <c r="B3173" s="25" t="s">
        <v>290</v>
      </c>
      <c r="C3173" s="53" t="s">
        <v>8719</v>
      </c>
      <c r="D3173" s="25" t="s">
        <v>8718</v>
      </c>
      <c r="E3173" s="97">
        <v>2920.58349609375</v>
      </c>
      <c r="F3173" s="27">
        <v>2839.503662109375</v>
      </c>
      <c r="G3173" s="27">
        <v>2409.588623046875</v>
      </c>
      <c r="H3173" s="27">
        <v>2696.37841796875</v>
      </c>
      <c r="I3173" s="27">
        <v>2185.811279296875</v>
      </c>
      <c r="J3173" s="27">
        <f t="shared" si="441"/>
        <v>2763.2480755409483</v>
      </c>
      <c r="K3173" s="28">
        <v>0.96562778949737549</v>
      </c>
      <c r="L3173" s="28">
        <v>1.0023485422134399</v>
      </c>
      <c r="M3173" s="27">
        <v>2734.160400390625</v>
      </c>
      <c r="N3173" s="27">
        <v>1792.8367520737556</v>
      </c>
      <c r="O3173" s="66">
        <f t="shared" si="442"/>
        <v>2580.6099879998183</v>
      </c>
      <c r="P3173" s="66">
        <f t="shared" si="443"/>
        <v>2596.6569880492002</v>
      </c>
      <c r="Q3173" s="66">
        <f t="shared" si="444"/>
        <v>2640.028035558938</v>
      </c>
      <c r="R3173" s="66">
        <f t="shared" si="445"/>
        <v>2601.8839637316473</v>
      </c>
      <c r="S3173" s="67">
        <f>E3173/INDEX('CCG overall weighted population'!$F$4:$F$195,MATCH(A3173,'CCG overall weighted population'!$A$4:$A$195,0))*INDEX('CCG overall weighted population'!$T$4:$T$195,MATCH(A3173,'CCG overall weighted population'!$A$4:$A$195,0))</f>
        <v>0</v>
      </c>
      <c r="T3173" s="66">
        <f t="shared" si="446"/>
        <v>3265.6219390150595</v>
      </c>
      <c r="U3173" s="66">
        <f t="shared" si="447"/>
        <v>3265.6219390150595</v>
      </c>
      <c r="V3173" s="81">
        <f t="shared" si="448"/>
        <v>2600.6895375506319</v>
      </c>
      <c r="W3173" s="110">
        <f t="shared" si="449"/>
        <v>0.89046916173738133</v>
      </c>
    </row>
    <row r="3174" spans="1:23" x14ac:dyDescent="0.2">
      <c r="A3174" s="31" t="s">
        <v>104</v>
      </c>
      <c r="B3174" s="25" t="s">
        <v>290</v>
      </c>
      <c r="C3174" s="53" t="s">
        <v>8717</v>
      </c>
      <c r="D3174" s="25" t="s">
        <v>8716</v>
      </c>
      <c r="E3174" s="97">
        <v>15249.166015625</v>
      </c>
      <c r="F3174" s="27">
        <v>16451.736328125</v>
      </c>
      <c r="G3174" s="27">
        <v>17114.96484375</v>
      </c>
      <c r="H3174" s="27">
        <v>12905.3583984375</v>
      </c>
      <c r="I3174" s="27">
        <v>15552.853515625</v>
      </c>
      <c r="J3174" s="27">
        <f t="shared" si="441"/>
        <v>15925.382719243609</v>
      </c>
      <c r="K3174" s="28">
        <v>0.96562778949737549</v>
      </c>
      <c r="L3174" s="28">
        <v>1.0023485422134399</v>
      </c>
      <c r="M3174" s="27">
        <v>16145.501953125</v>
      </c>
      <c r="N3174" s="27">
        <v>12549.939121620931</v>
      </c>
      <c r="O3174" s="66">
        <f t="shared" si="442"/>
        <v>15087.400272692876</v>
      </c>
      <c r="P3174" s="66">
        <f t="shared" si="443"/>
        <v>15181.218212655436</v>
      </c>
      <c r="Q3174" s="66">
        <f t="shared" si="444"/>
        <v>15785.945669974593</v>
      </c>
      <c r="R3174" s="66">
        <f t="shared" si="445"/>
        <v>15254.098530180754</v>
      </c>
      <c r="S3174" s="67">
        <f>E3174/INDEX('CCG overall weighted population'!$F$4:$F$195,MATCH(A3174,'CCG overall weighted population'!$A$4:$A$195,0))*INDEX('CCG overall weighted population'!$T$4:$T$195,MATCH(A3174,'CCG overall weighted population'!$A$4:$A$195,0))</f>
        <v>0</v>
      </c>
      <c r="T3174" s="66">
        <f t="shared" si="446"/>
        <v>19145.40368226558</v>
      </c>
      <c r="U3174" s="66">
        <f t="shared" si="447"/>
        <v>19145.40368226558</v>
      </c>
      <c r="V3174" s="81">
        <f t="shared" si="448"/>
        <v>15247.095952469293</v>
      </c>
      <c r="W3174" s="110">
        <f t="shared" si="449"/>
        <v>0.99986425072993601</v>
      </c>
    </row>
    <row r="3175" spans="1:23" x14ac:dyDescent="0.2">
      <c r="A3175" s="31" t="s">
        <v>105</v>
      </c>
      <c r="B3175" s="25" t="s">
        <v>268</v>
      </c>
      <c r="C3175" s="53" t="s">
        <v>8715</v>
      </c>
      <c r="D3175" s="25" t="s">
        <v>8714</v>
      </c>
      <c r="E3175" s="97">
        <v>16019.916015625</v>
      </c>
      <c r="F3175" s="27">
        <v>20165.421875</v>
      </c>
      <c r="G3175" s="27">
        <v>25255.6015625</v>
      </c>
      <c r="H3175" s="27">
        <v>16828.9609375</v>
      </c>
      <c r="I3175" s="27">
        <v>11570.8056640625</v>
      </c>
      <c r="J3175" s="27">
        <f t="shared" si="441"/>
        <v>19633.854196101696</v>
      </c>
      <c r="K3175" s="28">
        <v>0.93781274557113647</v>
      </c>
      <c r="L3175" s="28">
        <v>1.0016590356826782</v>
      </c>
      <c r="M3175" s="27">
        <v>19574.001953125</v>
      </c>
      <c r="N3175" s="27">
        <v>17401.38278394959</v>
      </c>
      <c r="O3175" s="66">
        <f t="shared" si="442"/>
        <v>18233.714975775307</v>
      </c>
      <c r="P3175" s="66">
        <f t="shared" si="443"/>
        <v>18347.097635874004</v>
      </c>
      <c r="Q3175" s="66">
        <f t="shared" si="444"/>
        <v>19356.740036207459</v>
      </c>
      <c r="R3175" s="66">
        <f t="shared" si="445"/>
        <v>18468.777341058107</v>
      </c>
      <c r="S3175" s="67">
        <f>E3175/INDEX('CCG overall weighted population'!$F$4:$F$195,MATCH(A3175,'CCG overall weighted population'!$A$4:$A$195,0))*INDEX('CCG overall weighted population'!$T$4:$T$195,MATCH(A3175,'CCG overall weighted population'!$A$4:$A$195,0))</f>
        <v>0</v>
      </c>
      <c r="T3175" s="66">
        <f t="shared" si="446"/>
        <v>23180.14381596151</v>
      </c>
      <c r="U3175" s="66">
        <f t="shared" si="447"/>
        <v>23180.14381596151</v>
      </c>
      <c r="V3175" s="81">
        <f t="shared" si="448"/>
        <v>18460.299026308101</v>
      </c>
      <c r="W3175" s="110">
        <f t="shared" si="449"/>
        <v>1.1523343198742664</v>
      </c>
    </row>
    <row r="3176" spans="1:23" x14ac:dyDescent="0.2">
      <c r="A3176" s="31" t="s">
        <v>105</v>
      </c>
      <c r="B3176" s="25" t="s">
        <v>268</v>
      </c>
      <c r="C3176" s="53" t="s">
        <v>8713</v>
      </c>
      <c r="D3176" s="25" t="s">
        <v>8712</v>
      </c>
      <c r="E3176" s="97">
        <v>25107.5859375</v>
      </c>
      <c r="F3176" s="27">
        <v>27513.498046875</v>
      </c>
      <c r="G3176" s="27">
        <v>32529.109375</v>
      </c>
      <c r="H3176" s="27">
        <v>28331.9921875</v>
      </c>
      <c r="I3176" s="27">
        <v>21699.564453125</v>
      </c>
      <c r="J3176" s="27">
        <f t="shared" si="441"/>
        <v>27715.635641049939</v>
      </c>
      <c r="K3176" s="28">
        <v>0.93781274557113647</v>
      </c>
      <c r="L3176" s="28">
        <v>1.0016590356826782</v>
      </c>
      <c r="M3176" s="27">
        <v>28953.013671875</v>
      </c>
      <c r="N3176" s="27">
        <v>42102.055672261937</v>
      </c>
      <c r="O3176" s="66">
        <f t="shared" si="442"/>
        <v>27386.613277229269</v>
      </c>
      <c r="P3176" s="66">
        <f t="shared" si="443"/>
        <v>27556.911379870009</v>
      </c>
      <c r="Q3176" s="66">
        <f t="shared" si="444"/>
        <v>30267.917871913698</v>
      </c>
      <c r="R3176" s="66">
        <f t="shared" si="445"/>
        <v>27883.635446326723</v>
      </c>
      <c r="S3176" s="67">
        <f>E3176/INDEX('CCG overall weighted population'!$F$4:$F$195,MATCH(A3176,'CCG overall weighted population'!$A$4:$A$195,0))*INDEX('CCG overall weighted population'!$T$4:$T$195,MATCH(A3176,'CCG overall weighted population'!$A$4:$A$195,0))</f>
        <v>0</v>
      </c>
      <c r="T3176" s="66">
        <f t="shared" si="446"/>
        <v>34996.722729489862</v>
      </c>
      <c r="U3176" s="66">
        <f t="shared" si="447"/>
        <v>34996.722729489862</v>
      </c>
      <c r="V3176" s="81">
        <f t="shared" si="448"/>
        <v>27870.835127533406</v>
      </c>
      <c r="W3176" s="110">
        <f t="shared" si="449"/>
        <v>1.110056346990584</v>
      </c>
    </row>
    <row r="3177" spans="1:23" x14ac:dyDescent="0.2">
      <c r="A3177" s="31" t="s">
        <v>105</v>
      </c>
      <c r="B3177" s="25" t="s">
        <v>268</v>
      </c>
      <c r="C3177" s="53" t="s">
        <v>8711</v>
      </c>
      <c r="D3177" s="25" t="s">
        <v>8710</v>
      </c>
      <c r="E3177" s="97">
        <v>15522.083984375</v>
      </c>
      <c r="F3177" s="27">
        <v>18747.296875</v>
      </c>
      <c r="G3177" s="27">
        <v>20445.30859375</v>
      </c>
      <c r="H3177" s="27">
        <v>13366.2900390625</v>
      </c>
      <c r="I3177" s="27">
        <v>8728.3828125</v>
      </c>
      <c r="J3177" s="27">
        <f t="shared" si="441"/>
        <v>17632.436417874</v>
      </c>
      <c r="K3177" s="28">
        <v>0.93781274557113647</v>
      </c>
      <c r="L3177" s="28">
        <v>1.0016590356826782</v>
      </c>
      <c r="M3177" s="27">
        <v>18542.474609375</v>
      </c>
      <c r="N3177" s="27">
        <v>13705.05946282587</v>
      </c>
      <c r="O3177" s="66">
        <f t="shared" si="442"/>
        <v>16194.431832196795</v>
      </c>
      <c r="P3177" s="66">
        <f t="shared" si="443"/>
        <v>16295.133623486226</v>
      </c>
      <c r="Q3177" s="66">
        <f t="shared" si="444"/>
        <v>18058.73309472009</v>
      </c>
      <c r="R3177" s="66">
        <f t="shared" si="445"/>
        <v>16507.678444951431</v>
      </c>
      <c r="S3177" s="67">
        <f>E3177/INDEX('CCG overall weighted population'!$F$4:$F$195,MATCH(A3177,'CCG overall weighted population'!$A$4:$A$195,0))*INDEX('CCG overall weighted population'!$T$4:$T$195,MATCH(A3177,'CCG overall weighted population'!$A$4:$A$195,0))</f>
        <v>0</v>
      </c>
      <c r="T3177" s="66">
        <f t="shared" si="446"/>
        <v>20718.770569124168</v>
      </c>
      <c r="U3177" s="66">
        <f t="shared" si="447"/>
        <v>20718.770569124168</v>
      </c>
      <c r="V3177" s="81">
        <f t="shared" si="448"/>
        <v>16500.100396276979</v>
      </c>
      <c r="W3177" s="110">
        <f t="shared" si="449"/>
        <v>1.0630080608303936</v>
      </c>
    </row>
    <row r="3178" spans="1:23" x14ac:dyDescent="0.2">
      <c r="A3178" s="31" t="s">
        <v>105</v>
      </c>
      <c r="B3178" s="25" t="s">
        <v>268</v>
      </c>
      <c r="C3178" s="53" t="s">
        <v>8709</v>
      </c>
      <c r="D3178" s="25" t="s">
        <v>8708</v>
      </c>
      <c r="E3178" s="97">
        <v>17395.91796875</v>
      </c>
      <c r="F3178" s="27">
        <v>22897.548828125</v>
      </c>
      <c r="G3178" s="27">
        <v>28185.48046875</v>
      </c>
      <c r="H3178" s="27">
        <v>15430.3203125</v>
      </c>
      <c r="I3178" s="27">
        <v>8741.1728515625</v>
      </c>
      <c r="J3178" s="27">
        <f t="shared" si="441"/>
        <v>21527.939584606847</v>
      </c>
      <c r="K3178" s="28">
        <v>0.93781274557113647</v>
      </c>
      <c r="L3178" s="28">
        <v>1.0016590356826782</v>
      </c>
      <c r="M3178" s="27">
        <v>23148.662109375</v>
      </c>
      <c r="N3178" s="27">
        <v>13647.523372903246</v>
      </c>
      <c r="O3178" s="66">
        <f t="shared" si="442"/>
        <v>19482.409129330299</v>
      </c>
      <c r="P3178" s="66">
        <f t="shared" si="443"/>
        <v>19603.556540878049</v>
      </c>
      <c r="Q3178" s="66">
        <f t="shared" si="444"/>
        <v>22198.548235727823</v>
      </c>
      <c r="R3178" s="66">
        <f t="shared" si="445"/>
        <v>19916.298779397577</v>
      </c>
      <c r="S3178" s="67">
        <f>E3178/INDEX('CCG overall weighted population'!$F$4:$F$195,MATCH(A3178,'CCG overall weighted population'!$A$4:$A$195,0))*INDEX('CCG overall weighted population'!$T$4:$T$195,MATCH(A3178,'CCG overall weighted population'!$A$4:$A$195,0))</f>
        <v>0</v>
      </c>
      <c r="T3178" s="66">
        <f t="shared" si="446"/>
        <v>24996.926513471364</v>
      </c>
      <c r="U3178" s="66">
        <f t="shared" si="447"/>
        <v>24996.926513471364</v>
      </c>
      <c r="V3178" s="81">
        <f t="shared" si="448"/>
        <v>19907.155962491586</v>
      </c>
      <c r="W3178" s="110">
        <f t="shared" si="449"/>
        <v>1.144357888916973</v>
      </c>
    </row>
    <row r="3179" spans="1:23" x14ac:dyDescent="0.2">
      <c r="A3179" s="31" t="s">
        <v>105</v>
      </c>
      <c r="B3179" s="25" t="s">
        <v>268</v>
      </c>
      <c r="C3179" s="53" t="s">
        <v>8707</v>
      </c>
      <c r="D3179" s="25" t="s">
        <v>8706</v>
      </c>
      <c r="E3179" s="97">
        <v>12539.6669921875</v>
      </c>
      <c r="F3179" s="27">
        <v>14298.451171875</v>
      </c>
      <c r="G3179" s="27">
        <v>17469.8515625</v>
      </c>
      <c r="H3179" s="27">
        <v>18128.77734375</v>
      </c>
      <c r="I3179" s="27">
        <v>12113.103515625</v>
      </c>
      <c r="J3179" s="27">
        <f t="shared" si="441"/>
        <v>14984.812595936957</v>
      </c>
      <c r="K3179" s="28">
        <v>0.93781274557113647</v>
      </c>
      <c r="L3179" s="28">
        <v>1.0016590356826782</v>
      </c>
      <c r="M3179" s="27">
        <v>16081.4697265625</v>
      </c>
      <c r="N3179" s="27">
        <v>23805.982342310446</v>
      </c>
      <c r="O3179" s="66">
        <f t="shared" si="442"/>
        <v>14904.895581703107</v>
      </c>
      <c r="P3179" s="66">
        <f t="shared" si="443"/>
        <v>14997.578653243494</v>
      </c>
      <c r="Q3179" s="66">
        <f t="shared" si="444"/>
        <v>16853.920988137295</v>
      </c>
      <c r="R3179" s="66">
        <f t="shared" si="445"/>
        <v>15221.30062446424</v>
      </c>
      <c r="S3179" s="67">
        <f>E3179/INDEX('CCG overall weighted population'!$F$4:$F$195,MATCH(A3179,'CCG overall weighted population'!$A$4:$A$195,0))*INDEX('CCG overall weighted population'!$T$4:$T$195,MATCH(A3179,'CCG overall weighted population'!$A$4:$A$195,0))</f>
        <v>0</v>
      </c>
      <c r="T3179" s="66">
        <f t="shared" si="446"/>
        <v>19104.239063875764</v>
      </c>
      <c r="U3179" s="66">
        <f t="shared" si="447"/>
        <v>19104.239063875764</v>
      </c>
      <c r="V3179" s="81">
        <f t="shared" si="448"/>
        <v>15214.313103026549</v>
      </c>
      <c r="W3179" s="110">
        <f t="shared" si="449"/>
        <v>1.2132948277259208</v>
      </c>
    </row>
    <row r="3180" spans="1:23" x14ac:dyDescent="0.2">
      <c r="A3180" s="31" t="s">
        <v>105</v>
      </c>
      <c r="B3180" s="25" t="s">
        <v>268</v>
      </c>
      <c r="C3180" s="53" t="s">
        <v>8705</v>
      </c>
      <c r="D3180" s="25" t="s">
        <v>2842</v>
      </c>
      <c r="E3180" s="97">
        <v>3423.74951171875</v>
      </c>
      <c r="F3180" s="27">
        <v>4288.09814453125</v>
      </c>
      <c r="G3180" s="27">
        <v>5274.71484375</v>
      </c>
      <c r="H3180" s="27">
        <v>3156.989013671875</v>
      </c>
      <c r="I3180" s="27">
        <v>4689.12841796875</v>
      </c>
      <c r="J3180" s="27">
        <f t="shared" si="441"/>
        <v>4198.5827698051489</v>
      </c>
      <c r="K3180" s="28">
        <v>0.93781274557113647</v>
      </c>
      <c r="L3180" s="28">
        <v>1.0016590356826782</v>
      </c>
      <c r="M3180" s="27">
        <v>4222.1142578125</v>
      </c>
      <c r="N3180" s="27">
        <v>3730.4275990782676</v>
      </c>
      <c r="O3180" s="66">
        <f t="shared" si="442"/>
        <v>3900.0398348192757</v>
      </c>
      <c r="P3180" s="66">
        <f t="shared" si="443"/>
        <v>3924.2914418861947</v>
      </c>
      <c r="Q3180" s="66">
        <f t="shared" si="444"/>
        <v>4172.9455919390766</v>
      </c>
      <c r="R3180" s="66">
        <f t="shared" si="445"/>
        <v>3954.2586497424072</v>
      </c>
      <c r="S3180" s="67">
        <f>E3180/INDEX('CCG overall weighted population'!$F$4:$F$195,MATCH(A3180,'CCG overall weighted population'!$A$4:$A$195,0))*INDEX('CCG overall weighted population'!$T$4:$T$195,MATCH(A3180,'CCG overall weighted population'!$A$4:$A$195,0))</f>
        <v>0</v>
      </c>
      <c r="T3180" s="66">
        <f t="shared" si="446"/>
        <v>4962.986043627694</v>
      </c>
      <c r="U3180" s="66">
        <f t="shared" si="447"/>
        <v>4962.986043627694</v>
      </c>
      <c r="V3180" s="81">
        <f t="shared" si="448"/>
        <v>3952.4433996683861</v>
      </c>
      <c r="W3180" s="110">
        <f t="shared" si="449"/>
        <v>1.1544195584811423</v>
      </c>
    </row>
    <row r="3181" spans="1:23" x14ac:dyDescent="0.2">
      <c r="A3181" s="31" t="s">
        <v>105</v>
      </c>
      <c r="B3181" s="25" t="s">
        <v>268</v>
      </c>
      <c r="C3181" s="53" t="s">
        <v>8704</v>
      </c>
      <c r="D3181" s="25" t="s">
        <v>8703</v>
      </c>
      <c r="E3181" s="97">
        <v>2033.66650390625</v>
      </c>
      <c r="F3181" s="27">
        <v>2595.331298828125</v>
      </c>
      <c r="G3181" s="27">
        <v>3231.262451171875</v>
      </c>
      <c r="H3181" s="27">
        <v>1442.5257568359375</v>
      </c>
      <c r="I3181" s="27">
        <v>902.0062255859375</v>
      </c>
      <c r="J3181" s="27">
        <f t="shared" si="441"/>
        <v>2392.8196887627628</v>
      </c>
      <c r="K3181" s="28">
        <v>0.93781274557113647</v>
      </c>
      <c r="L3181" s="28">
        <v>1.0016590356826782</v>
      </c>
      <c r="M3181" s="27">
        <v>2721.57568359375</v>
      </c>
      <c r="N3181" s="27">
        <v>1343.8669127647008</v>
      </c>
      <c r="O3181" s="66">
        <f t="shared" si="442"/>
        <v>2149.2043747679618</v>
      </c>
      <c r="P3181" s="66">
        <f t="shared" si="443"/>
        <v>2162.5687664693073</v>
      </c>
      <c r="Q3181" s="66">
        <f t="shared" si="444"/>
        <v>2583.8048065108451</v>
      </c>
      <c r="R3181" s="66">
        <f t="shared" si="445"/>
        <v>2213.3351339953192</v>
      </c>
      <c r="S3181" s="67">
        <f>E3181/INDEX('CCG overall weighted population'!$F$4:$F$195,MATCH(A3181,'CCG overall weighted population'!$A$4:$A$195,0))*INDEX('CCG overall weighted population'!$T$4:$T$195,MATCH(A3181,'CCG overall weighted population'!$A$4:$A$195,0))</f>
        <v>0</v>
      </c>
      <c r="T3181" s="66">
        <f t="shared" si="446"/>
        <v>2777.954694644262</v>
      </c>
      <c r="U3181" s="66">
        <f t="shared" si="447"/>
        <v>2777.954694644262</v>
      </c>
      <c r="V3181" s="81">
        <f t="shared" si="448"/>
        <v>2212.3190758358255</v>
      </c>
      <c r="W3181" s="110">
        <f t="shared" si="449"/>
        <v>1.0878475264191161</v>
      </c>
    </row>
    <row r="3182" spans="1:23" x14ac:dyDescent="0.2">
      <c r="A3182" s="31" t="s">
        <v>105</v>
      </c>
      <c r="B3182" s="25" t="s">
        <v>268</v>
      </c>
      <c r="C3182" s="53" t="s">
        <v>8702</v>
      </c>
      <c r="D3182" s="25" t="s">
        <v>8701</v>
      </c>
      <c r="E3182" s="97">
        <v>9082.166015625</v>
      </c>
      <c r="F3182" s="27">
        <v>10144.1689453125</v>
      </c>
      <c r="G3182" s="27">
        <v>10939.1611328125</v>
      </c>
      <c r="H3182" s="27">
        <v>10257.6513671875</v>
      </c>
      <c r="I3182" s="27">
        <v>7806.7861328125</v>
      </c>
      <c r="J3182" s="27">
        <f t="shared" si="441"/>
        <v>10114.787526530927</v>
      </c>
      <c r="K3182" s="28">
        <v>0.93781274557113647</v>
      </c>
      <c r="L3182" s="28">
        <v>1.0016590356826782</v>
      </c>
      <c r="M3182" s="27">
        <v>10296.654296875</v>
      </c>
      <c r="N3182" s="27">
        <v>9434.2835077849377</v>
      </c>
      <c r="O3182" s="66">
        <f t="shared" si="442"/>
        <v>9437.5894916386515</v>
      </c>
      <c r="P3182" s="66">
        <f t="shared" si="443"/>
        <v>9496.2752286320811</v>
      </c>
      <c r="Q3182" s="66">
        <f t="shared" si="444"/>
        <v>10210.417217965993</v>
      </c>
      <c r="R3182" s="66">
        <f t="shared" si="445"/>
        <v>9582.3419258043068</v>
      </c>
      <c r="S3182" s="67">
        <f>E3182/INDEX('CCG overall weighted population'!$F$4:$F$195,MATCH(A3182,'CCG overall weighted population'!$A$4:$A$195,0))*INDEX('CCG overall weighted population'!$T$4:$T$195,MATCH(A3182,'CCG overall weighted population'!$A$4:$A$195,0))</f>
        <v>0</v>
      </c>
      <c r="T3182" s="66">
        <f t="shared" si="446"/>
        <v>12026.787687783983</v>
      </c>
      <c r="U3182" s="66">
        <f t="shared" si="447"/>
        <v>12026.787687783983</v>
      </c>
      <c r="V3182" s="81">
        <f t="shared" si="448"/>
        <v>9577.9430362953353</v>
      </c>
      <c r="W3182" s="110">
        <f t="shared" si="449"/>
        <v>1.0545879716157356</v>
      </c>
    </row>
    <row r="3183" spans="1:23" x14ac:dyDescent="0.2">
      <c r="A3183" s="31" t="s">
        <v>105</v>
      </c>
      <c r="B3183" s="25" t="s">
        <v>268</v>
      </c>
      <c r="C3183" s="53" t="s">
        <v>8700</v>
      </c>
      <c r="D3183" s="25" t="s">
        <v>8699</v>
      </c>
      <c r="E3183" s="97">
        <v>15961.4169921875</v>
      </c>
      <c r="F3183" s="27">
        <v>18524.916015625</v>
      </c>
      <c r="G3183" s="27">
        <v>21483.904296875</v>
      </c>
      <c r="H3183" s="27">
        <v>20570.369140625</v>
      </c>
      <c r="I3183" s="27">
        <v>15273.7353515625</v>
      </c>
      <c r="J3183" s="27">
        <f t="shared" si="441"/>
        <v>18885.777253983069</v>
      </c>
      <c r="K3183" s="28">
        <v>0.93781274557113647</v>
      </c>
      <c r="L3183" s="28">
        <v>1.0016590356826782</v>
      </c>
      <c r="M3183" s="27">
        <v>19937.04296875</v>
      </c>
      <c r="N3183" s="27">
        <v>20396.786632673324</v>
      </c>
      <c r="O3183" s="66">
        <f t="shared" si="442"/>
        <v>17882.645813047897</v>
      </c>
      <c r="P3183" s="66">
        <f t="shared" si="443"/>
        <v>17993.845420729598</v>
      </c>
      <c r="Q3183" s="66">
        <f t="shared" si="444"/>
        <v>19983.017335142333</v>
      </c>
      <c r="R3183" s="66">
        <f t="shared" si="445"/>
        <v>18233.57569753483</v>
      </c>
      <c r="S3183" s="67">
        <f>E3183/INDEX('CCG overall weighted population'!$F$4:$F$195,MATCH(A3183,'CCG overall weighted population'!$A$4:$A$195,0))*INDEX('CCG overall weighted population'!$T$4:$T$195,MATCH(A3183,'CCG overall weighted population'!$A$4:$A$195,0))</f>
        <v>0</v>
      </c>
      <c r="T3183" s="66">
        <f t="shared" si="446"/>
        <v>22884.942470364058</v>
      </c>
      <c r="U3183" s="66">
        <f t="shared" si="447"/>
        <v>22884.942470364058</v>
      </c>
      <c r="V3183" s="81">
        <f t="shared" si="448"/>
        <v>18225.20535493299</v>
      </c>
      <c r="W3183" s="110">
        <f t="shared" si="449"/>
        <v>1.1418287839891363</v>
      </c>
    </row>
    <row r="3184" spans="1:23" x14ac:dyDescent="0.2">
      <c r="A3184" s="31" t="s">
        <v>105</v>
      </c>
      <c r="B3184" s="25" t="s">
        <v>268</v>
      </c>
      <c r="C3184" s="53" t="s">
        <v>8698</v>
      </c>
      <c r="D3184" s="25" t="s">
        <v>8697</v>
      </c>
      <c r="E3184" s="97">
        <v>19989.33203125</v>
      </c>
      <c r="F3184" s="27">
        <v>23601.380859375</v>
      </c>
      <c r="G3184" s="27">
        <v>28577.736328125</v>
      </c>
      <c r="H3184" s="27">
        <v>18489.626953125</v>
      </c>
      <c r="I3184" s="27">
        <v>13561.9716796875</v>
      </c>
      <c r="J3184" s="27">
        <f t="shared" si="441"/>
        <v>22736.28416210254</v>
      </c>
      <c r="K3184" s="28">
        <v>0.93781274557113647</v>
      </c>
      <c r="L3184" s="28">
        <v>1.0016590356826782</v>
      </c>
      <c r="M3184" s="27">
        <v>24251.470703125</v>
      </c>
      <c r="N3184" s="27">
        <v>13395.219719565232</v>
      </c>
      <c r="O3184" s="66">
        <f t="shared" si="442"/>
        <v>20480.281386067101</v>
      </c>
      <c r="P3184" s="66">
        <f t="shared" si="443"/>
        <v>20607.633863947074</v>
      </c>
      <c r="Q3184" s="66">
        <f t="shared" si="444"/>
        <v>23165.845604769027</v>
      </c>
      <c r="R3184" s="66">
        <f t="shared" si="445"/>
        <v>20915.943469723254</v>
      </c>
      <c r="S3184" s="67">
        <f>E3184/INDEX('CCG overall weighted population'!$F$4:$F$195,MATCH(A3184,'CCG overall weighted population'!$A$4:$A$195,0))*INDEX('CCG overall weighted population'!$T$4:$T$195,MATCH(A3184,'CCG overall weighted population'!$A$4:$A$195,0))</f>
        <v>0</v>
      </c>
      <c r="T3184" s="66">
        <f t="shared" si="446"/>
        <v>26251.579556209486</v>
      </c>
      <c r="U3184" s="66">
        <f t="shared" si="447"/>
        <v>26251.579556209486</v>
      </c>
      <c r="V3184" s="81">
        <f t="shared" si="448"/>
        <v>20906.34175387846</v>
      </c>
      <c r="W3184" s="110">
        <f t="shared" si="449"/>
        <v>1.0458749557611464</v>
      </c>
    </row>
    <row r="3185" spans="1:23" x14ac:dyDescent="0.2">
      <c r="A3185" s="31" t="s">
        <v>105</v>
      </c>
      <c r="B3185" s="25" t="s">
        <v>268</v>
      </c>
      <c r="C3185" s="53" t="s">
        <v>8696</v>
      </c>
      <c r="D3185" s="25" t="s">
        <v>8695</v>
      </c>
      <c r="E3185" s="97">
        <v>6426.0830078125</v>
      </c>
      <c r="F3185" s="27">
        <v>9024.08203125</v>
      </c>
      <c r="G3185" s="27">
        <v>11658.7587890625</v>
      </c>
      <c r="H3185" s="27">
        <v>6000.40478515625</v>
      </c>
      <c r="I3185" s="27">
        <v>3958.72802734375</v>
      </c>
      <c r="J3185" s="27">
        <f t="shared" si="441"/>
        <v>8528.9257207360279</v>
      </c>
      <c r="K3185" s="28">
        <v>0.93781274557113647</v>
      </c>
      <c r="L3185" s="28">
        <v>1.0016590356826782</v>
      </c>
      <c r="M3185" s="27">
        <v>9048.681640625</v>
      </c>
      <c r="N3185" s="27">
        <v>4635.4660509239939</v>
      </c>
      <c r="O3185" s="66">
        <f t="shared" si="442"/>
        <v>7646.0657223594872</v>
      </c>
      <c r="P3185" s="66">
        <f t="shared" si="443"/>
        <v>7693.6112319850554</v>
      </c>
      <c r="Q3185" s="66">
        <f t="shared" si="444"/>
        <v>8607.3600816548987</v>
      </c>
      <c r="R3185" s="66">
        <f t="shared" si="445"/>
        <v>7803.7340740957052</v>
      </c>
      <c r="S3185" s="67">
        <f>E3185/INDEX('CCG overall weighted population'!$F$4:$F$195,MATCH(A3185,'CCG overall weighted population'!$A$4:$A$195,0))*INDEX('CCG overall weighted population'!$T$4:$T$195,MATCH(A3185,'CCG overall weighted population'!$A$4:$A$195,0))</f>
        <v>0</v>
      </c>
      <c r="T3185" s="66">
        <f t="shared" si="446"/>
        <v>9794.4587667379437</v>
      </c>
      <c r="U3185" s="66">
        <f t="shared" si="447"/>
        <v>9794.4587667379437</v>
      </c>
      <c r="V3185" s="81">
        <f t="shared" si="448"/>
        <v>7800.1516759497044</v>
      </c>
      <c r="W3185" s="110">
        <f t="shared" si="449"/>
        <v>1.2138267847562321</v>
      </c>
    </row>
    <row r="3186" spans="1:23" x14ac:dyDescent="0.2">
      <c r="A3186" s="31" t="s">
        <v>105</v>
      </c>
      <c r="B3186" s="25" t="s">
        <v>268</v>
      </c>
      <c r="C3186" s="53" t="s">
        <v>8694</v>
      </c>
      <c r="D3186" s="25" t="s">
        <v>8693</v>
      </c>
      <c r="E3186" s="97">
        <v>12434.75</v>
      </c>
      <c r="F3186" s="27">
        <v>16161.43359375</v>
      </c>
      <c r="G3186" s="27">
        <v>19094.615234375</v>
      </c>
      <c r="H3186" s="27">
        <v>10668.490234375</v>
      </c>
      <c r="I3186" s="27">
        <v>8174.70166015625</v>
      </c>
      <c r="J3186" s="27">
        <f t="shared" si="441"/>
        <v>15193.683209892237</v>
      </c>
      <c r="K3186" s="28">
        <v>0.93781274557113647</v>
      </c>
      <c r="L3186" s="28">
        <v>1.0016590356826782</v>
      </c>
      <c r="M3186" s="27">
        <v>15550.083984375</v>
      </c>
      <c r="N3186" s="27">
        <v>11208.047115848261</v>
      </c>
      <c r="O3186" s="66">
        <f t="shared" si="442"/>
        <v>13898.070939511863</v>
      </c>
      <c r="P3186" s="66">
        <f t="shared" si="443"/>
        <v>13984.493276125977</v>
      </c>
      <c r="Q3186" s="66">
        <f t="shared" si="444"/>
        <v>15115.880297522326</v>
      </c>
      <c r="R3186" s="66">
        <f t="shared" si="445"/>
        <v>14120.845354017278</v>
      </c>
      <c r="S3186" s="67">
        <f>E3186/INDEX('CCG overall weighted population'!$F$4:$F$195,MATCH(A3186,'CCG overall weighted population'!$A$4:$A$195,0))*INDEX('CCG overall weighted population'!$T$4:$T$195,MATCH(A3186,'CCG overall weighted population'!$A$4:$A$195,0))</f>
        <v>0</v>
      </c>
      <c r="T3186" s="66">
        <f t="shared" si="446"/>
        <v>17723.058763689634</v>
      </c>
      <c r="U3186" s="66">
        <f t="shared" si="447"/>
        <v>17723.058763689634</v>
      </c>
      <c r="V3186" s="81">
        <f t="shared" si="448"/>
        <v>14114.363009829754</v>
      </c>
      <c r="W3186" s="110">
        <f t="shared" si="449"/>
        <v>1.1350741277331473</v>
      </c>
    </row>
    <row r="3187" spans="1:23" x14ac:dyDescent="0.2">
      <c r="A3187" s="31" t="s">
        <v>105</v>
      </c>
      <c r="B3187" s="25" t="s">
        <v>268</v>
      </c>
      <c r="C3187" s="53" t="s">
        <v>8692</v>
      </c>
      <c r="D3187" s="25" t="s">
        <v>2356</v>
      </c>
      <c r="E3187" s="97">
        <v>11023.8330078125</v>
      </c>
      <c r="F3187" s="27">
        <v>14004.9189453125</v>
      </c>
      <c r="G3187" s="27">
        <v>17245.904296875</v>
      </c>
      <c r="H3187" s="27">
        <v>10803.3349609375</v>
      </c>
      <c r="I3187" s="27">
        <v>8224.966796875</v>
      </c>
      <c r="J3187" s="27">
        <f t="shared" si="441"/>
        <v>13492.219469645332</v>
      </c>
      <c r="K3187" s="28">
        <v>0.93781274557113647</v>
      </c>
      <c r="L3187" s="28">
        <v>1.0016590356826782</v>
      </c>
      <c r="M3187" s="27">
        <v>13983.408203125</v>
      </c>
      <c r="N3187" s="27">
        <v>12030.333280365892</v>
      </c>
      <c r="O3187" s="66">
        <f t="shared" si="442"/>
        <v>12536.842454323123</v>
      </c>
      <c r="P3187" s="66">
        <f t="shared" si="443"/>
        <v>12614.80026756074</v>
      </c>
      <c r="Q3187" s="66">
        <f t="shared" si="444"/>
        <v>13788.100710849089</v>
      </c>
      <c r="R3187" s="66">
        <f t="shared" si="445"/>
        <v>12756.203651555461</v>
      </c>
      <c r="S3187" s="67">
        <f>E3187/INDEX('CCG overall weighted population'!$F$4:$F$195,MATCH(A3187,'CCG overall weighted population'!$A$4:$A$195,0))*INDEX('CCG overall weighted population'!$T$4:$T$195,MATCH(A3187,'CCG overall weighted population'!$A$4:$A$195,0))</f>
        <v>0</v>
      </c>
      <c r="T3187" s="66">
        <f t="shared" si="446"/>
        <v>16010.298339099927</v>
      </c>
      <c r="U3187" s="66">
        <f t="shared" si="447"/>
        <v>16010.298339099927</v>
      </c>
      <c r="V3187" s="81">
        <f t="shared" si="448"/>
        <v>12750.347762582638</v>
      </c>
      <c r="W3187" s="110">
        <f t="shared" si="449"/>
        <v>1.1566165555616246</v>
      </c>
    </row>
    <row r="3188" spans="1:23" x14ac:dyDescent="0.2">
      <c r="A3188" s="31" t="s">
        <v>105</v>
      </c>
      <c r="B3188" s="25" t="s">
        <v>268</v>
      </c>
      <c r="C3188" s="53" t="s">
        <v>8691</v>
      </c>
      <c r="D3188" s="25" t="s">
        <v>8690</v>
      </c>
      <c r="E3188" s="97">
        <v>5100.3330078125</v>
      </c>
      <c r="F3188" s="27">
        <v>6958.49755859375</v>
      </c>
      <c r="G3188" s="27">
        <v>9983.0068359375</v>
      </c>
      <c r="H3188" s="27">
        <v>4890.3212890625</v>
      </c>
      <c r="I3188" s="27">
        <v>2205.072998046875</v>
      </c>
      <c r="J3188" s="27">
        <f t="shared" si="441"/>
        <v>6644.5268290906952</v>
      </c>
      <c r="K3188" s="28">
        <v>0.93781274557113647</v>
      </c>
      <c r="L3188" s="28">
        <v>1.0016590356826782</v>
      </c>
      <c r="M3188" s="27">
        <v>7136.3818359375</v>
      </c>
      <c r="N3188" s="27">
        <v>2963.0462493387531</v>
      </c>
      <c r="O3188" s="66">
        <f t="shared" si="442"/>
        <v>5895.8332044394765</v>
      </c>
      <c r="P3188" s="66">
        <f t="shared" si="443"/>
        <v>5932.4952479728818</v>
      </c>
      <c r="Q3188" s="66">
        <f t="shared" si="444"/>
        <v>6719.0482772776249</v>
      </c>
      <c r="R3188" s="66">
        <f t="shared" si="445"/>
        <v>6027.2887517776489</v>
      </c>
      <c r="S3188" s="67">
        <f>E3188/INDEX('CCG overall weighted population'!$F$4:$F$195,MATCH(A3188,'CCG overall weighted population'!$A$4:$A$195,0))*INDEX('CCG overall weighted population'!$T$4:$T$195,MATCH(A3188,'CCG overall weighted population'!$A$4:$A$195,0))</f>
        <v>0</v>
      </c>
      <c r="T3188" s="66">
        <f t="shared" si="446"/>
        <v>7564.8440341491832</v>
      </c>
      <c r="U3188" s="66">
        <f t="shared" si="447"/>
        <v>7564.8440341491832</v>
      </c>
      <c r="V3188" s="81">
        <f t="shared" si="448"/>
        <v>6024.5218522594487</v>
      </c>
      <c r="W3188" s="110">
        <f t="shared" si="449"/>
        <v>1.1812016672306123</v>
      </c>
    </row>
    <row r="3189" spans="1:23" x14ac:dyDescent="0.2">
      <c r="A3189" s="31" t="s">
        <v>105</v>
      </c>
      <c r="B3189" s="25" t="s">
        <v>268</v>
      </c>
      <c r="C3189" s="53" t="s">
        <v>8689</v>
      </c>
      <c r="D3189" s="25" t="s">
        <v>4643</v>
      </c>
      <c r="E3189" s="97">
        <v>12659.583984375</v>
      </c>
      <c r="F3189" s="27">
        <v>14779.9150390625</v>
      </c>
      <c r="G3189" s="27">
        <v>18328.33984375</v>
      </c>
      <c r="H3189" s="27">
        <v>16250.15625</v>
      </c>
      <c r="I3189" s="27">
        <v>12024.4169921875</v>
      </c>
      <c r="J3189" s="27">
        <f t="shared" si="441"/>
        <v>15113.033813869657</v>
      </c>
      <c r="K3189" s="28">
        <v>0.93781274557113647</v>
      </c>
      <c r="L3189" s="28">
        <v>1.0016590356826782</v>
      </c>
      <c r="M3189" s="27">
        <v>15794.513671875</v>
      </c>
      <c r="N3189" s="27">
        <v>16026.41439945532</v>
      </c>
      <c r="O3189" s="66">
        <f t="shared" si="442"/>
        <v>14282.50967749924</v>
      </c>
      <c r="P3189" s="66">
        <f t="shared" si="443"/>
        <v>14371.322568469166</v>
      </c>
      <c r="Q3189" s="66">
        <f t="shared" si="444"/>
        <v>15817.703744633032</v>
      </c>
      <c r="R3189" s="66">
        <f t="shared" si="445"/>
        <v>14545.63699409286</v>
      </c>
      <c r="S3189" s="67">
        <f>E3189/INDEX('CCG overall weighted population'!$F$4:$F$195,MATCH(A3189,'CCG overall weighted population'!$A$4:$A$195,0))*INDEX('CCG overall weighted population'!$T$4:$T$195,MATCH(A3189,'CCG overall weighted population'!$A$4:$A$195,0))</f>
        <v>0</v>
      </c>
      <c r="T3189" s="66">
        <f t="shared" si="446"/>
        <v>18256.214322768239</v>
      </c>
      <c r="U3189" s="66">
        <f t="shared" si="447"/>
        <v>18256.214322768239</v>
      </c>
      <c r="V3189" s="81">
        <f t="shared" si="448"/>
        <v>14538.959644185072</v>
      </c>
      <c r="W3189" s="110">
        <f t="shared" si="449"/>
        <v>1.1484547724577425</v>
      </c>
    </row>
    <row r="3190" spans="1:23" x14ac:dyDescent="0.2">
      <c r="A3190" s="31" t="s">
        <v>105</v>
      </c>
      <c r="B3190" s="25" t="s">
        <v>268</v>
      </c>
      <c r="C3190" s="53" t="s">
        <v>8688</v>
      </c>
      <c r="D3190" s="25" t="s">
        <v>8687</v>
      </c>
      <c r="E3190" s="97">
        <v>6367.33349609375</v>
      </c>
      <c r="F3190" s="27">
        <v>7027.6142578125</v>
      </c>
      <c r="G3190" s="27">
        <v>8418.232421875</v>
      </c>
      <c r="H3190" s="27">
        <v>9739.546875</v>
      </c>
      <c r="I3190" s="27">
        <v>5724.50244140625</v>
      </c>
      <c r="J3190" s="27">
        <f t="shared" si="441"/>
        <v>7468.9159241882153</v>
      </c>
      <c r="K3190" s="28">
        <v>0.93781274557113647</v>
      </c>
      <c r="L3190" s="28">
        <v>1.0016590356826782</v>
      </c>
      <c r="M3190" s="27">
        <v>7605.9560546875</v>
      </c>
      <c r="N3190" s="27">
        <v>10708.769839642437</v>
      </c>
      <c r="O3190" s="66">
        <f t="shared" si="442"/>
        <v>7320.4068797869159</v>
      </c>
      <c r="P3190" s="66">
        <f t="shared" si="443"/>
        <v>7365.9273459199976</v>
      </c>
      <c r="Q3190" s="66">
        <f t="shared" si="444"/>
        <v>7916.2374331829942</v>
      </c>
      <c r="R3190" s="66">
        <f t="shared" si="445"/>
        <v>7432.2494111936867</v>
      </c>
      <c r="S3190" s="67">
        <f>E3190/INDEX('CCG overall weighted population'!$F$4:$F$195,MATCH(A3190,'CCG overall weighted population'!$A$4:$A$195,0))*INDEX('CCG overall weighted population'!$T$4:$T$195,MATCH(A3190,'CCG overall weighted population'!$A$4:$A$195,0))</f>
        <v>0</v>
      </c>
      <c r="T3190" s="66">
        <f t="shared" si="446"/>
        <v>9328.2087409525648</v>
      </c>
      <c r="U3190" s="66">
        <f t="shared" si="447"/>
        <v>9328.2087409525648</v>
      </c>
      <c r="V3190" s="81">
        <f t="shared" si="448"/>
        <v>7428.8375475578332</v>
      </c>
      <c r="W3190" s="110">
        <f t="shared" si="449"/>
        <v>1.1667109241435678</v>
      </c>
    </row>
    <row r="3191" spans="1:23" x14ac:dyDescent="0.2">
      <c r="A3191" s="31" t="s">
        <v>105</v>
      </c>
      <c r="B3191" s="25" t="s">
        <v>268</v>
      </c>
      <c r="C3191" s="53" t="s">
        <v>8686</v>
      </c>
      <c r="D3191" s="25" t="s">
        <v>8685</v>
      </c>
      <c r="E3191" s="97">
        <v>11114.66796875</v>
      </c>
      <c r="F3191" s="27">
        <v>13852.962890625</v>
      </c>
      <c r="G3191" s="27">
        <v>18139.3359375</v>
      </c>
      <c r="H3191" s="27">
        <v>10790.38671875</v>
      </c>
      <c r="I3191" s="27">
        <v>7749.91552734375</v>
      </c>
      <c r="J3191" s="27">
        <f t="shared" si="441"/>
        <v>13414.683873811604</v>
      </c>
      <c r="K3191" s="28">
        <v>0.93781274557113647</v>
      </c>
      <c r="L3191" s="28">
        <v>1.0016590356826782</v>
      </c>
      <c r="M3191" s="27">
        <v>13693.6953125</v>
      </c>
      <c r="N3191" s="27">
        <v>7309.1218618661915</v>
      </c>
      <c r="O3191" s="66">
        <f t="shared" si="442"/>
        <v>12027.795618950673</v>
      </c>
      <c r="P3191" s="66">
        <f t="shared" si="443"/>
        <v>12102.588027640395</v>
      </c>
      <c r="Q3191" s="66">
        <f t="shared" si="444"/>
        <v>13055.237967436618</v>
      </c>
      <c r="R3191" s="66">
        <f t="shared" si="445"/>
        <v>12217.399136781387</v>
      </c>
      <c r="S3191" s="67">
        <f>E3191/INDEX('CCG overall weighted population'!$F$4:$F$195,MATCH(A3191,'CCG overall weighted population'!$A$4:$A$195,0))*INDEX('CCG overall weighted population'!$T$4:$T$195,MATCH(A3191,'CCG overall weighted population'!$A$4:$A$195,0))</f>
        <v>0</v>
      </c>
      <c r="T3191" s="66">
        <f t="shared" si="446"/>
        <v>15334.04533596329</v>
      </c>
      <c r="U3191" s="66">
        <f t="shared" si="447"/>
        <v>15334.04533596329</v>
      </c>
      <c r="V3191" s="81">
        <f t="shared" si="448"/>
        <v>12211.79059251258</v>
      </c>
      <c r="W3191" s="110">
        <f t="shared" si="449"/>
        <v>1.0987094375511035</v>
      </c>
    </row>
    <row r="3192" spans="1:23" x14ac:dyDescent="0.2">
      <c r="A3192" s="31" t="s">
        <v>105</v>
      </c>
      <c r="B3192" s="25" t="s">
        <v>268</v>
      </c>
      <c r="C3192" s="53" t="s">
        <v>8684</v>
      </c>
      <c r="D3192" s="25" t="s">
        <v>8683</v>
      </c>
      <c r="E3192" s="97">
        <v>10538.83203125</v>
      </c>
      <c r="F3192" s="27">
        <v>13151.8544921875</v>
      </c>
      <c r="G3192" s="27">
        <v>18828.890625</v>
      </c>
      <c r="H3192" s="27">
        <v>9503.2421875</v>
      </c>
      <c r="I3192" s="27">
        <v>6334.92919921875</v>
      </c>
      <c r="J3192" s="27">
        <f t="shared" si="441"/>
        <v>12685.209347601272</v>
      </c>
      <c r="K3192" s="28">
        <v>0.93781274557113647</v>
      </c>
      <c r="L3192" s="28">
        <v>1.0016590356826782</v>
      </c>
      <c r="M3192" s="27">
        <v>14208.1474609375</v>
      </c>
      <c r="N3192" s="27">
        <v>6787.5147306490717</v>
      </c>
      <c r="O3192" s="66">
        <f t="shared" si="442"/>
        <v>11362.076557554879</v>
      </c>
      <c r="P3192" s="66">
        <f t="shared" si="443"/>
        <v>11432.729327220972</v>
      </c>
      <c r="Q3192" s="66">
        <f t="shared" si="444"/>
        <v>13466.084187908658</v>
      </c>
      <c r="R3192" s="66">
        <f t="shared" si="445"/>
        <v>11677.784427820377</v>
      </c>
      <c r="S3192" s="67">
        <f>E3192/INDEX('CCG overall weighted population'!$F$4:$F$195,MATCH(A3192,'CCG overall weighted population'!$A$4:$A$195,0))*INDEX('CCG overall weighted population'!$T$4:$T$195,MATCH(A3192,'CCG overall weighted population'!$A$4:$A$195,0))</f>
        <v>0</v>
      </c>
      <c r="T3192" s="66">
        <f t="shared" si="446"/>
        <v>14656.77545891967</v>
      </c>
      <c r="U3192" s="66">
        <f t="shared" si="447"/>
        <v>14656.77545891967</v>
      </c>
      <c r="V3192" s="81">
        <f t="shared" si="448"/>
        <v>11672.423600184991</v>
      </c>
      <c r="W3192" s="110">
        <f t="shared" si="449"/>
        <v>1.1075633016612882</v>
      </c>
    </row>
    <row r="3193" spans="1:23" x14ac:dyDescent="0.2">
      <c r="A3193" s="31" t="s">
        <v>105</v>
      </c>
      <c r="B3193" s="25" t="s">
        <v>268</v>
      </c>
      <c r="C3193" s="53" t="s">
        <v>8682</v>
      </c>
      <c r="D3193" s="25" t="s">
        <v>8681</v>
      </c>
      <c r="E3193" s="97">
        <v>13860.7509765625</v>
      </c>
      <c r="F3193" s="27">
        <v>16078.1826171875</v>
      </c>
      <c r="G3193" s="27">
        <v>17935.611328125</v>
      </c>
      <c r="H3193" s="27">
        <v>11067.171875</v>
      </c>
      <c r="I3193" s="27">
        <v>10864.5849609375</v>
      </c>
      <c r="J3193" s="27">
        <f t="shared" si="441"/>
        <v>15229.185955292334</v>
      </c>
      <c r="K3193" s="28">
        <v>0.93781274557113647</v>
      </c>
      <c r="L3193" s="28">
        <v>1.0016590356826782</v>
      </c>
      <c r="M3193" s="27">
        <v>15922.30078125</v>
      </c>
      <c r="N3193" s="27">
        <v>12514.082328554514</v>
      </c>
      <c r="O3193" s="66">
        <f t="shared" si="442"/>
        <v>14050.770935948587</v>
      </c>
      <c r="P3193" s="66">
        <f t="shared" si="443"/>
        <v>14138.142806534031</v>
      </c>
      <c r="Q3193" s="66">
        <f t="shared" si="444"/>
        <v>15581.478935980453</v>
      </c>
      <c r="R3193" s="66">
        <f t="shared" si="445"/>
        <v>14312.090250356319</v>
      </c>
      <c r="S3193" s="67">
        <f>E3193/INDEX('CCG overall weighted population'!$F$4:$F$195,MATCH(A3193,'CCG overall weighted population'!$A$4:$A$195,0))*INDEX('CCG overall weighted population'!$T$4:$T$195,MATCH(A3193,'CCG overall weighted population'!$A$4:$A$195,0))</f>
        <v>0</v>
      </c>
      <c r="T3193" s="66">
        <f t="shared" si="446"/>
        <v>17963.090040224244</v>
      </c>
      <c r="U3193" s="66">
        <f t="shared" si="447"/>
        <v>17963.090040224244</v>
      </c>
      <c r="V3193" s="81">
        <f t="shared" si="448"/>
        <v>14305.520112895016</v>
      </c>
      <c r="W3193" s="110">
        <f t="shared" si="449"/>
        <v>1.0320883866310409</v>
      </c>
    </row>
    <row r="3194" spans="1:23" x14ac:dyDescent="0.2">
      <c r="A3194" s="31" t="s">
        <v>105</v>
      </c>
      <c r="B3194" s="25" t="s">
        <v>268</v>
      </c>
      <c r="C3194" s="53" t="s">
        <v>8680</v>
      </c>
      <c r="D3194" s="25" t="s">
        <v>8679</v>
      </c>
      <c r="E3194" s="97">
        <v>6748.66748046875</v>
      </c>
      <c r="F3194" s="27">
        <v>8265.9716796875</v>
      </c>
      <c r="G3194" s="27">
        <v>10499.4775390625</v>
      </c>
      <c r="H3194" s="27">
        <v>5901.3544921875</v>
      </c>
      <c r="I3194" s="27">
        <v>4747.05712890625</v>
      </c>
      <c r="J3194" s="27">
        <f t="shared" si="441"/>
        <v>7908.2743703929718</v>
      </c>
      <c r="K3194" s="28">
        <v>0.93781274557113647</v>
      </c>
      <c r="L3194" s="28">
        <v>1.0016590356826782</v>
      </c>
      <c r="M3194" s="27">
        <v>8387.2890625</v>
      </c>
      <c r="N3194" s="27">
        <v>6741.7092755260783</v>
      </c>
      <c r="O3194" s="66">
        <f t="shared" si="442"/>
        <v>7319.2012426092588</v>
      </c>
      <c r="P3194" s="66">
        <f t="shared" si="443"/>
        <v>7364.7142117319672</v>
      </c>
      <c r="Q3194" s="66">
        <f t="shared" si="444"/>
        <v>8222.7310838026078</v>
      </c>
      <c r="R3194" s="66">
        <f t="shared" si="445"/>
        <v>7468.1203682107953</v>
      </c>
      <c r="S3194" s="67">
        <f>E3194/INDEX('CCG overall weighted population'!$F$4:$F$195,MATCH(A3194,'CCG overall weighted population'!$A$4:$A$195,0))*INDEX('CCG overall weighted population'!$T$4:$T$195,MATCH(A3194,'CCG overall weighted population'!$A$4:$A$195,0))</f>
        <v>0</v>
      </c>
      <c r="T3194" s="66">
        <f t="shared" si="446"/>
        <v>9373.2303429307449</v>
      </c>
      <c r="U3194" s="66">
        <f t="shared" si="447"/>
        <v>9373.2303429307449</v>
      </c>
      <c r="V3194" s="81">
        <f t="shared" si="448"/>
        <v>7464.69203757995</v>
      </c>
      <c r="W3194" s="110">
        <f t="shared" si="449"/>
        <v>1.1060986571324545</v>
      </c>
    </row>
    <row r="3195" spans="1:23" x14ac:dyDescent="0.2">
      <c r="A3195" s="31" t="s">
        <v>105</v>
      </c>
      <c r="B3195" s="25" t="s">
        <v>268</v>
      </c>
      <c r="C3195" s="53" t="s">
        <v>8678</v>
      </c>
      <c r="D3195" s="25" t="s">
        <v>8677</v>
      </c>
      <c r="E3195" s="97">
        <v>37.083332061767578</v>
      </c>
      <c r="F3195" s="27">
        <v>41.446002960205078</v>
      </c>
      <c r="G3195" s="27">
        <v>38.171955108642578</v>
      </c>
      <c r="H3195" s="27">
        <v>41.150485992431641</v>
      </c>
      <c r="I3195" s="27">
        <v>10.751472473144531</v>
      </c>
      <c r="J3195" s="27">
        <f t="shared" si="441"/>
        <v>39.912968016357418</v>
      </c>
      <c r="K3195" s="28">
        <v>0.93781274557113647</v>
      </c>
      <c r="L3195" s="28">
        <v>1.0016590356826782</v>
      </c>
      <c r="M3195" s="27">
        <v>43.222675323486328</v>
      </c>
      <c r="N3195" s="27">
        <v>40.405025226146186</v>
      </c>
      <c r="O3195" s="66">
        <f t="shared" si="442"/>
        <v>37.539211611394109</v>
      </c>
      <c r="P3195" s="66">
        <f t="shared" si="443"/>
        <v>37.772641588563467</v>
      </c>
      <c r="Q3195" s="66">
        <f t="shared" si="444"/>
        <v>42.940910313752312</v>
      </c>
      <c r="R3195" s="66">
        <f t="shared" si="445"/>
        <v>38.395509065786584</v>
      </c>
      <c r="S3195" s="67">
        <f>E3195/INDEX('CCG overall weighted population'!$F$4:$F$195,MATCH(A3195,'CCG overall weighted population'!$A$4:$A$195,0))*INDEX('CCG overall weighted population'!$T$4:$T$195,MATCH(A3195,'CCG overall weighted population'!$A$4:$A$195,0))</f>
        <v>0</v>
      </c>
      <c r="T3195" s="66">
        <f t="shared" si="446"/>
        <v>48.190164708596598</v>
      </c>
      <c r="U3195" s="66">
        <f t="shared" si="447"/>
        <v>48.190164708596598</v>
      </c>
      <c r="V3195" s="81">
        <f t="shared" si="448"/>
        <v>38.377883144761334</v>
      </c>
      <c r="W3195" s="110">
        <f t="shared" si="449"/>
        <v>1.0349092438844896</v>
      </c>
    </row>
    <row r="3196" spans="1:23" x14ac:dyDescent="0.2">
      <c r="A3196" s="31" t="s">
        <v>105</v>
      </c>
      <c r="B3196" s="25" t="s">
        <v>268</v>
      </c>
      <c r="C3196" s="53" t="s">
        <v>8676</v>
      </c>
      <c r="D3196" s="25" t="s">
        <v>8675</v>
      </c>
      <c r="E3196" s="97">
        <v>6446.49951171875</v>
      </c>
      <c r="F3196" s="27">
        <v>5942.5361328125</v>
      </c>
      <c r="G3196" s="27">
        <v>6127.54638671875</v>
      </c>
      <c r="H3196" s="27">
        <v>10032.984375</v>
      </c>
      <c r="I3196" s="27">
        <v>7546.0205078125</v>
      </c>
      <c r="J3196" s="27">
        <f t="shared" si="441"/>
        <v>6634.1807717505862</v>
      </c>
      <c r="K3196" s="28">
        <v>0.93781274557113647</v>
      </c>
      <c r="L3196" s="28">
        <v>1.0016590356826782</v>
      </c>
      <c r="M3196" s="27">
        <v>7141.38818359375</v>
      </c>
      <c r="N3196" s="27">
        <v>11389.238299610186</v>
      </c>
      <c r="O3196" s="66">
        <f t="shared" si="442"/>
        <v>6678.6163507892416</v>
      </c>
      <c r="P3196" s="66">
        <f t="shared" si="443"/>
        <v>6720.1459726264366</v>
      </c>
      <c r="Q3196" s="66">
        <f t="shared" si="444"/>
        <v>7566.1731951953943</v>
      </c>
      <c r="R3196" s="66">
        <f t="shared" si="445"/>
        <v>6822.1071650109052</v>
      </c>
      <c r="S3196" s="67">
        <f>E3196/INDEX('CCG overall weighted population'!$F$4:$F$195,MATCH(A3196,'CCG overall weighted population'!$A$4:$A$195,0))*INDEX('CCG overall weighted population'!$T$4:$T$195,MATCH(A3196,'CCG overall weighted population'!$A$4:$A$195,0))</f>
        <v>0</v>
      </c>
      <c r="T3196" s="66">
        <f t="shared" si="446"/>
        <v>8562.4198230652491</v>
      </c>
      <c r="U3196" s="66">
        <f t="shared" si="447"/>
        <v>8562.4198230652491</v>
      </c>
      <c r="V3196" s="81">
        <f t="shared" si="448"/>
        <v>6818.9753945241473</v>
      </c>
      <c r="W3196" s="110">
        <f t="shared" si="449"/>
        <v>1.0577795565063324</v>
      </c>
    </row>
    <row r="3197" spans="1:23" x14ac:dyDescent="0.2">
      <c r="A3197" s="31" t="s">
        <v>105</v>
      </c>
      <c r="B3197" s="25" t="s">
        <v>268</v>
      </c>
      <c r="C3197" s="53" t="s">
        <v>8674</v>
      </c>
      <c r="D3197" s="25" t="s">
        <v>8673</v>
      </c>
      <c r="E3197" s="97">
        <v>0.5</v>
      </c>
      <c r="F3197" s="27">
        <v>0.57477939128875732</v>
      </c>
      <c r="G3197" s="27">
        <v>0.14795957505702972</v>
      </c>
      <c r="H3197" s="27">
        <v>1.1868870258331299</v>
      </c>
      <c r="I3197" s="27">
        <v>0</v>
      </c>
      <c r="J3197" s="27">
        <f t="shared" si="441"/>
        <v>0.61518566708005507</v>
      </c>
      <c r="K3197" s="28">
        <v>0.93781274557113647</v>
      </c>
      <c r="L3197" s="28">
        <v>1.0016590356826782</v>
      </c>
      <c r="M3197" s="27">
        <v>0.67579358816146851</v>
      </c>
      <c r="N3197" s="27">
        <v>0.54478687566216877</v>
      </c>
      <c r="O3197" s="66">
        <f t="shared" si="442"/>
        <v>0.57127306372384279</v>
      </c>
      <c r="P3197" s="66">
        <f t="shared" si="443"/>
        <v>0.57482540945776461</v>
      </c>
      <c r="Q3197" s="66">
        <f t="shared" si="444"/>
        <v>0.66269291691153853</v>
      </c>
      <c r="R3197" s="66">
        <f t="shared" si="445"/>
        <v>0.58541499285749699</v>
      </c>
      <c r="S3197" s="67">
        <f>E3197/INDEX('CCG overall weighted population'!$F$4:$F$195,MATCH(A3197,'CCG overall weighted population'!$A$4:$A$195,0))*INDEX('CCG overall weighted population'!$T$4:$T$195,MATCH(A3197,'CCG overall weighted population'!$A$4:$A$195,0))</f>
        <v>0</v>
      </c>
      <c r="T3197" s="66">
        <f t="shared" si="446"/>
        <v>0.73475376717489904</v>
      </c>
      <c r="U3197" s="66">
        <f t="shared" si="447"/>
        <v>0.73475376717489904</v>
      </c>
      <c r="V3197" s="81">
        <f t="shared" si="448"/>
        <v>0.58514625105195339</v>
      </c>
      <c r="W3197" s="110">
        <f t="shared" si="449"/>
        <v>1.1702925021039068</v>
      </c>
    </row>
    <row r="3198" spans="1:23" x14ac:dyDescent="0.2">
      <c r="A3198" s="31" t="s">
        <v>106</v>
      </c>
      <c r="B3198" s="25" t="s">
        <v>283</v>
      </c>
      <c r="C3198" s="53" t="s">
        <v>8672</v>
      </c>
      <c r="D3198" s="25" t="s">
        <v>8671</v>
      </c>
      <c r="E3198" s="97">
        <v>23664.166015625</v>
      </c>
      <c r="F3198" s="27">
        <v>20299.537109375</v>
      </c>
      <c r="G3198" s="27">
        <v>17450.93359375</v>
      </c>
      <c r="H3198" s="27">
        <v>13363.7919921875</v>
      </c>
      <c r="I3198" s="27">
        <v>19318.568359375</v>
      </c>
      <c r="J3198" s="27">
        <f t="shared" si="441"/>
        <v>19036.60437749765</v>
      </c>
      <c r="K3198" s="28">
        <v>1.0804877281188965</v>
      </c>
      <c r="L3198" s="28">
        <v>1.0002717971801758</v>
      </c>
      <c r="M3198" s="27">
        <v>21017.720703125</v>
      </c>
      <c r="N3198" s="27">
        <v>14996.590487522661</v>
      </c>
      <c r="O3198" s="66">
        <f t="shared" si="442"/>
        <v>20137.770774049754</v>
      </c>
      <c r="P3198" s="66">
        <f t="shared" si="443"/>
        <v>20262.993419125269</v>
      </c>
      <c r="Q3198" s="66">
        <f t="shared" si="444"/>
        <v>20415.607681564768</v>
      </c>
      <c r="R3198" s="66">
        <f t="shared" si="445"/>
        <v>20281.386127726248</v>
      </c>
      <c r="S3198" s="67">
        <f>E3198/INDEX('CCG overall weighted population'!$F$4:$F$195,MATCH(A3198,'CCG overall weighted population'!$A$4:$A$195,0))*INDEX('CCG overall weighted population'!$T$4:$T$195,MATCH(A3198,'CCG overall weighted population'!$A$4:$A$195,0))</f>
        <v>0</v>
      </c>
      <c r="T3198" s="66">
        <f t="shared" si="446"/>
        <v>25455.14727618709</v>
      </c>
      <c r="U3198" s="66">
        <f t="shared" si="447"/>
        <v>25455.14727618709</v>
      </c>
      <c r="V3198" s="81">
        <f t="shared" si="448"/>
        <v>20272.075713074435</v>
      </c>
      <c r="W3198" s="110">
        <f t="shared" si="449"/>
        <v>0.85665709493793984</v>
      </c>
    </row>
    <row r="3199" spans="1:23" x14ac:dyDescent="0.2">
      <c r="A3199" s="31" t="s">
        <v>106</v>
      </c>
      <c r="B3199" s="25" t="s">
        <v>283</v>
      </c>
      <c r="C3199" s="53" t="s">
        <v>8670</v>
      </c>
      <c r="D3199" s="25" t="s">
        <v>8669</v>
      </c>
      <c r="E3199" s="97">
        <v>3946.6669921875</v>
      </c>
      <c r="F3199" s="27">
        <v>2674.585693359375</v>
      </c>
      <c r="G3199" s="27">
        <v>1933.8045654296875</v>
      </c>
      <c r="H3199" s="27">
        <v>3615.5302734375</v>
      </c>
      <c r="I3199" s="27">
        <v>4627.00537109375</v>
      </c>
      <c r="J3199" s="27">
        <f t="shared" si="441"/>
        <v>2849.4179207036141</v>
      </c>
      <c r="K3199" s="28">
        <v>1.0804877281188965</v>
      </c>
      <c r="L3199" s="28">
        <v>1.0002717971801758</v>
      </c>
      <c r="M3199" s="27">
        <v>2765.33447265625</v>
      </c>
      <c r="N3199" s="27">
        <v>2834.6157958596445</v>
      </c>
      <c r="O3199" s="66">
        <f t="shared" si="442"/>
        <v>3077.9981080629309</v>
      </c>
      <c r="P3199" s="66">
        <f t="shared" si="443"/>
        <v>3097.1380153026016</v>
      </c>
      <c r="Q3199" s="66">
        <f t="shared" si="444"/>
        <v>2772.2626049765895</v>
      </c>
      <c r="R3199" s="66">
        <f t="shared" si="445"/>
        <v>3057.9848021085263</v>
      </c>
      <c r="S3199" s="67">
        <f>E3199/INDEX('CCG overall weighted population'!$F$4:$F$195,MATCH(A3199,'CCG overall weighted population'!$A$4:$A$195,0))*INDEX('CCG overall weighted population'!$T$4:$T$195,MATCH(A3199,'CCG overall weighted population'!$A$4:$A$195,0))</f>
        <v>0</v>
      </c>
      <c r="T3199" s="66">
        <f t="shared" si="446"/>
        <v>3838.073641307928</v>
      </c>
      <c r="U3199" s="66">
        <f t="shared" si="447"/>
        <v>3838.073641307928</v>
      </c>
      <c r="V3199" s="81">
        <f t="shared" si="448"/>
        <v>3056.5809973425571</v>
      </c>
      <c r="W3199" s="110">
        <f t="shared" si="449"/>
        <v>0.77447147261046234</v>
      </c>
    </row>
    <row r="3200" spans="1:23" x14ac:dyDescent="0.2">
      <c r="A3200" s="31" t="s">
        <v>106</v>
      </c>
      <c r="B3200" s="25" t="s">
        <v>283</v>
      </c>
      <c r="C3200" s="53" t="s">
        <v>8668</v>
      </c>
      <c r="D3200" s="25" t="s">
        <v>8667</v>
      </c>
      <c r="E3200" s="97">
        <v>12963.8330078125</v>
      </c>
      <c r="F3200" s="27">
        <v>12235.67578125</v>
      </c>
      <c r="G3200" s="27">
        <v>11566.7666015625</v>
      </c>
      <c r="H3200" s="27">
        <v>11938.2958984375</v>
      </c>
      <c r="I3200" s="27">
        <v>18479.67578125</v>
      </c>
      <c r="J3200" s="27">
        <f t="shared" si="441"/>
        <v>12408.338548158188</v>
      </c>
      <c r="K3200" s="28">
        <v>1.0804877281188965</v>
      </c>
      <c r="L3200" s="28">
        <v>1.0002717971801758</v>
      </c>
      <c r="M3200" s="27">
        <v>12059.9326171875</v>
      </c>
      <c r="N3200" s="27">
        <v>9846.792309305376</v>
      </c>
      <c r="O3200" s="66">
        <f t="shared" si="442"/>
        <v>13133.854374621598</v>
      </c>
      <c r="P3200" s="66">
        <f t="shared" si="443"/>
        <v>13215.52458545477</v>
      </c>
      <c r="Q3200" s="66">
        <f t="shared" si="444"/>
        <v>11838.618586399289</v>
      </c>
      <c r="R3200" s="66">
        <f t="shared" si="445"/>
        <v>13049.583143241209</v>
      </c>
      <c r="S3200" s="67">
        <f>E3200/INDEX('CCG overall weighted population'!$F$4:$F$195,MATCH(A3200,'CCG overall weighted population'!$A$4:$A$195,0))*INDEX('CCG overall weighted population'!$T$4:$T$195,MATCH(A3200,'CCG overall weighted population'!$A$4:$A$195,0))</f>
        <v>0</v>
      </c>
      <c r="T3200" s="66">
        <f t="shared" si="446"/>
        <v>16378.518643256764</v>
      </c>
      <c r="U3200" s="66">
        <f t="shared" si="447"/>
        <v>16378.518643256764</v>
      </c>
      <c r="V3200" s="81">
        <f t="shared" si="448"/>
        <v>13043.592574878096</v>
      </c>
      <c r="W3200" s="110">
        <f t="shared" si="449"/>
        <v>1.0061524679481393</v>
      </c>
    </row>
    <row r="3201" spans="1:23" x14ac:dyDescent="0.2">
      <c r="A3201" s="31" t="s">
        <v>106</v>
      </c>
      <c r="B3201" s="25" t="s">
        <v>283</v>
      </c>
      <c r="C3201" s="53" t="s">
        <v>8666</v>
      </c>
      <c r="D3201" s="25" t="s">
        <v>8665</v>
      </c>
      <c r="E3201" s="97">
        <v>14096.416015625</v>
      </c>
      <c r="F3201" s="27">
        <v>14432.3154296875</v>
      </c>
      <c r="G3201" s="27">
        <v>11945.07421875</v>
      </c>
      <c r="H3201" s="27">
        <v>14319.533203125</v>
      </c>
      <c r="I3201" s="27">
        <v>18289.21484375</v>
      </c>
      <c r="J3201" s="27">
        <f t="shared" si="441"/>
        <v>14416.567384747805</v>
      </c>
      <c r="K3201" s="28">
        <v>1.0804877281188965</v>
      </c>
      <c r="L3201" s="28">
        <v>1.0002717971801758</v>
      </c>
      <c r="M3201" s="27">
        <v>13305.802734375</v>
      </c>
      <c r="N3201" s="27">
        <v>14716.51033653042</v>
      </c>
      <c r="O3201" s="66">
        <f t="shared" si="442"/>
        <v>15613.575181260288</v>
      </c>
      <c r="P3201" s="66">
        <f t="shared" si="443"/>
        <v>15710.665033221574</v>
      </c>
      <c r="Q3201" s="66">
        <f t="shared" si="444"/>
        <v>13446.873494590543</v>
      </c>
      <c r="R3201" s="66">
        <f t="shared" si="445"/>
        <v>15437.838251256082</v>
      </c>
      <c r="S3201" s="67">
        <f>E3201/INDEX('CCG overall weighted population'!$F$4:$F$195,MATCH(A3201,'CCG overall weighted population'!$A$4:$A$195,0))*INDEX('CCG overall weighted population'!$T$4:$T$195,MATCH(A3201,'CCG overall weighted population'!$A$4:$A$195,0))</f>
        <v>0</v>
      </c>
      <c r="T3201" s="66">
        <f t="shared" si="446"/>
        <v>19376.015220895282</v>
      </c>
      <c r="U3201" s="66">
        <f t="shared" si="447"/>
        <v>19376.015220895282</v>
      </c>
      <c r="V3201" s="81">
        <f t="shared" si="448"/>
        <v>15430.751325611969</v>
      </c>
      <c r="W3201" s="110">
        <f t="shared" si="449"/>
        <v>1.0946577703515519</v>
      </c>
    </row>
    <row r="3202" spans="1:23" x14ac:dyDescent="0.2">
      <c r="A3202" s="31" t="s">
        <v>106</v>
      </c>
      <c r="B3202" s="25" t="s">
        <v>283</v>
      </c>
      <c r="C3202" s="53" t="s">
        <v>8664</v>
      </c>
      <c r="D3202" s="25" t="s">
        <v>8663</v>
      </c>
      <c r="E3202" s="97">
        <v>19466</v>
      </c>
      <c r="F3202" s="27">
        <v>16672.060546875</v>
      </c>
      <c r="G3202" s="27">
        <v>13622.7802734375</v>
      </c>
      <c r="H3202" s="27">
        <v>16499.697265625</v>
      </c>
      <c r="I3202" s="27">
        <v>16295.9736328125</v>
      </c>
      <c r="J3202" s="27">
        <f t="shared" si="441"/>
        <v>16434.986150425659</v>
      </c>
      <c r="K3202" s="28">
        <v>1.0804877281188965</v>
      </c>
      <c r="L3202" s="28">
        <v>1.0002717971801758</v>
      </c>
      <c r="M3202" s="27">
        <v>16210.138671875</v>
      </c>
      <c r="N3202" s="27">
        <v>16829.17140452475</v>
      </c>
      <c r="O3202" s="66">
        <f t="shared" si="442"/>
        <v>17805.230176678349</v>
      </c>
      <c r="P3202" s="66">
        <f t="shared" si="443"/>
        <v>17915.948390919577</v>
      </c>
      <c r="Q3202" s="66">
        <f t="shared" si="444"/>
        <v>16272.041945139976</v>
      </c>
      <c r="R3202" s="66">
        <f t="shared" si="445"/>
        <v>17717.828688729332</v>
      </c>
      <c r="S3202" s="67">
        <f>E3202/INDEX('CCG overall weighted population'!$F$4:$F$195,MATCH(A3202,'CCG overall weighted population'!$A$4:$A$195,0))*INDEX('CCG overall weighted population'!$T$4:$T$195,MATCH(A3202,'CCG overall weighted population'!$A$4:$A$195,0))</f>
        <v>0</v>
      </c>
      <c r="T3202" s="66">
        <f t="shared" si="446"/>
        <v>22237.628919716288</v>
      </c>
      <c r="U3202" s="66">
        <f t="shared" si="447"/>
        <v>22237.628919716288</v>
      </c>
      <c r="V3202" s="81">
        <f t="shared" si="448"/>
        <v>17709.695106005598</v>
      </c>
      <c r="W3202" s="110">
        <f t="shared" si="449"/>
        <v>0.90977576831427098</v>
      </c>
    </row>
    <row r="3203" spans="1:23" x14ac:dyDescent="0.2">
      <c r="A3203" s="31" t="s">
        <v>106</v>
      </c>
      <c r="B3203" s="25" t="s">
        <v>283</v>
      </c>
      <c r="C3203" s="53" t="s">
        <v>8662</v>
      </c>
      <c r="D3203" s="25" t="s">
        <v>8661</v>
      </c>
      <c r="E3203" s="97">
        <v>14958.16796875</v>
      </c>
      <c r="F3203" s="27">
        <v>12460.830078125</v>
      </c>
      <c r="G3203" s="27">
        <v>10339.8134765625</v>
      </c>
      <c r="H3203" s="27">
        <v>12502.7509765625</v>
      </c>
      <c r="I3203" s="27">
        <v>15536.4677734375</v>
      </c>
      <c r="J3203" s="27">
        <f t="shared" si="441"/>
        <v>12459.206349732731</v>
      </c>
      <c r="K3203" s="28">
        <v>1.0804877281188965</v>
      </c>
      <c r="L3203" s="28">
        <v>1.0002717971801758</v>
      </c>
      <c r="M3203" s="27">
        <v>12312.1650390625</v>
      </c>
      <c r="N3203" s="27">
        <v>9537.895889070709</v>
      </c>
      <c r="O3203" s="66">
        <f t="shared" si="442"/>
        <v>13149.94870051494</v>
      </c>
      <c r="P3203" s="66">
        <f t="shared" si="443"/>
        <v>13231.718990650916</v>
      </c>
      <c r="Q3203" s="66">
        <f t="shared" si="444"/>
        <v>12034.738124063322</v>
      </c>
      <c r="R3203" s="66">
        <f t="shared" si="445"/>
        <v>13087.461698257799</v>
      </c>
      <c r="S3203" s="67">
        <f>E3203/INDEX('CCG overall weighted population'!$F$4:$F$195,MATCH(A3203,'CCG overall weighted population'!$A$4:$A$195,0))*INDEX('CCG overall weighted population'!$T$4:$T$195,MATCH(A3203,'CCG overall weighted population'!$A$4:$A$195,0))</f>
        <v>0</v>
      </c>
      <c r="T3203" s="66">
        <f t="shared" si="446"/>
        <v>16426.059979459536</v>
      </c>
      <c r="U3203" s="66">
        <f t="shared" si="447"/>
        <v>16426.059979459536</v>
      </c>
      <c r="V3203" s="81">
        <f t="shared" si="448"/>
        <v>13081.453741287645</v>
      </c>
      <c r="W3203" s="110">
        <f t="shared" si="449"/>
        <v>0.87453582341212444</v>
      </c>
    </row>
    <row r="3204" spans="1:23" x14ac:dyDescent="0.2">
      <c r="A3204" s="31" t="s">
        <v>106</v>
      </c>
      <c r="B3204" s="25" t="s">
        <v>283</v>
      </c>
      <c r="C3204" s="53" t="s">
        <v>8660</v>
      </c>
      <c r="D3204" s="25" t="s">
        <v>8659</v>
      </c>
      <c r="E3204" s="97">
        <v>11332.333984375</v>
      </c>
      <c r="F3204" s="27">
        <v>10548.88671875</v>
      </c>
      <c r="G3204" s="27">
        <v>10461.009765625</v>
      </c>
      <c r="H3204" s="27">
        <v>12155.69140625</v>
      </c>
      <c r="I3204" s="27">
        <v>14619.412109375</v>
      </c>
      <c r="J3204" s="27">
        <f t="shared" ref="J3204:J3267" si="450">SUMPRODUCT($F3204:$I3204,$F$1:$I$1)</f>
        <v>10953.619980056319</v>
      </c>
      <c r="K3204" s="28">
        <v>1.0804877281188965</v>
      </c>
      <c r="L3204" s="28">
        <v>1.0002717971801758</v>
      </c>
      <c r="M3204" s="27">
        <v>10600.9228515625</v>
      </c>
      <c r="N3204" s="27">
        <v>10713.117226517854</v>
      </c>
      <c r="O3204" s="66">
        <f t="shared" ref="O3204:O3267" si="451">(N$1*N3204+(1-N$1)*J3204)*K3204*L3204</f>
        <v>11812.475664733409</v>
      </c>
      <c r="P3204" s="66">
        <f t="shared" ref="P3204:P3267" si="452">O3204*$E$7330/O$7330</f>
        <v>11885.929149939138</v>
      </c>
      <c r="Q3204" s="66">
        <f t="shared" ref="Q3204:Q3267" si="453">($N$1*N3204)+((1-$N$1)*M3204)</f>
        <v>10612.142289058036</v>
      </c>
      <c r="R3204" s="66">
        <f t="shared" ref="R3204:R3267" si="454">(P3204*$J$1)+(Q3204*$M$1)</f>
        <v>11732.415381452189</v>
      </c>
      <c r="S3204" s="67">
        <f>E3204/INDEX('CCG overall weighted population'!$F$4:$F$195,MATCH(A3204,'CCG overall weighted population'!$A$4:$A$195,0))*INDEX('CCG overall weighted population'!$T$4:$T$195,MATCH(A3204,'CCG overall weighted population'!$A$4:$A$195,0))</f>
        <v>0</v>
      </c>
      <c r="T3204" s="66">
        <f t="shared" ref="T3204:T3267" si="455">R3204/$R$7330*$T$1</f>
        <v>14725.342713730483</v>
      </c>
      <c r="U3204" s="66">
        <f t="shared" ref="U3204:U3267" si="456">T3204+S3204</f>
        <v>14725.342713730483</v>
      </c>
      <c r="V3204" s="81">
        <f t="shared" ref="V3204:V3267" si="457">U3204*$E$7330/$U$7330</f>
        <v>11727.029474819343</v>
      </c>
      <c r="W3204" s="110">
        <f t="shared" si="449"/>
        <v>1.0348291438452615</v>
      </c>
    </row>
    <row r="3205" spans="1:23" x14ac:dyDescent="0.2">
      <c r="A3205" s="31" t="s">
        <v>106</v>
      </c>
      <c r="B3205" s="25" t="s">
        <v>283</v>
      </c>
      <c r="C3205" s="53" t="s">
        <v>8658</v>
      </c>
      <c r="D3205" s="25" t="s">
        <v>8657</v>
      </c>
      <c r="E3205" s="97">
        <v>11489</v>
      </c>
      <c r="F3205" s="27">
        <v>10230.947265625</v>
      </c>
      <c r="G3205" s="27">
        <v>8507.2177734375</v>
      </c>
      <c r="H3205" s="27">
        <v>8235.9072265625</v>
      </c>
      <c r="I3205" s="27">
        <v>14622.9345703125</v>
      </c>
      <c r="J3205" s="27">
        <f t="shared" si="450"/>
        <v>10004.395405911666</v>
      </c>
      <c r="K3205" s="28">
        <v>1.0804877281188965</v>
      </c>
      <c r="L3205" s="28">
        <v>1.0002717971801758</v>
      </c>
      <c r="M3205" s="27">
        <v>9778.1201171875</v>
      </c>
      <c r="N3205" s="27">
        <v>9995.8210560966418</v>
      </c>
      <c r="O3205" s="66">
        <f t="shared" si="451"/>
        <v>10811.63778954699</v>
      </c>
      <c r="P3205" s="66">
        <f t="shared" si="452"/>
        <v>10878.867767323383</v>
      </c>
      <c r="Q3205" s="66">
        <f t="shared" si="453"/>
        <v>9799.8902110784147</v>
      </c>
      <c r="R3205" s="66">
        <f t="shared" si="454"/>
        <v>10748.831953751378</v>
      </c>
      <c r="S3205" s="67">
        <f>E3205/INDEX('CCG overall weighted population'!$F$4:$F$195,MATCH(A3205,'CCG overall weighted population'!$A$4:$A$195,0))*INDEX('CCG overall weighted population'!$T$4:$T$195,MATCH(A3205,'CCG overall weighted population'!$A$4:$A$195,0))</f>
        <v>0</v>
      </c>
      <c r="T3205" s="66">
        <f t="shared" si="455"/>
        <v>13490.848145515882</v>
      </c>
      <c r="U3205" s="66">
        <f t="shared" si="456"/>
        <v>13490.848145515882</v>
      </c>
      <c r="V3205" s="81">
        <f t="shared" si="457"/>
        <v>10743.89757294122</v>
      </c>
      <c r="W3205" s="110">
        <f t="shared" ref="W3205:W3268" si="458">V3205/E3205</f>
        <v>0.9351464507738898</v>
      </c>
    </row>
    <row r="3206" spans="1:23" x14ac:dyDescent="0.2">
      <c r="A3206" s="31" t="s">
        <v>106</v>
      </c>
      <c r="B3206" s="25" t="s">
        <v>283</v>
      </c>
      <c r="C3206" s="53" t="s">
        <v>8656</v>
      </c>
      <c r="D3206" s="25" t="s">
        <v>8655</v>
      </c>
      <c r="E3206" s="97">
        <v>6652.5830078125</v>
      </c>
      <c r="F3206" s="27">
        <v>7377.85009765625</v>
      </c>
      <c r="G3206" s="27">
        <v>7185.4501953125</v>
      </c>
      <c r="H3206" s="27">
        <v>8016.45849609375</v>
      </c>
      <c r="I3206" s="27">
        <v>7778.6005859375</v>
      </c>
      <c r="J3206" s="27">
        <f t="shared" si="450"/>
        <v>7477.9043404759495</v>
      </c>
      <c r="K3206" s="28">
        <v>1.0804877281188965</v>
      </c>
      <c r="L3206" s="28">
        <v>1.0002717971801758</v>
      </c>
      <c r="M3206" s="27">
        <v>6855.2333984375</v>
      </c>
      <c r="N3206" s="27">
        <v>6213.8919500243173</v>
      </c>
      <c r="O3206" s="66">
        <f t="shared" si="451"/>
        <v>7945.3678261002779</v>
      </c>
      <c r="P3206" s="66">
        <f t="shared" si="452"/>
        <v>7994.7744851811467</v>
      </c>
      <c r="Q3206" s="66">
        <f t="shared" si="453"/>
        <v>6791.0992535961823</v>
      </c>
      <c r="R3206" s="66">
        <f t="shared" si="454"/>
        <v>7849.7104038110565</v>
      </c>
      <c r="S3206" s="67">
        <f>E3206/INDEX('CCG overall weighted population'!$F$4:$F$195,MATCH(A3206,'CCG overall weighted population'!$A$4:$A$195,0))*INDEX('CCG overall weighted population'!$T$4:$T$195,MATCH(A3206,'CCG overall weighted population'!$A$4:$A$195,0))</f>
        <v>0</v>
      </c>
      <c r="T3206" s="66">
        <f t="shared" si="455"/>
        <v>9852.1636117989474</v>
      </c>
      <c r="U3206" s="66">
        <f t="shared" si="456"/>
        <v>9852.1636117989474</v>
      </c>
      <c r="V3206" s="81">
        <f t="shared" si="457"/>
        <v>7846.1068996769773</v>
      </c>
      <c r="W3206" s="110">
        <f t="shared" si="458"/>
        <v>1.1794075910759558</v>
      </c>
    </row>
    <row r="3207" spans="1:23" x14ac:dyDescent="0.2">
      <c r="A3207" s="31" t="s">
        <v>106</v>
      </c>
      <c r="B3207" s="25" t="s">
        <v>283</v>
      </c>
      <c r="C3207" s="53" t="s">
        <v>8654</v>
      </c>
      <c r="D3207" s="25" t="s">
        <v>8653</v>
      </c>
      <c r="E3207" s="97">
        <v>16643.583984375</v>
      </c>
      <c r="F3207" s="27">
        <v>15539.5400390625</v>
      </c>
      <c r="G3207" s="27">
        <v>15577.41796875</v>
      </c>
      <c r="H3207" s="27">
        <v>16905.529296875</v>
      </c>
      <c r="I3207" s="27">
        <v>22572.61328125</v>
      </c>
      <c r="J3207" s="27">
        <f t="shared" si="450"/>
        <v>16039.673501372577</v>
      </c>
      <c r="K3207" s="28">
        <v>1.0804877281188965</v>
      </c>
      <c r="L3207" s="28">
        <v>1.0002717971801758</v>
      </c>
      <c r="M3207" s="27">
        <v>15759.8056640625</v>
      </c>
      <c r="N3207" s="27">
        <v>14338.868153571239</v>
      </c>
      <c r="O3207" s="66">
        <f t="shared" si="451"/>
        <v>17151.560929836327</v>
      </c>
      <c r="P3207" s="66">
        <f t="shared" si="452"/>
        <v>17258.214434382899</v>
      </c>
      <c r="Q3207" s="66">
        <f t="shared" si="453"/>
        <v>15617.711913013374</v>
      </c>
      <c r="R3207" s="66">
        <f t="shared" si="454"/>
        <v>17060.504965081596</v>
      </c>
      <c r="S3207" s="67">
        <f>E3207/INDEX('CCG overall weighted population'!$F$4:$F$195,MATCH(A3207,'CCG overall weighted population'!$A$4:$A$195,0))*INDEX('CCG overall weighted population'!$T$4:$T$195,MATCH(A3207,'CCG overall weighted population'!$A$4:$A$195,0))</f>
        <v>0</v>
      </c>
      <c r="T3207" s="66">
        <f t="shared" si="455"/>
        <v>21412.62257704277</v>
      </c>
      <c r="U3207" s="66">
        <f t="shared" si="456"/>
        <v>21412.62257704277</v>
      </c>
      <c r="V3207" s="81">
        <f t="shared" si="457"/>
        <v>17052.673134732631</v>
      </c>
      <c r="W3207" s="110">
        <f t="shared" si="458"/>
        <v>1.0245793905171918</v>
      </c>
    </row>
    <row r="3208" spans="1:23" x14ac:dyDescent="0.2">
      <c r="A3208" s="31" t="s">
        <v>106</v>
      </c>
      <c r="B3208" s="25" t="s">
        <v>283</v>
      </c>
      <c r="C3208" s="53" t="s">
        <v>8652</v>
      </c>
      <c r="D3208" s="25" t="s">
        <v>7527</v>
      </c>
      <c r="E3208" s="97">
        <v>10034.416015625</v>
      </c>
      <c r="F3208" s="27">
        <v>8969.3525390625</v>
      </c>
      <c r="G3208" s="27">
        <v>7502.28076171875</v>
      </c>
      <c r="H3208" s="27">
        <v>8537.626953125</v>
      </c>
      <c r="I3208" s="27">
        <v>21565.453125</v>
      </c>
      <c r="J3208" s="27">
        <f t="shared" si="450"/>
        <v>9335.3230434870384</v>
      </c>
      <c r="K3208" s="28">
        <v>1.0804877281188965</v>
      </c>
      <c r="L3208" s="28">
        <v>1.0002717971801758</v>
      </c>
      <c r="M3208" s="27">
        <v>8651.4072265625</v>
      </c>
      <c r="N3208" s="27">
        <v>7463.5515690896091</v>
      </c>
      <c r="O3208" s="66">
        <f t="shared" si="451"/>
        <v>9887.1459439062328</v>
      </c>
      <c r="P3208" s="66">
        <f t="shared" si="452"/>
        <v>9948.6271565605657</v>
      </c>
      <c r="Q3208" s="66">
        <f t="shared" si="453"/>
        <v>8532.6216608152117</v>
      </c>
      <c r="R3208" s="66">
        <f t="shared" si="454"/>
        <v>9777.9735358286525</v>
      </c>
      <c r="S3208" s="67">
        <f>E3208/INDEX('CCG overall weighted population'!$F$4:$F$195,MATCH(A3208,'CCG overall weighted population'!$A$4:$A$195,0))*INDEX('CCG overall weighted population'!$T$4:$T$195,MATCH(A3208,'CCG overall weighted population'!$A$4:$A$195,0))</f>
        <v>0</v>
      </c>
      <c r="T3208" s="66">
        <f t="shared" si="455"/>
        <v>12272.324724241242</v>
      </c>
      <c r="U3208" s="66">
        <f t="shared" si="456"/>
        <v>12272.324724241242</v>
      </c>
      <c r="V3208" s="81">
        <f t="shared" si="457"/>
        <v>9773.4848392721306</v>
      </c>
      <c r="W3208" s="110">
        <f t="shared" si="458"/>
        <v>0.97399637647606374</v>
      </c>
    </row>
    <row r="3209" spans="1:23" x14ac:dyDescent="0.2">
      <c r="A3209" s="31" t="s">
        <v>106</v>
      </c>
      <c r="B3209" s="25" t="s">
        <v>283</v>
      </c>
      <c r="C3209" s="53" t="s">
        <v>8651</v>
      </c>
      <c r="D3209" s="25" t="s">
        <v>2195</v>
      </c>
      <c r="E3209" s="97">
        <v>12534.166015625</v>
      </c>
      <c r="F3209" s="27">
        <v>13243.9833984375</v>
      </c>
      <c r="G3209" s="27">
        <v>15179.41015625</v>
      </c>
      <c r="H3209" s="27">
        <v>9015.2041015625</v>
      </c>
      <c r="I3209" s="27">
        <v>9622.806640625</v>
      </c>
      <c r="J3209" s="27">
        <f t="shared" si="450"/>
        <v>12583.55251809163</v>
      </c>
      <c r="K3209" s="28">
        <v>1.0804877281188965</v>
      </c>
      <c r="L3209" s="28">
        <v>1.0002717971801758</v>
      </c>
      <c r="M3209" s="27">
        <v>12516.0712890625</v>
      </c>
      <c r="N3209" s="27">
        <v>8302.6889427903898</v>
      </c>
      <c r="O3209" s="66">
        <f t="shared" si="451"/>
        <v>13137.401754558094</v>
      </c>
      <c r="P3209" s="66">
        <f t="shared" si="452"/>
        <v>13219.094024054248</v>
      </c>
      <c r="Q3209" s="66">
        <f t="shared" si="453"/>
        <v>12094.73305443529</v>
      </c>
      <c r="R3209" s="66">
        <f t="shared" si="454"/>
        <v>13083.588709243219</v>
      </c>
      <c r="S3209" s="67">
        <f>E3209/INDEX('CCG overall weighted population'!$F$4:$F$195,MATCH(A3209,'CCG overall weighted population'!$A$4:$A$195,0))*INDEX('CCG overall weighted population'!$T$4:$T$195,MATCH(A3209,'CCG overall weighted population'!$A$4:$A$195,0))</f>
        <v>0</v>
      </c>
      <c r="T3209" s="66">
        <f t="shared" si="455"/>
        <v>16421.198994853043</v>
      </c>
      <c r="U3209" s="66">
        <f t="shared" si="456"/>
        <v>16421.198994853043</v>
      </c>
      <c r="V3209" s="81">
        <f t="shared" si="457"/>
        <v>13077.582530215333</v>
      </c>
      <c r="W3209" s="110">
        <f t="shared" si="458"/>
        <v>1.0433548202499403</v>
      </c>
    </row>
    <row r="3210" spans="1:23" x14ac:dyDescent="0.2">
      <c r="A3210" s="31" t="s">
        <v>106</v>
      </c>
      <c r="B3210" s="25" t="s">
        <v>283</v>
      </c>
      <c r="C3210" s="53" t="s">
        <v>8650</v>
      </c>
      <c r="D3210" s="25" t="s">
        <v>8649</v>
      </c>
      <c r="E3210" s="97">
        <v>9741.6669921875</v>
      </c>
      <c r="F3210" s="27">
        <v>8910.5546875</v>
      </c>
      <c r="G3210" s="27">
        <v>8848.07421875</v>
      </c>
      <c r="H3210" s="27">
        <v>5140.80029296875</v>
      </c>
      <c r="I3210" s="27">
        <v>7523.39208984375</v>
      </c>
      <c r="J3210" s="27">
        <f t="shared" si="450"/>
        <v>8283.8387935079736</v>
      </c>
      <c r="K3210" s="28">
        <v>1.0804877281188965</v>
      </c>
      <c r="L3210" s="28">
        <v>1.0002717971801758</v>
      </c>
      <c r="M3210" s="27">
        <v>9071.275390625</v>
      </c>
      <c r="N3210" s="27">
        <v>5421.9585912227794</v>
      </c>
      <c r="O3210" s="66">
        <f t="shared" si="451"/>
        <v>8643.7122125451169</v>
      </c>
      <c r="P3210" s="66">
        <f t="shared" si="452"/>
        <v>8697.461384619377</v>
      </c>
      <c r="Q3210" s="66">
        <f t="shared" si="453"/>
        <v>8706.3437106847778</v>
      </c>
      <c r="R3210" s="66">
        <f t="shared" si="454"/>
        <v>8698.5318614700209</v>
      </c>
      <c r="S3210" s="67">
        <f>E3210/INDEX('CCG overall weighted population'!$F$4:$F$195,MATCH(A3210,'CCG overall weighted population'!$A$4:$A$195,0))*INDEX('CCG overall weighted population'!$T$4:$T$195,MATCH(A3210,'CCG overall weighted population'!$A$4:$A$195,0))</f>
        <v>0</v>
      </c>
      <c r="T3210" s="66">
        <f t="shared" si="455"/>
        <v>10917.518567314461</v>
      </c>
      <c r="U3210" s="66">
        <f t="shared" si="456"/>
        <v>10917.518567314461</v>
      </c>
      <c r="V3210" s="81">
        <f t="shared" si="457"/>
        <v>8694.5386956192124</v>
      </c>
      <c r="W3210" s="110">
        <f t="shared" si="458"/>
        <v>0.89251035809291668</v>
      </c>
    </row>
    <row r="3211" spans="1:23" x14ac:dyDescent="0.2">
      <c r="A3211" s="31" t="s">
        <v>106</v>
      </c>
      <c r="B3211" s="25" t="s">
        <v>283</v>
      </c>
      <c r="C3211" s="53" t="s">
        <v>8648</v>
      </c>
      <c r="D3211" s="25" t="s">
        <v>8647</v>
      </c>
      <c r="E3211" s="97">
        <v>18794.66796875</v>
      </c>
      <c r="F3211" s="27">
        <v>13957.0673828125</v>
      </c>
      <c r="G3211" s="27">
        <v>12170.8583984375</v>
      </c>
      <c r="H3211" s="27">
        <v>15260.6318359375</v>
      </c>
      <c r="I3211" s="27">
        <v>25826.474609375</v>
      </c>
      <c r="J3211" s="27">
        <f t="shared" si="450"/>
        <v>14532.336939555662</v>
      </c>
      <c r="K3211" s="28">
        <v>1.0804877281188965</v>
      </c>
      <c r="L3211" s="28">
        <v>1.0002717971801758</v>
      </c>
      <c r="M3211" s="27">
        <v>14483.1142578125</v>
      </c>
      <c r="N3211" s="27">
        <v>12950.003549305769</v>
      </c>
      <c r="O3211" s="66">
        <f t="shared" si="451"/>
        <v>15535.263836651437</v>
      </c>
      <c r="P3211" s="66">
        <f t="shared" si="452"/>
        <v>15631.866725392147</v>
      </c>
      <c r="Q3211" s="66">
        <f t="shared" si="453"/>
        <v>14329.803186961826</v>
      </c>
      <c r="R3211" s="66">
        <f t="shared" si="454"/>
        <v>15474.945118856165</v>
      </c>
      <c r="S3211" s="67">
        <f>E3211/INDEX('CCG overall weighted population'!$F$4:$F$195,MATCH(A3211,'CCG overall weighted population'!$A$4:$A$195,0))*INDEX('CCG overall weighted population'!$T$4:$T$195,MATCH(A3211,'CCG overall weighted population'!$A$4:$A$195,0))</f>
        <v>0</v>
      </c>
      <c r="T3211" s="66">
        <f t="shared" si="455"/>
        <v>19422.5880129998</v>
      </c>
      <c r="U3211" s="66">
        <f t="shared" si="456"/>
        <v>19422.5880129998</v>
      </c>
      <c r="V3211" s="81">
        <f t="shared" si="457"/>
        <v>15467.841158857416</v>
      </c>
      <c r="W3211" s="110">
        <f t="shared" si="458"/>
        <v>0.82299092405228347</v>
      </c>
    </row>
    <row r="3212" spans="1:23" x14ac:dyDescent="0.2">
      <c r="A3212" s="31" t="s">
        <v>106</v>
      </c>
      <c r="B3212" s="25" t="s">
        <v>283</v>
      </c>
      <c r="C3212" s="53" t="s">
        <v>8646</v>
      </c>
      <c r="D3212" s="25" t="s">
        <v>8645</v>
      </c>
      <c r="E3212" s="97">
        <v>16958.75</v>
      </c>
      <c r="F3212" s="27">
        <v>16413.923828125</v>
      </c>
      <c r="G3212" s="27">
        <v>14562.0625</v>
      </c>
      <c r="H3212" s="27">
        <v>13656.349609375</v>
      </c>
      <c r="I3212" s="27">
        <v>21388.302734375</v>
      </c>
      <c r="J3212" s="27">
        <f t="shared" si="450"/>
        <v>16089.146728483571</v>
      </c>
      <c r="K3212" s="28">
        <v>1.0804877281188965</v>
      </c>
      <c r="L3212" s="28">
        <v>1.0002717971801758</v>
      </c>
      <c r="M3212" s="27">
        <v>15818.2578125</v>
      </c>
      <c r="N3212" s="27">
        <v>13901.523463040961</v>
      </c>
      <c r="O3212" s="66">
        <f t="shared" si="451"/>
        <v>17152.416298439821</v>
      </c>
      <c r="P3212" s="66">
        <f t="shared" si="452"/>
        <v>17259.075121922644</v>
      </c>
      <c r="Q3212" s="66">
        <f t="shared" si="453"/>
        <v>15626.584377554096</v>
      </c>
      <c r="R3212" s="66">
        <f t="shared" si="454"/>
        <v>17062.331212965437</v>
      </c>
      <c r="S3212" s="67">
        <f>E3212/INDEX('CCG overall weighted population'!$F$4:$F$195,MATCH(A3212,'CCG overall weighted population'!$A$4:$A$195,0))*INDEX('CCG overall weighted population'!$T$4:$T$195,MATCH(A3212,'CCG overall weighted population'!$A$4:$A$195,0))</f>
        <v>0</v>
      </c>
      <c r="T3212" s="66">
        <f t="shared" si="455"/>
        <v>21414.914698920107</v>
      </c>
      <c r="U3212" s="66">
        <f t="shared" si="456"/>
        <v>21414.914698920107</v>
      </c>
      <c r="V3212" s="81">
        <f t="shared" si="457"/>
        <v>17054.498544255381</v>
      </c>
      <c r="W3212" s="110">
        <f t="shared" si="458"/>
        <v>1.0056459670822071</v>
      </c>
    </row>
    <row r="3213" spans="1:23" x14ac:dyDescent="0.2">
      <c r="A3213" s="31" t="s">
        <v>106</v>
      </c>
      <c r="B3213" s="25" t="s">
        <v>283</v>
      </c>
      <c r="C3213" s="53" t="s">
        <v>8644</v>
      </c>
      <c r="D3213" s="25" t="s">
        <v>8643</v>
      </c>
      <c r="E3213" s="97">
        <v>6543.916015625</v>
      </c>
      <c r="F3213" s="27">
        <v>6709.57666015625</v>
      </c>
      <c r="G3213" s="27">
        <v>5988.26708984375</v>
      </c>
      <c r="H3213" s="27">
        <v>4814.490234375</v>
      </c>
      <c r="I3213" s="27">
        <v>7291.08642578125</v>
      </c>
      <c r="J3213" s="27">
        <f t="shared" si="450"/>
        <v>6403.5499267311898</v>
      </c>
      <c r="K3213" s="28">
        <v>1.0804877281188965</v>
      </c>
      <c r="L3213" s="28">
        <v>1.0002717971801758</v>
      </c>
      <c r="M3213" s="27">
        <v>5998.50244140625</v>
      </c>
      <c r="N3213" s="27">
        <v>5395.9442618475287</v>
      </c>
      <c r="O3213" s="66">
        <f t="shared" si="451"/>
        <v>6811.9375189835755</v>
      </c>
      <c r="P3213" s="66">
        <f t="shared" si="452"/>
        <v>6854.2961714773</v>
      </c>
      <c r="Q3213" s="66">
        <f t="shared" si="453"/>
        <v>5938.2466234503781</v>
      </c>
      <c r="R3213" s="66">
        <f t="shared" si="454"/>
        <v>6743.8960546625412</v>
      </c>
      <c r="S3213" s="67">
        <f>E3213/INDEX('CCG overall weighted population'!$F$4:$F$195,MATCH(A3213,'CCG overall weighted population'!$A$4:$A$195,0))*INDEX('CCG overall weighted population'!$T$4:$T$195,MATCH(A3213,'CCG overall weighted population'!$A$4:$A$195,0))</f>
        <v>0</v>
      </c>
      <c r="T3213" s="66">
        <f t="shared" si="455"/>
        <v>8464.257137338851</v>
      </c>
      <c r="U3213" s="66">
        <f t="shared" si="456"/>
        <v>8464.257137338851</v>
      </c>
      <c r="V3213" s="81">
        <f t="shared" si="457"/>
        <v>6740.8001879282756</v>
      </c>
      <c r="W3213" s="110">
        <f t="shared" si="458"/>
        <v>1.0300865982743623</v>
      </c>
    </row>
    <row r="3214" spans="1:23" x14ac:dyDescent="0.2">
      <c r="A3214" s="31" t="s">
        <v>106</v>
      </c>
      <c r="B3214" s="25" t="s">
        <v>283</v>
      </c>
      <c r="C3214" s="53" t="s">
        <v>8642</v>
      </c>
      <c r="D3214" s="25" t="s">
        <v>1849</v>
      </c>
      <c r="E3214" s="97">
        <v>15823.9169921875</v>
      </c>
      <c r="F3214" s="27">
        <v>13867.03125</v>
      </c>
      <c r="G3214" s="27">
        <v>13527.7119140625</v>
      </c>
      <c r="H3214" s="27">
        <v>8546.9111328125</v>
      </c>
      <c r="I3214" s="27">
        <v>13722.55078125</v>
      </c>
      <c r="J3214" s="27">
        <f t="shared" si="450"/>
        <v>13041.999590262059</v>
      </c>
      <c r="K3214" s="28">
        <v>1.0804877281188965</v>
      </c>
      <c r="L3214" s="28">
        <v>1.0002717971801758</v>
      </c>
      <c r="M3214" s="27">
        <v>14241.54296875</v>
      </c>
      <c r="N3214" s="27">
        <v>8611.0943558281888</v>
      </c>
      <c r="O3214" s="66">
        <f t="shared" si="451"/>
        <v>13616.666600328526</v>
      </c>
      <c r="P3214" s="66">
        <f t="shared" si="452"/>
        <v>13701.339081107868</v>
      </c>
      <c r="Q3214" s="66">
        <f t="shared" si="453"/>
        <v>13678.498107457819</v>
      </c>
      <c r="R3214" s="66">
        <f t="shared" si="454"/>
        <v>13698.586341188329</v>
      </c>
      <c r="S3214" s="67">
        <f>E3214/INDEX('CCG overall weighted population'!$F$4:$F$195,MATCH(A3214,'CCG overall weighted population'!$A$4:$A$195,0))*INDEX('CCG overall weighted population'!$T$4:$T$195,MATCH(A3214,'CCG overall weighted population'!$A$4:$A$195,0))</f>
        <v>0</v>
      </c>
      <c r="T3214" s="66">
        <f t="shared" si="455"/>
        <v>17193.081902514252</v>
      </c>
      <c r="U3214" s="66">
        <f t="shared" si="456"/>
        <v>17193.081902514252</v>
      </c>
      <c r="V3214" s="81">
        <f t="shared" si="457"/>
        <v>13692.297840088015</v>
      </c>
      <c r="W3214" s="110">
        <f t="shared" si="458"/>
        <v>0.86529130852039371</v>
      </c>
    </row>
    <row r="3215" spans="1:23" x14ac:dyDescent="0.2">
      <c r="A3215" s="31" t="s">
        <v>106</v>
      </c>
      <c r="B3215" s="25" t="s">
        <v>283</v>
      </c>
      <c r="C3215" s="53" t="s">
        <v>8641</v>
      </c>
      <c r="D3215" s="25" t="s">
        <v>8640</v>
      </c>
      <c r="E3215" s="97">
        <v>13262.75</v>
      </c>
      <c r="F3215" s="27">
        <v>13128.44140625</v>
      </c>
      <c r="G3215" s="27">
        <v>13597.248046875</v>
      </c>
      <c r="H3215" s="27">
        <v>10789.3056640625</v>
      </c>
      <c r="I3215" s="27">
        <v>12826.1728515625</v>
      </c>
      <c r="J3215" s="27">
        <f t="shared" si="450"/>
        <v>12795.38505823619</v>
      </c>
      <c r="K3215" s="28">
        <v>1.0804877281188965</v>
      </c>
      <c r="L3215" s="28">
        <v>1.0002717971801758</v>
      </c>
      <c r="M3215" s="27">
        <v>13031.6181640625</v>
      </c>
      <c r="N3215" s="27">
        <v>10266.788750535563</v>
      </c>
      <c r="O3215" s="66">
        <f t="shared" si="451"/>
        <v>13555.728211559708</v>
      </c>
      <c r="P3215" s="66">
        <f t="shared" si="452"/>
        <v>13640.021759322388</v>
      </c>
      <c r="Q3215" s="66">
        <f t="shared" si="453"/>
        <v>12755.135222709807</v>
      </c>
      <c r="R3215" s="66">
        <f t="shared" si="454"/>
        <v>13533.377334661895</v>
      </c>
      <c r="S3215" s="67">
        <f>E3215/INDEX('CCG overall weighted population'!$F$4:$F$195,MATCH(A3215,'CCG overall weighted population'!$A$4:$A$195,0))*INDEX('CCG overall weighted population'!$T$4:$T$195,MATCH(A3215,'CCG overall weighted population'!$A$4:$A$195,0))</f>
        <v>0</v>
      </c>
      <c r="T3215" s="66">
        <f t="shared" si="455"/>
        <v>16985.728245027611</v>
      </c>
      <c r="U3215" s="66">
        <f t="shared" si="456"/>
        <v>16985.728245027611</v>
      </c>
      <c r="V3215" s="81">
        <f t="shared" si="457"/>
        <v>13527.164674746464</v>
      </c>
      <c r="W3215" s="110">
        <f t="shared" si="458"/>
        <v>1.0199366401950172</v>
      </c>
    </row>
    <row r="3216" spans="1:23" x14ac:dyDescent="0.2">
      <c r="A3216" s="31" t="s">
        <v>106</v>
      </c>
      <c r="B3216" s="25" t="s">
        <v>283</v>
      </c>
      <c r="C3216" s="53" t="s">
        <v>8639</v>
      </c>
      <c r="D3216" s="25" t="s">
        <v>8638</v>
      </c>
      <c r="E3216" s="97">
        <v>8383</v>
      </c>
      <c r="F3216" s="27">
        <v>5954.7001953125</v>
      </c>
      <c r="G3216" s="27">
        <v>4888.4599609375</v>
      </c>
      <c r="H3216" s="27">
        <v>9084.8154296875</v>
      </c>
      <c r="I3216" s="27">
        <v>12267.826171875</v>
      </c>
      <c r="J3216" s="27">
        <f t="shared" si="450"/>
        <v>6618.387351321504</v>
      </c>
      <c r="K3216" s="28">
        <v>1.0804877281188965</v>
      </c>
      <c r="L3216" s="28">
        <v>1.0002717971801758</v>
      </c>
      <c r="M3216" s="27">
        <v>6235.87158203125</v>
      </c>
      <c r="N3216" s="27">
        <v>8526.1310990388156</v>
      </c>
      <c r="O3216" s="66">
        <f t="shared" si="451"/>
        <v>7359.215354297432</v>
      </c>
      <c r="P3216" s="66">
        <f t="shared" si="452"/>
        <v>7404.9771430617075</v>
      </c>
      <c r="Q3216" s="66">
        <f t="shared" si="453"/>
        <v>6464.8975337320062</v>
      </c>
      <c r="R3216" s="66">
        <f t="shared" si="454"/>
        <v>7291.6809803064134</v>
      </c>
      <c r="S3216" s="67">
        <f>E3216/INDEX('CCG overall weighted population'!$F$4:$F$195,MATCH(A3216,'CCG overall weighted population'!$A$4:$A$195,0))*INDEX('CCG overall weighted population'!$T$4:$T$195,MATCH(A3216,'CCG overall weighted population'!$A$4:$A$195,0))</f>
        <v>0</v>
      </c>
      <c r="T3216" s="66">
        <f t="shared" si="455"/>
        <v>9151.7814451018949</v>
      </c>
      <c r="U3216" s="66">
        <f t="shared" si="456"/>
        <v>9151.7814451018949</v>
      </c>
      <c r="V3216" s="81">
        <f t="shared" si="457"/>
        <v>7288.333646302327</v>
      </c>
      <c r="W3216" s="110">
        <f t="shared" si="458"/>
        <v>0.86941830446168755</v>
      </c>
    </row>
    <row r="3217" spans="1:23" x14ac:dyDescent="0.2">
      <c r="A3217" s="31" t="s">
        <v>106</v>
      </c>
      <c r="B3217" s="25" t="s">
        <v>283</v>
      </c>
      <c r="C3217" s="53" t="s">
        <v>8637</v>
      </c>
      <c r="D3217" s="25" t="s">
        <v>8636</v>
      </c>
      <c r="E3217" s="97">
        <v>11668.4169921875</v>
      </c>
      <c r="F3217" s="27">
        <v>11509.2783203125</v>
      </c>
      <c r="G3217" s="27">
        <v>11868.2236328125</v>
      </c>
      <c r="H3217" s="27">
        <v>9661.09375</v>
      </c>
      <c r="I3217" s="27">
        <v>11620.6884765625</v>
      </c>
      <c r="J3217" s="27">
        <f t="shared" si="450"/>
        <v>11259.981487761117</v>
      </c>
      <c r="K3217" s="28">
        <v>1.0804877281188965</v>
      </c>
      <c r="L3217" s="28">
        <v>1.0002717971801758</v>
      </c>
      <c r="M3217" s="27">
        <v>11473.5107421875</v>
      </c>
      <c r="N3217" s="27">
        <v>6955.0731899629645</v>
      </c>
      <c r="O3217" s="66">
        <f t="shared" si="451"/>
        <v>11704.312092343647</v>
      </c>
      <c r="P3217" s="66">
        <f t="shared" si="452"/>
        <v>11777.092984302219</v>
      </c>
      <c r="Q3217" s="66">
        <f t="shared" si="453"/>
        <v>11021.666986965047</v>
      </c>
      <c r="R3217" s="66">
        <f t="shared" si="454"/>
        <v>11686.050836494207</v>
      </c>
      <c r="S3217" s="67">
        <f>E3217/INDEX('CCG overall weighted population'!$F$4:$F$195,MATCH(A3217,'CCG overall weighted population'!$A$4:$A$195,0))*INDEX('CCG overall weighted population'!$T$4:$T$195,MATCH(A3217,'CCG overall weighted population'!$A$4:$A$195,0))</f>
        <v>0</v>
      </c>
      <c r="T3217" s="66">
        <f t="shared" si="455"/>
        <v>14667.150620109951</v>
      </c>
      <c r="U3217" s="66">
        <f t="shared" si="456"/>
        <v>14667.150620109951</v>
      </c>
      <c r="V3217" s="81">
        <f t="shared" si="457"/>
        <v>11680.686214064324</v>
      </c>
      <c r="W3217" s="110">
        <f t="shared" si="458"/>
        <v>1.0010514898366281</v>
      </c>
    </row>
    <row r="3218" spans="1:23" x14ac:dyDescent="0.2">
      <c r="A3218" s="31" t="s">
        <v>106</v>
      </c>
      <c r="B3218" s="25" t="s">
        <v>283</v>
      </c>
      <c r="C3218" s="53" t="s">
        <v>8635</v>
      </c>
      <c r="D3218" s="25" t="s">
        <v>8634</v>
      </c>
      <c r="E3218" s="97">
        <v>9317.75</v>
      </c>
      <c r="F3218" s="27">
        <v>8810.681640625</v>
      </c>
      <c r="G3218" s="27">
        <v>8458.271484375</v>
      </c>
      <c r="H3218" s="27">
        <v>9050.927734375</v>
      </c>
      <c r="I3218" s="27">
        <v>11525.533203125</v>
      </c>
      <c r="J3218" s="27">
        <f t="shared" si="450"/>
        <v>8937.1834555874393</v>
      </c>
      <c r="K3218" s="28">
        <v>1.0804877281188965</v>
      </c>
      <c r="L3218" s="28">
        <v>1.0002717971801758</v>
      </c>
      <c r="M3218" s="27">
        <v>9173.3154296875</v>
      </c>
      <c r="N3218" s="27">
        <v>9893.0068022377855</v>
      </c>
      <c r="O3218" s="66">
        <f t="shared" si="451"/>
        <v>9762.4452714443232</v>
      </c>
      <c r="P3218" s="66">
        <f t="shared" si="452"/>
        <v>9823.1510582472256</v>
      </c>
      <c r="Q3218" s="66">
        <f t="shared" si="453"/>
        <v>9245.2845669425278</v>
      </c>
      <c r="R3218" s="66">
        <f t="shared" si="454"/>
        <v>9753.50796057769</v>
      </c>
      <c r="S3218" s="67">
        <f>E3218/INDEX('CCG overall weighted population'!$F$4:$F$195,MATCH(A3218,'CCG overall weighted population'!$A$4:$A$195,0))*INDEX('CCG overall weighted population'!$T$4:$T$195,MATCH(A3218,'CCG overall weighted population'!$A$4:$A$195,0))</f>
        <v>0</v>
      </c>
      <c r="T3218" s="66">
        <f t="shared" si="455"/>
        <v>12241.618005416018</v>
      </c>
      <c r="U3218" s="66">
        <f t="shared" si="456"/>
        <v>12241.618005416018</v>
      </c>
      <c r="V3218" s="81">
        <f t="shared" si="457"/>
        <v>9749.0304952382485</v>
      </c>
      <c r="W3218" s="110">
        <f t="shared" si="458"/>
        <v>1.0462859054211853</v>
      </c>
    </row>
    <row r="3219" spans="1:23" x14ac:dyDescent="0.2">
      <c r="A3219" s="31" t="s">
        <v>106</v>
      </c>
      <c r="B3219" s="25" t="s">
        <v>283</v>
      </c>
      <c r="C3219" s="53" t="s">
        <v>8633</v>
      </c>
      <c r="D3219" s="25" t="s">
        <v>2338</v>
      </c>
      <c r="E3219" s="97">
        <v>3854.916748046875</v>
      </c>
      <c r="F3219" s="27">
        <v>4302.72412109375</v>
      </c>
      <c r="G3219" s="27">
        <v>3753.805419921875</v>
      </c>
      <c r="H3219" s="27">
        <v>2880.966064453125</v>
      </c>
      <c r="I3219" s="27">
        <v>3404.61962890625</v>
      </c>
      <c r="J3219" s="27">
        <f t="shared" si="450"/>
        <v>4017.0433091839509</v>
      </c>
      <c r="K3219" s="28">
        <v>1.0804877281188965</v>
      </c>
      <c r="L3219" s="28">
        <v>1.0002717971801758</v>
      </c>
      <c r="M3219" s="27">
        <v>3648.70361328125</v>
      </c>
      <c r="N3219" s="27">
        <v>2322.8136880167744</v>
      </c>
      <c r="O3219" s="66">
        <f t="shared" si="451"/>
        <v>4158.4365116688787</v>
      </c>
      <c r="P3219" s="66">
        <f t="shared" si="452"/>
        <v>4184.2949060866358</v>
      </c>
      <c r="Q3219" s="66">
        <f t="shared" si="453"/>
        <v>3516.1146207548027</v>
      </c>
      <c r="R3219" s="66">
        <f t="shared" si="454"/>
        <v>4103.7674043670613</v>
      </c>
      <c r="S3219" s="67">
        <f>E3219/INDEX('CCG overall weighted population'!$F$4:$F$195,MATCH(A3219,'CCG overall weighted population'!$A$4:$A$195,0))*INDEX('CCG overall weighted population'!$T$4:$T$195,MATCH(A3219,'CCG overall weighted population'!$A$4:$A$195,0))</f>
        <v>0</v>
      </c>
      <c r="T3219" s="66">
        <f t="shared" si="455"/>
        <v>5150.6343307853012</v>
      </c>
      <c r="U3219" s="66">
        <f t="shared" si="456"/>
        <v>5150.6343307853012</v>
      </c>
      <c r="V3219" s="81">
        <f t="shared" si="457"/>
        <v>4101.8835204979505</v>
      </c>
      <c r="W3219" s="110">
        <f t="shared" si="458"/>
        <v>1.0640653971518848</v>
      </c>
    </row>
    <row r="3220" spans="1:23" x14ac:dyDescent="0.2">
      <c r="A3220" s="31" t="s">
        <v>106</v>
      </c>
      <c r="B3220" s="25" t="s">
        <v>283</v>
      </c>
      <c r="C3220" s="53" t="s">
        <v>8632</v>
      </c>
      <c r="D3220" s="25" t="s">
        <v>8631</v>
      </c>
      <c r="E3220" s="97">
        <v>4810.416015625</v>
      </c>
      <c r="F3220" s="27">
        <v>4365.67822265625</v>
      </c>
      <c r="G3220" s="27">
        <v>3343.53173828125</v>
      </c>
      <c r="H3220" s="27">
        <v>4928.1787109375</v>
      </c>
      <c r="I3220" s="27">
        <v>6141.93310546875</v>
      </c>
      <c r="J3220" s="27">
        <f t="shared" si="450"/>
        <v>4458.4129849288965</v>
      </c>
      <c r="K3220" s="28">
        <v>1.0804877281188965</v>
      </c>
      <c r="L3220" s="28">
        <v>1.0002717971801758</v>
      </c>
      <c r="M3220" s="27">
        <v>4305.08935546875</v>
      </c>
      <c r="N3220" s="27">
        <v>3860.3019976405667</v>
      </c>
      <c r="O3220" s="66">
        <f t="shared" si="451"/>
        <v>4753.9271118087581</v>
      </c>
      <c r="P3220" s="66">
        <f t="shared" si="452"/>
        <v>4783.4884438010768</v>
      </c>
      <c r="Q3220" s="66">
        <f t="shared" si="453"/>
        <v>4260.6106196859319</v>
      </c>
      <c r="R3220" s="66">
        <f t="shared" si="454"/>
        <v>4720.4724497574207</v>
      </c>
      <c r="S3220" s="67">
        <f>E3220/INDEX('CCG overall weighted population'!$F$4:$F$195,MATCH(A3220,'CCG overall weighted population'!$A$4:$A$195,0))*INDEX('CCG overall weighted population'!$T$4:$T$195,MATCH(A3220,'CCG overall weighted population'!$A$4:$A$195,0))</f>
        <v>0</v>
      </c>
      <c r="T3220" s="66">
        <f t="shared" si="455"/>
        <v>5924.6602113398067</v>
      </c>
      <c r="U3220" s="66">
        <f t="shared" si="456"/>
        <v>5924.6602113398067</v>
      </c>
      <c r="V3220" s="81">
        <f t="shared" si="457"/>
        <v>4718.3054600071682</v>
      </c>
      <c r="W3220" s="110">
        <f t="shared" si="458"/>
        <v>0.98085185245545459</v>
      </c>
    </row>
    <row r="3221" spans="1:23" x14ac:dyDescent="0.2">
      <c r="A3221" s="31" t="s">
        <v>106</v>
      </c>
      <c r="B3221" s="25" t="s">
        <v>283</v>
      </c>
      <c r="C3221" s="53" t="s">
        <v>8630</v>
      </c>
      <c r="D3221" s="25" t="s">
        <v>8629</v>
      </c>
      <c r="E3221" s="97">
        <v>13634.4169921875</v>
      </c>
      <c r="F3221" s="27">
        <v>14221.6376953125</v>
      </c>
      <c r="G3221" s="27">
        <v>14383.484375</v>
      </c>
      <c r="H3221" s="27">
        <v>12231.4091796875</v>
      </c>
      <c r="I3221" s="27">
        <v>16615.97265625</v>
      </c>
      <c r="J3221" s="27">
        <f t="shared" si="450"/>
        <v>14033.521512941281</v>
      </c>
      <c r="K3221" s="28">
        <v>1.0804877281188965</v>
      </c>
      <c r="L3221" s="28">
        <v>1.0002717971801758</v>
      </c>
      <c r="M3221" s="27">
        <v>13846.892578125</v>
      </c>
      <c r="N3221" s="27">
        <v>11974.072422272766</v>
      </c>
      <c r="O3221" s="66">
        <f t="shared" si="451"/>
        <v>14944.587623173053</v>
      </c>
      <c r="P3221" s="66">
        <f t="shared" si="452"/>
        <v>15037.517511626647</v>
      </c>
      <c r="Q3221" s="66">
        <f t="shared" si="453"/>
        <v>13659.610562539778</v>
      </c>
      <c r="R3221" s="66">
        <f t="shared" si="454"/>
        <v>14871.455437291572</v>
      </c>
      <c r="S3221" s="67">
        <f>E3221/INDEX('CCG overall weighted population'!$F$4:$F$195,MATCH(A3221,'CCG overall weighted population'!$A$4:$A$195,0))*INDEX('CCG overall weighted population'!$T$4:$T$195,MATCH(A3221,'CCG overall weighted population'!$A$4:$A$195,0))</f>
        <v>0</v>
      </c>
      <c r="T3221" s="66">
        <f t="shared" si="455"/>
        <v>18665.148722256006</v>
      </c>
      <c r="U3221" s="66">
        <f t="shared" si="456"/>
        <v>18665.148722256006</v>
      </c>
      <c r="V3221" s="81">
        <f t="shared" si="457"/>
        <v>14864.628516501982</v>
      </c>
      <c r="W3221" s="110">
        <f t="shared" si="458"/>
        <v>1.0902283922385088</v>
      </c>
    </row>
    <row r="3222" spans="1:23" x14ac:dyDescent="0.2">
      <c r="A3222" s="31" t="s">
        <v>106</v>
      </c>
      <c r="B3222" s="25" t="s">
        <v>283</v>
      </c>
      <c r="C3222" s="53" t="s">
        <v>8628</v>
      </c>
      <c r="D3222" s="25" t="s">
        <v>8627</v>
      </c>
      <c r="E3222" s="97">
        <v>11371.25</v>
      </c>
      <c r="F3222" s="27">
        <v>8970.1318359375</v>
      </c>
      <c r="G3222" s="27">
        <v>6426.27783203125</v>
      </c>
      <c r="H3222" s="27">
        <v>8826.8759765625</v>
      </c>
      <c r="I3222" s="27">
        <v>17517.267578125</v>
      </c>
      <c r="J3222" s="27">
        <f t="shared" si="450"/>
        <v>9141.5848307521992</v>
      </c>
      <c r="K3222" s="28">
        <v>1.0804877281188965</v>
      </c>
      <c r="L3222" s="28">
        <v>1.0002717971801758</v>
      </c>
      <c r="M3222" s="27">
        <v>8912.828125</v>
      </c>
      <c r="N3222" s="27">
        <v>10166.362633500594</v>
      </c>
      <c r="O3222" s="66">
        <f t="shared" si="451"/>
        <v>9990.8109455624181</v>
      </c>
      <c r="P3222" s="66">
        <f t="shared" si="452"/>
        <v>10052.936778013787</v>
      </c>
      <c r="Q3222" s="66">
        <f t="shared" si="453"/>
        <v>9038.1815758500597</v>
      </c>
      <c r="R3222" s="66">
        <f t="shared" si="454"/>
        <v>9930.6408900909573</v>
      </c>
      <c r="S3222" s="67">
        <f>E3222/INDEX('CCG overall weighted population'!$F$4:$F$195,MATCH(A3222,'CCG overall weighted population'!$A$4:$A$195,0))*INDEX('CCG overall weighted population'!$T$4:$T$195,MATCH(A3222,'CCG overall weighted population'!$A$4:$A$195,0))</f>
        <v>0</v>
      </c>
      <c r="T3222" s="66">
        <f t="shared" si="455"/>
        <v>12463.937366618782</v>
      </c>
      <c r="U3222" s="66">
        <f t="shared" si="456"/>
        <v>12463.937366618782</v>
      </c>
      <c r="V3222" s="81">
        <f t="shared" si="457"/>
        <v>9926.0821097461285</v>
      </c>
      <c r="W3222" s="110">
        <f t="shared" si="458"/>
        <v>0.87291037570593633</v>
      </c>
    </row>
    <row r="3223" spans="1:23" x14ac:dyDescent="0.2">
      <c r="A3223" s="31" t="s">
        <v>106</v>
      </c>
      <c r="B3223" s="25" t="s">
        <v>283</v>
      </c>
      <c r="C3223" s="53" t="s">
        <v>8626</v>
      </c>
      <c r="D3223" s="25" t="s">
        <v>8625</v>
      </c>
      <c r="E3223" s="97">
        <v>12522.58203125</v>
      </c>
      <c r="F3223" s="27">
        <v>12161.7646484375</v>
      </c>
      <c r="G3223" s="27">
        <v>11343.111328125</v>
      </c>
      <c r="H3223" s="27">
        <v>8159.5693359375</v>
      </c>
      <c r="I3223" s="27">
        <v>11461.5986328125</v>
      </c>
      <c r="J3223" s="27">
        <f t="shared" si="450"/>
        <v>11480.3370912019</v>
      </c>
      <c r="K3223" s="28">
        <v>1.0804877281188965</v>
      </c>
      <c r="L3223" s="28">
        <v>1.0002717971801758</v>
      </c>
      <c r="M3223" s="27">
        <v>11896.896484375</v>
      </c>
      <c r="N3223" s="27">
        <v>8194.6827865222222</v>
      </c>
      <c r="O3223" s="66">
        <f t="shared" si="451"/>
        <v>12052.627406219488</v>
      </c>
      <c r="P3223" s="66">
        <f t="shared" si="452"/>
        <v>12127.574226344252</v>
      </c>
      <c r="Q3223" s="66">
        <f t="shared" si="453"/>
        <v>11526.675114589723</v>
      </c>
      <c r="R3223" s="66">
        <f t="shared" si="454"/>
        <v>12055.155291937839</v>
      </c>
      <c r="S3223" s="67">
        <f>E3223/INDEX('CCG overall weighted population'!$F$4:$F$195,MATCH(A3223,'CCG overall weighted population'!$A$4:$A$195,0))*INDEX('CCG overall weighted population'!$T$4:$T$195,MATCH(A3223,'CCG overall weighted population'!$A$4:$A$195,0))</f>
        <v>0</v>
      </c>
      <c r="T3223" s="66">
        <f t="shared" si="455"/>
        <v>15130.413249914625</v>
      </c>
      <c r="U3223" s="66">
        <f t="shared" si="456"/>
        <v>15130.413249914625</v>
      </c>
      <c r="V3223" s="81">
        <f t="shared" si="457"/>
        <v>12049.62122766072</v>
      </c>
      <c r="W3223" s="110">
        <f t="shared" si="458"/>
        <v>0.96223136710871526</v>
      </c>
    </row>
    <row r="3224" spans="1:23" x14ac:dyDescent="0.2">
      <c r="A3224" s="31" t="s">
        <v>106</v>
      </c>
      <c r="B3224" s="25" t="s">
        <v>283</v>
      </c>
      <c r="C3224" s="53" t="s">
        <v>8624</v>
      </c>
      <c r="D3224" s="25" t="s">
        <v>8623</v>
      </c>
      <c r="E3224" s="97">
        <v>10295.5830078125</v>
      </c>
      <c r="F3224" s="27">
        <v>8859.99609375</v>
      </c>
      <c r="G3224" s="27">
        <v>8785.3359375</v>
      </c>
      <c r="H3224" s="27">
        <v>7363.88427734375</v>
      </c>
      <c r="I3224" s="27">
        <v>10601.564453125</v>
      </c>
      <c r="J3224" s="27">
        <f t="shared" si="450"/>
        <v>8703.5620166856461</v>
      </c>
      <c r="K3224" s="28">
        <v>1.0804877281188965</v>
      </c>
      <c r="L3224" s="28">
        <v>1.0002717971801758</v>
      </c>
      <c r="M3224" s="27">
        <v>9036.029296875</v>
      </c>
      <c r="N3224" s="27">
        <v>6886.6284151553127</v>
      </c>
      <c r="O3224" s="66">
        <f t="shared" si="451"/>
        <v>9210.2771511704432</v>
      </c>
      <c r="P3224" s="66">
        <f t="shared" si="452"/>
        <v>9267.5493924571674</v>
      </c>
      <c r="Q3224" s="66">
        <f t="shared" si="453"/>
        <v>8821.0892087030315</v>
      </c>
      <c r="R3224" s="66">
        <f t="shared" si="454"/>
        <v>9213.7430710133558</v>
      </c>
      <c r="S3224" s="67">
        <f>E3224/INDEX('CCG overall weighted population'!$F$4:$F$195,MATCH(A3224,'CCG overall weighted population'!$A$4:$A$195,0))*INDEX('CCG overall weighted population'!$T$4:$T$195,MATCH(A3224,'CCG overall weighted population'!$A$4:$A$195,0))</f>
        <v>0</v>
      </c>
      <c r="T3224" s="66">
        <f t="shared" si="455"/>
        <v>11564.159636848615</v>
      </c>
      <c r="U3224" s="66">
        <f t="shared" si="456"/>
        <v>11564.159636848615</v>
      </c>
      <c r="V3224" s="81">
        <f t="shared" si="457"/>
        <v>9209.5133912495494</v>
      </c>
      <c r="W3224" s="110">
        <f t="shared" si="458"/>
        <v>0.89451111066378475</v>
      </c>
    </row>
    <row r="3225" spans="1:23" x14ac:dyDescent="0.2">
      <c r="A3225" s="31" t="s">
        <v>106</v>
      </c>
      <c r="B3225" s="25" t="s">
        <v>283</v>
      </c>
      <c r="C3225" s="53" t="s">
        <v>8622</v>
      </c>
      <c r="D3225" s="25" t="s">
        <v>8621</v>
      </c>
      <c r="E3225" s="97">
        <v>20921.91796875</v>
      </c>
      <c r="F3225" s="27">
        <v>15459.9013671875</v>
      </c>
      <c r="G3225" s="27">
        <v>12082.0576171875</v>
      </c>
      <c r="H3225" s="27">
        <v>14895.962890625</v>
      </c>
      <c r="I3225" s="27">
        <v>27582.234375</v>
      </c>
      <c r="J3225" s="27">
        <f t="shared" si="450"/>
        <v>15663.767179933857</v>
      </c>
      <c r="K3225" s="28">
        <v>1.0804877281188965</v>
      </c>
      <c r="L3225" s="28">
        <v>1.0002717971801758</v>
      </c>
      <c r="M3225" s="27">
        <v>16143.576171875</v>
      </c>
      <c r="N3225" s="27">
        <v>13949.73198701647</v>
      </c>
      <c r="O3225" s="66">
        <f t="shared" si="451"/>
        <v>16743.85851181293</v>
      </c>
      <c r="P3225" s="66">
        <f t="shared" si="452"/>
        <v>16847.976801525576</v>
      </c>
      <c r="Q3225" s="66">
        <f t="shared" si="453"/>
        <v>15924.191753389148</v>
      </c>
      <c r="R3225" s="66">
        <f t="shared" si="454"/>
        <v>16736.644420601795</v>
      </c>
      <c r="S3225" s="67">
        <f>E3225/INDEX('CCG overall weighted population'!$F$4:$F$195,MATCH(A3225,'CCG overall weighted population'!$A$4:$A$195,0))*INDEX('CCG overall weighted population'!$T$4:$T$195,MATCH(A3225,'CCG overall weighted population'!$A$4:$A$195,0))</f>
        <v>0</v>
      </c>
      <c r="T3225" s="66">
        <f t="shared" si="455"/>
        <v>21006.145534262672</v>
      </c>
      <c r="U3225" s="66">
        <f t="shared" si="456"/>
        <v>21006.145534262672</v>
      </c>
      <c r="V3225" s="81">
        <f t="shared" si="457"/>
        <v>16728.961262337642</v>
      </c>
      <c r="W3225" s="110">
        <f t="shared" si="458"/>
        <v>0.79959023294732523</v>
      </c>
    </row>
    <row r="3226" spans="1:23" x14ac:dyDescent="0.2">
      <c r="A3226" s="31" t="s">
        <v>106</v>
      </c>
      <c r="B3226" s="25" t="s">
        <v>283</v>
      </c>
      <c r="C3226" s="53" t="s">
        <v>8620</v>
      </c>
      <c r="D3226" s="25" t="s">
        <v>8619</v>
      </c>
      <c r="E3226" s="97">
        <v>6930.75</v>
      </c>
      <c r="F3226" s="27">
        <v>6098.92236328125</v>
      </c>
      <c r="G3226" s="27">
        <v>6747.46630859375</v>
      </c>
      <c r="H3226" s="27">
        <v>3732.442626953125</v>
      </c>
      <c r="I3226" s="27">
        <v>5069.65087890625</v>
      </c>
      <c r="J3226" s="27">
        <f t="shared" si="450"/>
        <v>5743.0089938594756</v>
      </c>
      <c r="K3226" s="28">
        <v>1.0804877281188965</v>
      </c>
      <c r="L3226" s="28">
        <v>1.0002717971801758</v>
      </c>
      <c r="M3226" s="27">
        <v>6288.32568359375</v>
      </c>
      <c r="N3226" s="27">
        <v>3715.7353130349211</v>
      </c>
      <c r="O3226" s="66">
        <f t="shared" si="451"/>
        <v>5987.8333409688648</v>
      </c>
      <c r="P3226" s="66">
        <f t="shared" si="452"/>
        <v>6025.0674687003066</v>
      </c>
      <c r="Q3226" s="66">
        <f t="shared" si="453"/>
        <v>6031.0666465378672</v>
      </c>
      <c r="R3226" s="66">
        <f t="shared" si="454"/>
        <v>6025.7904753711637</v>
      </c>
      <c r="S3226" s="67">
        <f>E3226/INDEX('CCG overall weighted population'!$F$4:$F$195,MATCH(A3226,'CCG overall weighted population'!$A$4:$A$195,0))*INDEX('CCG overall weighted population'!$T$4:$T$195,MATCH(A3226,'CCG overall weighted population'!$A$4:$A$195,0))</f>
        <v>0</v>
      </c>
      <c r="T3226" s="66">
        <f t="shared" si="455"/>
        <v>7562.9635489423372</v>
      </c>
      <c r="U3226" s="66">
        <f t="shared" si="456"/>
        <v>7562.9635489423372</v>
      </c>
      <c r="V3226" s="81">
        <f t="shared" si="457"/>
        <v>6023.0242636547991</v>
      </c>
      <c r="W3226" s="110">
        <f t="shared" si="458"/>
        <v>0.86902921958731727</v>
      </c>
    </row>
    <row r="3227" spans="1:23" x14ac:dyDescent="0.2">
      <c r="A3227" s="31" t="s">
        <v>106</v>
      </c>
      <c r="B3227" s="25" t="s">
        <v>283</v>
      </c>
      <c r="C3227" s="53" t="s">
        <v>8618</v>
      </c>
      <c r="D3227" s="25" t="s">
        <v>8617</v>
      </c>
      <c r="E3227" s="97">
        <v>3322.16650390625</v>
      </c>
      <c r="F3227" s="27">
        <v>2952.7353515625</v>
      </c>
      <c r="G3227" s="27">
        <v>2390.346435546875</v>
      </c>
      <c r="H3227" s="27">
        <v>1726.170654296875</v>
      </c>
      <c r="I3227" s="27">
        <v>3216.267822265625</v>
      </c>
      <c r="J3227" s="27">
        <f t="shared" si="450"/>
        <v>2743.8360307843095</v>
      </c>
      <c r="K3227" s="28">
        <v>1.0804877281188965</v>
      </c>
      <c r="L3227" s="28">
        <v>1.0002717971801758</v>
      </c>
      <c r="M3227" s="27">
        <v>2907.30908203125</v>
      </c>
      <c r="N3227" s="27">
        <v>2172.4528070423166</v>
      </c>
      <c r="O3227" s="66">
        <f t="shared" si="451"/>
        <v>2903.7329150693572</v>
      </c>
      <c r="P3227" s="66">
        <f t="shared" si="452"/>
        <v>2921.7891895347702</v>
      </c>
      <c r="Q3227" s="66">
        <f t="shared" si="453"/>
        <v>2833.8234545323571</v>
      </c>
      <c r="R3227" s="66">
        <f t="shared" si="454"/>
        <v>2911.1877679840691</v>
      </c>
      <c r="S3227" s="67">
        <f>E3227/INDEX('CCG overall weighted population'!$F$4:$F$195,MATCH(A3227,'CCG overall weighted population'!$A$4:$A$195,0))*INDEX('CCG overall weighted population'!$T$4:$T$195,MATCH(A3227,'CCG overall weighted population'!$A$4:$A$195,0))</f>
        <v>0</v>
      </c>
      <c r="T3227" s="66">
        <f t="shared" si="455"/>
        <v>3653.8288318154887</v>
      </c>
      <c r="U3227" s="66">
        <f t="shared" si="456"/>
        <v>3653.8288318154887</v>
      </c>
      <c r="V3227" s="81">
        <f t="shared" si="457"/>
        <v>2909.8513521652235</v>
      </c>
      <c r="W3227" s="110">
        <f t="shared" si="458"/>
        <v>0.87588967884173763</v>
      </c>
    </row>
    <row r="3228" spans="1:23" x14ac:dyDescent="0.2">
      <c r="A3228" s="31" t="s">
        <v>106</v>
      </c>
      <c r="B3228" s="25" t="s">
        <v>283</v>
      </c>
      <c r="C3228" s="53" t="s">
        <v>8616</v>
      </c>
      <c r="D3228" s="25" t="s">
        <v>8615</v>
      </c>
      <c r="E3228" s="97">
        <v>11896.75</v>
      </c>
      <c r="F3228" s="27">
        <v>11042.1982421875</v>
      </c>
      <c r="G3228" s="27">
        <v>9708.580078125</v>
      </c>
      <c r="H3228" s="27">
        <v>7303.294921875</v>
      </c>
      <c r="I3228" s="27">
        <v>10975.603515625</v>
      </c>
      <c r="J3228" s="27">
        <f t="shared" si="450"/>
        <v>10393.592322563021</v>
      </c>
      <c r="K3228" s="28">
        <v>1.0804877281188965</v>
      </c>
      <c r="L3228" s="28">
        <v>1.0002717971801758</v>
      </c>
      <c r="M3228" s="27">
        <v>10793.7060546875</v>
      </c>
      <c r="N3228" s="27">
        <v>8069.8119841481566</v>
      </c>
      <c r="O3228" s="66">
        <f t="shared" si="451"/>
        <v>10982.051421294447</v>
      </c>
      <c r="P3228" s="66">
        <f t="shared" si="452"/>
        <v>11050.341081692306</v>
      </c>
      <c r="Q3228" s="66">
        <f t="shared" si="453"/>
        <v>10521.316647633566</v>
      </c>
      <c r="R3228" s="66">
        <f t="shared" si="454"/>
        <v>10986.584312810379</v>
      </c>
      <c r="S3228" s="67">
        <f>E3228/INDEX('CCG overall weighted population'!$F$4:$F$195,MATCH(A3228,'CCG overall weighted population'!$A$4:$A$195,0))*INDEX('CCG overall weighted population'!$T$4:$T$195,MATCH(A3228,'CCG overall weighted population'!$A$4:$A$195,0))</f>
        <v>0</v>
      </c>
      <c r="T3228" s="66">
        <f t="shared" si="455"/>
        <v>13789.250891609956</v>
      </c>
      <c r="U3228" s="66">
        <f t="shared" si="456"/>
        <v>13789.250891609956</v>
      </c>
      <c r="V3228" s="81">
        <f t="shared" si="457"/>
        <v>10981.540788915358</v>
      </c>
      <c r="W3228" s="110">
        <f t="shared" si="458"/>
        <v>0.92307065281823675</v>
      </c>
    </row>
    <row r="3229" spans="1:23" x14ac:dyDescent="0.2">
      <c r="A3229" s="31" t="s">
        <v>106</v>
      </c>
      <c r="B3229" s="25" t="s">
        <v>283</v>
      </c>
      <c r="C3229" s="53" t="s">
        <v>8614</v>
      </c>
      <c r="D3229" s="25" t="s">
        <v>8613</v>
      </c>
      <c r="E3229" s="97">
        <v>5300</v>
      </c>
      <c r="F3229" s="27">
        <v>3680.165771484375</v>
      </c>
      <c r="G3229" s="27">
        <v>3048.912109375</v>
      </c>
      <c r="H3229" s="27">
        <v>4621.2578125</v>
      </c>
      <c r="I3229" s="27">
        <v>8538.8271484375</v>
      </c>
      <c r="J3229" s="27">
        <f t="shared" si="450"/>
        <v>3983.1212416530871</v>
      </c>
      <c r="K3229" s="28">
        <v>1.0804877281188965</v>
      </c>
      <c r="L3229" s="28">
        <v>1.0002717971801758</v>
      </c>
      <c r="M3229" s="27">
        <v>3801.670654296875</v>
      </c>
      <c r="N3229" s="27">
        <v>4552.0607745548123</v>
      </c>
      <c r="O3229" s="66">
        <f t="shared" si="451"/>
        <v>4366.373285023993</v>
      </c>
      <c r="P3229" s="66">
        <f t="shared" si="452"/>
        <v>4393.5246921123262</v>
      </c>
      <c r="Q3229" s="66">
        <f t="shared" si="453"/>
        <v>3876.7096663226689</v>
      </c>
      <c r="R3229" s="66">
        <f t="shared" si="454"/>
        <v>4331.2393721296958</v>
      </c>
      <c r="S3229" s="67">
        <f>E3229/INDEX('CCG overall weighted population'!$F$4:$F$195,MATCH(A3229,'CCG overall weighted population'!$A$4:$A$195,0))*INDEX('CCG overall weighted population'!$T$4:$T$195,MATCH(A3229,'CCG overall weighted population'!$A$4:$A$195,0))</f>
        <v>0</v>
      </c>
      <c r="T3229" s="66">
        <f t="shared" si="455"/>
        <v>5436.1341681305457</v>
      </c>
      <c r="U3229" s="66">
        <f t="shared" si="456"/>
        <v>5436.1341681305457</v>
      </c>
      <c r="V3229" s="81">
        <f t="shared" si="457"/>
        <v>4329.2510645132043</v>
      </c>
      <c r="W3229" s="110">
        <f t="shared" si="458"/>
        <v>0.81683982349305739</v>
      </c>
    </row>
    <row r="3230" spans="1:23" x14ac:dyDescent="0.2">
      <c r="A3230" s="31" t="s">
        <v>106</v>
      </c>
      <c r="B3230" s="25" t="s">
        <v>283</v>
      </c>
      <c r="C3230" s="53" t="s">
        <v>8612</v>
      </c>
      <c r="D3230" s="25" t="s">
        <v>8611</v>
      </c>
      <c r="E3230" s="97">
        <v>2814.75</v>
      </c>
      <c r="F3230" s="27">
        <v>2170.23974609375</v>
      </c>
      <c r="G3230" s="27">
        <v>1219.7264404296875</v>
      </c>
      <c r="H3230" s="27">
        <v>2861.7080078125</v>
      </c>
      <c r="I3230" s="27">
        <v>4193.0078125</v>
      </c>
      <c r="J3230" s="27">
        <f t="shared" si="450"/>
        <v>2297.1654120036933</v>
      </c>
      <c r="K3230" s="28">
        <v>1.0804877281188965</v>
      </c>
      <c r="L3230" s="28">
        <v>1.0002717971801758</v>
      </c>
      <c r="M3230" s="27">
        <v>2158.36572265625</v>
      </c>
      <c r="N3230" s="27">
        <v>2238.8335148078422</v>
      </c>
      <c r="O3230" s="66">
        <f t="shared" si="451"/>
        <v>2476.4292508153558</v>
      </c>
      <c r="P3230" s="66">
        <f t="shared" si="452"/>
        <v>2491.8284240708726</v>
      </c>
      <c r="Q3230" s="66">
        <f t="shared" si="453"/>
        <v>2166.4125018714094</v>
      </c>
      <c r="R3230" s="66">
        <f t="shared" si="454"/>
        <v>2452.6100696689914</v>
      </c>
      <c r="S3230" s="67">
        <f>E3230/INDEX('CCG overall weighted population'!$F$4:$F$195,MATCH(A3230,'CCG overall weighted population'!$A$4:$A$195,0))*INDEX('CCG overall weighted population'!$T$4:$T$195,MATCH(A3230,'CCG overall weighted population'!$A$4:$A$195,0))</f>
        <v>0</v>
      </c>
      <c r="T3230" s="66">
        <f t="shared" si="455"/>
        <v>3078.2684251119713</v>
      </c>
      <c r="U3230" s="66">
        <f t="shared" si="456"/>
        <v>3078.2684251119713</v>
      </c>
      <c r="V3230" s="81">
        <f t="shared" si="457"/>
        <v>2451.4841694674956</v>
      </c>
      <c r="W3230" s="110">
        <f t="shared" si="458"/>
        <v>0.87094206216093639</v>
      </c>
    </row>
    <row r="3231" spans="1:23" x14ac:dyDescent="0.2">
      <c r="A3231" s="31" t="s">
        <v>106</v>
      </c>
      <c r="B3231" s="25" t="s">
        <v>283</v>
      </c>
      <c r="C3231" s="53" t="s">
        <v>8610</v>
      </c>
      <c r="D3231" s="25" t="s">
        <v>8609</v>
      </c>
      <c r="E3231" s="97">
        <v>15643.833984375</v>
      </c>
      <c r="F3231" s="27">
        <v>12176.7099609375</v>
      </c>
      <c r="G3231" s="27">
        <v>10605.7919921875</v>
      </c>
      <c r="H3231" s="27">
        <v>7746.8515625</v>
      </c>
      <c r="I3231" s="27">
        <v>14402.2099609375</v>
      </c>
      <c r="J3231" s="27">
        <f t="shared" si="450"/>
        <v>11504.8309417444</v>
      </c>
      <c r="K3231" s="28">
        <v>1.0804877281188965</v>
      </c>
      <c r="L3231" s="28">
        <v>1.0002717971801758</v>
      </c>
      <c r="M3231" s="27">
        <v>12538.955078125</v>
      </c>
      <c r="N3231" s="27">
        <v>8625.5836508328957</v>
      </c>
      <c r="O3231" s="66">
        <f t="shared" si="451"/>
        <v>12123.023618537818</v>
      </c>
      <c r="P3231" s="66">
        <f t="shared" si="452"/>
        <v>12198.408183237623</v>
      </c>
      <c r="Q3231" s="66">
        <f t="shared" si="453"/>
        <v>12147.617935395789</v>
      </c>
      <c r="R3231" s="66">
        <f t="shared" si="454"/>
        <v>12192.287063144428</v>
      </c>
      <c r="S3231" s="67">
        <f>E3231/INDEX('CCG overall weighted population'!$F$4:$F$195,MATCH(A3231,'CCG overall weighted population'!$A$4:$A$195,0))*INDEX('CCG overall weighted population'!$T$4:$T$195,MATCH(A3231,'CCG overall weighted population'!$A$4:$A$195,0))</f>
        <v>0</v>
      </c>
      <c r="T3231" s="66">
        <f t="shared" si="455"/>
        <v>15302.527197665762</v>
      </c>
      <c r="U3231" s="66">
        <f t="shared" si="456"/>
        <v>15302.527197665762</v>
      </c>
      <c r="V3231" s="81">
        <f t="shared" si="457"/>
        <v>12186.690046875574</v>
      </c>
      <c r="W3231" s="110">
        <f t="shared" si="458"/>
        <v>0.77900916482798221</v>
      </c>
    </row>
    <row r="3232" spans="1:23" x14ac:dyDescent="0.2">
      <c r="A3232" s="31" t="s">
        <v>106</v>
      </c>
      <c r="B3232" s="25" t="s">
        <v>283</v>
      </c>
      <c r="C3232" s="53" t="s">
        <v>8608</v>
      </c>
      <c r="D3232" s="25" t="s">
        <v>8607</v>
      </c>
      <c r="E3232" s="97">
        <v>13728.58203125</v>
      </c>
      <c r="F3232" s="27">
        <v>12523.0068359375</v>
      </c>
      <c r="G3232" s="27">
        <v>10381.259765625</v>
      </c>
      <c r="H3232" s="27">
        <v>9128.427734375</v>
      </c>
      <c r="I3232" s="27">
        <v>16014.125</v>
      </c>
      <c r="J3232" s="27">
        <f t="shared" si="450"/>
        <v>12022.384447319586</v>
      </c>
      <c r="K3232" s="28">
        <v>1.0804877281188965</v>
      </c>
      <c r="L3232" s="28">
        <v>1.0002717971801758</v>
      </c>
      <c r="M3232" s="27">
        <v>11749.4697265625</v>
      </c>
      <c r="N3232" s="27">
        <v>10347.154263297793</v>
      </c>
      <c r="O3232" s="66">
        <f t="shared" si="451"/>
        <v>12812.513751353186</v>
      </c>
      <c r="P3232" s="66">
        <f t="shared" si="452"/>
        <v>12892.185770665192</v>
      </c>
      <c r="Q3232" s="66">
        <f t="shared" si="453"/>
        <v>11609.238180236031</v>
      </c>
      <c r="R3232" s="66">
        <f t="shared" si="454"/>
        <v>12737.567972800802</v>
      </c>
      <c r="S3232" s="67">
        <f>E3232/INDEX('CCG overall weighted population'!$F$4:$F$195,MATCH(A3232,'CCG overall weighted population'!$A$4:$A$195,0))*INDEX('CCG overall weighted population'!$T$4:$T$195,MATCH(A3232,'CCG overall weighted population'!$A$4:$A$195,0))</f>
        <v>0</v>
      </c>
      <c r="T3232" s="66">
        <f t="shared" si="455"/>
        <v>15986.908717488064</v>
      </c>
      <c r="U3232" s="66">
        <f t="shared" si="456"/>
        <v>15986.908717488064</v>
      </c>
      <c r="V3232" s="81">
        <f t="shared" si="457"/>
        <v>12731.720638760833</v>
      </c>
      <c r="W3232" s="110">
        <f t="shared" si="458"/>
        <v>0.92738788388924376</v>
      </c>
    </row>
    <row r="3233" spans="1:23" x14ac:dyDescent="0.2">
      <c r="A3233" s="31" t="s">
        <v>106</v>
      </c>
      <c r="B3233" s="25" t="s">
        <v>283</v>
      </c>
      <c r="C3233" s="53" t="s">
        <v>8606</v>
      </c>
      <c r="D3233" s="25" t="s">
        <v>8605</v>
      </c>
      <c r="E3233" s="97">
        <v>4122.75</v>
      </c>
      <c r="F3233" s="27">
        <v>3847.042724609375</v>
      </c>
      <c r="G3233" s="27">
        <v>3954.57373046875</v>
      </c>
      <c r="H3233" s="27">
        <v>2394.8544921875</v>
      </c>
      <c r="I3233" s="27">
        <v>4259.5556640625</v>
      </c>
      <c r="J3233" s="27">
        <f t="shared" si="450"/>
        <v>3653.5068920153117</v>
      </c>
      <c r="K3233" s="28">
        <v>1.0804877281188965</v>
      </c>
      <c r="L3233" s="28">
        <v>1.0002717971801758</v>
      </c>
      <c r="M3233" s="27">
        <v>3876.01904296875</v>
      </c>
      <c r="N3233" s="27">
        <v>3066.4821135131738</v>
      </c>
      <c r="O3233" s="66">
        <f t="shared" si="451"/>
        <v>3885.1977533508407</v>
      </c>
      <c r="P3233" s="66">
        <f t="shared" si="452"/>
        <v>3909.3570679430482</v>
      </c>
      <c r="Q3233" s="66">
        <f t="shared" si="453"/>
        <v>3795.0653500231924</v>
      </c>
      <c r="R3233" s="66">
        <f t="shared" si="454"/>
        <v>3895.5829014293599</v>
      </c>
      <c r="S3233" s="67">
        <f>E3233/INDEX('CCG overall weighted population'!$F$4:$F$195,MATCH(A3233,'CCG overall weighted population'!$A$4:$A$195,0))*INDEX('CCG overall weighted population'!$T$4:$T$195,MATCH(A3233,'CCG overall weighted population'!$A$4:$A$195,0))</f>
        <v>0</v>
      </c>
      <c r="T3233" s="66">
        <f t="shared" si="455"/>
        <v>4889.3421710914263</v>
      </c>
      <c r="U3233" s="66">
        <f t="shared" si="456"/>
        <v>4889.3421710914263</v>
      </c>
      <c r="V3233" s="81">
        <f t="shared" si="457"/>
        <v>3893.794587164527</v>
      </c>
      <c r="W3233" s="110">
        <f t="shared" si="458"/>
        <v>0.94446536587581764</v>
      </c>
    </row>
    <row r="3234" spans="1:23" x14ac:dyDescent="0.2">
      <c r="A3234" s="31" t="s">
        <v>106</v>
      </c>
      <c r="B3234" s="25" t="s">
        <v>283</v>
      </c>
      <c r="C3234" s="53" t="s">
        <v>8604</v>
      </c>
      <c r="D3234" s="25" t="s">
        <v>8603</v>
      </c>
      <c r="E3234" s="97">
        <v>12187.416015625</v>
      </c>
      <c r="F3234" s="27">
        <v>10235.529296875</v>
      </c>
      <c r="G3234" s="27">
        <v>9908.83203125</v>
      </c>
      <c r="H3234" s="27">
        <v>5462.22216796875</v>
      </c>
      <c r="I3234" s="27">
        <v>10903.78125</v>
      </c>
      <c r="J3234" s="27">
        <f t="shared" si="450"/>
        <v>9527.109147333862</v>
      </c>
      <c r="K3234" s="28">
        <v>1.0804877281188965</v>
      </c>
      <c r="L3234" s="28">
        <v>1.0002717971801758</v>
      </c>
      <c r="M3234" s="27">
        <v>10177.111328125</v>
      </c>
      <c r="N3234" s="27">
        <v>6601.2209704573661</v>
      </c>
      <c r="O3234" s="66">
        <f t="shared" si="451"/>
        <v>9980.4978253168374</v>
      </c>
      <c r="P3234" s="66">
        <f t="shared" si="452"/>
        <v>10042.559527720716</v>
      </c>
      <c r="Q3234" s="66">
        <f t="shared" si="453"/>
        <v>9819.5222923582369</v>
      </c>
      <c r="R3234" s="66">
        <f t="shared" si="454"/>
        <v>10015.679609608105</v>
      </c>
      <c r="S3234" s="67">
        <f>E3234/INDEX('CCG overall weighted population'!$F$4:$F$195,MATCH(A3234,'CCG overall weighted population'!$A$4:$A$195,0))*INDEX('CCG overall weighted population'!$T$4:$T$195,MATCH(A3234,'CCG overall weighted population'!$A$4:$A$195,0))</f>
        <v>0</v>
      </c>
      <c r="T3234" s="66">
        <f t="shared" si="455"/>
        <v>12570.669377727632</v>
      </c>
      <c r="U3234" s="66">
        <f t="shared" si="456"/>
        <v>12570.669377727632</v>
      </c>
      <c r="V3234" s="81">
        <f t="shared" si="457"/>
        <v>10011.081791214536</v>
      </c>
      <c r="W3234" s="110">
        <f t="shared" si="458"/>
        <v>0.82142775616912778</v>
      </c>
    </row>
    <row r="3235" spans="1:23" x14ac:dyDescent="0.2">
      <c r="A3235" s="31" t="s">
        <v>106</v>
      </c>
      <c r="B3235" s="25" t="s">
        <v>283</v>
      </c>
      <c r="C3235" s="53" t="s">
        <v>8602</v>
      </c>
      <c r="D3235" s="25" t="s">
        <v>8601</v>
      </c>
      <c r="E3235" s="97">
        <v>9335.75</v>
      </c>
      <c r="F3235" s="27">
        <v>9169.2529296875</v>
      </c>
      <c r="G3235" s="27">
        <v>9465.4638671875</v>
      </c>
      <c r="H3235" s="27">
        <v>7713.64404296875</v>
      </c>
      <c r="I3235" s="27">
        <v>7786.16455078125</v>
      </c>
      <c r="J3235" s="27">
        <f t="shared" si="450"/>
        <v>8912.5000797176763</v>
      </c>
      <c r="K3235" s="28">
        <v>1.0804877281188965</v>
      </c>
      <c r="L3235" s="28">
        <v>1.0002717971801758</v>
      </c>
      <c r="M3235" s="27">
        <v>8993.603515625</v>
      </c>
      <c r="N3235" s="27">
        <v>6632.029628027015</v>
      </c>
      <c r="O3235" s="66">
        <f t="shared" si="451"/>
        <v>9385.9953231267918</v>
      </c>
      <c r="P3235" s="66">
        <f t="shared" si="452"/>
        <v>9444.3602322428942</v>
      </c>
      <c r="Q3235" s="66">
        <f t="shared" si="453"/>
        <v>8757.4461268652012</v>
      </c>
      <c r="R3235" s="66">
        <f t="shared" si="454"/>
        <v>9361.5749750057221</v>
      </c>
      <c r="S3235" s="67">
        <f>E3235/INDEX('CCG overall weighted population'!$F$4:$F$195,MATCH(A3235,'CCG overall weighted population'!$A$4:$A$195,0))*INDEX('CCG overall weighted population'!$T$4:$T$195,MATCH(A3235,'CCG overall weighted population'!$A$4:$A$195,0))</f>
        <v>0</v>
      </c>
      <c r="T3235" s="66">
        <f t="shared" si="455"/>
        <v>11749.703310468654</v>
      </c>
      <c r="U3235" s="66">
        <f t="shared" si="456"/>
        <v>11749.703310468654</v>
      </c>
      <c r="V3235" s="81">
        <f t="shared" si="457"/>
        <v>9357.2774312253114</v>
      </c>
      <c r="W3235" s="110">
        <f t="shared" si="458"/>
        <v>1.0023059134215582</v>
      </c>
    </row>
    <row r="3236" spans="1:23" x14ac:dyDescent="0.2">
      <c r="A3236" s="31" t="s">
        <v>106</v>
      </c>
      <c r="B3236" s="25" t="s">
        <v>283</v>
      </c>
      <c r="C3236" s="53" t="s">
        <v>8600</v>
      </c>
      <c r="D3236" s="25" t="s">
        <v>8599</v>
      </c>
      <c r="E3236" s="97">
        <v>10254.75</v>
      </c>
      <c r="F3236" s="27">
        <v>10673.8916015625</v>
      </c>
      <c r="G3236" s="27">
        <v>9716.7822265625</v>
      </c>
      <c r="H3236" s="27">
        <v>7455.18994140625</v>
      </c>
      <c r="I3236" s="27">
        <v>10499.9189453125</v>
      </c>
      <c r="J3236" s="27">
        <f t="shared" si="450"/>
        <v>10122.916062346812</v>
      </c>
      <c r="K3236" s="28">
        <v>1.0804877281188965</v>
      </c>
      <c r="L3236" s="28">
        <v>1.0002717971801758</v>
      </c>
      <c r="M3236" s="27">
        <v>9718.693359375</v>
      </c>
      <c r="N3236" s="27">
        <v>7319.6957995375496</v>
      </c>
      <c r="O3236" s="66">
        <f t="shared" si="451"/>
        <v>10637.692578039463</v>
      </c>
      <c r="P3236" s="66">
        <f t="shared" si="452"/>
        <v>10703.840912781601</v>
      </c>
      <c r="Q3236" s="66">
        <f t="shared" si="453"/>
        <v>9478.7936033912556</v>
      </c>
      <c r="R3236" s="66">
        <f t="shared" si="454"/>
        <v>10556.201119331994</v>
      </c>
      <c r="S3236" s="67">
        <f>E3236/INDEX('CCG overall weighted population'!$F$4:$F$195,MATCH(A3236,'CCG overall weighted population'!$A$4:$A$195,0))*INDEX('CCG overall weighted population'!$T$4:$T$195,MATCH(A3236,'CCG overall weighted population'!$A$4:$A$195,0))</f>
        <v>0</v>
      </c>
      <c r="T3236" s="66">
        <f t="shared" si="455"/>
        <v>13249.077379494282</v>
      </c>
      <c r="U3236" s="66">
        <f t="shared" si="456"/>
        <v>13249.077379494282</v>
      </c>
      <c r="V3236" s="81">
        <f t="shared" si="457"/>
        <v>10551.355168027192</v>
      </c>
      <c r="W3236" s="110">
        <f t="shared" si="458"/>
        <v>1.0289236859043069</v>
      </c>
    </row>
    <row r="3237" spans="1:23" x14ac:dyDescent="0.2">
      <c r="A3237" s="31" t="s">
        <v>106</v>
      </c>
      <c r="B3237" s="25" t="s">
        <v>283</v>
      </c>
      <c r="C3237" s="53" t="s">
        <v>8598</v>
      </c>
      <c r="D3237" s="25" t="s">
        <v>8597</v>
      </c>
      <c r="E3237" s="97">
        <v>13369.5</v>
      </c>
      <c r="F3237" s="27">
        <v>10812.9697265625</v>
      </c>
      <c r="G3237" s="27">
        <v>9997.6806640625</v>
      </c>
      <c r="H3237" s="27">
        <v>9505.5498046875</v>
      </c>
      <c r="I3237" s="27">
        <v>13215.302734375</v>
      </c>
      <c r="J3237" s="27">
        <f t="shared" si="450"/>
        <v>10664.837160323979</v>
      </c>
      <c r="K3237" s="28">
        <v>1.0804877281188965</v>
      </c>
      <c r="L3237" s="28">
        <v>1.0002717971801758</v>
      </c>
      <c r="M3237" s="27">
        <v>10998.21875</v>
      </c>
      <c r="N3237" s="27">
        <v>8676.3660057375855</v>
      </c>
      <c r="O3237" s="66">
        <f t="shared" si="451"/>
        <v>11311.44739020441</v>
      </c>
      <c r="P3237" s="66">
        <f t="shared" si="452"/>
        <v>11381.785332657266</v>
      </c>
      <c r="Q3237" s="66">
        <f t="shared" si="453"/>
        <v>10766.033475573759</v>
      </c>
      <c r="R3237" s="66">
        <f t="shared" si="454"/>
        <v>11307.576380644414</v>
      </c>
      <c r="S3237" s="67">
        <f>E3237/INDEX('CCG overall weighted population'!$F$4:$F$195,MATCH(A3237,'CCG overall weighted population'!$A$4:$A$195,0))*INDEX('CCG overall weighted population'!$T$4:$T$195,MATCH(A3237,'CCG overall weighted population'!$A$4:$A$195,0))</f>
        <v>0</v>
      </c>
      <c r="T3237" s="66">
        <f t="shared" si="455"/>
        <v>14192.127712244663</v>
      </c>
      <c r="U3237" s="66">
        <f t="shared" si="456"/>
        <v>14192.127712244663</v>
      </c>
      <c r="V3237" s="81">
        <f t="shared" si="457"/>
        <v>11302.385501473345</v>
      </c>
      <c r="W3237" s="110">
        <f t="shared" si="458"/>
        <v>0.8453858036181866</v>
      </c>
    </row>
    <row r="3238" spans="1:23" x14ac:dyDescent="0.2">
      <c r="A3238" s="31" t="s">
        <v>106</v>
      </c>
      <c r="B3238" s="25" t="s">
        <v>283</v>
      </c>
      <c r="C3238" s="53" t="s">
        <v>8596</v>
      </c>
      <c r="D3238" s="25" t="s">
        <v>8595</v>
      </c>
      <c r="E3238" s="97">
        <v>20188.0859375</v>
      </c>
      <c r="F3238" s="27">
        <v>17341.22265625</v>
      </c>
      <c r="G3238" s="27">
        <v>16253.466796875</v>
      </c>
      <c r="H3238" s="27">
        <v>12615.6748046875</v>
      </c>
      <c r="I3238" s="27">
        <v>19245.623046875</v>
      </c>
      <c r="J3238" s="27">
        <f t="shared" si="450"/>
        <v>16642.645082005976</v>
      </c>
      <c r="K3238" s="28">
        <v>1.0804877281188965</v>
      </c>
      <c r="L3238" s="28">
        <v>1.0002717971801758</v>
      </c>
      <c r="M3238" s="27">
        <v>17871.451171875</v>
      </c>
      <c r="N3238" s="27">
        <v>12511.965202276338</v>
      </c>
      <c r="O3238" s="66">
        <f t="shared" si="451"/>
        <v>17540.625079658479</v>
      </c>
      <c r="P3238" s="66">
        <f t="shared" si="452"/>
        <v>17649.697900746658</v>
      </c>
      <c r="Q3238" s="66">
        <f t="shared" si="453"/>
        <v>17335.502574915135</v>
      </c>
      <c r="R3238" s="66">
        <f t="shared" si="454"/>
        <v>17611.8318259812</v>
      </c>
      <c r="S3238" s="67">
        <f>E3238/INDEX('CCG overall weighted population'!$F$4:$F$195,MATCH(A3238,'CCG overall weighted population'!$A$4:$A$195,0))*INDEX('CCG overall weighted population'!$T$4:$T$195,MATCH(A3238,'CCG overall weighted population'!$A$4:$A$195,0))</f>
        <v>0</v>
      </c>
      <c r="T3238" s="66">
        <f t="shared" si="455"/>
        <v>22104.59236417343</v>
      </c>
      <c r="U3238" s="66">
        <f t="shared" si="456"/>
        <v>22104.59236417343</v>
      </c>
      <c r="V3238" s="81">
        <f t="shared" si="457"/>
        <v>17603.746902394367</v>
      </c>
      <c r="W3238" s="110">
        <f t="shared" si="458"/>
        <v>0.87198692124124844</v>
      </c>
    </row>
    <row r="3239" spans="1:23" x14ac:dyDescent="0.2">
      <c r="A3239" s="31" t="s">
        <v>106</v>
      </c>
      <c r="B3239" s="25" t="s">
        <v>283</v>
      </c>
      <c r="C3239" s="53" t="s">
        <v>8594</v>
      </c>
      <c r="D3239" s="25" t="s">
        <v>8593</v>
      </c>
      <c r="E3239" s="97">
        <v>17405.083984375</v>
      </c>
      <c r="F3239" s="27">
        <v>17703.326171875</v>
      </c>
      <c r="G3239" s="27">
        <v>18189.412109375</v>
      </c>
      <c r="H3239" s="27">
        <v>14091.0126953125</v>
      </c>
      <c r="I3239" s="27">
        <v>19470.427734375</v>
      </c>
      <c r="J3239" s="27">
        <f t="shared" si="450"/>
        <v>17266.796974114171</v>
      </c>
      <c r="K3239" s="28">
        <v>1.0804877281188965</v>
      </c>
      <c r="L3239" s="28">
        <v>1.0002717971801758</v>
      </c>
      <c r="M3239" s="27">
        <v>17049.1796875</v>
      </c>
      <c r="N3239" s="27">
        <v>12717.896818949725</v>
      </c>
      <c r="O3239" s="66">
        <f t="shared" si="451"/>
        <v>18169.996366897591</v>
      </c>
      <c r="P3239" s="66">
        <f t="shared" si="452"/>
        <v>18282.982805744505</v>
      </c>
      <c r="Q3239" s="66">
        <f t="shared" si="453"/>
        <v>16616.051400644974</v>
      </c>
      <c r="R3239" s="66">
        <f t="shared" si="454"/>
        <v>18082.088190118571</v>
      </c>
      <c r="S3239" s="67">
        <f>E3239/INDEX('CCG overall weighted population'!$F$4:$F$195,MATCH(A3239,'CCG overall weighted population'!$A$4:$A$195,0))*INDEX('CCG overall weighted population'!$T$4:$T$195,MATCH(A3239,'CCG overall weighted population'!$A$4:$A$195,0))</f>
        <v>0</v>
      </c>
      <c r="T3239" s="66">
        <f t="shared" si="455"/>
        <v>22694.810652573178</v>
      </c>
      <c r="U3239" s="66">
        <f t="shared" si="456"/>
        <v>22694.810652573178</v>
      </c>
      <c r="V3239" s="81">
        <f t="shared" si="457"/>
        <v>18073.787389682133</v>
      </c>
      <c r="W3239" s="110">
        <f t="shared" si="458"/>
        <v>1.0384200045174987</v>
      </c>
    </row>
    <row r="3240" spans="1:23" x14ac:dyDescent="0.2">
      <c r="A3240" s="31" t="s">
        <v>106</v>
      </c>
      <c r="B3240" s="25" t="s">
        <v>283</v>
      </c>
      <c r="C3240" s="53" t="s">
        <v>8592</v>
      </c>
      <c r="D3240" s="25" t="s">
        <v>8591</v>
      </c>
      <c r="E3240" s="97">
        <v>10452.75</v>
      </c>
      <c r="F3240" s="27">
        <v>8847.9228515625</v>
      </c>
      <c r="G3240" s="27">
        <v>9294.9921875</v>
      </c>
      <c r="H3240" s="27">
        <v>5835.30810546875</v>
      </c>
      <c r="I3240" s="27">
        <v>10203.947265625</v>
      </c>
      <c r="J3240" s="27">
        <f t="shared" si="450"/>
        <v>8481.6335247256957</v>
      </c>
      <c r="K3240" s="28">
        <v>1.0804877281188965</v>
      </c>
      <c r="L3240" s="28">
        <v>1.0002717971801758</v>
      </c>
      <c r="M3240" s="27">
        <v>9615.05078125</v>
      </c>
      <c r="N3240" s="27">
        <v>5678.6851447623148</v>
      </c>
      <c r="O3240" s="66">
        <f t="shared" si="451"/>
        <v>8863.8543211399392</v>
      </c>
      <c r="P3240" s="66">
        <f t="shared" si="452"/>
        <v>8918.9724022876053</v>
      </c>
      <c r="Q3240" s="66">
        <f t="shared" si="453"/>
        <v>9221.4142176012319</v>
      </c>
      <c r="R3240" s="66">
        <f t="shared" si="454"/>
        <v>8955.4219718684308</v>
      </c>
      <c r="S3240" s="67">
        <f>E3240/INDEX('CCG overall weighted population'!$F$4:$F$195,MATCH(A3240,'CCG overall weighted population'!$A$4:$A$195,0))*INDEX('CCG overall weighted population'!$T$4:$T$195,MATCH(A3240,'CCG overall weighted population'!$A$4:$A$195,0))</f>
        <v>0</v>
      </c>
      <c r="T3240" s="66">
        <f t="shared" si="455"/>
        <v>11239.941085815202</v>
      </c>
      <c r="U3240" s="66">
        <f t="shared" si="456"/>
        <v>11239.941085815202</v>
      </c>
      <c r="V3240" s="81">
        <f t="shared" si="457"/>
        <v>8951.3108775174369</v>
      </c>
      <c r="W3240" s="110">
        <f t="shared" si="458"/>
        <v>0.8563594152273265</v>
      </c>
    </row>
    <row r="3241" spans="1:23" x14ac:dyDescent="0.2">
      <c r="A3241" s="31" t="s">
        <v>106</v>
      </c>
      <c r="B3241" s="25" t="s">
        <v>283</v>
      </c>
      <c r="C3241" s="53" t="s">
        <v>8590</v>
      </c>
      <c r="D3241" s="25" t="s">
        <v>8589</v>
      </c>
      <c r="E3241" s="97">
        <v>5757.7509765625</v>
      </c>
      <c r="F3241" s="27">
        <v>5427.27734375</v>
      </c>
      <c r="G3241" s="27">
        <v>5014.14697265625</v>
      </c>
      <c r="H3241" s="27">
        <v>3373.7255859375</v>
      </c>
      <c r="I3241" s="27">
        <v>7937.13916015625</v>
      </c>
      <c r="J3241" s="27">
        <f t="shared" si="450"/>
        <v>5197.6065045614214</v>
      </c>
      <c r="K3241" s="28">
        <v>1.0804877281188965</v>
      </c>
      <c r="L3241" s="28">
        <v>1.0002717971801758</v>
      </c>
      <c r="M3241" s="27">
        <v>5398.9306640625</v>
      </c>
      <c r="N3241" s="27">
        <v>4282.5878082314457</v>
      </c>
      <c r="O3241" s="66">
        <f t="shared" si="451"/>
        <v>5518.5829242411519</v>
      </c>
      <c r="P3241" s="66">
        <f t="shared" si="452"/>
        <v>5552.8991133862064</v>
      </c>
      <c r="Q3241" s="66">
        <f t="shared" si="453"/>
        <v>5287.2963784793947</v>
      </c>
      <c r="R3241" s="66">
        <f t="shared" si="454"/>
        <v>5520.889302319556</v>
      </c>
      <c r="S3241" s="67">
        <f>E3241/INDEX('CCG overall weighted population'!$F$4:$F$195,MATCH(A3241,'CCG overall weighted population'!$A$4:$A$195,0))*INDEX('CCG overall weighted population'!$T$4:$T$195,MATCH(A3241,'CCG overall weighted population'!$A$4:$A$195,0))</f>
        <v>0</v>
      </c>
      <c r="T3241" s="66">
        <f t="shared" si="455"/>
        <v>6929.2625958118142</v>
      </c>
      <c r="U3241" s="66">
        <f t="shared" si="456"/>
        <v>6929.2625958118142</v>
      </c>
      <c r="V3241" s="81">
        <f t="shared" si="457"/>
        <v>5518.3548715697234</v>
      </c>
      <c r="W3241" s="110">
        <f t="shared" si="458"/>
        <v>0.95842194183679319</v>
      </c>
    </row>
    <row r="3242" spans="1:23" x14ac:dyDescent="0.2">
      <c r="A3242" s="31" t="s">
        <v>106</v>
      </c>
      <c r="B3242" s="25" t="s">
        <v>283</v>
      </c>
      <c r="C3242" s="53" t="s">
        <v>8588</v>
      </c>
      <c r="D3242" s="25" t="s">
        <v>8587</v>
      </c>
      <c r="E3242" s="97">
        <v>10515.583984375</v>
      </c>
      <c r="F3242" s="27">
        <v>10395.625</v>
      </c>
      <c r="G3242" s="27">
        <v>7871.0322265625</v>
      </c>
      <c r="H3242" s="27">
        <v>8565.89453125</v>
      </c>
      <c r="I3242" s="27">
        <v>12418.705078125</v>
      </c>
      <c r="J3242" s="27">
        <f t="shared" si="450"/>
        <v>10043.788936922472</v>
      </c>
      <c r="K3242" s="28">
        <v>1.0804877281188965</v>
      </c>
      <c r="L3242" s="28">
        <v>1.0002717971801758</v>
      </c>
      <c r="M3242" s="27">
        <v>9263.5625</v>
      </c>
      <c r="N3242" s="27">
        <v>8067.9548271824642</v>
      </c>
      <c r="O3242" s="66">
        <f t="shared" si="451"/>
        <v>10641.595809136761</v>
      </c>
      <c r="P3242" s="66">
        <f t="shared" si="452"/>
        <v>10707.768415330183</v>
      </c>
      <c r="Q3242" s="66">
        <f t="shared" si="453"/>
        <v>9144.0017327182468</v>
      </c>
      <c r="R3242" s="66">
        <f t="shared" si="454"/>
        <v>10519.306967144073</v>
      </c>
      <c r="S3242" s="67">
        <f>E3242/INDEX('CCG overall weighted population'!$F$4:$F$195,MATCH(A3242,'CCG overall weighted population'!$A$4:$A$195,0))*INDEX('CCG overall weighted population'!$T$4:$T$195,MATCH(A3242,'CCG overall weighted population'!$A$4:$A$195,0))</f>
        <v>0</v>
      </c>
      <c r="T3242" s="66">
        <f t="shared" si="455"/>
        <v>13202.771566289053</v>
      </c>
      <c r="U3242" s="66">
        <f t="shared" si="456"/>
        <v>13202.771566289053</v>
      </c>
      <c r="V3242" s="81">
        <f t="shared" si="457"/>
        <v>10514.477952544332</v>
      </c>
      <c r="W3242" s="110">
        <f t="shared" si="458"/>
        <v>0.99989481974255434</v>
      </c>
    </row>
    <row r="3243" spans="1:23" x14ac:dyDescent="0.2">
      <c r="A3243" s="31" t="s">
        <v>106</v>
      </c>
      <c r="B3243" s="25" t="s">
        <v>283</v>
      </c>
      <c r="C3243" s="53" t="s">
        <v>8586</v>
      </c>
      <c r="D3243" s="25" t="s">
        <v>8585</v>
      </c>
      <c r="E3243" s="97">
        <v>8084.083984375</v>
      </c>
      <c r="F3243" s="27">
        <v>8136.939453125</v>
      </c>
      <c r="G3243" s="27">
        <v>8321.4169921875</v>
      </c>
      <c r="H3243" s="27">
        <v>5353.86572265625</v>
      </c>
      <c r="I3243" s="27">
        <v>6150.75634765625</v>
      </c>
      <c r="J3243" s="27">
        <f t="shared" si="450"/>
        <v>7648.9669509283558</v>
      </c>
      <c r="K3243" s="28">
        <v>1.0804877281188965</v>
      </c>
      <c r="L3243" s="28">
        <v>1.0002717971801758</v>
      </c>
      <c r="M3243" s="27">
        <v>7858.61181640625</v>
      </c>
      <c r="N3243" s="27">
        <v>5148.545681419504</v>
      </c>
      <c r="O3243" s="66">
        <f t="shared" si="451"/>
        <v>7996.6203418623063</v>
      </c>
      <c r="P3243" s="66">
        <f t="shared" si="452"/>
        <v>8046.3457043221388</v>
      </c>
      <c r="Q3243" s="66">
        <f t="shared" si="453"/>
        <v>7587.6052029075754</v>
      </c>
      <c r="R3243" s="66">
        <f t="shared" si="454"/>
        <v>7991.0593881475243</v>
      </c>
      <c r="S3243" s="67">
        <f>E3243/INDEX('CCG overall weighted population'!$F$4:$F$195,MATCH(A3243,'CCG overall weighted population'!$A$4:$A$195,0))*INDEX('CCG overall weighted population'!$T$4:$T$195,MATCH(A3243,'CCG overall weighted population'!$A$4:$A$195,0))</f>
        <v>0</v>
      </c>
      <c r="T3243" s="66">
        <f t="shared" si="455"/>
        <v>10029.570579496554</v>
      </c>
      <c r="U3243" s="66">
        <f t="shared" si="456"/>
        <v>10029.570579496554</v>
      </c>
      <c r="V3243" s="81">
        <f t="shared" si="457"/>
        <v>7987.3909960592146</v>
      </c>
      <c r="W3243" s="110">
        <f t="shared" si="458"/>
        <v>0.98803909156526892</v>
      </c>
    </row>
    <row r="3244" spans="1:23" x14ac:dyDescent="0.2">
      <c r="A3244" s="31" t="s">
        <v>106</v>
      </c>
      <c r="B3244" s="25" t="s">
        <v>283</v>
      </c>
      <c r="C3244" s="53" t="s">
        <v>8584</v>
      </c>
      <c r="D3244" s="25" t="s">
        <v>8583</v>
      </c>
      <c r="E3244" s="97">
        <v>4501</v>
      </c>
      <c r="F3244" s="27">
        <v>3869.061279296875</v>
      </c>
      <c r="G3244" s="27">
        <v>2915.186767578125</v>
      </c>
      <c r="H3244" s="27">
        <v>4324.6279296875</v>
      </c>
      <c r="I3244" s="27">
        <v>5598.4443359375</v>
      </c>
      <c r="J3244" s="27">
        <f t="shared" si="450"/>
        <v>3948.1975806104774</v>
      </c>
      <c r="K3244" s="28">
        <v>1.0804877281188965</v>
      </c>
      <c r="L3244" s="28">
        <v>1.0002717971801758</v>
      </c>
      <c r="M3244" s="27">
        <v>3739.009765625</v>
      </c>
      <c r="N3244" s="27">
        <v>3357.9503911337461</v>
      </c>
      <c r="O3244" s="66">
        <f t="shared" si="451"/>
        <v>4203.3456966350059</v>
      </c>
      <c r="P3244" s="66">
        <f t="shared" si="452"/>
        <v>4229.4833497151412</v>
      </c>
      <c r="Q3244" s="66">
        <f t="shared" si="453"/>
        <v>3700.9038281758744</v>
      </c>
      <c r="R3244" s="66">
        <f t="shared" si="454"/>
        <v>4165.7802006338325</v>
      </c>
      <c r="S3244" s="67">
        <f>E3244/INDEX('CCG overall weighted population'!$F$4:$F$195,MATCH(A3244,'CCG overall weighted population'!$A$4:$A$195,0))*INDEX('CCG overall weighted population'!$T$4:$T$195,MATCH(A3244,'CCG overall weighted population'!$A$4:$A$195,0))</f>
        <v>0</v>
      </c>
      <c r="T3244" s="66">
        <f t="shared" si="455"/>
        <v>5228.4665288430488</v>
      </c>
      <c r="U3244" s="66">
        <f t="shared" si="456"/>
        <v>5228.4665288430488</v>
      </c>
      <c r="V3244" s="81">
        <f t="shared" si="457"/>
        <v>4163.8678490434659</v>
      </c>
      <c r="W3244" s="110">
        <f t="shared" si="458"/>
        <v>0.92509838903431807</v>
      </c>
    </row>
    <row r="3245" spans="1:23" x14ac:dyDescent="0.2">
      <c r="A3245" s="31" t="s">
        <v>106</v>
      </c>
      <c r="B3245" s="25" t="s">
        <v>283</v>
      </c>
      <c r="C3245" s="53" t="s">
        <v>8582</v>
      </c>
      <c r="D3245" s="25" t="s">
        <v>8581</v>
      </c>
      <c r="E3245" s="97">
        <v>10638.416015625</v>
      </c>
      <c r="F3245" s="27">
        <v>10434.0400390625</v>
      </c>
      <c r="G3245" s="27">
        <v>9858.193359375</v>
      </c>
      <c r="H3245" s="27">
        <v>6914.63427734375</v>
      </c>
      <c r="I3245" s="27">
        <v>10391.3603515625</v>
      </c>
      <c r="J3245" s="27">
        <f t="shared" si="450"/>
        <v>9867.925792993874</v>
      </c>
      <c r="K3245" s="28">
        <v>1.0804877281188965</v>
      </c>
      <c r="L3245" s="28">
        <v>1.0002717971801758</v>
      </c>
      <c r="M3245" s="27">
        <v>9337.9609375</v>
      </c>
      <c r="N3245" s="27">
        <v>6443.3486018044996</v>
      </c>
      <c r="O3245" s="66">
        <f t="shared" si="451"/>
        <v>10294.94873612737</v>
      </c>
      <c r="P3245" s="66">
        <f t="shared" si="452"/>
        <v>10358.965787772227</v>
      </c>
      <c r="Q3245" s="66">
        <f t="shared" si="453"/>
        <v>9048.4997039304508</v>
      </c>
      <c r="R3245" s="66">
        <f t="shared" si="454"/>
        <v>10201.031526411007</v>
      </c>
      <c r="S3245" s="67">
        <f>E3245/INDEX('CCG overall weighted population'!$F$4:$F$195,MATCH(A3245,'CCG overall weighted population'!$A$4:$A$195,0))*INDEX('CCG overall weighted population'!$T$4:$T$195,MATCH(A3245,'CCG overall weighted population'!$A$4:$A$195,0))</f>
        <v>0</v>
      </c>
      <c r="T3245" s="66">
        <f t="shared" si="455"/>
        <v>12803.304381589194</v>
      </c>
      <c r="U3245" s="66">
        <f t="shared" si="456"/>
        <v>12803.304381589194</v>
      </c>
      <c r="V3245" s="81">
        <f t="shared" si="457"/>
        <v>10196.348619986911</v>
      </c>
      <c r="W3245" s="110">
        <f t="shared" si="458"/>
        <v>0.9584461262852656</v>
      </c>
    </row>
    <row r="3246" spans="1:23" x14ac:dyDescent="0.2">
      <c r="A3246" s="31" t="s">
        <v>106</v>
      </c>
      <c r="B3246" s="25" t="s">
        <v>283</v>
      </c>
      <c r="C3246" s="53" t="s">
        <v>8580</v>
      </c>
      <c r="D3246" s="25" t="s">
        <v>8579</v>
      </c>
      <c r="E3246" s="97">
        <v>9011.25</v>
      </c>
      <c r="F3246" s="27">
        <v>8000.859375</v>
      </c>
      <c r="G3246" s="27">
        <v>6209.2099609375</v>
      </c>
      <c r="H3246" s="27">
        <v>8118.77587890625</v>
      </c>
      <c r="I3246" s="27">
        <v>10503.615234375</v>
      </c>
      <c r="J3246" s="27">
        <f t="shared" si="450"/>
        <v>8007.8824880335742</v>
      </c>
      <c r="K3246" s="28">
        <v>1.0804877281188965</v>
      </c>
      <c r="L3246" s="28">
        <v>1.0002717971801758</v>
      </c>
      <c r="M3246" s="27">
        <v>7673.40087890625</v>
      </c>
      <c r="N3246" s="27">
        <v>6400.7100164777758</v>
      </c>
      <c r="O3246" s="66">
        <f t="shared" si="451"/>
        <v>8481.0702479102347</v>
      </c>
      <c r="P3246" s="66">
        <f t="shared" si="452"/>
        <v>8533.8080638994361</v>
      </c>
      <c r="Q3246" s="66">
        <f t="shared" si="453"/>
        <v>7546.1317926634028</v>
      </c>
      <c r="R3246" s="66">
        <f t="shared" si="454"/>
        <v>8414.7756644462806</v>
      </c>
      <c r="S3246" s="67">
        <f>E3246/INDEX('CCG overall weighted population'!$F$4:$F$195,MATCH(A3246,'CCG overall weighted population'!$A$4:$A$195,0))*INDEX('CCG overall weighted population'!$T$4:$T$195,MATCH(A3246,'CCG overall weighted population'!$A$4:$A$195,0))</f>
        <v>0</v>
      </c>
      <c r="T3246" s="66">
        <f t="shared" si="455"/>
        <v>10561.376450583317</v>
      </c>
      <c r="U3246" s="66">
        <f t="shared" si="456"/>
        <v>10561.376450583317</v>
      </c>
      <c r="V3246" s="81">
        <f t="shared" si="457"/>
        <v>8410.912760296409</v>
      </c>
      <c r="W3246" s="110">
        <f t="shared" si="458"/>
        <v>0.93337913833224129</v>
      </c>
    </row>
    <row r="3247" spans="1:23" x14ac:dyDescent="0.2">
      <c r="A3247" s="31" t="s">
        <v>106</v>
      </c>
      <c r="B3247" s="25" t="s">
        <v>283</v>
      </c>
      <c r="C3247" s="53" t="s">
        <v>8578</v>
      </c>
      <c r="D3247" s="25" t="s">
        <v>8577</v>
      </c>
      <c r="E3247" s="97">
        <v>4159</v>
      </c>
      <c r="F3247" s="27">
        <v>3819.576904296875</v>
      </c>
      <c r="G3247" s="27">
        <v>3281.048583984375</v>
      </c>
      <c r="H3247" s="27">
        <v>2908.963134765625</v>
      </c>
      <c r="I3247" s="27">
        <v>3960.011962890625</v>
      </c>
      <c r="J3247" s="27">
        <f t="shared" si="450"/>
        <v>3654.4266093021938</v>
      </c>
      <c r="K3247" s="28">
        <v>1.0804877281188965</v>
      </c>
      <c r="L3247" s="28">
        <v>1.0002717971801758</v>
      </c>
      <c r="M3247" s="27">
        <v>3748.6220703125</v>
      </c>
      <c r="N3247" s="27">
        <v>3020.9803979798648</v>
      </c>
      <c r="O3247" s="66">
        <f t="shared" si="451"/>
        <v>3881.174624566328</v>
      </c>
      <c r="P3247" s="66">
        <f t="shared" si="452"/>
        <v>3905.3089221477885</v>
      </c>
      <c r="Q3247" s="66">
        <f t="shared" si="453"/>
        <v>3675.8579030792366</v>
      </c>
      <c r="R3247" s="66">
        <f t="shared" si="454"/>
        <v>3877.6560300493261</v>
      </c>
      <c r="S3247" s="67">
        <f>E3247/INDEX('CCG overall weighted population'!$F$4:$F$195,MATCH(A3247,'CCG overall weighted population'!$A$4:$A$195,0))*INDEX('CCG overall weighted population'!$T$4:$T$195,MATCH(A3247,'CCG overall weighted population'!$A$4:$A$195,0))</f>
        <v>0</v>
      </c>
      <c r="T3247" s="66">
        <f t="shared" si="455"/>
        <v>4866.8421729006623</v>
      </c>
      <c r="U3247" s="66">
        <f t="shared" si="456"/>
        <v>4866.8421729006623</v>
      </c>
      <c r="V3247" s="81">
        <f t="shared" si="457"/>
        <v>3875.8759453307825</v>
      </c>
      <c r="W3247" s="110">
        <f t="shared" si="458"/>
        <v>0.93192496882202036</v>
      </c>
    </row>
    <row r="3248" spans="1:23" x14ac:dyDescent="0.2">
      <c r="A3248" s="31" t="s">
        <v>106</v>
      </c>
      <c r="B3248" s="25" t="s">
        <v>283</v>
      </c>
      <c r="C3248" s="53" t="s">
        <v>8576</v>
      </c>
      <c r="D3248" s="25" t="s">
        <v>8575</v>
      </c>
      <c r="E3248" s="97">
        <v>12822.4169921875</v>
      </c>
      <c r="F3248" s="27">
        <v>11161.21875</v>
      </c>
      <c r="G3248" s="27">
        <v>10059.869140625</v>
      </c>
      <c r="H3248" s="27">
        <v>12815.3125</v>
      </c>
      <c r="I3248" s="27">
        <v>17567.962890625</v>
      </c>
      <c r="J3248" s="27">
        <f t="shared" si="450"/>
        <v>11605.364372938782</v>
      </c>
      <c r="K3248" s="28">
        <v>1.0804877281188965</v>
      </c>
      <c r="L3248" s="28">
        <v>1.0002717971801758</v>
      </c>
      <c r="M3248" s="27">
        <v>11434.251953125</v>
      </c>
      <c r="N3248" s="27">
        <v>13367.850552404774</v>
      </c>
      <c r="O3248" s="66">
        <f t="shared" si="451"/>
        <v>12733.34820182924</v>
      </c>
      <c r="P3248" s="66">
        <f t="shared" si="452"/>
        <v>12812.527946220576</v>
      </c>
      <c r="Q3248" s="66">
        <f t="shared" si="453"/>
        <v>11627.611813052978</v>
      </c>
      <c r="R3248" s="66">
        <f t="shared" si="454"/>
        <v>12669.724666857404</v>
      </c>
      <c r="S3248" s="67">
        <f>E3248/INDEX('CCG overall weighted population'!$F$4:$F$195,MATCH(A3248,'CCG overall weighted population'!$A$4:$A$195,0))*INDEX('CCG overall weighted population'!$T$4:$T$195,MATCH(A3248,'CCG overall weighted population'!$A$4:$A$195,0))</f>
        <v>0</v>
      </c>
      <c r="T3248" s="66">
        <f t="shared" si="455"/>
        <v>15901.75865261495</v>
      </c>
      <c r="U3248" s="66">
        <f t="shared" si="456"/>
        <v>15901.75865261495</v>
      </c>
      <c r="V3248" s="81">
        <f t="shared" si="457"/>
        <v>12663.908477104405</v>
      </c>
      <c r="W3248" s="110">
        <f t="shared" si="458"/>
        <v>0.9876381718688706</v>
      </c>
    </row>
    <row r="3249" spans="1:23" x14ac:dyDescent="0.2">
      <c r="A3249" s="31" t="s">
        <v>106</v>
      </c>
      <c r="B3249" s="25" t="s">
        <v>283</v>
      </c>
      <c r="C3249" s="53" t="s">
        <v>8574</v>
      </c>
      <c r="D3249" s="25" t="s">
        <v>8573</v>
      </c>
      <c r="E3249" s="97">
        <v>22333.41796875</v>
      </c>
      <c r="F3249" s="27">
        <v>20829.029296875</v>
      </c>
      <c r="G3249" s="27">
        <v>18082.376953125</v>
      </c>
      <c r="H3249" s="27">
        <v>16876.498046875</v>
      </c>
      <c r="I3249" s="27">
        <v>26062.443359375</v>
      </c>
      <c r="J3249" s="27">
        <f t="shared" si="450"/>
        <v>20278.582270108294</v>
      </c>
      <c r="K3249" s="28">
        <v>1.0804877281188965</v>
      </c>
      <c r="L3249" s="28">
        <v>1.0002717971801758</v>
      </c>
      <c r="M3249" s="27">
        <v>18850</v>
      </c>
      <c r="N3249" s="27">
        <v>18045.211439975865</v>
      </c>
      <c r="O3249" s="66">
        <f t="shared" si="451"/>
        <v>21675.336003474546</v>
      </c>
      <c r="P3249" s="66">
        <f t="shared" si="452"/>
        <v>21810.119686222253</v>
      </c>
      <c r="Q3249" s="66">
        <f t="shared" si="453"/>
        <v>18769.521143997586</v>
      </c>
      <c r="R3249" s="66">
        <f t="shared" si="454"/>
        <v>21443.673968333507</v>
      </c>
      <c r="S3249" s="67">
        <f>E3249/INDEX('CCG overall weighted population'!$F$4:$F$195,MATCH(A3249,'CCG overall weighted population'!$A$4:$A$195,0))*INDEX('CCG overall weighted population'!$T$4:$T$195,MATCH(A3249,'CCG overall weighted population'!$A$4:$A$195,0))</f>
        <v>0</v>
      </c>
      <c r="T3249" s="66">
        <f t="shared" si="455"/>
        <v>26913.933572826481</v>
      </c>
      <c r="U3249" s="66">
        <f t="shared" si="456"/>
        <v>26913.933572826481</v>
      </c>
      <c r="V3249" s="81">
        <f t="shared" si="457"/>
        <v>21433.829991445236</v>
      </c>
      <c r="W3249" s="110">
        <f t="shared" si="458"/>
        <v>0.95972009396127766</v>
      </c>
    </row>
    <row r="3250" spans="1:23" x14ac:dyDescent="0.2">
      <c r="A3250" s="31" t="s">
        <v>106</v>
      </c>
      <c r="B3250" s="25" t="s">
        <v>283</v>
      </c>
      <c r="C3250" s="53" t="s">
        <v>8572</v>
      </c>
      <c r="D3250" s="25" t="s">
        <v>8571</v>
      </c>
      <c r="E3250" s="97">
        <v>14425.916015625</v>
      </c>
      <c r="F3250" s="27">
        <v>12968.9072265625</v>
      </c>
      <c r="G3250" s="27">
        <v>11274.3466796875</v>
      </c>
      <c r="H3250" s="27">
        <v>8216.62890625</v>
      </c>
      <c r="I3250" s="27">
        <v>13120.0908203125</v>
      </c>
      <c r="J3250" s="27">
        <f t="shared" si="450"/>
        <v>12154.363983753405</v>
      </c>
      <c r="K3250" s="28">
        <v>1.0804877281188965</v>
      </c>
      <c r="L3250" s="28">
        <v>1.0002717971801758</v>
      </c>
      <c r="M3250" s="27">
        <v>13034.8037109375</v>
      </c>
      <c r="N3250" s="27">
        <v>9120.4694079078999</v>
      </c>
      <c r="O3250" s="66">
        <f t="shared" si="451"/>
        <v>12808.312859152578</v>
      </c>
      <c r="P3250" s="66">
        <f t="shared" si="452"/>
        <v>12887.958756068072</v>
      </c>
      <c r="Q3250" s="66">
        <f t="shared" si="453"/>
        <v>12643.370280634539</v>
      </c>
      <c r="R3250" s="66">
        <f t="shared" si="454"/>
        <v>12858.481533665017</v>
      </c>
      <c r="S3250" s="67">
        <f>E3250/INDEX('CCG overall weighted population'!$F$4:$F$195,MATCH(A3250,'CCG overall weighted population'!$A$4:$A$195,0))*INDEX('CCG overall weighted population'!$T$4:$T$195,MATCH(A3250,'CCG overall weighted population'!$A$4:$A$195,0))</f>
        <v>0</v>
      </c>
      <c r="T3250" s="66">
        <f t="shared" si="455"/>
        <v>16138.66720579371</v>
      </c>
      <c r="U3250" s="66">
        <f t="shared" si="456"/>
        <v>16138.66720579371</v>
      </c>
      <c r="V3250" s="81">
        <f t="shared" si="457"/>
        <v>12852.57869279817</v>
      </c>
      <c r="W3250" s="110">
        <f t="shared" si="458"/>
        <v>0.89093674737030792</v>
      </c>
    </row>
    <row r="3251" spans="1:23" x14ac:dyDescent="0.2">
      <c r="A3251" s="31" t="s">
        <v>106</v>
      </c>
      <c r="B3251" s="25" t="s">
        <v>283</v>
      </c>
      <c r="C3251" s="53" t="s">
        <v>8570</v>
      </c>
      <c r="D3251" s="25" t="s">
        <v>2794</v>
      </c>
      <c r="E3251" s="97">
        <v>2249.41650390625</v>
      </c>
      <c r="F3251" s="27">
        <v>2089.162109375</v>
      </c>
      <c r="G3251" s="27">
        <v>1935.1142578125</v>
      </c>
      <c r="H3251" s="27">
        <v>1266.6043701171875</v>
      </c>
      <c r="I3251" s="27">
        <v>1626.831298828125</v>
      </c>
      <c r="J3251" s="27">
        <f t="shared" si="450"/>
        <v>1936.7558772034643</v>
      </c>
      <c r="K3251" s="28">
        <v>1.0804877281188965</v>
      </c>
      <c r="L3251" s="28">
        <v>1.0002717971801758</v>
      </c>
      <c r="M3251" s="27">
        <v>2131.999755859375</v>
      </c>
      <c r="N3251" s="27">
        <v>1490.7473590948061</v>
      </c>
      <c r="O3251" s="66">
        <f t="shared" si="451"/>
        <v>2045.0059604575749</v>
      </c>
      <c r="P3251" s="66">
        <f t="shared" si="452"/>
        <v>2057.7224154434307</v>
      </c>
      <c r="Q3251" s="66">
        <f t="shared" si="453"/>
        <v>2067.8745161829183</v>
      </c>
      <c r="R3251" s="66">
        <f t="shared" si="454"/>
        <v>2058.9459225233354</v>
      </c>
      <c r="S3251" s="67">
        <f>E3251/INDEX('CCG overall weighted population'!$F$4:$F$195,MATCH(A3251,'CCG overall weighted population'!$A$4:$A$195,0))*INDEX('CCG overall weighted population'!$T$4:$T$195,MATCH(A3251,'CCG overall weighted population'!$A$4:$A$195,0))</f>
        <v>0</v>
      </c>
      <c r="T3251" s="66">
        <f t="shared" si="455"/>
        <v>2584.1809510192579</v>
      </c>
      <c r="U3251" s="66">
        <f t="shared" si="456"/>
        <v>2584.1809510192579</v>
      </c>
      <c r="V3251" s="81">
        <f t="shared" si="457"/>
        <v>2058.0007385914473</v>
      </c>
      <c r="W3251" s="110">
        <f t="shared" si="458"/>
        <v>0.91490425851219748</v>
      </c>
    </row>
    <row r="3252" spans="1:23" x14ac:dyDescent="0.2">
      <c r="A3252" s="31" t="s">
        <v>106</v>
      </c>
      <c r="B3252" s="25" t="s">
        <v>283</v>
      </c>
      <c r="C3252" s="53" t="s">
        <v>8569</v>
      </c>
      <c r="D3252" s="25" t="s">
        <v>8568</v>
      </c>
      <c r="E3252" s="97">
        <v>2326</v>
      </c>
      <c r="F3252" s="27">
        <v>1942.815673828125</v>
      </c>
      <c r="G3252" s="27">
        <v>1677.1182861328125</v>
      </c>
      <c r="H3252" s="27">
        <v>2397.953369140625</v>
      </c>
      <c r="I3252" s="27">
        <v>3116.2275390625</v>
      </c>
      <c r="J3252" s="27">
        <f t="shared" si="450"/>
        <v>2042.864278839395</v>
      </c>
      <c r="K3252" s="28">
        <v>1.0804877281188965</v>
      </c>
      <c r="L3252" s="28">
        <v>1.0002717971801758</v>
      </c>
      <c r="M3252" s="27">
        <v>1987.693115234375</v>
      </c>
      <c r="N3252" s="27">
        <v>2302.4417625970123</v>
      </c>
      <c r="O3252" s="66">
        <f t="shared" si="451"/>
        <v>2235.9443703102975</v>
      </c>
      <c r="P3252" s="66">
        <f t="shared" si="452"/>
        <v>2249.8481370893273</v>
      </c>
      <c r="Q3252" s="66">
        <f t="shared" si="453"/>
        <v>2019.167979970639</v>
      </c>
      <c r="R3252" s="66">
        <f t="shared" si="454"/>
        <v>2222.0471121910523</v>
      </c>
      <c r="S3252" s="67">
        <f>E3252/INDEX('CCG overall weighted population'!$F$4:$F$195,MATCH(A3252,'CCG overall weighted population'!$A$4:$A$195,0))*INDEX('CCG overall weighted population'!$T$4:$T$195,MATCH(A3252,'CCG overall weighted population'!$A$4:$A$195,0))</f>
        <v>0</v>
      </c>
      <c r="T3252" s="66">
        <f t="shared" si="455"/>
        <v>2788.8890896921503</v>
      </c>
      <c r="U3252" s="66">
        <f t="shared" si="456"/>
        <v>2788.8890896921503</v>
      </c>
      <c r="V3252" s="81">
        <f t="shared" si="457"/>
        <v>2221.027054693006</v>
      </c>
      <c r="W3252" s="110">
        <f t="shared" si="458"/>
        <v>0.95486975696173948</v>
      </c>
    </row>
    <row r="3253" spans="1:23" x14ac:dyDescent="0.2">
      <c r="A3253" s="31" t="s">
        <v>106</v>
      </c>
      <c r="B3253" s="25" t="s">
        <v>283</v>
      </c>
      <c r="C3253" s="53" t="s">
        <v>8567</v>
      </c>
      <c r="D3253" s="25" t="s">
        <v>8566</v>
      </c>
      <c r="E3253" s="97">
        <v>2116.16650390625</v>
      </c>
      <c r="F3253" s="27">
        <v>1875.1197509765625</v>
      </c>
      <c r="G3253" s="27">
        <v>1540.576171875</v>
      </c>
      <c r="H3253" s="27">
        <v>1978.845458984375</v>
      </c>
      <c r="I3253" s="27">
        <v>2861.611083984375</v>
      </c>
      <c r="J3253" s="27">
        <f t="shared" si="450"/>
        <v>1910.3044020395027</v>
      </c>
      <c r="K3253" s="28">
        <v>1.0804877281188965</v>
      </c>
      <c r="L3253" s="28">
        <v>1.0002717971801758</v>
      </c>
      <c r="M3253" s="27">
        <v>1733.889892578125</v>
      </c>
      <c r="N3253" s="27">
        <v>1929.868477332569</v>
      </c>
      <c r="O3253" s="66">
        <f t="shared" si="451"/>
        <v>2066.7359180605431</v>
      </c>
      <c r="P3253" s="66">
        <f t="shared" si="452"/>
        <v>2079.5874963824899</v>
      </c>
      <c r="Q3253" s="66">
        <f t="shared" si="453"/>
        <v>1753.4877510535694</v>
      </c>
      <c r="R3253" s="66">
        <f t="shared" si="454"/>
        <v>2040.2867292404512</v>
      </c>
      <c r="S3253" s="67">
        <f>E3253/INDEX('CCG overall weighted population'!$F$4:$F$195,MATCH(A3253,'CCG overall weighted population'!$A$4:$A$195,0))*INDEX('CCG overall weighted population'!$T$4:$T$195,MATCH(A3253,'CCG overall weighted population'!$A$4:$A$195,0))</f>
        <v>0</v>
      </c>
      <c r="T3253" s="66">
        <f t="shared" si="455"/>
        <v>2560.7618163467355</v>
      </c>
      <c r="U3253" s="66">
        <f t="shared" si="456"/>
        <v>2560.7618163467355</v>
      </c>
      <c r="V3253" s="81">
        <f t="shared" si="457"/>
        <v>2039.3501110360455</v>
      </c>
      <c r="W3253" s="110">
        <f t="shared" si="458"/>
        <v>0.96370021322594024</v>
      </c>
    </row>
    <row r="3254" spans="1:23" x14ac:dyDescent="0.2">
      <c r="A3254" s="31" t="s">
        <v>106</v>
      </c>
      <c r="B3254" s="25" t="s">
        <v>283</v>
      </c>
      <c r="C3254" s="53" t="s">
        <v>8565</v>
      </c>
      <c r="D3254" s="25" t="s">
        <v>8564</v>
      </c>
      <c r="E3254" s="97">
        <v>2369.0830078125</v>
      </c>
      <c r="F3254" s="27">
        <v>1885.6357421875</v>
      </c>
      <c r="G3254" s="27">
        <v>1462.3848876953125</v>
      </c>
      <c r="H3254" s="27">
        <v>2283.4091796875</v>
      </c>
      <c r="I3254" s="27">
        <v>2907.291015625</v>
      </c>
      <c r="J3254" s="27">
        <f t="shared" si="450"/>
        <v>1960.6604388528694</v>
      </c>
      <c r="K3254" s="28">
        <v>1.0804877281188965</v>
      </c>
      <c r="L3254" s="28">
        <v>1.0002717971801758</v>
      </c>
      <c r="M3254" s="27">
        <v>1940.016357421875</v>
      </c>
      <c r="N3254" s="27">
        <v>2346.234003586912</v>
      </c>
      <c r="O3254" s="66">
        <f t="shared" si="451"/>
        <v>2160.7174110095912</v>
      </c>
      <c r="P3254" s="66">
        <f t="shared" si="452"/>
        <v>2174.1533941927946</v>
      </c>
      <c r="Q3254" s="66">
        <f t="shared" si="453"/>
        <v>1980.6381220383787</v>
      </c>
      <c r="R3254" s="66">
        <f t="shared" si="454"/>
        <v>2150.8313930004974</v>
      </c>
      <c r="S3254" s="67">
        <f>E3254/INDEX('CCG overall weighted population'!$F$4:$F$195,MATCH(A3254,'CCG overall weighted population'!$A$4:$A$195,0))*INDEX('CCG overall weighted population'!$T$4:$T$195,MATCH(A3254,'CCG overall weighted population'!$A$4:$A$195,0))</f>
        <v>0</v>
      </c>
      <c r="T3254" s="66">
        <f t="shared" si="455"/>
        <v>2699.5063123534301</v>
      </c>
      <c r="U3254" s="66">
        <f t="shared" si="456"/>
        <v>2699.5063123534301</v>
      </c>
      <c r="V3254" s="81">
        <f t="shared" si="457"/>
        <v>2149.8440279363513</v>
      </c>
      <c r="W3254" s="110">
        <f t="shared" si="458"/>
        <v>0.90745829540241241</v>
      </c>
    </row>
    <row r="3255" spans="1:23" x14ac:dyDescent="0.2">
      <c r="A3255" s="31" t="s">
        <v>106</v>
      </c>
      <c r="B3255" s="25" t="s">
        <v>283</v>
      </c>
      <c r="C3255" s="53" t="s">
        <v>8563</v>
      </c>
      <c r="D3255" s="25" t="s">
        <v>2117</v>
      </c>
      <c r="E3255" s="97">
        <v>5525.9990234375</v>
      </c>
      <c r="F3255" s="27">
        <v>5125.43701171875</v>
      </c>
      <c r="G3255" s="27">
        <v>4613.68994140625</v>
      </c>
      <c r="H3255" s="27">
        <v>5956.44482421875</v>
      </c>
      <c r="I3255" s="27">
        <v>7500.03271484375</v>
      </c>
      <c r="J3255" s="27">
        <f t="shared" si="450"/>
        <v>5316.0727215982852</v>
      </c>
      <c r="K3255" s="28">
        <v>1.0804877281188965</v>
      </c>
      <c r="L3255" s="28">
        <v>1.0002717971801758</v>
      </c>
      <c r="M3255" s="27">
        <v>4884.0009765625</v>
      </c>
      <c r="N3255" s="27">
        <v>6150.4068426811637</v>
      </c>
      <c r="O3255" s="66">
        <f t="shared" si="451"/>
        <v>5835.6858073328822</v>
      </c>
      <c r="P3255" s="66">
        <f t="shared" si="452"/>
        <v>5871.973836470921</v>
      </c>
      <c r="Q3255" s="66">
        <f t="shared" si="453"/>
        <v>5010.6415631743657</v>
      </c>
      <c r="R3255" s="66">
        <f t="shared" si="454"/>
        <v>5768.1681157071498</v>
      </c>
      <c r="S3255" s="67">
        <f>E3255/INDEX('CCG overall weighted population'!$F$4:$F$195,MATCH(A3255,'CCG overall weighted population'!$A$4:$A$195,0))*INDEX('CCG overall weighted population'!$T$4:$T$195,MATCH(A3255,'CCG overall weighted population'!$A$4:$A$195,0))</f>
        <v>0</v>
      </c>
      <c r="T3255" s="66">
        <f t="shared" si="455"/>
        <v>7239.6219851267733</v>
      </c>
      <c r="U3255" s="66">
        <f t="shared" si="456"/>
        <v>7239.6219851267733</v>
      </c>
      <c r="V3255" s="81">
        <f t="shared" si="457"/>
        <v>5765.5201686388209</v>
      </c>
      <c r="W3255" s="110">
        <f t="shared" si="458"/>
        <v>1.0433444059952663</v>
      </c>
    </row>
    <row r="3256" spans="1:23" x14ac:dyDescent="0.2">
      <c r="A3256" s="31" t="s">
        <v>106</v>
      </c>
      <c r="B3256" s="25" t="s">
        <v>283</v>
      </c>
      <c r="C3256" s="53" t="s">
        <v>8562</v>
      </c>
      <c r="D3256" s="25" t="s">
        <v>8561</v>
      </c>
      <c r="E3256" s="97">
        <v>2453.16650390625</v>
      </c>
      <c r="F3256" s="27">
        <v>2242.322265625</v>
      </c>
      <c r="G3256" s="27">
        <v>2031.8143310546875</v>
      </c>
      <c r="H3256" s="27">
        <v>1525.008544921875</v>
      </c>
      <c r="I3256" s="27">
        <v>2034.847412109375</v>
      </c>
      <c r="J3256" s="27">
        <f t="shared" si="450"/>
        <v>2112.6836388065635</v>
      </c>
      <c r="K3256" s="28">
        <v>1.0804877281188965</v>
      </c>
      <c r="L3256" s="28">
        <v>1.0002717971801758</v>
      </c>
      <c r="M3256" s="27">
        <v>2277.71484375</v>
      </c>
      <c r="N3256" s="27">
        <v>1530.8458181343915</v>
      </c>
      <c r="O3256" s="66">
        <f t="shared" si="451"/>
        <v>2220.4652348289733</v>
      </c>
      <c r="P3256" s="66">
        <f t="shared" si="452"/>
        <v>2234.2727477420613</v>
      </c>
      <c r="Q3256" s="66">
        <f t="shared" si="453"/>
        <v>2203.0279411884389</v>
      </c>
      <c r="R3256" s="66">
        <f t="shared" si="454"/>
        <v>2230.5071978317924</v>
      </c>
      <c r="S3256" s="67">
        <f>E3256/INDEX('CCG overall weighted population'!$F$4:$F$195,MATCH(A3256,'CCG overall weighted population'!$A$4:$A$195,0))*INDEX('CCG overall weighted population'!$T$4:$T$195,MATCH(A3256,'CCG overall weighted population'!$A$4:$A$195,0))</f>
        <v>0</v>
      </c>
      <c r="T3256" s="66">
        <f t="shared" si="455"/>
        <v>2799.5073346482868</v>
      </c>
      <c r="U3256" s="66">
        <f t="shared" si="456"/>
        <v>2799.5073346482868</v>
      </c>
      <c r="V3256" s="81">
        <f t="shared" si="457"/>
        <v>2229.4832566295054</v>
      </c>
      <c r="W3256" s="110">
        <f t="shared" si="458"/>
        <v>0.90881856289796592</v>
      </c>
    </row>
    <row r="3257" spans="1:23" x14ac:dyDescent="0.2">
      <c r="A3257" s="31" t="s">
        <v>106</v>
      </c>
      <c r="B3257" s="25" t="s">
        <v>283</v>
      </c>
      <c r="C3257" s="53" t="s">
        <v>8560</v>
      </c>
      <c r="D3257" s="25" t="s">
        <v>8559</v>
      </c>
      <c r="E3257" s="97">
        <v>2350.5</v>
      </c>
      <c r="F3257" s="27">
        <v>1728.79541015625</v>
      </c>
      <c r="G3257" s="27">
        <v>922.79437255859375</v>
      </c>
      <c r="H3257" s="27">
        <v>2277.68701171875</v>
      </c>
      <c r="I3257" s="27">
        <v>4240.28564453125</v>
      </c>
      <c r="J3257" s="27">
        <f t="shared" si="450"/>
        <v>1863.9845402316778</v>
      </c>
      <c r="K3257" s="28">
        <v>1.0804877281188965</v>
      </c>
      <c r="L3257" s="28">
        <v>1.0002717971801758</v>
      </c>
      <c r="M3257" s="27">
        <v>1649.811767578125</v>
      </c>
      <c r="N3257" s="27">
        <v>1885.1825589481682</v>
      </c>
      <c r="O3257" s="66">
        <f t="shared" si="451"/>
        <v>2016.8508664586045</v>
      </c>
      <c r="P3257" s="66">
        <f t="shared" si="452"/>
        <v>2029.3922447002437</v>
      </c>
      <c r="Q3257" s="66">
        <f t="shared" si="453"/>
        <v>1673.3488467151294</v>
      </c>
      <c r="R3257" s="66">
        <f t="shared" si="454"/>
        <v>1986.4827396266983</v>
      </c>
      <c r="S3257" s="67">
        <f>E3257/INDEX('CCG overall weighted population'!$F$4:$F$195,MATCH(A3257,'CCG overall weighted population'!$A$4:$A$195,0))*INDEX('CCG overall weighted population'!$T$4:$T$195,MATCH(A3257,'CCG overall weighted population'!$A$4:$A$195,0))</f>
        <v>0</v>
      </c>
      <c r="T3257" s="66">
        <f t="shared" si="455"/>
        <v>2493.2324832410363</v>
      </c>
      <c r="U3257" s="66">
        <f t="shared" si="456"/>
        <v>2493.2324832410363</v>
      </c>
      <c r="V3257" s="81">
        <f t="shared" si="457"/>
        <v>1985.5708207919542</v>
      </c>
      <c r="W3257" s="110">
        <f t="shared" si="458"/>
        <v>0.84474402075811705</v>
      </c>
    </row>
    <row r="3258" spans="1:23" x14ac:dyDescent="0.2">
      <c r="A3258" s="31" t="s">
        <v>106</v>
      </c>
      <c r="B3258" s="25" t="s">
        <v>283</v>
      </c>
      <c r="C3258" s="53" t="s">
        <v>8558</v>
      </c>
      <c r="D3258" s="25" t="s">
        <v>8557</v>
      </c>
      <c r="E3258" s="97">
        <v>2513.33349609375</v>
      </c>
      <c r="F3258" s="27">
        <v>2183.0751953125</v>
      </c>
      <c r="G3258" s="27">
        <v>2069.33251953125</v>
      </c>
      <c r="H3258" s="27">
        <v>1740.4957275390625</v>
      </c>
      <c r="I3258" s="27">
        <v>3526.9970703125</v>
      </c>
      <c r="J3258" s="27">
        <f t="shared" si="450"/>
        <v>2165.4457349654363</v>
      </c>
      <c r="K3258" s="28">
        <v>1.0804877281188965</v>
      </c>
      <c r="L3258" s="28">
        <v>1.0002717971801758</v>
      </c>
      <c r="M3258" s="27">
        <v>2344.073974609375</v>
      </c>
      <c r="N3258" s="27">
        <v>1468.52434519402</v>
      </c>
      <c r="O3258" s="66">
        <f t="shared" si="451"/>
        <v>2265.0515089572027</v>
      </c>
      <c r="P3258" s="66">
        <f t="shared" si="452"/>
        <v>2279.1362725770869</v>
      </c>
      <c r="Q3258" s="66">
        <f t="shared" si="453"/>
        <v>2256.5190116678395</v>
      </c>
      <c r="R3258" s="66">
        <f t="shared" si="454"/>
        <v>2276.4104939859735</v>
      </c>
      <c r="S3258" s="67">
        <f>E3258/INDEX('CCG overall weighted population'!$F$4:$F$195,MATCH(A3258,'CCG overall weighted population'!$A$4:$A$195,0))*INDEX('CCG overall weighted population'!$T$4:$T$195,MATCH(A3258,'CCG overall weighted population'!$A$4:$A$195,0))</f>
        <v>0</v>
      </c>
      <c r="T3258" s="66">
        <f t="shared" si="455"/>
        <v>2857.1205153603155</v>
      </c>
      <c r="U3258" s="66">
        <f t="shared" si="456"/>
        <v>2857.1205153603155</v>
      </c>
      <c r="V3258" s="81">
        <f t="shared" si="457"/>
        <v>2275.365480322545</v>
      </c>
      <c r="W3258" s="110">
        <f t="shared" si="458"/>
        <v>0.90531777173978001</v>
      </c>
    </row>
    <row r="3259" spans="1:23" x14ac:dyDescent="0.2">
      <c r="A3259" s="31" t="s">
        <v>106</v>
      </c>
      <c r="B3259" s="25" t="s">
        <v>283</v>
      </c>
      <c r="C3259" s="53" t="s">
        <v>8556</v>
      </c>
      <c r="D3259" s="25" t="s">
        <v>8555</v>
      </c>
      <c r="E3259" s="97">
        <v>3297.583251953125</v>
      </c>
      <c r="F3259" s="27">
        <v>3393.19287109375</v>
      </c>
      <c r="G3259" s="27">
        <v>2962.2275390625</v>
      </c>
      <c r="H3259" s="27">
        <v>2997.4462890625</v>
      </c>
      <c r="I3259" s="27">
        <v>3989.77294921875</v>
      </c>
      <c r="J3259" s="27">
        <f t="shared" si="450"/>
        <v>3331.1005198078601</v>
      </c>
      <c r="K3259" s="28">
        <v>1.0804877281188965</v>
      </c>
      <c r="L3259" s="28">
        <v>1.0002717971801758</v>
      </c>
      <c r="M3259" s="27">
        <v>3117.475341796875</v>
      </c>
      <c r="N3259" s="27">
        <v>3115.8784322580259</v>
      </c>
      <c r="O3259" s="66">
        <f t="shared" si="451"/>
        <v>3576.9306858458654</v>
      </c>
      <c r="P3259" s="66">
        <f t="shared" si="452"/>
        <v>3599.1731041730509</v>
      </c>
      <c r="Q3259" s="66">
        <f t="shared" si="453"/>
        <v>3117.3156508429902</v>
      </c>
      <c r="R3259" s="66">
        <f t="shared" si="454"/>
        <v>3541.1007878335231</v>
      </c>
      <c r="S3259" s="67">
        <f>E3259/INDEX('CCG overall weighted population'!$F$4:$F$195,MATCH(A3259,'CCG overall weighted population'!$A$4:$A$195,0))*INDEX('CCG overall weighted population'!$T$4:$T$195,MATCH(A3259,'CCG overall weighted population'!$A$4:$A$195,0))</f>
        <v>0</v>
      </c>
      <c r="T3259" s="66">
        <f t="shared" si="455"/>
        <v>4444.4320277940496</v>
      </c>
      <c r="U3259" s="66">
        <f t="shared" si="456"/>
        <v>4444.4320277940496</v>
      </c>
      <c r="V3259" s="81">
        <f t="shared" si="457"/>
        <v>3539.4752028537318</v>
      </c>
      <c r="W3259" s="110">
        <f t="shared" si="458"/>
        <v>1.0733543120578797</v>
      </c>
    </row>
    <row r="3260" spans="1:23" x14ac:dyDescent="0.2">
      <c r="A3260" s="31" t="s">
        <v>106</v>
      </c>
      <c r="B3260" s="25" t="s">
        <v>283</v>
      </c>
      <c r="C3260" s="53" t="s">
        <v>8554</v>
      </c>
      <c r="D3260" s="25" t="s">
        <v>8553</v>
      </c>
      <c r="E3260" s="97">
        <v>2552.83349609375</v>
      </c>
      <c r="F3260" s="27">
        <v>1843.0963134765625</v>
      </c>
      <c r="G3260" s="27">
        <v>1441.3280029296875</v>
      </c>
      <c r="H3260" s="27">
        <v>3138.446044921875</v>
      </c>
      <c r="I3260" s="27">
        <v>3430.568115234375</v>
      </c>
      <c r="J3260" s="27">
        <f t="shared" si="450"/>
        <v>2077.5779125887539</v>
      </c>
      <c r="K3260" s="28">
        <v>1.0804877281188965</v>
      </c>
      <c r="L3260" s="28">
        <v>1.0002717971801758</v>
      </c>
      <c r="M3260" s="27">
        <v>2036.677734375</v>
      </c>
      <c r="N3260" s="27">
        <v>2617.9599738544407</v>
      </c>
      <c r="O3260" s="66">
        <f t="shared" si="451"/>
        <v>2303.8110565363445</v>
      </c>
      <c r="P3260" s="66">
        <f t="shared" si="452"/>
        <v>2318.1368385452179</v>
      </c>
      <c r="Q3260" s="66">
        <f t="shared" si="453"/>
        <v>2094.8059583229442</v>
      </c>
      <c r="R3260" s="66">
        <f t="shared" si="454"/>
        <v>2291.2215310512206</v>
      </c>
      <c r="S3260" s="67">
        <f>E3260/INDEX('CCG overall weighted population'!$F$4:$F$195,MATCH(A3260,'CCG overall weighted population'!$A$4:$A$195,0))*INDEX('CCG overall weighted population'!$T$4:$T$195,MATCH(A3260,'CCG overall weighted population'!$A$4:$A$195,0))</f>
        <v>0</v>
      </c>
      <c r="T3260" s="66">
        <f t="shared" si="455"/>
        <v>2875.709833044747</v>
      </c>
      <c r="U3260" s="66">
        <f t="shared" si="456"/>
        <v>2875.709833044747</v>
      </c>
      <c r="V3260" s="81">
        <f t="shared" si="457"/>
        <v>2290.1697182027842</v>
      </c>
      <c r="W3260" s="110">
        <f t="shared" si="458"/>
        <v>0.89710892688736499</v>
      </c>
    </row>
    <row r="3261" spans="1:23" x14ac:dyDescent="0.2">
      <c r="A3261" s="31" t="s">
        <v>106</v>
      </c>
      <c r="B3261" s="25" t="s">
        <v>283</v>
      </c>
      <c r="C3261" s="53" t="s">
        <v>8552</v>
      </c>
      <c r="D3261" s="25" t="s">
        <v>8551</v>
      </c>
      <c r="E3261" s="97">
        <v>6357.75</v>
      </c>
      <c r="F3261" s="27">
        <v>6257.49658203125</v>
      </c>
      <c r="G3261" s="27">
        <v>6555.6923828125</v>
      </c>
      <c r="H3261" s="27">
        <v>4258.93603515625</v>
      </c>
      <c r="I3261" s="27">
        <v>6149.08837890625</v>
      </c>
      <c r="J3261" s="27">
        <f t="shared" si="450"/>
        <v>5972.6109000325478</v>
      </c>
      <c r="K3261" s="28">
        <v>1.0804877281188965</v>
      </c>
      <c r="L3261" s="28">
        <v>1.0002717971801758</v>
      </c>
      <c r="M3261" s="27">
        <v>6150.18017578125</v>
      </c>
      <c r="N3261" s="27">
        <v>3890.5797383805548</v>
      </c>
      <c r="O3261" s="66">
        <f t="shared" si="451"/>
        <v>6230.0647242531595</v>
      </c>
      <c r="P3261" s="66">
        <f t="shared" si="452"/>
        <v>6268.8051187345563</v>
      </c>
      <c r="Q3261" s="66">
        <f t="shared" si="453"/>
        <v>5924.2201320411805</v>
      </c>
      <c r="R3261" s="66">
        <f t="shared" si="454"/>
        <v>6227.2765541874742</v>
      </c>
      <c r="S3261" s="67">
        <f>E3261/INDEX('CCG overall weighted population'!$F$4:$F$195,MATCH(A3261,'CCG overall weighted population'!$A$4:$A$195,0))*INDEX('CCG overall weighted population'!$T$4:$T$195,MATCH(A3261,'CCG overall weighted population'!$A$4:$A$195,0))</f>
        <v>0</v>
      </c>
      <c r="T3261" s="66">
        <f t="shared" si="455"/>
        <v>7815.8485232764679</v>
      </c>
      <c r="U3261" s="66">
        <f t="shared" si="456"/>
        <v>7815.8485232764679</v>
      </c>
      <c r="V3261" s="81">
        <f t="shared" si="457"/>
        <v>6224.4178478591275</v>
      </c>
      <c r="W3261" s="110">
        <f t="shared" si="458"/>
        <v>0.97902840593907081</v>
      </c>
    </row>
    <row r="3262" spans="1:23" x14ac:dyDescent="0.2">
      <c r="A3262" s="31" t="s">
        <v>106</v>
      </c>
      <c r="B3262" s="25" t="s">
        <v>283</v>
      </c>
      <c r="C3262" s="53" t="s">
        <v>8550</v>
      </c>
      <c r="D3262" s="25" t="s">
        <v>8549</v>
      </c>
      <c r="E3262" s="97">
        <v>343.83331298828125</v>
      </c>
      <c r="F3262" s="27">
        <v>321.220947265625</v>
      </c>
      <c r="G3262" s="27">
        <v>289.50997924804688</v>
      </c>
      <c r="H3262" s="27">
        <v>200.37899780273438</v>
      </c>
      <c r="I3262" s="27">
        <v>4789.107421875</v>
      </c>
      <c r="J3262" s="27">
        <f t="shared" si="450"/>
        <v>487.21371080668109</v>
      </c>
      <c r="K3262" s="28">
        <v>1.0804877281188965</v>
      </c>
      <c r="L3262" s="28">
        <v>1.0002717971801758</v>
      </c>
      <c r="M3262" s="27">
        <v>331.54440307617188</v>
      </c>
      <c r="N3262" s="27">
        <v>255.74160555661661</v>
      </c>
      <c r="O3262" s="66">
        <f t="shared" si="451"/>
        <v>501.55444262702628</v>
      </c>
      <c r="P3262" s="66">
        <f t="shared" si="452"/>
        <v>504.67325724954969</v>
      </c>
      <c r="Q3262" s="66">
        <f t="shared" si="453"/>
        <v>323.96412332421636</v>
      </c>
      <c r="R3262" s="66">
        <f t="shared" si="454"/>
        <v>482.89462143468404</v>
      </c>
      <c r="S3262" s="67">
        <f>E3262/INDEX('CCG overall weighted population'!$F$4:$F$195,MATCH(A3262,'CCG overall weighted population'!$A$4:$A$195,0))*INDEX('CCG overall weighted population'!$T$4:$T$195,MATCH(A3262,'CCG overall weighted population'!$A$4:$A$195,0))</f>
        <v>0</v>
      </c>
      <c r="T3262" s="66">
        <f t="shared" si="455"/>
        <v>606.08055238858424</v>
      </c>
      <c r="U3262" s="66">
        <f t="shared" si="456"/>
        <v>606.08055238858424</v>
      </c>
      <c r="V3262" s="81">
        <f t="shared" si="457"/>
        <v>482.67294284080629</v>
      </c>
      <c r="W3262" s="110">
        <f t="shared" si="458"/>
        <v>1.4037992382002178</v>
      </c>
    </row>
    <row r="3263" spans="1:23" x14ac:dyDescent="0.2">
      <c r="A3263" s="31" t="s">
        <v>106</v>
      </c>
      <c r="B3263" s="25" t="s">
        <v>283</v>
      </c>
      <c r="C3263" s="53" t="s">
        <v>8548</v>
      </c>
      <c r="D3263" s="25" t="s">
        <v>8547</v>
      </c>
      <c r="E3263" s="97">
        <v>576.75</v>
      </c>
      <c r="F3263" s="27">
        <v>827.1558837890625</v>
      </c>
      <c r="G3263" s="27">
        <v>130.62213134765625</v>
      </c>
      <c r="H3263" s="27">
        <v>488.6319580078125</v>
      </c>
      <c r="I3263" s="27">
        <v>552.37847900390625</v>
      </c>
      <c r="J3263" s="27">
        <f t="shared" si="450"/>
        <v>720.3040527969016</v>
      </c>
      <c r="K3263" s="28">
        <v>1.0804877281188965</v>
      </c>
      <c r="L3263" s="28">
        <v>1.0002717971801758</v>
      </c>
      <c r="M3263" s="27">
        <v>416.41571044921875</v>
      </c>
      <c r="N3263" s="27">
        <v>608.92996644881032</v>
      </c>
      <c r="O3263" s="66">
        <f t="shared" si="451"/>
        <v>766.45411967144003</v>
      </c>
      <c r="P3263" s="66">
        <f t="shared" si="452"/>
        <v>771.22015923317554</v>
      </c>
      <c r="Q3263" s="66">
        <f t="shared" si="453"/>
        <v>435.66713604917788</v>
      </c>
      <c r="R3263" s="66">
        <f t="shared" si="454"/>
        <v>730.78010548624661</v>
      </c>
      <c r="S3263" s="67">
        <f>E3263/INDEX('CCG overall weighted population'!$F$4:$F$195,MATCH(A3263,'CCG overall weighted population'!$A$4:$A$195,0))*INDEX('CCG overall weighted population'!$T$4:$T$195,MATCH(A3263,'CCG overall weighted population'!$A$4:$A$195,0))</f>
        <v>0</v>
      </c>
      <c r="T3263" s="66">
        <f t="shared" si="455"/>
        <v>917.20137344209388</v>
      </c>
      <c r="U3263" s="66">
        <f t="shared" si="456"/>
        <v>917.20137344209388</v>
      </c>
      <c r="V3263" s="81">
        <f t="shared" si="457"/>
        <v>730.44463207439378</v>
      </c>
      <c r="W3263" s="110">
        <f t="shared" si="458"/>
        <v>1.2664839741211855</v>
      </c>
    </row>
    <row r="3264" spans="1:23" x14ac:dyDescent="0.2">
      <c r="A3264" s="31" t="s">
        <v>106</v>
      </c>
      <c r="B3264" s="25" t="s">
        <v>283</v>
      </c>
      <c r="C3264" s="53" t="s">
        <v>8546</v>
      </c>
      <c r="D3264" s="25" t="s">
        <v>8545</v>
      </c>
      <c r="E3264" s="97">
        <v>4023.9169921875</v>
      </c>
      <c r="F3264" s="27">
        <v>3971.17138671875</v>
      </c>
      <c r="G3264" s="27">
        <v>2564.1396484375</v>
      </c>
      <c r="H3264" s="27">
        <v>4399.44921875</v>
      </c>
      <c r="I3264" s="27">
        <v>6675.84619140625</v>
      </c>
      <c r="J3264" s="27">
        <f t="shared" si="450"/>
        <v>4057.7847942354083</v>
      </c>
      <c r="K3264" s="28">
        <v>1.0804877281188965</v>
      </c>
      <c r="L3264" s="28">
        <v>1.0002717971801758</v>
      </c>
      <c r="M3264" s="27">
        <v>3192.937255859375</v>
      </c>
      <c r="N3264" s="27">
        <v>3877.2936108034714</v>
      </c>
      <c r="O3264" s="66">
        <f t="shared" si="451"/>
        <v>4366.0711860322208</v>
      </c>
      <c r="P3264" s="66">
        <f t="shared" si="452"/>
        <v>4393.2207145792172</v>
      </c>
      <c r="Q3264" s="66">
        <f t="shared" si="453"/>
        <v>3261.3728913537848</v>
      </c>
      <c r="R3264" s="66">
        <f t="shared" si="454"/>
        <v>4256.813101945424</v>
      </c>
      <c r="S3264" s="67">
        <f>E3264/INDEX('CCG overall weighted population'!$F$4:$F$195,MATCH(A3264,'CCG overall weighted population'!$A$4:$A$195,0))*INDEX('CCG overall weighted population'!$T$4:$T$195,MATCH(A3264,'CCG overall weighted population'!$A$4:$A$195,0))</f>
        <v>0</v>
      </c>
      <c r="T3264" s="66">
        <f t="shared" si="455"/>
        <v>5342.7218314772854</v>
      </c>
      <c r="U3264" s="66">
        <f t="shared" si="456"/>
        <v>5342.7218314772854</v>
      </c>
      <c r="V3264" s="81">
        <f t="shared" si="457"/>
        <v>4254.8589606049463</v>
      </c>
      <c r="W3264" s="110">
        <f t="shared" si="458"/>
        <v>1.0573923291324905</v>
      </c>
    </row>
    <row r="3265" spans="1:23" x14ac:dyDescent="0.2">
      <c r="A3265" s="31" t="s">
        <v>106</v>
      </c>
      <c r="B3265" s="25" t="s">
        <v>283</v>
      </c>
      <c r="C3265" s="53" t="s">
        <v>8544</v>
      </c>
      <c r="D3265" s="25" t="s">
        <v>8543</v>
      </c>
      <c r="E3265" s="97">
        <v>2410.4169921875</v>
      </c>
      <c r="F3265" s="27">
        <v>1564.72021484375</v>
      </c>
      <c r="G3265" s="27">
        <v>655.496826171875</v>
      </c>
      <c r="H3265" s="27">
        <v>1750.6773681640625</v>
      </c>
      <c r="I3265" s="27">
        <v>4708.37109375</v>
      </c>
      <c r="J3265" s="27">
        <f t="shared" si="450"/>
        <v>1665.2373800823923</v>
      </c>
      <c r="K3265" s="28">
        <v>1.0804877281188965</v>
      </c>
      <c r="L3265" s="28">
        <v>1.0002717971801758</v>
      </c>
      <c r="M3265" s="27">
        <v>1461.31591796875</v>
      </c>
      <c r="N3265" s="27">
        <v>2038.5242755828087</v>
      </c>
      <c r="O3265" s="66">
        <f t="shared" si="451"/>
        <v>1840.1017431162825</v>
      </c>
      <c r="P3265" s="66">
        <f t="shared" si="452"/>
        <v>1851.5440427663516</v>
      </c>
      <c r="Q3265" s="66">
        <f t="shared" si="453"/>
        <v>1519.0367537301559</v>
      </c>
      <c r="R3265" s="66">
        <f t="shared" si="454"/>
        <v>1811.4710536683037</v>
      </c>
      <c r="S3265" s="67">
        <f>E3265/INDEX('CCG overall weighted population'!$F$4:$F$195,MATCH(A3265,'CCG overall weighted population'!$A$4:$A$195,0))*INDEX('CCG overall weighted population'!$T$4:$T$195,MATCH(A3265,'CCG overall weighted population'!$A$4:$A$195,0))</f>
        <v>0</v>
      </c>
      <c r="T3265" s="66">
        <f t="shared" si="455"/>
        <v>2273.5754926848299</v>
      </c>
      <c r="U3265" s="66">
        <f t="shared" si="456"/>
        <v>2273.5754926848299</v>
      </c>
      <c r="V3265" s="81">
        <f t="shared" si="457"/>
        <v>1810.6394760565372</v>
      </c>
      <c r="W3265" s="110">
        <f t="shared" si="458"/>
        <v>0.75117271489749449</v>
      </c>
    </row>
    <row r="3266" spans="1:23" x14ac:dyDescent="0.2">
      <c r="A3266" s="31" t="s">
        <v>107</v>
      </c>
      <c r="B3266" s="25" t="s">
        <v>303</v>
      </c>
      <c r="C3266" s="53" t="s">
        <v>8542</v>
      </c>
      <c r="D3266" s="25" t="s">
        <v>8541</v>
      </c>
      <c r="E3266" s="97">
        <v>3328.58349609375</v>
      </c>
      <c r="F3266" s="27">
        <v>2639.83154296875</v>
      </c>
      <c r="G3266" s="27">
        <v>2449.93896484375</v>
      </c>
      <c r="H3266" s="27">
        <v>4252.81298828125</v>
      </c>
      <c r="I3266" s="27">
        <v>4263.24951171875</v>
      </c>
      <c r="J3266" s="27">
        <f t="shared" si="450"/>
        <v>2936.9989564567277</v>
      </c>
      <c r="K3266" s="28">
        <v>1.0336062908172607</v>
      </c>
      <c r="L3266" s="28">
        <v>0.99781554937362671</v>
      </c>
      <c r="M3266" s="27">
        <v>2904.87548828125</v>
      </c>
      <c r="N3266" s="27">
        <v>4960.4326335691749</v>
      </c>
      <c r="O3266" s="66">
        <f t="shared" si="451"/>
        <v>3237.7557738345931</v>
      </c>
      <c r="P3266" s="66">
        <f t="shared" si="452"/>
        <v>3257.8891017315691</v>
      </c>
      <c r="Q3266" s="66">
        <f t="shared" si="453"/>
        <v>3110.4312028100426</v>
      </c>
      <c r="R3266" s="66">
        <f t="shared" si="454"/>
        <v>3240.1178258205009</v>
      </c>
      <c r="S3266" s="67">
        <f>E3266/INDEX('CCG overall weighted population'!$F$4:$F$195,MATCH(A3266,'CCG overall weighted population'!$A$4:$A$195,0))*INDEX('CCG overall weighted population'!$T$4:$T$195,MATCH(A3266,'CCG overall weighted population'!$A$4:$A$195,0))</f>
        <v>0</v>
      </c>
      <c r="T3266" s="66">
        <f t="shared" si="455"/>
        <v>4066.6686156971546</v>
      </c>
      <c r="U3266" s="66">
        <f t="shared" si="456"/>
        <v>4066.6686156971546</v>
      </c>
      <c r="V3266" s="81">
        <f t="shared" si="457"/>
        <v>3238.6304106956604</v>
      </c>
      <c r="W3266" s="110">
        <f t="shared" si="458"/>
        <v>0.97297556588150669</v>
      </c>
    </row>
    <row r="3267" spans="1:23" x14ac:dyDescent="0.2">
      <c r="A3267" s="31" t="s">
        <v>107</v>
      </c>
      <c r="B3267" s="25" t="s">
        <v>303</v>
      </c>
      <c r="C3267" s="53" t="s">
        <v>8540</v>
      </c>
      <c r="D3267" s="25" t="s">
        <v>8539</v>
      </c>
      <c r="E3267" s="97">
        <v>10109.1669921875</v>
      </c>
      <c r="F3267" s="27">
        <v>9749.3369140625</v>
      </c>
      <c r="G3267" s="27">
        <v>10622.30859375</v>
      </c>
      <c r="H3267" s="27">
        <v>11239.6357421875</v>
      </c>
      <c r="I3267" s="27">
        <v>13756.4697265625</v>
      </c>
      <c r="J3267" s="27">
        <f t="shared" si="450"/>
        <v>10195.597700768332</v>
      </c>
      <c r="K3267" s="28">
        <v>1.0336062908172607</v>
      </c>
      <c r="L3267" s="28">
        <v>0.99781554937362671</v>
      </c>
      <c r="M3267" s="27">
        <v>10121.3701171875</v>
      </c>
      <c r="N3267" s="27">
        <v>12757.917991005543</v>
      </c>
      <c r="O3267" s="66">
        <f t="shared" si="451"/>
        <v>10779.478171033514</v>
      </c>
      <c r="P3267" s="66">
        <f t="shared" si="452"/>
        <v>10846.508170741823</v>
      </c>
      <c r="Q3267" s="66">
        <f t="shared" si="453"/>
        <v>10385.024904569305</v>
      </c>
      <c r="R3267" s="66">
        <f t="shared" si="454"/>
        <v>10790.891303069939</v>
      </c>
      <c r="S3267" s="67">
        <f>E3267/INDEX('CCG overall weighted population'!$F$4:$F$195,MATCH(A3267,'CCG overall weighted population'!$A$4:$A$195,0))*INDEX('CCG overall weighted population'!$T$4:$T$195,MATCH(A3267,'CCG overall weighted population'!$A$4:$A$195,0))</f>
        <v>0</v>
      </c>
      <c r="T3267" s="66">
        <f t="shared" si="455"/>
        <v>13543.636792430942</v>
      </c>
      <c r="U3267" s="66">
        <f t="shared" si="456"/>
        <v>13543.636792430942</v>
      </c>
      <c r="V3267" s="81">
        <f t="shared" si="457"/>
        <v>10785.937614408746</v>
      </c>
      <c r="W3267" s="110">
        <f t="shared" si="458"/>
        <v>1.0669462303614397</v>
      </c>
    </row>
    <row r="3268" spans="1:23" x14ac:dyDescent="0.2">
      <c r="A3268" s="31" t="s">
        <v>107</v>
      </c>
      <c r="B3268" s="25" t="s">
        <v>303</v>
      </c>
      <c r="C3268" s="53" t="s">
        <v>8538</v>
      </c>
      <c r="D3268" s="25" t="s">
        <v>8537</v>
      </c>
      <c r="E3268" s="97">
        <v>9899.666015625</v>
      </c>
      <c r="F3268" s="27">
        <v>10028.1015625</v>
      </c>
      <c r="G3268" s="27">
        <v>11527.3515625</v>
      </c>
      <c r="H3268" s="27">
        <v>8533.9287109375</v>
      </c>
      <c r="I3268" s="27">
        <v>10640.4267578125</v>
      </c>
      <c r="J3268" s="27">
        <f t="shared" ref="J3268:J3331" si="459">SUMPRODUCT($F3268:$I3268,$F$1:$I$1)</f>
        <v>9925.8614279795329</v>
      </c>
      <c r="K3268" s="28">
        <v>1.0336062908172607</v>
      </c>
      <c r="L3268" s="28">
        <v>0.99781554937362671</v>
      </c>
      <c r="M3268" s="27">
        <v>10157.095703125</v>
      </c>
      <c r="N3268" s="27">
        <v>8862.7597494444599</v>
      </c>
      <c r="O3268" s="66">
        <f t="shared" ref="O3268:O3331" si="460">(N$1*N3268+(1-N$1)*J3268)*K3268*L3268</f>
        <v>10127.378764711191</v>
      </c>
      <c r="P3268" s="66">
        <f t="shared" ref="P3268:P3331" si="461">O3268*$E$7330/O$7330</f>
        <v>10190.353816459865</v>
      </c>
      <c r="Q3268" s="66">
        <f t="shared" ref="Q3268:Q3331" si="462">($N$1*N3268)+((1-$N$1)*M3268)</f>
        <v>10027.662107756947</v>
      </c>
      <c r="R3268" s="66">
        <f t="shared" ref="R3268:R3331" si="463">(P3268*$J$1)+(Q3268*$M$1)</f>
        <v>10170.746597959203</v>
      </c>
      <c r="S3268" s="67">
        <f>E3268/INDEX('CCG overall weighted population'!$F$4:$F$195,MATCH(A3268,'CCG overall weighted population'!$A$4:$A$195,0))*INDEX('CCG overall weighted population'!$T$4:$T$195,MATCH(A3268,'CCG overall weighted population'!$A$4:$A$195,0))</f>
        <v>0</v>
      </c>
      <c r="T3268" s="66">
        <f t="shared" ref="T3268:T3331" si="464">R3268/$R$7330*$T$1</f>
        <v>12765.29379843011</v>
      </c>
      <c r="U3268" s="66">
        <f t="shared" ref="U3268:U3331" si="465">T3268+S3268</f>
        <v>12765.29379843011</v>
      </c>
      <c r="V3268" s="81">
        <f t="shared" ref="V3268:V3331" si="466">U3268*$E$7330/$U$7330</f>
        <v>10166.077594196386</v>
      </c>
      <c r="W3268" s="110">
        <f t="shared" si="458"/>
        <v>1.0269111683314265</v>
      </c>
    </row>
    <row r="3269" spans="1:23" x14ac:dyDescent="0.2">
      <c r="A3269" s="31" t="s">
        <v>107</v>
      </c>
      <c r="B3269" s="25" t="s">
        <v>303</v>
      </c>
      <c r="C3269" s="53" t="s">
        <v>8536</v>
      </c>
      <c r="D3269" s="25" t="s">
        <v>8535</v>
      </c>
      <c r="E3269" s="97">
        <v>8254.583984375</v>
      </c>
      <c r="F3269" s="27">
        <v>8185.359375</v>
      </c>
      <c r="G3269" s="27">
        <v>9299.333984375</v>
      </c>
      <c r="H3269" s="27">
        <v>9008.0517578125</v>
      </c>
      <c r="I3269" s="27">
        <v>11236.8759765625</v>
      </c>
      <c r="J3269" s="27">
        <f t="shared" si="459"/>
        <v>8507.2216161634642</v>
      </c>
      <c r="K3269" s="28">
        <v>1.0336062908172607</v>
      </c>
      <c r="L3269" s="28">
        <v>0.99781554937362671</v>
      </c>
      <c r="M3269" s="27">
        <v>8156.30517578125</v>
      </c>
      <c r="N3269" s="27">
        <v>9838.1789426656414</v>
      </c>
      <c r="O3269" s="66">
        <f t="shared" si="460"/>
        <v>8911.1777229643303</v>
      </c>
      <c r="P3269" s="66">
        <f t="shared" si="461"/>
        <v>8966.5900750924793</v>
      </c>
      <c r="Q3269" s="66">
        <f t="shared" si="462"/>
        <v>8324.4925524696901</v>
      </c>
      <c r="R3269" s="66">
        <f t="shared" si="463"/>
        <v>8889.2060060137828</v>
      </c>
      <c r="S3269" s="67">
        <f>E3269/INDEX('CCG overall weighted population'!$F$4:$F$195,MATCH(A3269,'CCG overall weighted population'!$A$4:$A$195,0))*INDEX('CCG overall weighted population'!$T$4:$T$195,MATCH(A3269,'CCG overall weighted population'!$A$4:$A$195,0))</f>
        <v>0</v>
      </c>
      <c r="T3269" s="66">
        <f t="shared" si="464"/>
        <v>11156.833493846389</v>
      </c>
      <c r="U3269" s="66">
        <f t="shared" si="465"/>
        <v>11156.833493846389</v>
      </c>
      <c r="V3269" s="81">
        <f t="shared" si="466"/>
        <v>8885.1253088996837</v>
      </c>
      <c r="W3269" s="110">
        <f t="shared" ref="W3269:W3332" si="467">V3269/E3269</f>
        <v>1.0763868083138082</v>
      </c>
    </row>
    <row r="3270" spans="1:23" x14ac:dyDescent="0.2">
      <c r="A3270" s="31" t="s">
        <v>107</v>
      </c>
      <c r="B3270" s="25" t="s">
        <v>303</v>
      </c>
      <c r="C3270" s="53" t="s">
        <v>8534</v>
      </c>
      <c r="D3270" s="25" t="s">
        <v>8533</v>
      </c>
      <c r="E3270" s="97">
        <v>14455</v>
      </c>
      <c r="F3270" s="27">
        <v>12601.6015625</v>
      </c>
      <c r="G3270" s="27">
        <v>11924.4248046875</v>
      </c>
      <c r="H3270" s="27">
        <v>18828.8828125</v>
      </c>
      <c r="I3270" s="27">
        <v>15934.97265625</v>
      </c>
      <c r="J3270" s="27">
        <f t="shared" si="459"/>
        <v>13630.231129957443</v>
      </c>
      <c r="K3270" s="28">
        <v>1.0336062908172607</v>
      </c>
      <c r="L3270" s="28">
        <v>0.99781554937362671</v>
      </c>
      <c r="M3270" s="27">
        <v>13015.1669921875</v>
      </c>
      <c r="N3270" s="27">
        <v>16888.41410295304</v>
      </c>
      <c r="O3270" s="66">
        <f t="shared" si="460"/>
        <v>14393.549650561972</v>
      </c>
      <c r="P3270" s="66">
        <f t="shared" si="461"/>
        <v>14483.053021093518</v>
      </c>
      <c r="Q3270" s="66">
        <f t="shared" si="462"/>
        <v>13402.491703264055</v>
      </c>
      <c r="R3270" s="66">
        <f t="shared" si="463"/>
        <v>14352.82633633522</v>
      </c>
      <c r="S3270" s="67">
        <f>E3270/INDEX('CCG overall weighted population'!$F$4:$F$195,MATCH(A3270,'CCG overall weighted population'!$A$4:$A$195,0))*INDEX('CCG overall weighted population'!$T$4:$T$195,MATCH(A3270,'CCG overall weighted population'!$A$4:$A$195,0))</f>
        <v>0</v>
      </c>
      <c r="T3270" s="66">
        <f t="shared" si="464"/>
        <v>18014.217860656139</v>
      </c>
      <c r="U3270" s="66">
        <f t="shared" si="465"/>
        <v>18014.217860656139</v>
      </c>
      <c r="V3270" s="81">
        <f t="shared" si="466"/>
        <v>14346.237498482858</v>
      </c>
      <c r="W3270" s="110">
        <f t="shared" si="467"/>
        <v>0.99247578681998327</v>
      </c>
    </row>
    <row r="3271" spans="1:23" x14ac:dyDescent="0.2">
      <c r="A3271" s="31" t="s">
        <v>107</v>
      </c>
      <c r="B3271" s="25" t="s">
        <v>303</v>
      </c>
      <c r="C3271" s="53" t="s">
        <v>8532</v>
      </c>
      <c r="D3271" s="25" t="s">
        <v>1778</v>
      </c>
      <c r="E3271" s="97">
        <v>7081.4169921875</v>
      </c>
      <c r="F3271" s="27">
        <v>6055.83740234375</v>
      </c>
      <c r="G3271" s="27">
        <v>5899.8779296875</v>
      </c>
      <c r="H3271" s="27">
        <v>7199.75439453125</v>
      </c>
      <c r="I3271" s="27">
        <v>11556.2177734375</v>
      </c>
      <c r="J3271" s="27">
        <f t="shared" si="459"/>
        <v>6446.4065233690326</v>
      </c>
      <c r="K3271" s="28">
        <v>1.0336062908172607</v>
      </c>
      <c r="L3271" s="28">
        <v>0.99781554937362671</v>
      </c>
      <c r="M3271" s="27">
        <v>6049.10791015625</v>
      </c>
      <c r="N3271" s="27">
        <v>8611.4547777156331</v>
      </c>
      <c r="O3271" s="66">
        <f t="shared" si="460"/>
        <v>6871.7831515410498</v>
      </c>
      <c r="P3271" s="66">
        <f t="shared" si="461"/>
        <v>6914.5139419684683</v>
      </c>
      <c r="Q3271" s="66">
        <f t="shared" si="462"/>
        <v>6305.342596912189</v>
      </c>
      <c r="R3271" s="66">
        <f t="shared" si="463"/>
        <v>6841.0980576429174</v>
      </c>
      <c r="S3271" s="67">
        <f>E3271/INDEX('CCG overall weighted population'!$F$4:$F$195,MATCH(A3271,'CCG overall weighted population'!$A$4:$A$195,0))*INDEX('CCG overall weighted population'!$T$4:$T$195,MATCH(A3271,'CCG overall weighted population'!$A$4:$A$195,0))</f>
        <v>0</v>
      </c>
      <c r="T3271" s="66">
        <f t="shared" si="464"/>
        <v>8586.2552732563618</v>
      </c>
      <c r="U3271" s="66">
        <f t="shared" si="465"/>
        <v>8586.2552732563618</v>
      </c>
      <c r="V3271" s="81">
        <f t="shared" si="466"/>
        <v>6837.9575691580958</v>
      </c>
      <c r="W3271" s="110">
        <f t="shared" si="467"/>
        <v>0.9656199566699718</v>
      </c>
    </row>
    <row r="3272" spans="1:23" x14ac:dyDescent="0.2">
      <c r="A3272" s="31" t="s">
        <v>107</v>
      </c>
      <c r="B3272" s="25" t="s">
        <v>303</v>
      </c>
      <c r="C3272" s="53" t="s">
        <v>8531</v>
      </c>
      <c r="D3272" s="25" t="s">
        <v>8530</v>
      </c>
      <c r="E3272" s="97">
        <v>11908.251953125</v>
      </c>
      <c r="F3272" s="27">
        <v>11698.9150390625</v>
      </c>
      <c r="G3272" s="27">
        <v>11295.4736328125</v>
      </c>
      <c r="H3272" s="27">
        <v>10920.0537109375</v>
      </c>
      <c r="I3272" s="27">
        <v>15146.5087890625</v>
      </c>
      <c r="J3272" s="27">
        <f t="shared" si="459"/>
        <v>11699.951560941567</v>
      </c>
      <c r="K3272" s="28">
        <v>1.0336062908172607</v>
      </c>
      <c r="L3272" s="28">
        <v>0.99781554937362671</v>
      </c>
      <c r="M3272" s="27">
        <v>11285.8232421875</v>
      </c>
      <c r="N3272" s="27">
        <v>11275.78468876644</v>
      </c>
      <c r="O3272" s="66">
        <f t="shared" si="460"/>
        <v>12022.980276953907</v>
      </c>
      <c r="P3272" s="66">
        <f t="shared" si="461"/>
        <v>12097.742742415625</v>
      </c>
      <c r="Q3272" s="66">
        <f t="shared" si="462"/>
        <v>11284.819386845395</v>
      </c>
      <c r="R3272" s="66">
        <f t="shared" si="463"/>
        <v>11999.771149492835</v>
      </c>
      <c r="S3272" s="67">
        <f>E3272/INDEX('CCG overall weighted population'!$F$4:$F$195,MATCH(A3272,'CCG overall weighted population'!$A$4:$A$195,0))*INDEX('CCG overall weighted population'!$T$4:$T$195,MATCH(A3272,'CCG overall weighted population'!$A$4:$A$195,0))</f>
        <v>0</v>
      </c>
      <c r="T3272" s="66">
        <f t="shared" si="464"/>
        <v>15060.900668583925</v>
      </c>
      <c r="U3272" s="66">
        <f t="shared" si="465"/>
        <v>15060.900668583925</v>
      </c>
      <c r="V3272" s="81">
        <f t="shared" si="466"/>
        <v>11994.262509973572</v>
      </c>
      <c r="W3272" s="110">
        <f t="shared" si="467"/>
        <v>1.007222769318884</v>
      </c>
    </row>
    <row r="3273" spans="1:23" x14ac:dyDescent="0.2">
      <c r="A3273" s="31" t="s">
        <v>107</v>
      </c>
      <c r="B3273" s="25" t="s">
        <v>303</v>
      </c>
      <c r="C3273" s="53" t="s">
        <v>8529</v>
      </c>
      <c r="D3273" s="25" t="s">
        <v>8528</v>
      </c>
      <c r="E3273" s="97">
        <v>5216.8330078125</v>
      </c>
      <c r="F3273" s="27">
        <v>5497.09423828125</v>
      </c>
      <c r="G3273" s="27">
        <v>6905.25048828125</v>
      </c>
      <c r="H3273" s="27">
        <v>5386.6650390625</v>
      </c>
      <c r="I3273" s="27">
        <v>6637.97265625</v>
      </c>
      <c r="J3273" s="27">
        <f t="shared" si="459"/>
        <v>5618.3929256393913</v>
      </c>
      <c r="K3273" s="28">
        <v>1.0336062908172607</v>
      </c>
      <c r="L3273" s="28">
        <v>0.99781554937362671</v>
      </c>
      <c r="M3273" s="27">
        <v>5568.056640625</v>
      </c>
      <c r="N3273" s="27">
        <v>5851.123085909011</v>
      </c>
      <c r="O3273" s="66">
        <f t="shared" si="460"/>
        <v>5818.5233053605843</v>
      </c>
      <c r="P3273" s="66">
        <f t="shared" si="461"/>
        <v>5854.7046129594219</v>
      </c>
      <c r="Q3273" s="66">
        <f t="shared" si="462"/>
        <v>5596.3632851534012</v>
      </c>
      <c r="R3273" s="66">
        <f t="shared" si="463"/>
        <v>5823.5699294378855</v>
      </c>
      <c r="S3273" s="67">
        <f>E3273/INDEX('CCG overall weighted population'!$F$4:$F$195,MATCH(A3273,'CCG overall weighted population'!$A$4:$A$195,0))*INDEX('CCG overall weighted population'!$T$4:$T$195,MATCH(A3273,'CCG overall weighted population'!$A$4:$A$195,0))</f>
        <v>0</v>
      </c>
      <c r="T3273" s="66">
        <f t="shared" si="464"/>
        <v>7309.1567456703733</v>
      </c>
      <c r="U3273" s="66">
        <f t="shared" si="465"/>
        <v>7309.1567456703733</v>
      </c>
      <c r="V3273" s="81">
        <f t="shared" si="466"/>
        <v>5820.8965494994818</v>
      </c>
      <c r="W3273" s="110">
        <f t="shared" si="467"/>
        <v>1.1157912359437925</v>
      </c>
    </row>
    <row r="3274" spans="1:23" x14ac:dyDescent="0.2">
      <c r="A3274" s="31" t="s">
        <v>107</v>
      </c>
      <c r="B3274" s="25" t="s">
        <v>303</v>
      </c>
      <c r="C3274" s="53" t="s">
        <v>8527</v>
      </c>
      <c r="D3274" s="25" t="s">
        <v>8526</v>
      </c>
      <c r="E3274" s="97">
        <v>7317.58349609375</v>
      </c>
      <c r="F3274" s="27">
        <v>7096.42236328125</v>
      </c>
      <c r="G3274" s="27">
        <v>5368.134765625</v>
      </c>
      <c r="H3274" s="27">
        <v>7939.12841796875</v>
      </c>
      <c r="I3274" s="27">
        <v>9409.484375</v>
      </c>
      <c r="J3274" s="27">
        <f t="shared" si="459"/>
        <v>7208.2202971368715</v>
      </c>
      <c r="K3274" s="28">
        <v>1.0336062908172607</v>
      </c>
      <c r="L3274" s="28">
        <v>0.99781554937362671</v>
      </c>
      <c r="M3274" s="27">
        <v>6480.1220703125</v>
      </c>
      <c r="N3274" s="27">
        <v>7029.5992694890556</v>
      </c>
      <c r="O3274" s="66">
        <f t="shared" si="460"/>
        <v>7415.7646270504238</v>
      </c>
      <c r="P3274" s="66">
        <f t="shared" si="461"/>
        <v>7461.8780560032119</v>
      </c>
      <c r="Q3274" s="66">
        <f t="shared" si="462"/>
        <v>6535.0697902301554</v>
      </c>
      <c r="R3274" s="66">
        <f t="shared" si="463"/>
        <v>7350.1813240670235</v>
      </c>
      <c r="S3274" s="67">
        <f>E3274/INDEX('CCG overall weighted population'!$F$4:$F$195,MATCH(A3274,'CCG overall weighted population'!$A$4:$A$195,0))*INDEX('CCG overall weighted population'!$T$4:$T$195,MATCH(A3274,'CCG overall weighted population'!$A$4:$A$195,0))</f>
        <v>0</v>
      </c>
      <c r="T3274" s="66">
        <f t="shared" si="464"/>
        <v>9225.2051675612856</v>
      </c>
      <c r="U3274" s="66">
        <f t="shared" si="465"/>
        <v>9225.2051675612856</v>
      </c>
      <c r="V3274" s="81">
        <f t="shared" si="466"/>
        <v>7346.8071347753221</v>
      </c>
      <c r="W3274" s="110">
        <f t="shared" si="467"/>
        <v>1.0039936187536735</v>
      </c>
    </row>
    <row r="3275" spans="1:23" x14ac:dyDescent="0.2">
      <c r="A3275" s="31" t="s">
        <v>107</v>
      </c>
      <c r="B3275" s="25" t="s">
        <v>303</v>
      </c>
      <c r="C3275" s="53" t="s">
        <v>8525</v>
      </c>
      <c r="D3275" s="25" t="s">
        <v>8524</v>
      </c>
      <c r="E3275" s="97">
        <v>13476.916015625</v>
      </c>
      <c r="F3275" s="27">
        <v>11235.23046875</v>
      </c>
      <c r="G3275" s="27">
        <v>8426.3544921875</v>
      </c>
      <c r="H3275" s="27">
        <v>14514.3349609375</v>
      </c>
      <c r="I3275" s="27">
        <v>22401.388671875</v>
      </c>
      <c r="J3275" s="27">
        <f t="shared" si="459"/>
        <v>12011.655099617332</v>
      </c>
      <c r="K3275" s="28">
        <v>1.0336062908172607</v>
      </c>
      <c r="L3275" s="28">
        <v>0.99781554937362671</v>
      </c>
      <c r="M3275" s="27">
        <v>10524.6572265625</v>
      </c>
      <c r="N3275" s="27">
        <v>15590.39043064123</v>
      </c>
      <c r="O3275" s="66">
        <f t="shared" si="460"/>
        <v>12757.293921686296</v>
      </c>
      <c r="P3275" s="66">
        <f t="shared" si="461"/>
        <v>12836.622567682103</v>
      </c>
      <c r="Q3275" s="66">
        <f t="shared" si="462"/>
        <v>11031.230546970373</v>
      </c>
      <c r="R3275" s="66">
        <f t="shared" si="463"/>
        <v>12619.041007369875</v>
      </c>
      <c r="S3275" s="67">
        <f>E3275/INDEX('CCG overall weighted population'!$F$4:$F$195,MATCH(A3275,'CCG overall weighted population'!$A$4:$A$195,0))*INDEX('CCG overall weighted population'!$T$4:$T$195,MATCH(A3275,'CCG overall weighted population'!$A$4:$A$195,0))</f>
        <v>0</v>
      </c>
      <c r="T3275" s="66">
        <f t="shared" si="464"/>
        <v>15838.145642703983</v>
      </c>
      <c r="U3275" s="66">
        <f t="shared" si="465"/>
        <v>15838.145642703983</v>
      </c>
      <c r="V3275" s="81">
        <f t="shared" si="466"/>
        <v>12613.248084561399</v>
      </c>
      <c r="W3275" s="110">
        <f t="shared" si="467"/>
        <v>0.93591501719961201</v>
      </c>
    </row>
    <row r="3276" spans="1:23" x14ac:dyDescent="0.2">
      <c r="A3276" s="31" t="s">
        <v>107</v>
      </c>
      <c r="B3276" s="25" t="s">
        <v>303</v>
      </c>
      <c r="C3276" s="53" t="s">
        <v>8523</v>
      </c>
      <c r="D3276" s="25" t="s">
        <v>8522</v>
      </c>
      <c r="E3276" s="97">
        <v>24375.75</v>
      </c>
      <c r="F3276" s="27">
        <v>19292.91015625</v>
      </c>
      <c r="G3276" s="27">
        <v>17879.923828125</v>
      </c>
      <c r="H3276" s="27">
        <v>28073.109375</v>
      </c>
      <c r="I3276" s="27">
        <v>38170.51171875</v>
      </c>
      <c r="J3276" s="27">
        <f t="shared" si="459"/>
        <v>21304.498810941488</v>
      </c>
      <c r="K3276" s="28">
        <v>1.0336062908172607</v>
      </c>
      <c r="L3276" s="28">
        <v>0.99781554937362671</v>
      </c>
      <c r="M3276" s="27">
        <v>20567.443359375</v>
      </c>
      <c r="N3276" s="27">
        <v>35038.046169126639</v>
      </c>
      <c r="O3276" s="66">
        <f t="shared" si="460"/>
        <v>23388.768626453511</v>
      </c>
      <c r="P3276" s="66">
        <f t="shared" si="461"/>
        <v>23534.206942607048</v>
      </c>
      <c r="Q3276" s="66">
        <f t="shared" si="462"/>
        <v>22014.503640350165</v>
      </c>
      <c r="R3276" s="66">
        <f t="shared" si="463"/>
        <v>23351.055908414295</v>
      </c>
      <c r="S3276" s="67">
        <f>E3276/INDEX('CCG overall weighted population'!$F$4:$F$195,MATCH(A3276,'CCG overall weighted population'!$A$4:$A$195,0))*INDEX('CCG overall weighted population'!$T$4:$T$195,MATCH(A3276,'CCG overall weighted population'!$A$4:$A$195,0))</f>
        <v>0</v>
      </c>
      <c r="T3276" s="66">
        <f t="shared" si="464"/>
        <v>29307.886722326482</v>
      </c>
      <c r="U3276" s="66">
        <f t="shared" si="465"/>
        <v>29307.886722326482</v>
      </c>
      <c r="V3276" s="81">
        <f t="shared" si="466"/>
        <v>23340.336324866315</v>
      </c>
      <c r="W3276" s="110">
        <f t="shared" si="467"/>
        <v>0.95752279724177991</v>
      </c>
    </row>
    <row r="3277" spans="1:23" x14ac:dyDescent="0.2">
      <c r="A3277" s="31" t="s">
        <v>107</v>
      </c>
      <c r="B3277" s="25" t="s">
        <v>303</v>
      </c>
      <c r="C3277" s="53" t="s">
        <v>8521</v>
      </c>
      <c r="D3277" s="25" t="s">
        <v>8520</v>
      </c>
      <c r="E3277" s="97">
        <v>7440.1669921875</v>
      </c>
      <c r="F3277" s="27">
        <v>8299.296875</v>
      </c>
      <c r="G3277" s="27">
        <v>8234.7802734375</v>
      </c>
      <c r="H3277" s="27">
        <v>6888.3076171875</v>
      </c>
      <c r="I3277" s="27">
        <v>8051.576171875</v>
      </c>
      <c r="J3277" s="27">
        <f t="shared" si="459"/>
        <v>8073.3942033418334</v>
      </c>
      <c r="K3277" s="28">
        <v>1.0336062908172607</v>
      </c>
      <c r="L3277" s="28">
        <v>0.99781554937362671</v>
      </c>
      <c r="M3277" s="27">
        <v>7581.060546875</v>
      </c>
      <c r="N3277" s="27">
        <v>6607.1361154300066</v>
      </c>
      <c r="O3277" s="66">
        <f t="shared" si="460"/>
        <v>8175.2601300363058</v>
      </c>
      <c r="P3277" s="66">
        <f t="shared" si="461"/>
        <v>8226.0963278036743</v>
      </c>
      <c r="Q3277" s="66">
        <f t="shared" si="462"/>
        <v>7483.6681037305007</v>
      </c>
      <c r="R3277" s="66">
        <f t="shared" si="463"/>
        <v>8136.6206407725585</v>
      </c>
      <c r="S3277" s="67">
        <f>E3277/INDEX('CCG overall weighted population'!$F$4:$F$195,MATCH(A3277,'CCG overall weighted population'!$A$4:$A$195,0))*INDEX('CCG overall weighted population'!$T$4:$T$195,MATCH(A3277,'CCG overall weighted population'!$A$4:$A$195,0))</f>
        <v>0</v>
      </c>
      <c r="T3277" s="66">
        <f t="shared" si="464"/>
        <v>10212.26436087529</v>
      </c>
      <c r="U3277" s="66">
        <f t="shared" si="465"/>
        <v>10212.26436087529</v>
      </c>
      <c r="V3277" s="81">
        <f t="shared" si="466"/>
        <v>8132.8854270375114</v>
      </c>
      <c r="W3277" s="110">
        <f t="shared" si="467"/>
        <v>1.0931052267479207</v>
      </c>
    </row>
    <row r="3278" spans="1:23" x14ac:dyDescent="0.2">
      <c r="A3278" s="31" t="s">
        <v>107</v>
      </c>
      <c r="B3278" s="25" t="s">
        <v>303</v>
      </c>
      <c r="C3278" s="53" t="s">
        <v>8519</v>
      </c>
      <c r="D3278" s="25" t="s">
        <v>8518</v>
      </c>
      <c r="E3278" s="97">
        <v>12525.416015625</v>
      </c>
      <c r="F3278" s="27">
        <v>11335.15625</v>
      </c>
      <c r="G3278" s="27">
        <v>10531.0859375</v>
      </c>
      <c r="H3278" s="27">
        <v>12698.4775390625</v>
      </c>
      <c r="I3278" s="27">
        <v>19111.345703125</v>
      </c>
      <c r="J3278" s="27">
        <f t="shared" si="459"/>
        <v>11811.847245190116</v>
      </c>
      <c r="K3278" s="28">
        <v>1.0336062908172607</v>
      </c>
      <c r="L3278" s="28">
        <v>0.99781554937362671</v>
      </c>
      <c r="M3278" s="27">
        <v>11436.62109375</v>
      </c>
      <c r="N3278" s="27">
        <v>14984.15259918327</v>
      </c>
      <c r="O3278" s="66">
        <f t="shared" si="460"/>
        <v>12509.305313112163</v>
      </c>
      <c r="P3278" s="66">
        <f t="shared" si="461"/>
        <v>12587.0918922197</v>
      </c>
      <c r="Q3278" s="66">
        <f t="shared" si="462"/>
        <v>11791.374244293327</v>
      </c>
      <c r="R3278" s="66">
        <f t="shared" si="463"/>
        <v>12491.193890335577</v>
      </c>
      <c r="S3278" s="67">
        <f>E3278/INDEX('CCG overall weighted population'!$F$4:$F$195,MATCH(A3278,'CCG overall weighted population'!$A$4:$A$195,0))*INDEX('CCG overall weighted population'!$T$4:$T$195,MATCH(A3278,'CCG overall weighted population'!$A$4:$A$195,0))</f>
        <v>0</v>
      </c>
      <c r="T3278" s="66">
        <f t="shared" si="464"/>
        <v>15677.684855041398</v>
      </c>
      <c r="U3278" s="66">
        <f t="shared" si="465"/>
        <v>15677.684855041398</v>
      </c>
      <c r="V3278" s="81">
        <f t="shared" si="466"/>
        <v>12485.459657286476</v>
      </c>
      <c r="W3278" s="110">
        <f t="shared" si="467"/>
        <v>0.99680997754576139</v>
      </c>
    </row>
    <row r="3279" spans="1:23" x14ac:dyDescent="0.2">
      <c r="A3279" s="31" t="s">
        <v>107</v>
      </c>
      <c r="B3279" s="25" t="s">
        <v>303</v>
      </c>
      <c r="C3279" s="53" t="s">
        <v>8517</v>
      </c>
      <c r="D3279" s="25" t="s">
        <v>8516</v>
      </c>
      <c r="E3279" s="97">
        <v>8388.25</v>
      </c>
      <c r="F3279" s="27">
        <v>7323.74658203125</v>
      </c>
      <c r="G3279" s="27">
        <v>7495.70703125</v>
      </c>
      <c r="H3279" s="27">
        <v>9244.232421875</v>
      </c>
      <c r="I3279" s="27">
        <v>13784.53125</v>
      </c>
      <c r="J3279" s="27">
        <f t="shared" si="459"/>
        <v>7891.7322844955088</v>
      </c>
      <c r="K3279" s="28">
        <v>1.0336062908172607</v>
      </c>
      <c r="L3279" s="28">
        <v>0.99781554937362671</v>
      </c>
      <c r="M3279" s="27">
        <v>7648.90869140625</v>
      </c>
      <c r="N3279" s="27">
        <v>11497.061242763319</v>
      </c>
      <c r="O3279" s="66">
        <f t="shared" si="460"/>
        <v>8510.9607286564424</v>
      </c>
      <c r="P3279" s="66">
        <f t="shared" si="461"/>
        <v>8563.8844125405376</v>
      </c>
      <c r="Q3279" s="66">
        <f t="shared" si="462"/>
        <v>8033.723946541957</v>
      </c>
      <c r="R3279" s="66">
        <f t="shared" si="463"/>
        <v>8499.9907317861744</v>
      </c>
      <c r="S3279" s="67">
        <f>E3279/INDEX('CCG overall weighted population'!$F$4:$F$195,MATCH(A3279,'CCG overall weighted population'!$A$4:$A$195,0))*INDEX('CCG overall weighted population'!$T$4:$T$195,MATCH(A3279,'CCG overall weighted population'!$A$4:$A$195,0))</f>
        <v>0</v>
      </c>
      <c r="T3279" s="66">
        <f t="shared" si="464"/>
        <v>10668.329795666657</v>
      </c>
      <c r="U3279" s="66">
        <f t="shared" si="465"/>
        <v>10668.329795666657</v>
      </c>
      <c r="V3279" s="81">
        <f t="shared" si="466"/>
        <v>8496.0887086329694</v>
      </c>
      <c r="W3279" s="110">
        <f t="shared" si="467"/>
        <v>1.0128559244935438</v>
      </c>
    </row>
    <row r="3280" spans="1:23" x14ac:dyDescent="0.2">
      <c r="A3280" s="31" t="s">
        <v>107</v>
      </c>
      <c r="B3280" s="25" t="s">
        <v>303</v>
      </c>
      <c r="C3280" s="53" t="s">
        <v>8515</v>
      </c>
      <c r="D3280" s="25" t="s">
        <v>8514</v>
      </c>
      <c r="E3280" s="97">
        <v>3173.58349609375</v>
      </c>
      <c r="F3280" s="27">
        <v>2961.948486328125</v>
      </c>
      <c r="G3280" s="27">
        <v>2441.89501953125</v>
      </c>
      <c r="H3280" s="27">
        <v>2833.03369140625</v>
      </c>
      <c r="I3280" s="27">
        <v>4168.57763671875</v>
      </c>
      <c r="J3280" s="27">
        <f t="shared" si="459"/>
        <v>2959.5434394507847</v>
      </c>
      <c r="K3280" s="28">
        <v>1.0336062908172607</v>
      </c>
      <c r="L3280" s="28">
        <v>0.99781554937362671</v>
      </c>
      <c r="M3280" s="27">
        <v>2907.52294921875</v>
      </c>
      <c r="N3280" s="27">
        <v>3373.0581679591369</v>
      </c>
      <c r="O3280" s="66">
        <f t="shared" si="460"/>
        <v>3094.968253119871</v>
      </c>
      <c r="P3280" s="66">
        <f t="shared" si="461"/>
        <v>3114.2136857662604</v>
      </c>
      <c r="Q3280" s="66">
        <f t="shared" si="462"/>
        <v>2954.0764710927888</v>
      </c>
      <c r="R3280" s="66">
        <f t="shared" si="463"/>
        <v>3094.9143288216274</v>
      </c>
      <c r="S3280" s="67">
        <f>E3280/INDEX('CCG overall weighted population'!$F$4:$F$195,MATCH(A3280,'CCG overall weighted population'!$A$4:$A$195,0))*INDEX('CCG overall weighted population'!$T$4:$T$195,MATCH(A3280,'CCG overall weighted population'!$A$4:$A$195,0))</f>
        <v>0</v>
      </c>
      <c r="T3280" s="66">
        <f t="shared" si="464"/>
        <v>3884.4238530440357</v>
      </c>
      <c r="U3280" s="66">
        <f t="shared" si="465"/>
        <v>3884.4238530440357</v>
      </c>
      <c r="V3280" s="81">
        <f t="shared" si="466"/>
        <v>3093.4935711114936</v>
      </c>
      <c r="W3280" s="110">
        <f t="shared" si="467"/>
        <v>0.97476356772057948</v>
      </c>
    </row>
    <row r="3281" spans="1:23" x14ac:dyDescent="0.2">
      <c r="A3281" s="31" t="s">
        <v>107</v>
      </c>
      <c r="B3281" s="25" t="s">
        <v>303</v>
      </c>
      <c r="C3281" s="53" t="s">
        <v>8513</v>
      </c>
      <c r="D3281" s="25" t="s">
        <v>8512</v>
      </c>
      <c r="E3281" s="97">
        <v>8082.25</v>
      </c>
      <c r="F3281" s="27">
        <v>6025.3154296875</v>
      </c>
      <c r="G3281" s="27">
        <v>4196.07177734375</v>
      </c>
      <c r="H3281" s="27">
        <v>7226.810546875</v>
      </c>
      <c r="I3281" s="27">
        <v>14689.5966796875</v>
      </c>
      <c r="J3281" s="27">
        <f t="shared" si="459"/>
        <v>6449.0012117770693</v>
      </c>
      <c r="K3281" s="28">
        <v>1.0336062908172607</v>
      </c>
      <c r="L3281" s="28">
        <v>0.99781554937362671</v>
      </c>
      <c r="M3281" s="27">
        <v>5669.04833984375</v>
      </c>
      <c r="N3281" s="27">
        <v>9658.9683690037527</v>
      </c>
      <c r="O3281" s="66">
        <f t="shared" si="460"/>
        <v>6982.226726236333</v>
      </c>
      <c r="P3281" s="66">
        <f t="shared" si="461"/>
        <v>7025.6442876430274</v>
      </c>
      <c r="Q3281" s="66">
        <f t="shared" si="462"/>
        <v>6068.0403427597503</v>
      </c>
      <c r="R3281" s="66">
        <f t="shared" si="463"/>
        <v>6910.2361335698151</v>
      </c>
      <c r="S3281" s="67">
        <f>E3281/INDEX('CCG overall weighted population'!$F$4:$F$195,MATCH(A3281,'CCG overall weighted population'!$A$4:$A$195,0))*INDEX('CCG overall weighted population'!$T$4:$T$195,MATCH(A3281,'CCG overall weighted population'!$A$4:$A$195,0))</f>
        <v>0</v>
      </c>
      <c r="T3281" s="66">
        <f t="shared" si="464"/>
        <v>8673.0304026300601</v>
      </c>
      <c r="U3281" s="66">
        <f t="shared" si="465"/>
        <v>8673.0304026300601</v>
      </c>
      <c r="V3281" s="81">
        <f t="shared" si="466"/>
        <v>6907.0639064182642</v>
      </c>
      <c r="W3281" s="110">
        <f t="shared" si="467"/>
        <v>0.85459666632661258</v>
      </c>
    </row>
    <row r="3282" spans="1:23" x14ac:dyDescent="0.2">
      <c r="A3282" s="31" t="s">
        <v>107</v>
      </c>
      <c r="B3282" s="25" t="s">
        <v>303</v>
      </c>
      <c r="C3282" s="53" t="s">
        <v>8511</v>
      </c>
      <c r="D3282" s="25" t="s">
        <v>8492</v>
      </c>
      <c r="E3282" s="97">
        <v>5997.75</v>
      </c>
      <c r="F3282" s="27">
        <v>5208.2421875</v>
      </c>
      <c r="G3282" s="27">
        <v>4039.330078125</v>
      </c>
      <c r="H3282" s="27">
        <v>5007.1357421875</v>
      </c>
      <c r="I3282" s="27">
        <v>7845.12744140625</v>
      </c>
      <c r="J3282" s="27">
        <f t="shared" si="459"/>
        <v>5212.9874404780421</v>
      </c>
      <c r="K3282" s="28">
        <v>1.0336062908172607</v>
      </c>
      <c r="L3282" s="28">
        <v>0.99781554937362671</v>
      </c>
      <c r="M3282" s="27">
        <v>5086.5654296875</v>
      </c>
      <c r="N3282" s="27">
        <v>5576.9093139415318</v>
      </c>
      <c r="O3282" s="66">
        <f t="shared" si="460"/>
        <v>5413.9394318976219</v>
      </c>
      <c r="P3282" s="66">
        <f t="shared" si="461"/>
        <v>5447.6049166996672</v>
      </c>
      <c r="Q3282" s="66">
        <f t="shared" si="462"/>
        <v>5135.5998181129034</v>
      </c>
      <c r="R3282" s="66">
        <f t="shared" si="463"/>
        <v>5410.0028029221203</v>
      </c>
      <c r="S3282" s="67">
        <f>E3282/INDEX('CCG overall weighted population'!$F$4:$F$195,MATCH(A3282,'CCG overall weighted population'!$A$4:$A$195,0))*INDEX('CCG overall weighted population'!$T$4:$T$195,MATCH(A3282,'CCG overall weighted population'!$A$4:$A$195,0))</f>
        <v>0</v>
      </c>
      <c r="T3282" s="66">
        <f t="shared" si="464"/>
        <v>6790.0890622413544</v>
      </c>
      <c r="U3282" s="66">
        <f t="shared" si="465"/>
        <v>6790.0890622413544</v>
      </c>
      <c r="V3282" s="81">
        <f t="shared" si="466"/>
        <v>5407.5192759557949</v>
      </c>
      <c r="W3282" s="110">
        <f t="shared" si="467"/>
        <v>0.90159130940032428</v>
      </c>
    </row>
    <row r="3283" spans="1:23" x14ac:dyDescent="0.2">
      <c r="A3283" s="31" t="s">
        <v>107</v>
      </c>
      <c r="B3283" s="25" t="s">
        <v>303</v>
      </c>
      <c r="C3283" s="53" t="s">
        <v>8510</v>
      </c>
      <c r="D3283" s="25" t="s">
        <v>8509</v>
      </c>
      <c r="E3283" s="97">
        <v>6014.33349609375</v>
      </c>
      <c r="F3283" s="27">
        <v>4088.593505859375</v>
      </c>
      <c r="G3283" s="27">
        <v>3737.990478515625</v>
      </c>
      <c r="H3283" s="27">
        <v>5764.31201171875</v>
      </c>
      <c r="I3283" s="27">
        <v>9810.41796875</v>
      </c>
      <c r="J3283" s="27">
        <f t="shared" si="459"/>
        <v>4555.5973324010465</v>
      </c>
      <c r="K3283" s="28">
        <v>1.0336062908172607</v>
      </c>
      <c r="L3283" s="28">
        <v>0.99781554937362671</v>
      </c>
      <c r="M3283" s="27">
        <v>4686.31494140625</v>
      </c>
      <c r="N3283" s="27">
        <v>7699.4351399391389</v>
      </c>
      <c r="O3283" s="66">
        <f t="shared" si="460"/>
        <v>5022.647369863219</v>
      </c>
      <c r="P3283" s="66">
        <f t="shared" si="461"/>
        <v>5053.8796843032223</v>
      </c>
      <c r="Q3283" s="66">
        <f t="shared" si="462"/>
        <v>4987.6269612595397</v>
      </c>
      <c r="R3283" s="66">
        <f t="shared" si="463"/>
        <v>5045.8950634068169</v>
      </c>
      <c r="S3283" s="67">
        <f>E3283/INDEX('CCG overall weighted population'!$F$4:$F$195,MATCH(A3283,'CCG overall weighted population'!$A$4:$A$195,0))*INDEX('CCG overall weighted population'!$T$4:$T$195,MATCH(A3283,'CCG overall weighted population'!$A$4:$A$195,0))</f>
        <v>0</v>
      </c>
      <c r="T3283" s="66">
        <f t="shared" si="464"/>
        <v>6333.0978055593987</v>
      </c>
      <c r="U3283" s="66">
        <f t="shared" si="465"/>
        <v>6333.0978055593987</v>
      </c>
      <c r="V3283" s="81">
        <f t="shared" si="466"/>
        <v>5043.5786844850818</v>
      </c>
      <c r="W3283" s="110">
        <f t="shared" si="467"/>
        <v>0.83859311888189048</v>
      </c>
    </row>
    <row r="3284" spans="1:23" x14ac:dyDescent="0.2">
      <c r="A3284" s="31" t="s">
        <v>107</v>
      </c>
      <c r="B3284" s="25" t="s">
        <v>303</v>
      </c>
      <c r="C3284" s="53" t="s">
        <v>8508</v>
      </c>
      <c r="D3284" s="25" t="s">
        <v>8507</v>
      </c>
      <c r="E3284" s="97">
        <v>14548.333984375</v>
      </c>
      <c r="F3284" s="27">
        <v>12228.9287109375</v>
      </c>
      <c r="G3284" s="27">
        <v>10854.017578125</v>
      </c>
      <c r="H3284" s="27">
        <v>16570.013671875</v>
      </c>
      <c r="I3284" s="27">
        <v>23683.548828125</v>
      </c>
      <c r="J3284" s="27">
        <f t="shared" si="459"/>
        <v>13268.487030862329</v>
      </c>
      <c r="K3284" s="28">
        <v>1.0336062908172607</v>
      </c>
      <c r="L3284" s="28">
        <v>0.99781554937362671</v>
      </c>
      <c r="M3284" s="27">
        <v>13010.09765625</v>
      </c>
      <c r="N3284" s="27">
        <v>21618.342654133929</v>
      </c>
      <c r="O3284" s="66">
        <f t="shared" si="460"/>
        <v>14545.594301131065</v>
      </c>
      <c r="P3284" s="66">
        <f t="shared" si="461"/>
        <v>14636.04313049852</v>
      </c>
      <c r="Q3284" s="66">
        <f t="shared" si="462"/>
        <v>13870.922156038392</v>
      </c>
      <c r="R3284" s="66">
        <f t="shared" si="463"/>
        <v>14543.83256706365</v>
      </c>
      <c r="S3284" s="67">
        <f>E3284/INDEX('CCG overall weighted population'!$F$4:$F$195,MATCH(A3284,'CCG overall weighted population'!$A$4:$A$195,0))*INDEX('CCG overall weighted population'!$T$4:$T$195,MATCH(A3284,'CCG overall weighted population'!$A$4:$A$195,0))</f>
        <v>0</v>
      </c>
      <c r="T3284" s="66">
        <f t="shared" si="464"/>
        <v>18253.94958822355</v>
      </c>
      <c r="U3284" s="66">
        <f t="shared" si="465"/>
        <v>18253.94958822355</v>
      </c>
      <c r="V3284" s="81">
        <f t="shared" si="466"/>
        <v>14537.156045499833</v>
      </c>
      <c r="W3284" s="110">
        <f t="shared" si="467"/>
        <v>0.99923166880227166</v>
      </c>
    </row>
    <row r="3285" spans="1:23" x14ac:dyDescent="0.2">
      <c r="A3285" s="31" t="s">
        <v>107</v>
      </c>
      <c r="B3285" s="25" t="s">
        <v>303</v>
      </c>
      <c r="C3285" s="53" t="s">
        <v>8506</v>
      </c>
      <c r="D3285" s="25" t="s">
        <v>6986</v>
      </c>
      <c r="E3285" s="97">
        <v>3991.83349609375</v>
      </c>
      <c r="F3285" s="27">
        <v>3594.728515625</v>
      </c>
      <c r="G3285" s="27">
        <v>2458.505615234375</v>
      </c>
      <c r="H3285" s="27">
        <v>2858.037353515625</v>
      </c>
      <c r="I3285" s="27">
        <v>11051.064453125</v>
      </c>
      <c r="J3285" s="27">
        <f t="shared" si="459"/>
        <v>3722.0920358198741</v>
      </c>
      <c r="K3285" s="28">
        <v>1.0336062908172607</v>
      </c>
      <c r="L3285" s="28">
        <v>0.99781554937362671</v>
      </c>
      <c r="M3285" s="27">
        <v>3331.783203125</v>
      </c>
      <c r="N3285" s="27">
        <v>4775.3024422740118</v>
      </c>
      <c r="O3285" s="66">
        <f t="shared" si="460"/>
        <v>3947.3964631938802</v>
      </c>
      <c r="P3285" s="66">
        <f t="shared" si="461"/>
        <v>3971.9425478538483</v>
      </c>
      <c r="Q3285" s="66">
        <f t="shared" si="462"/>
        <v>3476.1351270399009</v>
      </c>
      <c r="R3285" s="66">
        <f t="shared" si="463"/>
        <v>3912.1890145505654</v>
      </c>
      <c r="S3285" s="67">
        <f>E3285/INDEX('CCG overall weighted population'!$F$4:$F$195,MATCH(A3285,'CCG overall weighted population'!$A$4:$A$195,0))*INDEX('CCG overall weighted population'!$T$4:$T$195,MATCH(A3285,'CCG overall weighted population'!$A$4:$A$195,0))</f>
        <v>0</v>
      </c>
      <c r="T3285" s="66">
        <f t="shared" si="464"/>
        <v>4910.1844869234501</v>
      </c>
      <c r="U3285" s="66">
        <f t="shared" si="465"/>
        <v>4910.1844869234501</v>
      </c>
      <c r="V3285" s="81">
        <f t="shared" si="466"/>
        <v>3910.3930770494335</v>
      </c>
      <c r="W3285" s="110">
        <f t="shared" si="467"/>
        <v>0.97959824248080218</v>
      </c>
    </row>
    <row r="3286" spans="1:23" x14ac:dyDescent="0.2">
      <c r="A3286" s="31" t="s">
        <v>107</v>
      </c>
      <c r="B3286" s="25" t="s">
        <v>303</v>
      </c>
      <c r="C3286" s="53" t="s">
        <v>8505</v>
      </c>
      <c r="D3286" s="25" t="s">
        <v>8504</v>
      </c>
      <c r="E3286" s="97">
        <v>4190.5830078125</v>
      </c>
      <c r="F3286" s="27">
        <v>3774.6181640625</v>
      </c>
      <c r="G3286" s="27">
        <v>3304.606689453125</v>
      </c>
      <c r="H3286" s="27">
        <v>4806.833984375</v>
      </c>
      <c r="I3286" s="27">
        <v>6380.55517578125</v>
      </c>
      <c r="J3286" s="27">
        <f t="shared" si="459"/>
        <v>4007.7207079671311</v>
      </c>
      <c r="K3286" s="28">
        <v>1.0336062908172607</v>
      </c>
      <c r="L3286" s="28">
        <v>0.99781554937362671</v>
      </c>
      <c r="M3286" s="27">
        <v>3694.774169921875</v>
      </c>
      <c r="N3286" s="27">
        <v>4529.1028332558571</v>
      </c>
      <c r="O3286" s="66">
        <f t="shared" si="460"/>
        <v>4187.1291192411209</v>
      </c>
      <c r="P3286" s="66">
        <f t="shared" si="461"/>
        <v>4213.1659328222813</v>
      </c>
      <c r="Q3286" s="66">
        <f t="shared" si="462"/>
        <v>3778.2070362552731</v>
      </c>
      <c r="R3286" s="66">
        <f t="shared" si="463"/>
        <v>4160.7457192060574</v>
      </c>
      <c r="S3286" s="67">
        <f>E3286/INDEX('CCG overall weighted population'!$F$4:$F$195,MATCH(A3286,'CCG overall weighted population'!$A$4:$A$195,0))*INDEX('CCG overall weighted population'!$T$4:$T$195,MATCH(A3286,'CCG overall weighted population'!$A$4:$A$195,0))</f>
        <v>0</v>
      </c>
      <c r="T3286" s="66">
        <f t="shared" si="464"/>
        <v>5222.147756280061</v>
      </c>
      <c r="U3286" s="66">
        <f t="shared" si="465"/>
        <v>5222.147756280061</v>
      </c>
      <c r="V3286" s="81">
        <f t="shared" si="466"/>
        <v>4158.8356787550456</v>
      </c>
      <c r="W3286" s="110">
        <f t="shared" si="467"/>
        <v>0.99242412595138485</v>
      </c>
    </row>
    <row r="3287" spans="1:23" x14ac:dyDescent="0.2">
      <c r="A3287" s="31" t="s">
        <v>107</v>
      </c>
      <c r="B3287" s="25" t="s">
        <v>303</v>
      </c>
      <c r="C3287" s="53" t="s">
        <v>8503</v>
      </c>
      <c r="D3287" s="25" t="s">
        <v>8502</v>
      </c>
      <c r="E3287" s="97">
        <v>5599.75</v>
      </c>
      <c r="F3287" s="27">
        <v>4949.98291015625</v>
      </c>
      <c r="G3287" s="27">
        <v>3953.569580078125</v>
      </c>
      <c r="H3287" s="27">
        <v>5760.46240234375</v>
      </c>
      <c r="I3287" s="27">
        <v>8522.470703125</v>
      </c>
      <c r="J3287" s="27">
        <f t="shared" si="459"/>
        <v>5156.3615729980947</v>
      </c>
      <c r="K3287" s="28">
        <v>1.0336062908172607</v>
      </c>
      <c r="L3287" s="28">
        <v>0.99781554937362671</v>
      </c>
      <c r="M3287" s="27">
        <v>4755.7314453125</v>
      </c>
      <c r="N3287" s="27">
        <v>6732.3892093564928</v>
      </c>
      <c r="O3287" s="66">
        <f t="shared" si="460"/>
        <v>5480.5487698598163</v>
      </c>
      <c r="P3287" s="66">
        <f t="shared" si="461"/>
        <v>5514.6284513264245</v>
      </c>
      <c r="Q3287" s="66">
        <f t="shared" si="462"/>
        <v>4953.3972217168994</v>
      </c>
      <c r="R3287" s="66">
        <f t="shared" si="463"/>
        <v>5446.9901959040653</v>
      </c>
      <c r="S3287" s="67">
        <f>E3287/INDEX('CCG overall weighted population'!$F$4:$F$195,MATCH(A3287,'CCG overall weighted population'!$A$4:$A$195,0))*INDEX('CCG overall weighted population'!$T$4:$T$195,MATCH(A3287,'CCG overall weighted population'!$A$4:$A$195,0))</f>
        <v>0</v>
      </c>
      <c r="T3287" s="66">
        <f t="shared" si="464"/>
        <v>6836.5119018731339</v>
      </c>
      <c r="U3287" s="66">
        <f t="shared" si="465"/>
        <v>6836.5119018731339</v>
      </c>
      <c r="V3287" s="81">
        <f t="shared" si="466"/>
        <v>5444.4896894293679</v>
      </c>
      <c r="W3287" s="110">
        <f t="shared" si="467"/>
        <v>0.97227370676001035</v>
      </c>
    </row>
    <row r="3288" spans="1:23" x14ac:dyDescent="0.2">
      <c r="A3288" s="31" t="s">
        <v>107</v>
      </c>
      <c r="B3288" s="25" t="s">
        <v>303</v>
      </c>
      <c r="C3288" s="53" t="s">
        <v>8501</v>
      </c>
      <c r="D3288" s="25" t="s">
        <v>8500</v>
      </c>
      <c r="E3288" s="97">
        <v>5271.4169921875</v>
      </c>
      <c r="F3288" s="27">
        <v>5560.34228515625</v>
      </c>
      <c r="G3288" s="27">
        <v>5008.59912109375</v>
      </c>
      <c r="H3288" s="27">
        <v>4406.23974609375</v>
      </c>
      <c r="I3288" s="27">
        <v>5815.26708984375</v>
      </c>
      <c r="J3288" s="27">
        <f t="shared" si="459"/>
        <v>5362.6260163735187</v>
      </c>
      <c r="K3288" s="28">
        <v>1.0336062908172607</v>
      </c>
      <c r="L3288" s="28">
        <v>0.99781554937362671</v>
      </c>
      <c r="M3288" s="27">
        <v>5189.119140625</v>
      </c>
      <c r="N3288" s="27">
        <v>4560.7476897036968</v>
      </c>
      <c r="O3288" s="66">
        <f t="shared" si="460"/>
        <v>5448.0343215686353</v>
      </c>
      <c r="P3288" s="66">
        <f t="shared" si="461"/>
        <v>5481.9118185301231</v>
      </c>
      <c r="Q3288" s="66">
        <f t="shared" si="462"/>
        <v>5126.2819955328696</v>
      </c>
      <c r="R3288" s="66">
        <f t="shared" si="463"/>
        <v>5439.0521565322824</v>
      </c>
      <c r="S3288" s="67">
        <f>E3288/INDEX('CCG overall weighted population'!$F$4:$F$195,MATCH(A3288,'CCG overall weighted population'!$A$4:$A$195,0))*INDEX('CCG overall weighted population'!$T$4:$T$195,MATCH(A3288,'CCG overall weighted population'!$A$4:$A$195,0))</f>
        <v>0</v>
      </c>
      <c r="T3288" s="66">
        <f t="shared" si="464"/>
        <v>6826.5488766627086</v>
      </c>
      <c r="U3288" s="66">
        <f t="shared" si="465"/>
        <v>6826.5488766627086</v>
      </c>
      <c r="V3288" s="81">
        <f t="shared" si="466"/>
        <v>5436.555294110196</v>
      </c>
      <c r="W3288" s="110">
        <f t="shared" si="467"/>
        <v>1.0313271179584995</v>
      </c>
    </row>
    <row r="3289" spans="1:23" x14ac:dyDescent="0.2">
      <c r="A3289" s="31" t="s">
        <v>107</v>
      </c>
      <c r="B3289" s="25" t="s">
        <v>303</v>
      </c>
      <c r="C3289" s="53" t="s">
        <v>8499</v>
      </c>
      <c r="D3289" s="25" t="s">
        <v>8498</v>
      </c>
      <c r="E3289" s="97">
        <v>3060.5</v>
      </c>
      <c r="F3289" s="27">
        <v>1823.8076171875</v>
      </c>
      <c r="G3289" s="27">
        <v>1519.724365234375</v>
      </c>
      <c r="H3289" s="27">
        <v>2592.14111328125</v>
      </c>
      <c r="I3289" s="27">
        <v>4894.96435546875</v>
      </c>
      <c r="J3289" s="27">
        <f t="shared" si="459"/>
        <v>2047.3897714973541</v>
      </c>
      <c r="K3289" s="28">
        <v>1.0336062908172607</v>
      </c>
      <c r="L3289" s="28">
        <v>0.99781554937362671</v>
      </c>
      <c r="M3289" s="27">
        <v>2124.24951171875</v>
      </c>
      <c r="N3289" s="27">
        <v>3871.6410432981133</v>
      </c>
      <c r="O3289" s="66">
        <f t="shared" si="460"/>
        <v>2299.7160925063104</v>
      </c>
      <c r="P3289" s="66">
        <f t="shared" si="461"/>
        <v>2314.016410811525</v>
      </c>
      <c r="Q3289" s="66">
        <f t="shared" si="462"/>
        <v>2298.9886648766865</v>
      </c>
      <c r="R3289" s="66">
        <f t="shared" si="463"/>
        <v>2312.2053025475207</v>
      </c>
      <c r="S3289" s="67">
        <f>E3289/INDEX('CCG overall weighted population'!$F$4:$F$195,MATCH(A3289,'CCG overall weighted population'!$A$4:$A$195,0))*INDEX('CCG overall weighted population'!$T$4:$T$195,MATCH(A3289,'CCG overall weighted population'!$A$4:$A$195,0))</f>
        <v>0</v>
      </c>
      <c r="T3289" s="66">
        <f t="shared" si="464"/>
        <v>2902.0465434887119</v>
      </c>
      <c r="U3289" s="66">
        <f t="shared" si="465"/>
        <v>2902.0465434887119</v>
      </c>
      <c r="V3289" s="81">
        <f t="shared" si="466"/>
        <v>2311.1438568459666</v>
      </c>
      <c r="W3289" s="110">
        <f t="shared" si="467"/>
        <v>0.75515237929945001</v>
      </c>
    </row>
    <row r="3290" spans="1:23" x14ac:dyDescent="0.2">
      <c r="A3290" s="31" t="s">
        <v>107</v>
      </c>
      <c r="B3290" s="25" t="s">
        <v>303</v>
      </c>
      <c r="C3290" s="53" t="s">
        <v>8497</v>
      </c>
      <c r="D3290" s="25" t="s">
        <v>8496</v>
      </c>
      <c r="E3290" s="97">
        <v>7470.58349609375</v>
      </c>
      <c r="F3290" s="27">
        <v>7982.2451171875</v>
      </c>
      <c r="G3290" s="27">
        <v>7518.5</v>
      </c>
      <c r="H3290" s="27">
        <v>6865.93359375</v>
      </c>
      <c r="I3290" s="27">
        <v>9140.666015625</v>
      </c>
      <c r="J3290" s="27">
        <f t="shared" si="459"/>
        <v>7833.4764372376931</v>
      </c>
      <c r="K3290" s="28">
        <v>1.0336062908172607</v>
      </c>
      <c r="L3290" s="28">
        <v>0.99781554937362671</v>
      </c>
      <c r="M3290" s="27">
        <v>7375.90771484375</v>
      </c>
      <c r="N3290" s="27">
        <v>6286.9074310713895</v>
      </c>
      <c r="O3290" s="66">
        <f t="shared" si="460"/>
        <v>7919.538464961126</v>
      </c>
      <c r="P3290" s="66">
        <f t="shared" si="461"/>
        <v>7968.7845093960759</v>
      </c>
      <c r="Q3290" s="66">
        <f t="shared" si="462"/>
        <v>7267.0076864665134</v>
      </c>
      <c r="R3290" s="66">
        <f t="shared" si="463"/>
        <v>7884.2080327238373</v>
      </c>
      <c r="S3290" s="67">
        <f>E3290/INDEX('CCG overall weighted population'!$F$4:$F$195,MATCH(A3290,'CCG overall weighted population'!$A$4:$A$195,0))*INDEX('CCG overall weighted population'!$T$4:$T$195,MATCH(A3290,'CCG overall weighted population'!$A$4:$A$195,0))</f>
        <v>0</v>
      </c>
      <c r="T3290" s="66">
        <f t="shared" si="464"/>
        <v>9895.4615510583153</v>
      </c>
      <c r="U3290" s="66">
        <f t="shared" si="465"/>
        <v>9895.4615510583153</v>
      </c>
      <c r="V3290" s="81">
        <f t="shared" si="466"/>
        <v>7880.5886920375797</v>
      </c>
      <c r="W3290" s="110">
        <f t="shared" si="467"/>
        <v>1.0548826201003194</v>
      </c>
    </row>
    <row r="3291" spans="1:23" x14ac:dyDescent="0.2">
      <c r="A3291" s="31" t="s">
        <v>107</v>
      </c>
      <c r="B3291" s="25" t="s">
        <v>303</v>
      </c>
      <c r="C3291" s="53" t="s">
        <v>8495</v>
      </c>
      <c r="D3291" s="25" t="s">
        <v>8494</v>
      </c>
      <c r="E3291" s="97">
        <v>3243.5830078125</v>
      </c>
      <c r="F3291" s="27">
        <v>2507.189453125</v>
      </c>
      <c r="G3291" s="27">
        <v>1779.687744140625</v>
      </c>
      <c r="H3291" s="27">
        <v>2985.127197265625</v>
      </c>
      <c r="I3291" s="27">
        <v>4133.91259765625</v>
      </c>
      <c r="J3291" s="27">
        <f t="shared" si="459"/>
        <v>2599.920544909688</v>
      </c>
      <c r="K3291" s="28">
        <v>1.0336062908172607</v>
      </c>
      <c r="L3291" s="28">
        <v>0.99781554937362671</v>
      </c>
      <c r="M3291" s="27">
        <v>2346.519287109375</v>
      </c>
      <c r="N3291" s="27">
        <v>3191.4906559364117</v>
      </c>
      <c r="O3291" s="66">
        <f t="shared" si="460"/>
        <v>2742.4354597375045</v>
      </c>
      <c r="P3291" s="66">
        <f t="shared" si="461"/>
        <v>2759.4887386763899</v>
      </c>
      <c r="Q3291" s="66">
        <f t="shared" si="462"/>
        <v>2431.0164239920791</v>
      </c>
      <c r="R3291" s="66">
        <f t="shared" si="463"/>
        <v>2719.9020351081499</v>
      </c>
      <c r="S3291" s="67">
        <f>E3291/INDEX('CCG overall weighted population'!$F$4:$F$195,MATCH(A3291,'CCG overall weighted population'!$A$4:$A$195,0))*INDEX('CCG overall weighted population'!$T$4:$T$195,MATCH(A3291,'CCG overall weighted population'!$A$4:$A$195,0))</f>
        <v>0</v>
      </c>
      <c r="T3291" s="66">
        <f t="shared" si="464"/>
        <v>3413.7463013846263</v>
      </c>
      <c r="U3291" s="66">
        <f t="shared" si="465"/>
        <v>3413.7463013846263</v>
      </c>
      <c r="V3291" s="81">
        <f t="shared" si="466"/>
        <v>2718.653431309589</v>
      </c>
      <c r="W3291" s="110">
        <f t="shared" si="467"/>
        <v>0.83816366800585507</v>
      </c>
    </row>
    <row r="3292" spans="1:23" x14ac:dyDescent="0.2">
      <c r="A3292" s="31" t="s">
        <v>107</v>
      </c>
      <c r="B3292" s="25" t="s">
        <v>303</v>
      </c>
      <c r="C3292" s="53" t="s">
        <v>8493</v>
      </c>
      <c r="D3292" s="25" t="s">
        <v>8492</v>
      </c>
      <c r="E3292" s="97">
        <v>9096.75</v>
      </c>
      <c r="F3292" s="27">
        <v>7209.1357421875</v>
      </c>
      <c r="G3292" s="27">
        <v>5257.517578125</v>
      </c>
      <c r="H3292" s="27">
        <v>9543.5478515625</v>
      </c>
      <c r="I3292" s="27">
        <v>15476.265625</v>
      </c>
      <c r="J3292" s="27">
        <f t="shared" si="459"/>
        <v>7778.2007526783145</v>
      </c>
      <c r="K3292" s="28">
        <v>1.0336062908172607</v>
      </c>
      <c r="L3292" s="28">
        <v>0.99781554937362671</v>
      </c>
      <c r="M3292" s="27">
        <v>6694.97900390625</v>
      </c>
      <c r="N3292" s="27">
        <v>11644.463360789772</v>
      </c>
      <c r="O3292" s="66">
        <f t="shared" si="460"/>
        <v>8420.7815126668247</v>
      </c>
      <c r="P3292" s="66">
        <f t="shared" si="461"/>
        <v>8473.144435378108</v>
      </c>
      <c r="Q3292" s="66">
        <f t="shared" si="462"/>
        <v>7189.9274395946031</v>
      </c>
      <c r="R3292" s="66">
        <f t="shared" si="463"/>
        <v>8318.4941694199842</v>
      </c>
      <c r="S3292" s="67">
        <f>E3292/INDEX('CCG overall weighted population'!$F$4:$F$195,MATCH(A3292,'CCG overall weighted population'!$A$4:$A$195,0))*INDEX('CCG overall weighted population'!$T$4:$T$195,MATCH(A3292,'CCG overall weighted population'!$A$4:$A$195,0))</f>
        <v>0</v>
      </c>
      <c r="T3292" s="66">
        <f t="shared" si="464"/>
        <v>10440.533643270688</v>
      </c>
      <c r="U3292" s="66">
        <f t="shared" si="465"/>
        <v>10440.533643270688</v>
      </c>
      <c r="V3292" s="81">
        <f t="shared" si="466"/>
        <v>8314.6754644504017</v>
      </c>
      <c r="W3292" s="110">
        <f t="shared" si="467"/>
        <v>0.91402703871716839</v>
      </c>
    </row>
    <row r="3293" spans="1:23" x14ac:dyDescent="0.2">
      <c r="A3293" s="31" t="s">
        <v>107</v>
      </c>
      <c r="B3293" s="25" t="s">
        <v>303</v>
      </c>
      <c r="C3293" s="53" t="s">
        <v>8491</v>
      </c>
      <c r="D3293" s="25" t="s">
        <v>8490</v>
      </c>
      <c r="E3293" s="97">
        <v>10515.416015625</v>
      </c>
      <c r="F3293" s="27">
        <v>6380.80712890625</v>
      </c>
      <c r="G3293" s="27">
        <v>3626.8408203125</v>
      </c>
      <c r="H3293" s="27">
        <v>13584.8681640625</v>
      </c>
      <c r="I3293" s="27">
        <v>23104.138671875</v>
      </c>
      <c r="J3293" s="27">
        <f t="shared" si="459"/>
        <v>7980.4457230267153</v>
      </c>
      <c r="K3293" s="28">
        <v>1.0336062908172607</v>
      </c>
      <c r="L3293" s="28">
        <v>0.99781554937362671</v>
      </c>
      <c r="M3293" s="27">
        <v>6457.6904296875</v>
      </c>
      <c r="N3293" s="27">
        <v>16656.477390674259</v>
      </c>
      <c r="O3293" s="66">
        <f t="shared" si="460"/>
        <v>9125.4213213863823</v>
      </c>
      <c r="P3293" s="66">
        <f t="shared" si="461"/>
        <v>9182.1659038982179</v>
      </c>
      <c r="Q3293" s="66">
        <f t="shared" si="462"/>
        <v>7477.5691257861763</v>
      </c>
      <c r="R3293" s="66">
        <f t="shared" si="463"/>
        <v>8976.7319469348986</v>
      </c>
      <c r="S3293" s="67">
        <f>E3293/INDEX('CCG overall weighted population'!$F$4:$F$195,MATCH(A3293,'CCG overall weighted population'!$A$4:$A$195,0))*INDEX('CCG overall weighted population'!$T$4:$T$195,MATCH(A3293,'CCG overall weighted population'!$A$4:$A$195,0))</f>
        <v>0</v>
      </c>
      <c r="T3293" s="66">
        <f t="shared" si="464"/>
        <v>11266.687214031124</v>
      </c>
      <c r="U3293" s="66">
        <f t="shared" si="465"/>
        <v>11266.687214031124</v>
      </c>
      <c r="V3293" s="81">
        <f t="shared" si="466"/>
        <v>8972.6110699831079</v>
      </c>
      <c r="W3293" s="110">
        <f t="shared" si="467"/>
        <v>0.85328160641962081</v>
      </c>
    </row>
    <row r="3294" spans="1:23" x14ac:dyDescent="0.2">
      <c r="A3294" s="31" t="s">
        <v>108</v>
      </c>
      <c r="B3294" s="25" t="s">
        <v>308</v>
      </c>
      <c r="C3294" s="53" t="s">
        <v>8489</v>
      </c>
      <c r="D3294" s="25" t="s">
        <v>8488</v>
      </c>
      <c r="E3294" s="97">
        <v>5454.58349609375</v>
      </c>
      <c r="F3294" s="27">
        <v>5268.0439453125</v>
      </c>
      <c r="G3294" s="27">
        <v>4493.6611328125</v>
      </c>
      <c r="H3294" s="27">
        <v>3603.44140625</v>
      </c>
      <c r="I3294" s="27">
        <v>4699.46728515625</v>
      </c>
      <c r="J3294" s="27">
        <f t="shared" si="459"/>
        <v>4945.2389727625377</v>
      </c>
      <c r="K3294" s="28">
        <v>1.0101661682128906</v>
      </c>
      <c r="L3294" s="28">
        <v>1.0023072957992554</v>
      </c>
      <c r="M3294" s="27">
        <v>5121.7548828125</v>
      </c>
      <c r="N3294" s="27">
        <v>3861.6625239880736</v>
      </c>
      <c r="O3294" s="66">
        <f t="shared" si="460"/>
        <v>4897.3274486757064</v>
      </c>
      <c r="P3294" s="66">
        <f t="shared" si="461"/>
        <v>4927.7804865916178</v>
      </c>
      <c r="Q3294" s="66">
        <f t="shared" si="462"/>
        <v>4995.7456469300569</v>
      </c>
      <c r="R3294" s="66">
        <f t="shared" si="463"/>
        <v>4935.971486365439</v>
      </c>
      <c r="S3294" s="67">
        <f>E3294/INDEX('CCG overall weighted population'!$F$4:$F$195,MATCH(A3294,'CCG overall weighted population'!$A$4:$A$195,0))*INDEX('CCG overall weighted population'!$T$4:$T$195,MATCH(A3294,'CCG overall weighted population'!$A$4:$A$195,0))</f>
        <v>0</v>
      </c>
      <c r="T3294" s="66">
        <f t="shared" si="464"/>
        <v>6195.1328348669704</v>
      </c>
      <c r="U3294" s="66">
        <f t="shared" si="465"/>
        <v>6195.1328348669704</v>
      </c>
      <c r="V3294" s="81">
        <f t="shared" si="466"/>
        <v>4933.7055691861024</v>
      </c>
      <c r="W3294" s="110">
        <f t="shared" si="467"/>
        <v>0.90450637939988088</v>
      </c>
    </row>
    <row r="3295" spans="1:23" x14ac:dyDescent="0.2">
      <c r="A3295" s="31" t="s">
        <v>108</v>
      </c>
      <c r="B3295" s="25" t="s">
        <v>308</v>
      </c>
      <c r="C3295" s="53" t="s">
        <v>8487</v>
      </c>
      <c r="D3295" s="25" t="s">
        <v>7681</v>
      </c>
      <c r="E3295" s="97">
        <v>12117.083984375</v>
      </c>
      <c r="F3295" s="27">
        <v>12706.0361328125</v>
      </c>
      <c r="G3295" s="27">
        <v>13812.5615234375</v>
      </c>
      <c r="H3295" s="27">
        <v>10338.5517578125</v>
      </c>
      <c r="I3295" s="27">
        <v>13749.5625</v>
      </c>
      <c r="J3295" s="27">
        <f t="shared" si="459"/>
        <v>12465.70083667071</v>
      </c>
      <c r="K3295" s="28">
        <v>1.0101661682128906</v>
      </c>
      <c r="L3295" s="28">
        <v>1.0023072957992554</v>
      </c>
      <c r="M3295" s="27">
        <v>12550.1630859375</v>
      </c>
      <c r="N3295" s="27">
        <v>9941.6809951564392</v>
      </c>
      <c r="O3295" s="66">
        <f t="shared" si="460"/>
        <v>12365.927475726388</v>
      </c>
      <c r="P3295" s="66">
        <f t="shared" si="461"/>
        <v>12442.822488818794</v>
      </c>
      <c r="Q3295" s="66">
        <f t="shared" si="462"/>
        <v>12289.314876859395</v>
      </c>
      <c r="R3295" s="66">
        <f t="shared" si="463"/>
        <v>12424.322115854498</v>
      </c>
      <c r="S3295" s="67">
        <f>E3295/INDEX('CCG overall weighted population'!$F$4:$F$195,MATCH(A3295,'CCG overall weighted population'!$A$4:$A$195,0))*INDEX('CCG overall weighted population'!$T$4:$T$195,MATCH(A3295,'CCG overall weighted population'!$A$4:$A$195,0))</f>
        <v>0</v>
      </c>
      <c r="T3295" s="66">
        <f t="shared" si="464"/>
        <v>15593.754158326901</v>
      </c>
      <c r="U3295" s="66">
        <f t="shared" si="465"/>
        <v>15593.754158326901</v>
      </c>
      <c r="V3295" s="81">
        <f t="shared" si="466"/>
        <v>12418.618581099143</v>
      </c>
      <c r="W3295" s="110">
        <f t="shared" si="467"/>
        <v>1.0248850793733024</v>
      </c>
    </row>
    <row r="3296" spans="1:23" x14ac:dyDescent="0.2">
      <c r="A3296" s="31" t="s">
        <v>108</v>
      </c>
      <c r="B3296" s="25" t="s">
        <v>308</v>
      </c>
      <c r="C3296" s="53" t="s">
        <v>8486</v>
      </c>
      <c r="D3296" s="25" t="s">
        <v>8485</v>
      </c>
      <c r="E3296" s="97">
        <v>7205.33349609375</v>
      </c>
      <c r="F3296" s="27">
        <v>6832.15380859375</v>
      </c>
      <c r="G3296" s="27">
        <v>6801.92041015625</v>
      </c>
      <c r="H3296" s="27">
        <v>3642.5673828125</v>
      </c>
      <c r="I3296" s="27">
        <v>4498.2177734375</v>
      </c>
      <c r="J3296" s="27">
        <f t="shared" si="459"/>
        <v>6255.0042434482357</v>
      </c>
      <c r="K3296" s="28">
        <v>1.0101661682128906</v>
      </c>
      <c r="L3296" s="28">
        <v>1.0023072957992554</v>
      </c>
      <c r="M3296" s="27">
        <v>7672.75244140625</v>
      </c>
      <c r="N3296" s="27">
        <v>4748.1918736269872</v>
      </c>
      <c r="O3296" s="66">
        <f t="shared" si="460"/>
        <v>6180.6082449867581</v>
      </c>
      <c r="P3296" s="66">
        <f t="shared" si="461"/>
        <v>6219.0411043780323</v>
      </c>
      <c r="Q3296" s="66">
        <f t="shared" si="462"/>
        <v>7380.2963846283237</v>
      </c>
      <c r="R3296" s="66">
        <f t="shared" si="463"/>
        <v>6358.9928339187791</v>
      </c>
      <c r="S3296" s="67">
        <f>E3296/INDEX('CCG overall weighted population'!$F$4:$F$195,MATCH(A3296,'CCG overall weighted population'!$A$4:$A$195,0))*INDEX('CCG overall weighted population'!$T$4:$T$195,MATCH(A3296,'CCG overall weighted population'!$A$4:$A$195,0))</f>
        <v>0</v>
      </c>
      <c r="T3296" s="66">
        <f t="shared" si="464"/>
        <v>7981.1654931382163</v>
      </c>
      <c r="U3296" s="66">
        <f t="shared" si="465"/>
        <v>7981.1654931382163</v>
      </c>
      <c r="V3296" s="81">
        <f t="shared" si="466"/>
        <v>6356.073661645305</v>
      </c>
      <c r="W3296" s="110">
        <f t="shared" si="467"/>
        <v>0.88213455561649479</v>
      </c>
    </row>
    <row r="3297" spans="1:23" x14ac:dyDescent="0.2">
      <c r="A3297" s="31" t="s">
        <v>108</v>
      </c>
      <c r="B3297" s="25" t="s">
        <v>308</v>
      </c>
      <c r="C3297" s="53" t="s">
        <v>8484</v>
      </c>
      <c r="D3297" s="25" t="s">
        <v>8483</v>
      </c>
      <c r="E3297" s="97">
        <v>14293.333984375</v>
      </c>
      <c r="F3297" s="27">
        <v>15752.7763671875</v>
      </c>
      <c r="G3297" s="27">
        <v>17084.734375</v>
      </c>
      <c r="H3297" s="27">
        <v>12153.7021484375</v>
      </c>
      <c r="I3297" s="27">
        <v>11186.9130859375</v>
      </c>
      <c r="J3297" s="27">
        <f t="shared" si="459"/>
        <v>15108.64820181273</v>
      </c>
      <c r="K3297" s="28">
        <v>1.0101661682128906</v>
      </c>
      <c r="L3297" s="28">
        <v>1.0023072957992554</v>
      </c>
      <c r="M3297" s="27">
        <v>15530.9462890625</v>
      </c>
      <c r="N3297" s="27">
        <v>9747.4635173554179</v>
      </c>
      <c r="O3297" s="66">
        <f t="shared" si="460"/>
        <v>14754.64147702499</v>
      </c>
      <c r="P3297" s="66">
        <f t="shared" si="461"/>
        <v>14846.390223876098</v>
      </c>
      <c r="Q3297" s="66">
        <f t="shared" si="462"/>
        <v>14952.598011891791</v>
      </c>
      <c r="R3297" s="66">
        <f t="shared" si="463"/>
        <v>14859.19013434909</v>
      </c>
      <c r="S3297" s="67">
        <f>E3297/INDEX('CCG overall weighted population'!$F$4:$F$195,MATCH(A3297,'CCG overall weighted population'!$A$4:$A$195,0))*INDEX('CCG overall weighted population'!$T$4:$T$195,MATCH(A3297,'CCG overall weighted population'!$A$4:$A$195,0))</f>
        <v>0</v>
      </c>
      <c r="T3297" s="66">
        <f t="shared" si="464"/>
        <v>18649.754552901817</v>
      </c>
      <c r="U3297" s="66">
        <f t="shared" si="465"/>
        <v>18649.754552901817</v>
      </c>
      <c r="V3297" s="81">
        <f t="shared" si="466"/>
        <v>14852.368844094588</v>
      </c>
      <c r="W3297" s="110">
        <f t="shared" si="467"/>
        <v>1.0391115788892016</v>
      </c>
    </row>
    <row r="3298" spans="1:23" x14ac:dyDescent="0.2">
      <c r="A3298" s="31" t="s">
        <v>108</v>
      </c>
      <c r="B3298" s="25" t="s">
        <v>308</v>
      </c>
      <c r="C3298" s="53" t="s">
        <v>8482</v>
      </c>
      <c r="D3298" s="25" t="s">
        <v>8481</v>
      </c>
      <c r="E3298" s="97">
        <v>5749.5</v>
      </c>
      <c r="F3298" s="27">
        <v>5392.93359375</v>
      </c>
      <c r="G3298" s="27">
        <v>5430.04638671875</v>
      </c>
      <c r="H3298" s="27">
        <v>4507.53857421875</v>
      </c>
      <c r="I3298" s="27">
        <v>6068.154296875</v>
      </c>
      <c r="J3298" s="27">
        <f t="shared" si="459"/>
        <v>5290.7628862071342</v>
      </c>
      <c r="K3298" s="28">
        <v>1.0101661682128906</v>
      </c>
      <c r="L3298" s="28">
        <v>1.0023072957992554</v>
      </c>
      <c r="M3298" s="27">
        <v>5519.5341796875</v>
      </c>
      <c r="N3298" s="27">
        <v>4988.0892567910378</v>
      </c>
      <c r="O3298" s="66">
        <f t="shared" si="460"/>
        <v>5326.2355169231387</v>
      </c>
      <c r="P3298" s="66">
        <f t="shared" si="461"/>
        <v>5359.3556327099241</v>
      </c>
      <c r="Q3298" s="66">
        <f t="shared" si="462"/>
        <v>5466.3896873978538</v>
      </c>
      <c r="R3298" s="66">
        <f t="shared" si="463"/>
        <v>5372.255122880686</v>
      </c>
      <c r="S3298" s="67">
        <f>E3298/INDEX('CCG overall weighted population'!$F$4:$F$195,MATCH(A3298,'CCG overall weighted population'!$A$4:$A$195,0))*INDEX('CCG overall weighted population'!$T$4:$T$195,MATCH(A3298,'CCG overall weighted population'!$A$4:$A$195,0))</f>
        <v>0</v>
      </c>
      <c r="T3298" s="66">
        <f t="shared" si="464"/>
        <v>6742.7119870879214</v>
      </c>
      <c r="U3298" s="66">
        <f t="shared" si="465"/>
        <v>6742.7119870879214</v>
      </c>
      <c r="V3298" s="81">
        <f t="shared" si="466"/>
        <v>5369.7889244416683</v>
      </c>
      <c r="W3298" s="110">
        <f t="shared" si="467"/>
        <v>0.93395754838536715</v>
      </c>
    </row>
    <row r="3299" spans="1:23" x14ac:dyDescent="0.2">
      <c r="A3299" s="31" t="s">
        <v>108</v>
      </c>
      <c r="B3299" s="25" t="s">
        <v>308</v>
      </c>
      <c r="C3299" s="53" t="s">
        <v>8480</v>
      </c>
      <c r="D3299" s="25" t="s">
        <v>8479</v>
      </c>
      <c r="E3299" s="97">
        <v>16069.75</v>
      </c>
      <c r="F3299" s="27">
        <v>16791.326171875</v>
      </c>
      <c r="G3299" s="27">
        <v>17762.583984375</v>
      </c>
      <c r="H3299" s="27">
        <v>12910.412109375</v>
      </c>
      <c r="I3299" s="27">
        <v>15741.392578125</v>
      </c>
      <c r="J3299" s="27">
        <f t="shared" si="459"/>
        <v>16228.304198082242</v>
      </c>
      <c r="K3299" s="28">
        <v>1.0101661682128906</v>
      </c>
      <c r="L3299" s="28">
        <v>1.0023072957992554</v>
      </c>
      <c r="M3299" s="27">
        <v>17049.564453125</v>
      </c>
      <c r="N3299" s="27">
        <v>12810.542283974482</v>
      </c>
      <c r="O3299" s="66">
        <f t="shared" si="460"/>
        <v>16085.060682116417</v>
      </c>
      <c r="P3299" s="66">
        <f t="shared" si="461"/>
        <v>16185.082371081629</v>
      </c>
      <c r="Q3299" s="66">
        <f t="shared" si="462"/>
        <v>16625.662236209948</v>
      </c>
      <c r="R3299" s="66">
        <f t="shared" si="463"/>
        <v>16238.18001048461</v>
      </c>
      <c r="S3299" s="67">
        <f>E3299/INDEX('CCG overall weighted population'!$F$4:$F$195,MATCH(A3299,'CCG overall weighted population'!$A$4:$A$195,0))*INDEX('CCG overall weighted population'!$T$4:$T$195,MATCH(A3299,'CCG overall weighted population'!$A$4:$A$195,0))</f>
        <v>0</v>
      </c>
      <c r="T3299" s="66">
        <f t="shared" si="464"/>
        <v>20380.523355800007</v>
      </c>
      <c r="U3299" s="66">
        <f t="shared" si="465"/>
        <v>20380.523355800007</v>
      </c>
      <c r="V3299" s="81">
        <f t="shared" si="466"/>
        <v>16230.725678313418</v>
      </c>
      <c r="W3299" s="110">
        <f t="shared" si="467"/>
        <v>1.0100173106808394</v>
      </c>
    </row>
    <row r="3300" spans="1:23" x14ac:dyDescent="0.2">
      <c r="A3300" s="31" t="s">
        <v>108</v>
      </c>
      <c r="B3300" s="25" t="s">
        <v>308</v>
      </c>
      <c r="C3300" s="53" t="s">
        <v>8478</v>
      </c>
      <c r="D3300" s="25" t="s">
        <v>8477</v>
      </c>
      <c r="E3300" s="97">
        <v>5910.5</v>
      </c>
      <c r="F3300" s="27">
        <v>5872.08056640625</v>
      </c>
      <c r="G3300" s="27">
        <v>5019.453125</v>
      </c>
      <c r="H3300" s="27">
        <v>4039.192626953125</v>
      </c>
      <c r="I3300" s="27">
        <v>6487.63525390625</v>
      </c>
      <c r="J3300" s="27">
        <f t="shared" si="459"/>
        <v>5568.3703995989754</v>
      </c>
      <c r="K3300" s="28">
        <v>1.0101661682128906</v>
      </c>
      <c r="L3300" s="28">
        <v>1.0023072957992554</v>
      </c>
      <c r="M3300" s="27">
        <v>5267.01025390625</v>
      </c>
      <c r="N3300" s="27">
        <v>4251.7643142475908</v>
      </c>
      <c r="O3300" s="66">
        <f t="shared" si="460"/>
        <v>5504.6519203940725</v>
      </c>
      <c r="P3300" s="66">
        <f t="shared" si="461"/>
        <v>5538.8814824159035</v>
      </c>
      <c r="Q3300" s="66">
        <f t="shared" si="462"/>
        <v>5165.4856599403847</v>
      </c>
      <c r="R3300" s="66">
        <f t="shared" si="463"/>
        <v>5493.8807043376537</v>
      </c>
      <c r="S3300" s="67">
        <f>E3300/INDEX('CCG overall weighted population'!$F$4:$F$195,MATCH(A3300,'CCG overall weighted population'!$A$4:$A$195,0))*INDEX('CCG overall weighted population'!$T$4:$T$195,MATCH(A3300,'CCG overall weighted population'!$A$4:$A$195,0))</f>
        <v>0</v>
      </c>
      <c r="T3300" s="66">
        <f t="shared" si="464"/>
        <v>6895.3641317214933</v>
      </c>
      <c r="U3300" s="66">
        <f t="shared" si="465"/>
        <v>6895.3641317214933</v>
      </c>
      <c r="V3300" s="81">
        <f t="shared" si="466"/>
        <v>5491.3586722101236</v>
      </c>
      <c r="W3300" s="110">
        <f t="shared" si="467"/>
        <v>0.92908530110991006</v>
      </c>
    </row>
    <row r="3301" spans="1:23" x14ac:dyDescent="0.2">
      <c r="A3301" s="31" t="s">
        <v>108</v>
      </c>
      <c r="B3301" s="25" t="s">
        <v>308</v>
      </c>
      <c r="C3301" s="53" t="s">
        <v>8476</v>
      </c>
      <c r="D3301" s="25" t="s">
        <v>8475</v>
      </c>
      <c r="E3301" s="97">
        <v>4246.3330078125</v>
      </c>
      <c r="F3301" s="27">
        <v>4776.275390625</v>
      </c>
      <c r="G3301" s="27">
        <v>5553.6796875</v>
      </c>
      <c r="H3301" s="27">
        <v>2684.05419921875</v>
      </c>
      <c r="I3301" s="27">
        <v>2217.036865234375</v>
      </c>
      <c r="J3301" s="27">
        <f t="shared" si="459"/>
        <v>4405.9865204244616</v>
      </c>
      <c r="K3301" s="28">
        <v>1.0101661682128906</v>
      </c>
      <c r="L3301" s="28">
        <v>1.0023072957992554</v>
      </c>
      <c r="M3301" s="27">
        <v>4812.32568359375</v>
      </c>
      <c r="N3301" s="27">
        <v>2337.8011808433562</v>
      </c>
      <c r="O3301" s="66">
        <f t="shared" si="460"/>
        <v>4251.6446544107785</v>
      </c>
      <c r="P3301" s="66">
        <f t="shared" si="461"/>
        <v>4278.0826447683085</v>
      </c>
      <c r="Q3301" s="66">
        <f t="shared" si="462"/>
        <v>4564.8732333187108</v>
      </c>
      <c r="R3301" s="66">
        <f t="shared" si="463"/>
        <v>4312.6459656558454</v>
      </c>
      <c r="S3301" s="67">
        <f>E3301/INDEX('CCG overall weighted population'!$F$4:$F$195,MATCH(A3301,'CCG overall weighted population'!$A$4:$A$195,0))*INDEX('CCG overall weighted population'!$T$4:$T$195,MATCH(A3301,'CCG overall weighted population'!$A$4:$A$195,0))</f>
        <v>0</v>
      </c>
      <c r="T3301" s="66">
        <f t="shared" si="464"/>
        <v>5412.7976024156987</v>
      </c>
      <c r="U3301" s="66">
        <f t="shared" si="465"/>
        <v>5412.7976024156987</v>
      </c>
      <c r="V3301" s="81">
        <f t="shared" si="466"/>
        <v>4310.6661935666079</v>
      </c>
      <c r="W3301" s="110">
        <f t="shared" si="467"/>
        <v>1.0151502921781561</v>
      </c>
    </row>
    <row r="3302" spans="1:23" x14ac:dyDescent="0.2">
      <c r="A3302" s="31" t="s">
        <v>108</v>
      </c>
      <c r="B3302" s="25" t="s">
        <v>308</v>
      </c>
      <c r="C3302" s="53" t="s">
        <v>8474</v>
      </c>
      <c r="D3302" s="25" t="s">
        <v>8473</v>
      </c>
      <c r="E3302" s="97">
        <v>12821.4169921875</v>
      </c>
      <c r="F3302" s="27">
        <v>11520.0556640625</v>
      </c>
      <c r="G3302" s="27">
        <v>11129.19140625</v>
      </c>
      <c r="H3302" s="27">
        <v>10351.2138671875</v>
      </c>
      <c r="I3302" s="27">
        <v>14939.9609375</v>
      </c>
      <c r="J3302" s="27">
        <f t="shared" si="459"/>
        <v>11462.304645210093</v>
      </c>
      <c r="K3302" s="28">
        <v>1.0101661682128906</v>
      </c>
      <c r="L3302" s="28">
        <v>1.0023072957992554</v>
      </c>
      <c r="M3302" s="27">
        <v>11345.23046875</v>
      </c>
      <c r="N3302" s="27">
        <v>10193.705820109881</v>
      </c>
      <c r="O3302" s="66">
        <f t="shared" si="460"/>
        <v>11477.102913250792</v>
      </c>
      <c r="P3302" s="66">
        <f t="shared" si="461"/>
        <v>11548.470950990755</v>
      </c>
      <c r="Q3302" s="66">
        <f t="shared" si="462"/>
        <v>11230.078003885988</v>
      </c>
      <c r="R3302" s="66">
        <f t="shared" si="463"/>
        <v>11510.098988874652</v>
      </c>
      <c r="S3302" s="67">
        <f>E3302/INDEX('CCG overall weighted population'!$F$4:$F$195,MATCH(A3302,'CCG overall weighted population'!$A$4:$A$195,0))*INDEX('CCG overall weighted population'!$T$4:$T$195,MATCH(A3302,'CCG overall weighted population'!$A$4:$A$195,0))</f>
        <v>0</v>
      </c>
      <c r="T3302" s="66">
        <f t="shared" si="464"/>
        <v>14446.313633600927</v>
      </c>
      <c r="U3302" s="66">
        <f t="shared" si="465"/>
        <v>14446.313633600927</v>
      </c>
      <c r="V3302" s="81">
        <f t="shared" si="466"/>
        <v>11504.815139260285</v>
      </c>
      <c r="W3302" s="110">
        <f t="shared" si="467"/>
        <v>0.89731229756200404</v>
      </c>
    </row>
    <row r="3303" spans="1:23" x14ac:dyDescent="0.2">
      <c r="A3303" s="31" t="s">
        <v>108</v>
      </c>
      <c r="B3303" s="25" t="s">
        <v>308</v>
      </c>
      <c r="C3303" s="53" t="s">
        <v>8472</v>
      </c>
      <c r="D3303" s="25" t="s">
        <v>8471</v>
      </c>
      <c r="E3303" s="97">
        <v>15658.75</v>
      </c>
      <c r="F3303" s="27">
        <v>17020.759765625</v>
      </c>
      <c r="G3303" s="27">
        <v>18220.66015625</v>
      </c>
      <c r="H3303" s="27">
        <v>13006.3720703125</v>
      </c>
      <c r="I3303" s="27">
        <v>13627.9150390625</v>
      </c>
      <c r="J3303" s="27">
        <f t="shared" si="459"/>
        <v>16354.793441541064</v>
      </c>
      <c r="K3303" s="28">
        <v>1.0101661682128906</v>
      </c>
      <c r="L3303" s="28">
        <v>1.0023072957992554</v>
      </c>
      <c r="M3303" s="27">
        <v>17209.533203125</v>
      </c>
      <c r="N3303" s="27">
        <v>12579.484049723031</v>
      </c>
      <c r="O3303" s="66">
        <f t="shared" si="460"/>
        <v>16176.929079571577</v>
      </c>
      <c r="P3303" s="66">
        <f t="shared" si="461"/>
        <v>16277.5220335421</v>
      </c>
      <c r="Q3303" s="66">
        <f t="shared" si="462"/>
        <v>16746.528287784804</v>
      </c>
      <c r="R3303" s="66">
        <f t="shared" si="463"/>
        <v>16334.045553876531</v>
      </c>
      <c r="S3303" s="67">
        <f>E3303/INDEX('CCG overall weighted population'!$F$4:$F$195,MATCH(A3303,'CCG overall weighted population'!$A$4:$A$195,0))*INDEX('CCG overall weighted population'!$T$4:$T$195,MATCH(A3303,'CCG overall weighted population'!$A$4:$A$195,0))</f>
        <v>0</v>
      </c>
      <c r="T3303" s="66">
        <f t="shared" si="464"/>
        <v>20500.844102635794</v>
      </c>
      <c r="U3303" s="66">
        <f t="shared" si="465"/>
        <v>20500.844102635794</v>
      </c>
      <c r="V3303" s="81">
        <f t="shared" si="466"/>
        <v>16326.547213472653</v>
      </c>
      <c r="W3303" s="110">
        <f t="shared" si="467"/>
        <v>1.0426469043488562</v>
      </c>
    </row>
    <row r="3304" spans="1:23" x14ac:dyDescent="0.2">
      <c r="A3304" s="31" t="s">
        <v>108</v>
      </c>
      <c r="B3304" s="25" t="s">
        <v>308</v>
      </c>
      <c r="C3304" s="53" t="s">
        <v>8470</v>
      </c>
      <c r="D3304" s="25" t="s">
        <v>8469</v>
      </c>
      <c r="E3304" s="97">
        <v>12935</v>
      </c>
      <c r="F3304" s="27">
        <v>10010.0537109375</v>
      </c>
      <c r="G3304" s="27">
        <v>10757.5751953125</v>
      </c>
      <c r="H3304" s="27">
        <v>10827.07421875</v>
      </c>
      <c r="I3304" s="27">
        <v>14446.251953125</v>
      </c>
      <c r="J3304" s="27">
        <f t="shared" si="459"/>
        <v>10365.249048907455</v>
      </c>
      <c r="K3304" s="28">
        <v>1.0101661682128906</v>
      </c>
      <c r="L3304" s="28">
        <v>1.0023072957992554</v>
      </c>
      <c r="M3304" s="27">
        <v>10661.640625</v>
      </c>
      <c r="N3304" s="27">
        <v>10050.577446886238</v>
      </c>
      <c r="O3304" s="66">
        <f t="shared" si="460"/>
        <v>10462.922338082801</v>
      </c>
      <c r="P3304" s="66">
        <f t="shared" si="461"/>
        <v>10527.983899518526</v>
      </c>
      <c r="Q3304" s="66">
        <f t="shared" si="462"/>
        <v>10600.534307188624</v>
      </c>
      <c r="R3304" s="66">
        <f t="shared" si="463"/>
        <v>10536.72750241532</v>
      </c>
      <c r="S3304" s="67">
        <f>E3304/INDEX('CCG overall weighted population'!$F$4:$F$195,MATCH(A3304,'CCG overall weighted population'!$A$4:$A$195,0))*INDEX('CCG overall weighted population'!$T$4:$T$195,MATCH(A3304,'CCG overall weighted population'!$A$4:$A$195,0))</f>
        <v>0</v>
      </c>
      <c r="T3304" s="66">
        <f t="shared" si="464"/>
        <v>13224.636062540292</v>
      </c>
      <c r="U3304" s="66">
        <f t="shared" si="465"/>
        <v>13224.636062540292</v>
      </c>
      <c r="V3304" s="81">
        <f t="shared" si="466"/>
        <v>10531.89049070898</v>
      </c>
      <c r="W3304" s="110">
        <f t="shared" si="467"/>
        <v>0.81421650488666253</v>
      </c>
    </row>
    <row r="3305" spans="1:23" x14ac:dyDescent="0.2">
      <c r="A3305" s="31" t="s">
        <v>108</v>
      </c>
      <c r="B3305" s="25" t="s">
        <v>308</v>
      </c>
      <c r="C3305" s="53" t="s">
        <v>8468</v>
      </c>
      <c r="D3305" s="25" t="s">
        <v>8467</v>
      </c>
      <c r="E3305" s="97">
        <v>7617.5830078125</v>
      </c>
      <c r="F3305" s="27">
        <v>8141.59716796875</v>
      </c>
      <c r="G3305" s="27">
        <v>8366.7578125</v>
      </c>
      <c r="H3305" s="27">
        <v>7640.95654296875</v>
      </c>
      <c r="I3305" s="27">
        <v>9868.3837890625</v>
      </c>
      <c r="J3305" s="27">
        <f t="shared" si="459"/>
        <v>8152.9541634790594</v>
      </c>
      <c r="K3305" s="28">
        <v>1.0101661682128906</v>
      </c>
      <c r="L3305" s="28">
        <v>1.0023072957992554</v>
      </c>
      <c r="M3305" s="27">
        <v>7458.39794921875</v>
      </c>
      <c r="N3305" s="27">
        <v>7992.527130287046</v>
      </c>
      <c r="O3305" s="66">
        <f t="shared" si="460"/>
        <v>8238.5977947299925</v>
      </c>
      <c r="P3305" s="66">
        <f t="shared" si="461"/>
        <v>8289.8278449249628</v>
      </c>
      <c r="Q3305" s="66">
        <f t="shared" si="462"/>
        <v>7511.8108673255792</v>
      </c>
      <c r="R3305" s="66">
        <f t="shared" si="463"/>
        <v>8196.0630858070272</v>
      </c>
      <c r="S3305" s="67">
        <f>E3305/INDEX('CCG overall weighted population'!$F$4:$F$195,MATCH(A3305,'CCG overall weighted population'!$A$4:$A$195,0))*INDEX('CCG overall weighted population'!$T$4:$T$195,MATCH(A3305,'CCG overall weighted population'!$A$4:$A$195,0))</f>
        <v>0</v>
      </c>
      <c r="T3305" s="66">
        <f t="shared" si="464"/>
        <v>10286.87051369344</v>
      </c>
      <c r="U3305" s="66">
        <f t="shared" si="465"/>
        <v>10286.87051369344</v>
      </c>
      <c r="V3305" s="81">
        <f t="shared" si="466"/>
        <v>8192.3005843014253</v>
      </c>
      <c r="W3305" s="110">
        <f t="shared" si="467"/>
        <v>1.0754461849512504</v>
      </c>
    </row>
    <row r="3306" spans="1:23" x14ac:dyDescent="0.2">
      <c r="A3306" s="31" t="s">
        <v>108</v>
      </c>
      <c r="B3306" s="25" t="s">
        <v>308</v>
      </c>
      <c r="C3306" s="53" t="s">
        <v>8466</v>
      </c>
      <c r="D3306" s="25" t="s">
        <v>8465</v>
      </c>
      <c r="E3306" s="97">
        <v>4034.25</v>
      </c>
      <c r="F3306" s="27">
        <v>4068.885986328125</v>
      </c>
      <c r="G3306" s="27">
        <v>3694.70458984375</v>
      </c>
      <c r="H3306" s="27">
        <v>2220.97314453125</v>
      </c>
      <c r="I3306" s="27">
        <v>2667.85205078125</v>
      </c>
      <c r="J3306" s="27">
        <f t="shared" si="459"/>
        <v>3709.5985569717218</v>
      </c>
      <c r="K3306" s="28">
        <v>1.0101661682128906</v>
      </c>
      <c r="L3306" s="28">
        <v>1.0023072957992554</v>
      </c>
      <c r="M3306" s="27">
        <v>4164.7646484375</v>
      </c>
      <c r="N3306" s="27">
        <v>2324.5436188105464</v>
      </c>
      <c r="O3306" s="66">
        <f t="shared" si="460"/>
        <v>3615.7207287974265</v>
      </c>
      <c r="P3306" s="66">
        <f t="shared" si="461"/>
        <v>3638.2043551428924</v>
      </c>
      <c r="Q3306" s="66">
        <f t="shared" si="462"/>
        <v>3980.7425454748045</v>
      </c>
      <c r="R3306" s="66">
        <f t="shared" si="463"/>
        <v>3679.4862446516108</v>
      </c>
      <c r="S3306" s="67">
        <f>E3306/INDEX('CCG overall weighted population'!$F$4:$F$195,MATCH(A3306,'CCG overall weighted population'!$A$4:$A$195,0))*INDEX('CCG overall weighted population'!$T$4:$T$195,MATCH(A3306,'CCG overall weighted population'!$A$4:$A$195,0))</f>
        <v>0</v>
      </c>
      <c r="T3306" s="66">
        <f t="shared" si="464"/>
        <v>4618.1194750919021</v>
      </c>
      <c r="U3306" s="66">
        <f t="shared" si="465"/>
        <v>4618.1194750919021</v>
      </c>
      <c r="V3306" s="81">
        <f t="shared" si="466"/>
        <v>3677.797132160601</v>
      </c>
      <c r="W3306" s="110">
        <f t="shared" si="467"/>
        <v>0.91164333696736721</v>
      </c>
    </row>
    <row r="3307" spans="1:23" x14ac:dyDescent="0.2">
      <c r="A3307" s="31" t="s">
        <v>108</v>
      </c>
      <c r="B3307" s="25" t="s">
        <v>308</v>
      </c>
      <c r="C3307" s="53" t="s">
        <v>8464</v>
      </c>
      <c r="D3307" s="25" t="s">
        <v>8463</v>
      </c>
      <c r="E3307" s="97">
        <v>11798.25</v>
      </c>
      <c r="F3307" s="27">
        <v>11475.1328125</v>
      </c>
      <c r="G3307" s="27">
        <v>12525.265625</v>
      </c>
      <c r="H3307" s="27">
        <v>10224.072265625</v>
      </c>
      <c r="I3307" s="27">
        <v>12221.234375</v>
      </c>
      <c r="J3307" s="27">
        <f t="shared" si="459"/>
        <v>11386.091830222227</v>
      </c>
      <c r="K3307" s="28">
        <v>1.0101661682128906</v>
      </c>
      <c r="L3307" s="28">
        <v>1.0023072957992554</v>
      </c>
      <c r="M3307" s="27">
        <v>11303.318359375</v>
      </c>
      <c r="N3307" s="27">
        <v>8268.0242460900354</v>
      </c>
      <c r="O3307" s="66">
        <f t="shared" si="460"/>
        <v>11212.679530498977</v>
      </c>
      <c r="P3307" s="66">
        <f t="shared" si="461"/>
        <v>11282.40330503923</v>
      </c>
      <c r="Q3307" s="66">
        <f t="shared" si="462"/>
        <v>10999.788948046506</v>
      </c>
      <c r="R3307" s="66">
        <f t="shared" si="463"/>
        <v>11248.343293664595</v>
      </c>
      <c r="S3307" s="67">
        <f>E3307/INDEX('CCG overall weighted population'!$F$4:$F$195,MATCH(A3307,'CCG overall weighted population'!$A$4:$A$195,0))*INDEX('CCG overall weighted population'!$T$4:$T$195,MATCH(A3307,'CCG overall weighted population'!$A$4:$A$195,0))</f>
        <v>0</v>
      </c>
      <c r="T3307" s="66">
        <f t="shared" si="464"/>
        <v>14117.784324509776</v>
      </c>
      <c r="U3307" s="66">
        <f t="shared" si="465"/>
        <v>14117.784324509776</v>
      </c>
      <c r="V3307" s="81">
        <f t="shared" si="466"/>
        <v>11243.179606155743</v>
      </c>
      <c r="W3307" s="110">
        <f t="shared" si="467"/>
        <v>0.95295315882912668</v>
      </c>
    </row>
    <row r="3308" spans="1:23" x14ac:dyDescent="0.2">
      <c r="A3308" s="31" t="s">
        <v>108</v>
      </c>
      <c r="B3308" s="25" t="s">
        <v>308</v>
      </c>
      <c r="C3308" s="53" t="s">
        <v>8462</v>
      </c>
      <c r="D3308" s="25" t="s">
        <v>8461</v>
      </c>
      <c r="E3308" s="97">
        <v>14259.33203125</v>
      </c>
      <c r="F3308" s="27">
        <v>14851.533203125</v>
      </c>
      <c r="G3308" s="27">
        <v>17336.08203125</v>
      </c>
      <c r="H3308" s="27">
        <v>12284.6279296875</v>
      </c>
      <c r="I3308" s="27">
        <v>15201.8671875</v>
      </c>
      <c r="J3308" s="27">
        <f t="shared" si="459"/>
        <v>14640.819265274298</v>
      </c>
      <c r="K3308" s="28">
        <v>1.0101661682128906</v>
      </c>
      <c r="L3308" s="28">
        <v>1.0023072957992554</v>
      </c>
      <c r="M3308" s="27">
        <v>15046.6630859375</v>
      </c>
      <c r="N3308" s="27">
        <v>11425.834080817809</v>
      </c>
      <c r="O3308" s="66">
        <f t="shared" si="460"/>
        <v>14498.268157945065</v>
      </c>
      <c r="P3308" s="66">
        <f t="shared" si="461"/>
        <v>14588.422699285435</v>
      </c>
      <c r="Q3308" s="66">
        <f t="shared" si="462"/>
        <v>14684.580185425531</v>
      </c>
      <c r="R3308" s="66">
        <f t="shared" si="463"/>
        <v>14600.011371235925</v>
      </c>
      <c r="S3308" s="67">
        <f>E3308/INDEX('CCG overall weighted population'!$F$4:$F$195,MATCH(A3308,'CCG overall weighted population'!$A$4:$A$195,0))*INDEX('CCG overall weighted population'!$T$4:$T$195,MATCH(A3308,'CCG overall weighted population'!$A$4:$A$195,0))</f>
        <v>0</v>
      </c>
      <c r="T3308" s="66">
        <f t="shared" si="464"/>
        <v>18324.459548686773</v>
      </c>
      <c r="U3308" s="66">
        <f t="shared" si="465"/>
        <v>18324.459548686773</v>
      </c>
      <c r="V3308" s="81">
        <f t="shared" si="466"/>
        <v>14593.309060115209</v>
      </c>
      <c r="W3308" s="110">
        <f t="shared" si="467"/>
        <v>1.0234216461285341</v>
      </c>
    </row>
    <row r="3309" spans="1:23" x14ac:dyDescent="0.2">
      <c r="A3309" s="31" t="s">
        <v>108</v>
      </c>
      <c r="B3309" s="25" t="s">
        <v>308</v>
      </c>
      <c r="C3309" s="53" t="s">
        <v>8460</v>
      </c>
      <c r="D3309" s="25" t="s">
        <v>8459</v>
      </c>
      <c r="E3309" s="97">
        <v>8073</v>
      </c>
      <c r="F3309" s="27">
        <v>7965.61181640625</v>
      </c>
      <c r="G3309" s="27">
        <v>9650.1943359375</v>
      </c>
      <c r="H3309" s="27">
        <v>5921.41162109375</v>
      </c>
      <c r="I3309" s="27">
        <v>6300.17333984375</v>
      </c>
      <c r="J3309" s="27">
        <f t="shared" si="459"/>
        <v>7697.9407294384573</v>
      </c>
      <c r="K3309" s="28">
        <v>1.0101661682128906</v>
      </c>
      <c r="L3309" s="28">
        <v>1.0023072957992554</v>
      </c>
      <c r="M3309" s="27">
        <v>8428.958984375</v>
      </c>
      <c r="N3309" s="27">
        <v>4830.3545176378211</v>
      </c>
      <c r="O3309" s="66">
        <f t="shared" si="460"/>
        <v>7503.7990609081107</v>
      </c>
      <c r="P3309" s="66">
        <f t="shared" si="461"/>
        <v>7550.4599141408289</v>
      </c>
      <c r="Q3309" s="66">
        <f t="shared" si="462"/>
        <v>8069.098537701283</v>
      </c>
      <c r="R3309" s="66">
        <f t="shared" si="463"/>
        <v>7612.96500979755</v>
      </c>
      <c r="S3309" s="67">
        <f>E3309/INDEX('CCG overall weighted population'!$F$4:$F$195,MATCH(A3309,'CCG overall weighted population'!$A$4:$A$195,0))*INDEX('CCG overall weighted population'!$T$4:$T$195,MATCH(A3309,'CCG overall weighted population'!$A$4:$A$195,0))</f>
        <v>0</v>
      </c>
      <c r="T3309" s="66">
        <f t="shared" si="464"/>
        <v>9555.024706518001</v>
      </c>
      <c r="U3309" s="66">
        <f t="shared" si="465"/>
        <v>9555.024706518001</v>
      </c>
      <c r="V3309" s="81">
        <f t="shared" si="466"/>
        <v>7609.4701864888993</v>
      </c>
      <c r="W3309" s="110">
        <f t="shared" si="467"/>
        <v>0.94258270611778761</v>
      </c>
    </row>
    <row r="3310" spans="1:23" x14ac:dyDescent="0.2">
      <c r="A3310" s="31" t="s">
        <v>108</v>
      </c>
      <c r="B3310" s="25" t="s">
        <v>308</v>
      </c>
      <c r="C3310" s="53" t="s">
        <v>8458</v>
      </c>
      <c r="D3310" s="25" t="s">
        <v>8457</v>
      </c>
      <c r="E3310" s="97">
        <v>13560.1669921875</v>
      </c>
      <c r="F3310" s="27">
        <v>15169.318359375</v>
      </c>
      <c r="G3310" s="27">
        <v>17897.548828125</v>
      </c>
      <c r="H3310" s="27">
        <v>10676.1025390625</v>
      </c>
      <c r="I3310" s="27">
        <v>9766.037109375</v>
      </c>
      <c r="J3310" s="27">
        <f t="shared" si="459"/>
        <v>14445.865789313282</v>
      </c>
      <c r="K3310" s="28">
        <v>1.0101661682128906</v>
      </c>
      <c r="L3310" s="28">
        <v>1.0023072957992554</v>
      </c>
      <c r="M3310" s="27">
        <v>15418.7021484375</v>
      </c>
      <c r="N3310" s="27">
        <v>9144.4760142548948</v>
      </c>
      <c r="O3310" s="66">
        <f t="shared" si="460"/>
        <v>14089.630541656343</v>
      </c>
      <c r="P3310" s="66">
        <f t="shared" si="461"/>
        <v>14177.244052821965</v>
      </c>
      <c r="Q3310" s="66">
        <f t="shared" si="462"/>
        <v>14791.279535019239</v>
      </c>
      <c r="R3310" s="66">
        <f t="shared" si="463"/>
        <v>14251.246151408222</v>
      </c>
      <c r="S3310" s="67">
        <f>E3310/INDEX('CCG overall weighted population'!$F$4:$F$195,MATCH(A3310,'CCG overall weighted population'!$A$4:$A$195,0))*INDEX('CCG overall weighted population'!$T$4:$T$195,MATCH(A3310,'CCG overall weighted population'!$A$4:$A$195,0))</f>
        <v>0</v>
      </c>
      <c r="T3310" s="66">
        <f t="shared" si="464"/>
        <v>17886.724672992594</v>
      </c>
      <c r="U3310" s="66">
        <f t="shared" si="465"/>
        <v>17886.724672992594</v>
      </c>
      <c r="V3310" s="81">
        <f t="shared" si="466"/>
        <v>14244.70394516359</v>
      </c>
      <c r="W3310" s="110">
        <f t="shared" si="467"/>
        <v>1.0504814544961338</v>
      </c>
    </row>
    <row r="3311" spans="1:23" x14ac:dyDescent="0.2">
      <c r="A3311" s="31" t="s">
        <v>108</v>
      </c>
      <c r="B3311" s="25" t="s">
        <v>308</v>
      </c>
      <c r="C3311" s="53" t="s">
        <v>8456</v>
      </c>
      <c r="D3311" s="25" t="s">
        <v>8455</v>
      </c>
      <c r="E3311" s="97">
        <v>19386.16796875</v>
      </c>
      <c r="F3311" s="27">
        <v>18271.85546875</v>
      </c>
      <c r="G3311" s="27">
        <v>17433.572265625</v>
      </c>
      <c r="H3311" s="27">
        <v>13140.03125</v>
      </c>
      <c r="I3311" s="27">
        <v>12645.888671875</v>
      </c>
      <c r="J3311" s="27">
        <f t="shared" si="459"/>
        <v>17214.675286596077</v>
      </c>
      <c r="K3311" s="28">
        <v>1.0101661682128906</v>
      </c>
      <c r="L3311" s="28">
        <v>1.0023072957992554</v>
      </c>
      <c r="M3311" s="27">
        <v>18710.68359375</v>
      </c>
      <c r="N3311" s="27">
        <v>10976.98931484145</v>
      </c>
      <c r="O3311" s="66">
        <f t="shared" si="460"/>
        <v>16798.241929173757</v>
      </c>
      <c r="P3311" s="66">
        <f t="shared" si="461"/>
        <v>16902.698391142239</v>
      </c>
      <c r="Q3311" s="66">
        <f t="shared" si="462"/>
        <v>17937.314165859145</v>
      </c>
      <c r="R3311" s="66">
        <f t="shared" si="463"/>
        <v>17027.387828119921</v>
      </c>
      <c r="S3311" s="67">
        <f>E3311/INDEX('CCG overall weighted population'!$F$4:$F$195,MATCH(A3311,'CCG overall weighted population'!$A$4:$A$195,0))*INDEX('CCG overall weighted population'!$T$4:$T$195,MATCH(A3311,'CCG overall weighted population'!$A$4:$A$195,0))</f>
        <v>0</v>
      </c>
      <c r="T3311" s="66">
        <f t="shared" si="464"/>
        <v>21371.057291839083</v>
      </c>
      <c r="U3311" s="66">
        <f t="shared" si="465"/>
        <v>21371.057291839083</v>
      </c>
      <c r="V3311" s="81">
        <f t="shared" si="466"/>
        <v>17019.571200591672</v>
      </c>
      <c r="W3311" s="110">
        <f t="shared" si="467"/>
        <v>0.87792343634011527</v>
      </c>
    </row>
    <row r="3312" spans="1:23" x14ac:dyDescent="0.2">
      <c r="A3312" s="31" t="s">
        <v>108</v>
      </c>
      <c r="B3312" s="25" t="s">
        <v>308</v>
      </c>
      <c r="C3312" s="53" t="s">
        <v>8454</v>
      </c>
      <c r="D3312" s="25" t="s">
        <v>8453</v>
      </c>
      <c r="E3312" s="97">
        <v>18351.0859375</v>
      </c>
      <c r="F3312" s="27">
        <v>15767.77734375</v>
      </c>
      <c r="G3312" s="27">
        <v>13835.494140625</v>
      </c>
      <c r="H3312" s="27">
        <v>9642.5771484375</v>
      </c>
      <c r="I3312" s="27">
        <v>15225.546875</v>
      </c>
      <c r="J3312" s="27">
        <f t="shared" si="459"/>
        <v>14703.358911294583</v>
      </c>
      <c r="K3312" s="28">
        <v>1.0101661682128906</v>
      </c>
      <c r="L3312" s="28">
        <v>1.0023072957992554</v>
      </c>
      <c r="M3312" s="27">
        <v>15949.2880859375</v>
      </c>
      <c r="N3312" s="27">
        <v>11519.081658803001</v>
      </c>
      <c r="O3312" s="66">
        <f t="shared" si="460"/>
        <v>14564.698525596132</v>
      </c>
      <c r="P3312" s="66">
        <f t="shared" si="461"/>
        <v>14655.266150710468</v>
      </c>
      <c r="Q3312" s="66">
        <f t="shared" si="462"/>
        <v>15506.267443224051</v>
      </c>
      <c r="R3312" s="66">
        <f t="shared" si="463"/>
        <v>14757.826806196155</v>
      </c>
      <c r="S3312" s="67">
        <f>E3312/INDEX('CCG overall weighted population'!$F$4:$F$195,MATCH(A3312,'CCG overall weighted population'!$A$4:$A$195,0))*INDEX('CCG overall weighted population'!$T$4:$T$195,MATCH(A3312,'CCG overall weighted population'!$A$4:$A$195,0))</f>
        <v>0</v>
      </c>
      <c r="T3312" s="66">
        <f t="shared" si="464"/>
        <v>18522.533541956709</v>
      </c>
      <c r="U3312" s="66">
        <f t="shared" si="465"/>
        <v>18522.533541956709</v>
      </c>
      <c r="V3312" s="81">
        <f t="shared" si="466"/>
        <v>14751.052047998664</v>
      </c>
      <c r="W3312" s="110">
        <f t="shared" si="467"/>
        <v>0.80382447655891831</v>
      </c>
    </row>
    <row r="3313" spans="1:23" x14ac:dyDescent="0.2">
      <c r="A3313" s="31" t="s">
        <v>108</v>
      </c>
      <c r="B3313" s="25" t="s">
        <v>308</v>
      </c>
      <c r="C3313" s="53" t="s">
        <v>8452</v>
      </c>
      <c r="D3313" s="25" t="s">
        <v>8451</v>
      </c>
      <c r="E3313" s="97">
        <v>12315.5</v>
      </c>
      <c r="F3313" s="27">
        <v>12334.3974609375</v>
      </c>
      <c r="G3313" s="27">
        <v>13709.080078125</v>
      </c>
      <c r="H3313" s="27">
        <v>8415.9755859375</v>
      </c>
      <c r="I3313" s="27">
        <v>11437.59375</v>
      </c>
      <c r="J3313" s="27">
        <f t="shared" si="459"/>
        <v>11798.009369467936</v>
      </c>
      <c r="K3313" s="28">
        <v>1.0101661682128906</v>
      </c>
      <c r="L3313" s="28">
        <v>1.0023072957992554</v>
      </c>
      <c r="M3313" s="27">
        <v>12738.787109375</v>
      </c>
      <c r="N3313" s="27">
        <v>8159.303133510276</v>
      </c>
      <c r="O3313" s="66">
        <f t="shared" si="460"/>
        <v>11577.030267271528</v>
      </c>
      <c r="P3313" s="66">
        <f t="shared" si="461"/>
        <v>11649.019683004431</v>
      </c>
      <c r="Q3313" s="66">
        <f t="shared" si="462"/>
        <v>12280.838711788529</v>
      </c>
      <c r="R3313" s="66">
        <f t="shared" si="463"/>
        <v>11725.165012406964</v>
      </c>
      <c r="S3313" s="67">
        <f>E3313/INDEX('CCG overall weighted population'!$F$4:$F$195,MATCH(A3313,'CCG overall weighted population'!$A$4:$A$195,0))*INDEX('CCG overall weighted population'!$T$4:$T$195,MATCH(A3313,'CCG overall weighted population'!$A$4:$A$195,0))</f>
        <v>0</v>
      </c>
      <c r="T3313" s="66">
        <f t="shared" si="464"/>
        <v>14716.242782853442</v>
      </c>
      <c r="U3313" s="66">
        <f t="shared" si="465"/>
        <v>14716.242782853442</v>
      </c>
      <c r="V3313" s="81">
        <f t="shared" si="466"/>
        <v>11719.782434143382</v>
      </c>
      <c r="W3313" s="110">
        <f t="shared" si="467"/>
        <v>0.95162863335986214</v>
      </c>
    </row>
    <row r="3314" spans="1:23" x14ac:dyDescent="0.2">
      <c r="A3314" s="31" t="s">
        <v>108</v>
      </c>
      <c r="B3314" s="25" t="s">
        <v>308</v>
      </c>
      <c r="C3314" s="53" t="s">
        <v>8450</v>
      </c>
      <c r="D3314" s="25" t="s">
        <v>8449</v>
      </c>
      <c r="E3314" s="97">
        <v>11125.75</v>
      </c>
      <c r="F3314" s="27">
        <v>10406.576171875</v>
      </c>
      <c r="G3314" s="27">
        <v>11270.5419921875</v>
      </c>
      <c r="H3314" s="27">
        <v>9317.8896484375</v>
      </c>
      <c r="I3314" s="27">
        <v>12556.505859375</v>
      </c>
      <c r="J3314" s="27">
        <f t="shared" si="459"/>
        <v>10388.41184874618</v>
      </c>
      <c r="K3314" s="28">
        <v>1.0101661682128906</v>
      </c>
      <c r="L3314" s="28">
        <v>1.0023072957992554</v>
      </c>
      <c r="M3314" s="27">
        <v>10395.53515625</v>
      </c>
      <c r="N3314" s="27">
        <v>7494.619801252793</v>
      </c>
      <c r="O3314" s="66">
        <f t="shared" si="460"/>
        <v>10225.239450756419</v>
      </c>
      <c r="P3314" s="66">
        <f t="shared" si="461"/>
        <v>10288.823029342198</v>
      </c>
      <c r="Q3314" s="66">
        <f t="shared" si="462"/>
        <v>10105.44362075028</v>
      </c>
      <c r="R3314" s="66">
        <f t="shared" si="463"/>
        <v>10266.722578363782</v>
      </c>
      <c r="S3314" s="67">
        <f>E3314/INDEX('CCG overall weighted population'!$F$4:$F$195,MATCH(A3314,'CCG overall weighted population'!$A$4:$A$195,0))*INDEX('CCG overall weighted population'!$T$4:$T$195,MATCH(A3314,'CCG overall weighted population'!$A$4:$A$195,0))</f>
        <v>0</v>
      </c>
      <c r="T3314" s="66">
        <f t="shared" si="464"/>
        <v>12885.753154649119</v>
      </c>
      <c r="U3314" s="66">
        <f t="shared" si="465"/>
        <v>12885.753154649119</v>
      </c>
      <c r="V3314" s="81">
        <f t="shared" si="466"/>
        <v>10262.009515670845</v>
      </c>
      <c r="W3314" s="110">
        <f t="shared" si="467"/>
        <v>0.92236563968009755</v>
      </c>
    </row>
    <row r="3315" spans="1:23" x14ac:dyDescent="0.2">
      <c r="A3315" s="31" t="s">
        <v>108</v>
      </c>
      <c r="B3315" s="25" t="s">
        <v>308</v>
      </c>
      <c r="C3315" s="53" t="s">
        <v>8448</v>
      </c>
      <c r="D3315" s="25" t="s">
        <v>8447</v>
      </c>
      <c r="E3315" s="97">
        <v>7761.58349609375</v>
      </c>
      <c r="F3315" s="27">
        <v>8165.7392578125</v>
      </c>
      <c r="G3315" s="27">
        <v>8570.943359375</v>
      </c>
      <c r="H3315" s="27">
        <v>5692.2158203125</v>
      </c>
      <c r="I3315" s="27">
        <v>6027.3203125</v>
      </c>
      <c r="J3315" s="27">
        <f t="shared" si="459"/>
        <v>7731.9694024476885</v>
      </c>
      <c r="K3315" s="28">
        <v>1.0101661682128906</v>
      </c>
      <c r="L3315" s="28">
        <v>1.0023072957992554</v>
      </c>
      <c r="M3315" s="27">
        <v>8326.34765625</v>
      </c>
      <c r="N3315" s="27">
        <v>5382.2079732391476</v>
      </c>
      <c r="O3315" s="66">
        <f t="shared" si="460"/>
        <v>7590.6825873007556</v>
      </c>
      <c r="P3315" s="66">
        <f t="shared" si="461"/>
        <v>7637.8837081286538</v>
      </c>
      <c r="Q3315" s="66">
        <f t="shared" si="462"/>
        <v>8031.9336879489147</v>
      </c>
      <c r="R3315" s="66">
        <f t="shared" si="463"/>
        <v>7685.3736762168555</v>
      </c>
      <c r="S3315" s="67">
        <f>E3315/INDEX('CCG overall weighted population'!$F$4:$F$195,MATCH(A3315,'CCG overall weighted population'!$A$4:$A$195,0))*INDEX('CCG overall weighted population'!$T$4:$T$195,MATCH(A3315,'CCG overall weighted population'!$A$4:$A$195,0))</f>
        <v>0</v>
      </c>
      <c r="T3315" s="66">
        <f t="shared" si="464"/>
        <v>9645.9047507205014</v>
      </c>
      <c r="U3315" s="66">
        <f t="shared" si="465"/>
        <v>9645.9047507205014</v>
      </c>
      <c r="V3315" s="81">
        <f t="shared" si="466"/>
        <v>7681.8456128375065</v>
      </c>
      <c r="W3315" s="110">
        <f t="shared" si="467"/>
        <v>0.98972659595862444</v>
      </c>
    </row>
    <row r="3316" spans="1:23" x14ac:dyDescent="0.2">
      <c r="A3316" s="31" t="s">
        <v>108</v>
      </c>
      <c r="B3316" s="25" t="s">
        <v>308</v>
      </c>
      <c r="C3316" s="53" t="s">
        <v>8446</v>
      </c>
      <c r="D3316" s="25" t="s">
        <v>8445</v>
      </c>
      <c r="E3316" s="97">
        <v>9184.75</v>
      </c>
      <c r="F3316" s="27">
        <v>9506.177734375</v>
      </c>
      <c r="G3316" s="27">
        <v>9145.9716796875</v>
      </c>
      <c r="H3316" s="27">
        <v>8172.85888671875</v>
      </c>
      <c r="I3316" s="27">
        <v>9056.6220703125</v>
      </c>
      <c r="J3316" s="27">
        <f t="shared" si="459"/>
        <v>9264.5406760180758</v>
      </c>
      <c r="K3316" s="28">
        <v>1.0101661682128906</v>
      </c>
      <c r="L3316" s="28">
        <v>1.0023072957992554</v>
      </c>
      <c r="M3316" s="27">
        <v>9194.7060546875</v>
      </c>
      <c r="N3316" s="27">
        <v>9819.3684353761091</v>
      </c>
      <c r="O3316" s="66">
        <f t="shared" si="460"/>
        <v>9436.4950428734955</v>
      </c>
      <c r="P3316" s="66">
        <f t="shared" si="461"/>
        <v>9495.1739742591544</v>
      </c>
      <c r="Q3316" s="66">
        <f t="shared" si="462"/>
        <v>9257.1722927563605</v>
      </c>
      <c r="R3316" s="66">
        <f t="shared" si="463"/>
        <v>9466.4905766234988</v>
      </c>
      <c r="S3316" s="67">
        <f>E3316/INDEX('CCG overall weighted population'!$F$4:$F$195,MATCH(A3316,'CCG overall weighted population'!$A$4:$A$195,0))*INDEX('CCG overall weighted population'!$T$4:$T$195,MATCH(A3316,'CCG overall weighted population'!$A$4:$A$195,0))</f>
        <v>0</v>
      </c>
      <c r="T3316" s="66">
        <f t="shared" si="464"/>
        <v>11881.382776257204</v>
      </c>
      <c r="U3316" s="66">
        <f t="shared" si="465"/>
        <v>11881.382776257204</v>
      </c>
      <c r="V3316" s="81">
        <f t="shared" si="466"/>
        <v>9462.144870072143</v>
      </c>
      <c r="W3316" s="110">
        <f t="shared" si="467"/>
        <v>1.0302016788777204</v>
      </c>
    </row>
    <row r="3317" spans="1:23" x14ac:dyDescent="0.2">
      <c r="A3317" s="31" t="s">
        <v>108</v>
      </c>
      <c r="B3317" s="25" t="s">
        <v>308</v>
      </c>
      <c r="C3317" s="53" t="s">
        <v>8444</v>
      </c>
      <c r="D3317" s="25" t="s">
        <v>8041</v>
      </c>
      <c r="E3317" s="97">
        <v>8818.6669921875</v>
      </c>
      <c r="F3317" s="27">
        <v>10314.7646484375</v>
      </c>
      <c r="G3317" s="27">
        <v>11043.7666015625</v>
      </c>
      <c r="H3317" s="27">
        <v>7355</v>
      </c>
      <c r="I3317" s="27">
        <v>6946.11083984375</v>
      </c>
      <c r="J3317" s="27">
        <f t="shared" si="459"/>
        <v>9777.6443541364697</v>
      </c>
      <c r="K3317" s="28">
        <v>1.0101661682128906</v>
      </c>
      <c r="L3317" s="28">
        <v>1.0023072957992554</v>
      </c>
      <c r="M3317" s="27">
        <v>10397.98828125</v>
      </c>
      <c r="N3317" s="27">
        <v>6024.0381054376567</v>
      </c>
      <c r="O3317" s="66">
        <f t="shared" si="460"/>
        <v>9519.7833203213449</v>
      </c>
      <c r="P3317" s="66">
        <f t="shared" si="461"/>
        <v>9578.9801629754766</v>
      </c>
      <c r="Q3317" s="66">
        <f t="shared" si="462"/>
        <v>9960.5932636687648</v>
      </c>
      <c r="R3317" s="66">
        <f t="shared" si="463"/>
        <v>9624.9712679166059</v>
      </c>
      <c r="S3317" s="67">
        <f>E3317/INDEX('CCG overall weighted population'!$F$4:$F$195,MATCH(A3317,'CCG overall weighted population'!$A$4:$A$195,0))*INDEX('CCG overall weighted population'!$T$4:$T$195,MATCH(A3317,'CCG overall weighted population'!$A$4:$A$195,0))</f>
        <v>0</v>
      </c>
      <c r="T3317" s="66">
        <f t="shared" si="464"/>
        <v>12080.291732079655</v>
      </c>
      <c r="U3317" s="66">
        <f t="shared" si="465"/>
        <v>12080.291732079655</v>
      </c>
      <c r="V3317" s="81">
        <f t="shared" si="466"/>
        <v>9620.5528088945393</v>
      </c>
      <c r="W3317" s="110">
        <f t="shared" si="467"/>
        <v>1.0909305020154898</v>
      </c>
    </row>
    <row r="3318" spans="1:23" x14ac:dyDescent="0.2">
      <c r="A3318" s="31" t="s">
        <v>108</v>
      </c>
      <c r="B3318" s="25" t="s">
        <v>308</v>
      </c>
      <c r="C3318" s="53" t="s">
        <v>8443</v>
      </c>
      <c r="D3318" s="25" t="s">
        <v>8442</v>
      </c>
      <c r="E3318" s="97">
        <v>10730.2490234375</v>
      </c>
      <c r="F3318" s="27">
        <v>10914.2080078125</v>
      </c>
      <c r="G3318" s="27">
        <v>10454.890625</v>
      </c>
      <c r="H3318" s="27">
        <v>6533.3623046875</v>
      </c>
      <c r="I3318" s="27">
        <v>8936.001953125</v>
      </c>
      <c r="J3318" s="27">
        <f t="shared" si="459"/>
        <v>10145.840848656055</v>
      </c>
      <c r="K3318" s="28">
        <v>1.0101661682128906</v>
      </c>
      <c r="L3318" s="28">
        <v>1.0023072957992554</v>
      </c>
      <c r="M3318" s="27">
        <v>10481.869140625</v>
      </c>
      <c r="N3318" s="27">
        <v>7865.2299125301597</v>
      </c>
      <c r="O3318" s="66">
        <f t="shared" si="460"/>
        <v>10041.721458883076</v>
      </c>
      <c r="P3318" s="66">
        <f t="shared" si="461"/>
        <v>10104.163868040561</v>
      </c>
      <c r="Q3318" s="66">
        <f t="shared" si="462"/>
        <v>10220.205217815515</v>
      </c>
      <c r="R3318" s="66">
        <f t="shared" si="463"/>
        <v>10118.148896031777</v>
      </c>
      <c r="S3318" s="67">
        <f>E3318/INDEX('CCG overall weighted population'!$F$4:$F$195,MATCH(A3318,'CCG overall weighted population'!$A$4:$A$195,0))*INDEX('CCG overall weighted population'!$T$4:$T$195,MATCH(A3318,'CCG overall weighted population'!$A$4:$A$195,0))</f>
        <v>0</v>
      </c>
      <c r="T3318" s="66">
        <f t="shared" si="464"/>
        <v>12699.278475783041</v>
      </c>
      <c r="U3318" s="66">
        <f t="shared" si="465"/>
        <v>12699.278475783041</v>
      </c>
      <c r="V3318" s="81">
        <f t="shared" si="466"/>
        <v>10113.504037877725</v>
      </c>
      <c r="W3318" s="110">
        <f t="shared" si="467"/>
        <v>0.94252277051421152</v>
      </c>
    </row>
    <row r="3319" spans="1:23" x14ac:dyDescent="0.2">
      <c r="A3319" s="31" t="s">
        <v>108</v>
      </c>
      <c r="B3319" s="25" t="s">
        <v>308</v>
      </c>
      <c r="C3319" s="53" t="s">
        <v>8441</v>
      </c>
      <c r="D3319" s="25" t="s">
        <v>8440</v>
      </c>
      <c r="E3319" s="97">
        <v>6251.25</v>
      </c>
      <c r="F3319" s="27">
        <v>6539.8017578125</v>
      </c>
      <c r="G3319" s="27">
        <v>6680.40087890625</v>
      </c>
      <c r="H3319" s="27">
        <v>4371.50390625</v>
      </c>
      <c r="I3319" s="27">
        <v>5382.51123046875</v>
      </c>
      <c r="J3319" s="27">
        <f t="shared" si="459"/>
        <v>6175.6747539882945</v>
      </c>
      <c r="K3319" s="28">
        <v>1.0101661682128906</v>
      </c>
      <c r="L3319" s="28">
        <v>1.0023072957992554</v>
      </c>
      <c r="M3319" s="27">
        <v>6700.42529296875</v>
      </c>
      <c r="N3319" s="27">
        <v>3988.0324848812115</v>
      </c>
      <c r="O3319" s="66">
        <f t="shared" si="460"/>
        <v>6031.3535635818662</v>
      </c>
      <c r="P3319" s="66">
        <f t="shared" si="461"/>
        <v>6068.8583129948747</v>
      </c>
      <c r="Q3319" s="66">
        <f t="shared" si="462"/>
        <v>6429.1860121599966</v>
      </c>
      <c r="R3319" s="66">
        <f t="shared" si="463"/>
        <v>6112.2841518756477</v>
      </c>
      <c r="S3319" s="67">
        <f>E3319/INDEX('CCG overall weighted population'!$F$4:$F$195,MATCH(A3319,'CCG overall weighted population'!$A$4:$A$195,0))*INDEX('CCG overall weighted population'!$T$4:$T$195,MATCH(A3319,'CCG overall weighted population'!$A$4:$A$195,0))</f>
        <v>0</v>
      </c>
      <c r="T3319" s="66">
        <f t="shared" si="464"/>
        <v>7671.5216750987456</v>
      </c>
      <c r="U3319" s="66">
        <f t="shared" si="465"/>
        <v>7671.5216750987456</v>
      </c>
      <c r="V3319" s="81">
        <f t="shared" si="466"/>
        <v>6109.4782341950086</v>
      </c>
      <c r="W3319" s="110">
        <f t="shared" si="467"/>
        <v>0.9773210532605493</v>
      </c>
    </row>
    <row r="3320" spans="1:23" x14ac:dyDescent="0.2">
      <c r="A3320" s="31" t="s">
        <v>108</v>
      </c>
      <c r="B3320" s="25" t="s">
        <v>308</v>
      </c>
      <c r="C3320" s="53" t="s">
        <v>8439</v>
      </c>
      <c r="D3320" s="25" t="s">
        <v>8438</v>
      </c>
      <c r="E3320" s="97">
        <v>17026.5</v>
      </c>
      <c r="F3320" s="27">
        <v>16906.04296875</v>
      </c>
      <c r="G3320" s="27">
        <v>15670.8876953125</v>
      </c>
      <c r="H3320" s="27">
        <v>13537.3662109375</v>
      </c>
      <c r="I3320" s="27">
        <v>20145.349609375</v>
      </c>
      <c r="J3320" s="27">
        <f t="shared" si="459"/>
        <v>16456.959116382252</v>
      </c>
      <c r="K3320" s="28">
        <v>1.0101661682128906</v>
      </c>
      <c r="L3320" s="28">
        <v>1.0023072957992554</v>
      </c>
      <c r="M3320" s="27">
        <v>16946.017578125</v>
      </c>
      <c r="N3320" s="27">
        <v>13341.723849180238</v>
      </c>
      <c r="O3320" s="66">
        <f t="shared" si="460"/>
        <v>16347.203812554659</v>
      </c>
      <c r="P3320" s="66">
        <f t="shared" si="461"/>
        <v>16448.855585432841</v>
      </c>
      <c r="Q3320" s="66">
        <f t="shared" si="462"/>
        <v>16585.588205230524</v>
      </c>
      <c r="R3320" s="66">
        <f t="shared" si="463"/>
        <v>16465.334276165853</v>
      </c>
      <c r="S3320" s="67">
        <f>E3320/INDEX('CCG overall weighted population'!$F$4:$F$195,MATCH(A3320,'CCG overall weighted population'!$A$4:$A$195,0))*INDEX('CCG overall weighted population'!$T$4:$T$195,MATCH(A3320,'CCG overall weighted population'!$A$4:$A$195,0))</f>
        <v>0</v>
      </c>
      <c r="T3320" s="66">
        <f t="shared" si="464"/>
        <v>20665.624445583278</v>
      </c>
      <c r="U3320" s="66">
        <f t="shared" si="465"/>
        <v>20665.624445583278</v>
      </c>
      <c r="V3320" s="81">
        <f t="shared" si="466"/>
        <v>16457.775666092246</v>
      </c>
      <c r="W3320" s="110">
        <f t="shared" si="467"/>
        <v>0.96659769571504695</v>
      </c>
    </row>
    <row r="3321" spans="1:23" x14ac:dyDescent="0.2">
      <c r="A3321" s="31" t="s">
        <v>108</v>
      </c>
      <c r="B3321" s="25" t="s">
        <v>308</v>
      </c>
      <c r="C3321" s="53" t="s">
        <v>8437</v>
      </c>
      <c r="D3321" s="25" t="s">
        <v>8436</v>
      </c>
      <c r="E3321" s="97">
        <v>3802.75</v>
      </c>
      <c r="F3321" s="27">
        <v>4072.83837890625</v>
      </c>
      <c r="G3321" s="27">
        <v>3795.06005859375</v>
      </c>
      <c r="H3321" s="27">
        <v>2646.439453125</v>
      </c>
      <c r="I3321" s="27">
        <v>2974.909423828125</v>
      </c>
      <c r="J3321" s="27">
        <f t="shared" si="459"/>
        <v>3795.5278523567299</v>
      </c>
      <c r="K3321" s="28">
        <v>1.0101661682128906</v>
      </c>
      <c r="L3321" s="28">
        <v>1.0023072957992554</v>
      </c>
      <c r="M3321" s="27">
        <v>4022.48046875</v>
      </c>
      <c r="N3321" s="27">
        <v>2550.7091726514263</v>
      </c>
      <c r="O3321" s="66">
        <f t="shared" si="460"/>
        <v>3716.9227537253255</v>
      </c>
      <c r="P3321" s="66">
        <f t="shared" si="461"/>
        <v>3740.0356843463569</v>
      </c>
      <c r="Q3321" s="66">
        <f t="shared" si="462"/>
        <v>3875.3033391401427</v>
      </c>
      <c r="R3321" s="66">
        <f t="shared" si="463"/>
        <v>3756.3378209749462</v>
      </c>
      <c r="S3321" s="67">
        <f>E3321/INDEX('CCG overall weighted population'!$F$4:$F$195,MATCH(A3321,'CCG overall weighted population'!$A$4:$A$195,0))*INDEX('CCG overall weighted population'!$T$4:$T$195,MATCH(A3321,'CCG overall weighted population'!$A$4:$A$195,0))</f>
        <v>0</v>
      </c>
      <c r="T3321" s="66">
        <f t="shared" si="464"/>
        <v>4714.5758110345059</v>
      </c>
      <c r="U3321" s="66">
        <f t="shared" si="465"/>
        <v>4714.5758110345059</v>
      </c>
      <c r="V3321" s="81">
        <f t="shared" si="466"/>
        <v>3754.6134288419184</v>
      </c>
      <c r="W3321" s="110">
        <f t="shared" si="467"/>
        <v>0.98734164192805696</v>
      </c>
    </row>
    <row r="3322" spans="1:23" x14ac:dyDescent="0.2">
      <c r="A3322" s="31" t="s">
        <v>108</v>
      </c>
      <c r="B3322" s="25" t="s">
        <v>308</v>
      </c>
      <c r="C3322" s="53" t="s">
        <v>8435</v>
      </c>
      <c r="D3322" s="25" t="s">
        <v>8434</v>
      </c>
      <c r="E3322" s="97">
        <v>11766.666015625</v>
      </c>
      <c r="F3322" s="27">
        <v>11105.33203125</v>
      </c>
      <c r="G3322" s="27">
        <v>11084.3681640625</v>
      </c>
      <c r="H3322" s="27">
        <v>7156.52001953125</v>
      </c>
      <c r="I3322" s="27">
        <v>10469.796875</v>
      </c>
      <c r="J3322" s="27">
        <f t="shared" si="459"/>
        <v>10485.759556903033</v>
      </c>
      <c r="K3322" s="28">
        <v>1.0101661682128906</v>
      </c>
      <c r="L3322" s="28">
        <v>1.0023072957992554</v>
      </c>
      <c r="M3322" s="27">
        <v>11796.708984375</v>
      </c>
      <c r="N3322" s="27">
        <v>7186.3495550745711</v>
      </c>
      <c r="O3322" s="66">
        <f t="shared" si="460"/>
        <v>10282.735012509171</v>
      </c>
      <c r="P3322" s="66">
        <f t="shared" si="461"/>
        <v>10346.676115589769</v>
      </c>
      <c r="Q3322" s="66">
        <f t="shared" si="462"/>
        <v>11335.673041444958</v>
      </c>
      <c r="R3322" s="66">
        <f t="shared" si="463"/>
        <v>10465.867677202374</v>
      </c>
      <c r="S3322" s="67">
        <f>E3322/INDEX('CCG overall weighted population'!$F$4:$F$195,MATCH(A3322,'CCG overall weighted population'!$A$4:$A$195,0))*INDEX('CCG overall weighted population'!$T$4:$T$195,MATCH(A3322,'CCG overall weighted population'!$A$4:$A$195,0))</f>
        <v>0</v>
      </c>
      <c r="T3322" s="66">
        <f t="shared" si="464"/>
        <v>13135.699967373968</v>
      </c>
      <c r="U3322" s="66">
        <f t="shared" si="465"/>
        <v>13135.699967373968</v>
      </c>
      <c r="V3322" s="81">
        <f t="shared" si="466"/>
        <v>10461.063194552517</v>
      </c>
      <c r="W3322" s="110">
        <f t="shared" si="467"/>
        <v>0.8890422470274274</v>
      </c>
    </row>
    <row r="3323" spans="1:23" x14ac:dyDescent="0.2">
      <c r="A3323" s="31" t="s">
        <v>108</v>
      </c>
      <c r="B3323" s="25" t="s">
        <v>308</v>
      </c>
      <c r="C3323" s="53" t="s">
        <v>8433</v>
      </c>
      <c r="D3323" s="25" t="s">
        <v>6547</v>
      </c>
      <c r="E3323" s="97">
        <v>5941.0830078125</v>
      </c>
      <c r="F3323" s="27">
        <v>5376.56005859375</v>
      </c>
      <c r="G3323" s="27">
        <v>3912.691650390625</v>
      </c>
      <c r="H3323" s="27">
        <v>2792.3642578125</v>
      </c>
      <c r="I3323" s="27">
        <v>5181.31494140625</v>
      </c>
      <c r="J3323" s="27">
        <f t="shared" si="459"/>
        <v>4887.279608992053</v>
      </c>
      <c r="K3323" s="28">
        <v>1.0101661682128906</v>
      </c>
      <c r="L3323" s="28">
        <v>1.0023072957992554</v>
      </c>
      <c r="M3323" s="27">
        <v>5249.8125</v>
      </c>
      <c r="N3323" s="27">
        <v>3713.857904400405</v>
      </c>
      <c r="O3323" s="66">
        <f t="shared" si="460"/>
        <v>4829.5469668690539</v>
      </c>
      <c r="P3323" s="66">
        <f t="shared" si="461"/>
        <v>4859.5785255998289</v>
      </c>
      <c r="Q3323" s="66">
        <f t="shared" si="462"/>
        <v>5096.2170404400404</v>
      </c>
      <c r="R3323" s="66">
        <f t="shared" si="463"/>
        <v>4888.0976376254839</v>
      </c>
      <c r="S3323" s="67">
        <f>E3323/INDEX('CCG overall weighted population'!$F$4:$F$195,MATCH(A3323,'CCG overall weighted population'!$A$4:$A$195,0))*INDEX('CCG overall weighted population'!$T$4:$T$195,MATCH(A3323,'CCG overall weighted population'!$A$4:$A$195,0))</f>
        <v>0</v>
      </c>
      <c r="T3323" s="66">
        <f t="shared" si="464"/>
        <v>6135.0464155917371</v>
      </c>
      <c r="U3323" s="66">
        <f t="shared" si="465"/>
        <v>6135.0464155917371</v>
      </c>
      <c r="V3323" s="81">
        <f t="shared" si="466"/>
        <v>4885.8536975131956</v>
      </c>
      <c r="W3323" s="110">
        <f t="shared" si="467"/>
        <v>0.82238435165580381</v>
      </c>
    </row>
    <row r="3324" spans="1:23" x14ac:dyDescent="0.2">
      <c r="A3324" s="31" t="s">
        <v>108</v>
      </c>
      <c r="B3324" s="25" t="s">
        <v>308</v>
      </c>
      <c r="C3324" s="53" t="s">
        <v>8432</v>
      </c>
      <c r="D3324" s="25" t="s">
        <v>8431</v>
      </c>
      <c r="E3324" s="97">
        <v>6355</v>
      </c>
      <c r="F3324" s="27">
        <v>6154.5322265625</v>
      </c>
      <c r="G3324" s="27">
        <v>4286.3125</v>
      </c>
      <c r="H3324" s="27">
        <v>5624.357421875</v>
      </c>
      <c r="I3324" s="27">
        <v>8299.1865234375</v>
      </c>
      <c r="J3324" s="27">
        <f t="shared" si="459"/>
        <v>6044.6054273530162</v>
      </c>
      <c r="K3324" s="28">
        <v>1.0101661682128906</v>
      </c>
      <c r="L3324" s="28">
        <v>1.0023072957992554</v>
      </c>
      <c r="M3324" s="27">
        <v>5789.244140625</v>
      </c>
      <c r="N3324" s="27">
        <v>5059.5915641503761</v>
      </c>
      <c r="O3324" s="66">
        <f t="shared" si="460"/>
        <v>6020.4120297414565</v>
      </c>
      <c r="P3324" s="66">
        <f t="shared" si="461"/>
        <v>6057.8487414444298</v>
      </c>
      <c r="Q3324" s="66">
        <f t="shared" si="462"/>
        <v>5716.2788829775382</v>
      </c>
      <c r="R3324" s="66">
        <f t="shared" si="463"/>
        <v>6016.6835529932514</v>
      </c>
      <c r="S3324" s="67">
        <f>E3324/INDEX('CCG overall weighted population'!$F$4:$F$195,MATCH(A3324,'CCG overall weighted population'!$A$4:$A$195,0))*INDEX('CCG overall weighted population'!$T$4:$T$195,MATCH(A3324,'CCG overall weighted population'!$A$4:$A$195,0))</f>
        <v>0</v>
      </c>
      <c r="T3324" s="66">
        <f t="shared" si="464"/>
        <v>7551.5334598496775</v>
      </c>
      <c r="U3324" s="66">
        <f t="shared" si="465"/>
        <v>7551.5334598496775</v>
      </c>
      <c r="V3324" s="81">
        <f t="shared" si="466"/>
        <v>6013.9215219193247</v>
      </c>
      <c r="W3324" s="110">
        <f t="shared" si="467"/>
        <v>0.946329114385417</v>
      </c>
    </row>
    <row r="3325" spans="1:23" x14ac:dyDescent="0.2">
      <c r="A3325" s="31" t="s">
        <v>108</v>
      </c>
      <c r="B3325" s="25" t="s">
        <v>308</v>
      </c>
      <c r="C3325" s="53" t="s">
        <v>8430</v>
      </c>
      <c r="D3325" s="25" t="s">
        <v>8429</v>
      </c>
      <c r="E3325" s="97">
        <v>4883.08349609375</v>
      </c>
      <c r="F3325" s="27">
        <v>5037.220703125</v>
      </c>
      <c r="G3325" s="27">
        <v>5648.76904296875</v>
      </c>
      <c r="H3325" s="27">
        <v>3740.657470703125</v>
      </c>
      <c r="I3325" s="27">
        <v>3216.44140625</v>
      </c>
      <c r="J3325" s="27">
        <f t="shared" si="459"/>
        <v>4806.2925001915346</v>
      </c>
      <c r="K3325" s="28">
        <v>1.0101661682128906</v>
      </c>
      <c r="L3325" s="28">
        <v>1.0023072957992554</v>
      </c>
      <c r="M3325" s="27">
        <v>5522.873046875</v>
      </c>
      <c r="N3325" s="27">
        <v>3099.3287944365838</v>
      </c>
      <c r="O3325" s="66">
        <f t="shared" si="460"/>
        <v>4693.5268053123564</v>
      </c>
      <c r="P3325" s="66">
        <f t="shared" si="461"/>
        <v>4722.7125502435392</v>
      </c>
      <c r="Q3325" s="66">
        <f t="shared" si="462"/>
        <v>5280.5186216311586</v>
      </c>
      <c r="R3325" s="66">
        <f t="shared" si="463"/>
        <v>4789.9380137283642</v>
      </c>
      <c r="S3325" s="67">
        <f>E3325/INDEX('CCG overall weighted population'!$F$4:$F$195,MATCH(A3325,'CCG overall weighted population'!$A$4:$A$195,0))*INDEX('CCG overall weighted population'!$T$4:$T$195,MATCH(A3325,'CCG overall weighted population'!$A$4:$A$195,0))</f>
        <v>0</v>
      </c>
      <c r="T3325" s="66">
        <f t="shared" si="464"/>
        <v>6011.8463706273324</v>
      </c>
      <c r="U3325" s="66">
        <f t="shared" si="465"/>
        <v>6011.8463706273324</v>
      </c>
      <c r="V3325" s="81">
        <f t="shared" si="466"/>
        <v>4787.739134974051</v>
      </c>
      <c r="W3325" s="110">
        <f t="shared" si="467"/>
        <v>0.98047455850468868</v>
      </c>
    </row>
    <row r="3326" spans="1:23" x14ac:dyDescent="0.2">
      <c r="A3326" s="31" t="s">
        <v>108</v>
      </c>
      <c r="B3326" s="25" t="s">
        <v>308</v>
      </c>
      <c r="C3326" s="53" t="s">
        <v>8428</v>
      </c>
      <c r="D3326" s="25" t="s">
        <v>8427</v>
      </c>
      <c r="E3326" s="97">
        <v>5758.916015625</v>
      </c>
      <c r="F3326" s="27">
        <v>5328.0634765625</v>
      </c>
      <c r="G3326" s="27">
        <v>4657.73681640625</v>
      </c>
      <c r="H3326" s="27">
        <v>5203.62060546875</v>
      </c>
      <c r="I3326" s="27">
        <v>7411.94775390625</v>
      </c>
      <c r="J3326" s="27">
        <f t="shared" si="459"/>
        <v>5353.2373540916424</v>
      </c>
      <c r="K3326" s="28">
        <v>1.0101661682128906</v>
      </c>
      <c r="L3326" s="28">
        <v>1.0023072957992554</v>
      </c>
      <c r="M3326" s="27">
        <v>5437.724609375</v>
      </c>
      <c r="N3326" s="27">
        <v>4892.9059133591727</v>
      </c>
      <c r="O3326" s="66">
        <f t="shared" si="460"/>
        <v>5373.5279184149167</v>
      </c>
      <c r="P3326" s="66">
        <f t="shared" si="461"/>
        <v>5406.9421124129012</v>
      </c>
      <c r="Q3326" s="66">
        <f t="shared" si="462"/>
        <v>5383.2427397734173</v>
      </c>
      <c r="R3326" s="66">
        <f t="shared" si="463"/>
        <v>5404.085920285007</v>
      </c>
      <c r="S3326" s="67">
        <f>E3326/INDEX('CCG overall weighted population'!$F$4:$F$195,MATCH(A3326,'CCG overall weighted population'!$A$4:$A$195,0))*INDEX('CCG overall weighted population'!$T$4:$T$195,MATCH(A3326,'CCG overall weighted population'!$A$4:$A$195,0))</f>
        <v>0</v>
      </c>
      <c r="T3326" s="66">
        <f t="shared" si="464"/>
        <v>6782.6627888103822</v>
      </c>
      <c r="U3326" s="66">
        <f t="shared" si="465"/>
        <v>6782.6627888103822</v>
      </c>
      <c r="V3326" s="81">
        <f t="shared" si="466"/>
        <v>5401.605109534943</v>
      </c>
      <c r="W3326" s="110">
        <f t="shared" si="467"/>
        <v>0.93795518025951297</v>
      </c>
    </row>
    <row r="3327" spans="1:23" x14ac:dyDescent="0.2">
      <c r="A3327" s="31" t="s">
        <v>108</v>
      </c>
      <c r="B3327" s="25" t="s">
        <v>308</v>
      </c>
      <c r="C3327" s="53" t="s">
        <v>8426</v>
      </c>
      <c r="D3327" s="25" t="s">
        <v>8425</v>
      </c>
      <c r="E3327" s="97">
        <v>2122.416748046875</v>
      </c>
      <c r="F3327" s="27">
        <v>2082.937744140625</v>
      </c>
      <c r="G3327" s="27">
        <v>1997.247314453125</v>
      </c>
      <c r="H3327" s="27">
        <v>1681.050537109375</v>
      </c>
      <c r="I3327" s="27">
        <v>2671.8720703125</v>
      </c>
      <c r="J3327" s="27">
        <f t="shared" si="459"/>
        <v>2041.7521292849081</v>
      </c>
      <c r="K3327" s="28">
        <v>1.0101661682128906</v>
      </c>
      <c r="L3327" s="28">
        <v>1.0023072957992554</v>
      </c>
      <c r="M3327" s="27">
        <v>2177.207275390625</v>
      </c>
      <c r="N3327" s="27">
        <v>1747.2562514918634</v>
      </c>
      <c r="O3327" s="66">
        <f t="shared" si="460"/>
        <v>2037.4501261258561</v>
      </c>
      <c r="P3327" s="66">
        <f t="shared" si="461"/>
        <v>2050.1195966876967</v>
      </c>
      <c r="Q3327" s="66">
        <f t="shared" si="462"/>
        <v>2134.2121730007489</v>
      </c>
      <c r="R3327" s="66">
        <f t="shared" si="463"/>
        <v>2060.2542343480845</v>
      </c>
      <c r="S3327" s="67">
        <f>E3327/INDEX('CCG overall weighted population'!$F$4:$F$195,MATCH(A3327,'CCG overall weighted population'!$A$4:$A$195,0))*INDEX('CCG overall weighted population'!$T$4:$T$195,MATCH(A3327,'CCG overall weighted population'!$A$4:$A$195,0))</f>
        <v>0</v>
      </c>
      <c r="T3327" s="66">
        <f t="shared" si="464"/>
        <v>2585.8230118711363</v>
      </c>
      <c r="U3327" s="66">
        <f t="shared" si="465"/>
        <v>2585.8230118711363</v>
      </c>
      <c r="V3327" s="81">
        <f t="shared" si="466"/>
        <v>2059.3084498198909</v>
      </c>
      <c r="W3327" s="110">
        <f t="shared" si="467"/>
        <v>0.97026583102255548</v>
      </c>
    </row>
    <row r="3328" spans="1:23" x14ac:dyDescent="0.2">
      <c r="A3328" s="31" t="s">
        <v>108</v>
      </c>
      <c r="B3328" s="25" t="s">
        <v>308</v>
      </c>
      <c r="C3328" s="53" t="s">
        <v>8424</v>
      </c>
      <c r="D3328" s="25" t="s">
        <v>8423</v>
      </c>
      <c r="E3328" s="97">
        <v>4499.33349609375</v>
      </c>
      <c r="F3328" s="27">
        <v>3574.86181640625</v>
      </c>
      <c r="G3328" s="27">
        <v>2285.71923828125</v>
      </c>
      <c r="H3328" s="27">
        <v>2654.79638671875</v>
      </c>
      <c r="I3328" s="27">
        <v>4810.9296875</v>
      </c>
      <c r="J3328" s="27">
        <f t="shared" si="459"/>
        <v>3405.7966256291561</v>
      </c>
      <c r="K3328" s="28">
        <v>1.0101661682128906</v>
      </c>
      <c r="L3328" s="28">
        <v>1.0023072957992554</v>
      </c>
      <c r="M3328" s="27">
        <v>3362.323486328125</v>
      </c>
      <c r="N3328" s="27">
        <v>2680.8235499214234</v>
      </c>
      <c r="O3328" s="66">
        <f t="shared" si="460"/>
        <v>3374.9552942033943</v>
      </c>
      <c r="P3328" s="66">
        <f t="shared" si="461"/>
        <v>3395.9417695036473</v>
      </c>
      <c r="Q3328" s="66">
        <f t="shared" si="462"/>
        <v>3294.1734926874551</v>
      </c>
      <c r="R3328" s="66">
        <f t="shared" si="463"/>
        <v>3383.676898380962</v>
      </c>
      <c r="S3328" s="67">
        <f>E3328/INDEX('CCG overall weighted population'!$F$4:$F$195,MATCH(A3328,'CCG overall weighted population'!$A$4:$A$195,0))*INDEX('CCG overall weighted population'!$T$4:$T$195,MATCH(A3328,'CCG overall weighted population'!$A$4:$A$195,0))</f>
        <v>0</v>
      </c>
      <c r="T3328" s="66">
        <f t="shared" si="464"/>
        <v>4246.8494628959379</v>
      </c>
      <c r="U3328" s="66">
        <f t="shared" si="465"/>
        <v>4246.8494628959379</v>
      </c>
      <c r="V3328" s="81">
        <f t="shared" si="466"/>
        <v>3382.123580734265</v>
      </c>
      <c r="W3328" s="110">
        <f t="shared" si="467"/>
        <v>0.7516943528792811</v>
      </c>
    </row>
    <row r="3329" spans="1:23" x14ac:dyDescent="0.2">
      <c r="A3329" s="31" t="s">
        <v>108</v>
      </c>
      <c r="B3329" s="25" t="s">
        <v>308</v>
      </c>
      <c r="C3329" s="53" t="s">
        <v>8422</v>
      </c>
      <c r="D3329" s="25" t="s">
        <v>8421</v>
      </c>
      <c r="E3329" s="97">
        <v>2469.500244140625</v>
      </c>
      <c r="F3329" s="27">
        <v>1972.4228515625</v>
      </c>
      <c r="G3329" s="27">
        <v>1410.179443359375</v>
      </c>
      <c r="H3329" s="27">
        <v>1382.70166015625</v>
      </c>
      <c r="I3329" s="27">
        <v>1897.8443603515625</v>
      </c>
      <c r="J3329" s="27">
        <f t="shared" si="459"/>
        <v>1844.8813799616808</v>
      </c>
      <c r="K3329" s="28">
        <v>1.0101661682128906</v>
      </c>
      <c r="L3329" s="28">
        <v>1.0023072957992554</v>
      </c>
      <c r="M3329" s="27">
        <v>2100.797119140625</v>
      </c>
      <c r="N3329" s="27">
        <v>1397.079023628148</v>
      </c>
      <c r="O3329" s="66">
        <f t="shared" si="460"/>
        <v>1822.5968649857891</v>
      </c>
      <c r="P3329" s="66">
        <f t="shared" si="461"/>
        <v>1833.9303140999268</v>
      </c>
      <c r="Q3329" s="66">
        <f t="shared" si="462"/>
        <v>2030.4253095893773</v>
      </c>
      <c r="R3329" s="66">
        <f t="shared" si="463"/>
        <v>1857.6114244746607</v>
      </c>
      <c r="S3329" s="67">
        <f>E3329/INDEX('CCG overall weighted population'!$F$4:$F$195,MATCH(A3329,'CCG overall weighted population'!$A$4:$A$195,0))*INDEX('CCG overall weighted population'!$T$4:$T$195,MATCH(A3329,'CCG overall weighted population'!$A$4:$A$195,0))</f>
        <v>0</v>
      </c>
      <c r="T3329" s="66">
        <f t="shared" si="464"/>
        <v>2331.4862255537269</v>
      </c>
      <c r="U3329" s="66">
        <f t="shared" si="465"/>
        <v>2331.4862255537269</v>
      </c>
      <c r="V3329" s="81">
        <f t="shared" si="466"/>
        <v>1856.7586655697773</v>
      </c>
      <c r="W3329" s="110">
        <f t="shared" si="467"/>
        <v>0.75187628346071333</v>
      </c>
    </row>
    <row r="3330" spans="1:23" x14ac:dyDescent="0.2">
      <c r="A3330" s="31" t="s">
        <v>108</v>
      </c>
      <c r="B3330" s="25" t="s">
        <v>308</v>
      </c>
      <c r="C3330" s="53" t="s">
        <v>8420</v>
      </c>
      <c r="D3330" s="25" t="s">
        <v>8419</v>
      </c>
      <c r="E3330" s="97">
        <v>9376.25</v>
      </c>
      <c r="F3330" s="27">
        <v>7963.55224609375</v>
      </c>
      <c r="G3330" s="27">
        <v>6696.96630859375</v>
      </c>
      <c r="H3330" s="27">
        <v>7508.31787109375</v>
      </c>
      <c r="I3330" s="27">
        <v>11066.4423828125</v>
      </c>
      <c r="J3330" s="27">
        <f t="shared" si="459"/>
        <v>7943.3644860057138</v>
      </c>
      <c r="K3330" s="28">
        <v>1.0101661682128906</v>
      </c>
      <c r="L3330" s="28">
        <v>1.0023072957992554</v>
      </c>
      <c r="M3330" s="27">
        <v>7946.81396484375</v>
      </c>
      <c r="N3330" s="27">
        <v>7504.2845653874119</v>
      </c>
      <c r="O3330" s="66">
        <f t="shared" si="460"/>
        <v>7998.1753727099103</v>
      </c>
      <c r="P3330" s="66">
        <f t="shared" si="461"/>
        <v>8047.9104048138206</v>
      </c>
      <c r="Q3330" s="66">
        <f t="shared" si="462"/>
        <v>7902.5610248981166</v>
      </c>
      <c r="R3330" s="66">
        <f t="shared" si="463"/>
        <v>8030.3932426076826</v>
      </c>
      <c r="S3330" s="67">
        <f>E3330/INDEX('CCG overall weighted population'!$F$4:$F$195,MATCH(A3330,'CCG overall weighted population'!$A$4:$A$195,0))*INDEX('CCG overall weighted population'!$T$4:$T$195,MATCH(A3330,'CCG overall weighted population'!$A$4:$A$195,0))</f>
        <v>0</v>
      </c>
      <c r="T3330" s="66">
        <f t="shared" si="464"/>
        <v>10078.938460563355</v>
      </c>
      <c r="U3330" s="66">
        <f t="shared" si="465"/>
        <v>10078.938460563355</v>
      </c>
      <c r="V3330" s="81">
        <f t="shared" si="466"/>
        <v>8026.7067938395894</v>
      </c>
      <c r="W3330" s="110">
        <f t="shared" si="467"/>
        <v>0.85606791562080675</v>
      </c>
    </row>
    <row r="3331" spans="1:23" x14ac:dyDescent="0.2">
      <c r="A3331" s="31" t="s">
        <v>108</v>
      </c>
      <c r="B3331" s="25" t="s">
        <v>308</v>
      </c>
      <c r="C3331" s="53" t="s">
        <v>8418</v>
      </c>
      <c r="D3331" s="25" t="s">
        <v>8417</v>
      </c>
      <c r="E3331" s="97">
        <v>7673.0830078125</v>
      </c>
      <c r="F3331" s="27">
        <v>6565.02734375</v>
      </c>
      <c r="G3331" s="27">
        <v>5824.11279296875</v>
      </c>
      <c r="H3331" s="27">
        <v>4312.6181640625</v>
      </c>
      <c r="I3331" s="27">
        <v>6040.41357421875</v>
      </c>
      <c r="J3331" s="27">
        <f t="shared" si="459"/>
        <v>6158.114477505751</v>
      </c>
      <c r="K3331" s="28">
        <v>1.0101661682128906</v>
      </c>
      <c r="L3331" s="28">
        <v>1.0023072957992554</v>
      </c>
      <c r="M3331" s="27">
        <v>6668.7373046875</v>
      </c>
      <c r="N3331" s="27">
        <v>5044.855441030345</v>
      </c>
      <c r="O3331" s="66">
        <f t="shared" si="460"/>
        <v>6122.3548091560606</v>
      </c>
      <c r="P3331" s="66">
        <f t="shared" si="461"/>
        <v>6160.4254313662032</v>
      </c>
      <c r="Q3331" s="66">
        <f t="shared" si="462"/>
        <v>6506.3491183217848</v>
      </c>
      <c r="R3331" s="66">
        <f t="shared" si="463"/>
        <v>6202.1153328907931</v>
      </c>
      <c r="S3331" s="67">
        <f>E3331/INDEX('CCG overall weighted population'!$F$4:$F$195,MATCH(A3331,'CCG overall weighted population'!$A$4:$A$195,0))*INDEX('CCG overall weighted population'!$T$4:$T$195,MATCH(A3331,'CCG overall weighted population'!$A$4:$A$195,0))</f>
        <v>0</v>
      </c>
      <c r="T3331" s="66">
        <f t="shared" si="464"/>
        <v>7784.2686998007848</v>
      </c>
      <c r="U3331" s="66">
        <f t="shared" si="465"/>
        <v>7784.2686998007848</v>
      </c>
      <c r="V3331" s="81">
        <f t="shared" si="466"/>
        <v>6199.2681771242242</v>
      </c>
      <c r="W3331" s="110">
        <f t="shared" si="467"/>
        <v>0.80792403403069113</v>
      </c>
    </row>
    <row r="3332" spans="1:23" x14ac:dyDescent="0.2">
      <c r="A3332" s="31" t="s">
        <v>108</v>
      </c>
      <c r="B3332" s="25" t="s">
        <v>308</v>
      </c>
      <c r="C3332" s="53" t="s">
        <v>8416</v>
      </c>
      <c r="D3332" s="25" t="s">
        <v>8415</v>
      </c>
      <c r="E3332" s="97">
        <v>5875.83349609375</v>
      </c>
      <c r="F3332" s="27">
        <v>5925.5869140625</v>
      </c>
      <c r="G3332" s="27">
        <v>5990.36376953125</v>
      </c>
      <c r="H3332" s="27">
        <v>3784.220458984375</v>
      </c>
      <c r="I3332" s="27">
        <v>4367.95654296875</v>
      </c>
      <c r="J3332" s="27">
        <f t="shared" ref="J3332:J3395" si="468">SUMPRODUCT($F3332:$I3332,$F$1:$I$1)</f>
        <v>5543.9541312601768</v>
      </c>
      <c r="K3332" s="28">
        <v>1.0101661682128906</v>
      </c>
      <c r="L3332" s="28">
        <v>1.0023072957992554</v>
      </c>
      <c r="M3332" s="27">
        <v>6033.8544921875</v>
      </c>
      <c r="N3332" s="27">
        <v>4083.3778809270248</v>
      </c>
      <c r="O3332" s="66">
        <f t="shared" ref="O3332:O3395" si="469">(N$1*N3332+(1-N$1)*J3332)*K3332*L3332</f>
        <v>5465.3535890272151</v>
      </c>
      <c r="P3332" s="66">
        <f t="shared" ref="P3332:P3395" si="470">O3332*$E$7330/O$7330</f>
        <v>5499.3387823422991</v>
      </c>
      <c r="Q3332" s="66">
        <f t="shared" ref="Q3332:Q3395" si="471">($N$1*N3332)+((1-$N$1)*M3332)</f>
        <v>5838.8068310614526</v>
      </c>
      <c r="R3332" s="66">
        <f t="shared" ref="R3332:R3395" si="472">(P3332*$J$1)+(Q3332*$M$1)</f>
        <v>5540.2506656724036</v>
      </c>
      <c r="S3332" s="67">
        <f>E3332/INDEX('CCG overall weighted population'!$F$4:$F$195,MATCH(A3332,'CCG overall weighted population'!$A$4:$A$195,0))*INDEX('CCG overall weighted population'!$T$4:$T$195,MATCH(A3332,'CCG overall weighted population'!$A$4:$A$195,0))</f>
        <v>0</v>
      </c>
      <c r="T3332" s="66">
        <f t="shared" ref="T3332:T3395" si="473">R3332/$R$7330*$T$1</f>
        <v>6953.5630234310465</v>
      </c>
      <c r="U3332" s="66">
        <f t="shared" ref="U3332:U3395" si="474">T3332+S3332</f>
        <v>6953.5630234310465</v>
      </c>
      <c r="V3332" s="81">
        <f t="shared" ref="V3332:V3395" si="475">U3332*$E$7330/$U$7330</f>
        <v>5537.707346855459</v>
      </c>
      <c r="W3332" s="110">
        <f t="shared" si="467"/>
        <v>0.94245477693282542</v>
      </c>
    </row>
    <row r="3333" spans="1:23" x14ac:dyDescent="0.2">
      <c r="A3333" s="31" t="s">
        <v>108</v>
      </c>
      <c r="B3333" s="25" t="s">
        <v>308</v>
      </c>
      <c r="C3333" s="53" t="s">
        <v>8414</v>
      </c>
      <c r="D3333" s="25" t="s">
        <v>8413</v>
      </c>
      <c r="E3333" s="97">
        <v>2368.16650390625</v>
      </c>
      <c r="F3333" s="27">
        <v>2430.28271484375</v>
      </c>
      <c r="G3333" s="27">
        <v>2359.89697265625</v>
      </c>
      <c r="H3333" s="27">
        <v>1340.54833984375</v>
      </c>
      <c r="I3333" s="27">
        <v>1581.799560546875</v>
      </c>
      <c r="J3333" s="27">
        <f t="shared" si="468"/>
        <v>2227.1171877459283</v>
      </c>
      <c r="K3333" s="28">
        <v>1.0101661682128906</v>
      </c>
      <c r="L3333" s="28">
        <v>1.0023072957992554</v>
      </c>
      <c r="M3333" s="27">
        <v>2508.56884765625</v>
      </c>
      <c r="N3333" s="27">
        <v>1665.8735503159867</v>
      </c>
      <c r="O3333" s="66">
        <f t="shared" si="469"/>
        <v>2198.1235484469466</v>
      </c>
      <c r="P3333" s="66">
        <f t="shared" si="470"/>
        <v>2211.7921341125457</v>
      </c>
      <c r="Q3333" s="66">
        <f t="shared" si="471"/>
        <v>2424.299317922224</v>
      </c>
      <c r="R3333" s="66">
        <f t="shared" si="472"/>
        <v>2237.4029954104917</v>
      </c>
      <c r="S3333" s="67">
        <f>E3333/INDEX('CCG overall weighted population'!$F$4:$F$195,MATCH(A3333,'CCG overall weighted population'!$A$4:$A$195,0))*INDEX('CCG overall weighted population'!$T$4:$T$195,MATCH(A3333,'CCG overall weighted population'!$A$4:$A$195,0))</f>
        <v>0</v>
      </c>
      <c r="T3333" s="66">
        <f t="shared" si="473"/>
        <v>2808.1622432352597</v>
      </c>
      <c r="U3333" s="66">
        <f t="shared" si="474"/>
        <v>2808.1622432352597</v>
      </c>
      <c r="V3333" s="81">
        <f t="shared" si="475"/>
        <v>2236.375888609246</v>
      </c>
      <c r="W3333" s="110">
        <f t="shared" ref="W3333:W3396" si="476">V3333/E3333</f>
        <v>0.9443490923971698</v>
      </c>
    </row>
    <row r="3334" spans="1:23" x14ac:dyDescent="0.2">
      <c r="A3334" s="31" t="s">
        <v>108</v>
      </c>
      <c r="B3334" s="25" t="s">
        <v>308</v>
      </c>
      <c r="C3334" s="53" t="s">
        <v>8412</v>
      </c>
      <c r="D3334" s="25" t="s">
        <v>8411</v>
      </c>
      <c r="E3334" s="97">
        <v>4061.08349609375</v>
      </c>
      <c r="F3334" s="27">
        <v>3913.04736328125</v>
      </c>
      <c r="G3334" s="27">
        <v>2755.550537109375</v>
      </c>
      <c r="H3334" s="27">
        <v>2638.71875</v>
      </c>
      <c r="I3334" s="27">
        <v>3853.86572265625</v>
      </c>
      <c r="J3334" s="27">
        <f t="shared" si="468"/>
        <v>3645.3764231602049</v>
      </c>
      <c r="K3334" s="28">
        <v>1.0101661682128906</v>
      </c>
      <c r="L3334" s="28">
        <v>1.0023072957992554</v>
      </c>
      <c r="M3334" s="27">
        <v>3648.869873046875</v>
      </c>
      <c r="N3334" s="27">
        <v>2600.5619616674085</v>
      </c>
      <c r="O3334" s="66">
        <f t="shared" si="469"/>
        <v>3585.145259574891</v>
      </c>
      <c r="P3334" s="66">
        <f t="shared" si="470"/>
        <v>3607.4387585634895</v>
      </c>
      <c r="Q3334" s="66">
        <f t="shared" si="471"/>
        <v>3544.0390819089284</v>
      </c>
      <c r="R3334" s="66">
        <f t="shared" si="472"/>
        <v>3599.797980044732</v>
      </c>
      <c r="S3334" s="67">
        <f>E3334/INDEX('CCG overall weighted population'!$F$4:$F$195,MATCH(A3334,'CCG overall weighted population'!$A$4:$A$195,0))*INDEX('CCG overall weighted population'!$T$4:$T$195,MATCH(A3334,'CCG overall weighted population'!$A$4:$A$195,0))</f>
        <v>0</v>
      </c>
      <c r="T3334" s="66">
        <f t="shared" si="473"/>
        <v>4518.1028145452747</v>
      </c>
      <c r="U3334" s="66">
        <f t="shared" si="474"/>
        <v>4518.1028145452747</v>
      </c>
      <c r="V3334" s="81">
        <f t="shared" si="475"/>
        <v>3598.1454494116729</v>
      </c>
      <c r="W3334" s="110">
        <f t="shared" si="476"/>
        <v>0.8860062721863845</v>
      </c>
    </row>
    <row r="3335" spans="1:23" x14ac:dyDescent="0.2">
      <c r="A3335" s="31" t="s">
        <v>108</v>
      </c>
      <c r="B3335" s="25" t="s">
        <v>308</v>
      </c>
      <c r="C3335" s="53" t="s">
        <v>8410</v>
      </c>
      <c r="D3335" s="25" t="s">
        <v>8409</v>
      </c>
      <c r="E3335" s="97">
        <v>5217.33349609375</v>
      </c>
      <c r="F3335" s="27">
        <v>5457.23291015625</v>
      </c>
      <c r="G3335" s="27">
        <v>4786.39306640625</v>
      </c>
      <c r="H3335" s="27">
        <v>2570.70703125</v>
      </c>
      <c r="I3335" s="27">
        <v>3290.2138671875</v>
      </c>
      <c r="J3335" s="27">
        <f t="shared" si="468"/>
        <v>4891.3648665912524</v>
      </c>
      <c r="K3335" s="28">
        <v>1.0101661682128906</v>
      </c>
      <c r="L3335" s="28">
        <v>1.0023072957992554</v>
      </c>
      <c r="M3335" s="27">
        <v>5269.69287109375</v>
      </c>
      <c r="N3335" s="27">
        <v>3327.9204394324802</v>
      </c>
      <c r="O3335" s="66">
        <f t="shared" si="469"/>
        <v>4794.1935970598306</v>
      </c>
      <c r="P3335" s="66">
        <f t="shared" si="470"/>
        <v>4824.0053180275527</v>
      </c>
      <c r="Q3335" s="66">
        <f t="shared" si="471"/>
        <v>5075.5156279276234</v>
      </c>
      <c r="R3335" s="66">
        <f t="shared" si="472"/>
        <v>4854.3167434879879</v>
      </c>
      <c r="S3335" s="67">
        <f>E3335/INDEX('CCG overall weighted population'!$F$4:$F$195,MATCH(A3335,'CCG overall weighted population'!$A$4:$A$195,0))*INDEX('CCG overall weighted population'!$T$4:$T$195,MATCH(A3335,'CCG overall weighted population'!$A$4:$A$195,0))</f>
        <v>0</v>
      </c>
      <c r="T3335" s="66">
        <f t="shared" si="473"/>
        <v>6092.6480494260395</v>
      </c>
      <c r="U3335" s="66">
        <f t="shared" si="474"/>
        <v>6092.6480494260395</v>
      </c>
      <c r="V3335" s="81">
        <f t="shared" si="475"/>
        <v>4852.0883109021443</v>
      </c>
      <c r="W3335" s="110">
        <f t="shared" si="476"/>
        <v>0.92999389717658132</v>
      </c>
    </row>
    <row r="3336" spans="1:23" x14ac:dyDescent="0.2">
      <c r="A3336" s="31" t="s">
        <v>108</v>
      </c>
      <c r="B3336" s="25" t="s">
        <v>308</v>
      </c>
      <c r="C3336" s="53" t="s">
        <v>8408</v>
      </c>
      <c r="D3336" s="25" t="s">
        <v>8407</v>
      </c>
      <c r="E3336" s="97">
        <v>6114</v>
      </c>
      <c r="F3336" s="27">
        <v>5862.84814453125</v>
      </c>
      <c r="G3336" s="27">
        <v>4618.89697265625</v>
      </c>
      <c r="H3336" s="27">
        <v>3578.26416015625</v>
      </c>
      <c r="I3336" s="27">
        <v>5203.61474609375</v>
      </c>
      <c r="J3336" s="27">
        <f t="shared" si="468"/>
        <v>5413.2412582032794</v>
      </c>
      <c r="K3336" s="28">
        <v>1.0101661682128906</v>
      </c>
      <c r="L3336" s="28">
        <v>1.0023072957992554</v>
      </c>
      <c r="M3336" s="27">
        <v>5687.2919921875</v>
      </c>
      <c r="N3336" s="27">
        <v>3988.3576284460728</v>
      </c>
      <c r="O3336" s="66">
        <f t="shared" si="469"/>
        <v>5336.6210744457812</v>
      </c>
      <c r="P3336" s="66">
        <f t="shared" si="470"/>
        <v>5369.8057707165808</v>
      </c>
      <c r="Q3336" s="66">
        <f t="shared" si="471"/>
        <v>5517.3985558133572</v>
      </c>
      <c r="R3336" s="66">
        <f t="shared" si="472"/>
        <v>5387.5933027892679</v>
      </c>
      <c r="S3336" s="67">
        <f>E3336/INDEX('CCG overall weighted population'!$F$4:$F$195,MATCH(A3336,'CCG overall weighted population'!$A$4:$A$195,0))*INDEX('CCG overall weighted population'!$T$4:$T$195,MATCH(A3336,'CCG overall weighted population'!$A$4:$A$195,0))</f>
        <v>0</v>
      </c>
      <c r="T3336" s="66">
        <f t="shared" si="473"/>
        <v>6761.9629212234258</v>
      </c>
      <c r="U3336" s="66">
        <f t="shared" si="474"/>
        <v>6761.9629212234258</v>
      </c>
      <c r="V3336" s="81">
        <f t="shared" si="475"/>
        <v>5385.1200631739675</v>
      </c>
      <c r="W3336" s="110">
        <f t="shared" si="476"/>
        <v>0.88078509374778668</v>
      </c>
    </row>
    <row r="3337" spans="1:23" x14ac:dyDescent="0.2">
      <c r="A3337" s="31" t="s">
        <v>108</v>
      </c>
      <c r="B3337" s="25" t="s">
        <v>308</v>
      </c>
      <c r="C3337" s="53" t="s">
        <v>8406</v>
      </c>
      <c r="D3337" s="25" t="s">
        <v>8405</v>
      </c>
      <c r="E3337" s="97">
        <v>6711.916015625</v>
      </c>
      <c r="F3337" s="27">
        <v>4862.77783203125</v>
      </c>
      <c r="G3337" s="27">
        <v>3163.598876953125</v>
      </c>
      <c r="H3337" s="27">
        <v>5833.76611328125</v>
      </c>
      <c r="I3337" s="27">
        <v>9782.1240234375</v>
      </c>
      <c r="J3337" s="27">
        <f t="shared" si="468"/>
        <v>5104.2462919523005</v>
      </c>
      <c r="K3337" s="28">
        <v>1.0101661682128906</v>
      </c>
      <c r="L3337" s="28">
        <v>1.0023072957992554</v>
      </c>
      <c r="M3337" s="27">
        <v>4417.7109375</v>
      </c>
      <c r="N3337" s="27">
        <v>4263.971798903839</v>
      </c>
      <c r="O3337" s="66">
        <f t="shared" si="469"/>
        <v>5082.956117760772</v>
      </c>
      <c r="P3337" s="66">
        <f t="shared" si="470"/>
        <v>5114.5634499233256</v>
      </c>
      <c r="Q3337" s="66">
        <f t="shared" si="471"/>
        <v>4402.3370236403834</v>
      </c>
      <c r="R3337" s="66">
        <f t="shared" si="472"/>
        <v>5028.7276118624304</v>
      </c>
      <c r="S3337" s="67">
        <f>E3337/INDEX('CCG overall weighted population'!$F$4:$F$195,MATCH(A3337,'CCG overall weighted population'!$A$4:$A$195,0))*INDEX('CCG overall weighted population'!$T$4:$T$195,MATCH(A3337,'CCG overall weighted population'!$A$4:$A$195,0))</f>
        <v>0</v>
      </c>
      <c r="T3337" s="66">
        <f t="shared" si="473"/>
        <v>6311.5509544385204</v>
      </c>
      <c r="U3337" s="66">
        <f t="shared" si="474"/>
        <v>6311.5509544385204</v>
      </c>
      <c r="V3337" s="81">
        <f t="shared" si="475"/>
        <v>5026.4191138661599</v>
      </c>
      <c r="W3337" s="110">
        <f t="shared" si="476"/>
        <v>0.74887991777085872</v>
      </c>
    </row>
    <row r="3338" spans="1:23" x14ac:dyDescent="0.2">
      <c r="A3338" s="31" t="s">
        <v>108</v>
      </c>
      <c r="B3338" s="25" t="s">
        <v>308</v>
      </c>
      <c r="C3338" s="53" t="s">
        <v>8404</v>
      </c>
      <c r="D3338" s="25" t="s">
        <v>8403</v>
      </c>
      <c r="E3338" s="97">
        <v>3757.91650390625</v>
      </c>
      <c r="F3338" s="27">
        <v>3668.912109375</v>
      </c>
      <c r="G3338" s="27">
        <v>4427.755859375</v>
      </c>
      <c r="H3338" s="27">
        <v>2729.051513671875</v>
      </c>
      <c r="I3338" s="27">
        <v>4180.18798828125</v>
      </c>
      <c r="J3338" s="27">
        <f t="shared" si="468"/>
        <v>3598.0402324487563</v>
      </c>
      <c r="K3338" s="28">
        <v>1.0101661682128906</v>
      </c>
      <c r="L3338" s="28">
        <v>1.0023072957992554</v>
      </c>
      <c r="M3338" s="27">
        <v>3651.9453125</v>
      </c>
      <c r="N3338" s="27">
        <v>2761.3587151227675</v>
      </c>
      <c r="O3338" s="66">
        <f t="shared" si="469"/>
        <v>3558.2909087571625</v>
      </c>
      <c r="P3338" s="66">
        <f t="shared" si="470"/>
        <v>3580.4174194093202</v>
      </c>
      <c r="Q3338" s="66">
        <f t="shared" si="471"/>
        <v>3562.8866527622772</v>
      </c>
      <c r="R3338" s="66">
        <f t="shared" si="472"/>
        <v>3578.3046530312849</v>
      </c>
      <c r="S3338" s="67">
        <f>E3338/INDEX('CCG overall weighted population'!$F$4:$F$195,MATCH(A3338,'CCG overall weighted population'!$A$4:$A$195,0))*INDEX('CCG overall weighted population'!$T$4:$T$195,MATCH(A3338,'CCG overall weighted population'!$A$4:$A$195,0))</f>
        <v>0</v>
      </c>
      <c r="T3338" s="66">
        <f t="shared" si="473"/>
        <v>4491.1265614855984</v>
      </c>
      <c r="U3338" s="66">
        <f t="shared" si="474"/>
        <v>4491.1265614855984</v>
      </c>
      <c r="V3338" s="81">
        <f t="shared" si="475"/>
        <v>3576.6619891689425</v>
      </c>
      <c r="W3338" s="110">
        <f t="shared" si="476"/>
        <v>0.95176728526328391</v>
      </c>
    </row>
    <row r="3339" spans="1:23" x14ac:dyDescent="0.2">
      <c r="A3339" s="31" t="s">
        <v>109</v>
      </c>
      <c r="B3339" s="25" t="s">
        <v>317</v>
      </c>
      <c r="C3339" s="53" t="s">
        <v>8402</v>
      </c>
      <c r="D3339" s="25" t="s">
        <v>8401</v>
      </c>
      <c r="E3339" s="97">
        <v>7642.666015625</v>
      </c>
      <c r="F3339" s="27">
        <v>8916.318359375</v>
      </c>
      <c r="G3339" s="27">
        <v>12454.8466796875</v>
      </c>
      <c r="H3339" s="27">
        <v>5219.9755859375</v>
      </c>
      <c r="I3339" s="27">
        <v>4153.8427734375</v>
      </c>
      <c r="J3339" s="27">
        <f t="shared" si="468"/>
        <v>8390.9494230135115</v>
      </c>
      <c r="K3339" s="28">
        <v>0.97097021341323853</v>
      </c>
      <c r="L3339" s="28">
        <v>1.0019018650054932</v>
      </c>
      <c r="M3339" s="27">
        <v>9780.7587890625</v>
      </c>
      <c r="N3339" s="27">
        <v>4427.3399781789931</v>
      </c>
      <c r="O3339" s="66">
        <f t="shared" si="469"/>
        <v>7777.2705221022552</v>
      </c>
      <c r="P3339" s="66">
        <f t="shared" si="470"/>
        <v>7825.6319021761838</v>
      </c>
      <c r="Q3339" s="66">
        <f t="shared" si="471"/>
        <v>9245.4169079741496</v>
      </c>
      <c r="R3339" s="66">
        <f t="shared" si="472"/>
        <v>7996.7410204870321</v>
      </c>
      <c r="S3339" s="67">
        <f>E3339/INDEX('CCG overall weighted population'!$F$4:$F$195,MATCH(A3339,'CCG overall weighted population'!$A$4:$A$195,0))*INDEX('CCG overall weighted population'!$T$4:$T$195,MATCH(A3339,'CCG overall weighted population'!$A$4:$A$195,0))</f>
        <v>0</v>
      </c>
      <c r="T3339" s="66">
        <f t="shared" si="473"/>
        <v>10036.701590516241</v>
      </c>
      <c r="U3339" s="66">
        <f t="shared" si="474"/>
        <v>10036.701590516241</v>
      </c>
      <c r="V3339" s="81">
        <f t="shared" si="475"/>
        <v>7993.070020176945</v>
      </c>
      <c r="W3339" s="110">
        <f t="shared" si="476"/>
        <v>1.0458483994767747</v>
      </c>
    </row>
    <row r="3340" spans="1:23" x14ac:dyDescent="0.2">
      <c r="A3340" s="31" t="s">
        <v>109</v>
      </c>
      <c r="B3340" s="25" t="s">
        <v>317</v>
      </c>
      <c r="C3340" s="53" t="s">
        <v>8400</v>
      </c>
      <c r="D3340" s="25" t="s">
        <v>1638</v>
      </c>
      <c r="E3340" s="97">
        <v>8675.25</v>
      </c>
      <c r="F3340" s="27">
        <v>13278.37109375</v>
      </c>
      <c r="G3340" s="27">
        <v>22055.8359375</v>
      </c>
      <c r="H3340" s="27">
        <v>10053.212890625</v>
      </c>
      <c r="I3340" s="27">
        <v>4536.73583984375</v>
      </c>
      <c r="J3340" s="27">
        <f t="shared" si="468"/>
        <v>12993.855350160879</v>
      </c>
      <c r="K3340" s="28">
        <v>0.97097021341323853</v>
      </c>
      <c r="L3340" s="28">
        <v>1.0019018650054932</v>
      </c>
      <c r="M3340" s="27">
        <v>13423.6435546875</v>
      </c>
      <c r="N3340" s="27">
        <v>6678.1906503088539</v>
      </c>
      <c r="O3340" s="66">
        <f t="shared" si="469"/>
        <v>12026.24314581113</v>
      </c>
      <c r="P3340" s="66">
        <f t="shared" si="470"/>
        <v>12101.025900761362</v>
      </c>
      <c r="Q3340" s="66">
        <f t="shared" si="471"/>
        <v>12749.098264249636</v>
      </c>
      <c r="R3340" s="66">
        <f t="shared" si="472"/>
        <v>12179.130043476815</v>
      </c>
      <c r="S3340" s="67">
        <f>E3340/INDEX('CCG overall weighted population'!$F$4:$F$195,MATCH(A3340,'CCG overall weighted population'!$A$4:$A$195,0))*INDEX('CCG overall weighted population'!$T$4:$T$195,MATCH(A3340,'CCG overall weighted population'!$A$4:$A$195,0))</f>
        <v>0</v>
      </c>
      <c r="T3340" s="66">
        <f t="shared" si="473"/>
        <v>15286.013835549109</v>
      </c>
      <c r="U3340" s="66">
        <f t="shared" si="474"/>
        <v>15286.013835549109</v>
      </c>
      <c r="V3340" s="81">
        <f t="shared" si="475"/>
        <v>12173.539067096355</v>
      </c>
      <c r="W3340" s="110">
        <f t="shared" si="476"/>
        <v>1.4032493665423309</v>
      </c>
    </row>
    <row r="3341" spans="1:23" x14ac:dyDescent="0.2">
      <c r="A3341" s="31" t="s">
        <v>109</v>
      </c>
      <c r="B3341" s="25" t="s">
        <v>317</v>
      </c>
      <c r="C3341" s="53" t="s">
        <v>8399</v>
      </c>
      <c r="D3341" s="25" t="s">
        <v>8398</v>
      </c>
      <c r="E3341" s="97">
        <v>7097.25</v>
      </c>
      <c r="F3341" s="27">
        <v>10452.69140625</v>
      </c>
      <c r="G3341" s="27">
        <v>16254.6201171875</v>
      </c>
      <c r="H3341" s="27">
        <v>10269.89453125</v>
      </c>
      <c r="I3341" s="27">
        <v>5200.5478515625</v>
      </c>
      <c r="J3341" s="27">
        <f t="shared" si="468"/>
        <v>10578.61801982099</v>
      </c>
      <c r="K3341" s="28">
        <v>0.97097021341323853</v>
      </c>
      <c r="L3341" s="28">
        <v>1.0019018650054932</v>
      </c>
      <c r="M3341" s="27">
        <v>11153.3974609375</v>
      </c>
      <c r="N3341" s="27">
        <v>8865.4327612557227</v>
      </c>
      <c r="O3341" s="66">
        <f t="shared" si="469"/>
        <v>10124.396494762639</v>
      </c>
      <c r="P3341" s="66">
        <f t="shared" si="470"/>
        <v>10187.353001870226</v>
      </c>
      <c r="Q3341" s="66">
        <f t="shared" si="471"/>
        <v>10924.600990969322</v>
      </c>
      <c r="R3341" s="66">
        <f t="shared" si="472"/>
        <v>10276.204379280209</v>
      </c>
      <c r="S3341" s="67">
        <f>E3341/INDEX('CCG overall weighted population'!$F$4:$F$195,MATCH(A3341,'CCG overall weighted population'!$A$4:$A$195,0))*INDEX('CCG overall weighted population'!$T$4:$T$195,MATCH(A3341,'CCG overall weighted population'!$A$4:$A$195,0))</f>
        <v>0</v>
      </c>
      <c r="T3341" s="66">
        <f t="shared" si="473"/>
        <v>12897.653753417422</v>
      </c>
      <c r="U3341" s="66">
        <f t="shared" si="474"/>
        <v>12897.653753417422</v>
      </c>
      <c r="V3341" s="81">
        <f t="shared" si="475"/>
        <v>10271.486963852323</v>
      </c>
      <c r="W3341" s="110">
        <f t="shared" si="476"/>
        <v>1.4472488589034236</v>
      </c>
    </row>
    <row r="3342" spans="1:23" x14ac:dyDescent="0.2">
      <c r="A3342" s="31" t="s">
        <v>109</v>
      </c>
      <c r="B3342" s="25" t="s">
        <v>317</v>
      </c>
      <c r="C3342" s="53" t="s">
        <v>8397</v>
      </c>
      <c r="D3342" s="25" t="s">
        <v>8396</v>
      </c>
      <c r="E3342" s="97">
        <v>17680.25</v>
      </c>
      <c r="F3342" s="27">
        <v>21028.279296875</v>
      </c>
      <c r="G3342" s="27">
        <v>26186.396484375</v>
      </c>
      <c r="H3342" s="27">
        <v>17317.654296875</v>
      </c>
      <c r="I3342" s="27">
        <v>18380.888671875</v>
      </c>
      <c r="J3342" s="27">
        <f t="shared" si="468"/>
        <v>20692.764373378064</v>
      </c>
      <c r="K3342" s="28">
        <v>0.97097021341323853</v>
      </c>
      <c r="L3342" s="28">
        <v>1.0019018650054932</v>
      </c>
      <c r="M3342" s="27">
        <v>21218.71875</v>
      </c>
      <c r="N3342" s="27">
        <v>18885.506732794162</v>
      </c>
      <c r="O3342" s="66">
        <f t="shared" si="469"/>
        <v>19954.457149721493</v>
      </c>
      <c r="P3342" s="66">
        <f t="shared" si="470"/>
        <v>20078.539896186863</v>
      </c>
      <c r="Q3342" s="66">
        <f t="shared" si="471"/>
        <v>20985.397548279416</v>
      </c>
      <c r="R3342" s="66">
        <f t="shared" si="472"/>
        <v>20187.83222752529</v>
      </c>
      <c r="S3342" s="67">
        <f>E3342/INDEX('CCG overall weighted population'!$F$4:$F$195,MATCH(A3342,'CCG overall weighted population'!$A$4:$A$195,0))*INDEX('CCG overall weighted population'!$T$4:$T$195,MATCH(A3342,'CCG overall weighted population'!$A$4:$A$195,0))</f>
        <v>0</v>
      </c>
      <c r="T3342" s="66">
        <f t="shared" si="473"/>
        <v>25337.727870389106</v>
      </c>
      <c r="U3342" s="66">
        <f t="shared" si="474"/>
        <v>25337.727870389106</v>
      </c>
      <c r="V3342" s="81">
        <f t="shared" si="475"/>
        <v>20178.564759918503</v>
      </c>
      <c r="W3342" s="110">
        <f t="shared" si="476"/>
        <v>1.1413053978263035</v>
      </c>
    </row>
    <row r="3343" spans="1:23" x14ac:dyDescent="0.2">
      <c r="A3343" s="31" t="s">
        <v>109</v>
      </c>
      <c r="B3343" s="25" t="s">
        <v>317</v>
      </c>
      <c r="C3343" s="53" t="s">
        <v>8395</v>
      </c>
      <c r="D3343" s="25" t="s">
        <v>8394</v>
      </c>
      <c r="E3343" s="97">
        <v>8772.166015625</v>
      </c>
      <c r="F3343" s="27">
        <v>10750.4755859375</v>
      </c>
      <c r="G3343" s="27">
        <v>11791.923828125</v>
      </c>
      <c r="H3343" s="27">
        <v>8408.064453125</v>
      </c>
      <c r="I3343" s="27">
        <v>5748.76318359375</v>
      </c>
      <c r="J3343" s="27">
        <f t="shared" si="468"/>
        <v>10257.874528257469</v>
      </c>
      <c r="K3343" s="28">
        <v>0.97097021341323853</v>
      </c>
      <c r="L3343" s="28">
        <v>1.0019018650054932</v>
      </c>
      <c r="M3343" s="27">
        <v>10592.30078125</v>
      </c>
      <c r="N3343" s="27">
        <v>8155.6733661552253</v>
      </c>
      <c r="O3343" s="66">
        <f t="shared" si="469"/>
        <v>9774.5276926941533</v>
      </c>
      <c r="P3343" s="66">
        <f t="shared" si="470"/>
        <v>9835.3086115841579</v>
      </c>
      <c r="Q3343" s="66">
        <f t="shared" si="471"/>
        <v>10348.638039740523</v>
      </c>
      <c r="R3343" s="66">
        <f t="shared" si="472"/>
        <v>9897.1738556148757</v>
      </c>
      <c r="S3343" s="67">
        <f>E3343/INDEX('CCG overall weighted population'!$F$4:$F$195,MATCH(A3343,'CCG overall weighted population'!$A$4:$A$195,0))*INDEX('CCG overall weighted population'!$T$4:$T$195,MATCH(A3343,'CCG overall weighted population'!$A$4:$A$195,0))</f>
        <v>0</v>
      </c>
      <c r="T3343" s="66">
        <f t="shared" si="473"/>
        <v>12421.932925397614</v>
      </c>
      <c r="U3343" s="66">
        <f t="shared" si="474"/>
        <v>12421.932925397614</v>
      </c>
      <c r="V3343" s="81">
        <f t="shared" si="475"/>
        <v>9892.6304387154323</v>
      </c>
      <c r="W3343" s="110">
        <f t="shared" si="476"/>
        <v>1.127729505015598</v>
      </c>
    </row>
    <row r="3344" spans="1:23" x14ac:dyDescent="0.2">
      <c r="A3344" s="31" t="s">
        <v>109</v>
      </c>
      <c r="B3344" s="25" t="s">
        <v>317</v>
      </c>
      <c r="C3344" s="53" t="s">
        <v>8393</v>
      </c>
      <c r="D3344" s="25" t="s">
        <v>8392</v>
      </c>
      <c r="E3344" s="97">
        <v>7422.8330078125</v>
      </c>
      <c r="F3344" s="27">
        <v>12128.7734375</v>
      </c>
      <c r="G3344" s="27">
        <v>18040.328125</v>
      </c>
      <c r="H3344" s="27">
        <v>7225.8896484375</v>
      </c>
      <c r="I3344" s="27">
        <v>3254.243896484375</v>
      </c>
      <c r="J3344" s="27">
        <f t="shared" si="468"/>
        <v>11403.489248662656</v>
      </c>
      <c r="K3344" s="28">
        <v>0.97097021341323853</v>
      </c>
      <c r="L3344" s="28">
        <v>1.0019018650054932</v>
      </c>
      <c r="M3344" s="27">
        <v>11657.2158203125</v>
      </c>
      <c r="N3344" s="27">
        <v>5681.7522769964025</v>
      </c>
      <c r="O3344" s="66">
        <f t="shared" si="469"/>
        <v>10536.886467698008</v>
      </c>
      <c r="P3344" s="66">
        <f t="shared" si="470"/>
        <v>10602.407960079172</v>
      </c>
      <c r="Q3344" s="66">
        <f t="shared" si="471"/>
        <v>11059.669465980889</v>
      </c>
      <c r="R3344" s="66">
        <f t="shared" si="472"/>
        <v>10657.51603122573</v>
      </c>
      <c r="S3344" s="67">
        <f>E3344/INDEX('CCG overall weighted population'!$F$4:$F$195,MATCH(A3344,'CCG overall weighted population'!$A$4:$A$195,0))*INDEX('CCG overall weighted population'!$T$4:$T$195,MATCH(A3344,'CCG overall weighted population'!$A$4:$A$195,0))</f>
        <v>0</v>
      </c>
      <c r="T3344" s="66">
        <f t="shared" si="473"/>
        <v>13376.237623241295</v>
      </c>
      <c r="U3344" s="66">
        <f t="shared" si="474"/>
        <v>13376.237623241295</v>
      </c>
      <c r="V3344" s="81">
        <f t="shared" si="475"/>
        <v>10652.623570089982</v>
      </c>
      <c r="W3344" s="110">
        <f t="shared" si="476"/>
        <v>1.4351156167568555</v>
      </c>
    </row>
    <row r="3345" spans="1:23" x14ac:dyDescent="0.2">
      <c r="A3345" s="31" t="s">
        <v>109</v>
      </c>
      <c r="B3345" s="25" t="s">
        <v>317</v>
      </c>
      <c r="C3345" s="53" t="s">
        <v>8391</v>
      </c>
      <c r="D3345" s="25" t="s">
        <v>8390</v>
      </c>
      <c r="E3345" s="97">
        <v>8499.75</v>
      </c>
      <c r="F3345" s="27">
        <v>7662.61767578125</v>
      </c>
      <c r="G3345" s="27">
        <v>7776.04296875</v>
      </c>
      <c r="H3345" s="27">
        <v>4924.87158203125</v>
      </c>
      <c r="I3345" s="27">
        <v>5468.43017578125</v>
      </c>
      <c r="J3345" s="27">
        <f t="shared" si="468"/>
        <v>7168.2149526519443</v>
      </c>
      <c r="K3345" s="28">
        <v>0.97097021341323853</v>
      </c>
      <c r="L3345" s="28">
        <v>1.0019018650054932</v>
      </c>
      <c r="M3345" s="27">
        <v>8429.1591796875</v>
      </c>
      <c r="N3345" s="27">
        <v>5182.5653420992621</v>
      </c>
      <c r="O3345" s="66">
        <f t="shared" si="469"/>
        <v>6780.1930736754484</v>
      </c>
      <c r="P3345" s="66">
        <f t="shared" si="470"/>
        <v>6822.3543297715005</v>
      </c>
      <c r="Q3345" s="66">
        <f t="shared" si="471"/>
        <v>8104.4997959286766</v>
      </c>
      <c r="R3345" s="66">
        <f t="shared" si="472"/>
        <v>6976.8754575228832</v>
      </c>
      <c r="S3345" s="67">
        <f>E3345/INDEX('CCG overall weighted population'!$F$4:$F$195,MATCH(A3345,'CCG overall weighted population'!$A$4:$A$195,0))*INDEX('CCG overall weighted population'!$T$4:$T$195,MATCH(A3345,'CCG overall weighted population'!$A$4:$A$195,0))</f>
        <v>0</v>
      </c>
      <c r="T3345" s="66">
        <f t="shared" si="473"/>
        <v>8756.6693509212673</v>
      </c>
      <c r="U3345" s="66">
        <f t="shared" si="474"/>
        <v>8756.6693509212673</v>
      </c>
      <c r="V3345" s="81">
        <f t="shared" si="475"/>
        <v>6973.6726387868021</v>
      </c>
      <c r="W3345" s="110">
        <f t="shared" si="476"/>
        <v>0.82045620621627724</v>
      </c>
    </row>
    <row r="3346" spans="1:23" x14ac:dyDescent="0.2">
      <c r="A3346" s="31" t="s">
        <v>109</v>
      </c>
      <c r="B3346" s="25" t="s">
        <v>317</v>
      </c>
      <c r="C3346" s="53" t="s">
        <v>8389</v>
      </c>
      <c r="D3346" s="25" t="s">
        <v>8388</v>
      </c>
      <c r="E3346" s="97">
        <v>8638.5</v>
      </c>
      <c r="F3346" s="27">
        <v>11319.197265625</v>
      </c>
      <c r="G3346" s="27">
        <v>14898.5947265625</v>
      </c>
      <c r="H3346" s="27">
        <v>13922.2958984375</v>
      </c>
      <c r="I3346" s="27">
        <v>9114.740234375</v>
      </c>
      <c r="J3346" s="27">
        <f t="shared" si="468"/>
        <v>11847.024226969945</v>
      </c>
      <c r="K3346" s="28">
        <v>0.97097021341323853</v>
      </c>
      <c r="L3346" s="28">
        <v>1.0019018650054932</v>
      </c>
      <c r="M3346" s="27">
        <v>11804.1240234375</v>
      </c>
      <c r="N3346" s="27">
        <v>16424.102874569275</v>
      </c>
      <c r="O3346" s="66">
        <f t="shared" si="469"/>
        <v>11970.250931161368</v>
      </c>
      <c r="P3346" s="66">
        <f t="shared" si="470"/>
        <v>12044.685509875972</v>
      </c>
      <c r="Q3346" s="66">
        <f t="shared" si="471"/>
        <v>12266.121908550678</v>
      </c>
      <c r="R3346" s="66">
        <f t="shared" si="472"/>
        <v>12071.372498951379</v>
      </c>
      <c r="S3346" s="67">
        <f>E3346/INDEX('CCG overall weighted population'!$F$4:$F$195,MATCH(A3346,'CCG overall weighted population'!$A$4:$A$195,0))*INDEX('CCG overall weighted population'!$T$4:$T$195,MATCH(A3346,'CCG overall weighted population'!$A$4:$A$195,0))</f>
        <v>0</v>
      </c>
      <c r="T3346" s="66">
        <f t="shared" si="473"/>
        <v>15150.767450083109</v>
      </c>
      <c r="U3346" s="66">
        <f t="shared" si="474"/>
        <v>15150.767450083109</v>
      </c>
      <c r="V3346" s="81">
        <f t="shared" si="475"/>
        <v>12065.830989969994</v>
      </c>
      <c r="W3346" s="110">
        <f t="shared" si="476"/>
        <v>1.3967507078740515</v>
      </c>
    </row>
    <row r="3347" spans="1:23" x14ac:dyDescent="0.2">
      <c r="A3347" s="31" t="s">
        <v>109</v>
      </c>
      <c r="B3347" s="25" t="s">
        <v>317</v>
      </c>
      <c r="C3347" s="53" t="s">
        <v>8387</v>
      </c>
      <c r="D3347" s="25" t="s">
        <v>8386</v>
      </c>
      <c r="E3347" s="97">
        <v>26232.66796875</v>
      </c>
      <c r="F3347" s="27">
        <v>24747.306640625</v>
      </c>
      <c r="G3347" s="27">
        <v>24646.02734375</v>
      </c>
      <c r="H3347" s="27">
        <v>30591.6953125</v>
      </c>
      <c r="I3347" s="27">
        <v>27056.296875</v>
      </c>
      <c r="J3347" s="27">
        <f t="shared" si="468"/>
        <v>25712.818488502406</v>
      </c>
      <c r="K3347" s="28">
        <v>0.97097021341323853</v>
      </c>
      <c r="L3347" s="28">
        <v>1.0019018650054932</v>
      </c>
      <c r="M3347" s="27">
        <v>25222.208984375</v>
      </c>
      <c r="N3347" s="27">
        <v>27120.073965832711</v>
      </c>
      <c r="O3347" s="66">
        <f t="shared" si="469"/>
        <v>25150.763727848127</v>
      </c>
      <c r="P3347" s="66">
        <f t="shared" si="470"/>
        <v>25307.158653334562</v>
      </c>
      <c r="Q3347" s="66">
        <f t="shared" si="471"/>
        <v>25411.995482520771</v>
      </c>
      <c r="R3347" s="66">
        <f t="shared" si="472"/>
        <v>25319.793339104097</v>
      </c>
      <c r="S3347" s="67">
        <f>E3347/INDEX('CCG overall weighted population'!$F$4:$F$195,MATCH(A3347,'CCG overall weighted population'!$A$4:$A$195,0))*INDEX('CCG overall weighted population'!$T$4:$T$195,MATCH(A3347,'CCG overall weighted population'!$A$4:$A$195,0))</f>
        <v>0</v>
      </c>
      <c r="T3347" s="66">
        <f t="shared" si="473"/>
        <v>31778.847086216043</v>
      </c>
      <c r="U3347" s="66">
        <f t="shared" si="474"/>
        <v>31778.847086216043</v>
      </c>
      <c r="V3347" s="81">
        <f t="shared" si="475"/>
        <v>25308.16998291924</v>
      </c>
      <c r="W3347" s="110">
        <f t="shared" si="476"/>
        <v>0.96475775979278666</v>
      </c>
    </row>
    <row r="3348" spans="1:23" x14ac:dyDescent="0.2">
      <c r="A3348" s="31" t="s">
        <v>109</v>
      </c>
      <c r="B3348" s="25" t="s">
        <v>317</v>
      </c>
      <c r="C3348" s="53" t="s">
        <v>8385</v>
      </c>
      <c r="D3348" s="25" t="s">
        <v>8384</v>
      </c>
      <c r="E3348" s="97">
        <v>7314.41650390625</v>
      </c>
      <c r="F3348" s="27">
        <v>7846.060546875</v>
      </c>
      <c r="G3348" s="27">
        <v>8740.814453125</v>
      </c>
      <c r="H3348" s="27">
        <v>4721.93603515625</v>
      </c>
      <c r="I3348" s="27">
        <v>5017.0693359375</v>
      </c>
      <c r="J3348" s="27">
        <f t="shared" si="468"/>
        <v>7317.423886311557</v>
      </c>
      <c r="K3348" s="28">
        <v>0.97097021341323853</v>
      </c>
      <c r="L3348" s="28">
        <v>1.0019018650054932</v>
      </c>
      <c r="M3348" s="27">
        <v>7958.85009765625</v>
      </c>
      <c r="N3348" s="27">
        <v>5472.369122612532</v>
      </c>
      <c r="O3348" s="66">
        <f t="shared" si="469"/>
        <v>6939.0233450014503</v>
      </c>
      <c r="P3348" s="66">
        <f t="shared" si="470"/>
        <v>6982.1722549404558</v>
      </c>
      <c r="Q3348" s="66">
        <f t="shared" si="471"/>
        <v>7710.2020001518786</v>
      </c>
      <c r="R3348" s="66">
        <f t="shared" si="472"/>
        <v>7069.9126714813274</v>
      </c>
      <c r="S3348" s="67">
        <f>E3348/INDEX('CCG overall weighted population'!$F$4:$F$195,MATCH(A3348,'CCG overall weighted population'!$A$4:$A$195,0))*INDEX('CCG overall weighted population'!$T$4:$T$195,MATCH(A3348,'CCG overall weighted population'!$A$4:$A$195,0))</f>
        <v>0</v>
      </c>
      <c r="T3348" s="66">
        <f t="shared" si="473"/>
        <v>8873.4402643373232</v>
      </c>
      <c r="U3348" s="66">
        <f t="shared" si="474"/>
        <v>8873.4402643373232</v>
      </c>
      <c r="V3348" s="81">
        <f t="shared" si="475"/>
        <v>7066.6671428912678</v>
      </c>
      <c r="W3348" s="110">
        <f t="shared" si="476"/>
        <v>0.96612862271615618</v>
      </c>
    </row>
    <row r="3349" spans="1:23" x14ac:dyDescent="0.2">
      <c r="A3349" s="31" t="s">
        <v>109</v>
      </c>
      <c r="B3349" s="25" t="s">
        <v>317</v>
      </c>
      <c r="C3349" s="53" t="s">
        <v>8383</v>
      </c>
      <c r="D3349" s="25" t="s">
        <v>882</v>
      </c>
      <c r="E3349" s="97">
        <v>13635.75</v>
      </c>
      <c r="F3349" s="27">
        <v>21213.251953125</v>
      </c>
      <c r="G3349" s="27">
        <v>31779.525390625</v>
      </c>
      <c r="H3349" s="27">
        <v>17667.0546875</v>
      </c>
      <c r="I3349" s="27">
        <v>11346.2724609375</v>
      </c>
      <c r="J3349" s="27">
        <f t="shared" si="468"/>
        <v>20948.475864096701</v>
      </c>
      <c r="K3349" s="28">
        <v>0.97097021341323853</v>
      </c>
      <c r="L3349" s="28">
        <v>1.0019018650054932</v>
      </c>
      <c r="M3349" s="27">
        <v>21588.76171875</v>
      </c>
      <c r="N3349" s="27">
        <v>20757.118994198889</v>
      </c>
      <c r="O3349" s="66">
        <f t="shared" si="469"/>
        <v>20360.415153775695</v>
      </c>
      <c r="P3349" s="66">
        <f t="shared" si="470"/>
        <v>20487.022267790362</v>
      </c>
      <c r="Q3349" s="66">
        <f t="shared" si="471"/>
        <v>21505.597446294891</v>
      </c>
      <c r="R3349" s="66">
        <f t="shared" si="472"/>
        <v>20609.778530193107</v>
      </c>
      <c r="S3349" s="67">
        <f>E3349/INDEX('CCG overall weighted population'!$F$4:$F$195,MATCH(A3349,'CCG overall weighted population'!$A$4:$A$195,0))*INDEX('CCG overall weighted population'!$T$4:$T$195,MATCH(A3349,'CCG overall weighted population'!$A$4:$A$195,0))</f>
        <v>0</v>
      </c>
      <c r="T3349" s="66">
        <f t="shared" si="473"/>
        <v>25867.312249356604</v>
      </c>
      <c r="U3349" s="66">
        <f t="shared" si="474"/>
        <v>25867.312249356604</v>
      </c>
      <c r="V3349" s="81">
        <f t="shared" si="475"/>
        <v>20600.317363052476</v>
      </c>
      <c r="W3349" s="110">
        <f t="shared" si="476"/>
        <v>1.5107579240637645</v>
      </c>
    </row>
    <row r="3350" spans="1:23" x14ac:dyDescent="0.2">
      <c r="A3350" s="31" t="s">
        <v>109</v>
      </c>
      <c r="B3350" s="25" t="s">
        <v>317</v>
      </c>
      <c r="C3350" s="53" t="s">
        <v>8382</v>
      </c>
      <c r="D3350" s="25" t="s">
        <v>8381</v>
      </c>
      <c r="E3350" s="97">
        <v>15601.5</v>
      </c>
      <c r="F3350" s="27">
        <v>17499.6171875</v>
      </c>
      <c r="G3350" s="27">
        <v>17208.021484375</v>
      </c>
      <c r="H3350" s="27">
        <v>12177.2421875</v>
      </c>
      <c r="I3350" s="27">
        <v>12587.4970703125</v>
      </c>
      <c r="J3350" s="27">
        <f t="shared" si="468"/>
        <v>16478.68512251362</v>
      </c>
      <c r="K3350" s="28">
        <v>0.97097021341323853</v>
      </c>
      <c r="L3350" s="28">
        <v>1.0019018650054932</v>
      </c>
      <c r="M3350" s="27">
        <v>16439.955078125</v>
      </c>
      <c r="N3350" s="27">
        <v>11264.346251184448</v>
      </c>
      <c r="O3350" s="66">
        <f t="shared" si="469"/>
        <v>15523.483163641802</v>
      </c>
      <c r="P3350" s="66">
        <f t="shared" si="470"/>
        <v>15620.01279665567</v>
      </c>
      <c r="Q3350" s="66">
        <f t="shared" si="471"/>
        <v>15922.394195430945</v>
      </c>
      <c r="R3350" s="66">
        <f t="shared" si="472"/>
        <v>15656.455084978723</v>
      </c>
      <c r="S3350" s="67">
        <f>E3350/INDEX('CCG overall weighted population'!$F$4:$F$195,MATCH(A3350,'CCG overall weighted population'!$A$4:$A$195,0))*INDEX('CCG overall weighted population'!$T$4:$T$195,MATCH(A3350,'CCG overall weighted population'!$A$4:$A$195,0))</f>
        <v>0</v>
      </c>
      <c r="T3350" s="66">
        <f t="shared" si="473"/>
        <v>19650.400988436872</v>
      </c>
      <c r="U3350" s="66">
        <f t="shared" si="474"/>
        <v>19650.400988436872</v>
      </c>
      <c r="V3350" s="81">
        <f t="shared" si="475"/>
        <v>15649.267800643196</v>
      </c>
      <c r="W3350" s="110">
        <f t="shared" si="476"/>
        <v>1.0030617441042975</v>
      </c>
    </row>
    <row r="3351" spans="1:23" x14ac:dyDescent="0.2">
      <c r="A3351" s="31" t="s">
        <v>109</v>
      </c>
      <c r="B3351" s="25" t="s">
        <v>317</v>
      </c>
      <c r="C3351" s="53" t="s">
        <v>8380</v>
      </c>
      <c r="D3351" s="25" t="s">
        <v>8379</v>
      </c>
      <c r="E3351" s="97">
        <v>6620</v>
      </c>
      <c r="F3351" s="27">
        <v>6779.8955078125</v>
      </c>
      <c r="G3351" s="27">
        <v>6372.25</v>
      </c>
      <c r="H3351" s="27">
        <v>4813.6328125</v>
      </c>
      <c r="I3351" s="27">
        <v>5109.8798828125</v>
      </c>
      <c r="J3351" s="27">
        <f t="shared" si="468"/>
        <v>6389.5203861936989</v>
      </c>
      <c r="K3351" s="28">
        <v>0.97097021341323853</v>
      </c>
      <c r="L3351" s="28">
        <v>1.0019018650054932</v>
      </c>
      <c r="M3351" s="27">
        <v>6690.09375</v>
      </c>
      <c r="N3351" s="27">
        <v>4476.5648175466094</v>
      </c>
      <c r="O3351" s="66">
        <f t="shared" si="469"/>
        <v>6029.7376636659583</v>
      </c>
      <c r="P3351" s="66">
        <f t="shared" si="470"/>
        <v>6067.2323649329273</v>
      </c>
      <c r="Q3351" s="66">
        <f t="shared" si="471"/>
        <v>6468.7408567546609</v>
      </c>
      <c r="R3351" s="66">
        <f t="shared" si="472"/>
        <v>6115.6212151809423</v>
      </c>
      <c r="S3351" s="67">
        <f>E3351/INDEX('CCG overall weighted population'!$F$4:$F$195,MATCH(A3351,'CCG overall weighted population'!$A$4:$A$195,0))*INDEX('CCG overall weighted population'!$T$4:$T$195,MATCH(A3351,'CCG overall weighted population'!$A$4:$A$195,0))</f>
        <v>0</v>
      </c>
      <c r="T3351" s="66">
        <f t="shared" si="473"/>
        <v>7675.7100198879662</v>
      </c>
      <c r="U3351" s="66">
        <f t="shared" si="474"/>
        <v>7675.7100198879662</v>
      </c>
      <c r="V3351" s="81">
        <f t="shared" si="475"/>
        <v>6112.8137655811888</v>
      </c>
      <c r="W3351" s="110">
        <f t="shared" si="476"/>
        <v>0.9233857651935331</v>
      </c>
    </row>
    <row r="3352" spans="1:23" x14ac:dyDescent="0.2">
      <c r="A3352" s="31" t="s">
        <v>109</v>
      </c>
      <c r="B3352" s="25" t="s">
        <v>317</v>
      </c>
      <c r="C3352" s="53" t="s">
        <v>8378</v>
      </c>
      <c r="D3352" s="25" t="s">
        <v>8377</v>
      </c>
      <c r="E3352" s="97">
        <v>9578.5</v>
      </c>
      <c r="F3352" s="27">
        <v>9940.802734375</v>
      </c>
      <c r="G3352" s="27">
        <v>10811.7490234375</v>
      </c>
      <c r="H3352" s="27">
        <v>8018.978515625</v>
      </c>
      <c r="I3352" s="27">
        <v>9319.525390625</v>
      </c>
      <c r="J3352" s="27">
        <f t="shared" si="468"/>
        <v>9682.7853481393468</v>
      </c>
      <c r="K3352" s="28">
        <v>0.97097021341323853</v>
      </c>
      <c r="L3352" s="28">
        <v>1.0019018650054932</v>
      </c>
      <c r="M3352" s="27">
        <v>10889.96875</v>
      </c>
      <c r="N3352" s="27">
        <v>9530.1783292220061</v>
      </c>
      <c r="O3352" s="66">
        <f t="shared" si="469"/>
        <v>9404.7310446156916</v>
      </c>
      <c r="P3352" s="66">
        <f t="shared" si="470"/>
        <v>9463.2124580176242</v>
      </c>
      <c r="Q3352" s="66">
        <f t="shared" si="471"/>
        <v>10753.989707922201</v>
      </c>
      <c r="R3352" s="66">
        <f t="shared" si="472"/>
        <v>9618.7738678542773</v>
      </c>
      <c r="S3352" s="67">
        <f>E3352/INDEX('CCG overall weighted population'!$F$4:$F$195,MATCH(A3352,'CCG overall weighted population'!$A$4:$A$195,0))*INDEX('CCG overall weighted population'!$T$4:$T$195,MATCH(A3352,'CCG overall weighted population'!$A$4:$A$195,0))</f>
        <v>0</v>
      </c>
      <c r="T3352" s="66">
        <f t="shared" si="473"/>
        <v>12072.513381511182</v>
      </c>
      <c r="U3352" s="66">
        <f t="shared" si="474"/>
        <v>12072.513381511182</v>
      </c>
      <c r="V3352" s="81">
        <f t="shared" si="475"/>
        <v>9614.3582538233768</v>
      </c>
      <c r="W3352" s="110">
        <f t="shared" si="476"/>
        <v>1.0037436189198077</v>
      </c>
    </row>
    <row r="3353" spans="1:23" x14ac:dyDescent="0.2">
      <c r="A3353" s="31" t="s">
        <v>109</v>
      </c>
      <c r="B3353" s="25" t="s">
        <v>317</v>
      </c>
      <c r="C3353" s="53" t="s">
        <v>8376</v>
      </c>
      <c r="D3353" s="25" t="s">
        <v>8375</v>
      </c>
      <c r="E3353" s="97">
        <v>8786.4169921875</v>
      </c>
      <c r="F3353" s="27">
        <v>9114.208984375</v>
      </c>
      <c r="G3353" s="27">
        <v>9532.1728515625</v>
      </c>
      <c r="H3353" s="27">
        <v>9029.6064453125</v>
      </c>
      <c r="I3353" s="27">
        <v>10209.583984375</v>
      </c>
      <c r="J3353" s="27">
        <f t="shared" si="468"/>
        <v>9173.9726165076609</v>
      </c>
      <c r="K3353" s="28">
        <v>0.97097021341323853</v>
      </c>
      <c r="L3353" s="28">
        <v>1.0019018650054932</v>
      </c>
      <c r="M3353" s="27">
        <v>9113.4736328125</v>
      </c>
      <c r="N3353" s="27">
        <v>8891.7427095406547</v>
      </c>
      <c r="O3353" s="66">
        <f t="shared" si="469"/>
        <v>8897.1395035990099</v>
      </c>
      <c r="P3353" s="66">
        <f t="shared" si="470"/>
        <v>8952.4645619059702</v>
      </c>
      <c r="Q3353" s="66">
        <f t="shared" si="471"/>
        <v>9091.3005404853157</v>
      </c>
      <c r="R3353" s="66">
        <f t="shared" si="472"/>
        <v>8969.1967444459478</v>
      </c>
      <c r="S3353" s="67">
        <f>E3353/INDEX('CCG overall weighted population'!$F$4:$F$195,MATCH(A3353,'CCG overall weighted population'!$A$4:$A$195,0))*INDEX('CCG overall weighted population'!$T$4:$T$195,MATCH(A3353,'CCG overall weighted population'!$A$4:$A$195,0))</f>
        <v>0</v>
      </c>
      <c r="T3353" s="66">
        <f t="shared" si="473"/>
        <v>11257.2297889861</v>
      </c>
      <c r="U3353" s="66">
        <f t="shared" si="474"/>
        <v>11257.2297889861</v>
      </c>
      <c r="V3353" s="81">
        <f t="shared" si="475"/>
        <v>8965.0793266196433</v>
      </c>
      <c r="W3353" s="110">
        <f t="shared" si="476"/>
        <v>1.0203339238953719</v>
      </c>
    </row>
    <row r="3354" spans="1:23" x14ac:dyDescent="0.2">
      <c r="A3354" s="31" t="s">
        <v>109</v>
      </c>
      <c r="B3354" s="25" t="s">
        <v>317</v>
      </c>
      <c r="C3354" s="53" t="s">
        <v>8374</v>
      </c>
      <c r="D3354" s="25" t="s">
        <v>8373</v>
      </c>
      <c r="E3354" s="97">
        <v>13724.5</v>
      </c>
      <c r="F3354" s="27">
        <v>14128.1298828125</v>
      </c>
      <c r="G3354" s="27">
        <v>16085.787109375</v>
      </c>
      <c r="H3354" s="27">
        <v>13562.6064453125</v>
      </c>
      <c r="I3354" s="27">
        <v>11480.546875</v>
      </c>
      <c r="J3354" s="27">
        <f t="shared" si="468"/>
        <v>14058.644342046802</v>
      </c>
      <c r="K3354" s="28">
        <v>0.97097021341323853</v>
      </c>
      <c r="L3354" s="28">
        <v>1.0019018650054932</v>
      </c>
      <c r="M3354" s="27">
        <v>14595.6181640625</v>
      </c>
      <c r="N3354" s="27">
        <v>9746.5708356579926</v>
      </c>
      <c r="O3354" s="66">
        <f t="shared" si="469"/>
        <v>13257.000568535786</v>
      </c>
      <c r="P3354" s="66">
        <f t="shared" si="470"/>
        <v>13339.436539010674</v>
      </c>
      <c r="Q3354" s="66">
        <f t="shared" si="471"/>
        <v>14110.71343122205</v>
      </c>
      <c r="R3354" s="66">
        <f t="shared" si="472"/>
        <v>13432.388999038694</v>
      </c>
      <c r="S3354" s="67">
        <f>E3354/INDEX('CCG overall weighted population'!$F$4:$F$195,MATCH(A3354,'CCG overall weighted population'!$A$4:$A$195,0))*INDEX('CCG overall weighted population'!$T$4:$T$195,MATCH(A3354,'CCG overall weighted population'!$A$4:$A$195,0))</f>
        <v>0</v>
      </c>
      <c r="T3354" s="66">
        <f t="shared" si="473"/>
        <v>16858.977886828412</v>
      </c>
      <c r="U3354" s="66">
        <f t="shared" si="474"/>
        <v>16858.977886828412</v>
      </c>
      <c r="V3354" s="81">
        <f t="shared" si="475"/>
        <v>13426.222699035437</v>
      </c>
      <c r="W3354" s="110">
        <f t="shared" si="476"/>
        <v>0.97826680017745182</v>
      </c>
    </row>
    <row r="3355" spans="1:23" x14ac:dyDescent="0.2">
      <c r="A3355" s="31" t="s">
        <v>109</v>
      </c>
      <c r="B3355" s="25" t="s">
        <v>317</v>
      </c>
      <c r="C3355" s="53" t="s">
        <v>8372</v>
      </c>
      <c r="D3355" s="25" t="s">
        <v>8371</v>
      </c>
      <c r="E3355" s="97">
        <v>19015.16796875</v>
      </c>
      <c r="F3355" s="27">
        <v>18931.08203125</v>
      </c>
      <c r="G3355" s="27">
        <v>16204.18359375</v>
      </c>
      <c r="H3355" s="27">
        <v>18069.083984375</v>
      </c>
      <c r="I3355" s="27">
        <v>18799.044921875</v>
      </c>
      <c r="J3355" s="27">
        <f t="shared" si="468"/>
        <v>18621.506541770774</v>
      </c>
      <c r="K3355" s="28">
        <v>0.97097021341323853</v>
      </c>
      <c r="L3355" s="28">
        <v>1.0019018650054932</v>
      </c>
      <c r="M3355" s="27">
        <v>18120.134765625</v>
      </c>
      <c r="N3355" s="27">
        <v>21411.483211443232</v>
      </c>
      <c r="O3355" s="66">
        <f t="shared" si="469"/>
        <v>18386.729301983429</v>
      </c>
      <c r="P3355" s="66">
        <f t="shared" si="470"/>
        <v>18501.063450649417</v>
      </c>
      <c r="Q3355" s="66">
        <f t="shared" si="471"/>
        <v>18449.269610206826</v>
      </c>
      <c r="R3355" s="66">
        <f t="shared" si="472"/>
        <v>18494.821379958521</v>
      </c>
      <c r="S3355" s="67">
        <f>E3355/INDEX('CCG overall weighted population'!$F$4:$F$195,MATCH(A3355,'CCG overall weighted population'!$A$4:$A$195,0))*INDEX('CCG overall weighted population'!$T$4:$T$195,MATCH(A3355,'CCG overall weighted population'!$A$4:$A$195,0))</f>
        <v>0</v>
      </c>
      <c r="T3355" s="66">
        <f t="shared" si="473"/>
        <v>23212.831662921362</v>
      </c>
      <c r="U3355" s="66">
        <f t="shared" si="474"/>
        <v>23212.831662921362</v>
      </c>
      <c r="V3355" s="81">
        <f t="shared" si="475"/>
        <v>18486.331109378683</v>
      </c>
      <c r="W3355" s="110">
        <f t="shared" si="476"/>
        <v>0.9721886832532628</v>
      </c>
    </row>
    <row r="3356" spans="1:23" x14ac:dyDescent="0.2">
      <c r="A3356" s="31" t="s">
        <v>109</v>
      </c>
      <c r="B3356" s="25" t="s">
        <v>317</v>
      </c>
      <c r="C3356" s="53" t="s">
        <v>8370</v>
      </c>
      <c r="D3356" s="25" t="s">
        <v>8369</v>
      </c>
      <c r="E3356" s="97">
        <v>5755.3330078125</v>
      </c>
      <c r="F3356" s="27">
        <v>4853.830078125</v>
      </c>
      <c r="G3356" s="27">
        <v>3135.19677734375</v>
      </c>
      <c r="H3356" s="27">
        <v>4465.783203125</v>
      </c>
      <c r="I3356" s="27">
        <v>10862.5244140625</v>
      </c>
      <c r="J3356" s="27">
        <f t="shared" si="468"/>
        <v>4935.7749914437991</v>
      </c>
      <c r="K3356" s="28">
        <v>0.97097021341323853</v>
      </c>
      <c r="L3356" s="28">
        <v>1.0019018650054932</v>
      </c>
      <c r="M3356" s="27">
        <v>4494.6201171875</v>
      </c>
      <c r="N3356" s="27">
        <v>5453.395236830117</v>
      </c>
      <c r="O3356" s="66">
        <f t="shared" si="469"/>
        <v>4851.9601373435662</v>
      </c>
      <c r="P3356" s="66">
        <f t="shared" si="470"/>
        <v>4882.1310678311675</v>
      </c>
      <c r="Q3356" s="66">
        <f t="shared" si="471"/>
        <v>4590.4976291517614</v>
      </c>
      <c r="R3356" s="66">
        <f t="shared" si="472"/>
        <v>4846.9840981430716</v>
      </c>
      <c r="S3356" s="67">
        <f>E3356/INDEX('CCG overall weighted population'!$F$4:$F$195,MATCH(A3356,'CCG overall weighted population'!$A$4:$A$195,0))*INDEX('CCG overall weighted population'!$T$4:$T$195,MATCH(A3356,'CCG overall weighted population'!$A$4:$A$195,0))</f>
        <v>0</v>
      </c>
      <c r="T3356" s="66">
        <f t="shared" si="473"/>
        <v>6083.4448536482259</v>
      </c>
      <c r="U3356" s="66">
        <f t="shared" si="474"/>
        <v>6083.4448536482259</v>
      </c>
      <c r="V3356" s="81">
        <f t="shared" si="475"/>
        <v>4844.759031696417</v>
      </c>
      <c r="W3356" s="110">
        <f t="shared" si="476"/>
        <v>0.84178604871689677</v>
      </c>
    </row>
    <row r="3357" spans="1:23" x14ac:dyDescent="0.2">
      <c r="A3357" s="31" t="s">
        <v>109</v>
      </c>
      <c r="B3357" s="25" t="s">
        <v>317</v>
      </c>
      <c r="C3357" s="53" t="s">
        <v>8368</v>
      </c>
      <c r="D3357" s="25" t="s">
        <v>8367</v>
      </c>
      <c r="E3357" s="97">
        <v>11714.75</v>
      </c>
      <c r="F3357" s="27">
        <v>12475.05078125</v>
      </c>
      <c r="G3357" s="27">
        <v>14405.8466796875</v>
      </c>
      <c r="H3357" s="27">
        <v>9884.236328125</v>
      </c>
      <c r="I3357" s="27">
        <v>10728.5</v>
      </c>
      <c r="J3357" s="27">
        <f t="shared" si="468"/>
        <v>12137.879164887892</v>
      </c>
      <c r="K3357" s="28">
        <v>0.97097021341323853</v>
      </c>
      <c r="L3357" s="28">
        <v>1.0019018650054932</v>
      </c>
      <c r="M3357" s="27">
        <v>12651.154296875</v>
      </c>
      <c r="N3357" s="27">
        <v>9308.9171597846762</v>
      </c>
      <c r="O3357" s="66">
        <f t="shared" si="469"/>
        <v>11532.727393847104</v>
      </c>
      <c r="P3357" s="66">
        <f t="shared" si="470"/>
        <v>11604.441321143036</v>
      </c>
      <c r="Q3357" s="66">
        <f t="shared" si="471"/>
        <v>12316.930583165968</v>
      </c>
      <c r="R3357" s="66">
        <f t="shared" si="472"/>
        <v>11690.308835543339</v>
      </c>
      <c r="S3357" s="67">
        <f>E3357/INDEX('CCG overall weighted population'!$F$4:$F$195,MATCH(A3357,'CCG overall weighted population'!$A$4:$A$195,0))*INDEX('CCG overall weighted population'!$T$4:$T$195,MATCH(A3357,'CCG overall weighted population'!$A$4:$A$195,0))</f>
        <v>0</v>
      </c>
      <c r="T3357" s="66">
        <f t="shared" si="473"/>
        <v>14672.494830422547</v>
      </c>
      <c r="U3357" s="66">
        <f t="shared" si="474"/>
        <v>14672.494830422547</v>
      </c>
      <c r="V3357" s="81">
        <f t="shared" si="475"/>
        <v>11684.942258427694</v>
      </c>
      <c r="W3357" s="110">
        <f t="shared" si="476"/>
        <v>0.99745553754264449</v>
      </c>
    </row>
    <row r="3358" spans="1:23" x14ac:dyDescent="0.2">
      <c r="A3358" s="31" t="s">
        <v>109</v>
      </c>
      <c r="B3358" s="25" t="s">
        <v>317</v>
      </c>
      <c r="C3358" s="53" t="s">
        <v>8366</v>
      </c>
      <c r="D3358" s="25" t="s">
        <v>8365</v>
      </c>
      <c r="E3358" s="97">
        <v>10386.8330078125</v>
      </c>
      <c r="F3358" s="27">
        <v>13027.6474609375</v>
      </c>
      <c r="G3358" s="27">
        <v>13939.375</v>
      </c>
      <c r="H3358" s="27">
        <v>8177.3955078125</v>
      </c>
      <c r="I3358" s="27">
        <v>7529.3740234375</v>
      </c>
      <c r="J3358" s="27">
        <f t="shared" si="468"/>
        <v>12130.225566497309</v>
      </c>
      <c r="K3358" s="28">
        <v>0.97097021341323853</v>
      </c>
      <c r="L3358" s="28">
        <v>1.0019018650054932</v>
      </c>
      <c r="M3358" s="27">
        <v>12116.96875</v>
      </c>
      <c r="N3358" s="27">
        <v>8339.9562929388521</v>
      </c>
      <c r="O3358" s="66">
        <f t="shared" si="469"/>
        <v>11431.764251656272</v>
      </c>
      <c r="P3358" s="66">
        <f t="shared" si="470"/>
        <v>11502.85036012051</v>
      </c>
      <c r="Q3358" s="66">
        <f t="shared" si="471"/>
        <v>11739.267504293886</v>
      </c>
      <c r="R3358" s="66">
        <f t="shared" si="472"/>
        <v>11531.342793078933</v>
      </c>
      <c r="S3358" s="67">
        <f>E3358/INDEX('CCG overall weighted population'!$F$4:$F$195,MATCH(A3358,'CCG overall weighted population'!$A$4:$A$195,0))*INDEX('CCG overall weighted population'!$T$4:$T$195,MATCH(A3358,'CCG overall weighted population'!$A$4:$A$195,0))</f>
        <v>0</v>
      </c>
      <c r="T3358" s="66">
        <f t="shared" si="473"/>
        <v>14472.976710834449</v>
      </c>
      <c r="U3358" s="66">
        <f t="shared" si="474"/>
        <v>14472.976710834449</v>
      </c>
      <c r="V3358" s="81">
        <f t="shared" si="475"/>
        <v>11526.049191240301</v>
      </c>
      <c r="W3358" s="110">
        <f t="shared" si="476"/>
        <v>1.1096788773412392</v>
      </c>
    </row>
    <row r="3359" spans="1:23" x14ac:dyDescent="0.2">
      <c r="A3359" s="31" t="s">
        <v>109</v>
      </c>
      <c r="B3359" s="25" t="s">
        <v>317</v>
      </c>
      <c r="C3359" s="53" t="s">
        <v>8364</v>
      </c>
      <c r="D3359" s="25" t="s">
        <v>8363</v>
      </c>
      <c r="E3359" s="97">
        <v>11510.166015625</v>
      </c>
      <c r="F3359" s="27">
        <v>12969.8671875</v>
      </c>
      <c r="G3359" s="27">
        <v>12222.7421875</v>
      </c>
      <c r="H3359" s="27">
        <v>8471.9619140625</v>
      </c>
      <c r="I3359" s="27">
        <v>7964.08984375</v>
      </c>
      <c r="J3359" s="27">
        <f t="shared" si="468"/>
        <v>12039.367536743423</v>
      </c>
      <c r="K3359" s="28">
        <v>0.97097021341323853</v>
      </c>
      <c r="L3359" s="28">
        <v>1.0019018650054932</v>
      </c>
      <c r="M3359" s="27">
        <v>12280.07421875</v>
      </c>
      <c r="N3359" s="27">
        <v>8713.0874059425641</v>
      </c>
      <c r="O3359" s="66">
        <f t="shared" si="469"/>
        <v>11388.51367419686</v>
      </c>
      <c r="P3359" s="66">
        <f t="shared" si="470"/>
        <v>11459.330837713256</v>
      </c>
      <c r="Q3359" s="66">
        <f t="shared" si="471"/>
        <v>11923.375537469257</v>
      </c>
      <c r="R3359" s="66">
        <f t="shared" si="472"/>
        <v>11515.256403279744</v>
      </c>
      <c r="S3359" s="67">
        <f>E3359/INDEX('CCG overall weighted population'!$F$4:$F$195,MATCH(A3359,'CCG overall weighted population'!$A$4:$A$195,0))*INDEX('CCG overall weighted population'!$T$4:$T$195,MATCH(A3359,'CCG overall weighted population'!$A$4:$A$195,0))</f>
        <v>0</v>
      </c>
      <c r="T3359" s="66">
        <f t="shared" si="473"/>
        <v>14452.786699219774</v>
      </c>
      <c r="U3359" s="66">
        <f t="shared" si="474"/>
        <v>14452.786699219774</v>
      </c>
      <c r="V3359" s="81">
        <f t="shared" si="475"/>
        <v>11509.97018609216</v>
      </c>
      <c r="W3359" s="110">
        <f t="shared" si="476"/>
        <v>0.99998298638502914</v>
      </c>
    </row>
    <row r="3360" spans="1:23" x14ac:dyDescent="0.2">
      <c r="A3360" s="31" t="s">
        <v>109</v>
      </c>
      <c r="B3360" s="25" t="s">
        <v>317</v>
      </c>
      <c r="C3360" s="53" t="s">
        <v>8362</v>
      </c>
      <c r="D3360" s="25" t="s">
        <v>8361</v>
      </c>
      <c r="E3360" s="97">
        <v>15356.5810546875</v>
      </c>
      <c r="F3360" s="27">
        <v>6762.01220703125</v>
      </c>
      <c r="G3360" s="27">
        <v>7547.65625</v>
      </c>
      <c r="H3360" s="27">
        <v>13146.3310546875</v>
      </c>
      <c r="I3360" s="27">
        <v>10052.9697265625</v>
      </c>
      <c r="J3360" s="27">
        <f t="shared" si="468"/>
        <v>7906.231102660794</v>
      </c>
      <c r="K3360" s="28">
        <v>0.97097021341323853</v>
      </c>
      <c r="L3360" s="28">
        <v>1.0019018650054932</v>
      </c>
      <c r="M3360" s="27">
        <v>6526.9111328125</v>
      </c>
      <c r="N3360" s="27">
        <v>14593.943223399991</v>
      </c>
      <c r="O3360" s="66">
        <f t="shared" si="469"/>
        <v>8341.9068921990311</v>
      </c>
      <c r="P3360" s="66">
        <f t="shared" si="470"/>
        <v>8393.7793490730019</v>
      </c>
      <c r="Q3360" s="66">
        <f t="shared" si="471"/>
        <v>7333.6143418712491</v>
      </c>
      <c r="R3360" s="66">
        <f t="shared" si="472"/>
        <v>8266.0107792504532</v>
      </c>
      <c r="S3360" s="67">
        <f>E3360/INDEX('CCG overall weighted population'!$F$4:$F$195,MATCH(A3360,'CCG overall weighted population'!$A$4:$A$195,0))*INDEX('CCG overall weighted population'!$T$4:$T$195,MATCH(A3360,'CCG overall weighted population'!$A$4:$A$195,0))</f>
        <v>0</v>
      </c>
      <c r="T3360" s="66">
        <f t="shared" si="473"/>
        <v>10374.661793195675</v>
      </c>
      <c r="U3360" s="66">
        <f t="shared" si="474"/>
        <v>10374.661793195675</v>
      </c>
      <c r="V3360" s="81">
        <f t="shared" si="475"/>
        <v>8262.2161674134459</v>
      </c>
      <c r="W3360" s="110">
        <f t="shared" si="476"/>
        <v>0.53802445596387849</v>
      </c>
    </row>
    <row r="3361" spans="1:23" x14ac:dyDescent="0.2">
      <c r="A3361" s="31" t="s">
        <v>109</v>
      </c>
      <c r="B3361" s="25" t="s">
        <v>317</v>
      </c>
      <c r="C3361" s="53" t="s">
        <v>8360</v>
      </c>
      <c r="D3361" s="25" t="s">
        <v>8359</v>
      </c>
      <c r="E3361" s="97">
        <v>7693</v>
      </c>
      <c r="F3361" s="27">
        <v>10430.5625</v>
      </c>
      <c r="G3361" s="27">
        <v>14043.6171875</v>
      </c>
      <c r="H3361" s="27">
        <v>12409.2783203125</v>
      </c>
      <c r="I3361" s="27">
        <v>8065.587890625</v>
      </c>
      <c r="J3361" s="27">
        <f t="shared" si="468"/>
        <v>10860.293739762188</v>
      </c>
      <c r="K3361" s="28">
        <v>0.97097021341323853</v>
      </c>
      <c r="L3361" s="28">
        <v>1.0019018650054932</v>
      </c>
      <c r="M3361" s="27">
        <v>10968.255859375</v>
      </c>
      <c r="N3361" s="27">
        <v>14317.896147976244</v>
      </c>
      <c r="O3361" s="66">
        <f t="shared" si="469"/>
        <v>10901.438332483609</v>
      </c>
      <c r="P3361" s="66">
        <f t="shared" si="470"/>
        <v>10969.226716731198</v>
      </c>
      <c r="Q3361" s="66">
        <f t="shared" si="471"/>
        <v>11303.219888235124</v>
      </c>
      <c r="R3361" s="66">
        <f t="shared" si="472"/>
        <v>11009.478780856753</v>
      </c>
      <c r="S3361" s="67">
        <f>E3361/INDEX('CCG overall weighted population'!$F$4:$F$195,MATCH(A3361,'CCG overall weighted population'!$A$4:$A$195,0))*INDEX('CCG overall weighted population'!$T$4:$T$195,MATCH(A3361,'CCG overall weighted population'!$A$4:$A$195,0))</f>
        <v>0</v>
      </c>
      <c r="T3361" s="66">
        <f t="shared" si="473"/>
        <v>13817.98571536708</v>
      </c>
      <c r="U3361" s="66">
        <f t="shared" si="474"/>
        <v>13817.98571536708</v>
      </c>
      <c r="V3361" s="81">
        <f t="shared" si="475"/>
        <v>11004.424746980343</v>
      </c>
      <c r="W3361" s="110">
        <f t="shared" si="476"/>
        <v>1.4304464769245213</v>
      </c>
    </row>
    <row r="3362" spans="1:23" x14ac:dyDescent="0.2">
      <c r="A3362" s="31" t="s">
        <v>109</v>
      </c>
      <c r="B3362" s="25" t="s">
        <v>317</v>
      </c>
      <c r="C3362" s="53" t="s">
        <v>8358</v>
      </c>
      <c r="D3362" s="25" t="s">
        <v>8357</v>
      </c>
      <c r="E3362" s="97">
        <v>3579.416748046875</v>
      </c>
      <c r="F3362" s="27">
        <v>6339.3515625</v>
      </c>
      <c r="G3362" s="27">
        <v>10152.7490234375</v>
      </c>
      <c r="H3362" s="27">
        <v>3851.4013671875</v>
      </c>
      <c r="I3362" s="27">
        <v>1959.4591064453125</v>
      </c>
      <c r="J3362" s="27">
        <f t="shared" si="468"/>
        <v>6028.6352805571996</v>
      </c>
      <c r="K3362" s="28">
        <v>0.97097021341323853</v>
      </c>
      <c r="L3362" s="28">
        <v>1.0019018650054932</v>
      </c>
      <c r="M3362" s="27">
        <v>6343.39453125</v>
      </c>
      <c r="N3362" s="27">
        <v>3561.3595291741221</v>
      </c>
      <c r="O3362" s="66">
        <f t="shared" si="469"/>
        <v>5624.7373432207305</v>
      </c>
      <c r="P3362" s="66">
        <f t="shared" si="470"/>
        <v>5659.7136320997733</v>
      </c>
      <c r="Q3362" s="66">
        <f t="shared" si="471"/>
        <v>6065.1910310424128</v>
      </c>
      <c r="R3362" s="66">
        <f t="shared" si="472"/>
        <v>5708.5808056117639</v>
      </c>
      <c r="S3362" s="67">
        <f>E3362/INDEX('CCG overall weighted population'!$F$4:$F$195,MATCH(A3362,'CCG overall weighted population'!$A$4:$A$195,0))*INDEX('CCG overall weighted population'!$T$4:$T$195,MATCH(A3362,'CCG overall weighted population'!$A$4:$A$195,0))</f>
        <v>0</v>
      </c>
      <c r="T3362" s="66">
        <f t="shared" si="473"/>
        <v>7164.8340123167536</v>
      </c>
      <c r="U3362" s="66">
        <f t="shared" si="474"/>
        <v>7164.8340123167536</v>
      </c>
      <c r="V3362" s="81">
        <f t="shared" si="475"/>
        <v>5705.9602128160395</v>
      </c>
      <c r="W3362" s="110">
        <f t="shared" si="476"/>
        <v>1.5941033454485352</v>
      </c>
    </row>
    <row r="3363" spans="1:23" x14ac:dyDescent="0.2">
      <c r="A3363" s="31" t="s">
        <v>109</v>
      </c>
      <c r="B3363" s="25" t="s">
        <v>317</v>
      </c>
      <c r="C3363" s="53" t="s">
        <v>8356</v>
      </c>
      <c r="D3363" s="25" t="s">
        <v>8355</v>
      </c>
      <c r="E3363" s="97">
        <v>9985.9169921875</v>
      </c>
      <c r="F3363" s="27">
        <v>11674.177734375</v>
      </c>
      <c r="G3363" s="27">
        <v>15306.6025390625</v>
      </c>
      <c r="H3363" s="27">
        <v>15651.96875</v>
      </c>
      <c r="I3363" s="27">
        <v>11326.4658203125</v>
      </c>
      <c r="J3363" s="27">
        <f t="shared" si="468"/>
        <v>12488.764336004753</v>
      </c>
      <c r="K3363" s="28">
        <v>0.97097021341323853</v>
      </c>
      <c r="L3363" s="28">
        <v>1.0019018650054932</v>
      </c>
      <c r="M3363" s="27">
        <v>13076.26171875</v>
      </c>
      <c r="N3363" s="27">
        <v>19024.678422965259</v>
      </c>
      <c r="O3363" s="66">
        <f t="shared" si="469"/>
        <v>12785.10534954216</v>
      </c>
      <c r="P3363" s="66">
        <f t="shared" si="470"/>
        <v>12864.606935263944</v>
      </c>
      <c r="Q3363" s="66">
        <f t="shared" si="471"/>
        <v>13671.103389171527</v>
      </c>
      <c r="R3363" s="66">
        <f t="shared" si="472"/>
        <v>12961.803973255897</v>
      </c>
      <c r="S3363" s="67">
        <f>E3363/INDEX('CCG overall weighted population'!$F$4:$F$195,MATCH(A3363,'CCG overall weighted population'!$A$4:$A$195,0))*INDEX('CCG overall weighted population'!$T$4:$T$195,MATCH(A3363,'CCG overall weighted population'!$A$4:$A$195,0))</f>
        <v>0</v>
      </c>
      <c r="T3363" s="66">
        <f t="shared" si="473"/>
        <v>16268.347095528921</v>
      </c>
      <c r="U3363" s="66">
        <f t="shared" si="474"/>
        <v>16268.347095528921</v>
      </c>
      <c r="V3363" s="81">
        <f t="shared" si="475"/>
        <v>12955.853700978327</v>
      </c>
      <c r="W3363" s="110">
        <f t="shared" si="476"/>
        <v>1.2974125171593518</v>
      </c>
    </row>
    <row r="3364" spans="1:23" x14ac:dyDescent="0.2">
      <c r="A3364" s="31" t="s">
        <v>109</v>
      </c>
      <c r="B3364" s="25" t="s">
        <v>317</v>
      </c>
      <c r="C3364" s="53" t="s">
        <v>8354</v>
      </c>
      <c r="D3364" s="25" t="s">
        <v>8353</v>
      </c>
      <c r="E3364" s="97">
        <v>6980.58349609375</v>
      </c>
      <c r="F3364" s="27">
        <v>8752.1572265625</v>
      </c>
      <c r="G3364" s="27">
        <v>10289.8994140625</v>
      </c>
      <c r="H3364" s="27">
        <v>5062.46533203125</v>
      </c>
      <c r="I3364" s="27">
        <v>5115.77001953125</v>
      </c>
      <c r="J3364" s="27">
        <f t="shared" si="468"/>
        <v>8146.370897838824</v>
      </c>
      <c r="K3364" s="28">
        <v>0.97097021341323853</v>
      </c>
      <c r="L3364" s="28">
        <v>1.0019018650054932</v>
      </c>
      <c r="M3364" s="27">
        <v>9062.5380859375</v>
      </c>
      <c r="N3364" s="27">
        <v>6207.1342970375999</v>
      </c>
      <c r="O3364" s="66">
        <f t="shared" si="469"/>
        <v>7736.2748122547646</v>
      </c>
      <c r="P3364" s="66">
        <f t="shared" si="470"/>
        <v>7784.3812688179696</v>
      </c>
      <c r="Q3364" s="66">
        <f t="shared" si="471"/>
        <v>8776.9977070475106</v>
      </c>
      <c r="R3364" s="66">
        <f t="shared" si="472"/>
        <v>7904.0090454691617</v>
      </c>
      <c r="S3364" s="67">
        <f>E3364/INDEX('CCG overall weighted population'!$F$4:$F$195,MATCH(A3364,'CCG overall weighted population'!$A$4:$A$195,0))*INDEX('CCG overall weighted population'!$T$4:$T$195,MATCH(A3364,'CCG overall weighted population'!$A$4:$A$195,0))</f>
        <v>0</v>
      </c>
      <c r="T3364" s="66">
        <f t="shared" si="473"/>
        <v>9920.3137821866803</v>
      </c>
      <c r="U3364" s="66">
        <f t="shared" si="474"/>
        <v>9920.3137821866803</v>
      </c>
      <c r="V3364" s="81">
        <f t="shared" si="475"/>
        <v>7900.3806148894391</v>
      </c>
      <c r="W3364" s="110">
        <f t="shared" si="476"/>
        <v>1.1317650765599174</v>
      </c>
    </row>
    <row r="3365" spans="1:23" x14ac:dyDescent="0.2">
      <c r="A3365" s="31" t="s">
        <v>109</v>
      </c>
      <c r="B3365" s="25" t="s">
        <v>317</v>
      </c>
      <c r="C3365" s="53" t="s">
        <v>8352</v>
      </c>
      <c r="D3365" s="25" t="s">
        <v>8351</v>
      </c>
      <c r="E3365" s="97">
        <v>4933.25</v>
      </c>
      <c r="F3365" s="27">
        <v>5626.05615234375</v>
      </c>
      <c r="G3365" s="27">
        <v>6996.97021484375</v>
      </c>
      <c r="H3365" s="27">
        <v>4261.5283203125</v>
      </c>
      <c r="I3365" s="27">
        <v>4520.349609375</v>
      </c>
      <c r="J3365" s="27">
        <f t="shared" si="468"/>
        <v>5463.4382501257824</v>
      </c>
      <c r="K3365" s="28">
        <v>0.97097021341323853</v>
      </c>
      <c r="L3365" s="28">
        <v>1.0019018650054932</v>
      </c>
      <c r="M3365" s="27">
        <v>5848.27587890625</v>
      </c>
      <c r="N3365" s="27">
        <v>5345.4741923880256</v>
      </c>
      <c r="O3365" s="66">
        <f t="shared" si="469"/>
        <v>5303.4491427548483</v>
      </c>
      <c r="P3365" s="66">
        <f t="shared" si="470"/>
        <v>5336.4275660932963</v>
      </c>
      <c r="Q3365" s="66">
        <f t="shared" si="471"/>
        <v>5797.9957102544276</v>
      </c>
      <c r="R3365" s="66">
        <f t="shared" si="472"/>
        <v>5392.054663058866</v>
      </c>
      <c r="S3365" s="67">
        <f>E3365/INDEX('CCG overall weighted population'!$F$4:$F$195,MATCH(A3365,'CCG overall weighted population'!$A$4:$A$195,0))*INDEX('CCG overall weighted population'!$T$4:$T$195,MATCH(A3365,'CCG overall weighted population'!$A$4:$A$195,0))</f>
        <v>0</v>
      </c>
      <c r="T3365" s="66">
        <f t="shared" si="473"/>
        <v>6767.56236999875</v>
      </c>
      <c r="U3365" s="66">
        <f t="shared" si="474"/>
        <v>6767.56236999875</v>
      </c>
      <c r="V3365" s="81">
        <f t="shared" si="475"/>
        <v>5389.5793754023844</v>
      </c>
      <c r="W3365" s="110">
        <f t="shared" si="476"/>
        <v>1.0925007602295413</v>
      </c>
    </row>
    <row r="3366" spans="1:23" x14ac:dyDescent="0.2">
      <c r="A3366" s="31" t="s">
        <v>109</v>
      </c>
      <c r="B3366" s="25" t="s">
        <v>317</v>
      </c>
      <c r="C3366" s="53" t="s">
        <v>8350</v>
      </c>
      <c r="D3366" s="25" t="s">
        <v>8349</v>
      </c>
      <c r="E3366" s="97">
        <v>2976.8330078125</v>
      </c>
      <c r="F3366" s="27">
        <v>3435.292724609375</v>
      </c>
      <c r="G3366" s="27">
        <v>3749.120849609375</v>
      </c>
      <c r="H3366" s="27">
        <v>2059.735595703125</v>
      </c>
      <c r="I3366" s="27">
        <v>1971.0101318359375</v>
      </c>
      <c r="J3366" s="27">
        <f t="shared" si="468"/>
        <v>3188.2833982688139</v>
      </c>
      <c r="K3366" s="28">
        <v>0.97097021341323853</v>
      </c>
      <c r="L3366" s="28">
        <v>1.0019018650054932</v>
      </c>
      <c r="M3366" s="27">
        <v>3475.316650390625</v>
      </c>
      <c r="N3366" s="27">
        <v>2795.9229518583529</v>
      </c>
      <c r="O3366" s="66">
        <f t="shared" si="469"/>
        <v>3063.4463827431969</v>
      </c>
      <c r="P3366" s="66">
        <f t="shared" si="470"/>
        <v>3082.495803029004</v>
      </c>
      <c r="Q3366" s="66">
        <f t="shared" si="471"/>
        <v>3407.3772805373978</v>
      </c>
      <c r="R3366" s="66">
        <f t="shared" si="472"/>
        <v>3121.6497474254961</v>
      </c>
      <c r="S3366" s="67">
        <f>E3366/INDEX('CCG overall weighted population'!$F$4:$F$195,MATCH(A3366,'CCG overall weighted population'!$A$4:$A$195,0))*INDEX('CCG overall weighted population'!$T$4:$T$195,MATCH(A3366,'CCG overall weighted population'!$A$4:$A$195,0))</f>
        <v>0</v>
      </c>
      <c r="T3366" s="66">
        <f t="shared" si="473"/>
        <v>3917.9794499724735</v>
      </c>
      <c r="U3366" s="66">
        <f t="shared" si="474"/>
        <v>3917.9794499724735</v>
      </c>
      <c r="V3366" s="81">
        <f t="shared" si="475"/>
        <v>3120.2167164993443</v>
      </c>
      <c r="W3366" s="110">
        <f t="shared" si="476"/>
        <v>1.0481665274170715</v>
      </c>
    </row>
    <row r="3367" spans="1:23" x14ac:dyDescent="0.2">
      <c r="A3367" s="31" t="s">
        <v>109</v>
      </c>
      <c r="B3367" s="25" t="s">
        <v>317</v>
      </c>
      <c r="C3367" s="53" t="s">
        <v>8348</v>
      </c>
      <c r="D3367" s="25" t="s">
        <v>8347</v>
      </c>
      <c r="E3367" s="97">
        <v>3522.66650390625</v>
      </c>
      <c r="F3367" s="27">
        <v>3856.232421875</v>
      </c>
      <c r="G3367" s="27">
        <v>4299.037109375</v>
      </c>
      <c r="H3367" s="27">
        <v>2389.515625</v>
      </c>
      <c r="I3367" s="27">
        <v>2764.642822265625</v>
      </c>
      <c r="J3367" s="27">
        <f t="shared" si="468"/>
        <v>3619.3613748724265</v>
      </c>
      <c r="K3367" s="28">
        <v>0.97097021341323853</v>
      </c>
      <c r="L3367" s="28">
        <v>1.0019018650054932</v>
      </c>
      <c r="M3367" s="27">
        <v>3838.287109375</v>
      </c>
      <c r="N3367" s="27">
        <v>2971.1746780874319</v>
      </c>
      <c r="O3367" s="66">
        <f t="shared" si="469"/>
        <v>3457.9191005140101</v>
      </c>
      <c r="P3367" s="66">
        <f t="shared" si="470"/>
        <v>3479.4214694247485</v>
      </c>
      <c r="Q3367" s="66">
        <f t="shared" si="471"/>
        <v>3751.5758662462431</v>
      </c>
      <c r="R3367" s="66">
        <f t="shared" si="472"/>
        <v>3512.2208712316251</v>
      </c>
      <c r="S3367" s="67">
        <f>E3367/INDEX('CCG overall weighted population'!$F$4:$F$195,MATCH(A3367,'CCG overall weighted population'!$A$4:$A$195,0))*INDEX('CCG overall weighted population'!$T$4:$T$195,MATCH(A3367,'CCG overall weighted population'!$A$4:$A$195,0))</f>
        <v>0</v>
      </c>
      <c r="T3367" s="66">
        <f t="shared" si="473"/>
        <v>4408.1848735908998</v>
      </c>
      <c r="U3367" s="66">
        <f t="shared" si="474"/>
        <v>4408.1848735908998</v>
      </c>
      <c r="V3367" s="81">
        <f t="shared" si="475"/>
        <v>3510.6085439254948</v>
      </c>
      <c r="W3367" s="110">
        <f t="shared" si="476"/>
        <v>0.99657703618341842</v>
      </c>
    </row>
    <row r="3368" spans="1:23" x14ac:dyDescent="0.2">
      <c r="A3368" s="31" t="s">
        <v>109</v>
      </c>
      <c r="B3368" s="25" t="s">
        <v>317</v>
      </c>
      <c r="C3368" s="53" t="s">
        <v>8346</v>
      </c>
      <c r="D3368" s="25" t="s">
        <v>7739</v>
      </c>
      <c r="E3368" s="97">
        <v>12536.333984375</v>
      </c>
      <c r="F3368" s="27">
        <v>10381.658203125</v>
      </c>
      <c r="G3368" s="27">
        <v>7426.26025390625</v>
      </c>
      <c r="H3368" s="27">
        <v>9319.884765625</v>
      </c>
      <c r="I3368" s="27">
        <v>13648.7890625</v>
      </c>
      <c r="J3368" s="27">
        <f t="shared" si="468"/>
        <v>10169.101505546931</v>
      </c>
      <c r="K3368" s="28">
        <v>0.97097021341323853</v>
      </c>
      <c r="L3368" s="28">
        <v>1.0019018650054932</v>
      </c>
      <c r="M3368" s="27">
        <v>10090.41796875</v>
      </c>
      <c r="N3368" s="27">
        <v>8886.7851668544463</v>
      </c>
      <c r="O3368" s="66">
        <f t="shared" si="469"/>
        <v>9767.9275773831632</v>
      </c>
      <c r="P3368" s="66">
        <f t="shared" si="470"/>
        <v>9828.6674547941329</v>
      </c>
      <c r="Q3368" s="66">
        <f t="shared" si="471"/>
        <v>9970.0546885604454</v>
      </c>
      <c r="R3368" s="66">
        <f t="shared" si="472"/>
        <v>9845.7071085525313</v>
      </c>
      <c r="S3368" s="67">
        <f>E3368/INDEX('CCG overall weighted population'!$F$4:$F$195,MATCH(A3368,'CCG overall weighted population'!$A$4:$A$195,0))*INDEX('CCG overall weighted population'!$T$4:$T$195,MATCH(A3368,'CCG overall weighted population'!$A$4:$A$195,0))</f>
        <v>0</v>
      </c>
      <c r="T3368" s="66">
        <f t="shared" si="473"/>
        <v>12357.337063061201</v>
      </c>
      <c r="U3368" s="66">
        <f t="shared" si="474"/>
        <v>12357.337063061201</v>
      </c>
      <c r="V3368" s="81">
        <f t="shared" si="475"/>
        <v>9841.1873180833973</v>
      </c>
      <c r="W3368" s="110">
        <f t="shared" si="476"/>
        <v>0.78501317293789619</v>
      </c>
    </row>
    <row r="3369" spans="1:23" x14ac:dyDescent="0.2">
      <c r="A3369" s="31" t="s">
        <v>109</v>
      </c>
      <c r="B3369" s="25" t="s">
        <v>317</v>
      </c>
      <c r="C3369" s="53" t="s">
        <v>8345</v>
      </c>
      <c r="D3369" s="25" t="s">
        <v>8344</v>
      </c>
      <c r="E3369" s="97">
        <v>2322.66650390625</v>
      </c>
      <c r="F3369" s="27">
        <v>3299.3251953125</v>
      </c>
      <c r="G3369" s="27">
        <v>4209.63427734375</v>
      </c>
      <c r="H3369" s="27">
        <v>2501.673828125</v>
      </c>
      <c r="I3369" s="27">
        <v>2381.730224609375</v>
      </c>
      <c r="J3369" s="27">
        <f t="shared" si="468"/>
        <v>3199.9511035996411</v>
      </c>
      <c r="K3369" s="28">
        <v>0.97097021341323853</v>
      </c>
      <c r="L3369" s="28">
        <v>1.0019018650054932</v>
      </c>
      <c r="M3369" s="27">
        <v>3344.71826171875</v>
      </c>
      <c r="N3369" s="27">
        <v>2310.9493457473382</v>
      </c>
      <c r="O3369" s="66">
        <f t="shared" si="469"/>
        <v>3026.4828188002784</v>
      </c>
      <c r="P3369" s="66">
        <f t="shared" si="470"/>
        <v>3045.3023886572428</v>
      </c>
      <c r="Q3369" s="66">
        <f t="shared" si="471"/>
        <v>3241.3413701216091</v>
      </c>
      <c r="R3369" s="66">
        <f t="shared" si="472"/>
        <v>3068.9285413042567</v>
      </c>
      <c r="S3369" s="67">
        <f>E3369/INDEX('CCG overall weighted population'!$F$4:$F$195,MATCH(A3369,'CCG overall weighted population'!$A$4:$A$195,0))*INDEX('CCG overall weighted population'!$T$4:$T$195,MATCH(A3369,'CCG overall weighted population'!$A$4:$A$195,0))</f>
        <v>0</v>
      </c>
      <c r="T3369" s="66">
        <f t="shared" si="473"/>
        <v>3851.8091173362982</v>
      </c>
      <c r="U3369" s="66">
        <f t="shared" si="474"/>
        <v>3851.8091173362982</v>
      </c>
      <c r="V3369" s="81">
        <f t="shared" si="475"/>
        <v>3067.5197126829598</v>
      </c>
      <c r="W3369" s="110">
        <f t="shared" si="476"/>
        <v>1.3206888322210784</v>
      </c>
    </row>
    <row r="3370" spans="1:23" x14ac:dyDescent="0.2">
      <c r="A3370" s="31" t="s">
        <v>109</v>
      </c>
      <c r="B3370" s="25" t="s">
        <v>317</v>
      </c>
      <c r="C3370" s="53" t="s">
        <v>8343</v>
      </c>
      <c r="D3370" s="25" t="s">
        <v>8342</v>
      </c>
      <c r="E3370" s="97">
        <v>6887.083984375</v>
      </c>
      <c r="F3370" s="27">
        <v>6361.48583984375</v>
      </c>
      <c r="G3370" s="27">
        <v>5966.2685546875</v>
      </c>
      <c r="H3370" s="27">
        <v>7814.6044921875</v>
      </c>
      <c r="I3370" s="27">
        <v>7361.767578125</v>
      </c>
      <c r="J3370" s="27">
        <f t="shared" si="468"/>
        <v>6595.5673693647022</v>
      </c>
      <c r="K3370" s="28">
        <v>0.97097021341323853</v>
      </c>
      <c r="L3370" s="28">
        <v>1.0019018650054932</v>
      </c>
      <c r="M3370" s="27">
        <v>6145.2392578125</v>
      </c>
      <c r="N3370" s="27">
        <v>5583.6959630799001</v>
      </c>
      <c r="O3370" s="66">
        <f t="shared" si="469"/>
        <v>6317.8426316648593</v>
      </c>
      <c r="P3370" s="66">
        <f t="shared" si="470"/>
        <v>6357.1288552684873</v>
      </c>
      <c r="Q3370" s="66">
        <f t="shared" si="471"/>
        <v>6089.0849283392399</v>
      </c>
      <c r="R3370" s="66">
        <f t="shared" si="472"/>
        <v>6324.8248375347148</v>
      </c>
      <c r="S3370" s="67">
        <f>E3370/INDEX('CCG overall weighted population'!$F$4:$F$195,MATCH(A3370,'CCG overall weighted population'!$A$4:$A$195,0))*INDEX('CCG overall weighted population'!$T$4:$T$195,MATCH(A3370,'CCG overall weighted population'!$A$4:$A$195,0))</f>
        <v>0</v>
      </c>
      <c r="T3370" s="66">
        <f t="shared" si="473"/>
        <v>7938.2812753332237</v>
      </c>
      <c r="U3370" s="66">
        <f t="shared" si="474"/>
        <v>7938.2812753332237</v>
      </c>
      <c r="V3370" s="81">
        <f t="shared" si="475"/>
        <v>6321.921350491637</v>
      </c>
      <c r="W3370" s="110">
        <f t="shared" si="476"/>
        <v>0.9179387625930554</v>
      </c>
    </row>
    <row r="3371" spans="1:23" x14ac:dyDescent="0.2">
      <c r="A3371" s="31" t="s">
        <v>109</v>
      </c>
      <c r="B3371" s="25" t="s">
        <v>317</v>
      </c>
      <c r="C3371" s="53" t="s">
        <v>8341</v>
      </c>
      <c r="D3371" s="25" t="s">
        <v>8340</v>
      </c>
      <c r="E3371" s="97">
        <v>10391.666015625</v>
      </c>
      <c r="F3371" s="27">
        <v>17199.486328125</v>
      </c>
      <c r="G3371" s="27">
        <v>25402.935546875</v>
      </c>
      <c r="H3371" s="27">
        <v>19490.337890625</v>
      </c>
      <c r="I3371" s="27">
        <v>5746.22216796875</v>
      </c>
      <c r="J3371" s="27">
        <f t="shared" si="468"/>
        <v>17591.789643892509</v>
      </c>
      <c r="K3371" s="28">
        <v>0.97097021341323853</v>
      </c>
      <c r="L3371" s="28">
        <v>1.0019018650054932</v>
      </c>
      <c r="M3371" s="27">
        <v>19128.681640625</v>
      </c>
      <c r="N3371" s="27">
        <v>13092.720626264008</v>
      </c>
      <c r="O3371" s="66">
        <f t="shared" si="469"/>
        <v>16675.91267539651</v>
      </c>
      <c r="P3371" s="66">
        <f t="shared" si="470"/>
        <v>16779.608457699898</v>
      </c>
      <c r="Q3371" s="66">
        <f t="shared" si="471"/>
        <v>18525.085539188902</v>
      </c>
      <c r="R3371" s="66">
        <f t="shared" si="472"/>
        <v>16989.969211775839</v>
      </c>
      <c r="S3371" s="67">
        <f>E3371/INDEX('CCG overall weighted population'!$F$4:$F$195,MATCH(A3371,'CCG overall weighted population'!$A$4:$A$195,0))*INDEX('CCG overall weighted population'!$T$4:$T$195,MATCH(A3371,'CCG overall weighted population'!$A$4:$A$195,0))</f>
        <v>0</v>
      </c>
      <c r="T3371" s="66">
        <f t="shared" si="473"/>
        <v>21324.093224200355</v>
      </c>
      <c r="U3371" s="66">
        <f t="shared" si="474"/>
        <v>21324.093224200355</v>
      </c>
      <c r="V3371" s="81">
        <f t="shared" si="475"/>
        <v>16982.169761714245</v>
      </c>
      <c r="W3371" s="110">
        <f t="shared" si="476"/>
        <v>1.6342105044734605</v>
      </c>
    </row>
    <row r="3372" spans="1:23" x14ac:dyDescent="0.2">
      <c r="A3372" s="31" t="s">
        <v>109</v>
      </c>
      <c r="B3372" s="25" t="s">
        <v>317</v>
      </c>
      <c r="C3372" s="53" t="s">
        <v>8339</v>
      </c>
      <c r="D3372" s="25" t="s">
        <v>8338</v>
      </c>
      <c r="E3372" s="97">
        <v>7748.6669921875</v>
      </c>
      <c r="F3372" s="27">
        <v>6337.5849609375</v>
      </c>
      <c r="G3372" s="27">
        <v>5359.84130859375</v>
      </c>
      <c r="H3372" s="27">
        <v>6254.92236328125</v>
      </c>
      <c r="I3372" s="27">
        <v>7534.41064453125</v>
      </c>
      <c r="J3372" s="27">
        <f t="shared" si="468"/>
        <v>6312.3470020862369</v>
      </c>
      <c r="K3372" s="28">
        <v>0.97097021341323853</v>
      </c>
      <c r="L3372" s="28">
        <v>1.0019018650054932</v>
      </c>
      <c r="M3372" s="27">
        <v>6640.18115234375</v>
      </c>
      <c r="N3372" s="27">
        <v>5308.1645466217342</v>
      </c>
      <c r="O3372" s="66">
        <f t="shared" si="469"/>
        <v>6043.0690752101282</v>
      </c>
      <c r="P3372" s="66">
        <f t="shared" si="470"/>
        <v>6080.6466751571388</v>
      </c>
      <c r="Q3372" s="66">
        <f t="shared" si="471"/>
        <v>6506.979491771549</v>
      </c>
      <c r="R3372" s="66">
        <f t="shared" si="472"/>
        <v>6132.0272940958994</v>
      </c>
      <c r="S3372" s="67">
        <f>E3372/INDEX('CCG overall weighted population'!$F$4:$F$195,MATCH(A3372,'CCG overall weighted population'!$A$4:$A$195,0))*INDEX('CCG overall weighted population'!$T$4:$T$195,MATCH(A3372,'CCG overall weighted population'!$A$4:$A$195,0))</f>
        <v>0</v>
      </c>
      <c r="T3372" s="66">
        <f t="shared" si="473"/>
        <v>7696.3012729894526</v>
      </c>
      <c r="U3372" s="66">
        <f t="shared" si="474"/>
        <v>7696.3012729894526</v>
      </c>
      <c r="V3372" s="81">
        <f t="shared" si="475"/>
        <v>6129.21231308796</v>
      </c>
      <c r="W3372" s="110">
        <f t="shared" si="476"/>
        <v>0.791002158083147</v>
      </c>
    </row>
    <row r="3373" spans="1:23" x14ac:dyDescent="0.2">
      <c r="A3373" s="31" t="s">
        <v>109</v>
      </c>
      <c r="B3373" s="25" t="s">
        <v>317</v>
      </c>
      <c r="C3373" s="53" t="s">
        <v>8337</v>
      </c>
      <c r="D3373" s="25" t="s">
        <v>8336</v>
      </c>
      <c r="E3373" s="97">
        <v>4777.08349609375</v>
      </c>
      <c r="F3373" s="27">
        <v>6786.61767578125</v>
      </c>
      <c r="G3373" s="27">
        <v>7394.80615234375</v>
      </c>
      <c r="H3373" s="27">
        <v>6356.33349609375</v>
      </c>
      <c r="I3373" s="27">
        <v>3775.508544921875</v>
      </c>
      <c r="J3373" s="27">
        <f t="shared" si="468"/>
        <v>6635.7005851616423</v>
      </c>
      <c r="K3373" s="28">
        <v>0.97097021341323853</v>
      </c>
      <c r="L3373" s="28">
        <v>1.0019018650054932</v>
      </c>
      <c r="M3373" s="27">
        <v>6419.13671875</v>
      </c>
      <c r="N3373" s="27">
        <v>5937.4284298259226</v>
      </c>
      <c r="O3373" s="66">
        <f t="shared" si="469"/>
        <v>6387.3923650481229</v>
      </c>
      <c r="P3373" s="66">
        <f t="shared" si="470"/>
        <v>6427.1110695691395</v>
      </c>
      <c r="Q3373" s="66">
        <f t="shared" si="471"/>
        <v>6370.9658898575926</v>
      </c>
      <c r="R3373" s="66">
        <f t="shared" si="472"/>
        <v>6420.344585799684</v>
      </c>
      <c r="S3373" s="67">
        <f>E3373/INDEX('CCG overall weighted population'!$F$4:$F$195,MATCH(A3373,'CCG overall weighted population'!$A$4:$A$195,0))*INDEX('CCG overall weighted population'!$T$4:$T$195,MATCH(A3373,'CCG overall weighted population'!$A$4:$A$195,0))</f>
        <v>0</v>
      </c>
      <c r="T3373" s="66">
        <f t="shared" si="473"/>
        <v>8058.1680150538923</v>
      </c>
      <c r="U3373" s="66">
        <f t="shared" si="474"/>
        <v>8058.1680150538923</v>
      </c>
      <c r="V3373" s="81">
        <f t="shared" si="475"/>
        <v>6417.3972492653438</v>
      </c>
      <c r="W3373" s="110">
        <f t="shared" si="476"/>
        <v>1.3433713801554628</v>
      </c>
    </row>
    <row r="3374" spans="1:23" x14ac:dyDescent="0.2">
      <c r="A3374" s="31" t="s">
        <v>109</v>
      </c>
      <c r="B3374" s="25" t="s">
        <v>317</v>
      </c>
      <c r="C3374" s="53" t="s">
        <v>8335</v>
      </c>
      <c r="D3374" s="25" t="s">
        <v>8334</v>
      </c>
      <c r="E3374" s="97">
        <v>3832.6669921875</v>
      </c>
      <c r="F3374" s="27">
        <v>2387.230712890625</v>
      </c>
      <c r="G3374" s="27">
        <v>1326.770263671875</v>
      </c>
      <c r="H3374" s="27">
        <v>3321.2548828125</v>
      </c>
      <c r="I3374" s="27">
        <v>5294.61181640625</v>
      </c>
      <c r="J3374" s="27">
        <f t="shared" si="468"/>
        <v>2580.306481323239</v>
      </c>
      <c r="K3374" s="28">
        <v>0.97097021341323853</v>
      </c>
      <c r="L3374" s="28">
        <v>1.0019018650054932</v>
      </c>
      <c r="M3374" s="27">
        <v>2445.267822265625</v>
      </c>
      <c r="N3374" s="27">
        <v>3140.0258751729098</v>
      </c>
      <c r="O3374" s="66">
        <f t="shared" si="469"/>
        <v>2564.616115574976</v>
      </c>
      <c r="P3374" s="66">
        <f t="shared" si="470"/>
        <v>2580.5636609710846</v>
      </c>
      <c r="Q3374" s="66">
        <f t="shared" si="471"/>
        <v>2514.7436275563537</v>
      </c>
      <c r="R3374" s="66">
        <f t="shared" si="472"/>
        <v>2572.6311868015496</v>
      </c>
      <c r="S3374" s="67">
        <f>E3374/INDEX('CCG overall weighted population'!$F$4:$F$195,MATCH(A3374,'CCG overall weighted population'!$A$4:$A$195,0))*INDEX('CCG overall weighted population'!$T$4:$T$195,MATCH(A3374,'CCG overall weighted population'!$A$4:$A$195,0))</f>
        <v>0</v>
      </c>
      <c r="T3374" s="66">
        <f t="shared" si="473"/>
        <v>3228.9068081899968</v>
      </c>
      <c r="U3374" s="66">
        <f t="shared" si="474"/>
        <v>3228.9068081899968</v>
      </c>
      <c r="V3374" s="81">
        <f t="shared" si="475"/>
        <v>2571.4501894602213</v>
      </c>
      <c r="W3374" s="110">
        <f t="shared" si="476"/>
        <v>0.67092971935778911</v>
      </c>
    </row>
    <row r="3375" spans="1:23" x14ac:dyDescent="0.2">
      <c r="A3375" s="31" t="s">
        <v>109</v>
      </c>
      <c r="B3375" s="25" t="s">
        <v>317</v>
      </c>
      <c r="C3375" s="53" t="s">
        <v>8333</v>
      </c>
      <c r="D3375" s="25" t="s">
        <v>8332</v>
      </c>
      <c r="E3375" s="97">
        <v>5843.25</v>
      </c>
      <c r="F3375" s="27">
        <v>6276.3203125</v>
      </c>
      <c r="G3375" s="27">
        <v>5874.97900390625</v>
      </c>
      <c r="H3375" s="27">
        <v>4530.8359375</v>
      </c>
      <c r="I3375" s="27">
        <v>4592.44970703125</v>
      </c>
      <c r="J3375" s="27">
        <f t="shared" si="468"/>
        <v>5918.8571600319838</v>
      </c>
      <c r="K3375" s="28">
        <v>0.97097021341323853</v>
      </c>
      <c r="L3375" s="28">
        <v>1.0019018650054932</v>
      </c>
      <c r="M3375" s="27">
        <v>5945.72265625</v>
      </c>
      <c r="N3375" s="27">
        <v>4855.6676724129848</v>
      </c>
      <c r="O3375" s="66">
        <f t="shared" si="469"/>
        <v>5654.5352159784479</v>
      </c>
      <c r="P3375" s="66">
        <f t="shared" si="470"/>
        <v>5689.6967968883819</v>
      </c>
      <c r="Q3375" s="66">
        <f t="shared" si="471"/>
        <v>5836.7171578662983</v>
      </c>
      <c r="R3375" s="66">
        <f t="shared" si="472"/>
        <v>5707.4153417652069</v>
      </c>
      <c r="S3375" s="67">
        <f>E3375/INDEX('CCG overall weighted population'!$F$4:$F$195,MATCH(A3375,'CCG overall weighted population'!$A$4:$A$195,0))*INDEX('CCG overall weighted population'!$T$4:$T$195,MATCH(A3375,'CCG overall weighted population'!$A$4:$A$195,0))</f>
        <v>0</v>
      </c>
      <c r="T3375" s="66">
        <f t="shared" si="473"/>
        <v>7163.3712398182506</v>
      </c>
      <c r="U3375" s="66">
        <f t="shared" si="474"/>
        <v>7163.3712398182506</v>
      </c>
      <c r="V3375" s="81">
        <f t="shared" si="475"/>
        <v>5704.7952839897034</v>
      </c>
      <c r="W3375" s="110">
        <f t="shared" si="476"/>
        <v>0.97630518700889124</v>
      </c>
    </row>
    <row r="3376" spans="1:23" x14ac:dyDescent="0.2">
      <c r="A3376" s="31" t="s">
        <v>109</v>
      </c>
      <c r="B3376" s="25" t="s">
        <v>317</v>
      </c>
      <c r="C3376" s="53" t="s">
        <v>8331</v>
      </c>
      <c r="D3376" s="25" t="s">
        <v>8330</v>
      </c>
      <c r="E3376" s="97">
        <v>9.8333339691162109</v>
      </c>
      <c r="F3376" s="27">
        <v>10.326662063598633</v>
      </c>
      <c r="G3376" s="27">
        <v>6.0756521224975586</v>
      </c>
      <c r="H3376" s="27">
        <v>11.147847175598145</v>
      </c>
      <c r="I3376" s="27">
        <v>2.7552957534790039</v>
      </c>
      <c r="J3376" s="27">
        <f t="shared" si="468"/>
        <v>9.8616382641944327</v>
      </c>
      <c r="K3376" s="28">
        <v>0.97097021341323853</v>
      </c>
      <c r="L3376" s="28">
        <v>1.0019018650054932</v>
      </c>
      <c r="M3376" s="27">
        <v>11.385892868041992</v>
      </c>
      <c r="N3376" s="27">
        <v>11.166253168173</v>
      </c>
      <c r="O3376" s="66">
        <f t="shared" si="469"/>
        <v>9.7204831848435962</v>
      </c>
      <c r="P3376" s="66">
        <f t="shared" si="470"/>
        <v>9.7809280389178461</v>
      </c>
      <c r="Q3376" s="66">
        <f t="shared" si="471"/>
        <v>11.363928898055093</v>
      </c>
      <c r="R3376" s="66">
        <f t="shared" si="472"/>
        <v>9.971707544396601</v>
      </c>
      <c r="S3376" s="67">
        <f>E3376/INDEX('CCG overall weighted population'!$F$4:$F$195,MATCH(A3376,'CCG overall weighted population'!$A$4:$A$195,0))*INDEX('CCG overall weighted population'!$T$4:$T$195,MATCH(A3376,'CCG overall weighted population'!$A$4:$A$195,0))</f>
        <v>0</v>
      </c>
      <c r="T3376" s="66">
        <f t="shared" si="473"/>
        <v>12.515480083024212</v>
      </c>
      <c r="U3376" s="66">
        <f t="shared" si="474"/>
        <v>12.515480083024212</v>
      </c>
      <c r="V3376" s="81">
        <f t="shared" si="475"/>
        <v>9.9671299119093408</v>
      </c>
      <c r="W3376" s="110">
        <f t="shared" si="476"/>
        <v>1.0136063661839765</v>
      </c>
    </row>
    <row r="3377" spans="1:23" x14ac:dyDescent="0.2">
      <c r="A3377" s="31" t="s">
        <v>109</v>
      </c>
      <c r="B3377" s="25" t="s">
        <v>317</v>
      </c>
      <c r="C3377" s="53" t="s">
        <v>8329</v>
      </c>
      <c r="D3377" s="25" t="s">
        <v>8328</v>
      </c>
      <c r="E3377" s="97">
        <v>8131.41650390625</v>
      </c>
      <c r="F3377" s="27">
        <v>6034.91259765625</v>
      </c>
      <c r="G3377" s="27">
        <v>2423.279052734375</v>
      </c>
      <c r="H3377" s="27">
        <v>7432.56005859375</v>
      </c>
      <c r="I3377" s="27">
        <v>15039.48828125</v>
      </c>
      <c r="J3377" s="27">
        <f t="shared" si="468"/>
        <v>6387.8496951269644</v>
      </c>
      <c r="K3377" s="28">
        <v>0.97097021341323853</v>
      </c>
      <c r="L3377" s="28">
        <v>1.0019018650054932</v>
      </c>
      <c r="M3377" s="27">
        <v>4748.30224609375</v>
      </c>
      <c r="N3377" s="27">
        <v>7308.1943628723084</v>
      </c>
      <c r="O3377" s="66">
        <f t="shared" si="469"/>
        <v>6303.7406133329732</v>
      </c>
      <c r="P3377" s="66">
        <f t="shared" si="470"/>
        <v>6342.9391463944721</v>
      </c>
      <c r="Q3377" s="66">
        <f t="shared" si="471"/>
        <v>5004.2914577716065</v>
      </c>
      <c r="R3377" s="66">
        <f t="shared" si="472"/>
        <v>6181.6085049285284</v>
      </c>
      <c r="S3377" s="67">
        <f>E3377/INDEX('CCG overall weighted population'!$F$4:$F$195,MATCH(A3377,'CCG overall weighted population'!$A$4:$A$195,0))*INDEX('CCG overall weighted population'!$T$4:$T$195,MATCH(A3377,'CCG overall weighted population'!$A$4:$A$195,0))</f>
        <v>0</v>
      </c>
      <c r="T3377" s="66">
        <f t="shared" si="473"/>
        <v>7758.5306007054151</v>
      </c>
      <c r="U3377" s="66">
        <f t="shared" si="474"/>
        <v>7758.5306007054151</v>
      </c>
      <c r="V3377" s="81">
        <f t="shared" si="475"/>
        <v>6178.7707630684017</v>
      </c>
      <c r="W3377" s="110">
        <f t="shared" si="476"/>
        <v>0.7598640114056614</v>
      </c>
    </row>
    <row r="3378" spans="1:23" x14ac:dyDescent="0.2">
      <c r="A3378" s="31" t="s">
        <v>110</v>
      </c>
      <c r="B3378" s="25" t="s">
        <v>323</v>
      </c>
      <c r="C3378" s="53" t="s">
        <v>8327</v>
      </c>
      <c r="D3378" s="25" t="s">
        <v>8326</v>
      </c>
      <c r="E3378" s="97">
        <v>13948.7509765625</v>
      </c>
      <c r="F3378" s="27">
        <v>18251.15234375</v>
      </c>
      <c r="G3378" s="27">
        <v>28143.421875</v>
      </c>
      <c r="H3378" s="27">
        <v>12182.6337890625</v>
      </c>
      <c r="I3378" s="27">
        <v>8230.5048828125</v>
      </c>
      <c r="J3378" s="27">
        <f t="shared" si="468"/>
        <v>17558.761025549527</v>
      </c>
      <c r="K3378" s="28">
        <v>0.9356081485748291</v>
      </c>
      <c r="L3378" s="28">
        <v>1.0065598487854004</v>
      </c>
      <c r="M3378" s="27">
        <v>20022.71484375</v>
      </c>
      <c r="N3378" s="27">
        <v>9421.6989785345286</v>
      </c>
      <c r="O3378" s="66">
        <f t="shared" si="469"/>
        <v>15769.581641553266</v>
      </c>
      <c r="P3378" s="66">
        <f t="shared" si="470"/>
        <v>15867.641588061062</v>
      </c>
      <c r="Q3378" s="66">
        <f t="shared" si="471"/>
        <v>18962.613257228451</v>
      </c>
      <c r="R3378" s="66">
        <f t="shared" si="472"/>
        <v>16240.640226126437</v>
      </c>
      <c r="S3378" s="67">
        <f>E3378/INDEX('CCG overall weighted population'!$F$4:$F$195,MATCH(A3378,'CCG overall weighted population'!$A$4:$A$195,0))*INDEX('CCG overall weighted population'!$T$4:$T$195,MATCH(A3378,'CCG overall weighted population'!$A$4:$A$195,0))</f>
        <v>0</v>
      </c>
      <c r="T3378" s="66">
        <f t="shared" si="473"/>
        <v>20383.611169971064</v>
      </c>
      <c r="U3378" s="66">
        <f t="shared" si="474"/>
        <v>20383.611169971064</v>
      </c>
      <c r="V3378" s="81">
        <f t="shared" si="475"/>
        <v>16233.184764563613</v>
      </c>
      <c r="W3378" s="110">
        <f t="shared" si="476"/>
        <v>1.1637733580475809</v>
      </c>
    </row>
    <row r="3379" spans="1:23" x14ac:dyDescent="0.2">
      <c r="A3379" s="31" t="s">
        <v>110</v>
      </c>
      <c r="B3379" s="25" t="s">
        <v>323</v>
      </c>
      <c r="C3379" s="53" t="s">
        <v>8325</v>
      </c>
      <c r="D3379" s="25" t="s">
        <v>8324</v>
      </c>
      <c r="E3379" s="97">
        <v>12839.998046875</v>
      </c>
      <c r="F3379" s="27">
        <v>17571.029296875</v>
      </c>
      <c r="G3379" s="27">
        <v>26644.08203125</v>
      </c>
      <c r="H3379" s="27">
        <v>16670.76171875</v>
      </c>
      <c r="I3379" s="27">
        <v>9204.0419921875</v>
      </c>
      <c r="J3379" s="27">
        <f t="shared" si="468"/>
        <v>17669.477815032184</v>
      </c>
      <c r="K3379" s="28">
        <v>0.9356081485748291</v>
      </c>
      <c r="L3379" s="28">
        <v>1.0065598487854004</v>
      </c>
      <c r="M3379" s="27">
        <v>18558.19921875</v>
      </c>
      <c r="N3379" s="27">
        <v>10319.676499192214</v>
      </c>
      <c r="O3379" s="66">
        <f t="shared" si="469"/>
        <v>15947.988623205147</v>
      </c>
      <c r="P3379" s="66">
        <f t="shared" si="470"/>
        <v>16047.157957360316</v>
      </c>
      <c r="Q3379" s="66">
        <f t="shared" si="471"/>
        <v>17734.346946794223</v>
      </c>
      <c r="R3379" s="66">
        <f t="shared" si="472"/>
        <v>16250.493968958459</v>
      </c>
      <c r="S3379" s="67">
        <f>E3379/INDEX('CCG overall weighted population'!$F$4:$F$195,MATCH(A3379,'CCG overall weighted population'!$A$4:$A$195,0))*INDEX('CCG overall weighted population'!$T$4:$T$195,MATCH(A3379,'CCG overall weighted population'!$A$4:$A$195,0))</f>
        <v>0</v>
      </c>
      <c r="T3379" s="66">
        <f t="shared" si="473"/>
        <v>20395.978592662548</v>
      </c>
      <c r="U3379" s="66">
        <f t="shared" si="474"/>
        <v>20395.978592662548</v>
      </c>
      <c r="V3379" s="81">
        <f t="shared" si="475"/>
        <v>16243.033983916268</v>
      </c>
      <c r="W3379" s="110">
        <f t="shared" si="476"/>
        <v>1.2650339917979583</v>
      </c>
    </row>
    <row r="3380" spans="1:23" x14ac:dyDescent="0.2">
      <c r="A3380" s="31" t="s">
        <v>110</v>
      </c>
      <c r="B3380" s="25" t="s">
        <v>323</v>
      </c>
      <c r="C3380" s="53" t="s">
        <v>8323</v>
      </c>
      <c r="D3380" s="25" t="s">
        <v>8322</v>
      </c>
      <c r="E3380" s="97">
        <v>9417.75</v>
      </c>
      <c r="F3380" s="27">
        <v>13591.8046875</v>
      </c>
      <c r="G3380" s="27">
        <v>20334.349609375</v>
      </c>
      <c r="H3380" s="27">
        <v>10522.03125</v>
      </c>
      <c r="I3380" s="27">
        <v>5102.54150390625</v>
      </c>
      <c r="J3380" s="27">
        <f t="shared" si="468"/>
        <v>13210.571165875033</v>
      </c>
      <c r="K3380" s="28">
        <v>0.9356081485748291</v>
      </c>
      <c r="L3380" s="28">
        <v>1.0065598487854004</v>
      </c>
      <c r="M3380" s="27">
        <v>13569.7880859375</v>
      </c>
      <c r="N3380" s="27">
        <v>6392.1475709667775</v>
      </c>
      <c r="O3380" s="66">
        <f t="shared" si="469"/>
        <v>11798.875183804874</v>
      </c>
      <c r="P3380" s="66">
        <f t="shared" si="470"/>
        <v>11872.244097177143</v>
      </c>
      <c r="Q3380" s="66">
        <f t="shared" si="471"/>
        <v>12852.024034440428</v>
      </c>
      <c r="R3380" s="66">
        <f t="shared" si="472"/>
        <v>11990.324849205901</v>
      </c>
      <c r="S3380" s="67">
        <f>E3380/INDEX('CCG overall weighted population'!$F$4:$F$195,MATCH(A3380,'CCG overall weighted population'!$A$4:$A$195,0))*INDEX('CCG overall weighted population'!$T$4:$T$195,MATCH(A3380,'CCG overall weighted population'!$A$4:$A$195,0))</f>
        <v>0</v>
      </c>
      <c r="T3380" s="66">
        <f t="shared" si="473"/>
        <v>15049.044626619896</v>
      </c>
      <c r="U3380" s="66">
        <f t="shared" si="474"/>
        <v>15049.044626619896</v>
      </c>
      <c r="V3380" s="81">
        <f t="shared" si="475"/>
        <v>11984.820546124594</v>
      </c>
      <c r="W3380" s="110">
        <f t="shared" si="476"/>
        <v>1.2725779030155393</v>
      </c>
    </row>
    <row r="3381" spans="1:23" x14ac:dyDescent="0.2">
      <c r="A3381" s="31" t="s">
        <v>110</v>
      </c>
      <c r="B3381" s="25" t="s">
        <v>323</v>
      </c>
      <c r="C3381" s="53" t="s">
        <v>8321</v>
      </c>
      <c r="D3381" s="25" t="s">
        <v>8320</v>
      </c>
      <c r="E3381" s="97">
        <v>7554.91650390625</v>
      </c>
      <c r="F3381" s="27">
        <v>9261.87890625</v>
      </c>
      <c r="G3381" s="27">
        <v>13368.732421875</v>
      </c>
      <c r="H3381" s="27">
        <v>6738.228515625</v>
      </c>
      <c r="I3381" s="27">
        <v>4527.97119140625</v>
      </c>
      <c r="J3381" s="27">
        <f t="shared" si="468"/>
        <v>8949.8860940322193</v>
      </c>
      <c r="K3381" s="28">
        <v>0.9356081485748291</v>
      </c>
      <c r="L3381" s="28">
        <v>1.0065598487854004</v>
      </c>
      <c r="M3381" s="27">
        <v>10366.234375</v>
      </c>
      <c r="N3381" s="27">
        <v>4976.0261371323741</v>
      </c>
      <c r="O3381" s="66">
        <f t="shared" si="469"/>
        <v>8054.27930712322</v>
      </c>
      <c r="P3381" s="66">
        <f t="shared" si="470"/>
        <v>8104.3632101694611</v>
      </c>
      <c r="Q3381" s="66">
        <f t="shared" si="471"/>
        <v>9827.2135512132372</v>
      </c>
      <c r="R3381" s="66">
        <f t="shared" si="472"/>
        <v>8311.9970432031187</v>
      </c>
      <c r="S3381" s="67">
        <f>E3381/INDEX('CCG overall weighted population'!$F$4:$F$195,MATCH(A3381,'CCG overall weighted population'!$A$4:$A$195,0))*INDEX('CCG overall weighted population'!$T$4:$T$195,MATCH(A3381,'CCG overall weighted population'!$A$4:$A$195,0))</f>
        <v>0</v>
      </c>
      <c r="T3381" s="66">
        <f t="shared" si="473"/>
        <v>10432.379106707913</v>
      </c>
      <c r="U3381" s="66">
        <f t="shared" si="474"/>
        <v>10432.379106707913</v>
      </c>
      <c r="V3381" s="81">
        <f t="shared" si="475"/>
        <v>8308.1813208176027</v>
      </c>
      <c r="W3381" s="110">
        <f t="shared" si="476"/>
        <v>1.0997052471092008</v>
      </c>
    </row>
    <row r="3382" spans="1:23" x14ac:dyDescent="0.2">
      <c r="A3382" s="31" t="s">
        <v>110</v>
      </c>
      <c r="B3382" s="25" t="s">
        <v>323</v>
      </c>
      <c r="C3382" s="53" t="s">
        <v>8319</v>
      </c>
      <c r="D3382" s="25" t="s">
        <v>8318</v>
      </c>
      <c r="E3382" s="97">
        <v>9524.833984375</v>
      </c>
      <c r="F3382" s="27">
        <v>10869.5302734375</v>
      </c>
      <c r="G3382" s="27">
        <v>12962.775390625</v>
      </c>
      <c r="H3382" s="27">
        <v>8907.482421875</v>
      </c>
      <c r="I3382" s="27">
        <v>5855.47900390625</v>
      </c>
      <c r="J3382" s="27">
        <f t="shared" si="468"/>
        <v>10500.87552534142</v>
      </c>
      <c r="K3382" s="28">
        <v>0.9356081485748291</v>
      </c>
      <c r="L3382" s="28">
        <v>1.0065598487854004</v>
      </c>
      <c r="M3382" s="27">
        <v>11482.0419921875</v>
      </c>
      <c r="N3382" s="27">
        <v>5621.3947741679012</v>
      </c>
      <c r="O3382" s="66">
        <f t="shared" si="469"/>
        <v>9429.6303348418442</v>
      </c>
      <c r="P3382" s="66">
        <f t="shared" si="470"/>
        <v>9488.2665794322729</v>
      </c>
      <c r="Q3382" s="66">
        <f t="shared" si="471"/>
        <v>10895.97727038554</v>
      </c>
      <c r="R3382" s="66">
        <f t="shared" si="472"/>
        <v>9657.9205299826172</v>
      </c>
      <c r="S3382" s="67">
        <f>E3382/INDEX('CCG overall weighted population'!$F$4:$F$195,MATCH(A3382,'CCG overall weighted population'!$A$4:$A$195,0))*INDEX('CCG overall weighted population'!$T$4:$T$195,MATCH(A3382,'CCG overall weighted population'!$A$4:$A$195,0))</f>
        <v>0</v>
      </c>
      <c r="T3382" s="66">
        <f t="shared" si="473"/>
        <v>12121.646317671091</v>
      </c>
      <c r="U3382" s="66">
        <f t="shared" si="474"/>
        <v>12121.646317671091</v>
      </c>
      <c r="V3382" s="81">
        <f t="shared" si="475"/>
        <v>9653.4869452048279</v>
      </c>
      <c r="W3382" s="110">
        <f t="shared" si="476"/>
        <v>1.0135071079496898</v>
      </c>
    </row>
    <row r="3383" spans="1:23" x14ac:dyDescent="0.2">
      <c r="A3383" s="31" t="s">
        <v>110</v>
      </c>
      <c r="B3383" s="25" t="s">
        <v>323</v>
      </c>
      <c r="C3383" s="53" t="s">
        <v>8317</v>
      </c>
      <c r="D3383" s="25" t="s">
        <v>8316</v>
      </c>
      <c r="E3383" s="97">
        <v>9262.5</v>
      </c>
      <c r="F3383" s="27">
        <v>11433.876953125</v>
      </c>
      <c r="G3383" s="27">
        <v>15878.4375</v>
      </c>
      <c r="H3383" s="27">
        <v>7831.30126953125</v>
      </c>
      <c r="I3383" s="27">
        <v>4705.04638671875</v>
      </c>
      <c r="J3383" s="27">
        <f t="shared" si="468"/>
        <v>10898.751404133753</v>
      </c>
      <c r="K3383" s="28">
        <v>0.9356081485748291</v>
      </c>
      <c r="L3383" s="28">
        <v>1.0065598487854004</v>
      </c>
      <c r="M3383" s="27">
        <v>11908.1298828125</v>
      </c>
      <c r="N3383" s="27">
        <v>5914.0405719709379</v>
      </c>
      <c r="O3383" s="66">
        <f t="shared" si="469"/>
        <v>9794.418195129083</v>
      </c>
      <c r="P3383" s="66">
        <f t="shared" si="470"/>
        <v>9855.3227990761225</v>
      </c>
      <c r="Q3383" s="66">
        <f t="shared" si="471"/>
        <v>11308.720951728345</v>
      </c>
      <c r="R3383" s="66">
        <f t="shared" si="472"/>
        <v>10030.482894047802</v>
      </c>
      <c r="S3383" s="67">
        <f>E3383/INDEX('CCG overall weighted population'!$F$4:$F$195,MATCH(A3383,'CCG overall weighted population'!$A$4:$A$195,0))*INDEX('CCG overall weighted population'!$T$4:$T$195,MATCH(A3383,'CCG overall weighted population'!$A$4:$A$195,0))</f>
        <v>0</v>
      </c>
      <c r="T3383" s="66">
        <f t="shared" si="473"/>
        <v>12589.248965099554</v>
      </c>
      <c r="U3383" s="66">
        <f t="shared" si="474"/>
        <v>12589.248965099554</v>
      </c>
      <c r="V3383" s="81">
        <f t="shared" si="475"/>
        <v>10025.878280028161</v>
      </c>
      <c r="W3383" s="110">
        <f t="shared" si="476"/>
        <v>1.0824160086400174</v>
      </c>
    </row>
    <row r="3384" spans="1:23" x14ac:dyDescent="0.2">
      <c r="A3384" s="31" t="s">
        <v>110</v>
      </c>
      <c r="B3384" s="25" t="s">
        <v>323</v>
      </c>
      <c r="C3384" s="53" t="s">
        <v>8315</v>
      </c>
      <c r="D3384" s="25" t="s">
        <v>8314</v>
      </c>
      <c r="E3384" s="97">
        <v>5755.91650390625</v>
      </c>
      <c r="F3384" s="27">
        <v>8022.35888671875</v>
      </c>
      <c r="G3384" s="27">
        <v>11654.662109375</v>
      </c>
      <c r="H3384" s="27">
        <v>5522.94140625</v>
      </c>
      <c r="I3384" s="27">
        <v>3736.93115234375</v>
      </c>
      <c r="J3384" s="27">
        <f t="shared" si="468"/>
        <v>7702.2444982681773</v>
      </c>
      <c r="K3384" s="28">
        <v>0.9356081485748291</v>
      </c>
      <c r="L3384" s="28">
        <v>1.0065598487854004</v>
      </c>
      <c r="M3384" s="27">
        <v>8313.08203125</v>
      </c>
      <c r="N3384" s="27">
        <v>3556.2732479923147</v>
      </c>
      <c r="O3384" s="66">
        <f t="shared" si="469"/>
        <v>6863.1098229721174</v>
      </c>
      <c r="P3384" s="66">
        <f t="shared" si="470"/>
        <v>6905.7866800641532</v>
      </c>
      <c r="Q3384" s="66">
        <f t="shared" si="471"/>
        <v>7837.4011529242316</v>
      </c>
      <c r="R3384" s="66">
        <f t="shared" si="472"/>
        <v>7018.0626446684701</v>
      </c>
      <c r="S3384" s="67">
        <f>E3384/INDEX('CCG overall weighted population'!$F$4:$F$195,MATCH(A3384,'CCG overall weighted population'!$A$4:$A$195,0))*INDEX('CCG overall weighted population'!$T$4:$T$195,MATCH(A3384,'CCG overall weighted population'!$A$4:$A$195,0))</f>
        <v>0</v>
      </c>
      <c r="T3384" s="66">
        <f t="shared" si="473"/>
        <v>8808.3633479725595</v>
      </c>
      <c r="U3384" s="66">
        <f t="shared" si="474"/>
        <v>8808.3633479725595</v>
      </c>
      <c r="V3384" s="81">
        <f t="shared" si="475"/>
        <v>7014.8409184579077</v>
      </c>
      <c r="W3384" s="110">
        <f t="shared" si="476"/>
        <v>1.2187183246486097</v>
      </c>
    </row>
    <row r="3385" spans="1:23" x14ac:dyDescent="0.2">
      <c r="A3385" s="31" t="s">
        <v>110</v>
      </c>
      <c r="B3385" s="25" t="s">
        <v>323</v>
      </c>
      <c r="C3385" s="53" t="s">
        <v>8313</v>
      </c>
      <c r="D3385" s="25" t="s">
        <v>8312</v>
      </c>
      <c r="E3385" s="97">
        <v>18118.91796875</v>
      </c>
      <c r="F3385" s="27">
        <v>19121.34375</v>
      </c>
      <c r="G3385" s="27">
        <v>18717.654296875</v>
      </c>
      <c r="H3385" s="27">
        <v>12204.775390625</v>
      </c>
      <c r="I3385" s="27">
        <v>13920.19140625</v>
      </c>
      <c r="J3385" s="27">
        <f t="shared" si="468"/>
        <v>17842.282276253864</v>
      </c>
      <c r="K3385" s="28">
        <v>0.9356081485748291</v>
      </c>
      <c r="L3385" s="28">
        <v>1.0065598487854004</v>
      </c>
      <c r="M3385" s="27">
        <v>18845.51953125</v>
      </c>
      <c r="N3385" s="27">
        <v>11692.862443503331</v>
      </c>
      <c r="O3385" s="66">
        <f t="shared" si="469"/>
        <v>16223.771861213369</v>
      </c>
      <c r="P3385" s="66">
        <f t="shared" si="470"/>
        <v>16324.656097525203</v>
      </c>
      <c r="Q3385" s="66">
        <f t="shared" si="471"/>
        <v>18130.253822475333</v>
      </c>
      <c r="R3385" s="66">
        <f t="shared" si="472"/>
        <v>16542.262448823894</v>
      </c>
      <c r="S3385" s="67">
        <f>E3385/INDEX('CCG overall weighted population'!$F$4:$F$195,MATCH(A3385,'CCG overall weighted population'!$A$4:$A$195,0))*INDEX('CCG overall weighted population'!$T$4:$T$195,MATCH(A3385,'CCG overall weighted population'!$A$4:$A$195,0))</f>
        <v>0</v>
      </c>
      <c r="T3385" s="66">
        <f t="shared" si="473"/>
        <v>20762.176917508332</v>
      </c>
      <c r="U3385" s="66">
        <f t="shared" si="474"/>
        <v>20762.176917508332</v>
      </c>
      <c r="V3385" s="81">
        <f t="shared" si="475"/>
        <v>16534.668523945798</v>
      </c>
      <c r="W3385" s="110">
        <f t="shared" si="476"/>
        <v>0.9125637939563177</v>
      </c>
    </row>
    <row r="3386" spans="1:23" x14ac:dyDescent="0.2">
      <c r="A3386" s="31" t="s">
        <v>110</v>
      </c>
      <c r="B3386" s="25" t="s">
        <v>323</v>
      </c>
      <c r="C3386" s="53" t="s">
        <v>8311</v>
      </c>
      <c r="D3386" s="25" t="s">
        <v>8310</v>
      </c>
      <c r="E3386" s="97">
        <v>9095.91796875</v>
      </c>
      <c r="F3386" s="27">
        <v>9847.951171875</v>
      </c>
      <c r="G3386" s="27">
        <v>10781.712890625</v>
      </c>
      <c r="H3386" s="27">
        <v>7250.0576171875</v>
      </c>
      <c r="I3386" s="27">
        <v>4751.92724609375</v>
      </c>
      <c r="J3386" s="27">
        <f t="shared" si="468"/>
        <v>9306.2287222203995</v>
      </c>
      <c r="K3386" s="28">
        <v>0.9356081485748291</v>
      </c>
      <c r="L3386" s="28">
        <v>1.0065598487854004</v>
      </c>
      <c r="M3386" s="27">
        <v>10447.4296875</v>
      </c>
      <c r="N3386" s="27">
        <v>5330.7436818299575</v>
      </c>
      <c r="O3386" s="66">
        <f t="shared" si="469"/>
        <v>8389.7103665610284</v>
      </c>
      <c r="P3386" s="66">
        <f t="shared" si="470"/>
        <v>8441.8800796492342</v>
      </c>
      <c r="Q3386" s="66">
        <f t="shared" si="471"/>
        <v>9935.7610869329965</v>
      </c>
      <c r="R3386" s="66">
        <f t="shared" si="472"/>
        <v>8621.9190721542855</v>
      </c>
      <c r="S3386" s="67">
        <f>E3386/INDEX('CCG overall weighted population'!$F$4:$F$195,MATCH(A3386,'CCG overall weighted population'!$A$4:$A$195,0))*INDEX('CCG overall weighted population'!$T$4:$T$195,MATCH(A3386,'CCG overall weighted population'!$A$4:$A$195,0))</f>
        <v>0</v>
      </c>
      <c r="T3386" s="66">
        <f t="shared" si="473"/>
        <v>10821.361932704291</v>
      </c>
      <c r="U3386" s="66">
        <f t="shared" si="474"/>
        <v>10821.361932704291</v>
      </c>
      <c r="V3386" s="81">
        <f t="shared" si="475"/>
        <v>8617.9610763274432</v>
      </c>
      <c r="W3386" s="110">
        <f t="shared" si="476"/>
        <v>0.94745369361678189</v>
      </c>
    </row>
    <row r="3387" spans="1:23" x14ac:dyDescent="0.2">
      <c r="A3387" s="31" t="s">
        <v>110</v>
      </c>
      <c r="B3387" s="25" t="s">
        <v>323</v>
      </c>
      <c r="C3387" s="53" t="s">
        <v>8309</v>
      </c>
      <c r="D3387" s="25" t="s">
        <v>8308</v>
      </c>
      <c r="E3387" s="97">
        <v>8110.41650390625</v>
      </c>
      <c r="F3387" s="27">
        <v>9099.8212890625</v>
      </c>
      <c r="G3387" s="27">
        <v>9187.740234375</v>
      </c>
      <c r="H3387" s="27">
        <v>5987.29833984375</v>
      </c>
      <c r="I3387" s="27">
        <v>6131.16015625</v>
      </c>
      <c r="J3387" s="27">
        <f t="shared" si="468"/>
        <v>8515.3551176734927</v>
      </c>
      <c r="K3387" s="28">
        <v>0.9356081485748291</v>
      </c>
      <c r="L3387" s="28">
        <v>1.0065598487854004</v>
      </c>
      <c r="M3387" s="27">
        <v>9071.546875</v>
      </c>
      <c r="N3387" s="27">
        <v>4740.9674203646791</v>
      </c>
      <c r="O3387" s="66">
        <f t="shared" si="469"/>
        <v>7663.8468857824173</v>
      </c>
      <c r="P3387" s="66">
        <f t="shared" si="470"/>
        <v>7711.5029639679979</v>
      </c>
      <c r="Q3387" s="66">
        <f t="shared" si="471"/>
        <v>8638.4889295364683</v>
      </c>
      <c r="R3387" s="66">
        <f t="shared" si="472"/>
        <v>7823.2211118616669</v>
      </c>
      <c r="S3387" s="67">
        <f>E3387/INDEX('CCG overall weighted population'!$F$4:$F$195,MATCH(A3387,'CCG overall weighted population'!$A$4:$A$195,0))*INDEX('CCG overall weighted population'!$T$4:$T$195,MATCH(A3387,'CCG overall weighted population'!$A$4:$A$195,0))</f>
        <v>0</v>
      </c>
      <c r="T3387" s="66">
        <f t="shared" si="473"/>
        <v>9818.9169281863396</v>
      </c>
      <c r="U3387" s="66">
        <f t="shared" si="474"/>
        <v>9818.9169281863396</v>
      </c>
      <c r="V3387" s="81">
        <f t="shared" si="475"/>
        <v>7819.6297679561994</v>
      </c>
      <c r="W3387" s="110">
        <f t="shared" si="476"/>
        <v>0.9641465101317549</v>
      </c>
    </row>
    <row r="3388" spans="1:23" x14ac:dyDescent="0.2">
      <c r="A3388" s="31" t="s">
        <v>110</v>
      </c>
      <c r="B3388" s="25" t="s">
        <v>323</v>
      </c>
      <c r="C3388" s="53" t="s">
        <v>8307</v>
      </c>
      <c r="D3388" s="25" t="s">
        <v>3540</v>
      </c>
      <c r="E3388" s="97">
        <v>3123.75</v>
      </c>
      <c r="F3388" s="27">
        <v>3837.681396484375</v>
      </c>
      <c r="G3388" s="27">
        <v>5909.45166015625</v>
      </c>
      <c r="H3388" s="27">
        <v>3134.156494140625</v>
      </c>
      <c r="I3388" s="27">
        <v>1648.251953125</v>
      </c>
      <c r="J3388" s="27">
        <f t="shared" si="468"/>
        <v>3773.9216609899836</v>
      </c>
      <c r="K3388" s="28">
        <v>0.9356081485748291</v>
      </c>
      <c r="L3388" s="28">
        <v>1.0065598487854004</v>
      </c>
      <c r="M3388" s="27">
        <v>4218.50830078125</v>
      </c>
      <c r="N3388" s="27">
        <v>1787.5021332763204</v>
      </c>
      <c r="O3388" s="66">
        <f t="shared" si="469"/>
        <v>3367.0039216561322</v>
      </c>
      <c r="P3388" s="66">
        <f t="shared" si="470"/>
        <v>3387.9409529581631</v>
      </c>
      <c r="Q3388" s="66">
        <f t="shared" si="471"/>
        <v>3975.4076840307571</v>
      </c>
      <c r="R3388" s="66">
        <f t="shared" si="472"/>
        <v>3458.7410487334323</v>
      </c>
      <c r="S3388" s="67">
        <f>E3388/INDEX('CCG overall weighted population'!$F$4:$F$195,MATCH(A3388,'CCG overall weighted population'!$A$4:$A$195,0))*INDEX('CCG overall weighted population'!$T$4:$T$195,MATCH(A3388,'CCG overall weighted population'!$A$4:$A$195,0))</f>
        <v>0</v>
      </c>
      <c r="T3388" s="66">
        <f t="shared" si="473"/>
        <v>4341.062402305035</v>
      </c>
      <c r="U3388" s="66">
        <f t="shared" si="474"/>
        <v>4341.062402305035</v>
      </c>
      <c r="V3388" s="81">
        <f t="shared" si="475"/>
        <v>3457.1532719841439</v>
      </c>
      <c r="W3388" s="110">
        <f t="shared" si="476"/>
        <v>1.1067317397308183</v>
      </c>
    </row>
    <row r="3389" spans="1:23" x14ac:dyDescent="0.2">
      <c r="A3389" s="31" t="s">
        <v>110</v>
      </c>
      <c r="B3389" s="25" t="s">
        <v>323</v>
      </c>
      <c r="C3389" s="53" t="s">
        <v>8306</v>
      </c>
      <c r="D3389" s="25" t="s">
        <v>8305</v>
      </c>
      <c r="E3389" s="97">
        <v>5665.6669921875</v>
      </c>
      <c r="F3389" s="27">
        <v>8266.12109375</v>
      </c>
      <c r="G3389" s="27">
        <v>11318.3046875</v>
      </c>
      <c r="H3389" s="27">
        <v>6253.08154296875</v>
      </c>
      <c r="I3389" s="27">
        <v>2894.38525390625</v>
      </c>
      <c r="J3389" s="27">
        <f t="shared" si="468"/>
        <v>7936.4285860967066</v>
      </c>
      <c r="K3389" s="28">
        <v>0.9356081485748291</v>
      </c>
      <c r="L3389" s="28">
        <v>1.0065598487854004</v>
      </c>
      <c r="M3389" s="27">
        <v>8352.3916015625</v>
      </c>
      <c r="N3389" s="27">
        <v>4242.3531542748369</v>
      </c>
      <c r="O3389" s="66">
        <f t="shared" si="469"/>
        <v>7126.2087461800757</v>
      </c>
      <c r="P3389" s="66">
        <f t="shared" si="470"/>
        <v>7170.5216305886543</v>
      </c>
      <c r="Q3389" s="66">
        <f t="shared" si="471"/>
        <v>7941.3877568337339</v>
      </c>
      <c r="R3389" s="66">
        <f t="shared" si="472"/>
        <v>7263.4245860775809</v>
      </c>
      <c r="S3389" s="67">
        <f>E3389/INDEX('CCG overall weighted population'!$F$4:$F$195,MATCH(A3389,'CCG overall weighted population'!$A$4:$A$195,0))*INDEX('CCG overall weighted population'!$T$4:$T$195,MATCH(A3389,'CCG overall weighted population'!$A$4:$A$195,0))</f>
        <v>0</v>
      </c>
      <c r="T3389" s="66">
        <f t="shared" si="473"/>
        <v>9116.3168732003887</v>
      </c>
      <c r="U3389" s="66">
        <f t="shared" si="474"/>
        <v>9116.3168732003887</v>
      </c>
      <c r="V3389" s="81">
        <f t="shared" si="475"/>
        <v>7260.0902235116964</v>
      </c>
      <c r="W3389" s="110">
        <f t="shared" si="476"/>
        <v>1.281418451441424</v>
      </c>
    </row>
    <row r="3390" spans="1:23" x14ac:dyDescent="0.2">
      <c r="A3390" s="31" t="s">
        <v>110</v>
      </c>
      <c r="B3390" s="25" t="s">
        <v>323</v>
      </c>
      <c r="C3390" s="53" t="s">
        <v>8304</v>
      </c>
      <c r="D3390" s="25" t="s">
        <v>8303</v>
      </c>
      <c r="E3390" s="97">
        <v>15008.8330078125</v>
      </c>
      <c r="F3390" s="27">
        <v>19275.984375</v>
      </c>
      <c r="G3390" s="27">
        <v>25548.435546875</v>
      </c>
      <c r="H3390" s="27">
        <v>13932.6865234375</v>
      </c>
      <c r="I3390" s="27">
        <v>10135.2216796875</v>
      </c>
      <c r="J3390" s="27">
        <f t="shared" si="468"/>
        <v>18496.757683179123</v>
      </c>
      <c r="K3390" s="28">
        <v>0.9356081485748291</v>
      </c>
      <c r="L3390" s="28">
        <v>1.0065598487854004</v>
      </c>
      <c r="M3390" s="27">
        <v>19340.08984375</v>
      </c>
      <c r="N3390" s="27">
        <v>10382.397805722965</v>
      </c>
      <c r="O3390" s="66">
        <f t="shared" si="469"/>
        <v>16655.073830277728</v>
      </c>
      <c r="P3390" s="66">
        <f t="shared" si="470"/>
        <v>16758.640030447357</v>
      </c>
      <c r="Q3390" s="66">
        <f t="shared" si="471"/>
        <v>18444.320639947298</v>
      </c>
      <c r="R3390" s="66">
        <f t="shared" si="472"/>
        <v>16961.794255676774</v>
      </c>
      <c r="S3390" s="67">
        <f>E3390/INDEX('CCG overall weighted population'!$F$4:$F$195,MATCH(A3390,'CCG overall weighted population'!$A$4:$A$195,0))*INDEX('CCG overall weighted population'!$T$4:$T$195,MATCH(A3390,'CCG overall weighted population'!$A$4:$A$195,0))</f>
        <v>0</v>
      </c>
      <c r="T3390" s="66">
        <f t="shared" si="473"/>
        <v>21288.730865213394</v>
      </c>
      <c r="U3390" s="66">
        <f t="shared" si="474"/>
        <v>21288.730865213394</v>
      </c>
      <c r="V3390" s="81">
        <f t="shared" si="475"/>
        <v>16954.007739668228</v>
      </c>
      <c r="W3390" s="110">
        <f t="shared" si="476"/>
        <v>1.1296019970935256</v>
      </c>
    </row>
    <row r="3391" spans="1:23" x14ac:dyDescent="0.2">
      <c r="A3391" s="31" t="s">
        <v>110</v>
      </c>
      <c r="B3391" s="25" t="s">
        <v>323</v>
      </c>
      <c r="C3391" s="53" t="s">
        <v>8302</v>
      </c>
      <c r="D3391" s="25" t="s">
        <v>2615</v>
      </c>
      <c r="E3391" s="97">
        <v>11670.833984375</v>
      </c>
      <c r="F3391" s="27">
        <v>13860.5576171875</v>
      </c>
      <c r="G3391" s="27">
        <v>17866.328125</v>
      </c>
      <c r="H3391" s="27">
        <v>10396.1162109375</v>
      </c>
      <c r="I3391" s="27">
        <v>9052.455078125</v>
      </c>
      <c r="J3391" s="27">
        <f t="shared" si="468"/>
        <v>13398.007800982648</v>
      </c>
      <c r="K3391" s="28">
        <v>0.9356081485748291</v>
      </c>
      <c r="L3391" s="28">
        <v>1.0065598487854004</v>
      </c>
      <c r="M3391" s="27">
        <v>14731.431640625</v>
      </c>
      <c r="N3391" s="27">
        <v>9350.8150273941264</v>
      </c>
      <c r="O3391" s="66">
        <f t="shared" si="469"/>
        <v>12236.372251850638</v>
      </c>
      <c r="P3391" s="66">
        <f t="shared" si="470"/>
        <v>12312.461652047798</v>
      </c>
      <c r="Q3391" s="66">
        <f t="shared" si="471"/>
        <v>14193.369979301913</v>
      </c>
      <c r="R3391" s="66">
        <f t="shared" si="472"/>
        <v>12539.144258347826</v>
      </c>
      <c r="S3391" s="67">
        <f>E3391/INDEX('CCG overall weighted population'!$F$4:$F$195,MATCH(A3391,'CCG overall weighted population'!$A$4:$A$195,0))*INDEX('CCG overall weighted population'!$T$4:$T$195,MATCH(A3391,'CCG overall weighted population'!$A$4:$A$195,0))</f>
        <v>0</v>
      </c>
      <c r="T3391" s="66">
        <f t="shared" si="473"/>
        <v>15737.867313578121</v>
      </c>
      <c r="U3391" s="66">
        <f t="shared" si="474"/>
        <v>15737.867313578121</v>
      </c>
      <c r="V3391" s="81">
        <f t="shared" si="475"/>
        <v>12533.388013104583</v>
      </c>
      <c r="W3391" s="110">
        <f t="shared" si="476"/>
        <v>1.073906803051468</v>
      </c>
    </row>
    <row r="3392" spans="1:23" x14ac:dyDescent="0.2">
      <c r="A3392" s="31" t="s">
        <v>110</v>
      </c>
      <c r="B3392" s="25" t="s">
        <v>323</v>
      </c>
      <c r="C3392" s="53" t="s">
        <v>8301</v>
      </c>
      <c r="D3392" s="25" t="s">
        <v>8300</v>
      </c>
      <c r="E3392" s="97">
        <v>8800.8330078125</v>
      </c>
      <c r="F3392" s="27">
        <v>9352.3955078125</v>
      </c>
      <c r="G3392" s="27">
        <v>9213.955078125</v>
      </c>
      <c r="H3392" s="27">
        <v>6501.0419921875</v>
      </c>
      <c r="I3392" s="27">
        <v>6755.40283203125</v>
      </c>
      <c r="J3392" s="27">
        <f t="shared" si="468"/>
        <v>8808.0325981076639</v>
      </c>
      <c r="K3392" s="28">
        <v>0.9356081485748291</v>
      </c>
      <c r="L3392" s="28">
        <v>1.0065598487854004</v>
      </c>
      <c r="M3392" s="27">
        <v>9598.166015625</v>
      </c>
      <c r="N3392" s="27">
        <v>5985.7591880002574</v>
      </c>
      <c r="O3392" s="66">
        <f t="shared" si="469"/>
        <v>8029.1395579297978</v>
      </c>
      <c r="P3392" s="66">
        <f t="shared" si="470"/>
        <v>8079.0671345422024</v>
      </c>
      <c r="Q3392" s="66">
        <f t="shared" si="471"/>
        <v>9236.9253328625273</v>
      </c>
      <c r="R3392" s="66">
        <f t="shared" si="472"/>
        <v>8218.6094558334644</v>
      </c>
      <c r="S3392" s="67">
        <f>E3392/INDEX('CCG overall weighted population'!$F$4:$F$195,MATCH(A3392,'CCG overall weighted population'!$A$4:$A$195,0))*INDEX('CCG overall weighted population'!$T$4:$T$195,MATCH(A3392,'CCG overall weighted population'!$A$4:$A$195,0))</f>
        <v>0</v>
      </c>
      <c r="T3392" s="66">
        <f t="shared" si="473"/>
        <v>10315.168439976782</v>
      </c>
      <c r="U3392" s="66">
        <f t="shared" si="474"/>
        <v>10315.168439976782</v>
      </c>
      <c r="V3392" s="81">
        <f t="shared" si="475"/>
        <v>8214.8366041450645</v>
      </c>
      <c r="W3392" s="110">
        <f t="shared" si="476"/>
        <v>0.93341580244196809</v>
      </c>
    </row>
    <row r="3393" spans="1:23" x14ac:dyDescent="0.2">
      <c r="A3393" s="31" t="s">
        <v>110</v>
      </c>
      <c r="B3393" s="25" t="s">
        <v>323</v>
      </c>
      <c r="C3393" s="53" t="s">
        <v>8299</v>
      </c>
      <c r="D3393" s="25" t="s">
        <v>8298</v>
      </c>
      <c r="E3393" s="97">
        <v>6636.41650390625</v>
      </c>
      <c r="F3393" s="27">
        <v>8662.2509765625</v>
      </c>
      <c r="G3393" s="27">
        <v>11670.6240234375</v>
      </c>
      <c r="H3393" s="27">
        <v>7173.76904296875</v>
      </c>
      <c r="I3393" s="27">
        <v>4467.93408203125</v>
      </c>
      <c r="J3393" s="27">
        <f t="shared" si="468"/>
        <v>8457.4084907865381</v>
      </c>
      <c r="K3393" s="28">
        <v>0.9356081485748291</v>
      </c>
      <c r="L3393" s="28">
        <v>1.0065598487854004</v>
      </c>
      <c r="M3393" s="27">
        <v>8804.46484375</v>
      </c>
      <c r="N3393" s="27">
        <v>5305.7027810581458</v>
      </c>
      <c r="O3393" s="66">
        <f t="shared" si="469"/>
        <v>7667.9167070621961</v>
      </c>
      <c r="P3393" s="66">
        <f t="shared" si="470"/>
        <v>7715.5980926063394</v>
      </c>
      <c r="Q3393" s="66">
        <f t="shared" si="471"/>
        <v>8454.5886374808142</v>
      </c>
      <c r="R3393" s="66">
        <f t="shared" si="472"/>
        <v>7804.6594787015229</v>
      </c>
      <c r="S3393" s="67">
        <f>E3393/INDEX('CCG overall weighted population'!$F$4:$F$195,MATCH(A3393,'CCG overall weighted population'!$A$4:$A$195,0))*INDEX('CCG overall weighted population'!$T$4:$T$195,MATCH(A3393,'CCG overall weighted population'!$A$4:$A$195,0))</f>
        <v>0</v>
      </c>
      <c r="T3393" s="66">
        <f t="shared" si="473"/>
        <v>9795.6202411254853</v>
      </c>
      <c r="U3393" s="66">
        <f t="shared" si="474"/>
        <v>9795.6202411254853</v>
      </c>
      <c r="V3393" s="81">
        <f t="shared" si="475"/>
        <v>7801.07665573739</v>
      </c>
      <c r="W3393" s="110">
        <f t="shared" si="476"/>
        <v>1.1754953371515502</v>
      </c>
    </row>
    <row r="3394" spans="1:23" x14ac:dyDescent="0.2">
      <c r="A3394" s="31" t="s">
        <v>110</v>
      </c>
      <c r="B3394" s="25" t="s">
        <v>323</v>
      </c>
      <c r="C3394" s="53" t="s">
        <v>8297</v>
      </c>
      <c r="D3394" s="25" t="s">
        <v>8296</v>
      </c>
      <c r="E3394" s="97">
        <v>6567.5830078125</v>
      </c>
      <c r="F3394" s="27">
        <v>7472.01708984375</v>
      </c>
      <c r="G3394" s="27">
        <v>7302.9931640625</v>
      </c>
      <c r="H3394" s="27">
        <v>4752.0087890625</v>
      </c>
      <c r="I3394" s="27">
        <v>4709.8056640625</v>
      </c>
      <c r="J3394" s="27">
        <f t="shared" si="468"/>
        <v>6938.492255686102</v>
      </c>
      <c r="K3394" s="28">
        <v>0.9356081485748291</v>
      </c>
      <c r="L3394" s="28">
        <v>1.0065598487854004</v>
      </c>
      <c r="M3394" s="27">
        <v>7075.658203125</v>
      </c>
      <c r="N3394" s="27">
        <v>3993.0316679358179</v>
      </c>
      <c r="O3394" s="66">
        <f t="shared" si="469"/>
        <v>6256.9070746685366</v>
      </c>
      <c r="P3394" s="66">
        <f t="shared" si="470"/>
        <v>6295.8143828643051</v>
      </c>
      <c r="Q3394" s="66">
        <f t="shared" si="471"/>
        <v>6767.3955496060826</v>
      </c>
      <c r="R3394" s="66">
        <f t="shared" si="472"/>
        <v>6352.6482255402498</v>
      </c>
      <c r="S3394" s="67">
        <f>E3394/INDEX('CCG overall weighted population'!$F$4:$F$195,MATCH(A3394,'CCG overall weighted population'!$A$4:$A$195,0))*INDEX('CCG overall weighted population'!$T$4:$T$195,MATCH(A3394,'CCG overall weighted population'!$A$4:$A$195,0))</f>
        <v>0</v>
      </c>
      <c r="T3394" s="66">
        <f t="shared" si="473"/>
        <v>7973.2023815605326</v>
      </c>
      <c r="U3394" s="66">
        <f t="shared" si="474"/>
        <v>7973.2023815605326</v>
      </c>
      <c r="V3394" s="81">
        <f t="shared" si="475"/>
        <v>6349.7319658356928</v>
      </c>
      <c r="W3394" s="110">
        <f t="shared" si="476"/>
        <v>0.96682934319708458</v>
      </c>
    </row>
    <row r="3395" spans="1:23" x14ac:dyDescent="0.2">
      <c r="A3395" s="31" t="s">
        <v>110</v>
      </c>
      <c r="B3395" s="25" t="s">
        <v>323</v>
      </c>
      <c r="C3395" s="53" t="s">
        <v>8295</v>
      </c>
      <c r="D3395" s="25" t="s">
        <v>8294</v>
      </c>
      <c r="E3395" s="97">
        <v>9188.25</v>
      </c>
      <c r="F3395" s="27">
        <v>10685.798828125</v>
      </c>
      <c r="G3395" s="27">
        <v>12024.6826171875</v>
      </c>
      <c r="H3395" s="27">
        <v>6811.861328125</v>
      </c>
      <c r="I3395" s="27">
        <v>5890.46240234375</v>
      </c>
      <c r="J3395" s="27">
        <f t="shared" si="468"/>
        <v>9991.3650891243433</v>
      </c>
      <c r="K3395" s="28">
        <v>0.9356081485748291</v>
      </c>
      <c r="L3395" s="28">
        <v>1.0065598487854004</v>
      </c>
      <c r="M3395" s="27">
        <v>10944.3251953125</v>
      </c>
      <c r="N3395" s="27">
        <v>6748.312205702322</v>
      </c>
      <c r="O3395" s="66">
        <f t="shared" si="469"/>
        <v>9103.9109989901644</v>
      </c>
      <c r="P3395" s="66">
        <f t="shared" si="470"/>
        <v>9160.5218239229143</v>
      </c>
      <c r="Q3395" s="66">
        <f t="shared" si="471"/>
        <v>10524.723896351483</v>
      </c>
      <c r="R3395" s="66">
        <f t="shared" si="472"/>
        <v>9324.9322190586827</v>
      </c>
      <c r="S3395" s="67">
        <f>E3395/INDEX('CCG overall weighted population'!$F$4:$F$195,MATCH(A3395,'CCG overall weighted population'!$A$4:$A$195,0))*INDEX('CCG overall weighted population'!$T$4:$T$195,MATCH(A3395,'CCG overall weighted population'!$A$4:$A$195,0))</f>
        <v>0</v>
      </c>
      <c r="T3395" s="66">
        <f t="shared" si="473"/>
        <v>11703.713024431838</v>
      </c>
      <c r="U3395" s="66">
        <f t="shared" si="474"/>
        <v>11703.713024431838</v>
      </c>
      <c r="V3395" s="81">
        <f t="shared" si="475"/>
        <v>9320.651496576862</v>
      </c>
      <c r="W3395" s="110">
        <f t="shared" si="476"/>
        <v>1.0144098709304668</v>
      </c>
    </row>
    <row r="3396" spans="1:23" x14ac:dyDescent="0.2">
      <c r="A3396" s="31" t="s">
        <v>110</v>
      </c>
      <c r="B3396" s="25" t="s">
        <v>323</v>
      </c>
      <c r="C3396" s="53" t="s">
        <v>8293</v>
      </c>
      <c r="D3396" s="25" t="s">
        <v>8292</v>
      </c>
      <c r="E3396" s="97">
        <v>3472.08349609375</v>
      </c>
      <c r="F3396" s="27">
        <v>3877.1953125</v>
      </c>
      <c r="G3396" s="27">
        <v>4732.3818359375</v>
      </c>
      <c r="H3396" s="27">
        <v>3014.87060546875</v>
      </c>
      <c r="I3396" s="27">
        <v>1854.7757568359375</v>
      </c>
      <c r="J3396" s="27">
        <f t="shared" ref="J3396:J3459" si="477">SUMPRODUCT($F3396:$I3396,$F$1:$I$1)</f>
        <v>3718.5662636138695</v>
      </c>
      <c r="K3396" s="28">
        <v>0.9356081485748291</v>
      </c>
      <c r="L3396" s="28">
        <v>1.0065598487854004</v>
      </c>
      <c r="M3396" s="27">
        <v>4338.31103515625</v>
      </c>
      <c r="N3396" s="27">
        <v>2231.1618984802021</v>
      </c>
      <c r="O3396" s="66">
        <f t="shared" ref="O3396:O3459" si="478">(N$1*N3396+(1-N$1)*J3396)*K3396*L3396</f>
        <v>3361.86775312903</v>
      </c>
      <c r="P3396" s="66">
        <f t="shared" ref="P3396:P3459" si="479">O3396*$E$7330/O$7330</f>
        <v>3382.7728462083187</v>
      </c>
      <c r="Q3396" s="66">
        <f t="shared" ref="Q3396:Q3459" si="480">($N$1*N3396)+((1-$N$1)*M3396)</f>
        <v>4127.5961214886456</v>
      </c>
      <c r="R3396" s="66">
        <f t="shared" ref="R3396:R3459" si="481">(P3396*$J$1)+(Q3396*$M$1)</f>
        <v>3472.5371791250377</v>
      </c>
      <c r="S3396" s="67">
        <f>E3396/INDEX('CCG overall weighted population'!$F$4:$F$195,MATCH(A3396,'CCG overall weighted population'!$A$4:$A$195,0))*INDEX('CCG overall weighted population'!$T$4:$T$195,MATCH(A3396,'CCG overall weighted population'!$A$4:$A$195,0))</f>
        <v>0</v>
      </c>
      <c r="T3396" s="66">
        <f t="shared" ref="T3396:T3459" si="482">R3396/$R$7330*$T$1</f>
        <v>4358.3779116468595</v>
      </c>
      <c r="U3396" s="66">
        <f t="shared" ref="U3396:U3459" si="483">T3396+S3396</f>
        <v>4358.3779116468595</v>
      </c>
      <c r="V3396" s="81">
        <f t="shared" ref="V3396:V3459" si="484">U3396*$E$7330/$U$7330</f>
        <v>3470.9430690958775</v>
      </c>
      <c r="W3396" s="110">
        <f t="shared" si="476"/>
        <v>0.99967154390176516</v>
      </c>
    </row>
    <row r="3397" spans="1:23" x14ac:dyDescent="0.2">
      <c r="A3397" s="31" t="s">
        <v>111</v>
      </c>
      <c r="B3397" s="25" t="s">
        <v>329</v>
      </c>
      <c r="C3397" s="53" t="s">
        <v>8291</v>
      </c>
      <c r="D3397" s="25" t="s">
        <v>8290</v>
      </c>
      <c r="E3397" s="97">
        <v>13299.6669921875</v>
      </c>
      <c r="F3397" s="27">
        <v>13488.017578125</v>
      </c>
      <c r="G3397" s="27">
        <v>15461.0546875</v>
      </c>
      <c r="H3397" s="27">
        <v>18856.890625</v>
      </c>
      <c r="I3397" s="27">
        <v>9125.2919921875</v>
      </c>
      <c r="J3397" s="27">
        <f t="shared" si="477"/>
        <v>14237.366031802425</v>
      </c>
      <c r="K3397" s="28">
        <v>0.93499690294265747</v>
      </c>
      <c r="L3397" s="28">
        <v>0.99910438060760498</v>
      </c>
      <c r="M3397" s="27">
        <v>14413.259765625</v>
      </c>
      <c r="N3397" s="27">
        <v>11631.924589121669</v>
      </c>
      <c r="O3397" s="66">
        <f t="shared" si="478"/>
        <v>13056.580968195154</v>
      </c>
      <c r="P3397" s="66">
        <f t="shared" si="479"/>
        <v>13137.77067001592</v>
      </c>
      <c r="Q3397" s="66">
        <f t="shared" si="480"/>
        <v>14135.126247974667</v>
      </c>
      <c r="R3397" s="66">
        <f t="shared" si="481"/>
        <v>13257.969596536497</v>
      </c>
      <c r="S3397" s="67">
        <f>E3397/INDEX('CCG overall weighted population'!$F$4:$F$195,MATCH(A3397,'CCG overall weighted population'!$A$4:$A$195,0))*INDEX('CCG overall weighted population'!$T$4:$T$195,MATCH(A3397,'CCG overall weighted population'!$A$4:$A$195,0))</f>
        <v>0</v>
      </c>
      <c r="T3397" s="66">
        <f t="shared" si="482"/>
        <v>16640.064270640789</v>
      </c>
      <c r="U3397" s="66">
        <f t="shared" si="483"/>
        <v>16640.064270640789</v>
      </c>
      <c r="V3397" s="81">
        <f t="shared" si="484"/>
        <v>13251.88336586136</v>
      </c>
      <c r="W3397" s="110">
        <f t="shared" ref="W3397:W3460" si="485">V3397/E3397</f>
        <v>0.99640715618261655</v>
      </c>
    </row>
    <row r="3398" spans="1:23" x14ac:dyDescent="0.2">
      <c r="A3398" s="31" t="s">
        <v>111</v>
      </c>
      <c r="B3398" s="25" t="s">
        <v>329</v>
      </c>
      <c r="C3398" s="53" t="s">
        <v>8289</v>
      </c>
      <c r="D3398" s="25" t="s">
        <v>8288</v>
      </c>
      <c r="E3398" s="97">
        <v>16493</v>
      </c>
      <c r="F3398" s="27">
        <v>18074.537109375</v>
      </c>
      <c r="G3398" s="27">
        <v>24567.75</v>
      </c>
      <c r="H3398" s="27">
        <v>19659.6015625</v>
      </c>
      <c r="I3398" s="27">
        <v>12878.6162109375</v>
      </c>
      <c r="J3398" s="27">
        <f t="shared" si="477"/>
        <v>18512.06770243443</v>
      </c>
      <c r="K3398" s="28">
        <v>0.93499690294265747</v>
      </c>
      <c r="L3398" s="28">
        <v>0.99910438060760498</v>
      </c>
      <c r="M3398" s="27">
        <v>19364.603515625</v>
      </c>
      <c r="N3398" s="27">
        <v>13957.737716786316</v>
      </c>
      <c r="O3398" s="66">
        <f t="shared" si="478"/>
        <v>16867.776875261181</v>
      </c>
      <c r="P3398" s="66">
        <f t="shared" si="479"/>
        <v>16972.66572619525</v>
      </c>
      <c r="Q3398" s="66">
        <f t="shared" si="480"/>
        <v>18823.916935741134</v>
      </c>
      <c r="R3398" s="66">
        <f t="shared" si="481"/>
        <v>17195.774127075463</v>
      </c>
      <c r="S3398" s="67">
        <f>E3398/INDEX('CCG overall weighted population'!$F$4:$F$195,MATCH(A3398,'CCG overall weighted population'!$A$4:$A$195,0))*INDEX('CCG overall weighted population'!$T$4:$T$195,MATCH(A3398,'CCG overall weighted population'!$A$4:$A$195,0))</f>
        <v>0</v>
      </c>
      <c r="T3398" s="66">
        <f t="shared" si="482"/>
        <v>21582.398765849368</v>
      </c>
      <c r="U3398" s="66">
        <f t="shared" si="483"/>
        <v>21582.398765849368</v>
      </c>
      <c r="V3398" s="81">
        <f t="shared" si="484"/>
        <v>17187.880199787967</v>
      </c>
      <c r="W3398" s="110">
        <f t="shared" si="485"/>
        <v>1.0421318256101357</v>
      </c>
    </row>
    <row r="3399" spans="1:23" x14ac:dyDescent="0.2">
      <c r="A3399" s="31" t="s">
        <v>111</v>
      </c>
      <c r="B3399" s="25" t="s">
        <v>329</v>
      </c>
      <c r="C3399" s="53" t="s">
        <v>8287</v>
      </c>
      <c r="D3399" s="25" t="s">
        <v>8286</v>
      </c>
      <c r="E3399" s="97">
        <v>13596.6669921875</v>
      </c>
      <c r="F3399" s="27">
        <v>13669.04296875</v>
      </c>
      <c r="G3399" s="27">
        <v>16312.46875</v>
      </c>
      <c r="H3399" s="27">
        <v>14941.517578125</v>
      </c>
      <c r="I3399" s="27">
        <v>13606.9345703125</v>
      </c>
      <c r="J3399" s="27">
        <f t="shared" si="477"/>
        <v>14026.688537862799</v>
      </c>
      <c r="K3399" s="28">
        <v>0.93499690294265747</v>
      </c>
      <c r="L3399" s="28">
        <v>0.99910438060760498</v>
      </c>
      <c r="M3399" s="27">
        <v>14815.8427734375</v>
      </c>
      <c r="N3399" s="27">
        <v>11788.79862262188</v>
      </c>
      <c r="O3399" s="66">
        <f t="shared" si="478"/>
        <v>12894.109760629417</v>
      </c>
      <c r="P3399" s="66">
        <f t="shared" si="479"/>
        <v>12974.289168183341</v>
      </c>
      <c r="Q3399" s="66">
        <f t="shared" si="480"/>
        <v>14513.13835835594</v>
      </c>
      <c r="R3399" s="66">
        <f t="shared" si="481"/>
        <v>13159.747619335109</v>
      </c>
      <c r="S3399" s="67">
        <f>E3399/INDEX('CCG overall weighted population'!$F$4:$F$195,MATCH(A3399,'CCG overall weighted population'!$A$4:$A$195,0))*INDEX('CCG overall weighted population'!$T$4:$T$195,MATCH(A3399,'CCG overall weighted population'!$A$4:$A$195,0))</f>
        <v>0</v>
      </c>
      <c r="T3399" s="66">
        <f t="shared" si="482"/>
        <v>16516.785966107076</v>
      </c>
      <c r="U3399" s="66">
        <f t="shared" si="483"/>
        <v>16516.785966107076</v>
      </c>
      <c r="V3399" s="81">
        <f t="shared" si="484"/>
        <v>13153.706478641983</v>
      </c>
      <c r="W3399" s="110">
        <f t="shared" si="485"/>
        <v>0.96742138983031378</v>
      </c>
    </row>
    <row r="3400" spans="1:23" x14ac:dyDescent="0.2">
      <c r="A3400" s="31" t="s">
        <v>111</v>
      </c>
      <c r="B3400" s="25" t="s">
        <v>329</v>
      </c>
      <c r="C3400" s="53" t="s">
        <v>8285</v>
      </c>
      <c r="D3400" s="25" t="s">
        <v>8284</v>
      </c>
      <c r="E3400" s="97">
        <v>7320.083984375</v>
      </c>
      <c r="F3400" s="27">
        <v>6640.7099609375</v>
      </c>
      <c r="G3400" s="27">
        <v>6119.5283203125</v>
      </c>
      <c r="H3400" s="27">
        <v>5346.08984375</v>
      </c>
      <c r="I3400" s="27">
        <v>7056.9296875</v>
      </c>
      <c r="J3400" s="27">
        <f t="shared" si="477"/>
        <v>6430.6162090508406</v>
      </c>
      <c r="K3400" s="28">
        <v>0.93499690294265747</v>
      </c>
      <c r="L3400" s="28">
        <v>0.99910438060760498</v>
      </c>
      <c r="M3400" s="27">
        <v>6801.65966796875</v>
      </c>
      <c r="N3400" s="27">
        <v>4965.1085229924784</v>
      </c>
      <c r="O3400" s="66">
        <f t="shared" si="478"/>
        <v>5870.3194397708176</v>
      </c>
      <c r="P3400" s="66">
        <f t="shared" si="479"/>
        <v>5906.8228311309758</v>
      </c>
      <c r="Q3400" s="66">
        <f t="shared" si="480"/>
        <v>6618.0045534711226</v>
      </c>
      <c r="R3400" s="66">
        <f t="shared" si="481"/>
        <v>5992.532763952825</v>
      </c>
      <c r="S3400" s="67">
        <f>E3400/INDEX('CCG overall weighted population'!$F$4:$F$195,MATCH(A3400,'CCG overall weighted population'!$A$4:$A$195,0))*INDEX('CCG overall weighted population'!$T$4:$T$195,MATCH(A3400,'CCG overall weighted population'!$A$4:$A$195,0))</f>
        <v>0</v>
      </c>
      <c r="T3400" s="66">
        <f t="shared" si="482"/>
        <v>7521.2218288798513</v>
      </c>
      <c r="U3400" s="66">
        <f t="shared" si="483"/>
        <v>7521.2218288798513</v>
      </c>
      <c r="V3400" s="81">
        <f t="shared" si="484"/>
        <v>5989.7818195895752</v>
      </c>
      <c r="W3400" s="110">
        <f t="shared" si="485"/>
        <v>0.81826681666152934</v>
      </c>
    </row>
    <row r="3401" spans="1:23" x14ac:dyDescent="0.2">
      <c r="A3401" s="31" t="s">
        <v>111</v>
      </c>
      <c r="B3401" s="25" t="s">
        <v>329</v>
      </c>
      <c r="C3401" s="53" t="s">
        <v>8283</v>
      </c>
      <c r="D3401" s="25" t="s">
        <v>8282</v>
      </c>
      <c r="E3401" s="97">
        <v>10347</v>
      </c>
      <c r="F3401" s="27">
        <v>9920.5693359375</v>
      </c>
      <c r="G3401" s="27">
        <v>10153.73046875</v>
      </c>
      <c r="H3401" s="27">
        <v>12473.751953125</v>
      </c>
      <c r="I3401" s="27">
        <v>8692.572265625</v>
      </c>
      <c r="J3401" s="27">
        <f t="shared" si="477"/>
        <v>10266.97304020011</v>
      </c>
      <c r="K3401" s="28">
        <v>0.93499690294265747</v>
      </c>
      <c r="L3401" s="28">
        <v>0.99910438060760498</v>
      </c>
      <c r="M3401" s="27">
        <v>10760.1357421875</v>
      </c>
      <c r="N3401" s="27">
        <v>11456.176069167192</v>
      </c>
      <c r="O3401" s="66">
        <f t="shared" si="478"/>
        <v>9702.0809488976502</v>
      </c>
      <c r="P3401" s="66">
        <f t="shared" si="479"/>
        <v>9762.4113723983137</v>
      </c>
      <c r="Q3401" s="66">
        <f t="shared" si="480"/>
        <v>10829.739774885469</v>
      </c>
      <c r="R3401" s="66">
        <f t="shared" si="481"/>
        <v>9891.0432576146668</v>
      </c>
      <c r="S3401" s="67">
        <f>E3401/INDEX('CCG overall weighted population'!$F$4:$F$195,MATCH(A3401,'CCG overall weighted population'!$A$4:$A$195,0))*INDEX('CCG overall weighted population'!$T$4:$T$195,MATCH(A3401,'CCG overall weighted population'!$A$4:$A$195,0))</f>
        <v>0</v>
      </c>
      <c r="T3401" s="66">
        <f t="shared" si="482"/>
        <v>12414.238418029941</v>
      </c>
      <c r="U3401" s="66">
        <f t="shared" si="483"/>
        <v>12414.238418029941</v>
      </c>
      <c r="V3401" s="81">
        <f t="shared" si="484"/>
        <v>9886.502655040098</v>
      </c>
      <c r="W3401" s="110">
        <f t="shared" si="485"/>
        <v>0.95549460278729081</v>
      </c>
    </row>
    <row r="3402" spans="1:23" x14ac:dyDescent="0.2">
      <c r="A3402" s="31" t="s">
        <v>111</v>
      </c>
      <c r="B3402" s="25" t="s">
        <v>329</v>
      </c>
      <c r="C3402" s="53" t="s">
        <v>8281</v>
      </c>
      <c r="D3402" s="25" t="s">
        <v>8280</v>
      </c>
      <c r="E3402" s="97">
        <v>10262.25</v>
      </c>
      <c r="F3402" s="27">
        <v>11948.38671875</v>
      </c>
      <c r="G3402" s="27">
        <v>13693.4873046875</v>
      </c>
      <c r="H3402" s="27">
        <v>7225.2509765625</v>
      </c>
      <c r="I3402" s="27">
        <v>6288.79736328125</v>
      </c>
      <c r="J3402" s="27">
        <f t="shared" si="477"/>
        <v>11116.744772268896</v>
      </c>
      <c r="K3402" s="28">
        <v>0.93499690294265747</v>
      </c>
      <c r="L3402" s="28">
        <v>0.99910438060760498</v>
      </c>
      <c r="M3402" s="27">
        <v>11578.189453125</v>
      </c>
      <c r="N3402" s="27">
        <v>6939.3264155460802</v>
      </c>
      <c r="O3402" s="66">
        <f t="shared" si="478"/>
        <v>9994.5752507027591</v>
      </c>
      <c r="P3402" s="66">
        <f t="shared" si="479"/>
        <v>10056.724490722514</v>
      </c>
      <c r="Q3402" s="66">
        <f t="shared" si="480"/>
        <v>11114.303149367108</v>
      </c>
      <c r="R3402" s="66">
        <f t="shared" si="481"/>
        <v>10184.181359956978</v>
      </c>
      <c r="S3402" s="67">
        <f>E3402/INDEX('CCG overall weighted population'!$F$4:$F$195,MATCH(A3402,'CCG overall weighted population'!$A$4:$A$195,0))*INDEX('CCG overall weighted population'!$T$4:$T$195,MATCH(A3402,'CCG overall weighted population'!$A$4:$A$195,0))</f>
        <v>0</v>
      </c>
      <c r="T3402" s="66">
        <f t="shared" si="482"/>
        <v>12782.155754665258</v>
      </c>
      <c r="U3402" s="66">
        <f t="shared" si="483"/>
        <v>12782.155754665258</v>
      </c>
      <c r="V3402" s="81">
        <f t="shared" si="484"/>
        <v>10179.506188804804</v>
      </c>
      <c r="W3402" s="110">
        <f t="shared" si="485"/>
        <v>0.99193706923967007</v>
      </c>
    </row>
    <row r="3403" spans="1:23" x14ac:dyDescent="0.2">
      <c r="A3403" s="31" t="s">
        <v>111</v>
      </c>
      <c r="B3403" s="25" t="s">
        <v>329</v>
      </c>
      <c r="C3403" s="53" t="s">
        <v>8279</v>
      </c>
      <c r="D3403" s="25" t="s">
        <v>8278</v>
      </c>
      <c r="E3403" s="97">
        <v>13288.4169921875</v>
      </c>
      <c r="F3403" s="27">
        <v>12023.8603515625</v>
      </c>
      <c r="G3403" s="27">
        <v>10418.7509765625</v>
      </c>
      <c r="H3403" s="27">
        <v>9945.4453125</v>
      </c>
      <c r="I3403" s="27">
        <v>16689.28515625</v>
      </c>
      <c r="J3403" s="27">
        <f t="shared" si="477"/>
        <v>11803.814039601395</v>
      </c>
      <c r="K3403" s="28">
        <v>0.93499690294265747</v>
      </c>
      <c r="L3403" s="28">
        <v>0.99910438060760498</v>
      </c>
      <c r="M3403" s="27">
        <v>11929.5244140625</v>
      </c>
      <c r="N3403" s="27">
        <v>7695.6784896512036</v>
      </c>
      <c r="O3403" s="66">
        <f t="shared" si="478"/>
        <v>10642.879654252461</v>
      </c>
      <c r="P3403" s="66">
        <f t="shared" si="479"/>
        <v>10709.060243776465</v>
      </c>
      <c r="Q3403" s="66">
        <f t="shared" si="480"/>
        <v>11506.139821621371</v>
      </c>
      <c r="R3403" s="66">
        <f t="shared" si="481"/>
        <v>10805.122382221129</v>
      </c>
      <c r="S3403" s="67">
        <f>E3403/INDEX('CCG overall weighted population'!$F$4:$F$195,MATCH(A3403,'CCG overall weighted population'!$A$4:$A$195,0))*INDEX('CCG overall weighted population'!$T$4:$T$195,MATCH(A3403,'CCG overall weighted population'!$A$4:$A$195,0))</f>
        <v>0</v>
      </c>
      <c r="T3403" s="66">
        <f t="shared" si="482"/>
        <v>13561.498205522297</v>
      </c>
      <c r="U3403" s="66">
        <f t="shared" si="483"/>
        <v>13561.498205522297</v>
      </c>
      <c r="V3403" s="81">
        <f t="shared" si="484"/>
        <v>10800.162160611593</v>
      </c>
      <c r="W3403" s="110">
        <f t="shared" si="485"/>
        <v>0.81275009408277921</v>
      </c>
    </row>
    <row r="3404" spans="1:23" x14ac:dyDescent="0.2">
      <c r="A3404" s="31" t="s">
        <v>111</v>
      </c>
      <c r="B3404" s="25" t="s">
        <v>329</v>
      </c>
      <c r="C3404" s="53" t="s">
        <v>8277</v>
      </c>
      <c r="D3404" s="25" t="s">
        <v>8276</v>
      </c>
      <c r="E3404" s="97">
        <v>8591.583984375</v>
      </c>
      <c r="F3404" s="27">
        <v>8273.384765625</v>
      </c>
      <c r="G3404" s="27">
        <v>7641.87353515625</v>
      </c>
      <c r="H3404" s="27">
        <v>6368.15283203125</v>
      </c>
      <c r="I3404" s="27">
        <v>6213.046875</v>
      </c>
      <c r="J3404" s="27">
        <f t="shared" si="477"/>
        <v>7861.5358713486949</v>
      </c>
      <c r="K3404" s="28">
        <v>0.93499690294265747</v>
      </c>
      <c r="L3404" s="28">
        <v>0.99910438060760498</v>
      </c>
      <c r="M3404" s="27">
        <v>8505.70703125</v>
      </c>
      <c r="N3404" s="27">
        <v>5615.4508311087166</v>
      </c>
      <c r="O3404" s="66">
        <f t="shared" si="478"/>
        <v>7134.1082630974697</v>
      </c>
      <c r="P3404" s="66">
        <f t="shared" si="479"/>
        <v>7178.4702690505483</v>
      </c>
      <c r="Q3404" s="66">
        <f t="shared" si="480"/>
        <v>8216.6814112358716</v>
      </c>
      <c r="R3404" s="66">
        <f t="shared" si="481"/>
        <v>7303.5930111800762</v>
      </c>
      <c r="S3404" s="67">
        <f>E3404/INDEX('CCG overall weighted population'!$F$4:$F$195,MATCH(A3404,'CCG overall weighted population'!$A$4:$A$195,0))*INDEX('CCG overall weighted population'!$T$4:$T$195,MATCH(A3404,'CCG overall weighted population'!$A$4:$A$195,0))</f>
        <v>0</v>
      </c>
      <c r="T3404" s="66">
        <f t="shared" si="482"/>
        <v>9166.7322230387635</v>
      </c>
      <c r="U3404" s="66">
        <f t="shared" si="483"/>
        <v>9166.7322230387635</v>
      </c>
      <c r="V3404" s="81">
        <f t="shared" si="484"/>
        <v>7300.2402088146982</v>
      </c>
      <c r="W3404" s="110">
        <f t="shared" si="485"/>
        <v>0.8496966592064058</v>
      </c>
    </row>
    <row r="3405" spans="1:23" x14ac:dyDescent="0.2">
      <c r="A3405" s="31" t="s">
        <v>111</v>
      </c>
      <c r="B3405" s="25" t="s">
        <v>329</v>
      </c>
      <c r="C3405" s="53" t="s">
        <v>8275</v>
      </c>
      <c r="D3405" s="25" t="s">
        <v>8274</v>
      </c>
      <c r="E3405" s="97">
        <v>8390.7509765625</v>
      </c>
      <c r="F3405" s="27">
        <v>9485.181640625</v>
      </c>
      <c r="G3405" s="27">
        <v>11464.8203125</v>
      </c>
      <c r="H3405" s="27">
        <v>12573.259765625</v>
      </c>
      <c r="I3405" s="27">
        <v>6876.44580078125</v>
      </c>
      <c r="J3405" s="27">
        <f t="shared" si="477"/>
        <v>9966.23647760926</v>
      </c>
      <c r="K3405" s="28">
        <v>0.93499690294265747</v>
      </c>
      <c r="L3405" s="28">
        <v>0.99910438060760498</v>
      </c>
      <c r="M3405" s="27">
        <v>9944.970703125</v>
      </c>
      <c r="N3405" s="27">
        <v>7408.7913763447132</v>
      </c>
      <c r="O3405" s="66">
        <f t="shared" si="478"/>
        <v>9071.1483364845408</v>
      </c>
      <c r="P3405" s="66">
        <f t="shared" si="479"/>
        <v>9127.5554334423978</v>
      </c>
      <c r="Q3405" s="66">
        <f t="shared" si="480"/>
        <v>9691.3527704469707</v>
      </c>
      <c r="R3405" s="66">
        <f t="shared" si="481"/>
        <v>9195.5029500360361</v>
      </c>
      <c r="S3405" s="67">
        <f>E3405/INDEX('CCG overall weighted population'!$F$4:$F$195,MATCH(A3405,'CCG overall weighted population'!$A$4:$A$195,0))*INDEX('CCG overall weighted population'!$T$4:$T$195,MATCH(A3405,'CCG overall weighted population'!$A$4:$A$195,0))</f>
        <v>0</v>
      </c>
      <c r="T3405" s="66">
        <f t="shared" si="482"/>
        <v>11541.266479404194</v>
      </c>
      <c r="U3405" s="66">
        <f t="shared" si="483"/>
        <v>11541.266479404194</v>
      </c>
      <c r="V3405" s="81">
        <f t="shared" si="484"/>
        <v>9191.2816436195208</v>
      </c>
      <c r="W3405" s="110">
        <f t="shared" si="485"/>
        <v>1.0954063193262564</v>
      </c>
    </row>
    <row r="3406" spans="1:23" x14ac:dyDescent="0.2">
      <c r="A3406" s="31" t="s">
        <v>111</v>
      </c>
      <c r="B3406" s="25" t="s">
        <v>329</v>
      </c>
      <c r="C3406" s="53" t="s">
        <v>8273</v>
      </c>
      <c r="D3406" s="25" t="s">
        <v>8272</v>
      </c>
      <c r="E3406" s="97">
        <v>12519.5</v>
      </c>
      <c r="F3406" s="27">
        <v>11932.0439453125</v>
      </c>
      <c r="G3406" s="27">
        <v>12316.8837890625</v>
      </c>
      <c r="H3406" s="27">
        <v>15253.134765625</v>
      </c>
      <c r="I3406" s="27">
        <v>10215.998046875</v>
      </c>
      <c r="J3406" s="27">
        <f t="shared" si="477"/>
        <v>12382.918871683301</v>
      </c>
      <c r="K3406" s="28">
        <v>0.93499690294265747</v>
      </c>
      <c r="L3406" s="28">
        <v>0.99910438060760498</v>
      </c>
      <c r="M3406" s="27">
        <v>12880.640625</v>
      </c>
      <c r="N3406" s="27">
        <v>13768.890011584755</v>
      </c>
      <c r="O3406" s="66">
        <f t="shared" si="478"/>
        <v>11697.093132259717</v>
      </c>
      <c r="P3406" s="66">
        <f t="shared" si="479"/>
        <v>11769.829134578487</v>
      </c>
      <c r="Q3406" s="66">
        <f t="shared" si="480"/>
        <v>12969.465563658476</v>
      </c>
      <c r="R3406" s="66">
        <f t="shared" si="481"/>
        <v>11914.406469058846</v>
      </c>
      <c r="S3406" s="67">
        <f>E3406/INDEX('CCG overall weighted population'!$F$4:$F$195,MATCH(A3406,'CCG overall weighted population'!$A$4:$A$195,0))*INDEX('CCG overall weighted population'!$T$4:$T$195,MATCH(A3406,'CCG overall weighted population'!$A$4:$A$195,0))</f>
        <v>0</v>
      </c>
      <c r="T3406" s="66">
        <f t="shared" si="482"/>
        <v>14953.75954425706</v>
      </c>
      <c r="U3406" s="66">
        <f t="shared" si="483"/>
        <v>14953.75954425706</v>
      </c>
      <c r="V3406" s="81">
        <f t="shared" si="484"/>
        <v>11908.937017224609</v>
      </c>
      <c r="W3406" s="110">
        <f t="shared" si="485"/>
        <v>0.9512310409540804</v>
      </c>
    </row>
    <row r="3407" spans="1:23" x14ac:dyDescent="0.2">
      <c r="A3407" s="31" t="s">
        <v>111</v>
      </c>
      <c r="B3407" s="25" t="s">
        <v>329</v>
      </c>
      <c r="C3407" s="53" t="s">
        <v>8271</v>
      </c>
      <c r="D3407" s="25" t="s">
        <v>8270</v>
      </c>
      <c r="E3407" s="97">
        <v>8201.1669921875</v>
      </c>
      <c r="F3407" s="27">
        <v>8531.8271484375</v>
      </c>
      <c r="G3407" s="27">
        <v>9619.1357421875</v>
      </c>
      <c r="H3407" s="27">
        <v>13291.0068359375</v>
      </c>
      <c r="I3407" s="27">
        <v>6551.86865234375</v>
      </c>
      <c r="J3407" s="27">
        <f t="shared" si="477"/>
        <v>9232.268142545372</v>
      </c>
      <c r="K3407" s="28">
        <v>0.93499690294265747</v>
      </c>
      <c r="L3407" s="28">
        <v>0.99910438060760498</v>
      </c>
      <c r="M3407" s="27">
        <v>9210.416015625</v>
      </c>
      <c r="N3407" s="27">
        <v>8965.6832370239608</v>
      </c>
      <c r="O3407" s="66">
        <f t="shared" si="478"/>
        <v>8599.507724287947</v>
      </c>
      <c r="P3407" s="66">
        <f t="shared" si="479"/>
        <v>8652.9820197134522</v>
      </c>
      <c r="Q3407" s="66">
        <f t="shared" si="480"/>
        <v>9185.9427377648972</v>
      </c>
      <c r="R3407" s="66">
        <f t="shared" si="481"/>
        <v>8717.2131801973901</v>
      </c>
      <c r="S3407" s="67">
        <f>E3407/INDEX('CCG overall weighted population'!$F$4:$F$195,MATCH(A3407,'CCG overall weighted population'!$A$4:$A$195,0))*INDEX('CCG overall weighted population'!$T$4:$T$195,MATCH(A3407,'CCG overall weighted population'!$A$4:$A$195,0))</f>
        <v>0</v>
      </c>
      <c r="T3407" s="66">
        <f t="shared" si="482"/>
        <v>10940.965471610045</v>
      </c>
      <c r="U3407" s="66">
        <f t="shared" si="483"/>
        <v>10940.965471610045</v>
      </c>
      <c r="V3407" s="81">
        <f t="shared" si="484"/>
        <v>8713.2114384621491</v>
      </c>
      <c r="W3407" s="110">
        <f t="shared" si="485"/>
        <v>1.062435559081095</v>
      </c>
    </row>
    <row r="3408" spans="1:23" x14ac:dyDescent="0.2">
      <c r="A3408" s="31" t="s">
        <v>111</v>
      </c>
      <c r="B3408" s="25" t="s">
        <v>329</v>
      </c>
      <c r="C3408" s="53" t="s">
        <v>8269</v>
      </c>
      <c r="D3408" s="25" t="s">
        <v>8268</v>
      </c>
      <c r="E3408" s="97">
        <v>14074.333984375</v>
      </c>
      <c r="F3408" s="27">
        <v>14275.3876953125</v>
      </c>
      <c r="G3408" s="27">
        <v>16387.69140625</v>
      </c>
      <c r="H3408" s="27">
        <v>11809.96875</v>
      </c>
      <c r="I3408" s="27">
        <v>11450.3916015625</v>
      </c>
      <c r="J3408" s="27">
        <f t="shared" si="477"/>
        <v>13923.720110555261</v>
      </c>
      <c r="K3408" s="28">
        <v>0.93499690294265747</v>
      </c>
      <c r="L3408" s="28">
        <v>0.99910438060760498</v>
      </c>
      <c r="M3408" s="27">
        <v>14946.5400390625</v>
      </c>
      <c r="N3408" s="27">
        <v>10284.957282910731</v>
      </c>
      <c r="O3408" s="66">
        <f t="shared" si="478"/>
        <v>12667.056951733435</v>
      </c>
      <c r="P3408" s="66">
        <f t="shared" si="479"/>
        <v>12745.82447742512</v>
      </c>
      <c r="Q3408" s="66">
        <f t="shared" si="480"/>
        <v>14480.381763447323</v>
      </c>
      <c r="R3408" s="66">
        <f t="shared" si="481"/>
        <v>12954.869203675136</v>
      </c>
      <c r="S3408" s="67">
        <f>E3408/INDEX('CCG overall weighted population'!$F$4:$F$195,MATCH(A3408,'CCG overall weighted population'!$A$4:$A$195,0))*INDEX('CCG overall weighted population'!$T$4:$T$195,MATCH(A3408,'CCG overall weighted population'!$A$4:$A$195,0))</f>
        <v>0</v>
      </c>
      <c r="T3408" s="66">
        <f t="shared" si="482"/>
        <v>16259.643273221463</v>
      </c>
      <c r="U3408" s="66">
        <f t="shared" si="483"/>
        <v>16259.643273221463</v>
      </c>
      <c r="V3408" s="81">
        <f t="shared" si="484"/>
        <v>12948.922114887093</v>
      </c>
      <c r="W3408" s="110">
        <f t="shared" si="485"/>
        <v>0.92003800174577965</v>
      </c>
    </row>
    <row r="3409" spans="1:23" x14ac:dyDescent="0.2">
      <c r="A3409" s="31" t="s">
        <v>111</v>
      </c>
      <c r="B3409" s="25" t="s">
        <v>329</v>
      </c>
      <c r="C3409" s="53" t="s">
        <v>8267</v>
      </c>
      <c r="D3409" s="25" t="s">
        <v>8266</v>
      </c>
      <c r="E3409" s="97">
        <v>5000.08349609375</v>
      </c>
      <c r="F3409" s="27">
        <v>5286.70166015625</v>
      </c>
      <c r="G3409" s="27">
        <v>6855.17431640625</v>
      </c>
      <c r="H3409" s="27">
        <v>5534.984375</v>
      </c>
      <c r="I3409" s="27">
        <v>2933.60009765625</v>
      </c>
      <c r="J3409" s="27">
        <f t="shared" si="477"/>
        <v>5326.4759478552614</v>
      </c>
      <c r="K3409" s="28">
        <v>0.93499690294265747</v>
      </c>
      <c r="L3409" s="28">
        <v>0.99910438060760498</v>
      </c>
      <c r="M3409" s="27">
        <v>5503.8056640625</v>
      </c>
      <c r="N3409" s="27">
        <v>3988.1864110686188</v>
      </c>
      <c r="O3409" s="66">
        <f t="shared" si="478"/>
        <v>4850.7605279845357</v>
      </c>
      <c r="P3409" s="66">
        <f t="shared" si="479"/>
        <v>4880.9239989445323</v>
      </c>
      <c r="Q3409" s="66">
        <f t="shared" si="480"/>
        <v>5352.2437387631117</v>
      </c>
      <c r="R3409" s="66">
        <f t="shared" si="481"/>
        <v>4937.7263350683234</v>
      </c>
      <c r="S3409" s="67">
        <f>E3409/INDEX('CCG overall weighted population'!$F$4:$F$195,MATCH(A3409,'CCG overall weighted population'!$A$4:$A$195,0))*INDEX('CCG overall weighted population'!$T$4:$T$195,MATCH(A3409,'CCG overall weighted population'!$A$4:$A$195,0))</f>
        <v>0</v>
      </c>
      <c r="T3409" s="66">
        <f t="shared" si="482"/>
        <v>6197.335343704287</v>
      </c>
      <c r="U3409" s="66">
        <f t="shared" si="483"/>
        <v>6197.335343704287</v>
      </c>
      <c r="V3409" s="81">
        <f t="shared" si="484"/>
        <v>4935.4596123045476</v>
      </c>
      <c r="W3409" s="110">
        <f t="shared" si="485"/>
        <v>0.98707543907222972</v>
      </c>
    </row>
    <row r="3410" spans="1:23" x14ac:dyDescent="0.2">
      <c r="A3410" s="31" t="s">
        <v>111</v>
      </c>
      <c r="B3410" s="25" t="s">
        <v>329</v>
      </c>
      <c r="C3410" s="53" t="s">
        <v>8265</v>
      </c>
      <c r="D3410" s="25" t="s">
        <v>8264</v>
      </c>
      <c r="E3410" s="97">
        <v>5590.41650390625</v>
      </c>
      <c r="F3410" s="27">
        <v>6309.39599609375</v>
      </c>
      <c r="G3410" s="27">
        <v>8309.013671875</v>
      </c>
      <c r="H3410" s="27">
        <v>4746.443359375</v>
      </c>
      <c r="I3410" s="27">
        <v>2908.155517578125</v>
      </c>
      <c r="J3410" s="27">
        <f t="shared" si="477"/>
        <v>6061.7336053273975</v>
      </c>
      <c r="K3410" s="28">
        <v>0.93499690294265747</v>
      </c>
      <c r="L3410" s="28">
        <v>0.99910438060760498</v>
      </c>
      <c r="M3410" s="27">
        <v>6666.40478515625</v>
      </c>
      <c r="N3410" s="27">
        <v>3942.1987890733935</v>
      </c>
      <c r="O3410" s="66">
        <f t="shared" si="478"/>
        <v>5464.6276847366807</v>
      </c>
      <c r="P3410" s="66">
        <f t="shared" si="479"/>
        <v>5498.6083641630948</v>
      </c>
      <c r="Q3410" s="66">
        <f t="shared" si="480"/>
        <v>6393.9841855479644</v>
      </c>
      <c r="R3410" s="66">
        <f t="shared" si="481"/>
        <v>5606.516932522647</v>
      </c>
      <c r="S3410" s="67">
        <f>E3410/INDEX('CCG overall weighted population'!$F$4:$F$195,MATCH(A3410,'CCG overall weighted population'!$A$4:$A$195,0))*INDEX('CCG overall weighted population'!$T$4:$T$195,MATCH(A3410,'CCG overall weighted population'!$A$4:$A$195,0))</f>
        <v>0</v>
      </c>
      <c r="T3410" s="66">
        <f t="shared" si="482"/>
        <v>7036.7337481287059</v>
      </c>
      <c r="U3410" s="66">
        <f t="shared" si="483"/>
        <v>7036.7337481287059</v>
      </c>
      <c r="V3410" s="81">
        <f t="shared" si="484"/>
        <v>5603.9431933775286</v>
      </c>
      <c r="W3410" s="110">
        <f t="shared" si="485"/>
        <v>1.002419621053606</v>
      </c>
    </row>
    <row r="3411" spans="1:23" x14ac:dyDescent="0.2">
      <c r="A3411" s="31" t="s">
        <v>111</v>
      </c>
      <c r="B3411" s="25" t="s">
        <v>329</v>
      </c>
      <c r="C3411" s="53" t="s">
        <v>8263</v>
      </c>
      <c r="D3411" s="25" t="s">
        <v>8262</v>
      </c>
      <c r="E3411" s="97">
        <v>16197.333984375</v>
      </c>
      <c r="F3411" s="27">
        <v>17880.955078125</v>
      </c>
      <c r="G3411" s="27">
        <v>21181.541015625</v>
      </c>
      <c r="H3411" s="27">
        <v>12814.560546875</v>
      </c>
      <c r="I3411" s="27">
        <v>11305.580078125</v>
      </c>
      <c r="J3411" s="27">
        <f t="shared" si="477"/>
        <v>17059.488365964484</v>
      </c>
      <c r="K3411" s="28">
        <v>0.93499690294265747</v>
      </c>
      <c r="L3411" s="28">
        <v>0.99910438060760498</v>
      </c>
      <c r="M3411" s="27">
        <v>17961.392578125</v>
      </c>
      <c r="N3411" s="27">
        <v>10664.057267260283</v>
      </c>
      <c r="O3411" s="66">
        <f t="shared" si="478"/>
        <v>15338.84787647847</v>
      </c>
      <c r="P3411" s="66">
        <f t="shared" si="479"/>
        <v>15434.229392389791</v>
      </c>
      <c r="Q3411" s="66">
        <f t="shared" si="480"/>
        <v>17231.659047038527</v>
      </c>
      <c r="R3411" s="66">
        <f t="shared" si="481"/>
        <v>15650.851347246862</v>
      </c>
      <c r="S3411" s="67">
        <f>E3411/INDEX('CCG overall weighted population'!$F$4:$F$195,MATCH(A3411,'CCG overall weighted population'!$A$4:$A$195,0))*INDEX('CCG overall weighted population'!$T$4:$T$195,MATCH(A3411,'CCG overall weighted population'!$A$4:$A$195,0))</f>
        <v>0</v>
      </c>
      <c r="T3411" s="66">
        <f t="shared" si="482"/>
        <v>19643.367742860686</v>
      </c>
      <c r="U3411" s="66">
        <f t="shared" si="483"/>
        <v>19643.367742860686</v>
      </c>
      <c r="V3411" s="81">
        <f t="shared" si="484"/>
        <v>15643.66663537465</v>
      </c>
      <c r="W3411" s="110">
        <f t="shared" si="485"/>
        <v>0.96581737775275522</v>
      </c>
    </row>
    <row r="3412" spans="1:23" x14ac:dyDescent="0.2">
      <c r="A3412" s="31" t="s">
        <v>111</v>
      </c>
      <c r="B3412" s="25" t="s">
        <v>329</v>
      </c>
      <c r="C3412" s="53" t="s">
        <v>8261</v>
      </c>
      <c r="D3412" s="25" t="s">
        <v>8260</v>
      </c>
      <c r="E3412" s="97">
        <v>8390.2509765625</v>
      </c>
      <c r="F3412" s="27">
        <v>7969.8125</v>
      </c>
      <c r="G3412" s="27">
        <v>10195.296875</v>
      </c>
      <c r="H3412" s="27">
        <v>9630.751953125</v>
      </c>
      <c r="I3412" s="27">
        <v>7254.7392578125</v>
      </c>
      <c r="J3412" s="27">
        <f t="shared" si="477"/>
        <v>8331.6624382937734</v>
      </c>
      <c r="K3412" s="28">
        <v>0.93499690294265747</v>
      </c>
      <c r="L3412" s="28">
        <v>0.99910438060760498</v>
      </c>
      <c r="M3412" s="27">
        <v>8845.8505859375</v>
      </c>
      <c r="N3412" s="27">
        <v>7761.6018083175486</v>
      </c>
      <c r="O3412" s="66">
        <f t="shared" si="478"/>
        <v>7729.8488753300953</v>
      </c>
      <c r="P3412" s="66">
        <f t="shared" si="479"/>
        <v>7777.9153735072496</v>
      </c>
      <c r="Q3412" s="66">
        <f t="shared" si="480"/>
        <v>8737.4257081755059</v>
      </c>
      <c r="R3412" s="66">
        <f t="shared" si="481"/>
        <v>7893.5532811515523</v>
      </c>
      <c r="S3412" s="67">
        <f>E3412/INDEX('CCG overall weighted population'!$F$4:$F$195,MATCH(A3412,'CCG overall weighted population'!$A$4:$A$195,0))*INDEX('CCG overall weighted population'!$T$4:$T$195,MATCH(A3412,'CCG overall weighted population'!$A$4:$A$195,0))</f>
        <v>0</v>
      </c>
      <c r="T3412" s="66">
        <f t="shared" si="482"/>
        <v>9907.1907629357447</v>
      </c>
      <c r="U3412" s="66">
        <f t="shared" si="483"/>
        <v>9907.1907629357447</v>
      </c>
      <c r="V3412" s="81">
        <f t="shared" si="484"/>
        <v>7889.9296504164122</v>
      </c>
      <c r="W3412" s="110">
        <f t="shared" si="485"/>
        <v>0.94036872942851224</v>
      </c>
    </row>
    <row r="3413" spans="1:23" x14ac:dyDescent="0.2">
      <c r="A3413" s="31" t="s">
        <v>111</v>
      </c>
      <c r="B3413" s="25" t="s">
        <v>329</v>
      </c>
      <c r="C3413" s="53" t="s">
        <v>8259</v>
      </c>
      <c r="D3413" s="25" t="s">
        <v>8258</v>
      </c>
      <c r="E3413" s="97">
        <v>6866.166015625</v>
      </c>
      <c r="F3413" s="27">
        <v>7168.41015625</v>
      </c>
      <c r="G3413" s="27">
        <v>8206.71484375</v>
      </c>
      <c r="H3413" s="27">
        <v>9436.1435546875</v>
      </c>
      <c r="I3413" s="27">
        <v>6463.17431640625</v>
      </c>
      <c r="J3413" s="27">
        <f t="shared" si="477"/>
        <v>7545.457192422873</v>
      </c>
      <c r="K3413" s="28">
        <v>0.93499690294265747</v>
      </c>
      <c r="L3413" s="28">
        <v>0.99910438060760498</v>
      </c>
      <c r="M3413" s="27">
        <v>7389.1298828125</v>
      </c>
      <c r="N3413" s="27">
        <v>5565.5389998817127</v>
      </c>
      <c r="O3413" s="66">
        <f t="shared" si="478"/>
        <v>6863.7045909090857</v>
      </c>
      <c r="P3413" s="66">
        <f t="shared" si="479"/>
        <v>6906.3851464449626</v>
      </c>
      <c r="Q3413" s="66">
        <f t="shared" si="480"/>
        <v>7206.7707945194215</v>
      </c>
      <c r="R3413" s="66">
        <f t="shared" si="481"/>
        <v>6942.5869116314916</v>
      </c>
      <c r="S3413" s="67">
        <f>E3413/INDEX('CCG overall weighted population'!$F$4:$F$195,MATCH(A3413,'CCG overall weighted population'!$A$4:$A$195,0))*INDEX('CCG overall weighted population'!$T$4:$T$195,MATCH(A3413,'CCG overall weighted population'!$A$4:$A$195,0))</f>
        <v>0</v>
      </c>
      <c r="T3413" s="66">
        <f t="shared" si="482"/>
        <v>8713.6338315511948</v>
      </c>
      <c r="U3413" s="66">
        <f t="shared" si="483"/>
        <v>8713.6338315511948</v>
      </c>
      <c r="V3413" s="81">
        <f t="shared" si="484"/>
        <v>6939.3998334655098</v>
      </c>
      <c r="W3413" s="110">
        <f t="shared" si="485"/>
        <v>1.0106658967572084</v>
      </c>
    </row>
    <row r="3414" spans="1:23" x14ac:dyDescent="0.2">
      <c r="A3414" s="31" t="s">
        <v>111</v>
      </c>
      <c r="B3414" s="25" t="s">
        <v>329</v>
      </c>
      <c r="C3414" s="53" t="s">
        <v>8257</v>
      </c>
      <c r="D3414" s="25" t="s">
        <v>8256</v>
      </c>
      <c r="E3414" s="97">
        <v>6861.41650390625</v>
      </c>
      <c r="F3414" s="27">
        <v>5884.35595703125</v>
      </c>
      <c r="G3414" s="27">
        <v>5764.95703125</v>
      </c>
      <c r="H3414" s="27">
        <v>10033.9345703125</v>
      </c>
      <c r="I3414" s="27">
        <v>7964.291015625</v>
      </c>
      <c r="J3414" s="27">
        <f t="shared" si="477"/>
        <v>6585.1864982982515</v>
      </c>
      <c r="K3414" s="28">
        <v>0.93499690294265747</v>
      </c>
      <c r="L3414" s="28">
        <v>0.99910438060760498</v>
      </c>
      <c r="M3414" s="27">
        <v>6541.4189453125</v>
      </c>
      <c r="N3414" s="27">
        <v>6867.2078616020244</v>
      </c>
      <c r="O3414" s="66">
        <f t="shared" si="478"/>
        <v>6177.9598307096257</v>
      </c>
      <c r="P3414" s="66">
        <f t="shared" si="479"/>
        <v>6216.3762214736244</v>
      </c>
      <c r="Q3414" s="66">
        <f t="shared" si="480"/>
        <v>6573.997836941453</v>
      </c>
      <c r="R3414" s="66">
        <f t="shared" si="481"/>
        <v>6259.4759295714775</v>
      </c>
      <c r="S3414" s="67">
        <f>E3414/INDEX('CCG overall weighted population'!$F$4:$F$195,MATCH(A3414,'CCG overall weighted population'!$A$4:$A$195,0))*INDEX('CCG overall weighted population'!$T$4:$T$195,MATCH(A3414,'CCG overall weighted population'!$A$4:$A$195,0))</f>
        <v>0</v>
      </c>
      <c r="T3414" s="66">
        <f t="shared" si="482"/>
        <v>7856.2619268495355</v>
      </c>
      <c r="U3414" s="66">
        <f t="shared" si="483"/>
        <v>7856.2619268495355</v>
      </c>
      <c r="V3414" s="81">
        <f t="shared" si="484"/>
        <v>6256.6024417319222</v>
      </c>
      <c r="W3414" s="110">
        <f t="shared" si="485"/>
        <v>0.9118528860870051</v>
      </c>
    </row>
    <row r="3415" spans="1:23" x14ac:dyDescent="0.2">
      <c r="A3415" s="31" t="s">
        <v>111</v>
      </c>
      <c r="B3415" s="25" t="s">
        <v>329</v>
      </c>
      <c r="C3415" s="53" t="s">
        <v>8255</v>
      </c>
      <c r="D3415" s="25" t="s">
        <v>8254</v>
      </c>
      <c r="E3415" s="97">
        <v>21084.666015625</v>
      </c>
      <c r="F3415" s="27">
        <v>6180.97021484375</v>
      </c>
      <c r="G3415" s="27">
        <v>5526.8671875</v>
      </c>
      <c r="H3415" s="27">
        <v>16852.533203125</v>
      </c>
      <c r="I3415" s="27">
        <v>18797.400390625</v>
      </c>
      <c r="J3415" s="27">
        <f t="shared" si="477"/>
        <v>8263.8187261280436</v>
      </c>
      <c r="K3415" s="28">
        <v>0.93499690294265747</v>
      </c>
      <c r="L3415" s="28">
        <v>0.99910438060760498</v>
      </c>
      <c r="M3415" s="27">
        <v>6880.07861328125</v>
      </c>
      <c r="N3415" s="27">
        <v>16961.793257140533</v>
      </c>
      <c r="O3415" s="66">
        <f t="shared" si="478"/>
        <v>8532.2543376534431</v>
      </c>
      <c r="P3415" s="66">
        <f t="shared" si="479"/>
        <v>8585.3104315282835</v>
      </c>
      <c r="Q3415" s="66">
        <f t="shared" si="480"/>
        <v>7888.2500776671786</v>
      </c>
      <c r="R3415" s="66">
        <f t="shared" si="481"/>
        <v>8501.3023725112162</v>
      </c>
      <c r="S3415" s="67">
        <f>E3415/INDEX('CCG overall weighted population'!$F$4:$F$195,MATCH(A3415,'CCG overall weighted population'!$A$4:$A$195,0))*INDEX('CCG overall weighted population'!$T$4:$T$195,MATCH(A3415,'CCG overall weighted population'!$A$4:$A$195,0))</f>
        <v>0</v>
      </c>
      <c r="T3415" s="66">
        <f t="shared" si="482"/>
        <v>10669.976034617937</v>
      </c>
      <c r="U3415" s="66">
        <f t="shared" si="483"/>
        <v>10669.976034617937</v>
      </c>
      <c r="V3415" s="81">
        <f t="shared" si="484"/>
        <v>8497.3997472335341</v>
      </c>
      <c r="W3415" s="110">
        <f t="shared" si="485"/>
        <v>0.40301324862990251</v>
      </c>
    </row>
    <row r="3416" spans="1:23" x14ac:dyDescent="0.2">
      <c r="A3416" s="31" t="s">
        <v>111</v>
      </c>
      <c r="B3416" s="25" t="s">
        <v>329</v>
      </c>
      <c r="C3416" s="53" t="s">
        <v>8253</v>
      </c>
      <c r="D3416" s="25" t="s">
        <v>8252</v>
      </c>
      <c r="E3416" s="97">
        <v>7679.91650390625</v>
      </c>
      <c r="F3416" s="27">
        <v>7245.6455078125</v>
      </c>
      <c r="G3416" s="27">
        <v>7272.0703125</v>
      </c>
      <c r="H3416" s="27">
        <v>9101.072265625</v>
      </c>
      <c r="I3416" s="27">
        <v>9954.96875</v>
      </c>
      <c r="J3416" s="27">
        <f t="shared" si="477"/>
        <v>7638.2586055885968</v>
      </c>
      <c r="K3416" s="28">
        <v>0.93499690294265747</v>
      </c>
      <c r="L3416" s="28">
        <v>0.99910438060760498</v>
      </c>
      <c r="M3416" s="27">
        <v>7934.0673828125</v>
      </c>
      <c r="N3416" s="27">
        <v>7308.504670227333</v>
      </c>
      <c r="O3416" s="66">
        <f t="shared" si="478"/>
        <v>7104.5475747803021</v>
      </c>
      <c r="P3416" s="66">
        <f t="shared" si="479"/>
        <v>7148.7257635858505</v>
      </c>
      <c r="Q3416" s="66">
        <f t="shared" si="480"/>
        <v>7871.511111553983</v>
      </c>
      <c r="R3416" s="66">
        <f t="shared" si="481"/>
        <v>7235.8341378212281</v>
      </c>
      <c r="S3416" s="67">
        <f>E3416/INDEX('CCG overall weighted population'!$F$4:$F$195,MATCH(A3416,'CCG overall weighted population'!$A$4:$A$195,0))*INDEX('CCG overall weighted population'!$T$4:$T$195,MATCH(A3416,'CCG overall weighted population'!$A$4:$A$195,0))</f>
        <v>0</v>
      </c>
      <c r="T3416" s="66">
        <f t="shared" si="482"/>
        <v>9081.6881294173709</v>
      </c>
      <c r="U3416" s="66">
        <f t="shared" si="483"/>
        <v>9081.6881294173709</v>
      </c>
      <c r="V3416" s="81">
        <f t="shared" si="484"/>
        <v>7232.512440983025</v>
      </c>
      <c r="W3416" s="110">
        <f t="shared" si="485"/>
        <v>0.94174362928351352</v>
      </c>
    </row>
    <row r="3417" spans="1:23" x14ac:dyDescent="0.2">
      <c r="A3417" s="31" t="s">
        <v>111</v>
      </c>
      <c r="B3417" s="25" t="s">
        <v>329</v>
      </c>
      <c r="C3417" s="53" t="s">
        <v>8251</v>
      </c>
      <c r="D3417" s="25" t="s">
        <v>8250</v>
      </c>
      <c r="E3417" s="97">
        <v>4279.25</v>
      </c>
      <c r="F3417" s="27">
        <v>3912.302001953125</v>
      </c>
      <c r="G3417" s="27">
        <v>4732.4560546875</v>
      </c>
      <c r="H3417" s="27">
        <v>4540.8291015625</v>
      </c>
      <c r="I3417" s="27">
        <v>2834.574462890625</v>
      </c>
      <c r="J3417" s="27">
        <f t="shared" si="477"/>
        <v>4014.1948642922407</v>
      </c>
      <c r="K3417" s="28">
        <v>0.93499690294265747</v>
      </c>
      <c r="L3417" s="28">
        <v>0.99910438060760498</v>
      </c>
      <c r="M3417" s="27">
        <v>4343.9833984375</v>
      </c>
      <c r="N3417" s="27">
        <v>3987.6842921495663</v>
      </c>
      <c r="O3417" s="66">
        <f t="shared" si="478"/>
        <v>3747.4217634045585</v>
      </c>
      <c r="P3417" s="66">
        <f t="shared" si="479"/>
        <v>3770.7243459342876</v>
      </c>
      <c r="Q3417" s="66">
        <f t="shared" si="480"/>
        <v>4308.3534878087066</v>
      </c>
      <c r="R3417" s="66">
        <f t="shared" si="481"/>
        <v>3835.518133774473</v>
      </c>
      <c r="S3417" s="67">
        <f>E3417/INDEX('CCG overall weighted population'!$F$4:$F$195,MATCH(A3417,'CCG overall weighted population'!$A$4:$A$195,0))*INDEX('CCG overall weighted population'!$T$4:$T$195,MATCH(A3417,'CCG overall weighted population'!$A$4:$A$195,0))</f>
        <v>0</v>
      </c>
      <c r="T3417" s="66">
        <f t="shared" si="482"/>
        <v>4813.9549417799681</v>
      </c>
      <c r="U3417" s="66">
        <f t="shared" si="483"/>
        <v>4813.9549417799681</v>
      </c>
      <c r="V3417" s="81">
        <f t="shared" si="484"/>
        <v>3833.7573929648906</v>
      </c>
      <c r="W3417" s="110">
        <f t="shared" si="485"/>
        <v>0.89589469953026601</v>
      </c>
    </row>
    <row r="3418" spans="1:23" x14ac:dyDescent="0.2">
      <c r="A3418" s="31" t="s">
        <v>111</v>
      </c>
      <c r="B3418" s="25" t="s">
        <v>329</v>
      </c>
      <c r="C3418" s="53" t="s">
        <v>8249</v>
      </c>
      <c r="D3418" s="25" t="s">
        <v>8248</v>
      </c>
      <c r="E3418" s="97">
        <v>10495.75</v>
      </c>
      <c r="F3418" s="27">
        <v>7205.25048828125</v>
      </c>
      <c r="G3418" s="27">
        <v>5582.62255859375</v>
      </c>
      <c r="H3418" s="27">
        <v>16228.046875</v>
      </c>
      <c r="I3418" s="27">
        <v>13991.654296875</v>
      </c>
      <c r="J3418" s="27">
        <f t="shared" si="477"/>
        <v>8736.0191900930076</v>
      </c>
      <c r="K3418" s="28">
        <v>0.93499690294265747</v>
      </c>
      <c r="L3418" s="28">
        <v>0.99910438060760498</v>
      </c>
      <c r="M3418" s="27">
        <v>7245.14404296875</v>
      </c>
      <c r="N3418" s="27">
        <v>10479.049256070575</v>
      </c>
      <c r="O3418" s="66">
        <f t="shared" si="478"/>
        <v>8323.6621422184235</v>
      </c>
      <c r="P3418" s="66">
        <f t="shared" si="479"/>
        <v>8375.4211478133548</v>
      </c>
      <c r="Q3418" s="66">
        <f t="shared" si="480"/>
        <v>7568.5345642789325</v>
      </c>
      <c r="R3418" s="66">
        <f t="shared" si="481"/>
        <v>8278.177092324946</v>
      </c>
      <c r="S3418" s="67">
        <f>E3418/INDEX('CCG overall weighted population'!$F$4:$F$195,MATCH(A3418,'CCG overall weighted population'!$A$4:$A$195,0))*INDEX('CCG overall weighted population'!$T$4:$T$195,MATCH(A3418,'CCG overall weighted population'!$A$4:$A$195,0))</f>
        <v>0</v>
      </c>
      <c r="T3418" s="66">
        <f t="shared" si="482"/>
        <v>10389.931720466378</v>
      </c>
      <c r="U3418" s="66">
        <f t="shared" si="483"/>
        <v>10389.931720466378</v>
      </c>
      <c r="V3418" s="81">
        <f t="shared" si="484"/>
        <v>8274.376895395344</v>
      </c>
      <c r="W3418" s="110">
        <f t="shared" si="485"/>
        <v>0.78835499086728855</v>
      </c>
    </row>
    <row r="3419" spans="1:23" x14ac:dyDescent="0.2">
      <c r="A3419" s="31" t="s">
        <v>111</v>
      </c>
      <c r="B3419" s="25" t="s">
        <v>329</v>
      </c>
      <c r="C3419" s="53" t="s">
        <v>8247</v>
      </c>
      <c r="D3419" s="25" t="s">
        <v>8246</v>
      </c>
      <c r="E3419" s="97">
        <v>6919.8330078125</v>
      </c>
      <c r="F3419" s="27">
        <v>7207.3876953125</v>
      </c>
      <c r="G3419" s="27">
        <v>7758.0634765625</v>
      </c>
      <c r="H3419" s="27">
        <v>6305.77099609375</v>
      </c>
      <c r="I3419" s="27">
        <v>7353.4404296875</v>
      </c>
      <c r="J3419" s="27">
        <f t="shared" si="477"/>
        <v>7113.6797907945929</v>
      </c>
      <c r="K3419" s="28">
        <v>0.93499690294265747</v>
      </c>
      <c r="L3419" s="28">
        <v>0.99910438060760498</v>
      </c>
      <c r="M3419" s="27">
        <v>6679.04150390625</v>
      </c>
      <c r="N3419" s="27">
        <v>5920.6959485412535</v>
      </c>
      <c r="O3419" s="66">
        <f t="shared" si="478"/>
        <v>6533.8678486530016</v>
      </c>
      <c r="P3419" s="66">
        <f t="shared" si="479"/>
        <v>6574.4973812741855</v>
      </c>
      <c r="Q3419" s="66">
        <f t="shared" si="480"/>
        <v>6603.2069483697505</v>
      </c>
      <c r="R3419" s="66">
        <f t="shared" si="481"/>
        <v>6577.9573901436597</v>
      </c>
      <c r="S3419" s="67">
        <f>E3419/INDEX('CCG overall weighted population'!$F$4:$F$195,MATCH(A3419,'CCG overall weighted population'!$A$4:$A$195,0))*INDEX('CCG overall weighted population'!$T$4:$T$195,MATCH(A3419,'CCG overall weighted population'!$A$4:$A$195,0))</f>
        <v>0</v>
      </c>
      <c r="T3419" s="66">
        <f t="shared" si="482"/>
        <v>8255.9876868417086</v>
      </c>
      <c r="U3419" s="66">
        <f t="shared" si="483"/>
        <v>8255.9876868417086</v>
      </c>
      <c r="V3419" s="81">
        <f t="shared" si="484"/>
        <v>6574.937699552569</v>
      </c>
      <c r="W3419" s="110">
        <f t="shared" si="485"/>
        <v>0.95015843476706108</v>
      </c>
    </row>
    <row r="3420" spans="1:23" x14ac:dyDescent="0.2">
      <c r="A3420" s="31" t="s">
        <v>111</v>
      </c>
      <c r="B3420" s="25" t="s">
        <v>329</v>
      </c>
      <c r="C3420" s="53" t="s">
        <v>8245</v>
      </c>
      <c r="D3420" s="25" t="s">
        <v>8244</v>
      </c>
      <c r="E3420" s="97">
        <v>112.41666412353516</v>
      </c>
      <c r="F3420" s="27">
        <v>354.70626831054688</v>
      </c>
      <c r="G3420" s="27">
        <v>1559.9967041015625</v>
      </c>
      <c r="H3420" s="27">
        <v>170.23135375976563</v>
      </c>
      <c r="I3420" s="27">
        <v>20.502201080322266</v>
      </c>
      <c r="J3420" s="27">
        <f t="shared" si="477"/>
        <v>390.44422150036252</v>
      </c>
      <c r="K3420" s="28">
        <v>0.93499690294265747</v>
      </c>
      <c r="L3420" s="28">
        <v>0.99910438060760498</v>
      </c>
      <c r="M3420" s="27">
        <v>309.016845703125</v>
      </c>
      <c r="N3420" s="27">
        <v>94.380148807467279</v>
      </c>
      <c r="O3420" s="66">
        <f t="shared" si="478"/>
        <v>337.08007269495857</v>
      </c>
      <c r="P3420" s="66">
        <f t="shared" si="479"/>
        <v>339.1761367915617</v>
      </c>
      <c r="Q3420" s="66">
        <f t="shared" si="480"/>
        <v>287.55317601355921</v>
      </c>
      <c r="R3420" s="66">
        <f t="shared" si="481"/>
        <v>332.95466011217178</v>
      </c>
      <c r="S3420" s="67">
        <f>E3420/INDEX('CCG overall weighted population'!$F$4:$F$195,MATCH(A3420,'CCG overall weighted population'!$A$4:$A$195,0))*INDEX('CCG overall weighted population'!$T$4:$T$195,MATCH(A3420,'CCG overall weighted population'!$A$4:$A$195,0))</f>
        <v>0</v>
      </c>
      <c r="T3420" s="66">
        <f t="shared" si="482"/>
        <v>417.89105813934475</v>
      </c>
      <c r="U3420" s="66">
        <f t="shared" si="483"/>
        <v>417.89105813934475</v>
      </c>
      <c r="V3420" s="81">
        <f t="shared" si="484"/>
        <v>332.80181326401384</v>
      </c>
      <c r="W3420" s="110">
        <f t="shared" si="485"/>
        <v>2.9604313191351816</v>
      </c>
    </row>
    <row r="3421" spans="1:23" x14ac:dyDescent="0.2">
      <c r="A3421" s="31" t="s">
        <v>112</v>
      </c>
      <c r="B3421" s="25" t="s">
        <v>353</v>
      </c>
      <c r="C3421" s="53" t="s">
        <v>8243</v>
      </c>
      <c r="D3421" s="25" t="s">
        <v>3839</v>
      </c>
      <c r="E3421" s="97">
        <v>13269.083984375</v>
      </c>
      <c r="F3421" s="27">
        <v>13956.318359375</v>
      </c>
      <c r="G3421" s="27">
        <v>14599.0048828125</v>
      </c>
      <c r="H3421" s="27">
        <v>12017.447265625</v>
      </c>
      <c r="I3421" s="27">
        <v>13900.1826171875</v>
      </c>
      <c r="J3421" s="27">
        <f t="shared" si="477"/>
        <v>13704.650351214932</v>
      </c>
      <c r="K3421" s="28">
        <v>0.93888640403747559</v>
      </c>
      <c r="L3421" s="28">
        <v>1.0049866437911987</v>
      </c>
      <c r="M3421" s="27">
        <v>13604.5791015625</v>
      </c>
      <c r="N3421" s="27">
        <v>12367.370327335566</v>
      </c>
      <c r="O3421" s="66">
        <f t="shared" si="478"/>
        <v>12805.092077117666</v>
      </c>
      <c r="P3421" s="66">
        <f t="shared" si="479"/>
        <v>12884.717946253017</v>
      </c>
      <c r="Q3421" s="66">
        <f t="shared" si="480"/>
        <v>13480.858224139807</v>
      </c>
      <c r="R3421" s="66">
        <f t="shared" si="481"/>
        <v>12956.563357299221</v>
      </c>
      <c r="S3421" s="67">
        <f>E3421/INDEX('CCG overall weighted population'!$F$4:$F$195,MATCH(A3421,'CCG overall weighted population'!$A$4:$A$195,0))*INDEX('CCG overall weighted population'!$T$4:$T$195,MATCH(A3421,'CCG overall weighted population'!$A$4:$A$195,0))</f>
        <v>0</v>
      </c>
      <c r="T3421" s="66">
        <f t="shared" si="482"/>
        <v>16261.769603726585</v>
      </c>
      <c r="U3421" s="66">
        <f t="shared" si="483"/>
        <v>16261.769603726585</v>
      </c>
      <c r="V3421" s="81">
        <f t="shared" si="484"/>
        <v>12950.615490789543</v>
      </c>
      <c r="W3421" s="110">
        <f t="shared" si="485"/>
        <v>0.97599921034786807</v>
      </c>
    </row>
    <row r="3422" spans="1:23" x14ac:dyDescent="0.2">
      <c r="A3422" s="31" t="s">
        <v>112</v>
      </c>
      <c r="B3422" s="25" t="s">
        <v>353</v>
      </c>
      <c r="C3422" s="53" t="s">
        <v>8242</v>
      </c>
      <c r="D3422" s="25" t="s">
        <v>8241</v>
      </c>
      <c r="E3422" s="97">
        <v>8515.583984375</v>
      </c>
      <c r="F3422" s="27">
        <v>9241.7421875</v>
      </c>
      <c r="G3422" s="27">
        <v>10784.7021484375</v>
      </c>
      <c r="H3422" s="27">
        <v>6478.099609375</v>
      </c>
      <c r="I3422" s="27">
        <v>5408.02734375</v>
      </c>
      <c r="J3422" s="27">
        <f t="shared" si="477"/>
        <v>8766.8432423550839</v>
      </c>
      <c r="K3422" s="28">
        <v>0.93888640403747559</v>
      </c>
      <c r="L3422" s="28">
        <v>1.0049866437911987</v>
      </c>
      <c r="M3422" s="27">
        <v>9774.7763671875</v>
      </c>
      <c r="N3422" s="27">
        <v>5364.2394952186951</v>
      </c>
      <c r="O3422" s="66">
        <f t="shared" si="478"/>
        <v>7951.0564383221563</v>
      </c>
      <c r="P3422" s="66">
        <f t="shared" si="479"/>
        <v>8000.4984708848879</v>
      </c>
      <c r="Q3422" s="66">
        <f t="shared" si="480"/>
        <v>9333.7226799906202</v>
      </c>
      <c r="R3422" s="66">
        <f t="shared" si="481"/>
        <v>8161.1754874748367</v>
      </c>
      <c r="S3422" s="67">
        <f>E3422/INDEX('CCG overall weighted population'!$F$4:$F$195,MATCH(A3422,'CCG overall weighted population'!$A$4:$A$195,0))*INDEX('CCG overall weighted population'!$T$4:$T$195,MATCH(A3422,'CCG overall weighted population'!$A$4:$A$195,0))</f>
        <v>0</v>
      </c>
      <c r="T3422" s="66">
        <f t="shared" si="482"/>
        <v>10243.083124209035</v>
      </c>
      <c r="U3422" s="66">
        <f t="shared" si="483"/>
        <v>10243.083124209035</v>
      </c>
      <c r="V3422" s="81">
        <f t="shared" si="484"/>
        <v>8157.4290015415745</v>
      </c>
      <c r="W3422" s="110">
        <f t="shared" si="485"/>
        <v>0.95794123063191039</v>
      </c>
    </row>
    <row r="3423" spans="1:23" x14ac:dyDescent="0.2">
      <c r="A3423" s="31" t="s">
        <v>112</v>
      </c>
      <c r="B3423" s="25" t="s">
        <v>353</v>
      </c>
      <c r="C3423" s="53" t="s">
        <v>8240</v>
      </c>
      <c r="D3423" s="25" t="s">
        <v>3290</v>
      </c>
      <c r="E3423" s="97">
        <v>10746.8330078125</v>
      </c>
      <c r="F3423" s="27">
        <v>11354.0810546875</v>
      </c>
      <c r="G3423" s="27">
        <v>13309.2314453125</v>
      </c>
      <c r="H3423" s="27">
        <v>9786.5791015625</v>
      </c>
      <c r="I3423" s="27">
        <v>9955.865234375</v>
      </c>
      <c r="J3423" s="27">
        <f t="shared" si="477"/>
        <v>11186.332355202834</v>
      </c>
      <c r="K3423" s="28">
        <v>0.93888640403747559</v>
      </c>
      <c r="L3423" s="28">
        <v>1.0049866437911987</v>
      </c>
      <c r="M3423" s="27">
        <v>11792.6650390625</v>
      </c>
      <c r="N3423" s="27">
        <v>8016.9879126940568</v>
      </c>
      <c r="O3423" s="66">
        <f t="shared" si="478"/>
        <v>10256.019266413425</v>
      </c>
      <c r="P3423" s="66">
        <f t="shared" si="479"/>
        <v>10319.794243042948</v>
      </c>
      <c r="Q3423" s="66">
        <f t="shared" si="480"/>
        <v>11415.097326425655</v>
      </c>
      <c r="R3423" s="66">
        <f t="shared" si="481"/>
        <v>10451.79757038858</v>
      </c>
      <c r="S3423" s="67">
        <f>E3423/INDEX('CCG overall weighted population'!$F$4:$F$195,MATCH(A3423,'CCG overall weighted population'!$A$4:$A$195,0))*INDEX('CCG overall weighted population'!$T$4:$T$195,MATCH(A3423,'CCG overall weighted population'!$A$4:$A$195,0))</f>
        <v>0</v>
      </c>
      <c r="T3423" s="66">
        <f t="shared" si="482"/>
        <v>13118.040590500947</v>
      </c>
      <c r="U3423" s="66">
        <f t="shared" si="483"/>
        <v>13118.040590500947</v>
      </c>
      <c r="V3423" s="81">
        <f t="shared" si="484"/>
        <v>10446.999546790772</v>
      </c>
      <c r="W3423" s="110">
        <f t="shared" si="485"/>
        <v>0.97210029589147229</v>
      </c>
    </row>
    <row r="3424" spans="1:23" x14ac:dyDescent="0.2">
      <c r="A3424" s="31" t="s">
        <v>112</v>
      </c>
      <c r="B3424" s="25" t="s">
        <v>353</v>
      </c>
      <c r="C3424" s="53" t="s">
        <v>8239</v>
      </c>
      <c r="D3424" s="25" t="s">
        <v>8238</v>
      </c>
      <c r="E3424" s="97">
        <v>7074.3330078125</v>
      </c>
      <c r="F3424" s="27">
        <v>7550.18896484375</v>
      </c>
      <c r="G3424" s="27">
        <v>10369.2578125</v>
      </c>
      <c r="H3424" s="27">
        <v>6704.7744140625</v>
      </c>
      <c r="I3424" s="27">
        <v>6293.75830078125</v>
      </c>
      <c r="J3424" s="27">
        <f t="shared" si="477"/>
        <v>7551.9664492827624</v>
      </c>
      <c r="K3424" s="28">
        <v>0.93888640403747559</v>
      </c>
      <c r="L3424" s="28">
        <v>1.0049866437911987</v>
      </c>
      <c r="M3424" s="27">
        <v>8164.00439453125</v>
      </c>
      <c r="N3424" s="27">
        <v>4649.446658136244</v>
      </c>
      <c r="O3424" s="66">
        <f t="shared" si="478"/>
        <v>6851.923549343549</v>
      </c>
      <c r="P3424" s="66">
        <f t="shared" si="479"/>
        <v>6894.5308468607927</v>
      </c>
      <c r="Q3424" s="66">
        <f t="shared" si="480"/>
        <v>7812.54862089175</v>
      </c>
      <c r="R3424" s="66">
        <f t="shared" si="481"/>
        <v>7005.1681696009628</v>
      </c>
      <c r="S3424" s="67">
        <f>E3424/INDEX('CCG overall weighted population'!$F$4:$F$195,MATCH(A3424,'CCG overall weighted population'!$A$4:$A$195,0))*INDEX('CCG overall weighted population'!$T$4:$T$195,MATCH(A3424,'CCG overall weighted population'!$A$4:$A$195,0))</f>
        <v>0</v>
      </c>
      <c r="T3424" s="66">
        <f t="shared" si="482"/>
        <v>8792.1795053187379</v>
      </c>
      <c r="U3424" s="66">
        <f t="shared" si="483"/>
        <v>8792.1795053187379</v>
      </c>
      <c r="V3424" s="81">
        <f t="shared" si="484"/>
        <v>7001.9523627545332</v>
      </c>
      <c r="W3424" s="110">
        <f t="shared" si="485"/>
        <v>0.98976855556869692</v>
      </c>
    </row>
    <row r="3425" spans="1:23" x14ac:dyDescent="0.2">
      <c r="A3425" s="31" t="s">
        <v>112</v>
      </c>
      <c r="B3425" s="25" t="s">
        <v>353</v>
      </c>
      <c r="C3425" s="53" t="s">
        <v>8237</v>
      </c>
      <c r="D3425" s="25" t="s">
        <v>8236</v>
      </c>
      <c r="E3425" s="97">
        <v>7901.16650390625</v>
      </c>
      <c r="F3425" s="27">
        <v>8868.908203125</v>
      </c>
      <c r="G3425" s="27">
        <v>11790.921875</v>
      </c>
      <c r="H3425" s="27">
        <v>7249.314453125</v>
      </c>
      <c r="I3425" s="27">
        <v>6219.53564453125</v>
      </c>
      <c r="J3425" s="27">
        <f t="shared" si="477"/>
        <v>8703.2424569655304</v>
      </c>
      <c r="K3425" s="28">
        <v>0.93888640403747559</v>
      </c>
      <c r="L3425" s="28">
        <v>1.0049866437911987</v>
      </c>
      <c r="M3425" s="27">
        <v>9383.115234375</v>
      </c>
      <c r="N3425" s="27">
        <v>5207.5055738180317</v>
      </c>
      <c r="O3425" s="66">
        <f t="shared" si="478"/>
        <v>7882.2570061762472</v>
      </c>
      <c r="P3425" s="66">
        <f t="shared" si="479"/>
        <v>7931.2712234177261</v>
      </c>
      <c r="Q3425" s="66">
        <f t="shared" si="480"/>
        <v>8965.5542683193034</v>
      </c>
      <c r="R3425" s="66">
        <f t="shared" si="481"/>
        <v>8055.9205605879697</v>
      </c>
      <c r="S3425" s="67">
        <f>E3425/INDEX('CCG overall weighted population'!$F$4:$F$195,MATCH(A3425,'CCG overall weighted population'!$A$4:$A$195,0))*INDEX('CCG overall weighted population'!$T$4:$T$195,MATCH(A3425,'CCG overall weighted population'!$A$4:$A$195,0))</f>
        <v>0</v>
      </c>
      <c r="T3425" s="66">
        <f t="shared" si="482"/>
        <v>10110.977771617441</v>
      </c>
      <c r="U3425" s="66">
        <f t="shared" si="483"/>
        <v>10110.977771617441</v>
      </c>
      <c r="V3425" s="81">
        <f t="shared" si="484"/>
        <v>8052.2223931970038</v>
      </c>
      <c r="W3425" s="110">
        <f t="shared" si="485"/>
        <v>1.0191181756790055</v>
      </c>
    </row>
    <row r="3426" spans="1:23" x14ac:dyDescent="0.2">
      <c r="A3426" s="31" t="s">
        <v>112</v>
      </c>
      <c r="B3426" s="25" t="s">
        <v>353</v>
      </c>
      <c r="C3426" s="53" t="s">
        <v>8235</v>
      </c>
      <c r="D3426" s="25" t="s">
        <v>8234</v>
      </c>
      <c r="E3426" s="97">
        <v>18325.75</v>
      </c>
      <c r="F3426" s="27">
        <v>19401.583984375</v>
      </c>
      <c r="G3426" s="27">
        <v>21084.5703125</v>
      </c>
      <c r="H3426" s="27">
        <v>13774.474609375</v>
      </c>
      <c r="I3426" s="27">
        <v>13385.3828125</v>
      </c>
      <c r="J3426" s="27">
        <f t="shared" si="477"/>
        <v>18415.636020123253</v>
      </c>
      <c r="K3426" s="28">
        <v>0.93888640403747559</v>
      </c>
      <c r="L3426" s="28">
        <v>1.0049866437911987</v>
      </c>
      <c r="M3426" s="27">
        <v>19937.267578125</v>
      </c>
      <c r="N3426" s="27">
        <v>16086.667691261859</v>
      </c>
      <c r="O3426" s="66">
        <f t="shared" si="478"/>
        <v>17156.656233237652</v>
      </c>
      <c r="P3426" s="66">
        <f t="shared" si="479"/>
        <v>17263.341421895464</v>
      </c>
      <c r="Q3426" s="66">
        <f t="shared" si="480"/>
        <v>19552.207589438687</v>
      </c>
      <c r="R3426" s="66">
        <f t="shared" si="481"/>
        <v>17539.19013860996</v>
      </c>
      <c r="S3426" s="67">
        <f>E3426/INDEX('CCG overall weighted population'!$F$4:$F$195,MATCH(A3426,'CCG overall weighted population'!$A$4:$A$195,0))*INDEX('CCG overall weighted population'!$T$4:$T$195,MATCH(A3426,'CCG overall weighted population'!$A$4:$A$195,0))</f>
        <v>0</v>
      </c>
      <c r="T3426" s="66">
        <f t="shared" si="482"/>
        <v>22013.419855609143</v>
      </c>
      <c r="U3426" s="66">
        <f t="shared" si="483"/>
        <v>22013.419855609143</v>
      </c>
      <c r="V3426" s="81">
        <f t="shared" si="484"/>
        <v>17531.138562064894</v>
      </c>
      <c r="W3426" s="110">
        <f t="shared" si="485"/>
        <v>0.95663962250193824</v>
      </c>
    </row>
    <row r="3427" spans="1:23" x14ac:dyDescent="0.2">
      <c r="A3427" s="31" t="s">
        <v>112</v>
      </c>
      <c r="B3427" s="25" t="s">
        <v>353</v>
      </c>
      <c r="C3427" s="53" t="s">
        <v>8233</v>
      </c>
      <c r="D3427" s="25" t="s">
        <v>8232</v>
      </c>
      <c r="E3427" s="97">
        <v>8014.25</v>
      </c>
      <c r="F3427" s="27">
        <v>8728.0908203125</v>
      </c>
      <c r="G3427" s="27">
        <v>8912.138671875</v>
      </c>
      <c r="H3427" s="27">
        <v>5083.0244140625</v>
      </c>
      <c r="I3427" s="27">
        <v>4930.72705078125</v>
      </c>
      <c r="J3427" s="27">
        <f t="shared" si="477"/>
        <v>8035.4613168523274</v>
      </c>
      <c r="K3427" s="28">
        <v>0.93888640403747559</v>
      </c>
      <c r="L3427" s="28">
        <v>1.0049866437911987</v>
      </c>
      <c r="M3427" s="27">
        <v>8617.94921875</v>
      </c>
      <c r="N3427" s="27">
        <v>4574.6528249814228</v>
      </c>
      <c r="O3427" s="66">
        <f t="shared" si="478"/>
        <v>7255.4556258996008</v>
      </c>
      <c r="P3427" s="66">
        <f t="shared" si="479"/>
        <v>7300.5722058277997</v>
      </c>
      <c r="Q3427" s="66">
        <f t="shared" si="480"/>
        <v>8213.6195793731422</v>
      </c>
      <c r="R3427" s="66">
        <f t="shared" si="481"/>
        <v>7410.6105077012389</v>
      </c>
      <c r="S3427" s="67">
        <f>E3427/INDEX('CCG overall weighted population'!$F$4:$F$195,MATCH(A3427,'CCG overall weighted population'!$A$4:$A$195,0))*INDEX('CCG overall weighted population'!$T$4:$T$195,MATCH(A3427,'CCG overall weighted population'!$A$4:$A$195,0))</f>
        <v>0</v>
      </c>
      <c r="T3427" s="66">
        <f t="shared" si="482"/>
        <v>9301.0497750009017</v>
      </c>
      <c r="U3427" s="66">
        <f t="shared" si="483"/>
        <v>9301.0497750009017</v>
      </c>
      <c r="V3427" s="81">
        <f t="shared" si="484"/>
        <v>7407.2085776647391</v>
      </c>
      <c r="W3427" s="110">
        <f t="shared" si="485"/>
        <v>0.92425474344632863</v>
      </c>
    </row>
    <row r="3428" spans="1:23" x14ac:dyDescent="0.2">
      <c r="A3428" s="31" t="s">
        <v>112</v>
      </c>
      <c r="B3428" s="25" t="s">
        <v>353</v>
      </c>
      <c r="C3428" s="53" t="s">
        <v>8231</v>
      </c>
      <c r="D3428" s="25" t="s">
        <v>8230</v>
      </c>
      <c r="E3428" s="97">
        <v>11060.5</v>
      </c>
      <c r="F3428" s="27">
        <v>11162.9072265625</v>
      </c>
      <c r="G3428" s="27">
        <v>11522.13671875</v>
      </c>
      <c r="H3428" s="27">
        <v>7946.5400390625</v>
      </c>
      <c r="I3428" s="27">
        <v>9267.587890625</v>
      </c>
      <c r="J3428" s="27">
        <f t="shared" si="477"/>
        <v>10624.997146302519</v>
      </c>
      <c r="K3428" s="28">
        <v>0.93888640403747559</v>
      </c>
      <c r="L3428" s="28">
        <v>1.0049866437911987</v>
      </c>
      <c r="M3428" s="27">
        <v>11379.388671875</v>
      </c>
      <c r="N3428" s="27">
        <v>5913.9146055332312</v>
      </c>
      <c r="O3428" s="66">
        <f t="shared" si="478"/>
        <v>9580.8876407733169</v>
      </c>
      <c r="P3428" s="66">
        <f t="shared" si="479"/>
        <v>9640.4644482566437</v>
      </c>
      <c r="Q3428" s="66">
        <f t="shared" si="480"/>
        <v>10832.841265240822</v>
      </c>
      <c r="R3428" s="66">
        <f t="shared" si="481"/>
        <v>9784.1668715216292</v>
      </c>
      <c r="S3428" s="67">
        <f>E3428/INDEX('CCG overall weighted population'!$F$4:$F$195,MATCH(A3428,'CCG overall weighted population'!$A$4:$A$195,0))*INDEX('CCG overall weighted population'!$T$4:$T$195,MATCH(A3428,'CCG overall weighted population'!$A$4:$A$195,0))</f>
        <v>0</v>
      </c>
      <c r="T3428" s="66">
        <f t="shared" si="482"/>
        <v>12280.097973623842</v>
      </c>
      <c r="U3428" s="66">
        <f t="shared" si="483"/>
        <v>12280.097973623842</v>
      </c>
      <c r="V3428" s="81">
        <f t="shared" si="484"/>
        <v>9779.6753318397423</v>
      </c>
      <c r="W3428" s="110">
        <f t="shared" si="485"/>
        <v>0.88419830313636294</v>
      </c>
    </row>
    <row r="3429" spans="1:23" x14ac:dyDescent="0.2">
      <c r="A3429" s="31" t="s">
        <v>112</v>
      </c>
      <c r="B3429" s="25" t="s">
        <v>353</v>
      </c>
      <c r="C3429" s="53" t="s">
        <v>8229</v>
      </c>
      <c r="D3429" s="25" t="s">
        <v>8228</v>
      </c>
      <c r="E3429" s="97">
        <v>8555.75</v>
      </c>
      <c r="F3429" s="27">
        <v>9957.82421875</v>
      </c>
      <c r="G3429" s="27">
        <v>11013.03125</v>
      </c>
      <c r="H3429" s="27">
        <v>5594.83837890625</v>
      </c>
      <c r="I3429" s="27">
        <v>5189.94677734375</v>
      </c>
      <c r="J3429" s="27">
        <f t="shared" si="477"/>
        <v>9173.0532335853804</v>
      </c>
      <c r="K3429" s="28">
        <v>0.93888640403747559</v>
      </c>
      <c r="L3429" s="28">
        <v>1.0049866437911987</v>
      </c>
      <c r="M3429" s="27">
        <v>10089.306640625</v>
      </c>
      <c r="N3429" s="27">
        <v>5126.9559686276352</v>
      </c>
      <c r="O3429" s="66">
        <f t="shared" si="478"/>
        <v>8273.625299388139</v>
      </c>
      <c r="P3429" s="66">
        <f t="shared" si="479"/>
        <v>8325.0731610197818</v>
      </c>
      <c r="Q3429" s="66">
        <f t="shared" si="480"/>
        <v>9593.0715734252626</v>
      </c>
      <c r="R3429" s="66">
        <f t="shared" si="481"/>
        <v>8477.8893194382981</v>
      </c>
      <c r="S3429" s="67">
        <f>E3429/INDEX('CCG overall weighted population'!$F$4:$F$195,MATCH(A3429,'CCG overall weighted population'!$A$4:$A$195,0))*INDEX('CCG overall weighted population'!$T$4:$T$195,MATCH(A3429,'CCG overall weighted population'!$A$4:$A$195,0))</f>
        <v>0</v>
      </c>
      <c r="T3429" s="66">
        <f t="shared" si="482"/>
        <v>10640.590335316963</v>
      </c>
      <c r="U3429" s="66">
        <f t="shared" si="483"/>
        <v>10640.590335316963</v>
      </c>
      <c r="V3429" s="81">
        <f t="shared" si="484"/>
        <v>8473.9974422047108</v>
      </c>
      <c r="W3429" s="110">
        <f t="shared" si="485"/>
        <v>0.99044472339709677</v>
      </c>
    </row>
    <row r="3430" spans="1:23" x14ac:dyDescent="0.2">
      <c r="A3430" s="31" t="s">
        <v>112</v>
      </c>
      <c r="B3430" s="25" t="s">
        <v>353</v>
      </c>
      <c r="C3430" s="53" t="s">
        <v>8227</v>
      </c>
      <c r="D3430" s="25" t="s">
        <v>8226</v>
      </c>
      <c r="E3430" s="97">
        <v>11830.83203125</v>
      </c>
      <c r="F3430" s="27">
        <v>11981.3974609375</v>
      </c>
      <c r="G3430" s="27">
        <v>11564.388671875</v>
      </c>
      <c r="H3430" s="27">
        <v>9735.720703125</v>
      </c>
      <c r="I3430" s="27">
        <v>12398.4462890625</v>
      </c>
      <c r="J3430" s="27">
        <f t="shared" si="477"/>
        <v>11635.498734183999</v>
      </c>
      <c r="K3430" s="28">
        <v>0.93888640403747559</v>
      </c>
      <c r="L3430" s="28">
        <v>1.0049866437911987</v>
      </c>
      <c r="M3430" s="27">
        <v>12022.5</v>
      </c>
      <c r="N3430" s="27">
        <v>11110.330433752093</v>
      </c>
      <c r="O3430" s="66">
        <f t="shared" si="478"/>
        <v>10929.33449898716</v>
      </c>
      <c r="P3430" s="66">
        <f t="shared" si="479"/>
        <v>10997.296349890828</v>
      </c>
      <c r="Q3430" s="66">
        <f t="shared" si="480"/>
        <v>11931.28304337521</v>
      </c>
      <c r="R3430" s="66">
        <f t="shared" si="481"/>
        <v>11109.858208893103</v>
      </c>
      <c r="S3430" s="67">
        <f>E3430/INDEX('CCG overall weighted population'!$F$4:$F$195,MATCH(A3430,'CCG overall weighted population'!$A$4:$A$195,0))*INDEX('CCG overall weighted population'!$T$4:$T$195,MATCH(A3430,'CCG overall weighted population'!$A$4:$A$195,0))</f>
        <v>0</v>
      </c>
      <c r="T3430" s="66">
        <f t="shared" si="482"/>
        <v>13943.971834268075</v>
      </c>
      <c r="U3430" s="66">
        <f t="shared" si="483"/>
        <v>13943.971834268075</v>
      </c>
      <c r="V3430" s="81">
        <f t="shared" si="484"/>
        <v>11104.758094630883</v>
      </c>
      <c r="W3430" s="110">
        <f t="shared" si="485"/>
        <v>0.93862866663128486</v>
      </c>
    </row>
    <row r="3431" spans="1:23" x14ac:dyDescent="0.2">
      <c r="A3431" s="31" t="s">
        <v>112</v>
      </c>
      <c r="B3431" s="25" t="s">
        <v>353</v>
      </c>
      <c r="C3431" s="53" t="s">
        <v>8225</v>
      </c>
      <c r="D3431" s="25" t="s">
        <v>8224</v>
      </c>
      <c r="E3431" s="97">
        <v>8123.5</v>
      </c>
      <c r="F3431" s="27">
        <v>8501.1162109375</v>
      </c>
      <c r="G3431" s="27">
        <v>9222.2041015625</v>
      </c>
      <c r="H3431" s="27">
        <v>5211.2802734375</v>
      </c>
      <c r="I3431" s="27">
        <v>5580.5830078125</v>
      </c>
      <c r="J3431" s="27">
        <f t="shared" si="477"/>
        <v>7932.6943760193135</v>
      </c>
      <c r="K3431" s="28">
        <v>0.93888640403747559</v>
      </c>
      <c r="L3431" s="28">
        <v>1.0049866437911987</v>
      </c>
      <c r="M3431" s="27">
        <v>8919.560546875</v>
      </c>
      <c r="N3431" s="27">
        <v>4994.2708856359868</v>
      </c>
      <c r="O3431" s="66">
        <f t="shared" si="478"/>
        <v>7207.7785912188301</v>
      </c>
      <c r="P3431" s="66">
        <f t="shared" si="479"/>
        <v>7252.59870117232</v>
      </c>
      <c r="Q3431" s="66">
        <f t="shared" si="480"/>
        <v>8527.0315807510979</v>
      </c>
      <c r="R3431" s="66">
        <f t="shared" si="481"/>
        <v>7406.1903262990545</v>
      </c>
      <c r="S3431" s="67">
        <f>E3431/INDEX('CCG overall weighted population'!$F$4:$F$195,MATCH(A3431,'CCG overall weighted population'!$A$4:$A$195,0))*INDEX('CCG overall weighted population'!$T$4:$T$195,MATCH(A3431,'CCG overall weighted population'!$A$4:$A$195,0))</f>
        <v>0</v>
      </c>
      <c r="T3431" s="66">
        <f t="shared" si="482"/>
        <v>9295.5020097805445</v>
      </c>
      <c r="U3431" s="66">
        <f t="shared" si="483"/>
        <v>9295.5020097805445</v>
      </c>
      <c r="V3431" s="81">
        <f t="shared" si="484"/>
        <v>7402.7904254000832</v>
      </c>
      <c r="W3431" s="110">
        <f t="shared" si="485"/>
        <v>0.91128090421617325</v>
      </c>
    </row>
    <row r="3432" spans="1:23" x14ac:dyDescent="0.2">
      <c r="A3432" s="31" t="s">
        <v>112</v>
      </c>
      <c r="B3432" s="25" t="s">
        <v>353</v>
      </c>
      <c r="C3432" s="53" t="s">
        <v>8223</v>
      </c>
      <c r="D3432" s="25" t="s">
        <v>8222</v>
      </c>
      <c r="E3432" s="97">
        <v>18569.25</v>
      </c>
      <c r="F3432" s="27">
        <v>19068.3359375</v>
      </c>
      <c r="G3432" s="27">
        <v>19913.72265625</v>
      </c>
      <c r="H3432" s="27">
        <v>13382.599609375</v>
      </c>
      <c r="I3432" s="27">
        <v>13198.84765625</v>
      </c>
      <c r="J3432" s="27">
        <f t="shared" si="477"/>
        <v>18025.992054916293</v>
      </c>
      <c r="K3432" s="28">
        <v>0.93888640403747559</v>
      </c>
      <c r="L3432" s="28">
        <v>1.0049866437911987</v>
      </c>
      <c r="M3432" s="27">
        <v>18993.349609375</v>
      </c>
      <c r="N3432" s="27">
        <v>12688.530238536632</v>
      </c>
      <c r="O3432" s="66">
        <f t="shared" si="478"/>
        <v>16505.128633520704</v>
      </c>
      <c r="P3432" s="66">
        <f t="shared" si="479"/>
        <v>16607.762429882336</v>
      </c>
      <c r="Q3432" s="66">
        <f t="shared" si="480"/>
        <v>18362.867672291162</v>
      </c>
      <c r="R3432" s="66">
        <f t="shared" si="481"/>
        <v>16819.283547054954</v>
      </c>
      <c r="S3432" s="67">
        <f>E3432/INDEX('CCG overall weighted population'!$F$4:$F$195,MATCH(A3432,'CCG overall weighted population'!$A$4:$A$195,0))*INDEX('CCG overall weighted population'!$T$4:$T$195,MATCH(A3432,'CCG overall weighted population'!$A$4:$A$195,0))</f>
        <v>0</v>
      </c>
      <c r="T3432" s="66">
        <f t="shared" si="482"/>
        <v>21109.865818536775</v>
      </c>
      <c r="U3432" s="66">
        <f t="shared" si="483"/>
        <v>21109.865818536775</v>
      </c>
      <c r="V3432" s="81">
        <f t="shared" si="484"/>
        <v>16811.562452304166</v>
      </c>
      <c r="W3432" s="110">
        <f t="shared" si="485"/>
        <v>0.90534418203773259</v>
      </c>
    </row>
    <row r="3433" spans="1:23" x14ac:dyDescent="0.2">
      <c r="A3433" s="31" t="s">
        <v>112</v>
      </c>
      <c r="B3433" s="25" t="s">
        <v>353</v>
      </c>
      <c r="C3433" s="53" t="s">
        <v>8221</v>
      </c>
      <c r="D3433" s="25" t="s">
        <v>8220</v>
      </c>
      <c r="E3433" s="97">
        <v>4400.25</v>
      </c>
      <c r="F3433" s="27">
        <v>4787.69677734375</v>
      </c>
      <c r="G3433" s="27">
        <v>5550.64453125</v>
      </c>
      <c r="H3433" s="27">
        <v>3144.30224609375</v>
      </c>
      <c r="I3433" s="27">
        <v>2982.323486328125</v>
      </c>
      <c r="J3433" s="27">
        <f t="shared" si="477"/>
        <v>4515.1463947771272</v>
      </c>
      <c r="K3433" s="28">
        <v>0.93888640403747559</v>
      </c>
      <c r="L3433" s="28">
        <v>1.0049866437911987</v>
      </c>
      <c r="M3433" s="27">
        <v>5125.32421875</v>
      </c>
      <c r="N3433" s="27">
        <v>2722.9257917466666</v>
      </c>
      <c r="O3433" s="66">
        <f t="shared" si="478"/>
        <v>4091.2407362757322</v>
      </c>
      <c r="P3433" s="66">
        <f t="shared" si="479"/>
        <v>4116.6812873866484</v>
      </c>
      <c r="Q3433" s="66">
        <f t="shared" si="480"/>
        <v>4885.0843760496664</v>
      </c>
      <c r="R3433" s="66">
        <f t="shared" si="481"/>
        <v>4209.2874034334682</v>
      </c>
      <c r="S3433" s="67">
        <f>E3433/INDEX('CCG overall weighted population'!$F$4:$F$195,MATCH(A3433,'CCG overall weighted population'!$A$4:$A$195,0))*INDEX('CCG overall weighted population'!$T$4:$T$195,MATCH(A3433,'CCG overall weighted population'!$A$4:$A$195,0))</f>
        <v>0</v>
      </c>
      <c r="T3433" s="66">
        <f t="shared" si="482"/>
        <v>5283.0723752021222</v>
      </c>
      <c r="U3433" s="66">
        <f t="shared" si="483"/>
        <v>5283.0723752021222</v>
      </c>
      <c r="V3433" s="81">
        <f t="shared" si="484"/>
        <v>4207.3550793374825</v>
      </c>
      <c r="W3433" s="110">
        <f t="shared" si="485"/>
        <v>0.95616273605760638</v>
      </c>
    </row>
    <row r="3434" spans="1:23" x14ac:dyDescent="0.2">
      <c r="A3434" s="31" t="s">
        <v>112</v>
      </c>
      <c r="B3434" s="25" t="s">
        <v>353</v>
      </c>
      <c r="C3434" s="53" t="s">
        <v>8219</v>
      </c>
      <c r="D3434" s="25" t="s">
        <v>8218</v>
      </c>
      <c r="E3434" s="97">
        <v>8928.25</v>
      </c>
      <c r="F3434" s="27">
        <v>9899.7158203125</v>
      </c>
      <c r="G3434" s="27">
        <v>12392.302734375</v>
      </c>
      <c r="H3434" s="27">
        <v>8179.46337890625</v>
      </c>
      <c r="I3434" s="27">
        <v>7001.796875</v>
      </c>
      <c r="J3434" s="27">
        <f t="shared" si="477"/>
        <v>9681.0683345673642</v>
      </c>
      <c r="K3434" s="28">
        <v>0.93888640403747559</v>
      </c>
      <c r="L3434" s="28">
        <v>1.0049866437911987</v>
      </c>
      <c r="M3434" s="27">
        <v>10507.02734375</v>
      </c>
      <c r="N3434" s="27">
        <v>6680.7197522376418</v>
      </c>
      <c r="O3434" s="66">
        <f t="shared" si="478"/>
        <v>8851.645772873213</v>
      </c>
      <c r="P3434" s="66">
        <f t="shared" si="479"/>
        <v>8906.6879376384913</v>
      </c>
      <c r="Q3434" s="66">
        <f t="shared" si="480"/>
        <v>10124.396584598764</v>
      </c>
      <c r="R3434" s="66">
        <f t="shared" si="481"/>
        <v>9053.4432929141039</v>
      </c>
      <c r="S3434" s="67">
        <f>E3434/INDEX('CCG overall weighted population'!$F$4:$F$195,MATCH(A3434,'CCG overall weighted population'!$A$4:$A$195,0))*INDEX('CCG overall weighted population'!$T$4:$T$195,MATCH(A3434,'CCG overall weighted population'!$A$4:$A$195,0))</f>
        <v>0</v>
      </c>
      <c r="T3434" s="66">
        <f t="shared" si="482"/>
        <v>11362.967547010227</v>
      </c>
      <c r="U3434" s="66">
        <f t="shared" si="483"/>
        <v>11362.967547010227</v>
      </c>
      <c r="V3434" s="81">
        <f t="shared" si="484"/>
        <v>9049.2872006947255</v>
      </c>
      <c r="W3434" s="110">
        <f t="shared" si="485"/>
        <v>1.013556654517372</v>
      </c>
    </row>
    <row r="3435" spans="1:23" x14ac:dyDescent="0.2">
      <c r="A3435" s="31" t="s">
        <v>112</v>
      </c>
      <c r="B3435" s="25" t="s">
        <v>353</v>
      </c>
      <c r="C3435" s="53" t="s">
        <v>8217</v>
      </c>
      <c r="D3435" s="25" t="s">
        <v>8216</v>
      </c>
      <c r="E3435" s="97">
        <v>9797.0830078125</v>
      </c>
      <c r="F3435" s="27">
        <v>10897.11328125</v>
      </c>
      <c r="G3435" s="27">
        <v>13481.2734375</v>
      </c>
      <c r="H3435" s="27">
        <v>6911.8544921875</v>
      </c>
      <c r="I3435" s="27">
        <v>7780.2998046875</v>
      </c>
      <c r="J3435" s="27">
        <f t="shared" si="477"/>
        <v>10335.796320049096</v>
      </c>
      <c r="K3435" s="28">
        <v>0.93888640403747559</v>
      </c>
      <c r="L3435" s="28">
        <v>1.0049866437911987</v>
      </c>
      <c r="M3435" s="27">
        <v>11943.740234375</v>
      </c>
      <c r="N3435" s="27">
        <v>6706.2606652913255</v>
      </c>
      <c r="O3435" s="66">
        <f t="shared" si="478"/>
        <v>9410.0582451542177</v>
      </c>
      <c r="P3435" s="66">
        <f t="shared" si="479"/>
        <v>9468.5727846727295</v>
      </c>
      <c r="Q3435" s="66">
        <f t="shared" si="480"/>
        <v>11419.992277466632</v>
      </c>
      <c r="R3435" s="66">
        <f t="shared" si="481"/>
        <v>9703.753229249196</v>
      </c>
      <c r="S3435" s="67">
        <f>E3435/INDEX('CCG overall weighted population'!$F$4:$F$195,MATCH(A3435,'CCG overall weighted population'!$A$4:$A$195,0))*INDEX('CCG overall weighted population'!$T$4:$T$195,MATCH(A3435,'CCG overall weighted population'!$A$4:$A$195,0))</f>
        <v>0</v>
      </c>
      <c r="T3435" s="66">
        <f t="shared" si="482"/>
        <v>12179.170892300683</v>
      </c>
      <c r="U3435" s="66">
        <f t="shared" si="483"/>
        <v>12179.170892300683</v>
      </c>
      <c r="V3435" s="81">
        <f t="shared" si="484"/>
        <v>9699.2986044186164</v>
      </c>
      <c r="W3435" s="110">
        <f t="shared" si="485"/>
        <v>0.99001902879500892</v>
      </c>
    </row>
    <row r="3436" spans="1:23" x14ac:dyDescent="0.2">
      <c r="A3436" s="31" t="s">
        <v>112</v>
      </c>
      <c r="B3436" s="25" t="s">
        <v>353</v>
      </c>
      <c r="C3436" s="53" t="s">
        <v>8215</v>
      </c>
      <c r="D3436" s="25" t="s">
        <v>8214</v>
      </c>
      <c r="E3436" s="97">
        <v>12335.4169921875</v>
      </c>
      <c r="F3436" s="27">
        <v>14688.5283203125</v>
      </c>
      <c r="G3436" s="27">
        <v>18925.8671875</v>
      </c>
      <c r="H3436" s="27">
        <v>9965.0283203125</v>
      </c>
      <c r="I3436" s="27">
        <v>11889.4716796875</v>
      </c>
      <c r="J3436" s="27">
        <f t="shared" si="477"/>
        <v>14135.852546336428</v>
      </c>
      <c r="K3436" s="28">
        <v>0.93888640403747559</v>
      </c>
      <c r="L3436" s="28">
        <v>1.0049866437911987</v>
      </c>
      <c r="M3436" s="27">
        <v>15455.38671875</v>
      </c>
      <c r="N3436" s="27">
        <v>8380.2435963112021</v>
      </c>
      <c r="O3436" s="66">
        <f t="shared" si="478"/>
        <v>12795.061287997809</v>
      </c>
      <c r="P3436" s="66">
        <f t="shared" si="479"/>
        <v>12874.624782704535</v>
      </c>
      <c r="Q3436" s="66">
        <f t="shared" si="480"/>
        <v>14747.872406506121</v>
      </c>
      <c r="R3436" s="66">
        <f t="shared" si="481"/>
        <v>13100.384139211073</v>
      </c>
      <c r="S3436" s="67">
        <f>E3436/INDEX('CCG overall weighted population'!$F$4:$F$195,MATCH(A3436,'CCG overall weighted population'!$A$4:$A$195,0))*INDEX('CCG overall weighted population'!$T$4:$T$195,MATCH(A3436,'CCG overall weighted population'!$A$4:$A$195,0))</f>
        <v>0</v>
      </c>
      <c r="T3436" s="66">
        <f t="shared" si="482"/>
        <v>16442.278922068381</v>
      </c>
      <c r="U3436" s="66">
        <f t="shared" si="483"/>
        <v>16442.278922068381</v>
      </c>
      <c r="V3436" s="81">
        <f t="shared" si="484"/>
        <v>13094.37025003871</v>
      </c>
      <c r="W3436" s="110">
        <f t="shared" si="485"/>
        <v>1.0615263560471353</v>
      </c>
    </row>
    <row r="3437" spans="1:23" x14ac:dyDescent="0.2">
      <c r="A3437" s="31" t="s">
        <v>112</v>
      </c>
      <c r="B3437" s="25" t="s">
        <v>353</v>
      </c>
      <c r="C3437" s="53" t="s">
        <v>8213</v>
      </c>
      <c r="D3437" s="25" t="s">
        <v>8212</v>
      </c>
      <c r="E3437" s="97">
        <v>19526</v>
      </c>
      <c r="F3437" s="27">
        <v>19179.19921875</v>
      </c>
      <c r="G3437" s="27">
        <v>19771.197265625</v>
      </c>
      <c r="H3437" s="27">
        <v>11965.716796875</v>
      </c>
      <c r="I3437" s="27">
        <v>14814.6650390625</v>
      </c>
      <c r="J3437" s="27">
        <f t="shared" si="477"/>
        <v>17954.359755571484</v>
      </c>
      <c r="K3437" s="28">
        <v>0.93888640403747559</v>
      </c>
      <c r="L3437" s="28">
        <v>1.0049866437911987</v>
      </c>
      <c r="M3437" s="27">
        <v>19580.048828125</v>
      </c>
      <c r="N3437" s="27">
        <v>11007.140064688521</v>
      </c>
      <c r="O3437" s="66">
        <f t="shared" si="478"/>
        <v>16285.647017405539</v>
      </c>
      <c r="P3437" s="66">
        <f t="shared" si="479"/>
        <v>16386.916011832349</v>
      </c>
      <c r="Q3437" s="66">
        <f t="shared" si="480"/>
        <v>18722.757951781354</v>
      </c>
      <c r="R3437" s="66">
        <f t="shared" si="481"/>
        <v>16668.426137116097</v>
      </c>
      <c r="S3437" s="67">
        <f>E3437/INDEX('CCG overall weighted population'!$F$4:$F$195,MATCH(A3437,'CCG overall weighted population'!$A$4:$A$195,0))*INDEX('CCG overall weighted population'!$T$4:$T$195,MATCH(A3437,'CCG overall weighted population'!$A$4:$A$195,0))</f>
        <v>0</v>
      </c>
      <c r="T3437" s="66">
        <f t="shared" si="482"/>
        <v>20920.524835454362</v>
      </c>
      <c r="U3437" s="66">
        <f t="shared" si="483"/>
        <v>20920.524835454362</v>
      </c>
      <c r="V3437" s="81">
        <f t="shared" si="484"/>
        <v>16660.774295276871</v>
      </c>
      <c r="W3437" s="110">
        <f t="shared" si="485"/>
        <v>0.85326100047510356</v>
      </c>
    </row>
    <row r="3438" spans="1:23" x14ac:dyDescent="0.2">
      <c r="A3438" s="31" t="s">
        <v>112</v>
      </c>
      <c r="B3438" s="25" t="s">
        <v>353</v>
      </c>
      <c r="C3438" s="53" t="s">
        <v>8211</v>
      </c>
      <c r="D3438" s="25" t="s">
        <v>8210</v>
      </c>
      <c r="E3438" s="97">
        <v>9248.5830078125</v>
      </c>
      <c r="F3438" s="27">
        <v>9459.5380859375</v>
      </c>
      <c r="G3438" s="27">
        <v>9973.5712890625</v>
      </c>
      <c r="H3438" s="27">
        <v>5838.93212890625</v>
      </c>
      <c r="I3438" s="27">
        <v>5861.5576171875</v>
      </c>
      <c r="J3438" s="27">
        <f t="shared" si="477"/>
        <v>8800.0453903661182</v>
      </c>
      <c r="K3438" s="28">
        <v>0.93888640403747559</v>
      </c>
      <c r="L3438" s="28">
        <v>1.0049866437911987</v>
      </c>
      <c r="M3438" s="27">
        <v>9752.671875</v>
      </c>
      <c r="N3438" s="27">
        <v>5418.0441860425581</v>
      </c>
      <c r="O3438" s="66">
        <f t="shared" si="478"/>
        <v>7984.3289231693288</v>
      </c>
      <c r="P3438" s="66">
        <f t="shared" si="479"/>
        <v>8033.9778539338295</v>
      </c>
      <c r="Q3438" s="66">
        <f t="shared" si="480"/>
        <v>9319.2091061042556</v>
      </c>
      <c r="R3438" s="66">
        <f t="shared" si="481"/>
        <v>8188.870873289834</v>
      </c>
      <c r="S3438" s="67">
        <f>E3438/INDEX('CCG overall weighted population'!$F$4:$F$195,MATCH(A3438,'CCG overall weighted population'!$A$4:$A$195,0))*INDEX('CCG overall weighted population'!$T$4:$T$195,MATCH(A3438,'CCG overall weighted population'!$A$4:$A$195,0))</f>
        <v>0</v>
      </c>
      <c r="T3438" s="66">
        <f t="shared" si="482"/>
        <v>10277.843575016084</v>
      </c>
      <c r="U3438" s="66">
        <f t="shared" si="483"/>
        <v>10277.843575016084</v>
      </c>
      <c r="V3438" s="81">
        <f t="shared" si="484"/>
        <v>8185.111673456041</v>
      </c>
      <c r="W3438" s="110">
        <f t="shared" si="485"/>
        <v>0.88501251127247071</v>
      </c>
    </row>
    <row r="3439" spans="1:23" x14ac:dyDescent="0.2">
      <c r="A3439" s="31" t="s">
        <v>112</v>
      </c>
      <c r="B3439" s="25" t="s">
        <v>353</v>
      </c>
      <c r="C3439" s="53" t="s">
        <v>8209</v>
      </c>
      <c r="D3439" s="25" t="s">
        <v>8208</v>
      </c>
      <c r="E3439" s="97">
        <v>8109.9169921875</v>
      </c>
      <c r="F3439" s="27">
        <v>9818.388671875</v>
      </c>
      <c r="G3439" s="27">
        <v>12262.3525390625</v>
      </c>
      <c r="H3439" s="27">
        <v>6629.2919921875</v>
      </c>
      <c r="I3439" s="27">
        <v>6229.76904296875</v>
      </c>
      <c r="J3439" s="27">
        <f t="shared" si="477"/>
        <v>9347.733144681195</v>
      </c>
      <c r="K3439" s="28">
        <v>0.93888640403747559</v>
      </c>
      <c r="L3439" s="28">
        <v>1.0049866437911987</v>
      </c>
      <c r="M3439" s="27">
        <v>10085.515625</v>
      </c>
      <c r="N3439" s="27">
        <v>4827.5736148914448</v>
      </c>
      <c r="O3439" s="66">
        <f t="shared" si="478"/>
        <v>8393.716713115773</v>
      </c>
      <c r="P3439" s="66">
        <f t="shared" si="479"/>
        <v>8445.9113388578317</v>
      </c>
      <c r="Q3439" s="66">
        <f t="shared" si="480"/>
        <v>9559.7214239891455</v>
      </c>
      <c r="R3439" s="66">
        <f t="shared" si="481"/>
        <v>8580.1450861183439</v>
      </c>
      <c r="S3439" s="67">
        <f>E3439/INDEX('CCG overall weighted population'!$F$4:$F$195,MATCH(A3439,'CCG overall weighted population'!$A$4:$A$195,0))*INDEX('CCG overall weighted population'!$T$4:$T$195,MATCH(A3439,'CCG overall weighted population'!$A$4:$A$195,0))</f>
        <v>0</v>
      </c>
      <c r="T3439" s="66">
        <f t="shared" si="482"/>
        <v>10768.93144495747</v>
      </c>
      <c r="U3439" s="66">
        <f t="shared" si="483"/>
        <v>10768.93144495747</v>
      </c>
      <c r="V3439" s="81">
        <f t="shared" si="484"/>
        <v>8576.2062671430831</v>
      </c>
      <c r="W3439" s="110">
        <f t="shared" si="485"/>
        <v>1.0574961834263867</v>
      </c>
    </row>
    <row r="3440" spans="1:23" x14ac:dyDescent="0.2">
      <c r="A3440" s="31" t="s">
        <v>112</v>
      </c>
      <c r="B3440" s="25" t="s">
        <v>353</v>
      </c>
      <c r="C3440" s="53" t="s">
        <v>8207</v>
      </c>
      <c r="D3440" s="25" t="s">
        <v>8206</v>
      </c>
      <c r="E3440" s="97">
        <v>6206.75</v>
      </c>
      <c r="F3440" s="27">
        <v>6589.31396484375</v>
      </c>
      <c r="G3440" s="27">
        <v>7654.63330078125</v>
      </c>
      <c r="H3440" s="27">
        <v>4098.1298828125</v>
      </c>
      <c r="I3440" s="27">
        <v>3601.251220703125</v>
      </c>
      <c r="J3440" s="27">
        <f t="shared" si="477"/>
        <v>6159.8396783275366</v>
      </c>
      <c r="K3440" s="28">
        <v>0.93888640403747559</v>
      </c>
      <c r="L3440" s="28">
        <v>1.0049866437911987</v>
      </c>
      <c r="M3440" s="27">
        <v>7175.75048828125</v>
      </c>
      <c r="N3440" s="27">
        <v>4720.0782606511912</v>
      </c>
      <c r="O3440" s="66">
        <f t="shared" si="478"/>
        <v>5676.3781067307245</v>
      </c>
      <c r="P3440" s="66">
        <f t="shared" si="479"/>
        <v>5711.6755132286444</v>
      </c>
      <c r="Q3440" s="66">
        <f t="shared" si="480"/>
        <v>6930.1832655182443</v>
      </c>
      <c r="R3440" s="66">
        <f t="shared" si="481"/>
        <v>5858.5271747814613</v>
      </c>
      <c r="S3440" s="67">
        <f>E3440/INDEX('CCG overall weighted population'!$F$4:$F$195,MATCH(A3440,'CCG overall weighted population'!$A$4:$A$195,0))*INDEX('CCG overall weighted population'!$T$4:$T$195,MATCH(A3440,'CCG overall weighted population'!$A$4:$A$195,0))</f>
        <v>0</v>
      </c>
      <c r="T3440" s="66">
        <f t="shared" si="482"/>
        <v>7353.0315490485336</v>
      </c>
      <c r="U3440" s="66">
        <f t="shared" si="483"/>
        <v>7353.0315490485336</v>
      </c>
      <c r="V3440" s="81">
        <f t="shared" si="484"/>
        <v>5855.8377472984184</v>
      </c>
      <c r="W3440" s="110">
        <f t="shared" si="485"/>
        <v>0.94346280215868505</v>
      </c>
    </row>
    <row r="3441" spans="1:23" x14ac:dyDescent="0.2">
      <c r="A3441" s="31" t="s">
        <v>112</v>
      </c>
      <c r="B3441" s="25" t="s">
        <v>353</v>
      </c>
      <c r="C3441" s="53" t="s">
        <v>8205</v>
      </c>
      <c r="D3441" s="25" t="s">
        <v>8204</v>
      </c>
      <c r="E3441" s="97">
        <v>4033.5</v>
      </c>
      <c r="F3441" s="27">
        <v>4699.29248046875</v>
      </c>
      <c r="G3441" s="27">
        <v>5562.40185546875</v>
      </c>
      <c r="H3441" s="27">
        <v>2888.3984375</v>
      </c>
      <c r="I3441" s="27">
        <v>2944.09912109375</v>
      </c>
      <c r="J3441" s="27">
        <f t="shared" si="477"/>
        <v>4410.1561485941593</v>
      </c>
      <c r="K3441" s="28">
        <v>0.93888640403747559</v>
      </c>
      <c r="L3441" s="28">
        <v>1.0049866437911987</v>
      </c>
      <c r="M3441" s="27">
        <v>4862.76123046875</v>
      </c>
      <c r="N3441" s="27">
        <v>2804.8582645617103</v>
      </c>
      <c r="O3441" s="66">
        <f t="shared" si="478"/>
        <v>4009.8127037249301</v>
      </c>
      <c r="P3441" s="66">
        <f t="shared" si="479"/>
        <v>4034.746911123143</v>
      </c>
      <c r="Q3441" s="66">
        <f t="shared" si="480"/>
        <v>4656.9709338780458</v>
      </c>
      <c r="R3441" s="66">
        <f t="shared" si="481"/>
        <v>4109.7358731777049</v>
      </c>
      <c r="S3441" s="67">
        <f>E3441/INDEX('CCG overall weighted population'!$F$4:$F$195,MATCH(A3441,'CCG overall weighted population'!$A$4:$A$195,0))*INDEX('CCG overall weighted population'!$T$4:$T$195,MATCH(A3441,'CCG overall weighted population'!$A$4:$A$195,0))</f>
        <v>0</v>
      </c>
      <c r="T3441" s="66">
        <f t="shared" si="482"/>
        <v>5158.1253499706499</v>
      </c>
      <c r="U3441" s="66">
        <f t="shared" si="483"/>
        <v>5158.1253499706499</v>
      </c>
      <c r="V3441" s="81">
        <f t="shared" si="484"/>
        <v>4107.8492494110778</v>
      </c>
      <c r="W3441" s="110">
        <f t="shared" si="485"/>
        <v>1.0184329365095024</v>
      </c>
    </row>
    <row r="3442" spans="1:23" x14ac:dyDescent="0.2">
      <c r="A3442" s="31" t="s">
        <v>112</v>
      </c>
      <c r="B3442" s="25" t="s">
        <v>353</v>
      </c>
      <c r="C3442" s="53" t="s">
        <v>8203</v>
      </c>
      <c r="D3442" s="25" t="s">
        <v>8202</v>
      </c>
      <c r="E3442" s="97">
        <v>5123.6669921875</v>
      </c>
      <c r="F3442" s="27">
        <v>4470.1923828125</v>
      </c>
      <c r="G3442" s="27">
        <v>3897.018798828125</v>
      </c>
      <c r="H3442" s="27">
        <v>3960.75537109375</v>
      </c>
      <c r="I3442" s="27">
        <v>3869.699951171875</v>
      </c>
      <c r="J3442" s="27">
        <f t="shared" si="477"/>
        <v>4332.0709188661258</v>
      </c>
      <c r="K3442" s="28">
        <v>0.93888640403747559</v>
      </c>
      <c r="L3442" s="28">
        <v>1.0049866437911987</v>
      </c>
      <c r="M3442" s="27">
        <v>4799.23095703125</v>
      </c>
      <c r="N3442" s="27">
        <v>3529.1543436228799</v>
      </c>
      <c r="O3442" s="66">
        <f t="shared" si="478"/>
        <v>4011.8441129955331</v>
      </c>
      <c r="P3442" s="66">
        <f t="shared" si="479"/>
        <v>4036.7909523004728</v>
      </c>
      <c r="Q3442" s="66">
        <f t="shared" si="480"/>
        <v>4672.2232956904127</v>
      </c>
      <c r="R3442" s="66">
        <f t="shared" si="481"/>
        <v>4113.3717498012466</v>
      </c>
      <c r="S3442" s="67">
        <f>E3442/INDEX('CCG overall weighted population'!$F$4:$F$195,MATCH(A3442,'CCG overall weighted population'!$A$4:$A$195,0))*INDEX('CCG overall weighted population'!$T$4:$T$195,MATCH(A3442,'CCG overall weighted population'!$A$4:$A$195,0))</f>
        <v>0</v>
      </c>
      <c r="T3442" s="66">
        <f t="shared" si="482"/>
        <v>5162.6887350542638</v>
      </c>
      <c r="U3442" s="66">
        <f t="shared" si="483"/>
        <v>5162.6887350542638</v>
      </c>
      <c r="V3442" s="81">
        <f t="shared" si="484"/>
        <v>4111.4834569416498</v>
      </c>
      <c r="W3442" s="110">
        <f t="shared" si="485"/>
        <v>0.80244939087781963</v>
      </c>
    </row>
    <row r="3443" spans="1:23" x14ac:dyDescent="0.2">
      <c r="A3443" s="31" t="s">
        <v>112</v>
      </c>
      <c r="B3443" s="25" t="s">
        <v>353</v>
      </c>
      <c r="C3443" s="53" t="s">
        <v>8201</v>
      </c>
      <c r="D3443" s="25" t="s">
        <v>8200</v>
      </c>
      <c r="E3443" s="97">
        <v>4847.58349609375</v>
      </c>
      <c r="F3443" s="27">
        <v>3554.63818359375</v>
      </c>
      <c r="G3443" s="27">
        <v>2707.09375</v>
      </c>
      <c r="H3443" s="27">
        <v>3675.848388671875</v>
      </c>
      <c r="I3443" s="27">
        <v>6579.580078125</v>
      </c>
      <c r="J3443" s="27">
        <f t="shared" si="477"/>
        <v>3644.4631663159798</v>
      </c>
      <c r="K3443" s="28">
        <v>0.93888640403747559</v>
      </c>
      <c r="L3443" s="28">
        <v>1.0049866437911987</v>
      </c>
      <c r="M3443" s="27">
        <v>3640.113525390625</v>
      </c>
      <c r="N3443" s="27">
        <v>4611.6120743059664</v>
      </c>
      <c r="O3443" s="66">
        <f t="shared" si="478"/>
        <v>3530.0570047392725</v>
      </c>
      <c r="P3443" s="66">
        <f t="shared" si="479"/>
        <v>3552.0079485830879</v>
      </c>
      <c r="Q3443" s="66">
        <f t="shared" si="480"/>
        <v>3737.2633802821592</v>
      </c>
      <c r="R3443" s="66">
        <f t="shared" si="481"/>
        <v>3574.3344934126744</v>
      </c>
      <c r="S3443" s="67">
        <f>E3443/INDEX('CCG overall weighted population'!$F$4:$F$195,MATCH(A3443,'CCG overall weighted population'!$A$4:$A$195,0))*INDEX('CCG overall weighted population'!$T$4:$T$195,MATCH(A3443,'CCG overall weighted population'!$A$4:$A$195,0))</f>
        <v>0</v>
      </c>
      <c r="T3443" s="66">
        <f t="shared" si="482"/>
        <v>4486.1436181519803</v>
      </c>
      <c r="U3443" s="66">
        <f t="shared" si="483"/>
        <v>4486.1436181519803</v>
      </c>
      <c r="V3443" s="81">
        <f t="shared" si="484"/>
        <v>3572.6936520999375</v>
      </c>
      <c r="W3443" s="110">
        <f t="shared" si="485"/>
        <v>0.7370050778865106</v>
      </c>
    </row>
    <row r="3444" spans="1:23" x14ac:dyDescent="0.2">
      <c r="A3444" s="31" t="s">
        <v>112</v>
      </c>
      <c r="B3444" s="25" t="s">
        <v>353</v>
      </c>
      <c r="C3444" s="53" t="s">
        <v>8199</v>
      </c>
      <c r="D3444" s="25" t="s">
        <v>8198</v>
      </c>
      <c r="E3444" s="97">
        <v>3667.25</v>
      </c>
      <c r="F3444" s="27">
        <v>4023.619873046875</v>
      </c>
      <c r="G3444" s="27">
        <v>4668.0615234375</v>
      </c>
      <c r="H3444" s="27">
        <v>2799.97998046875</v>
      </c>
      <c r="I3444" s="27">
        <v>3342.373046875</v>
      </c>
      <c r="J3444" s="27">
        <f t="shared" si="477"/>
        <v>3853.2031369829137</v>
      </c>
      <c r="K3444" s="28">
        <v>0.93888640403747559</v>
      </c>
      <c r="L3444" s="28">
        <v>1.0049866437911987</v>
      </c>
      <c r="M3444" s="27">
        <v>4094.6826171875</v>
      </c>
      <c r="N3444" s="27">
        <v>2796.5948951174814</v>
      </c>
      <c r="O3444" s="66">
        <f t="shared" si="478"/>
        <v>3536.0621146284752</v>
      </c>
      <c r="P3444" s="66">
        <f t="shared" si="479"/>
        <v>3558.0504000307351</v>
      </c>
      <c r="Q3444" s="66">
        <f t="shared" si="480"/>
        <v>3964.8738449804982</v>
      </c>
      <c r="R3444" s="66">
        <f t="shared" si="481"/>
        <v>3607.0797958119733</v>
      </c>
      <c r="S3444" s="67">
        <f>E3444/INDEX('CCG overall weighted population'!$F$4:$F$195,MATCH(A3444,'CCG overall weighted population'!$A$4:$A$195,0))*INDEX('CCG overall weighted population'!$T$4:$T$195,MATCH(A3444,'CCG overall weighted population'!$A$4:$A$195,0))</f>
        <v>0</v>
      </c>
      <c r="T3444" s="66">
        <f t="shared" si="482"/>
        <v>4527.2422141714069</v>
      </c>
      <c r="U3444" s="66">
        <f t="shared" si="483"/>
        <v>4527.2422141714069</v>
      </c>
      <c r="V3444" s="81">
        <f t="shared" si="484"/>
        <v>3605.4239223736549</v>
      </c>
      <c r="W3444" s="110">
        <f t="shared" si="485"/>
        <v>0.98314102457526886</v>
      </c>
    </row>
    <row r="3445" spans="1:23" x14ac:dyDescent="0.2">
      <c r="A3445" s="31" t="s">
        <v>113</v>
      </c>
      <c r="B3445" s="25" t="s">
        <v>377</v>
      </c>
      <c r="C3445" s="53" t="s">
        <v>8197</v>
      </c>
      <c r="D3445" s="25" t="s">
        <v>8196</v>
      </c>
      <c r="E3445" s="97">
        <v>12343.833984375</v>
      </c>
      <c r="F3445" s="27">
        <v>12764.2822265625</v>
      </c>
      <c r="G3445" s="27">
        <v>12285.966796875</v>
      </c>
      <c r="H3445" s="27">
        <v>10780.09375</v>
      </c>
      <c r="I3445" s="27">
        <v>14675.7021484375</v>
      </c>
      <c r="J3445" s="27">
        <f t="shared" si="477"/>
        <v>12515.893434514675</v>
      </c>
      <c r="K3445" s="28">
        <v>1.0395339727401733</v>
      </c>
      <c r="L3445" s="28">
        <v>1.0003677606582642</v>
      </c>
      <c r="M3445" s="27">
        <v>12178.8603515625</v>
      </c>
      <c r="N3445" s="27">
        <v>14099.152999647225</v>
      </c>
      <c r="O3445" s="66">
        <f t="shared" si="478"/>
        <v>13180.126985182686</v>
      </c>
      <c r="P3445" s="66">
        <f t="shared" si="479"/>
        <v>13262.084932863892</v>
      </c>
      <c r="Q3445" s="66">
        <f t="shared" si="480"/>
        <v>12370.889616370974</v>
      </c>
      <c r="R3445" s="66">
        <f t="shared" si="481"/>
        <v>13154.680189029345</v>
      </c>
      <c r="S3445" s="67">
        <f>E3445/INDEX('CCG overall weighted population'!$F$4:$F$195,MATCH(A3445,'CCG overall weighted population'!$A$4:$A$195,0))*INDEX('CCG overall weighted population'!$T$4:$T$195,MATCH(A3445,'CCG overall weighted population'!$A$4:$A$195,0))</f>
        <v>0</v>
      </c>
      <c r="T3445" s="66">
        <f t="shared" si="482"/>
        <v>16510.425839440551</v>
      </c>
      <c r="U3445" s="66">
        <f t="shared" si="483"/>
        <v>16510.425839440551</v>
      </c>
      <c r="V3445" s="81">
        <f t="shared" si="484"/>
        <v>13148.641374601153</v>
      </c>
      <c r="W3445" s="110">
        <f t="shared" si="485"/>
        <v>1.0651991424418774</v>
      </c>
    </row>
    <row r="3446" spans="1:23" x14ac:dyDescent="0.2">
      <c r="A3446" s="31" t="s">
        <v>113</v>
      </c>
      <c r="B3446" s="25" t="s">
        <v>377</v>
      </c>
      <c r="C3446" s="53" t="s">
        <v>8195</v>
      </c>
      <c r="D3446" s="25" t="s">
        <v>8194</v>
      </c>
      <c r="E3446" s="97">
        <v>6092.58349609375</v>
      </c>
      <c r="F3446" s="27">
        <v>6942.1201171875</v>
      </c>
      <c r="G3446" s="27">
        <v>7476.8583984375</v>
      </c>
      <c r="H3446" s="27">
        <v>4835.32568359375</v>
      </c>
      <c r="I3446" s="27">
        <v>5202.13720703125</v>
      </c>
      <c r="J3446" s="27">
        <f t="shared" si="477"/>
        <v>6588.213894433944</v>
      </c>
      <c r="K3446" s="28">
        <v>1.0395339727401733</v>
      </c>
      <c r="L3446" s="28">
        <v>1.0003677606582642</v>
      </c>
      <c r="M3446" s="27">
        <v>6494.298828125</v>
      </c>
      <c r="N3446" s="27">
        <v>4367.82067531953</v>
      </c>
      <c r="O3446" s="66">
        <f t="shared" si="478"/>
        <v>6620.2885311489372</v>
      </c>
      <c r="P3446" s="66">
        <f t="shared" si="479"/>
        <v>6661.4554532643597</v>
      </c>
      <c r="Q3446" s="66">
        <f t="shared" si="480"/>
        <v>6281.6510128444525</v>
      </c>
      <c r="R3446" s="66">
        <f t="shared" si="481"/>
        <v>6615.6823237655935</v>
      </c>
      <c r="S3446" s="67">
        <f>E3446/INDEX('CCG overall weighted population'!$F$4:$F$195,MATCH(A3446,'CCG overall weighted population'!$A$4:$A$195,0))*INDEX('CCG overall weighted population'!$T$4:$T$195,MATCH(A3446,'CCG overall weighted population'!$A$4:$A$195,0))</f>
        <v>0</v>
      </c>
      <c r="T3446" s="66">
        <f t="shared" si="482"/>
        <v>8303.3362129869656</v>
      </c>
      <c r="U3446" s="66">
        <f t="shared" si="483"/>
        <v>8303.3362129869656</v>
      </c>
      <c r="V3446" s="81">
        <f t="shared" si="484"/>
        <v>6612.6453150892139</v>
      </c>
      <c r="W3446" s="110">
        <f t="shared" si="485"/>
        <v>1.0853598181016151</v>
      </c>
    </row>
    <row r="3447" spans="1:23" x14ac:dyDescent="0.2">
      <c r="A3447" s="31" t="s">
        <v>113</v>
      </c>
      <c r="B3447" s="25" t="s">
        <v>377</v>
      </c>
      <c r="C3447" s="53" t="s">
        <v>8193</v>
      </c>
      <c r="D3447" s="25" t="s">
        <v>8192</v>
      </c>
      <c r="E3447" s="97">
        <v>3913.666748046875</v>
      </c>
      <c r="F3447" s="27">
        <v>4405.69189453125</v>
      </c>
      <c r="G3447" s="27">
        <v>5273.568359375</v>
      </c>
      <c r="H3447" s="27">
        <v>3890.330078125</v>
      </c>
      <c r="I3447" s="27">
        <v>6127.31884765625</v>
      </c>
      <c r="J3447" s="27">
        <f t="shared" si="477"/>
        <v>4455.8508164688219</v>
      </c>
      <c r="K3447" s="28">
        <v>1.0395339727401733</v>
      </c>
      <c r="L3447" s="28">
        <v>1.0003677606582642</v>
      </c>
      <c r="M3447" s="27">
        <v>4229.76806640625</v>
      </c>
      <c r="N3447" s="27">
        <v>3708.0133881297697</v>
      </c>
      <c r="O3447" s="66">
        <f t="shared" si="478"/>
        <v>4555.9429405164892</v>
      </c>
      <c r="P3447" s="66">
        <f t="shared" si="479"/>
        <v>4584.2731480764915</v>
      </c>
      <c r="Q3447" s="66">
        <f t="shared" si="480"/>
        <v>4177.5925985786016</v>
      </c>
      <c r="R3447" s="66">
        <f t="shared" si="481"/>
        <v>4535.2609737158773</v>
      </c>
      <c r="S3447" s="67">
        <f>E3447/INDEX('CCG overall weighted population'!$F$4:$F$195,MATCH(A3447,'CCG overall weighted population'!$A$4:$A$195,0))*INDEX('CCG overall weighted population'!$T$4:$T$195,MATCH(A3447,'CCG overall weighted population'!$A$4:$A$195,0))</f>
        <v>0</v>
      </c>
      <c r="T3447" s="66">
        <f t="shared" si="482"/>
        <v>5692.2014745361976</v>
      </c>
      <c r="U3447" s="66">
        <f t="shared" si="483"/>
        <v>5692.2014745361976</v>
      </c>
      <c r="V3447" s="81">
        <f t="shared" si="484"/>
        <v>4533.1790075251274</v>
      </c>
      <c r="W3447" s="110">
        <f t="shared" si="485"/>
        <v>1.1582945864737773</v>
      </c>
    </row>
    <row r="3448" spans="1:23" x14ac:dyDescent="0.2">
      <c r="A3448" s="31" t="s">
        <v>113</v>
      </c>
      <c r="B3448" s="25" t="s">
        <v>377</v>
      </c>
      <c r="C3448" s="53" t="s">
        <v>8191</v>
      </c>
      <c r="D3448" s="25" t="s">
        <v>8190</v>
      </c>
      <c r="E3448" s="97">
        <v>2276.33349609375</v>
      </c>
      <c r="F3448" s="27">
        <v>2274.55908203125</v>
      </c>
      <c r="G3448" s="27">
        <v>1961.2152099609375</v>
      </c>
      <c r="H3448" s="27">
        <v>1584.8411865234375</v>
      </c>
      <c r="I3448" s="27">
        <v>2062.23974609375</v>
      </c>
      <c r="J3448" s="27">
        <f t="shared" si="477"/>
        <v>2142.2582558765675</v>
      </c>
      <c r="K3448" s="28">
        <v>1.0395339727401733</v>
      </c>
      <c r="L3448" s="28">
        <v>1.0003677606582642</v>
      </c>
      <c r="M3448" s="27">
        <v>2173.094482421875</v>
      </c>
      <c r="N3448" s="27">
        <v>1698.5326065940981</v>
      </c>
      <c r="O3448" s="66">
        <f t="shared" si="478"/>
        <v>2181.6254677325751</v>
      </c>
      <c r="P3448" s="66">
        <f t="shared" si="479"/>
        <v>2195.1914634278692</v>
      </c>
      <c r="Q3448" s="66">
        <f t="shared" si="480"/>
        <v>2125.6382948390974</v>
      </c>
      <c r="R3448" s="66">
        <f t="shared" si="481"/>
        <v>2186.80908066967</v>
      </c>
      <c r="S3448" s="67">
        <f>E3448/INDEX('CCG overall weighted population'!$F$4:$F$195,MATCH(A3448,'CCG overall weighted population'!$A$4:$A$195,0))*INDEX('CCG overall weighted population'!$T$4:$T$195,MATCH(A3448,'CCG overall weighted population'!$A$4:$A$195,0))</f>
        <v>0</v>
      </c>
      <c r="T3448" s="66">
        <f t="shared" si="482"/>
        <v>2744.6618718653835</v>
      </c>
      <c r="U3448" s="66">
        <f t="shared" si="483"/>
        <v>2744.6618718653835</v>
      </c>
      <c r="V3448" s="81">
        <f t="shared" si="484"/>
        <v>2185.8051996145409</v>
      </c>
      <c r="W3448" s="110">
        <f t="shared" si="485"/>
        <v>0.96023065309430355</v>
      </c>
    </row>
    <row r="3449" spans="1:23" x14ac:dyDescent="0.2">
      <c r="A3449" s="31" t="s">
        <v>113</v>
      </c>
      <c r="B3449" s="25" t="s">
        <v>377</v>
      </c>
      <c r="C3449" s="53" t="s">
        <v>8189</v>
      </c>
      <c r="D3449" s="25" t="s">
        <v>8188</v>
      </c>
      <c r="E3449" s="97">
        <v>4781.5</v>
      </c>
      <c r="F3449" s="27">
        <v>4842.3076171875</v>
      </c>
      <c r="G3449" s="27">
        <v>5285.14404296875</v>
      </c>
      <c r="H3449" s="27">
        <v>5282.98779296875</v>
      </c>
      <c r="I3449" s="27">
        <v>3218.23486328125</v>
      </c>
      <c r="J3449" s="27">
        <f t="shared" si="477"/>
        <v>4869.0887962543402</v>
      </c>
      <c r="K3449" s="28">
        <v>1.0395339727401733</v>
      </c>
      <c r="L3449" s="28">
        <v>1.0003677606582642</v>
      </c>
      <c r="M3449" s="27">
        <v>4984.33837890625</v>
      </c>
      <c r="N3449" s="27">
        <v>6539.5388349888171</v>
      </c>
      <c r="O3449" s="66">
        <f t="shared" si="478"/>
        <v>5237.1574889293006</v>
      </c>
      <c r="P3449" s="66">
        <f t="shared" si="479"/>
        <v>5269.7236910575848</v>
      </c>
      <c r="Q3449" s="66">
        <f t="shared" si="480"/>
        <v>5139.8584245145066</v>
      </c>
      <c r="R3449" s="66">
        <f t="shared" si="481"/>
        <v>5254.0726374356309</v>
      </c>
      <c r="S3449" s="67">
        <f>E3449/INDEX('CCG overall weighted population'!$F$4:$F$195,MATCH(A3449,'CCG overall weighted population'!$A$4:$A$195,0))*INDEX('CCG overall weighted population'!$T$4:$T$195,MATCH(A3449,'CCG overall weighted population'!$A$4:$A$195,0))</f>
        <v>0</v>
      </c>
      <c r="T3449" s="66">
        <f t="shared" si="482"/>
        <v>6594.3812687867166</v>
      </c>
      <c r="U3449" s="66">
        <f t="shared" si="483"/>
        <v>6594.3812687867166</v>
      </c>
      <c r="V3449" s="81">
        <f t="shared" si="484"/>
        <v>5251.6606920904169</v>
      </c>
      <c r="W3449" s="110">
        <f t="shared" si="485"/>
        <v>1.0983291210060477</v>
      </c>
    </row>
    <row r="3450" spans="1:23" x14ac:dyDescent="0.2">
      <c r="A3450" s="31" t="s">
        <v>113</v>
      </c>
      <c r="B3450" s="25" t="s">
        <v>377</v>
      </c>
      <c r="C3450" s="53" t="s">
        <v>8187</v>
      </c>
      <c r="D3450" s="25" t="s">
        <v>8186</v>
      </c>
      <c r="E3450" s="97">
        <v>15571.4169921875</v>
      </c>
      <c r="F3450" s="27">
        <v>10068.96484375</v>
      </c>
      <c r="G3450" s="27">
        <v>5637.1533203125</v>
      </c>
      <c r="H3450" s="27">
        <v>8116.92041015625</v>
      </c>
      <c r="I3450" s="27">
        <v>21596.41796875</v>
      </c>
      <c r="J3450" s="27">
        <f t="shared" si="477"/>
        <v>9972.4321870985023</v>
      </c>
      <c r="K3450" s="28">
        <v>1.0395339727401733</v>
      </c>
      <c r="L3450" s="28">
        <v>1.0003677606582642</v>
      </c>
      <c r="M3450" s="27">
        <v>9575.3466796875</v>
      </c>
      <c r="N3450" s="27">
        <v>9608.5969546212782</v>
      </c>
      <c r="O3450" s="66">
        <f t="shared" si="478"/>
        <v>10332.658689277019</v>
      </c>
      <c r="P3450" s="66">
        <f t="shared" si="479"/>
        <v>10396.910232620688</v>
      </c>
      <c r="Q3450" s="66">
        <f t="shared" si="480"/>
        <v>9578.671707180878</v>
      </c>
      <c r="R3450" s="66">
        <f t="shared" si="481"/>
        <v>10298.298068043498</v>
      </c>
      <c r="S3450" s="67">
        <f>E3450/INDEX('CCG overall weighted population'!$F$4:$F$195,MATCH(A3450,'CCG overall weighted population'!$A$4:$A$195,0))*INDEX('CCG overall weighted population'!$T$4:$T$195,MATCH(A3450,'CCG overall weighted population'!$A$4:$A$195,0))</f>
        <v>0</v>
      </c>
      <c r="T3450" s="66">
        <f t="shared" si="482"/>
        <v>12925.383519903891</v>
      </c>
      <c r="U3450" s="66">
        <f t="shared" si="483"/>
        <v>12925.383519903891</v>
      </c>
      <c r="V3450" s="81">
        <f t="shared" si="484"/>
        <v>10293.570510241601</v>
      </c>
      <c r="W3450" s="110">
        <f t="shared" si="485"/>
        <v>0.66105547847097645</v>
      </c>
    </row>
    <row r="3451" spans="1:23" x14ac:dyDescent="0.2">
      <c r="A3451" s="31" t="s">
        <v>113</v>
      </c>
      <c r="B3451" s="25" t="s">
        <v>377</v>
      </c>
      <c r="C3451" s="53" t="s">
        <v>8185</v>
      </c>
      <c r="D3451" s="25" t="s">
        <v>8184</v>
      </c>
      <c r="E3451" s="97">
        <v>7451.333984375</v>
      </c>
      <c r="F3451" s="27">
        <v>7619.15087890625</v>
      </c>
      <c r="G3451" s="27">
        <v>7583.10595703125</v>
      </c>
      <c r="H3451" s="27">
        <v>6245.27294921875</v>
      </c>
      <c r="I3451" s="27">
        <v>8380.494140625</v>
      </c>
      <c r="J3451" s="27">
        <f t="shared" si="477"/>
        <v>7442.6740360089243</v>
      </c>
      <c r="K3451" s="28">
        <v>1.0395339727401733</v>
      </c>
      <c r="L3451" s="28">
        <v>1.0003677606582642</v>
      </c>
      <c r="M3451" s="27">
        <v>7496.189453125</v>
      </c>
      <c r="N3451" s="27">
        <v>6329.660097718036</v>
      </c>
      <c r="O3451" s="66">
        <f t="shared" si="478"/>
        <v>7624.0137099116109</v>
      </c>
      <c r="P3451" s="66">
        <f t="shared" si="479"/>
        <v>7671.4220935683243</v>
      </c>
      <c r="Q3451" s="66">
        <f t="shared" si="480"/>
        <v>7379.5365175843035</v>
      </c>
      <c r="R3451" s="66">
        <f t="shared" si="481"/>
        <v>7636.2447368908533</v>
      </c>
      <c r="S3451" s="67">
        <f>E3451/INDEX('CCG overall weighted population'!$F$4:$F$195,MATCH(A3451,'CCG overall weighted population'!$A$4:$A$195,0))*INDEX('CCG overall weighted population'!$T$4:$T$195,MATCH(A3451,'CCG overall weighted population'!$A$4:$A$195,0))</f>
        <v>0</v>
      </c>
      <c r="T3451" s="66">
        <f t="shared" si="482"/>
        <v>9584.2430685164127</v>
      </c>
      <c r="U3451" s="66">
        <f t="shared" si="483"/>
        <v>9584.2430685164127</v>
      </c>
      <c r="V3451" s="81">
        <f t="shared" si="484"/>
        <v>7632.739226743005</v>
      </c>
      <c r="W3451" s="110">
        <f t="shared" si="485"/>
        <v>1.0243453377272314</v>
      </c>
    </row>
    <row r="3452" spans="1:23" x14ac:dyDescent="0.2">
      <c r="A3452" s="31" t="s">
        <v>113</v>
      </c>
      <c r="B3452" s="25" t="s">
        <v>377</v>
      </c>
      <c r="C3452" s="53" t="s">
        <v>8183</v>
      </c>
      <c r="D3452" s="25" t="s">
        <v>8182</v>
      </c>
      <c r="E3452" s="97">
        <v>7767</v>
      </c>
      <c r="F3452" s="27">
        <v>7851.40283203125</v>
      </c>
      <c r="G3452" s="27">
        <v>7772.109375</v>
      </c>
      <c r="H3452" s="27">
        <v>4918.2001953125</v>
      </c>
      <c r="I3452" s="27">
        <v>7619.38232421875</v>
      </c>
      <c r="J3452" s="27">
        <f t="shared" si="477"/>
        <v>7397.0944998734776</v>
      </c>
      <c r="K3452" s="28">
        <v>1.0395339727401733</v>
      </c>
      <c r="L3452" s="28">
        <v>1.0003677606582642</v>
      </c>
      <c r="M3452" s="27">
        <v>7624.20751953125</v>
      </c>
      <c r="N3452" s="27">
        <v>5971.3298727101292</v>
      </c>
      <c r="O3452" s="66">
        <f t="shared" si="478"/>
        <v>7544.0913555366969</v>
      </c>
      <c r="P3452" s="66">
        <f t="shared" si="479"/>
        <v>7591.0027582352004</v>
      </c>
      <c r="Q3452" s="66">
        <f t="shared" si="480"/>
        <v>7458.9197548491384</v>
      </c>
      <c r="R3452" s="66">
        <f t="shared" si="481"/>
        <v>7575.0844282338658</v>
      </c>
      <c r="S3452" s="67">
        <f>E3452/INDEX('CCG overall weighted population'!$F$4:$F$195,MATCH(A3452,'CCG overall weighted population'!$A$4:$A$195,0))*INDEX('CCG overall weighted population'!$T$4:$T$195,MATCH(A3452,'CCG overall weighted population'!$A$4:$A$195,0))</f>
        <v>0</v>
      </c>
      <c r="T3452" s="66">
        <f t="shared" si="482"/>
        <v>9507.4808267980152</v>
      </c>
      <c r="U3452" s="66">
        <f t="shared" si="483"/>
        <v>9507.4808267980152</v>
      </c>
      <c r="V3452" s="81">
        <f t="shared" si="484"/>
        <v>7571.606994462566</v>
      </c>
      <c r="W3452" s="110">
        <f t="shared" si="485"/>
        <v>0.97484318198307784</v>
      </c>
    </row>
    <row r="3453" spans="1:23" x14ac:dyDescent="0.2">
      <c r="A3453" s="31" t="s">
        <v>113</v>
      </c>
      <c r="B3453" s="25" t="s">
        <v>377</v>
      </c>
      <c r="C3453" s="53" t="s">
        <v>8181</v>
      </c>
      <c r="D3453" s="25" t="s">
        <v>8180</v>
      </c>
      <c r="E3453" s="97">
        <v>12593.166015625</v>
      </c>
      <c r="F3453" s="27">
        <v>12429.19921875</v>
      </c>
      <c r="G3453" s="27">
        <v>11568.224609375</v>
      </c>
      <c r="H3453" s="27">
        <v>7312.2890625</v>
      </c>
      <c r="I3453" s="27">
        <v>12043.087890625</v>
      </c>
      <c r="J3453" s="27">
        <f t="shared" si="477"/>
        <v>11591.094886240518</v>
      </c>
      <c r="K3453" s="28">
        <v>1.0395339727401733</v>
      </c>
      <c r="L3453" s="28">
        <v>1.0003677606582642</v>
      </c>
      <c r="M3453" s="27">
        <v>11482.123046875</v>
      </c>
      <c r="N3453" s="27">
        <v>8991.702270008278</v>
      </c>
      <c r="O3453" s="66">
        <f t="shared" si="478"/>
        <v>11783.453119570026</v>
      </c>
      <c r="P3453" s="66">
        <f t="shared" si="479"/>
        <v>11856.726133962329</v>
      </c>
      <c r="Q3453" s="66">
        <f t="shared" si="480"/>
        <v>11233.080969188328</v>
      </c>
      <c r="R3453" s="66">
        <f t="shared" si="481"/>
        <v>11781.565899245434</v>
      </c>
      <c r="S3453" s="67">
        <f>E3453/INDEX('CCG overall weighted population'!$F$4:$F$195,MATCH(A3453,'CCG overall weighted population'!$A$4:$A$195,0))*INDEX('CCG overall weighted population'!$T$4:$T$195,MATCH(A3453,'CCG overall weighted population'!$A$4:$A$195,0))</f>
        <v>0</v>
      </c>
      <c r="T3453" s="66">
        <f t="shared" si="482"/>
        <v>14787.031479047047</v>
      </c>
      <c r="U3453" s="66">
        <f t="shared" si="483"/>
        <v>14787.031479047047</v>
      </c>
      <c r="V3453" s="81">
        <f t="shared" si="484"/>
        <v>11776.157429475232</v>
      </c>
      <c r="W3453" s="110">
        <f t="shared" si="485"/>
        <v>0.93512286067410988</v>
      </c>
    </row>
    <row r="3454" spans="1:23" x14ac:dyDescent="0.2">
      <c r="A3454" s="31" t="s">
        <v>113</v>
      </c>
      <c r="B3454" s="25" t="s">
        <v>377</v>
      </c>
      <c r="C3454" s="53" t="s">
        <v>8179</v>
      </c>
      <c r="D3454" s="25" t="s">
        <v>8178</v>
      </c>
      <c r="E3454" s="97">
        <v>5167.5</v>
      </c>
      <c r="F3454" s="27">
        <v>5070.400390625</v>
      </c>
      <c r="G3454" s="27">
        <v>5039.82470703125</v>
      </c>
      <c r="H3454" s="27">
        <v>4377.15185546875</v>
      </c>
      <c r="I3454" s="27">
        <v>5682.919921875</v>
      </c>
      <c r="J3454" s="27">
        <f t="shared" si="477"/>
        <v>4990.0702554542413</v>
      </c>
      <c r="K3454" s="28">
        <v>1.0395339727401733</v>
      </c>
      <c r="L3454" s="28">
        <v>1.0003677606582642</v>
      </c>
      <c r="M3454" s="27">
        <v>4903.45458984375</v>
      </c>
      <c r="N3454" s="27">
        <v>4593.2016139720017</v>
      </c>
      <c r="O3454" s="66">
        <f t="shared" si="478"/>
        <v>5147.9842434273069</v>
      </c>
      <c r="P3454" s="66">
        <f t="shared" si="479"/>
        <v>5179.9959398063193</v>
      </c>
      <c r="Q3454" s="66">
        <f t="shared" si="480"/>
        <v>4872.4292922565755</v>
      </c>
      <c r="R3454" s="66">
        <f t="shared" si="481"/>
        <v>5142.9287376108132</v>
      </c>
      <c r="S3454" s="67">
        <f>E3454/INDEX('CCG overall weighted population'!$F$4:$F$195,MATCH(A3454,'CCG overall weighted population'!$A$4:$A$195,0))*INDEX('CCG overall weighted population'!$T$4:$T$195,MATCH(A3454,'CCG overall weighted population'!$A$4:$A$195,0))</f>
        <v>0</v>
      </c>
      <c r="T3454" s="66">
        <f t="shared" si="482"/>
        <v>6454.884672199425</v>
      </c>
      <c r="U3454" s="66">
        <f t="shared" si="483"/>
        <v>6454.884672199425</v>
      </c>
      <c r="V3454" s="81">
        <f t="shared" si="484"/>
        <v>5140.5678142118741</v>
      </c>
      <c r="W3454" s="110">
        <f t="shared" si="485"/>
        <v>0.99478815949915322</v>
      </c>
    </row>
    <row r="3455" spans="1:23" x14ac:dyDescent="0.2">
      <c r="A3455" s="31" t="s">
        <v>113</v>
      </c>
      <c r="B3455" s="25" t="s">
        <v>377</v>
      </c>
      <c r="C3455" s="53" t="s">
        <v>8177</v>
      </c>
      <c r="D3455" s="25" t="s">
        <v>8176</v>
      </c>
      <c r="E3455" s="97">
        <v>3375.999755859375</v>
      </c>
      <c r="F3455" s="27">
        <v>3232.17236328125</v>
      </c>
      <c r="G3455" s="27">
        <v>3167.84521484375</v>
      </c>
      <c r="H3455" s="27">
        <v>2088.38330078125</v>
      </c>
      <c r="I3455" s="27">
        <v>3927.7548828125</v>
      </c>
      <c r="J3455" s="27">
        <f t="shared" si="477"/>
        <v>3085.6219658697623</v>
      </c>
      <c r="K3455" s="28">
        <v>1.0395339727401733</v>
      </c>
      <c r="L3455" s="28">
        <v>1.0003677606582642</v>
      </c>
      <c r="M3455" s="27">
        <v>3153.155517578125</v>
      </c>
      <c r="N3455" s="27">
        <v>2402.1053931443876</v>
      </c>
      <c r="O3455" s="66">
        <f t="shared" si="478"/>
        <v>3137.7084922551135</v>
      </c>
      <c r="P3455" s="66">
        <f t="shared" si="479"/>
        <v>3157.2196964139375</v>
      </c>
      <c r="Q3455" s="66">
        <f t="shared" si="480"/>
        <v>3078.0505051347513</v>
      </c>
      <c r="R3455" s="66">
        <f t="shared" si="481"/>
        <v>3147.6784134296513</v>
      </c>
      <c r="S3455" s="67">
        <f>E3455/INDEX('CCG overall weighted population'!$F$4:$F$195,MATCH(A3455,'CCG overall weighted population'!$A$4:$A$195,0))*INDEX('CCG overall weighted population'!$T$4:$T$195,MATCH(A3455,'CCG overall weighted population'!$A$4:$A$195,0))</f>
        <v>0</v>
      </c>
      <c r="T3455" s="66">
        <f t="shared" si="482"/>
        <v>3950.6480024257344</v>
      </c>
      <c r="U3455" s="66">
        <f t="shared" si="483"/>
        <v>3950.6480024257344</v>
      </c>
      <c r="V3455" s="81">
        <f t="shared" si="484"/>
        <v>3146.233433730778</v>
      </c>
      <c r="W3455" s="110">
        <f t="shared" si="485"/>
        <v>0.93194125037188902</v>
      </c>
    </row>
    <row r="3456" spans="1:23" x14ac:dyDescent="0.2">
      <c r="A3456" s="31" t="s">
        <v>113</v>
      </c>
      <c r="B3456" s="25" t="s">
        <v>377</v>
      </c>
      <c r="C3456" s="53" t="s">
        <v>8175</v>
      </c>
      <c r="D3456" s="25" t="s">
        <v>8174</v>
      </c>
      <c r="E3456" s="97">
        <v>9573.75</v>
      </c>
      <c r="F3456" s="27">
        <v>10464.484375</v>
      </c>
      <c r="G3456" s="27">
        <v>12631.73828125</v>
      </c>
      <c r="H3456" s="27">
        <v>6848.0009765625</v>
      </c>
      <c r="I3456" s="27">
        <v>8125.01025390625</v>
      </c>
      <c r="J3456" s="27">
        <f t="shared" si="477"/>
        <v>9964.0751458505019</v>
      </c>
      <c r="K3456" s="28">
        <v>1.0395339727401733</v>
      </c>
      <c r="L3456" s="28">
        <v>1.0003677606582642</v>
      </c>
      <c r="M3456" s="27">
        <v>10236.6640625</v>
      </c>
      <c r="N3456" s="27">
        <v>8439.3238513417655</v>
      </c>
      <c r="O3456" s="66">
        <f t="shared" si="478"/>
        <v>10203.242515709631</v>
      </c>
      <c r="P3456" s="66">
        <f t="shared" si="479"/>
        <v>10266.689310814209</v>
      </c>
      <c r="Q3456" s="66">
        <f t="shared" si="480"/>
        <v>10056.930041384176</v>
      </c>
      <c r="R3456" s="66">
        <f t="shared" si="481"/>
        <v>10241.409621633711</v>
      </c>
      <c r="S3456" s="67">
        <f>E3456/INDEX('CCG overall weighted population'!$F$4:$F$195,MATCH(A3456,'CCG overall weighted population'!$A$4:$A$195,0))*INDEX('CCG overall weighted population'!$T$4:$T$195,MATCH(A3456,'CCG overall weighted population'!$A$4:$A$195,0))</f>
        <v>0</v>
      </c>
      <c r="T3456" s="66">
        <f t="shared" si="482"/>
        <v>12853.982888184006</v>
      </c>
      <c r="U3456" s="66">
        <f t="shared" si="483"/>
        <v>12853.982888184006</v>
      </c>
      <c r="V3456" s="81">
        <f t="shared" si="484"/>
        <v>10236.708179158531</v>
      </c>
      <c r="W3456" s="110">
        <f t="shared" si="485"/>
        <v>1.0692474922740338</v>
      </c>
    </row>
    <row r="3457" spans="1:23" x14ac:dyDescent="0.2">
      <c r="A3457" s="31" t="s">
        <v>113</v>
      </c>
      <c r="B3457" s="25" t="s">
        <v>377</v>
      </c>
      <c r="C3457" s="53" t="s">
        <v>8173</v>
      </c>
      <c r="D3457" s="25" t="s">
        <v>8172</v>
      </c>
      <c r="E3457" s="97">
        <v>2561.75048828125</v>
      </c>
      <c r="F3457" s="27">
        <v>2300.080078125</v>
      </c>
      <c r="G3457" s="27">
        <v>2336.482421875</v>
      </c>
      <c r="H3457" s="27">
        <v>2122.578857421875</v>
      </c>
      <c r="I3457" s="27">
        <v>3483.389892578125</v>
      </c>
      <c r="J3457" s="27">
        <f t="shared" si="477"/>
        <v>2325.1129207021286</v>
      </c>
      <c r="K3457" s="28">
        <v>1.0395339727401733</v>
      </c>
      <c r="L3457" s="28">
        <v>1.0003677606582642</v>
      </c>
      <c r="M3457" s="27">
        <v>2579.06201171875</v>
      </c>
      <c r="N3457" s="27">
        <v>2906.6891347935948</v>
      </c>
      <c r="O3457" s="66">
        <f t="shared" si="478"/>
        <v>2478.4018183643075</v>
      </c>
      <c r="P3457" s="66">
        <f t="shared" si="479"/>
        <v>2493.8132576312328</v>
      </c>
      <c r="Q3457" s="66">
        <f t="shared" si="480"/>
        <v>2611.8247240262349</v>
      </c>
      <c r="R3457" s="66">
        <f t="shared" si="481"/>
        <v>2508.0357194004141</v>
      </c>
      <c r="S3457" s="67">
        <f>E3457/INDEX('CCG overall weighted population'!$F$4:$F$195,MATCH(A3457,'CCG overall weighted population'!$A$4:$A$195,0))*INDEX('CCG overall weighted population'!$T$4:$T$195,MATCH(A3457,'CCG overall weighted population'!$A$4:$A$195,0))</f>
        <v>0</v>
      </c>
      <c r="T3457" s="66">
        <f t="shared" si="482"/>
        <v>3147.8331021959975</v>
      </c>
      <c r="U3457" s="66">
        <f t="shared" si="483"/>
        <v>3147.8331021959975</v>
      </c>
      <c r="V3457" s="81">
        <f t="shared" si="484"/>
        <v>2506.8843753866418</v>
      </c>
      <c r="W3457" s="110">
        <f t="shared" si="485"/>
        <v>0.97858256955718603</v>
      </c>
    </row>
    <row r="3458" spans="1:23" x14ac:dyDescent="0.2">
      <c r="A3458" s="31" t="s">
        <v>113</v>
      </c>
      <c r="B3458" s="25" t="s">
        <v>377</v>
      </c>
      <c r="C3458" s="53" t="s">
        <v>8171</v>
      </c>
      <c r="D3458" s="25" t="s">
        <v>8170</v>
      </c>
      <c r="E3458" s="97">
        <v>2705.75</v>
      </c>
      <c r="F3458" s="27">
        <v>2626.521728515625</v>
      </c>
      <c r="G3458" s="27">
        <v>2130.24853515625</v>
      </c>
      <c r="H3458" s="27">
        <v>1708.8468017578125</v>
      </c>
      <c r="I3458" s="27">
        <v>2310.4638671875</v>
      </c>
      <c r="J3458" s="27">
        <f t="shared" si="477"/>
        <v>2444.0056319204868</v>
      </c>
      <c r="K3458" s="28">
        <v>1.0395339727401733</v>
      </c>
      <c r="L3458" s="28">
        <v>1.0003677606582642</v>
      </c>
      <c r="M3458" s="27">
        <v>2533.415283203125</v>
      </c>
      <c r="N3458" s="27">
        <v>1779.5770406087543</v>
      </c>
      <c r="O3458" s="66">
        <f t="shared" si="478"/>
        <v>2472.4662161670753</v>
      </c>
      <c r="P3458" s="66">
        <f t="shared" si="479"/>
        <v>2487.8407460950484</v>
      </c>
      <c r="Q3458" s="66">
        <f t="shared" si="480"/>
        <v>2458.031458943688</v>
      </c>
      <c r="R3458" s="66">
        <f t="shared" si="481"/>
        <v>2484.2482015751989</v>
      </c>
      <c r="S3458" s="67">
        <f>E3458/INDEX('CCG overall weighted population'!$F$4:$F$195,MATCH(A3458,'CCG overall weighted population'!$A$4:$A$195,0))*INDEX('CCG overall weighted population'!$T$4:$T$195,MATCH(A3458,'CCG overall weighted population'!$A$4:$A$195,0))</f>
        <v>0</v>
      </c>
      <c r="T3458" s="66">
        <f t="shared" si="482"/>
        <v>3117.9774125620434</v>
      </c>
      <c r="U3458" s="66">
        <f t="shared" si="483"/>
        <v>3117.9774125620434</v>
      </c>
      <c r="V3458" s="81">
        <f t="shared" si="484"/>
        <v>2483.1077775080757</v>
      </c>
      <c r="W3458" s="110">
        <f t="shared" si="485"/>
        <v>0.91771515384203117</v>
      </c>
    </row>
    <row r="3459" spans="1:23" x14ac:dyDescent="0.2">
      <c r="A3459" s="31" t="s">
        <v>113</v>
      </c>
      <c r="B3459" s="25" t="s">
        <v>377</v>
      </c>
      <c r="C3459" s="53" t="s">
        <v>8169</v>
      </c>
      <c r="D3459" s="25" t="s">
        <v>8168</v>
      </c>
      <c r="E3459" s="97">
        <v>8126.9169921875</v>
      </c>
      <c r="F3459" s="27">
        <v>6664.66064453125</v>
      </c>
      <c r="G3459" s="27">
        <v>7361.0283203125</v>
      </c>
      <c r="H3459" s="27">
        <v>7451.849609375</v>
      </c>
      <c r="I3459" s="27">
        <v>17960.814453125</v>
      </c>
      <c r="J3459" s="27">
        <f t="shared" si="477"/>
        <v>7297.8954989138056</v>
      </c>
      <c r="K3459" s="28">
        <v>1.0395339727401733</v>
      </c>
      <c r="L3459" s="28">
        <v>1.0003677606582642</v>
      </c>
      <c r="M3459" s="27">
        <v>7160.79443359375</v>
      </c>
      <c r="N3459" s="27">
        <v>12018.746727415821</v>
      </c>
      <c r="O3459" s="66">
        <f t="shared" si="478"/>
        <v>8080.1292851024655</v>
      </c>
      <c r="P3459" s="66">
        <f t="shared" si="479"/>
        <v>8130.3739309962657</v>
      </c>
      <c r="Q3459" s="66">
        <f t="shared" si="480"/>
        <v>7646.5896629759573</v>
      </c>
      <c r="R3459" s="66">
        <f t="shared" si="481"/>
        <v>8072.069399524552</v>
      </c>
      <c r="S3459" s="67">
        <f>E3459/INDEX('CCG overall weighted population'!$F$4:$F$195,MATCH(A3459,'CCG overall weighted population'!$A$4:$A$195,0))*INDEX('CCG overall weighted population'!$T$4:$T$195,MATCH(A3459,'CCG overall weighted population'!$A$4:$A$195,0))</f>
        <v>0</v>
      </c>
      <c r="T3459" s="66">
        <f t="shared" si="482"/>
        <v>10131.246163081483</v>
      </c>
      <c r="U3459" s="66">
        <f t="shared" si="483"/>
        <v>10131.246163081483</v>
      </c>
      <c r="V3459" s="81">
        <f t="shared" si="484"/>
        <v>8068.3638188145123</v>
      </c>
      <c r="W3459" s="110">
        <f t="shared" si="485"/>
        <v>0.99279515547786745</v>
      </c>
    </row>
    <row r="3460" spans="1:23" x14ac:dyDescent="0.2">
      <c r="A3460" s="31" t="s">
        <v>113</v>
      </c>
      <c r="B3460" s="25" t="s">
        <v>377</v>
      </c>
      <c r="C3460" s="53" t="s">
        <v>8167</v>
      </c>
      <c r="D3460" s="25" t="s">
        <v>8166</v>
      </c>
      <c r="E3460" s="97">
        <v>5657.9169921875</v>
      </c>
      <c r="F3460" s="27">
        <v>4628.91162109375</v>
      </c>
      <c r="G3460" s="27">
        <v>3952.32958984375</v>
      </c>
      <c r="H3460" s="27">
        <v>4778.466796875</v>
      </c>
      <c r="I3460" s="27">
        <v>6952.1474609375</v>
      </c>
      <c r="J3460" s="27">
        <f t="shared" ref="J3460:J3523" si="486">SUMPRODUCT($F3460:$I3460,$F$1:$I$1)</f>
        <v>4704.7159536413492</v>
      </c>
      <c r="K3460" s="28">
        <v>1.0395339727401733</v>
      </c>
      <c r="L3460" s="28">
        <v>1.0003677606582642</v>
      </c>
      <c r="M3460" s="27">
        <v>4790.8056640625</v>
      </c>
      <c r="N3460" s="27">
        <v>5461.8014278857254</v>
      </c>
      <c r="O3460" s="66">
        <f t="shared" ref="O3460:O3523" si="487">(N$1*N3460+(1-N$1)*J3460)*K3460*L3460</f>
        <v>4971.2412278209395</v>
      </c>
      <c r="P3460" s="66">
        <f t="shared" ref="P3460:P3523" si="488">O3460*$E$7330/O$7330</f>
        <v>5002.1538835881001</v>
      </c>
      <c r="Q3460" s="66">
        <f t="shared" ref="Q3460:Q3523" si="489">($N$1*N3460)+((1-$N$1)*M3460)</f>
        <v>4857.905240444823</v>
      </c>
      <c r="R3460" s="66">
        <f t="shared" ref="R3460:R3523" si="490">(P3460*$J$1)+(Q3460*$M$1)</f>
        <v>4984.7693795646119</v>
      </c>
      <c r="S3460" s="67">
        <f>E3460/INDEX('CCG overall weighted population'!$F$4:$F$195,MATCH(A3460,'CCG overall weighted population'!$A$4:$A$195,0))*INDEX('CCG overall weighted population'!$T$4:$T$195,MATCH(A3460,'CCG overall weighted population'!$A$4:$A$195,0))</f>
        <v>0</v>
      </c>
      <c r="T3460" s="66">
        <f t="shared" ref="T3460:T3523" si="491">R3460/$R$7330*$T$1</f>
        <v>6256.3790214111177</v>
      </c>
      <c r="U3460" s="66">
        <f t="shared" ref="U3460:U3523" si="492">T3460+S3460</f>
        <v>6256.3790214111177</v>
      </c>
      <c r="V3460" s="81">
        <f t="shared" ref="V3460:V3523" si="493">U3460*$E$7330/$U$7330</f>
        <v>4982.4810611244857</v>
      </c>
      <c r="W3460" s="110">
        <f t="shared" si="485"/>
        <v>0.88062109571496683</v>
      </c>
    </row>
    <row r="3461" spans="1:23" x14ac:dyDescent="0.2">
      <c r="A3461" s="31" t="s">
        <v>113</v>
      </c>
      <c r="B3461" s="25" t="s">
        <v>377</v>
      </c>
      <c r="C3461" s="53" t="s">
        <v>8165</v>
      </c>
      <c r="D3461" s="25" t="s">
        <v>8164</v>
      </c>
      <c r="E3461" s="97">
        <v>2088.5</v>
      </c>
      <c r="F3461" s="27">
        <v>1732.59716796875</v>
      </c>
      <c r="G3461" s="27">
        <v>1817.976806640625</v>
      </c>
      <c r="H3461" s="27">
        <v>1680.2567138671875</v>
      </c>
      <c r="I3461" s="27">
        <v>2534.727783203125</v>
      </c>
      <c r="J3461" s="27">
        <f t="shared" si="486"/>
        <v>1763.6471618813939</v>
      </c>
      <c r="K3461" s="28">
        <v>1.0395339727401733</v>
      </c>
      <c r="L3461" s="28">
        <v>1.0003677606582642</v>
      </c>
      <c r="M3461" s="27">
        <v>1989.314453125</v>
      </c>
      <c r="N3461" s="27">
        <v>2234.8948780305923</v>
      </c>
      <c r="O3461" s="66">
        <f t="shared" si="487"/>
        <v>1883.051199317337</v>
      </c>
      <c r="P3461" s="66">
        <f t="shared" si="488"/>
        <v>1894.7605714537503</v>
      </c>
      <c r="Q3461" s="66">
        <f t="shared" si="489"/>
        <v>2013.8724956155593</v>
      </c>
      <c r="R3461" s="66">
        <f t="shared" si="490"/>
        <v>1909.1156577804868</v>
      </c>
      <c r="S3461" s="67">
        <f>E3461/INDEX('CCG overall weighted population'!$F$4:$F$195,MATCH(A3461,'CCG overall weighted population'!$A$4:$A$195,0))*INDEX('CCG overall weighted population'!$T$4:$T$195,MATCH(A3461,'CCG overall weighted population'!$A$4:$A$195,0))</f>
        <v>0</v>
      </c>
      <c r="T3461" s="66">
        <f t="shared" si="491"/>
        <v>2396.129136836531</v>
      </c>
      <c r="U3461" s="66">
        <f t="shared" si="492"/>
        <v>2396.129136836531</v>
      </c>
      <c r="V3461" s="81">
        <f t="shared" si="493"/>
        <v>1908.2392552367819</v>
      </c>
      <c r="W3461" s="110">
        <f t="shared" ref="W3461:W3524" si="494">V3461/E3461</f>
        <v>0.91368889405639542</v>
      </c>
    </row>
    <row r="3462" spans="1:23" x14ac:dyDescent="0.2">
      <c r="A3462" s="31" t="s">
        <v>113</v>
      </c>
      <c r="B3462" s="25" t="s">
        <v>377</v>
      </c>
      <c r="C3462" s="53" t="s">
        <v>8163</v>
      </c>
      <c r="D3462" s="25" t="s">
        <v>8162</v>
      </c>
      <c r="E3462" s="97">
        <v>4432.08349609375</v>
      </c>
      <c r="F3462" s="27">
        <v>4853.6162109375</v>
      </c>
      <c r="G3462" s="27">
        <v>4934.51318359375</v>
      </c>
      <c r="H3462" s="27">
        <v>2717.887939453125</v>
      </c>
      <c r="I3462" s="27">
        <v>4470.83740234375</v>
      </c>
      <c r="J3462" s="27">
        <f t="shared" si="486"/>
        <v>4522.8074570340732</v>
      </c>
      <c r="K3462" s="28">
        <v>1.0395339727401733</v>
      </c>
      <c r="L3462" s="28">
        <v>1.0003677606582642</v>
      </c>
      <c r="M3462" s="27">
        <v>4597.79638671875</v>
      </c>
      <c r="N3462" s="27">
        <v>3500.8774411286686</v>
      </c>
      <c r="O3462" s="66">
        <f t="shared" si="487"/>
        <v>4597.0689063915979</v>
      </c>
      <c r="P3462" s="66">
        <f t="shared" si="488"/>
        <v>4625.6548474330248</v>
      </c>
      <c r="Q3462" s="66">
        <f t="shared" si="489"/>
        <v>4488.1044921597422</v>
      </c>
      <c r="R3462" s="66">
        <f t="shared" si="490"/>
        <v>4609.0776051618068</v>
      </c>
      <c r="S3462" s="67">
        <f>E3462/INDEX('CCG overall weighted population'!$F$4:$F$195,MATCH(A3462,'CCG overall weighted population'!$A$4:$A$195,0))*INDEX('CCG overall weighted population'!$T$4:$T$195,MATCH(A3462,'CCG overall weighted population'!$A$4:$A$195,0))</f>
        <v>0</v>
      </c>
      <c r="T3462" s="66">
        <f t="shared" si="491"/>
        <v>5784.8486542237542</v>
      </c>
      <c r="U3462" s="66">
        <f t="shared" si="492"/>
        <v>5784.8486542237542</v>
      </c>
      <c r="V3462" s="81">
        <f t="shared" si="493"/>
        <v>4606.9617525570502</v>
      </c>
      <c r="W3462" s="110">
        <f t="shared" si="494"/>
        <v>1.0394573470056307</v>
      </c>
    </row>
    <row r="3463" spans="1:23" x14ac:dyDescent="0.2">
      <c r="A3463" s="31" t="s">
        <v>113</v>
      </c>
      <c r="B3463" s="25" t="s">
        <v>377</v>
      </c>
      <c r="C3463" s="53" t="s">
        <v>8161</v>
      </c>
      <c r="D3463" s="25" t="s">
        <v>8160</v>
      </c>
      <c r="E3463" s="97">
        <v>2563</v>
      </c>
      <c r="F3463" s="27">
        <v>2219.04296875</v>
      </c>
      <c r="G3463" s="27">
        <v>1980.8372802734375</v>
      </c>
      <c r="H3463" s="27">
        <v>2094.902099609375</v>
      </c>
      <c r="I3463" s="27">
        <v>3353.39013671875</v>
      </c>
      <c r="J3463" s="27">
        <f t="shared" si="486"/>
        <v>2232.4193387321457</v>
      </c>
      <c r="K3463" s="28">
        <v>1.0395339727401733</v>
      </c>
      <c r="L3463" s="28">
        <v>1.0003677606582642</v>
      </c>
      <c r="M3463" s="27">
        <v>2322.093017578125</v>
      </c>
      <c r="N3463" s="27">
        <v>2542.7419553943496</v>
      </c>
      <c r="O3463" s="66">
        <f t="shared" si="487"/>
        <v>2353.8001511307198</v>
      </c>
      <c r="P3463" s="66">
        <f t="shared" si="488"/>
        <v>2368.4367801901562</v>
      </c>
      <c r="Q3463" s="66">
        <f t="shared" si="489"/>
        <v>2344.1579113597477</v>
      </c>
      <c r="R3463" s="66">
        <f t="shared" si="490"/>
        <v>2365.5107485570634</v>
      </c>
      <c r="S3463" s="67">
        <f>E3463/INDEX('CCG overall weighted population'!$F$4:$F$195,MATCH(A3463,'CCG overall weighted population'!$A$4:$A$195,0))*INDEX('CCG overall weighted population'!$T$4:$T$195,MATCH(A3463,'CCG overall weighted population'!$A$4:$A$195,0))</f>
        <v>0</v>
      </c>
      <c r="T3463" s="66">
        <f t="shared" si="491"/>
        <v>2968.9501550195218</v>
      </c>
      <c r="U3463" s="66">
        <f t="shared" si="492"/>
        <v>2968.9501550195218</v>
      </c>
      <c r="V3463" s="81">
        <f t="shared" si="493"/>
        <v>2364.4248323482952</v>
      </c>
      <c r="W3463" s="110">
        <f t="shared" si="494"/>
        <v>0.92252236923460607</v>
      </c>
    </row>
    <row r="3464" spans="1:23" x14ac:dyDescent="0.2">
      <c r="A3464" s="31" t="s">
        <v>113</v>
      </c>
      <c r="B3464" s="25" t="s">
        <v>377</v>
      </c>
      <c r="C3464" s="53" t="s">
        <v>8159</v>
      </c>
      <c r="D3464" s="25" t="s">
        <v>8158</v>
      </c>
      <c r="E3464" s="97">
        <v>3917.66650390625</v>
      </c>
      <c r="F3464" s="27">
        <v>3667.96630859375</v>
      </c>
      <c r="G3464" s="27">
        <v>3921.325927734375</v>
      </c>
      <c r="H3464" s="27">
        <v>3439.685546875</v>
      </c>
      <c r="I3464" s="27">
        <v>5516.8291015625</v>
      </c>
      <c r="J3464" s="27">
        <f t="shared" si="486"/>
        <v>3727.0323436500439</v>
      </c>
      <c r="K3464" s="28">
        <v>1.0395339727401733</v>
      </c>
      <c r="L3464" s="28">
        <v>1.0003677606582642</v>
      </c>
      <c r="M3464" s="27">
        <v>3747.37939453125</v>
      </c>
      <c r="N3464" s="27">
        <v>4534.7468896042174</v>
      </c>
      <c r="O3464" s="66">
        <f t="shared" si="487"/>
        <v>3959.79713204773</v>
      </c>
      <c r="P3464" s="66">
        <f t="shared" si="488"/>
        <v>3984.4203277530073</v>
      </c>
      <c r="Q3464" s="66">
        <f t="shared" si="489"/>
        <v>3826.1161440385467</v>
      </c>
      <c r="R3464" s="66">
        <f t="shared" si="490"/>
        <v>3965.341883347915</v>
      </c>
      <c r="S3464" s="67">
        <f>E3464/INDEX('CCG overall weighted population'!$F$4:$F$195,MATCH(A3464,'CCG overall weighted population'!$A$4:$A$195,0))*INDEX('CCG overall weighted population'!$T$4:$T$195,MATCH(A3464,'CCG overall weighted population'!$A$4:$A$195,0))</f>
        <v>0</v>
      </c>
      <c r="T3464" s="66">
        <f t="shared" si="491"/>
        <v>4976.8965989491026</v>
      </c>
      <c r="U3464" s="66">
        <f t="shared" si="492"/>
        <v>4976.8965989491026</v>
      </c>
      <c r="V3464" s="81">
        <f t="shared" si="493"/>
        <v>3963.5215453819765</v>
      </c>
      <c r="W3464" s="110">
        <f t="shared" si="494"/>
        <v>1.0117046822209101</v>
      </c>
    </row>
    <row r="3465" spans="1:23" x14ac:dyDescent="0.2">
      <c r="A3465" s="31" t="s">
        <v>113</v>
      </c>
      <c r="B3465" s="25" t="s">
        <v>377</v>
      </c>
      <c r="C3465" s="53" t="s">
        <v>8157</v>
      </c>
      <c r="D3465" s="25" t="s">
        <v>8156</v>
      </c>
      <c r="E3465" s="97">
        <v>3492.75</v>
      </c>
      <c r="F3465" s="27">
        <v>3266.52197265625</v>
      </c>
      <c r="G3465" s="27">
        <v>3207.2880859375</v>
      </c>
      <c r="H3465" s="27">
        <v>2736.369873046875</v>
      </c>
      <c r="I3465" s="27">
        <v>4318.98291015625</v>
      </c>
      <c r="J3465" s="27">
        <f t="shared" si="486"/>
        <v>3227.1229163984231</v>
      </c>
      <c r="K3465" s="28">
        <v>1.0395339727401733</v>
      </c>
      <c r="L3465" s="28">
        <v>1.0003677606582642</v>
      </c>
      <c r="M3465" s="27">
        <v>3254.437744140625</v>
      </c>
      <c r="N3465" s="27">
        <v>3399.2668005393398</v>
      </c>
      <c r="O3465" s="66">
        <f t="shared" si="487"/>
        <v>3373.8391565530742</v>
      </c>
      <c r="P3465" s="66">
        <f t="shared" si="488"/>
        <v>3394.8186913776208</v>
      </c>
      <c r="Q3465" s="66">
        <f t="shared" si="489"/>
        <v>3268.9206497804967</v>
      </c>
      <c r="R3465" s="66">
        <f t="shared" si="490"/>
        <v>3379.6457582879102</v>
      </c>
      <c r="S3465" s="67">
        <f>E3465/INDEX('CCG overall weighted population'!$F$4:$F$195,MATCH(A3465,'CCG overall weighted population'!$A$4:$A$195,0))*INDEX('CCG overall weighted population'!$T$4:$T$195,MATCH(A3465,'CCG overall weighted population'!$A$4:$A$195,0))</f>
        <v>0</v>
      </c>
      <c r="T3465" s="66">
        <f t="shared" si="491"/>
        <v>4241.7899830303431</v>
      </c>
      <c r="U3465" s="66">
        <f t="shared" si="492"/>
        <v>4241.7899830303431</v>
      </c>
      <c r="V3465" s="81">
        <f t="shared" si="493"/>
        <v>3378.09429118464</v>
      </c>
      <c r="W3465" s="110">
        <f t="shared" si="494"/>
        <v>0.96717322773878467</v>
      </c>
    </row>
    <row r="3466" spans="1:23" x14ac:dyDescent="0.2">
      <c r="A3466" s="31" t="s">
        <v>113</v>
      </c>
      <c r="B3466" s="25" t="s">
        <v>377</v>
      </c>
      <c r="C3466" s="53" t="s">
        <v>8155</v>
      </c>
      <c r="D3466" s="25" t="s">
        <v>8154</v>
      </c>
      <c r="E3466" s="97">
        <v>1918.416748046875</v>
      </c>
      <c r="F3466" s="27">
        <v>2135.165283203125</v>
      </c>
      <c r="G3466" s="27">
        <v>2247.416259765625</v>
      </c>
      <c r="H3466" s="27">
        <v>1120.272705078125</v>
      </c>
      <c r="I3466" s="27">
        <v>1291.4227294921875</v>
      </c>
      <c r="J3466" s="27">
        <f t="shared" si="486"/>
        <v>1955.1267791966475</v>
      </c>
      <c r="K3466" s="28">
        <v>1.0395339727401733</v>
      </c>
      <c r="L3466" s="28">
        <v>1.0003677606582642</v>
      </c>
      <c r="M3466" s="27">
        <v>2099.901123046875</v>
      </c>
      <c r="N3466" s="27">
        <v>1387.0622032446527</v>
      </c>
      <c r="O3466" s="66">
        <f t="shared" si="487"/>
        <v>1974.0941927336075</v>
      </c>
      <c r="P3466" s="66">
        <f t="shared" si="488"/>
        <v>1986.3696972676478</v>
      </c>
      <c r="Q3466" s="66">
        <f t="shared" si="489"/>
        <v>2028.6172310666527</v>
      </c>
      <c r="R3466" s="66">
        <f t="shared" si="490"/>
        <v>1991.4612697449134</v>
      </c>
      <c r="S3466" s="67">
        <f>E3466/INDEX('CCG overall weighted population'!$F$4:$F$195,MATCH(A3466,'CCG overall weighted population'!$A$4:$A$195,0))*INDEX('CCG overall weighted population'!$T$4:$T$195,MATCH(A3466,'CCG overall weighted population'!$A$4:$A$195,0))</f>
        <v>0</v>
      </c>
      <c r="T3466" s="66">
        <f t="shared" si="491"/>
        <v>2499.4810313718194</v>
      </c>
      <c r="U3466" s="66">
        <f t="shared" si="492"/>
        <v>2499.4810313718194</v>
      </c>
      <c r="V3466" s="81">
        <f t="shared" si="493"/>
        <v>1990.5470654559369</v>
      </c>
      <c r="W3466" s="110">
        <f t="shared" si="494"/>
        <v>1.0375988780761518</v>
      </c>
    </row>
    <row r="3467" spans="1:23" x14ac:dyDescent="0.2">
      <c r="A3467" s="31" t="s">
        <v>113</v>
      </c>
      <c r="B3467" s="25" t="s">
        <v>377</v>
      </c>
      <c r="C3467" s="53" t="s">
        <v>8153</v>
      </c>
      <c r="D3467" s="25" t="s">
        <v>8152</v>
      </c>
      <c r="E3467" s="97">
        <v>2394.16650390625</v>
      </c>
      <c r="F3467" s="27">
        <v>2099.5771484375</v>
      </c>
      <c r="G3467" s="27">
        <v>1696.2135009765625</v>
      </c>
      <c r="H3467" s="27">
        <v>2120.72314453125</v>
      </c>
      <c r="I3467" s="27">
        <v>3051.5771484375</v>
      </c>
      <c r="J3467" s="27">
        <f t="shared" si="486"/>
        <v>2116.5358176009081</v>
      </c>
      <c r="K3467" s="28">
        <v>1.0395339727401733</v>
      </c>
      <c r="L3467" s="28">
        <v>1.0003677606582642</v>
      </c>
      <c r="M3467" s="27">
        <v>2188.21337890625</v>
      </c>
      <c r="N3467" s="27">
        <v>2731.7388540450843</v>
      </c>
      <c r="O3467" s="66">
        <f t="shared" si="487"/>
        <v>2264.9960027668094</v>
      </c>
      <c r="P3467" s="66">
        <f t="shared" si="488"/>
        <v>2279.0804212327012</v>
      </c>
      <c r="Q3467" s="66">
        <f t="shared" si="489"/>
        <v>2242.5659264201336</v>
      </c>
      <c r="R3467" s="66">
        <f t="shared" si="490"/>
        <v>2274.679781003772</v>
      </c>
      <c r="S3467" s="67">
        <f>E3467/INDEX('CCG overall weighted population'!$F$4:$F$195,MATCH(A3467,'CCG overall weighted population'!$A$4:$A$195,0))*INDEX('CCG overall weighted population'!$T$4:$T$195,MATCH(A3467,'CCG overall weighted population'!$A$4:$A$195,0))</f>
        <v>0</v>
      </c>
      <c r="T3467" s="66">
        <f t="shared" si="491"/>
        <v>2854.9482992416879</v>
      </c>
      <c r="U3467" s="66">
        <f t="shared" si="492"/>
        <v>2854.9482992416879</v>
      </c>
      <c r="V3467" s="81">
        <f t="shared" si="493"/>
        <v>2273.6355618449893</v>
      </c>
      <c r="W3467" s="110">
        <f t="shared" si="494"/>
        <v>0.949656407829361</v>
      </c>
    </row>
    <row r="3468" spans="1:23" x14ac:dyDescent="0.2">
      <c r="A3468" s="31" t="s">
        <v>113</v>
      </c>
      <c r="B3468" s="25" t="s">
        <v>377</v>
      </c>
      <c r="C3468" s="53" t="s">
        <v>8151</v>
      </c>
      <c r="D3468" s="25" t="s">
        <v>8150</v>
      </c>
      <c r="E3468" s="97">
        <v>5852.8330078125</v>
      </c>
      <c r="F3468" s="27">
        <v>4780.7265625</v>
      </c>
      <c r="G3468" s="27">
        <v>3222.767333984375</v>
      </c>
      <c r="H3468" s="27">
        <v>5653.66748046875</v>
      </c>
      <c r="I3468" s="27">
        <v>9581.87109375</v>
      </c>
      <c r="J3468" s="27">
        <f t="shared" si="486"/>
        <v>5011.6353653161786</v>
      </c>
      <c r="K3468" s="28">
        <v>1.0395339727401733</v>
      </c>
      <c r="L3468" s="28">
        <v>1.0003677606582642</v>
      </c>
      <c r="M3468" s="27">
        <v>4580.328125</v>
      </c>
      <c r="N3468" s="27">
        <v>6574.9191323333098</v>
      </c>
      <c r="O3468" s="66">
        <f t="shared" si="487"/>
        <v>5374.2495906954118</v>
      </c>
      <c r="P3468" s="66">
        <f t="shared" si="488"/>
        <v>5407.668272266169</v>
      </c>
      <c r="Q3468" s="66">
        <f t="shared" si="489"/>
        <v>4779.7872257333311</v>
      </c>
      <c r="R3468" s="66">
        <f t="shared" si="490"/>
        <v>5331.9975391357366</v>
      </c>
      <c r="S3468" s="67">
        <f>E3468/INDEX('CCG overall weighted population'!$F$4:$F$195,MATCH(A3468,'CCG overall weighted population'!$A$4:$A$195,0))*INDEX('CCG overall weighted population'!$T$4:$T$195,MATCH(A3468,'CCG overall weighted population'!$A$4:$A$195,0))</f>
        <v>0</v>
      </c>
      <c r="T3468" s="66">
        <f t="shared" si="491"/>
        <v>6692.1847343273121</v>
      </c>
      <c r="U3468" s="66">
        <f t="shared" si="492"/>
        <v>6692.1847343273121</v>
      </c>
      <c r="V3468" s="81">
        <f t="shared" si="493"/>
        <v>5329.5498214255585</v>
      </c>
      <c r="W3468" s="110">
        <f t="shared" si="494"/>
        <v>0.91059318014225754</v>
      </c>
    </row>
    <row r="3469" spans="1:23" x14ac:dyDescent="0.2">
      <c r="A3469" s="31" t="s">
        <v>113</v>
      </c>
      <c r="B3469" s="25" t="s">
        <v>377</v>
      </c>
      <c r="C3469" s="53" t="s">
        <v>8149</v>
      </c>
      <c r="D3469" s="25" t="s">
        <v>8148</v>
      </c>
      <c r="E3469" s="97">
        <v>3931.166748046875</v>
      </c>
      <c r="F3469" s="27">
        <v>3187.9521484375</v>
      </c>
      <c r="G3469" s="27">
        <v>1995.5640869140625</v>
      </c>
      <c r="H3469" s="27">
        <v>2337.295166015625</v>
      </c>
      <c r="I3469" s="27">
        <v>4753.1494140625</v>
      </c>
      <c r="J3469" s="27">
        <f t="shared" si="486"/>
        <v>3049.205673583956</v>
      </c>
      <c r="K3469" s="28">
        <v>1.0395339727401733</v>
      </c>
      <c r="L3469" s="28">
        <v>1.0003677606582642</v>
      </c>
      <c r="M3469" s="27">
        <v>2926.1171875</v>
      </c>
      <c r="N3469" s="27">
        <v>2805.5886389743287</v>
      </c>
      <c r="O3469" s="66">
        <f t="shared" si="487"/>
        <v>3145.5844661176993</v>
      </c>
      <c r="P3469" s="66">
        <f t="shared" si="488"/>
        <v>3165.1446454233101</v>
      </c>
      <c r="Q3469" s="66">
        <f t="shared" si="489"/>
        <v>2914.0643326474328</v>
      </c>
      <c r="R3469" s="66">
        <f t="shared" si="490"/>
        <v>3134.8850421954635</v>
      </c>
      <c r="S3469" s="67">
        <f>E3469/INDEX('CCG overall weighted population'!$F$4:$F$195,MATCH(A3469,'CCG overall weighted population'!$A$4:$A$195,0))*INDEX('CCG overall weighted population'!$T$4:$T$195,MATCH(A3469,'CCG overall weighted population'!$A$4:$A$195,0))</f>
        <v>0</v>
      </c>
      <c r="T3469" s="66">
        <f t="shared" si="491"/>
        <v>3934.591055091154</v>
      </c>
      <c r="U3469" s="66">
        <f t="shared" si="492"/>
        <v>3934.591055091154</v>
      </c>
      <c r="V3469" s="81">
        <f t="shared" si="493"/>
        <v>3133.4459354477895</v>
      </c>
      <c r="W3469" s="110">
        <f t="shared" si="494"/>
        <v>0.79707784896292744</v>
      </c>
    </row>
    <row r="3470" spans="1:23" x14ac:dyDescent="0.2">
      <c r="A3470" s="31" t="s">
        <v>113</v>
      </c>
      <c r="B3470" s="25" t="s">
        <v>377</v>
      </c>
      <c r="C3470" s="53" t="s">
        <v>8147</v>
      </c>
      <c r="D3470" s="25" t="s">
        <v>8146</v>
      </c>
      <c r="E3470" s="97">
        <v>3228.25</v>
      </c>
      <c r="F3470" s="27">
        <v>3550.752197265625</v>
      </c>
      <c r="G3470" s="27">
        <v>2962.15576171875</v>
      </c>
      <c r="H3470" s="27">
        <v>2379.755126953125</v>
      </c>
      <c r="I3470" s="27">
        <v>2537.940673828125</v>
      </c>
      <c r="J3470" s="27">
        <f t="shared" si="486"/>
        <v>3295.3256290226182</v>
      </c>
      <c r="K3470" s="28">
        <v>1.0395339727401733</v>
      </c>
      <c r="L3470" s="28">
        <v>1.0003677606582642</v>
      </c>
      <c r="M3470" s="27">
        <v>3114.00244140625</v>
      </c>
      <c r="N3470" s="27">
        <v>2439.6203640646386</v>
      </c>
      <c r="O3470" s="66">
        <f t="shared" si="487"/>
        <v>3337.8765616594283</v>
      </c>
      <c r="P3470" s="66">
        <f t="shared" si="488"/>
        <v>3358.6324703782411</v>
      </c>
      <c r="Q3470" s="66">
        <f t="shared" si="489"/>
        <v>3046.5642336720889</v>
      </c>
      <c r="R3470" s="66">
        <f t="shared" si="490"/>
        <v>3321.0227473444361</v>
      </c>
      <c r="S3470" s="67">
        <f>E3470/INDEX('CCG overall weighted population'!$F$4:$F$195,MATCH(A3470,'CCG overall weighted population'!$A$4:$A$195,0))*INDEX('CCG overall weighted population'!$T$4:$T$195,MATCH(A3470,'CCG overall weighted population'!$A$4:$A$195,0))</f>
        <v>0</v>
      </c>
      <c r="T3470" s="66">
        <f t="shared" si="491"/>
        <v>4168.2123011134436</v>
      </c>
      <c r="U3470" s="66">
        <f t="shared" si="492"/>
        <v>4168.2123011134436</v>
      </c>
      <c r="V3470" s="81">
        <f t="shared" si="493"/>
        <v>3319.4981918406288</v>
      </c>
      <c r="W3470" s="110">
        <f t="shared" si="494"/>
        <v>1.0282655283328828</v>
      </c>
    </row>
    <row r="3471" spans="1:23" x14ac:dyDescent="0.2">
      <c r="A3471" s="31" t="s">
        <v>113</v>
      </c>
      <c r="B3471" s="25" t="s">
        <v>377</v>
      </c>
      <c r="C3471" s="53" t="s">
        <v>8145</v>
      </c>
      <c r="D3471" s="25" t="s">
        <v>8144</v>
      </c>
      <c r="E3471" s="97">
        <v>2215.75</v>
      </c>
      <c r="F3471" s="27">
        <v>2270.747802734375</v>
      </c>
      <c r="G3471" s="27">
        <v>2125.65673828125</v>
      </c>
      <c r="H3471" s="27">
        <v>1717.7998046875</v>
      </c>
      <c r="I3471" s="27">
        <v>3719.22119140625</v>
      </c>
      <c r="J3471" s="27">
        <f t="shared" si="486"/>
        <v>2238.9240667869426</v>
      </c>
      <c r="K3471" s="28">
        <v>1.0395339727401733</v>
      </c>
      <c r="L3471" s="28">
        <v>1.0003677606582642</v>
      </c>
      <c r="M3471" s="27">
        <v>2141.48779296875</v>
      </c>
      <c r="N3471" s="27">
        <v>2099.3177705587777</v>
      </c>
      <c r="O3471" s="66">
        <f t="shared" si="487"/>
        <v>2313.7756838871728</v>
      </c>
      <c r="P3471" s="66">
        <f t="shared" si="488"/>
        <v>2328.1634289111216</v>
      </c>
      <c r="Q3471" s="66">
        <f t="shared" si="489"/>
        <v>2137.2707907277527</v>
      </c>
      <c r="R3471" s="66">
        <f t="shared" si="490"/>
        <v>2305.1575013388479</v>
      </c>
      <c r="S3471" s="67">
        <f>E3471/INDEX('CCG overall weighted population'!$F$4:$F$195,MATCH(A3471,'CCG overall weighted population'!$A$4:$A$195,0))*INDEX('CCG overall weighted population'!$T$4:$T$195,MATCH(A3471,'CCG overall weighted population'!$A$4:$A$195,0))</f>
        <v>0</v>
      </c>
      <c r="T3471" s="66">
        <f t="shared" si="491"/>
        <v>2893.2008552990474</v>
      </c>
      <c r="U3471" s="66">
        <f t="shared" si="492"/>
        <v>2893.2008552990474</v>
      </c>
      <c r="V3471" s="81">
        <f t="shared" si="493"/>
        <v>2304.0992910153504</v>
      </c>
      <c r="W3471" s="110">
        <f t="shared" si="494"/>
        <v>1.0398733119780437</v>
      </c>
    </row>
    <row r="3472" spans="1:23" x14ac:dyDescent="0.2">
      <c r="A3472" s="31" t="s">
        <v>113</v>
      </c>
      <c r="B3472" s="25" t="s">
        <v>377</v>
      </c>
      <c r="C3472" s="53" t="s">
        <v>8143</v>
      </c>
      <c r="D3472" s="25" t="s">
        <v>8142</v>
      </c>
      <c r="E3472" s="97">
        <v>5697.666015625</v>
      </c>
      <c r="F3472" s="27">
        <v>4621.38720703125</v>
      </c>
      <c r="G3472" s="27">
        <v>4508.96044921875</v>
      </c>
      <c r="H3472" s="27">
        <v>5287.6083984375</v>
      </c>
      <c r="I3472" s="27">
        <v>7886.53466796875</v>
      </c>
      <c r="J3472" s="27">
        <f t="shared" si="486"/>
        <v>4850.0416652433005</v>
      </c>
      <c r="K3472" s="28">
        <v>1.0395339727401733</v>
      </c>
      <c r="L3472" s="28">
        <v>1.0003677606582642</v>
      </c>
      <c r="M3472" s="27">
        <v>5248.13671875</v>
      </c>
      <c r="N3472" s="27">
        <v>8319.9537662328421</v>
      </c>
      <c r="O3472" s="66">
        <f t="shared" si="487"/>
        <v>5404.4790554650936</v>
      </c>
      <c r="P3472" s="66">
        <f t="shared" si="488"/>
        <v>5438.0857128341731</v>
      </c>
      <c r="Q3472" s="66">
        <f t="shared" si="489"/>
        <v>5555.3184234982837</v>
      </c>
      <c r="R3472" s="66">
        <f t="shared" si="490"/>
        <v>5452.2143208114439</v>
      </c>
      <c r="S3472" s="67">
        <f>E3472/INDEX('CCG overall weighted population'!$F$4:$F$195,MATCH(A3472,'CCG overall weighted population'!$A$4:$A$195,0))*INDEX('CCG overall weighted population'!$T$4:$T$195,MATCH(A3472,'CCG overall weighted population'!$A$4:$A$195,0))</f>
        <v>0</v>
      </c>
      <c r="T3472" s="66">
        <f t="shared" si="491"/>
        <v>6843.0686957761263</v>
      </c>
      <c r="U3472" s="66">
        <f t="shared" si="492"/>
        <v>6843.0686957761263</v>
      </c>
      <c r="V3472" s="81">
        <f t="shared" si="493"/>
        <v>5449.7114161392683</v>
      </c>
      <c r="W3472" s="110">
        <f t="shared" si="494"/>
        <v>0.95648137345963191</v>
      </c>
    </row>
    <row r="3473" spans="1:23" x14ac:dyDescent="0.2">
      <c r="A3473" s="31" t="s">
        <v>113</v>
      </c>
      <c r="B3473" s="25" t="s">
        <v>377</v>
      </c>
      <c r="C3473" s="53" t="s">
        <v>8141</v>
      </c>
      <c r="D3473" s="25" t="s">
        <v>8140</v>
      </c>
      <c r="E3473" s="97">
        <v>5993.5</v>
      </c>
      <c r="F3473" s="27">
        <v>3917.147216796875</v>
      </c>
      <c r="G3473" s="27">
        <v>2356.629150390625</v>
      </c>
      <c r="H3473" s="27">
        <v>5458.22021484375</v>
      </c>
      <c r="I3473" s="27">
        <v>13311.130859375</v>
      </c>
      <c r="J3473" s="27">
        <f t="shared" si="486"/>
        <v>4439.3562421209463</v>
      </c>
      <c r="K3473" s="28">
        <v>1.0395339727401733</v>
      </c>
      <c r="L3473" s="28">
        <v>1.0003677606582642</v>
      </c>
      <c r="M3473" s="27">
        <v>4006.109619140625</v>
      </c>
      <c r="N3473" s="27">
        <v>6080.6530845317584</v>
      </c>
      <c r="O3473" s="66">
        <f t="shared" si="487"/>
        <v>4787.2399247644644</v>
      </c>
      <c r="P3473" s="66">
        <f t="shared" si="488"/>
        <v>4817.0084057307186</v>
      </c>
      <c r="Q3473" s="66">
        <f t="shared" si="489"/>
        <v>4213.5639656797384</v>
      </c>
      <c r="R3473" s="66">
        <f t="shared" si="490"/>
        <v>4744.2827144006606</v>
      </c>
      <c r="S3473" s="67">
        <f>E3473/INDEX('CCG overall weighted population'!$F$4:$F$195,MATCH(A3473,'CCG overall weighted population'!$A$4:$A$195,0))*INDEX('CCG overall weighted population'!$T$4:$T$195,MATCH(A3473,'CCG overall weighted population'!$A$4:$A$195,0))</f>
        <v>0</v>
      </c>
      <c r="T3473" s="66">
        <f t="shared" si="491"/>
        <v>5954.5444504821244</v>
      </c>
      <c r="U3473" s="66">
        <f t="shared" si="492"/>
        <v>5954.5444504821244</v>
      </c>
      <c r="V3473" s="81">
        <f t="shared" si="493"/>
        <v>4742.1047942615578</v>
      </c>
      <c r="W3473" s="110">
        <f t="shared" si="494"/>
        <v>0.7912079409796543</v>
      </c>
    </row>
    <row r="3474" spans="1:23" x14ac:dyDescent="0.2">
      <c r="A3474" s="31" t="s">
        <v>113</v>
      </c>
      <c r="B3474" s="25" t="s">
        <v>377</v>
      </c>
      <c r="C3474" s="53" t="s">
        <v>8139</v>
      </c>
      <c r="D3474" s="25" t="s">
        <v>8138</v>
      </c>
      <c r="E3474" s="97">
        <v>8345.58203125</v>
      </c>
      <c r="F3474" s="27">
        <v>6493.3076171875</v>
      </c>
      <c r="G3474" s="27">
        <v>4597.3466796875</v>
      </c>
      <c r="H3474" s="27">
        <v>6590.33935546875</v>
      </c>
      <c r="I3474" s="27">
        <v>8326.642578125</v>
      </c>
      <c r="J3474" s="27">
        <f t="shared" si="486"/>
        <v>6462.6220580381887</v>
      </c>
      <c r="K3474" s="28">
        <v>1.0395339727401733</v>
      </c>
      <c r="L3474" s="28">
        <v>1.0003677606582642</v>
      </c>
      <c r="M3474" s="27">
        <v>6163.9814453125</v>
      </c>
      <c r="N3474" s="27">
        <v>8435.3074779125327</v>
      </c>
      <c r="O3474" s="66">
        <f t="shared" si="487"/>
        <v>6925.7286076253604</v>
      </c>
      <c r="P3474" s="66">
        <f t="shared" si="488"/>
        <v>6968.7948469352032</v>
      </c>
      <c r="Q3474" s="66">
        <f t="shared" si="489"/>
        <v>6391.1140485725027</v>
      </c>
      <c r="R3474" s="66">
        <f t="shared" si="490"/>
        <v>6899.1741285381986</v>
      </c>
      <c r="S3474" s="67">
        <f>E3474/INDEX('CCG overall weighted population'!$F$4:$F$195,MATCH(A3474,'CCG overall weighted population'!$A$4:$A$195,0))*INDEX('CCG overall weighted population'!$T$4:$T$195,MATCH(A3474,'CCG overall weighted population'!$A$4:$A$195,0))</f>
        <v>0</v>
      </c>
      <c r="T3474" s="66">
        <f t="shared" si="491"/>
        <v>8659.1464912703359</v>
      </c>
      <c r="U3474" s="66">
        <f t="shared" si="492"/>
        <v>8659.1464912703359</v>
      </c>
      <c r="V3474" s="81">
        <f t="shared" si="493"/>
        <v>6896.0069795333338</v>
      </c>
      <c r="W3474" s="110">
        <f t="shared" si="494"/>
        <v>0.82630629639865283</v>
      </c>
    </row>
    <row r="3475" spans="1:23" x14ac:dyDescent="0.2">
      <c r="A3475" s="31" t="s">
        <v>113</v>
      </c>
      <c r="B3475" s="25" t="s">
        <v>377</v>
      </c>
      <c r="C3475" s="53" t="s">
        <v>8137</v>
      </c>
      <c r="D3475" s="25" t="s">
        <v>8136</v>
      </c>
      <c r="E3475" s="97">
        <v>10490.5830078125</v>
      </c>
      <c r="F3475" s="27">
        <v>6953.25341796875</v>
      </c>
      <c r="G3475" s="27">
        <v>3983.38134765625</v>
      </c>
      <c r="H3475" s="27">
        <v>9559.3603515625</v>
      </c>
      <c r="I3475" s="27">
        <v>21734.20703125</v>
      </c>
      <c r="J3475" s="27">
        <f t="shared" si="486"/>
        <v>7769.0946978266538</v>
      </c>
      <c r="K3475" s="28">
        <v>1.0395339727401733</v>
      </c>
      <c r="L3475" s="28">
        <v>1.0003677606582642</v>
      </c>
      <c r="M3475" s="27">
        <v>6800.9658203125</v>
      </c>
      <c r="N3475" s="27">
        <v>11244.033479505741</v>
      </c>
      <c r="O3475" s="66">
        <f t="shared" si="487"/>
        <v>8440.572536863363</v>
      </c>
      <c r="P3475" s="66">
        <f t="shared" si="488"/>
        <v>8493.058526046425</v>
      </c>
      <c r="Q3475" s="66">
        <f t="shared" si="489"/>
        <v>7245.2725862318248</v>
      </c>
      <c r="R3475" s="66">
        <f t="shared" si="490"/>
        <v>8342.6783268398904</v>
      </c>
      <c r="S3475" s="67">
        <f>E3475/INDEX('CCG overall weighted population'!$F$4:$F$195,MATCH(A3475,'CCG overall weighted population'!$A$4:$A$195,0))*INDEX('CCG overall weighted population'!$T$4:$T$195,MATCH(A3475,'CCG overall weighted population'!$A$4:$A$195,0))</f>
        <v>0</v>
      </c>
      <c r="T3475" s="66">
        <f t="shared" si="491"/>
        <v>10470.887154859947</v>
      </c>
      <c r="U3475" s="66">
        <f t="shared" si="492"/>
        <v>10470.887154859947</v>
      </c>
      <c r="V3475" s="81">
        <f t="shared" si="493"/>
        <v>8338.8485198414728</v>
      </c>
      <c r="W3475" s="110">
        <f t="shared" si="494"/>
        <v>0.79488895075053534</v>
      </c>
    </row>
    <row r="3476" spans="1:23" x14ac:dyDescent="0.2">
      <c r="A3476" s="31" t="s">
        <v>114</v>
      </c>
      <c r="B3476" s="25" t="s">
        <v>389</v>
      </c>
      <c r="C3476" s="53" t="s">
        <v>8135</v>
      </c>
      <c r="D3476" s="25" t="s">
        <v>8134</v>
      </c>
      <c r="E3476" s="97">
        <v>9795.833984375</v>
      </c>
      <c r="F3476" s="27">
        <v>9078.87890625</v>
      </c>
      <c r="G3476" s="27">
        <v>7474.04443359375</v>
      </c>
      <c r="H3476" s="27">
        <v>5286.1572265625</v>
      </c>
      <c r="I3476" s="27">
        <v>8030.228515625</v>
      </c>
      <c r="J3476" s="27">
        <f t="shared" si="486"/>
        <v>8363.8993883824296</v>
      </c>
      <c r="K3476" s="28">
        <v>1.0590064525604248</v>
      </c>
      <c r="L3476" s="28">
        <v>1.0013042688369751</v>
      </c>
      <c r="M3476" s="27">
        <v>9012.369140625</v>
      </c>
      <c r="N3476" s="27">
        <v>6121.4213300911888</v>
      </c>
      <c r="O3476" s="66">
        <f t="shared" si="487"/>
        <v>8631.1862712631373</v>
      </c>
      <c r="P3476" s="66">
        <f t="shared" si="488"/>
        <v>8684.8575533108906</v>
      </c>
      <c r="Q3476" s="66">
        <f t="shared" si="489"/>
        <v>8723.2743595716202</v>
      </c>
      <c r="R3476" s="66">
        <f t="shared" si="490"/>
        <v>8689.4874555994393</v>
      </c>
      <c r="S3476" s="67">
        <f>E3476/INDEX('CCG overall weighted population'!$F$4:$F$195,MATCH(A3476,'CCG overall weighted population'!$A$4:$A$195,0))*INDEX('CCG overall weighted population'!$T$4:$T$195,MATCH(A3476,'CCG overall weighted population'!$A$4:$A$195,0))</f>
        <v>0</v>
      </c>
      <c r="T3476" s="66">
        <f t="shared" si="491"/>
        <v>10906.166942627106</v>
      </c>
      <c r="U3476" s="66">
        <f t="shared" si="492"/>
        <v>10906.166942627106</v>
      </c>
      <c r="V3476" s="81">
        <f t="shared" si="493"/>
        <v>8685.4984416921143</v>
      </c>
      <c r="W3476" s="110">
        <f t="shared" si="494"/>
        <v>0.88665227029633786</v>
      </c>
    </row>
    <row r="3477" spans="1:23" x14ac:dyDescent="0.2">
      <c r="A3477" s="31" t="s">
        <v>114</v>
      </c>
      <c r="B3477" s="25" t="s">
        <v>389</v>
      </c>
      <c r="C3477" s="53" t="s">
        <v>8133</v>
      </c>
      <c r="D3477" s="25" t="s">
        <v>8132</v>
      </c>
      <c r="E3477" s="97">
        <v>10242.3330078125</v>
      </c>
      <c r="F3477" s="27">
        <v>9485.060546875</v>
      </c>
      <c r="G3477" s="27">
        <v>10557.8955078125</v>
      </c>
      <c r="H3477" s="27">
        <v>7600.2275390625</v>
      </c>
      <c r="I3477" s="27">
        <v>7886.15380859375</v>
      </c>
      <c r="J3477" s="27">
        <f t="shared" si="486"/>
        <v>9204.8065938333184</v>
      </c>
      <c r="K3477" s="28">
        <v>1.0590064525604248</v>
      </c>
      <c r="L3477" s="28">
        <v>1.0013042688369751</v>
      </c>
      <c r="M3477" s="27">
        <v>10138.154296875</v>
      </c>
      <c r="N3477" s="27">
        <v>6412.998187236215</v>
      </c>
      <c r="O3477" s="66">
        <f t="shared" si="487"/>
        <v>9464.6235999033579</v>
      </c>
      <c r="P3477" s="66">
        <f t="shared" si="488"/>
        <v>9523.4774430184716</v>
      </c>
      <c r="Q3477" s="66">
        <f t="shared" si="489"/>
        <v>9765.6386859111208</v>
      </c>
      <c r="R3477" s="66">
        <f t="shared" si="490"/>
        <v>9552.6621411179785</v>
      </c>
      <c r="S3477" s="67">
        <f>E3477/INDEX('CCG overall weighted population'!$F$4:$F$195,MATCH(A3477,'CCG overall weighted population'!$A$4:$A$195,0))*INDEX('CCG overall weighted population'!$T$4:$T$195,MATCH(A3477,'CCG overall weighted population'!$A$4:$A$195,0))</f>
        <v>0</v>
      </c>
      <c r="T3477" s="66">
        <f t="shared" si="491"/>
        <v>11989.536619954688</v>
      </c>
      <c r="U3477" s="66">
        <f t="shared" si="492"/>
        <v>11989.536619954688</v>
      </c>
      <c r="V3477" s="81">
        <f t="shared" si="493"/>
        <v>9548.2768764717493</v>
      </c>
      <c r="W3477" s="110">
        <f t="shared" si="494"/>
        <v>0.93223651966682308</v>
      </c>
    </row>
    <row r="3478" spans="1:23" x14ac:dyDescent="0.2">
      <c r="A3478" s="31" t="s">
        <v>114</v>
      </c>
      <c r="B3478" s="25" t="s">
        <v>389</v>
      </c>
      <c r="C3478" s="53" t="s">
        <v>8131</v>
      </c>
      <c r="D3478" s="25" t="s">
        <v>8130</v>
      </c>
      <c r="E3478" s="97">
        <v>12533.75</v>
      </c>
      <c r="F3478" s="27">
        <v>10763.62890625</v>
      </c>
      <c r="G3478" s="27">
        <v>11267.8251953125</v>
      </c>
      <c r="H3478" s="27">
        <v>8313.1767578125</v>
      </c>
      <c r="I3478" s="27">
        <v>9820.767578125</v>
      </c>
      <c r="J3478" s="27">
        <f t="shared" si="486"/>
        <v>10389.473459113597</v>
      </c>
      <c r="K3478" s="28">
        <v>1.0590064525604248</v>
      </c>
      <c r="L3478" s="28">
        <v>1.0013042688369751</v>
      </c>
      <c r="M3478" s="27">
        <v>11736.2890625</v>
      </c>
      <c r="N3478" s="27">
        <v>7799.0201093653368</v>
      </c>
      <c r="O3478" s="66">
        <f t="shared" si="487"/>
        <v>10742.181192927235</v>
      </c>
      <c r="P3478" s="66">
        <f t="shared" si="488"/>
        <v>10808.979268938321</v>
      </c>
      <c r="Q3478" s="66">
        <f t="shared" si="489"/>
        <v>11342.562167186534</v>
      </c>
      <c r="R3478" s="66">
        <f t="shared" si="490"/>
        <v>10873.285413102511</v>
      </c>
      <c r="S3478" s="67">
        <f>E3478/INDEX('CCG overall weighted population'!$F$4:$F$195,MATCH(A3478,'CCG overall weighted population'!$A$4:$A$195,0))*INDEX('CCG overall weighted population'!$T$4:$T$195,MATCH(A3478,'CCG overall weighted population'!$A$4:$A$195,0))</f>
        <v>0</v>
      </c>
      <c r="T3478" s="66">
        <f t="shared" si="491"/>
        <v>13647.049556842652</v>
      </c>
      <c r="U3478" s="66">
        <f t="shared" si="492"/>
        <v>13647.049556842652</v>
      </c>
      <c r="V3478" s="81">
        <f t="shared" si="493"/>
        <v>10868.293900432423</v>
      </c>
      <c r="W3478" s="110">
        <f t="shared" si="494"/>
        <v>0.86712228187353535</v>
      </c>
    </row>
    <row r="3479" spans="1:23" x14ac:dyDescent="0.2">
      <c r="A3479" s="31" t="s">
        <v>114</v>
      </c>
      <c r="B3479" s="25" t="s">
        <v>389</v>
      </c>
      <c r="C3479" s="53" t="s">
        <v>8129</v>
      </c>
      <c r="D3479" s="25" t="s">
        <v>8128</v>
      </c>
      <c r="E3479" s="97">
        <v>5206.0830078125</v>
      </c>
      <c r="F3479" s="27">
        <v>5302.46142578125</v>
      </c>
      <c r="G3479" s="27">
        <v>3766.189697265625</v>
      </c>
      <c r="H3479" s="27">
        <v>4563.30859375</v>
      </c>
      <c r="I3479" s="27">
        <v>6011.31689453125</v>
      </c>
      <c r="J3479" s="27">
        <f t="shared" si="486"/>
        <v>5122.6923786405951</v>
      </c>
      <c r="K3479" s="28">
        <v>1.0590064525604248</v>
      </c>
      <c r="L3479" s="28">
        <v>1.0013042688369751</v>
      </c>
      <c r="M3479" s="27">
        <v>5039.798828125</v>
      </c>
      <c r="N3479" s="27">
        <v>4629.9184399331034</v>
      </c>
      <c r="O3479" s="66">
        <f t="shared" si="487"/>
        <v>5379.7867538735518</v>
      </c>
      <c r="P3479" s="66">
        <f t="shared" si="488"/>
        <v>5413.2398671709961</v>
      </c>
      <c r="Q3479" s="66">
        <f t="shared" si="489"/>
        <v>4998.8107893058113</v>
      </c>
      <c r="R3479" s="66">
        <f t="shared" si="490"/>
        <v>5363.2938585666616</v>
      </c>
      <c r="S3479" s="67">
        <f>E3479/INDEX('CCG overall weighted population'!$F$4:$F$195,MATCH(A3479,'CCG overall weighted population'!$A$4:$A$195,0))*INDEX('CCG overall weighted population'!$T$4:$T$195,MATCH(A3479,'CCG overall weighted population'!$A$4:$A$195,0))</f>
        <v>0</v>
      </c>
      <c r="T3479" s="66">
        <f t="shared" si="491"/>
        <v>6731.4647132843575</v>
      </c>
      <c r="U3479" s="66">
        <f t="shared" si="492"/>
        <v>6731.4647132843575</v>
      </c>
      <c r="V3479" s="81">
        <f t="shared" si="493"/>
        <v>5360.8317739039912</v>
      </c>
      <c r="W3479" s="110">
        <f t="shared" si="494"/>
        <v>1.0297246059771363</v>
      </c>
    </row>
    <row r="3480" spans="1:23" x14ac:dyDescent="0.2">
      <c r="A3480" s="31" t="s">
        <v>114</v>
      </c>
      <c r="B3480" s="25" t="s">
        <v>389</v>
      </c>
      <c r="C3480" s="53" t="s">
        <v>8127</v>
      </c>
      <c r="D3480" s="25" t="s">
        <v>8126</v>
      </c>
      <c r="E3480" s="97">
        <v>19059.91796875</v>
      </c>
      <c r="F3480" s="27">
        <v>19487.953125</v>
      </c>
      <c r="G3480" s="27">
        <v>18086.703125</v>
      </c>
      <c r="H3480" s="27">
        <v>19282.08984375</v>
      </c>
      <c r="I3480" s="27">
        <v>24191.421875</v>
      </c>
      <c r="J3480" s="27">
        <f t="shared" si="486"/>
        <v>19563.179110696252</v>
      </c>
      <c r="K3480" s="28">
        <v>1.0590064525604248</v>
      </c>
      <c r="L3480" s="28">
        <v>1.0013042688369751</v>
      </c>
      <c r="M3480" s="27">
        <v>18513.603515625</v>
      </c>
      <c r="N3480" s="27">
        <v>19543.362557689081</v>
      </c>
      <c r="O3480" s="66">
        <f t="shared" si="487"/>
        <v>20742.452820507027</v>
      </c>
      <c r="P3480" s="66">
        <f t="shared" si="488"/>
        <v>20871.435558302666</v>
      </c>
      <c r="Q3480" s="66">
        <f t="shared" si="489"/>
        <v>18616.579419831407</v>
      </c>
      <c r="R3480" s="66">
        <f t="shared" si="490"/>
        <v>20599.685649551677</v>
      </c>
      <c r="S3480" s="67">
        <f>E3480/INDEX('CCG overall weighted population'!$F$4:$F$195,MATCH(A3480,'CCG overall weighted population'!$A$4:$A$195,0))*INDEX('CCG overall weighted population'!$T$4:$T$195,MATCH(A3480,'CCG overall weighted population'!$A$4:$A$195,0))</f>
        <v>0</v>
      </c>
      <c r="T3480" s="66">
        <f t="shared" si="491"/>
        <v>25854.644685041691</v>
      </c>
      <c r="U3480" s="66">
        <f t="shared" si="492"/>
        <v>25854.644685041691</v>
      </c>
      <c r="V3480" s="81">
        <f t="shared" si="493"/>
        <v>20590.229115669506</v>
      </c>
      <c r="W3480" s="110">
        <f t="shared" si="494"/>
        <v>1.0802894928209321</v>
      </c>
    </row>
    <row r="3481" spans="1:23" x14ac:dyDescent="0.2">
      <c r="A3481" s="31" t="s">
        <v>114</v>
      </c>
      <c r="B3481" s="25" t="s">
        <v>389</v>
      </c>
      <c r="C3481" s="53" t="s">
        <v>8125</v>
      </c>
      <c r="D3481" s="25" t="s">
        <v>8124</v>
      </c>
      <c r="E3481" s="97">
        <v>8367.166015625</v>
      </c>
      <c r="F3481" s="27">
        <v>7380.166015625</v>
      </c>
      <c r="G3481" s="27">
        <v>7037.0810546875</v>
      </c>
      <c r="H3481" s="27">
        <v>3597.684326171875</v>
      </c>
      <c r="I3481" s="27">
        <v>5972.75146484375</v>
      </c>
      <c r="J3481" s="27">
        <f t="shared" si="486"/>
        <v>6732.7015588827289</v>
      </c>
      <c r="K3481" s="28">
        <v>1.0590064525604248</v>
      </c>
      <c r="L3481" s="28">
        <v>1.0013042688369751</v>
      </c>
      <c r="M3481" s="27">
        <v>8024.3671875</v>
      </c>
      <c r="N3481" s="27">
        <v>4820.2219913764147</v>
      </c>
      <c r="O3481" s="66">
        <f t="shared" si="487"/>
        <v>6936.4768199471746</v>
      </c>
      <c r="P3481" s="66">
        <f t="shared" si="488"/>
        <v>6979.6098948363815</v>
      </c>
      <c r="Q3481" s="66">
        <f t="shared" si="489"/>
        <v>7703.9526678876409</v>
      </c>
      <c r="R3481" s="66">
        <f t="shared" si="490"/>
        <v>7066.9059662454292</v>
      </c>
      <c r="S3481" s="67">
        <f>E3481/INDEX('CCG overall weighted population'!$F$4:$F$195,MATCH(A3481,'CCG overall weighted population'!$A$4:$A$195,0))*INDEX('CCG overall weighted population'!$T$4:$T$195,MATCH(A3481,'CCG overall weighted population'!$A$4:$A$195,0))</f>
        <v>0</v>
      </c>
      <c r="T3481" s="66">
        <f t="shared" si="491"/>
        <v>8869.6665516278536</v>
      </c>
      <c r="U3481" s="66">
        <f t="shared" si="492"/>
        <v>8869.6665516278536</v>
      </c>
      <c r="V3481" s="81">
        <f t="shared" si="493"/>
        <v>7063.661817919633</v>
      </c>
      <c r="W3481" s="110">
        <f t="shared" si="494"/>
        <v>0.84421198345160364</v>
      </c>
    </row>
    <row r="3482" spans="1:23" x14ac:dyDescent="0.2">
      <c r="A3482" s="31" t="s">
        <v>114</v>
      </c>
      <c r="B3482" s="25" t="s">
        <v>389</v>
      </c>
      <c r="C3482" s="53" t="s">
        <v>8123</v>
      </c>
      <c r="D3482" s="25" t="s">
        <v>2456</v>
      </c>
      <c r="E3482" s="97">
        <v>19500.41796875</v>
      </c>
      <c r="F3482" s="27">
        <v>21048.30859375</v>
      </c>
      <c r="G3482" s="27">
        <v>24790.23046875</v>
      </c>
      <c r="H3482" s="27">
        <v>14120.19140625</v>
      </c>
      <c r="I3482" s="27">
        <v>18435.26171875</v>
      </c>
      <c r="J3482" s="27">
        <f t="shared" si="486"/>
        <v>20141.232836350391</v>
      </c>
      <c r="K3482" s="28">
        <v>1.0590064525604248</v>
      </c>
      <c r="L3482" s="28">
        <v>1.0013042688369751</v>
      </c>
      <c r="M3482" s="27">
        <v>21232.455078125</v>
      </c>
      <c r="N3482" s="27">
        <v>15209.986585780201</v>
      </c>
      <c r="O3482" s="66">
        <f t="shared" si="487"/>
        <v>20834.611915466132</v>
      </c>
      <c r="P3482" s="66">
        <f t="shared" si="488"/>
        <v>20964.167725910578</v>
      </c>
      <c r="Q3482" s="66">
        <f t="shared" si="489"/>
        <v>20630.208228890522</v>
      </c>
      <c r="R3482" s="66">
        <f t="shared" si="490"/>
        <v>20923.919720153877</v>
      </c>
      <c r="S3482" s="67">
        <f>E3482/INDEX('CCG overall weighted population'!$F$4:$F$195,MATCH(A3482,'CCG overall weighted population'!$A$4:$A$195,0))*INDEX('CCG overall weighted population'!$T$4:$T$195,MATCH(A3482,'CCG overall weighted population'!$A$4:$A$195,0))</f>
        <v>0</v>
      </c>
      <c r="T3482" s="66">
        <f t="shared" si="491"/>
        <v>26261.590540081328</v>
      </c>
      <c r="U3482" s="66">
        <f t="shared" si="492"/>
        <v>26261.590540081328</v>
      </c>
      <c r="V3482" s="81">
        <f t="shared" si="493"/>
        <v>20914.314342715224</v>
      </c>
      <c r="W3482" s="110">
        <f t="shared" si="494"/>
        <v>1.0725059522432308</v>
      </c>
    </row>
    <row r="3483" spans="1:23" x14ac:dyDescent="0.2">
      <c r="A3483" s="31" t="s">
        <v>114</v>
      </c>
      <c r="B3483" s="25" t="s">
        <v>389</v>
      </c>
      <c r="C3483" s="53" t="s">
        <v>8122</v>
      </c>
      <c r="D3483" s="25" t="s">
        <v>8121</v>
      </c>
      <c r="E3483" s="97">
        <v>10238.5</v>
      </c>
      <c r="F3483" s="27">
        <v>11646.5361328125</v>
      </c>
      <c r="G3483" s="27">
        <v>12374.8076171875</v>
      </c>
      <c r="H3483" s="27">
        <v>9518.26171875</v>
      </c>
      <c r="I3483" s="27">
        <v>11680.2548828125</v>
      </c>
      <c r="J3483" s="27">
        <f t="shared" si="486"/>
        <v>11375.717714541935</v>
      </c>
      <c r="K3483" s="28">
        <v>1.0590064525604248</v>
      </c>
      <c r="L3483" s="28">
        <v>1.0013042688369751</v>
      </c>
      <c r="M3483" s="27">
        <v>10914.78125</v>
      </c>
      <c r="N3483" s="27">
        <v>10594.977422716052</v>
      </c>
      <c r="O3483" s="66">
        <f t="shared" si="487"/>
        <v>11979.882195904502</v>
      </c>
      <c r="P3483" s="66">
        <f t="shared" si="488"/>
        <v>12054.376664686386</v>
      </c>
      <c r="Q3483" s="66">
        <f t="shared" si="489"/>
        <v>10882.800867271606</v>
      </c>
      <c r="R3483" s="66">
        <f t="shared" si="490"/>
        <v>11913.181130918014</v>
      </c>
      <c r="S3483" s="67">
        <f>E3483/INDEX('CCG overall weighted population'!$F$4:$F$195,MATCH(A3483,'CCG overall weighted population'!$A$4:$A$195,0))*INDEX('CCG overall weighted population'!$T$4:$T$195,MATCH(A3483,'CCG overall weighted population'!$A$4:$A$195,0))</f>
        <v>0</v>
      </c>
      <c r="T3483" s="66">
        <f t="shared" si="491"/>
        <v>14952.221623592193</v>
      </c>
      <c r="U3483" s="66">
        <f t="shared" si="492"/>
        <v>14952.221623592193</v>
      </c>
      <c r="V3483" s="81">
        <f t="shared" si="493"/>
        <v>11907.712241590014</v>
      </c>
      <c r="W3483" s="110">
        <f t="shared" si="494"/>
        <v>1.1630328897387325</v>
      </c>
    </row>
    <row r="3484" spans="1:23" x14ac:dyDescent="0.2">
      <c r="A3484" s="31" t="s">
        <v>114</v>
      </c>
      <c r="B3484" s="25" t="s">
        <v>389</v>
      </c>
      <c r="C3484" s="53" t="s">
        <v>8120</v>
      </c>
      <c r="D3484" s="25" t="s">
        <v>8119</v>
      </c>
      <c r="E3484" s="97">
        <v>11784</v>
      </c>
      <c r="F3484" s="27">
        <v>11373.486328125</v>
      </c>
      <c r="G3484" s="27">
        <v>11216.8046875</v>
      </c>
      <c r="H3484" s="27">
        <v>9491.6318359375</v>
      </c>
      <c r="I3484" s="27">
        <v>12171.1064453125</v>
      </c>
      <c r="J3484" s="27">
        <f t="shared" si="486"/>
        <v>11114.660270769142</v>
      </c>
      <c r="K3484" s="28">
        <v>1.0590064525604248</v>
      </c>
      <c r="L3484" s="28">
        <v>1.0013042688369751</v>
      </c>
      <c r="M3484" s="27">
        <v>11286.208984375</v>
      </c>
      <c r="N3484" s="27">
        <v>7904.8315792454123</v>
      </c>
      <c r="O3484" s="66">
        <f t="shared" si="487"/>
        <v>11445.48255664452</v>
      </c>
      <c r="P3484" s="66">
        <f t="shared" si="488"/>
        <v>11516.653969607249</v>
      </c>
      <c r="Q3484" s="66">
        <f t="shared" si="489"/>
        <v>10948.071243862043</v>
      </c>
      <c r="R3484" s="66">
        <f t="shared" si="490"/>
        <v>11448.129729323164</v>
      </c>
      <c r="S3484" s="67">
        <f>E3484/INDEX('CCG overall weighted population'!$F$4:$F$195,MATCH(A3484,'CCG overall weighted population'!$A$4:$A$195,0))*INDEX('CCG overall weighted population'!$T$4:$T$195,MATCH(A3484,'CCG overall weighted population'!$A$4:$A$195,0))</f>
        <v>0</v>
      </c>
      <c r="T3484" s="66">
        <f t="shared" si="491"/>
        <v>14368.536078430625</v>
      </c>
      <c r="U3484" s="66">
        <f t="shared" si="492"/>
        <v>14368.536078430625</v>
      </c>
      <c r="V3484" s="81">
        <f t="shared" si="493"/>
        <v>11442.874327443998</v>
      </c>
      <c r="W3484" s="110">
        <f t="shared" si="494"/>
        <v>0.97105179289239629</v>
      </c>
    </row>
    <row r="3485" spans="1:23" x14ac:dyDescent="0.2">
      <c r="A3485" s="31" t="s">
        <v>114</v>
      </c>
      <c r="B3485" s="25" t="s">
        <v>389</v>
      </c>
      <c r="C3485" s="53" t="s">
        <v>8118</v>
      </c>
      <c r="D3485" s="25" t="s">
        <v>8117</v>
      </c>
      <c r="E3485" s="97">
        <v>11976.3330078125</v>
      </c>
      <c r="F3485" s="27">
        <v>13036.6845703125</v>
      </c>
      <c r="G3485" s="27">
        <v>14586.775390625</v>
      </c>
      <c r="H3485" s="27">
        <v>8250.439453125</v>
      </c>
      <c r="I3485" s="27">
        <v>11156.056640625</v>
      </c>
      <c r="J3485" s="27">
        <f t="shared" si="486"/>
        <v>12340.51202993769</v>
      </c>
      <c r="K3485" s="28">
        <v>1.0590064525604248</v>
      </c>
      <c r="L3485" s="28">
        <v>1.0013042688369751</v>
      </c>
      <c r="M3485" s="27">
        <v>12843.89453125</v>
      </c>
      <c r="N3485" s="27">
        <v>7327.6714194013548</v>
      </c>
      <c r="O3485" s="66">
        <f t="shared" si="487"/>
        <v>12554.171498742699</v>
      </c>
      <c r="P3485" s="66">
        <f t="shared" si="488"/>
        <v>12632.237069129962</v>
      </c>
      <c r="Q3485" s="66">
        <f t="shared" si="489"/>
        <v>12292.272220065137</v>
      </c>
      <c r="R3485" s="66">
        <f t="shared" si="490"/>
        <v>12591.265312601607</v>
      </c>
      <c r="S3485" s="67">
        <f>E3485/INDEX('CCG overall weighted population'!$F$4:$F$195,MATCH(A3485,'CCG overall weighted population'!$A$4:$A$195,0))*INDEX('CCG overall weighted population'!$T$4:$T$195,MATCH(A3485,'CCG overall weighted population'!$A$4:$A$195,0))</f>
        <v>0</v>
      </c>
      <c r="T3485" s="66">
        <f t="shared" si="491"/>
        <v>15803.284396210671</v>
      </c>
      <c r="U3485" s="66">
        <f t="shared" si="492"/>
        <v>15803.284396210671</v>
      </c>
      <c r="V3485" s="81">
        <f t="shared" si="493"/>
        <v>12585.485140560455</v>
      </c>
      <c r="W3485" s="110">
        <f t="shared" si="494"/>
        <v>1.0508629922323125</v>
      </c>
    </row>
    <row r="3486" spans="1:23" x14ac:dyDescent="0.2">
      <c r="A3486" s="31" t="s">
        <v>114</v>
      </c>
      <c r="B3486" s="25" t="s">
        <v>389</v>
      </c>
      <c r="C3486" s="53" t="s">
        <v>8116</v>
      </c>
      <c r="D3486" s="25" t="s">
        <v>8115</v>
      </c>
      <c r="E3486" s="97">
        <v>9779.666015625</v>
      </c>
      <c r="F3486" s="27">
        <v>8519.1474609375</v>
      </c>
      <c r="G3486" s="27">
        <v>7792.7197265625</v>
      </c>
      <c r="H3486" s="27">
        <v>5968.7333984375</v>
      </c>
      <c r="I3486" s="27">
        <v>10904.837890625</v>
      </c>
      <c r="J3486" s="27">
        <f t="shared" si="486"/>
        <v>8189.7515498283256</v>
      </c>
      <c r="K3486" s="28">
        <v>1.0590064525604248</v>
      </c>
      <c r="L3486" s="28">
        <v>1.0013042688369751</v>
      </c>
      <c r="M3486" s="27">
        <v>8895.767578125</v>
      </c>
      <c r="N3486" s="27">
        <v>6043.6471615756536</v>
      </c>
      <c r="O3486" s="66">
        <f t="shared" si="487"/>
        <v>8456.7413937247638</v>
      </c>
      <c r="P3486" s="66">
        <f t="shared" si="488"/>
        <v>8509.3279256663445</v>
      </c>
      <c r="Q3486" s="66">
        <f t="shared" si="489"/>
        <v>8610.5555364700649</v>
      </c>
      <c r="R3486" s="66">
        <f t="shared" si="490"/>
        <v>8521.5276370047541</v>
      </c>
      <c r="S3486" s="67">
        <f>E3486/INDEX('CCG overall weighted population'!$F$4:$F$195,MATCH(A3486,'CCG overall weighted population'!$A$4:$A$195,0))*INDEX('CCG overall weighted population'!$T$4:$T$195,MATCH(A3486,'CCG overall weighted population'!$A$4:$A$195,0))</f>
        <v>0</v>
      </c>
      <c r="T3486" s="66">
        <f t="shared" si="491"/>
        <v>10695.36074368765</v>
      </c>
      <c r="U3486" s="66">
        <f t="shared" si="492"/>
        <v>10695.36074368765</v>
      </c>
      <c r="V3486" s="81">
        <f t="shared" si="493"/>
        <v>8517.6157270757321</v>
      </c>
      <c r="W3486" s="110">
        <f t="shared" si="494"/>
        <v>0.87095159624747032</v>
      </c>
    </row>
    <row r="3487" spans="1:23" x14ac:dyDescent="0.2">
      <c r="A3487" s="31" t="s">
        <v>114</v>
      </c>
      <c r="B3487" s="25" t="s">
        <v>389</v>
      </c>
      <c r="C3487" s="53" t="s">
        <v>8114</v>
      </c>
      <c r="D3487" s="25" t="s">
        <v>8113</v>
      </c>
      <c r="E3487" s="97">
        <v>8722.75</v>
      </c>
      <c r="F3487" s="27">
        <v>10108.970703125</v>
      </c>
      <c r="G3487" s="27">
        <v>10461.2919921875</v>
      </c>
      <c r="H3487" s="27">
        <v>6709.6953125</v>
      </c>
      <c r="I3487" s="27">
        <v>8195.3779296875</v>
      </c>
      <c r="J3487" s="27">
        <f t="shared" si="486"/>
        <v>9542.4464633678217</v>
      </c>
      <c r="K3487" s="28">
        <v>1.0590064525604248</v>
      </c>
      <c r="L3487" s="28">
        <v>1.0013042688369751</v>
      </c>
      <c r="M3487" s="27">
        <v>9564.3505859375</v>
      </c>
      <c r="N3487" s="27">
        <v>6376.8438959800324</v>
      </c>
      <c r="O3487" s="66">
        <f t="shared" si="487"/>
        <v>9783.0160860415472</v>
      </c>
      <c r="P3487" s="66">
        <f t="shared" si="488"/>
        <v>9843.8497882847496</v>
      </c>
      <c r="Q3487" s="66">
        <f t="shared" si="489"/>
        <v>9245.5999169417537</v>
      </c>
      <c r="R3487" s="66">
        <f t="shared" si="490"/>
        <v>9771.7501340434046</v>
      </c>
      <c r="S3487" s="67">
        <f>E3487/INDEX('CCG overall weighted population'!$F$4:$F$195,MATCH(A3487,'CCG overall weighted population'!$A$4:$A$195,0))*INDEX('CCG overall weighted population'!$T$4:$T$195,MATCH(A3487,'CCG overall weighted population'!$A$4:$A$195,0))</f>
        <v>0</v>
      </c>
      <c r="T3487" s="66">
        <f t="shared" si="491"/>
        <v>12264.513738936555</v>
      </c>
      <c r="U3487" s="66">
        <f t="shared" si="492"/>
        <v>12264.513738936555</v>
      </c>
      <c r="V3487" s="81">
        <f t="shared" si="493"/>
        <v>9767.2642944144536</v>
      </c>
      <c r="W3487" s="110">
        <f t="shared" si="494"/>
        <v>1.1197459854305643</v>
      </c>
    </row>
    <row r="3488" spans="1:23" x14ac:dyDescent="0.2">
      <c r="A3488" s="31" t="s">
        <v>114</v>
      </c>
      <c r="B3488" s="25" t="s">
        <v>389</v>
      </c>
      <c r="C3488" s="53" t="s">
        <v>8112</v>
      </c>
      <c r="D3488" s="25" t="s">
        <v>8111</v>
      </c>
      <c r="E3488" s="97">
        <v>8872.33203125</v>
      </c>
      <c r="F3488" s="27">
        <v>8732.3232421875</v>
      </c>
      <c r="G3488" s="27">
        <v>9638.1318359375</v>
      </c>
      <c r="H3488" s="27">
        <v>6310.4951171875</v>
      </c>
      <c r="I3488" s="27">
        <v>9394.791015625</v>
      </c>
      <c r="J3488" s="27">
        <f t="shared" si="486"/>
        <v>8455.0953463521564</v>
      </c>
      <c r="K3488" s="28">
        <v>1.0590064525604248</v>
      </c>
      <c r="L3488" s="28">
        <v>1.0013042688369751</v>
      </c>
      <c r="M3488" s="27">
        <v>8687.662109375</v>
      </c>
      <c r="N3488" s="27">
        <v>6251.3586753955187</v>
      </c>
      <c r="O3488" s="66">
        <f t="shared" si="487"/>
        <v>8731.9974307028115</v>
      </c>
      <c r="P3488" s="66">
        <f t="shared" si="488"/>
        <v>8786.2955865083313</v>
      </c>
      <c r="Q3488" s="66">
        <f t="shared" si="489"/>
        <v>8444.0317659770517</v>
      </c>
      <c r="R3488" s="66">
        <f t="shared" si="490"/>
        <v>8745.0467633966273</v>
      </c>
      <c r="S3488" s="67">
        <f>E3488/INDEX('CCG overall weighted population'!$F$4:$F$195,MATCH(A3488,'CCG overall weighted population'!$A$4:$A$195,0))*INDEX('CCG overall weighted population'!$T$4:$T$195,MATCH(A3488,'CCG overall weighted population'!$A$4:$A$195,0))</f>
        <v>0</v>
      </c>
      <c r="T3488" s="66">
        <f t="shared" si="491"/>
        <v>10975.899373814687</v>
      </c>
      <c r="U3488" s="66">
        <f t="shared" si="492"/>
        <v>10975.899373814687</v>
      </c>
      <c r="V3488" s="81">
        <f t="shared" si="493"/>
        <v>8741.0322443196801</v>
      </c>
      <c r="W3488" s="110">
        <f t="shared" si="494"/>
        <v>0.98520120905441122</v>
      </c>
    </row>
    <row r="3489" spans="1:23" x14ac:dyDescent="0.2">
      <c r="A3489" s="31" t="s">
        <v>114</v>
      </c>
      <c r="B3489" s="25" t="s">
        <v>389</v>
      </c>
      <c r="C3489" s="53" t="s">
        <v>8110</v>
      </c>
      <c r="D3489" s="25" t="s">
        <v>8109</v>
      </c>
      <c r="E3489" s="97">
        <v>7341.8330078125</v>
      </c>
      <c r="F3489" s="27">
        <v>6989.14501953125</v>
      </c>
      <c r="G3489" s="27">
        <v>7156.33544921875</v>
      </c>
      <c r="H3489" s="27">
        <v>5327.11572265625</v>
      </c>
      <c r="I3489" s="27">
        <v>9384.255859375</v>
      </c>
      <c r="J3489" s="27">
        <f t="shared" si="486"/>
        <v>6850.5863442503123</v>
      </c>
      <c r="K3489" s="28">
        <v>1.0590064525604248</v>
      </c>
      <c r="L3489" s="28">
        <v>1.0013042688369751</v>
      </c>
      <c r="M3489" s="27">
        <v>7386.98583984375</v>
      </c>
      <c r="N3489" s="27">
        <v>5107.6107351263954</v>
      </c>
      <c r="O3489" s="66">
        <f t="shared" si="487"/>
        <v>7079.4543851542003</v>
      </c>
      <c r="P3489" s="66">
        <f t="shared" si="488"/>
        <v>7123.4765370471414</v>
      </c>
      <c r="Q3489" s="66">
        <f t="shared" si="489"/>
        <v>7159.0483293720154</v>
      </c>
      <c r="R3489" s="66">
        <f t="shared" si="490"/>
        <v>7127.7635650102411</v>
      </c>
      <c r="S3489" s="67">
        <f>E3489/INDEX('CCG overall weighted population'!$F$4:$F$195,MATCH(A3489,'CCG overall weighted population'!$A$4:$A$195,0))*INDEX('CCG overall weighted population'!$T$4:$T$195,MATCH(A3489,'CCG overall weighted population'!$A$4:$A$195,0))</f>
        <v>0</v>
      </c>
      <c r="T3489" s="66">
        <f t="shared" si="491"/>
        <v>8946.0488624658483</v>
      </c>
      <c r="U3489" s="66">
        <f t="shared" si="492"/>
        <v>8946.0488624658483</v>
      </c>
      <c r="V3489" s="81">
        <f t="shared" si="493"/>
        <v>7124.4914792705194</v>
      </c>
      <c r="W3489" s="110">
        <f t="shared" si="494"/>
        <v>0.97039683028601909</v>
      </c>
    </row>
    <row r="3490" spans="1:23" x14ac:dyDescent="0.2">
      <c r="A3490" s="31" t="s">
        <v>114</v>
      </c>
      <c r="B3490" s="25" t="s">
        <v>389</v>
      </c>
      <c r="C3490" s="53" t="s">
        <v>8108</v>
      </c>
      <c r="D3490" s="25" t="s">
        <v>8107</v>
      </c>
      <c r="E3490" s="97">
        <v>11477.333984375</v>
      </c>
      <c r="F3490" s="27">
        <v>9614.6806640625</v>
      </c>
      <c r="G3490" s="27">
        <v>6163.720703125</v>
      </c>
      <c r="H3490" s="27">
        <v>7034.30224609375</v>
      </c>
      <c r="I3490" s="27">
        <v>12659.021484375</v>
      </c>
      <c r="J3490" s="27">
        <f t="shared" si="486"/>
        <v>9133.4864461758989</v>
      </c>
      <c r="K3490" s="28">
        <v>1.0590064525604248</v>
      </c>
      <c r="L3490" s="28">
        <v>1.0013042688369751</v>
      </c>
      <c r="M3490" s="27">
        <v>8574.7802734375</v>
      </c>
      <c r="N3490" s="27">
        <v>8080.9556958689209</v>
      </c>
      <c r="O3490" s="66">
        <f t="shared" si="487"/>
        <v>9573.4274540464139</v>
      </c>
      <c r="P3490" s="66">
        <f t="shared" si="488"/>
        <v>9632.9578718709654</v>
      </c>
      <c r="Q3490" s="66">
        <f t="shared" si="489"/>
        <v>8525.3978156806425</v>
      </c>
      <c r="R3490" s="66">
        <f t="shared" si="490"/>
        <v>9499.4773632607703</v>
      </c>
      <c r="S3490" s="67">
        <f>E3490/INDEX('CCG overall weighted population'!$F$4:$F$195,MATCH(A3490,'CCG overall weighted population'!$A$4:$A$195,0))*INDEX('CCG overall weighted population'!$T$4:$T$195,MATCH(A3490,'CCG overall weighted population'!$A$4:$A$195,0))</f>
        <v>0</v>
      </c>
      <c r="T3490" s="66">
        <f t="shared" si="491"/>
        <v>11922.784458900187</v>
      </c>
      <c r="U3490" s="66">
        <f t="shared" si="492"/>
        <v>11922.784458900187</v>
      </c>
      <c r="V3490" s="81">
        <f t="shared" si="493"/>
        <v>9495.1165137275857</v>
      </c>
      <c r="W3490" s="110">
        <f t="shared" si="494"/>
        <v>0.82729286493309651</v>
      </c>
    </row>
    <row r="3491" spans="1:23" x14ac:dyDescent="0.2">
      <c r="A3491" s="31" t="s">
        <v>114</v>
      </c>
      <c r="B3491" s="25" t="s">
        <v>389</v>
      </c>
      <c r="C3491" s="53" t="s">
        <v>8106</v>
      </c>
      <c r="D3491" s="25" t="s">
        <v>8105</v>
      </c>
      <c r="E3491" s="97">
        <v>10353.916015625</v>
      </c>
      <c r="F3491" s="27">
        <v>9565.9072265625</v>
      </c>
      <c r="G3491" s="27">
        <v>9673.9833984375</v>
      </c>
      <c r="H3491" s="27">
        <v>6737.13818359375</v>
      </c>
      <c r="I3491" s="27">
        <v>9327.76953125</v>
      </c>
      <c r="J3491" s="27">
        <f t="shared" si="486"/>
        <v>9139.0116285696386</v>
      </c>
      <c r="K3491" s="28">
        <v>1.0590064525604248</v>
      </c>
      <c r="L3491" s="28">
        <v>1.0013042688369751</v>
      </c>
      <c r="M3491" s="27">
        <v>10051.4482421875</v>
      </c>
      <c r="N3491" s="27">
        <v>6668.5327728896264</v>
      </c>
      <c r="O3491" s="66">
        <f t="shared" si="487"/>
        <v>9428.9288189765921</v>
      </c>
      <c r="P3491" s="66">
        <f t="shared" si="488"/>
        <v>9487.5607013328299</v>
      </c>
      <c r="Q3491" s="66">
        <f t="shared" si="489"/>
        <v>9713.1566952577141</v>
      </c>
      <c r="R3491" s="66">
        <f t="shared" si="490"/>
        <v>9514.7489949528572</v>
      </c>
      <c r="S3491" s="67">
        <f>E3491/INDEX('CCG overall weighted population'!$F$4:$F$195,MATCH(A3491,'CCG overall weighted population'!$A$4:$A$195,0))*INDEX('CCG overall weighted population'!$T$4:$T$195,MATCH(A3491,'CCG overall weighted population'!$A$4:$A$195,0))</f>
        <v>0</v>
      </c>
      <c r="T3491" s="66">
        <f t="shared" si="491"/>
        <v>11941.951868436279</v>
      </c>
      <c r="U3491" s="66">
        <f t="shared" si="492"/>
        <v>11941.951868436279</v>
      </c>
      <c r="V3491" s="81">
        <f t="shared" si="493"/>
        <v>9510.3811347931514</v>
      </c>
      <c r="W3491" s="110">
        <f t="shared" si="494"/>
        <v>0.9185298702868675</v>
      </c>
    </row>
    <row r="3492" spans="1:23" x14ac:dyDescent="0.2">
      <c r="A3492" s="31" t="s">
        <v>114</v>
      </c>
      <c r="B3492" s="25" t="s">
        <v>389</v>
      </c>
      <c r="C3492" s="53" t="s">
        <v>8104</v>
      </c>
      <c r="D3492" s="25" t="s">
        <v>8103</v>
      </c>
      <c r="E3492" s="97">
        <v>10023.25</v>
      </c>
      <c r="F3492" s="27">
        <v>11075.373046875</v>
      </c>
      <c r="G3492" s="27">
        <v>11249.16015625</v>
      </c>
      <c r="H3492" s="27">
        <v>10041.876953125</v>
      </c>
      <c r="I3492" s="27">
        <v>12205.88671875</v>
      </c>
      <c r="J3492" s="27">
        <f t="shared" si="486"/>
        <v>10978.742538787534</v>
      </c>
      <c r="K3492" s="28">
        <v>1.0590064525604248</v>
      </c>
      <c r="L3492" s="28">
        <v>1.0013042688369751</v>
      </c>
      <c r="M3492" s="27">
        <v>10109.166015625</v>
      </c>
      <c r="N3492" s="27">
        <v>10482.988254201069</v>
      </c>
      <c r="O3492" s="66">
        <f t="shared" si="487"/>
        <v>11589.154174756535</v>
      </c>
      <c r="P3492" s="66">
        <f t="shared" si="488"/>
        <v>11661.218980550286</v>
      </c>
      <c r="Q3492" s="66">
        <f t="shared" si="489"/>
        <v>10146.548239482607</v>
      </c>
      <c r="R3492" s="66">
        <f t="shared" si="490"/>
        <v>11478.674458684691</v>
      </c>
      <c r="S3492" s="67">
        <f>E3492/INDEX('CCG overall weighted population'!$F$4:$F$195,MATCH(A3492,'CCG overall weighted population'!$A$4:$A$195,0))*INDEX('CCG overall weighted population'!$T$4:$T$195,MATCH(A3492,'CCG overall weighted population'!$A$4:$A$195,0))</f>
        <v>0</v>
      </c>
      <c r="T3492" s="66">
        <f t="shared" si="491"/>
        <v>14406.872737449508</v>
      </c>
      <c r="U3492" s="66">
        <f t="shared" si="492"/>
        <v>14406.872737449508</v>
      </c>
      <c r="V3492" s="81">
        <f t="shared" si="493"/>
        <v>11473.40503487951</v>
      </c>
      <c r="W3492" s="110">
        <f t="shared" si="494"/>
        <v>1.144679124523434</v>
      </c>
    </row>
    <row r="3493" spans="1:23" x14ac:dyDescent="0.2">
      <c r="A3493" s="31" t="s">
        <v>114</v>
      </c>
      <c r="B3493" s="25" t="s">
        <v>389</v>
      </c>
      <c r="C3493" s="53" t="s">
        <v>8102</v>
      </c>
      <c r="D3493" s="25" t="s">
        <v>8101</v>
      </c>
      <c r="E3493" s="97">
        <v>6222.41650390625</v>
      </c>
      <c r="F3493" s="27">
        <v>5082.341796875</v>
      </c>
      <c r="G3493" s="27">
        <v>3504.91650390625</v>
      </c>
      <c r="H3493" s="27">
        <v>3374.984130859375</v>
      </c>
      <c r="I3493" s="27">
        <v>5471.44921875</v>
      </c>
      <c r="J3493" s="27">
        <f t="shared" si="486"/>
        <v>4741.5214992525007</v>
      </c>
      <c r="K3493" s="28">
        <v>1.0590064525604248</v>
      </c>
      <c r="L3493" s="28">
        <v>1.0013042688369751</v>
      </c>
      <c r="M3493" s="27">
        <v>5194.7041015625</v>
      </c>
      <c r="N3493" s="27">
        <v>3858.6762091492787</v>
      </c>
      <c r="O3493" s="66">
        <f t="shared" si="487"/>
        <v>4934.2351631578995</v>
      </c>
      <c r="P3493" s="66">
        <f t="shared" si="488"/>
        <v>4964.9177042141055</v>
      </c>
      <c r="Q3493" s="66">
        <f t="shared" si="489"/>
        <v>5061.1013123211778</v>
      </c>
      <c r="R3493" s="66">
        <f t="shared" si="490"/>
        <v>4976.509524322043</v>
      </c>
      <c r="S3493" s="67">
        <f>E3493/INDEX('CCG overall weighted population'!$F$4:$F$195,MATCH(A3493,'CCG overall weighted population'!$A$4:$A$195,0))*INDEX('CCG overall weighted population'!$T$4:$T$195,MATCH(A3493,'CCG overall weighted population'!$A$4:$A$195,0))</f>
        <v>0</v>
      </c>
      <c r="T3493" s="66">
        <f t="shared" si="491"/>
        <v>6246.012085425803</v>
      </c>
      <c r="U3493" s="66">
        <f t="shared" si="492"/>
        <v>6246.012085425803</v>
      </c>
      <c r="V3493" s="81">
        <f t="shared" si="493"/>
        <v>4974.2249976679805</v>
      </c>
      <c r="W3493" s="110">
        <f t="shared" si="494"/>
        <v>0.79940405701632289</v>
      </c>
    </row>
    <row r="3494" spans="1:23" x14ac:dyDescent="0.2">
      <c r="A3494" s="31" t="s">
        <v>114</v>
      </c>
      <c r="B3494" s="25" t="s">
        <v>389</v>
      </c>
      <c r="C3494" s="53" t="s">
        <v>8100</v>
      </c>
      <c r="D3494" s="25" t="s">
        <v>8099</v>
      </c>
      <c r="E3494" s="97">
        <v>14239.166015625</v>
      </c>
      <c r="F3494" s="27">
        <v>12757.6689453125</v>
      </c>
      <c r="G3494" s="27">
        <v>11893.2275390625</v>
      </c>
      <c r="H3494" s="27">
        <v>8520.1083984375</v>
      </c>
      <c r="I3494" s="27">
        <v>12971.47265625</v>
      </c>
      <c r="J3494" s="27">
        <f t="shared" si="486"/>
        <v>12076.110499271379</v>
      </c>
      <c r="K3494" s="28">
        <v>1.0590064525604248</v>
      </c>
      <c r="L3494" s="28">
        <v>1.0013042688369751</v>
      </c>
      <c r="M3494" s="27">
        <v>13105.5732421875</v>
      </c>
      <c r="N3494" s="27">
        <v>8972.1389085828177</v>
      </c>
      <c r="O3494" s="66">
        <f t="shared" si="487"/>
        <v>12476.217492065913</v>
      </c>
      <c r="P3494" s="66">
        <f t="shared" si="488"/>
        <v>12553.798321266091</v>
      </c>
      <c r="Q3494" s="66">
        <f t="shared" si="489"/>
        <v>12692.229808827033</v>
      </c>
      <c r="R3494" s="66">
        <f t="shared" si="490"/>
        <v>12570.481755508798</v>
      </c>
      <c r="S3494" s="67">
        <f>E3494/INDEX('CCG overall weighted population'!$F$4:$F$195,MATCH(A3494,'CCG overall weighted population'!$A$4:$A$195,0))*INDEX('CCG overall weighted population'!$T$4:$T$195,MATCH(A3494,'CCG overall weighted population'!$A$4:$A$195,0))</f>
        <v>0</v>
      </c>
      <c r="T3494" s="66">
        <f t="shared" si="491"/>
        <v>15777.198974662622</v>
      </c>
      <c r="U3494" s="66">
        <f t="shared" si="492"/>
        <v>15777.198974662622</v>
      </c>
      <c r="V3494" s="81">
        <f t="shared" si="493"/>
        <v>12564.711124409929</v>
      </c>
      <c r="W3494" s="110">
        <f t="shared" si="494"/>
        <v>0.8824049885100258</v>
      </c>
    </row>
    <row r="3495" spans="1:23" x14ac:dyDescent="0.2">
      <c r="A3495" s="31" t="s">
        <v>114</v>
      </c>
      <c r="B3495" s="25" t="s">
        <v>389</v>
      </c>
      <c r="C3495" s="53" t="s">
        <v>8098</v>
      </c>
      <c r="D3495" s="25" t="s">
        <v>8097</v>
      </c>
      <c r="E3495" s="97">
        <v>13372.75</v>
      </c>
      <c r="F3495" s="27">
        <v>15365.3447265625</v>
      </c>
      <c r="G3495" s="27">
        <v>15966.3369140625</v>
      </c>
      <c r="H3495" s="27">
        <v>14012.458984375</v>
      </c>
      <c r="I3495" s="27">
        <v>16090.4462890625</v>
      </c>
      <c r="J3495" s="27">
        <f t="shared" si="486"/>
        <v>15231.362529087615</v>
      </c>
      <c r="K3495" s="28">
        <v>1.0590064525604248</v>
      </c>
      <c r="L3495" s="28">
        <v>1.0013042688369751</v>
      </c>
      <c r="M3495" s="27">
        <v>14156.314453125</v>
      </c>
      <c r="N3495" s="27">
        <v>14564.44692568302</v>
      </c>
      <c r="O3495" s="66">
        <f t="shared" si="487"/>
        <v>16080.43029190874</v>
      </c>
      <c r="P3495" s="66">
        <f t="shared" si="488"/>
        <v>16180.423187731154</v>
      </c>
      <c r="Q3495" s="66">
        <f t="shared" si="489"/>
        <v>14197.127700380803</v>
      </c>
      <c r="R3495" s="66">
        <f t="shared" si="490"/>
        <v>15941.401123964764</v>
      </c>
      <c r="S3495" s="67">
        <f>E3495/INDEX('CCG overall weighted population'!$F$4:$F$195,MATCH(A3495,'CCG overall weighted population'!$A$4:$A$195,0))*INDEX('CCG overall weighted population'!$T$4:$T$195,MATCH(A3495,'CCG overall weighted population'!$A$4:$A$195,0))</f>
        <v>0</v>
      </c>
      <c r="T3495" s="66">
        <f t="shared" si="491"/>
        <v>20008.036474615001</v>
      </c>
      <c r="U3495" s="66">
        <f t="shared" si="492"/>
        <v>20008.036474615001</v>
      </c>
      <c r="V3495" s="81">
        <f t="shared" si="493"/>
        <v>15934.083031717013</v>
      </c>
      <c r="W3495" s="110">
        <f t="shared" si="494"/>
        <v>1.191533755713448</v>
      </c>
    </row>
    <row r="3496" spans="1:23" x14ac:dyDescent="0.2">
      <c r="A3496" s="31" t="s">
        <v>114</v>
      </c>
      <c r="B3496" s="25" t="s">
        <v>389</v>
      </c>
      <c r="C3496" s="53" t="s">
        <v>8096</v>
      </c>
      <c r="D3496" s="25" t="s">
        <v>8095</v>
      </c>
      <c r="E3496" s="97">
        <v>7676.9169921875</v>
      </c>
      <c r="F3496" s="27">
        <v>7457.3896484375</v>
      </c>
      <c r="G3496" s="27">
        <v>8084.033203125</v>
      </c>
      <c r="H3496" s="27">
        <v>5082.0615234375</v>
      </c>
      <c r="I3496" s="27">
        <v>5901.9619140625</v>
      </c>
      <c r="J3496" s="27">
        <f t="shared" si="486"/>
        <v>7076.8255756094941</v>
      </c>
      <c r="K3496" s="28">
        <v>1.0590064525604248</v>
      </c>
      <c r="L3496" s="28">
        <v>1.0013042688369751</v>
      </c>
      <c r="M3496" s="27">
        <v>7796.97021484375</v>
      </c>
      <c r="N3496" s="27">
        <v>4252.0307243473271</v>
      </c>
      <c r="O3496" s="66">
        <f t="shared" si="487"/>
        <v>7204.6408993828172</v>
      </c>
      <c r="P3496" s="66">
        <f t="shared" si="488"/>
        <v>7249.4414982357212</v>
      </c>
      <c r="Q3496" s="66">
        <f t="shared" si="489"/>
        <v>7442.4762657941073</v>
      </c>
      <c r="R3496" s="66">
        <f t="shared" si="490"/>
        <v>7272.7055901548292</v>
      </c>
      <c r="S3496" s="67">
        <f>E3496/INDEX('CCG overall weighted population'!$F$4:$F$195,MATCH(A3496,'CCG overall weighted population'!$A$4:$A$195,0))*INDEX('CCG overall weighted population'!$T$4:$T$195,MATCH(A3496,'CCG overall weighted population'!$A$4:$A$195,0))</f>
        <v>0</v>
      </c>
      <c r="T3496" s="66">
        <f t="shared" si="491"/>
        <v>9127.9654520583335</v>
      </c>
      <c r="U3496" s="66">
        <f t="shared" si="492"/>
        <v>9127.9654520583335</v>
      </c>
      <c r="V3496" s="81">
        <f t="shared" si="493"/>
        <v>7269.366967032206</v>
      </c>
      <c r="W3496" s="110">
        <f t="shared" si="494"/>
        <v>0.94691227929518562</v>
      </c>
    </row>
    <row r="3497" spans="1:23" x14ac:dyDescent="0.2">
      <c r="A3497" s="31" t="s">
        <v>114</v>
      </c>
      <c r="B3497" s="25" t="s">
        <v>389</v>
      </c>
      <c r="C3497" s="53" t="s">
        <v>8094</v>
      </c>
      <c r="D3497" s="25" t="s">
        <v>8093</v>
      </c>
      <c r="E3497" s="97">
        <v>11100.91796875</v>
      </c>
      <c r="F3497" s="27">
        <v>9078.5087890625</v>
      </c>
      <c r="G3497" s="27">
        <v>9341.1064453125</v>
      </c>
      <c r="H3497" s="27">
        <v>6966.33251953125</v>
      </c>
      <c r="I3497" s="27">
        <v>12357.9931640625</v>
      </c>
      <c r="J3497" s="27">
        <f t="shared" si="486"/>
        <v>8915.4560894116294</v>
      </c>
      <c r="K3497" s="28">
        <v>1.0590064525604248</v>
      </c>
      <c r="L3497" s="28">
        <v>1.0013042688369751</v>
      </c>
      <c r="M3497" s="27">
        <v>9383.423828125</v>
      </c>
      <c r="N3497" s="27">
        <v>7675.9098662368779</v>
      </c>
      <c r="O3497" s="66">
        <f t="shared" si="487"/>
        <v>9322.3998591312975</v>
      </c>
      <c r="P3497" s="66">
        <f t="shared" si="488"/>
        <v>9380.3693127471051</v>
      </c>
      <c r="Q3497" s="66">
        <f t="shared" si="489"/>
        <v>9212.6724319361874</v>
      </c>
      <c r="R3497" s="66">
        <f t="shared" si="490"/>
        <v>9360.1588827863307</v>
      </c>
      <c r="S3497" s="67">
        <f>E3497/INDEX('CCG overall weighted population'!$F$4:$F$195,MATCH(A3497,'CCG overall weighted population'!$A$4:$A$195,0))*INDEX('CCG overall weighted population'!$T$4:$T$195,MATCH(A3497,'CCG overall weighted population'!$A$4:$A$195,0))</f>
        <v>0</v>
      </c>
      <c r="T3497" s="66">
        <f t="shared" si="491"/>
        <v>11747.925974552152</v>
      </c>
      <c r="U3497" s="66">
        <f t="shared" si="492"/>
        <v>11747.925974552152</v>
      </c>
      <c r="V3497" s="81">
        <f t="shared" si="493"/>
        <v>9355.8619890801147</v>
      </c>
      <c r="W3497" s="110">
        <f t="shared" si="494"/>
        <v>0.842800749939567</v>
      </c>
    </row>
    <row r="3498" spans="1:23" x14ac:dyDescent="0.2">
      <c r="A3498" s="31" t="s">
        <v>114</v>
      </c>
      <c r="B3498" s="25" t="s">
        <v>389</v>
      </c>
      <c r="C3498" s="53" t="s">
        <v>8092</v>
      </c>
      <c r="D3498" s="25" t="s">
        <v>8091</v>
      </c>
      <c r="E3498" s="97">
        <v>11087.9169921875</v>
      </c>
      <c r="F3498" s="27">
        <v>11076.380859375</v>
      </c>
      <c r="G3498" s="27">
        <v>10624.5439453125</v>
      </c>
      <c r="H3498" s="27">
        <v>10559.0537109375</v>
      </c>
      <c r="I3498" s="27">
        <v>12366.505859375</v>
      </c>
      <c r="J3498" s="27">
        <f t="shared" si="486"/>
        <v>11023.623921410071</v>
      </c>
      <c r="K3498" s="28">
        <v>1.0590064525604248</v>
      </c>
      <c r="L3498" s="28">
        <v>1.0013042688369751</v>
      </c>
      <c r="M3498" s="27">
        <v>10687.66015625</v>
      </c>
      <c r="N3498" s="27">
        <v>8160.7123685017032</v>
      </c>
      <c r="O3498" s="66">
        <f t="shared" si="487"/>
        <v>11385.735399234483</v>
      </c>
      <c r="P3498" s="66">
        <f t="shared" si="488"/>
        <v>11456.535286611257</v>
      </c>
      <c r="Q3498" s="66">
        <f t="shared" si="489"/>
        <v>10434.96537747517</v>
      </c>
      <c r="R3498" s="66">
        <f t="shared" si="490"/>
        <v>11333.41810638232</v>
      </c>
      <c r="S3498" s="67">
        <f>E3498/INDEX('CCG overall weighted population'!$F$4:$F$195,MATCH(A3498,'CCG overall weighted population'!$A$4:$A$195,0))*INDEX('CCG overall weighted population'!$T$4:$T$195,MATCH(A3498,'CCG overall weighted population'!$A$4:$A$195,0))</f>
        <v>0</v>
      </c>
      <c r="T3498" s="66">
        <f t="shared" si="491"/>
        <v>14224.561636158272</v>
      </c>
      <c r="U3498" s="66">
        <f t="shared" si="492"/>
        <v>14224.561636158272</v>
      </c>
      <c r="V3498" s="81">
        <f t="shared" si="493"/>
        <v>11328.21536425571</v>
      </c>
      <c r="W3498" s="110">
        <f t="shared" si="494"/>
        <v>1.0216720933460741</v>
      </c>
    </row>
    <row r="3499" spans="1:23" x14ac:dyDescent="0.2">
      <c r="A3499" s="31" t="s">
        <v>114</v>
      </c>
      <c r="B3499" s="25" t="s">
        <v>389</v>
      </c>
      <c r="C3499" s="53" t="s">
        <v>8090</v>
      </c>
      <c r="D3499" s="25" t="s">
        <v>8089</v>
      </c>
      <c r="E3499" s="97">
        <v>4771.1669921875</v>
      </c>
      <c r="F3499" s="27">
        <v>3953.07080078125</v>
      </c>
      <c r="G3499" s="27">
        <v>3897.974365234375</v>
      </c>
      <c r="H3499" s="27">
        <v>2548.674072265625</v>
      </c>
      <c r="I3499" s="27">
        <v>5226.62548828125</v>
      </c>
      <c r="J3499" s="27">
        <f t="shared" si="486"/>
        <v>3792.1377214497702</v>
      </c>
      <c r="K3499" s="28">
        <v>1.0590064525604248</v>
      </c>
      <c r="L3499" s="28">
        <v>1.0013042688369751</v>
      </c>
      <c r="M3499" s="27">
        <v>4445.40087890625</v>
      </c>
      <c r="N3499" s="27">
        <v>3500.4522155543646</v>
      </c>
      <c r="O3499" s="66">
        <f t="shared" si="487"/>
        <v>3990.206155301677</v>
      </c>
      <c r="P3499" s="66">
        <f t="shared" si="488"/>
        <v>4015.0184433533095</v>
      </c>
      <c r="Q3499" s="66">
        <f t="shared" si="489"/>
        <v>4350.9060125710621</v>
      </c>
      <c r="R3499" s="66">
        <f t="shared" si="490"/>
        <v>4055.4988157940097</v>
      </c>
      <c r="S3499" s="67">
        <f>E3499/INDEX('CCG overall weighted population'!$F$4:$F$195,MATCH(A3499,'CCG overall weighted population'!$A$4:$A$195,0))*INDEX('CCG overall weighted population'!$T$4:$T$195,MATCH(A3499,'CCG overall weighted population'!$A$4:$A$195,0))</f>
        <v>0</v>
      </c>
      <c r="T3499" s="66">
        <f t="shared" si="491"/>
        <v>5090.0524739436223</v>
      </c>
      <c r="U3499" s="66">
        <f t="shared" si="492"/>
        <v>5090.0524739436223</v>
      </c>
      <c r="V3499" s="81">
        <f t="shared" si="493"/>
        <v>4053.6370902020221</v>
      </c>
      <c r="W3499" s="110">
        <f t="shared" si="494"/>
        <v>0.84961123700755181</v>
      </c>
    </row>
    <row r="3500" spans="1:23" x14ac:dyDescent="0.2">
      <c r="A3500" s="31" t="s">
        <v>114</v>
      </c>
      <c r="B3500" s="25" t="s">
        <v>389</v>
      </c>
      <c r="C3500" s="53" t="s">
        <v>8088</v>
      </c>
      <c r="D3500" s="25" t="s">
        <v>8087</v>
      </c>
      <c r="E3500" s="97">
        <v>7571.5</v>
      </c>
      <c r="F3500" s="27">
        <v>7113.78173828125</v>
      </c>
      <c r="G3500" s="27">
        <v>7474.1904296875</v>
      </c>
      <c r="H3500" s="27">
        <v>5344.33056640625</v>
      </c>
      <c r="I3500" s="27">
        <v>7197.19287109375</v>
      </c>
      <c r="J3500" s="27">
        <f t="shared" si="486"/>
        <v>6875.2109337119446</v>
      </c>
      <c r="K3500" s="28">
        <v>1.0590064525604248</v>
      </c>
      <c r="L3500" s="28">
        <v>1.0013042688369751</v>
      </c>
      <c r="M3500" s="27">
        <v>7198.291015625</v>
      </c>
      <c r="N3500" s="27">
        <v>5536.5216774851915</v>
      </c>
      <c r="O3500" s="66">
        <f t="shared" si="487"/>
        <v>7148.4360233337429</v>
      </c>
      <c r="P3500" s="66">
        <f t="shared" si="488"/>
        <v>7192.8871235592178</v>
      </c>
      <c r="Q3500" s="66">
        <f t="shared" si="489"/>
        <v>7032.1140818110189</v>
      </c>
      <c r="R3500" s="66">
        <f t="shared" si="490"/>
        <v>7173.5111382449995</v>
      </c>
      <c r="S3500" s="67">
        <f>E3500/INDEX('CCG overall weighted population'!$F$4:$F$195,MATCH(A3500,'CCG overall weighted population'!$A$4:$A$195,0))*INDEX('CCG overall weighted population'!$T$4:$T$195,MATCH(A3500,'CCG overall weighted population'!$A$4:$A$195,0))</f>
        <v>0</v>
      </c>
      <c r="T3500" s="66">
        <f t="shared" si="491"/>
        <v>9003.4665954987486</v>
      </c>
      <c r="U3500" s="66">
        <f t="shared" si="492"/>
        <v>9003.4665954987486</v>
      </c>
      <c r="V3500" s="81">
        <f t="shared" si="493"/>
        <v>7170.21805153062</v>
      </c>
      <c r="W3500" s="110">
        <f t="shared" si="494"/>
        <v>0.9470009973625596</v>
      </c>
    </row>
    <row r="3501" spans="1:23" x14ac:dyDescent="0.2">
      <c r="A3501" s="31" t="s">
        <v>114</v>
      </c>
      <c r="B3501" s="25" t="s">
        <v>389</v>
      </c>
      <c r="C3501" s="53" t="s">
        <v>8086</v>
      </c>
      <c r="D3501" s="25" t="s">
        <v>8085</v>
      </c>
      <c r="E3501" s="97">
        <v>15033.58203125</v>
      </c>
      <c r="F3501" s="27">
        <v>13407.4453125</v>
      </c>
      <c r="G3501" s="27">
        <v>13124.771484375</v>
      </c>
      <c r="H3501" s="27">
        <v>16207.783203125</v>
      </c>
      <c r="I3501" s="27">
        <v>22109.73828125</v>
      </c>
      <c r="J3501" s="27">
        <f t="shared" si="486"/>
        <v>14171.5049178176</v>
      </c>
      <c r="K3501" s="28">
        <v>1.0590064525604248</v>
      </c>
      <c r="L3501" s="28">
        <v>1.0013042688369751</v>
      </c>
      <c r="M3501" s="27">
        <v>13607.384765625</v>
      </c>
      <c r="N3501" s="27">
        <v>16733.440842026161</v>
      </c>
      <c r="O3501" s="66">
        <f t="shared" si="487"/>
        <v>15298.953775172629</v>
      </c>
      <c r="P3501" s="66">
        <f t="shared" si="488"/>
        <v>15394.087217702616</v>
      </c>
      <c r="Q3501" s="66">
        <f t="shared" si="489"/>
        <v>13919.990373265116</v>
      </c>
      <c r="R3501" s="66">
        <f t="shared" si="490"/>
        <v>15216.432565535935</v>
      </c>
      <c r="S3501" s="67">
        <f>E3501/INDEX('CCG overall weighted population'!$F$4:$F$195,MATCH(A3501,'CCG overall weighted population'!$A$4:$A$195,0))*INDEX('CCG overall weighted population'!$T$4:$T$195,MATCH(A3501,'CCG overall weighted population'!$A$4:$A$195,0))</f>
        <v>0</v>
      </c>
      <c r="T3501" s="66">
        <f t="shared" si="491"/>
        <v>19098.129168024032</v>
      </c>
      <c r="U3501" s="66">
        <f t="shared" si="492"/>
        <v>19098.129168024032</v>
      </c>
      <c r="V3501" s="81">
        <f t="shared" si="493"/>
        <v>15209.447278839341</v>
      </c>
      <c r="W3501" s="110">
        <f t="shared" si="494"/>
        <v>1.0116981599743677</v>
      </c>
    </row>
    <row r="3502" spans="1:23" x14ac:dyDescent="0.2">
      <c r="A3502" s="31" t="s">
        <v>114</v>
      </c>
      <c r="B3502" s="25" t="s">
        <v>389</v>
      </c>
      <c r="C3502" s="53" t="s">
        <v>8084</v>
      </c>
      <c r="D3502" s="25" t="s">
        <v>8083</v>
      </c>
      <c r="E3502" s="97">
        <v>3861.91650390625</v>
      </c>
      <c r="F3502" s="27">
        <v>3859.268798828125</v>
      </c>
      <c r="G3502" s="27">
        <v>4616.29248046875</v>
      </c>
      <c r="H3502" s="27">
        <v>2686.305908203125</v>
      </c>
      <c r="I3502" s="27">
        <v>3349.5849609375</v>
      </c>
      <c r="J3502" s="27">
        <f t="shared" si="486"/>
        <v>3710.8145909183918</v>
      </c>
      <c r="K3502" s="28">
        <v>1.0590064525604248</v>
      </c>
      <c r="L3502" s="28">
        <v>1.0013042688369751</v>
      </c>
      <c r="M3502" s="27">
        <v>4286.2294921875</v>
      </c>
      <c r="N3502" s="27">
        <v>2547.3322647274263</v>
      </c>
      <c r="O3502" s="66">
        <f t="shared" si="487"/>
        <v>3811.5278485345293</v>
      </c>
      <c r="P3502" s="66">
        <f t="shared" si="488"/>
        <v>3835.2290617585631</v>
      </c>
      <c r="Q3502" s="66">
        <f t="shared" si="489"/>
        <v>4112.3397694414925</v>
      </c>
      <c r="R3502" s="66">
        <f t="shared" si="490"/>
        <v>3868.6257863841138</v>
      </c>
      <c r="S3502" s="67">
        <f>E3502/INDEX('CCG overall weighted population'!$F$4:$F$195,MATCH(A3502,'CCG overall weighted population'!$A$4:$A$195,0))*INDEX('CCG overall weighted population'!$T$4:$T$195,MATCH(A3502,'CCG overall weighted population'!$A$4:$A$195,0))</f>
        <v>0</v>
      </c>
      <c r="T3502" s="66">
        <f t="shared" si="491"/>
        <v>4855.508323182984</v>
      </c>
      <c r="U3502" s="66">
        <f t="shared" si="492"/>
        <v>4855.508323182984</v>
      </c>
      <c r="V3502" s="81">
        <f t="shared" si="493"/>
        <v>3866.8498471077205</v>
      </c>
      <c r="W3502" s="110">
        <f t="shared" si="494"/>
        <v>1.0012774339363579</v>
      </c>
    </row>
    <row r="3503" spans="1:23" x14ac:dyDescent="0.2">
      <c r="A3503" s="31" t="s">
        <v>114</v>
      </c>
      <c r="B3503" s="25" t="s">
        <v>389</v>
      </c>
      <c r="C3503" s="53" t="s">
        <v>8082</v>
      </c>
      <c r="D3503" s="25" t="s">
        <v>8081</v>
      </c>
      <c r="E3503" s="97">
        <v>2510.666748046875</v>
      </c>
      <c r="F3503" s="27">
        <v>2364.159423828125</v>
      </c>
      <c r="G3503" s="27">
        <v>2149.281005859375</v>
      </c>
      <c r="H3503" s="27">
        <v>1545.297119140625</v>
      </c>
      <c r="I3503" s="27">
        <v>1431.8984375</v>
      </c>
      <c r="J3503" s="27">
        <f t="shared" si="486"/>
        <v>2188.8277394139723</v>
      </c>
      <c r="K3503" s="28">
        <v>1.0590064525604248</v>
      </c>
      <c r="L3503" s="28">
        <v>1.0013042688369751</v>
      </c>
      <c r="M3503" s="27">
        <v>2459.256591796875</v>
      </c>
      <c r="N3503" s="27">
        <v>1565.1373738744628</v>
      </c>
      <c r="O3503" s="66">
        <f t="shared" si="487"/>
        <v>2254.8706141026319</v>
      </c>
      <c r="P3503" s="66">
        <f t="shared" si="488"/>
        <v>2268.8920698918118</v>
      </c>
      <c r="Q3503" s="66">
        <f t="shared" si="489"/>
        <v>2369.8446700046338</v>
      </c>
      <c r="R3503" s="66">
        <f t="shared" si="490"/>
        <v>2281.0586375946336</v>
      </c>
      <c r="S3503" s="67">
        <f>E3503/INDEX('CCG overall weighted population'!$F$4:$F$195,MATCH(A3503,'CCG overall weighted population'!$A$4:$A$195,0))*INDEX('CCG overall weighted population'!$T$4:$T$195,MATCH(A3503,'CCG overall weighted population'!$A$4:$A$195,0))</f>
        <v>0</v>
      </c>
      <c r="T3503" s="66">
        <f t="shared" si="491"/>
        <v>2862.9543957161336</v>
      </c>
      <c r="U3503" s="66">
        <f t="shared" si="492"/>
        <v>2862.9543957161336</v>
      </c>
      <c r="V3503" s="81">
        <f t="shared" si="493"/>
        <v>2280.011490144881</v>
      </c>
      <c r="W3503" s="110">
        <f t="shared" si="494"/>
        <v>0.90812987901264564</v>
      </c>
    </row>
    <row r="3504" spans="1:23" x14ac:dyDescent="0.2">
      <c r="A3504" s="31" t="s">
        <v>114</v>
      </c>
      <c r="B3504" s="25" t="s">
        <v>389</v>
      </c>
      <c r="C3504" s="53" t="s">
        <v>8080</v>
      </c>
      <c r="D3504" s="25" t="s">
        <v>8079</v>
      </c>
      <c r="E3504" s="97">
        <v>4259.41650390625</v>
      </c>
      <c r="F3504" s="27">
        <v>4205.578125</v>
      </c>
      <c r="G3504" s="27">
        <v>3874.115234375</v>
      </c>
      <c r="H3504" s="27">
        <v>3503.0029296875</v>
      </c>
      <c r="I3504" s="27">
        <v>4220.8115234375</v>
      </c>
      <c r="J3504" s="27">
        <f t="shared" si="486"/>
        <v>4079.6684496307166</v>
      </c>
      <c r="K3504" s="28">
        <v>1.0590064525604248</v>
      </c>
      <c r="L3504" s="28">
        <v>1.0013042688369751</v>
      </c>
      <c r="M3504" s="27">
        <v>3931.63427734375</v>
      </c>
      <c r="N3504" s="27">
        <v>3056.7617904029557</v>
      </c>
      <c r="O3504" s="66">
        <f t="shared" si="487"/>
        <v>4217.5624072103401</v>
      </c>
      <c r="P3504" s="66">
        <f t="shared" si="488"/>
        <v>4243.7884640230686</v>
      </c>
      <c r="Q3504" s="66">
        <f t="shared" si="489"/>
        <v>3844.1470286496706</v>
      </c>
      <c r="R3504" s="66">
        <f t="shared" si="490"/>
        <v>4195.6246269857902</v>
      </c>
      <c r="S3504" s="67">
        <f>E3504/INDEX('CCG overall weighted population'!$F$4:$F$195,MATCH(A3504,'CCG overall weighted population'!$A$4:$A$195,0))*INDEX('CCG overall weighted population'!$T$4:$T$195,MATCH(A3504,'CCG overall weighted population'!$A$4:$A$195,0))</f>
        <v>0</v>
      </c>
      <c r="T3504" s="66">
        <f t="shared" si="491"/>
        <v>5265.9242382608409</v>
      </c>
      <c r="U3504" s="66">
        <f t="shared" si="492"/>
        <v>5265.9242382608409</v>
      </c>
      <c r="V3504" s="81">
        <f t="shared" si="493"/>
        <v>4193.6985749519417</v>
      </c>
      <c r="W3504" s="110">
        <f t="shared" si="494"/>
        <v>0.98457114280934033</v>
      </c>
    </row>
    <row r="3505" spans="1:23" x14ac:dyDescent="0.2">
      <c r="A3505" s="31" t="s">
        <v>114</v>
      </c>
      <c r="B3505" s="25" t="s">
        <v>389</v>
      </c>
      <c r="C3505" s="53" t="s">
        <v>8078</v>
      </c>
      <c r="D3505" s="25" t="s">
        <v>8077</v>
      </c>
      <c r="E3505" s="97">
        <v>2155.583251953125</v>
      </c>
      <c r="F3505" s="27">
        <v>2316.4306640625</v>
      </c>
      <c r="G3505" s="27">
        <v>2250.320068359375</v>
      </c>
      <c r="H3505" s="27">
        <v>2044.089111328125</v>
      </c>
      <c r="I3505" s="27">
        <v>6534.68115234375</v>
      </c>
      <c r="J3505" s="27">
        <f t="shared" si="486"/>
        <v>2447.1140182668751</v>
      </c>
      <c r="K3505" s="28">
        <v>1.0590064525604248</v>
      </c>
      <c r="L3505" s="28">
        <v>1.0013042688369751</v>
      </c>
      <c r="M3505" s="27">
        <v>2238.282470703125</v>
      </c>
      <c r="N3505" s="27">
        <v>1695.0744348321621</v>
      </c>
      <c r="O3505" s="66">
        <f t="shared" si="487"/>
        <v>2515.1442095829698</v>
      </c>
      <c r="P3505" s="66">
        <f t="shared" si="488"/>
        <v>2530.7841239609902</v>
      </c>
      <c r="Q3505" s="66">
        <f t="shared" si="489"/>
        <v>2183.9616671160288</v>
      </c>
      <c r="R3505" s="66">
        <f t="shared" si="490"/>
        <v>2488.9859048230228</v>
      </c>
      <c r="S3505" s="67">
        <f>E3505/INDEX('CCG overall weighted population'!$F$4:$F$195,MATCH(A3505,'CCG overall weighted population'!$A$4:$A$195,0))*INDEX('CCG overall weighted population'!$T$4:$T$195,MATCH(A3505,'CCG overall weighted population'!$A$4:$A$195,0))</f>
        <v>0</v>
      </c>
      <c r="T3505" s="66">
        <f t="shared" si="491"/>
        <v>3123.9236991306598</v>
      </c>
      <c r="U3505" s="66">
        <f t="shared" si="492"/>
        <v>3123.9236991306598</v>
      </c>
      <c r="V3505" s="81">
        <f t="shared" si="493"/>
        <v>2487.8433058561436</v>
      </c>
      <c r="W3505" s="110">
        <f t="shared" si="494"/>
        <v>1.1541392816083376</v>
      </c>
    </row>
    <row r="3506" spans="1:23" x14ac:dyDescent="0.2">
      <c r="A3506" s="31" t="s">
        <v>114</v>
      </c>
      <c r="B3506" s="25" t="s">
        <v>389</v>
      </c>
      <c r="C3506" s="53" t="s">
        <v>8076</v>
      </c>
      <c r="D3506" s="25" t="s">
        <v>8075</v>
      </c>
      <c r="E3506" s="97">
        <v>3120.5</v>
      </c>
      <c r="F3506" s="27">
        <v>3184.9580078125</v>
      </c>
      <c r="G3506" s="27">
        <v>4683.0654296875</v>
      </c>
      <c r="H3506" s="27">
        <v>2870.538818359375</v>
      </c>
      <c r="I3506" s="27">
        <v>3046.6181640625</v>
      </c>
      <c r="J3506" s="27">
        <f t="shared" si="486"/>
        <v>3228.1638424731227</v>
      </c>
      <c r="K3506" s="28">
        <v>1.0590064525604248</v>
      </c>
      <c r="L3506" s="28">
        <v>1.0013042688369751</v>
      </c>
      <c r="M3506" s="27">
        <v>3699.865478515625</v>
      </c>
      <c r="N3506" s="27">
        <v>3686.1524419905127</v>
      </c>
      <c r="O3506" s="66">
        <f t="shared" si="487"/>
        <v>3471.669719913587</v>
      </c>
      <c r="P3506" s="66">
        <f t="shared" si="488"/>
        <v>3493.2575942634307</v>
      </c>
      <c r="Q3506" s="66">
        <f t="shared" si="489"/>
        <v>3698.4941748631136</v>
      </c>
      <c r="R3506" s="66">
        <f t="shared" si="490"/>
        <v>3517.9922197230139</v>
      </c>
      <c r="S3506" s="67">
        <f>E3506/INDEX('CCG overall weighted population'!$F$4:$F$195,MATCH(A3506,'CCG overall weighted population'!$A$4:$A$195,0))*INDEX('CCG overall weighted population'!$T$4:$T$195,MATCH(A3506,'CCG overall weighted population'!$A$4:$A$195,0))</f>
        <v>0</v>
      </c>
      <c r="T3506" s="66">
        <f t="shared" si="491"/>
        <v>4415.4284872623375</v>
      </c>
      <c r="U3506" s="66">
        <f t="shared" si="492"/>
        <v>4415.4284872623375</v>
      </c>
      <c r="V3506" s="81">
        <f t="shared" si="493"/>
        <v>3516.3772430098256</v>
      </c>
      <c r="W3506" s="110">
        <f t="shared" si="494"/>
        <v>1.1268634010606715</v>
      </c>
    </row>
    <row r="3507" spans="1:23" x14ac:dyDescent="0.2">
      <c r="A3507" s="31" t="s">
        <v>114</v>
      </c>
      <c r="B3507" s="25" t="s">
        <v>389</v>
      </c>
      <c r="C3507" s="53" t="s">
        <v>8074</v>
      </c>
      <c r="D3507" s="25" t="s">
        <v>8073</v>
      </c>
      <c r="E3507" s="97">
        <v>5311.666015625</v>
      </c>
      <c r="F3507" s="27">
        <v>6519.5751953125</v>
      </c>
      <c r="G3507" s="27">
        <v>7300.18017578125</v>
      </c>
      <c r="H3507" s="27">
        <v>6200.22705078125</v>
      </c>
      <c r="I3507" s="27">
        <v>4023.254638671875</v>
      </c>
      <c r="J3507" s="27">
        <f t="shared" si="486"/>
        <v>6417.7875148245739</v>
      </c>
      <c r="K3507" s="28">
        <v>1.0590064525604248</v>
      </c>
      <c r="L3507" s="28">
        <v>1.0013042688369751</v>
      </c>
      <c r="M3507" s="27">
        <v>5945.4951171875</v>
      </c>
      <c r="N3507" s="27">
        <v>5204.312376762703</v>
      </c>
      <c r="O3507" s="66">
        <f t="shared" si="487"/>
        <v>6676.6674154834482</v>
      </c>
      <c r="P3507" s="66">
        <f t="shared" si="488"/>
        <v>6718.184918261547</v>
      </c>
      <c r="Q3507" s="66">
        <f t="shared" si="489"/>
        <v>5871.3768431450198</v>
      </c>
      <c r="R3507" s="66">
        <f t="shared" si="490"/>
        <v>6616.1296193817998</v>
      </c>
      <c r="S3507" s="67">
        <f>E3507/INDEX('CCG overall weighted population'!$F$4:$F$195,MATCH(A3507,'CCG overall weighted population'!$A$4:$A$195,0))*INDEX('CCG overall weighted population'!$T$4:$T$195,MATCH(A3507,'CCG overall weighted population'!$A$4:$A$195,0))</f>
        <v>0</v>
      </c>
      <c r="T3507" s="66">
        <f t="shared" si="491"/>
        <v>8303.8976132637927</v>
      </c>
      <c r="U3507" s="66">
        <f t="shared" si="492"/>
        <v>8303.8976132637927</v>
      </c>
      <c r="V3507" s="81">
        <f t="shared" si="493"/>
        <v>6613.0924053689796</v>
      </c>
      <c r="W3507" s="110">
        <f t="shared" si="494"/>
        <v>1.245012842659093</v>
      </c>
    </row>
    <row r="3508" spans="1:23" x14ac:dyDescent="0.2">
      <c r="A3508" s="31" t="s">
        <v>114</v>
      </c>
      <c r="B3508" s="25" t="s">
        <v>389</v>
      </c>
      <c r="C3508" s="53" t="s">
        <v>8072</v>
      </c>
      <c r="D3508" s="25" t="s">
        <v>8071</v>
      </c>
      <c r="E3508" s="97">
        <v>11440.1669921875</v>
      </c>
      <c r="F3508" s="27">
        <v>11904.5595703125</v>
      </c>
      <c r="G3508" s="27">
        <v>12316.369140625</v>
      </c>
      <c r="H3508" s="27">
        <v>11177.029296875</v>
      </c>
      <c r="I3508" s="27">
        <v>10539.076171875</v>
      </c>
      <c r="J3508" s="27">
        <f t="shared" si="486"/>
        <v>11765.061048644358</v>
      </c>
      <c r="K3508" s="28">
        <v>1.0590064525604248</v>
      </c>
      <c r="L3508" s="28">
        <v>1.0013042688369751</v>
      </c>
      <c r="M3508" s="27">
        <v>12059.5908203125</v>
      </c>
      <c r="N3508" s="27">
        <v>12610.399544980524</v>
      </c>
      <c r="O3508" s="66">
        <f t="shared" si="487"/>
        <v>12565.1644629688</v>
      </c>
      <c r="P3508" s="66">
        <f t="shared" si="488"/>
        <v>12643.298390875527</v>
      </c>
      <c r="Q3508" s="66">
        <f t="shared" si="489"/>
        <v>12114.671692779302</v>
      </c>
      <c r="R3508" s="66">
        <f t="shared" si="490"/>
        <v>12579.589556187571</v>
      </c>
      <c r="S3508" s="67">
        <f>E3508/INDEX('CCG overall weighted population'!$F$4:$F$195,MATCH(A3508,'CCG overall weighted population'!$A$4:$A$195,0))*INDEX('CCG overall weighted population'!$T$4:$T$195,MATCH(A3508,'CCG overall weighted population'!$A$4:$A$195,0))</f>
        <v>0</v>
      </c>
      <c r="T3508" s="66">
        <f t="shared" si="491"/>
        <v>15788.630166109808</v>
      </c>
      <c r="U3508" s="66">
        <f t="shared" si="492"/>
        <v>15788.630166109808</v>
      </c>
      <c r="V3508" s="81">
        <f t="shared" si="493"/>
        <v>12573.814744043069</v>
      </c>
      <c r="W3508" s="110">
        <f t="shared" si="494"/>
        <v>1.0990936367126229</v>
      </c>
    </row>
    <row r="3509" spans="1:23" x14ac:dyDescent="0.2">
      <c r="A3509" s="31" t="s">
        <v>114</v>
      </c>
      <c r="B3509" s="25" t="s">
        <v>389</v>
      </c>
      <c r="C3509" s="53" t="s">
        <v>8070</v>
      </c>
      <c r="D3509" s="25" t="s">
        <v>8069</v>
      </c>
      <c r="E3509" s="97">
        <v>1554</v>
      </c>
      <c r="F3509" s="27">
        <v>1528.7230224609375</v>
      </c>
      <c r="G3509" s="27">
        <v>1588.6580810546875</v>
      </c>
      <c r="H3509" s="27">
        <v>1727.90966796875</v>
      </c>
      <c r="I3509" s="27">
        <v>3871.8505859375</v>
      </c>
      <c r="J3509" s="27">
        <f t="shared" si="486"/>
        <v>1660.032826205618</v>
      </c>
      <c r="K3509" s="28">
        <v>1.0590064525604248</v>
      </c>
      <c r="L3509" s="28">
        <v>1.0013042688369751</v>
      </c>
      <c r="M3509" s="27">
        <v>1543.741943359375</v>
      </c>
      <c r="N3509" s="27">
        <v>1222.0107371221718</v>
      </c>
      <c r="O3509" s="66">
        <f t="shared" si="487"/>
        <v>1713.8310373274523</v>
      </c>
      <c r="P3509" s="66">
        <f t="shared" si="488"/>
        <v>1724.488148192137</v>
      </c>
      <c r="Q3509" s="66">
        <f t="shared" si="489"/>
        <v>1511.5688227356545</v>
      </c>
      <c r="R3509" s="66">
        <f t="shared" si="490"/>
        <v>1698.8276165613477</v>
      </c>
      <c r="S3509" s="67">
        <f>E3509/INDEX('CCG overall weighted population'!$F$4:$F$195,MATCH(A3509,'CCG overall weighted population'!$A$4:$A$195,0))*INDEX('CCG overall weighted population'!$T$4:$T$195,MATCH(A3509,'CCG overall weighted population'!$A$4:$A$195,0))</f>
        <v>0</v>
      </c>
      <c r="T3509" s="66">
        <f t="shared" si="491"/>
        <v>2132.1968283669321</v>
      </c>
      <c r="U3509" s="66">
        <f t="shared" si="492"/>
        <v>2132.1968283669321</v>
      </c>
      <c r="V3509" s="81">
        <f t="shared" si="493"/>
        <v>1698.0477492765121</v>
      </c>
      <c r="W3509" s="110">
        <f t="shared" si="494"/>
        <v>1.0926948193542549</v>
      </c>
    </row>
    <row r="3510" spans="1:23" x14ac:dyDescent="0.2">
      <c r="A3510" s="31" t="s">
        <v>114</v>
      </c>
      <c r="B3510" s="25" t="s">
        <v>389</v>
      </c>
      <c r="C3510" s="53" t="s">
        <v>8068</v>
      </c>
      <c r="D3510" s="25" t="s">
        <v>8067</v>
      </c>
      <c r="E3510" s="97">
        <v>2717.75</v>
      </c>
      <c r="F3510" s="27">
        <v>2307.340087890625</v>
      </c>
      <c r="G3510" s="27">
        <v>1706.2010498046875</v>
      </c>
      <c r="H3510" s="27">
        <v>2220.873779296875</v>
      </c>
      <c r="I3510" s="27">
        <v>3587.687255859375</v>
      </c>
      <c r="J3510" s="27">
        <f t="shared" si="486"/>
        <v>2309.1666057495754</v>
      </c>
      <c r="K3510" s="28">
        <v>1.0590064525604248</v>
      </c>
      <c r="L3510" s="28">
        <v>1.0013042688369751</v>
      </c>
      <c r="M3510" s="27">
        <v>2296.701171875</v>
      </c>
      <c r="N3510" s="27">
        <v>2137.1424838688104</v>
      </c>
      <c r="O3510" s="66">
        <f t="shared" si="487"/>
        <v>2430.3705976919982</v>
      </c>
      <c r="P3510" s="66">
        <f t="shared" si="488"/>
        <v>2445.4833645504295</v>
      </c>
      <c r="Q3510" s="66">
        <f t="shared" si="489"/>
        <v>2280.7453030743814</v>
      </c>
      <c r="R3510" s="66">
        <f t="shared" si="490"/>
        <v>2425.6295244716198</v>
      </c>
      <c r="S3510" s="67">
        <f>E3510/INDEX('CCG overall weighted population'!$F$4:$F$195,MATCH(A3510,'CCG overall weighted population'!$A$4:$A$195,0))*INDEX('CCG overall weighted population'!$T$4:$T$195,MATCH(A3510,'CCG overall weighted population'!$A$4:$A$195,0))</f>
        <v>0</v>
      </c>
      <c r="T3510" s="66">
        <f t="shared" si="491"/>
        <v>3044.4051700432256</v>
      </c>
      <c r="U3510" s="66">
        <f t="shared" si="492"/>
        <v>3044.4051700432256</v>
      </c>
      <c r="V3510" s="81">
        <f t="shared" si="493"/>
        <v>2424.5160100144581</v>
      </c>
      <c r="W3510" s="110">
        <f t="shared" si="494"/>
        <v>0.8921041339396405</v>
      </c>
    </row>
    <row r="3511" spans="1:23" x14ac:dyDescent="0.2">
      <c r="A3511" s="31" t="s">
        <v>115</v>
      </c>
      <c r="B3511" s="25" t="s">
        <v>395</v>
      </c>
      <c r="C3511" s="53" t="s">
        <v>8066</v>
      </c>
      <c r="D3511" s="25" t="s">
        <v>8065</v>
      </c>
      <c r="E3511" s="97">
        <v>4984.75</v>
      </c>
      <c r="F3511" s="27">
        <v>6618.92333984375</v>
      </c>
      <c r="G3511" s="27">
        <v>7334.86181640625</v>
      </c>
      <c r="H3511" s="27">
        <v>4686.42822265625</v>
      </c>
      <c r="I3511" s="27">
        <v>2553.1591796875</v>
      </c>
      <c r="J3511" s="27">
        <f t="shared" si="486"/>
        <v>6205.8649741065838</v>
      </c>
      <c r="K3511" s="28">
        <v>0.9466288685798645</v>
      </c>
      <c r="L3511" s="28">
        <v>1.0032603740692139</v>
      </c>
      <c r="M3511" s="27">
        <v>6208.00390625</v>
      </c>
      <c r="N3511" s="27">
        <v>2933.9969161558461</v>
      </c>
      <c r="O3511" s="66">
        <f t="shared" si="487"/>
        <v>5583.07020515162</v>
      </c>
      <c r="P3511" s="66">
        <f t="shared" si="488"/>
        <v>5617.7873953796607</v>
      </c>
      <c r="Q3511" s="66">
        <f t="shared" si="489"/>
        <v>5880.6032072405851</v>
      </c>
      <c r="R3511" s="66">
        <f t="shared" si="490"/>
        <v>5649.4613330970105</v>
      </c>
      <c r="S3511" s="67">
        <f>E3511/INDEX('CCG overall weighted population'!$F$4:$F$195,MATCH(A3511,'CCG overall weighted population'!$A$4:$A$195,0))*INDEX('CCG overall weighted population'!$T$4:$T$195,MATCH(A3511,'CCG overall weighted population'!$A$4:$A$195,0))</f>
        <v>0</v>
      </c>
      <c r="T3511" s="66">
        <f t="shared" si="491"/>
        <v>7090.633221982398</v>
      </c>
      <c r="U3511" s="66">
        <f t="shared" si="492"/>
        <v>7090.633221982398</v>
      </c>
      <c r="V3511" s="81">
        <f t="shared" si="493"/>
        <v>5646.8678798074161</v>
      </c>
      <c r="W3511" s="110">
        <f t="shared" si="494"/>
        <v>1.13282870350718</v>
      </c>
    </row>
    <row r="3512" spans="1:23" x14ac:dyDescent="0.2">
      <c r="A3512" s="31" t="s">
        <v>115</v>
      </c>
      <c r="B3512" s="25" t="s">
        <v>395</v>
      </c>
      <c r="C3512" s="53" t="s">
        <v>8064</v>
      </c>
      <c r="D3512" s="25" t="s">
        <v>8063</v>
      </c>
      <c r="E3512" s="97">
        <v>8642.25</v>
      </c>
      <c r="F3512" s="27">
        <v>12105.4140625</v>
      </c>
      <c r="G3512" s="27">
        <v>17344.974609375</v>
      </c>
      <c r="H3512" s="27">
        <v>7030.58642578125</v>
      </c>
      <c r="I3512" s="27">
        <v>5748.42529296875</v>
      </c>
      <c r="J3512" s="27">
        <f t="shared" si="486"/>
        <v>11416.144974336632</v>
      </c>
      <c r="K3512" s="28">
        <v>0.9466288685798645</v>
      </c>
      <c r="L3512" s="28">
        <v>1.0032603740692139</v>
      </c>
      <c r="M3512" s="27">
        <v>11911.068359375</v>
      </c>
      <c r="N3512" s="27">
        <v>5640.4121719391642</v>
      </c>
      <c r="O3512" s="66">
        <f t="shared" si="487"/>
        <v>10293.556639637005</v>
      </c>
      <c r="P3512" s="66">
        <f t="shared" si="488"/>
        <v>10357.565034812054</v>
      </c>
      <c r="Q3512" s="66">
        <f t="shared" si="489"/>
        <v>11284.002740631417</v>
      </c>
      <c r="R3512" s="66">
        <f t="shared" si="490"/>
        <v>10469.217107742337</v>
      </c>
      <c r="S3512" s="67">
        <f>E3512/INDEX('CCG overall weighted population'!$F$4:$F$195,MATCH(A3512,'CCG overall weighted population'!$A$4:$A$195,0))*INDEX('CCG overall weighted population'!$T$4:$T$195,MATCH(A3512,'CCG overall weighted population'!$A$4:$A$195,0))</f>
        <v>0</v>
      </c>
      <c r="T3512" s="66">
        <f t="shared" si="491"/>
        <v>13139.903834266952</v>
      </c>
      <c r="U3512" s="66">
        <f t="shared" si="492"/>
        <v>13139.903834266952</v>
      </c>
      <c r="V3512" s="81">
        <f t="shared" si="493"/>
        <v>10464.411087496037</v>
      </c>
      <c r="W3512" s="110">
        <f t="shared" si="494"/>
        <v>1.2108433668889511</v>
      </c>
    </row>
    <row r="3513" spans="1:23" x14ac:dyDescent="0.2">
      <c r="A3513" s="31" t="s">
        <v>115</v>
      </c>
      <c r="B3513" s="25" t="s">
        <v>395</v>
      </c>
      <c r="C3513" s="53" t="s">
        <v>8062</v>
      </c>
      <c r="D3513" s="25" t="s">
        <v>8061</v>
      </c>
      <c r="E3513" s="97">
        <v>7803.8330078125</v>
      </c>
      <c r="F3513" s="27">
        <v>12570.2607421875</v>
      </c>
      <c r="G3513" s="27">
        <v>15739.794921875</v>
      </c>
      <c r="H3513" s="27">
        <v>7904.84033203125</v>
      </c>
      <c r="I3513" s="27">
        <v>3759.026123046875</v>
      </c>
      <c r="J3513" s="27">
        <f t="shared" si="486"/>
        <v>11707.329122241197</v>
      </c>
      <c r="K3513" s="28">
        <v>0.9466288685798645</v>
      </c>
      <c r="L3513" s="28">
        <v>1.0032603740692139</v>
      </c>
      <c r="M3513" s="27">
        <v>11449.5712890625</v>
      </c>
      <c r="N3513" s="27">
        <v>5744.2114972627824</v>
      </c>
      <c r="O3513" s="66">
        <f t="shared" si="487"/>
        <v>10552.302438410743</v>
      </c>
      <c r="P3513" s="66">
        <f t="shared" si="488"/>
        <v>10617.91979188054</v>
      </c>
      <c r="Q3513" s="66">
        <f t="shared" si="489"/>
        <v>10879.035309882529</v>
      </c>
      <c r="R3513" s="66">
        <f t="shared" si="490"/>
        <v>10649.388814218531</v>
      </c>
      <c r="S3513" s="67">
        <f>E3513/INDEX('CCG overall weighted population'!$F$4:$F$195,MATCH(A3513,'CCG overall weighted population'!$A$4:$A$195,0))*INDEX('CCG overall weighted population'!$T$4:$T$195,MATCH(A3513,'CCG overall weighted population'!$A$4:$A$195,0))</f>
        <v>0</v>
      </c>
      <c r="T3513" s="66">
        <f t="shared" si="491"/>
        <v>13366.037161371436</v>
      </c>
      <c r="U3513" s="66">
        <f t="shared" si="492"/>
        <v>13366.037161371436</v>
      </c>
      <c r="V3513" s="81">
        <f t="shared" si="493"/>
        <v>10644.500083979667</v>
      </c>
      <c r="W3513" s="110">
        <f t="shared" si="494"/>
        <v>1.3640092084650381</v>
      </c>
    </row>
    <row r="3514" spans="1:23" x14ac:dyDescent="0.2">
      <c r="A3514" s="31" t="s">
        <v>115</v>
      </c>
      <c r="B3514" s="25" t="s">
        <v>395</v>
      </c>
      <c r="C3514" s="53" t="s">
        <v>8060</v>
      </c>
      <c r="D3514" s="25" t="s">
        <v>8059</v>
      </c>
      <c r="E3514" s="97">
        <v>10411.8330078125</v>
      </c>
      <c r="F3514" s="27">
        <v>13175.185546875</v>
      </c>
      <c r="G3514" s="27">
        <v>14910.1875</v>
      </c>
      <c r="H3514" s="27">
        <v>9291.91015625</v>
      </c>
      <c r="I3514" s="27">
        <v>8233.0087890625</v>
      </c>
      <c r="J3514" s="27">
        <f t="shared" si="486"/>
        <v>12498.641485231761</v>
      </c>
      <c r="K3514" s="28">
        <v>0.9466288685798645</v>
      </c>
      <c r="L3514" s="28">
        <v>1.0032603740692139</v>
      </c>
      <c r="M3514" s="27">
        <v>12963.0439453125</v>
      </c>
      <c r="N3514" s="27">
        <v>8896.3729829713902</v>
      </c>
      <c r="O3514" s="66">
        <f t="shared" si="487"/>
        <v>11528.037280860673</v>
      </c>
      <c r="P3514" s="66">
        <f t="shared" si="488"/>
        <v>11599.722043639815</v>
      </c>
      <c r="Q3514" s="66">
        <f t="shared" si="489"/>
        <v>12556.37684907839</v>
      </c>
      <c r="R3514" s="66">
        <f t="shared" si="490"/>
        <v>11715.015809680419</v>
      </c>
      <c r="S3514" s="67">
        <f>E3514/INDEX('CCG overall weighted population'!$F$4:$F$195,MATCH(A3514,'CCG overall weighted population'!$A$4:$A$195,0))*INDEX('CCG overall weighted population'!$T$4:$T$195,MATCH(A3514,'CCG overall weighted population'!$A$4:$A$195,0))</f>
        <v>0</v>
      </c>
      <c r="T3514" s="66">
        <f t="shared" si="491"/>
        <v>14703.504528746298</v>
      </c>
      <c r="U3514" s="66">
        <f t="shared" si="492"/>
        <v>14703.504528746298</v>
      </c>
      <c r="V3514" s="81">
        <f t="shared" si="493"/>
        <v>11709.637890530626</v>
      </c>
      <c r="W3514" s="110">
        <f t="shared" si="494"/>
        <v>1.1246471088946894</v>
      </c>
    </row>
    <row r="3515" spans="1:23" x14ac:dyDescent="0.2">
      <c r="A3515" s="31" t="s">
        <v>115</v>
      </c>
      <c r="B3515" s="25" t="s">
        <v>395</v>
      </c>
      <c r="C3515" s="53" t="s">
        <v>8058</v>
      </c>
      <c r="D3515" s="25" t="s">
        <v>8057</v>
      </c>
      <c r="E3515" s="97">
        <v>6673.75</v>
      </c>
      <c r="F3515" s="27">
        <v>7904.32177734375</v>
      </c>
      <c r="G3515" s="27">
        <v>7818.2373046875</v>
      </c>
      <c r="H3515" s="27">
        <v>4936.95703125</v>
      </c>
      <c r="I3515" s="27">
        <v>5293.46875</v>
      </c>
      <c r="J3515" s="27">
        <f t="shared" si="486"/>
        <v>7345.3545606479483</v>
      </c>
      <c r="K3515" s="28">
        <v>0.9466288685798645</v>
      </c>
      <c r="L3515" s="28">
        <v>1.0032603740692139</v>
      </c>
      <c r="M3515" s="27">
        <v>7462.44580078125</v>
      </c>
      <c r="N3515" s="27">
        <v>4712.7682827736317</v>
      </c>
      <c r="O3515" s="66">
        <f t="shared" si="487"/>
        <v>6725.974387561304</v>
      </c>
      <c r="P3515" s="66">
        <f t="shared" si="488"/>
        <v>6767.7984957493818</v>
      </c>
      <c r="Q3515" s="66">
        <f t="shared" si="489"/>
        <v>7187.478048980488</v>
      </c>
      <c r="R3515" s="66">
        <f t="shared" si="490"/>
        <v>6818.3772791801202</v>
      </c>
      <c r="S3515" s="67">
        <f>E3515/INDEX('CCG overall weighted population'!$F$4:$F$195,MATCH(A3515,'CCG overall weighted population'!$A$4:$A$195,0))*INDEX('CCG overall weighted population'!$T$4:$T$195,MATCH(A3515,'CCG overall weighted population'!$A$4:$A$195,0))</f>
        <v>0</v>
      </c>
      <c r="T3515" s="66">
        <f t="shared" si="491"/>
        <v>8557.7384471204277</v>
      </c>
      <c r="U3515" s="66">
        <f t="shared" si="492"/>
        <v>8557.7384471204277</v>
      </c>
      <c r="V3515" s="81">
        <f t="shared" si="493"/>
        <v>6815.2472209423922</v>
      </c>
      <c r="W3515" s="110">
        <f t="shared" si="494"/>
        <v>1.0212020559569046</v>
      </c>
    </row>
    <row r="3516" spans="1:23" x14ac:dyDescent="0.2">
      <c r="A3516" s="31" t="s">
        <v>115</v>
      </c>
      <c r="B3516" s="25" t="s">
        <v>395</v>
      </c>
      <c r="C3516" s="53" t="s">
        <v>8056</v>
      </c>
      <c r="D3516" s="25" t="s">
        <v>8055</v>
      </c>
      <c r="E3516" s="97">
        <v>32673.83203125</v>
      </c>
      <c r="F3516" s="27">
        <v>44953.76171875</v>
      </c>
      <c r="G3516" s="27">
        <v>52282.5625</v>
      </c>
      <c r="H3516" s="27">
        <v>33617.22265625</v>
      </c>
      <c r="I3516" s="27">
        <v>26690.908203125</v>
      </c>
      <c r="J3516" s="27">
        <f t="shared" si="486"/>
        <v>42964.134887404791</v>
      </c>
      <c r="K3516" s="28">
        <v>0.9466288685798645</v>
      </c>
      <c r="L3516" s="28">
        <v>1.0032603740692139</v>
      </c>
      <c r="M3516" s="27">
        <v>40788.56640625</v>
      </c>
      <c r="N3516" s="27">
        <v>30883.566839669435</v>
      </c>
      <c r="O3516" s="66">
        <f t="shared" si="487"/>
        <v>39656.383416900419</v>
      </c>
      <c r="P3516" s="66">
        <f t="shared" si="488"/>
        <v>39902.978597733061</v>
      </c>
      <c r="Q3516" s="66">
        <f t="shared" si="489"/>
        <v>39798.066449591948</v>
      </c>
      <c r="R3516" s="66">
        <f t="shared" si="490"/>
        <v>39890.334834701884</v>
      </c>
      <c r="S3516" s="67">
        <f>E3516/INDEX('CCG overall weighted population'!$F$4:$F$195,MATCH(A3516,'CCG overall weighted population'!$A$4:$A$195,0))*INDEX('CCG overall weighted population'!$T$4:$T$195,MATCH(A3516,'CCG overall weighted population'!$A$4:$A$195,0))</f>
        <v>0</v>
      </c>
      <c r="T3516" s="66">
        <f t="shared" si="491"/>
        <v>50066.319023708224</v>
      </c>
      <c r="U3516" s="66">
        <f t="shared" si="492"/>
        <v>50066.319023708224</v>
      </c>
      <c r="V3516" s="81">
        <f t="shared" si="493"/>
        <v>39872.022695897773</v>
      </c>
      <c r="W3516" s="110">
        <f t="shared" si="494"/>
        <v>1.2203044521304773</v>
      </c>
    </row>
    <row r="3517" spans="1:23" x14ac:dyDescent="0.2">
      <c r="A3517" s="31" t="s">
        <v>115</v>
      </c>
      <c r="B3517" s="25" t="s">
        <v>395</v>
      </c>
      <c r="C3517" s="53" t="s">
        <v>8054</v>
      </c>
      <c r="D3517" s="25" t="s">
        <v>8053</v>
      </c>
      <c r="E3517" s="97">
        <v>3623.25</v>
      </c>
      <c r="F3517" s="27">
        <v>3990.86083984375</v>
      </c>
      <c r="G3517" s="27">
        <v>4972.0498046875</v>
      </c>
      <c r="H3517" s="27">
        <v>2413.5205078125</v>
      </c>
      <c r="I3517" s="27">
        <v>2075.814697265625</v>
      </c>
      <c r="J3517" s="27">
        <f t="shared" si="486"/>
        <v>3737.6376855681988</v>
      </c>
      <c r="K3517" s="28">
        <v>0.9466288685798645</v>
      </c>
      <c r="L3517" s="28">
        <v>1.0032603740692139</v>
      </c>
      <c r="M3517" s="27">
        <v>4423.0576171875</v>
      </c>
      <c r="N3517" s="27">
        <v>2339.6526997367496</v>
      </c>
      <c r="O3517" s="66">
        <f t="shared" si="487"/>
        <v>3416.9226810306272</v>
      </c>
      <c r="P3517" s="66">
        <f t="shared" si="488"/>
        <v>3438.1701220179157</v>
      </c>
      <c r="Q3517" s="66">
        <f t="shared" si="489"/>
        <v>4214.7171254424247</v>
      </c>
      <c r="R3517" s="66">
        <f t="shared" si="490"/>
        <v>3531.7577233380316</v>
      </c>
      <c r="S3517" s="67">
        <f>E3517/INDEX('CCG overall weighted population'!$F$4:$F$195,MATCH(A3517,'CCG overall weighted population'!$A$4:$A$195,0))*INDEX('CCG overall weighted population'!$T$4:$T$195,MATCH(A3517,'CCG overall weighted population'!$A$4:$A$195,0))</f>
        <v>0</v>
      </c>
      <c r="T3517" s="66">
        <f t="shared" si="491"/>
        <v>4432.7055569677523</v>
      </c>
      <c r="U3517" s="66">
        <f t="shared" si="492"/>
        <v>4432.7055569677523</v>
      </c>
      <c r="V3517" s="81">
        <f t="shared" si="493"/>
        <v>3530.1364274045618</v>
      </c>
      <c r="W3517" s="110">
        <f t="shared" si="494"/>
        <v>0.97430109084511474</v>
      </c>
    </row>
    <row r="3518" spans="1:23" x14ac:dyDescent="0.2">
      <c r="A3518" s="31" t="s">
        <v>115</v>
      </c>
      <c r="B3518" s="25" t="s">
        <v>395</v>
      </c>
      <c r="C3518" s="53" t="s">
        <v>8052</v>
      </c>
      <c r="D3518" s="25" t="s">
        <v>8051</v>
      </c>
      <c r="E3518" s="97">
        <v>16598.5</v>
      </c>
      <c r="F3518" s="27">
        <v>19867.1484375</v>
      </c>
      <c r="G3518" s="27">
        <v>23395.31640625</v>
      </c>
      <c r="H3518" s="27">
        <v>20496.9453125</v>
      </c>
      <c r="I3518" s="27">
        <v>16526.4296875</v>
      </c>
      <c r="J3518" s="27">
        <f t="shared" si="486"/>
        <v>20048.642068133351</v>
      </c>
      <c r="K3518" s="28">
        <v>0.9466288685798645</v>
      </c>
      <c r="L3518" s="28">
        <v>1.0032603740692139</v>
      </c>
      <c r="M3518" s="27">
        <v>19818.3203125</v>
      </c>
      <c r="N3518" s="27">
        <v>19534.774003376133</v>
      </c>
      <c r="O3518" s="66">
        <f t="shared" si="487"/>
        <v>18991.697936109242</v>
      </c>
      <c r="P3518" s="66">
        <f t="shared" si="488"/>
        <v>19109.793959582672</v>
      </c>
      <c r="Q3518" s="66">
        <f t="shared" si="489"/>
        <v>19789.965681587615</v>
      </c>
      <c r="R3518" s="66">
        <f t="shared" si="490"/>
        <v>19191.766640782262</v>
      </c>
      <c r="S3518" s="67">
        <f>E3518/INDEX('CCG overall weighted population'!$F$4:$F$195,MATCH(A3518,'CCG overall weighted population'!$A$4:$A$195,0))*INDEX('CCG overall weighted population'!$T$4:$T$195,MATCH(A3518,'CCG overall weighted population'!$A$4:$A$195,0))</f>
        <v>0</v>
      </c>
      <c r="T3518" s="66">
        <f t="shared" si="491"/>
        <v>24087.566956948227</v>
      </c>
      <c r="U3518" s="66">
        <f t="shared" si="492"/>
        <v>24087.566956948227</v>
      </c>
      <c r="V3518" s="81">
        <f t="shared" si="493"/>
        <v>19182.956429083657</v>
      </c>
      <c r="W3518" s="110">
        <f t="shared" si="494"/>
        <v>1.1557042159884121</v>
      </c>
    </row>
    <row r="3519" spans="1:23" x14ac:dyDescent="0.2">
      <c r="A3519" s="31" t="s">
        <v>115</v>
      </c>
      <c r="B3519" s="25" t="s">
        <v>395</v>
      </c>
      <c r="C3519" s="53" t="s">
        <v>8050</v>
      </c>
      <c r="D3519" s="25" t="s">
        <v>8049</v>
      </c>
      <c r="E3519" s="97">
        <v>7104.5</v>
      </c>
      <c r="F3519" s="27">
        <v>10216.7373046875</v>
      </c>
      <c r="G3519" s="27">
        <v>14446.37109375</v>
      </c>
      <c r="H3519" s="27">
        <v>7726.08740234375</v>
      </c>
      <c r="I3519" s="27">
        <v>5314.3564453125</v>
      </c>
      <c r="J3519" s="27">
        <f t="shared" si="486"/>
        <v>9910.5460410124579</v>
      </c>
      <c r="K3519" s="28">
        <v>0.9466288685798645</v>
      </c>
      <c r="L3519" s="28">
        <v>1.0032603740692139</v>
      </c>
      <c r="M3519" s="27">
        <v>9962.4853515625</v>
      </c>
      <c r="N3519" s="27">
        <v>5551.7629238140307</v>
      </c>
      <c r="O3519" s="66">
        <f t="shared" si="487"/>
        <v>8998.2362681913201</v>
      </c>
      <c r="P3519" s="66">
        <f t="shared" si="488"/>
        <v>9054.1899762337889</v>
      </c>
      <c r="Q3519" s="66">
        <f t="shared" si="489"/>
        <v>9521.4131087876522</v>
      </c>
      <c r="R3519" s="66">
        <f t="shared" si="490"/>
        <v>9110.498598975435</v>
      </c>
      <c r="S3519" s="67">
        <f>E3519/INDEX('CCG overall weighted population'!$F$4:$F$195,MATCH(A3519,'CCG overall weighted population'!$A$4:$A$195,0))*INDEX('CCG overall weighted population'!$T$4:$T$195,MATCH(A3519,'CCG overall weighted population'!$A$4:$A$195,0))</f>
        <v>0</v>
      </c>
      <c r="T3519" s="66">
        <f t="shared" si="491"/>
        <v>11434.577604110496</v>
      </c>
      <c r="U3519" s="66">
        <f t="shared" si="492"/>
        <v>11434.577604110496</v>
      </c>
      <c r="V3519" s="81">
        <f t="shared" si="493"/>
        <v>9106.3163148304047</v>
      </c>
      <c r="W3519" s="110">
        <f t="shared" si="494"/>
        <v>1.2817673748793588</v>
      </c>
    </row>
    <row r="3520" spans="1:23" x14ac:dyDescent="0.2">
      <c r="A3520" s="31" t="s">
        <v>115</v>
      </c>
      <c r="B3520" s="25" t="s">
        <v>395</v>
      </c>
      <c r="C3520" s="53" t="s">
        <v>8048</v>
      </c>
      <c r="D3520" s="25" t="s">
        <v>8047</v>
      </c>
      <c r="E3520" s="97">
        <v>6999.6669921875</v>
      </c>
      <c r="F3520" s="27">
        <v>10512.244140625</v>
      </c>
      <c r="G3520" s="27">
        <v>12653.5634765625</v>
      </c>
      <c r="H3520" s="27">
        <v>7203.3818359375</v>
      </c>
      <c r="I3520" s="27">
        <v>6457.5927734375</v>
      </c>
      <c r="J3520" s="27">
        <f t="shared" si="486"/>
        <v>9984.814635874156</v>
      </c>
      <c r="K3520" s="28">
        <v>0.9466288685798645</v>
      </c>
      <c r="L3520" s="28">
        <v>1.0032603740692139</v>
      </c>
      <c r="M3520" s="27">
        <v>9716.7841796875</v>
      </c>
      <c r="N3520" s="27">
        <v>5279.1843946911195</v>
      </c>
      <c r="O3520" s="66">
        <f t="shared" si="487"/>
        <v>9035.8296843398693</v>
      </c>
      <c r="P3520" s="66">
        <f t="shared" si="488"/>
        <v>9092.0171594194326</v>
      </c>
      <c r="Q3520" s="66">
        <f t="shared" si="489"/>
        <v>9273.0242011878618</v>
      </c>
      <c r="R3520" s="66">
        <f t="shared" si="490"/>
        <v>9113.8316983803106</v>
      </c>
      <c r="S3520" s="67">
        <f>E3520/INDEX('CCG overall weighted population'!$F$4:$F$195,MATCH(A3520,'CCG overall weighted population'!$A$4:$A$195,0))*INDEX('CCG overall weighted population'!$T$4:$T$195,MATCH(A3520,'CCG overall weighted population'!$A$4:$A$195,0))</f>
        <v>0</v>
      </c>
      <c r="T3520" s="66">
        <f t="shared" si="491"/>
        <v>11438.760973812299</v>
      </c>
      <c r="U3520" s="66">
        <f t="shared" si="492"/>
        <v>11438.760973812299</v>
      </c>
      <c r="V3520" s="81">
        <f t="shared" si="493"/>
        <v>9109.6478841358421</v>
      </c>
      <c r="W3520" s="110">
        <f t="shared" si="494"/>
        <v>1.3014401819834205</v>
      </c>
    </row>
    <row r="3521" spans="1:23" x14ac:dyDescent="0.2">
      <c r="A3521" s="31" t="s">
        <v>115</v>
      </c>
      <c r="B3521" s="25" t="s">
        <v>395</v>
      </c>
      <c r="C3521" s="53" t="s">
        <v>8046</v>
      </c>
      <c r="D3521" s="25" t="s">
        <v>8045</v>
      </c>
      <c r="E3521" s="97">
        <v>7170.16650390625</v>
      </c>
      <c r="F3521" s="27">
        <v>9580.123046875</v>
      </c>
      <c r="G3521" s="27">
        <v>12083.759765625</v>
      </c>
      <c r="H3521" s="27">
        <v>5515.9794921875</v>
      </c>
      <c r="I3521" s="27">
        <v>9020.8876953125</v>
      </c>
      <c r="J3521" s="27">
        <f t="shared" si="486"/>
        <v>9108.3707228321437</v>
      </c>
      <c r="K3521" s="28">
        <v>0.9466288685798645</v>
      </c>
      <c r="L3521" s="28">
        <v>1.0032603740692139</v>
      </c>
      <c r="M3521" s="27">
        <v>9223.263671875</v>
      </c>
      <c r="N3521" s="27">
        <v>4696.3789024402831</v>
      </c>
      <c r="O3521" s="66">
        <f t="shared" si="487"/>
        <v>8231.344837548364</v>
      </c>
      <c r="P3521" s="66">
        <f t="shared" si="488"/>
        <v>8282.5297866994752</v>
      </c>
      <c r="Q3521" s="66">
        <f t="shared" si="489"/>
        <v>8770.575194931529</v>
      </c>
      <c r="R3521" s="66">
        <f t="shared" si="490"/>
        <v>8341.3478606735061</v>
      </c>
      <c r="S3521" s="67">
        <f>E3521/INDEX('CCG overall weighted population'!$F$4:$F$195,MATCH(A3521,'CCG overall weighted population'!$A$4:$A$195,0))*INDEX('CCG overall weighted population'!$T$4:$T$195,MATCH(A3521,'CCG overall weighted population'!$A$4:$A$195,0))</f>
        <v>0</v>
      </c>
      <c r="T3521" s="66">
        <f t="shared" si="491"/>
        <v>10469.217288116226</v>
      </c>
      <c r="U3521" s="66">
        <f t="shared" si="492"/>
        <v>10469.217288116226</v>
      </c>
      <c r="V3521" s="81">
        <f t="shared" si="493"/>
        <v>8337.5186644416135</v>
      </c>
      <c r="W3521" s="110">
        <f t="shared" si="494"/>
        <v>1.1628068413612709</v>
      </c>
    </row>
    <row r="3522" spans="1:23" x14ac:dyDescent="0.2">
      <c r="A3522" s="31" t="s">
        <v>115</v>
      </c>
      <c r="B3522" s="25" t="s">
        <v>395</v>
      </c>
      <c r="C3522" s="53" t="s">
        <v>8044</v>
      </c>
      <c r="D3522" s="25" t="s">
        <v>8043</v>
      </c>
      <c r="E3522" s="97">
        <v>6395.75</v>
      </c>
      <c r="F3522" s="27">
        <v>7908.46484375</v>
      </c>
      <c r="G3522" s="27">
        <v>9181.6220703125</v>
      </c>
      <c r="H3522" s="27">
        <v>5556.86328125</v>
      </c>
      <c r="I3522" s="27">
        <v>4757.63330078125</v>
      </c>
      <c r="J3522" s="27">
        <f t="shared" si="486"/>
        <v>7506.457133365946</v>
      </c>
      <c r="K3522" s="28">
        <v>0.9466288685798645</v>
      </c>
      <c r="L3522" s="28">
        <v>1.0032603740692139</v>
      </c>
      <c r="M3522" s="27">
        <v>8024.08154296875</v>
      </c>
      <c r="N3522" s="27">
        <v>3995.3458841466677</v>
      </c>
      <c r="O3522" s="66">
        <f t="shared" si="487"/>
        <v>6795.5411001464245</v>
      </c>
      <c r="P3522" s="66">
        <f t="shared" si="488"/>
        <v>6837.7977948336174</v>
      </c>
      <c r="Q3522" s="66">
        <f t="shared" si="489"/>
        <v>7621.2079770865421</v>
      </c>
      <c r="R3522" s="66">
        <f t="shared" si="490"/>
        <v>6932.2125301728593</v>
      </c>
      <c r="S3522" s="67">
        <f>E3522/INDEX('CCG overall weighted population'!$F$4:$F$195,MATCH(A3522,'CCG overall weighted population'!$A$4:$A$195,0))*INDEX('CCG overall weighted population'!$T$4:$T$195,MATCH(A3522,'CCG overall weighted population'!$A$4:$A$195,0))</f>
        <v>0</v>
      </c>
      <c r="T3522" s="66">
        <f t="shared" si="491"/>
        <v>8700.61295584449</v>
      </c>
      <c r="U3522" s="66">
        <f t="shared" si="492"/>
        <v>8700.61295584449</v>
      </c>
      <c r="V3522" s="81">
        <f t="shared" si="493"/>
        <v>6929.0302144916768</v>
      </c>
      <c r="W3522" s="110">
        <f t="shared" si="494"/>
        <v>1.0833804033133998</v>
      </c>
    </row>
    <row r="3523" spans="1:23" x14ac:dyDescent="0.2">
      <c r="A3523" s="31" t="s">
        <v>115</v>
      </c>
      <c r="B3523" s="25" t="s">
        <v>395</v>
      </c>
      <c r="C3523" s="53" t="s">
        <v>8042</v>
      </c>
      <c r="D3523" s="25" t="s">
        <v>8041</v>
      </c>
      <c r="E3523" s="97">
        <v>4372.25</v>
      </c>
      <c r="F3523" s="27">
        <v>6195.83447265625</v>
      </c>
      <c r="G3523" s="27">
        <v>8925.3203125</v>
      </c>
      <c r="H3523" s="27">
        <v>3958.12109375</v>
      </c>
      <c r="I3523" s="27">
        <v>2349.44140625</v>
      </c>
      <c r="J3523" s="27">
        <f t="shared" si="486"/>
        <v>5875.3228838528421</v>
      </c>
      <c r="K3523" s="28">
        <v>0.9466288685798645</v>
      </c>
      <c r="L3523" s="28">
        <v>1.0032603740692139</v>
      </c>
      <c r="M3523" s="27">
        <v>6240.87841796875</v>
      </c>
      <c r="N3523" s="27">
        <v>2716.0984449029888</v>
      </c>
      <c r="O3523" s="66">
        <f t="shared" si="487"/>
        <v>5279.8472830416031</v>
      </c>
      <c r="P3523" s="66">
        <f t="shared" si="488"/>
        <v>5312.6789430001727</v>
      </c>
      <c r="Q3523" s="66">
        <f t="shared" si="489"/>
        <v>5888.4004206621739</v>
      </c>
      <c r="R3523" s="66">
        <f t="shared" si="490"/>
        <v>5382.0635287177802</v>
      </c>
      <c r="S3523" s="67">
        <f>E3523/INDEX('CCG overall weighted population'!$F$4:$F$195,MATCH(A3523,'CCG overall weighted population'!$A$4:$A$195,0))*INDEX('CCG overall weighted population'!$T$4:$T$195,MATCH(A3523,'CCG overall weighted population'!$A$4:$A$195,0))</f>
        <v>0</v>
      </c>
      <c r="T3523" s="66">
        <f t="shared" si="491"/>
        <v>6755.0225073627907</v>
      </c>
      <c r="U3523" s="66">
        <f t="shared" si="492"/>
        <v>6755.0225073627907</v>
      </c>
      <c r="V3523" s="81">
        <f t="shared" si="493"/>
        <v>5379.5928276118902</v>
      </c>
      <c r="W3523" s="110">
        <f t="shared" si="494"/>
        <v>1.2303946086367179</v>
      </c>
    </row>
    <row r="3524" spans="1:23" x14ac:dyDescent="0.2">
      <c r="A3524" s="31" t="s">
        <v>115</v>
      </c>
      <c r="B3524" s="25" t="s">
        <v>395</v>
      </c>
      <c r="C3524" s="53" t="s">
        <v>8040</v>
      </c>
      <c r="D3524" s="25" t="s">
        <v>8039</v>
      </c>
      <c r="E3524" s="97">
        <v>5051.5</v>
      </c>
      <c r="F3524" s="27">
        <v>6124.29541015625</v>
      </c>
      <c r="G3524" s="27">
        <v>6023.30810546875</v>
      </c>
      <c r="H3524" s="27">
        <v>4046.613525390625</v>
      </c>
      <c r="I3524" s="27">
        <v>6729.1875</v>
      </c>
      <c r="J3524" s="27">
        <f t="shared" ref="J3524:J3587" si="495">SUMPRODUCT($F3524:$I3524,$F$1:$I$1)</f>
        <v>5831.6665169102798</v>
      </c>
      <c r="K3524" s="28">
        <v>0.9466288685798645</v>
      </c>
      <c r="L3524" s="28">
        <v>1.0032603740692139</v>
      </c>
      <c r="M3524" s="27">
        <v>5832.80322265625</v>
      </c>
      <c r="N3524" s="27">
        <v>3563.215620643432</v>
      </c>
      <c r="O3524" s="66">
        <f t="shared" ref="O3524:O3587" si="496">(N$1*N3524+(1-N$1)*J3524)*K3524*L3524</f>
        <v>5322.9842865934979</v>
      </c>
      <c r="P3524" s="66">
        <f t="shared" ref="P3524:P3587" si="497">O3524*$E$7330/O$7330</f>
        <v>5356.0841852635913</v>
      </c>
      <c r="Q3524" s="66">
        <f t="shared" ref="Q3524:Q3587" si="498">($N$1*N3524)+((1-$N$1)*M3524)</f>
        <v>5605.8444624549684</v>
      </c>
      <c r="R3524" s="66">
        <f t="shared" ref="R3524:R3587" si="499">(P3524*$J$1)+(Q3524*$M$1)</f>
        <v>5386.1847009365756</v>
      </c>
      <c r="S3524" s="67">
        <f>E3524/INDEX('CCG overall weighted population'!$F$4:$F$195,MATCH(A3524,'CCG overall weighted population'!$A$4:$A$195,0))*INDEX('CCG overall weighted population'!$T$4:$T$195,MATCH(A3524,'CCG overall weighted population'!$A$4:$A$195,0))</f>
        <v>0</v>
      </c>
      <c r="T3524" s="66">
        <f t="shared" ref="T3524:T3587" si="500">R3524/$R$7330*$T$1</f>
        <v>6760.194986458614</v>
      </c>
      <c r="U3524" s="66">
        <f t="shared" ref="U3524:U3587" si="501">T3524+S3524</f>
        <v>6760.194986458614</v>
      </c>
      <c r="V3524" s="81">
        <f t="shared" ref="V3524:V3587" si="502">U3524*$E$7330/$U$7330</f>
        <v>5383.712107956927</v>
      </c>
      <c r="W3524" s="110">
        <f t="shared" si="494"/>
        <v>1.0657650416622642</v>
      </c>
    </row>
    <row r="3525" spans="1:23" x14ac:dyDescent="0.2">
      <c r="A3525" s="31" t="s">
        <v>115</v>
      </c>
      <c r="B3525" s="25" t="s">
        <v>395</v>
      </c>
      <c r="C3525" s="53" t="s">
        <v>8038</v>
      </c>
      <c r="D3525" s="25" t="s">
        <v>8037</v>
      </c>
      <c r="E3525" s="97">
        <v>16783</v>
      </c>
      <c r="F3525" s="27">
        <v>15225.6416015625</v>
      </c>
      <c r="G3525" s="27">
        <v>13656.6279296875</v>
      </c>
      <c r="H3525" s="27">
        <v>17742.76171875</v>
      </c>
      <c r="I3525" s="27">
        <v>19038.037109375</v>
      </c>
      <c r="J3525" s="27">
        <f t="shared" si="495"/>
        <v>15661.038582162531</v>
      </c>
      <c r="K3525" s="28">
        <v>0.9466288685798645</v>
      </c>
      <c r="L3525" s="28">
        <v>1.0032603740692139</v>
      </c>
      <c r="M3525" s="27">
        <v>15937.654296875</v>
      </c>
      <c r="N3525" s="27">
        <v>20785.080567763012</v>
      </c>
      <c r="O3525" s="66">
        <f t="shared" si="496"/>
        <v>15360.164975609183</v>
      </c>
      <c r="P3525" s="66">
        <f t="shared" si="497"/>
        <v>15455.679047579883</v>
      </c>
      <c r="Q3525" s="66">
        <f t="shared" si="498"/>
        <v>16422.396923963803</v>
      </c>
      <c r="R3525" s="66">
        <f t="shared" si="499"/>
        <v>15572.185591040959</v>
      </c>
      <c r="S3525" s="67">
        <f>E3525/INDEX('CCG overall weighted population'!$F$4:$F$195,MATCH(A3525,'CCG overall weighted population'!$A$4:$A$195,0))*INDEX('CCG overall weighted population'!$T$4:$T$195,MATCH(A3525,'CCG overall weighted population'!$A$4:$A$195,0))</f>
        <v>0</v>
      </c>
      <c r="T3525" s="66">
        <f t="shared" si="500"/>
        <v>19544.634431576978</v>
      </c>
      <c r="U3525" s="66">
        <f t="shared" si="501"/>
        <v>19544.634431576978</v>
      </c>
      <c r="V3525" s="81">
        <f t="shared" si="502"/>
        <v>15565.0369916319</v>
      </c>
      <c r="W3525" s="110">
        <f t="shared" ref="W3525:W3588" si="503">V3525/E3525</f>
        <v>0.92742876670630392</v>
      </c>
    </row>
    <row r="3526" spans="1:23" x14ac:dyDescent="0.2">
      <c r="A3526" s="31" t="s">
        <v>115</v>
      </c>
      <c r="B3526" s="25" t="s">
        <v>395</v>
      </c>
      <c r="C3526" s="53" t="s">
        <v>8036</v>
      </c>
      <c r="D3526" s="25" t="s">
        <v>8035</v>
      </c>
      <c r="E3526" s="97">
        <v>5851.83349609375</v>
      </c>
      <c r="F3526" s="27">
        <v>7057.41943359375</v>
      </c>
      <c r="G3526" s="27">
        <v>7665.63134765625</v>
      </c>
      <c r="H3526" s="27">
        <v>4702.22119140625</v>
      </c>
      <c r="I3526" s="27">
        <v>4606.9931640625</v>
      </c>
      <c r="J3526" s="27">
        <f t="shared" si="495"/>
        <v>6641.4034452387714</v>
      </c>
      <c r="K3526" s="28">
        <v>0.9466288685798645</v>
      </c>
      <c r="L3526" s="28">
        <v>1.0032603740692139</v>
      </c>
      <c r="M3526" s="27">
        <v>6909.87451171875</v>
      </c>
      <c r="N3526" s="27">
        <v>4700.7417909391597</v>
      </c>
      <c r="O3526" s="66">
        <f t="shared" si="496"/>
        <v>6123.1344256089315</v>
      </c>
      <c r="P3526" s="66">
        <f t="shared" si="497"/>
        <v>6161.209895705937</v>
      </c>
      <c r="Q3526" s="66">
        <f t="shared" si="498"/>
        <v>6688.961239640792</v>
      </c>
      <c r="R3526" s="66">
        <f t="shared" si="499"/>
        <v>6224.8132347884657</v>
      </c>
      <c r="S3526" s="67">
        <f>E3526/INDEX('CCG overall weighted population'!$F$4:$F$195,MATCH(A3526,'CCG overall weighted population'!$A$4:$A$195,0))*INDEX('CCG overall weighted population'!$T$4:$T$195,MATCH(A3526,'CCG overall weighted population'!$A$4:$A$195,0))</f>
        <v>0</v>
      </c>
      <c r="T3526" s="66">
        <f t="shared" si="500"/>
        <v>7812.7568135829015</v>
      </c>
      <c r="U3526" s="66">
        <f t="shared" si="501"/>
        <v>7812.7568135829015</v>
      </c>
      <c r="V3526" s="81">
        <f t="shared" si="502"/>
        <v>6221.9556592765666</v>
      </c>
      <c r="W3526" s="110">
        <f t="shared" si="503"/>
        <v>1.0632489224838477</v>
      </c>
    </row>
    <row r="3527" spans="1:23" x14ac:dyDescent="0.2">
      <c r="A3527" s="31" t="s">
        <v>115</v>
      </c>
      <c r="B3527" s="25" t="s">
        <v>395</v>
      </c>
      <c r="C3527" s="53" t="s">
        <v>8034</v>
      </c>
      <c r="D3527" s="25" t="s">
        <v>8033</v>
      </c>
      <c r="E3527" s="97">
        <v>2987.8330078125</v>
      </c>
      <c r="F3527" s="27">
        <v>3663.624755859375</v>
      </c>
      <c r="G3527" s="27">
        <v>5027.546875</v>
      </c>
      <c r="H3527" s="27">
        <v>2195.890625</v>
      </c>
      <c r="I3527" s="27">
        <v>1940.9888916015625</v>
      </c>
      <c r="J3527" s="27">
        <f t="shared" si="495"/>
        <v>3459.3906368298121</v>
      </c>
      <c r="K3527" s="28">
        <v>0.9466288685798645</v>
      </c>
      <c r="L3527" s="28">
        <v>1.0032603740692139</v>
      </c>
      <c r="M3527" s="27">
        <v>3818.70556640625</v>
      </c>
      <c r="N3527" s="27">
        <v>2080.4559180426113</v>
      </c>
      <c r="O3527" s="66">
        <f t="shared" si="496"/>
        <v>3154.4764532432837</v>
      </c>
      <c r="P3527" s="66">
        <f t="shared" si="497"/>
        <v>3174.0919255681833</v>
      </c>
      <c r="Q3527" s="66">
        <f t="shared" si="498"/>
        <v>3644.8806015698865</v>
      </c>
      <c r="R3527" s="66">
        <f t="shared" si="499"/>
        <v>3230.8302591415172</v>
      </c>
      <c r="S3527" s="67">
        <f>E3527/INDEX('CCG overall weighted population'!$F$4:$F$195,MATCH(A3527,'CCG overall weighted population'!$A$4:$A$195,0))*INDEX('CCG overall weighted population'!$T$4:$T$195,MATCH(A3527,'CCG overall weighted population'!$A$4:$A$195,0))</f>
        <v>0</v>
      </c>
      <c r="T3527" s="66">
        <f t="shared" si="500"/>
        <v>4055.0118001243895</v>
      </c>
      <c r="U3527" s="66">
        <f t="shared" si="501"/>
        <v>4055.0118001243895</v>
      </c>
      <c r="V3527" s="81">
        <f t="shared" si="502"/>
        <v>3229.3471075860575</v>
      </c>
      <c r="W3527" s="110">
        <f t="shared" si="503"/>
        <v>1.080832529509532</v>
      </c>
    </row>
    <row r="3528" spans="1:23" x14ac:dyDescent="0.2">
      <c r="A3528" s="31" t="s">
        <v>115</v>
      </c>
      <c r="B3528" s="25" t="s">
        <v>395</v>
      </c>
      <c r="C3528" s="53" t="s">
        <v>8032</v>
      </c>
      <c r="D3528" s="25" t="s">
        <v>8031</v>
      </c>
      <c r="E3528" s="97">
        <v>5635.4169921875</v>
      </c>
      <c r="F3528" s="27">
        <v>6318.18310546875</v>
      </c>
      <c r="G3528" s="27">
        <v>5711.283203125</v>
      </c>
      <c r="H3528" s="27">
        <v>3720.805908203125</v>
      </c>
      <c r="I3528" s="27">
        <v>4117.439453125</v>
      </c>
      <c r="J3528" s="27">
        <f t="shared" si="495"/>
        <v>5798.3415982996621</v>
      </c>
      <c r="K3528" s="28">
        <v>0.9466288685798645</v>
      </c>
      <c r="L3528" s="28">
        <v>1.0032603740692139</v>
      </c>
      <c r="M3528" s="27">
        <v>5743.68212890625</v>
      </c>
      <c r="N3528" s="27">
        <v>3931.2629646694836</v>
      </c>
      <c r="O3528" s="66">
        <f t="shared" si="496"/>
        <v>5329.4540389420927</v>
      </c>
      <c r="P3528" s="66">
        <f t="shared" si="497"/>
        <v>5362.5941684555683</v>
      </c>
      <c r="Q3528" s="66">
        <f t="shared" si="498"/>
        <v>5562.4402124825738</v>
      </c>
      <c r="R3528" s="66">
        <f t="shared" si="499"/>
        <v>5386.6791392446157</v>
      </c>
      <c r="S3528" s="67">
        <f>E3528/INDEX('CCG overall weighted population'!$F$4:$F$195,MATCH(A3528,'CCG overall weighted population'!$A$4:$A$195,0))*INDEX('CCG overall weighted population'!$T$4:$T$195,MATCH(A3528,'CCG overall weighted population'!$A$4:$A$195,0))</f>
        <v>0</v>
      </c>
      <c r="T3528" s="66">
        <f t="shared" si="500"/>
        <v>6760.8155554804198</v>
      </c>
      <c r="U3528" s="66">
        <f t="shared" si="501"/>
        <v>6760.8155554804198</v>
      </c>
      <c r="V3528" s="81">
        <f t="shared" si="502"/>
        <v>5384.2063192871055</v>
      </c>
      <c r="W3528" s="110">
        <f t="shared" si="503"/>
        <v>0.95542287762402445</v>
      </c>
    </row>
    <row r="3529" spans="1:23" x14ac:dyDescent="0.2">
      <c r="A3529" s="31" t="s">
        <v>115</v>
      </c>
      <c r="B3529" s="25" t="s">
        <v>395</v>
      </c>
      <c r="C3529" s="53" t="s">
        <v>8030</v>
      </c>
      <c r="D3529" s="25" t="s">
        <v>8029</v>
      </c>
      <c r="E3529" s="97">
        <v>5947.6669921875</v>
      </c>
      <c r="F3529" s="27">
        <v>8357.4677734375</v>
      </c>
      <c r="G3529" s="27">
        <v>10447.9931640625</v>
      </c>
      <c r="H3529" s="27">
        <v>5846.560546875</v>
      </c>
      <c r="I3529" s="27">
        <v>4075.90185546875</v>
      </c>
      <c r="J3529" s="27">
        <f t="shared" si="495"/>
        <v>7936.9049025885361</v>
      </c>
      <c r="K3529" s="28">
        <v>0.9466288685798645</v>
      </c>
      <c r="L3529" s="28">
        <v>1.0032603740692139</v>
      </c>
      <c r="M3529" s="27">
        <v>8237.384765625</v>
      </c>
      <c r="N3529" s="27">
        <v>4268.6642252223064</v>
      </c>
      <c r="O3529" s="66">
        <f t="shared" si="496"/>
        <v>7189.4210823570702</v>
      </c>
      <c r="P3529" s="66">
        <f t="shared" si="497"/>
        <v>7234.1270398632769</v>
      </c>
      <c r="Q3529" s="66">
        <f t="shared" si="498"/>
        <v>7840.5127115847308</v>
      </c>
      <c r="R3529" s="66">
        <f t="shared" si="499"/>
        <v>7307.2072014517371</v>
      </c>
      <c r="S3529" s="67">
        <f>E3529/INDEX('CCG overall weighted population'!$F$4:$F$195,MATCH(A3529,'CCG overall weighted population'!$A$4:$A$195,0))*INDEX('CCG overall weighted population'!$T$4:$T$195,MATCH(A3529,'CCG overall weighted population'!$A$4:$A$195,0))</f>
        <v>0</v>
      </c>
      <c r="T3529" s="66">
        <f t="shared" si="500"/>
        <v>9171.2683896040035</v>
      </c>
      <c r="U3529" s="66">
        <f t="shared" si="501"/>
        <v>9171.2683896040035</v>
      </c>
      <c r="V3529" s="81">
        <f t="shared" si="502"/>
        <v>7303.852739948773</v>
      </c>
      <c r="W3529" s="110">
        <f t="shared" si="503"/>
        <v>1.2280197848236423</v>
      </c>
    </row>
    <row r="3530" spans="1:23" x14ac:dyDescent="0.2">
      <c r="A3530" s="31" t="s">
        <v>115</v>
      </c>
      <c r="B3530" s="25" t="s">
        <v>395</v>
      </c>
      <c r="C3530" s="53" t="s">
        <v>8028</v>
      </c>
      <c r="D3530" s="25" t="s">
        <v>8027</v>
      </c>
      <c r="E3530" s="97">
        <v>4485.4169921875</v>
      </c>
      <c r="F3530" s="27">
        <v>5004.1328125</v>
      </c>
      <c r="G3530" s="27">
        <v>4896.0595703125</v>
      </c>
      <c r="H3530" s="27">
        <v>4275.7958984375</v>
      </c>
      <c r="I3530" s="27">
        <v>4606.64892578125</v>
      </c>
      <c r="J3530" s="27">
        <f t="shared" si="495"/>
        <v>4871.4964059369859</v>
      </c>
      <c r="K3530" s="28">
        <v>0.9466288685798645</v>
      </c>
      <c r="L3530" s="28">
        <v>1.0032603740692139</v>
      </c>
      <c r="M3530" s="27">
        <v>4674.00390625</v>
      </c>
      <c r="N3530" s="27">
        <v>2892.8867629700435</v>
      </c>
      <c r="O3530" s="66">
        <f t="shared" si="496"/>
        <v>4438.6227714617544</v>
      </c>
      <c r="P3530" s="66">
        <f t="shared" si="497"/>
        <v>4466.2234473345325</v>
      </c>
      <c r="Q3530" s="66">
        <f t="shared" si="498"/>
        <v>4495.8921919220047</v>
      </c>
      <c r="R3530" s="66">
        <f t="shared" si="499"/>
        <v>4469.799053998232</v>
      </c>
      <c r="S3530" s="67">
        <f>E3530/INDEX('CCG overall weighted population'!$F$4:$F$195,MATCH(A3530,'CCG overall weighted population'!$A$4:$A$195,0))*INDEX('CCG overall weighted population'!$T$4:$T$195,MATCH(A3530,'CCG overall weighted population'!$A$4:$A$195,0))</f>
        <v>0</v>
      </c>
      <c r="T3530" s="66">
        <f t="shared" si="500"/>
        <v>5610.0402851135195</v>
      </c>
      <c r="U3530" s="66">
        <f t="shared" si="501"/>
        <v>5610.0402851135195</v>
      </c>
      <c r="V3530" s="81">
        <f t="shared" si="502"/>
        <v>4467.7471388904132</v>
      </c>
      <c r="W3530" s="110">
        <f t="shared" si="503"/>
        <v>0.99606059964372018</v>
      </c>
    </row>
    <row r="3531" spans="1:23" x14ac:dyDescent="0.2">
      <c r="A3531" s="31" t="s">
        <v>115</v>
      </c>
      <c r="B3531" s="25" t="s">
        <v>395</v>
      </c>
      <c r="C3531" s="53" t="s">
        <v>8026</v>
      </c>
      <c r="D3531" s="25" t="s">
        <v>8025</v>
      </c>
      <c r="E3531" s="97">
        <v>5645.0830078125</v>
      </c>
      <c r="F3531" s="27">
        <v>7145.5849609375</v>
      </c>
      <c r="G3531" s="27">
        <v>8676.2919921875</v>
      </c>
      <c r="H3531" s="27">
        <v>4977.1162109375</v>
      </c>
      <c r="I3531" s="27">
        <v>3758.390869140625</v>
      </c>
      <c r="J3531" s="27">
        <f t="shared" si="495"/>
        <v>6777.6925606104051</v>
      </c>
      <c r="K3531" s="28">
        <v>0.9466288685798645</v>
      </c>
      <c r="L3531" s="28">
        <v>1.0032603740692139</v>
      </c>
      <c r="M3531" s="27">
        <v>7301.91259765625</v>
      </c>
      <c r="N3531" s="27">
        <v>4481.0412058697648</v>
      </c>
      <c r="O3531" s="66">
        <f t="shared" si="496"/>
        <v>6218.7613904189448</v>
      </c>
      <c r="P3531" s="66">
        <f t="shared" si="497"/>
        <v>6257.4314974103909</v>
      </c>
      <c r="Q3531" s="66">
        <f t="shared" si="498"/>
        <v>7019.8254584776023</v>
      </c>
      <c r="R3531" s="66">
        <f t="shared" si="499"/>
        <v>6349.3134076651104</v>
      </c>
      <c r="S3531" s="67">
        <f>E3531/INDEX('CCG overall weighted population'!$F$4:$F$195,MATCH(A3531,'CCG overall weighted population'!$A$4:$A$195,0))*INDEX('CCG overall weighted population'!$T$4:$T$195,MATCH(A3531,'CCG overall weighted population'!$A$4:$A$195,0))</f>
        <v>0</v>
      </c>
      <c r="T3531" s="66">
        <f t="shared" si="500"/>
        <v>7969.0168550084354</v>
      </c>
      <c r="U3531" s="66">
        <f t="shared" si="501"/>
        <v>7969.0168550084354</v>
      </c>
      <c r="V3531" s="81">
        <f t="shared" si="502"/>
        <v>6346.3986788488764</v>
      </c>
      <c r="W3531" s="110">
        <f t="shared" si="503"/>
        <v>1.1242347845134948</v>
      </c>
    </row>
    <row r="3532" spans="1:23" x14ac:dyDescent="0.2">
      <c r="A3532" s="31" t="s">
        <v>116</v>
      </c>
      <c r="B3532" s="25" t="s">
        <v>396</v>
      </c>
      <c r="C3532" s="53" t="s">
        <v>8024</v>
      </c>
      <c r="D3532" s="25" t="s">
        <v>8023</v>
      </c>
      <c r="E3532" s="97">
        <v>4788.0830078125</v>
      </c>
      <c r="F3532" s="27">
        <v>5539.94189453125</v>
      </c>
      <c r="G3532" s="27">
        <v>6421.5556640625</v>
      </c>
      <c r="H3532" s="27">
        <v>3109.2646484375</v>
      </c>
      <c r="I3532" s="27">
        <v>2566.4208984375</v>
      </c>
      <c r="J3532" s="27">
        <f t="shared" si="495"/>
        <v>5108.3580781198134</v>
      </c>
      <c r="K3532" s="28">
        <v>0.96783018112182617</v>
      </c>
      <c r="L3532" s="28">
        <v>1.0070549249649048</v>
      </c>
      <c r="M3532" s="27">
        <v>5866.169921875</v>
      </c>
      <c r="N3532" s="27">
        <v>2798.9267953923936</v>
      </c>
      <c r="O3532" s="66">
        <f t="shared" si="496"/>
        <v>4753.8122338898274</v>
      </c>
      <c r="P3532" s="66">
        <f t="shared" si="497"/>
        <v>4783.3728515370949</v>
      </c>
      <c r="Q3532" s="66">
        <f t="shared" si="498"/>
        <v>5559.4456092267392</v>
      </c>
      <c r="R3532" s="66">
        <f t="shared" si="499"/>
        <v>4876.9032978871101</v>
      </c>
      <c r="S3532" s="67">
        <f>E3532/INDEX('CCG overall weighted population'!$F$4:$F$195,MATCH(A3532,'CCG overall weighted population'!$A$4:$A$195,0))*INDEX('CCG overall weighted population'!$T$4:$T$195,MATCH(A3532,'CCG overall weighted population'!$A$4:$A$195,0))</f>
        <v>0</v>
      </c>
      <c r="T3532" s="66">
        <f t="shared" si="500"/>
        <v>6120.9964110750134</v>
      </c>
      <c r="U3532" s="66">
        <f t="shared" si="501"/>
        <v>6120.9964110750134</v>
      </c>
      <c r="V3532" s="81">
        <f t="shared" si="502"/>
        <v>4874.6644966713475</v>
      </c>
      <c r="W3532" s="110">
        <f t="shared" si="503"/>
        <v>1.018082704229976</v>
      </c>
    </row>
    <row r="3533" spans="1:23" x14ac:dyDescent="0.2">
      <c r="A3533" s="31" t="s">
        <v>116</v>
      </c>
      <c r="B3533" s="25" t="s">
        <v>396</v>
      </c>
      <c r="C3533" s="53" t="s">
        <v>8022</v>
      </c>
      <c r="D3533" s="25" t="s">
        <v>8021</v>
      </c>
      <c r="E3533" s="97">
        <v>13938.8330078125</v>
      </c>
      <c r="F3533" s="27">
        <v>17533.904296875</v>
      </c>
      <c r="G3533" s="27">
        <v>20377.513671875</v>
      </c>
      <c r="H3533" s="27">
        <v>12434.6796875</v>
      </c>
      <c r="I3533" s="27">
        <v>11069.908203125</v>
      </c>
      <c r="J3533" s="27">
        <f t="shared" si="495"/>
        <v>16682.848081581345</v>
      </c>
      <c r="K3533" s="28">
        <v>0.96783018112182617</v>
      </c>
      <c r="L3533" s="28">
        <v>1.0070549249649048</v>
      </c>
      <c r="M3533" s="27">
        <v>16116.9296875</v>
      </c>
      <c r="N3533" s="27">
        <v>9113.8198702440986</v>
      </c>
      <c r="O3533" s="66">
        <f t="shared" si="496"/>
        <v>15522.352351371996</v>
      </c>
      <c r="P3533" s="66">
        <f t="shared" si="497"/>
        <v>15618.874952659011</v>
      </c>
      <c r="Q3533" s="66">
        <f t="shared" si="498"/>
        <v>15416.61870577441</v>
      </c>
      <c r="R3533" s="66">
        <f t="shared" si="499"/>
        <v>15594.499509943418</v>
      </c>
      <c r="S3533" s="67">
        <f>E3533/INDEX('CCG overall weighted population'!$F$4:$F$195,MATCH(A3533,'CCG overall weighted population'!$A$4:$A$195,0))*INDEX('CCG overall weighted population'!$T$4:$T$195,MATCH(A3533,'CCG overall weighted population'!$A$4:$A$195,0))</f>
        <v>0</v>
      </c>
      <c r="T3533" s="66">
        <f t="shared" si="500"/>
        <v>19572.640608689031</v>
      </c>
      <c r="U3533" s="66">
        <f t="shared" si="501"/>
        <v>19572.640608689031</v>
      </c>
      <c r="V3533" s="81">
        <f t="shared" si="502"/>
        <v>15587.340667061051</v>
      </c>
      <c r="W3533" s="110">
        <f t="shared" si="503"/>
        <v>1.1182672651522971</v>
      </c>
    </row>
    <row r="3534" spans="1:23" x14ac:dyDescent="0.2">
      <c r="A3534" s="31" t="s">
        <v>116</v>
      </c>
      <c r="B3534" s="25" t="s">
        <v>396</v>
      </c>
      <c r="C3534" s="53" t="s">
        <v>8020</v>
      </c>
      <c r="D3534" s="25" t="s">
        <v>8019</v>
      </c>
      <c r="E3534" s="97">
        <v>17382.16796875</v>
      </c>
      <c r="F3534" s="27">
        <v>17132.2265625</v>
      </c>
      <c r="G3534" s="27">
        <v>16733.662109375</v>
      </c>
      <c r="H3534" s="27">
        <v>13875.27734375</v>
      </c>
      <c r="I3534" s="27">
        <v>16419.142578125</v>
      </c>
      <c r="J3534" s="27">
        <f t="shared" si="495"/>
        <v>16588.883961522766</v>
      </c>
      <c r="K3534" s="28">
        <v>0.96783018112182617</v>
      </c>
      <c r="L3534" s="28">
        <v>1.0070549249649048</v>
      </c>
      <c r="M3534" s="27">
        <v>16875.509765625</v>
      </c>
      <c r="N3534" s="27">
        <v>12457.21777445014</v>
      </c>
      <c r="O3534" s="66">
        <f t="shared" si="496"/>
        <v>15765.794747201327</v>
      </c>
      <c r="P3534" s="66">
        <f t="shared" si="497"/>
        <v>15863.831145674303</v>
      </c>
      <c r="Q3534" s="66">
        <f t="shared" si="498"/>
        <v>16433.680566507515</v>
      </c>
      <c r="R3534" s="66">
        <f t="shared" si="499"/>
        <v>15932.508045043243</v>
      </c>
      <c r="S3534" s="67">
        <f>E3534/INDEX('CCG overall weighted population'!$F$4:$F$195,MATCH(A3534,'CCG overall weighted population'!$A$4:$A$195,0))*INDEX('CCG overall weighted population'!$T$4:$T$195,MATCH(A3534,'CCG overall weighted population'!$A$4:$A$195,0))</f>
        <v>0</v>
      </c>
      <c r="T3534" s="66">
        <f t="shared" si="500"/>
        <v>19996.874780228809</v>
      </c>
      <c r="U3534" s="66">
        <f t="shared" si="501"/>
        <v>19996.874780228809</v>
      </c>
      <c r="V3534" s="81">
        <f t="shared" si="502"/>
        <v>15925.194035270513</v>
      </c>
      <c r="W3534" s="110">
        <f t="shared" si="503"/>
        <v>0.91617996465694829</v>
      </c>
    </row>
    <row r="3535" spans="1:23" x14ac:dyDescent="0.2">
      <c r="A3535" s="31" t="s">
        <v>116</v>
      </c>
      <c r="B3535" s="25" t="s">
        <v>396</v>
      </c>
      <c r="C3535" s="53" t="s">
        <v>8018</v>
      </c>
      <c r="D3535" s="25" t="s">
        <v>8017</v>
      </c>
      <c r="E3535" s="97">
        <v>11897.666015625</v>
      </c>
      <c r="F3535" s="27">
        <v>14504.900390625</v>
      </c>
      <c r="G3535" s="27">
        <v>16805.580078125</v>
      </c>
      <c r="H3535" s="27">
        <v>9705.3447265625</v>
      </c>
      <c r="I3535" s="27">
        <v>8183.44775390625</v>
      </c>
      <c r="J3535" s="27">
        <f t="shared" si="495"/>
        <v>13669.866883813582</v>
      </c>
      <c r="K3535" s="28">
        <v>0.96783018112182617</v>
      </c>
      <c r="L3535" s="28">
        <v>1.0070549249649048</v>
      </c>
      <c r="M3535" s="27">
        <v>13640.4873046875</v>
      </c>
      <c r="N3535" s="27">
        <v>7674.2435600562567</v>
      </c>
      <c r="O3535" s="66">
        <f t="shared" si="496"/>
        <v>12739.078859640455</v>
      </c>
      <c r="P3535" s="66">
        <f t="shared" si="497"/>
        <v>12818.294238965627</v>
      </c>
      <c r="Q3535" s="66">
        <f t="shared" si="498"/>
        <v>13043.862930224375</v>
      </c>
      <c r="R3535" s="66">
        <f t="shared" si="499"/>
        <v>12845.479242133148</v>
      </c>
      <c r="S3535" s="67">
        <f>E3535/INDEX('CCG overall weighted population'!$F$4:$F$195,MATCH(A3535,'CCG overall weighted population'!$A$4:$A$195,0))*INDEX('CCG overall weighted population'!$T$4:$T$195,MATCH(A3535,'CCG overall weighted population'!$A$4:$A$195,0))</f>
        <v>0</v>
      </c>
      <c r="T3535" s="66">
        <f t="shared" si="500"/>
        <v>16122.348042804195</v>
      </c>
      <c r="U3535" s="66">
        <f t="shared" si="501"/>
        <v>16122.348042804195</v>
      </c>
      <c r="V3535" s="81">
        <f t="shared" si="502"/>
        <v>12839.582370124879</v>
      </c>
      <c r="W3535" s="110">
        <f t="shared" si="503"/>
        <v>1.0791681623322487</v>
      </c>
    </row>
    <row r="3536" spans="1:23" x14ac:dyDescent="0.2">
      <c r="A3536" s="31" t="s">
        <v>116</v>
      </c>
      <c r="B3536" s="25" t="s">
        <v>396</v>
      </c>
      <c r="C3536" s="53" t="s">
        <v>8016</v>
      </c>
      <c r="D3536" s="25" t="s">
        <v>8015</v>
      </c>
      <c r="E3536" s="97">
        <v>9291.33203125</v>
      </c>
      <c r="F3536" s="27">
        <v>12423.5908203125</v>
      </c>
      <c r="G3536" s="27">
        <v>14794.078125</v>
      </c>
      <c r="H3536" s="27">
        <v>7681.4462890625</v>
      </c>
      <c r="I3536" s="27">
        <v>4575.69140625</v>
      </c>
      <c r="J3536" s="27">
        <f t="shared" si="495"/>
        <v>11538.045139103584</v>
      </c>
      <c r="K3536" s="28">
        <v>0.96783018112182617</v>
      </c>
      <c r="L3536" s="28">
        <v>1.0070549249649048</v>
      </c>
      <c r="M3536" s="27">
        <v>12177.212890625</v>
      </c>
      <c r="N3536" s="27">
        <v>5331.194975486801</v>
      </c>
      <c r="O3536" s="66">
        <f t="shared" si="496"/>
        <v>10640.694024792514</v>
      </c>
      <c r="P3536" s="66">
        <f t="shared" si="497"/>
        <v>10706.861023422807</v>
      </c>
      <c r="Q3536" s="66">
        <f t="shared" si="498"/>
        <v>11492.61109911118</v>
      </c>
      <c r="R3536" s="66">
        <f t="shared" si="499"/>
        <v>10801.557757163951</v>
      </c>
      <c r="S3536" s="67">
        <f>E3536/INDEX('CCG overall weighted population'!$F$4:$F$195,MATCH(A3536,'CCG overall weighted population'!$A$4:$A$195,0))*INDEX('CCG overall weighted population'!$T$4:$T$195,MATCH(A3536,'CCG overall weighted population'!$A$4:$A$195,0))</f>
        <v>0</v>
      </c>
      <c r="T3536" s="66">
        <f t="shared" si="500"/>
        <v>13557.024248207774</v>
      </c>
      <c r="U3536" s="66">
        <f t="shared" si="501"/>
        <v>13557.024248207774</v>
      </c>
      <c r="V3536" s="81">
        <f t="shared" si="502"/>
        <v>10796.599171938498</v>
      </c>
      <c r="W3536" s="110">
        <f t="shared" si="503"/>
        <v>1.1620076793753316</v>
      </c>
    </row>
    <row r="3537" spans="1:23" x14ac:dyDescent="0.2">
      <c r="A3537" s="31" t="s">
        <v>116</v>
      </c>
      <c r="B3537" s="25" t="s">
        <v>396</v>
      </c>
      <c r="C3537" s="53" t="s">
        <v>8014</v>
      </c>
      <c r="D3537" s="25" t="s">
        <v>8013</v>
      </c>
      <c r="E3537" s="97">
        <v>11722.251953125</v>
      </c>
      <c r="F3537" s="27">
        <v>12624.7861328125</v>
      </c>
      <c r="G3537" s="27">
        <v>13696.4248046875</v>
      </c>
      <c r="H3537" s="27">
        <v>9856.2236328125</v>
      </c>
      <c r="I3537" s="27">
        <v>17441.181640625</v>
      </c>
      <c r="J3537" s="27">
        <f t="shared" si="495"/>
        <v>12479.290051685017</v>
      </c>
      <c r="K3537" s="28">
        <v>0.96783018112182617</v>
      </c>
      <c r="L3537" s="28">
        <v>1.0070549249649048</v>
      </c>
      <c r="M3537" s="27">
        <v>12571.2216796875</v>
      </c>
      <c r="N3537" s="27">
        <v>9179.1067504697694</v>
      </c>
      <c r="O3537" s="66">
        <f t="shared" si="496"/>
        <v>11841.386705191268</v>
      </c>
      <c r="P3537" s="66">
        <f t="shared" si="497"/>
        <v>11915.019967841017</v>
      </c>
      <c r="Q3537" s="66">
        <f t="shared" si="498"/>
        <v>12232.010186765727</v>
      </c>
      <c r="R3537" s="66">
        <f t="shared" si="499"/>
        <v>11953.222876486952</v>
      </c>
      <c r="S3537" s="67">
        <f>E3537/INDEX('CCG overall weighted population'!$F$4:$F$195,MATCH(A3537,'CCG overall weighted population'!$A$4:$A$195,0))*INDEX('CCG overall weighted population'!$T$4:$T$195,MATCH(A3537,'CCG overall weighted population'!$A$4:$A$195,0))</f>
        <v>0</v>
      </c>
      <c r="T3537" s="66">
        <f t="shared" si="500"/>
        <v>15002.477978075751</v>
      </c>
      <c r="U3537" s="66">
        <f t="shared" si="501"/>
        <v>15002.477978075751</v>
      </c>
      <c r="V3537" s="81">
        <f t="shared" si="502"/>
        <v>11947.735605513224</v>
      </c>
      <c r="W3537" s="110">
        <f t="shared" si="503"/>
        <v>1.0192355234548693</v>
      </c>
    </row>
    <row r="3538" spans="1:23" x14ac:dyDescent="0.2">
      <c r="A3538" s="31" t="s">
        <v>116</v>
      </c>
      <c r="B3538" s="25" t="s">
        <v>396</v>
      </c>
      <c r="C3538" s="53" t="s">
        <v>8012</v>
      </c>
      <c r="D3538" s="25" t="s">
        <v>8011</v>
      </c>
      <c r="E3538" s="97">
        <v>14999.498046875</v>
      </c>
      <c r="F3538" s="27">
        <v>14402.9873046875</v>
      </c>
      <c r="G3538" s="27">
        <v>12750.060546875</v>
      </c>
      <c r="H3538" s="27">
        <v>10990.67578125</v>
      </c>
      <c r="I3538" s="27">
        <v>15408.9775390625</v>
      </c>
      <c r="J3538" s="27">
        <f t="shared" si="495"/>
        <v>13827.527611130428</v>
      </c>
      <c r="K3538" s="28">
        <v>0.96783018112182617</v>
      </c>
      <c r="L3538" s="28">
        <v>1.0070549249649048</v>
      </c>
      <c r="M3538" s="27">
        <v>14081.86328125</v>
      </c>
      <c r="N3538" s="27">
        <v>10991.810814636241</v>
      </c>
      <c r="O3538" s="66">
        <f t="shared" si="496"/>
        <v>13200.727037661187</v>
      </c>
      <c r="P3538" s="66">
        <f t="shared" si="497"/>
        <v>13282.813082592533</v>
      </c>
      <c r="Q3538" s="66">
        <f t="shared" si="498"/>
        <v>13772.858034588626</v>
      </c>
      <c r="R3538" s="66">
        <f t="shared" si="499"/>
        <v>13341.872136834063</v>
      </c>
      <c r="S3538" s="67">
        <f>E3538/INDEX('CCG overall weighted population'!$F$4:$F$195,MATCH(A3538,'CCG overall weighted population'!$A$4:$A$195,0))*INDEX('CCG overall weighted population'!$T$4:$T$195,MATCH(A3538,'CCG overall weighted population'!$A$4:$A$195,0))</f>
        <v>0</v>
      </c>
      <c r="T3538" s="66">
        <f t="shared" si="500"/>
        <v>16745.37026435692</v>
      </c>
      <c r="U3538" s="66">
        <f t="shared" si="501"/>
        <v>16745.37026435692</v>
      </c>
      <c r="V3538" s="81">
        <f t="shared" si="502"/>
        <v>13335.747389686945</v>
      </c>
      <c r="W3538" s="110">
        <f t="shared" si="503"/>
        <v>0.88907957773062407</v>
      </c>
    </row>
    <row r="3539" spans="1:23" x14ac:dyDescent="0.2">
      <c r="A3539" s="31" t="s">
        <v>116</v>
      </c>
      <c r="B3539" s="25" t="s">
        <v>396</v>
      </c>
      <c r="C3539" s="53" t="s">
        <v>8010</v>
      </c>
      <c r="D3539" s="25" t="s">
        <v>8009</v>
      </c>
      <c r="E3539" s="97">
        <v>10742.0830078125</v>
      </c>
      <c r="F3539" s="27">
        <v>10519.6015625</v>
      </c>
      <c r="G3539" s="27">
        <v>10061.5771484375</v>
      </c>
      <c r="H3539" s="27">
        <v>9203.376953125</v>
      </c>
      <c r="I3539" s="27">
        <v>11548.7626953125</v>
      </c>
      <c r="J3539" s="27">
        <f t="shared" si="495"/>
        <v>10335.856676470481</v>
      </c>
      <c r="K3539" s="28">
        <v>0.96783018112182617</v>
      </c>
      <c r="L3539" s="28">
        <v>1.0070549249649048</v>
      </c>
      <c r="M3539" s="27">
        <v>10558.0185546875</v>
      </c>
      <c r="N3539" s="27">
        <v>7689.8059227237936</v>
      </c>
      <c r="O3539" s="66">
        <f t="shared" si="496"/>
        <v>9816.0274580232144</v>
      </c>
      <c r="P3539" s="66">
        <f t="shared" si="497"/>
        <v>9877.0664347907659</v>
      </c>
      <c r="Q3539" s="66">
        <f t="shared" si="498"/>
        <v>10271.197291491129</v>
      </c>
      <c r="R3539" s="66">
        <f t="shared" si="499"/>
        <v>9924.5661499685539</v>
      </c>
      <c r="S3539" s="67">
        <f>E3539/INDEX('CCG overall weighted population'!$F$4:$F$195,MATCH(A3539,'CCG overall weighted population'!$A$4:$A$195,0))*INDEX('CCG overall weighted population'!$T$4:$T$195,MATCH(A3539,'CCG overall weighted population'!$A$4:$A$195,0))</f>
        <v>0</v>
      </c>
      <c r="T3539" s="66">
        <f t="shared" si="500"/>
        <v>12456.312966417212</v>
      </c>
      <c r="U3539" s="66">
        <f t="shared" si="501"/>
        <v>12456.312966417212</v>
      </c>
      <c r="V3539" s="81">
        <f t="shared" si="502"/>
        <v>9920.0101583063642</v>
      </c>
      <c r="W3539" s="110">
        <f t="shared" si="503"/>
        <v>0.92347174668932841</v>
      </c>
    </row>
    <row r="3540" spans="1:23" x14ac:dyDescent="0.2">
      <c r="A3540" s="31" t="s">
        <v>116</v>
      </c>
      <c r="B3540" s="25" t="s">
        <v>396</v>
      </c>
      <c r="C3540" s="53" t="s">
        <v>8008</v>
      </c>
      <c r="D3540" s="25" t="s">
        <v>8007</v>
      </c>
      <c r="E3540" s="97">
        <v>14060.666015625</v>
      </c>
      <c r="F3540" s="27">
        <v>14361.3212890625</v>
      </c>
      <c r="G3540" s="27">
        <v>15657.98828125</v>
      </c>
      <c r="H3540" s="27">
        <v>12644.033203125</v>
      </c>
      <c r="I3540" s="27">
        <v>12779.7978515625</v>
      </c>
      <c r="J3540" s="27">
        <f t="shared" si="495"/>
        <v>14121.255344415616</v>
      </c>
      <c r="K3540" s="28">
        <v>0.96783018112182617</v>
      </c>
      <c r="L3540" s="28">
        <v>1.0070549249649048</v>
      </c>
      <c r="M3540" s="27">
        <v>14306.5546875</v>
      </c>
      <c r="N3540" s="27">
        <v>10024.017242611691</v>
      </c>
      <c r="O3540" s="66">
        <f t="shared" si="496"/>
        <v>13364.055964698535</v>
      </c>
      <c r="P3540" s="66">
        <f t="shared" si="497"/>
        <v>13447.157637451372</v>
      </c>
      <c r="Q3540" s="66">
        <f t="shared" si="498"/>
        <v>13878.300943011171</v>
      </c>
      <c r="R3540" s="66">
        <f t="shared" si="499"/>
        <v>13499.118005097669</v>
      </c>
      <c r="S3540" s="67">
        <f>E3540/INDEX('CCG overall weighted population'!$F$4:$F$195,MATCH(A3540,'CCG overall weighted population'!$A$4:$A$195,0))*INDEX('CCG overall weighted population'!$T$4:$T$195,MATCH(A3540,'CCG overall weighted population'!$A$4:$A$195,0))</f>
        <v>0</v>
      </c>
      <c r="T3540" s="66">
        <f t="shared" si="500"/>
        <v>16942.7293950403</v>
      </c>
      <c r="U3540" s="66">
        <f t="shared" si="501"/>
        <v>16942.7293950403</v>
      </c>
      <c r="V3540" s="81">
        <f t="shared" si="502"/>
        <v>13492.921072340228</v>
      </c>
      <c r="W3540" s="110">
        <f t="shared" si="503"/>
        <v>0.95962176025987234</v>
      </c>
    </row>
    <row r="3541" spans="1:23" x14ac:dyDescent="0.2">
      <c r="A3541" s="31" t="s">
        <v>116</v>
      </c>
      <c r="B3541" s="25" t="s">
        <v>396</v>
      </c>
      <c r="C3541" s="53" t="s">
        <v>8006</v>
      </c>
      <c r="D3541" s="25" t="s">
        <v>8005</v>
      </c>
      <c r="E3541" s="97">
        <v>9094.25</v>
      </c>
      <c r="F3541" s="27">
        <v>10455.650390625</v>
      </c>
      <c r="G3541" s="27">
        <v>10998.537109375</v>
      </c>
      <c r="H3541" s="27">
        <v>5728.037109375</v>
      </c>
      <c r="I3541" s="27">
        <v>4803.5888671875</v>
      </c>
      <c r="J3541" s="27">
        <f t="shared" si="495"/>
        <v>9546.5426865660611</v>
      </c>
      <c r="K3541" s="28">
        <v>0.96783018112182617</v>
      </c>
      <c r="L3541" s="28">
        <v>1.0070549249649048</v>
      </c>
      <c r="M3541" s="27">
        <v>10428.2861328125</v>
      </c>
      <c r="N3541" s="27">
        <v>5275.3825102883802</v>
      </c>
      <c r="O3541" s="66">
        <f t="shared" si="496"/>
        <v>8888.3235301149216</v>
      </c>
      <c r="P3541" s="66">
        <f t="shared" si="497"/>
        <v>8943.5937680780116</v>
      </c>
      <c r="Q3541" s="66">
        <f t="shared" si="498"/>
        <v>9912.9957705600882</v>
      </c>
      <c r="R3541" s="66">
        <f t="shared" si="499"/>
        <v>9060.4237960442897</v>
      </c>
      <c r="S3541" s="67">
        <f>E3541/INDEX('CCG overall weighted population'!$F$4:$F$195,MATCH(A3541,'CCG overall weighted population'!$A$4:$A$195,0))*INDEX('CCG overall weighted population'!$T$4:$T$195,MATCH(A3541,'CCG overall weighted population'!$A$4:$A$195,0))</f>
        <v>0</v>
      </c>
      <c r="T3541" s="66">
        <f t="shared" si="500"/>
        <v>11371.728769449448</v>
      </c>
      <c r="U3541" s="66">
        <f t="shared" si="501"/>
        <v>11371.728769449448</v>
      </c>
      <c r="V3541" s="81">
        <f t="shared" si="502"/>
        <v>9056.2644993408485</v>
      </c>
      <c r="W3541" s="110">
        <f t="shared" si="503"/>
        <v>0.99582312992724509</v>
      </c>
    </row>
    <row r="3542" spans="1:23" x14ac:dyDescent="0.2">
      <c r="A3542" s="31" t="s">
        <v>116</v>
      </c>
      <c r="B3542" s="25" t="s">
        <v>396</v>
      </c>
      <c r="C3542" s="53" t="s">
        <v>8004</v>
      </c>
      <c r="D3542" s="25" t="s">
        <v>8003</v>
      </c>
      <c r="E3542" s="97">
        <v>13747.7490234375</v>
      </c>
      <c r="F3542" s="27">
        <v>14039.5390625</v>
      </c>
      <c r="G3542" s="27">
        <v>12636.9814453125</v>
      </c>
      <c r="H3542" s="27">
        <v>9923.587890625</v>
      </c>
      <c r="I3542" s="27">
        <v>10988.1923828125</v>
      </c>
      <c r="J3542" s="27">
        <f t="shared" si="495"/>
        <v>13205.661786500661</v>
      </c>
      <c r="K3542" s="28">
        <v>0.96783018112182617</v>
      </c>
      <c r="L3542" s="28">
        <v>1.0070549249649048</v>
      </c>
      <c r="M3542" s="27">
        <v>12910.9228515625</v>
      </c>
      <c r="N3542" s="27">
        <v>8743.1877254103965</v>
      </c>
      <c r="O3542" s="66">
        <f t="shared" si="496"/>
        <v>12436.067220542178</v>
      </c>
      <c r="P3542" s="66">
        <f t="shared" si="497"/>
        <v>12513.398383418455</v>
      </c>
      <c r="Q3542" s="66">
        <f t="shared" si="498"/>
        <v>12494.149338947289</v>
      </c>
      <c r="R3542" s="66">
        <f t="shared" si="499"/>
        <v>12511.078534276268</v>
      </c>
      <c r="S3542" s="67">
        <f>E3542/INDEX('CCG overall weighted population'!$F$4:$F$195,MATCH(A3542,'CCG overall weighted population'!$A$4:$A$195,0))*INDEX('CCG overall weighted population'!$T$4:$T$195,MATCH(A3542,'CCG overall weighted population'!$A$4:$A$195,0))</f>
        <v>0</v>
      </c>
      <c r="T3542" s="66">
        <f t="shared" si="500"/>
        <v>15702.642051598732</v>
      </c>
      <c r="U3542" s="66">
        <f t="shared" si="501"/>
        <v>15702.642051598732</v>
      </c>
      <c r="V3542" s="81">
        <f t="shared" si="502"/>
        <v>12505.335172941795</v>
      </c>
      <c r="W3542" s="110">
        <f t="shared" si="503"/>
        <v>0.90962783446383788</v>
      </c>
    </row>
    <row r="3543" spans="1:23" x14ac:dyDescent="0.2">
      <c r="A3543" s="31" t="s">
        <v>116</v>
      </c>
      <c r="B3543" s="25" t="s">
        <v>396</v>
      </c>
      <c r="C3543" s="53" t="s">
        <v>8002</v>
      </c>
      <c r="D3543" s="25" t="s">
        <v>8001</v>
      </c>
      <c r="E3543" s="97">
        <v>10916.4169921875</v>
      </c>
      <c r="F3543" s="27">
        <v>12353.693359375</v>
      </c>
      <c r="G3543" s="27">
        <v>12716.369140625</v>
      </c>
      <c r="H3543" s="27">
        <v>8610.9775390625</v>
      </c>
      <c r="I3543" s="27">
        <v>8190.1171875</v>
      </c>
      <c r="J3543" s="27">
        <f t="shared" si="495"/>
        <v>11642.630833011615</v>
      </c>
      <c r="K3543" s="28">
        <v>0.96783018112182617</v>
      </c>
      <c r="L3543" s="28">
        <v>1.0070549249649048</v>
      </c>
      <c r="M3543" s="27">
        <v>11643.294921875</v>
      </c>
      <c r="N3543" s="27">
        <v>6999.6131176783074</v>
      </c>
      <c r="O3543" s="66">
        <f t="shared" si="496"/>
        <v>10895.049527940579</v>
      </c>
      <c r="P3543" s="66">
        <f t="shared" si="497"/>
        <v>10962.798184702306</v>
      </c>
      <c r="Q3543" s="66">
        <f t="shared" si="498"/>
        <v>11178.926741455331</v>
      </c>
      <c r="R3543" s="66">
        <f t="shared" si="499"/>
        <v>10988.845485270198</v>
      </c>
      <c r="S3543" s="67">
        <f>E3543/INDEX('CCG overall weighted population'!$F$4:$F$195,MATCH(A3543,'CCG overall weighted population'!$A$4:$A$195,0))*INDEX('CCG overall weighted population'!$T$4:$T$195,MATCH(A3543,'CCG overall weighted population'!$A$4:$A$195,0))</f>
        <v>0</v>
      </c>
      <c r="T3543" s="66">
        <f t="shared" si="500"/>
        <v>13792.088886883999</v>
      </c>
      <c r="U3543" s="66">
        <f t="shared" si="501"/>
        <v>13792.088886883999</v>
      </c>
      <c r="V3543" s="81">
        <f t="shared" si="502"/>
        <v>10983.800923356717</v>
      </c>
      <c r="W3543" s="110">
        <f t="shared" si="503"/>
        <v>1.0061727150233855</v>
      </c>
    </row>
    <row r="3544" spans="1:23" x14ac:dyDescent="0.2">
      <c r="A3544" s="31" t="s">
        <v>116</v>
      </c>
      <c r="B3544" s="25" t="s">
        <v>396</v>
      </c>
      <c r="C3544" s="53" t="s">
        <v>8000</v>
      </c>
      <c r="D3544" s="25" t="s">
        <v>7999</v>
      </c>
      <c r="E3544" s="97">
        <v>5278.25</v>
      </c>
      <c r="F3544" s="27">
        <v>5780.88916015625</v>
      </c>
      <c r="G3544" s="27">
        <v>6061.20068359375</v>
      </c>
      <c r="H3544" s="27">
        <v>3643.171142578125</v>
      </c>
      <c r="I3544" s="27">
        <v>10161.1552734375</v>
      </c>
      <c r="J3544" s="27">
        <f t="shared" si="495"/>
        <v>5661.004423433631</v>
      </c>
      <c r="K3544" s="28">
        <v>0.96783018112182617</v>
      </c>
      <c r="L3544" s="28">
        <v>1.0070549249649048</v>
      </c>
      <c r="M3544" s="27">
        <v>5703.21630859375</v>
      </c>
      <c r="N3544" s="27">
        <v>3895.370229415048</v>
      </c>
      <c r="O3544" s="66">
        <f t="shared" si="496"/>
        <v>5345.4551251233443</v>
      </c>
      <c r="P3544" s="66">
        <f t="shared" si="497"/>
        <v>5378.6947541473764</v>
      </c>
      <c r="Q3544" s="66">
        <f t="shared" si="498"/>
        <v>5522.4317006758802</v>
      </c>
      <c r="R3544" s="66">
        <f t="shared" si="499"/>
        <v>5396.0175897096251</v>
      </c>
      <c r="S3544" s="67">
        <f>E3544/INDEX('CCG overall weighted population'!$F$4:$F$195,MATCH(A3544,'CCG overall weighted population'!$A$4:$A$195,0))*INDEX('CCG overall weighted population'!$T$4:$T$195,MATCH(A3544,'CCG overall weighted population'!$A$4:$A$195,0))</f>
        <v>0</v>
      </c>
      <c r="T3544" s="66">
        <f t="shared" si="500"/>
        <v>6772.5362352417114</v>
      </c>
      <c r="U3544" s="66">
        <f t="shared" si="501"/>
        <v>6772.5362352417114</v>
      </c>
      <c r="V3544" s="81">
        <f t="shared" si="502"/>
        <v>5393.5404828239189</v>
      </c>
      <c r="W3544" s="110">
        <f t="shared" si="503"/>
        <v>1.0218425582009034</v>
      </c>
    </row>
    <row r="3545" spans="1:23" x14ac:dyDescent="0.2">
      <c r="A3545" s="31" t="s">
        <v>116</v>
      </c>
      <c r="B3545" s="25" t="s">
        <v>396</v>
      </c>
      <c r="C3545" s="53" t="s">
        <v>7998</v>
      </c>
      <c r="D3545" s="25" t="s">
        <v>7997</v>
      </c>
      <c r="E3545" s="97">
        <v>13889.916015625</v>
      </c>
      <c r="F3545" s="27">
        <v>16521.39453125</v>
      </c>
      <c r="G3545" s="27">
        <v>14825.58984375</v>
      </c>
      <c r="H3545" s="27">
        <v>8518.3974609375</v>
      </c>
      <c r="I3545" s="27">
        <v>8160.5712890625</v>
      </c>
      <c r="J3545" s="27">
        <f t="shared" si="495"/>
        <v>14865.016999413518</v>
      </c>
      <c r="K3545" s="28">
        <v>0.96783018112182617</v>
      </c>
      <c r="L3545" s="28">
        <v>1.0070549249649048</v>
      </c>
      <c r="M3545" s="27">
        <v>14923.0888671875</v>
      </c>
      <c r="N3545" s="27">
        <v>8238.2091121165267</v>
      </c>
      <c r="O3545" s="66">
        <f t="shared" si="496"/>
        <v>13842.422742867537</v>
      </c>
      <c r="P3545" s="66">
        <f t="shared" si="497"/>
        <v>13928.499042452246</v>
      </c>
      <c r="Q3545" s="66">
        <f t="shared" si="498"/>
        <v>14254.600891680404</v>
      </c>
      <c r="R3545" s="66">
        <f t="shared" si="499"/>
        <v>13967.800063151224</v>
      </c>
      <c r="S3545" s="67">
        <f>E3545/INDEX('CCG overall weighted population'!$F$4:$F$195,MATCH(A3545,'CCG overall weighted population'!$A$4:$A$195,0))*INDEX('CCG overall weighted population'!$T$4:$T$195,MATCH(A3545,'CCG overall weighted population'!$A$4:$A$195,0))</f>
        <v>0</v>
      </c>
      <c r="T3545" s="66">
        <f t="shared" si="500"/>
        <v>17530.971773461861</v>
      </c>
      <c r="U3545" s="66">
        <f t="shared" si="501"/>
        <v>17530.971773461861</v>
      </c>
      <c r="V3545" s="81">
        <f t="shared" si="502"/>
        <v>13961.387976248361</v>
      </c>
      <c r="W3545" s="110">
        <f t="shared" si="503"/>
        <v>1.0051456006316353</v>
      </c>
    </row>
    <row r="3546" spans="1:23" x14ac:dyDescent="0.2">
      <c r="A3546" s="31" t="s">
        <v>116</v>
      </c>
      <c r="B3546" s="25" t="s">
        <v>396</v>
      </c>
      <c r="C3546" s="53" t="s">
        <v>7996</v>
      </c>
      <c r="D3546" s="25" t="s">
        <v>7995</v>
      </c>
      <c r="E3546" s="97">
        <v>23265.66796875</v>
      </c>
      <c r="F3546" s="27">
        <v>27278.150390625</v>
      </c>
      <c r="G3546" s="27">
        <v>31411.357421875</v>
      </c>
      <c r="H3546" s="27">
        <v>20460.0546875</v>
      </c>
      <c r="I3546" s="27">
        <v>18069.80078125</v>
      </c>
      <c r="J3546" s="27">
        <f t="shared" si="495"/>
        <v>26137.893221005641</v>
      </c>
      <c r="K3546" s="28">
        <v>0.96783018112182617</v>
      </c>
      <c r="L3546" s="28">
        <v>1.0070549249649048</v>
      </c>
      <c r="M3546" s="27">
        <v>26718.07421875</v>
      </c>
      <c r="N3546" s="27">
        <v>17003.148919306564</v>
      </c>
      <c r="O3546" s="66">
        <f t="shared" si="496"/>
        <v>24585.185364307607</v>
      </c>
      <c r="P3546" s="66">
        <f t="shared" si="497"/>
        <v>24738.063355398735</v>
      </c>
      <c r="Q3546" s="66">
        <f t="shared" si="498"/>
        <v>25746.581688805654</v>
      </c>
      <c r="R3546" s="66">
        <f t="shared" si="499"/>
        <v>24859.6075907054</v>
      </c>
      <c r="S3546" s="67">
        <f>E3546/INDEX('CCG overall weighted population'!$F$4:$F$195,MATCH(A3546,'CCG overall weighted population'!$A$4:$A$195,0))*INDEX('CCG overall weighted population'!$T$4:$T$195,MATCH(A3546,'CCG overall weighted population'!$A$4:$A$195,0))</f>
        <v>0</v>
      </c>
      <c r="T3546" s="66">
        <f t="shared" si="500"/>
        <v>31201.26841747421</v>
      </c>
      <c r="U3546" s="66">
        <f t="shared" si="501"/>
        <v>31201.26841747421</v>
      </c>
      <c r="V3546" s="81">
        <f t="shared" si="502"/>
        <v>24848.195488332654</v>
      </c>
      <c r="W3546" s="110">
        <f t="shared" si="503"/>
        <v>1.0680198617855405</v>
      </c>
    </row>
    <row r="3547" spans="1:23" x14ac:dyDescent="0.2">
      <c r="A3547" s="31" t="s">
        <v>116</v>
      </c>
      <c r="B3547" s="25" t="s">
        <v>396</v>
      </c>
      <c r="C3547" s="53" t="s">
        <v>7994</v>
      </c>
      <c r="D3547" s="25" t="s">
        <v>7993</v>
      </c>
      <c r="E3547" s="97">
        <v>7638.8330078125</v>
      </c>
      <c r="F3547" s="27">
        <v>9546.8505859375</v>
      </c>
      <c r="G3547" s="27">
        <v>10502.197265625</v>
      </c>
      <c r="H3547" s="27">
        <v>6477.96923828125</v>
      </c>
      <c r="I3547" s="27">
        <v>7472.0478515625</v>
      </c>
      <c r="J3547" s="27">
        <f t="shared" si="495"/>
        <v>9061.7988093830609</v>
      </c>
      <c r="K3547" s="28">
        <v>0.96783018112182617</v>
      </c>
      <c r="L3547" s="28">
        <v>1.0070549249649048</v>
      </c>
      <c r="M3547" s="27">
        <v>9040.3662109375</v>
      </c>
      <c r="N3547" s="27">
        <v>5776.4433755325217</v>
      </c>
      <c r="O3547" s="66">
        <f t="shared" si="496"/>
        <v>8511.9462220419991</v>
      </c>
      <c r="P3547" s="66">
        <f t="shared" si="497"/>
        <v>8564.8760340169265</v>
      </c>
      <c r="Q3547" s="66">
        <f t="shared" si="498"/>
        <v>8713.9739273970026</v>
      </c>
      <c r="R3547" s="66">
        <f t="shared" si="499"/>
        <v>8582.8449581667701</v>
      </c>
      <c r="S3547" s="67">
        <f>E3547/INDEX('CCG overall weighted population'!$F$4:$F$195,MATCH(A3547,'CCG overall weighted population'!$A$4:$A$195,0))*INDEX('CCG overall weighted population'!$T$4:$T$195,MATCH(A3547,'CCG overall weighted population'!$A$4:$A$195,0))</f>
        <v>0</v>
      </c>
      <c r="T3547" s="66">
        <f t="shared" si="500"/>
        <v>10772.32005164277</v>
      </c>
      <c r="U3547" s="66">
        <f t="shared" si="501"/>
        <v>10772.32005164277</v>
      </c>
      <c r="V3547" s="81">
        <f t="shared" si="502"/>
        <v>8578.9048997827194</v>
      </c>
      <c r="W3547" s="110">
        <f t="shared" si="503"/>
        <v>1.1230648570283936</v>
      </c>
    </row>
    <row r="3548" spans="1:23" x14ac:dyDescent="0.2">
      <c r="A3548" s="31" t="s">
        <v>116</v>
      </c>
      <c r="B3548" s="25" t="s">
        <v>396</v>
      </c>
      <c r="C3548" s="53" t="s">
        <v>7992</v>
      </c>
      <c r="D3548" s="25" t="s">
        <v>7991</v>
      </c>
      <c r="E3548" s="97">
        <v>5080.25</v>
      </c>
      <c r="F3548" s="27">
        <v>5527.39013671875</v>
      </c>
      <c r="G3548" s="27">
        <v>6305.77294921875</v>
      </c>
      <c r="H3548" s="27">
        <v>3523.10107421875</v>
      </c>
      <c r="I3548" s="27">
        <v>3094.630859375</v>
      </c>
      <c r="J3548" s="27">
        <f t="shared" si="495"/>
        <v>5175.6103561050231</v>
      </c>
      <c r="K3548" s="28">
        <v>0.96783018112182617</v>
      </c>
      <c r="L3548" s="28">
        <v>1.0070549249649048</v>
      </c>
      <c r="M3548" s="27">
        <v>5593.365234375</v>
      </c>
      <c r="N3548" s="27">
        <v>2750.3065530817598</v>
      </c>
      <c r="O3548" s="66">
        <f t="shared" si="496"/>
        <v>4808.0666051312865</v>
      </c>
      <c r="P3548" s="66">
        <f t="shared" si="497"/>
        <v>4837.9645925872583</v>
      </c>
      <c r="Q3548" s="66">
        <f t="shared" si="498"/>
        <v>5309.0593662456768</v>
      </c>
      <c r="R3548" s="66">
        <f t="shared" si="499"/>
        <v>4894.7398163234993</v>
      </c>
      <c r="S3548" s="67">
        <f>E3548/INDEX('CCG overall weighted population'!$F$4:$F$195,MATCH(A3548,'CCG overall weighted population'!$A$4:$A$195,0))*INDEX('CCG overall weighted population'!$T$4:$T$195,MATCH(A3548,'CCG overall weighted population'!$A$4:$A$195,0))</f>
        <v>0</v>
      </c>
      <c r="T3548" s="66">
        <f t="shared" si="500"/>
        <v>6143.3830073773242</v>
      </c>
      <c r="U3548" s="66">
        <f t="shared" si="501"/>
        <v>6143.3830073773242</v>
      </c>
      <c r="V3548" s="81">
        <f t="shared" si="502"/>
        <v>4892.4928270390537</v>
      </c>
      <c r="W3548" s="110">
        <f t="shared" si="503"/>
        <v>0.96304174539423326</v>
      </c>
    </row>
    <row r="3549" spans="1:23" x14ac:dyDescent="0.2">
      <c r="A3549" s="31" t="s">
        <v>116</v>
      </c>
      <c r="B3549" s="25" t="s">
        <v>396</v>
      </c>
      <c r="C3549" s="53" t="s">
        <v>7990</v>
      </c>
      <c r="D3549" s="25" t="s">
        <v>2938</v>
      </c>
      <c r="E3549" s="97">
        <v>7233.0830078125</v>
      </c>
      <c r="F3549" s="27">
        <v>6313.90625</v>
      </c>
      <c r="G3549" s="27">
        <v>6068.17919921875</v>
      </c>
      <c r="H3549" s="27">
        <v>5448.34326171875</v>
      </c>
      <c r="I3549" s="27">
        <v>7425.64697265625</v>
      </c>
      <c r="J3549" s="27">
        <f t="shared" si="495"/>
        <v>6214.7522613491246</v>
      </c>
      <c r="K3549" s="28">
        <v>0.96783018112182617</v>
      </c>
      <c r="L3549" s="28">
        <v>1.0070549249649048</v>
      </c>
      <c r="M3549" s="27">
        <v>6649.1494140625</v>
      </c>
      <c r="N3549" s="27">
        <v>4931.5432053962368</v>
      </c>
      <c r="O3549" s="66">
        <f t="shared" si="496"/>
        <v>5932.1899279085192</v>
      </c>
      <c r="P3549" s="66">
        <f t="shared" si="497"/>
        <v>5969.078048356304</v>
      </c>
      <c r="Q3549" s="66">
        <f t="shared" si="498"/>
        <v>6477.3887931958743</v>
      </c>
      <c r="R3549" s="66">
        <f t="shared" si="499"/>
        <v>6030.3384525881011</v>
      </c>
      <c r="S3549" s="67">
        <f>E3549/INDEX('CCG overall weighted population'!$F$4:$F$195,MATCH(A3549,'CCG overall weighted population'!$A$4:$A$195,0))*INDEX('CCG overall weighted population'!$T$4:$T$195,MATCH(A3549,'CCG overall weighted population'!$A$4:$A$195,0))</f>
        <v>0</v>
      </c>
      <c r="T3549" s="66">
        <f t="shared" si="500"/>
        <v>7568.6717105609177</v>
      </c>
      <c r="U3549" s="66">
        <f t="shared" si="501"/>
        <v>7568.6717105609177</v>
      </c>
      <c r="V3549" s="81">
        <f t="shared" si="502"/>
        <v>6027.5701530680008</v>
      </c>
      <c r="W3549" s="110">
        <f t="shared" si="503"/>
        <v>0.83333346880681214</v>
      </c>
    </row>
    <row r="3550" spans="1:23" x14ac:dyDescent="0.2">
      <c r="A3550" s="31" t="s">
        <v>116</v>
      </c>
      <c r="B3550" s="25" t="s">
        <v>396</v>
      </c>
      <c r="C3550" s="53" t="s">
        <v>7989</v>
      </c>
      <c r="D3550" s="25" t="s">
        <v>7988</v>
      </c>
      <c r="E3550" s="97">
        <v>5224.3330078125</v>
      </c>
      <c r="F3550" s="27">
        <v>6330.45654296875</v>
      </c>
      <c r="G3550" s="27">
        <v>6360.98876953125</v>
      </c>
      <c r="H3550" s="27">
        <v>3480.953857421875</v>
      </c>
      <c r="I3550" s="27">
        <v>3615.71435546875</v>
      </c>
      <c r="J3550" s="27">
        <f t="shared" si="495"/>
        <v>5792.3031377460047</v>
      </c>
      <c r="K3550" s="28">
        <v>0.96783018112182617</v>
      </c>
      <c r="L3550" s="28">
        <v>1.0070549249649048</v>
      </c>
      <c r="M3550" s="27">
        <v>5716.19775390625</v>
      </c>
      <c r="N3550" s="27">
        <v>2978.6953840940623</v>
      </c>
      <c r="O3550" s="66">
        <f t="shared" si="496"/>
        <v>5371.2848900356576</v>
      </c>
      <c r="P3550" s="66">
        <f t="shared" si="497"/>
        <v>5404.6851362163889</v>
      </c>
      <c r="Q3550" s="66">
        <f t="shared" si="498"/>
        <v>5442.4475169250318</v>
      </c>
      <c r="R3550" s="66">
        <f t="shared" si="499"/>
        <v>5409.2361686910153</v>
      </c>
      <c r="S3550" s="67">
        <f>E3550/INDEX('CCG overall weighted population'!$F$4:$F$195,MATCH(A3550,'CCG overall weighted population'!$A$4:$A$195,0))*INDEX('CCG overall weighted population'!$T$4:$T$195,MATCH(A3550,'CCG overall weighted population'!$A$4:$A$195,0))</f>
        <v>0</v>
      </c>
      <c r="T3550" s="66">
        <f t="shared" si="500"/>
        <v>6789.1268603910057</v>
      </c>
      <c r="U3550" s="66">
        <f t="shared" si="501"/>
        <v>6789.1268603910057</v>
      </c>
      <c r="V3550" s="81">
        <f t="shared" si="502"/>
        <v>5406.752993657371</v>
      </c>
      <c r="W3550" s="110">
        <f t="shared" si="503"/>
        <v>1.0349173732937926</v>
      </c>
    </row>
    <row r="3551" spans="1:23" x14ac:dyDescent="0.2">
      <c r="A3551" s="31" t="s">
        <v>116</v>
      </c>
      <c r="B3551" s="25" t="s">
        <v>396</v>
      </c>
      <c r="C3551" s="53" t="s">
        <v>7987</v>
      </c>
      <c r="D3551" s="25" t="s">
        <v>7986</v>
      </c>
      <c r="E3551" s="97">
        <v>9821.4169921875</v>
      </c>
      <c r="F3551" s="27">
        <v>10344.7666015625</v>
      </c>
      <c r="G3551" s="27">
        <v>11288.1328125</v>
      </c>
      <c r="H3551" s="27">
        <v>9155.595703125</v>
      </c>
      <c r="I3551" s="27">
        <v>9175.5869140625</v>
      </c>
      <c r="J3551" s="27">
        <f t="shared" si="495"/>
        <v>10178.360206161424</v>
      </c>
      <c r="K3551" s="28">
        <v>0.96783018112182617</v>
      </c>
      <c r="L3551" s="28">
        <v>1.0070549249649048</v>
      </c>
      <c r="M3551" s="27">
        <v>10497.033203125</v>
      </c>
      <c r="N3551" s="27">
        <v>7327.4814865287199</v>
      </c>
      <c r="O3551" s="66">
        <f t="shared" si="496"/>
        <v>9642.5585149341405</v>
      </c>
      <c r="P3551" s="66">
        <f t="shared" si="497"/>
        <v>9702.5188102460452</v>
      </c>
      <c r="Q3551" s="66">
        <f t="shared" si="498"/>
        <v>10180.078031465373</v>
      </c>
      <c r="R3551" s="66">
        <f t="shared" si="499"/>
        <v>9760.0731138556439</v>
      </c>
      <c r="S3551" s="67">
        <f>E3551/INDEX('CCG overall weighted population'!$F$4:$F$195,MATCH(A3551,'CCG overall weighted population'!$A$4:$A$195,0))*INDEX('CCG overall weighted population'!$T$4:$T$195,MATCH(A3551,'CCG overall weighted population'!$A$4:$A$195,0))</f>
        <v>0</v>
      </c>
      <c r="T3551" s="66">
        <f t="shared" si="500"/>
        <v>12249.857922674562</v>
      </c>
      <c r="U3551" s="66">
        <f t="shared" si="501"/>
        <v>12249.857922674562</v>
      </c>
      <c r="V3551" s="81">
        <f t="shared" si="502"/>
        <v>9755.5926347034929</v>
      </c>
      <c r="W3551" s="110">
        <f t="shared" si="503"/>
        <v>0.99329787569997618</v>
      </c>
    </row>
    <row r="3552" spans="1:23" x14ac:dyDescent="0.2">
      <c r="A3552" s="31" t="s">
        <v>116</v>
      </c>
      <c r="B3552" s="25" t="s">
        <v>396</v>
      </c>
      <c r="C3552" s="53" t="s">
        <v>7985</v>
      </c>
      <c r="D3552" s="25" t="s">
        <v>7984</v>
      </c>
      <c r="E3552" s="97">
        <v>5086.25</v>
      </c>
      <c r="F3552" s="27">
        <v>6036.669921875</v>
      </c>
      <c r="G3552" s="27">
        <v>6541.341796875</v>
      </c>
      <c r="H3552" s="27">
        <v>3055.989501953125</v>
      </c>
      <c r="I3552" s="27">
        <v>2378.729248046875</v>
      </c>
      <c r="J3552" s="27">
        <f t="shared" si="495"/>
        <v>5469.9751472120843</v>
      </c>
      <c r="K3552" s="28">
        <v>0.96783018112182617</v>
      </c>
      <c r="L3552" s="28">
        <v>1.0070549249649048</v>
      </c>
      <c r="M3552" s="27">
        <v>6337.365234375</v>
      </c>
      <c r="N3552" s="27">
        <v>2953.3061644336344</v>
      </c>
      <c r="O3552" s="66">
        <f t="shared" si="496"/>
        <v>5086.0666662715648</v>
      </c>
      <c r="P3552" s="66">
        <f t="shared" si="497"/>
        <v>5117.6933407494389</v>
      </c>
      <c r="Q3552" s="66">
        <f t="shared" si="498"/>
        <v>5998.9593273808632</v>
      </c>
      <c r="R3552" s="66">
        <f t="shared" si="499"/>
        <v>5223.9014253214345</v>
      </c>
      <c r="S3552" s="67">
        <f>E3552/INDEX('CCG overall weighted population'!$F$4:$F$195,MATCH(A3552,'CCG overall weighted population'!$A$4:$A$195,0))*INDEX('CCG overall weighted population'!$T$4:$T$195,MATCH(A3552,'CCG overall weighted population'!$A$4:$A$195,0))</f>
        <v>0</v>
      </c>
      <c r="T3552" s="66">
        <f t="shared" si="500"/>
        <v>6556.5134108882858</v>
      </c>
      <c r="U3552" s="66">
        <f t="shared" si="501"/>
        <v>6556.5134108882858</v>
      </c>
      <c r="V3552" s="81">
        <f t="shared" si="502"/>
        <v>5221.5033304346434</v>
      </c>
      <c r="W3552" s="110">
        <f t="shared" si="503"/>
        <v>1.0265919548654989</v>
      </c>
    </row>
    <row r="3553" spans="1:23" x14ac:dyDescent="0.2">
      <c r="A3553" s="31" t="s">
        <v>116</v>
      </c>
      <c r="B3553" s="25" t="s">
        <v>396</v>
      </c>
      <c r="C3553" s="53" t="s">
        <v>7983</v>
      </c>
      <c r="D3553" s="25" t="s">
        <v>7982</v>
      </c>
      <c r="E3553" s="97">
        <v>8363.9169921875</v>
      </c>
      <c r="F3553" s="27">
        <v>7388.80078125</v>
      </c>
      <c r="G3553" s="27">
        <v>5708.4921875</v>
      </c>
      <c r="H3553" s="27">
        <v>6498.86962890625</v>
      </c>
      <c r="I3553" s="27">
        <v>15658.318359375</v>
      </c>
      <c r="J3553" s="27">
        <f t="shared" si="495"/>
        <v>7492.1812794336693</v>
      </c>
      <c r="K3553" s="28">
        <v>0.96783018112182617</v>
      </c>
      <c r="L3553" s="28">
        <v>1.0070549249649048</v>
      </c>
      <c r="M3553" s="27">
        <v>7337.8935546875</v>
      </c>
      <c r="N3553" s="27">
        <v>6268.4848896936401</v>
      </c>
      <c r="O3553" s="66">
        <f t="shared" si="496"/>
        <v>7183.0469824961901</v>
      </c>
      <c r="P3553" s="66">
        <f t="shared" si="497"/>
        <v>7227.7133039546188</v>
      </c>
      <c r="Q3553" s="66">
        <f t="shared" si="498"/>
        <v>7230.9526881881138</v>
      </c>
      <c r="R3553" s="66">
        <f t="shared" si="499"/>
        <v>7228.1037068521</v>
      </c>
      <c r="S3553" s="67">
        <f>E3553/INDEX('CCG overall weighted population'!$F$4:$F$195,MATCH(A3553,'CCG overall weighted population'!$A$4:$A$195,0))*INDEX('CCG overall weighted population'!$T$4:$T$195,MATCH(A3553,'CCG overall weighted population'!$A$4:$A$195,0))</f>
        <v>0</v>
      </c>
      <c r="T3553" s="66">
        <f t="shared" si="500"/>
        <v>9071.9856733037559</v>
      </c>
      <c r="U3553" s="66">
        <f t="shared" si="501"/>
        <v>9071.9856733037559</v>
      </c>
      <c r="V3553" s="81">
        <f t="shared" si="502"/>
        <v>7224.7855587613694</v>
      </c>
      <c r="W3553" s="110">
        <f t="shared" si="503"/>
        <v>0.86380407236344392</v>
      </c>
    </row>
    <row r="3554" spans="1:23" x14ac:dyDescent="0.2">
      <c r="A3554" s="31" t="s">
        <v>116</v>
      </c>
      <c r="B3554" s="25" t="s">
        <v>396</v>
      </c>
      <c r="C3554" s="53" t="s">
        <v>7981</v>
      </c>
      <c r="D3554" s="25" t="s">
        <v>7980</v>
      </c>
      <c r="E3554" s="97">
        <v>12056.33203125</v>
      </c>
      <c r="F3554" s="27">
        <v>11833.736328125</v>
      </c>
      <c r="G3554" s="27">
        <v>10853.1767578125</v>
      </c>
      <c r="H3554" s="27">
        <v>10352.572265625</v>
      </c>
      <c r="I3554" s="27">
        <v>11360.5400390625</v>
      </c>
      <c r="J3554" s="27">
        <f t="shared" si="495"/>
        <v>11529.170327567683</v>
      </c>
      <c r="K3554" s="28">
        <v>0.96783018112182617</v>
      </c>
      <c r="L3554" s="28">
        <v>1.0070549249649048</v>
      </c>
      <c r="M3554" s="27">
        <v>11340.7138671875</v>
      </c>
      <c r="N3554" s="27">
        <v>7896.4704562531588</v>
      </c>
      <c r="O3554" s="66">
        <f t="shared" si="496"/>
        <v>10882.93577367754</v>
      </c>
      <c r="P3554" s="66">
        <f t="shared" si="497"/>
        <v>10950.609103514174</v>
      </c>
      <c r="Q3554" s="66">
        <f t="shared" si="498"/>
        <v>10996.289526094066</v>
      </c>
      <c r="R3554" s="66">
        <f t="shared" si="499"/>
        <v>10956.114399597591</v>
      </c>
      <c r="S3554" s="67">
        <f>E3554/INDEX('CCG overall weighted population'!$F$4:$F$195,MATCH(A3554,'CCG overall weighted population'!$A$4:$A$195,0))*INDEX('CCG overall weighted population'!$T$4:$T$195,MATCH(A3554,'CCG overall weighted population'!$A$4:$A$195,0))</f>
        <v>0</v>
      </c>
      <c r="T3554" s="66">
        <f t="shared" si="500"/>
        <v>13751.008134263906</v>
      </c>
      <c r="U3554" s="66">
        <f t="shared" si="501"/>
        <v>13751.008134263906</v>
      </c>
      <c r="V3554" s="81">
        <f t="shared" si="502"/>
        <v>10951.084863283329</v>
      </c>
      <c r="W3554" s="110">
        <f t="shared" si="503"/>
        <v>0.90832641593630048</v>
      </c>
    </row>
    <row r="3555" spans="1:23" x14ac:dyDescent="0.2">
      <c r="A3555" s="31" t="s">
        <v>116</v>
      </c>
      <c r="B3555" s="25" t="s">
        <v>396</v>
      </c>
      <c r="C3555" s="53" t="s">
        <v>7979</v>
      </c>
      <c r="D3555" s="25" t="s">
        <v>7978</v>
      </c>
      <c r="E3555" s="97">
        <v>5360.41650390625</v>
      </c>
      <c r="F3555" s="27">
        <v>6264.25537109375</v>
      </c>
      <c r="G3555" s="27">
        <v>6646.5458984375</v>
      </c>
      <c r="H3555" s="27">
        <v>5048.712890625</v>
      </c>
      <c r="I3555" s="27">
        <v>5917.98876953125</v>
      </c>
      <c r="J3555" s="27">
        <f t="shared" si="495"/>
        <v>6092.1935804313234</v>
      </c>
      <c r="K3555" s="28">
        <v>0.96783018112182617</v>
      </c>
      <c r="L3555" s="28">
        <v>1.0070549249649048</v>
      </c>
      <c r="M3555" s="27">
        <v>6231.9990234375</v>
      </c>
      <c r="N3555" s="27">
        <v>4107.8694146998641</v>
      </c>
      <c r="O3555" s="66">
        <f t="shared" si="496"/>
        <v>5744.4023550328102</v>
      </c>
      <c r="P3555" s="66">
        <f t="shared" si="497"/>
        <v>5780.1227565284007</v>
      </c>
      <c r="Q3555" s="66">
        <f t="shared" si="498"/>
        <v>6019.586062563736</v>
      </c>
      <c r="R3555" s="66">
        <f t="shared" si="499"/>
        <v>5808.9823056828009</v>
      </c>
      <c r="S3555" s="67">
        <f>E3555/INDEX('CCG overall weighted population'!$F$4:$F$195,MATCH(A3555,'CCG overall weighted population'!$A$4:$A$195,0))*INDEX('CCG overall weighted population'!$T$4:$T$195,MATCH(A3555,'CCG overall weighted population'!$A$4:$A$195,0))</f>
        <v>0</v>
      </c>
      <c r="T3555" s="66">
        <f t="shared" si="500"/>
        <v>7290.8478338062259</v>
      </c>
      <c r="U3555" s="66">
        <f t="shared" si="501"/>
        <v>7290.8478338062259</v>
      </c>
      <c r="V3555" s="81">
        <f t="shared" si="502"/>
        <v>5806.3156223688338</v>
      </c>
      <c r="W3555" s="110">
        <f t="shared" si="503"/>
        <v>1.0831836701751902</v>
      </c>
    </row>
    <row r="3556" spans="1:23" x14ac:dyDescent="0.2">
      <c r="A3556" s="31" t="s">
        <v>117</v>
      </c>
      <c r="B3556" s="25" t="s">
        <v>212</v>
      </c>
      <c r="C3556" s="53" t="s">
        <v>7977</v>
      </c>
      <c r="D3556" s="25" t="s">
        <v>7976</v>
      </c>
      <c r="E3556" s="97">
        <v>6794</v>
      </c>
      <c r="F3556" s="27">
        <v>5502.63037109375</v>
      </c>
      <c r="G3556" s="27">
        <v>5711.85107421875</v>
      </c>
      <c r="H3556" s="27">
        <v>6547.435546875</v>
      </c>
      <c r="I3556" s="27">
        <v>9897.9345703125</v>
      </c>
      <c r="J3556" s="27">
        <f t="shared" si="495"/>
        <v>5855.7309152342377</v>
      </c>
      <c r="K3556" s="28">
        <v>1.0875061750411987</v>
      </c>
      <c r="L3556" s="28">
        <v>0.99745607376098633</v>
      </c>
      <c r="M3556" s="27">
        <v>6343.38134765625</v>
      </c>
      <c r="N3556" s="27">
        <v>8956.6562714911088</v>
      </c>
      <c r="O3556" s="66">
        <f t="shared" si="496"/>
        <v>6688.3131075988376</v>
      </c>
      <c r="P3556" s="66">
        <f t="shared" si="497"/>
        <v>6729.9030267524522</v>
      </c>
      <c r="Q3556" s="66">
        <f t="shared" si="498"/>
        <v>6604.7088400397361</v>
      </c>
      <c r="R3556" s="66">
        <f t="shared" si="499"/>
        <v>6714.8149205824502</v>
      </c>
      <c r="S3556" s="67">
        <f>E3556/INDEX('CCG overall weighted population'!$F$4:$F$195,MATCH(A3556,'CCG overall weighted population'!$A$4:$A$195,0))*INDEX('CCG overall weighted population'!$T$4:$T$195,MATCH(A3556,'CCG overall weighted population'!$A$4:$A$195,0))</f>
        <v>0</v>
      </c>
      <c r="T3556" s="66">
        <f t="shared" si="500"/>
        <v>8427.7574352817392</v>
      </c>
      <c r="U3556" s="66">
        <f t="shared" si="501"/>
        <v>8427.7574352817392</v>
      </c>
      <c r="V3556" s="81">
        <f t="shared" si="502"/>
        <v>6711.7324038931538</v>
      </c>
      <c r="W3556" s="110">
        <f t="shared" si="503"/>
        <v>0.9878911398135346</v>
      </c>
    </row>
    <row r="3557" spans="1:23" x14ac:dyDescent="0.2">
      <c r="A3557" s="31" t="s">
        <v>117</v>
      </c>
      <c r="B3557" s="25" t="s">
        <v>212</v>
      </c>
      <c r="C3557" s="53" t="s">
        <v>7975</v>
      </c>
      <c r="D3557" s="25" t="s">
        <v>7974</v>
      </c>
      <c r="E3557" s="97">
        <v>5300.75</v>
      </c>
      <c r="F3557" s="27">
        <v>4611.76953125</v>
      </c>
      <c r="G3557" s="27">
        <v>3963.703857421875</v>
      </c>
      <c r="H3557" s="27">
        <v>5987.36181640625</v>
      </c>
      <c r="I3557" s="27">
        <v>7021.9541015625</v>
      </c>
      <c r="J3557" s="27">
        <f t="shared" si="495"/>
        <v>4876.7535596120815</v>
      </c>
      <c r="K3557" s="28">
        <v>1.0875061750411987</v>
      </c>
      <c r="L3557" s="28">
        <v>0.99745607376098633</v>
      </c>
      <c r="M3557" s="27">
        <v>4890.13232421875</v>
      </c>
      <c r="N3557" s="27">
        <v>6428.081205002868</v>
      </c>
      <c r="O3557" s="66">
        <f t="shared" si="496"/>
        <v>5458.2865575033329</v>
      </c>
      <c r="P3557" s="66">
        <f t="shared" si="497"/>
        <v>5492.2278059155688</v>
      </c>
      <c r="Q3557" s="66">
        <f t="shared" si="498"/>
        <v>5043.9272122971615</v>
      </c>
      <c r="R3557" s="66">
        <f t="shared" si="499"/>
        <v>5438.1996826440718</v>
      </c>
      <c r="S3557" s="67">
        <f>E3557/INDEX('CCG overall weighted population'!$F$4:$F$195,MATCH(A3557,'CCG overall weighted population'!$A$4:$A$195,0))*INDEX('CCG overall weighted population'!$T$4:$T$195,MATCH(A3557,'CCG overall weighted population'!$A$4:$A$195,0))</f>
        <v>0</v>
      </c>
      <c r="T3557" s="66">
        <f t="shared" si="500"/>
        <v>6825.478937545291</v>
      </c>
      <c r="U3557" s="66">
        <f t="shared" si="501"/>
        <v>6825.478937545291</v>
      </c>
      <c r="V3557" s="81">
        <f t="shared" si="502"/>
        <v>5435.7032115603952</v>
      </c>
      <c r="W3557" s="110">
        <f t="shared" si="503"/>
        <v>1.0254592673792191</v>
      </c>
    </row>
    <row r="3558" spans="1:23" x14ac:dyDescent="0.2">
      <c r="A3558" s="31" t="s">
        <v>117</v>
      </c>
      <c r="B3558" s="25" t="s">
        <v>212</v>
      </c>
      <c r="C3558" s="53" t="s">
        <v>7973</v>
      </c>
      <c r="D3558" s="25" t="s">
        <v>7972</v>
      </c>
      <c r="E3558" s="97">
        <v>6028.25</v>
      </c>
      <c r="F3558" s="27">
        <v>5149.65283203125</v>
      </c>
      <c r="G3558" s="27">
        <v>5965.90966796875</v>
      </c>
      <c r="H3558" s="27">
        <v>5972.27734375</v>
      </c>
      <c r="I3558" s="27">
        <v>10122.6748046875</v>
      </c>
      <c r="J3558" s="27">
        <f t="shared" si="495"/>
        <v>5532.4610316000199</v>
      </c>
      <c r="K3558" s="28">
        <v>1.0875061750411987</v>
      </c>
      <c r="L3558" s="28">
        <v>0.99745607376098633</v>
      </c>
      <c r="M3558" s="27">
        <v>6018.126953125</v>
      </c>
      <c r="N3558" s="27">
        <v>9704.6674097790183</v>
      </c>
      <c r="O3558" s="66">
        <f t="shared" si="496"/>
        <v>6453.8555495062992</v>
      </c>
      <c r="P3558" s="66">
        <f t="shared" si="497"/>
        <v>6493.987541865944</v>
      </c>
      <c r="Q3558" s="66">
        <f t="shared" si="498"/>
        <v>6386.780998790402</v>
      </c>
      <c r="R3558" s="66">
        <f t="shared" si="499"/>
        <v>6481.067263804196</v>
      </c>
      <c r="S3558" s="67">
        <f>E3558/INDEX('CCG overall weighted population'!$F$4:$F$195,MATCH(A3558,'CCG overall weighted population'!$A$4:$A$195,0))*INDEX('CCG overall weighted population'!$T$4:$T$195,MATCH(A3558,'CCG overall weighted population'!$A$4:$A$195,0))</f>
        <v>0</v>
      </c>
      <c r="T3558" s="66">
        <f t="shared" si="500"/>
        <v>8134.3809869816951</v>
      </c>
      <c r="U3558" s="66">
        <f t="shared" si="501"/>
        <v>8134.3809869816951</v>
      </c>
      <c r="V3558" s="81">
        <f t="shared" si="502"/>
        <v>6478.0920517929317</v>
      </c>
      <c r="W3558" s="110">
        <f t="shared" si="503"/>
        <v>1.0746223285021244</v>
      </c>
    </row>
    <row r="3559" spans="1:23" x14ac:dyDescent="0.2">
      <c r="A3559" s="31" t="s">
        <v>117</v>
      </c>
      <c r="B3559" s="25" t="s">
        <v>212</v>
      </c>
      <c r="C3559" s="53" t="s">
        <v>7971</v>
      </c>
      <c r="D3559" s="25" t="s">
        <v>7970</v>
      </c>
      <c r="E3559" s="97">
        <v>4094.499755859375</v>
      </c>
      <c r="F3559" s="27">
        <v>4498.42529296875</v>
      </c>
      <c r="G3559" s="27">
        <v>5682.70751953125</v>
      </c>
      <c r="H3559" s="27">
        <v>4535.31787109375</v>
      </c>
      <c r="I3559" s="27">
        <v>4734.65576171875</v>
      </c>
      <c r="J3559" s="27">
        <f t="shared" si="495"/>
        <v>4589.7536623266478</v>
      </c>
      <c r="K3559" s="28">
        <v>1.0875061750411987</v>
      </c>
      <c r="L3559" s="28">
        <v>0.99745607376098633</v>
      </c>
      <c r="M3559" s="27">
        <v>4806.70947265625</v>
      </c>
      <c r="N3559" s="27">
        <v>4763.5167868850103</v>
      </c>
      <c r="O3559" s="66">
        <f t="shared" si="496"/>
        <v>4997.5365081936752</v>
      </c>
      <c r="P3559" s="66">
        <f t="shared" si="497"/>
        <v>5028.6126758310529</v>
      </c>
      <c r="Q3559" s="66">
        <f t="shared" si="498"/>
        <v>4802.3902040791263</v>
      </c>
      <c r="R3559" s="66">
        <f t="shared" si="499"/>
        <v>5001.3488805905772</v>
      </c>
      <c r="S3559" s="67">
        <f>E3559/INDEX('CCG overall weighted population'!$F$4:$F$195,MATCH(A3559,'CCG overall weighted population'!$A$4:$A$195,0))*INDEX('CCG overall weighted population'!$T$4:$T$195,MATCH(A3559,'CCG overall weighted population'!$A$4:$A$195,0))</f>
        <v>0</v>
      </c>
      <c r="T3559" s="66">
        <f t="shared" si="500"/>
        <v>6277.1879364292427</v>
      </c>
      <c r="U3559" s="66">
        <f t="shared" si="501"/>
        <v>6277.1879364292427</v>
      </c>
      <c r="V3559" s="81">
        <f t="shared" si="502"/>
        <v>4999.0529511307559</v>
      </c>
      <c r="W3559" s="110">
        <f t="shared" si="503"/>
        <v>1.2209190985973153</v>
      </c>
    </row>
    <row r="3560" spans="1:23" x14ac:dyDescent="0.2">
      <c r="A3560" s="31" t="s">
        <v>117</v>
      </c>
      <c r="B3560" s="25" t="s">
        <v>212</v>
      </c>
      <c r="C3560" s="53" t="s">
        <v>7969</v>
      </c>
      <c r="D3560" s="25" t="s">
        <v>7968</v>
      </c>
      <c r="E3560" s="97">
        <v>5786.74951171875</v>
      </c>
      <c r="F3560" s="27">
        <v>4842.998046875</v>
      </c>
      <c r="G3560" s="27">
        <v>4522.34326171875</v>
      </c>
      <c r="H3560" s="27">
        <v>6170.86669921875</v>
      </c>
      <c r="I3560" s="27">
        <v>8170.46142578125</v>
      </c>
      <c r="J3560" s="27">
        <f t="shared" si="495"/>
        <v>5160.0446453026316</v>
      </c>
      <c r="K3560" s="28">
        <v>1.0875061750411987</v>
      </c>
      <c r="L3560" s="28">
        <v>0.99745607376098633</v>
      </c>
      <c r="M3560" s="27">
        <v>5729.32666015625</v>
      </c>
      <c r="N3560" s="27">
        <v>7795.920086456078</v>
      </c>
      <c r="O3560" s="66">
        <f t="shared" si="496"/>
        <v>5883.2288261870517</v>
      </c>
      <c r="P3560" s="66">
        <f t="shared" si="497"/>
        <v>5919.8124919495503</v>
      </c>
      <c r="Q3560" s="66">
        <f t="shared" si="498"/>
        <v>5935.9860027862333</v>
      </c>
      <c r="R3560" s="66">
        <f t="shared" si="499"/>
        <v>5921.7616850794639</v>
      </c>
      <c r="S3560" s="67">
        <f>E3560/INDEX('CCG overall weighted population'!$F$4:$F$195,MATCH(A3560,'CCG overall weighted population'!$A$4:$A$195,0))*INDEX('CCG overall weighted population'!$T$4:$T$195,MATCH(A3560,'CCG overall weighted population'!$A$4:$A$195,0))</f>
        <v>0</v>
      </c>
      <c r="T3560" s="66">
        <f t="shared" si="500"/>
        <v>7432.3971191548444</v>
      </c>
      <c r="U3560" s="66">
        <f t="shared" si="501"/>
        <v>7432.3971191548444</v>
      </c>
      <c r="V3560" s="81">
        <f t="shared" si="502"/>
        <v>5919.0432290326198</v>
      </c>
      <c r="W3560" s="110">
        <f t="shared" si="503"/>
        <v>1.0228614902106894</v>
      </c>
    </row>
    <row r="3561" spans="1:23" x14ac:dyDescent="0.2">
      <c r="A3561" s="31" t="s">
        <v>117</v>
      </c>
      <c r="B3561" s="25" t="s">
        <v>212</v>
      </c>
      <c r="C3561" s="53" t="s">
        <v>7967</v>
      </c>
      <c r="D3561" s="25" t="s">
        <v>7966</v>
      </c>
      <c r="E3561" s="97">
        <v>8005.91650390625</v>
      </c>
      <c r="F3561" s="27">
        <v>7555.13427734375</v>
      </c>
      <c r="G3561" s="27">
        <v>7290.34228515625</v>
      </c>
      <c r="H3561" s="27">
        <v>8021.67236328125</v>
      </c>
      <c r="I3561" s="27">
        <v>10623.4052734375</v>
      </c>
      <c r="J3561" s="27">
        <f t="shared" si="495"/>
        <v>7735.8906105771202</v>
      </c>
      <c r="K3561" s="28">
        <v>1.0875061750411987</v>
      </c>
      <c r="L3561" s="28">
        <v>0.99745607376098633</v>
      </c>
      <c r="M3561" s="27">
        <v>7941.94677734375</v>
      </c>
      <c r="N3561" s="27">
        <v>10085.057223843753</v>
      </c>
      <c r="O3561" s="66">
        <f t="shared" si="496"/>
        <v>8646.250607026881</v>
      </c>
      <c r="P3561" s="66">
        <f t="shared" si="497"/>
        <v>8700.0155635926239</v>
      </c>
      <c r="Q3561" s="66">
        <f t="shared" si="498"/>
        <v>8156.2578219937504</v>
      </c>
      <c r="R3561" s="66">
        <f t="shared" si="499"/>
        <v>8634.4831714630218</v>
      </c>
      <c r="S3561" s="67">
        <f>E3561/INDEX('CCG overall weighted population'!$F$4:$F$195,MATCH(A3561,'CCG overall weighted population'!$A$4:$A$195,0))*INDEX('CCG overall weighted population'!$T$4:$T$195,MATCH(A3561,'CCG overall weighted population'!$A$4:$A$195,0))</f>
        <v>0</v>
      </c>
      <c r="T3561" s="66">
        <f t="shared" si="500"/>
        <v>10837.131121076445</v>
      </c>
      <c r="U3561" s="66">
        <f t="shared" si="501"/>
        <v>10837.131121076445</v>
      </c>
      <c r="V3561" s="81">
        <f t="shared" si="502"/>
        <v>8630.5194079350185</v>
      </c>
      <c r="W3561" s="110">
        <f t="shared" si="503"/>
        <v>1.0780176640268497</v>
      </c>
    </row>
    <row r="3562" spans="1:23" x14ac:dyDescent="0.2">
      <c r="A3562" s="31" t="s">
        <v>117</v>
      </c>
      <c r="B3562" s="25" t="s">
        <v>212</v>
      </c>
      <c r="C3562" s="53" t="s">
        <v>7965</v>
      </c>
      <c r="D3562" s="25" t="s">
        <v>7964</v>
      </c>
      <c r="E3562" s="97">
        <v>11463.5</v>
      </c>
      <c r="F3562" s="27">
        <v>9678.7744140625</v>
      </c>
      <c r="G3562" s="27">
        <v>9202.841796875</v>
      </c>
      <c r="H3562" s="27">
        <v>9860.0263671875</v>
      </c>
      <c r="I3562" s="27">
        <v>17148.150390625</v>
      </c>
      <c r="J3562" s="27">
        <f t="shared" si="495"/>
        <v>9986.5901082668115</v>
      </c>
      <c r="K3562" s="28">
        <v>1.0875061750411987</v>
      </c>
      <c r="L3562" s="28">
        <v>0.99745607376098633</v>
      </c>
      <c r="M3562" s="27">
        <v>9833.5478515625</v>
      </c>
      <c r="N3562" s="27">
        <v>11294.827278296698</v>
      </c>
      <c r="O3562" s="66">
        <f t="shared" si="496"/>
        <v>10974.759825975267</v>
      </c>
      <c r="P3562" s="66">
        <f t="shared" si="497"/>
        <v>11043.004145065841</v>
      </c>
      <c r="Q3562" s="66">
        <f t="shared" si="498"/>
        <v>9979.6757942359218</v>
      </c>
      <c r="R3562" s="66">
        <f t="shared" si="499"/>
        <v>10914.854336579043</v>
      </c>
      <c r="S3562" s="67">
        <f>E3562/INDEX('CCG overall weighted population'!$F$4:$F$195,MATCH(A3562,'CCG overall weighted population'!$A$4:$A$195,0))*INDEX('CCG overall weighted population'!$T$4:$T$195,MATCH(A3562,'CCG overall weighted population'!$A$4:$A$195,0))</f>
        <v>0</v>
      </c>
      <c r="T3562" s="66">
        <f t="shared" si="500"/>
        <v>13699.222670777954</v>
      </c>
      <c r="U3562" s="66">
        <f t="shared" si="501"/>
        <v>13699.222670777954</v>
      </c>
      <c r="V3562" s="81">
        <f t="shared" si="502"/>
        <v>10909.843741193812</v>
      </c>
      <c r="W3562" s="110">
        <f t="shared" si="503"/>
        <v>0.95170268602030894</v>
      </c>
    </row>
    <row r="3563" spans="1:23" x14ac:dyDescent="0.2">
      <c r="A3563" s="31" t="s">
        <v>117</v>
      </c>
      <c r="B3563" s="25" t="s">
        <v>212</v>
      </c>
      <c r="C3563" s="53" t="s">
        <v>7963</v>
      </c>
      <c r="D3563" s="25" t="s">
        <v>7962</v>
      </c>
      <c r="E3563" s="97">
        <v>5314.0830078125</v>
      </c>
      <c r="F3563" s="27">
        <v>4392.19384765625</v>
      </c>
      <c r="G3563" s="27">
        <v>4684.19140625</v>
      </c>
      <c r="H3563" s="27">
        <v>4910.04443359375</v>
      </c>
      <c r="I3563" s="27">
        <v>7254.48681640625</v>
      </c>
      <c r="J3563" s="27">
        <f t="shared" si="495"/>
        <v>4607.7701772059409</v>
      </c>
      <c r="K3563" s="28">
        <v>1.0875061750411987</v>
      </c>
      <c r="L3563" s="28">
        <v>0.99745607376098633</v>
      </c>
      <c r="M3563" s="27">
        <v>5051.4296875</v>
      </c>
      <c r="N3563" s="27">
        <v>6558.8325585331859</v>
      </c>
      <c r="O3563" s="66">
        <f t="shared" si="496"/>
        <v>5209.8704315652785</v>
      </c>
      <c r="P3563" s="66">
        <f t="shared" si="497"/>
        <v>5242.2669546591851</v>
      </c>
      <c r="Q3563" s="66">
        <f t="shared" si="498"/>
        <v>5202.1699746033191</v>
      </c>
      <c r="R3563" s="66">
        <f t="shared" si="499"/>
        <v>5237.4345618136003</v>
      </c>
      <c r="S3563" s="67">
        <f>E3563/INDEX('CCG overall weighted population'!$F$4:$F$195,MATCH(A3563,'CCG overall weighted population'!$A$4:$A$195,0))*INDEX('CCG overall weighted population'!$T$4:$T$195,MATCH(A3563,'CCG overall weighted population'!$A$4:$A$195,0))</f>
        <v>0</v>
      </c>
      <c r="T3563" s="66">
        <f t="shared" si="500"/>
        <v>6573.4988368521399</v>
      </c>
      <c r="U3563" s="66">
        <f t="shared" si="501"/>
        <v>6573.4988368521399</v>
      </c>
      <c r="V3563" s="81">
        <f t="shared" si="502"/>
        <v>5235.030254377456</v>
      </c>
      <c r="W3563" s="110">
        <f t="shared" si="503"/>
        <v>0.98512391445168912</v>
      </c>
    </row>
    <row r="3564" spans="1:23" x14ac:dyDescent="0.2">
      <c r="A3564" s="31" t="s">
        <v>117</v>
      </c>
      <c r="B3564" s="25" t="s">
        <v>212</v>
      </c>
      <c r="C3564" s="53" t="s">
        <v>7961</v>
      </c>
      <c r="D3564" s="25" t="s">
        <v>7960</v>
      </c>
      <c r="E3564" s="97">
        <v>2465.41650390625</v>
      </c>
      <c r="F3564" s="27">
        <v>2383.208251953125</v>
      </c>
      <c r="G3564" s="27">
        <v>2748.31689453125</v>
      </c>
      <c r="H3564" s="27">
        <v>2215.434326171875</v>
      </c>
      <c r="I3564" s="27">
        <v>3061.922119140625</v>
      </c>
      <c r="J3564" s="27">
        <f t="shared" si="495"/>
        <v>2409.7597209058181</v>
      </c>
      <c r="K3564" s="28">
        <v>1.0875061750411987</v>
      </c>
      <c r="L3564" s="28">
        <v>0.99745607376098633</v>
      </c>
      <c r="M3564" s="27">
        <v>2499.11083984375</v>
      </c>
      <c r="N3564" s="27">
        <v>2108.7888781597385</v>
      </c>
      <c r="O3564" s="66">
        <f t="shared" si="496"/>
        <v>2581.314390703807</v>
      </c>
      <c r="P3564" s="66">
        <f t="shared" si="497"/>
        <v>2597.3657709386021</v>
      </c>
      <c r="Q3564" s="66">
        <f t="shared" si="498"/>
        <v>2460.0786436753492</v>
      </c>
      <c r="R3564" s="66">
        <f t="shared" si="499"/>
        <v>2580.8202522822462</v>
      </c>
      <c r="S3564" s="67">
        <f>E3564/INDEX('CCG overall weighted population'!$F$4:$F$195,MATCH(A3564,'CCG overall weighted population'!$A$4:$A$195,0))*INDEX('CCG overall weighted population'!$T$4:$T$195,MATCH(A3564,'CCG overall weighted population'!$A$4:$A$195,0))</f>
        <v>0</v>
      </c>
      <c r="T3564" s="66">
        <f t="shared" si="500"/>
        <v>3239.1848960165726</v>
      </c>
      <c r="U3564" s="66">
        <f t="shared" si="501"/>
        <v>3239.1848960165726</v>
      </c>
      <c r="V3564" s="81">
        <f t="shared" si="502"/>
        <v>2579.6354956517471</v>
      </c>
      <c r="W3564" s="110">
        <f t="shared" si="503"/>
        <v>1.0463284769792554</v>
      </c>
    </row>
    <row r="3565" spans="1:23" x14ac:dyDescent="0.2">
      <c r="A3565" s="31" t="s">
        <v>117</v>
      </c>
      <c r="B3565" s="25" t="s">
        <v>212</v>
      </c>
      <c r="C3565" s="53" t="s">
        <v>7959</v>
      </c>
      <c r="D3565" s="25" t="s">
        <v>5433</v>
      </c>
      <c r="E3565" s="97">
        <v>4827.75048828125</v>
      </c>
      <c r="F3565" s="27">
        <v>2701.654541015625</v>
      </c>
      <c r="G3565" s="27">
        <v>2021.4837646484375</v>
      </c>
      <c r="H3565" s="27">
        <v>4869.43701171875</v>
      </c>
      <c r="I3565" s="27">
        <v>7944.57373046875</v>
      </c>
      <c r="J3565" s="27">
        <f t="shared" si="495"/>
        <v>3201.3072497507874</v>
      </c>
      <c r="K3565" s="28">
        <v>1.0875061750411987</v>
      </c>
      <c r="L3565" s="28">
        <v>0.99745607376098633</v>
      </c>
      <c r="M3565" s="27">
        <v>3507.021240234375</v>
      </c>
      <c r="N3565" s="27">
        <v>4776.7725517057106</v>
      </c>
      <c r="O3565" s="66">
        <f t="shared" si="496"/>
        <v>3643.4818385514236</v>
      </c>
      <c r="P3565" s="66">
        <f t="shared" si="497"/>
        <v>3666.1380917299502</v>
      </c>
      <c r="Q3565" s="66">
        <f t="shared" si="498"/>
        <v>3633.9963713815087</v>
      </c>
      <c r="R3565" s="66">
        <f t="shared" si="499"/>
        <v>3662.2644478984148</v>
      </c>
      <c r="S3565" s="67">
        <f>E3565/INDEX('CCG overall weighted population'!$F$4:$F$195,MATCH(A3565,'CCG overall weighted population'!$A$4:$A$195,0))*INDEX('CCG overall weighted population'!$T$4:$T$195,MATCH(A3565,'CCG overall weighted population'!$A$4:$A$195,0))</f>
        <v>0</v>
      </c>
      <c r="T3565" s="66">
        <f t="shared" si="500"/>
        <v>4596.5044153542513</v>
      </c>
      <c r="U3565" s="66">
        <f t="shared" si="501"/>
        <v>4596.5044153542513</v>
      </c>
      <c r="V3565" s="81">
        <f t="shared" si="502"/>
        <v>3660.5832412806926</v>
      </c>
      <c r="W3565" s="110">
        <f t="shared" si="503"/>
        <v>0.75823786878926169</v>
      </c>
    </row>
    <row r="3566" spans="1:23" x14ac:dyDescent="0.2">
      <c r="A3566" s="31" t="s">
        <v>117</v>
      </c>
      <c r="B3566" s="25" t="s">
        <v>212</v>
      </c>
      <c r="C3566" s="53" t="s">
        <v>7958</v>
      </c>
      <c r="D3566" s="25" t="s">
        <v>7957</v>
      </c>
      <c r="E3566" s="97">
        <v>5699.583984375</v>
      </c>
      <c r="F3566" s="27">
        <v>5133.17626953125</v>
      </c>
      <c r="G3566" s="27">
        <v>5300.03369140625</v>
      </c>
      <c r="H3566" s="27">
        <v>5851.6943359375</v>
      </c>
      <c r="I3566" s="27">
        <v>7584.3447265625</v>
      </c>
      <c r="J3566" s="27">
        <f t="shared" si="495"/>
        <v>5353.6696399813591</v>
      </c>
      <c r="K3566" s="28">
        <v>1.0875061750411987</v>
      </c>
      <c r="L3566" s="28">
        <v>0.99745607376098633</v>
      </c>
      <c r="M3566" s="27">
        <v>5443.19384765625</v>
      </c>
      <c r="N3566" s="27">
        <v>6206.8921271468453</v>
      </c>
      <c r="O3566" s="66">
        <f t="shared" si="496"/>
        <v>5899.8901008475223</v>
      </c>
      <c r="P3566" s="66">
        <f t="shared" si="497"/>
        <v>5936.5773713687959</v>
      </c>
      <c r="Q3566" s="66">
        <f t="shared" si="498"/>
        <v>5519.56367560531</v>
      </c>
      <c r="R3566" s="66">
        <f t="shared" si="499"/>
        <v>5886.3198707512747</v>
      </c>
      <c r="S3566" s="67">
        <f>E3566/INDEX('CCG overall weighted population'!$F$4:$F$195,MATCH(A3566,'CCG overall weighted population'!$A$4:$A$195,0))*INDEX('CCG overall weighted population'!$T$4:$T$195,MATCH(A3566,'CCG overall weighted population'!$A$4:$A$195,0))</f>
        <v>0</v>
      </c>
      <c r="T3566" s="66">
        <f t="shared" si="500"/>
        <v>7387.9141337327592</v>
      </c>
      <c r="U3566" s="66">
        <f t="shared" si="501"/>
        <v>7387.9141337327592</v>
      </c>
      <c r="V3566" s="81">
        <f t="shared" si="502"/>
        <v>5883.6176846963008</v>
      </c>
      <c r="W3566" s="110">
        <f t="shared" si="503"/>
        <v>1.0322889707083562</v>
      </c>
    </row>
    <row r="3567" spans="1:23" x14ac:dyDescent="0.2">
      <c r="A3567" s="31" t="s">
        <v>117</v>
      </c>
      <c r="B3567" s="25" t="s">
        <v>212</v>
      </c>
      <c r="C3567" s="53" t="s">
        <v>7956</v>
      </c>
      <c r="D3567" s="25" t="s">
        <v>7955</v>
      </c>
      <c r="E3567" s="97">
        <v>2970.916748046875</v>
      </c>
      <c r="F3567" s="27">
        <v>2265.72509765625</v>
      </c>
      <c r="G3567" s="27">
        <v>2328.89111328125</v>
      </c>
      <c r="H3567" s="27">
        <v>3895.0859375</v>
      </c>
      <c r="I3567" s="27">
        <v>4197.96630859375</v>
      </c>
      <c r="J3567" s="27">
        <f t="shared" si="495"/>
        <v>2594.443699298281</v>
      </c>
      <c r="K3567" s="28">
        <v>1.0875061750411987</v>
      </c>
      <c r="L3567" s="28">
        <v>0.99745607376098633</v>
      </c>
      <c r="M3567" s="27">
        <v>2615.325927734375</v>
      </c>
      <c r="N3567" s="27">
        <v>3641.3196551385536</v>
      </c>
      <c r="O3567" s="66">
        <f t="shared" si="496"/>
        <v>2927.8547079018017</v>
      </c>
      <c r="P3567" s="66">
        <f t="shared" si="497"/>
        <v>2946.0609788457887</v>
      </c>
      <c r="Q3567" s="66">
        <f t="shared" si="498"/>
        <v>2717.9253004747929</v>
      </c>
      <c r="R3567" s="66">
        <f t="shared" si="499"/>
        <v>2918.5666084855602</v>
      </c>
      <c r="S3567" s="67">
        <f>E3567/INDEX('CCG overall weighted population'!$F$4:$F$195,MATCH(A3567,'CCG overall weighted population'!$A$4:$A$195,0))*INDEX('CCG overall weighted population'!$T$4:$T$195,MATCH(A3567,'CCG overall weighted population'!$A$4:$A$195,0))</f>
        <v>0</v>
      </c>
      <c r="T3567" s="66">
        <f t="shared" si="500"/>
        <v>3663.0900070877337</v>
      </c>
      <c r="U3567" s="66">
        <f t="shared" si="501"/>
        <v>3663.0900070877337</v>
      </c>
      <c r="V3567" s="81">
        <f t="shared" si="502"/>
        <v>2917.2268053210823</v>
      </c>
      <c r="W3567" s="110">
        <f t="shared" si="503"/>
        <v>0.98192815643148224</v>
      </c>
    </row>
    <row r="3568" spans="1:23" x14ac:dyDescent="0.2">
      <c r="A3568" s="31" t="s">
        <v>117</v>
      </c>
      <c r="B3568" s="25" t="s">
        <v>212</v>
      </c>
      <c r="C3568" s="53" t="s">
        <v>7954</v>
      </c>
      <c r="D3568" s="25" t="s">
        <v>6514</v>
      </c>
      <c r="E3568" s="97">
        <v>8132.9169921875</v>
      </c>
      <c r="F3568" s="27">
        <v>6454.1708984375</v>
      </c>
      <c r="G3568" s="27">
        <v>4941.35888671875</v>
      </c>
      <c r="H3568" s="27">
        <v>9284.1884765625</v>
      </c>
      <c r="I3568" s="27">
        <v>13518.544921875</v>
      </c>
      <c r="J3568" s="27">
        <f t="shared" si="495"/>
        <v>7075.5418227872906</v>
      </c>
      <c r="K3568" s="28">
        <v>1.0875061750411987</v>
      </c>
      <c r="L3568" s="28">
        <v>0.99745607376098633</v>
      </c>
      <c r="M3568" s="27">
        <v>6853.75927734375</v>
      </c>
      <c r="N3568" s="27">
        <v>9249.7645124064675</v>
      </c>
      <c r="O3568" s="66">
        <f t="shared" si="496"/>
        <v>7910.9672401163289</v>
      </c>
      <c r="P3568" s="66">
        <f t="shared" si="497"/>
        <v>7960.1599861272061</v>
      </c>
      <c r="Q3568" s="66">
        <f t="shared" si="498"/>
        <v>7093.3598008500212</v>
      </c>
      <c r="R3568" s="66">
        <f t="shared" si="499"/>
        <v>7855.6952855924237</v>
      </c>
      <c r="S3568" s="67">
        <f>E3568/INDEX('CCG overall weighted population'!$F$4:$F$195,MATCH(A3568,'CCG overall weighted population'!$A$4:$A$195,0))*INDEX('CCG overall weighted population'!$T$4:$T$195,MATCH(A3568,'CCG overall weighted population'!$A$4:$A$195,0))</f>
        <v>0</v>
      </c>
      <c r="T3568" s="66">
        <f t="shared" si="500"/>
        <v>9859.6752308873001</v>
      </c>
      <c r="U3568" s="66">
        <f t="shared" si="501"/>
        <v>9859.6752308873001</v>
      </c>
      <c r="V3568" s="81">
        <f t="shared" si="502"/>
        <v>7852.0890340262586</v>
      </c>
      <c r="W3568" s="110">
        <f t="shared" si="503"/>
        <v>0.96547020479478574</v>
      </c>
    </row>
    <row r="3569" spans="1:23" x14ac:dyDescent="0.2">
      <c r="A3569" s="31" t="s">
        <v>117</v>
      </c>
      <c r="B3569" s="25" t="s">
        <v>212</v>
      </c>
      <c r="C3569" s="53" t="s">
        <v>7953</v>
      </c>
      <c r="D3569" s="25" t="s">
        <v>7952</v>
      </c>
      <c r="E3569" s="97">
        <v>9790.916015625</v>
      </c>
      <c r="F3569" s="27">
        <v>8976.4345703125</v>
      </c>
      <c r="G3569" s="27">
        <v>8962.3095703125</v>
      </c>
      <c r="H3569" s="27">
        <v>10551.6689453125</v>
      </c>
      <c r="I3569" s="27">
        <v>14559.009765625</v>
      </c>
      <c r="J3569" s="27">
        <f t="shared" si="495"/>
        <v>9444.160323978349</v>
      </c>
      <c r="K3569" s="28">
        <v>1.0875061750411987</v>
      </c>
      <c r="L3569" s="28">
        <v>0.99745607376098633</v>
      </c>
      <c r="M3569" s="27">
        <v>9441.1669921875</v>
      </c>
      <c r="N3569" s="27">
        <v>11785.430716131596</v>
      </c>
      <c r="O3569" s="66">
        <f t="shared" si="496"/>
        <v>10498.421945787075</v>
      </c>
      <c r="P3569" s="66">
        <f t="shared" si="497"/>
        <v>10563.704254336557</v>
      </c>
      <c r="Q3569" s="66">
        <f t="shared" si="498"/>
        <v>9675.5933645819096</v>
      </c>
      <c r="R3569" s="66">
        <f t="shared" si="499"/>
        <v>10456.671238290037</v>
      </c>
      <c r="S3569" s="67">
        <f>E3569/INDEX('CCG overall weighted population'!$F$4:$F$195,MATCH(A3569,'CCG overall weighted population'!$A$4:$A$195,0))*INDEX('CCG overall weighted population'!$T$4:$T$195,MATCH(A3569,'CCG overall weighted population'!$A$4:$A$195,0))</f>
        <v>0</v>
      </c>
      <c r="T3569" s="66">
        <f t="shared" si="500"/>
        <v>13124.157526169225</v>
      </c>
      <c r="U3569" s="66">
        <f t="shared" si="501"/>
        <v>13124.157526169225</v>
      </c>
      <c r="V3569" s="81">
        <f t="shared" si="502"/>
        <v>10451.87097737626</v>
      </c>
      <c r="W3569" s="110">
        <f t="shared" si="503"/>
        <v>1.0675069585620451</v>
      </c>
    </row>
    <row r="3570" spans="1:23" x14ac:dyDescent="0.2">
      <c r="A3570" s="31" t="s">
        <v>117</v>
      </c>
      <c r="B3570" s="25" t="s">
        <v>212</v>
      </c>
      <c r="C3570" s="53" t="s">
        <v>7951</v>
      </c>
      <c r="D3570" s="25" t="s">
        <v>7950</v>
      </c>
      <c r="E3570" s="97">
        <v>4819.916015625</v>
      </c>
      <c r="F3570" s="27">
        <v>4110.16796875</v>
      </c>
      <c r="G3570" s="27">
        <v>4505.84228515625</v>
      </c>
      <c r="H3570" s="27">
        <v>5095.01123046875</v>
      </c>
      <c r="I3570" s="27">
        <v>7311.43115234375</v>
      </c>
      <c r="J3570" s="27">
        <f t="shared" si="495"/>
        <v>4416.497137889337</v>
      </c>
      <c r="K3570" s="28">
        <v>1.0875061750411987</v>
      </c>
      <c r="L3570" s="28">
        <v>0.99745607376098633</v>
      </c>
      <c r="M3570" s="27">
        <v>4541.9501953125</v>
      </c>
      <c r="N3570" s="27">
        <v>4689.9080636992612</v>
      </c>
      <c r="O3570" s="66">
        <f t="shared" si="496"/>
        <v>4820.4074803274389</v>
      </c>
      <c r="P3570" s="66">
        <f t="shared" si="497"/>
        <v>4850.3822070139813</v>
      </c>
      <c r="Q3570" s="66">
        <f t="shared" si="498"/>
        <v>4556.7459821511766</v>
      </c>
      <c r="R3570" s="66">
        <f t="shared" si="499"/>
        <v>4814.9938662897021</v>
      </c>
      <c r="S3570" s="67">
        <f>E3570/INDEX('CCG overall weighted population'!$F$4:$F$195,MATCH(A3570,'CCG overall weighted population'!$A$4:$A$195,0))*INDEX('CCG overall weighted population'!$T$4:$T$195,MATCH(A3570,'CCG overall weighted population'!$A$4:$A$195,0))</f>
        <v>0</v>
      </c>
      <c r="T3570" s="66">
        <f t="shared" si="500"/>
        <v>6043.2939459095451</v>
      </c>
      <c r="U3570" s="66">
        <f t="shared" si="501"/>
        <v>6043.2939459095451</v>
      </c>
      <c r="V3570" s="81">
        <f t="shared" si="502"/>
        <v>4812.7834853443983</v>
      </c>
      <c r="W3570" s="110">
        <f t="shared" si="503"/>
        <v>0.99852019614916943</v>
      </c>
    </row>
    <row r="3571" spans="1:23" x14ac:dyDescent="0.2">
      <c r="A3571" s="31" t="s">
        <v>117</v>
      </c>
      <c r="B3571" s="25" t="s">
        <v>212</v>
      </c>
      <c r="C3571" s="53" t="s">
        <v>7949</v>
      </c>
      <c r="D3571" s="25" t="s">
        <v>7948</v>
      </c>
      <c r="E3571" s="97">
        <v>5425.25</v>
      </c>
      <c r="F3571" s="27">
        <v>4469.021484375</v>
      </c>
      <c r="G3571" s="27">
        <v>4921.7978515625</v>
      </c>
      <c r="H3571" s="27">
        <v>5016.34912109375</v>
      </c>
      <c r="I3571" s="27">
        <v>7666.40869140625</v>
      </c>
      <c r="J3571" s="27">
        <f t="shared" si="495"/>
        <v>4713.287524639356</v>
      </c>
      <c r="K3571" s="28">
        <v>1.0875061750411987</v>
      </c>
      <c r="L3571" s="28">
        <v>0.99745607376098633</v>
      </c>
      <c r="M3571" s="27">
        <v>4913.48046875</v>
      </c>
      <c r="N3571" s="27">
        <v>5219.533871787381</v>
      </c>
      <c r="O3571" s="66">
        <f t="shared" si="496"/>
        <v>5167.6043585734114</v>
      </c>
      <c r="P3571" s="66">
        <f t="shared" si="497"/>
        <v>5199.7380586609206</v>
      </c>
      <c r="Q3571" s="66">
        <f t="shared" si="498"/>
        <v>4944.0858090537386</v>
      </c>
      <c r="R3571" s="66">
        <f t="shared" si="499"/>
        <v>5168.9274564600018</v>
      </c>
      <c r="S3571" s="67">
        <f>E3571/INDEX('CCG overall weighted population'!$F$4:$F$195,MATCH(A3571,'CCG overall weighted population'!$A$4:$A$195,0))*INDEX('CCG overall weighted population'!$T$4:$T$195,MATCH(A3571,'CCG overall weighted population'!$A$4:$A$195,0))</f>
        <v>0</v>
      </c>
      <c r="T3571" s="66">
        <f t="shared" si="500"/>
        <v>6487.5156380086873</v>
      </c>
      <c r="U3571" s="66">
        <f t="shared" si="501"/>
        <v>6487.5156380086873</v>
      </c>
      <c r="V3571" s="81">
        <f t="shared" si="502"/>
        <v>5166.5545980359429</v>
      </c>
      <c r="W3571" s="110">
        <f t="shared" si="503"/>
        <v>0.95231640902003467</v>
      </c>
    </row>
    <row r="3572" spans="1:23" x14ac:dyDescent="0.2">
      <c r="A3572" s="31" t="s">
        <v>117</v>
      </c>
      <c r="B3572" s="25" t="s">
        <v>212</v>
      </c>
      <c r="C3572" s="53" t="s">
        <v>7947</v>
      </c>
      <c r="D3572" s="25" t="s">
        <v>7946</v>
      </c>
      <c r="E3572" s="97">
        <v>3603.083251953125</v>
      </c>
      <c r="F3572" s="27">
        <v>3058.6728515625</v>
      </c>
      <c r="G3572" s="27">
        <v>3111.898681640625</v>
      </c>
      <c r="H3572" s="27">
        <v>3249.7890625</v>
      </c>
      <c r="I3572" s="27">
        <v>5260.24658203125</v>
      </c>
      <c r="J3572" s="27">
        <f t="shared" si="495"/>
        <v>3182.4456973319343</v>
      </c>
      <c r="K3572" s="28">
        <v>1.0875061750411987</v>
      </c>
      <c r="L3572" s="28">
        <v>0.99745607376098633</v>
      </c>
      <c r="M3572" s="27">
        <v>3400.576904296875</v>
      </c>
      <c r="N3572" s="27">
        <v>5450.4381282263193</v>
      </c>
      <c r="O3572" s="66">
        <f t="shared" si="496"/>
        <v>3698.1431278015525</v>
      </c>
      <c r="P3572" s="66">
        <f t="shared" si="497"/>
        <v>3721.1392811259266</v>
      </c>
      <c r="Q3572" s="66">
        <f t="shared" si="498"/>
        <v>3605.5630266898197</v>
      </c>
      <c r="R3572" s="66">
        <f t="shared" si="499"/>
        <v>3707.2103053208061</v>
      </c>
      <c r="S3572" s="67">
        <f>E3572/INDEX('CCG overall weighted population'!$F$4:$F$195,MATCH(A3572,'CCG overall weighted population'!$A$4:$A$195,0))*INDEX('CCG overall weighted population'!$T$4:$T$195,MATCH(A3572,'CCG overall weighted population'!$A$4:$A$195,0))</f>
        <v>0</v>
      </c>
      <c r="T3572" s="66">
        <f t="shared" si="500"/>
        <v>4652.9159156795367</v>
      </c>
      <c r="U3572" s="66">
        <f t="shared" si="501"/>
        <v>4652.9159156795367</v>
      </c>
      <c r="V3572" s="81">
        <f t="shared" si="502"/>
        <v>3705.5084657657267</v>
      </c>
      <c r="W3572" s="110">
        <f t="shared" si="503"/>
        <v>1.0284271016377653</v>
      </c>
    </row>
    <row r="3573" spans="1:23" x14ac:dyDescent="0.2">
      <c r="A3573" s="31" t="s">
        <v>117</v>
      </c>
      <c r="B3573" s="25" t="s">
        <v>212</v>
      </c>
      <c r="C3573" s="53" t="s">
        <v>7945</v>
      </c>
      <c r="D3573" s="25" t="s">
        <v>2792</v>
      </c>
      <c r="E3573" s="97">
        <v>6909.58349609375</v>
      </c>
      <c r="F3573" s="27">
        <v>4413.087890625</v>
      </c>
      <c r="G3573" s="27">
        <v>3643.22314453125</v>
      </c>
      <c r="H3573" s="27">
        <v>7304.9638671875</v>
      </c>
      <c r="I3573" s="27">
        <v>9743.66796875</v>
      </c>
      <c r="J3573" s="27">
        <f t="shared" si="495"/>
        <v>5019.1491261739529</v>
      </c>
      <c r="K3573" s="28">
        <v>1.0875061750411987</v>
      </c>
      <c r="L3573" s="28">
        <v>0.99745607376098633</v>
      </c>
      <c r="M3573" s="27">
        <v>5235.5634765625</v>
      </c>
      <c r="N3573" s="27">
        <v>6758.4553257770949</v>
      </c>
      <c r="O3573" s="66">
        <f t="shared" si="496"/>
        <v>5633.1394519627029</v>
      </c>
      <c r="P3573" s="66">
        <f t="shared" si="497"/>
        <v>5668.1679876516173</v>
      </c>
      <c r="Q3573" s="66">
        <f t="shared" si="498"/>
        <v>5387.8526614839593</v>
      </c>
      <c r="R3573" s="66">
        <f t="shared" si="499"/>
        <v>5634.3850500140916</v>
      </c>
      <c r="S3573" s="67">
        <f>E3573/INDEX('CCG overall weighted population'!$F$4:$F$195,MATCH(A3573,'CCG overall weighted population'!$A$4:$A$195,0))*INDEX('CCG overall weighted population'!$T$4:$T$195,MATCH(A3573,'CCG overall weighted population'!$A$4:$A$195,0))</f>
        <v>0</v>
      </c>
      <c r="T3573" s="66">
        <f t="shared" si="500"/>
        <v>7071.7109942886727</v>
      </c>
      <c r="U3573" s="66">
        <f t="shared" si="501"/>
        <v>7071.7109942886727</v>
      </c>
      <c r="V3573" s="81">
        <f t="shared" si="502"/>
        <v>5631.7985176738848</v>
      </c>
      <c r="W3573" s="110">
        <f t="shared" si="503"/>
        <v>0.81507062196408142</v>
      </c>
    </row>
    <row r="3574" spans="1:23" x14ac:dyDescent="0.2">
      <c r="A3574" s="31" t="s">
        <v>117</v>
      </c>
      <c r="B3574" s="25" t="s">
        <v>212</v>
      </c>
      <c r="C3574" s="53" t="s">
        <v>7944</v>
      </c>
      <c r="D3574" s="25" t="s">
        <v>7943</v>
      </c>
      <c r="E3574" s="97">
        <v>4628.25</v>
      </c>
      <c r="F3574" s="27">
        <v>3837.6005859375</v>
      </c>
      <c r="G3574" s="27">
        <v>3685.189697265625</v>
      </c>
      <c r="H3574" s="27">
        <v>4674.677734375</v>
      </c>
      <c r="I3574" s="27">
        <v>7469.05517578125</v>
      </c>
      <c r="J3574" s="27">
        <f t="shared" si="495"/>
        <v>4104.5548408211025</v>
      </c>
      <c r="K3574" s="28">
        <v>1.0875061750411987</v>
      </c>
      <c r="L3574" s="28">
        <v>0.99745607376098633</v>
      </c>
      <c r="M3574" s="27">
        <v>4340.69677734375</v>
      </c>
      <c r="N3574" s="27">
        <v>5839.4461269757376</v>
      </c>
      <c r="O3574" s="66">
        <f t="shared" si="496"/>
        <v>4640.5638733746428</v>
      </c>
      <c r="P3574" s="66">
        <f t="shared" si="497"/>
        <v>4669.4202790506215</v>
      </c>
      <c r="Q3574" s="66">
        <f t="shared" si="498"/>
        <v>4490.5717123069489</v>
      </c>
      <c r="R3574" s="66">
        <f t="shared" si="499"/>
        <v>4647.8658743754786</v>
      </c>
      <c r="S3574" s="67">
        <f>E3574/INDEX('CCG overall weighted population'!$F$4:$F$195,MATCH(A3574,'CCG overall weighted population'!$A$4:$A$195,0))*INDEX('CCG overall weighted population'!$T$4:$T$195,MATCH(A3574,'CCG overall weighted population'!$A$4:$A$195,0))</f>
        <v>0</v>
      </c>
      <c r="T3574" s="66">
        <f t="shared" si="500"/>
        <v>5833.5317717978833</v>
      </c>
      <c r="U3574" s="66">
        <f t="shared" si="501"/>
        <v>5833.5317717978833</v>
      </c>
      <c r="V3574" s="81">
        <f t="shared" si="502"/>
        <v>4645.7322155484189</v>
      </c>
      <c r="W3574" s="110">
        <f t="shared" si="503"/>
        <v>1.0037772841891468</v>
      </c>
    </row>
    <row r="3575" spans="1:23" x14ac:dyDescent="0.2">
      <c r="A3575" s="31" t="s">
        <v>117</v>
      </c>
      <c r="B3575" s="25" t="s">
        <v>212</v>
      </c>
      <c r="C3575" s="53" t="s">
        <v>7942</v>
      </c>
      <c r="D3575" s="25" t="s">
        <v>7941</v>
      </c>
      <c r="E3575" s="97">
        <v>4872.9169921875</v>
      </c>
      <c r="F3575" s="27">
        <v>4638.59130859375</v>
      </c>
      <c r="G3575" s="27">
        <v>4216.240234375</v>
      </c>
      <c r="H3575" s="27">
        <v>4659.5302734375</v>
      </c>
      <c r="I3575" s="27">
        <v>6219.5771484375</v>
      </c>
      <c r="J3575" s="27">
        <f t="shared" si="495"/>
        <v>4680.5051447261058</v>
      </c>
      <c r="K3575" s="28">
        <v>1.0875061750411987</v>
      </c>
      <c r="L3575" s="28">
        <v>0.99745607376098633</v>
      </c>
      <c r="M3575" s="27">
        <v>4759.3564453125</v>
      </c>
      <c r="N3575" s="27">
        <v>5644.9971254539223</v>
      </c>
      <c r="O3575" s="66">
        <f t="shared" si="496"/>
        <v>5181.7517319421577</v>
      </c>
      <c r="P3575" s="66">
        <f t="shared" si="497"/>
        <v>5213.9734046028962</v>
      </c>
      <c r="Q3575" s="66">
        <f t="shared" si="498"/>
        <v>4847.9205133266423</v>
      </c>
      <c r="R3575" s="66">
        <f t="shared" si="499"/>
        <v>5169.857579160569</v>
      </c>
      <c r="S3575" s="67">
        <f>E3575/INDEX('CCG overall weighted population'!$F$4:$F$195,MATCH(A3575,'CCG overall weighted population'!$A$4:$A$195,0))*INDEX('CCG overall weighted population'!$T$4:$T$195,MATCH(A3575,'CCG overall weighted population'!$A$4:$A$195,0))</f>
        <v>0</v>
      </c>
      <c r="T3575" s="66">
        <f t="shared" si="500"/>
        <v>6488.683034072189</v>
      </c>
      <c r="U3575" s="66">
        <f t="shared" si="501"/>
        <v>6488.683034072189</v>
      </c>
      <c r="V3575" s="81">
        <f t="shared" si="502"/>
        <v>5167.4842937524782</v>
      </c>
      <c r="W3575" s="110">
        <f t="shared" si="503"/>
        <v>1.0604498911098308</v>
      </c>
    </row>
    <row r="3576" spans="1:23" x14ac:dyDescent="0.2">
      <c r="A3576" s="31" t="s">
        <v>117</v>
      </c>
      <c r="B3576" s="25" t="s">
        <v>212</v>
      </c>
      <c r="C3576" s="53" t="s">
        <v>7940</v>
      </c>
      <c r="D3576" s="25" t="s">
        <v>7939</v>
      </c>
      <c r="E3576" s="97">
        <v>4376</v>
      </c>
      <c r="F3576" s="27">
        <v>2678.575927734375</v>
      </c>
      <c r="G3576" s="27">
        <v>2793.2646484375</v>
      </c>
      <c r="H3576" s="27">
        <v>4478.263671875</v>
      </c>
      <c r="I3576" s="27">
        <v>6049.91796875</v>
      </c>
      <c r="J3576" s="27">
        <f t="shared" si="495"/>
        <v>3096.0775575094558</v>
      </c>
      <c r="K3576" s="28">
        <v>1.0875061750411987</v>
      </c>
      <c r="L3576" s="28">
        <v>0.99745607376098633</v>
      </c>
      <c r="M3576" s="27">
        <v>3589.886962890625</v>
      </c>
      <c r="N3576" s="27">
        <v>4027.3228469970068</v>
      </c>
      <c r="O3576" s="66">
        <f t="shared" si="496"/>
        <v>3459.4539217085658</v>
      </c>
      <c r="P3576" s="66">
        <f t="shared" si="497"/>
        <v>3480.9658345937514</v>
      </c>
      <c r="Q3576" s="66">
        <f t="shared" si="498"/>
        <v>3633.6305513012635</v>
      </c>
      <c r="R3576" s="66">
        <f t="shared" si="499"/>
        <v>3499.3646238233337</v>
      </c>
      <c r="S3576" s="67">
        <f>E3576/INDEX('CCG overall weighted population'!$F$4:$F$195,MATCH(A3576,'CCG overall weighted population'!$A$4:$A$195,0))*INDEX('CCG overall weighted population'!$T$4:$T$195,MATCH(A3576,'CCG overall weighted population'!$A$4:$A$195,0))</f>
        <v>0</v>
      </c>
      <c r="T3576" s="66">
        <f t="shared" si="500"/>
        <v>4392.0490104336095</v>
      </c>
      <c r="U3576" s="66">
        <f t="shared" si="501"/>
        <v>4392.0490104336095</v>
      </c>
      <c r="V3576" s="81">
        <f t="shared" si="502"/>
        <v>3497.7581983324681</v>
      </c>
      <c r="W3576" s="110">
        <f t="shared" si="503"/>
        <v>0.79930488992972304</v>
      </c>
    </row>
    <row r="3577" spans="1:23" x14ac:dyDescent="0.2">
      <c r="A3577" s="31" t="s">
        <v>117</v>
      </c>
      <c r="B3577" s="25" t="s">
        <v>212</v>
      </c>
      <c r="C3577" s="53" t="s">
        <v>7938</v>
      </c>
      <c r="D3577" s="25" t="s">
        <v>7937</v>
      </c>
      <c r="E3577" s="97">
        <v>7986.66748046875</v>
      </c>
      <c r="F3577" s="27">
        <v>5630.85888671875</v>
      </c>
      <c r="G3577" s="27">
        <v>4814.16259765625</v>
      </c>
      <c r="H3577" s="27">
        <v>7095.171875</v>
      </c>
      <c r="I3577" s="27">
        <v>11709.9443359375</v>
      </c>
      <c r="J3577" s="27">
        <f t="shared" si="495"/>
        <v>6051.1716050669474</v>
      </c>
      <c r="K3577" s="28">
        <v>1.0875061750411987</v>
      </c>
      <c r="L3577" s="28">
        <v>0.99745607376098633</v>
      </c>
      <c r="M3577" s="27">
        <v>6554.21533203125</v>
      </c>
      <c r="N3577" s="27">
        <v>8234.5143168345876</v>
      </c>
      <c r="O3577" s="66">
        <f t="shared" si="496"/>
        <v>6800.7815443370473</v>
      </c>
      <c r="P3577" s="66">
        <f t="shared" si="497"/>
        <v>6843.0708256640564</v>
      </c>
      <c r="Q3577" s="66">
        <f t="shared" si="498"/>
        <v>6722.2452305115839</v>
      </c>
      <c r="R3577" s="66">
        <f t="shared" si="499"/>
        <v>6828.5092117778022</v>
      </c>
      <c r="S3577" s="67">
        <f>E3577/INDEX('CCG overall weighted population'!$F$4:$F$195,MATCH(A3577,'CCG overall weighted population'!$A$4:$A$195,0))*INDEX('CCG overall weighted population'!$T$4:$T$195,MATCH(A3577,'CCG overall weighted population'!$A$4:$A$195,0))</f>
        <v>0</v>
      </c>
      <c r="T3577" s="66">
        <f t="shared" si="500"/>
        <v>8570.4550255062513</v>
      </c>
      <c r="U3577" s="66">
        <f t="shared" si="501"/>
        <v>8570.4550255062513</v>
      </c>
      <c r="V3577" s="81">
        <f t="shared" si="502"/>
        <v>6825.3745023543452</v>
      </c>
      <c r="W3577" s="110">
        <f t="shared" si="503"/>
        <v>0.85459605261464489</v>
      </c>
    </row>
    <row r="3578" spans="1:23" x14ac:dyDescent="0.2">
      <c r="A3578" s="31" t="s">
        <v>117</v>
      </c>
      <c r="B3578" s="25" t="s">
        <v>212</v>
      </c>
      <c r="C3578" s="53" t="s">
        <v>7936</v>
      </c>
      <c r="D3578" s="25" t="s">
        <v>7935</v>
      </c>
      <c r="E3578" s="97">
        <v>20767.333984375</v>
      </c>
      <c r="F3578" s="27">
        <v>17348.546875</v>
      </c>
      <c r="G3578" s="27">
        <v>16011.2294921875</v>
      </c>
      <c r="H3578" s="27">
        <v>22988.25390625</v>
      </c>
      <c r="I3578" s="27">
        <v>30877.505859375</v>
      </c>
      <c r="J3578" s="27">
        <f t="shared" si="495"/>
        <v>18671.54051220357</v>
      </c>
      <c r="K3578" s="28">
        <v>1.0875061750411987</v>
      </c>
      <c r="L3578" s="28">
        <v>0.99745607376098633</v>
      </c>
      <c r="M3578" s="27">
        <v>19094.533203125</v>
      </c>
      <c r="N3578" s="27">
        <v>23411.1392352113</v>
      </c>
      <c r="O3578" s="66">
        <f t="shared" si="496"/>
        <v>20767.883186042272</v>
      </c>
      <c r="P3578" s="66">
        <f t="shared" si="497"/>
        <v>20897.024057410552</v>
      </c>
      <c r="Q3578" s="66">
        <f t="shared" si="498"/>
        <v>19526.193806333631</v>
      </c>
      <c r="R3578" s="66">
        <f t="shared" si="499"/>
        <v>20731.814849919465</v>
      </c>
      <c r="S3578" s="67">
        <f>E3578/INDEX('CCG overall weighted population'!$F$4:$F$195,MATCH(A3578,'CCG overall weighted population'!$A$4:$A$195,0))*INDEX('CCG overall weighted population'!$T$4:$T$195,MATCH(A3578,'CCG overall weighted population'!$A$4:$A$195,0))</f>
        <v>0</v>
      </c>
      <c r="T3578" s="66">
        <f t="shared" si="500"/>
        <v>26020.479911177881</v>
      </c>
      <c r="U3578" s="66">
        <f t="shared" si="501"/>
        <v>26020.479911177881</v>
      </c>
      <c r="V3578" s="81">
        <f t="shared" si="502"/>
        <v>20722.297660535973</v>
      </c>
      <c r="W3578" s="110">
        <f t="shared" si="503"/>
        <v>0.99783138635546997</v>
      </c>
    </row>
    <row r="3579" spans="1:23" x14ac:dyDescent="0.2">
      <c r="A3579" s="31" t="s">
        <v>117</v>
      </c>
      <c r="B3579" s="25" t="s">
        <v>212</v>
      </c>
      <c r="C3579" s="53" t="s">
        <v>7934</v>
      </c>
      <c r="D3579" s="25" t="s">
        <v>2159</v>
      </c>
      <c r="E3579" s="97">
        <v>3773.91650390625</v>
      </c>
      <c r="F3579" s="27">
        <v>2701.898193359375</v>
      </c>
      <c r="G3579" s="27">
        <v>2250.41650390625</v>
      </c>
      <c r="H3579" s="27">
        <v>2971.759033203125</v>
      </c>
      <c r="I3579" s="27">
        <v>5753.18994140625</v>
      </c>
      <c r="J3579" s="27">
        <f t="shared" si="495"/>
        <v>2840.4999733202126</v>
      </c>
      <c r="K3579" s="28">
        <v>1.0875061750411987</v>
      </c>
      <c r="L3579" s="28">
        <v>0.99745607376098633</v>
      </c>
      <c r="M3579" s="27">
        <v>3106.86376953125</v>
      </c>
      <c r="N3579" s="27">
        <v>3865.1297576121146</v>
      </c>
      <c r="O3579" s="66">
        <f t="shared" si="496"/>
        <v>3192.3485714820649</v>
      </c>
      <c r="P3579" s="66">
        <f t="shared" si="497"/>
        <v>3212.1995438965068</v>
      </c>
      <c r="Q3579" s="66">
        <f t="shared" si="498"/>
        <v>3182.6903683393366</v>
      </c>
      <c r="R3579" s="66">
        <f t="shared" si="499"/>
        <v>3208.64316811352</v>
      </c>
      <c r="S3579" s="67">
        <f>E3579/INDEX('CCG overall weighted population'!$F$4:$F$195,MATCH(A3579,'CCG overall weighted population'!$A$4:$A$195,0))*INDEX('CCG overall weighted population'!$T$4:$T$195,MATCH(A3579,'CCG overall weighted population'!$A$4:$A$195,0))</f>
        <v>0</v>
      </c>
      <c r="T3579" s="66">
        <f t="shared" si="500"/>
        <v>4027.1648045496763</v>
      </c>
      <c r="U3579" s="66">
        <f t="shared" si="501"/>
        <v>4027.1648045496763</v>
      </c>
      <c r="V3579" s="81">
        <f t="shared" si="502"/>
        <v>3207.1702018095061</v>
      </c>
      <c r="W3579" s="110">
        <f t="shared" si="503"/>
        <v>0.8498254263150431</v>
      </c>
    </row>
    <row r="3580" spans="1:23" x14ac:dyDescent="0.2">
      <c r="A3580" s="31" t="s">
        <v>117</v>
      </c>
      <c r="B3580" s="25" t="s">
        <v>212</v>
      </c>
      <c r="C3580" s="53" t="s">
        <v>7933</v>
      </c>
      <c r="D3580" s="25" t="s">
        <v>7932</v>
      </c>
      <c r="E3580" s="97">
        <v>219.33332824707031</v>
      </c>
      <c r="F3580" s="27">
        <v>157.4853515625</v>
      </c>
      <c r="G3580" s="27">
        <v>136.23605346679688</v>
      </c>
      <c r="H3580" s="27">
        <v>202.69999694824219</v>
      </c>
      <c r="I3580" s="27">
        <v>4035.35107421875</v>
      </c>
      <c r="J3580" s="27">
        <f t="shared" si="495"/>
        <v>324.45289355401843</v>
      </c>
      <c r="K3580" s="28">
        <v>1.0875061750411987</v>
      </c>
      <c r="L3580" s="28">
        <v>0.99745607376098633</v>
      </c>
      <c r="M3580" s="27">
        <v>173.15245056152344</v>
      </c>
      <c r="N3580" s="27">
        <v>253.87703318073684</v>
      </c>
      <c r="O3580" s="66">
        <f t="shared" si="496"/>
        <v>344.29127146969785</v>
      </c>
      <c r="P3580" s="66">
        <f t="shared" si="497"/>
        <v>346.43217694397231</v>
      </c>
      <c r="Q3580" s="66">
        <f t="shared" si="498"/>
        <v>181.22490882344476</v>
      </c>
      <c r="R3580" s="66">
        <f t="shared" si="499"/>
        <v>326.52178919427246</v>
      </c>
      <c r="S3580" s="67">
        <f>E3580/INDEX('CCG overall weighted population'!$F$4:$F$195,MATCH(A3580,'CCG overall weighted population'!$A$4:$A$195,0))*INDEX('CCG overall weighted population'!$T$4:$T$195,MATCH(A3580,'CCG overall weighted population'!$A$4:$A$195,0))</f>
        <v>0</v>
      </c>
      <c r="T3580" s="66">
        <f t="shared" si="500"/>
        <v>409.81716833750471</v>
      </c>
      <c r="U3580" s="66">
        <f t="shared" si="501"/>
        <v>409.81716833750471</v>
      </c>
      <c r="V3580" s="81">
        <f t="shared" si="502"/>
        <v>326.37189543301258</v>
      </c>
      <c r="W3580" s="110">
        <f t="shared" si="503"/>
        <v>1.4880177948394946</v>
      </c>
    </row>
    <row r="3581" spans="1:23" x14ac:dyDescent="0.2">
      <c r="A3581" s="31" t="s">
        <v>117</v>
      </c>
      <c r="B3581" s="25" t="s">
        <v>212</v>
      </c>
      <c r="C3581" s="53" t="s">
        <v>7931</v>
      </c>
      <c r="D3581" s="25" t="s">
        <v>7930</v>
      </c>
      <c r="E3581" s="97">
        <v>1815.833251953125</v>
      </c>
      <c r="F3581" s="27">
        <v>1678.9600830078125</v>
      </c>
      <c r="G3581" s="27">
        <v>1595.9552001953125</v>
      </c>
      <c r="H3581" s="27">
        <v>2142.96630859375</v>
      </c>
      <c r="I3581" s="27">
        <v>3230.27978515625</v>
      </c>
      <c r="J3581" s="27">
        <f t="shared" si="495"/>
        <v>1807.7992612278176</v>
      </c>
      <c r="K3581" s="28">
        <v>1.0875061750411987</v>
      </c>
      <c r="L3581" s="28">
        <v>0.99745607376098633</v>
      </c>
      <c r="M3581" s="27">
        <v>1831.275146484375</v>
      </c>
      <c r="N3581" s="27">
        <v>2101.8161278541465</v>
      </c>
      <c r="O3581" s="66">
        <f t="shared" si="496"/>
        <v>1992.8846939908694</v>
      </c>
      <c r="P3581" s="66">
        <f t="shared" si="497"/>
        <v>2005.2770434476238</v>
      </c>
      <c r="Q3581" s="66">
        <f t="shared" si="498"/>
        <v>1858.3292446213522</v>
      </c>
      <c r="R3581" s="66">
        <f t="shared" si="499"/>
        <v>1987.5672435890519</v>
      </c>
      <c r="S3581" s="67">
        <f>E3581/INDEX('CCG overall weighted population'!$F$4:$F$195,MATCH(A3581,'CCG overall weighted population'!$A$4:$A$195,0))*INDEX('CCG overall weighted population'!$T$4:$T$195,MATCH(A3581,'CCG overall weighted population'!$A$4:$A$195,0))</f>
        <v>0</v>
      </c>
      <c r="T3581" s="66">
        <f t="shared" si="500"/>
        <v>2494.593643070521</v>
      </c>
      <c r="U3581" s="66">
        <f t="shared" si="501"/>
        <v>2494.593643070521</v>
      </c>
      <c r="V3581" s="81">
        <f t="shared" si="502"/>
        <v>1986.6548268996983</v>
      </c>
      <c r="W3581" s="110">
        <f t="shared" si="503"/>
        <v>1.0940733818828552</v>
      </c>
    </row>
    <row r="3582" spans="1:23" x14ac:dyDescent="0.2">
      <c r="A3582" s="31" t="s">
        <v>117</v>
      </c>
      <c r="B3582" s="25" t="s">
        <v>212</v>
      </c>
      <c r="C3582" s="53" t="s">
        <v>7929</v>
      </c>
      <c r="D3582" s="25" t="s">
        <v>7928</v>
      </c>
      <c r="E3582" s="97">
        <v>8314.1669921875</v>
      </c>
      <c r="F3582" s="27">
        <v>5805.36767578125</v>
      </c>
      <c r="G3582" s="27">
        <v>3878.146240234375</v>
      </c>
      <c r="H3582" s="27">
        <v>8290.29296875</v>
      </c>
      <c r="I3582" s="27">
        <v>14233.2255859375</v>
      </c>
      <c r="J3582" s="27">
        <f t="shared" si="495"/>
        <v>6405.2487306943713</v>
      </c>
      <c r="K3582" s="28">
        <v>1.0875061750411987</v>
      </c>
      <c r="L3582" s="28">
        <v>0.99745607376098633</v>
      </c>
      <c r="M3582" s="27">
        <v>6322.8994140625</v>
      </c>
      <c r="N3582" s="27">
        <v>9443.4476655025283</v>
      </c>
      <c r="O3582" s="66">
        <f t="shared" si="496"/>
        <v>7277.5926810867113</v>
      </c>
      <c r="P3582" s="66">
        <f t="shared" si="497"/>
        <v>7322.8469158047974</v>
      </c>
      <c r="Q3582" s="66">
        <f t="shared" si="498"/>
        <v>6634.9542392065032</v>
      </c>
      <c r="R3582" s="66">
        <f t="shared" si="499"/>
        <v>7239.9437234872603</v>
      </c>
      <c r="S3582" s="67">
        <f>E3582/INDEX('CCG overall weighted population'!$F$4:$F$195,MATCH(A3582,'CCG overall weighted population'!$A$4:$A$195,0))*INDEX('CCG overall weighted population'!$T$4:$T$195,MATCH(A3582,'CCG overall weighted population'!$A$4:$A$195,0))</f>
        <v>0</v>
      </c>
      <c r="T3582" s="66">
        <f t="shared" si="500"/>
        <v>9086.8460662425059</v>
      </c>
      <c r="U3582" s="66">
        <f t="shared" si="501"/>
        <v>9086.8460662425059</v>
      </c>
      <c r="V3582" s="81">
        <f t="shared" si="502"/>
        <v>7236.6201400942455</v>
      </c>
      <c r="W3582" s="110">
        <f t="shared" si="503"/>
        <v>0.87039629428831733</v>
      </c>
    </row>
    <row r="3583" spans="1:23" x14ac:dyDescent="0.2">
      <c r="A3583" s="31" t="s">
        <v>117</v>
      </c>
      <c r="B3583" s="25" t="s">
        <v>212</v>
      </c>
      <c r="C3583" s="53" t="s">
        <v>7927</v>
      </c>
      <c r="D3583" s="25" t="s">
        <v>7926</v>
      </c>
      <c r="E3583" s="97">
        <v>6433</v>
      </c>
      <c r="F3583" s="27">
        <v>5305.052734375</v>
      </c>
      <c r="G3583" s="27">
        <v>4674.46728515625</v>
      </c>
      <c r="H3583" s="27">
        <v>5664.97265625</v>
      </c>
      <c r="I3583" s="27">
        <v>8533.779296875</v>
      </c>
      <c r="J3583" s="27">
        <f t="shared" si="495"/>
        <v>5453.0549501833002</v>
      </c>
      <c r="K3583" s="28">
        <v>1.0875061750411987</v>
      </c>
      <c r="L3583" s="28">
        <v>0.99745607376098633</v>
      </c>
      <c r="M3583" s="27">
        <v>5638.1923828125</v>
      </c>
      <c r="N3583" s="27">
        <v>7104.0371486730701</v>
      </c>
      <c r="O3583" s="66">
        <f t="shared" si="496"/>
        <v>6094.2334445830193</v>
      </c>
      <c r="P3583" s="66">
        <f t="shared" si="497"/>
        <v>6132.1291997885428</v>
      </c>
      <c r="Q3583" s="66">
        <f t="shared" si="498"/>
        <v>5784.7768593985575</v>
      </c>
      <c r="R3583" s="66">
        <f t="shared" si="499"/>
        <v>6090.2671203436794</v>
      </c>
      <c r="S3583" s="67">
        <f>E3583/INDEX('CCG overall weighted population'!$F$4:$F$195,MATCH(A3583,'CCG overall weighted population'!$A$4:$A$195,0))*INDEX('CCG overall weighted population'!$T$4:$T$195,MATCH(A3583,'CCG overall weighted population'!$A$4:$A$195,0))</f>
        <v>0</v>
      </c>
      <c r="T3583" s="66">
        <f t="shared" si="500"/>
        <v>7643.8881210260015</v>
      </c>
      <c r="U3583" s="66">
        <f t="shared" si="501"/>
        <v>7643.8881210260015</v>
      </c>
      <c r="V3583" s="81">
        <f t="shared" si="502"/>
        <v>6087.4713098466254</v>
      </c>
      <c r="W3583" s="110">
        <f t="shared" si="503"/>
        <v>0.94628809417793025</v>
      </c>
    </row>
    <row r="3584" spans="1:23" x14ac:dyDescent="0.2">
      <c r="A3584" s="31" t="s">
        <v>117</v>
      </c>
      <c r="B3584" s="25" t="s">
        <v>212</v>
      </c>
      <c r="C3584" s="53" t="s">
        <v>7925</v>
      </c>
      <c r="D3584" s="25" t="s">
        <v>7924</v>
      </c>
      <c r="E3584" s="97">
        <v>4722.0830078125</v>
      </c>
      <c r="F3584" s="27">
        <v>4178.03173828125</v>
      </c>
      <c r="G3584" s="27">
        <v>4305.7578125</v>
      </c>
      <c r="H3584" s="27">
        <v>4851.716796875</v>
      </c>
      <c r="I3584" s="27">
        <v>6478.2138671875</v>
      </c>
      <c r="J3584" s="27">
        <f t="shared" si="495"/>
        <v>4383.0066025726574</v>
      </c>
      <c r="K3584" s="28">
        <v>1.0875061750411987</v>
      </c>
      <c r="L3584" s="28">
        <v>0.99745607376098633</v>
      </c>
      <c r="M3584" s="27">
        <v>4742.14697265625</v>
      </c>
      <c r="N3584" s="27">
        <v>5953.0616109137509</v>
      </c>
      <c r="O3584" s="66">
        <f t="shared" si="496"/>
        <v>4924.7310925903894</v>
      </c>
      <c r="P3584" s="66">
        <f t="shared" si="497"/>
        <v>4955.3545345105094</v>
      </c>
      <c r="Q3584" s="66">
        <f t="shared" si="498"/>
        <v>4863.2384364820009</v>
      </c>
      <c r="R3584" s="66">
        <f t="shared" si="499"/>
        <v>4944.2529210609191</v>
      </c>
      <c r="S3584" s="67">
        <f>E3584/INDEX('CCG overall weighted population'!$F$4:$F$195,MATCH(A3584,'CCG overall weighted population'!$A$4:$A$195,0))*INDEX('CCG overall weighted population'!$T$4:$T$195,MATCH(A3584,'CCG overall weighted population'!$A$4:$A$195,0))</f>
        <v>0</v>
      </c>
      <c r="T3584" s="66">
        <f t="shared" si="500"/>
        <v>6205.5268552018724</v>
      </c>
      <c r="U3584" s="66">
        <f t="shared" si="501"/>
        <v>6205.5268552018724</v>
      </c>
      <c r="V3584" s="81">
        <f t="shared" si="502"/>
        <v>4941.9832021892116</v>
      </c>
      <c r="W3584" s="110">
        <f t="shared" si="503"/>
        <v>1.0465684728567659</v>
      </c>
    </row>
    <row r="3585" spans="1:23" x14ac:dyDescent="0.2">
      <c r="A3585" s="31" t="s">
        <v>117</v>
      </c>
      <c r="B3585" s="25" t="s">
        <v>212</v>
      </c>
      <c r="C3585" s="53" t="s">
        <v>7923</v>
      </c>
      <c r="D3585" s="25" t="s">
        <v>7922</v>
      </c>
      <c r="E3585" s="97">
        <v>4649.08349609375</v>
      </c>
      <c r="F3585" s="27">
        <v>3707.0029296875</v>
      </c>
      <c r="G3585" s="27">
        <v>3677.02001953125</v>
      </c>
      <c r="H3585" s="27">
        <v>4409.84814453125</v>
      </c>
      <c r="I3585" s="27">
        <v>5590.67919921875</v>
      </c>
      <c r="J3585" s="27">
        <f t="shared" si="495"/>
        <v>3888.8804139312697</v>
      </c>
      <c r="K3585" s="28">
        <v>1.0875061750411987</v>
      </c>
      <c r="L3585" s="28">
        <v>0.99745607376098633</v>
      </c>
      <c r="M3585" s="27">
        <v>4329.083984375</v>
      </c>
      <c r="N3585" s="27">
        <v>6596.4482472301825</v>
      </c>
      <c r="O3585" s="66">
        <f t="shared" si="496"/>
        <v>4512.1233540051207</v>
      </c>
      <c r="P3585" s="66">
        <f t="shared" si="497"/>
        <v>4540.181078349844</v>
      </c>
      <c r="Q3585" s="66">
        <f t="shared" si="498"/>
        <v>4555.820410660519</v>
      </c>
      <c r="R3585" s="66">
        <f t="shared" si="499"/>
        <v>4542.0658935519496</v>
      </c>
      <c r="S3585" s="67">
        <f>E3585/INDEX('CCG overall weighted population'!$F$4:$F$195,MATCH(A3585,'CCG overall weighted population'!$A$4:$A$195,0))*INDEX('CCG overall weighted population'!$T$4:$T$195,MATCH(A3585,'CCG overall weighted population'!$A$4:$A$195,0))</f>
        <v>0</v>
      </c>
      <c r="T3585" s="66">
        <f t="shared" si="500"/>
        <v>5700.7423225600442</v>
      </c>
      <c r="U3585" s="66">
        <f t="shared" si="501"/>
        <v>5700.7423225600442</v>
      </c>
      <c r="V3585" s="81">
        <f t="shared" si="502"/>
        <v>4539.9808034807629</v>
      </c>
      <c r="W3585" s="110">
        <f t="shared" si="503"/>
        <v>0.9765324299499768</v>
      </c>
    </row>
    <row r="3586" spans="1:23" x14ac:dyDescent="0.2">
      <c r="A3586" s="31" t="s">
        <v>117</v>
      </c>
      <c r="B3586" s="25" t="s">
        <v>212</v>
      </c>
      <c r="C3586" s="53" t="s">
        <v>7921</v>
      </c>
      <c r="D3586" s="25" t="s">
        <v>7920</v>
      </c>
      <c r="E3586" s="97">
        <v>7717.08349609375</v>
      </c>
      <c r="F3586" s="27">
        <v>7048.7900390625</v>
      </c>
      <c r="G3586" s="27">
        <v>6276.8583984375</v>
      </c>
      <c r="H3586" s="27">
        <v>7809.68310546875</v>
      </c>
      <c r="I3586" s="27">
        <v>12813.6435546875</v>
      </c>
      <c r="J3586" s="27">
        <f t="shared" si="495"/>
        <v>7353.4714543622149</v>
      </c>
      <c r="K3586" s="28">
        <v>1.0875061750411987</v>
      </c>
      <c r="L3586" s="28">
        <v>0.99745607376098633</v>
      </c>
      <c r="M3586" s="27">
        <v>7162.734375</v>
      </c>
      <c r="N3586" s="27">
        <v>8538.8471074780082</v>
      </c>
      <c r="O3586" s="66">
        <f t="shared" si="496"/>
        <v>8105.1843706960381</v>
      </c>
      <c r="P3586" s="66">
        <f t="shared" si="497"/>
        <v>8155.5848165602429</v>
      </c>
      <c r="Q3586" s="66">
        <f t="shared" si="498"/>
        <v>7300.3456482478014</v>
      </c>
      <c r="R3586" s="66">
        <f t="shared" si="499"/>
        <v>8052.5134223440473</v>
      </c>
      <c r="S3586" s="67">
        <f>E3586/INDEX('CCG overall weighted population'!$F$4:$F$195,MATCH(A3586,'CCG overall weighted population'!$A$4:$A$195,0))*INDEX('CCG overall weighted population'!$T$4:$T$195,MATCH(A3586,'CCG overall weighted population'!$A$4:$A$195,0))</f>
        <v>0</v>
      </c>
      <c r="T3586" s="66">
        <f t="shared" si="500"/>
        <v>10106.701475843416</v>
      </c>
      <c r="U3586" s="66">
        <f t="shared" si="501"/>
        <v>10106.701475843416</v>
      </c>
      <c r="V3586" s="81">
        <f t="shared" si="502"/>
        <v>8048.8168190409424</v>
      </c>
      <c r="W3586" s="110">
        <f t="shared" si="503"/>
        <v>1.0429868775056159</v>
      </c>
    </row>
    <row r="3587" spans="1:23" x14ac:dyDescent="0.2">
      <c r="A3587" s="31" t="s">
        <v>117</v>
      </c>
      <c r="B3587" s="25" t="s">
        <v>212</v>
      </c>
      <c r="C3587" s="53" t="s">
        <v>7919</v>
      </c>
      <c r="D3587" s="25" t="s">
        <v>7918</v>
      </c>
      <c r="E3587" s="97">
        <v>4368.25</v>
      </c>
      <c r="F3587" s="27">
        <v>3062.86962890625</v>
      </c>
      <c r="G3587" s="27">
        <v>3039.756103515625</v>
      </c>
      <c r="H3587" s="27">
        <v>4214.236328125</v>
      </c>
      <c r="I3587" s="27">
        <v>5870.10888671875</v>
      </c>
      <c r="J3587" s="27">
        <f t="shared" si="495"/>
        <v>3350.8774201785568</v>
      </c>
      <c r="K3587" s="28">
        <v>1.0875061750411987</v>
      </c>
      <c r="L3587" s="28">
        <v>0.99745607376098633</v>
      </c>
      <c r="M3587" s="27">
        <v>3754.84521484375</v>
      </c>
      <c r="N3587" s="27">
        <v>4943.3957824978024</v>
      </c>
      <c r="O3587" s="66">
        <f t="shared" si="496"/>
        <v>3807.576344363566</v>
      </c>
      <c r="P3587" s="66">
        <f t="shared" si="497"/>
        <v>3831.2529859599922</v>
      </c>
      <c r="Q3587" s="66">
        <f t="shared" si="498"/>
        <v>3873.7002716091556</v>
      </c>
      <c r="R3587" s="66">
        <f t="shared" si="499"/>
        <v>3836.3686320560255</v>
      </c>
      <c r="S3587" s="67">
        <f>E3587/INDEX('CCG overall weighted population'!$F$4:$F$195,MATCH(A3587,'CCG overall weighted population'!$A$4:$A$195,0))*INDEX('CCG overall weighted population'!$T$4:$T$195,MATCH(A3587,'CCG overall weighted population'!$A$4:$A$195,0))</f>
        <v>0</v>
      </c>
      <c r="T3587" s="66">
        <f t="shared" si="500"/>
        <v>4815.022401315462</v>
      </c>
      <c r="U3587" s="66">
        <f t="shared" si="501"/>
        <v>4815.022401315462</v>
      </c>
      <c r="V3587" s="81">
        <f t="shared" si="502"/>
        <v>3834.6075008149605</v>
      </c>
      <c r="W3587" s="110">
        <f t="shared" si="503"/>
        <v>0.87783609015394282</v>
      </c>
    </row>
    <row r="3588" spans="1:23" x14ac:dyDescent="0.2">
      <c r="A3588" s="31" t="s">
        <v>117</v>
      </c>
      <c r="B3588" s="25" t="s">
        <v>212</v>
      </c>
      <c r="C3588" s="53" t="s">
        <v>7917</v>
      </c>
      <c r="D3588" s="25" t="s">
        <v>7916</v>
      </c>
      <c r="E3588" s="97">
        <v>2271</v>
      </c>
      <c r="F3588" s="27">
        <v>1420.7581787109375</v>
      </c>
      <c r="G3588" s="27">
        <v>1223.474609375</v>
      </c>
      <c r="H3588" s="27">
        <v>2404.44091796875</v>
      </c>
      <c r="I3588" s="27">
        <v>3752.14111328125</v>
      </c>
      <c r="J3588" s="27">
        <f t="shared" ref="J3588:J3651" si="504">SUMPRODUCT($F3588:$I3588,$F$1:$I$1)</f>
        <v>1652.6420508465658</v>
      </c>
      <c r="K3588" s="28">
        <v>1.0875061750411987</v>
      </c>
      <c r="L3588" s="28">
        <v>0.99745607376098633</v>
      </c>
      <c r="M3588" s="27">
        <v>1810.20263671875</v>
      </c>
      <c r="N3588" s="27">
        <v>2662.2130473088437</v>
      </c>
      <c r="O3588" s="66">
        <f t="shared" ref="O3588:O3651" si="505">(N$1*N3588+(1-N$1)*J3588)*K3588*L3588</f>
        <v>1902.1985104162184</v>
      </c>
      <c r="P3588" s="66">
        <f t="shared" ref="P3588:P3651" si="506">O3588*$E$7330/O$7330</f>
        <v>1914.0269462250108</v>
      </c>
      <c r="Q3588" s="66">
        <f t="shared" ref="Q3588:Q3651" si="507">($N$1*N3588)+((1-$N$1)*M3588)</f>
        <v>1895.4036777777594</v>
      </c>
      <c r="R3588" s="66">
        <f t="shared" ref="R3588:R3651" si="508">(P3588*$J$1)+(Q3588*$M$1)</f>
        <v>1911.7825141236274</v>
      </c>
      <c r="S3588" s="67">
        <f>E3588/INDEX('CCG overall weighted population'!$F$4:$F$195,MATCH(A3588,'CCG overall weighted population'!$A$4:$A$195,0))*INDEX('CCG overall weighted population'!$T$4:$T$195,MATCH(A3588,'CCG overall weighted population'!$A$4:$A$195,0))</f>
        <v>0</v>
      </c>
      <c r="T3588" s="66">
        <f t="shared" ref="T3588:T3651" si="509">R3588/$R$7330*$T$1</f>
        <v>2399.4763055434209</v>
      </c>
      <c r="U3588" s="66">
        <f t="shared" ref="U3588:U3651" si="510">T3588+S3588</f>
        <v>2399.4763055434209</v>
      </c>
      <c r="V3588" s="81">
        <f t="shared" ref="V3588:V3651" si="511">U3588*$E$7330/$U$7330</f>
        <v>1910.9048873273878</v>
      </c>
      <c r="W3588" s="110">
        <f t="shared" si="503"/>
        <v>0.84143764303275548</v>
      </c>
    </row>
    <row r="3589" spans="1:23" x14ac:dyDescent="0.2">
      <c r="A3589" s="31" t="s">
        <v>117</v>
      </c>
      <c r="B3589" s="25" t="s">
        <v>212</v>
      </c>
      <c r="C3589" s="53" t="s">
        <v>7915</v>
      </c>
      <c r="D3589" s="25" t="s">
        <v>7914</v>
      </c>
      <c r="E3589" s="97">
        <v>6336.0830078125</v>
      </c>
      <c r="F3589" s="27">
        <v>4789.40087890625</v>
      </c>
      <c r="G3589" s="27">
        <v>3760.13916015625</v>
      </c>
      <c r="H3589" s="27">
        <v>6621.7978515625</v>
      </c>
      <c r="I3589" s="27">
        <v>10444.8388671875</v>
      </c>
      <c r="J3589" s="27">
        <f t="shared" si="504"/>
        <v>5233.589857349838</v>
      </c>
      <c r="K3589" s="28">
        <v>1.0875061750411987</v>
      </c>
      <c r="L3589" s="28">
        <v>0.99745607376098633</v>
      </c>
      <c r="M3589" s="27">
        <v>5227.76318359375</v>
      </c>
      <c r="N3589" s="27">
        <v>8442.9101038073186</v>
      </c>
      <c r="O3589" s="66">
        <f t="shared" si="505"/>
        <v>6025.2100641341603</v>
      </c>
      <c r="P3589" s="66">
        <f t="shared" si="506"/>
        <v>6062.6766114413103</v>
      </c>
      <c r="Q3589" s="66">
        <f t="shared" si="507"/>
        <v>5549.2778756151065</v>
      </c>
      <c r="R3589" s="66">
        <f t="shared" si="508"/>
        <v>6000.8030146147594</v>
      </c>
      <c r="S3589" s="67">
        <f>E3589/INDEX('CCG overall weighted population'!$F$4:$F$195,MATCH(A3589,'CCG overall weighted population'!$A$4:$A$195,0))*INDEX('CCG overall weighted population'!$T$4:$T$195,MATCH(A3589,'CCG overall weighted population'!$A$4:$A$195,0))</f>
        <v>0</v>
      </c>
      <c r="T3589" s="66">
        <f t="shared" si="509"/>
        <v>7531.6018121455281</v>
      </c>
      <c r="U3589" s="66">
        <f t="shared" si="510"/>
        <v>7531.6018121455281</v>
      </c>
      <c r="V3589" s="81">
        <f t="shared" si="511"/>
        <v>5998.0482736933036</v>
      </c>
      <c r="W3589" s="110">
        <f t="shared" ref="W3589:W3652" si="512">V3589/E3589</f>
        <v>0.94664925732469196</v>
      </c>
    </row>
    <row r="3590" spans="1:23" x14ac:dyDescent="0.2">
      <c r="A3590" s="31" t="s">
        <v>117</v>
      </c>
      <c r="B3590" s="25" t="s">
        <v>212</v>
      </c>
      <c r="C3590" s="53" t="s">
        <v>7913</v>
      </c>
      <c r="D3590" s="25" t="s">
        <v>7912</v>
      </c>
      <c r="E3590" s="97">
        <v>3088.083251953125</v>
      </c>
      <c r="F3590" s="27">
        <v>2428.686279296875</v>
      </c>
      <c r="G3590" s="27">
        <v>2775.25927734375</v>
      </c>
      <c r="H3590" s="27">
        <v>3150.19384765625</v>
      </c>
      <c r="I3590" s="27">
        <v>4422.619140625</v>
      </c>
      <c r="J3590" s="27">
        <f t="shared" si="504"/>
        <v>2642.1055831068479</v>
      </c>
      <c r="K3590" s="28">
        <v>1.0875061750411987</v>
      </c>
      <c r="L3590" s="28">
        <v>0.99745607376098633</v>
      </c>
      <c r="M3590" s="27">
        <v>3010.818603515625</v>
      </c>
      <c r="N3590" s="27">
        <v>4021.8979726661087</v>
      </c>
      <c r="O3590" s="66">
        <f t="shared" si="505"/>
        <v>3015.668207795632</v>
      </c>
      <c r="P3590" s="66">
        <f t="shared" si="506"/>
        <v>3034.4205291864851</v>
      </c>
      <c r="Q3590" s="66">
        <f t="shared" si="507"/>
        <v>3111.9265404306734</v>
      </c>
      <c r="R3590" s="66">
        <f t="shared" si="508"/>
        <v>3043.7613696613639</v>
      </c>
      <c r="S3590" s="67">
        <f>E3590/INDEX('CCG overall weighted population'!$F$4:$F$195,MATCH(A3590,'CCG overall weighted population'!$A$4:$A$195,0))*INDEX('CCG overall weighted population'!$T$4:$T$195,MATCH(A3590,'CCG overall weighted population'!$A$4:$A$195,0))</f>
        <v>0</v>
      </c>
      <c r="T3590" s="66">
        <f t="shared" si="509"/>
        <v>3820.2218255870853</v>
      </c>
      <c r="U3590" s="66">
        <f t="shared" si="510"/>
        <v>3820.2218255870853</v>
      </c>
      <c r="V3590" s="81">
        <f t="shared" si="511"/>
        <v>3042.3640943334226</v>
      </c>
      <c r="W3590" s="110">
        <f t="shared" si="512"/>
        <v>0.98519497245069854</v>
      </c>
    </row>
    <row r="3591" spans="1:23" x14ac:dyDescent="0.2">
      <c r="A3591" s="31" t="s">
        <v>117</v>
      </c>
      <c r="B3591" s="25" t="s">
        <v>212</v>
      </c>
      <c r="C3591" s="53" t="s">
        <v>7911</v>
      </c>
      <c r="D3591" s="25" t="s">
        <v>7910</v>
      </c>
      <c r="E3591" s="97">
        <v>8650.33203125</v>
      </c>
      <c r="F3591" s="27">
        <v>6005.943359375</v>
      </c>
      <c r="G3591" s="27">
        <v>4401.0068359375</v>
      </c>
      <c r="H3591" s="27">
        <v>8160.095703125</v>
      </c>
      <c r="I3591" s="27">
        <v>14483.7001953125</v>
      </c>
      <c r="J3591" s="27">
        <f t="shared" si="504"/>
        <v>6579.0060339310367</v>
      </c>
      <c r="K3591" s="28">
        <v>1.0875061750411987</v>
      </c>
      <c r="L3591" s="28">
        <v>0.99745607376098633</v>
      </c>
      <c r="M3591" s="27">
        <v>6818.78125</v>
      </c>
      <c r="N3591" s="27">
        <v>10435.487108881403</v>
      </c>
      <c r="O3591" s="66">
        <f t="shared" si="505"/>
        <v>7554.836422942979</v>
      </c>
      <c r="P3591" s="66">
        <f t="shared" si="506"/>
        <v>7601.8146416648269</v>
      </c>
      <c r="Q3591" s="66">
        <f t="shared" si="507"/>
        <v>7180.4518358881405</v>
      </c>
      <c r="R3591" s="66">
        <f t="shared" si="508"/>
        <v>7551.0329966333575</v>
      </c>
      <c r="S3591" s="67">
        <f>E3591/INDEX('CCG overall weighted population'!$F$4:$F$195,MATCH(A3591,'CCG overall weighted population'!$A$4:$A$195,0))*INDEX('CCG overall weighted population'!$T$4:$T$195,MATCH(A3591,'CCG overall weighted population'!$A$4:$A$195,0))</f>
        <v>0</v>
      </c>
      <c r="T3591" s="66">
        <f t="shared" si="509"/>
        <v>9477.2938992508334</v>
      </c>
      <c r="U3591" s="66">
        <f t="shared" si="510"/>
        <v>9477.2938992508334</v>
      </c>
      <c r="V3591" s="81">
        <f t="shared" si="511"/>
        <v>7547.5666039615044</v>
      </c>
      <c r="W3591" s="110">
        <f t="shared" si="512"/>
        <v>0.87251756079365861</v>
      </c>
    </row>
    <row r="3592" spans="1:23" x14ac:dyDescent="0.2">
      <c r="A3592" s="31" t="s">
        <v>117</v>
      </c>
      <c r="B3592" s="25" t="s">
        <v>212</v>
      </c>
      <c r="C3592" s="53" t="s">
        <v>7909</v>
      </c>
      <c r="D3592" s="25" t="s">
        <v>7908</v>
      </c>
      <c r="E3592" s="97">
        <v>11189.58203125</v>
      </c>
      <c r="F3592" s="27">
        <v>5511.8564453125</v>
      </c>
      <c r="G3592" s="27">
        <v>4060.93212890625</v>
      </c>
      <c r="H3592" s="27">
        <v>10835.1123046875</v>
      </c>
      <c r="I3592" s="27">
        <v>22791.67578125</v>
      </c>
      <c r="J3592" s="27">
        <f t="shared" si="504"/>
        <v>6936.4051960266379</v>
      </c>
      <c r="K3592" s="28">
        <v>1.0875061750411987</v>
      </c>
      <c r="L3592" s="28">
        <v>0.99745607376098633</v>
      </c>
      <c r="M3592" s="27">
        <v>7346.1083984375</v>
      </c>
      <c r="N3592" s="27">
        <v>11983.15804802556</v>
      </c>
      <c r="O3592" s="66">
        <f t="shared" si="505"/>
        <v>8071.6349590490245</v>
      </c>
      <c r="P3592" s="66">
        <f t="shared" si="506"/>
        <v>8121.8267846982953</v>
      </c>
      <c r="Q3592" s="66">
        <f t="shared" si="507"/>
        <v>7809.8133633963062</v>
      </c>
      <c r="R3592" s="66">
        <f t="shared" si="508"/>
        <v>8084.2236678868667</v>
      </c>
      <c r="S3592" s="67">
        <f>E3592/INDEX('CCG overall weighted population'!$F$4:$F$195,MATCH(A3592,'CCG overall weighted population'!$A$4:$A$195,0))*INDEX('CCG overall weighted population'!$T$4:$T$195,MATCH(A3592,'CCG overall weighted population'!$A$4:$A$195,0))</f>
        <v>0</v>
      </c>
      <c r="T3592" s="66">
        <f t="shared" si="509"/>
        <v>10146.500973046077</v>
      </c>
      <c r="U3592" s="66">
        <f t="shared" si="510"/>
        <v>10146.500973046077</v>
      </c>
      <c r="V3592" s="81">
        <f t="shared" si="511"/>
        <v>8080.5125076135009</v>
      </c>
      <c r="W3592" s="110">
        <f t="shared" si="512"/>
        <v>0.72214605380669594</v>
      </c>
    </row>
    <row r="3593" spans="1:23" x14ac:dyDescent="0.2">
      <c r="A3593" s="31" t="s">
        <v>117</v>
      </c>
      <c r="B3593" s="25" t="s">
        <v>212</v>
      </c>
      <c r="C3593" s="53" t="s">
        <v>7907</v>
      </c>
      <c r="D3593" s="25" t="s">
        <v>7906</v>
      </c>
      <c r="E3593" s="97">
        <v>419.58331298828125</v>
      </c>
      <c r="F3593" s="27">
        <v>1431.759033203125</v>
      </c>
      <c r="G3593" s="27">
        <v>3856.12451171875</v>
      </c>
      <c r="H3593" s="27">
        <v>642.41522216796875</v>
      </c>
      <c r="I3593" s="27">
        <v>0</v>
      </c>
      <c r="J3593" s="27">
        <f t="shared" si="504"/>
        <v>1409.3189668675052</v>
      </c>
      <c r="K3593" s="28">
        <v>1.0875061750411987</v>
      </c>
      <c r="L3593" s="28">
        <v>0.99745607376098633</v>
      </c>
      <c r="M3593" s="27">
        <v>1344.872314453125</v>
      </c>
      <c r="N3593" s="27">
        <v>337.30343642922662</v>
      </c>
      <c r="O3593" s="66">
        <f t="shared" si="505"/>
        <v>1412.4583741195172</v>
      </c>
      <c r="P3593" s="66">
        <f t="shared" si="506"/>
        <v>1421.2414601746145</v>
      </c>
      <c r="Q3593" s="66">
        <f t="shared" si="507"/>
        <v>1244.1154266507351</v>
      </c>
      <c r="R3593" s="66">
        <f t="shared" si="508"/>
        <v>1399.8946511138054</v>
      </c>
      <c r="S3593" s="67">
        <f>E3593/INDEX('CCG overall weighted population'!$F$4:$F$195,MATCH(A3593,'CCG overall weighted population'!$A$4:$A$195,0))*INDEX('CCG overall weighted population'!$T$4:$T$195,MATCH(A3593,'CCG overall weighted population'!$A$4:$A$195,0))</f>
        <v>0</v>
      </c>
      <c r="T3593" s="66">
        <f t="shared" si="509"/>
        <v>1757.0063648920557</v>
      </c>
      <c r="U3593" s="66">
        <f t="shared" si="510"/>
        <v>1757.0063648920557</v>
      </c>
      <c r="V3593" s="81">
        <f t="shared" si="511"/>
        <v>1399.2520126082989</v>
      </c>
      <c r="W3593" s="110">
        <f t="shared" si="512"/>
        <v>3.334860966330611</v>
      </c>
    </row>
    <row r="3594" spans="1:23" x14ac:dyDescent="0.2">
      <c r="A3594" s="31" t="s">
        <v>118</v>
      </c>
      <c r="B3594" s="25" t="s">
        <v>213</v>
      </c>
      <c r="C3594" s="53" t="s">
        <v>7905</v>
      </c>
      <c r="D3594" s="25" t="s">
        <v>7904</v>
      </c>
      <c r="E3594" s="97">
        <v>8822.5830078125</v>
      </c>
      <c r="F3594" s="27">
        <v>7968.046875</v>
      </c>
      <c r="G3594" s="27">
        <v>7804.1103515625</v>
      </c>
      <c r="H3594" s="27">
        <v>7136.455078125</v>
      </c>
      <c r="I3594" s="27">
        <v>8127.0712890625</v>
      </c>
      <c r="J3594" s="27">
        <f t="shared" si="504"/>
        <v>7839.5387166026303</v>
      </c>
      <c r="K3594" s="28">
        <v>1.1246490478515625</v>
      </c>
      <c r="L3594" s="28">
        <v>0.99806404113769531</v>
      </c>
      <c r="M3594" s="27">
        <v>8246.130859375</v>
      </c>
      <c r="N3594" s="27">
        <v>5516.642559742435</v>
      </c>
      <c r="O3594" s="66">
        <f t="shared" si="505"/>
        <v>8538.9223902215635</v>
      </c>
      <c r="P3594" s="66">
        <f t="shared" si="506"/>
        <v>8592.0199480294996</v>
      </c>
      <c r="Q3594" s="66">
        <f t="shared" si="507"/>
        <v>7973.1820294117433</v>
      </c>
      <c r="R3594" s="66">
        <f t="shared" si="508"/>
        <v>8517.4390712068907</v>
      </c>
      <c r="S3594" s="67">
        <f>E3594/INDEX('CCG overall weighted population'!$F$4:$F$195,MATCH(A3594,'CCG overall weighted population'!$A$4:$A$195,0))*INDEX('CCG overall weighted population'!$T$4:$T$195,MATCH(A3594,'CCG overall weighted population'!$A$4:$A$195,0))</f>
        <v>0</v>
      </c>
      <c r="T3594" s="66">
        <f t="shared" si="509"/>
        <v>10690.229188877858</v>
      </c>
      <c r="U3594" s="66">
        <f t="shared" si="510"/>
        <v>10690.229188877858</v>
      </c>
      <c r="V3594" s="81">
        <f t="shared" si="511"/>
        <v>8513.5290381832583</v>
      </c>
      <c r="W3594" s="110">
        <f t="shared" si="512"/>
        <v>0.96497012616876821</v>
      </c>
    </row>
    <row r="3595" spans="1:23" x14ac:dyDescent="0.2">
      <c r="A3595" s="31" t="s">
        <v>118</v>
      </c>
      <c r="B3595" s="25" t="s">
        <v>213</v>
      </c>
      <c r="C3595" s="53" t="s">
        <v>7903</v>
      </c>
      <c r="D3595" s="25" t="s">
        <v>7902</v>
      </c>
      <c r="E3595" s="97">
        <v>6224.916015625</v>
      </c>
      <c r="F3595" s="27">
        <v>4489.35107421875</v>
      </c>
      <c r="G3595" s="27">
        <v>4577.64208984375</v>
      </c>
      <c r="H3595" s="27">
        <v>6578.63916015625</v>
      </c>
      <c r="I3595" s="27">
        <v>8103.61376953125</v>
      </c>
      <c r="J3595" s="27">
        <f t="shared" si="504"/>
        <v>4958.6780366530829</v>
      </c>
      <c r="K3595" s="28">
        <v>1.1246490478515625</v>
      </c>
      <c r="L3595" s="28">
        <v>0.99806404113769531</v>
      </c>
      <c r="M3595" s="27">
        <v>4592.24365234375</v>
      </c>
      <c r="N3595" s="27">
        <v>3249.5888702974617</v>
      </c>
      <c r="O3595" s="66">
        <f t="shared" si="505"/>
        <v>5374.1356955437432</v>
      </c>
      <c r="P3595" s="66">
        <f t="shared" si="506"/>
        <v>5407.5536688805896</v>
      </c>
      <c r="Q3595" s="66">
        <f t="shared" si="507"/>
        <v>4457.9781741391216</v>
      </c>
      <c r="R3595" s="66">
        <f t="shared" si="508"/>
        <v>5293.1130845588241</v>
      </c>
      <c r="S3595" s="67">
        <f>E3595/INDEX('CCG overall weighted population'!$F$4:$F$195,MATCH(A3595,'CCG overall weighted population'!$A$4:$A$195,0))*INDEX('CCG overall weighted population'!$T$4:$T$195,MATCH(A3595,'CCG overall weighted population'!$A$4:$A$195,0))</f>
        <v>0</v>
      </c>
      <c r="T3595" s="66">
        <f t="shared" si="509"/>
        <v>6643.3808946007784</v>
      </c>
      <c r="U3595" s="66">
        <f t="shared" si="510"/>
        <v>6643.3808946007784</v>
      </c>
      <c r="V3595" s="81">
        <f t="shared" si="511"/>
        <v>5290.6832172260001</v>
      </c>
      <c r="W3595" s="110">
        <f t="shared" si="512"/>
        <v>0.84992041723068934</v>
      </c>
    </row>
    <row r="3596" spans="1:23" x14ac:dyDescent="0.2">
      <c r="A3596" s="31" t="s">
        <v>118</v>
      </c>
      <c r="B3596" s="25" t="s">
        <v>213</v>
      </c>
      <c r="C3596" s="53" t="s">
        <v>7901</v>
      </c>
      <c r="D3596" s="25" t="s">
        <v>2276</v>
      </c>
      <c r="E3596" s="97">
        <v>6900.25</v>
      </c>
      <c r="F3596" s="27">
        <v>5513.46435546875</v>
      </c>
      <c r="G3596" s="27">
        <v>5881.07373046875</v>
      </c>
      <c r="H3596" s="27">
        <v>7964.21337890625</v>
      </c>
      <c r="I3596" s="27">
        <v>6956.140625</v>
      </c>
      <c r="J3596" s="27">
        <f t="shared" si="504"/>
        <v>5964.4034036496887</v>
      </c>
      <c r="K3596" s="28">
        <v>1.1246490478515625</v>
      </c>
      <c r="L3596" s="28">
        <v>0.99806404113769531</v>
      </c>
      <c r="M3596" s="27">
        <v>6028.57958984375</v>
      </c>
      <c r="N3596" s="27">
        <v>5724.0528369470667</v>
      </c>
      <c r="O3596" s="66">
        <f t="shared" si="505"/>
        <v>6667.8957940360096</v>
      </c>
      <c r="P3596" s="66">
        <f t="shared" si="506"/>
        <v>6709.3587522643875</v>
      </c>
      <c r="Q3596" s="66">
        <f t="shared" si="507"/>
        <v>5998.1269145540818</v>
      </c>
      <c r="R3596" s="66">
        <f t="shared" si="508"/>
        <v>6623.6427796571006</v>
      </c>
      <c r="S3596" s="67">
        <f>E3596/INDEX('CCG overall weighted population'!$F$4:$F$195,MATCH(A3596,'CCG overall weighted population'!$A$4:$A$195,0))*INDEX('CCG overall weighted population'!$T$4:$T$195,MATCH(A3596,'CCG overall weighted population'!$A$4:$A$195,0))</f>
        <v>0</v>
      </c>
      <c r="T3596" s="66">
        <f t="shared" si="509"/>
        <v>8313.3273731486915</v>
      </c>
      <c r="U3596" s="66">
        <f t="shared" si="510"/>
        <v>8313.3273731486915</v>
      </c>
      <c r="V3596" s="81">
        <f t="shared" si="511"/>
        <v>6620.6021166375367</v>
      </c>
      <c r="W3596" s="110">
        <f t="shared" si="512"/>
        <v>0.95947278962900429</v>
      </c>
    </row>
    <row r="3597" spans="1:23" x14ac:dyDescent="0.2">
      <c r="A3597" s="31" t="s">
        <v>118</v>
      </c>
      <c r="B3597" s="25" t="s">
        <v>213</v>
      </c>
      <c r="C3597" s="53" t="s">
        <v>7900</v>
      </c>
      <c r="D3597" s="25" t="s">
        <v>7899</v>
      </c>
      <c r="E3597" s="97">
        <v>5727.8330078125</v>
      </c>
      <c r="F3597" s="27">
        <v>5042.74267578125</v>
      </c>
      <c r="G3597" s="27">
        <v>4862.75732421875</v>
      </c>
      <c r="H3597" s="27">
        <v>5347.3232421875</v>
      </c>
      <c r="I3597" s="27">
        <v>5587.41455078125</v>
      </c>
      <c r="J3597" s="27">
        <f t="shared" si="504"/>
        <v>5099.5331518451048</v>
      </c>
      <c r="K3597" s="28">
        <v>1.1246490478515625</v>
      </c>
      <c r="L3597" s="28">
        <v>0.99806404113769531</v>
      </c>
      <c r="M3597" s="27">
        <v>4917.609375</v>
      </c>
      <c r="N3597" s="27">
        <v>3494.7759406708124</v>
      </c>
      <c r="O3597" s="66">
        <f t="shared" si="505"/>
        <v>5543.9525539855258</v>
      </c>
      <c r="P3597" s="66">
        <f t="shared" si="506"/>
        <v>5578.4264990300198</v>
      </c>
      <c r="Q3597" s="66">
        <f t="shared" si="507"/>
        <v>4775.3260315670814</v>
      </c>
      <c r="R3597" s="66">
        <f t="shared" si="508"/>
        <v>5481.6387372622585</v>
      </c>
      <c r="S3597" s="67">
        <f>E3597/INDEX('CCG overall weighted population'!$F$4:$F$195,MATCH(A3597,'CCG overall weighted population'!$A$4:$A$195,0))*INDEX('CCG overall weighted population'!$T$4:$T$195,MATCH(A3597,'CCG overall weighted population'!$A$4:$A$195,0))</f>
        <v>0</v>
      </c>
      <c r="T3597" s="66">
        <f t="shared" si="509"/>
        <v>6879.9992511905511</v>
      </c>
      <c r="U3597" s="66">
        <f t="shared" si="510"/>
        <v>6879.9992511905511</v>
      </c>
      <c r="V3597" s="81">
        <f t="shared" si="511"/>
        <v>5479.1223249572049</v>
      </c>
      <c r="W3597" s="110">
        <f t="shared" si="512"/>
        <v>0.9565785729933004</v>
      </c>
    </row>
    <row r="3598" spans="1:23" x14ac:dyDescent="0.2">
      <c r="A3598" s="31" t="s">
        <v>118</v>
      </c>
      <c r="B3598" s="25" t="s">
        <v>213</v>
      </c>
      <c r="C3598" s="53" t="s">
        <v>7898</v>
      </c>
      <c r="D3598" s="25" t="s">
        <v>7897</v>
      </c>
      <c r="E3598" s="97">
        <v>7883.9169921875</v>
      </c>
      <c r="F3598" s="27">
        <v>5859.83740234375</v>
      </c>
      <c r="G3598" s="27">
        <v>6272.39013671875</v>
      </c>
      <c r="H3598" s="27">
        <v>4454.94677734375</v>
      </c>
      <c r="I3598" s="27">
        <v>7818.056640625</v>
      </c>
      <c r="J3598" s="27">
        <f t="shared" si="504"/>
        <v>5757.3483386027028</v>
      </c>
      <c r="K3598" s="28">
        <v>1.1246490478515625</v>
      </c>
      <c r="L3598" s="28">
        <v>0.99806404113769531</v>
      </c>
      <c r="M3598" s="27">
        <v>6435.2236328125</v>
      </c>
      <c r="N3598" s="27">
        <v>3719.2289486683358</v>
      </c>
      <c r="O3598" s="66">
        <f t="shared" si="505"/>
        <v>6233.6878520016053</v>
      </c>
      <c r="P3598" s="66">
        <f t="shared" si="506"/>
        <v>6272.4507761683972</v>
      </c>
      <c r="Q3598" s="66">
        <f t="shared" si="507"/>
        <v>6163.6241643980838</v>
      </c>
      <c r="R3598" s="66">
        <f t="shared" si="508"/>
        <v>6259.3352512736192</v>
      </c>
      <c r="S3598" s="67">
        <f>E3598/INDEX('CCG overall weighted population'!$F$4:$F$195,MATCH(A3598,'CCG overall weighted population'!$A$4:$A$195,0))*INDEX('CCG overall weighted population'!$T$4:$T$195,MATCH(A3598,'CCG overall weighted population'!$A$4:$A$195,0))</f>
        <v>0</v>
      </c>
      <c r="T3598" s="66">
        <f t="shared" si="509"/>
        <v>7856.0853616597606</v>
      </c>
      <c r="U3598" s="66">
        <f t="shared" si="510"/>
        <v>7856.0853616597606</v>
      </c>
      <c r="V3598" s="81">
        <f t="shared" si="511"/>
        <v>6256.4618280141312</v>
      </c>
      <c r="W3598" s="110">
        <f t="shared" si="512"/>
        <v>0.79357276772623542</v>
      </c>
    </row>
    <row r="3599" spans="1:23" x14ac:dyDescent="0.2">
      <c r="A3599" s="31" t="s">
        <v>118</v>
      </c>
      <c r="B3599" s="25" t="s">
        <v>213</v>
      </c>
      <c r="C3599" s="53" t="s">
        <v>7896</v>
      </c>
      <c r="D3599" s="25" t="s">
        <v>7895</v>
      </c>
      <c r="E3599" s="97">
        <v>10862</v>
      </c>
      <c r="F3599" s="27">
        <v>7757.79248046875</v>
      </c>
      <c r="G3599" s="27">
        <v>8812.3759765625</v>
      </c>
      <c r="H3599" s="27">
        <v>7685.65869140625</v>
      </c>
      <c r="I3599" s="27">
        <v>12007.5302734375</v>
      </c>
      <c r="J3599" s="27">
        <f t="shared" si="504"/>
        <v>7991.6696640233176</v>
      </c>
      <c r="K3599" s="28">
        <v>1.1246490478515625</v>
      </c>
      <c r="L3599" s="28">
        <v>0.99806404113769531</v>
      </c>
      <c r="M3599" s="27">
        <v>8592.8935546875</v>
      </c>
      <c r="N3599" s="27">
        <v>5514.0009547306645</v>
      </c>
      <c r="O3599" s="66">
        <f t="shared" si="505"/>
        <v>8692.3123024435517</v>
      </c>
      <c r="P3599" s="66">
        <f t="shared" si="506"/>
        <v>8746.3636843242639</v>
      </c>
      <c r="Q3599" s="66">
        <f t="shared" si="507"/>
        <v>8285.0042946918165</v>
      </c>
      <c r="R3599" s="66">
        <f t="shared" si="508"/>
        <v>8690.7617459589055</v>
      </c>
      <c r="S3599" s="67">
        <f>E3599/INDEX('CCG overall weighted population'!$F$4:$F$195,MATCH(A3599,'CCG overall weighted population'!$A$4:$A$195,0))*INDEX('CCG overall weighted population'!$T$4:$T$195,MATCH(A3599,'CCG overall weighted population'!$A$4:$A$195,0))</f>
        <v>0</v>
      </c>
      <c r="T3599" s="66">
        <f t="shared" si="509"/>
        <v>10907.766303172217</v>
      </c>
      <c r="U3599" s="66">
        <f t="shared" si="510"/>
        <v>10907.766303172217</v>
      </c>
      <c r="V3599" s="81">
        <f t="shared" si="511"/>
        <v>8686.7721470732395</v>
      </c>
      <c r="W3599" s="110">
        <f t="shared" si="512"/>
        <v>0.79973965633154476</v>
      </c>
    </row>
    <row r="3600" spans="1:23" x14ac:dyDescent="0.2">
      <c r="A3600" s="31" t="s">
        <v>118</v>
      </c>
      <c r="B3600" s="25" t="s">
        <v>213</v>
      </c>
      <c r="C3600" s="53" t="s">
        <v>7894</v>
      </c>
      <c r="D3600" s="25" t="s">
        <v>7893</v>
      </c>
      <c r="E3600" s="97">
        <v>11396.083984375</v>
      </c>
      <c r="F3600" s="27">
        <v>9819.2451171875</v>
      </c>
      <c r="G3600" s="27">
        <v>10551.662109375</v>
      </c>
      <c r="H3600" s="27">
        <v>12877.5546875</v>
      </c>
      <c r="I3600" s="27">
        <v>11975.8818359375</v>
      </c>
      <c r="J3600" s="27">
        <f t="shared" si="504"/>
        <v>10414.372824089111</v>
      </c>
      <c r="K3600" s="28">
        <v>1.1246490478515625</v>
      </c>
      <c r="L3600" s="28">
        <v>0.99806404113769531</v>
      </c>
      <c r="M3600" s="27">
        <v>10158.0166015625</v>
      </c>
      <c r="N3600" s="27">
        <v>7606.0787536986181</v>
      </c>
      <c r="O3600" s="66">
        <f t="shared" si="505"/>
        <v>11374.616451787415</v>
      </c>
      <c r="P3600" s="66">
        <f t="shared" si="506"/>
        <v>11445.347198243609</v>
      </c>
      <c r="Q3600" s="66">
        <f t="shared" si="507"/>
        <v>9902.8228167761117</v>
      </c>
      <c r="R3600" s="66">
        <f t="shared" si="508"/>
        <v>11259.44582176193</v>
      </c>
      <c r="S3600" s="67">
        <f>E3600/INDEX('CCG overall weighted population'!$F$4:$F$195,MATCH(A3600,'CCG overall weighted population'!$A$4:$A$195,0))*INDEX('CCG overall weighted population'!$T$4:$T$195,MATCH(A3600,'CCG overall weighted population'!$A$4:$A$195,0))</f>
        <v>0</v>
      </c>
      <c r="T3600" s="66">
        <f t="shared" si="509"/>
        <v>14131.719096328421</v>
      </c>
      <c r="U3600" s="66">
        <f t="shared" si="510"/>
        <v>14131.719096328421</v>
      </c>
      <c r="V3600" s="81">
        <f t="shared" si="511"/>
        <v>11254.277037503794</v>
      </c>
      <c r="W3600" s="110">
        <f t="shared" si="512"/>
        <v>0.98755651967240365</v>
      </c>
    </row>
    <row r="3601" spans="1:23" x14ac:dyDescent="0.2">
      <c r="A3601" s="31" t="s">
        <v>118</v>
      </c>
      <c r="B3601" s="25" t="s">
        <v>213</v>
      </c>
      <c r="C3601" s="53" t="s">
        <v>7892</v>
      </c>
      <c r="D3601" s="25" t="s">
        <v>7891</v>
      </c>
      <c r="E3601" s="97">
        <v>8126.99951171875</v>
      </c>
      <c r="F3601" s="27">
        <v>6466.0400390625</v>
      </c>
      <c r="G3601" s="27">
        <v>5314.71630859375</v>
      </c>
      <c r="H3601" s="27">
        <v>10139.5888671875</v>
      </c>
      <c r="I3601" s="27">
        <v>10064.6171875</v>
      </c>
      <c r="J3601" s="27">
        <f t="shared" si="504"/>
        <v>7092.6164088424075</v>
      </c>
      <c r="K3601" s="28">
        <v>1.1246490478515625</v>
      </c>
      <c r="L3601" s="28">
        <v>0.99806404113769531</v>
      </c>
      <c r="M3601" s="27">
        <v>6772.96337890625</v>
      </c>
      <c r="N3601" s="27">
        <v>7801.4159187405967</v>
      </c>
      <c r="O3601" s="66">
        <f t="shared" si="505"/>
        <v>8040.8224639142891</v>
      </c>
      <c r="P3601" s="66">
        <f t="shared" si="506"/>
        <v>8090.8226883091102</v>
      </c>
      <c r="Q3601" s="66">
        <f t="shared" si="507"/>
        <v>6875.8086328896843</v>
      </c>
      <c r="R3601" s="66">
        <f t="shared" si="508"/>
        <v>7944.3920788090045</v>
      </c>
      <c r="S3601" s="67">
        <f>E3601/INDEX('CCG overall weighted population'!$F$4:$F$195,MATCH(A3601,'CCG overall weighted population'!$A$4:$A$195,0))*INDEX('CCG overall weighted population'!$T$4:$T$195,MATCH(A3601,'CCG overall weighted population'!$A$4:$A$195,0))</f>
        <v>0</v>
      </c>
      <c r="T3601" s="66">
        <f t="shared" si="509"/>
        <v>9970.9984866073301</v>
      </c>
      <c r="U3601" s="66">
        <f t="shared" si="510"/>
        <v>9970.9984866073301</v>
      </c>
      <c r="V3601" s="81">
        <f t="shared" si="511"/>
        <v>7940.7451099112932</v>
      </c>
      <c r="W3601" s="110">
        <f t="shared" si="512"/>
        <v>0.97708202128732913</v>
      </c>
    </row>
    <row r="3602" spans="1:23" x14ac:dyDescent="0.2">
      <c r="A3602" s="31" t="s">
        <v>118</v>
      </c>
      <c r="B3602" s="25" t="s">
        <v>213</v>
      </c>
      <c r="C3602" s="53" t="s">
        <v>7890</v>
      </c>
      <c r="D3602" s="25" t="s">
        <v>5796</v>
      </c>
      <c r="E3602" s="97">
        <v>8120.1669921875</v>
      </c>
      <c r="F3602" s="27">
        <v>8189.15966796875</v>
      </c>
      <c r="G3602" s="27">
        <v>8147.6494140625</v>
      </c>
      <c r="H3602" s="27">
        <v>7482.20068359375</v>
      </c>
      <c r="I3602" s="27">
        <v>8130.0126953125</v>
      </c>
      <c r="J3602" s="27">
        <f t="shared" si="504"/>
        <v>8078.0914902927261</v>
      </c>
      <c r="K3602" s="28">
        <v>1.1246490478515625</v>
      </c>
      <c r="L3602" s="28">
        <v>0.99806404113769531</v>
      </c>
      <c r="M3602" s="27">
        <v>8177.95361328125</v>
      </c>
      <c r="N3602" s="27">
        <v>5964.4448372796751</v>
      </c>
      <c r="O3602" s="66">
        <f t="shared" si="505"/>
        <v>8830.1788113632301</v>
      </c>
      <c r="P3602" s="66">
        <f t="shared" si="506"/>
        <v>8885.0874881803065</v>
      </c>
      <c r="Q3602" s="66">
        <f t="shared" si="507"/>
        <v>7956.6027356810919</v>
      </c>
      <c r="R3602" s="66">
        <f t="shared" si="508"/>
        <v>8773.1887100438835</v>
      </c>
      <c r="S3602" s="67">
        <f>E3602/INDEX('CCG overall weighted population'!$F$4:$F$195,MATCH(A3602,'CCG overall weighted population'!$A$4:$A$195,0))*INDEX('CCG overall weighted population'!$T$4:$T$195,MATCH(A3602,'CCG overall weighted population'!$A$4:$A$195,0))</f>
        <v>0</v>
      </c>
      <c r="T3602" s="66">
        <f t="shared" si="509"/>
        <v>11011.220302671971</v>
      </c>
      <c r="U3602" s="66">
        <f t="shared" si="510"/>
        <v>11011.220302671971</v>
      </c>
      <c r="V3602" s="81">
        <f t="shared" si="511"/>
        <v>8769.1612720672747</v>
      </c>
      <c r="W3602" s="110">
        <f t="shared" si="512"/>
        <v>1.0799237602507656</v>
      </c>
    </row>
    <row r="3603" spans="1:23" x14ac:dyDescent="0.2">
      <c r="A3603" s="31" t="s">
        <v>118</v>
      </c>
      <c r="B3603" s="25" t="s">
        <v>213</v>
      </c>
      <c r="C3603" s="53" t="s">
        <v>7889</v>
      </c>
      <c r="D3603" s="25" t="s">
        <v>7888</v>
      </c>
      <c r="E3603" s="97">
        <v>6486.99951171875</v>
      </c>
      <c r="F3603" s="27">
        <v>5315.5810546875</v>
      </c>
      <c r="G3603" s="27">
        <v>5536.9482421875</v>
      </c>
      <c r="H3603" s="27">
        <v>5424.94921875</v>
      </c>
      <c r="I3603" s="27">
        <v>6666.55126953125</v>
      </c>
      <c r="J3603" s="27">
        <f t="shared" si="504"/>
        <v>5402.4510938395269</v>
      </c>
      <c r="K3603" s="28">
        <v>1.1246490478515625</v>
      </c>
      <c r="L3603" s="28">
        <v>0.99806404113769531</v>
      </c>
      <c r="M3603" s="27">
        <v>5392.5166015625</v>
      </c>
      <c r="N3603" s="27">
        <v>3542.5295541516148</v>
      </c>
      <c r="O3603" s="66">
        <f t="shared" si="505"/>
        <v>5855.3279179416659</v>
      </c>
      <c r="P3603" s="66">
        <f t="shared" si="506"/>
        <v>5891.7380875625258</v>
      </c>
      <c r="Q3603" s="66">
        <f t="shared" si="507"/>
        <v>5207.5178968214113</v>
      </c>
      <c r="R3603" s="66">
        <f t="shared" si="508"/>
        <v>5809.2774945219671</v>
      </c>
      <c r="S3603" s="67">
        <f>E3603/INDEX('CCG overall weighted population'!$F$4:$F$195,MATCH(A3603,'CCG overall weighted population'!$A$4:$A$195,0))*INDEX('CCG overall weighted population'!$T$4:$T$195,MATCH(A3603,'CCG overall weighted population'!$A$4:$A$195,0))</f>
        <v>0</v>
      </c>
      <c r="T3603" s="66">
        <f t="shared" si="509"/>
        <v>7291.2183250205817</v>
      </c>
      <c r="U3603" s="66">
        <f t="shared" si="510"/>
        <v>7291.2183250205817</v>
      </c>
      <c r="V3603" s="81">
        <f t="shared" si="511"/>
        <v>5806.6106756980071</v>
      </c>
      <c r="W3603" s="110">
        <f t="shared" si="512"/>
        <v>0.8951150166125923</v>
      </c>
    </row>
    <row r="3604" spans="1:23" x14ac:dyDescent="0.2">
      <c r="A3604" s="31" t="s">
        <v>118</v>
      </c>
      <c r="B3604" s="25" t="s">
        <v>213</v>
      </c>
      <c r="C3604" s="53" t="s">
        <v>7887</v>
      </c>
      <c r="D3604" s="25" t="s">
        <v>7886</v>
      </c>
      <c r="E3604" s="97">
        <v>18381.248046875</v>
      </c>
      <c r="F3604" s="27">
        <v>15636.3896484375</v>
      </c>
      <c r="G3604" s="27">
        <v>14582.91015625</v>
      </c>
      <c r="H3604" s="27">
        <v>13596.7451171875</v>
      </c>
      <c r="I3604" s="27">
        <v>19749.703125</v>
      </c>
      <c r="J3604" s="27">
        <f t="shared" si="504"/>
        <v>15434.532740839206</v>
      </c>
      <c r="K3604" s="28">
        <v>1.1246490478515625</v>
      </c>
      <c r="L3604" s="28">
        <v>0.99806404113769531</v>
      </c>
      <c r="M3604" s="27">
        <v>15185.314453125</v>
      </c>
      <c r="N3604" s="27">
        <v>11307.730538301208</v>
      </c>
      <c r="O3604" s="66">
        <f t="shared" si="505"/>
        <v>16861.605440944139</v>
      </c>
      <c r="P3604" s="66">
        <f t="shared" si="506"/>
        <v>16966.455916065028</v>
      </c>
      <c r="Q3604" s="66">
        <f t="shared" si="507"/>
        <v>14797.556061642621</v>
      </c>
      <c r="R3604" s="66">
        <f t="shared" si="508"/>
        <v>16705.065254606277</v>
      </c>
      <c r="S3604" s="67">
        <f>E3604/INDEX('CCG overall weighted population'!$F$4:$F$195,MATCH(A3604,'CCG overall weighted population'!$A$4:$A$195,0))*INDEX('CCG overall weighted population'!$T$4:$T$195,MATCH(A3604,'CCG overall weighted population'!$A$4:$A$195,0))</f>
        <v>0</v>
      </c>
      <c r="T3604" s="66">
        <f t="shared" si="509"/>
        <v>20966.510554867647</v>
      </c>
      <c r="U3604" s="66">
        <f t="shared" si="510"/>
        <v>20966.510554867647</v>
      </c>
      <c r="V3604" s="81">
        <f t="shared" si="511"/>
        <v>16697.396593138743</v>
      </c>
      <c r="W3604" s="110">
        <f t="shared" si="512"/>
        <v>0.90839297476198688</v>
      </c>
    </row>
    <row r="3605" spans="1:23" x14ac:dyDescent="0.2">
      <c r="A3605" s="31" t="s">
        <v>118</v>
      </c>
      <c r="B3605" s="25" t="s">
        <v>213</v>
      </c>
      <c r="C3605" s="53" t="s">
        <v>7885</v>
      </c>
      <c r="D3605" s="25" t="s">
        <v>7884</v>
      </c>
      <c r="E3605" s="97">
        <v>11327.9990234375</v>
      </c>
      <c r="F3605" s="27">
        <v>11045.95703125</v>
      </c>
      <c r="G3605" s="27">
        <v>11035.005859375</v>
      </c>
      <c r="H3605" s="27">
        <v>9643.7451171875</v>
      </c>
      <c r="I3605" s="27">
        <v>9855.7333984375</v>
      </c>
      <c r="J3605" s="27">
        <f t="shared" si="504"/>
        <v>10785.539931397207</v>
      </c>
      <c r="K3605" s="28">
        <v>1.1246490478515625</v>
      </c>
      <c r="L3605" s="28">
        <v>0.99806404113769531</v>
      </c>
      <c r="M3605" s="27">
        <v>11065.2587890625</v>
      </c>
      <c r="N3605" s="27">
        <v>7991.7229856400472</v>
      </c>
      <c r="O3605" s="66">
        <f t="shared" si="505"/>
        <v>11792.866069391137</v>
      </c>
      <c r="P3605" s="66">
        <f t="shared" si="506"/>
        <v>11866.197616303638</v>
      </c>
      <c r="Q3605" s="66">
        <f t="shared" si="507"/>
        <v>10757.905208720254</v>
      </c>
      <c r="R3605" s="66">
        <f t="shared" si="508"/>
        <v>11732.628846442163</v>
      </c>
      <c r="S3605" s="67">
        <f>E3605/INDEX('CCG overall weighted population'!$F$4:$F$195,MATCH(A3605,'CCG overall weighted population'!$A$4:$A$195,0))*INDEX('CCG overall weighted population'!$T$4:$T$195,MATCH(A3605,'CCG overall weighted population'!$A$4:$A$195,0))</f>
        <v>0</v>
      </c>
      <c r="T3605" s="66">
        <f t="shared" si="509"/>
        <v>14725.610633424132</v>
      </c>
      <c r="U3605" s="66">
        <f t="shared" si="510"/>
        <v>14725.610633424132</v>
      </c>
      <c r="V3605" s="81">
        <f t="shared" si="511"/>
        <v>11727.242841815643</v>
      </c>
      <c r="W3605" s="110">
        <f t="shared" si="512"/>
        <v>1.0352439841804464</v>
      </c>
    </row>
    <row r="3606" spans="1:23" x14ac:dyDescent="0.2">
      <c r="A3606" s="31" t="s">
        <v>118</v>
      </c>
      <c r="B3606" s="25" t="s">
        <v>213</v>
      </c>
      <c r="C3606" s="53" t="s">
        <v>7883</v>
      </c>
      <c r="D3606" s="25" t="s">
        <v>7882</v>
      </c>
      <c r="E3606" s="97">
        <v>15983.416015625</v>
      </c>
      <c r="F3606" s="27">
        <v>13715.138671875</v>
      </c>
      <c r="G3606" s="27">
        <v>14052.802734375</v>
      </c>
      <c r="H3606" s="27">
        <v>13472.705078125</v>
      </c>
      <c r="I3606" s="27">
        <v>19342.90625</v>
      </c>
      <c r="J3606" s="27">
        <f t="shared" si="504"/>
        <v>13934.922997923219</v>
      </c>
      <c r="K3606" s="28">
        <v>1.1246490478515625</v>
      </c>
      <c r="L3606" s="28">
        <v>0.99806404113769531</v>
      </c>
      <c r="M3606" s="27">
        <v>14514.2275390625</v>
      </c>
      <c r="N3606" s="27">
        <v>12299.782871086336</v>
      </c>
      <c r="O3606" s="66">
        <f t="shared" si="505"/>
        <v>15458.01786808733</v>
      </c>
      <c r="P3606" s="66">
        <f t="shared" si="506"/>
        <v>15554.140418432418</v>
      </c>
      <c r="Q3606" s="66">
        <f t="shared" si="507"/>
        <v>14292.783072264883</v>
      </c>
      <c r="R3606" s="66">
        <f t="shared" si="508"/>
        <v>15402.124625550921</v>
      </c>
      <c r="S3606" s="67">
        <f>E3606/INDEX('CCG overall weighted population'!$F$4:$F$195,MATCH(A3606,'CCG overall weighted population'!$A$4:$A$195,0))*INDEX('CCG overall weighted population'!$T$4:$T$195,MATCH(A3606,'CCG overall weighted population'!$A$4:$A$195,0))</f>
        <v>0</v>
      </c>
      <c r="T3606" s="66">
        <f t="shared" si="509"/>
        <v>19331.191085288065</v>
      </c>
      <c r="U3606" s="66">
        <f t="shared" si="510"/>
        <v>19331.191085288065</v>
      </c>
      <c r="V3606" s="81">
        <f t="shared" si="511"/>
        <v>15395.054094676963</v>
      </c>
      <c r="W3606" s="110">
        <f t="shared" si="512"/>
        <v>0.96318922560903952</v>
      </c>
    </row>
    <row r="3607" spans="1:23" x14ac:dyDescent="0.2">
      <c r="A3607" s="31" t="s">
        <v>118</v>
      </c>
      <c r="B3607" s="25" t="s">
        <v>213</v>
      </c>
      <c r="C3607" s="53" t="s">
        <v>7881</v>
      </c>
      <c r="D3607" s="25" t="s">
        <v>7624</v>
      </c>
      <c r="E3607" s="97">
        <v>10764.5</v>
      </c>
      <c r="F3607" s="27">
        <v>7874.44091796875</v>
      </c>
      <c r="G3607" s="27">
        <v>8959.5361328125</v>
      </c>
      <c r="H3607" s="27">
        <v>9826.1328125</v>
      </c>
      <c r="I3607" s="27">
        <v>12930.02734375</v>
      </c>
      <c r="J3607" s="27">
        <f t="shared" si="504"/>
        <v>8447.1286517746048</v>
      </c>
      <c r="K3607" s="28">
        <v>1.1246490478515625</v>
      </c>
      <c r="L3607" s="28">
        <v>0.99806404113769531</v>
      </c>
      <c r="M3607" s="27">
        <v>8393.8369140625</v>
      </c>
      <c r="N3607" s="27">
        <v>7163.6147037057744</v>
      </c>
      <c r="O3607" s="66">
        <f t="shared" si="505"/>
        <v>9337.5926614824093</v>
      </c>
      <c r="P3607" s="66">
        <f t="shared" si="506"/>
        <v>9395.6565884596348</v>
      </c>
      <c r="Q3607" s="66">
        <f t="shared" si="507"/>
        <v>8270.8146930268285</v>
      </c>
      <c r="R3607" s="66">
        <f t="shared" si="508"/>
        <v>9260.0933136112453</v>
      </c>
      <c r="S3607" s="67">
        <f>E3607/INDEX('CCG overall weighted population'!$F$4:$F$195,MATCH(A3607,'CCG overall weighted population'!$A$4:$A$195,0))*INDEX('CCG overall weighted population'!$T$4:$T$195,MATCH(A3607,'CCG overall weighted population'!$A$4:$A$195,0))</f>
        <v>0</v>
      </c>
      <c r="T3607" s="66">
        <f t="shared" si="509"/>
        <v>11622.333779591421</v>
      </c>
      <c r="U3607" s="66">
        <f t="shared" si="510"/>
        <v>11622.333779591421</v>
      </c>
      <c r="V3607" s="81">
        <f t="shared" si="511"/>
        <v>9255.8423562101489</v>
      </c>
      <c r="W3607" s="110">
        <f t="shared" si="512"/>
        <v>0.85984879522598812</v>
      </c>
    </row>
    <row r="3608" spans="1:23" x14ac:dyDescent="0.2">
      <c r="A3608" s="31" t="s">
        <v>118</v>
      </c>
      <c r="B3608" s="25" t="s">
        <v>213</v>
      </c>
      <c r="C3608" s="53" t="s">
        <v>7880</v>
      </c>
      <c r="D3608" s="25" t="s">
        <v>7879</v>
      </c>
      <c r="E3608" s="97">
        <v>12524.916015625</v>
      </c>
      <c r="F3608" s="27">
        <v>11373.169921875</v>
      </c>
      <c r="G3608" s="27">
        <v>13034.7451171875</v>
      </c>
      <c r="H3608" s="27">
        <v>15462.1181640625</v>
      </c>
      <c r="I3608" s="27">
        <v>11733.0908203125</v>
      </c>
      <c r="J3608" s="27">
        <f t="shared" si="504"/>
        <v>12107.486894273996</v>
      </c>
      <c r="K3608" s="28">
        <v>1.1246490478515625</v>
      </c>
      <c r="L3608" s="28">
        <v>0.99806404113769531</v>
      </c>
      <c r="M3608" s="27">
        <v>11572.796875</v>
      </c>
      <c r="N3608" s="27">
        <v>8308.759046463405</v>
      </c>
      <c r="O3608" s="66">
        <f t="shared" si="505"/>
        <v>13163.915809114413</v>
      </c>
      <c r="P3608" s="66">
        <f t="shared" si="506"/>
        <v>13245.772950883693</v>
      </c>
      <c r="Q3608" s="66">
        <f t="shared" si="507"/>
        <v>11246.39309214634</v>
      </c>
      <c r="R3608" s="66">
        <f t="shared" si="508"/>
        <v>13004.812436862248</v>
      </c>
      <c r="S3608" s="67">
        <f>E3608/INDEX('CCG overall weighted population'!$F$4:$F$195,MATCH(A3608,'CCG overall weighted population'!$A$4:$A$195,0))*INDEX('CCG overall weighted population'!$T$4:$T$195,MATCH(A3608,'CCG overall weighted population'!$A$4:$A$195,0))</f>
        <v>0</v>
      </c>
      <c r="T3608" s="66">
        <f t="shared" si="509"/>
        <v>16322.326974829457</v>
      </c>
      <c r="U3608" s="66">
        <f t="shared" si="510"/>
        <v>16322.326974829457</v>
      </c>
      <c r="V3608" s="81">
        <f t="shared" si="511"/>
        <v>12998.842421031295</v>
      </c>
      <c r="W3608" s="110">
        <f t="shared" si="512"/>
        <v>1.0378386892826319</v>
      </c>
    </row>
    <row r="3609" spans="1:23" x14ac:dyDescent="0.2">
      <c r="A3609" s="31" t="s">
        <v>118</v>
      </c>
      <c r="B3609" s="25" t="s">
        <v>213</v>
      </c>
      <c r="C3609" s="53" t="s">
        <v>7878</v>
      </c>
      <c r="D3609" s="25" t="s">
        <v>7877</v>
      </c>
      <c r="E3609" s="97">
        <v>10714.083984375</v>
      </c>
      <c r="F3609" s="27">
        <v>9810.2421875</v>
      </c>
      <c r="G3609" s="27">
        <v>10820.6826171875</v>
      </c>
      <c r="H3609" s="27">
        <v>8670.5634765625</v>
      </c>
      <c r="I3609" s="27">
        <v>10500.4990234375</v>
      </c>
      <c r="J3609" s="27">
        <f t="shared" si="504"/>
        <v>9733.0200312916477</v>
      </c>
      <c r="K3609" s="28">
        <v>1.1246490478515625</v>
      </c>
      <c r="L3609" s="28">
        <v>0.99806404113769531</v>
      </c>
      <c r="M3609" s="27">
        <v>9938.5341796875</v>
      </c>
      <c r="N3609" s="27">
        <v>6547.0692785268375</v>
      </c>
      <c r="O3609" s="66">
        <f t="shared" si="505"/>
        <v>10567.426277429555</v>
      </c>
      <c r="P3609" s="66">
        <f t="shared" si="506"/>
        <v>10633.137675426271</v>
      </c>
      <c r="Q3609" s="66">
        <f t="shared" si="507"/>
        <v>9599.3876895714329</v>
      </c>
      <c r="R3609" s="66">
        <f t="shared" si="508"/>
        <v>10508.552581266849</v>
      </c>
      <c r="S3609" s="67">
        <f>E3609/INDEX('CCG overall weighted population'!$F$4:$F$195,MATCH(A3609,'CCG overall weighted population'!$A$4:$A$195,0))*INDEX('CCG overall weighted population'!$T$4:$T$195,MATCH(A3609,'CCG overall weighted population'!$A$4:$A$195,0))</f>
        <v>0</v>
      </c>
      <c r="T3609" s="66">
        <f t="shared" si="509"/>
        <v>13189.273747419787</v>
      </c>
      <c r="U3609" s="66">
        <f t="shared" si="510"/>
        <v>13189.273747419787</v>
      </c>
      <c r="V3609" s="81">
        <f t="shared" si="511"/>
        <v>10503.728503597513</v>
      </c>
      <c r="W3609" s="110">
        <f t="shared" si="512"/>
        <v>0.98036645213120777</v>
      </c>
    </row>
    <row r="3610" spans="1:23" x14ac:dyDescent="0.2">
      <c r="A3610" s="31" t="s">
        <v>118</v>
      </c>
      <c r="B3610" s="25" t="s">
        <v>213</v>
      </c>
      <c r="C3610" s="53" t="s">
        <v>7876</v>
      </c>
      <c r="D3610" s="25" t="s">
        <v>7875</v>
      </c>
      <c r="E3610" s="97">
        <v>8942.416015625</v>
      </c>
      <c r="F3610" s="27">
        <v>7035.712890625</v>
      </c>
      <c r="G3610" s="27">
        <v>7870.87060546875</v>
      </c>
      <c r="H3610" s="27">
        <v>8849.986328125</v>
      </c>
      <c r="I3610" s="27">
        <v>9288.84375</v>
      </c>
      <c r="J3610" s="27">
        <f t="shared" si="504"/>
        <v>7455.024670447162</v>
      </c>
      <c r="K3610" s="28">
        <v>1.1246490478515625</v>
      </c>
      <c r="L3610" s="28">
        <v>0.99806404113769531</v>
      </c>
      <c r="M3610" s="27">
        <v>8021.5595703125</v>
      </c>
      <c r="N3610" s="27">
        <v>7237.941128559175</v>
      </c>
      <c r="O3610" s="66">
        <f t="shared" si="505"/>
        <v>8343.6877489459221</v>
      </c>
      <c r="P3610" s="66">
        <f t="shared" si="506"/>
        <v>8395.5712797165452</v>
      </c>
      <c r="Q3610" s="66">
        <f t="shared" si="507"/>
        <v>7943.1977261371676</v>
      </c>
      <c r="R3610" s="66">
        <f t="shared" si="508"/>
        <v>8341.0522929798117</v>
      </c>
      <c r="S3610" s="67">
        <f>E3610/INDEX('CCG overall weighted population'!$F$4:$F$195,MATCH(A3610,'CCG overall weighted population'!$A$4:$A$195,0))*INDEX('CCG overall weighted population'!$T$4:$T$195,MATCH(A3610,'CCG overall weighted population'!$A$4:$A$195,0))</f>
        <v>0</v>
      </c>
      <c r="T3610" s="66">
        <f t="shared" si="509"/>
        <v>10468.846321401934</v>
      </c>
      <c r="U3610" s="66">
        <f t="shared" si="510"/>
        <v>10468.846321401934</v>
      </c>
      <c r="V3610" s="81">
        <f t="shared" si="511"/>
        <v>8337.2232324318284</v>
      </c>
      <c r="W3610" s="110">
        <f t="shared" si="512"/>
        <v>0.93232334727709787</v>
      </c>
    </row>
    <row r="3611" spans="1:23" x14ac:dyDescent="0.2">
      <c r="A3611" s="31" t="s">
        <v>118</v>
      </c>
      <c r="B3611" s="25" t="s">
        <v>213</v>
      </c>
      <c r="C3611" s="53" t="s">
        <v>7874</v>
      </c>
      <c r="D3611" s="25" t="s">
        <v>7873</v>
      </c>
      <c r="E3611" s="97">
        <v>4348.1669921875</v>
      </c>
      <c r="F3611" s="27">
        <v>3482.8212890625</v>
      </c>
      <c r="G3611" s="27">
        <v>4267.65576171875</v>
      </c>
      <c r="H3611" s="27">
        <v>4055.1025390625</v>
      </c>
      <c r="I3611" s="27">
        <v>3869.273193359375</v>
      </c>
      <c r="J3611" s="27">
        <f t="shared" si="504"/>
        <v>3635.0188627590501</v>
      </c>
      <c r="K3611" s="28">
        <v>1.1246490478515625</v>
      </c>
      <c r="L3611" s="28">
        <v>0.99806404113769531</v>
      </c>
      <c r="M3611" s="27">
        <v>3980.68359375</v>
      </c>
      <c r="N3611" s="27">
        <v>2259.6832418441477</v>
      </c>
      <c r="O3611" s="66">
        <f t="shared" si="505"/>
        <v>3925.8285284417166</v>
      </c>
      <c r="P3611" s="66">
        <f t="shared" si="506"/>
        <v>3950.240497271845</v>
      </c>
      <c r="Q3611" s="66">
        <f t="shared" si="507"/>
        <v>3808.583558559415</v>
      </c>
      <c r="R3611" s="66">
        <f t="shared" si="508"/>
        <v>3933.1683393136227</v>
      </c>
      <c r="S3611" s="67">
        <f>E3611/INDEX('CCG overall weighted population'!$F$4:$F$195,MATCH(A3611,'CCG overall weighted population'!$A$4:$A$195,0))*INDEX('CCG overall weighted population'!$T$4:$T$195,MATCH(A3611,'CCG overall weighted population'!$A$4:$A$195,0))</f>
        <v>0</v>
      </c>
      <c r="T3611" s="66">
        <f t="shared" si="509"/>
        <v>4936.5156162770072</v>
      </c>
      <c r="U3611" s="66">
        <f t="shared" si="510"/>
        <v>4936.5156162770072</v>
      </c>
      <c r="V3611" s="81">
        <f t="shared" si="511"/>
        <v>3931.3627710006999</v>
      </c>
      <c r="W3611" s="110">
        <f t="shared" si="512"/>
        <v>0.90414254513782788</v>
      </c>
    </row>
    <row r="3612" spans="1:23" x14ac:dyDescent="0.2">
      <c r="A3612" s="31" t="s">
        <v>118</v>
      </c>
      <c r="B3612" s="25" t="s">
        <v>213</v>
      </c>
      <c r="C3612" s="53" t="s">
        <v>7872</v>
      </c>
      <c r="D3612" s="25" t="s">
        <v>7871</v>
      </c>
      <c r="E3612" s="97">
        <v>7427.4169921875</v>
      </c>
      <c r="F3612" s="27">
        <v>6217.33984375</v>
      </c>
      <c r="G3612" s="27">
        <v>8373.2978515625</v>
      </c>
      <c r="H3612" s="27">
        <v>11384.9716796875</v>
      </c>
      <c r="I3612" s="27">
        <v>9616.0673828125</v>
      </c>
      <c r="J3612" s="27">
        <f t="shared" si="504"/>
        <v>7271.6114406641545</v>
      </c>
      <c r="K3612" s="28">
        <v>1.1246490478515625</v>
      </c>
      <c r="L3612" s="28">
        <v>0.99806404113769531</v>
      </c>
      <c r="M3612" s="27">
        <v>6346.26513671875</v>
      </c>
      <c r="N3612" s="27">
        <v>4639.9559480389335</v>
      </c>
      <c r="O3612" s="66">
        <f t="shared" si="505"/>
        <v>7866.7826896236302</v>
      </c>
      <c r="P3612" s="66">
        <f t="shared" si="506"/>
        <v>7915.700682964698</v>
      </c>
      <c r="Q3612" s="66">
        <f t="shared" si="507"/>
        <v>6175.6342178507684</v>
      </c>
      <c r="R3612" s="66">
        <f t="shared" si="508"/>
        <v>7705.9920035294062</v>
      </c>
      <c r="S3612" s="67">
        <f>E3612/INDEX('CCG overall weighted population'!$F$4:$F$195,MATCH(A3612,'CCG overall weighted population'!$A$4:$A$195,0))*INDEX('CCG overall weighted population'!$T$4:$T$195,MATCH(A3612,'CCG overall weighted population'!$A$4:$A$195,0))</f>
        <v>0</v>
      </c>
      <c r="T3612" s="66">
        <f t="shared" si="509"/>
        <v>9671.7827925379734</v>
      </c>
      <c r="U3612" s="66">
        <f t="shared" si="510"/>
        <v>9671.7827925379734</v>
      </c>
      <c r="V3612" s="81">
        <f t="shared" si="511"/>
        <v>7702.4544750584937</v>
      </c>
      <c r="W3612" s="110">
        <f t="shared" si="512"/>
        <v>1.0370300311885399</v>
      </c>
    </row>
    <row r="3613" spans="1:23" x14ac:dyDescent="0.2">
      <c r="A3613" s="31" t="s">
        <v>118</v>
      </c>
      <c r="B3613" s="25" t="s">
        <v>213</v>
      </c>
      <c r="C3613" s="53" t="s">
        <v>7870</v>
      </c>
      <c r="D3613" s="25" t="s">
        <v>6210</v>
      </c>
      <c r="E3613" s="97">
        <v>6485.75</v>
      </c>
      <c r="F3613" s="27">
        <v>5187.4541015625</v>
      </c>
      <c r="G3613" s="27">
        <v>4106.1396484375</v>
      </c>
      <c r="H3613" s="27">
        <v>6957.61962890625</v>
      </c>
      <c r="I3613" s="27">
        <v>7458.8330078125</v>
      </c>
      <c r="J3613" s="27">
        <f t="shared" si="504"/>
        <v>5477.9963369426941</v>
      </c>
      <c r="K3613" s="28">
        <v>1.1246490478515625</v>
      </c>
      <c r="L3613" s="28">
        <v>0.99806404113769531</v>
      </c>
      <c r="M3613" s="27">
        <v>5295.1484375</v>
      </c>
      <c r="N3613" s="27">
        <v>5830.4068923554732</v>
      </c>
      <c r="O3613" s="66">
        <f t="shared" si="505"/>
        <v>6188.4533540009543</v>
      </c>
      <c r="P3613" s="66">
        <f t="shared" si="506"/>
        <v>6226.9349966122127</v>
      </c>
      <c r="Q3613" s="66">
        <f t="shared" si="507"/>
        <v>5348.6742829855475</v>
      </c>
      <c r="R3613" s="66">
        <f t="shared" si="508"/>
        <v>6121.0891004081923</v>
      </c>
      <c r="S3613" s="67">
        <f>E3613/INDEX('CCG overall weighted population'!$F$4:$F$195,MATCH(A3613,'CCG overall weighted population'!$A$4:$A$195,0))*INDEX('CCG overall weighted population'!$T$4:$T$195,MATCH(A3613,'CCG overall weighted population'!$A$4:$A$195,0))</f>
        <v>0</v>
      </c>
      <c r="T3613" s="66">
        <f t="shared" si="509"/>
        <v>7682.5727571226098</v>
      </c>
      <c r="U3613" s="66">
        <f t="shared" si="510"/>
        <v>7682.5727571226098</v>
      </c>
      <c r="V3613" s="81">
        <f t="shared" si="511"/>
        <v>6118.2791407098475</v>
      </c>
      <c r="W3613" s="110">
        <f t="shared" si="512"/>
        <v>0.94334180946071733</v>
      </c>
    </row>
    <row r="3614" spans="1:23" x14ac:dyDescent="0.2">
      <c r="A3614" s="31" t="s">
        <v>118</v>
      </c>
      <c r="B3614" s="25" t="s">
        <v>213</v>
      </c>
      <c r="C3614" s="53" t="s">
        <v>7869</v>
      </c>
      <c r="D3614" s="25" t="s">
        <v>7868</v>
      </c>
      <c r="E3614" s="97">
        <v>6497.6669921875</v>
      </c>
      <c r="F3614" s="27">
        <v>5718.1044921875</v>
      </c>
      <c r="G3614" s="27">
        <v>7182.9150390625</v>
      </c>
      <c r="H3614" s="27">
        <v>5308.6181640625</v>
      </c>
      <c r="I3614" s="27">
        <v>6635.15771484375</v>
      </c>
      <c r="J3614" s="27">
        <f t="shared" si="504"/>
        <v>5788.8968441777515</v>
      </c>
      <c r="K3614" s="28">
        <v>1.1246490478515625</v>
      </c>
      <c r="L3614" s="28">
        <v>0.99806404113769531</v>
      </c>
      <c r="M3614" s="27">
        <v>6090.146484375</v>
      </c>
      <c r="N3614" s="27">
        <v>3981.9567393241869</v>
      </c>
      <c r="O3614" s="66">
        <f t="shared" si="505"/>
        <v>6295.0493812211171</v>
      </c>
      <c r="P3614" s="66">
        <f t="shared" si="506"/>
        <v>6334.1938696176821</v>
      </c>
      <c r="Q3614" s="66">
        <f t="shared" si="507"/>
        <v>5879.3275098699187</v>
      </c>
      <c r="R3614" s="66">
        <f t="shared" si="508"/>
        <v>6279.3744557994887</v>
      </c>
      <c r="S3614" s="67">
        <f>E3614/INDEX('CCG overall weighted population'!$F$4:$F$195,MATCH(A3614,'CCG overall weighted population'!$A$4:$A$195,0))*INDEX('CCG overall weighted population'!$T$4:$T$195,MATCH(A3614,'CCG overall weighted population'!$A$4:$A$195,0))</f>
        <v>0</v>
      </c>
      <c r="T3614" s="66">
        <f t="shared" si="509"/>
        <v>7881.2365470516852</v>
      </c>
      <c r="U3614" s="66">
        <f t="shared" si="510"/>
        <v>7881.2365470516852</v>
      </c>
      <c r="V3614" s="81">
        <f t="shared" si="511"/>
        <v>6276.4918333017322</v>
      </c>
      <c r="W3614" s="110">
        <f t="shared" si="512"/>
        <v>0.96596083499636121</v>
      </c>
    </row>
    <row r="3615" spans="1:23" x14ac:dyDescent="0.2">
      <c r="A3615" s="31" t="s">
        <v>118</v>
      </c>
      <c r="B3615" s="25" t="s">
        <v>213</v>
      </c>
      <c r="C3615" s="53" t="s">
        <v>7867</v>
      </c>
      <c r="D3615" s="25" t="s">
        <v>1652</v>
      </c>
      <c r="E3615" s="97">
        <v>5054.416015625</v>
      </c>
      <c r="F3615" s="27">
        <v>4292.25439453125</v>
      </c>
      <c r="G3615" s="27">
        <v>4987.10693359375</v>
      </c>
      <c r="H3615" s="27">
        <v>3976.950927734375</v>
      </c>
      <c r="I3615" s="27">
        <v>5761.13671875</v>
      </c>
      <c r="J3615" s="27">
        <f t="shared" si="504"/>
        <v>4350.7660978329213</v>
      </c>
      <c r="K3615" s="28">
        <v>1.1246490478515625</v>
      </c>
      <c r="L3615" s="28">
        <v>0.99806404113769531</v>
      </c>
      <c r="M3615" s="27">
        <v>4633.70654296875</v>
      </c>
      <c r="N3615" s="27">
        <v>3098.8644431483026</v>
      </c>
      <c r="O3615" s="66">
        <f t="shared" si="505"/>
        <v>4743.0897111152408</v>
      </c>
      <c r="P3615" s="66">
        <f t="shared" si="506"/>
        <v>4772.583652928387</v>
      </c>
      <c r="Q3615" s="66">
        <f t="shared" si="507"/>
        <v>4480.2223329867056</v>
      </c>
      <c r="R3615" s="66">
        <f t="shared" si="508"/>
        <v>4737.3489607185611</v>
      </c>
      <c r="S3615" s="67">
        <f>E3615/INDEX('CCG overall weighted population'!$F$4:$F$195,MATCH(A3615,'CCG overall weighted population'!$A$4:$A$195,0))*INDEX('CCG overall weighted population'!$T$4:$T$195,MATCH(A3615,'CCG overall weighted population'!$A$4:$A$195,0))</f>
        <v>0</v>
      </c>
      <c r="T3615" s="66">
        <f t="shared" si="509"/>
        <v>5945.8419032280508</v>
      </c>
      <c r="U3615" s="66">
        <f t="shared" si="510"/>
        <v>5945.8419032280508</v>
      </c>
      <c r="V3615" s="81">
        <f t="shared" si="511"/>
        <v>4735.1742236026239</v>
      </c>
      <c r="W3615" s="110">
        <f t="shared" si="512"/>
        <v>0.93683903520496015</v>
      </c>
    </row>
    <row r="3616" spans="1:23" x14ac:dyDescent="0.2">
      <c r="A3616" s="31" t="s">
        <v>118</v>
      </c>
      <c r="B3616" s="25" t="s">
        <v>213</v>
      </c>
      <c r="C3616" s="53" t="s">
        <v>7866</v>
      </c>
      <c r="D3616" s="25" t="s">
        <v>7865</v>
      </c>
      <c r="E3616" s="97">
        <v>18535.08203125</v>
      </c>
      <c r="F3616" s="27">
        <v>13857.1240234375</v>
      </c>
      <c r="G3616" s="27">
        <v>12140.62890625</v>
      </c>
      <c r="H3616" s="27">
        <v>20249.626953125</v>
      </c>
      <c r="I3616" s="27">
        <v>25410.9296875</v>
      </c>
      <c r="J3616" s="27">
        <f t="shared" si="504"/>
        <v>15186.321915435527</v>
      </c>
      <c r="K3616" s="28">
        <v>1.1246490478515625</v>
      </c>
      <c r="L3616" s="28">
        <v>0.99806404113769531</v>
      </c>
      <c r="M3616" s="27">
        <v>14282.6962890625</v>
      </c>
      <c r="N3616" s="27">
        <v>14549.185240179697</v>
      </c>
      <c r="O3616" s="66">
        <f t="shared" si="505"/>
        <v>16974.700900890482</v>
      </c>
      <c r="P3616" s="66">
        <f t="shared" si="506"/>
        <v>17080.254637201473</v>
      </c>
      <c r="Q3616" s="66">
        <f t="shared" si="507"/>
        <v>14309.345184174221</v>
      </c>
      <c r="R3616" s="66">
        <f t="shared" si="508"/>
        <v>16746.311208097421</v>
      </c>
      <c r="S3616" s="67">
        <f>E3616/INDEX('CCG overall weighted population'!$F$4:$F$195,MATCH(A3616,'CCG overall weighted population'!$A$4:$A$195,0))*INDEX('CCG overall weighted population'!$T$4:$T$195,MATCH(A3616,'CCG overall weighted population'!$A$4:$A$195,0))</f>
        <v>0</v>
      </c>
      <c r="T3616" s="66">
        <f t="shared" si="509"/>
        <v>21018.27830949998</v>
      </c>
      <c r="U3616" s="66">
        <f t="shared" si="510"/>
        <v>21018.27830949998</v>
      </c>
      <c r="V3616" s="81">
        <f t="shared" si="511"/>
        <v>16738.623612177998</v>
      </c>
      <c r="W3616" s="110">
        <f t="shared" si="512"/>
        <v>0.90307793534211567</v>
      </c>
    </row>
    <row r="3617" spans="1:23" x14ac:dyDescent="0.2">
      <c r="A3617" s="31" t="s">
        <v>118</v>
      </c>
      <c r="B3617" s="25" t="s">
        <v>213</v>
      </c>
      <c r="C3617" s="53" t="s">
        <v>7864</v>
      </c>
      <c r="D3617" s="25" t="s">
        <v>7863</v>
      </c>
      <c r="E3617" s="97">
        <v>5477.5830078125</v>
      </c>
      <c r="F3617" s="27">
        <v>5125.69580078125</v>
      </c>
      <c r="G3617" s="27">
        <v>4729.08984375</v>
      </c>
      <c r="H3617" s="27">
        <v>6023.4775390625</v>
      </c>
      <c r="I3617" s="27">
        <v>5351.73193359375</v>
      </c>
      <c r="J3617" s="27">
        <f t="shared" si="504"/>
        <v>5244.2123480152595</v>
      </c>
      <c r="K3617" s="28">
        <v>1.1246490478515625</v>
      </c>
      <c r="L3617" s="28">
        <v>0.99806404113769531</v>
      </c>
      <c r="M3617" s="27">
        <v>4898.16845703125</v>
      </c>
      <c r="N3617" s="27">
        <v>3550.3778370431442</v>
      </c>
      <c r="O3617" s="66">
        <f t="shared" si="505"/>
        <v>5696.3521924391271</v>
      </c>
      <c r="P3617" s="66">
        <f t="shared" si="506"/>
        <v>5731.7738037397248</v>
      </c>
      <c r="Q3617" s="66">
        <f t="shared" si="507"/>
        <v>4763.3893950324391</v>
      </c>
      <c r="R3617" s="66">
        <f t="shared" si="508"/>
        <v>5615.0664137594031</v>
      </c>
      <c r="S3617" s="67">
        <f>E3617/INDEX('CCG overall weighted population'!$F$4:$F$195,MATCH(A3617,'CCG overall weighted population'!$A$4:$A$195,0))*INDEX('CCG overall weighted population'!$T$4:$T$195,MATCH(A3617,'CCG overall weighted population'!$A$4:$A$195,0))</f>
        <v>0</v>
      </c>
      <c r="T3617" s="66">
        <f t="shared" si="509"/>
        <v>7047.4641934072524</v>
      </c>
      <c r="U3617" s="66">
        <f t="shared" si="510"/>
        <v>7047.4641934072524</v>
      </c>
      <c r="V3617" s="81">
        <f t="shared" si="511"/>
        <v>5612.4887498719199</v>
      </c>
      <c r="W3617" s="110">
        <f t="shared" si="512"/>
        <v>1.0246286988014619</v>
      </c>
    </row>
    <row r="3618" spans="1:23" x14ac:dyDescent="0.2">
      <c r="A3618" s="31" t="s">
        <v>118</v>
      </c>
      <c r="B3618" s="25" t="s">
        <v>213</v>
      </c>
      <c r="C3618" s="53" t="s">
        <v>7862</v>
      </c>
      <c r="D3618" s="25" t="s">
        <v>7861</v>
      </c>
      <c r="E3618" s="97">
        <v>10571.3330078125</v>
      </c>
      <c r="F3618" s="27">
        <v>7852.783203125</v>
      </c>
      <c r="G3618" s="27">
        <v>8017.2373046875</v>
      </c>
      <c r="H3618" s="27">
        <v>7564.64892578125</v>
      </c>
      <c r="I3618" s="27">
        <v>9341.9443359375</v>
      </c>
      <c r="J3618" s="27">
        <f t="shared" si="504"/>
        <v>7882.1921417378435</v>
      </c>
      <c r="K3618" s="28">
        <v>1.1246490478515625</v>
      </c>
      <c r="L3618" s="28">
        <v>0.99806404113769531</v>
      </c>
      <c r="M3618" s="27">
        <v>8494.720703125</v>
      </c>
      <c r="N3618" s="27">
        <v>6420.0271861045976</v>
      </c>
      <c r="O3618" s="66">
        <f t="shared" si="505"/>
        <v>8683.4143037815102</v>
      </c>
      <c r="P3618" s="66">
        <f t="shared" si="506"/>
        <v>8737.4103552614124</v>
      </c>
      <c r="Q3618" s="66">
        <f t="shared" si="507"/>
        <v>8287.2513514229613</v>
      </c>
      <c r="R3618" s="66">
        <f t="shared" si="508"/>
        <v>8683.1582608020854</v>
      </c>
      <c r="S3618" s="67">
        <f>E3618/INDEX('CCG overall weighted population'!$F$4:$F$195,MATCH(A3618,'CCG overall weighted population'!$A$4:$A$195,0))*INDEX('CCG overall weighted population'!$T$4:$T$195,MATCH(A3618,'CCG overall weighted population'!$A$4:$A$195,0))</f>
        <v>0</v>
      </c>
      <c r="T3618" s="66">
        <f t="shared" si="509"/>
        <v>10898.223176619609</v>
      </c>
      <c r="U3618" s="66">
        <f t="shared" si="510"/>
        <v>10898.223176619609</v>
      </c>
      <c r="V3618" s="81">
        <f t="shared" si="511"/>
        <v>8679.1721523878841</v>
      </c>
      <c r="W3618" s="110">
        <f t="shared" si="512"/>
        <v>0.82101019294101718</v>
      </c>
    </row>
    <row r="3619" spans="1:23" x14ac:dyDescent="0.2">
      <c r="A3619" s="31" t="s">
        <v>118</v>
      </c>
      <c r="B3619" s="25" t="s">
        <v>213</v>
      </c>
      <c r="C3619" s="53" t="s">
        <v>7860</v>
      </c>
      <c r="D3619" s="25" t="s">
        <v>7859</v>
      </c>
      <c r="E3619" s="97">
        <v>5300.6669921875</v>
      </c>
      <c r="F3619" s="27">
        <v>4573.568359375</v>
      </c>
      <c r="G3619" s="27">
        <v>4386.73388671875</v>
      </c>
      <c r="H3619" s="27">
        <v>5773.08447265625</v>
      </c>
      <c r="I3619" s="27">
        <v>5605.61328125</v>
      </c>
      <c r="J3619" s="27">
        <f t="shared" si="504"/>
        <v>4784.3348384202063</v>
      </c>
      <c r="K3619" s="28">
        <v>1.1246490478515625</v>
      </c>
      <c r="L3619" s="28">
        <v>0.99806404113769531</v>
      </c>
      <c r="M3619" s="27">
        <v>4613.65625</v>
      </c>
      <c r="N3619" s="27">
        <v>4353.1500450342337</v>
      </c>
      <c r="O3619" s="66">
        <f t="shared" si="505"/>
        <v>5321.881535411876</v>
      </c>
      <c r="P3619" s="66">
        <f t="shared" si="506"/>
        <v>5354.9745768473058</v>
      </c>
      <c r="Q3619" s="66">
        <f t="shared" si="507"/>
        <v>4587.6056295034241</v>
      </c>
      <c r="R3619" s="66">
        <f t="shared" si="508"/>
        <v>5262.4930930572036</v>
      </c>
      <c r="S3619" s="67">
        <f>E3619/INDEX('CCG overall weighted population'!$F$4:$F$195,MATCH(A3619,'CCG overall weighted population'!$A$4:$A$195,0))*INDEX('CCG overall weighted population'!$T$4:$T$195,MATCH(A3619,'CCG overall weighted population'!$A$4:$A$195,0))</f>
        <v>0</v>
      </c>
      <c r="T3619" s="66">
        <f t="shared" si="509"/>
        <v>6604.9497741457617</v>
      </c>
      <c r="U3619" s="66">
        <f t="shared" si="510"/>
        <v>6604.9497741457617</v>
      </c>
      <c r="V3619" s="81">
        <f t="shared" si="511"/>
        <v>5260.0772822003873</v>
      </c>
      <c r="W3619" s="110">
        <f t="shared" si="512"/>
        <v>0.99234252782773624</v>
      </c>
    </row>
    <row r="3620" spans="1:23" x14ac:dyDescent="0.2">
      <c r="A3620" s="31" t="s">
        <v>118</v>
      </c>
      <c r="B3620" s="25" t="s">
        <v>213</v>
      </c>
      <c r="C3620" s="53" t="s">
        <v>7858</v>
      </c>
      <c r="D3620" s="25" t="s">
        <v>7857</v>
      </c>
      <c r="E3620" s="97">
        <v>5482.0830078125</v>
      </c>
      <c r="F3620" s="27">
        <v>4939.32421875</v>
      </c>
      <c r="G3620" s="27">
        <v>6095.3837890625</v>
      </c>
      <c r="H3620" s="27">
        <v>5117.73095703125</v>
      </c>
      <c r="I3620" s="27">
        <v>5211.68896484375</v>
      </c>
      <c r="J3620" s="27">
        <f t="shared" si="504"/>
        <v>5051.5544741755384</v>
      </c>
      <c r="K3620" s="28">
        <v>1.1246490478515625</v>
      </c>
      <c r="L3620" s="28">
        <v>0.99806404113769531</v>
      </c>
      <c r="M3620" s="27">
        <v>5032.79541015625</v>
      </c>
      <c r="N3620" s="27">
        <v>3385.9074911377829</v>
      </c>
      <c r="O3620" s="66">
        <f t="shared" si="505"/>
        <v>5483.2631375471583</v>
      </c>
      <c r="P3620" s="66">
        <f t="shared" si="506"/>
        <v>5517.3596977589523</v>
      </c>
      <c r="Q3620" s="66">
        <f t="shared" si="507"/>
        <v>4868.1066182544037</v>
      </c>
      <c r="R3620" s="66">
        <f t="shared" si="508"/>
        <v>5439.1132579522518</v>
      </c>
      <c r="S3620" s="67">
        <f>E3620/INDEX('CCG overall weighted population'!$F$4:$F$195,MATCH(A3620,'CCG overall weighted population'!$A$4:$A$195,0))*INDEX('CCG overall weighted population'!$T$4:$T$195,MATCH(A3620,'CCG overall weighted population'!$A$4:$A$195,0))</f>
        <v>0</v>
      </c>
      <c r="T3620" s="66">
        <f t="shared" si="509"/>
        <v>6826.6255649932937</v>
      </c>
      <c r="U3620" s="66">
        <f t="shared" si="510"/>
        <v>6826.6255649932937</v>
      </c>
      <c r="V3620" s="81">
        <f t="shared" si="511"/>
        <v>5436.6163674808213</v>
      </c>
      <c r="W3620" s="110">
        <f t="shared" si="512"/>
        <v>0.99170632034084771</v>
      </c>
    </row>
    <row r="3621" spans="1:23" x14ac:dyDescent="0.2">
      <c r="A3621" s="31" t="s">
        <v>118</v>
      </c>
      <c r="B3621" s="25" t="s">
        <v>213</v>
      </c>
      <c r="C3621" s="53" t="s">
        <v>7856</v>
      </c>
      <c r="D3621" s="25" t="s">
        <v>7855</v>
      </c>
      <c r="E3621" s="97">
        <v>8348.25</v>
      </c>
      <c r="F3621" s="27">
        <v>8169.873046875</v>
      </c>
      <c r="G3621" s="27">
        <v>9583.181640625</v>
      </c>
      <c r="H3621" s="27">
        <v>10818.2626953125</v>
      </c>
      <c r="I3621" s="27">
        <v>9585.890625</v>
      </c>
      <c r="J3621" s="27">
        <f t="shared" si="504"/>
        <v>8716.3887482280243</v>
      </c>
      <c r="K3621" s="28">
        <v>1.1246490478515625</v>
      </c>
      <c r="L3621" s="28">
        <v>0.99806404113769531</v>
      </c>
      <c r="M3621" s="27">
        <v>7926.1728515625</v>
      </c>
      <c r="N3621" s="27">
        <v>5596.0161225580105</v>
      </c>
      <c r="O3621" s="66">
        <f t="shared" si="505"/>
        <v>9433.6473177348435</v>
      </c>
      <c r="P3621" s="66">
        <f t="shared" si="506"/>
        <v>9492.3085411190405</v>
      </c>
      <c r="Q3621" s="66">
        <f t="shared" si="507"/>
        <v>7693.1571786620516</v>
      </c>
      <c r="R3621" s="66">
        <f t="shared" si="508"/>
        <v>9275.4790901242723</v>
      </c>
      <c r="S3621" s="67">
        <f>E3621/INDEX('CCG overall weighted population'!$F$4:$F$195,MATCH(A3621,'CCG overall weighted population'!$A$4:$A$195,0))*INDEX('CCG overall weighted population'!$T$4:$T$195,MATCH(A3621,'CCG overall weighted population'!$A$4:$A$195,0))</f>
        <v>0</v>
      </c>
      <c r="T3621" s="66">
        <f t="shared" si="509"/>
        <v>11641.644452177165</v>
      </c>
      <c r="U3621" s="66">
        <f t="shared" si="510"/>
        <v>11641.644452177165</v>
      </c>
      <c r="V3621" s="81">
        <f t="shared" si="511"/>
        <v>9271.2210696970978</v>
      </c>
      <c r="W3621" s="110">
        <f t="shared" si="512"/>
        <v>1.1105586284187821</v>
      </c>
    </row>
    <row r="3622" spans="1:23" x14ac:dyDescent="0.2">
      <c r="A3622" s="31" t="s">
        <v>118</v>
      </c>
      <c r="B3622" s="25" t="s">
        <v>213</v>
      </c>
      <c r="C3622" s="53" t="s">
        <v>7854</v>
      </c>
      <c r="D3622" s="25" t="s">
        <v>7853</v>
      </c>
      <c r="E3622" s="97">
        <v>7395.6669921875</v>
      </c>
      <c r="F3622" s="27">
        <v>3438.11962890625</v>
      </c>
      <c r="G3622" s="27">
        <v>4676.427734375</v>
      </c>
      <c r="H3622" s="27">
        <v>4223.03515625</v>
      </c>
      <c r="I3622" s="27">
        <v>9852.2470703125</v>
      </c>
      <c r="J3622" s="27">
        <f t="shared" si="504"/>
        <v>3902.3842655360795</v>
      </c>
      <c r="K3622" s="28">
        <v>1.1246490478515625</v>
      </c>
      <c r="L3622" s="28">
        <v>0.99806404113769531</v>
      </c>
      <c r="M3622" s="27">
        <v>3430.19873046875</v>
      </c>
      <c r="N3622" s="27">
        <v>4611.3529514831889</v>
      </c>
      <c r="O3622" s="66">
        <f t="shared" si="505"/>
        <v>4459.8959214818333</v>
      </c>
      <c r="P3622" s="66">
        <f t="shared" si="506"/>
        <v>4487.628880125355</v>
      </c>
      <c r="Q3622" s="66">
        <f t="shared" si="507"/>
        <v>3548.314152570194</v>
      </c>
      <c r="R3622" s="66">
        <f t="shared" si="508"/>
        <v>4374.4248991056893</v>
      </c>
      <c r="S3622" s="67">
        <f>E3622/INDEX('CCG overall weighted population'!$F$4:$F$195,MATCH(A3622,'CCG overall weighted population'!$A$4:$A$195,0))*INDEX('CCG overall weighted population'!$T$4:$T$195,MATCH(A3622,'CCG overall weighted population'!$A$4:$A$195,0))</f>
        <v>0</v>
      </c>
      <c r="T3622" s="66">
        <f t="shared" si="509"/>
        <v>5490.3362794877585</v>
      </c>
      <c r="U3622" s="66">
        <f t="shared" si="510"/>
        <v>5490.3362794877585</v>
      </c>
      <c r="V3622" s="81">
        <f t="shared" si="511"/>
        <v>4372.4167666527392</v>
      </c>
      <c r="W3622" s="110">
        <f t="shared" si="512"/>
        <v>0.59121331061438986</v>
      </c>
    </row>
    <row r="3623" spans="1:23" x14ac:dyDescent="0.2">
      <c r="A3623" s="31" t="s">
        <v>118</v>
      </c>
      <c r="B3623" s="25" t="s">
        <v>213</v>
      </c>
      <c r="C3623" s="53" t="s">
        <v>7852</v>
      </c>
      <c r="D3623" s="25" t="s">
        <v>7851</v>
      </c>
      <c r="E3623" s="97">
        <v>4657.66650390625</v>
      </c>
      <c r="F3623" s="27">
        <v>3192.656982421875</v>
      </c>
      <c r="G3623" s="27">
        <v>3379.859375</v>
      </c>
      <c r="H3623" s="27">
        <v>4876.13818359375</v>
      </c>
      <c r="I3623" s="27">
        <v>5913.7548828125</v>
      </c>
      <c r="J3623" s="27">
        <f t="shared" si="504"/>
        <v>3570.3057014544752</v>
      </c>
      <c r="K3623" s="28">
        <v>1.1246490478515625</v>
      </c>
      <c r="L3623" s="28">
        <v>0.99806404113769531</v>
      </c>
      <c r="M3623" s="27">
        <v>3545.375</v>
      </c>
      <c r="N3623" s="27">
        <v>3591.6601039276602</v>
      </c>
      <c r="O3623" s="66">
        <f t="shared" si="505"/>
        <v>4009.9643442661227</v>
      </c>
      <c r="P3623" s="66">
        <f t="shared" si="506"/>
        <v>4034.8994946102994</v>
      </c>
      <c r="Q3623" s="66">
        <f t="shared" si="507"/>
        <v>3550.0035103927662</v>
      </c>
      <c r="R3623" s="66">
        <f t="shared" si="508"/>
        <v>3976.4609817417254</v>
      </c>
      <c r="S3623" s="67">
        <f>E3623/INDEX('CCG overall weighted population'!$F$4:$F$195,MATCH(A3623,'CCG overall weighted population'!$A$4:$A$195,0))*INDEX('CCG overall weighted population'!$T$4:$T$195,MATCH(A3623,'CCG overall weighted population'!$A$4:$A$195,0))</f>
        <v>0</v>
      </c>
      <c r="T3623" s="66">
        <f t="shared" si="509"/>
        <v>4990.8521681301418</v>
      </c>
      <c r="U3623" s="66">
        <f t="shared" si="510"/>
        <v>4990.8521681301418</v>
      </c>
      <c r="V3623" s="81">
        <f t="shared" si="511"/>
        <v>3974.6355394197058</v>
      </c>
      <c r="W3623" s="110">
        <f t="shared" si="512"/>
        <v>0.85335339833504487</v>
      </c>
    </row>
    <row r="3624" spans="1:23" x14ac:dyDescent="0.2">
      <c r="A3624" s="31" t="s">
        <v>118</v>
      </c>
      <c r="B3624" s="25" t="s">
        <v>213</v>
      </c>
      <c r="C3624" s="53" t="s">
        <v>7850</v>
      </c>
      <c r="D3624" s="25" t="s">
        <v>7849</v>
      </c>
      <c r="E3624" s="97">
        <v>8663.4990234375</v>
      </c>
      <c r="F3624" s="27">
        <v>8270.6396484375</v>
      </c>
      <c r="G3624" s="27">
        <v>8155.67333984375</v>
      </c>
      <c r="H3624" s="27">
        <v>9160.361328125</v>
      </c>
      <c r="I3624" s="27">
        <v>10171.947265625</v>
      </c>
      <c r="J3624" s="27">
        <f t="shared" si="504"/>
        <v>8475.805403505703</v>
      </c>
      <c r="K3624" s="28">
        <v>1.1246490478515625</v>
      </c>
      <c r="L3624" s="28">
        <v>0.99806404113769531</v>
      </c>
      <c r="M3624" s="27">
        <v>8170.27783203125</v>
      </c>
      <c r="N3624" s="27">
        <v>5459.0548599999765</v>
      </c>
      <c r="O3624" s="66">
        <f t="shared" si="505"/>
        <v>9175.2305903299839</v>
      </c>
      <c r="P3624" s="66">
        <f t="shared" si="506"/>
        <v>9232.2849016830278</v>
      </c>
      <c r="Q3624" s="66">
        <f t="shared" si="507"/>
        <v>7899.1555348281227</v>
      </c>
      <c r="R3624" s="66">
        <f t="shared" si="508"/>
        <v>9071.6193152559918</v>
      </c>
      <c r="S3624" s="67">
        <f>E3624/INDEX('CCG overall weighted population'!$F$4:$F$195,MATCH(A3624,'CCG overall weighted population'!$A$4:$A$195,0))*INDEX('CCG overall weighted population'!$T$4:$T$195,MATCH(A3624,'CCG overall weighted population'!$A$4:$A$195,0))</f>
        <v>0</v>
      </c>
      <c r="T3624" s="66">
        <f t="shared" si="509"/>
        <v>11385.780254321957</v>
      </c>
      <c r="U3624" s="66">
        <f t="shared" si="510"/>
        <v>11385.780254321957</v>
      </c>
      <c r="V3624" s="81">
        <f t="shared" si="511"/>
        <v>9067.4548791145717</v>
      </c>
      <c r="W3624" s="110">
        <f t="shared" si="512"/>
        <v>1.0466273332038525</v>
      </c>
    </row>
    <row r="3625" spans="1:23" x14ac:dyDescent="0.2">
      <c r="A3625" s="31" t="s">
        <v>118</v>
      </c>
      <c r="B3625" s="25" t="s">
        <v>213</v>
      </c>
      <c r="C3625" s="53" t="s">
        <v>7848</v>
      </c>
      <c r="D3625" s="25" t="s">
        <v>7847</v>
      </c>
      <c r="E3625" s="97">
        <v>8497.83203125</v>
      </c>
      <c r="F3625" s="27">
        <v>6902.8544921875</v>
      </c>
      <c r="G3625" s="27">
        <v>6763.8701171875</v>
      </c>
      <c r="H3625" s="27">
        <v>7788.494140625</v>
      </c>
      <c r="I3625" s="27">
        <v>7720.44677734375</v>
      </c>
      <c r="J3625" s="27">
        <f t="shared" si="504"/>
        <v>7060.7196558052492</v>
      </c>
      <c r="K3625" s="28">
        <v>1.1246490478515625</v>
      </c>
      <c r="L3625" s="28">
        <v>0.99806404113769531</v>
      </c>
      <c r="M3625" s="27">
        <v>7251.8671875</v>
      </c>
      <c r="N3625" s="27">
        <v>5956.9798334821107</v>
      </c>
      <c r="O3625" s="66">
        <f t="shared" si="505"/>
        <v>7801.5668350732085</v>
      </c>
      <c r="P3625" s="66">
        <f t="shared" si="506"/>
        <v>7850.0792968438118</v>
      </c>
      <c r="Q3625" s="66">
        <f t="shared" si="507"/>
        <v>7122.3784520982108</v>
      </c>
      <c r="R3625" s="66">
        <f t="shared" si="508"/>
        <v>7762.378518606266</v>
      </c>
      <c r="S3625" s="67">
        <f>E3625/INDEX('CCG overall weighted population'!$F$4:$F$195,MATCH(A3625,'CCG overall weighted population'!$A$4:$A$195,0))*INDEX('CCG overall weighted population'!$T$4:$T$195,MATCH(A3625,'CCG overall weighted population'!$A$4:$A$195,0))</f>
        <v>0</v>
      </c>
      <c r="T3625" s="66">
        <f t="shared" si="509"/>
        <v>9742.5534507480752</v>
      </c>
      <c r="U3625" s="66">
        <f t="shared" si="510"/>
        <v>9742.5534507480752</v>
      </c>
      <c r="V3625" s="81">
        <f t="shared" si="511"/>
        <v>7758.8151052262638</v>
      </c>
      <c r="W3625" s="110">
        <f t="shared" si="512"/>
        <v>0.91303465127269301</v>
      </c>
    </row>
    <row r="3626" spans="1:23" x14ac:dyDescent="0.2">
      <c r="A3626" s="31" t="s">
        <v>118</v>
      </c>
      <c r="B3626" s="25" t="s">
        <v>213</v>
      </c>
      <c r="C3626" s="53" t="s">
        <v>7846</v>
      </c>
      <c r="D3626" s="25" t="s">
        <v>7845</v>
      </c>
      <c r="E3626" s="97">
        <v>9014.58203125</v>
      </c>
      <c r="F3626" s="27">
        <v>6976.03466796875</v>
      </c>
      <c r="G3626" s="27">
        <v>6924.46337890625</v>
      </c>
      <c r="H3626" s="27">
        <v>9103.7958984375</v>
      </c>
      <c r="I3626" s="27">
        <v>9130.60546875</v>
      </c>
      <c r="J3626" s="27">
        <f t="shared" si="504"/>
        <v>7381.3446052018044</v>
      </c>
      <c r="K3626" s="28">
        <v>1.1246490478515625</v>
      </c>
      <c r="L3626" s="28">
        <v>0.99806404113769531</v>
      </c>
      <c r="M3626" s="27">
        <v>7644.32177734375</v>
      </c>
      <c r="N3626" s="27">
        <v>7044.4904719685474</v>
      </c>
      <c r="O3626" s="66">
        <f t="shared" si="505"/>
        <v>8247.5400446251515</v>
      </c>
      <c r="P3626" s="66">
        <f t="shared" si="506"/>
        <v>8298.8257003882536</v>
      </c>
      <c r="Q3626" s="66">
        <f t="shared" si="507"/>
        <v>7584.3386468062299</v>
      </c>
      <c r="R3626" s="66">
        <f t="shared" si="508"/>
        <v>8212.7174168920319</v>
      </c>
      <c r="S3626" s="67">
        <f>E3626/INDEX('CCG overall weighted population'!$F$4:$F$195,MATCH(A3626,'CCG overall weighted population'!$A$4:$A$195,0))*INDEX('CCG overall weighted population'!$T$4:$T$195,MATCH(A3626,'CCG overall weighted population'!$A$4:$A$195,0))</f>
        <v>0</v>
      </c>
      <c r="T3626" s="66">
        <f t="shared" si="509"/>
        <v>10307.773347843204</v>
      </c>
      <c r="U3626" s="66">
        <f t="shared" si="510"/>
        <v>10307.773347843204</v>
      </c>
      <c r="V3626" s="81">
        <f t="shared" si="511"/>
        <v>8208.9472700150945</v>
      </c>
      <c r="W3626" s="110">
        <f t="shared" si="512"/>
        <v>0.91062982638106926</v>
      </c>
    </row>
    <row r="3627" spans="1:23" x14ac:dyDescent="0.2">
      <c r="A3627" s="31" t="s">
        <v>118</v>
      </c>
      <c r="B3627" s="25" t="s">
        <v>213</v>
      </c>
      <c r="C3627" s="53" t="s">
        <v>7844</v>
      </c>
      <c r="D3627" s="25" t="s">
        <v>7843</v>
      </c>
      <c r="E3627" s="97">
        <v>7606.0830078125</v>
      </c>
      <c r="F3627" s="27">
        <v>5939.94873046875</v>
      </c>
      <c r="G3627" s="27">
        <v>5833.0263671875</v>
      </c>
      <c r="H3627" s="27">
        <v>6713.12890625</v>
      </c>
      <c r="I3627" s="27">
        <v>8985.36328125</v>
      </c>
      <c r="J3627" s="27">
        <f t="shared" si="504"/>
        <v>6175.830383022485</v>
      </c>
      <c r="K3627" s="28">
        <v>1.1246490478515625</v>
      </c>
      <c r="L3627" s="28">
        <v>0.99806404113769531</v>
      </c>
      <c r="M3627" s="27">
        <v>6031.3564453125</v>
      </c>
      <c r="N3627" s="27">
        <v>3989.8884583896356</v>
      </c>
      <c r="O3627" s="66">
        <f t="shared" si="505"/>
        <v>6686.8294723351373</v>
      </c>
      <c r="P3627" s="66">
        <f t="shared" si="506"/>
        <v>6728.4101658036379</v>
      </c>
      <c r="Q3627" s="66">
        <f t="shared" si="507"/>
        <v>5827.2096466202138</v>
      </c>
      <c r="R3627" s="66">
        <f t="shared" si="508"/>
        <v>6619.7996186933115</v>
      </c>
      <c r="S3627" s="67">
        <f>E3627/INDEX('CCG overall weighted population'!$F$4:$F$195,MATCH(A3627,'CCG overall weighted population'!$A$4:$A$195,0))*INDEX('CCG overall weighted population'!$T$4:$T$195,MATCH(A3627,'CCG overall weighted population'!$A$4:$A$195,0))</f>
        <v>0</v>
      </c>
      <c r="T3627" s="66">
        <f t="shared" si="509"/>
        <v>8308.5038256986663</v>
      </c>
      <c r="U3627" s="66">
        <f t="shared" si="510"/>
        <v>8308.5038256986663</v>
      </c>
      <c r="V3627" s="81">
        <f t="shared" si="511"/>
        <v>6616.7607199230897</v>
      </c>
      <c r="W3627" s="110">
        <f t="shared" si="512"/>
        <v>0.86993012213076826</v>
      </c>
    </row>
    <row r="3628" spans="1:23" x14ac:dyDescent="0.2">
      <c r="A3628" s="31" t="s">
        <v>118</v>
      </c>
      <c r="B3628" s="25" t="s">
        <v>213</v>
      </c>
      <c r="C3628" s="53" t="s">
        <v>7842</v>
      </c>
      <c r="D3628" s="25" t="s">
        <v>7841</v>
      </c>
      <c r="E3628" s="97">
        <v>7475</v>
      </c>
      <c r="F3628" s="27">
        <v>6138.6845703125</v>
      </c>
      <c r="G3628" s="27">
        <v>5390.55224609375</v>
      </c>
      <c r="H3628" s="27">
        <v>5730.0234375</v>
      </c>
      <c r="I3628" s="27">
        <v>6889.7197265625</v>
      </c>
      <c r="J3628" s="27">
        <f t="shared" si="504"/>
        <v>6060.7489505418826</v>
      </c>
      <c r="K3628" s="28">
        <v>1.1246490478515625</v>
      </c>
      <c r="L3628" s="28">
        <v>0.99806404113769531</v>
      </c>
      <c r="M3628" s="27">
        <v>5726.447265625</v>
      </c>
      <c r="N3628" s="27">
        <v>4233.3509614892155</v>
      </c>
      <c r="O3628" s="66">
        <f t="shared" si="505"/>
        <v>6597.8993574417655</v>
      </c>
      <c r="P3628" s="66">
        <f t="shared" si="506"/>
        <v>6638.9270570193949</v>
      </c>
      <c r="Q3628" s="66">
        <f t="shared" si="507"/>
        <v>5577.1376352114212</v>
      </c>
      <c r="R3628" s="66">
        <f t="shared" si="508"/>
        <v>6510.9627166048849</v>
      </c>
      <c r="S3628" s="67">
        <f>E3628/INDEX('CCG overall weighted population'!$F$4:$F$195,MATCH(A3628,'CCG overall weighted population'!$A$4:$A$195,0))*INDEX('CCG overall weighted population'!$T$4:$T$195,MATCH(A3628,'CCG overall weighted population'!$A$4:$A$195,0))</f>
        <v>0</v>
      </c>
      <c r="T3628" s="66">
        <f t="shared" si="509"/>
        <v>8171.9027396438332</v>
      </c>
      <c r="U3628" s="66">
        <f t="shared" si="510"/>
        <v>8171.9027396438332</v>
      </c>
      <c r="V3628" s="81">
        <f t="shared" si="511"/>
        <v>6507.9737807258334</v>
      </c>
      <c r="W3628" s="110">
        <f t="shared" si="512"/>
        <v>0.87063194390981047</v>
      </c>
    </row>
    <row r="3629" spans="1:23" x14ac:dyDescent="0.2">
      <c r="A3629" s="31" t="s">
        <v>118</v>
      </c>
      <c r="B3629" s="25" t="s">
        <v>213</v>
      </c>
      <c r="C3629" s="53" t="s">
        <v>7840</v>
      </c>
      <c r="D3629" s="25" t="s">
        <v>7839</v>
      </c>
      <c r="E3629" s="97">
        <v>13029.583984375</v>
      </c>
      <c r="F3629" s="27">
        <v>11216.5673828125</v>
      </c>
      <c r="G3629" s="27">
        <v>11969.62109375</v>
      </c>
      <c r="H3629" s="27">
        <v>10554.4609375</v>
      </c>
      <c r="I3629" s="27">
        <v>15870.359375</v>
      </c>
      <c r="J3629" s="27">
        <f t="shared" si="504"/>
        <v>11359.527429746917</v>
      </c>
      <c r="K3629" s="28">
        <v>1.1246490478515625</v>
      </c>
      <c r="L3629" s="28">
        <v>0.99806404113769531</v>
      </c>
      <c r="M3629" s="27">
        <v>11418.13671875</v>
      </c>
      <c r="N3629" s="27">
        <v>8062.6514025779443</v>
      </c>
      <c r="O3629" s="66">
        <f t="shared" si="505"/>
        <v>12380.683872733431</v>
      </c>
      <c r="P3629" s="66">
        <f t="shared" si="506"/>
        <v>12457.670645489094</v>
      </c>
      <c r="Q3629" s="66">
        <f t="shared" si="507"/>
        <v>11082.588187132795</v>
      </c>
      <c r="R3629" s="66">
        <f t="shared" si="508"/>
        <v>12291.94897207149</v>
      </c>
      <c r="S3629" s="67">
        <f>E3629/INDEX('CCG overall weighted population'!$F$4:$F$195,MATCH(A3629,'CCG overall weighted population'!$A$4:$A$195,0))*INDEX('CCG overall weighted population'!$T$4:$T$195,MATCH(A3629,'CCG overall weighted population'!$A$4:$A$195,0))</f>
        <v>0</v>
      </c>
      <c r="T3629" s="66">
        <f t="shared" si="509"/>
        <v>15427.612759056272</v>
      </c>
      <c r="U3629" s="66">
        <f t="shared" si="510"/>
        <v>15427.612759056272</v>
      </c>
      <c r="V3629" s="81">
        <f t="shared" si="511"/>
        <v>12286.306204802619</v>
      </c>
      <c r="W3629" s="110">
        <f t="shared" si="512"/>
        <v>0.94295460388729868</v>
      </c>
    </row>
    <row r="3630" spans="1:23" x14ac:dyDescent="0.2">
      <c r="A3630" s="31" t="s">
        <v>118</v>
      </c>
      <c r="B3630" s="25" t="s">
        <v>213</v>
      </c>
      <c r="C3630" s="53" t="s">
        <v>7838</v>
      </c>
      <c r="D3630" s="25" t="s">
        <v>7837</v>
      </c>
      <c r="E3630" s="97">
        <v>5619.5</v>
      </c>
      <c r="F3630" s="27">
        <v>3188.2294921875</v>
      </c>
      <c r="G3630" s="27">
        <v>3815.0458984375</v>
      </c>
      <c r="H3630" s="27">
        <v>3220.353759765625</v>
      </c>
      <c r="I3630" s="27">
        <v>6180.20556640625</v>
      </c>
      <c r="J3630" s="27">
        <f t="shared" si="504"/>
        <v>3357.8946125129678</v>
      </c>
      <c r="K3630" s="28">
        <v>1.1246490478515625</v>
      </c>
      <c r="L3630" s="28">
        <v>0.99806404113769531</v>
      </c>
      <c r="M3630" s="27">
        <v>3643.980712890625</v>
      </c>
      <c r="N3630" s="27">
        <v>3364.0285712519985</v>
      </c>
      <c r="O3630" s="66">
        <f t="shared" si="505"/>
        <v>3769.8304406907896</v>
      </c>
      <c r="P3630" s="66">
        <f t="shared" si="506"/>
        <v>3793.2723670373643</v>
      </c>
      <c r="Q3630" s="66">
        <f t="shared" si="507"/>
        <v>3615.9854987267622</v>
      </c>
      <c r="R3630" s="66">
        <f t="shared" si="508"/>
        <v>3771.906174549883</v>
      </c>
      <c r="S3630" s="67">
        <f>E3630/INDEX('CCG overall weighted population'!$F$4:$F$195,MATCH(A3630,'CCG overall weighted population'!$A$4:$A$195,0))*INDEX('CCG overall weighted population'!$T$4:$T$195,MATCH(A3630,'CCG overall weighted population'!$A$4:$A$195,0))</f>
        <v>0</v>
      </c>
      <c r="T3630" s="66">
        <f t="shared" si="509"/>
        <v>4734.1156359065353</v>
      </c>
      <c r="U3630" s="66">
        <f t="shared" si="510"/>
        <v>4734.1156359065353</v>
      </c>
      <c r="V3630" s="81">
        <f t="shared" si="511"/>
        <v>3770.174635576579</v>
      </c>
      <c r="W3630" s="110">
        <f t="shared" si="512"/>
        <v>0.67090926872080769</v>
      </c>
    </row>
    <row r="3631" spans="1:23" x14ac:dyDescent="0.2">
      <c r="A3631" s="31" t="s">
        <v>118</v>
      </c>
      <c r="B3631" s="25" t="s">
        <v>213</v>
      </c>
      <c r="C3631" s="53" t="s">
        <v>7836</v>
      </c>
      <c r="D3631" s="25" t="s">
        <v>7835</v>
      </c>
      <c r="E3631" s="97">
        <v>2946.75</v>
      </c>
      <c r="F3631" s="27">
        <v>2773.662353515625</v>
      </c>
      <c r="G3631" s="27">
        <v>2735.073974609375</v>
      </c>
      <c r="H3631" s="27">
        <v>2205.694580078125</v>
      </c>
      <c r="I3631" s="27">
        <v>2838.734619140625</v>
      </c>
      <c r="J3631" s="27">
        <f t="shared" si="504"/>
        <v>2688.7852380414365</v>
      </c>
      <c r="K3631" s="28">
        <v>1.1246490478515625</v>
      </c>
      <c r="L3631" s="28">
        <v>0.99806404113769531</v>
      </c>
      <c r="M3631" s="27">
        <v>2774.929931640625</v>
      </c>
      <c r="N3631" s="27">
        <v>1828.9974099034305</v>
      </c>
      <c r="O3631" s="66">
        <f t="shared" si="505"/>
        <v>2921.5767780338006</v>
      </c>
      <c r="P3631" s="66">
        <f t="shared" si="506"/>
        <v>2939.7440109436134</v>
      </c>
      <c r="Q3631" s="66">
        <f t="shared" si="507"/>
        <v>2680.3366794669059</v>
      </c>
      <c r="R3631" s="66">
        <f t="shared" si="508"/>
        <v>2908.480855190392</v>
      </c>
      <c r="S3631" s="67">
        <f>E3631/INDEX('CCG overall weighted population'!$F$4:$F$195,MATCH(A3631,'CCG overall weighted population'!$A$4:$A$195,0))*INDEX('CCG overall weighted population'!$T$4:$T$195,MATCH(A3631,'CCG overall weighted population'!$A$4:$A$195,0))</f>
        <v>0</v>
      </c>
      <c r="T3631" s="66">
        <f t="shared" si="509"/>
        <v>3650.4313882979254</v>
      </c>
      <c r="U3631" s="66">
        <f t="shared" si="510"/>
        <v>3650.4313882979254</v>
      </c>
      <c r="V3631" s="81">
        <f t="shared" si="511"/>
        <v>2907.1456820124772</v>
      </c>
      <c r="W3631" s="110">
        <f t="shared" si="512"/>
        <v>0.98656000068294802</v>
      </c>
    </row>
    <row r="3632" spans="1:23" x14ac:dyDescent="0.2">
      <c r="A3632" s="31" t="s">
        <v>118</v>
      </c>
      <c r="B3632" s="25" t="s">
        <v>213</v>
      </c>
      <c r="C3632" s="53" t="s">
        <v>7834</v>
      </c>
      <c r="D3632" s="25" t="s">
        <v>7833</v>
      </c>
      <c r="E3632" s="97">
        <v>8431.5</v>
      </c>
      <c r="F3632" s="27">
        <v>6989.48193359375</v>
      </c>
      <c r="G3632" s="27">
        <v>8164.7158203125</v>
      </c>
      <c r="H3632" s="27">
        <v>9074.3984375</v>
      </c>
      <c r="I3632" s="27">
        <v>6317.3115234375</v>
      </c>
      <c r="J3632" s="27">
        <f t="shared" si="504"/>
        <v>7349.2928474635191</v>
      </c>
      <c r="K3632" s="28">
        <v>1.1246490478515625</v>
      </c>
      <c r="L3632" s="28">
        <v>0.99806404113769531</v>
      </c>
      <c r="M3632" s="27">
        <v>7950.10400390625</v>
      </c>
      <c r="N3632" s="27">
        <v>4790.8950542063603</v>
      </c>
      <c r="O3632" s="66">
        <f t="shared" si="505"/>
        <v>7962.2008460600418</v>
      </c>
      <c r="P3632" s="66">
        <f t="shared" si="506"/>
        <v>8011.7121778630117</v>
      </c>
      <c r="Q3632" s="66">
        <f t="shared" si="507"/>
        <v>7634.1831089362613</v>
      </c>
      <c r="R3632" s="66">
        <f t="shared" si="508"/>
        <v>7966.2132707348401</v>
      </c>
      <c r="S3632" s="67">
        <f>E3632/INDEX('CCG overall weighted population'!$F$4:$F$195,MATCH(A3632,'CCG overall weighted population'!$A$4:$A$195,0))*INDEX('CCG overall weighted population'!$T$4:$T$195,MATCH(A3632,'CCG overall weighted population'!$A$4:$A$195,0))</f>
        <v>0</v>
      </c>
      <c r="T3632" s="66">
        <f t="shared" si="509"/>
        <v>9998.3862425879124</v>
      </c>
      <c r="U3632" s="66">
        <f t="shared" si="510"/>
        <v>9998.3862425879124</v>
      </c>
      <c r="V3632" s="81">
        <f t="shared" si="511"/>
        <v>7962.5562845560762</v>
      </c>
      <c r="W3632" s="110">
        <f t="shared" si="512"/>
        <v>0.94438193495298306</v>
      </c>
    </row>
    <row r="3633" spans="1:23" x14ac:dyDescent="0.2">
      <c r="A3633" s="31" t="s">
        <v>118</v>
      </c>
      <c r="B3633" s="25" t="s">
        <v>213</v>
      </c>
      <c r="C3633" s="53" t="s">
        <v>7832</v>
      </c>
      <c r="D3633" s="25" t="s">
        <v>7831</v>
      </c>
      <c r="E3633" s="97">
        <v>7077.91650390625</v>
      </c>
      <c r="F3633" s="27">
        <v>4878.21337890625</v>
      </c>
      <c r="G3633" s="27">
        <v>6002.794921875</v>
      </c>
      <c r="H3633" s="27">
        <v>5364.0166015625</v>
      </c>
      <c r="I3633" s="27">
        <v>8070.921875</v>
      </c>
      <c r="J3633" s="27">
        <f t="shared" si="504"/>
        <v>5156.15341686183</v>
      </c>
      <c r="K3633" s="28">
        <v>1.1246490478515625</v>
      </c>
      <c r="L3633" s="28">
        <v>0.99806404113769531</v>
      </c>
      <c r="M3633" s="27">
        <v>5595.43896484375</v>
      </c>
      <c r="N3633" s="27">
        <v>3768.9900328408739</v>
      </c>
      <c r="O3633" s="66">
        <f t="shared" si="505"/>
        <v>5631.9314961863683</v>
      </c>
      <c r="P3633" s="66">
        <f t="shared" si="506"/>
        <v>5666.9525204471738</v>
      </c>
      <c r="Q3633" s="66">
        <f t="shared" si="507"/>
        <v>5412.7940716434623</v>
      </c>
      <c r="R3633" s="66">
        <f t="shared" si="508"/>
        <v>5636.3219475727874</v>
      </c>
      <c r="S3633" s="67">
        <f>E3633/INDEX('CCG overall weighted population'!$F$4:$F$195,MATCH(A3633,'CCG overall weighted population'!$A$4:$A$195,0))*INDEX('CCG overall weighted population'!$T$4:$T$195,MATCH(A3633,'CCG overall weighted population'!$A$4:$A$195,0))</f>
        <v>0</v>
      </c>
      <c r="T3633" s="66">
        <f t="shared" si="509"/>
        <v>7074.141992461331</v>
      </c>
      <c r="U3633" s="66">
        <f t="shared" si="510"/>
        <v>7074.141992461331</v>
      </c>
      <c r="V3633" s="81">
        <f t="shared" si="511"/>
        <v>5633.7345260764196</v>
      </c>
      <c r="W3633" s="110">
        <f t="shared" si="512"/>
        <v>0.7959594497854281</v>
      </c>
    </row>
    <row r="3634" spans="1:23" x14ac:dyDescent="0.2">
      <c r="A3634" s="31" t="s">
        <v>118</v>
      </c>
      <c r="B3634" s="25" t="s">
        <v>213</v>
      </c>
      <c r="C3634" s="53" t="s">
        <v>7830</v>
      </c>
      <c r="D3634" s="25" t="s">
        <v>7829</v>
      </c>
      <c r="E3634" s="97">
        <v>1931.5833740234375</v>
      </c>
      <c r="F3634" s="27">
        <v>1890.6116943359375</v>
      </c>
      <c r="G3634" s="27">
        <v>2040.8724365234375</v>
      </c>
      <c r="H3634" s="27">
        <v>1736.3822021484375</v>
      </c>
      <c r="I3634" s="27">
        <v>1859.9521484375</v>
      </c>
      <c r="J3634" s="27">
        <f t="shared" si="504"/>
        <v>1875.8597873962719</v>
      </c>
      <c r="K3634" s="28">
        <v>1.1246490478515625</v>
      </c>
      <c r="L3634" s="28">
        <v>0.99806404113769531</v>
      </c>
      <c r="M3634" s="27">
        <v>1951.9912109375</v>
      </c>
      <c r="N3634" s="27">
        <v>1193.6578882514436</v>
      </c>
      <c r="O3634" s="66">
        <f t="shared" si="505"/>
        <v>2029.0244249433765</v>
      </c>
      <c r="P3634" s="66">
        <f t="shared" si="506"/>
        <v>2041.6415019905364</v>
      </c>
      <c r="Q3634" s="66">
        <f t="shared" si="507"/>
        <v>1876.1578786688945</v>
      </c>
      <c r="R3634" s="66">
        <f t="shared" si="508"/>
        <v>2021.6978085680689</v>
      </c>
      <c r="S3634" s="67">
        <f>E3634/INDEX('CCG overall weighted population'!$F$4:$F$195,MATCH(A3634,'CCG overall weighted population'!$A$4:$A$195,0))*INDEX('CCG overall weighted population'!$T$4:$T$195,MATCH(A3634,'CCG overall weighted population'!$A$4:$A$195,0))</f>
        <v>0</v>
      </c>
      <c r="T3634" s="66">
        <f t="shared" si="509"/>
        <v>2537.4308807567868</v>
      </c>
      <c r="U3634" s="66">
        <f t="shared" si="510"/>
        <v>2537.4308807567868</v>
      </c>
      <c r="V3634" s="81">
        <f t="shared" si="511"/>
        <v>2020.7697238316564</v>
      </c>
      <c r="W3634" s="110">
        <f t="shared" si="512"/>
        <v>1.0461726638402598</v>
      </c>
    </row>
    <row r="3635" spans="1:23" x14ac:dyDescent="0.2">
      <c r="A3635" s="31" t="s">
        <v>118</v>
      </c>
      <c r="B3635" s="25" t="s">
        <v>213</v>
      </c>
      <c r="C3635" s="53" t="s">
        <v>7828</v>
      </c>
      <c r="D3635" s="25" t="s">
        <v>7827</v>
      </c>
      <c r="E3635" s="97">
        <v>3546.75</v>
      </c>
      <c r="F3635" s="27">
        <v>3510.093505859375</v>
      </c>
      <c r="G3635" s="27">
        <v>2828.77392578125</v>
      </c>
      <c r="H3635" s="27">
        <v>2836.092529296875</v>
      </c>
      <c r="I3635" s="27">
        <v>4233.39599609375</v>
      </c>
      <c r="J3635" s="27">
        <f t="shared" si="504"/>
        <v>3395.5251801932354</v>
      </c>
      <c r="K3635" s="28">
        <v>1.1246490478515625</v>
      </c>
      <c r="L3635" s="28">
        <v>0.99806404113769531</v>
      </c>
      <c r="M3635" s="27">
        <v>3172.663330078125</v>
      </c>
      <c r="N3635" s="27">
        <v>2158.2917252179886</v>
      </c>
      <c r="O3635" s="66">
        <f t="shared" si="505"/>
        <v>3672.5052081290378</v>
      </c>
      <c r="P3635" s="66">
        <f t="shared" si="506"/>
        <v>3695.3419372474432</v>
      </c>
      <c r="Q3635" s="66">
        <f t="shared" si="507"/>
        <v>3071.2261695921111</v>
      </c>
      <c r="R3635" s="66">
        <f t="shared" si="508"/>
        <v>3620.1249865885075</v>
      </c>
      <c r="S3635" s="67">
        <f>E3635/INDEX('CCG overall weighted population'!$F$4:$F$195,MATCH(A3635,'CCG overall weighted population'!$A$4:$A$195,0))*INDEX('CCG overall weighted population'!$T$4:$T$195,MATCH(A3635,'CCG overall weighted population'!$A$4:$A$195,0))</f>
        <v>0</v>
      </c>
      <c r="T3635" s="66">
        <f t="shared" si="509"/>
        <v>4543.6152199596399</v>
      </c>
      <c r="U3635" s="66">
        <f t="shared" si="510"/>
        <v>4543.6152199596399</v>
      </c>
      <c r="V3635" s="81">
        <f t="shared" si="511"/>
        <v>3618.4631245981955</v>
      </c>
      <c r="W3635" s="110">
        <f t="shared" si="512"/>
        <v>1.0202193908784649</v>
      </c>
    </row>
    <row r="3636" spans="1:23" x14ac:dyDescent="0.2">
      <c r="A3636" s="31" t="s">
        <v>118</v>
      </c>
      <c r="B3636" s="25" t="s">
        <v>213</v>
      </c>
      <c r="C3636" s="53" t="s">
        <v>7826</v>
      </c>
      <c r="D3636" s="25" t="s">
        <v>7825</v>
      </c>
      <c r="E3636" s="97">
        <v>1622.25</v>
      </c>
      <c r="F3636" s="27">
        <v>880.140869140625</v>
      </c>
      <c r="G3636" s="27">
        <v>735.77349853515625</v>
      </c>
      <c r="H3636" s="27">
        <v>1215.282958984375</v>
      </c>
      <c r="I3636" s="27">
        <v>2945.572998046875</v>
      </c>
      <c r="J3636" s="27">
        <f t="shared" si="504"/>
        <v>1007.151653813622</v>
      </c>
      <c r="K3636" s="28">
        <v>1.1246490478515625</v>
      </c>
      <c r="L3636" s="28">
        <v>0.99806404113769531</v>
      </c>
      <c r="M3636" s="27">
        <v>1031.3367919921875</v>
      </c>
      <c r="N3636" s="27">
        <v>933.61298938634036</v>
      </c>
      <c r="O3636" s="66">
        <f t="shared" si="505"/>
        <v>1122.2447955919627</v>
      </c>
      <c r="P3636" s="66">
        <f t="shared" si="506"/>
        <v>1129.2232473433028</v>
      </c>
      <c r="Q3636" s="66">
        <f t="shared" si="507"/>
        <v>1021.5644117316028</v>
      </c>
      <c r="R3636" s="66">
        <f t="shared" si="508"/>
        <v>1116.2484600588455</v>
      </c>
      <c r="S3636" s="67">
        <f>E3636/INDEX('CCG overall weighted population'!$F$4:$F$195,MATCH(A3636,'CCG overall weighted population'!$A$4:$A$195,0))*INDEX('CCG overall weighted population'!$T$4:$T$195,MATCH(A3636,'CCG overall weighted population'!$A$4:$A$195,0))</f>
        <v>0</v>
      </c>
      <c r="T3636" s="66">
        <f t="shared" si="509"/>
        <v>1401.0023165413936</v>
      </c>
      <c r="U3636" s="66">
        <f t="shared" si="510"/>
        <v>1401.0023165413936</v>
      </c>
      <c r="V3636" s="81">
        <f t="shared" si="511"/>
        <v>1115.7360327547085</v>
      </c>
      <c r="W3636" s="110">
        <f t="shared" si="512"/>
        <v>0.68777070904898041</v>
      </c>
    </row>
    <row r="3637" spans="1:23" x14ac:dyDescent="0.2">
      <c r="A3637" s="31" t="s">
        <v>118</v>
      </c>
      <c r="B3637" s="25" t="s">
        <v>213</v>
      </c>
      <c r="C3637" s="53" t="s">
        <v>7824</v>
      </c>
      <c r="D3637" s="25" t="s">
        <v>7823</v>
      </c>
      <c r="E3637" s="97">
        <v>4343.5</v>
      </c>
      <c r="F3637" s="27">
        <v>4129.408203125</v>
      </c>
      <c r="G3637" s="27">
        <v>3581.55517578125</v>
      </c>
      <c r="H3637" s="27">
        <v>3760.9501953125</v>
      </c>
      <c r="I3637" s="27">
        <v>4078.46142578125</v>
      </c>
      <c r="J3637" s="27">
        <f t="shared" si="504"/>
        <v>4036.9317206385745</v>
      </c>
      <c r="K3637" s="28">
        <v>1.1246490478515625</v>
      </c>
      <c r="L3637" s="28">
        <v>0.99806404113769531</v>
      </c>
      <c r="M3637" s="27">
        <v>3967.344482421875</v>
      </c>
      <c r="N3637" s="27">
        <v>2678.6375546102781</v>
      </c>
      <c r="O3637" s="66">
        <f t="shared" si="505"/>
        <v>4378.877222051533</v>
      </c>
      <c r="P3637" s="66">
        <f t="shared" si="506"/>
        <v>4406.1063823373779</v>
      </c>
      <c r="Q3637" s="66">
        <f t="shared" si="507"/>
        <v>3838.4737896407155</v>
      </c>
      <c r="R3637" s="66">
        <f t="shared" si="508"/>
        <v>4337.6966498326747</v>
      </c>
      <c r="S3637" s="67">
        <f>E3637/INDEX('CCG overall weighted population'!$F$4:$F$195,MATCH(A3637,'CCG overall weighted population'!$A$4:$A$195,0))*INDEX('CCG overall weighted population'!$T$4:$T$195,MATCH(A3637,'CCG overall weighted population'!$A$4:$A$195,0))</f>
        <v>0</v>
      </c>
      <c r="T3637" s="66">
        <f t="shared" si="509"/>
        <v>5444.2386908637254</v>
      </c>
      <c r="U3637" s="66">
        <f t="shared" si="510"/>
        <v>5444.2386908637254</v>
      </c>
      <c r="V3637" s="81">
        <f t="shared" si="511"/>
        <v>4335.7053779250555</v>
      </c>
      <c r="W3637" s="110">
        <f t="shared" si="512"/>
        <v>0.9982054513468529</v>
      </c>
    </row>
    <row r="3638" spans="1:23" x14ac:dyDescent="0.2">
      <c r="A3638" s="31" t="s">
        <v>118</v>
      </c>
      <c r="B3638" s="25" t="s">
        <v>213</v>
      </c>
      <c r="C3638" s="53" t="s">
        <v>7822</v>
      </c>
      <c r="D3638" s="25" t="s">
        <v>7821</v>
      </c>
      <c r="E3638" s="97">
        <v>1011.1666259765625</v>
      </c>
      <c r="F3638" s="27">
        <v>636.36138916015625</v>
      </c>
      <c r="G3638" s="27">
        <v>527.100341796875</v>
      </c>
      <c r="H3638" s="27">
        <v>1162.1573486328125</v>
      </c>
      <c r="I3638" s="27">
        <v>2420.14794921875</v>
      </c>
      <c r="J3638" s="27">
        <f t="shared" si="504"/>
        <v>782.46080357256551</v>
      </c>
      <c r="K3638" s="28">
        <v>1.1246490478515625</v>
      </c>
      <c r="L3638" s="28">
        <v>0.99806404113769531</v>
      </c>
      <c r="M3638" s="27">
        <v>749.48431396484375</v>
      </c>
      <c r="N3638" s="27">
        <v>678.57684965292856</v>
      </c>
      <c r="O3638" s="66">
        <f t="shared" si="505"/>
        <v>866.62948532752284</v>
      </c>
      <c r="P3638" s="66">
        <f t="shared" si="506"/>
        <v>872.01844509227431</v>
      </c>
      <c r="Q3638" s="66">
        <f t="shared" si="507"/>
        <v>742.39356753365223</v>
      </c>
      <c r="R3638" s="66">
        <f t="shared" si="508"/>
        <v>856.39636258004089</v>
      </c>
      <c r="S3638" s="67">
        <f>E3638/INDEX('CCG overall weighted population'!$F$4:$F$195,MATCH(A3638,'CCG overall weighted population'!$A$4:$A$195,0))*INDEX('CCG overall weighted population'!$T$4:$T$195,MATCH(A3638,'CCG overall weighted population'!$A$4:$A$195,0))</f>
        <v>0</v>
      </c>
      <c r="T3638" s="66">
        <f t="shared" si="509"/>
        <v>1074.8622110430592</v>
      </c>
      <c r="U3638" s="66">
        <f t="shared" si="510"/>
        <v>1074.8622110430592</v>
      </c>
      <c r="V3638" s="81">
        <f t="shared" si="511"/>
        <v>856.00322351194643</v>
      </c>
      <c r="W3638" s="110">
        <f t="shared" si="512"/>
        <v>0.84655011500724453</v>
      </c>
    </row>
    <row r="3639" spans="1:23" x14ac:dyDescent="0.2">
      <c r="A3639" s="31" t="s">
        <v>118</v>
      </c>
      <c r="B3639" s="25" t="s">
        <v>213</v>
      </c>
      <c r="C3639" s="53" t="s">
        <v>7820</v>
      </c>
      <c r="D3639" s="25" t="s">
        <v>7819</v>
      </c>
      <c r="E3639" s="97">
        <v>8252.416015625</v>
      </c>
      <c r="F3639" s="27">
        <v>4736.8896484375</v>
      </c>
      <c r="G3639" s="27">
        <v>4609.6103515625</v>
      </c>
      <c r="H3639" s="27">
        <v>6984.73193359375</v>
      </c>
      <c r="I3639" s="27">
        <v>12641.533203125</v>
      </c>
      <c r="J3639" s="27">
        <f t="shared" si="504"/>
        <v>5394.8909018001741</v>
      </c>
      <c r="K3639" s="28">
        <v>1.1246490478515625</v>
      </c>
      <c r="L3639" s="28">
        <v>0.99806404113769531</v>
      </c>
      <c r="M3639" s="27">
        <v>5604.3837890625</v>
      </c>
      <c r="N3639" s="27">
        <v>5905.0587207967637</v>
      </c>
      <c r="O3639" s="66">
        <f t="shared" si="505"/>
        <v>6112.8776563687161</v>
      </c>
      <c r="P3639" s="66">
        <f t="shared" si="506"/>
        <v>6150.8893468255319</v>
      </c>
      <c r="Q3639" s="66">
        <f t="shared" si="507"/>
        <v>5634.4512822359266</v>
      </c>
      <c r="R3639" s="66">
        <f t="shared" si="508"/>
        <v>6088.6494573118216</v>
      </c>
      <c r="S3639" s="67">
        <f>E3639/INDEX('CCG overall weighted population'!$F$4:$F$195,MATCH(A3639,'CCG overall weighted population'!$A$4:$A$195,0))*INDEX('CCG overall weighted population'!$T$4:$T$195,MATCH(A3639,'CCG overall weighted population'!$A$4:$A$195,0))</f>
        <v>0</v>
      </c>
      <c r="T3639" s="66">
        <f t="shared" si="509"/>
        <v>7641.8577937860464</v>
      </c>
      <c r="U3639" s="66">
        <f t="shared" si="510"/>
        <v>7641.8577937860464</v>
      </c>
      <c r="V3639" s="81">
        <f t="shared" si="511"/>
        <v>6085.8543894224731</v>
      </c>
      <c r="W3639" s="110">
        <f t="shared" si="512"/>
        <v>0.73746335350757986</v>
      </c>
    </row>
    <row r="3640" spans="1:23" x14ac:dyDescent="0.2">
      <c r="A3640" s="31" t="s">
        <v>118</v>
      </c>
      <c r="B3640" s="25" t="s">
        <v>213</v>
      </c>
      <c r="C3640" s="53" t="s">
        <v>7818</v>
      </c>
      <c r="D3640" s="25" t="s">
        <v>7817</v>
      </c>
      <c r="E3640" s="97">
        <v>4960.0830078125</v>
      </c>
      <c r="F3640" s="27">
        <v>3913.53076171875</v>
      </c>
      <c r="G3640" s="27">
        <v>3961.720947265625</v>
      </c>
      <c r="H3640" s="27">
        <v>2973.5341796875</v>
      </c>
      <c r="I3640" s="27">
        <v>5040.46630859375</v>
      </c>
      <c r="J3640" s="27">
        <f t="shared" si="504"/>
        <v>3822.7069792412758</v>
      </c>
      <c r="K3640" s="28">
        <v>1.1246490478515625</v>
      </c>
      <c r="L3640" s="28">
        <v>0.99806404113769531</v>
      </c>
      <c r="M3640" s="27">
        <v>4299.47509765625</v>
      </c>
      <c r="N3640" s="27">
        <v>2611.6361558000649</v>
      </c>
      <c r="O3640" s="66">
        <f t="shared" si="505"/>
        <v>4154.941401281113</v>
      </c>
      <c r="P3640" s="66">
        <f t="shared" si="506"/>
        <v>4180.7780620634794</v>
      </c>
      <c r="Q3640" s="66">
        <f t="shared" si="507"/>
        <v>4130.6912034706311</v>
      </c>
      <c r="R3640" s="66">
        <f t="shared" si="508"/>
        <v>4174.7417127727176</v>
      </c>
      <c r="S3640" s="67">
        <f>E3640/INDEX('CCG overall weighted population'!$F$4:$F$195,MATCH(A3640,'CCG overall weighted population'!$A$4:$A$195,0))*INDEX('CCG overall weighted population'!$T$4:$T$195,MATCH(A3640,'CCG overall weighted population'!$A$4:$A$195,0))</f>
        <v>0</v>
      </c>
      <c r="T3640" s="66">
        <f t="shared" si="509"/>
        <v>5239.7141136913451</v>
      </c>
      <c r="U3640" s="66">
        <f t="shared" si="510"/>
        <v>5239.7141136913451</v>
      </c>
      <c r="V3640" s="81">
        <f t="shared" si="511"/>
        <v>4172.8252472922359</v>
      </c>
      <c r="W3640" s="110">
        <f t="shared" si="512"/>
        <v>0.8412813335421454</v>
      </c>
    </row>
    <row r="3641" spans="1:23" x14ac:dyDescent="0.2">
      <c r="A3641" s="31" t="s">
        <v>118</v>
      </c>
      <c r="B3641" s="25" t="s">
        <v>213</v>
      </c>
      <c r="C3641" s="53" t="s">
        <v>7816</v>
      </c>
      <c r="D3641" s="25" t="s">
        <v>7815</v>
      </c>
      <c r="E3641" s="97">
        <v>4711</v>
      </c>
      <c r="F3641" s="27">
        <v>3186.644287109375</v>
      </c>
      <c r="G3641" s="27">
        <v>2592.3359375</v>
      </c>
      <c r="H3641" s="27">
        <v>3937.380126953125</v>
      </c>
      <c r="I3641" s="27">
        <v>5587.17236328125</v>
      </c>
      <c r="J3641" s="27">
        <f t="shared" si="504"/>
        <v>3361.0357962393314</v>
      </c>
      <c r="K3641" s="28">
        <v>1.1246490478515625</v>
      </c>
      <c r="L3641" s="28">
        <v>0.99806404113769531</v>
      </c>
      <c r="M3641" s="27">
        <v>3368.708251953125</v>
      </c>
      <c r="N3641" s="27">
        <v>2712.6845537225377</v>
      </c>
      <c r="O3641" s="66">
        <f t="shared" si="505"/>
        <v>3699.892214296935</v>
      </c>
      <c r="P3641" s="66">
        <f t="shared" si="506"/>
        <v>3722.899243961092</v>
      </c>
      <c r="Q3641" s="66">
        <f t="shared" si="507"/>
        <v>3303.1058821300662</v>
      </c>
      <c r="R3641" s="66">
        <f t="shared" si="508"/>
        <v>3672.3067445880743</v>
      </c>
      <c r="S3641" s="67">
        <f>E3641/INDEX('CCG overall weighted population'!$F$4:$F$195,MATCH(A3641,'CCG overall weighted population'!$A$4:$A$195,0))*INDEX('CCG overall weighted population'!$T$4:$T$195,MATCH(A3641,'CCG overall weighted population'!$A$4:$A$195,0))</f>
        <v>0</v>
      </c>
      <c r="T3641" s="66">
        <f t="shared" si="509"/>
        <v>4609.1084918023098</v>
      </c>
      <c r="U3641" s="66">
        <f t="shared" si="510"/>
        <v>4609.1084918023098</v>
      </c>
      <c r="V3641" s="81">
        <f t="shared" si="511"/>
        <v>3670.6209279330674</v>
      </c>
      <c r="W3641" s="110">
        <f t="shared" si="512"/>
        <v>0.77915961110869614</v>
      </c>
    </row>
    <row r="3642" spans="1:23" x14ac:dyDescent="0.2">
      <c r="A3642" s="31" t="s">
        <v>118</v>
      </c>
      <c r="B3642" s="25" t="s">
        <v>213</v>
      </c>
      <c r="C3642" s="53" t="s">
        <v>7814</v>
      </c>
      <c r="D3642" s="25" t="s">
        <v>7813</v>
      </c>
      <c r="E3642" s="97">
        <v>694</v>
      </c>
      <c r="F3642" s="27">
        <v>669.60333251953125</v>
      </c>
      <c r="G3642" s="27">
        <v>696.4705810546875</v>
      </c>
      <c r="H3642" s="27">
        <v>791.8892822265625</v>
      </c>
      <c r="I3642" s="27">
        <v>1095.322509765625</v>
      </c>
      <c r="J3642" s="27">
        <f t="shared" si="504"/>
        <v>707.38755711313797</v>
      </c>
      <c r="K3642" s="28">
        <v>1.1246490478515625</v>
      </c>
      <c r="L3642" s="28">
        <v>0.99806404113769531</v>
      </c>
      <c r="M3642" s="27">
        <v>672.1314697265625</v>
      </c>
      <c r="N3642" s="27">
        <v>460.02227595591944</v>
      </c>
      <c r="O3642" s="66">
        <f t="shared" si="505"/>
        <v>766.25651124155627</v>
      </c>
      <c r="P3642" s="66">
        <f t="shared" si="506"/>
        <v>771.02132201533118</v>
      </c>
      <c r="Q3642" s="66">
        <f t="shared" si="507"/>
        <v>650.92055034949828</v>
      </c>
      <c r="R3642" s="66">
        <f t="shared" si="508"/>
        <v>756.54706213494649</v>
      </c>
      <c r="S3642" s="67">
        <f>E3642/INDEX('CCG overall weighted population'!$F$4:$F$195,MATCH(A3642,'CCG overall weighted population'!$A$4:$A$195,0))*INDEX('CCG overall weighted population'!$T$4:$T$195,MATCH(A3642,'CCG overall weighted population'!$A$4:$A$195,0))</f>
        <v>0</v>
      </c>
      <c r="T3642" s="66">
        <f t="shared" si="509"/>
        <v>949.54145474724271</v>
      </c>
      <c r="U3642" s="66">
        <f t="shared" si="510"/>
        <v>949.54145474724271</v>
      </c>
      <c r="V3642" s="81">
        <f t="shared" si="511"/>
        <v>756.19976009120421</v>
      </c>
      <c r="W3642" s="110">
        <f t="shared" si="512"/>
        <v>1.0896250145406401</v>
      </c>
    </row>
    <row r="3643" spans="1:23" x14ac:dyDescent="0.2">
      <c r="A3643" s="31" t="s">
        <v>118</v>
      </c>
      <c r="B3643" s="25" t="s">
        <v>213</v>
      </c>
      <c r="C3643" s="53" t="s">
        <v>7812</v>
      </c>
      <c r="D3643" s="25" t="s">
        <v>7811</v>
      </c>
      <c r="E3643" s="97">
        <v>3575.5830078125</v>
      </c>
      <c r="F3643" s="27">
        <v>2290.68408203125</v>
      </c>
      <c r="G3643" s="27">
        <v>2697.538330078125</v>
      </c>
      <c r="H3643" s="27">
        <v>3288.827392578125</v>
      </c>
      <c r="I3643" s="27">
        <v>3961.140625</v>
      </c>
      <c r="J3643" s="27">
        <f t="shared" si="504"/>
        <v>2535.9488538488094</v>
      </c>
      <c r="K3643" s="28">
        <v>1.1246490478515625</v>
      </c>
      <c r="L3643" s="28">
        <v>0.99806404113769531</v>
      </c>
      <c r="M3643" s="27">
        <v>2827.404296875</v>
      </c>
      <c r="N3643" s="27">
        <v>2114.853962640439</v>
      </c>
      <c r="O3643" s="66">
        <f t="shared" si="505"/>
        <v>2799.2642947009281</v>
      </c>
      <c r="P3643" s="66">
        <f t="shared" si="506"/>
        <v>2816.6709522292576</v>
      </c>
      <c r="Q3643" s="66">
        <f t="shared" si="507"/>
        <v>2756.1492634515444</v>
      </c>
      <c r="R3643" s="66">
        <f t="shared" si="508"/>
        <v>2809.3770219770377</v>
      </c>
      <c r="S3643" s="67">
        <f>E3643/INDEX('CCG overall weighted population'!$F$4:$F$195,MATCH(A3643,'CCG overall weighted population'!$A$4:$A$195,0))*INDEX('CCG overall weighted population'!$T$4:$T$195,MATCH(A3643,'CCG overall weighted population'!$A$4:$A$195,0))</f>
        <v>0</v>
      </c>
      <c r="T3643" s="66">
        <f t="shared" si="509"/>
        <v>3526.046267172901</v>
      </c>
      <c r="U3643" s="66">
        <f t="shared" si="510"/>
        <v>3526.046267172901</v>
      </c>
      <c r="V3643" s="81">
        <f t="shared" si="511"/>
        <v>2808.0873436077613</v>
      </c>
      <c r="W3643" s="110">
        <f t="shared" si="512"/>
        <v>0.78535090290791942</v>
      </c>
    </row>
    <row r="3644" spans="1:23" x14ac:dyDescent="0.2">
      <c r="A3644" s="31" t="s">
        <v>118</v>
      </c>
      <c r="B3644" s="25" t="s">
        <v>213</v>
      </c>
      <c r="C3644" s="53" t="s">
        <v>7810</v>
      </c>
      <c r="D3644" s="25" t="s">
        <v>7809</v>
      </c>
      <c r="E3644" s="97">
        <v>1675.416748046875</v>
      </c>
      <c r="F3644" s="27">
        <v>2061.669189453125</v>
      </c>
      <c r="G3644" s="27">
        <v>2464.007568359375</v>
      </c>
      <c r="H3644" s="27">
        <v>1396.9656982421875</v>
      </c>
      <c r="I3644" s="27">
        <v>1343.2430419921875</v>
      </c>
      <c r="J3644" s="27">
        <f t="shared" si="504"/>
        <v>1957.9350224815707</v>
      </c>
      <c r="K3644" s="28">
        <v>1.1246490478515625</v>
      </c>
      <c r="L3644" s="28">
        <v>0.99806404113769531</v>
      </c>
      <c r="M3644" s="27">
        <v>1929.1287841796875</v>
      </c>
      <c r="N3644" s="27">
        <v>1121.4087239309767</v>
      </c>
      <c r="O3644" s="66">
        <f t="shared" si="505"/>
        <v>2103.8290814044949</v>
      </c>
      <c r="P3644" s="66">
        <f t="shared" si="506"/>
        <v>2116.9113160428865</v>
      </c>
      <c r="Q3644" s="66">
        <f t="shared" si="507"/>
        <v>1848.3567781548165</v>
      </c>
      <c r="R3644" s="66">
        <f t="shared" si="508"/>
        <v>2084.5457606885543</v>
      </c>
      <c r="S3644" s="67">
        <f>E3644/INDEX('CCG overall weighted population'!$F$4:$F$195,MATCH(A3644,'CCG overall weighted population'!$A$4:$A$195,0))*INDEX('CCG overall weighted population'!$T$4:$T$195,MATCH(A3644,'CCG overall weighted population'!$A$4:$A$195,0))</f>
        <v>0</v>
      </c>
      <c r="T3644" s="66">
        <f t="shared" si="509"/>
        <v>2616.3112820843203</v>
      </c>
      <c r="U3644" s="66">
        <f t="shared" si="510"/>
        <v>2616.3112820843203</v>
      </c>
      <c r="V3644" s="81">
        <f t="shared" si="511"/>
        <v>2083.5888248425299</v>
      </c>
      <c r="W3644" s="110">
        <f t="shared" si="512"/>
        <v>1.2436242070944339</v>
      </c>
    </row>
    <row r="3645" spans="1:23" x14ac:dyDescent="0.2">
      <c r="A3645" s="31" t="s">
        <v>118</v>
      </c>
      <c r="B3645" s="25" t="s">
        <v>213</v>
      </c>
      <c r="C3645" s="53" t="s">
        <v>7808</v>
      </c>
      <c r="D3645" s="25" t="s">
        <v>7807</v>
      </c>
      <c r="E3645" s="97">
        <v>9783.7509765625</v>
      </c>
      <c r="F3645" s="27">
        <v>7490.9814453125</v>
      </c>
      <c r="G3645" s="27">
        <v>7884.205078125</v>
      </c>
      <c r="H3645" s="27">
        <v>9925.1318359375</v>
      </c>
      <c r="I3645" s="27">
        <v>11921.8623046875</v>
      </c>
      <c r="J3645" s="27">
        <f t="shared" si="504"/>
        <v>8065.5667972070851</v>
      </c>
      <c r="K3645" s="28">
        <v>1.1246490478515625</v>
      </c>
      <c r="L3645" s="28">
        <v>0.99806404113769531</v>
      </c>
      <c r="M3645" s="27">
        <v>7759.5673828125</v>
      </c>
      <c r="N3645" s="27">
        <v>6495.9646094236987</v>
      </c>
      <c r="O3645" s="66">
        <f t="shared" si="505"/>
        <v>8877.1876524802956</v>
      </c>
      <c r="P3645" s="66">
        <f t="shared" si="506"/>
        <v>8932.3886442458661</v>
      </c>
      <c r="Q3645" s="66">
        <f t="shared" si="507"/>
        <v>7633.2071054736198</v>
      </c>
      <c r="R3645" s="66">
        <f t="shared" si="508"/>
        <v>8775.8143694667706</v>
      </c>
      <c r="S3645" s="67">
        <f>E3645/INDEX('CCG overall weighted population'!$F$4:$F$195,MATCH(A3645,'CCG overall weighted population'!$A$4:$A$195,0))*INDEX('CCG overall weighted population'!$T$4:$T$195,MATCH(A3645,'CCG overall weighted population'!$A$4:$A$195,0))</f>
        <v>0</v>
      </c>
      <c r="T3645" s="66">
        <f t="shared" si="509"/>
        <v>11014.515765165796</v>
      </c>
      <c r="U3645" s="66">
        <f t="shared" si="510"/>
        <v>11014.515765165796</v>
      </c>
      <c r="V3645" s="81">
        <f t="shared" si="511"/>
        <v>8771.7857261495701</v>
      </c>
      <c r="W3645" s="110">
        <f t="shared" si="512"/>
        <v>0.89656674083006127</v>
      </c>
    </row>
    <row r="3646" spans="1:23" x14ac:dyDescent="0.2">
      <c r="A3646" s="31" t="s">
        <v>118</v>
      </c>
      <c r="B3646" s="25" t="s">
        <v>213</v>
      </c>
      <c r="C3646" s="53" t="s">
        <v>7806</v>
      </c>
      <c r="D3646" s="25" t="s">
        <v>7805</v>
      </c>
      <c r="E3646" s="97">
        <v>1873.5831298828125</v>
      </c>
      <c r="F3646" s="27">
        <v>1484.0555419921875</v>
      </c>
      <c r="G3646" s="27">
        <v>1565.134033203125</v>
      </c>
      <c r="H3646" s="27">
        <v>1751.4429931640625</v>
      </c>
      <c r="I3646" s="27">
        <v>2411.5634765625</v>
      </c>
      <c r="J3646" s="27">
        <f t="shared" si="504"/>
        <v>1567.9659487353317</v>
      </c>
      <c r="K3646" s="28">
        <v>1.1246490478515625</v>
      </c>
      <c r="L3646" s="28">
        <v>0.99806404113769531</v>
      </c>
      <c r="M3646" s="27">
        <v>1622.942138671875</v>
      </c>
      <c r="N3646" s="27">
        <v>1210.8766636877954</v>
      </c>
      <c r="O3646" s="66">
        <f t="shared" si="505"/>
        <v>1719.915255048578</v>
      </c>
      <c r="P3646" s="66">
        <f t="shared" si="506"/>
        <v>1730.6101993877223</v>
      </c>
      <c r="Q3646" s="66">
        <f t="shared" si="507"/>
        <v>1581.7355911734671</v>
      </c>
      <c r="R3646" s="66">
        <f t="shared" si="508"/>
        <v>1712.668185035981</v>
      </c>
      <c r="S3646" s="67">
        <f>E3646/INDEX('CCG overall weighted population'!$F$4:$F$195,MATCH(A3646,'CCG overall weighted population'!$A$4:$A$195,0))*INDEX('CCG overall weighted population'!$T$4:$T$195,MATCH(A3646,'CCG overall weighted population'!$A$4:$A$195,0))</f>
        <v>0</v>
      </c>
      <c r="T3646" s="66">
        <f t="shared" si="509"/>
        <v>2149.5681119019514</v>
      </c>
      <c r="U3646" s="66">
        <f t="shared" si="510"/>
        <v>2149.5681119019514</v>
      </c>
      <c r="V3646" s="81">
        <f t="shared" si="511"/>
        <v>1711.881964071436</v>
      </c>
      <c r="W3646" s="110">
        <f t="shared" si="512"/>
        <v>0.91369416001226988</v>
      </c>
    </row>
    <row r="3647" spans="1:23" x14ac:dyDescent="0.2">
      <c r="A3647" s="31" t="s">
        <v>118</v>
      </c>
      <c r="B3647" s="25" t="s">
        <v>213</v>
      </c>
      <c r="C3647" s="53" t="s">
        <v>7804</v>
      </c>
      <c r="D3647" s="25" t="s">
        <v>7803</v>
      </c>
      <c r="E3647" s="97">
        <v>858.08331298828125</v>
      </c>
      <c r="F3647" s="27">
        <v>543.950439453125</v>
      </c>
      <c r="G3647" s="27">
        <v>489.995849609375</v>
      </c>
      <c r="H3647" s="27">
        <v>750.92596435546875</v>
      </c>
      <c r="I3647" s="27">
        <v>3032.90966796875</v>
      </c>
      <c r="J3647" s="27">
        <f t="shared" si="504"/>
        <v>675.19817564967138</v>
      </c>
      <c r="K3647" s="28">
        <v>1.1246490478515625</v>
      </c>
      <c r="L3647" s="28">
        <v>0.99806404113769531</v>
      </c>
      <c r="M3647" s="27">
        <v>665.789794921875</v>
      </c>
      <c r="N3647" s="27">
        <v>568.78593458309035</v>
      </c>
      <c r="O3647" s="66">
        <f t="shared" si="505"/>
        <v>745.94642003037359</v>
      </c>
      <c r="P3647" s="66">
        <f t="shared" si="506"/>
        <v>750.5849366193687</v>
      </c>
      <c r="Q3647" s="66">
        <f t="shared" si="507"/>
        <v>656.08940888799657</v>
      </c>
      <c r="R3647" s="66">
        <f t="shared" si="508"/>
        <v>739.19655995078574</v>
      </c>
      <c r="S3647" s="67">
        <f>E3647/INDEX('CCG overall weighted population'!$F$4:$F$195,MATCH(A3647,'CCG overall weighted population'!$A$4:$A$195,0))*INDEX('CCG overall weighted population'!$T$4:$T$195,MATCH(A3647,'CCG overall weighted population'!$A$4:$A$195,0))</f>
        <v>0</v>
      </c>
      <c r="T3647" s="66">
        <f t="shared" si="509"/>
        <v>927.76485695298072</v>
      </c>
      <c r="U3647" s="66">
        <f t="shared" si="510"/>
        <v>927.76485695298072</v>
      </c>
      <c r="V3647" s="81">
        <f t="shared" si="511"/>
        <v>738.85722286410964</v>
      </c>
      <c r="W3647" s="110">
        <f t="shared" si="512"/>
        <v>0.86105534472058909</v>
      </c>
    </row>
    <row r="3648" spans="1:23" x14ac:dyDescent="0.2">
      <c r="A3648" s="31" t="s">
        <v>118</v>
      </c>
      <c r="B3648" s="25" t="s">
        <v>213</v>
      </c>
      <c r="C3648" s="53" t="s">
        <v>7802</v>
      </c>
      <c r="D3648" s="25" t="s">
        <v>7801</v>
      </c>
      <c r="E3648" s="97">
        <v>4261.00048828125</v>
      </c>
      <c r="F3648" s="27">
        <v>2796.806640625</v>
      </c>
      <c r="G3648" s="27">
        <v>2116.19677734375</v>
      </c>
      <c r="H3648" s="27">
        <v>2808.460693359375</v>
      </c>
      <c r="I3648" s="27">
        <v>4704.83251953125</v>
      </c>
      <c r="J3648" s="27">
        <f t="shared" si="504"/>
        <v>2834.3894411323395</v>
      </c>
      <c r="K3648" s="28">
        <v>1.1246490478515625</v>
      </c>
      <c r="L3648" s="28">
        <v>0.99806404113769531</v>
      </c>
      <c r="M3648" s="27">
        <v>3239.818115234375</v>
      </c>
      <c r="N3648" s="27">
        <v>2953.1654881148775</v>
      </c>
      <c r="O3648" s="66">
        <f t="shared" si="505"/>
        <v>3194.8544189599629</v>
      </c>
      <c r="P3648" s="66">
        <f t="shared" si="506"/>
        <v>3214.7209734789417</v>
      </c>
      <c r="Q3648" s="66">
        <f t="shared" si="507"/>
        <v>3211.1528525224253</v>
      </c>
      <c r="R3648" s="66">
        <f t="shared" si="508"/>
        <v>3214.2909520120274</v>
      </c>
      <c r="S3648" s="67">
        <f>E3648/INDEX('CCG overall weighted population'!$F$4:$F$195,MATCH(A3648,'CCG overall weighted population'!$A$4:$A$195,0))*INDEX('CCG overall weighted population'!$T$4:$T$195,MATCH(A3648,'CCG overall weighted population'!$A$4:$A$195,0))</f>
        <v>0</v>
      </c>
      <c r="T3648" s="66">
        <f t="shared" si="509"/>
        <v>4034.2533324251967</v>
      </c>
      <c r="U3648" s="66">
        <f t="shared" si="510"/>
        <v>4034.2533324251967</v>
      </c>
      <c r="V3648" s="81">
        <f t="shared" si="511"/>
        <v>3212.8153930247704</v>
      </c>
      <c r="W3648" s="110">
        <f t="shared" si="512"/>
        <v>0.75400493425447046</v>
      </c>
    </row>
    <row r="3649" spans="1:23" x14ac:dyDescent="0.2">
      <c r="A3649" s="31" t="s">
        <v>118</v>
      </c>
      <c r="B3649" s="25" t="s">
        <v>213</v>
      </c>
      <c r="C3649" s="53" t="s">
        <v>7800</v>
      </c>
      <c r="D3649" s="25" t="s">
        <v>7799</v>
      </c>
      <c r="E3649" s="97">
        <v>1511.5</v>
      </c>
      <c r="F3649" s="27">
        <v>1131.534423828125</v>
      </c>
      <c r="G3649" s="27">
        <v>952.78369140625</v>
      </c>
      <c r="H3649" s="27">
        <v>1742.282470703125</v>
      </c>
      <c r="I3649" s="27">
        <v>3600.585693359375</v>
      </c>
      <c r="J3649" s="27">
        <f t="shared" si="504"/>
        <v>1314.4560359269378</v>
      </c>
      <c r="K3649" s="28">
        <v>1.1246490478515625</v>
      </c>
      <c r="L3649" s="28">
        <v>0.99806404113769531</v>
      </c>
      <c r="M3649" s="27">
        <v>1203.998046875</v>
      </c>
      <c r="N3649" s="27">
        <v>1036.8146160435722</v>
      </c>
      <c r="O3649" s="66">
        <f t="shared" si="505"/>
        <v>1444.2753322150415</v>
      </c>
      <c r="P3649" s="66">
        <f t="shared" si="506"/>
        <v>1453.2562655738789</v>
      </c>
      <c r="Q3649" s="66">
        <f t="shared" si="507"/>
        <v>1187.2797037918574</v>
      </c>
      <c r="R3649" s="66">
        <f t="shared" si="508"/>
        <v>1421.2014017796989</v>
      </c>
      <c r="S3649" s="67">
        <f>E3649/INDEX('CCG overall weighted population'!$F$4:$F$195,MATCH(A3649,'CCG overall weighted population'!$A$4:$A$195,0))*INDEX('CCG overall weighted population'!$T$4:$T$195,MATCH(A3649,'CCG overall weighted population'!$A$4:$A$195,0))</f>
        <v>0</v>
      </c>
      <c r="T3649" s="66">
        <f t="shared" si="509"/>
        <v>1783.7484461660699</v>
      </c>
      <c r="U3649" s="66">
        <f t="shared" si="510"/>
        <v>1783.7484461660699</v>
      </c>
      <c r="V3649" s="81">
        <f t="shared" si="511"/>
        <v>1420.5489821535959</v>
      </c>
      <c r="W3649" s="110">
        <f t="shared" si="512"/>
        <v>0.93982731204339787</v>
      </c>
    </row>
    <row r="3650" spans="1:23" x14ac:dyDescent="0.2">
      <c r="A3650" s="31" t="s">
        <v>118</v>
      </c>
      <c r="B3650" s="25" t="s">
        <v>213</v>
      </c>
      <c r="C3650" s="53" t="s">
        <v>7798</v>
      </c>
      <c r="D3650" s="25" t="s">
        <v>2984</v>
      </c>
      <c r="E3650" s="97">
        <v>4383</v>
      </c>
      <c r="F3650" s="27">
        <v>3733.44580078125</v>
      </c>
      <c r="G3650" s="27">
        <v>3349.97265625</v>
      </c>
      <c r="H3650" s="27">
        <v>4985.8271484375</v>
      </c>
      <c r="I3650" s="27">
        <v>4924.5</v>
      </c>
      <c r="J3650" s="27">
        <f t="shared" si="504"/>
        <v>3946.1467273635772</v>
      </c>
      <c r="K3650" s="28">
        <v>1.1246490478515625</v>
      </c>
      <c r="L3650" s="28">
        <v>0.99806404113769531</v>
      </c>
      <c r="M3650" s="27">
        <v>3573.568603515625</v>
      </c>
      <c r="N3650" s="27">
        <v>2550.0989089088635</v>
      </c>
      <c r="O3650" s="66">
        <f t="shared" si="505"/>
        <v>4272.7358887177315</v>
      </c>
      <c r="P3650" s="66">
        <f t="shared" si="506"/>
        <v>4299.3050306400228</v>
      </c>
      <c r="Q3650" s="66">
        <f t="shared" si="507"/>
        <v>3471.2216340549489</v>
      </c>
      <c r="R3650" s="66">
        <f t="shared" si="508"/>
        <v>4199.5063855642575</v>
      </c>
      <c r="S3650" s="67">
        <f>E3650/INDEX('CCG overall weighted population'!$F$4:$F$195,MATCH(A3650,'CCG overall weighted population'!$A$4:$A$195,0))*INDEX('CCG overall weighted population'!$T$4:$T$195,MATCH(A3650,'CCG overall weighted population'!$A$4:$A$195,0))</f>
        <v>0</v>
      </c>
      <c r="T3650" s="66">
        <f t="shared" si="509"/>
        <v>5270.796229538123</v>
      </c>
      <c r="U3650" s="66">
        <f t="shared" si="510"/>
        <v>5270.796229538123</v>
      </c>
      <c r="V3650" s="81">
        <f t="shared" si="511"/>
        <v>4197.5785515623656</v>
      </c>
      <c r="W3650" s="110">
        <f t="shared" si="512"/>
        <v>0.95769531178698741</v>
      </c>
    </row>
    <row r="3651" spans="1:23" x14ac:dyDescent="0.2">
      <c r="A3651" s="31" t="s">
        <v>118</v>
      </c>
      <c r="B3651" s="25" t="s">
        <v>213</v>
      </c>
      <c r="C3651" s="53" t="s">
        <v>7797</v>
      </c>
      <c r="D3651" s="25" t="s">
        <v>7796</v>
      </c>
      <c r="E3651" s="97">
        <v>5.6666669845581055</v>
      </c>
      <c r="F3651" s="27">
        <v>3.865032434463501</v>
      </c>
      <c r="G3651" s="27">
        <v>1.4838937520980835</v>
      </c>
      <c r="H3651" s="27">
        <v>5.7658195495605469</v>
      </c>
      <c r="I3651" s="27">
        <v>0</v>
      </c>
      <c r="J3651" s="27">
        <f t="shared" si="504"/>
        <v>3.8361325601360146</v>
      </c>
      <c r="K3651" s="28">
        <v>1.1246490478515625</v>
      </c>
      <c r="L3651" s="28">
        <v>0.99806404113769531</v>
      </c>
      <c r="M3651" s="27">
        <v>4.3847837448120117</v>
      </c>
      <c r="N3651" s="27">
        <v>3.7561859413842744</v>
      </c>
      <c r="O3651" s="66">
        <f t="shared" si="505"/>
        <v>4.2969767360945967</v>
      </c>
      <c r="P3651" s="66">
        <f t="shared" si="506"/>
        <v>4.323696614812012</v>
      </c>
      <c r="Q3651" s="66">
        <f t="shared" si="507"/>
        <v>4.3219239644692378</v>
      </c>
      <c r="R3651" s="66">
        <f t="shared" si="508"/>
        <v>4.3234829792009952</v>
      </c>
      <c r="S3651" s="67">
        <f>E3651/INDEX('CCG overall weighted population'!$F$4:$F$195,MATCH(A3651,'CCG overall weighted population'!$A$4:$A$195,0))*INDEX('CCG overall weighted population'!$T$4:$T$195,MATCH(A3651,'CCG overall weighted population'!$A$4:$A$195,0))</f>
        <v>0</v>
      </c>
      <c r="T3651" s="66">
        <f t="shared" si="509"/>
        <v>5.4263991271876524</v>
      </c>
      <c r="U3651" s="66">
        <f t="shared" si="510"/>
        <v>5.4263991271876524</v>
      </c>
      <c r="V3651" s="81">
        <f t="shared" si="511"/>
        <v>4.3214982322501259</v>
      </c>
      <c r="W3651" s="110">
        <f t="shared" si="512"/>
        <v>0.7626172923212855</v>
      </c>
    </row>
    <row r="3652" spans="1:23" x14ac:dyDescent="0.2">
      <c r="A3652" s="31" t="s">
        <v>118</v>
      </c>
      <c r="B3652" s="25" t="s">
        <v>213</v>
      </c>
      <c r="C3652" s="53" t="s">
        <v>7795</v>
      </c>
      <c r="D3652" s="25" t="s">
        <v>7794</v>
      </c>
      <c r="E3652" s="97">
        <v>4342.25</v>
      </c>
      <c r="F3652" s="27">
        <v>2566.2373046875</v>
      </c>
      <c r="G3652" s="27">
        <v>1070.5555419921875</v>
      </c>
      <c r="H3652" s="27">
        <v>6644.1171875</v>
      </c>
      <c r="I3652" s="27">
        <v>7148.77001953125</v>
      </c>
      <c r="J3652" s="27">
        <f t="shared" ref="J3652:J3715" si="513">SUMPRODUCT($F3652:$I3652,$F$1:$I$1)</f>
        <v>3272.3105479425267</v>
      </c>
      <c r="K3652" s="28">
        <v>1.1246490478515625</v>
      </c>
      <c r="L3652" s="28">
        <v>0.99806404113769531</v>
      </c>
      <c r="M3652" s="27">
        <v>2635.49951171875</v>
      </c>
      <c r="N3652" s="27">
        <v>4068.5650349501211</v>
      </c>
      <c r="O3652" s="66">
        <f t="shared" ref="O3652:O3715" si="514">(N$1*N3652+(1-N$1)*J3652)*K3652*L3652</f>
        <v>3762.4535430131091</v>
      </c>
      <c r="P3652" s="66">
        <f t="shared" ref="P3652:P3715" si="515">O3652*$E$7330/O$7330</f>
        <v>3785.8495976169766</v>
      </c>
      <c r="Q3652" s="66">
        <f t="shared" ref="Q3652:Q3715" si="516">($N$1*N3652)+((1-$N$1)*M3652)</f>
        <v>2778.8060640418871</v>
      </c>
      <c r="R3652" s="66">
        <f t="shared" ref="R3652:R3715" si="517">(P3652*$J$1)+(Q3652*$M$1)</f>
        <v>3664.4831016848489</v>
      </c>
      <c r="S3652" s="67">
        <f>E3652/INDEX('CCG overall weighted population'!$F$4:$F$195,MATCH(A3652,'CCG overall weighted population'!$A$4:$A$195,0))*INDEX('CCG overall weighted population'!$T$4:$T$195,MATCH(A3652,'CCG overall weighted population'!$A$4:$A$195,0))</f>
        <v>0</v>
      </c>
      <c r="T3652" s="66">
        <f t="shared" ref="T3652:T3715" si="518">R3652/$R$7330*$T$1</f>
        <v>4599.2890454842072</v>
      </c>
      <c r="U3652" s="66">
        <f t="shared" ref="U3652:U3715" si="519">T3652+S3652</f>
        <v>4599.2890454842072</v>
      </c>
      <c r="V3652" s="81">
        <f t="shared" ref="V3652:V3715" si="520">U3652*$E$7330/$U$7330</f>
        <v>3662.8008765673749</v>
      </c>
      <c r="W3652" s="110">
        <f t="shared" si="512"/>
        <v>0.84352602373593755</v>
      </c>
    </row>
    <row r="3653" spans="1:23" x14ac:dyDescent="0.2">
      <c r="A3653" s="31" t="s">
        <v>118</v>
      </c>
      <c r="B3653" s="25" t="s">
        <v>213</v>
      </c>
      <c r="C3653" s="53" t="s">
        <v>7793</v>
      </c>
      <c r="D3653" s="25" t="s">
        <v>7792</v>
      </c>
      <c r="E3653" s="97">
        <v>8504.166015625</v>
      </c>
      <c r="F3653" s="27">
        <v>5945.8115234375</v>
      </c>
      <c r="G3653" s="27">
        <v>5081.34228515625</v>
      </c>
      <c r="H3653" s="27">
        <v>7072.466796875</v>
      </c>
      <c r="I3653" s="27">
        <v>10316.423828125</v>
      </c>
      <c r="J3653" s="27">
        <f t="shared" si="513"/>
        <v>6241.2840318378539</v>
      </c>
      <c r="K3653" s="28">
        <v>1.1246490478515625</v>
      </c>
      <c r="L3653" s="28">
        <v>0.99806404113769531</v>
      </c>
      <c r="M3653" s="27">
        <v>5743.86767578125</v>
      </c>
      <c r="N3653" s="27">
        <v>6033.4182755612055</v>
      </c>
      <c r="O3653" s="66">
        <f t="shared" si="514"/>
        <v>6982.3328121001568</v>
      </c>
      <c r="P3653" s="66">
        <f t="shared" si="515"/>
        <v>7025.7510331802887</v>
      </c>
      <c r="Q3653" s="66">
        <f t="shared" si="516"/>
        <v>5772.8227357592459</v>
      </c>
      <c r="R3653" s="66">
        <f t="shared" si="517"/>
        <v>6874.7510892430482</v>
      </c>
      <c r="S3653" s="67">
        <f>E3653/INDEX('CCG overall weighted population'!$F$4:$F$195,MATCH(A3653,'CCG overall weighted population'!$A$4:$A$195,0))*INDEX('CCG overall weighted population'!$T$4:$T$195,MATCH(A3653,'CCG overall weighted population'!$A$4:$A$195,0))</f>
        <v>0</v>
      </c>
      <c r="T3653" s="66">
        <f t="shared" si="518"/>
        <v>8628.493159280355</v>
      </c>
      <c r="U3653" s="66">
        <f t="shared" si="519"/>
        <v>8628.493159280355</v>
      </c>
      <c r="V3653" s="81">
        <f t="shared" si="520"/>
        <v>6871.5951519286182</v>
      </c>
      <c r="W3653" s="110">
        <f t="shared" ref="W3653:W3716" si="521">V3653/E3653</f>
        <v>0.80802692930772957</v>
      </c>
    </row>
    <row r="3654" spans="1:23" x14ac:dyDescent="0.2">
      <c r="A3654" s="31" t="s">
        <v>118</v>
      </c>
      <c r="B3654" s="25" t="s">
        <v>213</v>
      </c>
      <c r="C3654" s="53" t="s">
        <v>7791</v>
      </c>
      <c r="D3654" s="25" t="s">
        <v>7790</v>
      </c>
      <c r="E3654" s="97">
        <v>8751.5</v>
      </c>
      <c r="F3654" s="27">
        <v>5404.1953125</v>
      </c>
      <c r="G3654" s="27">
        <v>4965.671875</v>
      </c>
      <c r="H3654" s="27">
        <v>7487.1181640625</v>
      </c>
      <c r="I3654" s="27">
        <v>12168.416015625</v>
      </c>
      <c r="J3654" s="27">
        <f t="shared" si="513"/>
        <v>5970.0088389637385</v>
      </c>
      <c r="K3654" s="28">
        <v>1.1246490478515625</v>
      </c>
      <c r="L3654" s="28">
        <v>0.99806404113769531</v>
      </c>
      <c r="M3654" s="27">
        <v>6023.12890625</v>
      </c>
      <c r="N3654" s="27">
        <v>6026.6743573202457</v>
      </c>
      <c r="O3654" s="66">
        <f t="shared" si="514"/>
        <v>6707.5269541317766</v>
      </c>
      <c r="P3654" s="66">
        <f t="shared" si="515"/>
        <v>6749.2363506948777</v>
      </c>
      <c r="Q3654" s="66">
        <f t="shared" si="516"/>
        <v>6023.4834513570249</v>
      </c>
      <c r="R3654" s="66">
        <f t="shared" si="517"/>
        <v>6661.7703342134264</v>
      </c>
      <c r="S3654" s="67">
        <f>E3654/INDEX('CCG overall weighted population'!$F$4:$F$195,MATCH(A3654,'CCG overall weighted population'!$A$4:$A$195,0))*INDEX('CCG overall weighted population'!$T$4:$T$195,MATCH(A3654,'CCG overall weighted population'!$A$4:$A$195,0))</f>
        <v>0</v>
      </c>
      <c r="T3654" s="66">
        <f t="shared" si="518"/>
        <v>8361.1812284226817</v>
      </c>
      <c r="U3654" s="66">
        <f t="shared" si="519"/>
        <v>8361.1812284226817</v>
      </c>
      <c r="V3654" s="81">
        <f t="shared" si="520"/>
        <v>6658.7121682805828</v>
      </c>
      <c r="W3654" s="110">
        <f t="shared" si="521"/>
        <v>0.76086524233338093</v>
      </c>
    </row>
    <row r="3655" spans="1:23" x14ac:dyDescent="0.2">
      <c r="A3655" s="31" t="s">
        <v>119</v>
      </c>
      <c r="B3655" s="25" t="s">
        <v>220</v>
      </c>
      <c r="C3655" s="53" t="s">
        <v>7789</v>
      </c>
      <c r="D3655" s="25" t="s">
        <v>7788</v>
      </c>
      <c r="E3655" s="97">
        <v>9209</v>
      </c>
      <c r="F3655" s="27">
        <v>7880.00537109375</v>
      </c>
      <c r="G3655" s="27">
        <v>7179.60498046875</v>
      </c>
      <c r="H3655" s="27">
        <v>5964.1044921875</v>
      </c>
      <c r="I3655" s="27">
        <v>9087.5576171875</v>
      </c>
      <c r="J3655" s="27">
        <f t="shared" si="513"/>
        <v>7598.2819625198481</v>
      </c>
      <c r="K3655" s="28">
        <v>1.1029553413391113</v>
      </c>
      <c r="L3655" s="28">
        <v>1.0006172657012939</v>
      </c>
      <c r="M3655" s="27">
        <v>7708.92138671875</v>
      </c>
      <c r="N3655" s="27">
        <v>6340.3712063949733</v>
      </c>
      <c r="O3655" s="66">
        <f t="shared" si="514"/>
        <v>8246.9111319311578</v>
      </c>
      <c r="P3655" s="66">
        <f t="shared" si="515"/>
        <v>8298.1928769281712</v>
      </c>
      <c r="Q3655" s="66">
        <f t="shared" si="516"/>
        <v>7572.0663686863727</v>
      </c>
      <c r="R3655" s="66">
        <f t="shared" si="517"/>
        <v>8210.6818339885685</v>
      </c>
      <c r="S3655" s="67">
        <f>E3655/INDEX('CCG overall weighted population'!$F$4:$F$195,MATCH(A3655,'CCG overall weighted population'!$A$4:$A$195,0))*INDEX('CCG overall weighted population'!$T$4:$T$195,MATCH(A3655,'CCG overall weighted population'!$A$4:$A$195,0))</f>
        <v>0</v>
      </c>
      <c r="T3655" s="66">
        <f t="shared" si="518"/>
        <v>10305.218489793846</v>
      </c>
      <c r="U3655" s="66">
        <f t="shared" si="519"/>
        <v>10305.218489793846</v>
      </c>
      <c r="V3655" s="81">
        <f t="shared" si="520"/>
        <v>8206.9126215704873</v>
      </c>
      <c r="W3655" s="110">
        <f t="shared" si="521"/>
        <v>0.89118390938978032</v>
      </c>
    </row>
    <row r="3656" spans="1:23" x14ac:dyDescent="0.2">
      <c r="A3656" s="31" t="s">
        <v>119</v>
      </c>
      <c r="B3656" s="25" t="s">
        <v>220</v>
      </c>
      <c r="C3656" s="53" t="s">
        <v>7787</v>
      </c>
      <c r="D3656" s="25" t="s">
        <v>7786</v>
      </c>
      <c r="E3656" s="97">
        <v>14981.9169921875</v>
      </c>
      <c r="F3656" s="27">
        <v>16226.25390625</v>
      </c>
      <c r="G3656" s="27">
        <v>15918.8681640625</v>
      </c>
      <c r="H3656" s="27">
        <v>10937.783203125</v>
      </c>
      <c r="I3656" s="27">
        <v>12998.2958984375</v>
      </c>
      <c r="J3656" s="27">
        <f t="shared" si="513"/>
        <v>15279.553284416052</v>
      </c>
      <c r="K3656" s="28">
        <v>1.1029553413391113</v>
      </c>
      <c r="L3656" s="28">
        <v>1.0006172657012939</v>
      </c>
      <c r="M3656" s="27">
        <v>15262.4541015625</v>
      </c>
      <c r="N3656" s="27">
        <v>11510.692422706215</v>
      </c>
      <c r="O3656" s="66">
        <f t="shared" si="514"/>
        <v>16447.122368259934</v>
      </c>
      <c r="P3656" s="66">
        <f t="shared" si="515"/>
        <v>16549.395464420515</v>
      </c>
      <c r="Q3656" s="66">
        <f t="shared" si="516"/>
        <v>14887.277933676873</v>
      </c>
      <c r="R3656" s="66">
        <f t="shared" si="517"/>
        <v>16349.081005503755</v>
      </c>
      <c r="S3656" s="67">
        <f>E3656/INDEX('CCG overall weighted population'!$F$4:$F$195,MATCH(A3656,'CCG overall weighted population'!$A$4:$A$195,0))*INDEX('CCG overall weighted population'!$T$4:$T$195,MATCH(A3656,'CCG overall weighted population'!$A$4:$A$195,0))</f>
        <v>0</v>
      </c>
      <c r="T3656" s="66">
        <f t="shared" si="518"/>
        <v>20519.71508281065</v>
      </c>
      <c r="U3656" s="66">
        <f t="shared" si="519"/>
        <v>20519.71508281065</v>
      </c>
      <c r="V3656" s="81">
        <f t="shared" si="520"/>
        <v>16341.575762894659</v>
      </c>
      <c r="W3656" s="110">
        <f t="shared" si="521"/>
        <v>1.0907533242519079</v>
      </c>
    </row>
    <row r="3657" spans="1:23" x14ac:dyDescent="0.2">
      <c r="A3657" s="31" t="s">
        <v>119</v>
      </c>
      <c r="B3657" s="25" t="s">
        <v>220</v>
      </c>
      <c r="C3657" s="53" t="s">
        <v>7785</v>
      </c>
      <c r="D3657" s="25" t="s">
        <v>7784</v>
      </c>
      <c r="E3657" s="97">
        <v>8807.25</v>
      </c>
      <c r="F3657" s="27">
        <v>9175.4453125</v>
      </c>
      <c r="G3657" s="27">
        <v>8603.9736328125</v>
      </c>
      <c r="H3657" s="27">
        <v>7925.962890625</v>
      </c>
      <c r="I3657" s="27">
        <v>9197.724609375</v>
      </c>
      <c r="J3657" s="27">
        <f t="shared" si="513"/>
        <v>8952.4783020061877</v>
      </c>
      <c r="K3657" s="28">
        <v>1.1029553413391113</v>
      </c>
      <c r="L3657" s="28">
        <v>1.0006172657012939</v>
      </c>
      <c r="M3657" s="27">
        <v>8824.6279296875</v>
      </c>
      <c r="N3657" s="27">
        <v>7752.7650077384124</v>
      </c>
      <c r="O3657" s="66">
        <f t="shared" si="514"/>
        <v>9747.8740593247312</v>
      </c>
      <c r="P3657" s="66">
        <f t="shared" si="515"/>
        <v>9808.4892379990561</v>
      </c>
      <c r="Q3657" s="66">
        <f t="shared" si="516"/>
        <v>8717.4416374925913</v>
      </c>
      <c r="R3657" s="66">
        <f t="shared" si="517"/>
        <v>9676.9987713470982</v>
      </c>
      <c r="S3657" s="67">
        <f>E3657/INDEX('CCG overall weighted population'!$F$4:$F$195,MATCH(A3657,'CCG overall weighted population'!$A$4:$A$195,0))*INDEX('CCG overall weighted population'!$T$4:$T$195,MATCH(A3657,'CCG overall weighted population'!$A$4:$A$195,0))</f>
        <v>0</v>
      </c>
      <c r="T3657" s="66">
        <f t="shared" si="518"/>
        <v>12145.591399168237</v>
      </c>
      <c r="U3657" s="66">
        <f t="shared" si="519"/>
        <v>12145.591399168237</v>
      </c>
      <c r="V3657" s="81">
        <f t="shared" si="520"/>
        <v>9672.5564284727552</v>
      </c>
      <c r="W3657" s="110">
        <f t="shared" si="521"/>
        <v>1.0982493319109545</v>
      </c>
    </row>
    <row r="3658" spans="1:23" x14ac:dyDescent="0.2">
      <c r="A3658" s="31" t="s">
        <v>119</v>
      </c>
      <c r="B3658" s="25" t="s">
        <v>220</v>
      </c>
      <c r="C3658" s="53" t="s">
        <v>7783</v>
      </c>
      <c r="D3658" s="25" t="s">
        <v>7782</v>
      </c>
      <c r="E3658" s="97">
        <v>14346.25</v>
      </c>
      <c r="F3658" s="27">
        <v>14963.451171875</v>
      </c>
      <c r="G3658" s="27">
        <v>16082.5751953125</v>
      </c>
      <c r="H3658" s="27">
        <v>10324.470703125</v>
      </c>
      <c r="I3658" s="27">
        <v>12319.09765625</v>
      </c>
      <c r="J3658" s="27">
        <f t="shared" si="513"/>
        <v>14229.888029905718</v>
      </c>
      <c r="K3658" s="28">
        <v>1.1029553413391113</v>
      </c>
      <c r="L3658" s="28">
        <v>1.0006172657012939</v>
      </c>
      <c r="M3658" s="27">
        <v>14528.6123046875</v>
      </c>
      <c r="N3658" s="27">
        <v>10511.232247895427</v>
      </c>
      <c r="O3658" s="66">
        <f t="shared" si="514"/>
        <v>15294.214653878927</v>
      </c>
      <c r="P3658" s="66">
        <f t="shared" si="515"/>
        <v>15389.318627143901</v>
      </c>
      <c r="Q3658" s="66">
        <f t="shared" si="516"/>
        <v>14126.874299008292</v>
      </c>
      <c r="R3658" s="66">
        <f t="shared" si="517"/>
        <v>15237.171833776119</v>
      </c>
      <c r="S3658" s="67">
        <f>E3658/INDEX('CCG overall weighted population'!$F$4:$F$195,MATCH(A3658,'CCG overall weighted population'!$A$4:$A$195,0))*INDEX('CCG overall weighted population'!$T$4:$T$195,MATCH(A3658,'CCG overall weighted population'!$A$4:$A$195,0))</f>
        <v>0</v>
      </c>
      <c r="T3658" s="66">
        <f t="shared" si="518"/>
        <v>19124.159002677814</v>
      </c>
      <c r="U3658" s="66">
        <f t="shared" si="519"/>
        <v>19124.159002677814</v>
      </c>
      <c r="V3658" s="81">
        <f t="shared" si="520"/>
        <v>15230.177026468575</v>
      </c>
      <c r="W3658" s="110">
        <f t="shared" si="521"/>
        <v>1.0616138033610578</v>
      </c>
    </row>
    <row r="3659" spans="1:23" x14ac:dyDescent="0.2">
      <c r="A3659" s="31" t="s">
        <v>119</v>
      </c>
      <c r="B3659" s="25" t="s">
        <v>220</v>
      </c>
      <c r="C3659" s="53" t="s">
        <v>7781</v>
      </c>
      <c r="D3659" s="25" t="s">
        <v>7780</v>
      </c>
      <c r="E3659" s="97">
        <v>11734.41796875</v>
      </c>
      <c r="F3659" s="27">
        <v>10505.58203125</v>
      </c>
      <c r="G3659" s="27">
        <v>10059.3193359375</v>
      </c>
      <c r="H3659" s="27">
        <v>6562.0068359375</v>
      </c>
      <c r="I3659" s="27">
        <v>11929.6748046875</v>
      </c>
      <c r="J3659" s="27">
        <f t="shared" si="513"/>
        <v>9945.3218624477831</v>
      </c>
      <c r="K3659" s="28">
        <v>1.1029553413391113</v>
      </c>
      <c r="L3659" s="28">
        <v>1.0006172657012939</v>
      </c>
      <c r="M3659" s="27">
        <v>10211.87109375</v>
      </c>
      <c r="N3659" s="27">
        <v>7980.5159212415037</v>
      </c>
      <c r="O3659" s="66">
        <f t="shared" si="514"/>
        <v>10759.173720782059</v>
      </c>
      <c r="P3659" s="66">
        <f t="shared" si="515"/>
        <v>10826.077461382753</v>
      </c>
      <c r="Q3659" s="66">
        <f t="shared" si="516"/>
        <v>9988.7355764991516</v>
      </c>
      <c r="R3659" s="66">
        <f t="shared" si="517"/>
        <v>10725.163005277018</v>
      </c>
      <c r="S3659" s="67">
        <f>E3659/INDEX('CCG overall weighted population'!$F$4:$F$195,MATCH(A3659,'CCG overall weighted population'!$A$4:$A$195,0))*INDEX('CCG overall weighted population'!$T$4:$T$195,MATCH(A3659,'CCG overall weighted population'!$A$4:$A$195,0))</f>
        <v>0</v>
      </c>
      <c r="T3659" s="66">
        <f t="shared" si="518"/>
        <v>13461.141272154613</v>
      </c>
      <c r="U3659" s="66">
        <f t="shared" si="519"/>
        <v>13461.141272154613</v>
      </c>
      <c r="V3659" s="81">
        <f t="shared" si="520"/>
        <v>10720.23948998282</v>
      </c>
      <c r="W3659" s="110">
        <f t="shared" si="521"/>
        <v>0.9135723236151938</v>
      </c>
    </row>
    <row r="3660" spans="1:23" x14ac:dyDescent="0.2">
      <c r="A3660" s="31" t="s">
        <v>119</v>
      </c>
      <c r="B3660" s="25" t="s">
        <v>220</v>
      </c>
      <c r="C3660" s="53" t="s">
        <v>7779</v>
      </c>
      <c r="D3660" s="25" t="s">
        <v>7778</v>
      </c>
      <c r="E3660" s="97">
        <v>13232.333984375</v>
      </c>
      <c r="F3660" s="27">
        <v>13799.00390625</v>
      </c>
      <c r="G3660" s="27">
        <v>14201.2099609375</v>
      </c>
      <c r="H3660" s="27">
        <v>12837.40234375</v>
      </c>
      <c r="I3660" s="27">
        <v>10106.7880859375</v>
      </c>
      <c r="J3660" s="27">
        <f t="shared" si="513"/>
        <v>13526.879158467606</v>
      </c>
      <c r="K3660" s="28">
        <v>1.1029553413391113</v>
      </c>
      <c r="L3660" s="28">
        <v>1.0006172657012939</v>
      </c>
      <c r="M3660" s="27">
        <v>13193.9189453125</v>
      </c>
      <c r="N3660" s="27">
        <v>12286.908211183929</v>
      </c>
      <c r="O3660" s="66">
        <f t="shared" si="514"/>
        <v>14791.905264826304</v>
      </c>
      <c r="P3660" s="66">
        <f t="shared" si="515"/>
        <v>14883.885728987454</v>
      </c>
      <c r="Q3660" s="66">
        <f t="shared" si="516"/>
        <v>13103.217871899644</v>
      </c>
      <c r="R3660" s="66">
        <f t="shared" si="517"/>
        <v>14669.2838661797</v>
      </c>
      <c r="S3660" s="67">
        <f>E3660/INDEX('CCG overall weighted population'!$F$4:$F$195,MATCH(A3660,'CCG overall weighted population'!$A$4:$A$195,0))*INDEX('CCG overall weighted population'!$T$4:$T$195,MATCH(A3660,'CCG overall weighted population'!$A$4:$A$195,0))</f>
        <v>0</v>
      </c>
      <c r="T3660" s="66">
        <f t="shared" si="518"/>
        <v>18411.403387233</v>
      </c>
      <c r="U3660" s="66">
        <f t="shared" si="519"/>
        <v>18411.403387233</v>
      </c>
      <c r="V3660" s="81">
        <f t="shared" si="520"/>
        <v>14662.549754685586</v>
      </c>
      <c r="W3660" s="110">
        <f t="shared" si="521"/>
        <v>1.1080849207705468</v>
      </c>
    </row>
    <row r="3661" spans="1:23" x14ac:dyDescent="0.2">
      <c r="A3661" s="31" t="s">
        <v>119</v>
      </c>
      <c r="B3661" s="25" t="s">
        <v>220</v>
      </c>
      <c r="C3661" s="53" t="s">
        <v>7777</v>
      </c>
      <c r="D3661" s="25" t="s">
        <v>7776</v>
      </c>
      <c r="E3661" s="97">
        <v>16166</v>
      </c>
      <c r="F3661" s="27">
        <v>13517.0810546875</v>
      </c>
      <c r="G3661" s="27">
        <v>10033.07421875</v>
      </c>
      <c r="H3661" s="27">
        <v>18809.8203125</v>
      </c>
      <c r="I3661" s="27">
        <v>24754.27734375</v>
      </c>
      <c r="J3661" s="27">
        <f t="shared" si="513"/>
        <v>14554.917344060988</v>
      </c>
      <c r="K3661" s="28">
        <v>1.1029553413391113</v>
      </c>
      <c r="L3661" s="28">
        <v>1.0006172657012939</v>
      </c>
      <c r="M3661" s="27">
        <v>14182.28515625</v>
      </c>
      <c r="N3661" s="27">
        <v>16861.059160381592</v>
      </c>
      <c r="O3661" s="66">
        <f t="shared" si="514"/>
        <v>16317.847204658459</v>
      </c>
      <c r="P3661" s="66">
        <f t="shared" si="515"/>
        <v>16419.316429421833</v>
      </c>
      <c r="Q3661" s="66">
        <f t="shared" si="516"/>
        <v>14450.162556663159</v>
      </c>
      <c r="R3661" s="66">
        <f t="shared" si="517"/>
        <v>16181.998679473658</v>
      </c>
      <c r="S3661" s="67">
        <f>E3661/INDEX('CCG overall weighted population'!$F$4:$F$195,MATCH(A3661,'CCG overall weighted population'!$A$4:$A$195,0))*INDEX('CCG overall weighted population'!$T$4:$T$195,MATCH(A3661,'CCG overall weighted population'!$A$4:$A$195,0))</f>
        <v>0</v>
      </c>
      <c r="T3661" s="66">
        <f t="shared" si="518"/>
        <v>20310.010223904108</v>
      </c>
      <c r="U3661" s="66">
        <f t="shared" si="519"/>
        <v>20310.010223904108</v>
      </c>
      <c r="V3661" s="81">
        <f t="shared" si="520"/>
        <v>16174.570138019335</v>
      </c>
      <c r="W3661" s="110">
        <f t="shared" si="521"/>
        <v>1.0005301334912369</v>
      </c>
    </row>
    <row r="3662" spans="1:23" x14ac:dyDescent="0.2">
      <c r="A3662" s="31" t="s">
        <v>119</v>
      </c>
      <c r="B3662" s="25" t="s">
        <v>220</v>
      </c>
      <c r="C3662" s="53" t="s">
        <v>7775</v>
      </c>
      <c r="D3662" s="25" t="s">
        <v>7774</v>
      </c>
      <c r="E3662" s="97">
        <v>5103.1669921875</v>
      </c>
      <c r="F3662" s="27">
        <v>4716.396484375</v>
      </c>
      <c r="G3662" s="27">
        <v>4404.93603515625</v>
      </c>
      <c r="H3662" s="27">
        <v>2708.750244140625</v>
      </c>
      <c r="I3662" s="27">
        <v>4581.16796875</v>
      </c>
      <c r="J3662" s="27">
        <f t="shared" si="513"/>
        <v>4389.9293711993032</v>
      </c>
      <c r="K3662" s="28">
        <v>1.1029553413391113</v>
      </c>
      <c r="L3662" s="28">
        <v>1.0006172657012939</v>
      </c>
      <c r="M3662" s="27">
        <v>4494.2861328125</v>
      </c>
      <c r="N3662" s="27">
        <v>3648.9887740116978</v>
      </c>
      <c r="O3662" s="66">
        <f t="shared" si="514"/>
        <v>4763.1119010385373</v>
      </c>
      <c r="P3662" s="66">
        <f t="shared" si="515"/>
        <v>4792.7303467806705</v>
      </c>
      <c r="Q3662" s="66">
        <f t="shared" si="516"/>
        <v>4409.7563969324201</v>
      </c>
      <c r="R3662" s="66">
        <f t="shared" si="517"/>
        <v>4746.5752355300574</v>
      </c>
      <c r="S3662" s="67">
        <f>E3662/INDEX('CCG overall weighted population'!$F$4:$F$195,MATCH(A3662,'CCG overall weighted population'!$A$4:$A$195,0))*INDEX('CCG overall weighted population'!$T$4:$T$195,MATCH(A3662,'CCG overall weighted population'!$A$4:$A$195,0))</f>
        <v>0</v>
      </c>
      <c r="T3662" s="66">
        <f t="shared" si="518"/>
        <v>5957.4217914397423</v>
      </c>
      <c r="U3662" s="66">
        <f t="shared" si="519"/>
        <v>5957.4217914397423</v>
      </c>
      <c r="V3662" s="81">
        <f t="shared" si="520"/>
        <v>4744.3962629815105</v>
      </c>
      <c r="W3662" s="110">
        <f t="shared" si="521"/>
        <v>0.92969645521002231</v>
      </c>
    </row>
    <row r="3663" spans="1:23" x14ac:dyDescent="0.2">
      <c r="A3663" s="31" t="s">
        <v>119</v>
      </c>
      <c r="B3663" s="25" t="s">
        <v>220</v>
      </c>
      <c r="C3663" s="53" t="s">
        <v>7773</v>
      </c>
      <c r="D3663" s="25" t="s">
        <v>7772</v>
      </c>
      <c r="E3663" s="97">
        <v>12191.25</v>
      </c>
      <c r="F3663" s="27">
        <v>12116.494140625</v>
      </c>
      <c r="G3663" s="27">
        <v>11617.6875</v>
      </c>
      <c r="H3663" s="27">
        <v>8725.7177734375</v>
      </c>
      <c r="I3663" s="27">
        <v>11622.5732421875</v>
      </c>
      <c r="J3663" s="27">
        <f t="shared" si="513"/>
        <v>11555.797909826844</v>
      </c>
      <c r="K3663" s="28">
        <v>1.1029553413391113</v>
      </c>
      <c r="L3663" s="28">
        <v>1.0006172657012939</v>
      </c>
      <c r="M3663" s="27">
        <v>11762.365234375</v>
      </c>
      <c r="N3663" s="27">
        <v>9296.6114894738039</v>
      </c>
      <c r="O3663" s="66">
        <f t="shared" si="514"/>
        <v>12504.064423912152</v>
      </c>
      <c r="P3663" s="66">
        <f t="shared" si="515"/>
        <v>12581.818413612673</v>
      </c>
      <c r="Q3663" s="66">
        <f t="shared" si="516"/>
        <v>11515.789859884881</v>
      </c>
      <c r="R3663" s="66">
        <f t="shared" si="517"/>
        <v>12453.34318308294</v>
      </c>
      <c r="S3663" s="67">
        <f>E3663/INDEX('CCG overall weighted population'!$F$4:$F$195,MATCH(A3663,'CCG overall weighted population'!$A$4:$A$195,0))*INDEX('CCG overall weighted population'!$T$4:$T$195,MATCH(A3663,'CCG overall weighted population'!$A$4:$A$195,0))</f>
        <v>0</v>
      </c>
      <c r="T3663" s="66">
        <f t="shared" si="518"/>
        <v>15630.178470539082</v>
      </c>
      <c r="U3663" s="66">
        <f t="shared" si="519"/>
        <v>15630.178470539082</v>
      </c>
      <c r="V3663" s="81">
        <f t="shared" si="520"/>
        <v>12447.626325857029</v>
      </c>
      <c r="W3663" s="110">
        <f t="shared" si="521"/>
        <v>1.0210295355978287</v>
      </c>
    </row>
    <row r="3664" spans="1:23" x14ac:dyDescent="0.2">
      <c r="A3664" s="31" t="s">
        <v>119</v>
      </c>
      <c r="B3664" s="25" t="s">
        <v>220</v>
      </c>
      <c r="C3664" s="53" t="s">
        <v>7771</v>
      </c>
      <c r="D3664" s="25" t="s">
        <v>7770</v>
      </c>
      <c r="E3664" s="97">
        <v>11691.916015625</v>
      </c>
      <c r="F3664" s="27">
        <v>10408.703125</v>
      </c>
      <c r="G3664" s="27">
        <v>9154.994140625</v>
      </c>
      <c r="H3664" s="27">
        <v>8878.74609375</v>
      </c>
      <c r="I3664" s="27">
        <v>11803.1689453125</v>
      </c>
      <c r="J3664" s="27">
        <f t="shared" si="513"/>
        <v>10157.113992495179</v>
      </c>
      <c r="K3664" s="28">
        <v>1.1029553413391113</v>
      </c>
      <c r="L3664" s="28">
        <v>1.0006172657012939</v>
      </c>
      <c r="M3664" s="27">
        <v>10309.0283203125</v>
      </c>
      <c r="N3664" s="27">
        <v>9245.2777347377505</v>
      </c>
      <c r="O3664" s="66">
        <f t="shared" si="514"/>
        <v>11109.1247150251</v>
      </c>
      <c r="P3664" s="66">
        <f t="shared" si="515"/>
        <v>11178.204554938753</v>
      </c>
      <c r="Q3664" s="66">
        <f t="shared" si="516"/>
        <v>10202.653261755026</v>
      </c>
      <c r="R3664" s="66">
        <f t="shared" si="517"/>
        <v>11060.633429055606</v>
      </c>
      <c r="S3664" s="67">
        <f>E3664/INDEX('CCG overall weighted population'!$F$4:$F$195,MATCH(A3664,'CCG overall weighted population'!$A$4:$A$195,0))*INDEX('CCG overall weighted population'!$T$4:$T$195,MATCH(A3664,'CCG overall weighted population'!$A$4:$A$195,0))</f>
        <v>0</v>
      </c>
      <c r="T3664" s="66">
        <f t="shared" si="518"/>
        <v>13882.189862734662</v>
      </c>
      <c r="U3664" s="66">
        <f t="shared" si="519"/>
        <v>13882.189862734662</v>
      </c>
      <c r="V3664" s="81">
        <f t="shared" si="520"/>
        <v>11055.555912021629</v>
      </c>
      <c r="W3664" s="110">
        <f t="shared" si="521"/>
        <v>0.94557264157962273</v>
      </c>
    </row>
    <row r="3665" spans="1:23" x14ac:dyDescent="0.2">
      <c r="A3665" s="31" t="s">
        <v>119</v>
      </c>
      <c r="B3665" s="25" t="s">
        <v>220</v>
      </c>
      <c r="C3665" s="53" t="s">
        <v>7769</v>
      </c>
      <c r="D3665" s="25" t="s">
        <v>7768</v>
      </c>
      <c r="E3665" s="97">
        <v>7229.1669921875</v>
      </c>
      <c r="F3665" s="27">
        <v>7425.98193359375</v>
      </c>
      <c r="G3665" s="27">
        <v>7558.8046875</v>
      </c>
      <c r="H3665" s="27">
        <v>3700.014404296875</v>
      </c>
      <c r="I3665" s="27">
        <v>5719.97998046875</v>
      </c>
      <c r="J3665" s="27">
        <f t="shared" si="513"/>
        <v>6805.0711418231567</v>
      </c>
      <c r="K3665" s="28">
        <v>1.1029553413391113</v>
      </c>
      <c r="L3665" s="28">
        <v>1.0006172657012939</v>
      </c>
      <c r="M3665" s="27">
        <v>6823.8916015625</v>
      </c>
      <c r="N3665" s="27">
        <v>4587.945004678998</v>
      </c>
      <c r="O3665" s="66">
        <f t="shared" si="514"/>
        <v>7265.6325116542066</v>
      </c>
      <c r="P3665" s="66">
        <f t="shared" si="515"/>
        <v>7310.8123744833338</v>
      </c>
      <c r="Q3665" s="66">
        <f t="shared" si="516"/>
        <v>6600.2969418741495</v>
      </c>
      <c r="R3665" s="66">
        <f t="shared" si="517"/>
        <v>7225.182741318079</v>
      </c>
      <c r="S3665" s="67">
        <f>E3665/INDEX('CCG overall weighted population'!$F$4:$F$195,MATCH(A3665,'CCG overall weighted population'!$A$4:$A$195,0))*INDEX('CCG overall weighted population'!$T$4:$T$195,MATCH(A3665,'CCG overall weighted population'!$A$4:$A$195,0))</f>
        <v>0</v>
      </c>
      <c r="T3665" s="66">
        <f t="shared" si="518"/>
        <v>9068.3195724076468</v>
      </c>
      <c r="U3665" s="66">
        <f t="shared" si="519"/>
        <v>9068.3195724076468</v>
      </c>
      <c r="V3665" s="81">
        <f t="shared" si="520"/>
        <v>7221.865934131768</v>
      </c>
      <c r="W3665" s="110">
        <f t="shared" si="521"/>
        <v>0.99899005541528885</v>
      </c>
    </row>
    <row r="3666" spans="1:23" x14ac:dyDescent="0.2">
      <c r="A3666" s="31" t="s">
        <v>119</v>
      </c>
      <c r="B3666" s="25" t="s">
        <v>220</v>
      </c>
      <c r="C3666" s="53" t="s">
        <v>7767</v>
      </c>
      <c r="D3666" s="25" t="s">
        <v>7766</v>
      </c>
      <c r="E3666" s="97">
        <v>4415.41650390625</v>
      </c>
      <c r="F3666" s="27">
        <v>4788.52978515625</v>
      </c>
      <c r="G3666" s="27">
        <v>4483.154296875</v>
      </c>
      <c r="H3666" s="27">
        <v>2773.804443359375</v>
      </c>
      <c r="I3666" s="27">
        <v>3261.10986328125</v>
      </c>
      <c r="J3666" s="27">
        <f t="shared" si="513"/>
        <v>4403.392377448311</v>
      </c>
      <c r="K3666" s="28">
        <v>1.1029553413391113</v>
      </c>
      <c r="L3666" s="28">
        <v>1.0006172657012939</v>
      </c>
      <c r="M3666" s="27">
        <v>4552.60791015625</v>
      </c>
      <c r="N3666" s="27">
        <v>2947.2734213572758</v>
      </c>
      <c r="O3666" s="66">
        <f t="shared" si="514"/>
        <v>4699.0404919090379</v>
      </c>
      <c r="P3666" s="66">
        <f t="shared" si="515"/>
        <v>4728.2605225825446</v>
      </c>
      <c r="Q3666" s="66">
        <f t="shared" si="516"/>
        <v>4392.0744612763528</v>
      </c>
      <c r="R3666" s="66">
        <f t="shared" si="517"/>
        <v>4687.7441765839694</v>
      </c>
      <c r="S3666" s="67">
        <f>E3666/INDEX('CCG overall weighted population'!$F$4:$F$195,MATCH(A3666,'CCG overall weighted population'!$A$4:$A$195,0))*INDEX('CCG overall weighted population'!$T$4:$T$195,MATCH(A3666,'CCG overall weighted population'!$A$4:$A$195,0))</f>
        <v>0</v>
      </c>
      <c r="T3666" s="66">
        <f t="shared" si="518"/>
        <v>5883.5829886845677</v>
      </c>
      <c r="U3666" s="66">
        <f t="shared" si="519"/>
        <v>5883.5829886845677</v>
      </c>
      <c r="V3666" s="81">
        <f t="shared" si="520"/>
        <v>4685.5922111418276</v>
      </c>
      <c r="W3666" s="110">
        <f t="shared" si="521"/>
        <v>1.0611891781888656</v>
      </c>
    </row>
    <row r="3667" spans="1:23" x14ac:dyDescent="0.2">
      <c r="A3667" s="31" t="s">
        <v>119</v>
      </c>
      <c r="B3667" s="25" t="s">
        <v>220</v>
      </c>
      <c r="C3667" s="53" t="s">
        <v>7765</v>
      </c>
      <c r="D3667" s="25" t="s">
        <v>7764</v>
      </c>
      <c r="E3667" s="97">
        <v>3582</v>
      </c>
      <c r="F3667" s="27">
        <v>3188.0107421875</v>
      </c>
      <c r="G3667" s="27">
        <v>3024.65869140625</v>
      </c>
      <c r="H3667" s="27">
        <v>3176.40869140625</v>
      </c>
      <c r="I3667" s="27">
        <v>4298.5537109375</v>
      </c>
      <c r="J3667" s="27">
        <f t="shared" si="513"/>
        <v>3222.0609791719112</v>
      </c>
      <c r="K3667" s="28">
        <v>1.1029553413391113</v>
      </c>
      <c r="L3667" s="28">
        <v>1.0006172657012939</v>
      </c>
      <c r="M3667" s="27">
        <v>3219.68310546875</v>
      </c>
      <c r="N3667" s="27">
        <v>3485.9478764204532</v>
      </c>
      <c r="O3667" s="66">
        <f t="shared" si="514"/>
        <v>3585.1065115223259</v>
      </c>
      <c r="P3667" s="66">
        <f t="shared" si="515"/>
        <v>3607.3997695640151</v>
      </c>
      <c r="Q3667" s="66">
        <f t="shared" si="516"/>
        <v>3246.3095825639207</v>
      </c>
      <c r="R3667" s="66">
        <f t="shared" si="517"/>
        <v>3563.8820374595261</v>
      </c>
      <c r="S3667" s="67">
        <f>E3667/INDEX('CCG overall weighted population'!$F$4:$F$195,MATCH(A3667,'CCG overall weighted population'!$A$4:$A$195,0))*INDEX('CCG overall weighted population'!$T$4:$T$195,MATCH(A3667,'CCG overall weighted population'!$A$4:$A$195,0))</f>
        <v>0</v>
      </c>
      <c r="T3667" s="66">
        <f t="shared" si="518"/>
        <v>4473.0247512259421</v>
      </c>
      <c r="U3667" s="66">
        <f t="shared" si="519"/>
        <v>4473.0247512259421</v>
      </c>
      <c r="V3667" s="81">
        <f t="shared" si="520"/>
        <v>3562.2459944726261</v>
      </c>
      <c r="W3667" s="110">
        <f t="shared" si="521"/>
        <v>0.99448520225366444</v>
      </c>
    </row>
    <row r="3668" spans="1:23" x14ac:dyDescent="0.2">
      <c r="A3668" s="31" t="s">
        <v>119</v>
      </c>
      <c r="B3668" s="25" t="s">
        <v>220</v>
      </c>
      <c r="C3668" s="53" t="s">
        <v>7763</v>
      </c>
      <c r="D3668" s="25" t="s">
        <v>7762</v>
      </c>
      <c r="E3668" s="97">
        <v>662.4166259765625</v>
      </c>
      <c r="F3668" s="27">
        <v>584.77740478515625</v>
      </c>
      <c r="G3668" s="27">
        <v>489.00039672851563</v>
      </c>
      <c r="H3668" s="27">
        <v>542.169189453125</v>
      </c>
      <c r="I3668" s="27">
        <v>5162.1669921875</v>
      </c>
      <c r="J3668" s="27">
        <f t="shared" si="513"/>
        <v>762.94679132226861</v>
      </c>
      <c r="K3668" s="28">
        <v>1.1029553413391113</v>
      </c>
      <c r="L3668" s="28">
        <v>1.0006172657012939</v>
      </c>
      <c r="M3668" s="27">
        <v>579.5780029296875</v>
      </c>
      <c r="N3668" s="27">
        <v>543.32375851205802</v>
      </c>
      <c r="O3668" s="66">
        <f t="shared" si="514"/>
        <v>817.7772734019037</v>
      </c>
      <c r="P3668" s="66">
        <f t="shared" si="515"/>
        <v>822.86245559048984</v>
      </c>
      <c r="Q3668" s="66">
        <f t="shared" si="516"/>
        <v>575.9525784879246</v>
      </c>
      <c r="R3668" s="66">
        <f t="shared" si="517"/>
        <v>793.10546336932271</v>
      </c>
      <c r="S3668" s="67">
        <f>E3668/INDEX('CCG overall weighted population'!$F$4:$F$195,MATCH(A3668,'CCG overall weighted population'!$A$4:$A$195,0))*INDEX('CCG overall weighted population'!$T$4:$T$195,MATCH(A3668,'CCG overall weighted population'!$A$4:$A$195,0))</f>
        <v>0</v>
      </c>
      <c r="T3668" s="66">
        <f t="shared" si="518"/>
        <v>995.42586726926379</v>
      </c>
      <c r="U3668" s="66">
        <f t="shared" si="519"/>
        <v>995.42586726926379</v>
      </c>
      <c r="V3668" s="81">
        <f t="shared" si="520"/>
        <v>792.74137875103861</v>
      </c>
      <c r="W3668" s="110">
        <f t="shared" si="521"/>
        <v>1.196741367386946</v>
      </c>
    </row>
    <row r="3669" spans="1:23" x14ac:dyDescent="0.2">
      <c r="A3669" s="31" t="s">
        <v>119</v>
      </c>
      <c r="B3669" s="25" t="s">
        <v>220</v>
      </c>
      <c r="C3669" s="53" t="s">
        <v>7761</v>
      </c>
      <c r="D3669" s="25" t="s">
        <v>7760</v>
      </c>
      <c r="E3669" s="97">
        <v>5122.5</v>
      </c>
      <c r="F3669" s="27">
        <v>5122.71533203125</v>
      </c>
      <c r="G3669" s="27">
        <v>4390.51513671875</v>
      </c>
      <c r="H3669" s="27">
        <v>3966.125244140625</v>
      </c>
      <c r="I3669" s="27">
        <v>4958.5283203125</v>
      </c>
      <c r="J3669" s="27">
        <f t="shared" si="513"/>
        <v>4895.5915066283151</v>
      </c>
      <c r="K3669" s="28">
        <v>1.1029553413391113</v>
      </c>
      <c r="L3669" s="28">
        <v>1.0006172657012939</v>
      </c>
      <c r="M3669" s="27">
        <v>4850.26953125</v>
      </c>
      <c r="N3669" s="27">
        <v>3773.6465552464683</v>
      </c>
      <c r="O3669" s="66">
        <f t="shared" si="514"/>
        <v>5279.1298991909016</v>
      </c>
      <c r="P3669" s="66">
        <f t="shared" si="515"/>
        <v>5311.9570982434288</v>
      </c>
      <c r="Q3669" s="66">
        <f t="shared" si="516"/>
        <v>4742.6072336496472</v>
      </c>
      <c r="R3669" s="66">
        <f t="shared" si="517"/>
        <v>5243.3404042065104</v>
      </c>
      <c r="S3669" s="67">
        <f>E3669/INDEX('CCG overall weighted population'!$F$4:$F$195,MATCH(A3669,'CCG overall weighted population'!$A$4:$A$195,0))*INDEX('CCG overall weighted population'!$T$4:$T$195,MATCH(A3669,'CCG overall weighted population'!$A$4:$A$195,0))</f>
        <v>0</v>
      </c>
      <c r="T3669" s="66">
        <f t="shared" si="518"/>
        <v>6580.9112536837456</v>
      </c>
      <c r="U3669" s="66">
        <f t="shared" si="519"/>
        <v>6580.9112536837456</v>
      </c>
      <c r="V3669" s="81">
        <f t="shared" si="520"/>
        <v>5240.9333856222611</v>
      </c>
      <c r="W3669" s="110">
        <f t="shared" si="521"/>
        <v>1.0231202314538332</v>
      </c>
    </row>
    <row r="3670" spans="1:23" x14ac:dyDescent="0.2">
      <c r="A3670" s="31" t="s">
        <v>119</v>
      </c>
      <c r="B3670" s="25" t="s">
        <v>220</v>
      </c>
      <c r="C3670" s="53" t="s">
        <v>7759</v>
      </c>
      <c r="D3670" s="25" t="s">
        <v>4601</v>
      </c>
      <c r="E3670" s="97">
        <v>10131.7509765625</v>
      </c>
      <c r="F3670" s="27">
        <v>9471.287109375</v>
      </c>
      <c r="G3670" s="27">
        <v>9451.88671875</v>
      </c>
      <c r="H3670" s="27">
        <v>7991.9365234375</v>
      </c>
      <c r="I3670" s="27">
        <v>9248.82421875</v>
      </c>
      <c r="J3670" s="27">
        <f t="shared" si="513"/>
        <v>9239.0860727045547</v>
      </c>
      <c r="K3670" s="28">
        <v>1.1029553413391113</v>
      </c>
      <c r="L3670" s="28">
        <v>1.0006172657012939</v>
      </c>
      <c r="M3670" s="27">
        <v>9417.1044921875</v>
      </c>
      <c r="N3670" s="27">
        <v>7421.8588744350673</v>
      </c>
      <c r="O3670" s="66">
        <f t="shared" si="514"/>
        <v>9996.0336909431517</v>
      </c>
      <c r="P3670" s="66">
        <f t="shared" si="515"/>
        <v>10058.191999977877</v>
      </c>
      <c r="Q3670" s="66">
        <f t="shared" si="516"/>
        <v>9217.5799304122575</v>
      </c>
      <c r="R3670" s="66">
        <f t="shared" si="517"/>
        <v>9956.883428977726</v>
      </c>
      <c r="S3670" s="67">
        <f>E3670/INDEX('CCG overall weighted population'!$F$4:$F$195,MATCH(A3670,'CCG overall weighted population'!$A$4:$A$195,0))*INDEX('CCG overall weighted population'!$T$4:$T$195,MATCH(A3670,'CCG overall weighted population'!$A$4:$A$195,0))</f>
        <v>0</v>
      </c>
      <c r="T3670" s="66">
        <f t="shared" si="518"/>
        <v>12496.874350711332</v>
      </c>
      <c r="U3670" s="66">
        <f t="shared" si="519"/>
        <v>12496.874350711332</v>
      </c>
      <c r="V3670" s="81">
        <f t="shared" si="520"/>
        <v>9952.3126016792521</v>
      </c>
      <c r="W3670" s="110">
        <f t="shared" si="521"/>
        <v>0.98228950007769267</v>
      </c>
    </row>
    <row r="3671" spans="1:23" x14ac:dyDescent="0.2">
      <c r="A3671" s="31" t="s">
        <v>119</v>
      </c>
      <c r="B3671" s="25" t="s">
        <v>220</v>
      </c>
      <c r="C3671" s="53" t="s">
        <v>7758</v>
      </c>
      <c r="D3671" s="25" t="s">
        <v>7757</v>
      </c>
      <c r="E3671" s="97">
        <v>8950.333984375</v>
      </c>
      <c r="F3671" s="27">
        <v>9953.197265625</v>
      </c>
      <c r="G3671" s="27">
        <v>11223.427734375</v>
      </c>
      <c r="H3671" s="27">
        <v>6650.66748046875</v>
      </c>
      <c r="I3671" s="27">
        <v>7718.8818359375</v>
      </c>
      <c r="J3671" s="27">
        <f t="shared" si="513"/>
        <v>9446.6828036853913</v>
      </c>
      <c r="K3671" s="28">
        <v>1.1029553413391113</v>
      </c>
      <c r="L3671" s="28">
        <v>1.0006172657012939</v>
      </c>
      <c r="M3671" s="27">
        <v>9437.86328125</v>
      </c>
      <c r="N3671" s="27">
        <v>6930.0093017462659</v>
      </c>
      <c r="O3671" s="66">
        <f t="shared" si="514"/>
        <v>10147.951526383442</v>
      </c>
      <c r="P3671" s="66">
        <f t="shared" si="515"/>
        <v>10211.054505679907</v>
      </c>
      <c r="Q3671" s="66">
        <f t="shared" si="516"/>
        <v>9187.0778832996275</v>
      </c>
      <c r="R3671" s="66">
        <f t="shared" si="517"/>
        <v>10087.647274084349</v>
      </c>
      <c r="S3671" s="67">
        <f>E3671/INDEX('CCG overall weighted population'!$F$4:$F$195,MATCH(A3671,'CCG overall weighted population'!$A$4:$A$195,0))*INDEX('CCG overall weighted population'!$T$4:$T$195,MATCH(A3671,'CCG overall weighted population'!$A$4:$A$195,0))</f>
        <v>0</v>
      </c>
      <c r="T3671" s="66">
        <f t="shared" si="518"/>
        <v>12660.995920836123</v>
      </c>
      <c r="U3671" s="66">
        <f t="shared" si="519"/>
        <v>12660.995920836123</v>
      </c>
      <c r="V3671" s="81">
        <f t="shared" si="520"/>
        <v>10083.016418067338</v>
      </c>
      <c r="W3671" s="110">
        <f t="shared" si="521"/>
        <v>1.1265519740011616</v>
      </c>
    </row>
    <row r="3672" spans="1:23" x14ac:dyDescent="0.2">
      <c r="A3672" s="31" t="s">
        <v>119</v>
      </c>
      <c r="B3672" s="25" t="s">
        <v>220</v>
      </c>
      <c r="C3672" s="53" t="s">
        <v>7756</v>
      </c>
      <c r="D3672" s="25" t="s">
        <v>7755</v>
      </c>
      <c r="E3672" s="97">
        <v>10768.75</v>
      </c>
      <c r="F3672" s="27">
        <v>8909.1630859375</v>
      </c>
      <c r="G3672" s="27">
        <v>6740.51953125</v>
      </c>
      <c r="H3672" s="27">
        <v>9270.53515625</v>
      </c>
      <c r="I3672" s="27">
        <v>15450.341796875</v>
      </c>
      <c r="J3672" s="27">
        <f t="shared" si="513"/>
        <v>9096.7331555264191</v>
      </c>
      <c r="K3672" s="28">
        <v>1.1029553413391113</v>
      </c>
      <c r="L3672" s="28">
        <v>1.0006172657012939</v>
      </c>
      <c r="M3672" s="27">
        <v>8640.130859375</v>
      </c>
      <c r="N3672" s="27">
        <v>9992.3707036250071</v>
      </c>
      <c r="O3672" s="66">
        <f t="shared" si="514"/>
        <v>10138.32942691366</v>
      </c>
      <c r="P3672" s="66">
        <f t="shared" si="515"/>
        <v>10201.372573135239</v>
      </c>
      <c r="Q3672" s="66">
        <f t="shared" si="516"/>
        <v>8775.3548438000016</v>
      </c>
      <c r="R3672" s="66">
        <f t="shared" si="517"/>
        <v>10029.512301780243</v>
      </c>
      <c r="S3672" s="67">
        <f>E3672/INDEX('CCG overall weighted population'!$F$4:$F$195,MATCH(A3672,'CCG overall weighted population'!$A$4:$A$195,0))*INDEX('CCG overall weighted population'!$T$4:$T$195,MATCH(A3672,'CCG overall weighted population'!$A$4:$A$195,0))</f>
        <v>0</v>
      </c>
      <c r="T3672" s="66">
        <f t="shared" si="518"/>
        <v>12588.030775723333</v>
      </c>
      <c r="U3672" s="66">
        <f t="shared" si="519"/>
        <v>12588.030775723333</v>
      </c>
      <c r="V3672" s="81">
        <f t="shared" si="520"/>
        <v>10024.908133322677</v>
      </c>
      <c r="W3672" s="110">
        <f t="shared" si="521"/>
        <v>0.93092588585701008</v>
      </c>
    </row>
    <row r="3673" spans="1:23" x14ac:dyDescent="0.2">
      <c r="A3673" s="31" t="s">
        <v>119</v>
      </c>
      <c r="B3673" s="25" t="s">
        <v>220</v>
      </c>
      <c r="C3673" s="53" t="s">
        <v>7754</v>
      </c>
      <c r="D3673" s="25" t="s">
        <v>7753</v>
      </c>
      <c r="E3673" s="97">
        <v>16958.083984375</v>
      </c>
      <c r="F3673" s="27">
        <v>16411.740234375</v>
      </c>
      <c r="G3673" s="27">
        <v>13998.6142578125</v>
      </c>
      <c r="H3673" s="27">
        <v>13221.923828125</v>
      </c>
      <c r="I3673" s="27">
        <v>17411.927734375</v>
      </c>
      <c r="J3673" s="27">
        <f t="shared" si="513"/>
        <v>15820.622740177796</v>
      </c>
      <c r="K3673" s="28">
        <v>1.1029553413391113</v>
      </c>
      <c r="L3673" s="28">
        <v>1.0006172657012939</v>
      </c>
      <c r="M3673" s="27">
        <v>15474.125</v>
      </c>
      <c r="N3673" s="27">
        <v>13542.118232962186</v>
      </c>
      <c r="O3673" s="66">
        <f t="shared" si="514"/>
        <v>17208.747299631003</v>
      </c>
      <c r="P3673" s="66">
        <f t="shared" si="515"/>
        <v>17315.756406024884</v>
      </c>
      <c r="Q3673" s="66">
        <f t="shared" si="516"/>
        <v>15280.924323296218</v>
      </c>
      <c r="R3673" s="66">
        <f t="shared" si="517"/>
        <v>17070.523274132043</v>
      </c>
      <c r="S3673" s="67">
        <f>E3673/INDEX('CCG overall weighted population'!$F$4:$F$195,MATCH(A3673,'CCG overall weighted population'!$A$4:$A$195,0))*INDEX('CCG overall weighted population'!$T$4:$T$195,MATCH(A3673,'CCG overall weighted population'!$A$4:$A$195,0))</f>
        <v>0</v>
      </c>
      <c r="T3673" s="66">
        <f t="shared" si="518"/>
        <v>21425.196546629046</v>
      </c>
      <c r="U3673" s="66">
        <f t="shared" si="519"/>
        <v>21425.196546629046</v>
      </c>
      <c r="V3673" s="81">
        <f t="shared" si="520"/>
        <v>17062.686844757609</v>
      </c>
      <c r="W3673" s="110">
        <f t="shared" si="521"/>
        <v>1.0061683183359034</v>
      </c>
    </row>
    <row r="3674" spans="1:23" x14ac:dyDescent="0.2">
      <c r="A3674" s="31" t="s">
        <v>119</v>
      </c>
      <c r="B3674" s="25" t="s">
        <v>220</v>
      </c>
      <c r="C3674" s="53" t="s">
        <v>7752</v>
      </c>
      <c r="D3674" s="25" t="s">
        <v>4324</v>
      </c>
      <c r="E3674" s="97">
        <v>9984.75</v>
      </c>
      <c r="F3674" s="27">
        <v>10615.294921875</v>
      </c>
      <c r="G3674" s="27">
        <v>9535.0048828125</v>
      </c>
      <c r="H3674" s="27">
        <v>5609.49755859375</v>
      </c>
      <c r="I3674" s="27">
        <v>7975.18994140625</v>
      </c>
      <c r="J3674" s="27">
        <f t="shared" si="513"/>
        <v>9685.8717899088315</v>
      </c>
      <c r="K3674" s="28">
        <v>1.1029553413391113</v>
      </c>
      <c r="L3674" s="28">
        <v>1.0006172657012939</v>
      </c>
      <c r="M3674" s="27">
        <v>9556.7109375</v>
      </c>
      <c r="N3674" s="27">
        <v>7134.3854992517099</v>
      </c>
      <c r="O3674" s="66">
        <f t="shared" si="514"/>
        <v>10408.087074898605</v>
      </c>
      <c r="P3674" s="66">
        <f t="shared" si="515"/>
        <v>10472.807654366845</v>
      </c>
      <c r="Q3674" s="66">
        <f t="shared" si="516"/>
        <v>9314.4783936751719</v>
      </c>
      <c r="R3674" s="66">
        <f t="shared" si="517"/>
        <v>10333.208561756894</v>
      </c>
      <c r="S3674" s="67">
        <f>E3674/INDEX('CCG overall weighted population'!$F$4:$F$195,MATCH(A3674,'CCG overall weighted population'!$A$4:$A$195,0))*INDEX('CCG overall weighted population'!$T$4:$T$195,MATCH(A3674,'CCG overall weighted population'!$A$4:$A$195,0))</f>
        <v>0</v>
      </c>
      <c r="T3674" s="66">
        <f t="shared" si="518"/>
        <v>12969.19964535816</v>
      </c>
      <c r="U3674" s="66">
        <f t="shared" si="519"/>
        <v>12969.19964535816</v>
      </c>
      <c r="V3674" s="81">
        <f t="shared" si="520"/>
        <v>10328.464977872258</v>
      </c>
      <c r="W3674" s="110">
        <f t="shared" si="521"/>
        <v>1.0344239943786533</v>
      </c>
    </row>
    <row r="3675" spans="1:23" x14ac:dyDescent="0.2">
      <c r="A3675" s="31" t="s">
        <v>119</v>
      </c>
      <c r="B3675" s="25" t="s">
        <v>220</v>
      </c>
      <c r="C3675" s="53" t="s">
        <v>7751</v>
      </c>
      <c r="D3675" s="25" t="s">
        <v>7750</v>
      </c>
      <c r="E3675" s="97">
        <v>8381</v>
      </c>
      <c r="F3675" s="27">
        <v>8364.5634765625</v>
      </c>
      <c r="G3675" s="27">
        <v>8404.5390625</v>
      </c>
      <c r="H3675" s="27">
        <v>6795.11865234375</v>
      </c>
      <c r="I3675" s="27">
        <v>7730.71533203125</v>
      </c>
      <c r="J3675" s="27">
        <f t="shared" si="513"/>
        <v>8105.5310058076429</v>
      </c>
      <c r="K3675" s="28">
        <v>1.1029553413391113</v>
      </c>
      <c r="L3675" s="28">
        <v>1.0006172657012939</v>
      </c>
      <c r="M3675" s="27">
        <v>7836.18212890625</v>
      </c>
      <c r="N3675" s="27">
        <v>5823.8234050586643</v>
      </c>
      <c r="O3675" s="66">
        <f t="shared" si="514"/>
        <v>8693.7395955329066</v>
      </c>
      <c r="P3675" s="66">
        <f t="shared" si="515"/>
        <v>8747.7998527463424</v>
      </c>
      <c r="Q3675" s="66">
        <f t="shared" si="516"/>
        <v>7634.9462565214917</v>
      </c>
      <c r="R3675" s="66">
        <f t="shared" si="517"/>
        <v>8613.6813792581197</v>
      </c>
      <c r="S3675" s="67">
        <f>E3675/INDEX('CCG overall weighted population'!$F$4:$F$195,MATCH(A3675,'CCG overall weighted population'!$A$4:$A$195,0))*INDEX('CCG overall weighted population'!$T$4:$T$195,MATCH(A3675,'CCG overall weighted population'!$A$4:$A$195,0))</f>
        <v>0</v>
      </c>
      <c r="T3675" s="66">
        <f t="shared" si="518"/>
        <v>10811.022812657598</v>
      </c>
      <c r="U3675" s="66">
        <f t="shared" si="519"/>
        <v>10811.022812657598</v>
      </c>
      <c r="V3675" s="81">
        <f t="shared" si="520"/>
        <v>8609.7271650434504</v>
      </c>
      <c r="W3675" s="110">
        <f t="shared" si="521"/>
        <v>1.0272911544020344</v>
      </c>
    </row>
    <row r="3676" spans="1:23" x14ac:dyDescent="0.2">
      <c r="A3676" s="31" t="s">
        <v>119</v>
      </c>
      <c r="B3676" s="25" t="s">
        <v>220</v>
      </c>
      <c r="C3676" s="53" t="s">
        <v>7749</v>
      </c>
      <c r="D3676" s="25" t="s">
        <v>7748</v>
      </c>
      <c r="E3676" s="97">
        <v>8216.9169921875</v>
      </c>
      <c r="F3676" s="27">
        <v>6241.2470703125</v>
      </c>
      <c r="G3676" s="27">
        <v>5099.8818359375</v>
      </c>
      <c r="H3676" s="27">
        <v>8168.89013671875</v>
      </c>
      <c r="I3676" s="27">
        <v>11015.603515625</v>
      </c>
      <c r="J3676" s="27">
        <f t="shared" si="513"/>
        <v>6655.8125105526206</v>
      </c>
      <c r="K3676" s="28">
        <v>1.1029553413391113</v>
      </c>
      <c r="L3676" s="28">
        <v>1.0006172657012939</v>
      </c>
      <c r="M3676" s="27">
        <v>6599.68798828125</v>
      </c>
      <c r="N3676" s="27">
        <v>10489.964063594303</v>
      </c>
      <c r="O3676" s="66">
        <f t="shared" si="514"/>
        <v>7768.7461753169246</v>
      </c>
      <c r="P3676" s="66">
        <f t="shared" si="515"/>
        <v>7817.054548468489</v>
      </c>
      <c r="Q3676" s="66">
        <f t="shared" si="516"/>
        <v>6988.7155958125559</v>
      </c>
      <c r="R3676" s="66">
        <f t="shared" si="517"/>
        <v>7717.2251043817569</v>
      </c>
      <c r="S3676" s="67">
        <f>E3676/INDEX('CCG overall weighted population'!$F$4:$F$195,MATCH(A3676,'CCG overall weighted population'!$A$4:$A$195,0))*INDEX('CCG overall weighted population'!$T$4:$T$195,MATCH(A3676,'CCG overall weighted population'!$A$4:$A$195,0))</f>
        <v>0</v>
      </c>
      <c r="T3676" s="66">
        <f t="shared" si="518"/>
        <v>9685.8814460897593</v>
      </c>
      <c r="U3676" s="66">
        <f t="shared" si="519"/>
        <v>9685.8814460897593</v>
      </c>
      <c r="V3676" s="81">
        <f t="shared" si="520"/>
        <v>7713.6824192205613</v>
      </c>
      <c r="W3676" s="110">
        <f t="shared" si="521"/>
        <v>0.93875627885186075</v>
      </c>
    </row>
    <row r="3677" spans="1:23" x14ac:dyDescent="0.2">
      <c r="A3677" s="31" t="s">
        <v>119</v>
      </c>
      <c r="B3677" s="25" t="s">
        <v>220</v>
      </c>
      <c r="C3677" s="53" t="s">
        <v>7747</v>
      </c>
      <c r="D3677" s="25" t="s">
        <v>7746</v>
      </c>
      <c r="E3677" s="97">
        <v>1199.6666259765625</v>
      </c>
      <c r="F3677" s="27">
        <v>1203.950439453125</v>
      </c>
      <c r="G3677" s="27">
        <v>1357.6783447265625</v>
      </c>
      <c r="H3677" s="27">
        <v>876.7490234375</v>
      </c>
      <c r="I3677" s="27">
        <v>2291.589111328125</v>
      </c>
      <c r="J3677" s="27">
        <f t="shared" si="513"/>
        <v>1210.0892648230031</v>
      </c>
      <c r="K3677" s="28">
        <v>1.1029553413391113</v>
      </c>
      <c r="L3677" s="28">
        <v>1.0006172657012939</v>
      </c>
      <c r="M3677" s="27">
        <v>1214.9227294921875</v>
      </c>
      <c r="N3677" s="27">
        <v>983.98402852003187</v>
      </c>
      <c r="O3677" s="66">
        <f t="shared" si="514"/>
        <v>1310.5444754482351</v>
      </c>
      <c r="P3677" s="66">
        <f t="shared" si="515"/>
        <v>1318.69383058521</v>
      </c>
      <c r="Q3677" s="66">
        <f t="shared" si="516"/>
        <v>1191.8288593949719</v>
      </c>
      <c r="R3677" s="66">
        <f t="shared" si="517"/>
        <v>1303.4043654364409</v>
      </c>
      <c r="S3677" s="67">
        <f>E3677/INDEX('CCG overall weighted population'!$F$4:$F$195,MATCH(A3677,'CCG overall weighted population'!$A$4:$A$195,0))*INDEX('CCG overall weighted population'!$T$4:$T$195,MATCH(A3677,'CCG overall weighted population'!$A$4:$A$195,0))</f>
        <v>0</v>
      </c>
      <c r="T3677" s="66">
        <f t="shared" si="518"/>
        <v>1635.9015046438258</v>
      </c>
      <c r="U3677" s="66">
        <f t="shared" si="519"/>
        <v>1635.9015046438258</v>
      </c>
      <c r="V3677" s="81">
        <f t="shared" si="520"/>
        <v>1302.8060219590884</v>
      </c>
      <c r="W3677" s="110">
        <f t="shared" si="521"/>
        <v>1.085973381062066</v>
      </c>
    </row>
    <row r="3678" spans="1:23" x14ac:dyDescent="0.2">
      <c r="A3678" s="31" t="s">
        <v>119</v>
      </c>
      <c r="B3678" s="25" t="s">
        <v>220</v>
      </c>
      <c r="C3678" s="53" t="s">
        <v>7745</v>
      </c>
      <c r="D3678" s="25" t="s">
        <v>7744</v>
      </c>
      <c r="E3678" s="97">
        <v>10485.25</v>
      </c>
      <c r="F3678" s="27">
        <v>12653.76171875</v>
      </c>
      <c r="G3678" s="27">
        <v>16445.07421875</v>
      </c>
      <c r="H3678" s="27">
        <v>11056.4384765625</v>
      </c>
      <c r="I3678" s="27">
        <v>9603.8251953125</v>
      </c>
      <c r="J3678" s="27">
        <f t="shared" si="513"/>
        <v>12530.501199487568</v>
      </c>
      <c r="K3678" s="28">
        <v>1.1029553413391113</v>
      </c>
      <c r="L3678" s="28">
        <v>1.0006172657012939</v>
      </c>
      <c r="M3678" s="27">
        <v>11224.3203125</v>
      </c>
      <c r="N3678" s="27">
        <v>8349.1122076011306</v>
      </c>
      <c r="O3678" s="66">
        <f t="shared" si="514"/>
        <v>13367.64099148467</v>
      </c>
      <c r="P3678" s="66">
        <f t="shared" si="515"/>
        <v>13450.764956999792</v>
      </c>
      <c r="Q3678" s="66">
        <f t="shared" si="516"/>
        <v>10936.799502010113</v>
      </c>
      <c r="R3678" s="66">
        <f t="shared" si="517"/>
        <v>13147.787808550864</v>
      </c>
      <c r="S3678" s="67">
        <f>E3678/INDEX('CCG overall weighted population'!$F$4:$F$195,MATCH(A3678,'CCG overall weighted population'!$A$4:$A$195,0))*INDEX('CCG overall weighted population'!$T$4:$T$195,MATCH(A3678,'CCG overall weighted population'!$A$4:$A$195,0))</f>
        <v>0</v>
      </c>
      <c r="T3678" s="66">
        <f t="shared" si="518"/>
        <v>16501.77521965262</v>
      </c>
      <c r="U3678" s="66">
        <f t="shared" si="519"/>
        <v>16501.77521965262</v>
      </c>
      <c r="V3678" s="81">
        <f t="shared" si="520"/>
        <v>13141.752158152971</v>
      </c>
      <c r="W3678" s="110">
        <f t="shared" si="521"/>
        <v>1.2533561105508186</v>
      </c>
    </row>
    <row r="3679" spans="1:23" x14ac:dyDescent="0.2">
      <c r="A3679" s="31" t="s">
        <v>119</v>
      </c>
      <c r="B3679" s="25" t="s">
        <v>220</v>
      </c>
      <c r="C3679" s="53" t="s">
        <v>7743</v>
      </c>
      <c r="D3679" s="25" t="s">
        <v>2909</v>
      </c>
      <c r="E3679" s="97">
        <v>6910.916015625</v>
      </c>
      <c r="F3679" s="27">
        <v>5449.9384765625</v>
      </c>
      <c r="G3679" s="27">
        <v>4672.84521484375</v>
      </c>
      <c r="H3679" s="27">
        <v>7468.18701171875</v>
      </c>
      <c r="I3679" s="27">
        <v>10204.8818359375</v>
      </c>
      <c r="J3679" s="27">
        <f t="shared" si="513"/>
        <v>5900.6367936359929</v>
      </c>
      <c r="K3679" s="28">
        <v>1.1029553413391113</v>
      </c>
      <c r="L3679" s="28">
        <v>1.0006172657012939</v>
      </c>
      <c r="M3679" s="27">
        <v>5814.39892578125</v>
      </c>
      <c r="N3679" s="27">
        <v>7460.1119623475761</v>
      </c>
      <c r="O3679" s="66">
        <f t="shared" si="514"/>
        <v>6684.2654380904896</v>
      </c>
      <c r="P3679" s="66">
        <f t="shared" si="515"/>
        <v>6725.830187631841</v>
      </c>
      <c r="Q3679" s="66">
        <f t="shared" si="516"/>
        <v>5978.9702294378822</v>
      </c>
      <c r="R3679" s="66">
        <f t="shared" si="517"/>
        <v>6635.8203985254822</v>
      </c>
      <c r="S3679" s="67">
        <f>E3679/INDEX('CCG overall weighted population'!$F$4:$F$195,MATCH(A3679,'CCG overall weighted population'!$A$4:$A$195,0))*INDEX('CCG overall weighted population'!$T$4:$T$195,MATCH(A3679,'CCG overall weighted population'!$A$4:$A$195,0))</f>
        <v>0</v>
      </c>
      <c r="T3679" s="66">
        <f t="shared" si="518"/>
        <v>8328.6114903099024</v>
      </c>
      <c r="U3679" s="66">
        <f t="shared" si="519"/>
        <v>8328.6114903099024</v>
      </c>
      <c r="V3679" s="81">
        <f t="shared" si="520"/>
        <v>6632.7741452232613</v>
      </c>
      <c r="W3679" s="110">
        <f t="shared" si="521"/>
        <v>0.95975325560708835</v>
      </c>
    </row>
    <row r="3680" spans="1:23" x14ac:dyDescent="0.2">
      <c r="A3680" s="31" t="s">
        <v>119</v>
      </c>
      <c r="B3680" s="25" t="s">
        <v>220</v>
      </c>
      <c r="C3680" s="53" t="s">
        <v>7742</v>
      </c>
      <c r="D3680" s="25" t="s">
        <v>7741</v>
      </c>
      <c r="E3680" s="97">
        <v>8828.833984375</v>
      </c>
      <c r="F3680" s="27">
        <v>7345.33740234375</v>
      </c>
      <c r="G3680" s="27">
        <v>5622.4794921875</v>
      </c>
      <c r="H3680" s="27">
        <v>8125.4697265625</v>
      </c>
      <c r="I3680" s="27">
        <v>11464.9306640625</v>
      </c>
      <c r="J3680" s="27">
        <f t="shared" si="513"/>
        <v>7523.3680155817192</v>
      </c>
      <c r="K3680" s="28">
        <v>1.1029553413391113</v>
      </c>
      <c r="L3680" s="28">
        <v>1.0006172657012939</v>
      </c>
      <c r="M3680" s="27">
        <v>7207.484375</v>
      </c>
      <c r="N3680" s="27">
        <v>7369.8730165908255</v>
      </c>
      <c r="O3680" s="66">
        <f t="shared" si="514"/>
        <v>8286.1207076499104</v>
      </c>
      <c r="P3680" s="66">
        <f t="shared" si="515"/>
        <v>8337.6462694446654</v>
      </c>
      <c r="Q3680" s="66">
        <f t="shared" si="516"/>
        <v>7223.7232391590833</v>
      </c>
      <c r="R3680" s="66">
        <f t="shared" si="517"/>
        <v>8203.3989103022941</v>
      </c>
      <c r="S3680" s="67">
        <f>E3680/INDEX('CCG overall weighted population'!$F$4:$F$195,MATCH(A3680,'CCG overall weighted population'!$A$4:$A$195,0))*INDEX('CCG overall weighted population'!$T$4:$T$195,MATCH(A3680,'CCG overall weighted population'!$A$4:$A$195,0))</f>
        <v>0</v>
      </c>
      <c r="T3680" s="66">
        <f t="shared" si="518"/>
        <v>10296.077699619653</v>
      </c>
      <c r="U3680" s="66">
        <f t="shared" si="519"/>
        <v>10296.077699619653</v>
      </c>
      <c r="V3680" s="81">
        <f t="shared" si="520"/>
        <v>8199.6330411980762</v>
      </c>
      <c r="W3680" s="110">
        <f t="shared" si="521"/>
        <v>0.92873340417426986</v>
      </c>
    </row>
    <row r="3681" spans="1:23" x14ac:dyDescent="0.2">
      <c r="A3681" s="31" t="s">
        <v>119</v>
      </c>
      <c r="B3681" s="25" t="s">
        <v>220</v>
      </c>
      <c r="C3681" s="53" t="s">
        <v>7740</v>
      </c>
      <c r="D3681" s="25" t="s">
        <v>7739</v>
      </c>
      <c r="E3681" s="97">
        <v>2151.25</v>
      </c>
      <c r="F3681" s="27">
        <v>1863.7509765625</v>
      </c>
      <c r="G3681" s="27">
        <v>1693.6658935546875</v>
      </c>
      <c r="H3681" s="27">
        <v>1945.4024658203125</v>
      </c>
      <c r="I3681" s="27">
        <v>2583.14794921875</v>
      </c>
      <c r="J3681" s="27">
        <f t="shared" si="513"/>
        <v>1895.0484829570305</v>
      </c>
      <c r="K3681" s="28">
        <v>1.1029553413391113</v>
      </c>
      <c r="L3681" s="28">
        <v>1.0006172657012939</v>
      </c>
      <c r="M3681" s="27">
        <v>1895.9617919921875</v>
      </c>
      <c r="N3681" s="27">
        <v>1764.486162286657</v>
      </c>
      <c r="O3681" s="66">
        <f t="shared" si="514"/>
        <v>2077.0346968594804</v>
      </c>
      <c r="P3681" s="66">
        <f t="shared" si="515"/>
        <v>2089.950316049541</v>
      </c>
      <c r="Q3681" s="66">
        <f t="shared" si="516"/>
        <v>1882.8142290216344</v>
      </c>
      <c r="R3681" s="66">
        <f t="shared" si="517"/>
        <v>2064.9867665846809</v>
      </c>
      <c r="S3681" s="67">
        <f>E3681/INDEX('CCG overall weighted population'!$F$4:$F$195,MATCH(A3681,'CCG overall weighted population'!$A$4:$A$195,0))*INDEX('CCG overall weighted population'!$T$4:$T$195,MATCH(A3681,'CCG overall weighted population'!$A$4:$A$195,0))</f>
        <v>0</v>
      </c>
      <c r="T3681" s="66">
        <f t="shared" si="518"/>
        <v>2591.7628083087757</v>
      </c>
      <c r="U3681" s="66">
        <f t="shared" si="519"/>
        <v>2591.7628083087757</v>
      </c>
      <c r="V3681" s="81">
        <f t="shared" si="520"/>
        <v>2064.0388095305461</v>
      </c>
      <c r="W3681" s="110">
        <f t="shared" si="521"/>
        <v>0.95946022523209584</v>
      </c>
    </row>
    <row r="3682" spans="1:23" x14ac:dyDescent="0.2">
      <c r="A3682" s="31" t="s">
        <v>120</v>
      </c>
      <c r="B3682" s="25" t="s">
        <v>227</v>
      </c>
      <c r="C3682" s="53" t="s">
        <v>7738</v>
      </c>
      <c r="D3682" s="25" t="s">
        <v>7737</v>
      </c>
      <c r="E3682" s="97">
        <v>1261.833251953125</v>
      </c>
      <c r="F3682" s="27">
        <v>936.22113037109375</v>
      </c>
      <c r="G3682" s="27">
        <v>1292.6419677734375</v>
      </c>
      <c r="H3682" s="27">
        <v>1894.33203125</v>
      </c>
      <c r="I3682" s="27">
        <v>2793.48291015625</v>
      </c>
      <c r="J3682" s="27">
        <f t="shared" si="513"/>
        <v>1180.0345415309876</v>
      </c>
      <c r="K3682" s="28">
        <v>1.116543173789978</v>
      </c>
      <c r="L3682" s="28">
        <v>0.99731862545013428</v>
      </c>
      <c r="M3682" s="27">
        <v>1224.0345458984375</v>
      </c>
      <c r="N3682" s="27">
        <v>1059.2848454456018</v>
      </c>
      <c r="O3682" s="66">
        <f t="shared" si="514"/>
        <v>1300.5805676434707</v>
      </c>
      <c r="P3682" s="66">
        <f t="shared" si="515"/>
        <v>1308.6679642397214</v>
      </c>
      <c r="Q3682" s="66">
        <f t="shared" si="516"/>
        <v>1207.559575853154</v>
      </c>
      <c r="R3682" s="66">
        <f t="shared" si="517"/>
        <v>1296.482621303991</v>
      </c>
      <c r="S3682" s="67">
        <f>E3682/INDEX('CCG overall weighted population'!$F$4:$F$195,MATCH(A3682,'CCG overall weighted population'!$A$4:$A$195,0))*INDEX('CCG overall weighted population'!$T$4:$T$195,MATCH(A3682,'CCG overall weighted population'!$A$4:$A$195,0))</f>
        <v>0</v>
      </c>
      <c r="T3682" s="66">
        <f t="shared" si="518"/>
        <v>1627.2140305634066</v>
      </c>
      <c r="U3682" s="66">
        <f t="shared" si="519"/>
        <v>1627.2140305634066</v>
      </c>
      <c r="V3682" s="81">
        <f t="shared" si="520"/>
        <v>1295.8874553366757</v>
      </c>
      <c r="W3682" s="110">
        <f t="shared" si="521"/>
        <v>1.0269878792073674</v>
      </c>
    </row>
    <row r="3683" spans="1:23" x14ac:dyDescent="0.2">
      <c r="A3683" s="31" t="s">
        <v>120</v>
      </c>
      <c r="B3683" s="25" t="s">
        <v>227</v>
      </c>
      <c r="C3683" s="53" t="s">
        <v>7736</v>
      </c>
      <c r="D3683" s="25" t="s">
        <v>7735</v>
      </c>
      <c r="E3683" s="97">
        <v>6633.9169921875</v>
      </c>
      <c r="F3683" s="27">
        <v>6055.166015625</v>
      </c>
      <c r="G3683" s="27">
        <v>7187.876953125</v>
      </c>
      <c r="H3683" s="27">
        <v>8726.2939453125</v>
      </c>
      <c r="I3683" s="27">
        <v>7108.109375</v>
      </c>
      <c r="J3683" s="27">
        <f t="shared" si="513"/>
        <v>6571.966070997918</v>
      </c>
      <c r="K3683" s="28">
        <v>1.116543173789978</v>
      </c>
      <c r="L3683" s="28">
        <v>0.99731862545013428</v>
      </c>
      <c r="M3683" s="27">
        <v>6269.4306640625</v>
      </c>
      <c r="N3683" s="27">
        <v>5014.5668537478396</v>
      </c>
      <c r="O3683" s="66">
        <f t="shared" si="514"/>
        <v>7144.784158594427</v>
      </c>
      <c r="P3683" s="66">
        <f t="shared" si="515"/>
        <v>7189.2125504393553</v>
      </c>
      <c r="Q3683" s="66">
        <f t="shared" si="516"/>
        <v>6143.9442830310336</v>
      </c>
      <c r="R3683" s="66">
        <f t="shared" si="517"/>
        <v>7063.2393003316574</v>
      </c>
      <c r="S3683" s="67">
        <f>E3683/INDEX('CCG overall weighted population'!$F$4:$F$195,MATCH(A3683,'CCG overall weighted population'!$A$4:$A$195,0))*INDEX('CCG overall weighted population'!$T$4:$T$195,MATCH(A3683,'CCG overall weighted population'!$A$4:$A$195,0))</f>
        <v>0</v>
      </c>
      <c r="T3683" s="66">
        <f t="shared" si="518"/>
        <v>8865.0645229371203</v>
      </c>
      <c r="U3683" s="66">
        <f t="shared" si="519"/>
        <v>8865.0645229371203</v>
      </c>
      <c r="V3683" s="81">
        <f t="shared" si="520"/>
        <v>7059.9968352330243</v>
      </c>
      <c r="W3683" s="110">
        <f t="shared" si="521"/>
        <v>1.0642274908696177</v>
      </c>
    </row>
    <row r="3684" spans="1:23" x14ac:dyDescent="0.2">
      <c r="A3684" s="31" t="s">
        <v>120</v>
      </c>
      <c r="B3684" s="25" t="s">
        <v>227</v>
      </c>
      <c r="C3684" s="53" t="s">
        <v>7734</v>
      </c>
      <c r="D3684" s="25" t="s">
        <v>7733</v>
      </c>
      <c r="E3684" s="97">
        <v>6681.83349609375</v>
      </c>
      <c r="F3684" s="27">
        <v>5116.794921875</v>
      </c>
      <c r="G3684" s="27">
        <v>4909.51220703125</v>
      </c>
      <c r="H3684" s="27">
        <v>7270.94287109375</v>
      </c>
      <c r="I3684" s="27">
        <v>9252.3056640625</v>
      </c>
      <c r="J3684" s="27">
        <f t="shared" si="513"/>
        <v>5598.5993677882116</v>
      </c>
      <c r="K3684" s="28">
        <v>1.116543173789978</v>
      </c>
      <c r="L3684" s="28">
        <v>0.99731862545013428</v>
      </c>
      <c r="M3684" s="27">
        <v>5222.07861328125</v>
      </c>
      <c r="N3684" s="27">
        <v>5222.7323374253056</v>
      </c>
      <c r="O3684" s="66">
        <f t="shared" si="514"/>
        <v>6192.4617786991475</v>
      </c>
      <c r="P3684" s="66">
        <f t="shared" si="515"/>
        <v>6230.9683468867734</v>
      </c>
      <c r="Q3684" s="66">
        <f t="shared" si="516"/>
        <v>5222.1439856956558</v>
      </c>
      <c r="R3684" s="66">
        <f t="shared" si="517"/>
        <v>6109.3872298380702</v>
      </c>
      <c r="S3684" s="67">
        <f>E3684/INDEX('CCG overall weighted population'!$F$4:$F$195,MATCH(A3684,'CCG overall weighted population'!$A$4:$A$195,0))*INDEX('CCG overall weighted population'!$T$4:$T$195,MATCH(A3684,'CCG overall weighted population'!$A$4:$A$195,0))</f>
        <v>0</v>
      </c>
      <c r="T3684" s="66">
        <f t="shared" si="518"/>
        <v>7667.8857511707765</v>
      </c>
      <c r="U3684" s="66">
        <f t="shared" si="519"/>
        <v>7667.8857511707765</v>
      </c>
      <c r="V3684" s="81">
        <f t="shared" si="520"/>
        <v>6106.5826420243948</v>
      </c>
      <c r="W3684" s="110">
        <f t="shared" si="521"/>
        <v>0.91390823276191313</v>
      </c>
    </row>
    <row r="3685" spans="1:23" x14ac:dyDescent="0.2">
      <c r="A3685" s="31" t="s">
        <v>120</v>
      </c>
      <c r="B3685" s="25" t="s">
        <v>227</v>
      </c>
      <c r="C3685" s="53" t="s">
        <v>7732</v>
      </c>
      <c r="D3685" s="25" t="s">
        <v>7731</v>
      </c>
      <c r="E3685" s="97">
        <v>15418.0830078125</v>
      </c>
      <c r="F3685" s="27">
        <v>13869.921875</v>
      </c>
      <c r="G3685" s="27">
        <v>14178.51171875</v>
      </c>
      <c r="H3685" s="27">
        <v>20210.275390625</v>
      </c>
      <c r="I3685" s="27">
        <v>13788.61328125</v>
      </c>
      <c r="J3685" s="27">
        <f t="shared" si="513"/>
        <v>14836.463582762563</v>
      </c>
      <c r="K3685" s="28">
        <v>1.116543173789978</v>
      </c>
      <c r="L3685" s="28">
        <v>0.99731862545013428</v>
      </c>
      <c r="M3685" s="27">
        <v>13549.0283203125</v>
      </c>
      <c r="N3685" s="27">
        <v>12461.175356773423</v>
      </c>
      <c r="O3685" s="66">
        <f t="shared" si="514"/>
        <v>16256.63363168563</v>
      </c>
      <c r="P3685" s="66">
        <f t="shared" si="515"/>
        <v>16357.722212255158</v>
      </c>
      <c r="Q3685" s="66">
        <f t="shared" si="516"/>
        <v>13440.243023958592</v>
      </c>
      <c r="R3685" s="66">
        <f t="shared" si="517"/>
        <v>16006.114546614892</v>
      </c>
      <c r="S3685" s="67">
        <f>E3685/INDEX('CCG overall weighted population'!$F$4:$F$195,MATCH(A3685,'CCG overall weighted population'!$A$4:$A$195,0))*INDEX('CCG overall weighted population'!$T$4:$T$195,MATCH(A3685,'CCG overall weighted population'!$A$4:$A$195,0))</f>
        <v>0</v>
      </c>
      <c r="T3685" s="66">
        <f t="shared" si="518"/>
        <v>20089.25822612306</v>
      </c>
      <c r="U3685" s="66">
        <f t="shared" si="519"/>
        <v>20089.25822612306</v>
      </c>
      <c r="V3685" s="81">
        <f t="shared" si="520"/>
        <v>15998.766746890806</v>
      </c>
      <c r="W3685" s="110">
        <f t="shared" si="521"/>
        <v>1.03766251218028</v>
      </c>
    </row>
    <row r="3686" spans="1:23" x14ac:dyDescent="0.2">
      <c r="A3686" s="31" t="s">
        <v>120</v>
      </c>
      <c r="B3686" s="25" t="s">
        <v>227</v>
      </c>
      <c r="C3686" s="53" t="s">
        <v>7730</v>
      </c>
      <c r="D3686" s="25" t="s">
        <v>7729</v>
      </c>
      <c r="E3686" s="97">
        <v>5578.58349609375</v>
      </c>
      <c r="F3686" s="27">
        <v>5738.7890625</v>
      </c>
      <c r="G3686" s="27">
        <v>6863.3701171875</v>
      </c>
      <c r="H3686" s="27">
        <v>5017.994140625</v>
      </c>
      <c r="I3686" s="27">
        <v>6314.87158203125</v>
      </c>
      <c r="J3686" s="27">
        <f t="shared" si="513"/>
        <v>5726.9031657097739</v>
      </c>
      <c r="K3686" s="28">
        <v>1.116543173789978</v>
      </c>
      <c r="L3686" s="28">
        <v>0.99731862545013428</v>
      </c>
      <c r="M3686" s="27">
        <v>5637.7705078125</v>
      </c>
      <c r="N3686" s="27">
        <v>3856.6728673482667</v>
      </c>
      <c r="O3686" s="66">
        <f t="shared" si="514"/>
        <v>6168.9296658889089</v>
      </c>
      <c r="P3686" s="66">
        <f t="shared" si="515"/>
        <v>6207.289904403634</v>
      </c>
      <c r="Q3686" s="66">
        <f t="shared" si="516"/>
        <v>5459.6607437660768</v>
      </c>
      <c r="R3686" s="66">
        <f t="shared" si="517"/>
        <v>6117.187412844869</v>
      </c>
      <c r="S3686" s="67">
        <f>E3686/INDEX('CCG overall weighted population'!$F$4:$F$195,MATCH(A3686,'CCG overall weighted population'!$A$4:$A$195,0))*INDEX('CCG overall weighted population'!$T$4:$T$195,MATCH(A3686,'CCG overall weighted population'!$A$4:$A$195,0))</f>
        <v>0</v>
      </c>
      <c r="T3686" s="66">
        <f t="shared" si="518"/>
        <v>7677.6757529965316</v>
      </c>
      <c r="U3686" s="66">
        <f t="shared" si="519"/>
        <v>7677.6757529965316</v>
      </c>
      <c r="V3686" s="81">
        <f t="shared" si="520"/>
        <v>6114.3792442632075</v>
      </c>
      <c r="W3686" s="110">
        <f t="shared" si="521"/>
        <v>1.096045124814325</v>
      </c>
    </row>
    <row r="3687" spans="1:23" x14ac:dyDescent="0.2">
      <c r="A3687" s="31" t="s">
        <v>120</v>
      </c>
      <c r="B3687" s="25" t="s">
        <v>227</v>
      </c>
      <c r="C3687" s="53" t="s">
        <v>7728</v>
      </c>
      <c r="D3687" s="25" t="s">
        <v>1085</v>
      </c>
      <c r="E3687" s="97">
        <v>2238.08349609375</v>
      </c>
      <c r="F3687" s="27">
        <v>2084.68603515625</v>
      </c>
      <c r="G3687" s="27">
        <v>2556.93896484375</v>
      </c>
      <c r="H3687" s="27">
        <v>4560.93994140625</v>
      </c>
      <c r="I3687" s="27">
        <v>1694.143310546875</v>
      </c>
      <c r="J3687" s="27">
        <f t="shared" si="513"/>
        <v>2469.7855541540885</v>
      </c>
      <c r="K3687" s="28">
        <v>1.116543173789978</v>
      </c>
      <c r="L3687" s="28">
        <v>0.99731862545013428</v>
      </c>
      <c r="M3687" s="27">
        <v>2282.13330078125</v>
      </c>
      <c r="N3687" s="27">
        <v>2037.0668732552917</v>
      </c>
      <c r="O3687" s="66">
        <f t="shared" si="514"/>
        <v>2702.0426246616571</v>
      </c>
      <c r="P3687" s="66">
        <f t="shared" si="515"/>
        <v>2718.8447289443679</v>
      </c>
      <c r="Q3687" s="66">
        <f t="shared" si="516"/>
        <v>2257.6266580286547</v>
      </c>
      <c r="R3687" s="66">
        <f t="shared" si="517"/>
        <v>2663.2598219752572</v>
      </c>
      <c r="S3687" s="67">
        <f>E3687/INDEX('CCG overall weighted population'!$F$4:$F$195,MATCH(A3687,'CCG overall weighted population'!$A$4:$A$195,0))*INDEX('CCG overall weighted population'!$T$4:$T$195,MATCH(A3687,'CCG overall weighted population'!$A$4:$A$195,0))</f>
        <v>0</v>
      </c>
      <c r="T3687" s="66">
        <f t="shared" si="518"/>
        <v>3342.6547168022562</v>
      </c>
      <c r="U3687" s="66">
        <f t="shared" si="519"/>
        <v>3342.6547168022562</v>
      </c>
      <c r="V3687" s="81">
        <f t="shared" si="520"/>
        <v>2662.0372204670598</v>
      </c>
      <c r="W3687" s="110">
        <f t="shared" si="521"/>
        <v>1.1894271259822342</v>
      </c>
    </row>
    <row r="3688" spans="1:23" x14ac:dyDescent="0.2">
      <c r="A3688" s="31" t="s">
        <v>120</v>
      </c>
      <c r="B3688" s="25" t="s">
        <v>227</v>
      </c>
      <c r="C3688" s="53" t="s">
        <v>7727</v>
      </c>
      <c r="D3688" s="25" t="s">
        <v>7726</v>
      </c>
      <c r="E3688" s="97">
        <v>8290.0830078125</v>
      </c>
      <c r="F3688" s="27">
        <v>6343.69873046875</v>
      </c>
      <c r="G3688" s="27">
        <v>6781.66357421875</v>
      </c>
      <c r="H3688" s="27">
        <v>11644.865234375</v>
      </c>
      <c r="I3688" s="27">
        <v>6663.134765625</v>
      </c>
      <c r="J3688" s="27">
        <f t="shared" si="513"/>
        <v>7179.5058583810824</v>
      </c>
      <c r="K3688" s="28">
        <v>1.116543173789978</v>
      </c>
      <c r="L3688" s="28">
        <v>0.99731862545013428</v>
      </c>
      <c r="M3688" s="27">
        <v>7277.5419921875</v>
      </c>
      <c r="N3688" s="27">
        <v>7504.130454226517</v>
      </c>
      <c r="O3688" s="66">
        <f t="shared" si="514"/>
        <v>8030.8822961804226</v>
      </c>
      <c r="P3688" s="66">
        <f t="shared" si="515"/>
        <v>8080.8207096573369</v>
      </c>
      <c r="Q3688" s="66">
        <f t="shared" si="516"/>
        <v>7300.2008383914017</v>
      </c>
      <c r="R3688" s="66">
        <f t="shared" si="517"/>
        <v>7986.7422559740126</v>
      </c>
      <c r="S3688" s="67">
        <f>E3688/INDEX('CCG overall weighted population'!$F$4:$F$195,MATCH(A3688,'CCG overall weighted population'!$A$4:$A$195,0))*INDEX('CCG overall weighted population'!$T$4:$T$195,MATCH(A3688,'CCG overall weighted population'!$A$4:$A$195,0))</f>
        <v>0</v>
      </c>
      <c r="T3688" s="66">
        <f t="shared" si="518"/>
        <v>10024.152151259184</v>
      </c>
      <c r="U3688" s="66">
        <f t="shared" si="519"/>
        <v>10024.152151259184</v>
      </c>
      <c r="V3688" s="81">
        <f t="shared" si="520"/>
        <v>7983.0758457172406</v>
      </c>
      <c r="W3688" s="110">
        <f t="shared" si="521"/>
        <v>0.96296693750762941</v>
      </c>
    </row>
    <row r="3689" spans="1:23" x14ac:dyDescent="0.2">
      <c r="A3689" s="31" t="s">
        <v>120</v>
      </c>
      <c r="B3689" s="25" t="s">
        <v>227</v>
      </c>
      <c r="C3689" s="53" t="s">
        <v>7725</v>
      </c>
      <c r="D3689" s="25" t="s">
        <v>7724</v>
      </c>
      <c r="E3689" s="97">
        <v>8079.333984375</v>
      </c>
      <c r="F3689" s="27">
        <v>6984.35302734375</v>
      </c>
      <c r="G3689" s="27">
        <v>7717.53173828125</v>
      </c>
      <c r="H3689" s="27">
        <v>15515.6259765625</v>
      </c>
      <c r="I3689" s="27">
        <v>9245.74609375</v>
      </c>
      <c r="J3689" s="27">
        <f t="shared" si="513"/>
        <v>8404.0472209455256</v>
      </c>
      <c r="K3689" s="28">
        <v>1.116543173789978</v>
      </c>
      <c r="L3689" s="28">
        <v>0.99731862545013428</v>
      </c>
      <c r="M3689" s="27">
        <v>7716.361328125</v>
      </c>
      <c r="N3689" s="27">
        <v>8932.4658731859181</v>
      </c>
      <c r="O3689" s="66">
        <f t="shared" si="514"/>
        <v>9417.1629503273562</v>
      </c>
      <c r="P3689" s="66">
        <f t="shared" si="515"/>
        <v>9475.7216690146652</v>
      </c>
      <c r="Q3689" s="66">
        <f t="shared" si="516"/>
        <v>7837.9717826310925</v>
      </c>
      <c r="R3689" s="66">
        <f t="shared" si="517"/>
        <v>9278.3439407470796</v>
      </c>
      <c r="S3689" s="67">
        <f>E3689/INDEX('CCG overall weighted population'!$F$4:$F$195,MATCH(A3689,'CCG overall weighted population'!$A$4:$A$195,0))*INDEX('CCG overall weighted population'!$T$4:$T$195,MATCH(A3689,'CCG overall weighted population'!$A$4:$A$195,0))</f>
        <v>0</v>
      </c>
      <c r="T3689" s="66">
        <f t="shared" si="518"/>
        <v>11645.240123304799</v>
      </c>
      <c r="U3689" s="66">
        <f t="shared" si="519"/>
        <v>11645.240123304799</v>
      </c>
      <c r="V3689" s="81">
        <f t="shared" si="520"/>
        <v>9274.0846051757126</v>
      </c>
      <c r="W3689" s="110">
        <f t="shared" si="521"/>
        <v>1.1478773650292582</v>
      </c>
    </row>
    <row r="3690" spans="1:23" x14ac:dyDescent="0.2">
      <c r="A3690" s="31" t="s">
        <v>120</v>
      </c>
      <c r="B3690" s="25" t="s">
        <v>227</v>
      </c>
      <c r="C3690" s="53" t="s">
        <v>7723</v>
      </c>
      <c r="D3690" s="25" t="s">
        <v>7722</v>
      </c>
      <c r="E3690" s="97">
        <v>15094.333984375</v>
      </c>
      <c r="F3690" s="27">
        <v>12777.2822265625</v>
      </c>
      <c r="G3690" s="27">
        <v>12181.7236328125</v>
      </c>
      <c r="H3690" s="27">
        <v>15171.892578125</v>
      </c>
      <c r="I3690" s="27">
        <v>18139.060546875</v>
      </c>
      <c r="J3690" s="27">
        <f t="shared" si="513"/>
        <v>13321.305002373632</v>
      </c>
      <c r="K3690" s="28">
        <v>1.116543173789978</v>
      </c>
      <c r="L3690" s="28">
        <v>0.99731862545013428</v>
      </c>
      <c r="M3690" s="27">
        <v>12539.943359375</v>
      </c>
      <c r="N3690" s="27">
        <v>11714.660738773755</v>
      </c>
      <c r="O3690" s="66">
        <f t="shared" si="514"/>
        <v>14655.022144927489</v>
      </c>
      <c r="P3690" s="66">
        <f t="shared" si="515"/>
        <v>14746.151429157542</v>
      </c>
      <c r="Q3690" s="66">
        <f t="shared" si="516"/>
        <v>12457.415097314875</v>
      </c>
      <c r="R3690" s="66">
        <f t="shared" si="517"/>
        <v>14470.318359933446</v>
      </c>
      <c r="S3690" s="67">
        <f>E3690/INDEX('CCG overall weighted population'!$F$4:$F$195,MATCH(A3690,'CCG overall weighted population'!$A$4:$A$195,0))*INDEX('CCG overall weighted population'!$T$4:$T$195,MATCH(A3690,'CCG overall weighted population'!$A$4:$A$195,0))</f>
        <v>0</v>
      </c>
      <c r="T3690" s="66">
        <f t="shared" si="518"/>
        <v>18161.681980989681</v>
      </c>
      <c r="U3690" s="66">
        <f t="shared" si="519"/>
        <v>18161.681980989681</v>
      </c>
      <c r="V3690" s="81">
        <f t="shared" si="520"/>
        <v>14463.675585952107</v>
      </c>
      <c r="W3690" s="110">
        <f t="shared" si="521"/>
        <v>0.9582188654977607</v>
      </c>
    </row>
    <row r="3691" spans="1:23" x14ac:dyDescent="0.2">
      <c r="A3691" s="31" t="s">
        <v>120</v>
      </c>
      <c r="B3691" s="25" t="s">
        <v>227</v>
      </c>
      <c r="C3691" s="53" t="s">
        <v>7721</v>
      </c>
      <c r="D3691" s="25" t="s">
        <v>7720</v>
      </c>
      <c r="E3691" s="97">
        <v>8801.5</v>
      </c>
      <c r="F3691" s="27">
        <v>7482.97900390625</v>
      </c>
      <c r="G3691" s="27">
        <v>7724.861328125</v>
      </c>
      <c r="H3691" s="27">
        <v>7855.32958984375</v>
      </c>
      <c r="I3691" s="27">
        <v>9699.2919921875</v>
      </c>
      <c r="J3691" s="27">
        <f t="shared" si="513"/>
        <v>7646.6250325673554</v>
      </c>
      <c r="K3691" s="28">
        <v>1.116543173789978</v>
      </c>
      <c r="L3691" s="28">
        <v>0.99731862545013428</v>
      </c>
      <c r="M3691" s="27">
        <v>7387.95849609375</v>
      </c>
      <c r="N3691" s="27">
        <v>5760.9194811571097</v>
      </c>
      <c r="O3691" s="66">
        <f t="shared" si="514"/>
        <v>8304.9113676094948</v>
      </c>
      <c r="P3691" s="66">
        <f t="shared" si="515"/>
        <v>8356.5537753138215</v>
      </c>
      <c r="Q3691" s="66">
        <f t="shared" si="516"/>
        <v>7225.2545946000855</v>
      </c>
      <c r="R3691" s="66">
        <f t="shared" si="517"/>
        <v>8220.2122837730531</v>
      </c>
      <c r="S3691" s="67">
        <f>E3691/INDEX('CCG overall weighted population'!$F$4:$F$195,MATCH(A3691,'CCG overall weighted population'!$A$4:$A$195,0))*INDEX('CCG overall weighted population'!$T$4:$T$195,MATCH(A3691,'CCG overall weighted population'!$A$4:$A$195,0))</f>
        <v>0</v>
      </c>
      <c r="T3691" s="66">
        <f t="shared" si="518"/>
        <v>10317.18014770739</v>
      </c>
      <c r="U3691" s="66">
        <f t="shared" si="519"/>
        <v>10317.18014770739</v>
      </c>
      <c r="V3691" s="81">
        <f t="shared" si="520"/>
        <v>8216.438696287174</v>
      </c>
      <c r="W3691" s="110">
        <f t="shared" si="521"/>
        <v>0.93352709155111901</v>
      </c>
    </row>
    <row r="3692" spans="1:23" x14ac:dyDescent="0.2">
      <c r="A3692" s="31" t="s">
        <v>120</v>
      </c>
      <c r="B3692" s="25" t="s">
        <v>227</v>
      </c>
      <c r="C3692" s="53" t="s">
        <v>7719</v>
      </c>
      <c r="D3692" s="25" t="s">
        <v>7718</v>
      </c>
      <c r="E3692" s="97">
        <v>3249.916748046875</v>
      </c>
      <c r="F3692" s="27">
        <v>3074.242431640625</v>
      </c>
      <c r="G3692" s="27">
        <v>4026.080078125</v>
      </c>
      <c r="H3692" s="27">
        <v>3011.989990234375</v>
      </c>
      <c r="I3692" s="27">
        <v>3590.636474609375</v>
      </c>
      <c r="J3692" s="27">
        <f t="shared" si="513"/>
        <v>3147.4765186092141</v>
      </c>
      <c r="K3692" s="28">
        <v>1.116543173789978</v>
      </c>
      <c r="L3692" s="28">
        <v>0.99731862545013428</v>
      </c>
      <c r="M3692" s="27">
        <v>3191.3515625</v>
      </c>
      <c r="N3692" s="27">
        <v>2346.0901605021481</v>
      </c>
      <c r="O3692" s="66">
        <f t="shared" si="514"/>
        <v>3415.6319624985194</v>
      </c>
      <c r="P3692" s="66">
        <f t="shared" si="515"/>
        <v>3436.8713774142802</v>
      </c>
      <c r="Q3692" s="66">
        <f t="shared" si="516"/>
        <v>3106.825422300215</v>
      </c>
      <c r="R3692" s="66">
        <f t="shared" si="517"/>
        <v>3397.0950224372887</v>
      </c>
      <c r="S3692" s="67">
        <f>E3692/INDEX('CCG overall weighted population'!$F$4:$F$195,MATCH(A3692,'CCG overall weighted population'!$A$4:$A$195,0))*INDEX('CCG overall weighted population'!$T$4:$T$195,MATCH(A3692,'CCG overall weighted population'!$A$4:$A$195,0))</f>
        <v>0</v>
      </c>
      <c r="T3692" s="66">
        <f t="shared" si="518"/>
        <v>4263.6905368675534</v>
      </c>
      <c r="U3692" s="66">
        <f t="shared" si="519"/>
        <v>4263.6905368675534</v>
      </c>
      <c r="V3692" s="81">
        <f t="shared" si="520"/>
        <v>3395.5355450390816</v>
      </c>
      <c r="W3692" s="110">
        <f t="shared" si="521"/>
        <v>1.0448069314636199</v>
      </c>
    </row>
    <row r="3693" spans="1:23" x14ac:dyDescent="0.2">
      <c r="A3693" s="31" t="s">
        <v>120</v>
      </c>
      <c r="B3693" s="25" t="s">
        <v>227</v>
      </c>
      <c r="C3693" s="53" t="s">
        <v>7717</v>
      </c>
      <c r="D3693" s="25" t="s">
        <v>7716</v>
      </c>
      <c r="E3693" s="97">
        <v>12605.916015625</v>
      </c>
      <c r="F3693" s="27">
        <v>8929.13671875</v>
      </c>
      <c r="G3693" s="27">
        <v>8808.1669921875</v>
      </c>
      <c r="H3693" s="27">
        <v>20329.427734375</v>
      </c>
      <c r="I3693" s="27">
        <v>14099.142578125</v>
      </c>
      <c r="J3693" s="27">
        <f t="shared" si="513"/>
        <v>10845.159956147914</v>
      </c>
      <c r="K3693" s="28">
        <v>1.116543173789978</v>
      </c>
      <c r="L3693" s="28">
        <v>0.99731862545013428</v>
      </c>
      <c r="M3693" s="27">
        <v>10316.861328125</v>
      </c>
      <c r="N3693" s="27">
        <v>11789.336858856272</v>
      </c>
      <c r="O3693" s="66">
        <f t="shared" si="514"/>
        <v>12181.759067002904</v>
      </c>
      <c r="P3693" s="66">
        <f t="shared" si="515"/>
        <v>12257.508866181692</v>
      </c>
      <c r="Q3693" s="66">
        <f t="shared" si="516"/>
        <v>10464.108881198128</v>
      </c>
      <c r="R3693" s="66">
        <f t="shared" si="517"/>
        <v>12041.372557546176</v>
      </c>
      <c r="S3693" s="67">
        <f>E3693/INDEX('CCG overall weighted population'!$F$4:$F$195,MATCH(A3693,'CCG overall weighted population'!$A$4:$A$195,0))*INDEX('CCG overall weighted population'!$T$4:$T$195,MATCH(A3693,'CCG overall weighted population'!$A$4:$A$195,0))</f>
        <v>0</v>
      </c>
      <c r="T3693" s="66">
        <f t="shared" si="518"/>
        <v>15113.114553878817</v>
      </c>
      <c r="U3693" s="66">
        <f t="shared" si="519"/>
        <v>15113.114553878817</v>
      </c>
      <c r="V3693" s="81">
        <f t="shared" si="520"/>
        <v>12035.844820399332</v>
      </c>
      <c r="W3693" s="110">
        <f t="shared" si="521"/>
        <v>0.95477748744961766</v>
      </c>
    </row>
    <row r="3694" spans="1:23" x14ac:dyDescent="0.2">
      <c r="A3694" s="31" t="s">
        <v>120</v>
      </c>
      <c r="B3694" s="25" t="s">
        <v>227</v>
      </c>
      <c r="C3694" s="53" t="s">
        <v>7715</v>
      </c>
      <c r="D3694" s="25" t="s">
        <v>7714</v>
      </c>
      <c r="E3694" s="97">
        <v>5327.25</v>
      </c>
      <c r="F3694" s="27">
        <v>4116.51806640625</v>
      </c>
      <c r="G3694" s="27">
        <v>4219.7705078125</v>
      </c>
      <c r="H3694" s="27">
        <v>7290.60498046875</v>
      </c>
      <c r="I3694" s="27">
        <v>6715.95947265625</v>
      </c>
      <c r="J3694" s="27">
        <f t="shared" si="513"/>
        <v>4707.0894410036381</v>
      </c>
      <c r="K3694" s="28">
        <v>1.116543173789978</v>
      </c>
      <c r="L3694" s="28">
        <v>0.99731862545013428</v>
      </c>
      <c r="M3694" s="27">
        <v>4456.97998046875</v>
      </c>
      <c r="N3694" s="27">
        <v>4117.1479431184116</v>
      </c>
      <c r="O3694" s="66">
        <f t="shared" si="514"/>
        <v>5175.8832733903</v>
      </c>
      <c r="P3694" s="66">
        <f t="shared" si="515"/>
        <v>5208.0684542312329</v>
      </c>
      <c r="Q3694" s="66">
        <f t="shared" si="516"/>
        <v>4422.9967767337166</v>
      </c>
      <c r="R3694" s="66">
        <f t="shared" si="517"/>
        <v>5113.4534794295232</v>
      </c>
      <c r="S3694" s="67">
        <f>E3694/INDEX('CCG overall weighted population'!$F$4:$F$195,MATCH(A3694,'CCG overall weighted population'!$A$4:$A$195,0))*INDEX('CCG overall weighted population'!$T$4:$T$195,MATCH(A3694,'CCG overall weighted population'!$A$4:$A$195,0))</f>
        <v>0</v>
      </c>
      <c r="T3694" s="66">
        <f t="shared" si="518"/>
        <v>6417.8903053803515</v>
      </c>
      <c r="U3694" s="66">
        <f t="shared" si="519"/>
        <v>6417.8903053803515</v>
      </c>
      <c r="V3694" s="81">
        <f t="shared" si="520"/>
        <v>5111.1060870029696</v>
      </c>
      <c r="W3694" s="110">
        <f t="shared" si="521"/>
        <v>0.95942673743544415</v>
      </c>
    </row>
    <row r="3695" spans="1:23" x14ac:dyDescent="0.2">
      <c r="A3695" s="31" t="s">
        <v>120</v>
      </c>
      <c r="B3695" s="25" t="s">
        <v>227</v>
      </c>
      <c r="C3695" s="53" t="s">
        <v>7713</v>
      </c>
      <c r="D3695" s="25" t="s">
        <v>7712</v>
      </c>
      <c r="E3695" s="97">
        <v>14377.2509765625</v>
      </c>
      <c r="F3695" s="27">
        <v>10691.6552734375</v>
      </c>
      <c r="G3695" s="27">
        <v>9369.5078125</v>
      </c>
      <c r="H3695" s="27">
        <v>18372.453125</v>
      </c>
      <c r="I3695" s="27">
        <v>15177.98046875</v>
      </c>
      <c r="J3695" s="27">
        <f t="shared" si="513"/>
        <v>11944.767599870092</v>
      </c>
      <c r="K3695" s="28">
        <v>1.116543173789978</v>
      </c>
      <c r="L3695" s="28">
        <v>0.99731862545013428</v>
      </c>
      <c r="M3695" s="27">
        <v>11713.6064453125</v>
      </c>
      <c r="N3695" s="27">
        <v>10715.027907142085</v>
      </c>
      <c r="O3695" s="66">
        <f t="shared" si="514"/>
        <v>13164.150061580289</v>
      </c>
      <c r="P3695" s="66">
        <f t="shared" si="515"/>
        <v>13246.008660001038</v>
      </c>
      <c r="Q3695" s="66">
        <f t="shared" si="516"/>
        <v>11613.74859149546</v>
      </c>
      <c r="R3695" s="66">
        <f t="shared" si="517"/>
        <v>13049.292551551209</v>
      </c>
      <c r="S3695" s="67">
        <f>E3695/INDEX('CCG overall weighted population'!$F$4:$F$195,MATCH(A3695,'CCG overall weighted population'!$A$4:$A$195,0))*INDEX('CCG overall weighted population'!$T$4:$T$195,MATCH(A3695,'CCG overall weighted population'!$A$4:$A$195,0))</f>
        <v>0</v>
      </c>
      <c r="T3695" s="66">
        <f t="shared" si="518"/>
        <v>16378.153921919691</v>
      </c>
      <c r="U3695" s="66">
        <f t="shared" si="519"/>
        <v>16378.153921919691</v>
      </c>
      <c r="V3695" s="81">
        <f t="shared" si="520"/>
        <v>13043.302116587711</v>
      </c>
      <c r="W3695" s="110">
        <f t="shared" si="521"/>
        <v>0.90721808625658928</v>
      </c>
    </row>
    <row r="3696" spans="1:23" x14ac:dyDescent="0.2">
      <c r="A3696" s="31" t="s">
        <v>120</v>
      </c>
      <c r="B3696" s="25" t="s">
        <v>227</v>
      </c>
      <c r="C3696" s="53" t="s">
        <v>7711</v>
      </c>
      <c r="D3696" s="25" t="s">
        <v>7710</v>
      </c>
      <c r="E3696" s="97">
        <v>3442.5</v>
      </c>
      <c r="F3696" s="27">
        <v>2959.593017578125</v>
      </c>
      <c r="G3696" s="27">
        <v>3428.5263671875</v>
      </c>
      <c r="H3696" s="27">
        <v>6269.6806640625</v>
      </c>
      <c r="I3696" s="27">
        <v>5441.35498046875</v>
      </c>
      <c r="J3696" s="27">
        <f t="shared" si="513"/>
        <v>3589.0965141807901</v>
      </c>
      <c r="K3696" s="28">
        <v>1.116543173789978</v>
      </c>
      <c r="L3696" s="28">
        <v>0.99731862545013428</v>
      </c>
      <c r="M3696" s="27">
        <v>3379.77880859375</v>
      </c>
      <c r="N3696" s="27">
        <v>2889.9126062715968</v>
      </c>
      <c r="O3696" s="66">
        <f t="shared" si="514"/>
        <v>3918.7783476299878</v>
      </c>
      <c r="P3696" s="66">
        <f t="shared" si="515"/>
        <v>3943.1464763400054</v>
      </c>
      <c r="Q3696" s="66">
        <f t="shared" si="516"/>
        <v>3330.7921883615345</v>
      </c>
      <c r="R3696" s="66">
        <f t="shared" si="517"/>
        <v>3869.3469912898204</v>
      </c>
      <c r="S3696" s="67">
        <f>E3696/INDEX('CCG overall weighted population'!$F$4:$F$195,MATCH(A3696,'CCG overall weighted population'!$A$4:$A$195,0))*INDEX('CCG overall weighted population'!$T$4:$T$195,MATCH(A3696,'CCG overall weighted population'!$A$4:$A$195,0))</f>
        <v>0</v>
      </c>
      <c r="T3696" s="66">
        <f t="shared" si="518"/>
        <v>4856.4135067328398</v>
      </c>
      <c r="U3696" s="66">
        <f t="shared" si="519"/>
        <v>4856.4135067328398</v>
      </c>
      <c r="V3696" s="81">
        <f t="shared" si="520"/>
        <v>3867.5707209356265</v>
      </c>
      <c r="W3696" s="110">
        <f t="shared" si="521"/>
        <v>1.1234773336051203</v>
      </c>
    </row>
    <row r="3697" spans="1:23" x14ac:dyDescent="0.2">
      <c r="A3697" s="31" t="s">
        <v>120</v>
      </c>
      <c r="B3697" s="25" t="s">
        <v>227</v>
      </c>
      <c r="C3697" s="53" t="s">
        <v>7709</v>
      </c>
      <c r="D3697" s="25" t="s">
        <v>7708</v>
      </c>
      <c r="E3697" s="97">
        <v>4709.833984375</v>
      </c>
      <c r="F3697" s="27">
        <v>4287.509765625</v>
      </c>
      <c r="G3697" s="27">
        <v>4866.25927734375</v>
      </c>
      <c r="H3697" s="27">
        <v>9767.568359375</v>
      </c>
      <c r="I3697" s="27">
        <v>5659.93798828125</v>
      </c>
      <c r="J3697" s="27">
        <f t="shared" si="513"/>
        <v>5203.0230298690576</v>
      </c>
      <c r="K3697" s="28">
        <v>1.116543173789978</v>
      </c>
      <c r="L3697" s="28">
        <v>0.99731862545013428</v>
      </c>
      <c r="M3697" s="27">
        <v>4747.28466796875</v>
      </c>
      <c r="N3697" s="27">
        <v>6015.0792195617041</v>
      </c>
      <c r="O3697" s="66">
        <f t="shared" si="514"/>
        <v>5884.249130602926</v>
      </c>
      <c r="P3697" s="66">
        <f t="shared" si="515"/>
        <v>5920.839140921591</v>
      </c>
      <c r="Q3697" s="66">
        <f t="shared" si="516"/>
        <v>4874.0641231280451</v>
      </c>
      <c r="R3697" s="66">
        <f t="shared" si="517"/>
        <v>5794.6843008345113</v>
      </c>
      <c r="S3697" s="67">
        <f>E3697/INDEX('CCG overall weighted population'!$F$4:$F$195,MATCH(A3697,'CCG overall weighted population'!$A$4:$A$195,0))*INDEX('CCG overall weighted population'!$T$4:$T$195,MATCH(A3697,'CCG overall weighted population'!$A$4:$A$195,0))</f>
        <v>0</v>
      </c>
      <c r="T3697" s="66">
        <f t="shared" si="518"/>
        <v>7272.9024223399319</v>
      </c>
      <c r="U3697" s="66">
        <f t="shared" si="519"/>
        <v>7272.9024223399319</v>
      </c>
      <c r="V3697" s="81">
        <f t="shared" si="520"/>
        <v>5792.0241811919323</v>
      </c>
      <c r="W3697" s="110">
        <f t="shared" si="521"/>
        <v>1.2297724718975502</v>
      </c>
    </row>
    <row r="3698" spans="1:23" x14ac:dyDescent="0.2">
      <c r="A3698" s="31" t="s">
        <v>120</v>
      </c>
      <c r="B3698" s="25" t="s">
        <v>227</v>
      </c>
      <c r="C3698" s="53" t="s">
        <v>7707</v>
      </c>
      <c r="D3698" s="25" t="s">
        <v>7706</v>
      </c>
      <c r="E3698" s="97">
        <v>969.8333740234375</v>
      </c>
      <c r="F3698" s="27">
        <v>991.3265380859375</v>
      </c>
      <c r="G3698" s="27">
        <v>1471.3331298828125</v>
      </c>
      <c r="H3698" s="27">
        <v>1972.1175537109375</v>
      </c>
      <c r="I3698" s="27">
        <v>2976.20556640625</v>
      </c>
      <c r="J3698" s="27">
        <f t="shared" si="513"/>
        <v>1251.7819429403337</v>
      </c>
      <c r="K3698" s="28">
        <v>1.116543173789978</v>
      </c>
      <c r="L3698" s="28">
        <v>0.99731862545013428</v>
      </c>
      <c r="M3698" s="27">
        <v>1050.9840087890625</v>
      </c>
      <c r="N3698" s="27">
        <v>814.15654098531161</v>
      </c>
      <c r="O3698" s="66">
        <f t="shared" si="514"/>
        <v>1345.1891643476511</v>
      </c>
      <c r="P3698" s="66">
        <f t="shared" si="515"/>
        <v>1353.5539504591109</v>
      </c>
      <c r="Q3698" s="66">
        <f t="shared" si="516"/>
        <v>1027.3012620086874</v>
      </c>
      <c r="R3698" s="66">
        <f t="shared" si="517"/>
        <v>1314.2347509751578</v>
      </c>
      <c r="S3698" s="67">
        <f>E3698/INDEX('CCG overall weighted population'!$F$4:$F$195,MATCH(A3698,'CCG overall weighted population'!$A$4:$A$195,0))*INDEX('CCG overall weighted population'!$T$4:$T$195,MATCH(A3698,'CCG overall weighted population'!$A$4:$A$195,0))</f>
        <v>0</v>
      </c>
      <c r="T3698" s="66">
        <f t="shared" si="518"/>
        <v>1649.4947106115892</v>
      </c>
      <c r="U3698" s="66">
        <f t="shared" si="519"/>
        <v>1649.4947106115892</v>
      </c>
      <c r="V3698" s="81">
        <f t="shared" si="520"/>
        <v>1313.6314356788394</v>
      </c>
      <c r="W3698" s="110">
        <f t="shared" si="521"/>
        <v>1.354491885785623</v>
      </c>
    </row>
    <row r="3699" spans="1:23" x14ac:dyDescent="0.2">
      <c r="A3699" s="31" t="s">
        <v>120</v>
      </c>
      <c r="B3699" s="25" t="s">
        <v>227</v>
      </c>
      <c r="C3699" s="53" t="s">
        <v>7705</v>
      </c>
      <c r="D3699" s="25" t="s">
        <v>7704</v>
      </c>
      <c r="E3699" s="97">
        <v>7071.75048828125</v>
      </c>
      <c r="F3699" s="27">
        <v>5850.1103515625</v>
      </c>
      <c r="G3699" s="27">
        <v>5665.92236328125</v>
      </c>
      <c r="H3699" s="27">
        <v>10010.4619140625</v>
      </c>
      <c r="I3699" s="27">
        <v>7383.2724609375</v>
      </c>
      <c r="J3699" s="27">
        <f t="shared" si="513"/>
        <v>6525.6208247676195</v>
      </c>
      <c r="K3699" s="28">
        <v>1.116543173789978</v>
      </c>
      <c r="L3699" s="28">
        <v>0.99731862545013428</v>
      </c>
      <c r="M3699" s="27">
        <v>6299.43505859375</v>
      </c>
      <c r="N3699" s="27">
        <v>6959.7761704311315</v>
      </c>
      <c r="O3699" s="66">
        <f t="shared" si="514"/>
        <v>7314.9458615511521</v>
      </c>
      <c r="P3699" s="66">
        <f t="shared" si="515"/>
        <v>7360.4323694494342</v>
      </c>
      <c r="Q3699" s="66">
        <f t="shared" si="516"/>
        <v>6365.4691697774888</v>
      </c>
      <c r="R3699" s="66">
        <f t="shared" si="517"/>
        <v>7240.5217666804447</v>
      </c>
      <c r="S3699" s="67">
        <f>E3699/INDEX('CCG overall weighted population'!$F$4:$F$195,MATCH(A3699,'CCG overall weighted population'!$A$4:$A$195,0))*INDEX('CCG overall weighted population'!$T$4:$T$195,MATCH(A3699,'CCG overall weighted population'!$A$4:$A$195,0))</f>
        <v>0</v>
      </c>
      <c r="T3699" s="66">
        <f t="shared" si="518"/>
        <v>9087.5715676713444</v>
      </c>
      <c r="U3699" s="66">
        <f t="shared" si="519"/>
        <v>9087.5715676713444</v>
      </c>
      <c r="V3699" s="81">
        <f t="shared" si="520"/>
        <v>7237.1979179297377</v>
      </c>
      <c r="W3699" s="110">
        <f t="shared" si="521"/>
        <v>1.023395541163769</v>
      </c>
    </row>
    <row r="3700" spans="1:23" x14ac:dyDescent="0.2">
      <c r="A3700" s="31" t="s">
        <v>120</v>
      </c>
      <c r="B3700" s="25" t="s">
        <v>227</v>
      </c>
      <c r="C3700" s="53" t="s">
        <v>7703</v>
      </c>
      <c r="D3700" s="25" t="s">
        <v>7702</v>
      </c>
      <c r="E3700" s="97">
        <v>9128.25</v>
      </c>
      <c r="F3700" s="27">
        <v>8572.955078125</v>
      </c>
      <c r="G3700" s="27">
        <v>8455.314453125</v>
      </c>
      <c r="H3700" s="27">
        <v>16136.4677734375</v>
      </c>
      <c r="I3700" s="27">
        <v>10591.380859375</v>
      </c>
      <c r="J3700" s="27">
        <f t="shared" si="513"/>
        <v>9782.9325085158107</v>
      </c>
      <c r="K3700" s="28">
        <v>1.116543173789978</v>
      </c>
      <c r="L3700" s="28">
        <v>0.99731862545013428</v>
      </c>
      <c r="M3700" s="27">
        <v>8963.44921875</v>
      </c>
      <c r="N3700" s="27">
        <v>10857.242366657325</v>
      </c>
      <c r="O3700" s="66">
        <f t="shared" si="514"/>
        <v>11013.407378890015</v>
      </c>
      <c r="P3700" s="66">
        <f t="shared" si="515"/>
        <v>11081.892019953462</v>
      </c>
      <c r="Q3700" s="66">
        <f t="shared" si="516"/>
        <v>9152.8285335407327</v>
      </c>
      <c r="R3700" s="66">
        <f t="shared" si="517"/>
        <v>10849.405868192605</v>
      </c>
      <c r="S3700" s="67">
        <f>E3700/INDEX('CCG overall weighted population'!$F$4:$F$195,MATCH(A3700,'CCG overall weighted population'!$A$4:$A$195,0))*INDEX('CCG overall weighted population'!$T$4:$T$195,MATCH(A3700,'CCG overall weighted population'!$A$4:$A$195,0))</f>
        <v>0</v>
      </c>
      <c r="T3700" s="66">
        <f t="shared" si="518"/>
        <v>13617.078364107509</v>
      </c>
      <c r="U3700" s="66">
        <f t="shared" si="519"/>
        <v>13617.078364107509</v>
      </c>
      <c r="V3700" s="81">
        <f t="shared" si="520"/>
        <v>10844.425317715311</v>
      </c>
      <c r="W3700" s="110">
        <f t="shared" si="521"/>
        <v>1.1880070460072096</v>
      </c>
    </row>
    <row r="3701" spans="1:23" x14ac:dyDescent="0.2">
      <c r="A3701" s="31" t="s">
        <v>120</v>
      </c>
      <c r="B3701" s="25" t="s">
        <v>227</v>
      </c>
      <c r="C3701" s="53" t="s">
        <v>7701</v>
      </c>
      <c r="D3701" s="25" t="s">
        <v>7700</v>
      </c>
      <c r="E3701" s="97">
        <v>9027.5830078125</v>
      </c>
      <c r="F3701" s="27">
        <v>6808.70849609375</v>
      </c>
      <c r="G3701" s="27">
        <v>6203.2255859375</v>
      </c>
      <c r="H3701" s="27">
        <v>13430.541015625</v>
      </c>
      <c r="I3701" s="27">
        <v>11843.3134765625</v>
      </c>
      <c r="J3701" s="27">
        <f t="shared" si="513"/>
        <v>7971.9367444135933</v>
      </c>
      <c r="K3701" s="28">
        <v>1.116543173789978</v>
      </c>
      <c r="L3701" s="28">
        <v>0.99731862545013428</v>
      </c>
      <c r="M3701" s="27">
        <v>7055.66357421875</v>
      </c>
      <c r="N3701" s="27">
        <v>6651.8890861059044</v>
      </c>
      <c r="O3701" s="66">
        <f t="shared" si="514"/>
        <v>8730.1507929835097</v>
      </c>
      <c r="P3701" s="66">
        <f t="shared" si="515"/>
        <v>8784.4374658467368</v>
      </c>
      <c r="Q3701" s="66">
        <f t="shared" si="516"/>
        <v>7015.2861254074651</v>
      </c>
      <c r="R3701" s="66">
        <f t="shared" si="517"/>
        <v>8571.223546285104</v>
      </c>
      <c r="S3701" s="67">
        <f>E3701/INDEX('CCG overall weighted population'!$F$4:$F$195,MATCH(A3701,'CCG overall weighted population'!$A$4:$A$195,0))*INDEX('CCG overall weighted population'!$T$4:$T$195,MATCH(A3701,'CCG overall weighted population'!$A$4:$A$195,0))</f>
        <v>0</v>
      </c>
      <c r="T3701" s="66">
        <f t="shared" si="518"/>
        <v>10757.734029309679</v>
      </c>
      <c r="U3701" s="66">
        <f t="shared" si="519"/>
        <v>10757.734029309679</v>
      </c>
      <c r="V3701" s="81">
        <f t="shared" si="520"/>
        <v>8567.2888228501906</v>
      </c>
      <c r="W3701" s="110">
        <f t="shared" si="521"/>
        <v>0.94901246717266741</v>
      </c>
    </row>
    <row r="3702" spans="1:23" x14ac:dyDescent="0.2">
      <c r="A3702" s="31" t="s">
        <v>120</v>
      </c>
      <c r="B3702" s="25" t="s">
        <v>227</v>
      </c>
      <c r="C3702" s="53" t="s">
        <v>7699</v>
      </c>
      <c r="D3702" s="25" t="s">
        <v>7698</v>
      </c>
      <c r="E3702" s="97">
        <v>6609</v>
      </c>
      <c r="F3702" s="27">
        <v>4250.80224609375</v>
      </c>
      <c r="G3702" s="27">
        <v>4243.677734375</v>
      </c>
      <c r="H3702" s="27">
        <v>7664.20654296875</v>
      </c>
      <c r="I3702" s="27">
        <v>8516.8955078125</v>
      </c>
      <c r="J3702" s="27">
        <f t="shared" si="513"/>
        <v>4939.5911663964289</v>
      </c>
      <c r="K3702" s="28">
        <v>1.116543173789978</v>
      </c>
      <c r="L3702" s="28">
        <v>0.99731862545013428</v>
      </c>
      <c r="M3702" s="27">
        <v>4693.63818359375</v>
      </c>
      <c r="N3702" s="27">
        <v>4796.4861016300902</v>
      </c>
      <c r="O3702" s="66">
        <f t="shared" si="514"/>
        <v>5484.542847607423</v>
      </c>
      <c r="P3702" s="66">
        <f t="shared" si="515"/>
        <v>5518.6473654367946</v>
      </c>
      <c r="Q3702" s="66">
        <f t="shared" si="516"/>
        <v>4703.9229753973841</v>
      </c>
      <c r="R3702" s="66">
        <f t="shared" si="517"/>
        <v>5420.4587161154586</v>
      </c>
      <c r="S3702" s="67">
        <f>E3702/INDEX('CCG overall weighted population'!$F$4:$F$195,MATCH(A3702,'CCG overall weighted population'!$A$4:$A$195,0))*INDEX('CCG overall weighted population'!$T$4:$T$195,MATCH(A3702,'CCG overall weighted population'!$A$4:$A$195,0))</f>
        <v>0</v>
      </c>
      <c r="T3702" s="66">
        <f t="shared" si="518"/>
        <v>6803.2122683460702</v>
      </c>
      <c r="U3702" s="66">
        <f t="shared" si="519"/>
        <v>6803.2122683460702</v>
      </c>
      <c r="V3702" s="81">
        <f t="shared" si="520"/>
        <v>5417.9703892362104</v>
      </c>
      <c r="W3702" s="110">
        <f t="shared" si="521"/>
        <v>0.81978671345683318</v>
      </c>
    </row>
    <row r="3703" spans="1:23" x14ac:dyDescent="0.2">
      <c r="A3703" s="31" t="s">
        <v>120</v>
      </c>
      <c r="B3703" s="25" t="s">
        <v>227</v>
      </c>
      <c r="C3703" s="53" t="s">
        <v>7697</v>
      </c>
      <c r="D3703" s="25" t="s">
        <v>7696</v>
      </c>
      <c r="E3703" s="97">
        <v>8872.5</v>
      </c>
      <c r="F3703" s="27">
        <v>6416.40771484375</v>
      </c>
      <c r="G3703" s="27">
        <v>6381.95654296875</v>
      </c>
      <c r="H3703" s="27">
        <v>13573.583984375</v>
      </c>
      <c r="I3703" s="27">
        <v>11213.3603515625</v>
      </c>
      <c r="J3703" s="27">
        <f t="shared" si="513"/>
        <v>7686.5845806219004</v>
      </c>
      <c r="K3703" s="28">
        <v>1.116543173789978</v>
      </c>
      <c r="L3703" s="28">
        <v>0.99731862545013428</v>
      </c>
      <c r="M3703" s="27">
        <v>6985.59814453125</v>
      </c>
      <c r="N3703" s="27">
        <v>7411.1176381828063</v>
      </c>
      <c r="O3703" s="66">
        <f t="shared" si="514"/>
        <v>8528.7163026305043</v>
      </c>
      <c r="P3703" s="66">
        <f t="shared" si="515"/>
        <v>8581.7503959518108</v>
      </c>
      <c r="Q3703" s="66">
        <f t="shared" si="516"/>
        <v>7028.1500938964055</v>
      </c>
      <c r="R3703" s="66">
        <f t="shared" si="517"/>
        <v>8394.5141758152549</v>
      </c>
      <c r="S3703" s="67">
        <f>E3703/INDEX('CCG overall weighted population'!$F$4:$F$195,MATCH(A3703,'CCG overall weighted population'!$A$4:$A$195,0))*INDEX('CCG overall weighted population'!$T$4:$T$195,MATCH(A3703,'CCG overall weighted population'!$A$4:$A$195,0))</f>
        <v>0</v>
      </c>
      <c r="T3703" s="66">
        <f t="shared" si="518"/>
        <v>10535.946276635173</v>
      </c>
      <c r="U3703" s="66">
        <f t="shared" si="519"/>
        <v>10535.946276635173</v>
      </c>
      <c r="V3703" s="81">
        <f t="shared" si="520"/>
        <v>8390.6605729458479</v>
      </c>
      <c r="W3703" s="110">
        <f t="shared" si="521"/>
        <v>0.94569293580680169</v>
      </c>
    </row>
    <row r="3704" spans="1:23" x14ac:dyDescent="0.2">
      <c r="A3704" s="31" t="s">
        <v>120</v>
      </c>
      <c r="B3704" s="25" t="s">
        <v>227</v>
      </c>
      <c r="C3704" s="53" t="s">
        <v>7695</v>
      </c>
      <c r="D3704" s="25" t="s">
        <v>7694</v>
      </c>
      <c r="E3704" s="97">
        <v>7887.75</v>
      </c>
      <c r="F3704" s="27">
        <v>6811.6103515625</v>
      </c>
      <c r="G3704" s="27">
        <v>7223.41455078125</v>
      </c>
      <c r="H3704" s="27">
        <v>14819.41015625</v>
      </c>
      <c r="I3704" s="27">
        <v>8053.28173828125</v>
      </c>
      <c r="J3704" s="27">
        <f t="shared" si="513"/>
        <v>8089.7643422085885</v>
      </c>
      <c r="K3704" s="28">
        <v>1.116543173789978</v>
      </c>
      <c r="L3704" s="28">
        <v>0.99731862545013428</v>
      </c>
      <c r="M3704" s="27">
        <v>7540.1611328125</v>
      </c>
      <c r="N3704" s="27">
        <v>8055.8256227184738</v>
      </c>
      <c r="O3704" s="66">
        <f t="shared" si="514"/>
        <v>9004.572203706306</v>
      </c>
      <c r="P3704" s="66">
        <f t="shared" si="515"/>
        <v>9060.5653104793055</v>
      </c>
      <c r="Q3704" s="66">
        <f t="shared" si="516"/>
        <v>7591.7275818030976</v>
      </c>
      <c r="R3704" s="66">
        <f t="shared" si="517"/>
        <v>8883.5444744589677</v>
      </c>
      <c r="S3704" s="67">
        <f>E3704/INDEX('CCG overall weighted population'!$F$4:$F$195,MATCH(A3704,'CCG overall weighted population'!$A$4:$A$195,0))*INDEX('CCG overall weighted population'!$T$4:$T$195,MATCH(A3704,'CCG overall weighted population'!$A$4:$A$195,0))</f>
        <v>0</v>
      </c>
      <c r="T3704" s="66">
        <f t="shared" si="518"/>
        <v>11149.727711301299</v>
      </c>
      <c r="U3704" s="66">
        <f t="shared" si="519"/>
        <v>11149.727711301299</v>
      </c>
      <c r="V3704" s="81">
        <f t="shared" si="520"/>
        <v>8879.46637633914</v>
      </c>
      <c r="W3704" s="110">
        <f t="shared" si="521"/>
        <v>1.1257286775492554</v>
      </c>
    </row>
    <row r="3705" spans="1:23" x14ac:dyDescent="0.2">
      <c r="A3705" s="31" t="s">
        <v>120</v>
      </c>
      <c r="B3705" s="25" t="s">
        <v>227</v>
      </c>
      <c r="C3705" s="53" t="s">
        <v>7693</v>
      </c>
      <c r="D3705" s="25" t="s">
        <v>7692</v>
      </c>
      <c r="E3705" s="97">
        <v>8675.416015625</v>
      </c>
      <c r="F3705" s="27">
        <v>6846.28515625</v>
      </c>
      <c r="G3705" s="27">
        <v>7472.80126953125</v>
      </c>
      <c r="H3705" s="27">
        <v>7876.1826171875</v>
      </c>
      <c r="I3705" s="27">
        <v>11125.494140625</v>
      </c>
      <c r="J3705" s="27">
        <f t="shared" si="513"/>
        <v>7219.0798539973703</v>
      </c>
      <c r="K3705" s="28">
        <v>1.116543173789978</v>
      </c>
      <c r="L3705" s="28">
        <v>0.99731862545013428</v>
      </c>
      <c r="M3705" s="27">
        <v>7246.73681640625</v>
      </c>
      <c r="N3705" s="27">
        <v>6039.176778717173</v>
      </c>
      <c r="O3705" s="66">
        <f t="shared" si="514"/>
        <v>7907.4133174255558</v>
      </c>
      <c r="P3705" s="66">
        <f t="shared" si="515"/>
        <v>7956.5839640886588</v>
      </c>
      <c r="Q3705" s="66">
        <f t="shared" si="516"/>
        <v>7125.9808126373428</v>
      </c>
      <c r="R3705" s="66">
        <f t="shared" si="517"/>
        <v>7856.4816441383437</v>
      </c>
      <c r="S3705" s="67">
        <f>E3705/INDEX('CCG overall weighted population'!$F$4:$F$195,MATCH(A3705,'CCG overall weighted population'!$A$4:$A$195,0))*INDEX('CCG overall weighted population'!$T$4:$T$195,MATCH(A3705,'CCG overall weighted population'!$A$4:$A$195,0))</f>
        <v>0</v>
      </c>
      <c r="T3705" s="66">
        <f t="shared" si="518"/>
        <v>9860.6621887052825</v>
      </c>
      <c r="U3705" s="66">
        <f t="shared" si="519"/>
        <v>9860.6621887052825</v>
      </c>
      <c r="V3705" s="81">
        <f t="shared" si="520"/>
        <v>7852.8750315848138</v>
      </c>
      <c r="W3705" s="110">
        <f t="shared" si="521"/>
        <v>0.90518714231585717</v>
      </c>
    </row>
    <row r="3706" spans="1:23" x14ac:dyDescent="0.2">
      <c r="A3706" s="31" t="s">
        <v>120</v>
      </c>
      <c r="B3706" s="25" t="s">
        <v>227</v>
      </c>
      <c r="C3706" s="53" t="s">
        <v>7691</v>
      </c>
      <c r="D3706" s="25" t="s">
        <v>7690</v>
      </c>
      <c r="E3706" s="97">
        <v>3870.9169921875</v>
      </c>
      <c r="F3706" s="27">
        <v>2616.4296875</v>
      </c>
      <c r="G3706" s="27">
        <v>3050.9365234375</v>
      </c>
      <c r="H3706" s="27">
        <v>2944.2255859375</v>
      </c>
      <c r="I3706" s="27">
        <v>2628.383544921875</v>
      </c>
      <c r="J3706" s="27">
        <f t="shared" si="513"/>
        <v>2693.9183839456846</v>
      </c>
      <c r="K3706" s="28">
        <v>1.116543173789978</v>
      </c>
      <c r="L3706" s="28">
        <v>0.99731862545013428</v>
      </c>
      <c r="M3706" s="27">
        <v>2829.05078125</v>
      </c>
      <c r="N3706" s="27">
        <v>2794.4528019598292</v>
      </c>
      <c r="O3706" s="66">
        <f t="shared" si="514"/>
        <v>3011.0059428115383</v>
      </c>
      <c r="P3706" s="66">
        <f t="shared" si="515"/>
        <v>3029.7292728527573</v>
      </c>
      <c r="Q3706" s="66">
        <f t="shared" si="516"/>
        <v>2825.590983320983</v>
      </c>
      <c r="R3706" s="66">
        <f t="shared" si="517"/>
        <v>3005.1270108253207</v>
      </c>
      <c r="S3706" s="67">
        <f>E3706/INDEX('CCG overall weighted population'!$F$4:$F$195,MATCH(A3706,'CCG overall weighted population'!$A$4:$A$195,0))*INDEX('CCG overall weighted population'!$T$4:$T$195,MATCH(A3706,'CCG overall weighted population'!$A$4:$A$195,0))</f>
        <v>0</v>
      </c>
      <c r="T3706" s="66">
        <f t="shared" si="518"/>
        <v>3771.7318807727074</v>
      </c>
      <c r="U3706" s="66">
        <f t="shared" si="519"/>
        <v>3771.7318807727074</v>
      </c>
      <c r="V3706" s="81">
        <f t="shared" si="520"/>
        <v>3003.74747106527</v>
      </c>
      <c r="W3706" s="110">
        <f t="shared" si="521"/>
        <v>0.77597827003978648</v>
      </c>
    </row>
    <row r="3707" spans="1:23" x14ac:dyDescent="0.2">
      <c r="A3707" s="31" t="s">
        <v>120</v>
      </c>
      <c r="B3707" s="25" t="s">
        <v>227</v>
      </c>
      <c r="C3707" s="53" t="s">
        <v>7689</v>
      </c>
      <c r="D3707" s="25" t="s">
        <v>7688</v>
      </c>
      <c r="E3707" s="97">
        <v>6165.08349609375</v>
      </c>
      <c r="F3707" s="27">
        <v>4659.31689453125</v>
      </c>
      <c r="G3707" s="27">
        <v>4529.90087890625</v>
      </c>
      <c r="H3707" s="27">
        <v>7569.74951171875</v>
      </c>
      <c r="I3707" s="27">
        <v>8198.9111328125</v>
      </c>
      <c r="J3707" s="27">
        <f t="shared" si="513"/>
        <v>5234.6226608117586</v>
      </c>
      <c r="K3707" s="28">
        <v>1.116543173789978</v>
      </c>
      <c r="L3707" s="28">
        <v>0.99731862545013428</v>
      </c>
      <c r="M3707" s="27">
        <v>4854.06103515625</v>
      </c>
      <c r="N3707" s="27">
        <v>4379.5597035184592</v>
      </c>
      <c r="O3707" s="66">
        <f t="shared" si="514"/>
        <v>5733.7949411538812</v>
      </c>
      <c r="P3707" s="66">
        <f t="shared" si="515"/>
        <v>5769.4493825966811</v>
      </c>
      <c r="Q3707" s="66">
        <f t="shared" si="516"/>
        <v>4806.6109019924716</v>
      </c>
      <c r="R3707" s="66">
        <f t="shared" si="517"/>
        <v>5653.4103747052377</v>
      </c>
      <c r="S3707" s="67">
        <f>E3707/INDEX('CCG overall weighted population'!$F$4:$F$195,MATCH(A3707,'CCG overall weighted population'!$A$4:$A$195,0))*INDEX('CCG overall weighted population'!$T$4:$T$195,MATCH(A3707,'CCG overall weighted population'!$A$4:$A$195,0))</f>
        <v>0</v>
      </c>
      <c r="T3707" s="66">
        <f t="shared" si="518"/>
        <v>7095.5896601224804</v>
      </c>
      <c r="U3707" s="66">
        <f t="shared" si="519"/>
        <v>7095.5896601224804</v>
      </c>
      <c r="V3707" s="81">
        <f t="shared" si="520"/>
        <v>5650.8151085605141</v>
      </c>
      <c r="W3707" s="110">
        <f t="shared" si="521"/>
        <v>0.91658371085175394</v>
      </c>
    </row>
    <row r="3708" spans="1:23" x14ac:dyDescent="0.2">
      <c r="A3708" s="31" t="s">
        <v>120</v>
      </c>
      <c r="B3708" s="25" t="s">
        <v>227</v>
      </c>
      <c r="C3708" s="53" t="s">
        <v>7687</v>
      </c>
      <c r="D3708" s="25" t="s">
        <v>7686</v>
      </c>
      <c r="E3708" s="97">
        <v>103</v>
      </c>
      <c r="F3708" s="27">
        <v>70.811981201171875</v>
      </c>
      <c r="G3708" s="27">
        <v>142.34553527832031</v>
      </c>
      <c r="H3708" s="27">
        <v>191.16484069824219</v>
      </c>
      <c r="I3708" s="27">
        <v>98.853057861328125</v>
      </c>
      <c r="J3708" s="27">
        <f t="shared" si="513"/>
        <v>94.603792068733881</v>
      </c>
      <c r="K3708" s="28">
        <v>1.116543173789978</v>
      </c>
      <c r="L3708" s="28">
        <v>0.99731862545013428</v>
      </c>
      <c r="M3708" s="27">
        <v>96.595741271972656</v>
      </c>
      <c r="N3708" s="27">
        <v>86.466527104129696</v>
      </c>
      <c r="O3708" s="66">
        <f t="shared" si="514"/>
        <v>104.43986217821346</v>
      </c>
      <c r="P3708" s="66">
        <f t="shared" si="515"/>
        <v>105.08930028832101</v>
      </c>
      <c r="Q3708" s="66">
        <f t="shared" si="516"/>
        <v>95.582819855188362</v>
      </c>
      <c r="R3708" s="66">
        <f t="shared" si="517"/>
        <v>103.94360183502707</v>
      </c>
      <c r="S3708" s="67">
        <f>E3708/INDEX('CCG overall weighted population'!$F$4:$F$195,MATCH(A3708,'CCG overall weighted population'!$A$4:$A$195,0))*INDEX('CCG overall weighted population'!$T$4:$T$195,MATCH(A3708,'CCG overall weighted population'!$A$4:$A$195,0))</f>
        <v>0</v>
      </c>
      <c r="T3708" s="66">
        <f t="shared" si="518"/>
        <v>130.45950984143101</v>
      </c>
      <c r="U3708" s="66">
        <f t="shared" si="519"/>
        <v>130.45950984143101</v>
      </c>
      <c r="V3708" s="81">
        <f t="shared" si="520"/>
        <v>103.89588527229354</v>
      </c>
      <c r="W3708" s="110">
        <f t="shared" si="521"/>
        <v>1.0086979152649858</v>
      </c>
    </row>
    <row r="3709" spans="1:23" x14ac:dyDescent="0.2">
      <c r="A3709" s="31" t="s">
        <v>120</v>
      </c>
      <c r="B3709" s="25" t="s">
        <v>227</v>
      </c>
      <c r="C3709" s="53" t="s">
        <v>7685</v>
      </c>
      <c r="D3709" s="25" t="s">
        <v>7684</v>
      </c>
      <c r="E3709" s="97">
        <v>6072.91650390625</v>
      </c>
      <c r="F3709" s="27">
        <v>2699.04736328125</v>
      </c>
      <c r="G3709" s="27">
        <v>3009.199951171875</v>
      </c>
      <c r="H3709" s="27">
        <v>8150.4345703125</v>
      </c>
      <c r="I3709" s="27">
        <v>6188.54931640625</v>
      </c>
      <c r="J3709" s="27">
        <f t="shared" si="513"/>
        <v>3681.2354894115451</v>
      </c>
      <c r="K3709" s="28">
        <v>1.116543173789978</v>
      </c>
      <c r="L3709" s="28">
        <v>0.99731862545013428</v>
      </c>
      <c r="M3709" s="27">
        <v>3842.818115234375</v>
      </c>
      <c r="N3709" s="27">
        <v>5195.932193480081</v>
      </c>
      <c r="O3709" s="66">
        <f t="shared" si="514"/>
        <v>4267.9061606232144</v>
      </c>
      <c r="P3709" s="66">
        <f t="shared" si="515"/>
        <v>4294.44526986047</v>
      </c>
      <c r="Q3709" s="66">
        <f t="shared" si="516"/>
        <v>3978.1295230589458</v>
      </c>
      <c r="R3709" s="66">
        <f t="shared" si="517"/>
        <v>4256.3236469936146</v>
      </c>
      <c r="S3709" s="67">
        <f>E3709/INDEX('CCG overall weighted population'!$F$4:$F$195,MATCH(A3709,'CCG overall weighted population'!$A$4:$A$195,0))*INDEX('CCG overall weighted population'!$T$4:$T$195,MATCH(A3709,'CCG overall weighted population'!$A$4:$A$195,0))</f>
        <v>0</v>
      </c>
      <c r="T3709" s="66">
        <f t="shared" si="518"/>
        <v>5342.1075170608592</v>
      </c>
      <c r="U3709" s="66">
        <f t="shared" si="519"/>
        <v>5342.1075170608592</v>
      </c>
      <c r="V3709" s="81">
        <f t="shared" si="520"/>
        <v>4254.36973034333</v>
      </c>
      <c r="W3709" s="110">
        <f t="shared" si="521"/>
        <v>0.70054803612182293</v>
      </c>
    </row>
    <row r="3710" spans="1:23" x14ac:dyDescent="0.2">
      <c r="A3710" s="31" t="s">
        <v>120</v>
      </c>
      <c r="B3710" s="25" t="s">
        <v>227</v>
      </c>
      <c r="C3710" s="53" t="s">
        <v>7683</v>
      </c>
      <c r="D3710" s="25" t="s">
        <v>3030</v>
      </c>
      <c r="E3710" s="97">
        <v>6192.16650390625</v>
      </c>
      <c r="F3710" s="27">
        <v>4452.47265625</v>
      </c>
      <c r="G3710" s="27">
        <v>4362.5107421875</v>
      </c>
      <c r="H3710" s="27">
        <v>7730.48974609375</v>
      </c>
      <c r="I3710" s="27">
        <v>3782.015869140625</v>
      </c>
      <c r="J3710" s="27">
        <f t="shared" si="513"/>
        <v>4909.999623060623</v>
      </c>
      <c r="K3710" s="28">
        <v>1.116543173789978</v>
      </c>
      <c r="L3710" s="28">
        <v>0.99731862545013428</v>
      </c>
      <c r="M3710" s="27">
        <v>4734.19482421875</v>
      </c>
      <c r="N3710" s="27">
        <v>4611.4105580620071</v>
      </c>
      <c r="O3710" s="66">
        <f t="shared" si="514"/>
        <v>5434.2772951271672</v>
      </c>
      <c r="P3710" s="66">
        <f t="shared" si="515"/>
        <v>5468.0692468086581</v>
      </c>
      <c r="Q3710" s="66">
        <f t="shared" si="516"/>
        <v>4721.9163976030759</v>
      </c>
      <c r="R3710" s="66">
        <f t="shared" si="517"/>
        <v>5378.1446767988928</v>
      </c>
      <c r="S3710" s="67">
        <f>E3710/INDEX('CCG overall weighted population'!$F$4:$F$195,MATCH(A3710,'CCG overall weighted population'!$A$4:$A$195,0))*INDEX('CCG overall weighted population'!$T$4:$T$195,MATCH(A3710,'CCG overall weighted population'!$A$4:$A$195,0))</f>
        <v>0</v>
      </c>
      <c r="T3710" s="66">
        <f t="shared" si="518"/>
        <v>6750.1039602713536</v>
      </c>
      <c r="U3710" s="66">
        <f t="shared" si="519"/>
        <v>6750.1039602713536</v>
      </c>
      <c r="V3710" s="81">
        <f t="shared" si="520"/>
        <v>5375.6757746891908</v>
      </c>
      <c r="W3710" s="110">
        <f t="shared" si="521"/>
        <v>0.86814134783003871</v>
      </c>
    </row>
    <row r="3711" spans="1:23" x14ac:dyDescent="0.2">
      <c r="A3711" s="31" t="s">
        <v>120</v>
      </c>
      <c r="B3711" s="25" t="s">
        <v>227</v>
      </c>
      <c r="C3711" s="53" t="s">
        <v>7682</v>
      </c>
      <c r="D3711" s="25" t="s">
        <v>7681</v>
      </c>
      <c r="E3711" s="97">
        <v>8569.5830078125</v>
      </c>
      <c r="F3711" s="27">
        <v>4828.27197265625</v>
      </c>
      <c r="G3711" s="27">
        <v>3630.047607421875</v>
      </c>
      <c r="H3711" s="27">
        <v>6603.75927734375</v>
      </c>
      <c r="I3711" s="27">
        <v>10118.8203125</v>
      </c>
      <c r="J3711" s="27">
        <f t="shared" si="513"/>
        <v>5237.8941136697713</v>
      </c>
      <c r="K3711" s="28">
        <v>1.116543173789978</v>
      </c>
      <c r="L3711" s="28">
        <v>0.99731862545013428</v>
      </c>
      <c r="M3711" s="27">
        <v>5493.07666015625</v>
      </c>
      <c r="N3711" s="27">
        <v>6647.852087386932</v>
      </c>
      <c r="O3711" s="66">
        <f t="shared" si="514"/>
        <v>5989.6591131825417</v>
      </c>
      <c r="P3711" s="66">
        <f t="shared" si="515"/>
        <v>6026.9045941083596</v>
      </c>
      <c r="Q3711" s="66">
        <f t="shared" si="516"/>
        <v>5608.5542028793188</v>
      </c>
      <c r="R3711" s="66">
        <f t="shared" si="517"/>
        <v>5976.4859981266618</v>
      </c>
      <c r="S3711" s="67">
        <f>E3711/INDEX('CCG overall weighted population'!$F$4:$F$195,MATCH(A3711,'CCG overall weighted population'!$A$4:$A$195,0))*INDEX('CCG overall weighted population'!$T$4:$T$195,MATCH(A3711,'CCG overall weighted population'!$A$4:$A$195,0))</f>
        <v>0</v>
      </c>
      <c r="T3711" s="66">
        <f t="shared" si="518"/>
        <v>7501.081549273762</v>
      </c>
      <c r="U3711" s="66">
        <f t="shared" si="519"/>
        <v>7501.081549273762</v>
      </c>
      <c r="V3711" s="81">
        <f t="shared" si="520"/>
        <v>5973.7424202245957</v>
      </c>
      <c r="W3711" s="110">
        <f t="shared" si="521"/>
        <v>0.69708670944415918</v>
      </c>
    </row>
    <row r="3712" spans="1:23" x14ac:dyDescent="0.2">
      <c r="A3712" s="31" t="s">
        <v>120</v>
      </c>
      <c r="B3712" s="25" t="s">
        <v>227</v>
      </c>
      <c r="C3712" s="53" t="s">
        <v>7680</v>
      </c>
      <c r="D3712" s="25" t="s">
        <v>7679</v>
      </c>
      <c r="E3712" s="97">
        <v>5730.99951171875</v>
      </c>
      <c r="F3712" s="27">
        <v>4548.50732421875</v>
      </c>
      <c r="G3712" s="27">
        <v>4998.47705078125</v>
      </c>
      <c r="H3712" s="27">
        <v>10769.751953125</v>
      </c>
      <c r="I3712" s="27">
        <v>5684.01123046875</v>
      </c>
      <c r="J3712" s="27">
        <f t="shared" si="513"/>
        <v>5556.9611500001338</v>
      </c>
      <c r="K3712" s="28">
        <v>1.116543173789978</v>
      </c>
      <c r="L3712" s="28">
        <v>0.99731862545013428</v>
      </c>
      <c r="M3712" s="27">
        <v>5486.6708984375</v>
      </c>
      <c r="N3712" s="27">
        <v>5694.621947581335</v>
      </c>
      <c r="O3712" s="66">
        <f t="shared" si="514"/>
        <v>6203.2794257942005</v>
      </c>
      <c r="P3712" s="66">
        <f t="shared" si="515"/>
        <v>6241.8532613272509</v>
      </c>
      <c r="Q3712" s="66">
        <f t="shared" si="516"/>
        <v>5507.466003351884</v>
      </c>
      <c r="R3712" s="66">
        <f t="shared" si="517"/>
        <v>6153.346652440885</v>
      </c>
      <c r="S3712" s="67">
        <f>E3712/INDEX('CCG overall weighted population'!$F$4:$F$195,MATCH(A3712,'CCG overall weighted population'!$A$4:$A$195,0))*INDEX('CCG overall weighted population'!$T$4:$T$195,MATCH(A3712,'CCG overall weighted population'!$A$4:$A$195,0))</f>
        <v>0</v>
      </c>
      <c r="T3712" s="66">
        <f t="shared" si="518"/>
        <v>7723.059178148781</v>
      </c>
      <c r="U3712" s="66">
        <f t="shared" si="519"/>
        <v>7723.059178148781</v>
      </c>
      <c r="V3712" s="81">
        <f t="shared" si="520"/>
        <v>6150.5218845246418</v>
      </c>
      <c r="W3712" s="110">
        <f t="shared" si="521"/>
        <v>1.0732023047547032</v>
      </c>
    </row>
    <row r="3713" spans="1:23" x14ac:dyDescent="0.2">
      <c r="A3713" s="31" t="s">
        <v>120</v>
      </c>
      <c r="B3713" s="25" t="s">
        <v>227</v>
      </c>
      <c r="C3713" s="53" t="s">
        <v>7678</v>
      </c>
      <c r="D3713" s="25" t="s">
        <v>7677</v>
      </c>
      <c r="E3713" s="97">
        <v>6296.5</v>
      </c>
      <c r="F3713" s="27">
        <v>5634.78662109375</v>
      </c>
      <c r="G3713" s="27">
        <v>6631.53857421875</v>
      </c>
      <c r="H3713" s="27">
        <v>7590.41455078125</v>
      </c>
      <c r="I3713" s="27">
        <v>7188.99658203125</v>
      </c>
      <c r="J3713" s="27">
        <f t="shared" si="513"/>
        <v>6056.5280138945591</v>
      </c>
      <c r="K3713" s="28">
        <v>1.116543173789978</v>
      </c>
      <c r="L3713" s="28">
        <v>0.99731862545013428</v>
      </c>
      <c r="M3713" s="27">
        <v>5719.7138671875</v>
      </c>
      <c r="N3713" s="27">
        <v>4476.5490082764236</v>
      </c>
      <c r="O3713" s="66">
        <f t="shared" si="514"/>
        <v>6568.304098431403</v>
      </c>
      <c r="P3713" s="66">
        <f t="shared" si="515"/>
        <v>6609.1477658906533</v>
      </c>
      <c r="Q3713" s="66">
        <f t="shared" si="516"/>
        <v>5595.3973812963923</v>
      </c>
      <c r="R3713" s="66">
        <f t="shared" si="517"/>
        <v>6486.9729761958461</v>
      </c>
      <c r="S3713" s="67">
        <f>E3713/INDEX('CCG overall weighted population'!$F$4:$F$195,MATCH(A3713,'CCG overall weighted population'!$A$4:$A$195,0))*INDEX('CCG overall weighted population'!$T$4:$T$195,MATCH(A3713,'CCG overall weighted population'!$A$4:$A$195,0))</f>
        <v>0</v>
      </c>
      <c r="T3713" s="66">
        <f t="shared" si="518"/>
        <v>8141.7932406488526</v>
      </c>
      <c r="U3713" s="66">
        <f t="shared" si="519"/>
        <v>8141.7932406488526</v>
      </c>
      <c r="V3713" s="81">
        <f t="shared" si="520"/>
        <v>6483.9950530961569</v>
      </c>
      <c r="W3713" s="110">
        <f t="shared" si="521"/>
        <v>1.0297776626850086</v>
      </c>
    </row>
    <row r="3714" spans="1:23" x14ac:dyDescent="0.2">
      <c r="A3714" s="31" t="s">
        <v>120</v>
      </c>
      <c r="B3714" s="25" t="s">
        <v>227</v>
      </c>
      <c r="C3714" s="53" t="s">
        <v>7676</v>
      </c>
      <c r="D3714" s="25" t="s">
        <v>7675</v>
      </c>
      <c r="E3714" s="97">
        <v>2495.75</v>
      </c>
      <c r="F3714" s="27">
        <v>1980.062744140625</v>
      </c>
      <c r="G3714" s="27">
        <v>2077.4287109375</v>
      </c>
      <c r="H3714" s="27">
        <v>3101.6484375</v>
      </c>
      <c r="I3714" s="27">
        <v>2236.434326171875</v>
      </c>
      <c r="J3714" s="27">
        <f t="shared" si="513"/>
        <v>2165.0640301215235</v>
      </c>
      <c r="K3714" s="28">
        <v>1.116543173789978</v>
      </c>
      <c r="L3714" s="28">
        <v>0.99731862545013428</v>
      </c>
      <c r="M3714" s="27">
        <v>2219.74169921875</v>
      </c>
      <c r="N3714" s="27">
        <v>2525.8203626001496</v>
      </c>
      <c r="O3714" s="66">
        <f t="shared" si="514"/>
        <v>2451.0775386989149</v>
      </c>
      <c r="P3714" s="66">
        <f t="shared" si="515"/>
        <v>2466.3190674721282</v>
      </c>
      <c r="Q3714" s="66">
        <f t="shared" si="516"/>
        <v>2250.34956555689</v>
      </c>
      <c r="R3714" s="66">
        <f t="shared" si="517"/>
        <v>2440.2909358156876</v>
      </c>
      <c r="S3714" s="67">
        <f>E3714/INDEX('CCG overall weighted population'!$F$4:$F$195,MATCH(A3714,'CCG overall weighted population'!$A$4:$A$195,0))*INDEX('CCG overall weighted population'!$T$4:$T$195,MATCH(A3714,'CCG overall weighted population'!$A$4:$A$195,0))</f>
        <v>0</v>
      </c>
      <c r="T3714" s="66">
        <f t="shared" si="518"/>
        <v>3062.8066926358952</v>
      </c>
      <c r="U3714" s="66">
        <f t="shared" si="519"/>
        <v>3062.8066926358952</v>
      </c>
      <c r="V3714" s="81">
        <f t="shared" si="520"/>
        <v>2439.1706908610081</v>
      </c>
      <c r="W3714" s="110">
        <f t="shared" si="521"/>
        <v>0.97732973689712832</v>
      </c>
    </row>
    <row r="3715" spans="1:23" x14ac:dyDescent="0.2">
      <c r="A3715" s="31" t="s">
        <v>120</v>
      </c>
      <c r="B3715" s="25" t="s">
        <v>227</v>
      </c>
      <c r="C3715" s="53" t="s">
        <v>7674</v>
      </c>
      <c r="D3715" s="25" t="s">
        <v>7673</v>
      </c>
      <c r="E3715" s="97">
        <v>5233.6669921875</v>
      </c>
      <c r="F3715" s="27">
        <v>4674.19287109375</v>
      </c>
      <c r="G3715" s="27">
        <v>4720.2490234375</v>
      </c>
      <c r="H3715" s="27">
        <v>4621.4462890625</v>
      </c>
      <c r="I3715" s="27">
        <v>5921.54736328125</v>
      </c>
      <c r="J3715" s="27">
        <f t="shared" si="513"/>
        <v>4721.208207971752</v>
      </c>
      <c r="K3715" s="28">
        <v>1.116543173789978</v>
      </c>
      <c r="L3715" s="28">
        <v>0.99731862545013428</v>
      </c>
      <c r="M3715" s="27">
        <v>4745.408203125</v>
      </c>
      <c r="N3715" s="27">
        <v>3788.4318576646965</v>
      </c>
      <c r="O3715" s="66">
        <f t="shared" si="514"/>
        <v>5153.4288654041648</v>
      </c>
      <c r="P3715" s="66">
        <f t="shared" si="515"/>
        <v>5185.4744180611651</v>
      </c>
      <c r="Q3715" s="66">
        <f t="shared" si="516"/>
        <v>4649.7105685789702</v>
      </c>
      <c r="R3715" s="66">
        <f t="shared" si="517"/>
        <v>5120.9054308318618</v>
      </c>
      <c r="S3715" s="67">
        <f>E3715/INDEX('CCG overall weighted population'!$F$4:$F$195,MATCH(A3715,'CCG overall weighted population'!$A$4:$A$195,0))*INDEX('CCG overall weighted population'!$T$4:$T$195,MATCH(A3715,'CCG overall weighted population'!$A$4:$A$195,0))</f>
        <v>0</v>
      </c>
      <c r="T3715" s="66">
        <f t="shared" si="518"/>
        <v>6427.2432420705218</v>
      </c>
      <c r="U3715" s="66">
        <f t="shared" si="519"/>
        <v>6427.2432420705218</v>
      </c>
      <c r="V3715" s="81">
        <f t="shared" si="520"/>
        <v>5118.554617497236</v>
      </c>
      <c r="W3715" s="110">
        <f t="shared" si="521"/>
        <v>0.97800540713383244</v>
      </c>
    </row>
    <row r="3716" spans="1:23" x14ac:dyDescent="0.2">
      <c r="A3716" s="31" t="s">
        <v>120</v>
      </c>
      <c r="B3716" s="25" t="s">
        <v>227</v>
      </c>
      <c r="C3716" s="53" t="s">
        <v>7672</v>
      </c>
      <c r="D3716" s="25" t="s">
        <v>7671</v>
      </c>
      <c r="E3716" s="97">
        <v>8743.83203125</v>
      </c>
      <c r="F3716" s="27">
        <v>6264.53759765625</v>
      </c>
      <c r="G3716" s="27">
        <v>6488.326171875</v>
      </c>
      <c r="H3716" s="27">
        <v>11499.5712890625</v>
      </c>
      <c r="I3716" s="27">
        <v>9047.294921875</v>
      </c>
      <c r="J3716" s="27">
        <f t="shared" ref="J3716:J3779" si="522">SUMPRODUCT($F3716:$I3716,$F$1:$I$1)</f>
        <v>7179.3211884088532</v>
      </c>
      <c r="K3716" s="28">
        <v>1.116543173789978</v>
      </c>
      <c r="L3716" s="28">
        <v>0.99731862545013428</v>
      </c>
      <c r="M3716" s="27">
        <v>7097.53564453125</v>
      </c>
      <c r="N3716" s="27">
        <v>6625.7728841276221</v>
      </c>
      <c r="O3716" s="66">
        <f t="shared" ref="O3716:O3779" si="523">(N$1*N3716+(1-N$1)*J3716)*K3716*L3716</f>
        <v>7932.8877749466928</v>
      </c>
      <c r="P3716" s="66">
        <f t="shared" ref="P3716:P3779" si="524">O3716*$E$7330/O$7330</f>
        <v>7982.216829359515</v>
      </c>
      <c r="Q3716" s="66">
        <f t="shared" ref="Q3716:Q3779" si="525">($N$1*N3716)+((1-$N$1)*M3716)</f>
        <v>7050.3593684908883</v>
      </c>
      <c r="R3716" s="66">
        <f t="shared" ref="R3716:R3779" si="526">(P3716*$J$1)+(Q3716*$M$1)</f>
        <v>7869.9115804172625</v>
      </c>
      <c r="S3716" s="67">
        <f>E3716/INDEX('CCG overall weighted population'!$F$4:$F$195,MATCH(A3716,'CCG overall weighted population'!$A$4:$A$195,0))*INDEX('CCG overall weighted population'!$T$4:$T$195,MATCH(A3716,'CCG overall weighted population'!$A$4:$A$195,0))</f>
        <v>0</v>
      </c>
      <c r="T3716" s="66">
        <f t="shared" ref="T3716:T3779" si="527">R3716/$R$7330*$T$1</f>
        <v>9877.5180881855613</v>
      </c>
      <c r="U3716" s="66">
        <f t="shared" ref="U3716:U3779" si="528">T3716+S3716</f>
        <v>9877.5180881855613</v>
      </c>
      <c r="V3716" s="81">
        <f t="shared" ref="V3716:V3779" si="529">U3716*$E$7330/$U$7330</f>
        <v>7866.2988026896792</v>
      </c>
      <c r="W3716" s="110">
        <f t="shared" si="521"/>
        <v>0.8996397431441886</v>
      </c>
    </row>
    <row r="3717" spans="1:23" x14ac:dyDescent="0.2">
      <c r="A3717" s="31" t="s">
        <v>120</v>
      </c>
      <c r="B3717" s="25" t="s">
        <v>227</v>
      </c>
      <c r="C3717" s="53" t="s">
        <v>7670</v>
      </c>
      <c r="D3717" s="25" t="s">
        <v>7669</v>
      </c>
      <c r="E3717" s="97">
        <v>6224.0830078125</v>
      </c>
      <c r="F3717" s="27">
        <v>4812.63134765625</v>
      </c>
      <c r="G3717" s="27">
        <v>4874.263671875</v>
      </c>
      <c r="H3717" s="27">
        <v>5315.1435546875</v>
      </c>
      <c r="I3717" s="27">
        <v>7569.94140625</v>
      </c>
      <c r="J3717" s="27">
        <f t="shared" si="522"/>
        <v>5006.7601531106993</v>
      </c>
      <c r="K3717" s="28">
        <v>1.116543173789978</v>
      </c>
      <c r="L3717" s="28">
        <v>0.99731862545013428</v>
      </c>
      <c r="M3717" s="27">
        <v>5107.88525390625</v>
      </c>
      <c r="N3717" s="27">
        <v>4357.041915265916</v>
      </c>
      <c r="O3717" s="66">
        <f t="shared" si="523"/>
        <v>5502.9249513747154</v>
      </c>
      <c r="P3717" s="66">
        <f t="shared" si="524"/>
        <v>5537.1437745898029</v>
      </c>
      <c r="Q3717" s="66">
        <f t="shared" si="525"/>
        <v>5032.8009200422166</v>
      </c>
      <c r="R3717" s="66">
        <f t="shared" si="526"/>
        <v>5476.3615710761715</v>
      </c>
      <c r="S3717" s="67">
        <f>E3717/INDEX('CCG overall weighted population'!$F$4:$F$195,MATCH(A3717,'CCG overall weighted population'!$A$4:$A$195,0))*INDEX('CCG overall weighted population'!$T$4:$T$195,MATCH(A3717,'CCG overall weighted population'!$A$4:$A$195,0))</f>
        <v>0</v>
      </c>
      <c r="T3717" s="66">
        <f t="shared" si="527"/>
        <v>6873.3758852321416</v>
      </c>
      <c r="U3717" s="66">
        <f t="shared" si="528"/>
        <v>6873.3758852321416</v>
      </c>
      <c r="V3717" s="81">
        <f t="shared" si="529"/>
        <v>5473.8475813178356</v>
      </c>
      <c r="W3717" s="110">
        <f t="shared" ref="W3717:W3780" si="530">V3717/E3717</f>
        <v>0.8794624966355743</v>
      </c>
    </row>
    <row r="3718" spans="1:23" x14ac:dyDescent="0.2">
      <c r="A3718" s="31" t="s">
        <v>120</v>
      </c>
      <c r="B3718" s="25" t="s">
        <v>227</v>
      </c>
      <c r="C3718" s="53" t="s">
        <v>7668</v>
      </c>
      <c r="D3718" s="25" t="s">
        <v>7667</v>
      </c>
      <c r="E3718" s="97">
        <v>461</v>
      </c>
      <c r="F3718" s="27">
        <v>303.47711181640625</v>
      </c>
      <c r="G3718" s="27">
        <v>260.383544921875</v>
      </c>
      <c r="H3718" s="27">
        <v>692.46343994140625</v>
      </c>
      <c r="I3718" s="27">
        <v>629.65997314453125</v>
      </c>
      <c r="J3718" s="27">
        <f t="shared" si="522"/>
        <v>372.59389191787244</v>
      </c>
      <c r="K3718" s="28">
        <v>1.116543173789978</v>
      </c>
      <c r="L3718" s="28">
        <v>0.99731862545013428</v>
      </c>
      <c r="M3718" s="27">
        <v>313.64138793945313</v>
      </c>
      <c r="N3718" s="27">
        <v>387.00066985440571</v>
      </c>
      <c r="O3718" s="66">
        <f t="shared" si="523"/>
        <v>416.50593452732795</v>
      </c>
      <c r="P3718" s="66">
        <f t="shared" si="524"/>
        <v>419.09589224391743</v>
      </c>
      <c r="Q3718" s="66">
        <f t="shared" si="525"/>
        <v>320.9773161309484</v>
      </c>
      <c r="R3718" s="66">
        <f t="shared" si="526"/>
        <v>407.27087438554804</v>
      </c>
      <c r="S3718" s="67">
        <f>E3718/INDEX('CCG overall weighted population'!$F$4:$F$195,MATCH(A3718,'CCG overall weighted population'!$A$4:$A$195,0))*INDEX('CCG overall weighted population'!$T$4:$T$195,MATCH(A3718,'CCG overall weighted population'!$A$4:$A$195,0))</f>
        <v>0</v>
      </c>
      <c r="T3718" s="66">
        <f t="shared" si="527"/>
        <v>511.16526372982588</v>
      </c>
      <c r="U3718" s="66">
        <f t="shared" si="528"/>
        <v>511.16526372982588</v>
      </c>
      <c r="V3718" s="81">
        <f t="shared" si="529"/>
        <v>407.08391178386717</v>
      </c>
      <c r="W3718" s="110">
        <f t="shared" si="530"/>
        <v>0.88304536178713056</v>
      </c>
    </row>
    <row r="3719" spans="1:23" x14ac:dyDescent="0.2">
      <c r="A3719" s="31" t="s">
        <v>120</v>
      </c>
      <c r="B3719" s="25" t="s">
        <v>227</v>
      </c>
      <c r="C3719" s="53" t="s">
        <v>7666</v>
      </c>
      <c r="D3719" s="25" t="s">
        <v>7665</v>
      </c>
      <c r="E3719" s="97">
        <v>8371.5</v>
      </c>
      <c r="F3719" s="27">
        <v>5509.97216796875</v>
      </c>
      <c r="G3719" s="27">
        <v>5233.52978515625</v>
      </c>
      <c r="H3719" s="27">
        <v>11299.4462890625</v>
      </c>
      <c r="I3719" s="27">
        <v>9546.6591796875</v>
      </c>
      <c r="J3719" s="27">
        <f t="shared" si="522"/>
        <v>6527.9971831738912</v>
      </c>
      <c r="K3719" s="28">
        <v>1.116543173789978</v>
      </c>
      <c r="L3719" s="28">
        <v>0.99731862545013428</v>
      </c>
      <c r="M3719" s="27">
        <v>6349.8408203125</v>
      </c>
      <c r="N3719" s="27">
        <v>7676.6024416688133</v>
      </c>
      <c r="O3719" s="66">
        <f t="shared" si="523"/>
        <v>7397.1495740694127</v>
      </c>
      <c r="P3719" s="66">
        <f t="shared" si="524"/>
        <v>7443.1472490890246</v>
      </c>
      <c r="Q3719" s="66">
        <f t="shared" si="525"/>
        <v>6482.5169824481309</v>
      </c>
      <c r="R3719" s="66">
        <f t="shared" si="526"/>
        <v>7327.3743699021106</v>
      </c>
      <c r="S3719" s="67">
        <f>E3719/INDEX('CCG overall weighted population'!$F$4:$F$195,MATCH(A3719,'CCG overall weighted population'!$A$4:$A$195,0))*INDEX('CCG overall weighted population'!$T$4:$T$195,MATCH(A3719,'CCG overall weighted population'!$A$4:$A$195,0))</f>
        <v>0</v>
      </c>
      <c r="T3719" s="66">
        <f t="shared" si="527"/>
        <v>9196.5801823885267</v>
      </c>
      <c r="U3719" s="66">
        <f t="shared" si="528"/>
        <v>9196.5801823885267</v>
      </c>
      <c r="V3719" s="81">
        <f t="shared" si="529"/>
        <v>7324.0106504174946</v>
      </c>
      <c r="W3719" s="110">
        <f t="shared" si="530"/>
        <v>0.87487435351101894</v>
      </c>
    </row>
    <row r="3720" spans="1:23" x14ac:dyDescent="0.2">
      <c r="A3720" s="31" t="s">
        <v>120</v>
      </c>
      <c r="B3720" s="25" t="s">
        <v>227</v>
      </c>
      <c r="C3720" s="53" t="s">
        <v>7664</v>
      </c>
      <c r="D3720" s="25" t="s">
        <v>7663</v>
      </c>
      <c r="E3720" s="97">
        <v>6706.3330078125</v>
      </c>
      <c r="F3720" s="27">
        <v>3997.5205078125</v>
      </c>
      <c r="G3720" s="27">
        <v>3777.42578125</v>
      </c>
      <c r="H3720" s="27">
        <v>5262.19140625</v>
      </c>
      <c r="I3720" s="27">
        <v>9998.1982421875</v>
      </c>
      <c r="J3720" s="27">
        <f t="shared" si="522"/>
        <v>4422.9144725414972</v>
      </c>
      <c r="K3720" s="28">
        <v>1.116543173789978</v>
      </c>
      <c r="L3720" s="28">
        <v>0.99731862545013428</v>
      </c>
      <c r="M3720" s="27">
        <v>4708.89208984375</v>
      </c>
      <c r="N3720" s="27">
        <v>4595.9956648665539</v>
      </c>
      <c r="O3720" s="66">
        <f t="shared" si="523"/>
        <v>4944.4067737442538</v>
      </c>
      <c r="P3720" s="66">
        <f t="shared" si="524"/>
        <v>4975.1525648988236</v>
      </c>
      <c r="Q3720" s="66">
        <f t="shared" si="525"/>
        <v>4697.6024473460302</v>
      </c>
      <c r="R3720" s="66">
        <f t="shared" si="526"/>
        <v>4941.7028836389209</v>
      </c>
      <c r="S3720" s="67">
        <f>E3720/INDEX('CCG overall weighted population'!$F$4:$F$195,MATCH(A3720,'CCG overall weighted population'!$A$4:$A$195,0))*INDEX('CCG overall weighted population'!$T$4:$T$195,MATCH(A3720,'CCG overall weighted population'!$A$4:$A$195,0))</f>
        <v>0</v>
      </c>
      <c r="T3720" s="66">
        <f t="shared" si="527"/>
        <v>6202.3263058051016</v>
      </c>
      <c r="U3720" s="66">
        <f t="shared" si="528"/>
        <v>6202.3263058051016</v>
      </c>
      <c r="V3720" s="81">
        <f t="shared" si="529"/>
        <v>4939.4343353926142</v>
      </c>
      <c r="W3720" s="110">
        <f t="shared" si="530"/>
        <v>0.73653281601710674</v>
      </c>
    </row>
    <row r="3721" spans="1:23" x14ac:dyDescent="0.2">
      <c r="A3721" s="31" t="s">
        <v>120</v>
      </c>
      <c r="B3721" s="25" t="s">
        <v>227</v>
      </c>
      <c r="C3721" s="53" t="s">
        <v>7662</v>
      </c>
      <c r="D3721" s="25" t="s">
        <v>7661</v>
      </c>
      <c r="E3721" s="97">
        <v>2460.16650390625</v>
      </c>
      <c r="F3721" s="27">
        <v>2213.84814453125</v>
      </c>
      <c r="G3721" s="27">
        <v>2608.61083984375</v>
      </c>
      <c r="H3721" s="27">
        <v>4830.033203125</v>
      </c>
      <c r="I3721" s="27">
        <v>2419.130615234375</v>
      </c>
      <c r="J3721" s="27">
        <f t="shared" si="522"/>
        <v>2639.7695123754279</v>
      </c>
      <c r="K3721" s="28">
        <v>1.116543173789978</v>
      </c>
      <c r="L3721" s="28">
        <v>0.99731862545013428</v>
      </c>
      <c r="M3721" s="27">
        <v>2436.87841796875</v>
      </c>
      <c r="N3721" s="27">
        <v>2771.4474605044802</v>
      </c>
      <c r="O3721" s="66">
        <f t="shared" si="523"/>
        <v>2954.1764902241343</v>
      </c>
      <c r="P3721" s="66">
        <f t="shared" si="524"/>
        <v>2972.5464378353399</v>
      </c>
      <c r="Q3721" s="66">
        <f t="shared" si="525"/>
        <v>2470.3353222223232</v>
      </c>
      <c r="R3721" s="66">
        <f t="shared" si="526"/>
        <v>2912.0211464373274</v>
      </c>
      <c r="S3721" s="67">
        <f>E3721/INDEX('CCG overall weighted population'!$F$4:$F$195,MATCH(A3721,'CCG overall weighted population'!$A$4:$A$195,0))*INDEX('CCG overall weighted population'!$T$4:$T$195,MATCH(A3721,'CCG overall weighted population'!$A$4:$A$195,0))</f>
        <v>0</v>
      </c>
      <c r="T3721" s="66">
        <f t="shared" si="527"/>
        <v>3654.8748042717543</v>
      </c>
      <c r="U3721" s="66">
        <f t="shared" si="528"/>
        <v>3654.8748042717543</v>
      </c>
      <c r="V3721" s="81">
        <f t="shared" si="529"/>
        <v>2910.684348046062</v>
      </c>
      <c r="W3721" s="110">
        <f t="shared" si="530"/>
        <v>1.183124940293464</v>
      </c>
    </row>
    <row r="3722" spans="1:23" x14ac:dyDescent="0.2">
      <c r="A3722" s="31" t="s">
        <v>120</v>
      </c>
      <c r="B3722" s="25" t="s">
        <v>227</v>
      </c>
      <c r="C3722" s="53" t="s">
        <v>7660</v>
      </c>
      <c r="D3722" s="25" t="s">
        <v>7659</v>
      </c>
      <c r="E3722" s="97">
        <v>3052.9169921875</v>
      </c>
      <c r="F3722" s="27">
        <v>2341.7314453125</v>
      </c>
      <c r="G3722" s="27">
        <v>2554.80126953125</v>
      </c>
      <c r="H3722" s="27">
        <v>4189.32958984375</v>
      </c>
      <c r="I3722" s="27">
        <v>3668.89990234375</v>
      </c>
      <c r="J3722" s="27">
        <f t="shared" si="522"/>
        <v>2687.5609438628871</v>
      </c>
      <c r="K3722" s="28">
        <v>1.116543173789978</v>
      </c>
      <c r="L3722" s="28">
        <v>0.99731862545013428</v>
      </c>
      <c r="M3722" s="27">
        <v>2474.275634765625</v>
      </c>
      <c r="N3722" s="27">
        <v>2537.9394196331041</v>
      </c>
      <c r="O3722" s="66">
        <f t="shared" si="523"/>
        <v>2976.0705223151062</v>
      </c>
      <c r="P3722" s="66">
        <f t="shared" si="524"/>
        <v>2994.5766135263443</v>
      </c>
      <c r="Q3722" s="66">
        <f t="shared" si="525"/>
        <v>2480.6420132523731</v>
      </c>
      <c r="R3722" s="66">
        <f t="shared" si="526"/>
        <v>2932.6384355886976</v>
      </c>
      <c r="S3722" s="67">
        <f>E3722/INDEX('CCG overall weighted population'!$F$4:$F$195,MATCH(A3722,'CCG overall weighted population'!$A$4:$A$195,0))*INDEX('CCG overall weighted population'!$T$4:$T$195,MATCH(A3722,'CCG overall weighted population'!$A$4:$A$195,0))</f>
        <v>0</v>
      </c>
      <c r="T3722" s="66">
        <f t="shared" si="527"/>
        <v>3680.7515430941762</v>
      </c>
      <c r="U3722" s="66">
        <f t="shared" si="528"/>
        <v>3680.7515430941762</v>
      </c>
      <c r="V3722" s="81">
        <f t="shared" si="529"/>
        <v>2931.2921725824503</v>
      </c>
      <c r="W3722" s="110">
        <f t="shared" si="530"/>
        <v>0.96016111151521943</v>
      </c>
    </row>
    <row r="3723" spans="1:23" x14ac:dyDescent="0.2">
      <c r="A3723" s="31" t="s">
        <v>120</v>
      </c>
      <c r="B3723" s="25" t="s">
        <v>227</v>
      </c>
      <c r="C3723" s="53" t="s">
        <v>7658</v>
      </c>
      <c r="D3723" s="25" t="s">
        <v>1622</v>
      </c>
      <c r="E3723" s="97">
        <v>5127.6669921875</v>
      </c>
      <c r="F3723" s="27">
        <v>3158.53564453125</v>
      </c>
      <c r="G3723" s="27">
        <v>2737.440185546875</v>
      </c>
      <c r="H3723" s="27">
        <v>6010.64306640625</v>
      </c>
      <c r="I3723" s="27">
        <v>5558.8994140625</v>
      </c>
      <c r="J3723" s="27">
        <f t="shared" si="522"/>
        <v>3658.9319407853463</v>
      </c>
      <c r="K3723" s="28">
        <v>1.116543173789978</v>
      </c>
      <c r="L3723" s="28">
        <v>0.99731862545013428</v>
      </c>
      <c r="M3723" s="27">
        <v>3611.526123046875</v>
      </c>
      <c r="N3723" s="27">
        <v>3947.752412015192</v>
      </c>
      <c r="O3723" s="66">
        <f t="shared" si="523"/>
        <v>4106.5626970826497</v>
      </c>
      <c r="P3723" s="66">
        <f t="shared" si="524"/>
        <v>4132.0985247006593</v>
      </c>
      <c r="Q3723" s="66">
        <f t="shared" si="525"/>
        <v>3645.1487519437069</v>
      </c>
      <c r="R3723" s="66">
        <f t="shared" si="526"/>
        <v>4073.4124941130349</v>
      </c>
      <c r="S3723" s="67">
        <f>E3723/INDEX('CCG overall weighted population'!$F$4:$F$195,MATCH(A3723,'CCG overall weighted population'!$A$4:$A$195,0))*INDEX('CCG overall weighted population'!$T$4:$T$195,MATCH(A3723,'CCG overall weighted population'!$A$4:$A$195,0))</f>
        <v>0</v>
      </c>
      <c r="T3723" s="66">
        <f t="shared" si="527"/>
        <v>5112.535913536819</v>
      </c>
      <c r="U3723" s="66">
        <f t="shared" si="528"/>
        <v>5112.535913536819</v>
      </c>
      <c r="V3723" s="81">
        <f t="shared" si="529"/>
        <v>4071.5425450311914</v>
      </c>
      <c r="W3723" s="110">
        <f t="shared" si="530"/>
        <v>0.79403411946106928</v>
      </c>
    </row>
    <row r="3724" spans="1:23" x14ac:dyDescent="0.2">
      <c r="A3724" s="31" t="s">
        <v>120</v>
      </c>
      <c r="B3724" s="25" t="s">
        <v>227</v>
      </c>
      <c r="C3724" s="53" t="s">
        <v>7657</v>
      </c>
      <c r="D3724" s="25" t="s">
        <v>7656</v>
      </c>
      <c r="E3724" s="97">
        <v>3619.75</v>
      </c>
      <c r="F3724" s="27">
        <v>2155.113037109375</v>
      </c>
      <c r="G3724" s="27">
        <v>1778.3594970703125</v>
      </c>
      <c r="H3724" s="27">
        <v>5625.98681640625</v>
      </c>
      <c r="I3724" s="27">
        <v>5722.087890625</v>
      </c>
      <c r="J3724" s="27">
        <f t="shared" si="522"/>
        <v>2799.6807662796277</v>
      </c>
      <c r="K3724" s="28">
        <v>1.116543173789978</v>
      </c>
      <c r="L3724" s="28">
        <v>0.99731862545013428</v>
      </c>
      <c r="M3724" s="27">
        <v>2753.59326171875</v>
      </c>
      <c r="N3724" s="27">
        <v>4781.1975603702085</v>
      </c>
      <c r="O3724" s="66">
        <f t="shared" si="523"/>
        <v>3338.2342314265388</v>
      </c>
      <c r="P3724" s="66">
        <f t="shared" si="524"/>
        <v>3358.9923642422887</v>
      </c>
      <c r="Q3724" s="66">
        <f t="shared" si="525"/>
        <v>2956.3536915838963</v>
      </c>
      <c r="R3724" s="66">
        <f t="shared" si="526"/>
        <v>3310.4673072829032</v>
      </c>
      <c r="S3724" s="67">
        <f>E3724/INDEX('CCG overall weighted population'!$F$4:$F$195,MATCH(A3724,'CCG overall weighted population'!$A$4:$A$195,0))*INDEX('CCG overall weighted population'!$T$4:$T$195,MATCH(A3724,'CCG overall weighted population'!$A$4:$A$195,0))</f>
        <v>0</v>
      </c>
      <c r="T3724" s="66">
        <f t="shared" si="527"/>
        <v>4154.9641789368252</v>
      </c>
      <c r="U3724" s="66">
        <f t="shared" si="528"/>
        <v>4154.9641789368252</v>
      </c>
      <c r="V3724" s="81">
        <f t="shared" si="529"/>
        <v>3308.9475973810277</v>
      </c>
      <c r="W3724" s="110">
        <f t="shared" si="530"/>
        <v>0.91413705294040404</v>
      </c>
    </row>
    <row r="3725" spans="1:23" x14ac:dyDescent="0.2">
      <c r="A3725" s="31" t="s">
        <v>120</v>
      </c>
      <c r="B3725" s="25" t="s">
        <v>227</v>
      </c>
      <c r="C3725" s="53" t="s">
        <v>7655</v>
      </c>
      <c r="D3725" s="25" t="s">
        <v>7654</v>
      </c>
      <c r="E3725" s="97">
        <v>5690</v>
      </c>
      <c r="F3725" s="27">
        <v>3755.25830078125</v>
      </c>
      <c r="G3725" s="27">
        <v>3932.053955078125</v>
      </c>
      <c r="H3725" s="27">
        <v>6742.607421875</v>
      </c>
      <c r="I3725" s="27">
        <v>6720.2958984375</v>
      </c>
      <c r="J3725" s="27">
        <f t="shared" si="522"/>
        <v>4337.7939726069235</v>
      </c>
      <c r="K3725" s="28">
        <v>1.116543173789978</v>
      </c>
      <c r="L3725" s="28">
        <v>0.99731862545013428</v>
      </c>
      <c r="M3725" s="27">
        <v>4311.96044921875</v>
      </c>
      <c r="N3725" s="27">
        <v>4107.2838155077461</v>
      </c>
      <c r="O3725" s="66">
        <f t="shared" si="523"/>
        <v>4804.6790137436219</v>
      </c>
      <c r="P3725" s="66">
        <f t="shared" si="524"/>
        <v>4834.5559361493088</v>
      </c>
      <c r="Q3725" s="66">
        <f t="shared" si="525"/>
        <v>4291.4927858476494</v>
      </c>
      <c r="R3725" s="66">
        <f t="shared" si="526"/>
        <v>4769.1072545138777</v>
      </c>
      <c r="S3725" s="67">
        <f>E3725/INDEX('CCG overall weighted population'!$F$4:$F$195,MATCH(A3725,'CCG overall weighted population'!$A$4:$A$195,0))*INDEX('CCG overall weighted population'!$T$4:$T$195,MATCH(A3725,'CCG overall weighted population'!$A$4:$A$195,0))</f>
        <v>0</v>
      </c>
      <c r="T3725" s="66">
        <f t="shared" si="527"/>
        <v>5985.7017057439671</v>
      </c>
      <c r="U3725" s="66">
        <f t="shared" si="528"/>
        <v>5985.7017057439671</v>
      </c>
      <c r="V3725" s="81">
        <f t="shared" si="529"/>
        <v>4766.9179383705514</v>
      </c>
      <c r="W3725" s="110">
        <f t="shared" si="530"/>
        <v>0.83777116667320761</v>
      </c>
    </row>
    <row r="3726" spans="1:23" x14ac:dyDescent="0.2">
      <c r="A3726" s="31" t="s">
        <v>120</v>
      </c>
      <c r="B3726" s="25" t="s">
        <v>227</v>
      </c>
      <c r="C3726" s="53" t="s">
        <v>7653</v>
      </c>
      <c r="D3726" s="25" t="s">
        <v>7652</v>
      </c>
      <c r="E3726" s="97">
        <v>5662.3330078125</v>
      </c>
      <c r="F3726" s="27">
        <v>4137.1025390625</v>
      </c>
      <c r="G3726" s="27">
        <v>4730.900390625</v>
      </c>
      <c r="H3726" s="27">
        <v>10010.373046875</v>
      </c>
      <c r="I3726" s="27">
        <v>6442.513671875</v>
      </c>
      <c r="J3726" s="27">
        <f t="shared" si="522"/>
        <v>5151.3746978685213</v>
      </c>
      <c r="K3726" s="28">
        <v>1.116543173789978</v>
      </c>
      <c r="L3726" s="28">
        <v>0.99731862545013428</v>
      </c>
      <c r="M3726" s="27">
        <v>4874.5478515625</v>
      </c>
      <c r="N3726" s="27">
        <v>6572.0121533188058</v>
      </c>
      <c r="O3726" s="66">
        <f t="shared" si="523"/>
        <v>5894.5046909360744</v>
      </c>
      <c r="P3726" s="66">
        <f t="shared" si="524"/>
        <v>5931.1584733775853</v>
      </c>
      <c r="Q3726" s="66">
        <f t="shared" si="525"/>
        <v>5044.2942817381299</v>
      </c>
      <c r="R3726" s="66">
        <f t="shared" si="526"/>
        <v>5824.2757064282314</v>
      </c>
      <c r="S3726" s="67">
        <f>E3726/INDEX('CCG overall weighted population'!$F$4:$F$195,MATCH(A3726,'CCG overall weighted population'!$A$4:$A$195,0))*INDEX('CCG overall weighted population'!$T$4:$T$195,MATCH(A3726,'CCG overall weighted population'!$A$4:$A$195,0))</f>
        <v>0</v>
      </c>
      <c r="T3726" s="66">
        <f t="shared" si="527"/>
        <v>7310.042565659217</v>
      </c>
      <c r="U3726" s="66">
        <f t="shared" si="528"/>
        <v>7310.042565659217</v>
      </c>
      <c r="V3726" s="81">
        <f t="shared" si="529"/>
        <v>5821.6020024943964</v>
      </c>
      <c r="W3726" s="110">
        <f t="shared" si="530"/>
        <v>1.0281278042923558</v>
      </c>
    </row>
    <row r="3727" spans="1:23" x14ac:dyDescent="0.2">
      <c r="A3727" s="31" t="s">
        <v>120</v>
      </c>
      <c r="B3727" s="25" t="s">
        <v>227</v>
      </c>
      <c r="C3727" s="53" t="s">
        <v>7651</v>
      </c>
      <c r="D3727" s="25" t="s">
        <v>7650</v>
      </c>
      <c r="E3727" s="97">
        <v>3617.25</v>
      </c>
      <c r="F3727" s="27">
        <v>2881.728515625</v>
      </c>
      <c r="G3727" s="27">
        <v>3183.227294921875</v>
      </c>
      <c r="H3727" s="27">
        <v>4481.353515625</v>
      </c>
      <c r="I3727" s="27">
        <v>4628.5498046875</v>
      </c>
      <c r="J3727" s="27">
        <f t="shared" si="522"/>
        <v>3213.5526517016606</v>
      </c>
      <c r="K3727" s="28">
        <v>1.116543173789978</v>
      </c>
      <c r="L3727" s="28">
        <v>0.99731862545013428</v>
      </c>
      <c r="M3727" s="27">
        <v>3299.7470703125</v>
      </c>
      <c r="N3727" s="27">
        <v>3508.6948116043604</v>
      </c>
      <c r="O3727" s="66">
        <f t="shared" si="523"/>
        <v>3611.3148512032267</v>
      </c>
      <c r="P3727" s="66">
        <f t="shared" si="524"/>
        <v>3633.7710804920662</v>
      </c>
      <c r="Q3727" s="66">
        <f t="shared" si="525"/>
        <v>3320.6418444416859</v>
      </c>
      <c r="R3727" s="66">
        <f t="shared" si="526"/>
        <v>3596.0334883361206</v>
      </c>
      <c r="S3727" s="67">
        <f>E3727/INDEX('CCG overall weighted population'!$F$4:$F$195,MATCH(A3727,'CCG overall weighted population'!$A$4:$A$195,0))*INDEX('CCG overall weighted population'!$T$4:$T$195,MATCH(A3727,'CCG overall weighted population'!$A$4:$A$195,0))</f>
        <v>0</v>
      </c>
      <c r="T3727" s="66">
        <f t="shared" si="527"/>
        <v>4513.3780047980908</v>
      </c>
      <c r="U3727" s="66">
        <f t="shared" si="528"/>
        <v>4513.3780047980908</v>
      </c>
      <c r="V3727" s="81">
        <f t="shared" si="529"/>
        <v>3594.382685838335</v>
      </c>
      <c r="W3727" s="110">
        <f t="shared" si="530"/>
        <v>0.99367825995945402</v>
      </c>
    </row>
    <row r="3728" spans="1:23" x14ac:dyDescent="0.2">
      <c r="A3728" s="31" t="s">
        <v>120</v>
      </c>
      <c r="B3728" s="25" t="s">
        <v>227</v>
      </c>
      <c r="C3728" s="53" t="s">
        <v>7649</v>
      </c>
      <c r="D3728" s="25" t="s">
        <v>7648</v>
      </c>
      <c r="E3728" s="97">
        <v>9147</v>
      </c>
      <c r="F3728" s="27">
        <v>6554.28125</v>
      </c>
      <c r="G3728" s="27">
        <v>6847.1728515625</v>
      </c>
      <c r="H3728" s="27">
        <v>11823.8349609375</v>
      </c>
      <c r="I3728" s="27">
        <v>12166.8720703125</v>
      </c>
      <c r="J3728" s="27">
        <f t="shared" si="522"/>
        <v>7596.5630066838003</v>
      </c>
      <c r="K3728" s="28">
        <v>1.116543173789978</v>
      </c>
      <c r="L3728" s="28">
        <v>0.99731862545013428</v>
      </c>
      <c r="M3728" s="27">
        <v>7766.46484375</v>
      </c>
      <c r="N3728" s="27">
        <v>8257.0835373960526</v>
      </c>
      <c r="O3728" s="66">
        <f t="shared" si="523"/>
        <v>8532.6996615524276</v>
      </c>
      <c r="P3728" s="66">
        <f t="shared" si="524"/>
        <v>8585.7585245836544</v>
      </c>
      <c r="Q3728" s="66">
        <f t="shared" si="525"/>
        <v>7815.5267131146056</v>
      </c>
      <c r="R3728" s="66">
        <f t="shared" si="526"/>
        <v>8492.9320152056625</v>
      </c>
      <c r="S3728" s="67">
        <f>E3728/INDEX('CCG overall weighted population'!$F$4:$F$195,MATCH(A3728,'CCG overall weighted population'!$A$4:$A$195,0))*INDEX('CCG overall weighted population'!$T$4:$T$195,MATCH(A3728,'CCG overall weighted population'!$A$4:$A$195,0))</f>
        <v>0</v>
      </c>
      <c r="T3728" s="66">
        <f t="shared" si="527"/>
        <v>10659.470407604806</v>
      </c>
      <c r="U3728" s="66">
        <f t="shared" si="528"/>
        <v>10659.470407604806</v>
      </c>
      <c r="V3728" s="81">
        <f t="shared" si="529"/>
        <v>8489.0332324413466</v>
      </c>
      <c r="W3728" s="110">
        <f t="shared" si="530"/>
        <v>0.92806747922174992</v>
      </c>
    </row>
    <row r="3729" spans="1:23" x14ac:dyDescent="0.2">
      <c r="A3729" s="31" t="s">
        <v>120</v>
      </c>
      <c r="B3729" s="25" t="s">
        <v>227</v>
      </c>
      <c r="C3729" s="53" t="s">
        <v>7647</v>
      </c>
      <c r="D3729" s="25" t="s">
        <v>7646</v>
      </c>
      <c r="E3729" s="97">
        <v>3422.583251953125</v>
      </c>
      <c r="F3729" s="27">
        <v>2395.357666015625</v>
      </c>
      <c r="G3729" s="27">
        <v>1999.4388427734375</v>
      </c>
      <c r="H3729" s="27">
        <v>7393.16845703125</v>
      </c>
      <c r="I3729" s="27">
        <v>4650.4501953125</v>
      </c>
      <c r="J3729" s="27">
        <f t="shared" si="522"/>
        <v>3212.8619988389964</v>
      </c>
      <c r="K3729" s="28">
        <v>1.116543173789978</v>
      </c>
      <c r="L3729" s="28">
        <v>0.99731862545013428</v>
      </c>
      <c r="M3729" s="27">
        <v>2669.878662109375</v>
      </c>
      <c r="N3729" s="27">
        <v>3108.3084795273289</v>
      </c>
      <c r="O3729" s="66">
        <f t="shared" si="523"/>
        <v>3566.0376906754432</v>
      </c>
      <c r="P3729" s="66">
        <f t="shared" si="524"/>
        <v>3588.2123731204724</v>
      </c>
      <c r="Q3729" s="66">
        <f t="shared" si="525"/>
        <v>2713.7216438511705</v>
      </c>
      <c r="R3729" s="66">
        <f t="shared" si="526"/>
        <v>3482.8208264812101</v>
      </c>
      <c r="S3729" s="67">
        <f>E3729/INDEX('CCG overall weighted population'!$F$4:$F$195,MATCH(A3729,'CCG overall weighted population'!$A$4:$A$195,0))*INDEX('CCG overall weighted population'!$T$4:$T$195,MATCH(A3729,'CCG overall weighted population'!$A$4:$A$195,0))</f>
        <v>0</v>
      </c>
      <c r="T3729" s="66">
        <f t="shared" si="527"/>
        <v>4371.2849070730681</v>
      </c>
      <c r="U3729" s="66">
        <f t="shared" si="528"/>
        <v>4371.2849070730681</v>
      </c>
      <c r="V3729" s="81">
        <f t="shared" si="529"/>
        <v>3481.2219956198333</v>
      </c>
      <c r="W3729" s="110">
        <f t="shared" si="530"/>
        <v>1.0171328903784138</v>
      </c>
    </row>
    <row r="3730" spans="1:23" x14ac:dyDescent="0.2">
      <c r="A3730" s="31" t="s">
        <v>120</v>
      </c>
      <c r="B3730" s="25" t="s">
        <v>227</v>
      </c>
      <c r="C3730" s="53" t="s">
        <v>7645</v>
      </c>
      <c r="D3730" s="25" t="s">
        <v>7644</v>
      </c>
      <c r="E3730" s="97">
        <v>2016.75</v>
      </c>
      <c r="F3730" s="27">
        <v>1254.462890625</v>
      </c>
      <c r="G3730" s="27">
        <v>1352.898193359375</v>
      </c>
      <c r="H3730" s="27">
        <v>2066.22802734375</v>
      </c>
      <c r="I3730" s="27">
        <v>3201.2802734375</v>
      </c>
      <c r="J3730" s="27">
        <f t="shared" si="522"/>
        <v>1463.5296973504076</v>
      </c>
      <c r="K3730" s="28">
        <v>1.116543173789978</v>
      </c>
      <c r="L3730" s="28">
        <v>0.99731862545013428</v>
      </c>
      <c r="M3730" s="27">
        <v>1593.55810546875</v>
      </c>
      <c r="N3730" s="27">
        <v>1693.022995507316</v>
      </c>
      <c r="O3730" s="66">
        <f t="shared" si="523"/>
        <v>1655.2676851302574</v>
      </c>
      <c r="P3730" s="66">
        <f t="shared" si="524"/>
        <v>1665.5606316617143</v>
      </c>
      <c r="Q3730" s="66">
        <f t="shared" si="525"/>
        <v>1603.5045944726066</v>
      </c>
      <c r="R3730" s="66">
        <f t="shared" si="526"/>
        <v>1658.0817853815158</v>
      </c>
      <c r="S3730" s="67">
        <f>E3730/INDEX('CCG overall weighted population'!$F$4:$F$195,MATCH(A3730,'CCG overall weighted population'!$A$4:$A$195,0))*INDEX('CCG overall weighted population'!$T$4:$T$195,MATCH(A3730,'CCG overall weighted population'!$A$4:$A$195,0))</f>
        <v>0</v>
      </c>
      <c r="T3730" s="66">
        <f t="shared" si="527"/>
        <v>2081.0567767431749</v>
      </c>
      <c r="U3730" s="66">
        <f t="shared" si="528"/>
        <v>2081.0567767431749</v>
      </c>
      <c r="V3730" s="81">
        <f t="shared" si="529"/>
        <v>1657.3206229613886</v>
      </c>
      <c r="W3730" s="110">
        <f t="shared" si="530"/>
        <v>0.82177792138906092</v>
      </c>
    </row>
    <row r="3731" spans="1:23" x14ac:dyDescent="0.2">
      <c r="A3731" s="31" t="s">
        <v>120</v>
      </c>
      <c r="B3731" s="25" t="s">
        <v>227</v>
      </c>
      <c r="C3731" s="53" t="s">
        <v>7643</v>
      </c>
      <c r="D3731" s="25" t="s">
        <v>7642</v>
      </c>
      <c r="E3731" s="97">
        <v>6205.0830078125</v>
      </c>
      <c r="F3731" s="27">
        <v>4104.5712890625</v>
      </c>
      <c r="G3731" s="27">
        <v>3999.6005859375</v>
      </c>
      <c r="H3731" s="27">
        <v>8777.6064453125</v>
      </c>
      <c r="I3731" s="27">
        <v>6153.84912109375</v>
      </c>
      <c r="J3731" s="27">
        <f t="shared" si="522"/>
        <v>4883.4928513559144</v>
      </c>
      <c r="K3731" s="28">
        <v>1.116543173789978</v>
      </c>
      <c r="L3731" s="28">
        <v>0.99731862545013428</v>
      </c>
      <c r="M3731" s="27">
        <v>4915.85009765625</v>
      </c>
      <c r="N3731" s="27">
        <v>6269.7885264161187</v>
      </c>
      <c r="O3731" s="66">
        <f t="shared" si="523"/>
        <v>5592.3809208116581</v>
      </c>
      <c r="P3731" s="66">
        <f t="shared" si="524"/>
        <v>5627.1560078374923</v>
      </c>
      <c r="Q3731" s="66">
        <f t="shared" si="525"/>
        <v>5051.2439405322366</v>
      </c>
      <c r="R3731" s="66">
        <f t="shared" si="526"/>
        <v>5557.7484527085408</v>
      </c>
      <c r="S3731" s="67">
        <f>E3731/INDEX('CCG overall weighted population'!$F$4:$F$195,MATCH(A3731,'CCG overall weighted population'!$A$4:$A$195,0))*INDEX('CCG overall weighted population'!$T$4:$T$195,MATCH(A3731,'CCG overall weighted population'!$A$4:$A$195,0))</f>
        <v>0</v>
      </c>
      <c r="T3731" s="66">
        <f t="shared" si="527"/>
        <v>6975.5244782944947</v>
      </c>
      <c r="U3731" s="66">
        <f t="shared" si="528"/>
        <v>6975.5244782944947</v>
      </c>
      <c r="V3731" s="81">
        <f t="shared" si="529"/>
        <v>5555.1971013216435</v>
      </c>
      <c r="W3731" s="110">
        <f t="shared" si="530"/>
        <v>0.89526555798325036</v>
      </c>
    </row>
    <row r="3732" spans="1:23" x14ac:dyDescent="0.2">
      <c r="A3732" s="31" t="s">
        <v>120</v>
      </c>
      <c r="B3732" s="25" t="s">
        <v>227</v>
      </c>
      <c r="C3732" s="53" t="s">
        <v>7641</v>
      </c>
      <c r="D3732" s="25" t="s">
        <v>7640</v>
      </c>
      <c r="E3732" s="97">
        <v>3962.41650390625</v>
      </c>
      <c r="F3732" s="27">
        <v>2663.12158203125</v>
      </c>
      <c r="G3732" s="27">
        <v>3448.406982421875</v>
      </c>
      <c r="H3732" s="27">
        <v>3812.85302734375</v>
      </c>
      <c r="I3732" s="27">
        <v>4442.18701171875</v>
      </c>
      <c r="J3732" s="27">
        <f t="shared" si="522"/>
        <v>2959.899457532721</v>
      </c>
      <c r="K3732" s="28">
        <v>1.116543173789978</v>
      </c>
      <c r="L3732" s="28">
        <v>0.99731862545013428</v>
      </c>
      <c r="M3732" s="27">
        <v>3306.396728515625</v>
      </c>
      <c r="N3732" s="27">
        <v>2847.741731526407</v>
      </c>
      <c r="O3732" s="66">
        <f t="shared" si="523"/>
        <v>3283.5046631260093</v>
      </c>
      <c r="P3732" s="66">
        <f t="shared" si="524"/>
        <v>3303.9224712164787</v>
      </c>
      <c r="Q3732" s="66">
        <f t="shared" si="525"/>
        <v>3260.5312288167033</v>
      </c>
      <c r="R3732" s="66">
        <f t="shared" si="526"/>
        <v>3298.6930616938271</v>
      </c>
      <c r="S3732" s="67">
        <f>E3732/INDEX('CCG overall weighted population'!$F$4:$F$195,MATCH(A3732,'CCG overall weighted population'!$A$4:$A$195,0))*INDEX('CCG overall weighted population'!$T$4:$T$195,MATCH(A3732,'CCG overall weighted population'!$A$4:$A$195,0))</f>
        <v>0</v>
      </c>
      <c r="T3732" s="66">
        <f t="shared" si="527"/>
        <v>4140.1863351716902</v>
      </c>
      <c r="U3732" s="66">
        <f t="shared" si="528"/>
        <v>4140.1863351716902</v>
      </c>
      <c r="V3732" s="81">
        <f t="shared" si="529"/>
        <v>3297.1787569012454</v>
      </c>
      <c r="W3732" s="110">
        <f t="shared" si="530"/>
        <v>0.83211311926719556</v>
      </c>
    </row>
    <row r="3733" spans="1:23" x14ac:dyDescent="0.2">
      <c r="A3733" s="31" t="s">
        <v>120</v>
      </c>
      <c r="B3733" s="25" t="s">
        <v>227</v>
      </c>
      <c r="C3733" s="53" t="s">
        <v>7639</v>
      </c>
      <c r="D3733" s="25" t="s">
        <v>7638</v>
      </c>
      <c r="E3733" s="97">
        <v>3656.66650390625</v>
      </c>
      <c r="F3733" s="27">
        <v>3139.358154296875</v>
      </c>
      <c r="G3733" s="27">
        <v>3391.41259765625</v>
      </c>
      <c r="H3733" s="27">
        <v>4576.5634765625</v>
      </c>
      <c r="I3733" s="27">
        <v>4710.17529296875</v>
      </c>
      <c r="J3733" s="27">
        <f t="shared" si="522"/>
        <v>3436.339058159042</v>
      </c>
      <c r="K3733" s="28">
        <v>1.116543173789978</v>
      </c>
      <c r="L3733" s="28">
        <v>0.99731862545013428</v>
      </c>
      <c r="M3733" s="27">
        <v>3294.759765625</v>
      </c>
      <c r="N3733" s="27">
        <v>2749.0347090495156</v>
      </c>
      <c r="O3733" s="66">
        <f t="shared" si="523"/>
        <v>3749.998236339522</v>
      </c>
      <c r="P3733" s="66">
        <f t="shared" si="524"/>
        <v>3773.3168401438747</v>
      </c>
      <c r="Q3733" s="66">
        <f t="shared" si="525"/>
        <v>3240.1872599674516</v>
      </c>
      <c r="R3733" s="66">
        <f t="shared" si="526"/>
        <v>3709.0653287975142</v>
      </c>
      <c r="S3733" s="67">
        <f>E3733/INDEX('CCG overall weighted population'!$F$4:$F$195,MATCH(A3733,'CCG overall weighted population'!$A$4:$A$195,0))*INDEX('CCG overall weighted population'!$T$4:$T$195,MATCH(A3733,'CCG overall weighted population'!$A$4:$A$195,0))</f>
        <v>0</v>
      </c>
      <c r="T3733" s="66">
        <f t="shared" si="527"/>
        <v>4655.2441537744589</v>
      </c>
      <c r="U3733" s="66">
        <f t="shared" si="528"/>
        <v>4655.2441537744589</v>
      </c>
      <c r="V3733" s="81">
        <f t="shared" si="529"/>
        <v>3707.3626376715588</v>
      </c>
      <c r="W3733" s="110">
        <f t="shared" si="530"/>
        <v>1.0138640299056949</v>
      </c>
    </row>
    <row r="3734" spans="1:23" x14ac:dyDescent="0.2">
      <c r="A3734" s="31" t="s">
        <v>120</v>
      </c>
      <c r="B3734" s="25" t="s">
        <v>227</v>
      </c>
      <c r="C3734" s="53" t="s">
        <v>7637</v>
      </c>
      <c r="D3734" s="25" t="s">
        <v>7636</v>
      </c>
      <c r="E3734" s="97">
        <v>8862.58203125</v>
      </c>
      <c r="F3734" s="27">
        <v>7543.5712890625</v>
      </c>
      <c r="G3734" s="27">
        <v>7389.02783203125</v>
      </c>
      <c r="H3734" s="27">
        <v>8854.375</v>
      </c>
      <c r="I3734" s="27">
        <v>10999.74609375</v>
      </c>
      <c r="J3734" s="27">
        <f t="shared" si="522"/>
        <v>7874.0769854591299</v>
      </c>
      <c r="K3734" s="28">
        <v>1.116543173789978</v>
      </c>
      <c r="L3734" s="28">
        <v>0.99731862545013428</v>
      </c>
      <c r="M3734" s="27">
        <v>7139.642578125</v>
      </c>
      <c r="N3734" s="27">
        <v>6283.1597086086804</v>
      </c>
      <c r="O3734" s="66">
        <f t="shared" si="523"/>
        <v>8591.0164590723271</v>
      </c>
      <c r="P3734" s="66">
        <f t="shared" si="524"/>
        <v>8644.4379532865041</v>
      </c>
      <c r="Q3734" s="66">
        <f t="shared" si="525"/>
        <v>7053.9942911733688</v>
      </c>
      <c r="R3734" s="66">
        <f t="shared" si="526"/>
        <v>8452.7614588624037</v>
      </c>
      <c r="S3734" s="67">
        <f>E3734/INDEX('CCG overall weighted population'!$F$4:$F$195,MATCH(A3734,'CCG overall weighted population'!$A$4:$A$195,0))*INDEX('CCG overall weighted population'!$T$4:$T$195,MATCH(A3734,'CCG overall weighted population'!$A$4:$A$195,0))</f>
        <v>0</v>
      </c>
      <c r="T3734" s="66">
        <f t="shared" si="527"/>
        <v>10609.052382848298</v>
      </c>
      <c r="U3734" s="66">
        <f t="shared" si="528"/>
        <v>10609.052382848298</v>
      </c>
      <c r="V3734" s="81">
        <f t="shared" si="529"/>
        <v>8448.881116875953</v>
      </c>
      <c r="W3734" s="110">
        <f t="shared" si="530"/>
        <v>0.95332049814429787</v>
      </c>
    </row>
    <row r="3735" spans="1:23" x14ac:dyDescent="0.2">
      <c r="A3735" s="31" t="s">
        <v>120</v>
      </c>
      <c r="B3735" s="25" t="s">
        <v>227</v>
      </c>
      <c r="C3735" s="53" t="s">
        <v>7635</v>
      </c>
      <c r="D3735" s="25" t="s">
        <v>7634</v>
      </c>
      <c r="E3735" s="97">
        <v>3256.583251953125</v>
      </c>
      <c r="F3735" s="27">
        <v>2021.1038818359375</v>
      </c>
      <c r="G3735" s="27">
        <v>1942.052734375</v>
      </c>
      <c r="H3735" s="27">
        <v>3679.798095703125</v>
      </c>
      <c r="I3735" s="27">
        <v>5243.99755859375</v>
      </c>
      <c r="J3735" s="27">
        <f t="shared" si="522"/>
        <v>2398.8661766614177</v>
      </c>
      <c r="K3735" s="28">
        <v>1.116543173789978</v>
      </c>
      <c r="L3735" s="28">
        <v>0.99731862545013428</v>
      </c>
      <c r="M3735" s="27">
        <v>2284.18505859375</v>
      </c>
      <c r="N3735" s="27">
        <v>2733.8392623481523</v>
      </c>
      <c r="O3735" s="66">
        <f t="shared" si="523"/>
        <v>2708.5566644475039</v>
      </c>
      <c r="P3735" s="66">
        <f t="shared" si="524"/>
        <v>2725.3992749660474</v>
      </c>
      <c r="Q3735" s="66">
        <f t="shared" si="525"/>
        <v>2329.1504789691903</v>
      </c>
      <c r="R3735" s="66">
        <f t="shared" si="526"/>
        <v>2677.6443107722603</v>
      </c>
      <c r="S3735" s="67">
        <f>E3735/INDEX('CCG overall weighted population'!$F$4:$F$195,MATCH(A3735,'CCG overall weighted population'!$A$4:$A$195,0))*INDEX('CCG overall weighted population'!$T$4:$T$195,MATCH(A3735,'CCG overall weighted population'!$A$4:$A$195,0))</f>
        <v>0</v>
      </c>
      <c r="T3735" s="66">
        <f t="shared" si="527"/>
        <v>3360.7086741853664</v>
      </c>
      <c r="U3735" s="66">
        <f t="shared" si="528"/>
        <v>3360.7086741853664</v>
      </c>
      <c r="V3735" s="81">
        <f t="shared" si="529"/>
        <v>2676.4151058911762</v>
      </c>
      <c r="W3735" s="110">
        <f t="shared" si="530"/>
        <v>0.82184759265282259</v>
      </c>
    </row>
    <row r="3736" spans="1:23" x14ac:dyDescent="0.2">
      <c r="A3736" s="31" t="s">
        <v>120</v>
      </c>
      <c r="B3736" s="25" t="s">
        <v>227</v>
      </c>
      <c r="C3736" s="53" t="s">
        <v>7633</v>
      </c>
      <c r="D3736" s="25" t="s">
        <v>7632</v>
      </c>
      <c r="E3736" s="97">
        <v>1610.8333740234375</v>
      </c>
      <c r="F3736" s="27">
        <v>1131.1597900390625</v>
      </c>
      <c r="G3736" s="27">
        <v>997.75628662109375</v>
      </c>
      <c r="H3736" s="27">
        <v>2087.770263671875</v>
      </c>
      <c r="I3736" s="27">
        <v>1232.1458740234375</v>
      </c>
      <c r="J3736" s="27">
        <f t="shared" si="522"/>
        <v>1270.1639188368977</v>
      </c>
      <c r="K3736" s="28">
        <v>1.116543173789978</v>
      </c>
      <c r="L3736" s="28">
        <v>0.99731862545013428</v>
      </c>
      <c r="M3736" s="27">
        <v>1416.5093994140625</v>
      </c>
      <c r="N3736" s="27">
        <v>1650.1069011034626</v>
      </c>
      <c r="O3736" s="66">
        <f t="shared" si="523"/>
        <v>1456.6986712695536</v>
      </c>
      <c r="P3736" s="66">
        <f t="shared" si="524"/>
        <v>1465.7568566437471</v>
      </c>
      <c r="Q3736" s="66">
        <f t="shared" si="525"/>
        <v>1439.8691495830026</v>
      </c>
      <c r="R3736" s="66">
        <f t="shared" si="526"/>
        <v>1462.6369316465366</v>
      </c>
      <c r="S3736" s="67">
        <f>E3736/INDEX('CCG overall weighted population'!$F$4:$F$195,MATCH(A3736,'CCG overall weighted population'!$A$4:$A$195,0))*INDEX('CCG overall weighted population'!$T$4:$T$195,MATCH(A3736,'CCG overall weighted population'!$A$4:$A$195,0))</f>
        <v>0</v>
      </c>
      <c r="T3736" s="66">
        <f t="shared" si="527"/>
        <v>1835.7541379163629</v>
      </c>
      <c r="U3736" s="66">
        <f t="shared" si="528"/>
        <v>1835.7541379163629</v>
      </c>
      <c r="V3736" s="81">
        <f t="shared" si="529"/>
        <v>1461.9654905412333</v>
      </c>
      <c r="W3736" s="110">
        <f t="shared" si="530"/>
        <v>0.90758331315772811</v>
      </c>
    </row>
    <row r="3737" spans="1:23" x14ac:dyDescent="0.2">
      <c r="A3737" s="31" t="s">
        <v>120</v>
      </c>
      <c r="B3737" s="25" t="s">
        <v>227</v>
      </c>
      <c r="C3737" s="53" t="s">
        <v>7631</v>
      </c>
      <c r="D3737" s="25" t="s">
        <v>7630</v>
      </c>
      <c r="E3737" s="97">
        <v>3290.416748046875</v>
      </c>
      <c r="F3737" s="27">
        <v>2418.2685546875</v>
      </c>
      <c r="G3737" s="27">
        <v>2467.08447265625</v>
      </c>
      <c r="H3737" s="27">
        <v>2928.916748046875</v>
      </c>
      <c r="I3737" s="27">
        <v>3495.80419921875</v>
      </c>
      <c r="J3737" s="27">
        <f t="shared" si="522"/>
        <v>2542.8138981832235</v>
      </c>
      <c r="K3737" s="28">
        <v>1.116543173789978</v>
      </c>
      <c r="L3737" s="28">
        <v>0.99731862545013428</v>
      </c>
      <c r="M3737" s="27">
        <v>2704.8232421875</v>
      </c>
      <c r="N3737" s="27">
        <v>2406.0194257995131</v>
      </c>
      <c r="O3737" s="66">
        <f t="shared" si="523"/>
        <v>2816.3159059027107</v>
      </c>
      <c r="P3737" s="66">
        <f t="shared" si="524"/>
        <v>2833.8285954184657</v>
      </c>
      <c r="Q3737" s="66">
        <f t="shared" si="525"/>
        <v>2674.9428605487014</v>
      </c>
      <c r="R3737" s="66">
        <f t="shared" si="526"/>
        <v>2814.6800638487462</v>
      </c>
      <c r="S3737" s="67">
        <f>E3737/INDEX('CCG overall weighted population'!$F$4:$F$195,MATCH(A3737,'CCG overall weighted population'!$A$4:$A$195,0))*INDEX('CCG overall weighted population'!$T$4:$T$195,MATCH(A3737,'CCG overall weighted population'!$A$4:$A$195,0))</f>
        <v>0</v>
      </c>
      <c r="T3737" s="66">
        <f t="shared" si="527"/>
        <v>3532.7021096782405</v>
      </c>
      <c r="U3737" s="66">
        <f t="shared" si="528"/>
        <v>3532.7021096782405</v>
      </c>
      <c r="V3737" s="81">
        <f t="shared" si="529"/>
        <v>2813.3879510542074</v>
      </c>
      <c r="W3737" s="110">
        <f t="shared" si="530"/>
        <v>0.85502480885564958</v>
      </c>
    </row>
    <row r="3738" spans="1:23" x14ac:dyDescent="0.2">
      <c r="A3738" s="31" t="s">
        <v>120</v>
      </c>
      <c r="B3738" s="25" t="s">
        <v>227</v>
      </c>
      <c r="C3738" s="53" t="s">
        <v>7629</v>
      </c>
      <c r="D3738" s="25" t="s">
        <v>7628</v>
      </c>
      <c r="E3738" s="97">
        <v>4464.416015625</v>
      </c>
      <c r="F3738" s="27">
        <v>2685.0986328125</v>
      </c>
      <c r="G3738" s="27">
        <v>2480.588623046875</v>
      </c>
      <c r="H3738" s="27">
        <v>4469.51611328125</v>
      </c>
      <c r="I3738" s="27">
        <v>5501.1220703125</v>
      </c>
      <c r="J3738" s="27">
        <f t="shared" si="522"/>
        <v>3056.7039629963529</v>
      </c>
      <c r="K3738" s="28">
        <v>1.116543173789978</v>
      </c>
      <c r="L3738" s="28">
        <v>0.99731862545013428</v>
      </c>
      <c r="M3738" s="27">
        <v>3145.013916015625</v>
      </c>
      <c r="N3738" s="27">
        <v>3554.0618194698131</v>
      </c>
      <c r="O3738" s="66">
        <f t="shared" si="523"/>
        <v>3459.173817969724</v>
      </c>
      <c r="P3738" s="66">
        <f t="shared" si="524"/>
        <v>3480.6839890865945</v>
      </c>
      <c r="Q3738" s="66">
        <f t="shared" si="525"/>
        <v>3185.9187063610439</v>
      </c>
      <c r="R3738" s="66">
        <f t="shared" si="526"/>
        <v>3445.1595769890955</v>
      </c>
      <c r="S3738" s="67">
        <f>E3738/INDEX('CCG overall weighted population'!$F$4:$F$195,MATCH(A3738,'CCG overall weighted population'!$A$4:$A$195,0))*INDEX('CCG overall weighted population'!$T$4:$T$195,MATCH(A3738,'CCG overall weighted population'!$A$4:$A$195,0))</f>
        <v>0</v>
      </c>
      <c r="T3738" s="66">
        <f t="shared" si="527"/>
        <v>4324.0163108149245</v>
      </c>
      <c r="U3738" s="66">
        <f t="shared" si="528"/>
        <v>4324.0163108149245</v>
      </c>
      <c r="V3738" s="81">
        <f t="shared" si="529"/>
        <v>3443.5780349780403</v>
      </c>
      <c r="W3738" s="110">
        <f t="shared" si="530"/>
        <v>0.77133896637899979</v>
      </c>
    </row>
    <row r="3739" spans="1:23" x14ac:dyDescent="0.2">
      <c r="A3739" s="31" t="s">
        <v>120</v>
      </c>
      <c r="B3739" s="25" t="s">
        <v>227</v>
      </c>
      <c r="C3739" s="53" t="s">
        <v>7627</v>
      </c>
      <c r="D3739" s="25" t="s">
        <v>7626</v>
      </c>
      <c r="E3739" s="97">
        <v>3552.75</v>
      </c>
      <c r="F3739" s="27">
        <v>2764.475341796875</v>
      </c>
      <c r="G3739" s="27">
        <v>2927.810791015625</v>
      </c>
      <c r="H3739" s="27">
        <v>4647.86328125</v>
      </c>
      <c r="I3739" s="27">
        <v>3337.59033203125</v>
      </c>
      <c r="J3739" s="27">
        <f t="shared" si="522"/>
        <v>3081.0638093511702</v>
      </c>
      <c r="K3739" s="28">
        <v>1.116543173789978</v>
      </c>
      <c r="L3739" s="28">
        <v>0.99731862545013428</v>
      </c>
      <c r="M3739" s="27">
        <v>3304.771728515625</v>
      </c>
      <c r="N3739" s="27">
        <v>3188.862151968458</v>
      </c>
      <c r="O3739" s="66">
        <f t="shared" si="523"/>
        <v>3442.9203353811995</v>
      </c>
      <c r="P3739" s="66">
        <f t="shared" si="524"/>
        <v>3464.3294375116238</v>
      </c>
      <c r="Q3739" s="66">
        <f t="shared" si="525"/>
        <v>3293.1807708609085</v>
      </c>
      <c r="R3739" s="66">
        <f t="shared" si="526"/>
        <v>3443.703006516022</v>
      </c>
      <c r="S3739" s="67">
        <f>E3739/INDEX('CCG overall weighted population'!$F$4:$F$195,MATCH(A3739,'CCG overall weighted population'!$A$4:$A$195,0))*INDEX('CCG overall weighted population'!$T$4:$T$195,MATCH(A3739,'CCG overall weighted population'!$A$4:$A$195,0))</f>
        <v>0</v>
      </c>
      <c r="T3739" s="66">
        <f t="shared" si="527"/>
        <v>4322.1881706830463</v>
      </c>
      <c r="U3739" s="66">
        <f t="shared" si="528"/>
        <v>4322.1881706830463</v>
      </c>
      <c r="V3739" s="81">
        <f t="shared" si="529"/>
        <v>3442.1221331611919</v>
      </c>
      <c r="W3739" s="110">
        <f t="shared" si="530"/>
        <v>0.96886134210433938</v>
      </c>
    </row>
    <row r="3740" spans="1:23" x14ac:dyDescent="0.2">
      <c r="A3740" s="31" t="s">
        <v>120</v>
      </c>
      <c r="B3740" s="25" t="s">
        <v>227</v>
      </c>
      <c r="C3740" s="53" t="s">
        <v>7625</v>
      </c>
      <c r="D3740" s="25" t="s">
        <v>7624</v>
      </c>
      <c r="E3740" s="97">
        <v>2284.66650390625</v>
      </c>
      <c r="F3740" s="27">
        <v>1804.1424560546875</v>
      </c>
      <c r="G3740" s="27">
        <v>2197.991943359375</v>
      </c>
      <c r="H3740" s="27">
        <v>2653.844482421875</v>
      </c>
      <c r="I3740" s="27">
        <v>2734.4423828125</v>
      </c>
      <c r="J3740" s="27">
        <f t="shared" si="522"/>
        <v>1995.4929066561397</v>
      </c>
      <c r="K3740" s="28">
        <v>1.116543173789978</v>
      </c>
      <c r="L3740" s="28">
        <v>0.99731862545013428</v>
      </c>
      <c r="M3740" s="27">
        <v>1992.7447509765625</v>
      </c>
      <c r="N3740" s="27">
        <v>1885.4225527118508</v>
      </c>
      <c r="O3740" s="66">
        <f t="shared" si="523"/>
        <v>2209.8228594314546</v>
      </c>
      <c r="P3740" s="66">
        <f t="shared" si="524"/>
        <v>2223.5641948906373</v>
      </c>
      <c r="Q3740" s="66">
        <f t="shared" si="525"/>
        <v>1982.0125311500913</v>
      </c>
      <c r="R3740" s="66">
        <f t="shared" si="526"/>
        <v>2194.4529618233928</v>
      </c>
      <c r="S3740" s="67">
        <f>E3740/INDEX('CCG overall weighted population'!$F$4:$F$195,MATCH(A3740,'CCG overall weighted population'!$A$4:$A$195,0))*INDEX('CCG overall weighted population'!$T$4:$T$195,MATCH(A3740,'CCG overall weighted population'!$A$4:$A$195,0))</f>
        <v>0</v>
      </c>
      <c r="T3740" s="66">
        <f t="shared" si="527"/>
        <v>2754.2556993929652</v>
      </c>
      <c r="U3740" s="66">
        <f t="shared" si="528"/>
        <v>2754.2556993929652</v>
      </c>
      <c r="V3740" s="81">
        <f t="shared" si="529"/>
        <v>2193.445571752527</v>
      </c>
      <c r="W3740" s="110">
        <f t="shared" si="530"/>
        <v>0.96007253925342873</v>
      </c>
    </row>
    <row r="3741" spans="1:23" x14ac:dyDescent="0.2">
      <c r="A3741" s="31" t="s">
        <v>120</v>
      </c>
      <c r="B3741" s="25" t="s">
        <v>227</v>
      </c>
      <c r="C3741" s="53" t="s">
        <v>7623</v>
      </c>
      <c r="D3741" s="25" t="s">
        <v>7622</v>
      </c>
      <c r="E3741" s="97">
        <v>2131</v>
      </c>
      <c r="F3741" s="27">
        <v>1319.9012451171875</v>
      </c>
      <c r="G3741" s="27">
        <v>1326.871337890625</v>
      </c>
      <c r="H3741" s="27">
        <v>2663.7861328125</v>
      </c>
      <c r="I3741" s="27">
        <v>3393.226318359375</v>
      </c>
      <c r="J3741" s="27">
        <f t="shared" si="522"/>
        <v>1608.113046556884</v>
      </c>
      <c r="K3741" s="28">
        <v>1.116543173789978</v>
      </c>
      <c r="L3741" s="28">
        <v>0.99731862545013428</v>
      </c>
      <c r="M3741" s="27">
        <v>1600.0576171875</v>
      </c>
      <c r="N3741" s="27">
        <v>1788.9336821252464</v>
      </c>
      <c r="O3741" s="66">
        <f t="shared" si="523"/>
        <v>1810.8484319619683</v>
      </c>
      <c r="P3741" s="66">
        <f t="shared" si="524"/>
        <v>1822.1088258270793</v>
      </c>
      <c r="Q3741" s="66">
        <f t="shared" si="525"/>
        <v>1618.9452236812747</v>
      </c>
      <c r="R3741" s="66">
        <f t="shared" si="526"/>
        <v>1797.6240308094796</v>
      </c>
      <c r="S3741" s="67">
        <f>E3741/INDEX('CCG overall weighted population'!$F$4:$F$195,MATCH(A3741,'CCG overall weighted population'!$A$4:$A$195,0))*INDEX('CCG overall weighted population'!$T$4:$T$195,MATCH(A3741,'CCG overall weighted population'!$A$4:$A$195,0))</f>
        <v>0</v>
      </c>
      <c r="T3741" s="66">
        <f t="shared" si="527"/>
        <v>2256.1961082587213</v>
      </c>
      <c r="U3741" s="66">
        <f t="shared" si="528"/>
        <v>2256.1961082587213</v>
      </c>
      <c r="V3741" s="81">
        <f t="shared" si="529"/>
        <v>1796.7988098403853</v>
      </c>
      <c r="W3741" s="110">
        <f t="shared" si="530"/>
        <v>0.84317166111702735</v>
      </c>
    </row>
    <row r="3742" spans="1:23" x14ac:dyDescent="0.2">
      <c r="A3742" s="31" t="s">
        <v>120</v>
      </c>
      <c r="B3742" s="25" t="s">
        <v>227</v>
      </c>
      <c r="C3742" s="53" t="s">
        <v>7621</v>
      </c>
      <c r="D3742" s="25" t="s">
        <v>7620</v>
      </c>
      <c r="E3742" s="97">
        <v>11912.583984375</v>
      </c>
      <c r="F3742" s="27">
        <v>8606.6416015625</v>
      </c>
      <c r="G3742" s="27">
        <v>7855.5419921875</v>
      </c>
      <c r="H3742" s="27">
        <v>15070.1875</v>
      </c>
      <c r="I3742" s="27">
        <v>14312.6591796875</v>
      </c>
      <c r="J3742" s="27">
        <f t="shared" si="522"/>
        <v>9764.7816266885438</v>
      </c>
      <c r="K3742" s="28">
        <v>1.116543173789978</v>
      </c>
      <c r="L3742" s="28">
        <v>0.99731862545013428</v>
      </c>
      <c r="M3742" s="27">
        <v>8679.2412109375</v>
      </c>
      <c r="N3742" s="27">
        <v>8670.7548101366137</v>
      </c>
      <c r="O3742" s="66">
        <f t="shared" si="523"/>
        <v>10751.740497725119</v>
      </c>
      <c r="P3742" s="66">
        <f t="shared" si="524"/>
        <v>10818.598016335154</v>
      </c>
      <c r="Q3742" s="66">
        <f t="shared" si="525"/>
        <v>8678.3925708574116</v>
      </c>
      <c r="R3742" s="66">
        <f t="shared" si="526"/>
        <v>10560.665536921517</v>
      </c>
      <c r="S3742" s="67">
        <f>E3742/INDEX('CCG overall weighted population'!$F$4:$F$195,MATCH(A3742,'CCG overall weighted population'!$A$4:$A$195,0))*INDEX('CCG overall weighted population'!$T$4:$T$195,MATCH(A3742,'CCG overall weighted population'!$A$4:$A$195,0))</f>
        <v>0</v>
      </c>
      <c r="T3742" s="66">
        <f t="shared" si="527"/>
        <v>13254.680665508758</v>
      </c>
      <c r="U3742" s="66">
        <f t="shared" si="528"/>
        <v>13254.680665508758</v>
      </c>
      <c r="V3742" s="81">
        <f t="shared" si="529"/>
        <v>10555.817536172031</v>
      </c>
      <c r="W3742" s="110">
        <f t="shared" si="530"/>
        <v>0.88610645264011945</v>
      </c>
    </row>
    <row r="3743" spans="1:23" x14ac:dyDescent="0.2">
      <c r="A3743" s="31" t="s">
        <v>120</v>
      </c>
      <c r="B3743" s="25" t="s">
        <v>227</v>
      </c>
      <c r="C3743" s="53" t="s">
        <v>7619</v>
      </c>
      <c r="D3743" s="25" t="s">
        <v>7618</v>
      </c>
      <c r="E3743" s="97">
        <v>7281.25</v>
      </c>
      <c r="F3743" s="27">
        <v>5267.4248046875</v>
      </c>
      <c r="G3743" s="27">
        <v>3713.1318359375</v>
      </c>
      <c r="H3743" s="27">
        <v>12740.48828125</v>
      </c>
      <c r="I3743" s="27">
        <v>9967.8056640625</v>
      </c>
      <c r="J3743" s="27">
        <f t="shared" si="522"/>
        <v>6483.4352189172787</v>
      </c>
      <c r="K3743" s="28">
        <v>1.116543173789978</v>
      </c>
      <c r="L3743" s="28">
        <v>0.99731862545013428</v>
      </c>
      <c r="M3743" s="27">
        <v>5200.50634765625</v>
      </c>
      <c r="N3743" s="27">
        <v>6994.9088577643215</v>
      </c>
      <c r="O3743" s="66">
        <f t="shared" si="523"/>
        <v>7276.5798826965283</v>
      </c>
      <c r="P3743" s="66">
        <f t="shared" si="524"/>
        <v>7321.8278195331477</v>
      </c>
      <c r="Q3743" s="66">
        <f t="shared" si="525"/>
        <v>5379.9465986670575</v>
      </c>
      <c r="R3743" s="66">
        <f t="shared" si="526"/>
        <v>7087.7969048454397</v>
      </c>
      <c r="S3743" s="67">
        <f>E3743/INDEX('CCG overall weighted population'!$F$4:$F$195,MATCH(A3743,'CCG overall weighted population'!$A$4:$A$195,0))*INDEX('CCG overall weighted population'!$T$4:$T$195,MATCH(A3743,'CCG overall weighted population'!$A$4:$A$195,0))</f>
        <v>0</v>
      </c>
      <c r="T3743" s="66">
        <f t="shared" si="527"/>
        <v>8895.886747597302</v>
      </c>
      <c r="U3743" s="66">
        <f t="shared" si="528"/>
        <v>8895.886747597302</v>
      </c>
      <c r="V3743" s="81">
        <f t="shared" si="529"/>
        <v>7084.5431662825849</v>
      </c>
      <c r="W3743" s="110">
        <f t="shared" si="530"/>
        <v>0.97298446918902459</v>
      </c>
    </row>
    <row r="3744" spans="1:23" x14ac:dyDescent="0.2">
      <c r="A3744" s="31" t="s">
        <v>120</v>
      </c>
      <c r="B3744" s="25" t="s">
        <v>227</v>
      </c>
      <c r="C3744" s="53" t="s">
        <v>7617</v>
      </c>
      <c r="D3744" s="25" t="s">
        <v>7616</v>
      </c>
      <c r="E3744" s="97">
        <v>3499.333251953125</v>
      </c>
      <c r="F3744" s="27">
        <v>2386.154296875</v>
      </c>
      <c r="G3744" s="27">
        <v>2474.892822265625</v>
      </c>
      <c r="H3744" s="27">
        <v>4230.10302734375</v>
      </c>
      <c r="I3744" s="27">
        <v>4518.2138671875</v>
      </c>
      <c r="J3744" s="27">
        <f t="shared" si="522"/>
        <v>2756.9948326176554</v>
      </c>
      <c r="K3744" s="28">
        <v>1.116543173789978</v>
      </c>
      <c r="L3744" s="28">
        <v>0.99731862545013428</v>
      </c>
      <c r="M3744" s="27">
        <v>2594.68701171875</v>
      </c>
      <c r="N3744" s="27">
        <v>2768.8127699809143</v>
      </c>
      <c r="O3744" s="66">
        <f t="shared" si="523"/>
        <v>3071.3656607650132</v>
      </c>
      <c r="P3744" s="66">
        <f t="shared" si="524"/>
        <v>3090.4643254757425</v>
      </c>
      <c r="Q3744" s="66">
        <f t="shared" si="525"/>
        <v>2612.0995875449667</v>
      </c>
      <c r="R3744" s="66">
        <f t="shared" si="526"/>
        <v>3032.8129429043852</v>
      </c>
      <c r="S3744" s="67">
        <f>E3744/INDEX('CCG overall weighted population'!$F$4:$F$195,MATCH(A3744,'CCG overall weighted population'!$A$4:$A$195,0))*INDEX('CCG overall weighted population'!$T$4:$T$195,MATCH(A3744,'CCG overall weighted population'!$A$4:$A$195,0))</f>
        <v>0</v>
      </c>
      <c r="T3744" s="66">
        <f t="shared" si="527"/>
        <v>3806.4804662053202</v>
      </c>
      <c r="U3744" s="66">
        <f t="shared" si="528"/>
        <v>3806.4804662053202</v>
      </c>
      <c r="V3744" s="81">
        <f t="shared" si="529"/>
        <v>3031.4206935836542</v>
      </c>
      <c r="W3744" s="110">
        <f t="shared" si="530"/>
        <v>0.86628522501870631</v>
      </c>
    </row>
    <row r="3745" spans="1:23" x14ac:dyDescent="0.2">
      <c r="A3745" s="31" t="s">
        <v>120</v>
      </c>
      <c r="B3745" s="25" t="s">
        <v>227</v>
      </c>
      <c r="C3745" s="53" t="s">
        <v>7615</v>
      </c>
      <c r="D3745" s="25" t="s">
        <v>7614</v>
      </c>
      <c r="E3745" s="97">
        <v>10848.4169921875</v>
      </c>
      <c r="F3745" s="27">
        <v>4993.50048828125</v>
      </c>
      <c r="G3745" s="27">
        <v>3414.931396484375</v>
      </c>
      <c r="H3745" s="27">
        <v>12285.4267578125</v>
      </c>
      <c r="I3745" s="27">
        <v>17271.205078125</v>
      </c>
      <c r="J3745" s="27">
        <f t="shared" si="522"/>
        <v>6496.4864324897399</v>
      </c>
      <c r="K3745" s="28">
        <v>1.116543173789978</v>
      </c>
      <c r="L3745" s="28">
        <v>0.99731862545013428</v>
      </c>
      <c r="M3745" s="27">
        <v>5763.5703125</v>
      </c>
      <c r="N3745" s="27">
        <v>8660.3591399695415</v>
      </c>
      <c r="O3745" s="66">
        <f t="shared" si="523"/>
        <v>7475.1158356494425</v>
      </c>
      <c r="P3745" s="66">
        <f t="shared" si="524"/>
        <v>7521.5983280607725</v>
      </c>
      <c r="Q3745" s="66">
        <f t="shared" si="525"/>
        <v>6053.2491952469545</v>
      </c>
      <c r="R3745" s="66">
        <f t="shared" si="526"/>
        <v>7344.6363764538382</v>
      </c>
      <c r="S3745" s="67">
        <f>E3745/INDEX('CCG overall weighted population'!$F$4:$F$195,MATCH(A3745,'CCG overall weighted population'!$A$4:$A$195,0))*INDEX('CCG overall weighted population'!$T$4:$T$195,MATCH(A3745,'CCG overall weighted population'!$A$4:$A$195,0))</f>
        <v>0</v>
      </c>
      <c r="T3745" s="66">
        <f t="shared" si="527"/>
        <v>9218.2457094037654</v>
      </c>
      <c r="U3745" s="66">
        <f t="shared" si="528"/>
        <v>9218.2457094037654</v>
      </c>
      <c r="V3745" s="81">
        <f t="shared" si="529"/>
        <v>7341.2647326371416</v>
      </c>
      <c r="W3745" s="110">
        <f t="shared" si="530"/>
        <v>0.67671299304995025</v>
      </c>
    </row>
    <row r="3746" spans="1:23" x14ac:dyDescent="0.2">
      <c r="A3746" s="31" t="s">
        <v>121</v>
      </c>
      <c r="B3746" s="25" t="s">
        <v>230</v>
      </c>
      <c r="C3746" s="53" t="s">
        <v>7613</v>
      </c>
      <c r="D3746" s="25" t="s">
        <v>7612</v>
      </c>
      <c r="E3746" s="97">
        <v>13351.5830078125</v>
      </c>
      <c r="F3746" s="27">
        <v>11534.681640625</v>
      </c>
      <c r="G3746" s="27">
        <v>10652.392578125</v>
      </c>
      <c r="H3746" s="27">
        <v>10878.625</v>
      </c>
      <c r="I3746" s="27">
        <v>14271.9130859375</v>
      </c>
      <c r="J3746" s="27">
        <f t="shared" si="522"/>
        <v>11493.814242288368</v>
      </c>
      <c r="K3746" s="28">
        <v>1.1161155700683594</v>
      </c>
      <c r="L3746" s="28">
        <v>0.99863171577453613</v>
      </c>
      <c r="M3746" s="27">
        <v>11387.162109375</v>
      </c>
      <c r="N3746" s="27">
        <v>9829.5872518031792</v>
      </c>
      <c r="O3746" s="66">
        <f t="shared" si="523"/>
        <v>12625.379292700309</v>
      </c>
      <c r="P3746" s="66">
        <f t="shared" si="524"/>
        <v>12703.887654318509</v>
      </c>
      <c r="Q3746" s="66">
        <f t="shared" si="525"/>
        <v>11231.404623617818</v>
      </c>
      <c r="R3746" s="66">
        <f t="shared" si="526"/>
        <v>12526.427495152175</v>
      </c>
      <c r="S3746" s="67">
        <f>E3746/INDEX('CCG overall weighted population'!$F$4:$F$195,MATCH(A3746,'CCG overall weighted population'!$A$4:$A$195,0))*INDEX('CCG overall weighted population'!$T$4:$T$195,MATCH(A3746,'CCG overall weighted population'!$A$4:$A$195,0))</f>
        <v>0</v>
      </c>
      <c r="T3746" s="66">
        <f t="shared" si="527"/>
        <v>15721.906516915455</v>
      </c>
      <c r="U3746" s="66">
        <f t="shared" si="528"/>
        <v>15721.906516915455</v>
      </c>
      <c r="V3746" s="81">
        <f t="shared" si="529"/>
        <v>12520.677087692289</v>
      </c>
      <c r="W3746" s="110">
        <f t="shared" si="530"/>
        <v>0.93776723556794594</v>
      </c>
    </row>
    <row r="3747" spans="1:23" x14ac:dyDescent="0.2">
      <c r="A3747" s="31" t="s">
        <v>121</v>
      </c>
      <c r="B3747" s="25" t="s">
        <v>230</v>
      </c>
      <c r="C3747" s="53" t="s">
        <v>7611</v>
      </c>
      <c r="D3747" s="25" t="s">
        <v>7610</v>
      </c>
      <c r="E3747" s="97">
        <v>11725.4990234375</v>
      </c>
      <c r="F3747" s="27">
        <v>9444.1171875</v>
      </c>
      <c r="G3747" s="27">
        <v>8677</v>
      </c>
      <c r="H3747" s="27">
        <v>8214.1279296875</v>
      </c>
      <c r="I3747" s="27">
        <v>12715.271484375</v>
      </c>
      <c r="J3747" s="27">
        <f t="shared" si="522"/>
        <v>9346.8734519019508</v>
      </c>
      <c r="K3747" s="28">
        <v>1.1161155700683594</v>
      </c>
      <c r="L3747" s="28">
        <v>0.99863171577453613</v>
      </c>
      <c r="M3747" s="27">
        <v>9167.96875</v>
      </c>
      <c r="N3747" s="27">
        <v>7160.6387100085312</v>
      </c>
      <c r="O3747" s="66">
        <f t="shared" si="523"/>
        <v>10174.241598983504</v>
      </c>
      <c r="P3747" s="66">
        <f t="shared" si="524"/>
        <v>10237.508057766709</v>
      </c>
      <c r="Q3747" s="66">
        <f t="shared" si="525"/>
        <v>8967.2357460008534</v>
      </c>
      <c r="R3747" s="66">
        <f t="shared" si="526"/>
        <v>10084.417854395546</v>
      </c>
      <c r="S3747" s="67">
        <f>E3747/INDEX('CCG overall weighted population'!$F$4:$F$195,MATCH(A3747,'CCG overall weighted population'!$A$4:$A$195,0))*INDEX('CCG overall weighted population'!$T$4:$T$195,MATCH(A3747,'CCG overall weighted population'!$A$4:$A$195,0))</f>
        <v>0</v>
      </c>
      <c r="T3747" s="66">
        <f t="shared" si="527"/>
        <v>12656.942679441408</v>
      </c>
      <c r="U3747" s="66">
        <f t="shared" si="528"/>
        <v>12656.942679441408</v>
      </c>
      <c r="V3747" s="81">
        <f t="shared" si="529"/>
        <v>10079.788480882551</v>
      </c>
      <c r="W3747" s="110">
        <f t="shared" si="530"/>
        <v>0.85964686541140622</v>
      </c>
    </row>
    <row r="3748" spans="1:23" x14ac:dyDescent="0.2">
      <c r="A3748" s="31" t="s">
        <v>121</v>
      </c>
      <c r="B3748" s="25" t="s">
        <v>230</v>
      </c>
      <c r="C3748" s="53" t="s">
        <v>7609</v>
      </c>
      <c r="D3748" s="25" t="s">
        <v>7608</v>
      </c>
      <c r="E3748" s="97">
        <v>10930.75</v>
      </c>
      <c r="F3748" s="27">
        <v>10458.4892578125</v>
      </c>
      <c r="G3748" s="27">
        <v>11536.4931640625</v>
      </c>
      <c r="H3748" s="27">
        <v>13475.8544921875</v>
      </c>
      <c r="I3748" s="27">
        <v>12654.166015625</v>
      </c>
      <c r="J3748" s="27">
        <f t="shared" si="522"/>
        <v>11071.273152232525</v>
      </c>
      <c r="K3748" s="28">
        <v>1.1161155700683594</v>
      </c>
      <c r="L3748" s="28">
        <v>0.99863171577453613</v>
      </c>
      <c r="M3748" s="27">
        <v>11077.314453125</v>
      </c>
      <c r="N3748" s="27">
        <v>10752.308534996168</v>
      </c>
      <c r="O3748" s="66">
        <f t="shared" si="523"/>
        <v>12304.361276877444</v>
      </c>
      <c r="P3748" s="66">
        <f t="shared" si="524"/>
        <v>12380.873453043478</v>
      </c>
      <c r="Q3748" s="66">
        <f t="shared" si="525"/>
        <v>11044.813861312117</v>
      </c>
      <c r="R3748" s="66">
        <f t="shared" si="526"/>
        <v>12219.854722870723</v>
      </c>
      <c r="S3748" s="67">
        <f>E3748/INDEX('CCG overall weighted population'!$F$4:$F$195,MATCH(A3748,'CCG overall weighted population'!$A$4:$A$195,0))*INDEX('CCG overall weighted population'!$T$4:$T$195,MATCH(A3748,'CCG overall weighted population'!$A$4:$A$195,0))</f>
        <v>0</v>
      </c>
      <c r="T3748" s="66">
        <f t="shared" si="527"/>
        <v>15337.127339587685</v>
      </c>
      <c r="U3748" s="66">
        <f t="shared" si="528"/>
        <v>15337.127339587685</v>
      </c>
      <c r="V3748" s="81">
        <f t="shared" si="529"/>
        <v>12214.245051335536</v>
      </c>
      <c r="W3748" s="110">
        <f t="shared" si="530"/>
        <v>1.117420584254103</v>
      </c>
    </row>
    <row r="3749" spans="1:23" x14ac:dyDescent="0.2">
      <c r="A3749" s="31" t="s">
        <v>121</v>
      </c>
      <c r="B3749" s="25" t="s">
        <v>230</v>
      </c>
      <c r="C3749" s="53" t="s">
        <v>7607</v>
      </c>
      <c r="D3749" s="25" t="s">
        <v>7606</v>
      </c>
      <c r="E3749" s="97">
        <v>10496.916015625</v>
      </c>
      <c r="F3749" s="27">
        <v>11547.2548828125</v>
      </c>
      <c r="G3749" s="27">
        <v>10919.31640625</v>
      </c>
      <c r="H3749" s="27">
        <v>6103.2578125</v>
      </c>
      <c r="I3749" s="27">
        <v>7860.07421875</v>
      </c>
      <c r="J3749" s="27">
        <f t="shared" si="522"/>
        <v>10537.556404474519</v>
      </c>
      <c r="K3749" s="28">
        <v>1.1161155700683594</v>
      </c>
      <c r="L3749" s="28">
        <v>0.99863171577453613</v>
      </c>
      <c r="M3749" s="27">
        <v>10344.85546875</v>
      </c>
      <c r="N3749" s="27">
        <v>6220.7668100453993</v>
      </c>
      <c r="O3749" s="66">
        <f t="shared" si="523"/>
        <v>11263.89384016789</v>
      </c>
      <c r="P3749" s="66">
        <f t="shared" si="524"/>
        <v>11333.936080510262</v>
      </c>
      <c r="Q3749" s="66">
        <f t="shared" si="525"/>
        <v>9932.4466028795414</v>
      </c>
      <c r="R3749" s="66">
        <f t="shared" si="526"/>
        <v>11165.03189582031</v>
      </c>
      <c r="S3749" s="67">
        <f>E3749/INDEX('CCG overall weighted population'!$F$4:$F$195,MATCH(A3749,'CCG overall weighted population'!$A$4:$A$195,0))*INDEX('CCG overall weighted population'!$T$4:$T$195,MATCH(A3749,'CCG overall weighted population'!$A$4:$A$195,0))</f>
        <v>0</v>
      </c>
      <c r="T3749" s="66">
        <f t="shared" si="527"/>
        <v>14013.220273090621</v>
      </c>
      <c r="U3749" s="66">
        <f t="shared" si="528"/>
        <v>14013.220273090621</v>
      </c>
      <c r="V3749" s="81">
        <f t="shared" si="529"/>
        <v>11159.906453412372</v>
      </c>
      <c r="W3749" s="110">
        <f t="shared" si="530"/>
        <v>1.0631604975023605</v>
      </c>
    </row>
    <row r="3750" spans="1:23" x14ac:dyDescent="0.2">
      <c r="A3750" s="31" t="s">
        <v>121</v>
      </c>
      <c r="B3750" s="25" t="s">
        <v>230</v>
      </c>
      <c r="C3750" s="53" t="s">
        <v>7605</v>
      </c>
      <c r="D3750" s="25" t="s">
        <v>7604</v>
      </c>
      <c r="E3750" s="97">
        <v>5187.5</v>
      </c>
      <c r="F3750" s="27">
        <v>5959.20263671875</v>
      </c>
      <c r="G3750" s="27">
        <v>6750.15185546875</v>
      </c>
      <c r="H3750" s="27">
        <v>5471.7626953125</v>
      </c>
      <c r="I3750" s="27">
        <v>4788.85888671875</v>
      </c>
      <c r="J3750" s="27">
        <f t="shared" si="522"/>
        <v>5888.1301337036375</v>
      </c>
      <c r="K3750" s="28">
        <v>1.1161155700683594</v>
      </c>
      <c r="L3750" s="28">
        <v>0.99863171577453613</v>
      </c>
      <c r="M3750" s="27">
        <v>5758.482421875</v>
      </c>
      <c r="N3750" s="27">
        <v>4700.0630017634721</v>
      </c>
      <c r="O3750" s="66">
        <f t="shared" si="523"/>
        <v>6430.4209992338183</v>
      </c>
      <c r="P3750" s="66">
        <f t="shared" si="524"/>
        <v>6470.4072685934261</v>
      </c>
      <c r="Q3750" s="66">
        <f t="shared" si="525"/>
        <v>5652.6404798638478</v>
      </c>
      <c r="R3750" s="66">
        <f t="shared" si="526"/>
        <v>6371.8519566046443</v>
      </c>
      <c r="S3750" s="67">
        <f>E3750/INDEX('CCG overall weighted population'!$F$4:$F$195,MATCH(A3750,'CCG overall weighted population'!$A$4:$A$195,0))*INDEX('CCG overall weighted population'!$T$4:$T$195,MATCH(A3750,'CCG overall weighted population'!$A$4:$A$195,0))</f>
        <v>0</v>
      </c>
      <c r="T3750" s="66">
        <f t="shared" si="527"/>
        <v>7997.3049650534904</v>
      </c>
      <c r="U3750" s="66">
        <f t="shared" si="528"/>
        <v>7997.3049650534904</v>
      </c>
      <c r="V3750" s="81">
        <f t="shared" si="529"/>
        <v>6368.9268811959746</v>
      </c>
      <c r="W3750" s="110">
        <f t="shared" si="530"/>
        <v>1.2277449409534409</v>
      </c>
    </row>
    <row r="3751" spans="1:23" x14ac:dyDescent="0.2">
      <c r="A3751" s="31" t="s">
        <v>121</v>
      </c>
      <c r="B3751" s="25" t="s">
        <v>230</v>
      </c>
      <c r="C3751" s="53" t="s">
        <v>7603</v>
      </c>
      <c r="D3751" s="25" t="s">
        <v>7602</v>
      </c>
      <c r="E3751" s="97">
        <v>10871.75</v>
      </c>
      <c r="F3751" s="27">
        <v>12001.2880859375</v>
      </c>
      <c r="G3751" s="27">
        <v>12911.224609375</v>
      </c>
      <c r="H3751" s="27">
        <v>5982.37646484375</v>
      </c>
      <c r="I3751" s="27">
        <v>6008.7958984375</v>
      </c>
      <c r="J3751" s="27">
        <f t="shared" si="522"/>
        <v>10908.031772587705</v>
      </c>
      <c r="K3751" s="28">
        <v>1.1161155700683594</v>
      </c>
      <c r="L3751" s="28">
        <v>0.99863171577453613</v>
      </c>
      <c r="M3751" s="27">
        <v>10690.5</v>
      </c>
      <c r="N3751" s="27">
        <v>6047.1587730734036</v>
      </c>
      <c r="O3751" s="66">
        <f t="shared" si="523"/>
        <v>11616.178484888835</v>
      </c>
      <c r="P3751" s="66">
        <f t="shared" si="524"/>
        <v>11688.411335876566</v>
      </c>
      <c r="Q3751" s="66">
        <f t="shared" si="525"/>
        <v>10226.165877307341</v>
      </c>
      <c r="R3751" s="66">
        <f t="shared" si="526"/>
        <v>11512.184984599387</v>
      </c>
      <c r="S3751" s="67">
        <f>E3751/INDEX('CCG overall weighted population'!$F$4:$F$195,MATCH(A3751,'CCG overall weighted population'!$A$4:$A$195,0))*INDEX('CCG overall weighted population'!$T$4:$T$195,MATCH(A3751,'CCG overall weighted population'!$A$4:$A$195,0))</f>
        <v>0</v>
      </c>
      <c r="T3751" s="66">
        <f t="shared" si="527"/>
        <v>14448.931764731426</v>
      </c>
      <c r="U3751" s="66">
        <f t="shared" si="528"/>
        <v>14448.931764731426</v>
      </c>
      <c r="V3751" s="81">
        <f t="shared" si="529"/>
        <v>11506.900177383552</v>
      </c>
      <c r="W3751" s="110">
        <f t="shared" si="530"/>
        <v>1.0584220734825167</v>
      </c>
    </row>
    <row r="3752" spans="1:23" x14ac:dyDescent="0.2">
      <c r="A3752" s="31" t="s">
        <v>121</v>
      </c>
      <c r="B3752" s="25" t="s">
        <v>230</v>
      </c>
      <c r="C3752" s="53" t="s">
        <v>7601</v>
      </c>
      <c r="D3752" s="25" t="s">
        <v>7600</v>
      </c>
      <c r="E3752" s="97">
        <v>9006.333984375</v>
      </c>
      <c r="F3752" s="27">
        <v>9103.0166015625</v>
      </c>
      <c r="G3752" s="27">
        <v>8767.380859375</v>
      </c>
      <c r="H3752" s="27">
        <v>7208.05859375</v>
      </c>
      <c r="I3752" s="27">
        <v>8793.177734375</v>
      </c>
      <c r="J3752" s="27">
        <f t="shared" si="522"/>
        <v>8784.6114658311944</v>
      </c>
      <c r="K3752" s="28">
        <v>1.1161155700683594</v>
      </c>
      <c r="L3752" s="28">
        <v>0.99863171577453613</v>
      </c>
      <c r="M3752" s="27">
        <v>8621.7001953125</v>
      </c>
      <c r="N3752" s="27">
        <v>8371.8081507033003</v>
      </c>
      <c r="O3752" s="66">
        <f t="shared" si="523"/>
        <v>9745.2155186005402</v>
      </c>
      <c r="P3752" s="66">
        <f t="shared" si="524"/>
        <v>9805.81416567833</v>
      </c>
      <c r="Q3752" s="66">
        <f t="shared" si="525"/>
        <v>8596.7109908515813</v>
      </c>
      <c r="R3752" s="66">
        <f t="shared" si="526"/>
        <v>9660.0959214747472</v>
      </c>
      <c r="S3752" s="67">
        <f>E3752/INDEX('CCG overall weighted population'!$F$4:$F$195,MATCH(A3752,'CCG overall weighted population'!$A$4:$A$195,0))*INDEX('CCG overall weighted population'!$T$4:$T$195,MATCH(A3752,'CCG overall weighted population'!$A$4:$A$195,0))</f>
        <v>0</v>
      </c>
      <c r="T3752" s="66">
        <f t="shared" si="527"/>
        <v>12124.376649339094</v>
      </c>
      <c r="U3752" s="66">
        <f t="shared" si="528"/>
        <v>12124.376649339094</v>
      </c>
      <c r="V3752" s="81">
        <f t="shared" si="529"/>
        <v>9655.6613380572835</v>
      </c>
      <c r="W3752" s="110">
        <f t="shared" si="530"/>
        <v>1.0720967437815203</v>
      </c>
    </row>
    <row r="3753" spans="1:23" x14ac:dyDescent="0.2">
      <c r="A3753" s="31" t="s">
        <v>121</v>
      </c>
      <c r="B3753" s="25" t="s">
        <v>230</v>
      </c>
      <c r="C3753" s="53" t="s">
        <v>7599</v>
      </c>
      <c r="D3753" s="25" t="s">
        <v>4613</v>
      </c>
      <c r="E3753" s="97">
        <v>5727.3330078125</v>
      </c>
      <c r="F3753" s="27">
        <v>4948.7958984375</v>
      </c>
      <c r="G3753" s="27">
        <v>5565.54345703125</v>
      </c>
      <c r="H3753" s="27">
        <v>5092.16650390625</v>
      </c>
      <c r="I3753" s="27">
        <v>5348.3974609375</v>
      </c>
      <c r="J3753" s="27">
        <f t="shared" si="522"/>
        <v>5026.4858282289078</v>
      </c>
      <c r="K3753" s="28">
        <v>1.1161155700683594</v>
      </c>
      <c r="L3753" s="28">
        <v>0.99863171577453613</v>
      </c>
      <c r="M3753" s="27">
        <v>5417.5439453125</v>
      </c>
      <c r="N3753" s="27">
        <v>3569.7011015327671</v>
      </c>
      <c r="O3753" s="66">
        <f t="shared" si="523"/>
        <v>5440.0912940379021</v>
      </c>
      <c r="P3753" s="66">
        <f t="shared" si="524"/>
        <v>5473.919398892961</v>
      </c>
      <c r="Q3753" s="66">
        <f t="shared" si="525"/>
        <v>5232.7596609345264</v>
      </c>
      <c r="R3753" s="66">
        <f t="shared" si="526"/>
        <v>5444.8553997905392</v>
      </c>
      <c r="S3753" s="67">
        <f>E3753/INDEX('CCG overall weighted population'!$F$4:$F$195,MATCH(A3753,'CCG overall weighted population'!$A$4:$A$195,0))*INDEX('CCG overall weighted population'!$T$4:$T$195,MATCH(A3753,'CCG overall weighted population'!$A$4:$A$195,0))</f>
        <v>0</v>
      </c>
      <c r="T3753" s="66">
        <f t="shared" si="527"/>
        <v>6833.8325214238776</v>
      </c>
      <c r="U3753" s="66">
        <f t="shared" si="528"/>
        <v>6833.8325214238776</v>
      </c>
      <c r="V3753" s="81">
        <f t="shared" si="529"/>
        <v>5442.3558733197178</v>
      </c>
      <c r="W3753" s="110">
        <f t="shared" si="530"/>
        <v>0.95024261133339849</v>
      </c>
    </row>
    <row r="3754" spans="1:23" x14ac:dyDescent="0.2">
      <c r="A3754" s="31" t="s">
        <v>121</v>
      </c>
      <c r="B3754" s="25" t="s">
        <v>230</v>
      </c>
      <c r="C3754" s="53" t="s">
        <v>7598</v>
      </c>
      <c r="D3754" s="25" t="s">
        <v>7597</v>
      </c>
      <c r="E3754" s="97">
        <v>3928.41650390625</v>
      </c>
      <c r="F3754" s="27">
        <v>4265.1005859375</v>
      </c>
      <c r="G3754" s="27">
        <v>4865.267578125</v>
      </c>
      <c r="H3754" s="27">
        <v>2069.449951171875</v>
      </c>
      <c r="I3754" s="27">
        <v>2663.5419921875</v>
      </c>
      <c r="J3754" s="27">
        <f t="shared" si="522"/>
        <v>3907.8421473502053</v>
      </c>
      <c r="K3754" s="28">
        <v>1.1161155700683594</v>
      </c>
      <c r="L3754" s="28">
        <v>0.99863171577453613</v>
      </c>
      <c r="M3754" s="27">
        <v>3948.150634765625</v>
      </c>
      <c r="N3754" s="27">
        <v>2306.517637781636</v>
      </c>
      <c r="O3754" s="66">
        <f t="shared" si="523"/>
        <v>4177.1537794272617</v>
      </c>
      <c r="P3754" s="66">
        <f t="shared" si="524"/>
        <v>4203.1285633800671</v>
      </c>
      <c r="Q3754" s="66">
        <f t="shared" si="525"/>
        <v>3783.987335067226</v>
      </c>
      <c r="R3754" s="66">
        <f t="shared" si="526"/>
        <v>4152.6146575904877</v>
      </c>
      <c r="S3754" s="67">
        <f>E3754/INDEX('CCG overall weighted population'!$F$4:$F$195,MATCH(A3754,'CCG overall weighted population'!$A$4:$A$195,0))*INDEX('CCG overall weighted population'!$T$4:$T$195,MATCH(A3754,'CCG overall weighted population'!$A$4:$A$195,0))</f>
        <v>0</v>
      </c>
      <c r="T3754" s="66">
        <f t="shared" si="527"/>
        <v>5211.942469046111</v>
      </c>
      <c r="U3754" s="66">
        <f t="shared" si="528"/>
        <v>5211.942469046111</v>
      </c>
      <c r="V3754" s="81">
        <f t="shared" si="529"/>
        <v>4150.7083498012726</v>
      </c>
      <c r="W3754" s="110">
        <f t="shared" si="530"/>
        <v>1.0565856104295421</v>
      </c>
    </row>
    <row r="3755" spans="1:23" x14ac:dyDescent="0.2">
      <c r="A3755" s="31" t="s">
        <v>121</v>
      </c>
      <c r="B3755" s="25" t="s">
        <v>230</v>
      </c>
      <c r="C3755" s="53" t="s">
        <v>7596</v>
      </c>
      <c r="D3755" s="25" t="s">
        <v>7595</v>
      </c>
      <c r="E3755" s="97">
        <v>15113.91796875</v>
      </c>
      <c r="F3755" s="27">
        <v>14202.7666015625</v>
      </c>
      <c r="G3755" s="27">
        <v>16472.626953125</v>
      </c>
      <c r="H3755" s="27">
        <v>8643.7802734375</v>
      </c>
      <c r="I3755" s="27">
        <v>13919.8994140625</v>
      </c>
      <c r="J3755" s="27">
        <f t="shared" si="522"/>
        <v>13503.523538068883</v>
      </c>
      <c r="K3755" s="28">
        <v>1.1161155700683594</v>
      </c>
      <c r="L3755" s="28">
        <v>0.99863171577453613</v>
      </c>
      <c r="M3755" s="27">
        <v>14583.3759765625</v>
      </c>
      <c r="N3755" s="27">
        <v>9841.575872963158</v>
      </c>
      <c r="O3755" s="66">
        <f t="shared" si="523"/>
        <v>14642.714344311265</v>
      </c>
      <c r="P3755" s="66">
        <f t="shared" si="524"/>
        <v>14733.767094978319</v>
      </c>
      <c r="Q3755" s="66">
        <f t="shared" si="525"/>
        <v>14109.195966202566</v>
      </c>
      <c r="R3755" s="66">
        <f t="shared" si="526"/>
        <v>14658.495265278183</v>
      </c>
      <c r="S3755" s="67">
        <f>E3755/INDEX('CCG overall weighted population'!$F$4:$F$195,MATCH(A3755,'CCG overall weighted population'!$A$4:$A$195,0))*INDEX('CCG overall weighted population'!$T$4:$T$195,MATCH(A3755,'CCG overall weighted population'!$A$4:$A$195,0))</f>
        <v>0</v>
      </c>
      <c r="T3755" s="66">
        <f t="shared" si="527"/>
        <v>18397.862625121248</v>
      </c>
      <c r="U3755" s="66">
        <f t="shared" si="528"/>
        <v>18397.862625121248</v>
      </c>
      <c r="V3755" s="81">
        <f t="shared" si="529"/>
        <v>14651.766106421293</v>
      </c>
      <c r="W3755" s="110">
        <f t="shared" si="530"/>
        <v>0.96942210065687362</v>
      </c>
    </row>
    <row r="3756" spans="1:23" x14ac:dyDescent="0.2">
      <c r="A3756" s="31" t="s">
        <v>121</v>
      </c>
      <c r="B3756" s="25" t="s">
        <v>230</v>
      </c>
      <c r="C3756" s="53" t="s">
        <v>7594</v>
      </c>
      <c r="D3756" s="25" t="s">
        <v>7593</v>
      </c>
      <c r="E3756" s="97">
        <v>8616.1669921875</v>
      </c>
      <c r="F3756" s="27">
        <v>7404.11181640625</v>
      </c>
      <c r="G3756" s="27">
        <v>6979.25830078125</v>
      </c>
      <c r="H3756" s="27">
        <v>5266.61474609375</v>
      </c>
      <c r="I3756" s="27">
        <v>6816.66748046875</v>
      </c>
      <c r="J3756" s="27">
        <f t="shared" si="522"/>
        <v>7032.0733199272627</v>
      </c>
      <c r="K3756" s="28">
        <v>1.1161155700683594</v>
      </c>
      <c r="L3756" s="28">
        <v>0.99863171577453613</v>
      </c>
      <c r="M3756" s="27">
        <v>7302.56298828125</v>
      </c>
      <c r="N3756" s="27">
        <v>5048.7472588128167</v>
      </c>
      <c r="O3756" s="66">
        <f t="shared" si="523"/>
        <v>7616.8081742865179</v>
      </c>
      <c r="P3756" s="66">
        <f t="shared" si="524"/>
        <v>7664.1717517807083</v>
      </c>
      <c r="Q3756" s="66">
        <f t="shared" si="525"/>
        <v>7077.1814153344067</v>
      </c>
      <c r="R3756" s="66">
        <f t="shared" si="526"/>
        <v>7593.4290699548319</v>
      </c>
      <c r="S3756" s="67">
        <f>E3756/INDEX('CCG overall weighted population'!$F$4:$F$195,MATCH(A3756,'CCG overall weighted population'!$A$4:$A$195,0))*INDEX('CCG overall weighted population'!$T$4:$T$195,MATCH(A3756,'CCG overall weighted population'!$A$4:$A$195,0))</f>
        <v>0</v>
      </c>
      <c r="T3756" s="66">
        <f t="shared" si="527"/>
        <v>9530.5051681223849</v>
      </c>
      <c r="U3756" s="66">
        <f t="shared" si="528"/>
        <v>9530.5051681223849</v>
      </c>
      <c r="V3756" s="81">
        <f t="shared" si="529"/>
        <v>7589.9432148547348</v>
      </c>
      <c r="W3756" s="110">
        <f t="shared" si="530"/>
        <v>0.88089555619531645</v>
      </c>
    </row>
    <row r="3757" spans="1:23" x14ac:dyDescent="0.2">
      <c r="A3757" s="31" t="s">
        <v>121</v>
      </c>
      <c r="B3757" s="25" t="s">
        <v>230</v>
      </c>
      <c r="C3757" s="53" t="s">
        <v>7592</v>
      </c>
      <c r="D3757" s="25" t="s">
        <v>7591</v>
      </c>
      <c r="E3757" s="97">
        <v>2615</v>
      </c>
      <c r="F3757" s="27">
        <v>2521.0166015625</v>
      </c>
      <c r="G3757" s="27">
        <v>3256.995849609375</v>
      </c>
      <c r="H3757" s="27">
        <v>3079.748291015625</v>
      </c>
      <c r="I3757" s="27">
        <v>2546.112060546875</v>
      </c>
      <c r="J3757" s="27">
        <f t="shared" si="522"/>
        <v>2652.995811577619</v>
      </c>
      <c r="K3757" s="28">
        <v>1.1161155700683594</v>
      </c>
      <c r="L3757" s="28">
        <v>0.99863171577453613</v>
      </c>
      <c r="M3757" s="27">
        <v>2728.26171875</v>
      </c>
      <c r="N3757" s="27">
        <v>2861.1869869477932</v>
      </c>
      <c r="O3757" s="66">
        <f t="shared" si="523"/>
        <v>2980.2031217596164</v>
      </c>
      <c r="P3757" s="66">
        <f t="shared" si="524"/>
        <v>2998.7349107027071</v>
      </c>
      <c r="Q3757" s="66">
        <f t="shared" si="525"/>
        <v>2741.5542455697791</v>
      </c>
      <c r="R3757" s="66">
        <f t="shared" si="526"/>
        <v>2967.740107491104</v>
      </c>
      <c r="S3757" s="67">
        <f>E3757/INDEX('CCG overall weighted population'!$F$4:$F$195,MATCH(A3757,'CCG overall weighted population'!$A$4:$A$195,0))*INDEX('CCG overall weighted population'!$T$4:$T$195,MATCH(A3757,'CCG overall weighted population'!$A$4:$A$195,0))</f>
        <v>0</v>
      </c>
      <c r="T3757" s="66">
        <f t="shared" si="527"/>
        <v>3724.8076161006775</v>
      </c>
      <c r="U3757" s="66">
        <f t="shared" si="528"/>
        <v>3724.8076161006775</v>
      </c>
      <c r="V3757" s="81">
        <f t="shared" si="529"/>
        <v>2966.3777306394654</v>
      </c>
      <c r="W3757" s="110">
        <f t="shared" si="530"/>
        <v>1.1343700690781895</v>
      </c>
    </row>
    <row r="3758" spans="1:23" x14ac:dyDescent="0.2">
      <c r="A3758" s="31" t="s">
        <v>121</v>
      </c>
      <c r="B3758" s="25" t="s">
        <v>230</v>
      </c>
      <c r="C3758" s="53" t="s">
        <v>7590</v>
      </c>
      <c r="D3758" s="25" t="s">
        <v>4601</v>
      </c>
      <c r="E3758" s="97">
        <v>12107.4169921875</v>
      </c>
      <c r="F3758" s="27">
        <v>11969.173828125</v>
      </c>
      <c r="G3758" s="27">
        <v>12810.498046875</v>
      </c>
      <c r="H3758" s="27">
        <v>7427.0693359375</v>
      </c>
      <c r="I3758" s="27">
        <v>6025.39453125</v>
      </c>
      <c r="J3758" s="27">
        <f t="shared" si="522"/>
        <v>11094.85382923862</v>
      </c>
      <c r="K3758" s="28">
        <v>1.1161155700683594</v>
      </c>
      <c r="L3758" s="28">
        <v>0.99863171577453613</v>
      </c>
      <c r="M3758" s="27">
        <v>11473.126953125</v>
      </c>
      <c r="N3758" s="27">
        <v>6470.4516733314131</v>
      </c>
      <c r="O3758" s="66">
        <f t="shared" si="523"/>
        <v>11850.764949436925</v>
      </c>
      <c r="P3758" s="66">
        <f t="shared" si="524"/>
        <v>11924.456528797287</v>
      </c>
      <c r="Q3758" s="66">
        <f t="shared" si="525"/>
        <v>10972.859425145642</v>
      </c>
      <c r="R3758" s="66">
        <f t="shared" si="526"/>
        <v>11809.772304968992</v>
      </c>
      <c r="S3758" s="67">
        <f>E3758/INDEX('CCG overall weighted population'!$F$4:$F$195,MATCH(A3758,'CCG overall weighted population'!$A$4:$A$195,0))*INDEX('CCG overall weighted population'!$T$4:$T$195,MATCH(A3758,'CCG overall weighted population'!$A$4:$A$195,0))</f>
        <v>0</v>
      </c>
      <c r="T3758" s="66">
        <f t="shared" si="527"/>
        <v>14822.433310425995</v>
      </c>
      <c r="U3758" s="66">
        <f t="shared" si="528"/>
        <v>14822.433310425995</v>
      </c>
      <c r="V3758" s="81">
        <f t="shared" si="529"/>
        <v>11804.350886708415</v>
      </c>
      <c r="W3758" s="110">
        <f t="shared" si="530"/>
        <v>0.97496855806034899</v>
      </c>
    </row>
    <row r="3759" spans="1:23" x14ac:dyDescent="0.2">
      <c r="A3759" s="31" t="s">
        <v>121</v>
      </c>
      <c r="B3759" s="25" t="s">
        <v>230</v>
      </c>
      <c r="C3759" s="53" t="s">
        <v>7589</v>
      </c>
      <c r="D3759" s="25" t="s">
        <v>7588</v>
      </c>
      <c r="E3759" s="97">
        <v>15112.1669921875</v>
      </c>
      <c r="F3759" s="27">
        <v>13770.521484375</v>
      </c>
      <c r="G3759" s="27">
        <v>14092.2431640625</v>
      </c>
      <c r="H3759" s="27">
        <v>13897.1845703125</v>
      </c>
      <c r="I3759" s="27">
        <v>15184.0302734375</v>
      </c>
      <c r="J3759" s="27">
        <f t="shared" si="522"/>
        <v>13869.025268450074</v>
      </c>
      <c r="K3759" s="28">
        <v>1.1161155700683594</v>
      </c>
      <c r="L3759" s="28">
        <v>0.99863171577453613</v>
      </c>
      <c r="M3759" s="27">
        <v>14199.3330078125</v>
      </c>
      <c r="N3759" s="27">
        <v>12646.421107012944</v>
      </c>
      <c r="O3759" s="66">
        <f t="shared" si="523"/>
        <v>15321.984734562129</v>
      </c>
      <c r="P3759" s="66">
        <f t="shared" si="524"/>
        <v>15417.26139044407</v>
      </c>
      <c r="Q3759" s="66">
        <f t="shared" si="525"/>
        <v>14044.041817732545</v>
      </c>
      <c r="R3759" s="66">
        <f t="shared" si="526"/>
        <v>15251.764227581858</v>
      </c>
      <c r="S3759" s="67">
        <f>E3759/INDEX('CCG overall weighted population'!$F$4:$F$195,MATCH(A3759,'CCG overall weighted population'!$A$4:$A$195,0))*INDEX('CCG overall weighted population'!$T$4:$T$195,MATCH(A3759,'CCG overall weighted population'!$A$4:$A$195,0))</f>
        <v>0</v>
      </c>
      <c r="T3759" s="66">
        <f t="shared" si="527"/>
        <v>19142.473901427729</v>
      </c>
      <c r="U3759" s="66">
        <f t="shared" si="528"/>
        <v>19142.473901427729</v>
      </c>
      <c r="V3759" s="81">
        <f t="shared" si="529"/>
        <v>15244.762721460129</v>
      </c>
      <c r="W3759" s="110">
        <f t="shared" si="530"/>
        <v>1.0087741042923346</v>
      </c>
    </row>
    <row r="3760" spans="1:23" x14ac:dyDescent="0.2">
      <c r="A3760" s="31" t="s">
        <v>121</v>
      </c>
      <c r="B3760" s="25" t="s">
        <v>230</v>
      </c>
      <c r="C3760" s="53" t="s">
        <v>7587</v>
      </c>
      <c r="D3760" s="25" t="s">
        <v>7586</v>
      </c>
      <c r="E3760" s="97">
        <v>9656.666015625</v>
      </c>
      <c r="F3760" s="27">
        <v>9215.0673828125</v>
      </c>
      <c r="G3760" s="27">
        <v>8743.9462890625</v>
      </c>
      <c r="H3760" s="27">
        <v>4910.22998046875</v>
      </c>
      <c r="I3760" s="27">
        <v>5978.6044921875</v>
      </c>
      <c r="J3760" s="27">
        <f t="shared" si="522"/>
        <v>8404.9134881491136</v>
      </c>
      <c r="K3760" s="28">
        <v>1.1161155700683594</v>
      </c>
      <c r="L3760" s="28">
        <v>0.99863171577453613</v>
      </c>
      <c r="M3760" s="27">
        <v>8799.4150390625</v>
      </c>
      <c r="N3760" s="27">
        <v>5139.3343634602297</v>
      </c>
      <c r="O3760" s="66">
        <f t="shared" si="523"/>
        <v>9004.0414701769423</v>
      </c>
      <c r="P3760" s="66">
        <f t="shared" si="524"/>
        <v>9060.0312766910829</v>
      </c>
      <c r="Q3760" s="66">
        <f t="shared" si="525"/>
        <v>8433.4069715022742</v>
      </c>
      <c r="R3760" s="66">
        <f t="shared" si="526"/>
        <v>8984.512003043912</v>
      </c>
      <c r="S3760" s="67">
        <f>E3760/INDEX('CCG overall weighted population'!$F$4:$F$195,MATCH(A3760,'CCG overall weighted population'!$A$4:$A$195,0))*INDEX('CCG overall weighted population'!$T$4:$T$195,MATCH(A3760,'CCG overall weighted population'!$A$4:$A$195,0))</f>
        <v>0</v>
      </c>
      <c r="T3760" s="66">
        <f t="shared" si="527"/>
        <v>11276.451954607766</v>
      </c>
      <c r="U3760" s="66">
        <f t="shared" si="528"/>
        <v>11276.451954607766</v>
      </c>
      <c r="V3760" s="81">
        <f t="shared" si="529"/>
        <v>8980.3875545636311</v>
      </c>
      <c r="W3760" s="110">
        <f t="shared" si="530"/>
        <v>0.92996770728457268</v>
      </c>
    </row>
    <row r="3761" spans="1:23" x14ac:dyDescent="0.2">
      <c r="A3761" s="31" t="s">
        <v>121</v>
      </c>
      <c r="B3761" s="25" t="s">
        <v>230</v>
      </c>
      <c r="C3761" s="53" t="s">
        <v>7585</v>
      </c>
      <c r="D3761" s="25" t="s">
        <v>5115</v>
      </c>
      <c r="E3761" s="97">
        <v>8682.75</v>
      </c>
      <c r="F3761" s="27">
        <v>8114.201171875</v>
      </c>
      <c r="G3761" s="27">
        <v>9559.9033203125</v>
      </c>
      <c r="H3761" s="27">
        <v>7019.927734375</v>
      </c>
      <c r="I3761" s="27">
        <v>8328.767578125</v>
      </c>
      <c r="J3761" s="27">
        <f t="shared" si="522"/>
        <v>8051.8827291841144</v>
      </c>
      <c r="K3761" s="28">
        <v>1.1161155700683594</v>
      </c>
      <c r="L3761" s="28">
        <v>0.99863171577453613</v>
      </c>
      <c r="M3761" s="27">
        <v>8522.0224609375</v>
      </c>
      <c r="N3761" s="27">
        <v>5098.7567258482377</v>
      </c>
      <c r="O3761" s="66">
        <f t="shared" si="523"/>
        <v>8645.3831416828962</v>
      </c>
      <c r="P3761" s="66">
        <f t="shared" si="524"/>
        <v>8699.1427040912567</v>
      </c>
      <c r="Q3761" s="66">
        <f t="shared" si="525"/>
        <v>8179.6958874285738</v>
      </c>
      <c r="R3761" s="66">
        <f t="shared" si="526"/>
        <v>8636.5402069205138</v>
      </c>
      <c r="S3761" s="67">
        <f>E3761/INDEX('CCG overall weighted population'!$F$4:$F$195,MATCH(A3761,'CCG overall weighted population'!$A$4:$A$195,0))*INDEX('CCG overall weighted population'!$T$4:$T$195,MATCH(A3761,'CCG overall weighted population'!$A$4:$A$195,0))</f>
        <v>0</v>
      </c>
      <c r="T3761" s="66">
        <f t="shared" si="527"/>
        <v>10839.712904204731</v>
      </c>
      <c r="U3761" s="66">
        <f t="shared" si="528"/>
        <v>10839.712904204731</v>
      </c>
      <c r="V3761" s="81">
        <f t="shared" si="529"/>
        <v>8632.5754990856021</v>
      </c>
      <c r="W3761" s="110">
        <f t="shared" si="530"/>
        <v>0.99422135833527425</v>
      </c>
    </row>
    <row r="3762" spans="1:23" x14ac:dyDescent="0.2">
      <c r="A3762" s="31" t="s">
        <v>121</v>
      </c>
      <c r="B3762" s="25" t="s">
        <v>230</v>
      </c>
      <c r="C3762" s="53" t="s">
        <v>7584</v>
      </c>
      <c r="D3762" s="25" t="s">
        <v>7583</v>
      </c>
      <c r="E3762" s="97">
        <v>10361.5830078125</v>
      </c>
      <c r="F3762" s="27">
        <v>10795.130859375</v>
      </c>
      <c r="G3762" s="27">
        <v>11720.78515625</v>
      </c>
      <c r="H3762" s="27">
        <v>11768.37109375</v>
      </c>
      <c r="I3762" s="27">
        <v>11344.6767578125</v>
      </c>
      <c r="J3762" s="27">
        <f t="shared" si="522"/>
        <v>11023.240935828162</v>
      </c>
      <c r="K3762" s="28">
        <v>1.1161155700683594</v>
      </c>
      <c r="L3762" s="28">
        <v>0.99863171577453613</v>
      </c>
      <c r="M3762" s="27">
        <v>10741.1611328125</v>
      </c>
      <c r="N3762" s="27">
        <v>12322.627364568531</v>
      </c>
      <c r="O3762" s="66">
        <f t="shared" si="523"/>
        <v>12431.204656711237</v>
      </c>
      <c r="P3762" s="66">
        <f t="shared" si="524"/>
        <v>12508.505582720109</v>
      </c>
      <c r="Q3762" s="66">
        <f t="shared" si="525"/>
        <v>10899.307755988102</v>
      </c>
      <c r="R3762" s="66">
        <f t="shared" si="526"/>
        <v>12314.568880898771</v>
      </c>
      <c r="S3762" s="67">
        <f>E3762/INDEX('CCG overall weighted population'!$F$4:$F$195,MATCH(A3762,'CCG overall weighted population'!$A$4:$A$195,0))*INDEX('CCG overall weighted population'!$T$4:$T$195,MATCH(A3762,'CCG overall weighted population'!$A$4:$A$195,0))</f>
        <v>0</v>
      </c>
      <c r="T3762" s="66">
        <f t="shared" si="527"/>
        <v>15456.002983814391</v>
      </c>
      <c r="U3762" s="66">
        <f t="shared" si="528"/>
        <v>15456.002983814391</v>
      </c>
      <c r="V3762" s="81">
        <f t="shared" si="529"/>
        <v>12308.915729688229</v>
      </c>
      <c r="W3762" s="110">
        <f t="shared" si="530"/>
        <v>1.1879377620588925</v>
      </c>
    </row>
    <row r="3763" spans="1:23" x14ac:dyDescent="0.2">
      <c r="A3763" s="31" t="s">
        <v>121</v>
      </c>
      <c r="B3763" s="25" t="s">
        <v>230</v>
      </c>
      <c r="C3763" s="53" t="s">
        <v>7582</v>
      </c>
      <c r="D3763" s="25" t="s">
        <v>7581</v>
      </c>
      <c r="E3763" s="97">
        <v>8180.916015625</v>
      </c>
      <c r="F3763" s="27">
        <v>8138.984375</v>
      </c>
      <c r="G3763" s="27">
        <v>7486.24365234375</v>
      </c>
      <c r="H3763" s="27">
        <v>3986.572509765625</v>
      </c>
      <c r="I3763" s="27">
        <v>6492.69140625</v>
      </c>
      <c r="J3763" s="27">
        <f t="shared" si="522"/>
        <v>7406.2711048000929</v>
      </c>
      <c r="K3763" s="28">
        <v>1.1161155700683594</v>
      </c>
      <c r="L3763" s="28">
        <v>0.99863171577453613</v>
      </c>
      <c r="M3763" s="27">
        <v>7392.4462890625</v>
      </c>
      <c r="N3763" s="27">
        <v>4756.8002038664845</v>
      </c>
      <c r="O3763" s="66">
        <f t="shared" si="523"/>
        <v>7959.6369555663641</v>
      </c>
      <c r="P3763" s="66">
        <f t="shared" si="524"/>
        <v>8009.1323443360698</v>
      </c>
      <c r="Q3763" s="66">
        <f t="shared" si="525"/>
        <v>7128.8816805428987</v>
      </c>
      <c r="R3763" s="66">
        <f t="shared" si="526"/>
        <v>7903.046624062149</v>
      </c>
      <c r="S3763" s="67">
        <f>E3763/INDEX('CCG overall weighted population'!$F$4:$F$195,MATCH(A3763,'CCG overall weighted population'!$A$4:$A$195,0))*INDEX('CCG overall weighted population'!$T$4:$T$195,MATCH(A3763,'CCG overall weighted population'!$A$4:$A$195,0))</f>
        <v>0</v>
      </c>
      <c r="T3763" s="66">
        <f t="shared" si="527"/>
        <v>9919.105848049292</v>
      </c>
      <c r="U3763" s="66">
        <f t="shared" si="528"/>
        <v>9919.105848049292</v>
      </c>
      <c r="V3763" s="81">
        <f t="shared" si="529"/>
        <v>7899.4186352935694</v>
      </c>
      <c r="W3763" s="110">
        <f t="shared" si="530"/>
        <v>0.96559097052288645</v>
      </c>
    </row>
    <row r="3764" spans="1:23" x14ac:dyDescent="0.2">
      <c r="A3764" s="31" t="s">
        <v>121</v>
      </c>
      <c r="B3764" s="25" t="s">
        <v>230</v>
      </c>
      <c r="C3764" s="53" t="s">
        <v>7580</v>
      </c>
      <c r="D3764" s="25" t="s">
        <v>7579</v>
      </c>
      <c r="E3764" s="97">
        <v>6896.0830078125</v>
      </c>
      <c r="F3764" s="27">
        <v>7797.0576171875</v>
      </c>
      <c r="G3764" s="27">
        <v>7857.90625</v>
      </c>
      <c r="H3764" s="27">
        <v>4262.8447265625</v>
      </c>
      <c r="I3764" s="27">
        <v>4658.81982421875</v>
      </c>
      <c r="J3764" s="27">
        <f t="shared" si="522"/>
        <v>7140.5979648881585</v>
      </c>
      <c r="K3764" s="28">
        <v>1.1161155700683594</v>
      </c>
      <c r="L3764" s="28">
        <v>0.99863171577453613</v>
      </c>
      <c r="M3764" s="27">
        <v>6907.28857421875</v>
      </c>
      <c r="N3764" s="27">
        <v>4150.2706219848524</v>
      </c>
      <c r="O3764" s="66">
        <f t="shared" si="523"/>
        <v>7625.5292899800888</v>
      </c>
      <c r="P3764" s="66">
        <f t="shared" si="524"/>
        <v>7672.9470979642083</v>
      </c>
      <c r="Q3764" s="66">
        <f t="shared" si="525"/>
        <v>6631.5867789953609</v>
      </c>
      <c r="R3764" s="66">
        <f t="shared" si="526"/>
        <v>7547.444824524915</v>
      </c>
      <c r="S3764" s="67">
        <f>E3764/INDEX('CCG overall weighted population'!$F$4:$F$195,MATCH(A3764,'CCG overall weighted population'!$A$4:$A$195,0))*INDEX('CCG overall weighted population'!$T$4:$T$195,MATCH(A3764,'CCG overall weighted population'!$A$4:$A$195,0))</f>
        <v>0</v>
      </c>
      <c r="T3764" s="66">
        <f t="shared" si="527"/>
        <v>9472.7903880560134</v>
      </c>
      <c r="U3764" s="66">
        <f t="shared" si="528"/>
        <v>9472.7903880560134</v>
      </c>
      <c r="V3764" s="81">
        <f t="shared" si="529"/>
        <v>7543.9800790467007</v>
      </c>
      <c r="W3764" s="110">
        <f t="shared" si="530"/>
        <v>1.0939514606335516</v>
      </c>
    </row>
    <row r="3765" spans="1:23" x14ac:dyDescent="0.2">
      <c r="A3765" s="31" t="s">
        <v>121</v>
      </c>
      <c r="B3765" s="25" t="s">
        <v>230</v>
      </c>
      <c r="C3765" s="53" t="s">
        <v>7578</v>
      </c>
      <c r="D3765" s="25" t="s">
        <v>5303</v>
      </c>
      <c r="E3765" s="97">
        <v>5049.25</v>
      </c>
      <c r="F3765" s="27">
        <v>4814.7197265625</v>
      </c>
      <c r="G3765" s="27">
        <v>5322.03271484375</v>
      </c>
      <c r="H3765" s="27">
        <v>8453.9560546875</v>
      </c>
      <c r="I3765" s="27">
        <v>5679.19384765625</v>
      </c>
      <c r="J3765" s="27">
        <f t="shared" si="522"/>
        <v>5428.6321470048661</v>
      </c>
      <c r="K3765" s="28">
        <v>1.1161155700683594</v>
      </c>
      <c r="L3765" s="28">
        <v>0.99863171577453613</v>
      </c>
      <c r="M3765" s="27">
        <v>5027.81640625</v>
      </c>
      <c r="N3765" s="27">
        <v>4476.6915090930988</v>
      </c>
      <c r="O3765" s="66">
        <f t="shared" si="523"/>
        <v>5944.5882556157994</v>
      </c>
      <c r="P3765" s="66">
        <f t="shared" si="524"/>
        <v>5981.5534725509478</v>
      </c>
      <c r="Q3765" s="66">
        <f t="shared" si="525"/>
        <v>4972.7039165343103</v>
      </c>
      <c r="R3765" s="66">
        <f t="shared" si="526"/>
        <v>5859.9693190816852</v>
      </c>
      <c r="S3765" s="67">
        <f>E3765/INDEX('CCG overall weighted population'!$F$4:$F$195,MATCH(A3765,'CCG overall weighted population'!$A$4:$A$195,0))*INDEX('CCG overall weighted population'!$T$4:$T$195,MATCH(A3765,'CCG overall weighted population'!$A$4:$A$195,0))</f>
        <v>0</v>
      </c>
      <c r="T3765" s="66">
        <f t="shared" si="527"/>
        <v>7354.8415829054175</v>
      </c>
      <c r="U3765" s="66">
        <f t="shared" si="528"/>
        <v>7354.8415829054175</v>
      </c>
      <c r="V3765" s="81">
        <f t="shared" si="529"/>
        <v>5857.2792295649269</v>
      </c>
      <c r="W3765" s="110">
        <f t="shared" si="530"/>
        <v>1.1600295547982229</v>
      </c>
    </row>
    <row r="3766" spans="1:23" x14ac:dyDescent="0.2">
      <c r="A3766" s="31" t="s">
        <v>121</v>
      </c>
      <c r="B3766" s="25" t="s">
        <v>230</v>
      </c>
      <c r="C3766" s="53" t="s">
        <v>7577</v>
      </c>
      <c r="D3766" s="25" t="s">
        <v>7576</v>
      </c>
      <c r="E3766" s="97">
        <v>11002.333984375</v>
      </c>
      <c r="F3766" s="27">
        <v>11981.779296875</v>
      </c>
      <c r="G3766" s="27">
        <v>13016.8828125</v>
      </c>
      <c r="H3766" s="27">
        <v>9040.123046875</v>
      </c>
      <c r="I3766" s="27">
        <v>9717.4853515625</v>
      </c>
      <c r="J3766" s="27">
        <f t="shared" si="522"/>
        <v>11513.01404626654</v>
      </c>
      <c r="K3766" s="28">
        <v>1.1161155700683594</v>
      </c>
      <c r="L3766" s="28">
        <v>0.99863171577453613</v>
      </c>
      <c r="M3766" s="27">
        <v>10795.4951171875</v>
      </c>
      <c r="N3766" s="27">
        <v>8226.2615460428824</v>
      </c>
      <c r="O3766" s="66">
        <f t="shared" si="523"/>
        <v>12465.934359346613</v>
      </c>
      <c r="P3766" s="66">
        <f t="shared" si="524"/>
        <v>12543.451244970651</v>
      </c>
      <c r="Q3766" s="66">
        <f t="shared" si="525"/>
        <v>10538.571760073039</v>
      </c>
      <c r="R3766" s="66">
        <f t="shared" si="526"/>
        <v>12301.827929060555</v>
      </c>
      <c r="S3766" s="67">
        <f>E3766/INDEX('CCG overall weighted population'!$F$4:$F$195,MATCH(A3766,'CCG overall weighted population'!$A$4:$A$195,0))*INDEX('CCG overall weighted population'!$T$4:$T$195,MATCH(A3766,'CCG overall weighted population'!$A$4:$A$195,0))</f>
        <v>0</v>
      </c>
      <c r="T3766" s="66">
        <f t="shared" si="527"/>
        <v>15440.011828010831</v>
      </c>
      <c r="U3766" s="66">
        <f t="shared" si="528"/>
        <v>15440.011828010831</v>
      </c>
      <c r="V3766" s="81">
        <f t="shared" si="529"/>
        <v>12296.180626737456</v>
      </c>
      <c r="W3766" s="110">
        <f t="shared" si="530"/>
        <v>1.1175974701549614</v>
      </c>
    </row>
    <row r="3767" spans="1:23" x14ac:dyDescent="0.2">
      <c r="A3767" s="31" t="s">
        <v>121</v>
      </c>
      <c r="B3767" s="25" t="s">
        <v>230</v>
      </c>
      <c r="C3767" s="53" t="s">
        <v>7575</v>
      </c>
      <c r="D3767" s="25" t="s">
        <v>7574</v>
      </c>
      <c r="E3767" s="97">
        <v>9567.5</v>
      </c>
      <c r="F3767" s="27">
        <v>8511.958984375</v>
      </c>
      <c r="G3767" s="27">
        <v>7599.44921875</v>
      </c>
      <c r="H3767" s="27">
        <v>7757.82666015625</v>
      </c>
      <c r="I3767" s="27">
        <v>12002.4052734375</v>
      </c>
      <c r="J3767" s="27">
        <f t="shared" si="522"/>
        <v>8485.8355876019541</v>
      </c>
      <c r="K3767" s="28">
        <v>1.1161155700683594</v>
      </c>
      <c r="L3767" s="28">
        <v>0.99863171577453613</v>
      </c>
      <c r="M3767" s="27">
        <v>7901.5146484375</v>
      </c>
      <c r="N3767" s="27">
        <v>7474.1483696046307</v>
      </c>
      <c r="O3767" s="66">
        <f t="shared" si="523"/>
        <v>9345.4524830005048</v>
      </c>
      <c r="P3767" s="66">
        <f t="shared" si="524"/>
        <v>9403.5652846844368</v>
      </c>
      <c r="Q3767" s="66">
        <f t="shared" si="525"/>
        <v>7858.7780205542131</v>
      </c>
      <c r="R3767" s="66">
        <f t="shared" si="526"/>
        <v>9217.3911909563576</v>
      </c>
      <c r="S3767" s="67">
        <f>E3767/INDEX('CCG overall weighted population'!$F$4:$F$195,MATCH(A3767,'CCG overall weighted population'!$A$4:$A$195,0))*INDEX('CCG overall weighted population'!$T$4:$T$195,MATCH(A3767,'CCG overall weighted population'!$A$4:$A$195,0))</f>
        <v>0</v>
      </c>
      <c r="T3767" s="66">
        <f t="shared" si="527"/>
        <v>11568.738388510139</v>
      </c>
      <c r="U3767" s="66">
        <f t="shared" si="528"/>
        <v>11568.738388510139</v>
      </c>
      <c r="V3767" s="81">
        <f t="shared" si="529"/>
        <v>9213.1598364791389</v>
      </c>
      <c r="W3767" s="110">
        <f t="shared" si="530"/>
        <v>0.96296418463330435</v>
      </c>
    </row>
    <row r="3768" spans="1:23" x14ac:dyDescent="0.2">
      <c r="A3768" s="31" t="s">
        <v>121</v>
      </c>
      <c r="B3768" s="25" t="s">
        <v>230</v>
      </c>
      <c r="C3768" s="53" t="s">
        <v>7573</v>
      </c>
      <c r="D3768" s="25" t="s">
        <v>7572</v>
      </c>
      <c r="E3768" s="97">
        <v>7579.58349609375</v>
      </c>
      <c r="F3768" s="27">
        <v>6276.83935546875</v>
      </c>
      <c r="G3768" s="27">
        <v>4843.2119140625</v>
      </c>
      <c r="H3768" s="27">
        <v>12190.49609375</v>
      </c>
      <c r="I3768" s="27">
        <v>8962.10546875</v>
      </c>
      <c r="J3768" s="27">
        <f t="shared" si="522"/>
        <v>7182.9523074478175</v>
      </c>
      <c r="K3768" s="28">
        <v>1.1161155700683594</v>
      </c>
      <c r="L3768" s="28">
        <v>0.99863171577453613</v>
      </c>
      <c r="M3768" s="27">
        <v>6208.5927734375</v>
      </c>
      <c r="N3768" s="27">
        <v>7064.7177307236434</v>
      </c>
      <c r="O3768" s="66">
        <f t="shared" si="523"/>
        <v>7992.8570791987004</v>
      </c>
      <c r="P3768" s="66">
        <f t="shared" si="524"/>
        <v>8042.5590405725761</v>
      </c>
      <c r="Q3768" s="66">
        <f t="shared" si="525"/>
        <v>6294.2052691661147</v>
      </c>
      <c r="R3768" s="66">
        <f t="shared" si="526"/>
        <v>7831.8515946570806</v>
      </c>
      <c r="S3768" s="67">
        <f>E3768/INDEX('CCG overall weighted population'!$F$4:$F$195,MATCH(A3768,'CCG overall weighted population'!$A$4:$A$195,0))*INDEX('CCG overall weighted population'!$T$4:$T$195,MATCH(A3768,'CCG overall weighted population'!$A$4:$A$195,0))</f>
        <v>0</v>
      </c>
      <c r="T3768" s="66">
        <f t="shared" si="527"/>
        <v>9829.7490384394714</v>
      </c>
      <c r="U3768" s="66">
        <f t="shared" si="528"/>
        <v>9829.7490384394714</v>
      </c>
      <c r="V3768" s="81">
        <f t="shared" si="529"/>
        <v>7828.2562888245066</v>
      </c>
      <c r="W3768" s="110">
        <f t="shared" si="530"/>
        <v>1.0328082397745093</v>
      </c>
    </row>
    <row r="3769" spans="1:23" x14ac:dyDescent="0.2">
      <c r="A3769" s="31" t="s">
        <v>121</v>
      </c>
      <c r="B3769" s="25" t="s">
        <v>230</v>
      </c>
      <c r="C3769" s="53" t="s">
        <v>7571</v>
      </c>
      <c r="D3769" s="25" t="s">
        <v>7570</v>
      </c>
      <c r="E3769" s="97">
        <v>18568.583984375</v>
      </c>
      <c r="F3769" s="27">
        <v>15654.0634765625</v>
      </c>
      <c r="G3769" s="27">
        <v>13905.9130859375</v>
      </c>
      <c r="H3769" s="27">
        <v>15538.9580078125</v>
      </c>
      <c r="I3769" s="27">
        <v>20177.71484375</v>
      </c>
      <c r="J3769" s="27">
        <f t="shared" si="522"/>
        <v>15713.148961891442</v>
      </c>
      <c r="K3769" s="28">
        <v>1.1161155700683594</v>
      </c>
      <c r="L3769" s="28">
        <v>0.99863171577453613</v>
      </c>
      <c r="M3769" s="27">
        <v>15319.3505859375</v>
      </c>
      <c r="N3769" s="27">
        <v>11694.11901928067</v>
      </c>
      <c r="O3769" s="66">
        <f t="shared" si="523"/>
        <v>17065.737248265996</v>
      </c>
      <c r="P3769" s="66">
        <f t="shared" si="524"/>
        <v>17171.857075647556</v>
      </c>
      <c r="Q3769" s="66">
        <f t="shared" si="525"/>
        <v>14956.827429271816</v>
      </c>
      <c r="R3769" s="66">
        <f t="shared" si="526"/>
        <v>16904.906961175311</v>
      </c>
      <c r="S3769" s="67">
        <f>E3769/INDEX('CCG overall weighted population'!$F$4:$F$195,MATCH(A3769,'CCG overall weighted population'!$A$4:$A$195,0))*INDEX('CCG overall weighted population'!$T$4:$T$195,MATCH(A3769,'CCG overall weighted population'!$A$4:$A$195,0))</f>
        <v>0</v>
      </c>
      <c r="T3769" s="66">
        <f t="shared" si="527"/>
        <v>21217.331679252482</v>
      </c>
      <c r="U3769" s="66">
        <f t="shared" si="528"/>
        <v>21217.331679252482</v>
      </c>
      <c r="V3769" s="81">
        <f t="shared" si="529"/>
        <v>16897.146559964684</v>
      </c>
      <c r="W3769" s="110">
        <f t="shared" si="530"/>
        <v>0.90998573580964548</v>
      </c>
    </row>
    <row r="3770" spans="1:23" x14ac:dyDescent="0.2">
      <c r="A3770" s="31" t="s">
        <v>121</v>
      </c>
      <c r="B3770" s="25" t="s">
        <v>230</v>
      </c>
      <c r="C3770" s="53" t="s">
        <v>7569</v>
      </c>
      <c r="D3770" s="25" t="s">
        <v>7568</v>
      </c>
      <c r="E3770" s="97">
        <v>6536.5830078125</v>
      </c>
      <c r="F3770" s="27">
        <v>7224.72900390625</v>
      </c>
      <c r="G3770" s="27">
        <v>6967.75439453125</v>
      </c>
      <c r="H3770" s="27">
        <v>4993.3828125</v>
      </c>
      <c r="I3770" s="27">
        <v>5088.6259765625</v>
      </c>
      <c r="J3770" s="27">
        <f t="shared" si="522"/>
        <v>6784.8759555870665</v>
      </c>
      <c r="K3770" s="28">
        <v>1.1161155700683594</v>
      </c>
      <c r="L3770" s="28">
        <v>0.99863171577453613</v>
      </c>
      <c r="M3770" s="27">
        <v>6308.49853515625</v>
      </c>
      <c r="N3770" s="27">
        <v>3915.6555624823786</v>
      </c>
      <c r="O3770" s="66">
        <f t="shared" si="523"/>
        <v>7242.5441026129374</v>
      </c>
      <c r="P3770" s="66">
        <f t="shared" si="524"/>
        <v>7287.5803948511002</v>
      </c>
      <c r="Q3770" s="66">
        <f t="shared" si="525"/>
        <v>6069.214237888863</v>
      </c>
      <c r="R3770" s="66">
        <f t="shared" si="526"/>
        <v>7140.7457980309882</v>
      </c>
      <c r="S3770" s="67">
        <f>E3770/INDEX('CCG overall weighted population'!$F$4:$F$195,MATCH(A3770,'CCG overall weighted population'!$A$4:$A$195,0))*INDEX('CCG overall weighted population'!$T$4:$T$195,MATCH(A3770,'CCG overall weighted population'!$A$4:$A$195,0))</f>
        <v>0</v>
      </c>
      <c r="T3770" s="66">
        <f t="shared" si="527"/>
        <v>8962.3428500382815</v>
      </c>
      <c r="U3770" s="66">
        <f t="shared" si="528"/>
        <v>8962.3428500382815</v>
      </c>
      <c r="V3770" s="81">
        <f t="shared" si="529"/>
        <v>7137.4677526407895</v>
      </c>
      <c r="W3770" s="110">
        <f t="shared" si="530"/>
        <v>1.0919264306917107</v>
      </c>
    </row>
    <row r="3771" spans="1:23" x14ac:dyDescent="0.2">
      <c r="A3771" s="31" t="s">
        <v>121</v>
      </c>
      <c r="B3771" s="25" t="s">
        <v>230</v>
      </c>
      <c r="C3771" s="53" t="s">
        <v>7567</v>
      </c>
      <c r="D3771" s="25" t="s">
        <v>7566</v>
      </c>
      <c r="E3771" s="97">
        <v>4655.9169921875</v>
      </c>
      <c r="F3771" s="27">
        <v>4870.7099609375</v>
      </c>
      <c r="G3771" s="27">
        <v>5005.62451171875</v>
      </c>
      <c r="H3771" s="27">
        <v>7675.2978515625</v>
      </c>
      <c r="I3771" s="27">
        <v>4303.998046875</v>
      </c>
      <c r="J3771" s="27">
        <f t="shared" si="522"/>
        <v>5276.0363453950249</v>
      </c>
      <c r="K3771" s="28">
        <v>1.1161155700683594</v>
      </c>
      <c r="L3771" s="28">
        <v>0.99863171577453613</v>
      </c>
      <c r="M3771" s="27">
        <v>4751.7529296875</v>
      </c>
      <c r="N3771" s="27">
        <v>4092.4272798044326</v>
      </c>
      <c r="O3771" s="66">
        <f t="shared" si="523"/>
        <v>5748.6852498544176</v>
      </c>
      <c r="P3771" s="66">
        <f t="shared" si="524"/>
        <v>5784.4322836631945</v>
      </c>
      <c r="Q3771" s="66">
        <f t="shared" si="525"/>
        <v>4685.8203646991933</v>
      </c>
      <c r="R3771" s="66">
        <f t="shared" si="526"/>
        <v>5652.0301833085232</v>
      </c>
      <c r="S3771" s="67">
        <f>E3771/INDEX('CCG overall weighted population'!$F$4:$F$195,MATCH(A3771,'CCG overall weighted population'!$A$4:$A$195,0))*INDEX('CCG overall weighted population'!$T$4:$T$195,MATCH(A3771,'CCG overall weighted population'!$A$4:$A$195,0))</f>
        <v>0</v>
      </c>
      <c r="T3771" s="66">
        <f t="shared" si="527"/>
        <v>7093.8573832923157</v>
      </c>
      <c r="U3771" s="66">
        <f t="shared" si="528"/>
        <v>7093.8573832923157</v>
      </c>
      <c r="V3771" s="81">
        <f t="shared" si="529"/>
        <v>5649.4355507572891</v>
      </c>
      <c r="W3771" s="110">
        <f t="shared" si="530"/>
        <v>1.2133883744570373</v>
      </c>
    </row>
    <row r="3772" spans="1:23" x14ac:dyDescent="0.2">
      <c r="A3772" s="31" t="s">
        <v>121</v>
      </c>
      <c r="B3772" s="25" t="s">
        <v>230</v>
      </c>
      <c r="C3772" s="53" t="s">
        <v>7565</v>
      </c>
      <c r="D3772" s="25" t="s">
        <v>7564</v>
      </c>
      <c r="E3772" s="97">
        <v>6684.9169921875</v>
      </c>
      <c r="F3772" s="27">
        <v>5461.39892578125</v>
      </c>
      <c r="G3772" s="27">
        <v>5307.43359375</v>
      </c>
      <c r="H3772" s="27">
        <v>3087.3779296875</v>
      </c>
      <c r="I3772" s="27">
        <v>4121.435546875</v>
      </c>
      <c r="J3772" s="27">
        <f t="shared" si="522"/>
        <v>5039.9399296826996</v>
      </c>
      <c r="K3772" s="28">
        <v>1.1161155700683594</v>
      </c>
      <c r="L3772" s="28">
        <v>0.99863171577453613</v>
      </c>
      <c r="M3772" s="27">
        <v>5599.1708984375</v>
      </c>
      <c r="N3772" s="27">
        <v>3475.8033060556259</v>
      </c>
      <c r="O3772" s="66">
        <f t="shared" si="523"/>
        <v>5443.1217615653259</v>
      </c>
      <c r="P3772" s="66">
        <f t="shared" si="524"/>
        <v>5476.968710768344</v>
      </c>
      <c r="Q3772" s="66">
        <f t="shared" si="525"/>
        <v>5386.8341391993126</v>
      </c>
      <c r="R3772" s="66">
        <f t="shared" si="526"/>
        <v>5466.1059061834794</v>
      </c>
      <c r="S3772" s="67">
        <f>E3772/INDEX('CCG overall weighted population'!$F$4:$F$195,MATCH(A3772,'CCG overall weighted population'!$A$4:$A$195,0))*INDEX('CCG overall weighted population'!$T$4:$T$195,MATCH(A3772,'CCG overall weighted population'!$A$4:$A$195,0))</f>
        <v>0</v>
      </c>
      <c r="T3772" s="66">
        <f t="shared" si="527"/>
        <v>6860.504010567628</v>
      </c>
      <c r="U3772" s="66">
        <f t="shared" si="528"/>
        <v>6860.504010567628</v>
      </c>
      <c r="V3772" s="81">
        <f t="shared" si="529"/>
        <v>5463.5966244116726</v>
      </c>
      <c r="W3772" s="110">
        <f t="shared" si="530"/>
        <v>0.81730208928500458</v>
      </c>
    </row>
    <row r="3773" spans="1:23" x14ac:dyDescent="0.2">
      <c r="A3773" s="31" t="s">
        <v>121</v>
      </c>
      <c r="B3773" s="25" t="s">
        <v>230</v>
      </c>
      <c r="C3773" s="53" t="s">
        <v>7563</v>
      </c>
      <c r="D3773" s="25" t="s">
        <v>7562</v>
      </c>
      <c r="E3773" s="97">
        <v>8898.1669921875</v>
      </c>
      <c r="F3773" s="27">
        <v>9574.8369140625</v>
      </c>
      <c r="G3773" s="27">
        <v>10854.7158203125</v>
      </c>
      <c r="H3773" s="27">
        <v>6462.9111328125</v>
      </c>
      <c r="I3773" s="27">
        <v>7135.9287109375</v>
      </c>
      <c r="J3773" s="27">
        <f t="shared" si="522"/>
        <v>9088.9808514874621</v>
      </c>
      <c r="K3773" s="28">
        <v>1.1161155700683594</v>
      </c>
      <c r="L3773" s="28">
        <v>0.99863171577453613</v>
      </c>
      <c r="M3773" s="27">
        <v>8707.087890625</v>
      </c>
      <c r="N3773" s="27">
        <v>5693.4825376244935</v>
      </c>
      <c r="O3773" s="66">
        <f t="shared" si="523"/>
        <v>9752.0143805764419</v>
      </c>
      <c r="P3773" s="66">
        <f t="shared" si="524"/>
        <v>9812.6553049991126</v>
      </c>
      <c r="Q3773" s="66">
        <f t="shared" si="525"/>
        <v>8405.7273553249488</v>
      </c>
      <c r="R3773" s="66">
        <f t="shared" si="526"/>
        <v>9643.0956885694886</v>
      </c>
      <c r="S3773" s="67">
        <f>E3773/INDEX('CCG overall weighted population'!$F$4:$F$195,MATCH(A3773,'CCG overall weighted population'!$A$4:$A$195,0))*INDEX('CCG overall weighted population'!$T$4:$T$195,MATCH(A3773,'CCG overall weighted population'!$A$4:$A$195,0))</f>
        <v>0</v>
      </c>
      <c r="T3773" s="66">
        <f t="shared" si="527"/>
        <v>12103.039674163554</v>
      </c>
      <c r="U3773" s="66">
        <f t="shared" si="528"/>
        <v>12103.039674163554</v>
      </c>
      <c r="V3773" s="81">
        <f t="shared" si="529"/>
        <v>9638.6689093137593</v>
      </c>
      <c r="W3773" s="110">
        <f t="shared" si="530"/>
        <v>1.083219602169347</v>
      </c>
    </row>
    <row r="3774" spans="1:23" x14ac:dyDescent="0.2">
      <c r="A3774" s="31" t="s">
        <v>121</v>
      </c>
      <c r="B3774" s="25" t="s">
        <v>230</v>
      </c>
      <c r="C3774" s="53" t="s">
        <v>7561</v>
      </c>
      <c r="D3774" s="25" t="s">
        <v>7560</v>
      </c>
      <c r="E3774" s="97">
        <v>7407.08349609375</v>
      </c>
      <c r="F3774" s="27">
        <v>6836.724609375</v>
      </c>
      <c r="G3774" s="27">
        <v>6704.36376953125</v>
      </c>
      <c r="H3774" s="27">
        <v>4251.3671875</v>
      </c>
      <c r="I3774" s="27">
        <v>4869.78515625</v>
      </c>
      <c r="J3774" s="27">
        <f t="shared" si="522"/>
        <v>6358.8610892535098</v>
      </c>
      <c r="K3774" s="28">
        <v>1.1161155700683594</v>
      </c>
      <c r="L3774" s="28">
        <v>0.99863171577453613</v>
      </c>
      <c r="M3774" s="27">
        <v>6529.35302734375</v>
      </c>
      <c r="N3774" s="27">
        <v>3964.3031737493025</v>
      </c>
      <c r="O3774" s="66">
        <f t="shared" si="523"/>
        <v>6820.6182009634485</v>
      </c>
      <c r="P3774" s="66">
        <f t="shared" si="524"/>
        <v>6863.0308325182505</v>
      </c>
      <c r="Q3774" s="66">
        <f t="shared" si="525"/>
        <v>6272.8480419843054</v>
      </c>
      <c r="R3774" s="66">
        <f t="shared" si="526"/>
        <v>6791.9034037046586</v>
      </c>
      <c r="S3774" s="67">
        <f>E3774/INDEX('CCG overall weighted population'!$F$4:$F$195,MATCH(A3774,'CCG overall weighted population'!$A$4:$A$195,0))*INDEX('CCG overall weighted population'!$T$4:$T$195,MATCH(A3774,'CCG overall weighted population'!$A$4:$A$195,0))</f>
        <v>0</v>
      </c>
      <c r="T3774" s="66">
        <f t="shared" si="527"/>
        <v>8524.5111127087002</v>
      </c>
      <c r="U3774" s="66">
        <f t="shared" si="528"/>
        <v>8524.5111127087002</v>
      </c>
      <c r="V3774" s="81">
        <f t="shared" si="529"/>
        <v>6788.7854986184229</v>
      </c>
      <c r="W3774" s="110">
        <f t="shared" si="530"/>
        <v>0.91652612019273216</v>
      </c>
    </row>
    <row r="3775" spans="1:23" x14ac:dyDescent="0.2">
      <c r="A3775" s="31" t="s">
        <v>121</v>
      </c>
      <c r="B3775" s="25" t="s">
        <v>230</v>
      </c>
      <c r="C3775" s="53" t="s">
        <v>7559</v>
      </c>
      <c r="D3775" s="25" t="s">
        <v>7558</v>
      </c>
      <c r="E3775" s="97">
        <v>7500.5</v>
      </c>
      <c r="F3775" s="27">
        <v>6591.4345703125</v>
      </c>
      <c r="G3775" s="27">
        <v>6507.98095703125</v>
      </c>
      <c r="H3775" s="27">
        <v>3735.3359375</v>
      </c>
      <c r="I3775" s="27">
        <v>7003.826171875</v>
      </c>
      <c r="J3775" s="27">
        <f t="shared" si="522"/>
        <v>6175.2605564805463</v>
      </c>
      <c r="K3775" s="28">
        <v>1.1161155700683594</v>
      </c>
      <c r="L3775" s="28">
        <v>0.99863171577453613</v>
      </c>
      <c r="M3775" s="27">
        <v>6383.82470703125</v>
      </c>
      <c r="N3775" s="27">
        <v>4350.8710287076756</v>
      </c>
      <c r="O3775" s="66">
        <f t="shared" si="523"/>
        <v>6679.5294831489091</v>
      </c>
      <c r="P3775" s="66">
        <f t="shared" si="524"/>
        <v>6721.0647831145652</v>
      </c>
      <c r="Q3775" s="66">
        <f t="shared" si="525"/>
        <v>6180.5293391988935</v>
      </c>
      <c r="R3775" s="66">
        <f t="shared" si="526"/>
        <v>6655.920734651967</v>
      </c>
      <c r="S3775" s="67">
        <f>E3775/INDEX('CCG overall weighted population'!$F$4:$F$195,MATCH(A3775,'CCG overall weighted population'!$A$4:$A$195,0))*INDEX('CCG overall weighted population'!$T$4:$T$195,MATCH(A3775,'CCG overall weighted population'!$A$4:$A$195,0))</f>
        <v>0</v>
      </c>
      <c r="T3775" s="66">
        <f t="shared" si="527"/>
        <v>8353.8394019121097</v>
      </c>
      <c r="U3775" s="66">
        <f t="shared" si="528"/>
        <v>8353.8394019121097</v>
      </c>
      <c r="V3775" s="81">
        <f t="shared" si="529"/>
        <v>6652.8652540482772</v>
      </c>
      <c r="W3775" s="110">
        <f t="shared" si="530"/>
        <v>0.88698956790191019</v>
      </c>
    </row>
    <row r="3776" spans="1:23" x14ac:dyDescent="0.2">
      <c r="A3776" s="31" t="s">
        <v>121</v>
      </c>
      <c r="B3776" s="25" t="s">
        <v>230</v>
      </c>
      <c r="C3776" s="53" t="s">
        <v>7557</v>
      </c>
      <c r="D3776" s="25" t="s">
        <v>7556</v>
      </c>
      <c r="E3776" s="97">
        <v>3085.58349609375</v>
      </c>
      <c r="F3776" s="27">
        <v>2564.765380859375</v>
      </c>
      <c r="G3776" s="27">
        <v>1526.6083984375</v>
      </c>
      <c r="H3776" s="27">
        <v>1622.6417236328125</v>
      </c>
      <c r="I3776" s="27">
        <v>3130.221923828125</v>
      </c>
      <c r="J3776" s="27">
        <f t="shared" si="522"/>
        <v>2380.5543559252742</v>
      </c>
      <c r="K3776" s="28">
        <v>1.1161155700683594</v>
      </c>
      <c r="L3776" s="28">
        <v>0.99863171577453613</v>
      </c>
      <c r="M3776" s="27">
        <v>2336.754150390625</v>
      </c>
      <c r="N3776" s="27">
        <v>1869.8275208660868</v>
      </c>
      <c r="O3776" s="66">
        <f t="shared" si="523"/>
        <v>2596.413265792014</v>
      </c>
      <c r="P3776" s="66">
        <f t="shared" si="524"/>
        <v>2612.5585353205856</v>
      </c>
      <c r="Q3776" s="66">
        <f t="shared" si="525"/>
        <v>2290.0614874381713</v>
      </c>
      <c r="R3776" s="66">
        <f t="shared" si="526"/>
        <v>2573.6919567219497</v>
      </c>
      <c r="S3776" s="67">
        <f>E3776/INDEX('CCG overall weighted population'!$F$4:$F$195,MATCH(A3776,'CCG overall weighted population'!$A$4:$A$195,0))*INDEX('CCG overall weighted population'!$T$4:$T$195,MATCH(A3776,'CCG overall weighted population'!$A$4:$A$195,0))</f>
        <v>0</v>
      </c>
      <c r="T3776" s="66">
        <f t="shared" si="527"/>
        <v>3230.2381794473595</v>
      </c>
      <c r="U3776" s="66">
        <f t="shared" si="528"/>
        <v>3230.2381794473595</v>
      </c>
      <c r="V3776" s="81">
        <f t="shared" si="529"/>
        <v>2572.5104724214093</v>
      </c>
      <c r="W3776" s="110">
        <f t="shared" si="530"/>
        <v>0.83371928702565501</v>
      </c>
    </row>
    <row r="3777" spans="1:23" x14ac:dyDescent="0.2">
      <c r="A3777" s="31" t="s">
        <v>121</v>
      </c>
      <c r="B3777" s="25" t="s">
        <v>230</v>
      </c>
      <c r="C3777" s="53" t="s">
        <v>7555</v>
      </c>
      <c r="D3777" s="25" t="s">
        <v>7554</v>
      </c>
      <c r="E3777" s="97">
        <v>9880.3330078125</v>
      </c>
      <c r="F3777" s="27">
        <v>8184.03466796875</v>
      </c>
      <c r="G3777" s="27">
        <v>7802.39111328125</v>
      </c>
      <c r="H3777" s="27">
        <v>6475.9130859375</v>
      </c>
      <c r="I3777" s="27">
        <v>10938.7138671875</v>
      </c>
      <c r="J3777" s="27">
        <f t="shared" si="522"/>
        <v>8018.3472213643327</v>
      </c>
      <c r="K3777" s="28">
        <v>1.1161155700683594</v>
      </c>
      <c r="L3777" s="28">
        <v>0.99863171577453613</v>
      </c>
      <c r="M3777" s="27">
        <v>8082.58251953125</v>
      </c>
      <c r="N3777" s="27">
        <v>6543.8847585737885</v>
      </c>
      <c r="O3777" s="66">
        <f t="shared" si="523"/>
        <v>8772.8149774289286</v>
      </c>
      <c r="P3777" s="66">
        <f t="shared" si="524"/>
        <v>8827.3669488739179</v>
      </c>
      <c r="Q3777" s="66">
        <f t="shared" si="525"/>
        <v>7928.7127434355034</v>
      </c>
      <c r="R3777" s="66">
        <f t="shared" si="526"/>
        <v>8719.0632774511578</v>
      </c>
      <c r="S3777" s="67">
        <f>E3777/INDEX('CCG overall weighted population'!$F$4:$F$195,MATCH(A3777,'CCG overall weighted population'!$A$4:$A$195,0))*INDEX('CCG overall weighted population'!$T$4:$T$195,MATCH(A3777,'CCG overall weighted population'!$A$4:$A$195,0))</f>
        <v>0</v>
      </c>
      <c r="T3777" s="66">
        <f t="shared" si="527"/>
        <v>10943.28752680752</v>
      </c>
      <c r="U3777" s="66">
        <f t="shared" si="528"/>
        <v>10943.28752680752</v>
      </c>
      <c r="V3777" s="81">
        <f t="shared" si="529"/>
        <v>8715.0606864064812</v>
      </c>
      <c r="W3777" s="110">
        <f t="shared" si="530"/>
        <v>0.88206143249578495</v>
      </c>
    </row>
    <row r="3778" spans="1:23" x14ac:dyDescent="0.2">
      <c r="A3778" s="31" t="s">
        <v>121</v>
      </c>
      <c r="B3778" s="25" t="s">
        <v>230</v>
      </c>
      <c r="C3778" s="53" t="s">
        <v>7553</v>
      </c>
      <c r="D3778" s="25" t="s">
        <v>7552</v>
      </c>
      <c r="E3778" s="97">
        <v>3203.1669921875</v>
      </c>
      <c r="F3778" s="27">
        <v>2595.200927734375</v>
      </c>
      <c r="G3778" s="27">
        <v>2193.2373046875</v>
      </c>
      <c r="H3778" s="27">
        <v>2859.5537109375</v>
      </c>
      <c r="I3778" s="27">
        <v>3288.555908203125</v>
      </c>
      <c r="J3778" s="27">
        <f t="shared" si="522"/>
        <v>2637.9199110152349</v>
      </c>
      <c r="K3778" s="28">
        <v>1.1161155700683594</v>
      </c>
      <c r="L3778" s="28">
        <v>0.99863171577453613</v>
      </c>
      <c r="M3778" s="27">
        <v>2563.999755859375</v>
      </c>
      <c r="N3778" s="27">
        <v>2401.0513787923005</v>
      </c>
      <c r="O3778" s="66">
        <f t="shared" si="523"/>
        <v>2913.7938587325784</v>
      </c>
      <c r="P3778" s="66">
        <f t="shared" si="524"/>
        <v>2931.9126951365297</v>
      </c>
      <c r="Q3778" s="66">
        <f t="shared" si="525"/>
        <v>2547.7049181526677</v>
      </c>
      <c r="R3778" s="66">
        <f t="shared" si="526"/>
        <v>2885.6088859686542</v>
      </c>
      <c r="S3778" s="67">
        <f>E3778/INDEX('CCG overall weighted population'!$F$4:$F$195,MATCH(A3778,'CCG overall weighted population'!$A$4:$A$195,0))*INDEX('CCG overall weighted population'!$T$4:$T$195,MATCH(A3778,'CCG overall weighted population'!$A$4:$A$195,0))</f>
        <v>0</v>
      </c>
      <c r="T3778" s="66">
        <f t="shared" si="527"/>
        <v>3621.7248027929122</v>
      </c>
      <c r="U3778" s="66">
        <f t="shared" si="528"/>
        <v>3621.7248027929122</v>
      </c>
      <c r="V3778" s="81">
        <f t="shared" si="529"/>
        <v>2884.2842124437716</v>
      </c>
      <c r="W3778" s="110">
        <f t="shared" si="530"/>
        <v>0.90044765679670113</v>
      </c>
    </row>
    <row r="3779" spans="1:23" x14ac:dyDescent="0.2">
      <c r="A3779" s="31" t="s">
        <v>121</v>
      </c>
      <c r="B3779" s="25" t="s">
        <v>230</v>
      </c>
      <c r="C3779" s="53" t="s">
        <v>7551</v>
      </c>
      <c r="D3779" s="25" t="s">
        <v>7550</v>
      </c>
      <c r="E3779" s="97">
        <v>4022.83349609375</v>
      </c>
      <c r="F3779" s="27">
        <v>3323.069091796875</v>
      </c>
      <c r="G3779" s="27">
        <v>3615.919921875</v>
      </c>
      <c r="H3779" s="27">
        <v>3753.91845703125</v>
      </c>
      <c r="I3779" s="27">
        <v>4489.0576171875</v>
      </c>
      <c r="J3779" s="27">
        <f t="shared" si="522"/>
        <v>3454.9932316581053</v>
      </c>
      <c r="K3779" s="28">
        <v>1.1161155700683594</v>
      </c>
      <c r="L3779" s="28">
        <v>0.99863171577453613</v>
      </c>
      <c r="M3779" s="27">
        <v>3546.526123046875</v>
      </c>
      <c r="N3779" s="27">
        <v>2993.7297690617665</v>
      </c>
      <c r="O3779" s="66">
        <f t="shared" si="523"/>
        <v>3799.4835105851653</v>
      </c>
      <c r="P3779" s="66">
        <f t="shared" si="524"/>
        <v>3823.109828535381</v>
      </c>
      <c r="Q3779" s="66">
        <f t="shared" si="525"/>
        <v>3491.2464876483641</v>
      </c>
      <c r="R3779" s="66">
        <f t="shared" si="526"/>
        <v>3783.1144465395309</v>
      </c>
      <c r="S3779" s="67">
        <f>E3779/INDEX('CCG overall weighted population'!$F$4:$F$195,MATCH(A3779,'CCG overall weighted population'!$A$4:$A$195,0))*INDEX('CCG overall weighted population'!$T$4:$T$195,MATCH(A3779,'CCG overall weighted population'!$A$4:$A$195,0))</f>
        <v>0</v>
      </c>
      <c r="T3779" s="66">
        <f t="shared" si="527"/>
        <v>4748.1831267777834</v>
      </c>
      <c r="U3779" s="66">
        <f t="shared" si="528"/>
        <v>4748.1831267777834</v>
      </c>
      <c r="V3779" s="81">
        <f t="shared" si="529"/>
        <v>3781.3777622739335</v>
      </c>
      <c r="W3779" s="110">
        <f t="shared" si="530"/>
        <v>0.93997869062831596</v>
      </c>
    </row>
    <row r="3780" spans="1:23" x14ac:dyDescent="0.2">
      <c r="A3780" s="31" t="s">
        <v>121</v>
      </c>
      <c r="B3780" s="25" t="s">
        <v>230</v>
      </c>
      <c r="C3780" s="53" t="s">
        <v>7549</v>
      </c>
      <c r="D3780" s="25" t="s">
        <v>7548</v>
      </c>
      <c r="E3780" s="97">
        <v>5287.25</v>
      </c>
      <c r="F3780" s="27">
        <v>5304.41015625</v>
      </c>
      <c r="G3780" s="27">
        <v>5211.8837890625</v>
      </c>
      <c r="H3780" s="27">
        <v>3548.05322265625</v>
      </c>
      <c r="I3780" s="27">
        <v>3676.68896484375</v>
      </c>
      <c r="J3780" s="27">
        <f t="shared" ref="J3780:J3843" si="531">SUMPRODUCT($F3780:$I3780,$F$1:$I$1)</f>
        <v>4967.4638953116018</v>
      </c>
      <c r="K3780" s="28">
        <v>1.1161155700683594</v>
      </c>
      <c r="L3780" s="28">
        <v>0.99863171577453613</v>
      </c>
      <c r="M3780" s="27">
        <v>4941.580078125</v>
      </c>
      <c r="N3780" s="27">
        <v>3022.1176020887574</v>
      </c>
      <c r="O3780" s="66">
        <f t="shared" ref="O3780:O3843" si="532">(N$1*N3780+(1-N$1)*J3780)*K3780*L3780</f>
        <v>5319.8516260619426</v>
      </c>
      <c r="P3780" s="66">
        <f t="shared" ref="P3780:P3843" si="533">O3780*$E$7330/O$7330</f>
        <v>5352.9320449175984</v>
      </c>
      <c r="Q3780" s="66">
        <f t="shared" ref="Q3780:Q3843" si="534">($N$1*N3780)+((1-$N$1)*M3780)</f>
        <v>4749.6338305213758</v>
      </c>
      <c r="R3780" s="66">
        <f t="shared" ref="R3780:R3843" si="535">(P3780*$J$1)+(Q3780*$M$1)</f>
        <v>5280.2239763563102</v>
      </c>
      <c r="S3780" s="67">
        <f>E3780/INDEX('CCG overall weighted population'!$F$4:$F$195,MATCH(A3780,'CCG overall weighted population'!$A$4:$A$195,0))*INDEX('CCG overall weighted population'!$T$4:$T$195,MATCH(A3780,'CCG overall weighted population'!$A$4:$A$195,0))</f>
        <v>0</v>
      </c>
      <c r="T3780" s="66">
        <f t="shared" ref="T3780:T3843" si="536">R3780/$R$7330*$T$1</f>
        <v>6627.2037878937972</v>
      </c>
      <c r="U3780" s="66">
        <f t="shared" ref="U3780:U3843" si="537">T3780+S3780</f>
        <v>6627.2037878937972</v>
      </c>
      <c r="V3780" s="81">
        <f t="shared" ref="V3780:V3843" si="538">U3780*$E$7330/$U$7330</f>
        <v>5277.8000259238943</v>
      </c>
      <c r="W3780" s="110">
        <f t="shared" si="530"/>
        <v>0.9982126863537556</v>
      </c>
    </row>
    <row r="3781" spans="1:23" x14ac:dyDescent="0.2">
      <c r="A3781" s="31" t="s">
        <v>121</v>
      </c>
      <c r="B3781" s="25" t="s">
        <v>230</v>
      </c>
      <c r="C3781" s="53" t="s">
        <v>7547</v>
      </c>
      <c r="D3781" s="25" t="s">
        <v>7546</v>
      </c>
      <c r="E3781" s="97">
        <v>3083.416748046875</v>
      </c>
      <c r="F3781" s="27">
        <v>3336.896240234375</v>
      </c>
      <c r="G3781" s="27">
        <v>3617.454833984375</v>
      </c>
      <c r="H3781" s="27">
        <v>2237.516845703125</v>
      </c>
      <c r="I3781" s="27">
        <v>1872.169189453125</v>
      </c>
      <c r="J3781" s="27">
        <f t="shared" si="531"/>
        <v>3129.1212735586128</v>
      </c>
      <c r="K3781" s="28">
        <v>1.1161155700683594</v>
      </c>
      <c r="L3781" s="28">
        <v>0.99863171577453613</v>
      </c>
      <c r="M3781" s="27">
        <v>3161.53515625</v>
      </c>
      <c r="N3781" s="27">
        <v>1862.706536909971</v>
      </c>
      <c r="O3781" s="66">
        <f t="shared" si="532"/>
        <v>3346.5291764327285</v>
      </c>
      <c r="P3781" s="66">
        <f t="shared" si="533"/>
        <v>3367.3388896823849</v>
      </c>
      <c r="Q3781" s="66">
        <f t="shared" si="534"/>
        <v>3031.6522943159976</v>
      </c>
      <c r="R3781" s="66">
        <f t="shared" si="535"/>
        <v>3326.8827381331366</v>
      </c>
      <c r="S3781" s="67">
        <f>E3781/INDEX('CCG overall weighted population'!$F$4:$F$195,MATCH(A3781,'CCG overall weighted population'!$A$4:$A$195,0))*INDEX('CCG overall weighted population'!$T$4:$T$195,MATCH(A3781,'CCG overall weighted population'!$A$4:$A$195,0))</f>
        <v>0</v>
      </c>
      <c r="T3781" s="66">
        <f t="shared" si="536"/>
        <v>4175.5671696428462</v>
      </c>
      <c r="U3781" s="66">
        <f t="shared" si="537"/>
        <v>4175.5671696428462</v>
      </c>
      <c r="V3781" s="81">
        <f t="shared" si="538"/>
        <v>3325.3554925299568</v>
      </c>
      <c r="W3781" s="110">
        <f t="shared" ref="W3781:W3844" si="539">V3781/E3781</f>
        <v>1.078464497099308</v>
      </c>
    </row>
    <row r="3782" spans="1:23" x14ac:dyDescent="0.2">
      <c r="A3782" s="31" t="s">
        <v>121</v>
      </c>
      <c r="B3782" s="25" t="s">
        <v>230</v>
      </c>
      <c r="C3782" s="53" t="s">
        <v>7545</v>
      </c>
      <c r="D3782" s="25" t="s">
        <v>7544</v>
      </c>
      <c r="E3782" s="97">
        <v>3582.41650390625</v>
      </c>
      <c r="F3782" s="27">
        <v>3204.702880859375</v>
      </c>
      <c r="G3782" s="27">
        <v>2893.05419921875</v>
      </c>
      <c r="H3782" s="27">
        <v>1946.302001953125</v>
      </c>
      <c r="I3782" s="27">
        <v>2854.628173828125</v>
      </c>
      <c r="J3782" s="27">
        <f t="shared" si="531"/>
        <v>2981.5515445228471</v>
      </c>
      <c r="K3782" s="28">
        <v>1.1161155700683594</v>
      </c>
      <c r="L3782" s="28">
        <v>0.99863171577453613</v>
      </c>
      <c r="M3782" s="27">
        <v>2929.66845703125</v>
      </c>
      <c r="N3782" s="27">
        <v>2116.2661561085142</v>
      </c>
      <c r="O3782" s="66">
        <f t="shared" si="532"/>
        <v>3226.7590793782097</v>
      </c>
      <c r="P3782" s="66">
        <f t="shared" si="533"/>
        <v>3246.8240265600425</v>
      </c>
      <c r="Q3782" s="66">
        <f t="shared" si="534"/>
        <v>2848.3282269389765</v>
      </c>
      <c r="R3782" s="66">
        <f t="shared" si="535"/>
        <v>3198.798258823881</v>
      </c>
      <c r="S3782" s="67">
        <f>E3782/INDEX('CCG overall weighted population'!$F$4:$F$195,MATCH(A3782,'CCG overall weighted population'!$A$4:$A$195,0))*INDEX('CCG overall weighted population'!$T$4:$T$195,MATCH(A3782,'CCG overall weighted population'!$A$4:$A$195,0))</f>
        <v>0</v>
      </c>
      <c r="T3782" s="66">
        <f t="shared" si="536"/>
        <v>4014.8084688283288</v>
      </c>
      <c r="U3782" s="66">
        <f t="shared" si="537"/>
        <v>4014.8084688283288</v>
      </c>
      <c r="V3782" s="81">
        <f t="shared" si="538"/>
        <v>3197.3298119440879</v>
      </c>
      <c r="W3782" s="110">
        <f t="shared" si="539"/>
        <v>0.89250644319490335</v>
      </c>
    </row>
    <row r="3783" spans="1:23" x14ac:dyDescent="0.2">
      <c r="A3783" s="31" t="s">
        <v>121</v>
      </c>
      <c r="B3783" s="25" t="s">
        <v>230</v>
      </c>
      <c r="C3783" s="53" t="s">
        <v>7543</v>
      </c>
      <c r="D3783" s="25" t="s">
        <v>7542</v>
      </c>
      <c r="E3783" s="97">
        <v>2542.83349609375</v>
      </c>
      <c r="F3783" s="27">
        <v>2091.432861328125</v>
      </c>
      <c r="G3783" s="27">
        <v>2266.55615234375</v>
      </c>
      <c r="H3783" s="27">
        <v>3764.78173828125</v>
      </c>
      <c r="I3783" s="27">
        <v>3407.9228515625</v>
      </c>
      <c r="J3783" s="27">
        <f t="shared" si="531"/>
        <v>2408.2714442715474</v>
      </c>
      <c r="K3783" s="28">
        <v>1.1161155700683594</v>
      </c>
      <c r="L3783" s="28">
        <v>0.99863171577453613</v>
      </c>
      <c r="M3783" s="27">
        <v>2364.29296875</v>
      </c>
      <c r="N3783" s="27">
        <v>2382.6441691484401</v>
      </c>
      <c r="O3783" s="66">
        <f t="shared" si="532"/>
        <v>2681.3750456933039</v>
      </c>
      <c r="P3783" s="66">
        <f t="shared" si="533"/>
        <v>2698.0486328260899</v>
      </c>
      <c r="Q3783" s="66">
        <f t="shared" si="534"/>
        <v>2366.1280887898438</v>
      </c>
      <c r="R3783" s="66">
        <f t="shared" si="535"/>
        <v>2658.0463568424957</v>
      </c>
      <c r="S3783" s="67">
        <f>E3783/INDEX('CCG overall weighted population'!$F$4:$F$195,MATCH(A3783,'CCG overall weighted population'!$A$4:$A$195,0))*INDEX('CCG overall weighted population'!$T$4:$T$195,MATCH(A3783,'CCG overall weighted population'!$A$4:$A$195,0))</f>
        <v>0</v>
      </c>
      <c r="T3783" s="66">
        <f t="shared" si="536"/>
        <v>3336.1113019716354</v>
      </c>
      <c r="U3783" s="66">
        <f t="shared" si="537"/>
        <v>3336.1113019716354</v>
      </c>
      <c r="V3783" s="81">
        <f t="shared" si="538"/>
        <v>2656.8261486382789</v>
      </c>
      <c r="W3783" s="110">
        <f t="shared" si="539"/>
        <v>1.0448289881030914</v>
      </c>
    </row>
    <row r="3784" spans="1:23" x14ac:dyDescent="0.2">
      <c r="A3784" s="31" t="s">
        <v>121</v>
      </c>
      <c r="B3784" s="25" t="s">
        <v>230</v>
      </c>
      <c r="C3784" s="53" t="s">
        <v>7541</v>
      </c>
      <c r="D3784" s="25" t="s">
        <v>2938</v>
      </c>
      <c r="E3784" s="97">
        <v>3977.66650390625</v>
      </c>
      <c r="F3784" s="27">
        <v>2861.845703125</v>
      </c>
      <c r="G3784" s="27">
        <v>2678.916015625</v>
      </c>
      <c r="H3784" s="27">
        <v>6416.36865234375</v>
      </c>
      <c r="I3784" s="27">
        <v>5990.76416015625</v>
      </c>
      <c r="J3784" s="27">
        <f t="shared" si="531"/>
        <v>3513.1305624287947</v>
      </c>
      <c r="K3784" s="28">
        <v>1.1161155700683594</v>
      </c>
      <c r="L3784" s="28">
        <v>0.99863171577453613</v>
      </c>
      <c r="M3784" s="27">
        <v>3172.196533203125</v>
      </c>
      <c r="N3784" s="27">
        <v>3831.2596192954361</v>
      </c>
      <c r="O3784" s="66">
        <f t="shared" si="532"/>
        <v>3951.1528921103218</v>
      </c>
      <c r="P3784" s="66">
        <f t="shared" si="533"/>
        <v>3975.7223353619752</v>
      </c>
      <c r="Q3784" s="66">
        <f t="shared" si="534"/>
        <v>3238.1028418123565</v>
      </c>
      <c r="R3784" s="66">
        <f t="shared" si="535"/>
        <v>3886.8261851175698</v>
      </c>
      <c r="S3784" s="67">
        <f>E3784/INDEX('CCG overall weighted population'!$F$4:$F$195,MATCH(A3784,'CCG overall weighted population'!$A$4:$A$195,0))*INDEX('CCG overall weighted population'!$T$4:$T$195,MATCH(A3784,'CCG overall weighted population'!$A$4:$A$195,0))</f>
        <v>0</v>
      </c>
      <c r="T3784" s="66">
        <f t="shared" si="536"/>
        <v>4878.3516252791906</v>
      </c>
      <c r="U3784" s="66">
        <f t="shared" si="537"/>
        <v>4878.3516252791906</v>
      </c>
      <c r="V3784" s="81">
        <f t="shared" si="538"/>
        <v>3885.0418907288599</v>
      </c>
      <c r="W3784" s="110">
        <f t="shared" si="539"/>
        <v>0.97671383131631861</v>
      </c>
    </row>
    <row r="3785" spans="1:23" x14ac:dyDescent="0.2">
      <c r="A3785" s="31" t="s">
        <v>121</v>
      </c>
      <c r="B3785" s="25" t="s">
        <v>230</v>
      </c>
      <c r="C3785" s="53" t="s">
        <v>7540</v>
      </c>
      <c r="D3785" s="25" t="s">
        <v>7539</v>
      </c>
      <c r="E3785" s="97">
        <v>7392.16650390625</v>
      </c>
      <c r="F3785" s="27">
        <v>7127.67041015625</v>
      </c>
      <c r="G3785" s="27">
        <v>6115.57080078125</v>
      </c>
      <c r="H3785" s="27">
        <v>3803.0068359375</v>
      </c>
      <c r="I3785" s="27">
        <v>5006.91552734375</v>
      </c>
      <c r="J3785" s="27">
        <f t="shared" si="531"/>
        <v>6476.1844986840297</v>
      </c>
      <c r="K3785" s="28">
        <v>1.1161155700683594</v>
      </c>
      <c r="L3785" s="28">
        <v>0.99863171577453613</v>
      </c>
      <c r="M3785" s="27">
        <v>6624.77880859375</v>
      </c>
      <c r="N3785" s="27">
        <v>4329.788822094134</v>
      </c>
      <c r="O3785" s="66">
        <f t="shared" si="532"/>
        <v>6979.0453884023755</v>
      </c>
      <c r="P3785" s="66">
        <f t="shared" si="533"/>
        <v>7022.4431673046947</v>
      </c>
      <c r="Q3785" s="66">
        <f t="shared" si="534"/>
        <v>6395.2798099437887</v>
      </c>
      <c r="R3785" s="66">
        <f t="shared" si="535"/>
        <v>6946.85892836946</v>
      </c>
      <c r="S3785" s="67">
        <f>E3785/INDEX('CCG overall weighted population'!$F$4:$F$195,MATCH(A3785,'CCG overall weighted population'!$A$4:$A$195,0))*INDEX('CCG overall weighted population'!$T$4:$T$195,MATCH(A3785,'CCG overall weighted population'!$A$4:$A$195,0))</f>
        <v>0</v>
      </c>
      <c r="T3785" s="66">
        <f t="shared" si="536"/>
        <v>8718.9956354509122</v>
      </c>
      <c r="U3785" s="66">
        <f t="shared" si="537"/>
        <v>8718.9956354509122</v>
      </c>
      <c r="V3785" s="81">
        <f t="shared" si="538"/>
        <v>6943.6698890827256</v>
      </c>
      <c r="W3785" s="110">
        <f t="shared" si="539"/>
        <v>0.93932812327934923</v>
      </c>
    </row>
    <row r="3786" spans="1:23" x14ac:dyDescent="0.2">
      <c r="A3786" s="31" t="s">
        <v>121</v>
      </c>
      <c r="B3786" s="25" t="s">
        <v>230</v>
      </c>
      <c r="C3786" s="53" t="s">
        <v>7538</v>
      </c>
      <c r="D3786" s="25" t="s">
        <v>7537</v>
      </c>
      <c r="E3786" s="97">
        <v>3311.917236328125</v>
      </c>
      <c r="F3786" s="27">
        <v>2789.691650390625</v>
      </c>
      <c r="G3786" s="27">
        <v>2519.656982421875</v>
      </c>
      <c r="H3786" s="27">
        <v>3624.019775390625</v>
      </c>
      <c r="I3786" s="27">
        <v>4536.08251953125</v>
      </c>
      <c r="J3786" s="27">
        <f t="shared" si="531"/>
        <v>2970.1565547169594</v>
      </c>
      <c r="K3786" s="28">
        <v>1.1161155700683594</v>
      </c>
      <c r="L3786" s="28">
        <v>0.99863171577453613</v>
      </c>
      <c r="M3786" s="27">
        <v>2883.909912109375</v>
      </c>
      <c r="N3786" s="27">
        <v>4301.9153079904972</v>
      </c>
      <c r="O3786" s="66">
        <f t="shared" si="532"/>
        <v>3458.9383487877881</v>
      </c>
      <c r="P3786" s="66">
        <f t="shared" si="533"/>
        <v>3480.447055687287</v>
      </c>
      <c r="Q3786" s="66">
        <f t="shared" si="534"/>
        <v>3025.7104516974873</v>
      </c>
      <c r="R3786" s="66">
        <f t="shared" si="535"/>
        <v>3425.6432797250013</v>
      </c>
      <c r="S3786" s="67">
        <f>E3786/INDEX('CCG overall weighted population'!$F$4:$F$195,MATCH(A3786,'CCG overall weighted population'!$A$4:$A$195,0))*INDEX('CCG overall weighted population'!$T$4:$T$195,MATCH(A3786,'CCG overall weighted population'!$A$4:$A$195,0))</f>
        <v>0</v>
      </c>
      <c r="T3786" s="66">
        <f t="shared" si="536"/>
        <v>4299.5214257999305</v>
      </c>
      <c r="U3786" s="66">
        <f t="shared" si="537"/>
        <v>4299.5214257999305</v>
      </c>
      <c r="V3786" s="81">
        <f t="shared" si="538"/>
        <v>3424.0706969053376</v>
      </c>
      <c r="W3786" s="110">
        <f t="shared" si="539"/>
        <v>1.0338636060548287</v>
      </c>
    </row>
    <row r="3787" spans="1:23" x14ac:dyDescent="0.2">
      <c r="A3787" s="31" t="s">
        <v>121</v>
      </c>
      <c r="B3787" s="25" t="s">
        <v>230</v>
      </c>
      <c r="C3787" s="53" t="s">
        <v>7536</v>
      </c>
      <c r="D3787" s="25" t="s">
        <v>7535</v>
      </c>
      <c r="E3787" s="97">
        <v>5394</v>
      </c>
      <c r="F3787" s="27">
        <v>4457.41845703125</v>
      </c>
      <c r="G3787" s="27">
        <v>5164.6064453125</v>
      </c>
      <c r="H3787" s="27">
        <v>6052.1875</v>
      </c>
      <c r="I3787" s="27">
        <v>6213.44384765625</v>
      </c>
      <c r="J3787" s="27">
        <f t="shared" si="531"/>
        <v>4814.9187143221843</v>
      </c>
      <c r="K3787" s="28">
        <v>1.1161155700683594</v>
      </c>
      <c r="L3787" s="28">
        <v>0.99863171577453613</v>
      </c>
      <c r="M3787" s="27">
        <v>4636.416015625</v>
      </c>
      <c r="N3787" s="27">
        <v>4935.192481909914</v>
      </c>
      <c r="O3787" s="66">
        <f t="shared" si="532"/>
        <v>5380.0581530779891</v>
      </c>
      <c r="P3787" s="66">
        <f t="shared" si="533"/>
        <v>5413.5129540163662</v>
      </c>
      <c r="Q3787" s="66">
        <f t="shared" si="534"/>
        <v>4666.2936622534917</v>
      </c>
      <c r="R3787" s="66">
        <f t="shared" si="535"/>
        <v>5323.4598588813442</v>
      </c>
      <c r="S3787" s="67">
        <f>E3787/INDEX('CCG overall weighted population'!$F$4:$F$195,MATCH(A3787,'CCG overall weighted population'!$A$4:$A$195,0))*INDEX('CCG overall weighted population'!$T$4:$T$195,MATCH(A3787,'CCG overall weighted population'!$A$4:$A$195,0))</f>
        <v>0</v>
      </c>
      <c r="T3787" s="66">
        <f t="shared" si="536"/>
        <v>6681.4691004498309</v>
      </c>
      <c r="U3787" s="66">
        <f t="shared" si="537"/>
        <v>6681.4691004498309</v>
      </c>
      <c r="V3787" s="81">
        <f t="shared" si="538"/>
        <v>5321.0160604961493</v>
      </c>
      <c r="W3787" s="110">
        <f t="shared" si="539"/>
        <v>0.98646942167151452</v>
      </c>
    </row>
    <row r="3788" spans="1:23" x14ac:dyDescent="0.2">
      <c r="A3788" s="31" t="s">
        <v>121</v>
      </c>
      <c r="B3788" s="25" t="s">
        <v>230</v>
      </c>
      <c r="C3788" s="53" t="s">
        <v>7534</v>
      </c>
      <c r="D3788" s="25" t="s">
        <v>7533</v>
      </c>
      <c r="E3788" s="97">
        <v>2318.833251953125</v>
      </c>
      <c r="F3788" s="27">
        <v>2303.863037109375</v>
      </c>
      <c r="G3788" s="27">
        <v>2302.073486328125</v>
      </c>
      <c r="H3788" s="27">
        <v>1752.6239013671875</v>
      </c>
      <c r="I3788" s="27">
        <v>2677.242919921875</v>
      </c>
      <c r="J3788" s="27">
        <f t="shared" si="531"/>
        <v>2236.6973524183104</v>
      </c>
      <c r="K3788" s="28">
        <v>1.1161155700683594</v>
      </c>
      <c r="L3788" s="28">
        <v>0.99863171577453613</v>
      </c>
      <c r="M3788" s="27">
        <v>2204.214111328125</v>
      </c>
      <c r="N3788" s="27">
        <v>2077.1099192602642</v>
      </c>
      <c r="O3788" s="66">
        <f t="shared" si="532"/>
        <v>2475.209508105655</v>
      </c>
      <c r="P3788" s="66">
        <f t="shared" si="533"/>
        <v>2490.6010966384069</v>
      </c>
      <c r="Q3788" s="66">
        <f t="shared" si="534"/>
        <v>2191.5036921213391</v>
      </c>
      <c r="R3788" s="66">
        <f t="shared" si="535"/>
        <v>2454.5545875071075</v>
      </c>
      <c r="S3788" s="67">
        <f>E3788/INDEX('CCG overall weighted population'!$F$4:$F$195,MATCH(A3788,'CCG overall weighted population'!$A$4:$A$195,0))*INDEX('CCG overall weighted population'!$T$4:$T$195,MATCH(A3788,'CCG overall weighted population'!$A$4:$A$195,0))</f>
        <v>0</v>
      </c>
      <c r="T3788" s="66">
        <f t="shared" si="536"/>
        <v>3080.708987489646</v>
      </c>
      <c r="U3788" s="66">
        <f t="shared" si="537"/>
        <v>3080.708987489646</v>
      </c>
      <c r="V3788" s="81">
        <f t="shared" si="538"/>
        <v>2453.4277946512707</v>
      </c>
      <c r="W3788" s="110">
        <f t="shared" si="539"/>
        <v>1.0580440799633948</v>
      </c>
    </row>
    <row r="3789" spans="1:23" x14ac:dyDescent="0.2">
      <c r="A3789" s="31" t="s">
        <v>121</v>
      </c>
      <c r="B3789" s="25" t="s">
        <v>230</v>
      </c>
      <c r="C3789" s="53" t="s">
        <v>7532</v>
      </c>
      <c r="D3789" s="25" t="s">
        <v>7531</v>
      </c>
      <c r="E3789" s="97">
        <v>9767.916015625</v>
      </c>
      <c r="F3789" s="27">
        <v>8475.1328125</v>
      </c>
      <c r="G3789" s="27">
        <v>7875.6044921875</v>
      </c>
      <c r="H3789" s="27">
        <v>6906.18310546875</v>
      </c>
      <c r="I3789" s="27">
        <v>11054.5888671875</v>
      </c>
      <c r="J3789" s="27">
        <f t="shared" si="531"/>
        <v>8309.0262657493677</v>
      </c>
      <c r="K3789" s="28">
        <v>1.1161155700683594</v>
      </c>
      <c r="L3789" s="28">
        <v>0.99863171577453613</v>
      </c>
      <c r="M3789" s="27">
        <v>8747.7275390625</v>
      </c>
      <c r="N3789" s="27">
        <v>7858.5328026885218</v>
      </c>
      <c r="O3789" s="66">
        <f t="shared" si="532"/>
        <v>9210.9328679787541</v>
      </c>
      <c r="P3789" s="66">
        <f t="shared" si="533"/>
        <v>9268.2091867075196</v>
      </c>
      <c r="Q3789" s="66">
        <f t="shared" si="534"/>
        <v>8658.8080654251025</v>
      </c>
      <c r="R3789" s="66">
        <f t="shared" si="535"/>
        <v>9194.7656102966866</v>
      </c>
      <c r="S3789" s="67">
        <f>E3789/INDEX('CCG overall weighted population'!$F$4:$F$195,MATCH(A3789,'CCG overall weighted population'!$A$4:$A$195,0))*INDEX('CCG overall weighted population'!$T$4:$T$195,MATCH(A3789,'CCG overall weighted population'!$A$4:$A$195,0))</f>
        <v>0</v>
      </c>
      <c r="T3789" s="66">
        <f t="shared" si="536"/>
        <v>11540.341045040905</v>
      </c>
      <c r="U3789" s="66">
        <f t="shared" si="537"/>
        <v>11540.341045040905</v>
      </c>
      <c r="V3789" s="81">
        <f t="shared" si="538"/>
        <v>9190.5446423648627</v>
      </c>
      <c r="W3789" s="110">
        <f t="shared" si="539"/>
        <v>0.9408910383405672</v>
      </c>
    </row>
    <row r="3790" spans="1:23" x14ac:dyDescent="0.2">
      <c r="A3790" s="31" t="s">
        <v>121</v>
      </c>
      <c r="B3790" s="25" t="s">
        <v>230</v>
      </c>
      <c r="C3790" s="53" t="s">
        <v>7530</v>
      </c>
      <c r="D3790" s="25" t="s">
        <v>7529</v>
      </c>
      <c r="E3790" s="97">
        <v>10491.25</v>
      </c>
      <c r="F3790" s="27">
        <v>7042.6279296875</v>
      </c>
      <c r="G3790" s="27">
        <v>4103.80517578125</v>
      </c>
      <c r="H3790" s="27">
        <v>9279.9501953125</v>
      </c>
      <c r="I3790" s="27">
        <v>17725.873046875</v>
      </c>
      <c r="J3790" s="27">
        <f t="shared" si="531"/>
        <v>7634.4826813405962</v>
      </c>
      <c r="K3790" s="28">
        <v>1.1161155700683594</v>
      </c>
      <c r="L3790" s="28">
        <v>0.99863171577453613</v>
      </c>
      <c r="M3790" s="27">
        <v>6702.27783203125</v>
      </c>
      <c r="N3790" s="27">
        <v>7599.2855665384996</v>
      </c>
      <c r="O3790" s="66">
        <f t="shared" si="532"/>
        <v>8505.3828584689345</v>
      </c>
      <c r="P3790" s="66">
        <f t="shared" si="533"/>
        <v>8558.2718574980572</v>
      </c>
      <c r="Q3790" s="66">
        <f t="shared" si="534"/>
        <v>6791.9786054819751</v>
      </c>
      <c r="R3790" s="66">
        <f t="shared" si="535"/>
        <v>8345.4023879680481</v>
      </c>
      <c r="S3790" s="67">
        <f>E3790/INDEX('CCG overall weighted population'!$F$4:$F$195,MATCH(A3790,'CCG overall weighted population'!$A$4:$A$195,0))*INDEX('CCG overall weighted population'!$T$4:$T$195,MATCH(A3790,'CCG overall weighted population'!$A$4:$A$195,0))</f>
        <v>0</v>
      </c>
      <c r="T3790" s="66">
        <f t="shared" si="536"/>
        <v>10474.306121234826</v>
      </c>
      <c r="U3790" s="66">
        <f t="shared" si="537"/>
        <v>10474.306121234826</v>
      </c>
      <c r="V3790" s="81">
        <f t="shared" si="538"/>
        <v>8341.5713304565525</v>
      </c>
      <c r="W3790" s="110">
        <f t="shared" si="539"/>
        <v>0.79509794642740883</v>
      </c>
    </row>
    <row r="3791" spans="1:23" x14ac:dyDescent="0.2">
      <c r="A3791" s="31" t="s">
        <v>122</v>
      </c>
      <c r="B3791" s="25" t="s">
        <v>235</v>
      </c>
      <c r="C3791" s="53" t="s">
        <v>7528</v>
      </c>
      <c r="D3791" s="25" t="s">
        <v>7527</v>
      </c>
      <c r="E3791" s="97">
        <v>7044.1669921875</v>
      </c>
      <c r="F3791" s="27">
        <v>5933.0390625</v>
      </c>
      <c r="G3791" s="27">
        <v>6797.97119140625</v>
      </c>
      <c r="H3791" s="27">
        <v>7996.19921875</v>
      </c>
      <c r="I3791" s="27">
        <v>5703.9765625</v>
      </c>
      <c r="J3791" s="27">
        <f t="shared" si="531"/>
        <v>6288.1475359404158</v>
      </c>
      <c r="K3791" s="28">
        <v>1.1486607789993286</v>
      </c>
      <c r="L3791" s="28">
        <v>0.99619370698928833</v>
      </c>
      <c r="M3791" s="27">
        <v>6189.64453125</v>
      </c>
      <c r="N3791" s="27">
        <v>3856.6916122101379</v>
      </c>
      <c r="O3791" s="66">
        <f t="shared" si="532"/>
        <v>6917.2270498070557</v>
      </c>
      <c r="P3791" s="66">
        <f t="shared" si="533"/>
        <v>6960.2404239031066</v>
      </c>
      <c r="Q3791" s="66">
        <f t="shared" si="534"/>
        <v>5956.3492393460147</v>
      </c>
      <c r="R3791" s="66">
        <f t="shared" si="535"/>
        <v>6839.2538415909103</v>
      </c>
      <c r="S3791" s="67">
        <f>E3791/INDEX('CCG overall weighted population'!$F$4:$F$195,MATCH(A3791,'CCG overall weighted population'!$A$4:$A$195,0))*INDEX('CCG overall weighted population'!$T$4:$T$195,MATCH(A3791,'CCG overall weighted population'!$A$4:$A$195,0))</f>
        <v>0</v>
      </c>
      <c r="T3791" s="66">
        <f t="shared" si="536"/>
        <v>8583.9405995492834</v>
      </c>
      <c r="U3791" s="66">
        <f t="shared" si="537"/>
        <v>8583.9405995492834</v>
      </c>
      <c r="V3791" s="81">
        <f t="shared" si="538"/>
        <v>6836.1141997156865</v>
      </c>
      <c r="W3791" s="110">
        <f t="shared" si="539"/>
        <v>0.97046452863730237</v>
      </c>
    </row>
    <row r="3792" spans="1:23" x14ac:dyDescent="0.2">
      <c r="A3792" s="31" t="s">
        <v>122</v>
      </c>
      <c r="B3792" s="25" t="s">
        <v>235</v>
      </c>
      <c r="C3792" s="53" t="s">
        <v>7526</v>
      </c>
      <c r="D3792" s="25" t="s">
        <v>7525</v>
      </c>
      <c r="E3792" s="97">
        <v>9005.75</v>
      </c>
      <c r="F3792" s="27">
        <v>2647.1650390625</v>
      </c>
      <c r="G3792" s="27">
        <v>3750.955322265625</v>
      </c>
      <c r="H3792" s="27">
        <v>10356.916015625</v>
      </c>
      <c r="I3792" s="27">
        <v>7958.326171875</v>
      </c>
      <c r="J3792" s="27">
        <f t="shared" si="531"/>
        <v>4094.5758317020745</v>
      </c>
      <c r="K3792" s="28">
        <v>1.1486607789993286</v>
      </c>
      <c r="L3792" s="28">
        <v>0.99619370698928833</v>
      </c>
      <c r="M3792" s="27">
        <v>3516.123779296875</v>
      </c>
      <c r="N3792" s="27">
        <v>7249.1129518432554</v>
      </c>
      <c r="O3792" s="66">
        <f t="shared" si="532"/>
        <v>5046.3467067538513</v>
      </c>
      <c r="P3792" s="66">
        <f t="shared" si="533"/>
        <v>5077.7263907157985</v>
      </c>
      <c r="Q3792" s="66">
        <f t="shared" si="534"/>
        <v>3889.4226965515136</v>
      </c>
      <c r="R3792" s="66">
        <f t="shared" si="535"/>
        <v>4934.5148505434208</v>
      </c>
      <c r="S3792" s="67">
        <f>E3792/INDEX('CCG overall weighted population'!$F$4:$F$195,MATCH(A3792,'CCG overall weighted population'!$A$4:$A$195,0))*INDEX('CCG overall weighted population'!$T$4:$T$195,MATCH(A3792,'CCG overall weighted population'!$A$4:$A$195,0))</f>
        <v>0</v>
      </c>
      <c r="T3792" s="66">
        <f t="shared" si="536"/>
        <v>6193.3046127156967</v>
      </c>
      <c r="U3792" s="66">
        <f t="shared" si="537"/>
        <v>6193.3046127156967</v>
      </c>
      <c r="V3792" s="81">
        <f t="shared" si="538"/>
        <v>4932.2496020503077</v>
      </c>
      <c r="W3792" s="110">
        <f t="shared" si="539"/>
        <v>0.5476778282819651</v>
      </c>
    </row>
    <row r="3793" spans="1:23" x14ac:dyDescent="0.2">
      <c r="A3793" s="31" t="s">
        <v>122</v>
      </c>
      <c r="B3793" s="25" t="s">
        <v>235</v>
      </c>
      <c r="C3793" s="53" t="s">
        <v>7524</v>
      </c>
      <c r="D3793" s="25" t="s">
        <v>7523</v>
      </c>
      <c r="E3793" s="97">
        <v>8407.583984375</v>
      </c>
      <c r="F3793" s="27">
        <v>8019.34765625</v>
      </c>
      <c r="G3793" s="27">
        <v>8019.861328125</v>
      </c>
      <c r="H3793" s="27">
        <v>14790.2060546875</v>
      </c>
      <c r="I3793" s="27">
        <v>7015.1767578125</v>
      </c>
      <c r="J3793" s="27">
        <f t="shared" si="531"/>
        <v>8992.1961416059112</v>
      </c>
      <c r="K3793" s="28">
        <v>1.1486607789993286</v>
      </c>
      <c r="L3793" s="28">
        <v>0.99619370698928833</v>
      </c>
      <c r="M3793" s="27">
        <v>7708.5986328125</v>
      </c>
      <c r="N3793" s="27">
        <v>11932.000190780211</v>
      </c>
      <c r="O3793" s="66">
        <f t="shared" si="532"/>
        <v>10626.066326620208</v>
      </c>
      <c r="P3793" s="66">
        <f t="shared" si="533"/>
        <v>10692.142365874855</v>
      </c>
      <c r="Q3793" s="66">
        <f t="shared" si="534"/>
        <v>8130.9387886092709</v>
      </c>
      <c r="R3793" s="66">
        <f t="shared" si="535"/>
        <v>10383.472191073146</v>
      </c>
      <c r="S3793" s="67">
        <f>E3793/INDEX('CCG overall weighted population'!$F$4:$F$195,MATCH(A3793,'CCG overall weighted population'!$A$4:$A$195,0))*INDEX('CCG overall weighted population'!$T$4:$T$195,MATCH(A3793,'CCG overall weighted population'!$A$4:$A$195,0))</f>
        <v>0</v>
      </c>
      <c r="T3793" s="66">
        <f t="shared" si="536"/>
        <v>13032.285475824732</v>
      </c>
      <c r="U3793" s="66">
        <f t="shared" si="537"/>
        <v>13032.285475824732</v>
      </c>
      <c r="V3793" s="81">
        <f t="shared" si="538"/>
        <v>10378.705533063894</v>
      </c>
      <c r="W3793" s="110">
        <f t="shared" si="539"/>
        <v>1.2344456567251789</v>
      </c>
    </row>
    <row r="3794" spans="1:23" x14ac:dyDescent="0.2">
      <c r="A3794" s="31" t="s">
        <v>122</v>
      </c>
      <c r="B3794" s="25" t="s">
        <v>235</v>
      </c>
      <c r="C3794" s="53" t="s">
        <v>7522</v>
      </c>
      <c r="D3794" s="25" t="s">
        <v>7521</v>
      </c>
      <c r="E3794" s="97">
        <v>6381.4169921875</v>
      </c>
      <c r="F3794" s="27">
        <v>5354.9248046875</v>
      </c>
      <c r="G3794" s="27">
        <v>5214.9296875</v>
      </c>
      <c r="H3794" s="27">
        <v>6916.50341796875</v>
      </c>
      <c r="I3794" s="27">
        <v>5607.21630859375</v>
      </c>
      <c r="J3794" s="27">
        <f t="shared" si="531"/>
        <v>5590.4674272867805</v>
      </c>
      <c r="K3794" s="28">
        <v>1.1486607789993286</v>
      </c>
      <c r="L3794" s="28">
        <v>0.99619370698928833</v>
      </c>
      <c r="M3794" s="27">
        <v>5508.908203125</v>
      </c>
      <c r="N3794" s="27">
        <v>4507.4124628455993</v>
      </c>
      <c r="O3794" s="66">
        <f t="shared" si="532"/>
        <v>6273.1756173875592</v>
      </c>
      <c r="P3794" s="66">
        <f t="shared" si="533"/>
        <v>6312.1840882181423</v>
      </c>
      <c r="Q3794" s="66">
        <f t="shared" si="534"/>
        <v>5408.7586290970594</v>
      </c>
      <c r="R3794" s="66">
        <f t="shared" si="535"/>
        <v>6203.3053966285661</v>
      </c>
      <c r="S3794" s="67">
        <f>E3794/INDEX('CCG overall weighted population'!$F$4:$F$195,MATCH(A3794,'CCG overall weighted population'!$A$4:$A$195,0))*INDEX('CCG overall weighted population'!$T$4:$T$195,MATCH(A3794,'CCG overall weighted population'!$A$4:$A$195,0))</f>
        <v>0</v>
      </c>
      <c r="T3794" s="66">
        <f t="shared" si="536"/>
        <v>7785.7623475979462</v>
      </c>
      <c r="U3794" s="66">
        <f t="shared" si="537"/>
        <v>7785.7623475979462</v>
      </c>
      <c r="V3794" s="81">
        <f t="shared" si="538"/>
        <v>6200.4576945489007</v>
      </c>
      <c r="W3794" s="110">
        <f t="shared" si="539"/>
        <v>0.97164277183889725</v>
      </c>
    </row>
    <row r="3795" spans="1:23" x14ac:dyDescent="0.2">
      <c r="A3795" s="31" t="s">
        <v>122</v>
      </c>
      <c r="B3795" s="25" t="s">
        <v>235</v>
      </c>
      <c r="C3795" s="53" t="s">
        <v>7520</v>
      </c>
      <c r="D3795" s="25" t="s">
        <v>7519</v>
      </c>
      <c r="E3795" s="97">
        <v>15852</v>
      </c>
      <c r="F3795" s="27">
        <v>12867.37109375</v>
      </c>
      <c r="G3795" s="27">
        <v>12616.9462890625</v>
      </c>
      <c r="H3795" s="27">
        <v>22519.361328125</v>
      </c>
      <c r="I3795" s="27">
        <v>19708.451171875</v>
      </c>
      <c r="J3795" s="27">
        <f t="shared" si="531"/>
        <v>14582.717051122178</v>
      </c>
      <c r="K3795" s="28">
        <v>1.1486607789993286</v>
      </c>
      <c r="L3795" s="28">
        <v>0.99619370698928833</v>
      </c>
      <c r="M3795" s="27">
        <v>12395.4033203125</v>
      </c>
      <c r="N3795" s="27">
        <v>9724.3158826934214</v>
      </c>
      <c r="O3795" s="66">
        <f t="shared" si="532"/>
        <v>16130.896128389461</v>
      </c>
      <c r="P3795" s="66">
        <f t="shared" si="533"/>
        <v>16231.20283578521</v>
      </c>
      <c r="Q3795" s="66">
        <f t="shared" si="534"/>
        <v>12128.294576550594</v>
      </c>
      <c r="R3795" s="66">
        <f t="shared" si="535"/>
        <v>15736.730072739398</v>
      </c>
      <c r="S3795" s="67">
        <f>E3795/INDEX('CCG overall weighted population'!$F$4:$F$195,MATCH(A3795,'CCG overall weighted population'!$A$4:$A$195,0))*INDEX('CCG overall weighted population'!$T$4:$T$195,MATCH(A3795,'CCG overall weighted population'!$A$4:$A$195,0))</f>
        <v>0</v>
      </c>
      <c r="T3795" s="66">
        <f t="shared" si="536"/>
        <v>19751.154044622148</v>
      </c>
      <c r="U3795" s="66">
        <f t="shared" si="537"/>
        <v>19751.154044622148</v>
      </c>
      <c r="V3795" s="81">
        <f t="shared" si="538"/>
        <v>15729.505937203587</v>
      </c>
      <c r="W3795" s="110">
        <f t="shared" si="539"/>
        <v>0.99227264302318863</v>
      </c>
    </row>
    <row r="3796" spans="1:23" x14ac:dyDescent="0.2">
      <c r="A3796" s="31" t="s">
        <v>122</v>
      </c>
      <c r="B3796" s="25" t="s">
        <v>235</v>
      </c>
      <c r="C3796" s="53" t="s">
        <v>7518</v>
      </c>
      <c r="D3796" s="25" t="s">
        <v>7517</v>
      </c>
      <c r="E3796" s="97">
        <v>9071.083984375</v>
      </c>
      <c r="F3796" s="27">
        <v>9037.5927734375</v>
      </c>
      <c r="G3796" s="27">
        <v>8339.39453125</v>
      </c>
      <c r="H3796" s="27">
        <v>15735.1767578125</v>
      </c>
      <c r="I3796" s="27">
        <v>7490.0283203125</v>
      </c>
      <c r="J3796" s="27">
        <f t="shared" si="531"/>
        <v>9932.0080595843829</v>
      </c>
      <c r="K3796" s="28">
        <v>1.1486607789993286</v>
      </c>
      <c r="L3796" s="28">
        <v>0.99619370698928833</v>
      </c>
      <c r="M3796" s="27">
        <v>8255.7373046875</v>
      </c>
      <c r="N3796" s="27">
        <v>8860.6562631814977</v>
      </c>
      <c r="O3796" s="66">
        <f t="shared" si="532"/>
        <v>11242.490421096327</v>
      </c>
      <c r="P3796" s="66">
        <f t="shared" si="533"/>
        <v>11312.399568616269</v>
      </c>
      <c r="Q3796" s="66">
        <f t="shared" si="534"/>
        <v>8316.2292005369</v>
      </c>
      <c r="R3796" s="66">
        <f t="shared" si="535"/>
        <v>10951.308228802454</v>
      </c>
      <c r="S3796" s="67">
        <f>E3796/INDEX('CCG overall weighted population'!$F$4:$F$195,MATCH(A3796,'CCG overall weighted population'!$A$4:$A$195,0))*INDEX('CCG overall weighted population'!$T$4:$T$195,MATCH(A3796,'CCG overall weighted population'!$A$4:$A$195,0))</f>
        <v>0</v>
      </c>
      <c r="T3796" s="66">
        <f t="shared" si="536"/>
        <v>13744.975914145703</v>
      </c>
      <c r="U3796" s="66">
        <f t="shared" si="537"/>
        <v>13744.975914145703</v>
      </c>
      <c r="V3796" s="81">
        <f t="shared" si="538"/>
        <v>10946.280898818803</v>
      </c>
      <c r="W3796" s="110">
        <f t="shared" si="539"/>
        <v>1.206722473044439</v>
      </c>
    </row>
    <row r="3797" spans="1:23" x14ac:dyDescent="0.2">
      <c r="A3797" s="31" t="s">
        <v>122</v>
      </c>
      <c r="B3797" s="25" t="s">
        <v>235</v>
      </c>
      <c r="C3797" s="53" t="s">
        <v>7516</v>
      </c>
      <c r="D3797" s="25" t="s">
        <v>2792</v>
      </c>
      <c r="E3797" s="97">
        <v>12065.416015625</v>
      </c>
      <c r="F3797" s="27">
        <v>9838.1181640625</v>
      </c>
      <c r="G3797" s="27">
        <v>10142.884765625</v>
      </c>
      <c r="H3797" s="27">
        <v>16774.765625</v>
      </c>
      <c r="I3797" s="27">
        <v>13027.2763671875</v>
      </c>
      <c r="J3797" s="27">
        <f t="shared" si="531"/>
        <v>11030.022642638563</v>
      </c>
      <c r="K3797" s="28">
        <v>1.1486607789993286</v>
      </c>
      <c r="L3797" s="28">
        <v>0.99619370698928833</v>
      </c>
      <c r="M3797" s="27">
        <v>10438.705078125</v>
      </c>
      <c r="N3797" s="27">
        <v>11010.421616700209</v>
      </c>
      <c r="O3797" s="66">
        <f t="shared" si="532"/>
        <v>12619.286680318817</v>
      </c>
      <c r="P3797" s="66">
        <f t="shared" si="533"/>
        <v>12697.757156262065</v>
      </c>
      <c r="Q3797" s="66">
        <f t="shared" si="534"/>
        <v>10495.87673198252</v>
      </c>
      <c r="R3797" s="66">
        <f t="shared" si="535"/>
        <v>12432.39175482043</v>
      </c>
      <c r="S3797" s="67">
        <f>E3797/INDEX('CCG overall weighted population'!$F$4:$F$195,MATCH(A3797,'CCG overall weighted population'!$A$4:$A$195,0))*INDEX('CCG overall weighted population'!$T$4:$T$195,MATCH(A3797,'CCG overall weighted population'!$A$4:$A$195,0))</f>
        <v>0</v>
      </c>
      <c r="T3797" s="66">
        <f t="shared" si="536"/>
        <v>15603.882354055229</v>
      </c>
      <c r="U3797" s="66">
        <f t="shared" si="537"/>
        <v>15603.882354055229</v>
      </c>
      <c r="V3797" s="81">
        <f t="shared" si="538"/>
        <v>12426.684515600085</v>
      </c>
      <c r="W3797" s="110">
        <f t="shared" si="539"/>
        <v>1.0299424818429166</v>
      </c>
    </row>
    <row r="3798" spans="1:23" x14ac:dyDescent="0.2">
      <c r="A3798" s="31" t="s">
        <v>122</v>
      </c>
      <c r="B3798" s="25" t="s">
        <v>235</v>
      </c>
      <c r="C3798" s="53" t="s">
        <v>7515</v>
      </c>
      <c r="D3798" s="25" t="s">
        <v>4123</v>
      </c>
      <c r="E3798" s="97">
        <v>11573.833984375</v>
      </c>
      <c r="F3798" s="27">
        <v>9427.9873046875</v>
      </c>
      <c r="G3798" s="27">
        <v>9936.4970703125</v>
      </c>
      <c r="H3798" s="27">
        <v>15434.9716796875</v>
      </c>
      <c r="I3798" s="27">
        <v>13648.1435546875</v>
      </c>
      <c r="J3798" s="27">
        <f t="shared" si="531"/>
        <v>10536.596663545475</v>
      </c>
      <c r="K3798" s="28">
        <v>1.1486607789993286</v>
      </c>
      <c r="L3798" s="28">
        <v>0.99619370698928833</v>
      </c>
      <c r="M3798" s="27">
        <v>9504.6845703125</v>
      </c>
      <c r="N3798" s="27">
        <v>7390.39942870907</v>
      </c>
      <c r="O3798" s="66">
        <f t="shared" si="532"/>
        <v>11696.892085790187</v>
      </c>
      <c r="P3798" s="66">
        <f t="shared" si="533"/>
        <v>11769.626837942245</v>
      </c>
      <c r="Q3798" s="66">
        <f t="shared" si="534"/>
        <v>9293.2560561521568</v>
      </c>
      <c r="R3798" s="66">
        <f t="shared" si="535"/>
        <v>11471.180510257091</v>
      </c>
      <c r="S3798" s="67">
        <f>E3798/INDEX('CCG overall weighted population'!$F$4:$F$195,MATCH(A3798,'CCG overall weighted population'!$A$4:$A$195,0))*INDEX('CCG overall weighted population'!$T$4:$T$195,MATCH(A3798,'CCG overall weighted population'!$A$4:$A$195,0))</f>
        <v>0</v>
      </c>
      <c r="T3798" s="66">
        <f t="shared" si="536"/>
        <v>14397.467090335285</v>
      </c>
      <c r="U3798" s="66">
        <f t="shared" si="537"/>
        <v>14397.467090335285</v>
      </c>
      <c r="V3798" s="81">
        <f t="shared" si="538"/>
        <v>11465.914526639222</v>
      </c>
      <c r="W3798" s="110">
        <f t="shared" si="539"/>
        <v>0.99067556542788915</v>
      </c>
    </row>
    <row r="3799" spans="1:23" x14ac:dyDescent="0.2">
      <c r="A3799" s="31" t="s">
        <v>122</v>
      </c>
      <c r="B3799" s="25" t="s">
        <v>235</v>
      </c>
      <c r="C3799" s="53" t="s">
        <v>7514</v>
      </c>
      <c r="D3799" s="25" t="s">
        <v>7513</v>
      </c>
      <c r="E3799" s="97">
        <v>15301.333984375</v>
      </c>
      <c r="F3799" s="27">
        <v>12781.322265625</v>
      </c>
      <c r="G3799" s="27">
        <v>11491.5224609375</v>
      </c>
      <c r="H3799" s="27">
        <v>23725.583984375</v>
      </c>
      <c r="I3799" s="27">
        <v>12724.4482421875</v>
      </c>
      <c r="J3799" s="27">
        <f t="shared" si="531"/>
        <v>14336.284109037846</v>
      </c>
      <c r="K3799" s="28">
        <v>1.1486607789993286</v>
      </c>
      <c r="L3799" s="28">
        <v>0.99619370698928833</v>
      </c>
      <c r="M3799" s="27">
        <v>13037.9501953125</v>
      </c>
      <c r="N3799" s="27">
        <v>13434.673065081135</v>
      </c>
      <c r="O3799" s="66">
        <f t="shared" si="532"/>
        <v>16301.676711196395</v>
      </c>
      <c r="P3799" s="66">
        <f t="shared" si="533"/>
        <v>16403.045383024382</v>
      </c>
      <c r="Q3799" s="66">
        <f t="shared" si="534"/>
        <v>13077.622482289364</v>
      </c>
      <c r="R3799" s="66">
        <f t="shared" si="535"/>
        <v>16002.27330962467</v>
      </c>
      <c r="S3799" s="67">
        <f>E3799/INDEX('CCG overall weighted population'!$F$4:$F$195,MATCH(A3799,'CCG overall weighted population'!$A$4:$A$195,0))*INDEX('CCG overall weighted population'!$T$4:$T$195,MATCH(A3799,'CCG overall weighted population'!$A$4:$A$195,0))</f>
        <v>0</v>
      </c>
      <c r="T3799" s="66">
        <f t="shared" si="536"/>
        <v>20084.437093450324</v>
      </c>
      <c r="U3799" s="66">
        <f t="shared" si="537"/>
        <v>20084.437093450324</v>
      </c>
      <c r="V3799" s="81">
        <f t="shared" si="538"/>
        <v>15994.927273266709</v>
      </c>
      <c r="W3799" s="110">
        <f t="shared" si="539"/>
        <v>1.0453289425353354</v>
      </c>
    </row>
    <row r="3800" spans="1:23" x14ac:dyDescent="0.2">
      <c r="A3800" s="31" t="s">
        <v>122</v>
      </c>
      <c r="B3800" s="25" t="s">
        <v>235</v>
      </c>
      <c r="C3800" s="53" t="s">
        <v>7512</v>
      </c>
      <c r="D3800" s="25" t="s">
        <v>7511</v>
      </c>
      <c r="E3800" s="97">
        <v>21297.75</v>
      </c>
      <c r="F3800" s="27">
        <v>18550.2734375</v>
      </c>
      <c r="G3800" s="27">
        <v>15773.7255859375</v>
      </c>
      <c r="H3800" s="27">
        <v>34938.0078125</v>
      </c>
      <c r="I3800" s="27">
        <v>16323.78125</v>
      </c>
      <c r="J3800" s="27">
        <f t="shared" si="531"/>
        <v>20735.223394848686</v>
      </c>
      <c r="K3800" s="28">
        <v>1.1486607789993286</v>
      </c>
      <c r="L3800" s="28">
        <v>0.99619370698928833</v>
      </c>
      <c r="M3800" s="27">
        <v>17915.3828125</v>
      </c>
      <c r="N3800" s="27">
        <v>21752.784099070617</v>
      </c>
      <c r="O3800" s="66">
        <f t="shared" si="532"/>
        <v>23843.518883698955</v>
      </c>
      <c r="P3800" s="66">
        <f t="shared" si="533"/>
        <v>23991.784972136724</v>
      </c>
      <c r="Q3800" s="66">
        <f t="shared" si="534"/>
        <v>18299.122941157064</v>
      </c>
      <c r="R3800" s="66">
        <f t="shared" si="535"/>
        <v>23305.718858616165</v>
      </c>
      <c r="S3800" s="67">
        <f>E3800/INDEX('CCG overall weighted population'!$F$4:$F$195,MATCH(A3800,'CCG overall weighted population'!$A$4:$A$195,0))*INDEX('CCG overall weighted population'!$T$4:$T$195,MATCH(A3800,'CCG overall weighted population'!$A$4:$A$195,0))</f>
        <v>0</v>
      </c>
      <c r="T3800" s="66">
        <f t="shared" si="536"/>
        <v>29250.984236844906</v>
      </c>
      <c r="U3800" s="66">
        <f t="shared" si="537"/>
        <v>29250.984236844906</v>
      </c>
      <c r="V3800" s="81">
        <f t="shared" si="538"/>
        <v>23295.020087587116</v>
      </c>
      <c r="W3800" s="110">
        <f t="shared" si="539"/>
        <v>1.0937784548878222</v>
      </c>
    </row>
    <row r="3801" spans="1:23" x14ac:dyDescent="0.2">
      <c r="A3801" s="31" t="s">
        <v>122</v>
      </c>
      <c r="B3801" s="25" t="s">
        <v>235</v>
      </c>
      <c r="C3801" s="53" t="s">
        <v>7510</v>
      </c>
      <c r="D3801" s="25" t="s">
        <v>7509</v>
      </c>
      <c r="E3801" s="97">
        <v>6274.91650390625</v>
      </c>
      <c r="F3801" s="27">
        <v>5755.67724609375</v>
      </c>
      <c r="G3801" s="27">
        <v>5400.47998046875</v>
      </c>
      <c r="H3801" s="27">
        <v>8681.302734375</v>
      </c>
      <c r="I3801" s="27">
        <v>5203.63916015625</v>
      </c>
      <c r="J3801" s="27">
        <f t="shared" si="531"/>
        <v>6148.317980950711</v>
      </c>
      <c r="K3801" s="28">
        <v>1.1486607789993286</v>
      </c>
      <c r="L3801" s="28">
        <v>0.99619370698928833</v>
      </c>
      <c r="M3801" s="27">
        <v>5270.88427734375</v>
      </c>
      <c r="N3801" s="27">
        <v>7270.9315524615286</v>
      </c>
      <c r="O3801" s="66">
        <f t="shared" si="532"/>
        <v>7163.9098133067655</v>
      </c>
      <c r="P3801" s="66">
        <f t="shared" si="533"/>
        <v>7208.4571341582223</v>
      </c>
      <c r="Q3801" s="66">
        <f t="shared" si="534"/>
        <v>5470.8890048555277</v>
      </c>
      <c r="R3801" s="66">
        <f t="shared" si="535"/>
        <v>6999.0495482238193</v>
      </c>
      <c r="S3801" s="67">
        <f>E3801/INDEX('CCG overall weighted population'!$F$4:$F$195,MATCH(A3801,'CCG overall weighted population'!$A$4:$A$195,0))*INDEX('CCG overall weighted population'!$T$4:$T$195,MATCH(A3801,'CCG overall weighted population'!$A$4:$A$195,0))</f>
        <v>0</v>
      </c>
      <c r="T3801" s="66">
        <f t="shared" si="536"/>
        <v>8784.5000297985953</v>
      </c>
      <c r="U3801" s="66">
        <f t="shared" si="537"/>
        <v>8784.5000297985953</v>
      </c>
      <c r="V3801" s="81">
        <f t="shared" si="538"/>
        <v>6995.8365502042489</v>
      </c>
      <c r="W3801" s="110">
        <f t="shared" si="539"/>
        <v>1.1148891855133392</v>
      </c>
    </row>
    <row r="3802" spans="1:23" x14ac:dyDescent="0.2">
      <c r="A3802" s="31" t="s">
        <v>122</v>
      </c>
      <c r="B3802" s="25" t="s">
        <v>235</v>
      </c>
      <c r="C3802" s="53" t="s">
        <v>7508</v>
      </c>
      <c r="D3802" s="25" t="s">
        <v>7507</v>
      </c>
      <c r="E3802" s="97">
        <v>5596.16650390625</v>
      </c>
      <c r="F3802" s="27">
        <v>4018.1640625</v>
      </c>
      <c r="G3802" s="27">
        <v>3610.62841796875</v>
      </c>
      <c r="H3802" s="27">
        <v>10953.111328125</v>
      </c>
      <c r="I3802" s="27">
        <v>4367.22314453125</v>
      </c>
      <c r="J3802" s="27">
        <f t="shared" si="531"/>
        <v>5045.8069937711061</v>
      </c>
      <c r="K3802" s="28">
        <v>1.1486607789993286</v>
      </c>
      <c r="L3802" s="28">
        <v>0.99619370698928833</v>
      </c>
      <c r="M3802" s="27">
        <v>3934.804443359375</v>
      </c>
      <c r="N3802" s="27">
        <v>4702.2278239673724</v>
      </c>
      <c r="O3802" s="66">
        <f t="shared" si="532"/>
        <v>5734.5442460271752</v>
      </c>
      <c r="P3802" s="66">
        <f t="shared" si="533"/>
        <v>5770.2033468704249</v>
      </c>
      <c r="Q3802" s="66">
        <f t="shared" si="534"/>
        <v>4011.5467814201747</v>
      </c>
      <c r="R3802" s="66">
        <f t="shared" si="535"/>
        <v>5558.2542326757384</v>
      </c>
      <c r="S3802" s="67">
        <f>E3802/INDEX('CCG overall weighted population'!$F$4:$F$195,MATCH(A3802,'CCG overall weighted population'!$A$4:$A$195,0))*INDEX('CCG overall weighted population'!$T$4:$T$195,MATCH(A3802,'CCG overall weighted population'!$A$4:$A$195,0))</f>
        <v>0</v>
      </c>
      <c r="T3802" s="66">
        <f t="shared" si="536"/>
        <v>6976.1592822212715</v>
      </c>
      <c r="U3802" s="66">
        <f t="shared" si="537"/>
        <v>6976.1592822212715</v>
      </c>
      <c r="V3802" s="81">
        <f t="shared" si="538"/>
        <v>5555.7026491044535</v>
      </c>
      <c r="W3802" s="110">
        <f t="shared" si="539"/>
        <v>0.99276936188843701</v>
      </c>
    </row>
    <row r="3803" spans="1:23" x14ac:dyDescent="0.2">
      <c r="A3803" s="31" t="s">
        <v>122</v>
      </c>
      <c r="B3803" s="25" t="s">
        <v>235</v>
      </c>
      <c r="C3803" s="53" t="s">
        <v>7506</v>
      </c>
      <c r="D3803" s="25" t="s">
        <v>7505</v>
      </c>
      <c r="E3803" s="97">
        <v>17398.833984375</v>
      </c>
      <c r="F3803" s="27">
        <v>4213.8271484375</v>
      </c>
      <c r="G3803" s="27">
        <v>6265.611328125</v>
      </c>
      <c r="H3803" s="27">
        <v>20143.916015625</v>
      </c>
      <c r="I3803" s="27">
        <v>13652.5078125</v>
      </c>
      <c r="J3803" s="27">
        <f t="shared" si="531"/>
        <v>7125.8590017411389</v>
      </c>
      <c r="K3803" s="28">
        <v>1.1486607789993286</v>
      </c>
      <c r="L3803" s="28">
        <v>0.99619370698928833</v>
      </c>
      <c r="M3803" s="27">
        <v>5908.8837890625</v>
      </c>
      <c r="N3803" s="27">
        <v>16426.047540616593</v>
      </c>
      <c r="O3803" s="66">
        <f t="shared" si="532"/>
        <v>9218.2495114321373</v>
      </c>
      <c r="P3803" s="66">
        <f t="shared" si="533"/>
        <v>9275.5713272249304</v>
      </c>
      <c r="Q3803" s="66">
        <f t="shared" si="534"/>
        <v>6960.600164217909</v>
      </c>
      <c r="R3803" s="66">
        <f t="shared" si="535"/>
        <v>8996.5764984307334</v>
      </c>
      <c r="S3803" s="67">
        <f>E3803/INDEX('CCG overall weighted population'!$F$4:$F$195,MATCH(A3803,'CCG overall weighted population'!$A$4:$A$195,0))*INDEX('CCG overall weighted population'!$T$4:$T$195,MATCH(A3803,'CCG overall weighted population'!$A$4:$A$195,0))</f>
        <v>0</v>
      </c>
      <c r="T3803" s="66">
        <f t="shared" si="536"/>
        <v>11291.594090601349</v>
      </c>
      <c r="U3803" s="66">
        <f t="shared" si="537"/>
        <v>11291.594090601349</v>
      </c>
      <c r="V3803" s="81">
        <f t="shared" si="538"/>
        <v>8992.4465115984913</v>
      </c>
      <c r="W3803" s="110">
        <f t="shared" si="539"/>
        <v>0.51684190559402698</v>
      </c>
    </row>
    <row r="3804" spans="1:23" x14ac:dyDescent="0.2">
      <c r="A3804" s="31" t="s">
        <v>122</v>
      </c>
      <c r="B3804" s="25" t="s">
        <v>235</v>
      </c>
      <c r="C3804" s="53" t="s">
        <v>7504</v>
      </c>
      <c r="D3804" s="25" t="s">
        <v>7503</v>
      </c>
      <c r="E3804" s="97">
        <v>4461</v>
      </c>
      <c r="F3804" s="27">
        <v>3240.091796875</v>
      </c>
      <c r="G3804" s="27">
        <v>3560.0341796875</v>
      </c>
      <c r="H3804" s="27">
        <v>6784.77490234375</v>
      </c>
      <c r="I3804" s="27">
        <v>2648.344482421875</v>
      </c>
      <c r="J3804" s="27">
        <f t="shared" si="531"/>
        <v>3767.1499287343327</v>
      </c>
      <c r="K3804" s="28">
        <v>1.1486607789993286</v>
      </c>
      <c r="L3804" s="28">
        <v>0.99619370698928833</v>
      </c>
      <c r="M3804" s="27">
        <v>3594.454833984375</v>
      </c>
      <c r="N3804" s="27">
        <v>3560.8689924600362</v>
      </c>
      <c r="O3804" s="66">
        <f t="shared" si="532"/>
        <v>4287.1023735685485</v>
      </c>
      <c r="P3804" s="66">
        <f t="shared" si="533"/>
        <v>4313.7608505644012</v>
      </c>
      <c r="Q3804" s="66">
        <f t="shared" si="534"/>
        <v>3591.0962498319413</v>
      </c>
      <c r="R3804" s="66">
        <f t="shared" si="535"/>
        <v>4226.6670284992115</v>
      </c>
      <c r="S3804" s="67">
        <f>E3804/INDEX('CCG overall weighted population'!$F$4:$F$195,MATCH(A3804,'CCG overall weighted population'!$A$4:$A$195,0))*INDEX('CCG overall weighted population'!$T$4:$T$195,MATCH(A3804,'CCG overall weighted population'!$A$4:$A$195,0))</f>
        <v>0</v>
      </c>
      <c r="T3804" s="66">
        <f t="shared" si="536"/>
        <v>5304.8855250956894</v>
      </c>
      <c r="U3804" s="66">
        <f t="shared" si="537"/>
        <v>5304.8855250956894</v>
      </c>
      <c r="V3804" s="81">
        <f t="shared" si="538"/>
        <v>4224.7267260769495</v>
      </c>
      <c r="W3804" s="110">
        <f t="shared" si="539"/>
        <v>0.94703580499371209</v>
      </c>
    </row>
    <row r="3805" spans="1:23" x14ac:dyDescent="0.2">
      <c r="A3805" s="31" t="s">
        <v>122</v>
      </c>
      <c r="B3805" s="25" t="s">
        <v>235</v>
      </c>
      <c r="C3805" s="53" t="s">
        <v>7502</v>
      </c>
      <c r="D3805" s="25" t="s">
        <v>7501</v>
      </c>
      <c r="E3805" s="97">
        <v>6853.833984375</v>
      </c>
      <c r="F3805" s="27">
        <v>4439.4697265625</v>
      </c>
      <c r="G3805" s="27">
        <v>4555.52490234375</v>
      </c>
      <c r="H3805" s="27">
        <v>12042.8515625</v>
      </c>
      <c r="I3805" s="27">
        <v>4543.99951171875</v>
      </c>
      <c r="J3805" s="27">
        <f t="shared" si="531"/>
        <v>5590.6763643743288</v>
      </c>
      <c r="K3805" s="28">
        <v>1.1486607789993286</v>
      </c>
      <c r="L3805" s="28">
        <v>0.99619370698928833</v>
      </c>
      <c r="M3805" s="27">
        <v>4896.56201171875</v>
      </c>
      <c r="N3805" s="27">
        <v>5553.8303651786036</v>
      </c>
      <c r="O3805" s="66">
        <f t="shared" si="532"/>
        <v>6393.1312050710294</v>
      </c>
      <c r="P3805" s="66">
        <f t="shared" si="533"/>
        <v>6432.8855954053079</v>
      </c>
      <c r="Q3805" s="66">
        <f t="shared" si="534"/>
        <v>4962.2888470647349</v>
      </c>
      <c r="R3805" s="66">
        <f t="shared" si="535"/>
        <v>6255.652766510957</v>
      </c>
      <c r="S3805" s="67">
        <f>E3805/INDEX('CCG overall weighted population'!$F$4:$F$195,MATCH(A3805,'CCG overall weighted population'!$A$4:$A$195,0))*INDEX('CCG overall weighted population'!$T$4:$T$195,MATCH(A3805,'CCG overall weighted population'!$A$4:$A$195,0))</f>
        <v>0</v>
      </c>
      <c r="T3805" s="66">
        <f t="shared" si="536"/>
        <v>7851.463478747738</v>
      </c>
      <c r="U3805" s="66">
        <f t="shared" si="537"/>
        <v>7851.463478747738</v>
      </c>
      <c r="V3805" s="81">
        <f t="shared" si="538"/>
        <v>6252.7810337404671</v>
      </c>
      <c r="W3805" s="110">
        <f t="shared" si="539"/>
        <v>0.91230412758686874</v>
      </c>
    </row>
    <row r="3806" spans="1:23" x14ac:dyDescent="0.2">
      <c r="A3806" s="31" t="s">
        <v>122</v>
      </c>
      <c r="B3806" s="25" t="s">
        <v>235</v>
      </c>
      <c r="C3806" s="53" t="s">
        <v>7500</v>
      </c>
      <c r="D3806" s="25" t="s">
        <v>7499</v>
      </c>
      <c r="E3806" s="97">
        <v>2838.66650390625</v>
      </c>
      <c r="F3806" s="27">
        <v>2140.828369140625</v>
      </c>
      <c r="G3806" s="27">
        <v>2150.783935546875</v>
      </c>
      <c r="H3806" s="27">
        <v>3524.39453125</v>
      </c>
      <c r="I3806" s="27">
        <v>2572.9931640625</v>
      </c>
      <c r="J3806" s="27">
        <f t="shared" si="531"/>
        <v>2366.8061472113832</v>
      </c>
      <c r="K3806" s="28">
        <v>1.1486607789993286</v>
      </c>
      <c r="L3806" s="28">
        <v>0.99619370698928833</v>
      </c>
      <c r="M3806" s="27">
        <v>2424.98388671875</v>
      </c>
      <c r="N3806" s="27">
        <v>1862.4067697040639</v>
      </c>
      <c r="O3806" s="66">
        <f t="shared" si="532"/>
        <v>2650.5915384180289</v>
      </c>
      <c r="P3806" s="66">
        <f t="shared" si="533"/>
        <v>2667.0737045514916</v>
      </c>
      <c r="Q3806" s="66">
        <f t="shared" si="534"/>
        <v>2368.7261750172811</v>
      </c>
      <c r="R3806" s="66">
        <f t="shared" si="535"/>
        <v>2631.1175685729127</v>
      </c>
      <c r="S3806" s="67">
        <f>E3806/INDEX('CCG overall weighted population'!$F$4:$F$195,MATCH(A3806,'CCG overall weighted population'!$A$4:$A$195,0))*INDEX('CCG overall weighted population'!$T$4:$T$195,MATCH(A3806,'CCG overall weighted population'!$A$4:$A$195,0))</f>
        <v>0</v>
      </c>
      <c r="T3806" s="66">
        <f t="shared" si="536"/>
        <v>3302.3130069707627</v>
      </c>
      <c r="U3806" s="66">
        <f t="shared" si="537"/>
        <v>3302.3130069707627</v>
      </c>
      <c r="V3806" s="81">
        <f t="shared" si="538"/>
        <v>2629.909722353389</v>
      </c>
      <c r="W3806" s="110">
        <f t="shared" si="539"/>
        <v>0.92645956076009861</v>
      </c>
    </row>
    <row r="3807" spans="1:23" x14ac:dyDescent="0.2">
      <c r="A3807" s="31" t="s">
        <v>122</v>
      </c>
      <c r="B3807" s="25" t="s">
        <v>235</v>
      </c>
      <c r="C3807" s="53" t="s">
        <v>7498</v>
      </c>
      <c r="D3807" s="25" t="s">
        <v>7497</v>
      </c>
      <c r="E3807" s="97">
        <v>3390.66650390625</v>
      </c>
      <c r="F3807" s="27">
        <v>2934.423583984375</v>
      </c>
      <c r="G3807" s="27">
        <v>2944.680908203125</v>
      </c>
      <c r="H3807" s="27">
        <v>4957.626953125</v>
      </c>
      <c r="I3807" s="27">
        <v>2531.020263671875</v>
      </c>
      <c r="J3807" s="27">
        <f t="shared" si="531"/>
        <v>3221.4634476913052</v>
      </c>
      <c r="K3807" s="28">
        <v>1.1486607789993286</v>
      </c>
      <c r="L3807" s="28">
        <v>0.99619370698928833</v>
      </c>
      <c r="M3807" s="27">
        <v>3131.246826171875</v>
      </c>
      <c r="N3807" s="27">
        <v>2423.3872778730411</v>
      </c>
      <c r="O3807" s="66">
        <f t="shared" si="532"/>
        <v>3594.9610763140699</v>
      </c>
      <c r="P3807" s="66">
        <f t="shared" si="533"/>
        <v>3617.3156129691233</v>
      </c>
      <c r="Q3807" s="66">
        <f t="shared" si="534"/>
        <v>3060.4608713419916</v>
      </c>
      <c r="R3807" s="66">
        <f t="shared" si="535"/>
        <v>3550.2048014885627</v>
      </c>
      <c r="S3807" s="67">
        <f>E3807/INDEX('CCG overall weighted population'!$F$4:$F$195,MATCH(A3807,'CCG overall weighted population'!$A$4:$A$195,0))*INDEX('CCG overall weighted population'!$T$4:$T$195,MATCH(A3807,'CCG overall weighted population'!$A$4:$A$195,0))</f>
        <v>0</v>
      </c>
      <c r="T3807" s="66">
        <f t="shared" si="536"/>
        <v>4455.8584661515652</v>
      </c>
      <c r="U3807" s="66">
        <f t="shared" si="537"/>
        <v>4455.8584661515652</v>
      </c>
      <c r="V3807" s="81">
        <f t="shared" si="538"/>
        <v>3548.5750372016173</v>
      </c>
      <c r="W3807" s="110">
        <f t="shared" si="539"/>
        <v>1.0465715319136952</v>
      </c>
    </row>
    <row r="3808" spans="1:23" x14ac:dyDescent="0.2">
      <c r="A3808" s="31" t="s">
        <v>122</v>
      </c>
      <c r="B3808" s="25" t="s">
        <v>235</v>
      </c>
      <c r="C3808" s="53" t="s">
        <v>7496</v>
      </c>
      <c r="D3808" s="25" t="s">
        <v>7495</v>
      </c>
      <c r="E3808" s="97">
        <v>13064.833984375</v>
      </c>
      <c r="F3808" s="27">
        <v>7931.98828125</v>
      </c>
      <c r="G3808" s="27">
        <v>6901.6923828125</v>
      </c>
      <c r="H3808" s="27">
        <v>17584.416015625</v>
      </c>
      <c r="I3808" s="27">
        <v>15637.16015625</v>
      </c>
      <c r="J3808" s="27">
        <f t="shared" si="531"/>
        <v>9633.3786214440697</v>
      </c>
      <c r="K3808" s="28">
        <v>1.1486607789993286</v>
      </c>
      <c r="L3808" s="28">
        <v>0.99619370698928833</v>
      </c>
      <c r="M3808" s="27">
        <v>8477.63671875</v>
      </c>
      <c r="N3808" s="27">
        <v>9191.3480835763294</v>
      </c>
      <c r="O3808" s="66">
        <f t="shared" si="532"/>
        <v>10972.784664284789</v>
      </c>
      <c r="P3808" s="66">
        <f t="shared" si="533"/>
        <v>11041.016701232811</v>
      </c>
      <c r="Q3808" s="66">
        <f t="shared" si="534"/>
        <v>8549.0078552326322</v>
      </c>
      <c r="R3808" s="66">
        <f t="shared" si="535"/>
        <v>10740.685711174023</v>
      </c>
      <c r="S3808" s="67">
        <f>E3808/INDEX('CCG overall weighted population'!$F$4:$F$195,MATCH(A3808,'CCG overall weighted population'!$A$4:$A$195,0))*INDEX('CCG overall weighted population'!$T$4:$T$195,MATCH(A3808,'CCG overall weighted population'!$A$4:$A$195,0))</f>
        <v>0</v>
      </c>
      <c r="T3808" s="66">
        <f t="shared" si="536"/>
        <v>13480.623804672105</v>
      </c>
      <c r="U3808" s="66">
        <f t="shared" si="537"/>
        <v>13480.623804672105</v>
      </c>
      <c r="V3808" s="81">
        <f t="shared" si="538"/>
        <v>10735.755069994666</v>
      </c>
      <c r="W3808" s="110">
        <f t="shared" si="539"/>
        <v>0.82172916110791638</v>
      </c>
    </row>
    <row r="3809" spans="1:23" x14ac:dyDescent="0.2">
      <c r="A3809" s="31" t="s">
        <v>122</v>
      </c>
      <c r="B3809" s="25" t="s">
        <v>235</v>
      </c>
      <c r="C3809" s="53" t="s">
        <v>7494</v>
      </c>
      <c r="D3809" s="25" t="s">
        <v>7493</v>
      </c>
      <c r="E3809" s="97">
        <v>7098.16650390625</v>
      </c>
      <c r="F3809" s="27">
        <v>5588.46142578125</v>
      </c>
      <c r="G3809" s="27">
        <v>4891.39892578125</v>
      </c>
      <c r="H3809" s="27">
        <v>10279.734375</v>
      </c>
      <c r="I3809" s="27">
        <v>6270.41650390625</v>
      </c>
      <c r="J3809" s="27">
        <f t="shared" si="531"/>
        <v>6275.1763578922501</v>
      </c>
      <c r="K3809" s="28">
        <v>1.1486607789993286</v>
      </c>
      <c r="L3809" s="28">
        <v>0.99619370698928833</v>
      </c>
      <c r="M3809" s="27">
        <v>5748.78369140625</v>
      </c>
      <c r="N3809" s="27">
        <v>4918.1787153447813</v>
      </c>
      <c r="O3809" s="66">
        <f t="shared" si="532"/>
        <v>7025.3333186034561</v>
      </c>
      <c r="P3809" s="66">
        <f t="shared" si="533"/>
        <v>7069.0189296158878</v>
      </c>
      <c r="Q3809" s="66">
        <f t="shared" si="534"/>
        <v>5665.7231938001032</v>
      </c>
      <c r="R3809" s="66">
        <f t="shared" si="535"/>
        <v>6899.8970589775518</v>
      </c>
      <c r="S3809" s="67">
        <f>E3809/INDEX('CCG overall weighted population'!$F$4:$F$195,MATCH(A3809,'CCG overall weighted population'!$A$4:$A$195,0))*INDEX('CCG overall weighted population'!$T$4:$T$195,MATCH(A3809,'CCG overall weighted population'!$A$4:$A$195,0))</f>
        <v>0</v>
      </c>
      <c r="T3809" s="66">
        <f t="shared" si="536"/>
        <v>8660.0538405357293</v>
      </c>
      <c r="U3809" s="66">
        <f t="shared" si="537"/>
        <v>8660.0538405357293</v>
      </c>
      <c r="V3809" s="81">
        <f t="shared" si="538"/>
        <v>6896.7295781027578</v>
      </c>
      <c r="W3809" s="110">
        <f t="shared" si="539"/>
        <v>0.97162127350878036</v>
      </c>
    </row>
    <row r="3810" spans="1:23" x14ac:dyDescent="0.2">
      <c r="A3810" s="31" t="s">
        <v>122</v>
      </c>
      <c r="B3810" s="25" t="s">
        <v>235</v>
      </c>
      <c r="C3810" s="53" t="s">
        <v>7492</v>
      </c>
      <c r="D3810" s="25" t="s">
        <v>7491</v>
      </c>
      <c r="E3810" s="97">
        <v>11409.416015625</v>
      </c>
      <c r="F3810" s="27">
        <v>5326.57861328125</v>
      </c>
      <c r="G3810" s="27">
        <v>5867.0048828125</v>
      </c>
      <c r="H3810" s="27">
        <v>12767.6494140625</v>
      </c>
      <c r="I3810" s="27">
        <v>11929.3701171875</v>
      </c>
      <c r="J3810" s="27">
        <f t="shared" si="531"/>
        <v>6751.4030884672666</v>
      </c>
      <c r="K3810" s="28">
        <v>1.1486607789993286</v>
      </c>
      <c r="L3810" s="28">
        <v>0.99619370698928833</v>
      </c>
      <c r="M3810" s="27">
        <v>5494.208984375</v>
      </c>
      <c r="N3810" s="27">
        <v>10124.377770958976</v>
      </c>
      <c r="O3810" s="66">
        <f t="shared" si="532"/>
        <v>8111.5195159001623</v>
      </c>
      <c r="P3810" s="66">
        <f t="shared" si="533"/>
        <v>8161.9593555805104</v>
      </c>
      <c r="Q3810" s="66">
        <f t="shared" si="534"/>
        <v>5957.2258630333981</v>
      </c>
      <c r="R3810" s="66">
        <f t="shared" si="535"/>
        <v>7896.2501091244903</v>
      </c>
      <c r="S3810" s="67">
        <f>E3810/INDEX('CCG overall weighted population'!$F$4:$F$195,MATCH(A3810,'CCG overall weighted population'!$A$4:$A$195,0))*INDEX('CCG overall weighted population'!$T$4:$T$195,MATCH(A3810,'CCG overall weighted population'!$A$4:$A$195,0))</f>
        <v>0</v>
      </c>
      <c r="T3810" s="66">
        <f t="shared" si="536"/>
        <v>9910.5755490049669</v>
      </c>
      <c r="U3810" s="66">
        <f t="shared" si="537"/>
        <v>9910.5755490049669</v>
      </c>
      <c r="V3810" s="81">
        <f t="shared" si="538"/>
        <v>7892.6252403779772</v>
      </c>
      <c r="W3810" s="110">
        <f t="shared" si="539"/>
        <v>0.69176417351853614</v>
      </c>
    </row>
    <row r="3811" spans="1:23" x14ac:dyDescent="0.2">
      <c r="A3811" s="31" t="s">
        <v>122</v>
      </c>
      <c r="B3811" s="25" t="s">
        <v>235</v>
      </c>
      <c r="C3811" s="53" t="s">
        <v>7490</v>
      </c>
      <c r="D3811" s="25" t="s">
        <v>7489</v>
      </c>
      <c r="E3811" s="97">
        <v>17112.498046875</v>
      </c>
      <c r="F3811" s="27">
        <v>12825.423828125</v>
      </c>
      <c r="G3811" s="27">
        <v>11473.3427734375</v>
      </c>
      <c r="H3811" s="27">
        <v>31635.4765625</v>
      </c>
      <c r="I3811" s="27">
        <v>17833.251953125</v>
      </c>
      <c r="J3811" s="27">
        <f t="shared" si="531"/>
        <v>15766.121981368606</v>
      </c>
      <c r="K3811" s="28">
        <v>1.1486607789993286</v>
      </c>
      <c r="L3811" s="28">
        <v>0.99619370698928833</v>
      </c>
      <c r="M3811" s="27">
        <v>13157.7119140625</v>
      </c>
      <c r="N3811" s="27">
        <v>14004.370899443449</v>
      </c>
      <c r="O3811" s="66">
        <f t="shared" si="532"/>
        <v>17839.399097454803</v>
      </c>
      <c r="P3811" s="66">
        <f t="shared" si="533"/>
        <v>17950.329784202895</v>
      </c>
      <c r="Q3811" s="66">
        <f t="shared" si="534"/>
        <v>13242.377812600596</v>
      </c>
      <c r="R3811" s="66">
        <f t="shared" si="535"/>
        <v>17382.938589324112</v>
      </c>
      <c r="S3811" s="67">
        <f>E3811/INDEX('CCG overall weighted population'!$F$4:$F$195,MATCH(A3811,'CCG overall weighted population'!$A$4:$A$195,0))*INDEX('CCG overall weighted population'!$T$4:$T$195,MATCH(A3811,'CCG overall weighted population'!$A$4:$A$195,0))</f>
        <v>0</v>
      </c>
      <c r="T3811" s="66">
        <f t="shared" si="536"/>
        <v>21817.308693672028</v>
      </c>
      <c r="U3811" s="66">
        <f t="shared" si="537"/>
        <v>21817.308693672028</v>
      </c>
      <c r="V3811" s="81">
        <f t="shared" si="538"/>
        <v>17374.958741935265</v>
      </c>
      <c r="W3811" s="110">
        <f t="shared" si="539"/>
        <v>1.0153373688833347</v>
      </c>
    </row>
    <row r="3812" spans="1:23" x14ac:dyDescent="0.2">
      <c r="A3812" s="31" t="s">
        <v>122</v>
      </c>
      <c r="B3812" s="25" t="s">
        <v>235</v>
      </c>
      <c r="C3812" s="53" t="s">
        <v>7488</v>
      </c>
      <c r="D3812" s="25" t="s">
        <v>7487</v>
      </c>
      <c r="E3812" s="97">
        <v>4857.8330078125</v>
      </c>
      <c r="F3812" s="27">
        <v>3125.611328125</v>
      </c>
      <c r="G3812" s="27">
        <v>3638.643798828125</v>
      </c>
      <c r="H3812" s="27">
        <v>7571.0478515625</v>
      </c>
      <c r="I3812" s="27">
        <v>2378.61572265625</v>
      </c>
      <c r="J3812" s="27">
        <f t="shared" si="531"/>
        <v>3793.569051129939</v>
      </c>
      <c r="K3812" s="28">
        <v>1.1486607789993286</v>
      </c>
      <c r="L3812" s="28">
        <v>0.99619370698928833</v>
      </c>
      <c r="M3812" s="27">
        <v>3860.237060546875</v>
      </c>
      <c r="N3812" s="27">
        <v>3181.3164592358171</v>
      </c>
      <c r="O3812" s="66">
        <f t="shared" si="532"/>
        <v>4270.8785998428602</v>
      </c>
      <c r="P3812" s="66">
        <f t="shared" si="533"/>
        <v>4297.4361925908079</v>
      </c>
      <c r="Q3812" s="66">
        <f t="shared" si="534"/>
        <v>3792.3450004157694</v>
      </c>
      <c r="R3812" s="66">
        <f t="shared" si="535"/>
        <v>4236.5638012028794</v>
      </c>
      <c r="S3812" s="67">
        <f>E3812/INDEX('CCG overall weighted population'!$F$4:$F$195,MATCH(A3812,'CCG overall weighted population'!$A$4:$A$195,0))*INDEX('CCG overall weighted population'!$T$4:$T$195,MATCH(A3812,'CCG overall weighted population'!$A$4:$A$195,0))</f>
        <v>0</v>
      </c>
      <c r="T3812" s="66">
        <f t="shared" si="536"/>
        <v>5317.306954535683</v>
      </c>
      <c r="U3812" s="66">
        <f t="shared" si="537"/>
        <v>5317.306954535683</v>
      </c>
      <c r="V3812" s="81">
        <f t="shared" si="538"/>
        <v>4234.6189555478713</v>
      </c>
      <c r="W3812" s="110">
        <f t="shared" si="539"/>
        <v>0.87170945331748562</v>
      </c>
    </row>
    <row r="3813" spans="1:23" x14ac:dyDescent="0.2">
      <c r="A3813" s="31" t="s">
        <v>122</v>
      </c>
      <c r="B3813" s="25" t="s">
        <v>235</v>
      </c>
      <c r="C3813" s="53" t="s">
        <v>7486</v>
      </c>
      <c r="D3813" s="25" t="s">
        <v>7485</v>
      </c>
      <c r="E3813" s="97">
        <v>7903.8330078125</v>
      </c>
      <c r="F3813" s="27">
        <v>4863.3623046875</v>
      </c>
      <c r="G3813" s="27">
        <v>4438.37255859375</v>
      </c>
      <c r="H3813" s="27">
        <v>6990.166015625</v>
      </c>
      <c r="I3813" s="27">
        <v>8075.44921875</v>
      </c>
      <c r="J3813" s="27">
        <f t="shared" si="531"/>
        <v>5288.635103290495</v>
      </c>
      <c r="K3813" s="28">
        <v>1.1486607789993286</v>
      </c>
      <c r="L3813" s="28">
        <v>0.99619370698928833</v>
      </c>
      <c r="M3813" s="27">
        <v>5422.00634765625</v>
      </c>
      <c r="N3813" s="27">
        <v>4907.6098708319741</v>
      </c>
      <c r="O3813" s="66">
        <f t="shared" si="532"/>
        <v>6008.1247826935723</v>
      </c>
      <c r="P3813" s="66">
        <f t="shared" si="533"/>
        <v>6045.4850886417425</v>
      </c>
      <c r="Q3813" s="66">
        <f t="shared" si="534"/>
        <v>5370.5666999738223</v>
      </c>
      <c r="R3813" s="66">
        <f t="shared" si="535"/>
        <v>5964.1455267044475</v>
      </c>
      <c r="S3813" s="67">
        <f>E3813/INDEX('CCG overall weighted population'!$F$4:$F$195,MATCH(A3813,'CCG overall weighted population'!$A$4:$A$195,0))*INDEX('CCG overall weighted population'!$T$4:$T$195,MATCH(A3813,'CCG overall weighted population'!$A$4:$A$195,0))</f>
        <v>0</v>
      </c>
      <c r="T3813" s="66">
        <f t="shared" si="536"/>
        <v>7485.5930360364637</v>
      </c>
      <c r="U3813" s="66">
        <f t="shared" si="537"/>
        <v>7485.5930360364637</v>
      </c>
      <c r="V3813" s="81">
        <f t="shared" si="538"/>
        <v>5961.4076138444652</v>
      </c>
      <c r="W3813" s="110">
        <f t="shared" si="539"/>
        <v>0.75424260709353863</v>
      </c>
    </row>
    <row r="3814" spans="1:23" x14ac:dyDescent="0.2">
      <c r="A3814" s="31" t="s">
        <v>122</v>
      </c>
      <c r="B3814" s="25" t="s">
        <v>235</v>
      </c>
      <c r="C3814" s="53" t="s">
        <v>7484</v>
      </c>
      <c r="D3814" s="25" t="s">
        <v>7483</v>
      </c>
      <c r="E3814" s="97">
        <v>11811.75</v>
      </c>
      <c r="F3814" s="27">
        <v>7812.8837890625</v>
      </c>
      <c r="G3814" s="27">
        <v>7539.43505859375</v>
      </c>
      <c r="H3814" s="27">
        <v>9852.912109375</v>
      </c>
      <c r="I3814" s="27">
        <v>10394.8134765625</v>
      </c>
      <c r="J3814" s="27">
        <f t="shared" si="531"/>
        <v>8208.6196395166389</v>
      </c>
      <c r="K3814" s="28">
        <v>1.1486607789993286</v>
      </c>
      <c r="L3814" s="28">
        <v>0.99619370698928833</v>
      </c>
      <c r="M3814" s="27">
        <v>8667.595703125</v>
      </c>
      <c r="N3814" s="27">
        <v>5751.8661730181102</v>
      </c>
      <c r="O3814" s="66">
        <f t="shared" si="532"/>
        <v>9111.9066913350143</v>
      </c>
      <c r="P3814" s="66">
        <f t="shared" si="533"/>
        <v>9168.5672358596639</v>
      </c>
      <c r="Q3814" s="66">
        <f t="shared" si="534"/>
        <v>8376.0227501143108</v>
      </c>
      <c r="R3814" s="66">
        <f t="shared" si="535"/>
        <v>9073.0516559484695</v>
      </c>
      <c r="S3814" s="67">
        <f>E3814/INDEX('CCG overall weighted population'!$F$4:$F$195,MATCH(A3814,'CCG overall weighted population'!$A$4:$A$195,0))*INDEX('CCG overall weighted population'!$T$4:$T$195,MATCH(A3814,'CCG overall weighted population'!$A$4:$A$195,0))</f>
        <v>0</v>
      </c>
      <c r="T3814" s="66">
        <f t="shared" si="536"/>
        <v>11387.577983680645</v>
      </c>
      <c r="U3814" s="66">
        <f t="shared" si="537"/>
        <v>11387.577983680645</v>
      </c>
      <c r="V3814" s="81">
        <f t="shared" si="538"/>
        <v>9068.8865622737976</v>
      </c>
      <c r="W3814" s="110">
        <f t="shared" si="539"/>
        <v>0.76778517681747394</v>
      </c>
    </row>
    <row r="3815" spans="1:23" x14ac:dyDescent="0.2">
      <c r="A3815" s="31" t="s">
        <v>122</v>
      </c>
      <c r="B3815" s="25" t="s">
        <v>235</v>
      </c>
      <c r="C3815" s="53" t="s">
        <v>7482</v>
      </c>
      <c r="D3815" s="25" t="s">
        <v>7481</v>
      </c>
      <c r="E3815" s="97">
        <v>5556.91650390625</v>
      </c>
      <c r="F3815" s="27">
        <v>5057.2392578125</v>
      </c>
      <c r="G3815" s="27">
        <v>4594.01904296875</v>
      </c>
      <c r="H3815" s="27">
        <v>8522.4873046875</v>
      </c>
      <c r="I3815" s="27">
        <v>4597.912109375</v>
      </c>
      <c r="J3815" s="27">
        <f t="shared" si="531"/>
        <v>5527.6793347999137</v>
      </c>
      <c r="K3815" s="28">
        <v>1.1486607789993286</v>
      </c>
      <c r="L3815" s="28">
        <v>0.99619370698928833</v>
      </c>
      <c r="M3815" s="27">
        <v>5045.9248046875</v>
      </c>
      <c r="N3815" s="27">
        <v>5251.2403919593753</v>
      </c>
      <c r="O3815" s="66">
        <f t="shared" si="532"/>
        <v>6293.6280714546729</v>
      </c>
      <c r="P3815" s="66">
        <f t="shared" si="533"/>
        <v>6332.7637217245947</v>
      </c>
      <c r="Q3815" s="66">
        <f t="shared" si="534"/>
        <v>5066.4563634146871</v>
      </c>
      <c r="R3815" s="66">
        <f t="shared" si="535"/>
        <v>6180.1513651310916</v>
      </c>
      <c r="S3815" s="67">
        <f>E3815/INDEX('CCG overall weighted population'!$F$4:$F$195,MATCH(A3815,'CCG overall weighted population'!$A$4:$A$195,0))*INDEX('CCG overall weighted population'!$T$4:$T$195,MATCH(A3815,'CCG overall weighted population'!$A$4:$A$195,0))</f>
        <v>0</v>
      </c>
      <c r="T3815" s="66">
        <f t="shared" si="536"/>
        <v>7756.701746015101</v>
      </c>
      <c r="U3815" s="66">
        <f t="shared" si="537"/>
        <v>7756.701746015101</v>
      </c>
      <c r="V3815" s="81">
        <f t="shared" si="538"/>
        <v>6177.3142921885446</v>
      </c>
      <c r="W3815" s="110">
        <f t="shared" si="539"/>
        <v>1.1116442523198224</v>
      </c>
    </row>
    <row r="3816" spans="1:23" x14ac:dyDescent="0.2">
      <c r="A3816" s="31" t="s">
        <v>122</v>
      </c>
      <c r="B3816" s="25" t="s">
        <v>235</v>
      </c>
      <c r="C3816" s="53" t="s">
        <v>7480</v>
      </c>
      <c r="D3816" s="25" t="s">
        <v>7479</v>
      </c>
      <c r="E3816" s="97">
        <v>2625.0830078125</v>
      </c>
      <c r="F3816" s="27">
        <v>1808.4210205078125</v>
      </c>
      <c r="G3816" s="27">
        <v>1911.4993896484375</v>
      </c>
      <c r="H3816" s="27">
        <v>3055.91943359375</v>
      </c>
      <c r="I3816" s="27">
        <v>2300.186767578125</v>
      </c>
      <c r="J3816" s="27">
        <f t="shared" si="531"/>
        <v>2022.4640966490133</v>
      </c>
      <c r="K3816" s="28">
        <v>1.1486607789993286</v>
      </c>
      <c r="L3816" s="28">
        <v>0.99619370698928833</v>
      </c>
      <c r="M3816" s="27">
        <v>2028.8072509765625</v>
      </c>
      <c r="N3816" s="27">
        <v>1376.6889992606821</v>
      </c>
      <c r="O3816" s="66">
        <f t="shared" si="532"/>
        <v>2240.3873788396468</v>
      </c>
      <c r="P3816" s="66">
        <f t="shared" si="533"/>
        <v>2254.318773566496</v>
      </c>
      <c r="Q3816" s="66">
        <f t="shared" si="534"/>
        <v>1963.5954258049744</v>
      </c>
      <c r="R3816" s="66">
        <f t="shared" si="535"/>
        <v>2219.2814858752563</v>
      </c>
      <c r="S3816" s="67">
        <f>E3816/INDEX('CCG overall weighted population'!$F$4:$F$195,MATCH(A3816,'CCG overall weighted population'!$A$4:$A$195,0))*INDEX('CCG overall weighted population'!$T$4:$T$195,MATCH(A3816,'CCG overall weighted population'!$A$4:$A$195,0))</f>
        <v>0</v>
      </c>
      <c r="T3816" s="66">
        <f t="shared" si="536"/>
        <v>2785.4179548921848</v>
      </c>
      <c r="U3816" s="66">
        <f t="shared" si="537"/>
        <v>2785.4179548921848</v>
      </c>
      <c r="V3816" s="81">
        <f t="shared" si="538"/>
        <v>2218.2626979712904</v>
      </c>
      <c r="W3816" s="110">
        <f t="shared" si="539"/>
        <v>0.84502573494610522</v>
      </c>
    </row>
    <row r="3817" spans="1:23" x14ac:dyDescent="0.2">
      <c r="A3817" s="31" t="s">
        <v>122</v>
      </c>
      <c r="B3817" s="25" t="s">
        <v>235</v>
      </c>
      <c r="C3817" s="53" t="s">
        <v>7478</v>
      </c>
      <c r="D3817" s="25" t="s">
        <v>7477</v>
      </c>
      <c r="E3817" s="97">
        <v>4788.5830078125</v>
      </c>
      <c r="F3817" s="27">
        <v>3030.160888671875</v>
      </c>
      <c r="G3817" s="27">
        <v>2394.137939453125</v>
      </c>
      <c r="H3817" s="27">
        <v>6911.13330078125</v>
      </c>
      <c r="I3817" s="27">
        <v>5435.509765625</v>
      </c>
      <c r="J3817" s="27">
        <f t="shared" si="531"/>
        <v>3671.1607351673315</v>
      </c>
      <c r="K3817" s="28">
        <v>1.1486607789993286</v>
      </c>
      <c r="L3817" s="28">
        <v>0.99619370698928833</v>
      </c>
      <c r="M3817" s="27">
        <v>3084.0859375</v>
      </c>
      <c r="N3817" s="27">
        <v>5622.6234951282286</v>
      </c>
      <c r="O3817" s="66">
        <f t="shared" si="532"/>
        <v>4424.1711897110745</v>
      </c>
      <c r="P3817" s="66">
        <f t="shared" si="533"/>
        <v>4451.6820013524712</v>
      </c>
      <c r="Q3817" s="66">
        <f t="shared" si="534"/>
        <v>3337.9396932628229</v>
      </c>
      <c r="R3817" s="66">
        <f t="shared" si="535"/>
        <v>4317.4564224201158</v>
      </c>
      <c r="S3817" s="67">
        <f>E3817/INDEX('CCG overall weighted population'!$F$4:$F$195,MATCH(A3817,'CCG overall weighted population'!$A$4:$A$195,0))*INDEX('CCG overall weighted population'!$T$4:$T$195,MATCH(A3817,'CCG overall weighted population'!$A$4:$A$195,0))</f>
        <v>0</v>
      </c>
      <c r="T3817" s="66">
        <f t="shared" si="536"/>
        <v>5418.8352018494388</v>
      </c>
      <c r="U3817" s="66">
        <f t="shared" si="537"/>
        <v>5418.8352018494388</v>
      </c>
      <c r="V3817" s="81">
        <f t="shared" si="538"/>
        <v>4315.4744420327443</v>
      </c>
      <c r="W3817" s="110">
        <f t="shared" si="539"/>
        <v>0.90120071741308727</v>
      </c>
    </row>
    <row r="3818" spans="1:23" x14ac:dyDescent="0.2">
      <c r="A3818" s="31" t="s">
        <v>122</v>
      </c>
      <c r="B3818" s="25" t="s">
        <v>235</v>
      </c>
      <c r="C3818" s="53" t="s">
        <v>7476</v>
      </c>
      <c r="D3818" s="25" t="s">
        <v>7475</v>
      </c>
      <c r="E3818" s="97">
        <v>4363.4169921875</v>
      </c>
      <c r="F3818" s="27">
        <v>3867.23779296875</v>
      </c>
      <c r="G3818" s="27">
        <v>3635.83984375</v>
      </c>
      <c r="H3818" s="27">
        <v>7326.2392578125</v>
      </c>
      <c r="I3818" s="27">
        <v>4309.41552734375</v>
      </c>
      <c r="J3818" s="27">
        <f t="shared" si="531"/>
        <v>4389.1679223057081</v>
      </c>
      <c r="K3818" s="28">
        <v>1.1486607789993286</v>
      </c>
      <c r="L3818" s="28">
        <v>0.99619370698928833</v>
      </c>
      <c r="M3818" s="27">
        <v>3882.589599609375</v>
      </c>
      <c r="N3818" s="27">
        <v>4081.3939056501154</v>
      </c>
      <c r="O3818" s="66">
        <f t="shared" si="532"/>
        <v>4987.2567592928208</v>
      </c>
      <c r="P3818" s="66">
        <f t="shared" si="533"/>
        <v>5018.2690043956482</v>
      </c>
      <c r="Q3818" s="66">
        <f t="shared" si="534"/>
        <v>3902.4700302134493</v>
      </c>
      <c r="R3818" s="66">
        <f t="shared" si="535"/>
        <v>4883.7955609483706</v>
      </c>
      <c r="S3818" s="67">
        <f>E3818/INDEX('CCG overall weighted population'!$F$4:$F$195,MATCH(A3818,'CCG overall weighted population'!$A$4:$A$195,0))*INDEX('CCG overall weighted population'!$T$4:$T$195,MATCH(A3818,'CCG overall weighted population'!$A$4:$A$195,0))</f>
        <v>0</v>
      </c>
      <c r="T3818" s="66">
        <f t="shared" si="536"/>
        <v>6129.6468834927127</v>
      </c>
      <c r="U3818" s="66">
        <f t="shared" si="537"/>
        <v>6129.6468834927127</v>
      </c>
      <c r="V3818" s="81">
        <f t="shared" si="538"/>
        <v>4881.5535957562115</v>
      </c>
      <c r="W3818" s="110">
        <f t="shared" si="539"/>
        <v>1.1187456079710951</v>
      </c>
    </row>
    <row r="3819" spans="1:23" x14ac:dyDescent="0.2">
      <c r="A3819" s="31" t="s">
        <v>122</v>
      </c>
      <c r="B3819" s="25" t="s">
        <v>235</v>
      </c>
      <c r="C3819" s="53" t="s">
        <v>7474</v>
      </c>
      <c r="D3819" s="25" t="s">
        <v>7473</v>
      </c>
      <c r="E3819" s="97">
        <v>13306.66796875</v>
      </c>
      <c r="F3819" s="27">
        <v>7030.7451171875</v>
      </c>
      <c r="G3819" s="27">
        <v>6715.27099609375</v>
      </c>
      <c r="H3819" s="27">
        <v>15096.16796875</v>
      </c>
      <c r="I3819" s="27">
        <v>16066.646484375</v>
      </c>
      <c r="J3819" s="27">
        <f t="shared" si="531"/>
        <v>8595.601019661799</v>
      </c>
      <c r="K3819" s="28">
        <v>1.1486607789993286</v>
      </c>
      <c r="L3819" s="28">
        <v>0.99619370698928833</v>
      </c>
      <c r="M3819" s="27">
        <v>8278.9130859375</v>
      </c>
      <c r="N3819" s="27">
        <v>7922.1105835226936</v>
      </c>
      <c r="O3819" s="66">
        <f t="shared" si="532"/>
        <v>9758.7818510237848</v>
      </c>
      <c r="P3819" s="66">
        <f t="shared" si="533"/>
        <v>9819.4648575894789</v>
      </c>
      <c r="Q3819" s="66">
        <f t="shared" si="534"/>
        <v>8243.2328356960188</v>
      </c>
      <c r="R3819" s="66">
        <f t="shared" si="535"/>
        <v>9629.5011163060371</v>
      </c>
      <c r="S3819" s="67">
        <f>E3819/INDEX('CCG overall weighted population'!$F$4:$F$195,MATCH(A3819,'CCG overall weighted population'!$A$4:$A$195,0))*INDEX('CCG overall weighted population'!$T$4:$T$195,MATCH(A3819,'CCG overall weighted population'!$A$4:$A$195,0))</f>
        <v>0</v>
      </c>
      <c r="T3819" s="66">
        <f t="shared" si="536"/>
        <v>12085.977140225114</v>
      </c>
      <c r="U3819" s="66">
        <f t="shared" si="537"/>
        <v>12085.977140225114</v>
      </c>
      <c r="V3819" s="81">
        <f t="shared" si="538"/>
        <v>9625.0805778024915</v>
      </c>
      <c r="W3819" s="110">
        <f t="shared" si="539"/>
        <v>0.72332762795363048</v>
      </c>
    </row>
    <row r="3820" spans="1:23" x14ac:dyDescent="0.2">
      <c r="A3820" s="31" t="s">
        <v>122</v>
      </c>
      <c r="B3820" s="25" t="s">
        <v>235</v>
      </c>
      <c r="C3820" s="53" t="s">
        <v>7472</v>
      </c>
      <c r="D3820" s="25" t="s">
        <v>7471</v>
      </c>
      <c r="E3820" s="97">
        <v>9430.08203125</v>
      </c>
      <c r="F3820" s="27">
        <v>1883.602294921875</v>
      </c>
      <c r="G3820" s="27">
        <v>2950.88232421875</v>
      </c>
      <c r="H3820" s="27">
        <v>11301.7724609375</v>
      </c>
      <c r="I3820" s="27">
        <v>12725.3291015625</v>
      </c>
      <c r="J3820" s="27">
        <f t="shared" si="531"/>
        <v>3815.0947961084712</v>
      </c>
      <c r="K3820" s="28">
        <v>1.1486607789993286</v>
      </c>
      <c r="L3820" s="28">
        <v>0.99619370698928833</v>
      </c>
      <c r="M3820" s="27">
        <v>3264.0224609375</v>
      </c>
      <c r="N3820" s="27">
        <v>7794.6506655654703</v>
      </c>
      <c r="O3820" s="66">
        <f t="shared" si="532"/>
        <v>4820.9456909891587</v>
      </c>
      <c r="P3820" s="66">
        <f t="shared" si="533"/>
        <v>4850.9237644295918</v>
      </c>
      <c r="Q3820" s="66">
        <f t="shared" si="534"/>
        <v>3717.0852814002974</v>
      </c>
      <c r="R3820" s="66">
        <f t="shared" si="535"/>
        <v>4714.2762422020887</v>
      </c>
      <c r="S3820" s="67">
        <f>E3820/INDEX('CCG overall weighted population'!$F$4:$F$195,MATCH(A3820,'CCG overall weighted population'!$A$4:$A$195,0))*INDEX('CCG overall weighted population'!$T$4:$T$195,MATCH(A3820,'CCG overall weighted population'!$A$4:$A$195,0))</f>
        <v>0</v>
      </c>
      <c r="T3820" s="66">
        <f t="shared" si="536"/>
        <v>5916.8833574856626</v>
      </c>
      <c r="U3820" s="66">
        <f t="shared" si="537"/>
        <v>5916.8833574856626</v>
      </c>
      <c r="V3820" s="81">
        <f t="shared" si="538"/>
        <v>4712.1120968955674</v>
      </c>
      <c r="W3820" s="110">
        <f t="shared" si="539"/>
        <v>0.49968940686626834</v>
      </c>
    </row>
    <row r="3821" spans="1:23" x14ac:dyDescent="0.2">
      <c r="A3821" s="31" t="s">
        <v>122</v>
      </c>
      <c r="B3821" s="25" t="s">
        <v>235</v>
      </c>
      <c r="C3821" s="53" t="s">
        <v>7470</v>
      </c>
      <c r="D3821" s="25" t="s">
        <v>7469</v>
      </c>
      <c r="E3821" s="97">
        <v>2024.7501220703125</v>
      </c>
      <c r="F3821" s="27">
        <v>1453.8350830078125</v>
      </c>
      <c r="G3821" s="27">
        <v>1808.6998291015625</v>
      </c>
      <c r="H3821" s="27">
        <v>2688.17431640625</v>
      </c>
      <c r="I3821" s="27">
        <v>1521.4951171875</v>
      </c>
      <c r="J3821" s="27">
        <f t="shared" si="531"/>
        <v>1664.3868649190233</v>
      </c>
      <c r="K3821" s="28">
        <v>1.1486607789993286</v>
      </c>
      <c r="L3821" s="28">
        <v>0.99619370698928833</v>
      </c>
      <c r="M3821" s="27">
        <v>1737.803955078125</v>
      </c>
      <c r="N3821" s="27">
        <v>1988.8712871955743</v>
      </c>
      <c r="O3821" s="66">
        <f t="shared" si="532"/>
        <v>1941.6693650781494</v>
      </c>
      <c r="P3821" s="66">
        <f t="shared" si="533"/>
        <v>1953.7432423948235</v>
      </c>
      <c r="Q3821" s="66">
        <f t="shared" si="534"/>
        <v>1762.91068828987</v>
      </c>
      <c r="R3821" s="66">
        <f t="shared" si="535"/>
        <v>1930.7445560130402</v>
      </c>
      <c r="S3821" s="67">
        <f>E3821/INDEX('CCG overall weighted population'!$F$4:$F$195,MATCH(A3821,'CCG overall weighted population'!$A$4:$A$195,0))*INDEX('CCG overall weighted population'!$T$4:$T$195,MATCH(A3821,'CCG overall weighted population'!$A$4:$A$195,0))</f>
        <v>0</v>
      </c>
      <c r="T3821" s="66">
        <f t="shared" si="536"/>
        <v>2423.2755451965909</v>
      </c>
      <c r="U3821" s="66">
        <f t="shared" si="537"/>
        <v>2423.2755451965909</v>
      </c>
      <c r="V3821" s="81">
        <f t="shared" si="538"/>
        <v>1929.858224463017</v>
      </c>
      <c r="W3821" s="110">
        <f t="shared" si="539"/>
        <v>0.95313402055248764</v>
      </c>
    </row>
    <row r="3822" spans="1:23" x14ac:dyDescent="0.2">
      <c r="A3822" s="31" t="s">
        <v>122</v>
      </c>
      <c r="B3822" s="25" t="s">
        <v>235</v>
      </c>
      <c r="C3822" s="53" t="s">
        <v>7468</v>
      </c>
      <c r="D3822" s="25" t="s">
        <v>7467</v>
      </c>
      <c r="E3822" s="97">
        <v>1810.916748046875</v>
      </c>
      <c r="F3822" s="27">
        <v>1152.155029296875</v>
      </c>
      <c r="G3822" s="27">
        <v>994.39703369140625</v>
      </c>
      <c r="H3822" s="27">
        <v>2313.505126953125</v>
      </c>
      <c r="I3822" s="27">
        <v>1438.8641357421875</v>
      </c>
      <c r="J3822" s="27">
        <f t="shared" si="531"/>
        <v>1328.0158023745405</v>
      </c>
      <c r="K3822" s="28">
        <v>1.1486607789993286</v>
      </c>
      <c r="L3822" s="28">
        <v>0.99619370698928833</v>
      </c>
      <c r="M3822" s="27">
        <v>1319.9940185546875</v>
      </c>
      <c r="N3822" s="27">
        <v>937.50064719782858</v>
      </c>
      <c r="O3822" s="66">
        <f t="shared" si="532"/>
        <v>1474.9471901773929</v>
      </c>
      <c r="P3822" s="66">
        <f t="shared" si="533"/>
        <v>1484.1188502669354</v>
      </c>
      <c r="Q3822" s="66">
        <f t="shared" si="534"/>
        <v>1281.7446814190016</v>
      </c>
      <c r="R3822" s="66">
        <f t="shared" si="535"/>
        <v>1459.7291958762705</v>
      </c>
      <c r="S3822" s="67">
        <f>E3822/INDEX('CCG overall weighted population'!$F$4:$F$195,MATCH(A3822,'CCG overall weighted population'!$A$4:$A$195,0))*INDEX('CCG overall weighted population'!$T$4:$T$195,MATCH(A3822,'CCG overall weighted population'!$A$4:$A$195,0))</f>
        <v>0</v>
      </c>
      <c r="T3822" s="66">
        <f t="shared" si="536"/>
        <v>1832.1046416834022</v>
      </c>
      <c r="U3822" s="66">
        <f t="shared" si="537"/>
        <v>1832.1046416834022</v>
      </c>
      <c r="V3822" s="81">
        <f t="shared" si="538"/>
        <v>1459.0590896021049</v>
      </c>
      <c r="W3822" s="110">
        <f t="shared" si="539"/>
        <v>0.80570191378247591</v>
      </c>
    </row>
    <row r="3823" spans="1:23" x14ac:dyDescent="0.2">
      <c r="A3823" s="31" t="s">
        <v>122</v>
      </c>
      <c r="B3823" s="25" t="s">
        <v>235</v>
      </c>
      <c r="C3823" s="53" t="s">
        <v>7466</v>
      </c>
      <c r="D3823" s="25" t="s">
        <v>7465</v>
      </c>
      <c r="E3823" s="97">
        <v>3217.91650390625</v>
      </c>
      <c r="F3823" s="27">
        <v>2887.852294921875</v>
      </c>
      <c r="G3823" s="27">
        <v>2441.910888671875</v>
      </c>
      <c r="H3823" s="27">
        <v>4626.43115234375</v>
      </c>
      <c r="I3823" s="27">
        <v>2527.261474609375</v>
      </c>
      <c r="J3823" s="27">
        <f t="shared" si="531"/>
        <v>3104.7632481338214</v>
      </c>
      <c r="K3823" s="28">
        <v>1.1486607789993286</v>
      </c>
      <c r="L3823" s="28">
        <v>0.99619370698928833</v>
      </c>
      <c r="M3823" s="27">
        <v>2764.84326171875</v>
      </c>
      <c r="N3823" s="27">
        <v>4333.1219553124029</v>
      </c>
      <c r="O3823" s="66">
        <f t="shared" si="532"/>
        <v>3693.3050045768559</v>
      </c>
      <c r="P3823" s="66">
        <f t="shared" si="533"/>
        <v>3716.2710730127783</v>
      </c>
      <c r="Q3823" s="66">
        <f t="shared" si="534"/>
        <v>2921.6711310781156</v>
      </c>
      <c r="R3823" s="66">
        <f t="shared" si="535"/>
        <v>3620.5077744013274</v>
      </c>
      <c r="S3823" s="67">
        <f>E3823/INDEX('CCG overall weighted population'!$F$4:$F$195,MATCH(A3823,'CCG overall weighted population'!$A$4:$A$195,0))*INDEX('CCG overall weighted population'!$T$4:$T$195,MATCH(A3823,'CCG overall weighted population'!$A$4:$A$195,0))</f>
        <v>0</v>
      </c>
      <c r="T3823" s="66">
        <f t="shared" si="536"/>
        <v>4544.0956565574879</v>
      </c>
      <c r="U3823" s="66">
        <f t="shared" si="537"/>
        <v>4544.0956565574879</v>
      </c>
      <c r="V3823" s="81">
        <f t="shared" si="538"/>
        <v>3618.8457366876573</v>
      </c>
      <c r="W3823" s="110">
        <f t="shared" si="539"/>
        <v>1.1245928016760898</v>
      </c>
    </row>
    <row r="3824" spans="1:23" x14ac:dyDescent="0.2">
      <c r="A3824" s="31" t="s">
        <v>122</v>
      </c>
      <c r="B3824" s="25" t="s">
        <v>235</v>
      </c>
      <c r="C3824" s="53" t="s">
        <v>7464</v>
      </c>
      <c r="D3824" s="25" t="s">
        <v>7463</v>
      </c>
      <c r="E3824" s="97">
        <v>806.75006103515625</v>
      </c>
      <c r="F3824" s="27">
        <v>1114.4210205078125</v>
      </c>
      <c r="G3824" s="27">
        <v>308.68643188476563</v>
      </c>
      <c r="H3824" s="27">
        <v>5308.83544921875</v>
      </c>
      <c r="I3824" s="27">
        <v>104.68825531005859</v>
      </c>
      <c r="J3824" s="27">
        <f t="shared" si="531"/>
        <v>1649.2319327664975</v>
      </c>
      <c r="K3824" s="28">
        <v>1.1486607789993286</v>
      </c>
      <c r="L3824" s="28">
        <v>0.99619370698928833</v>
      </c>
      <c r="M3824" s="27">
        <v>678.634521484375</v>
      </c>
      <c r="N3824" s="27">
        <v>868.75053115860953</v>
      </c>
      <c r="O3824" s="66">
        <f t="shared" si="532"/>
        <v>1797.8877644523775</v>
      </c>
      <c r="P3824" s="66">
        <f t="shared" si="533"/>
        <v>1809.0675650340656</v>
      </c>
      <c r="Q3824" s="66">
        <f t="shared" si="534"/>
        <v>697.64612245179853</v>
      </c>
      <c r="R3824" s="66">
        <f t="shared" si="535"/>
        <v>1675.1216913028957</v>
      </c>
      <c r="S3824" s="67">
        <f>E3824/INDEX('CCG overall weighted population'!$F$4:$F$195,MATCH(A3824,'CCG overall weighted population'!$A$4:$A$195,0))*INDEX('CCG overall weighted population'!$T$4:$T$195,MATCH(A3824,'CCG overall weighted population'!$A$4:$A$195,0))</f>
        <v>0</v>
      </c>
      <c r="T3824" s="66">
        <f t="shared" si="536"/>
        <v>2102.4435454812406</v>
      </c>
      <c r="U3824" s="66">
        <f t="shared" si="537"/>
        <v>2102.4435454812406</v>
      </c>
      <c r="V3824" s="81">
        <f t="shared" si="538"/>
        <v>1674.3527065086587</v>
      </c>
      <c r="W3824" s="110">
        <f t="shared" si="539"/>
        <v>2.0754292901574312</v>
      </c>
    </row>
    <row r="3825" spans="1:23" x14ac:dyDescent="0.2">
      <c r="A3825" s="31" t="s">
        <v>122</v>
      </c>
      <c r="B3825" s="25" t="s">
        <v>235</v>
      </c>
      <c r="C3825" s="53" t="s">
        <v>7462</v>
      </c>
      <c r="D3825" s="25" t="s">
        <v>7461</v>
      </c>
      <c r="E3825" s="97">
        <v>21.916667938232422</v>
      </c>
      <c r="F3825" s="27">
        <v>15.494405746459961</v>
      </c>
      <c r="G3825" s="27">
        <v>7.292017936706543</v>
      </c>
      <c r="H3825" s="27">
        <v>35.234848022460938</v>
      </c>
      <c r="I3825" s="27">
        <v>0</v>
      </c>
      <c r="J3825" s="27">
        <f t="shared" si="531"/>
        <v>17.281019958645064</v>
      </c>
      <c r="K3825" s="28">
        <v>1.1486607789993286</v>
      </c>
      <c r="L3825" s="28">
        <v>0.99619370698928833</v>
      </c>
      <c r="M3825" s="27">
        <v>17.984645843505859</v>
      </c>
      <c r="N3825" s="27">
        <v>21.43667026316222</v>
      </c>
      <c r="O3825" s="66">
        <f t="shared" si="532"/>
        <v>20.250001161050104</v>
      </c>
      <c r="P3825" s="66">
        <f t="shared" si="533"/>
        <v>20.375921688034975</v>
      </c>
      <c r="Q3825" s="66">
        <f t="shared" si="534"/>
        <v>18.329848285471495</v>
      </c>
      <c r="R3825" s="66">
        <f t="shared" si="535"/>
        <v>20.129333778962682</v>
      </c>
      <c r="S3825" s="67">
        <f>E3825/INDEX('CCG overall weighted population'!$F$4:$F$195,MATCH(A3825,'CCG overall weighted population'!$A$4:$A$195,0))*INDEX('CCG overall weighted population'!$T$4:$T$195,MATCH(A3825,'CCG overall weighted population'!$A$4:$A$195,0))</f>
        <v>0</v>
      </c>
      <c r="T3825" s="66">
        <f t="shared" si="536"/>
        <v>25.264306526590815</v>
      </c>
      <c r="U3825" s="66">
        <f t="shared" si="537"/>
        <v>25.264306526590815</v>
      </c>
      <c r="V3825" s="81">
        <f t="shared" si="538"/>
        <v>20.120093165773493</v>
      </c>
      <c r="W3825" s="110">
        <f t="shared" si="539"/>
        <v>0.91802701133574682</v>
      </c>
    </row>
    <row r="3826" spans="1:23" x14ac:dyDescent="0.2">
      <c r="A3826" s="31" t="s">
        <v>123</v>
      </c>
      <c r="B3826" s="25" t="s">
        <v>241</v>
      </c>
      <c r="C3826" s="53" t="s">
        <v>7460</v>
      </c>
      <c r="D3826" s="25" t="s">
        <v>7459</v>
      </c>
      <c r="E3826" s="97">
        <v>13085.2509765625</v>
      </c>
      <c r="F3826" s="27">
        <v>10183.8681640625</v>
      </c>
      <c r="G3826" s="27">
        <v>9277.865234375</v>
      </c>
      <c r="H3826" s="27">
        <v>22604.3984375</v>
      </c>
      <c r="I3826" s="27">
        <v>14038.365234375</v>
      </c>
      <c r="J3826" s="27">
        <f t="shared" si="531"/>
        <v>12147.623758956732</v>
      </c>
      <c r="K3826" s="28">
        <v>1.1162887811660767</v>
      </c>
      <c r="L3826" s="28">
        <v>0.99621212482452393</v>
      </c>
      <c r="M3826" s="27">
        <v>11521.8232421875</v>
      </c>
      <c r="N3826" s="27">
        <v>15857.587644042775</v>
      </c>
      <c r="O3826" s="66">
        <f t="shared" si="532"/>
        <v>13921.461961525196</v>
      </c>
      <c r="P3826" s="66">
        <f t="shared" si="533"/>
        <v>14008.029750467691</v>
      </c>
      <c r="Q3826" s="66">
        <f t="shared" si="534"/>
        <v>11955.399682373029</v>
      </c>
      <c r="R3826" s="66">
        <f t="shared" si="535"/>
        <v>13760.651647631188</v>
      </c>
      <c r="S3826" s="67">
        <f>E3826/INDEX('CCG overall weighted population'!$F$4:$F$195,MATCH(A3826,'CCG overall weighted population'!$A$4:$A$195,0))*INDEX('CCG overall weighted population'!$T$4:$T$195,MATCH(A3826,'CCG overall weighted population'!$A$4:$A$195,0))</f>
        <v>0</v>
      </c>
      <c r="T3826" s="66">
        <f t="shared" si="536"/>
        <v>17270.980006041056</v>
      </c>
      <c r="U3826" s="66">
        <f t="shared" si="537"/>
        <v>17270.980006041056</v>
      </c>
      <c r="V3826" s="81">
        <f t="shared" si="538"/>
        <v>13754.334654704191</v>
      </c>
      <c r="W3826" s="110">
        <f t="shared" si="539"/>
        <v>1.051132659154961</v>
      </c>
    </row>
    <row r="3827" spans="1:23" x14ac:dyDescent="0.2">
      <c r="A3827" s="31" t="s">
        <v>123</v>
      </c>
      <c r="B3827" s="25" t="s">
        <v>241</v>
      </c>
      <c r="C3827" s="53" t="s">
        <v>7458</v>
      </c>
      <c r="D3827" s="25" t="s">
        <v>7457</v>
      </c>
      <c r="E3827" s="97">
        <v>12704.583984375</v>
      </c>
      <c r="F3827" s="27">
        <v>9603.072265625</v>
      </c>
      <c r="G3827" s="27">
        <v>9559.138671875</v>
      </c>
      <c r="H3827" s="27">
        <v>19961.3203125</v>
      </c>
      <c r="I3827" s="27">
        <v>14039.6162109375</v>
      </c>
      <c r="J3827" s="27">
        <f t="shared" si="531"/>
        <v>11337.324105796572</v>
      </c>
      <c r="K3827" s="28">
        <v>1.1162887811660767</v>
      </c>
      <c r="L3827" s="28">
        <v>0.99621212482452393</v>
      </c>
      <c r="M3827" s="27">
        <v>10498.5849609375</v>
      </c>
      <c r="N3827" s="27">
        <v>11856.927357666777</v>
      </c>
      <c r="O3827" s="66">
        <f t="shared" si="532"/>
        <v>12665.572411910924</v>
      </c>
      <c r="P3827" s="66">
        <f t="shared" si="533"/>
        <v>12744.33070629268</v>
      </c>
      <c r="Q3827" s="66">
        <f t="shared" si="534"/>
        <v>10634.419200610428</v>
      </c>
      <c r="R3827" s="66">
        <f t="shared" si="535"/>
        <v>12490.049180584992</v>
      </c>
      <c r="S3827" s="67">
        <f>E3827/INDEX('CCG overall weighted population'!$F$4:$F$195,MATCH(A3827,'CCG overall weighted population'!$A$4:$A$195,0))*INDEX('CCG overall weighted population'!$T$4:$T$195,MATCH(A3827,'CCG overall weighted population'!$A$4:$A$195,0))</f>
        <v>0</v>
      </c>
      <c r="T3827" s="66">
        <f t="shared" si="536"/>
        <v>15676.24813098782</v>
      </c>
      <c r="U3827" s="66">
        <f t="shared" si="537"/>
        <v>15676.24813098782</v>
      </c>
      <c r="V3827" s="81">
        <f t="shared" si="538"/>
        <v>12484.315473028693</v>
      </c>
      <c r="W3827" s="110">
        <f t="shared" si="539"/>
        <v>0.98266228066836281</v>
      </c>
    </row>
    <row r="3828" spans="1:23" x14ac:dyDescent="0.2">
      <c r="A3828" s="31" t="s">
        <v>123</v>
      </c>
      <c r="B3828" s="25" t="s">
        <v>241</v>
      </c>
      <c r="C3828" s="53" t="s">
        <v>7456</v>
      </c>
      <c r="D3828" s="25" t="s">
        <v>7455</v>
      </c>
      <c r="E3828" s="97">
        <v>14819.33203125</v>
      </c>
      <c r="F3828" s="27">
        <v>8409.03515625</v>
      </c>
      <c r="G3828" s="27">
        <v>8321.830078125</v>
      </c>
      <c r="H3828" s="27">
        <v>13935.0146484375</v>
      </c>
      <c r="I3828" s="27">
        <v>26112.751953125</v>
      </c>
      <c r="J3828" s="27">
        <f t="shared" si="531"/>
        <v>9969.0901609854773</v>
      </c>
      <c r="K3828" s="28">
        <v>1.1162887811660767</v>
      </c>
      <c r="L3828" s="28">
        <v>0.99621212482452393</v>
      </c>
      <c r="M3828" s="27">
        <v>10248.701171875</v>
      </c>
      <c r="N3828" s="27">
        <v>11264.698258512379</v>
      </c>
      <c r="O3828" s="66">
        <f t="shared" si="532"/>
        <v>11230.310025847055</v>
      </c>
      <c r="P3828" s="66">
        <f t="shared" si="533"/>
        <v>11300.14343204844</v>
      </c>
      <c r="Q3828" s="66">
        <f t="shared" si="534"/>
        <v>10350.300880538738</v>
      </c>
      <c r="R3828" s="66">
        <f t="shared" si="535"/>
        <v>11185.670662678964</v>
      </c>
      <c r="S3828" s="67">
        <f>E3828/INDEX('CCG overall weighted population'!$F$4:$F$195,MATCH(A3828,'CCG overall weighted population'!$A$4:$A$195,0))*INDEX('CCG overall weighted population'!$T$4:$T$195,MATCH(A3828,'CCG overall weighted population'!$A$4:$A$195,0))</f>
        <v>0</v>
      </c>
      <c r="T3828" s="66">
        <f t="shared" si="536"/>
        <v>14039.123968561797</v>
      </c>
      <c r="U3828" s="66">
        <f t="shared" si="537"/>
        <v>14039.123968561797</v>
      </c>
      <c r="V3828" s="81">
        <f t="shared" si="538"/>
        <v>11180.535745796446</v>
      </c>
      <c r="W3828" s="110">
        <f t="shared" si="539"/>
        <v>0.75445612003426954</v>
      </c>
    </row>
    <row r="3829" spans="1:23" x14ac:dyDescent="0.2">
      <c r="A3829" s="31" t="s">
        <v>123</v>
      </c>
      <c r="B3829" s="25" t="s">
        <v>241</v>
      </c>
      <c r="C3829" s="53" t="s">
        <v>7454</v>
      </c>
      <c r="D3829" s="25" t="s">
        <v>7453</v>
      </c>
      <c r="E3829" s="97">
        <v>5374.5830078125</v>
      </c>
      <c r="F3829" s="27">
        <v>4048.567626953125</v>
      </c>
      <c r="G3829" s="27">
        <v>4650.53955078125</v>
      </c>
      <c r="H3829" s="27">
        <v>9818.4462890625</v>
      </c>
      <c r="I3829" s="27">
        <v>5023.45556640625</v>
      </c>
      <c r="J3829" s="27">
        <f t="shared" si="531"/>
        <v>4992.4396379918608</v>
      </c>
      <c r="K3829" s="28">
        <v>1.1162887811660767</v>
      </c>
      <c r="L3829" s="28">
        <v>0.99621212482452393</v>
      </c>
      <c r="M3829" s="27">
        <v>5462.5908203125</v>
      </c>
      <c r="N3829" s="27">
        <v>6692.8277821385091</v>
      </c>
      <c r="O3829" s="66">
        <f t="shared" si="532"/>
        <v>5740.9879488133838</v>
      </c>
      <c r="P3829" s="66">
        <f t="shared" si="533"/>
        <v>5776.6871185160926</v>
      </c>
      <c r="Q3829" s="66">
        <f t="shared" si="534"/>
        <v>5585.6145164951013</v>
      </c>
      <c r="R3829" s="66">
        <f t="shared" si="535"/>
        <v>5753.6595021293451</v>
      </c>
      <c r="S3829" s="67">
        <f>E3829/INDEX('CCG overall weighted population'!$F$4:$F$195,MATCH(A3829,'CCG overall weighted population'!$A$4:$A$195,0))*INDEX('CCG overall weighted population'!$T$4:$T$195,MATCH(A3829,'CCG overall weighted population'!$A$4:$A$195,0))</f>
        <v>0</v>
      </c>
      <c r="T3829" s="66">
        <f t="shared" si="536"/>
        <v>7221.412238856451</v>
      </c>
      <c r="U3829" s="66">
        <f t="shared" si="537"/>
        <v>7221.412238856451</v>
      </c>
      <c r="V3829" s="81">
        <f t="shared" si="538"/>
        <v>5751.018215414877</v>
      </c>
      <c r="W3829" s="110">
        <f t="shared" si="539"/>
        <v>1.0700398909190145</v>
      </c>
    </row>
    <row r="3830" spans="1:23" x14ac:dyDescent="0.2">
      <c r="A3830" s="31" t="s">
        <v>123</v>
      </c>
      <c r="B3830" s="25" t="s">
        <v>241</v>
      </c>
      <c r="C3830" s="53" t="s">
        <v>7452</v>
      </c>
      <c r="D3830" s="25" t="s">
        <v>7451</v>
      </c>
      <c r="E3830" s="97">
        <v>11574.333984375</v>
      </c>
      <c r="F3830" s="27">
        <v>8470.6650390625</v>
      </c>
      <c r="G3830" s="27">
        <v>8013.533203125</v>
      </c>
      <c r="H3830" s="27">
        <v>19983.09375</v>
      </c>
      <c r="I3830" s="27">
        <v>16906.294921875</v>
      </c>
      <c r="J3830" s="27">
        <f t="shared" si="531"/>
        <v>10517.980069498175</v>
      </c>
      <c r="K3830" s="28">
        <v>1.1162887811660767</v>
      </c>
      <c r="L3830" s="28">
        <v>0.99621212482452393</v>
      </c>
      <c r="M3830" s="27">
        <v>9604.86328125</v>
      </c>
      <c r="N3830" s="27">
        <v>11400.234226827877</v>
      </c>
      <c r="O3830" s="66">
        <f t="shared" si="532"/>
        <v>11794.741311698075</v>
      </c>
      <c r="P3830" s="66">
        <f t="shared" si="533"/>
        <v>11868.084519424698</v>
      </c>
      <c r="Q3830" s="66">
        <f t="shared" si="534"/>
        <v>9784.400375807787</v>
      </c>
      <c r="R3830" s="66">
        <f t="shared" si="535"/>
        <v>11616.963853129029</v>
      </c>
      <c r="S3830" s="67">
        <f>E3830/INDEX('CCG overall weighted population'!$F$4:$F$195,MATCH(A3830,'CCG overall weighted population'!$A$4:$A$195,0))*INDEX('CCG overall weighted population'!$T$4:$T$195,MATCH(A3830,'CCG overall weighted population'!$A$4:$A$195,0))</f>
        <v>0</v>
      </c>
      <c r="T3830" s="66">
        <f t="shared" si="536"/>
        <v>14580.439616958944</v>
      </c>
      <c r="U3830" s="66">
        <f t="shared" si="537"/>
        <v>14580.439616958944</v>
      </c>
      <c r="V3830" s="81">
        <f t="shared" si="538"/>
        <v>11611.630945911222</v>
      </c>
      <c r="W3830" s="110">
        <f t="shared" si="539"/>
        <v>1.0032223851140438</v>
      </c>
    </row>
    <row r="3831" spans="1:23" x14ac:dyDescent="0.2">
      <c r="A3831" s="31" t="s">
        <v>123</v>
      </c>
      <c r="B3831" s="25" t="s">
        <v>241</v>
      </c>
      <c r="C3831" s="53" t="s">
        <v>7450</v>
      </c>
      <c r="D3831" s="25" t="s">
        <v>7449</v>
      </c>
      <c r="E3831" s="97">
        <v>10383.166015625</v>
      </c>
      <c r="F3831" s="27">
        <v>6678.826171875</v>
      </c>
      <c r="G3831" s="27">
        <v>6191.63916015625</v>
      </c>
      <c r="H3831" s="27">
        <v>16107.3876953125</v>
      </c>
      <c r="I3831" s="27">
        <v>10678.91796875</v>
      </c>
      <c r="J3831" s="27">
        <f t="shared" si="531"/>
        <v>8227.1468137325555</v>
      </c>
      <c r="K3831" s="28">
        <v>1.1162887811660767</v>
      </c>
      <c r="L3831" s="28">
        <v>0.99621212482452393</v>
      </c>
      <c r="M3831" s="27">
        <v>8204.2451171875</v>
      </c>
      <c r="N3831" s="27">
        <v>11510.259590873053</v>
      </c>
      <c r="O3831" s="66">
        <f t="shared" si="532"/>
        <v>9514.1863065165489</v>
      </c>
      <c r="P3831" s="66">
        <f t="shared" si="533"/>
        <v>9573.3483452750042</v>
      </c>
      <c r="Q3831" s="66">
        <f t="shared" si="534"/>
        <v>8534.8465645560555</v>
      </c>
      <c r="R3831" s="66">
        <f t="shared" si="535"/>
        <v>9448.1905760793834</v>
      </c>
      <c r="S3831" s="67">
        <f>E3831/INDEX('CCG overall weighted population'!$F$4:$F$195,MATCH(A3831,'CCG overall weighted population'!$A$4:$A$195,0))*INDEX('CCG overall weighted population'!$T$4:$T$195,MATCH(A3831,'CCG overall weighted population'!$A$4:$A$195,0))</f>
        <v>0</v>
      </c>
      <c r="T3831" s="66">
        <f t="shared" si="536"/>
        <v>11858.414464028881</v>
      </c>
      <c r="U3831" s="66">
        <f t="shared" si="537"/>
        <v>11858.414464028881</v>
      </c>
      <c r="V3831" s="81">
        <f t="shared" si="538"/>
        <v>9443.8532703637557</v>
      </c>
      <c r="W3831" s="110">
        <f t="shared" si="539"/>
        <v>0.90953503547494774</v>
      </c>
    </row>
    <row r="3832" spans="1:23" x14ac:dyDescent="0.2">
      <c r="A3832" s="31" t="s">
        <v>123</v>
      </c>
      <c r="B3832" s="25" t="s">
        <v>241</v>
      </c>
      <c r="C3832" s="53" t="s">
        <v>7448</v>
      </c>
      <c r="D3832" s="25" t="s">
        <v>7447</v>
      </c>
      <c r="E3832" s="97">
        <v>12403.66796875</v>
      </c>
      <c r="F3832" s="27">
        <v>8281.7265625</v>
      </c>
      <c r="G3832" s="27">
        <v>7664.52001953125</v>
      </c>
      <c r="H3832" s="27">
        <v>19122.470703125</v>
      </c>
      <c r="I3832" s="27">
        <v>12080.1103515625</v>
      </c>
      <c r="J3832" s="27">
        <f t="shared" si="531"/>
        <v>10024.927884351462</v>
      </c>
      <c r="K3832" s="28">
        <v>1.1162887811660767</v>
      </c>
      <c r="L3832" s="28">
        <v>0.99621212482452393</v>
      </c>
      <c r="M3832" s="27">
        <v>9812.5400390625</v>
      </c>
      <c r="N3832" s="27">
        <v>14870.725435118633</v>
      </c>
      <c r="O3832" s="66">
        <f t="shared" si="532"/>
        <v>11687.207464816402</v>
      </c>
      <c r="P3832" s="66">
        <f t="shared" si="533"/>
        <v>11759.881995116275</v>
      </c>
      <c r="Q3832" s="66">
        <f t="shared" si="534"/>
        <v>10318.358578668114</v>
      </c>
      <c r="R3832" s="66">
        <f t="shared" si="535"/>
        <v>11586.153015161131</v>
      </c>
      <c r="S3832" s="67">
        <f>E3832/INDEX('CCG overall weighted population'!$F$4:$F$195,MATCH(A3832,'CCG overall weighted population'!$A$4:$A$195,0))*INDEX('CCG overall weighted population'!$T$4:$T$195,MATCH(A3832,'CCG overall weighted population'!$A$4:$A$195,0))</f>
        <v>0</v>
      </c>
      <c r="T3832" s="66">
        <f t="shared" si="536"/>
        <v>14541.76896529656</v>
      </c>
      <c r="U3832" s="66">
        <f t="shared" si="537"/>
        <v>14541.76896529656</v>
      </c>
      <c r="V3832" s="81">
        <f t="shared" si="538"/>
        <v>11580.834252029699</v>
      </c>
      <c r="W3832" s="110">
        <f t="shared" si="539"/>
        <v>0.93366206522188744</v>
      </c>
    </row>
    <row r="3833" spans="1:23" x14ac:dyDescent="0.2">
      <c r="A3833" s="31" t="s">
        <v>123</v>
      </c>
      <c r="B3833" s="25" t="s">
        <v>241</v>
      </c>
      <c r="C3833" s="53" t="s">
        <v>7446</v>
      </c>
      <c r="D3833" s="25" t="s">
        <v>7445</v>
      </c>
      <c r="E3833" s="97">
        <v>5712.1669921875</v>
      </c>
      <c r="F3833" s="27">
        <v>3413.101318359375</v>
      </c>
      <c r="G3833" s="27">
        <v>3378.847900390625</v>
      </c>
      <c r="H3833" s="27">
        <v>8960.494140625</v>
      </c>
      <c r="I3833" s="27">
        <v>5377.306640625</v>
      </c>
      <c r="J3833" s="27">
        <f t="shared" si="531"/>
        <v>4324.0416720591484</v>
      </c>
      <c r="K3833" s="28">
        <v>1.1162887811660767</v>
      </c>
      <c r="L3833" s="28">
        <v>0.99621212482452393</v>
      </c>
      <c r="M3833" s="27">
        <v>4333.7353515625</v>
      </c>
      <c r="N3833" s="27">
        <v>5978.9775511012103</v>
      </c>
      <c r="O3833" s="66">
        <f t="shared" si="532"/>
        <v>4992.6344605288323</v>
      </c>
      <c r="P3833" s="66">
        <f t="shared" si="533"/>
        <v>5023.6801457765869</v>
      </c>
      <c r="Q3833" s="66">
        <f t="shared" si="534"/>
        <v>4498.2595715163707</v>
      </c>
      <c r="R3833" s="66">
        <f t="shared" si="535"/>
        <v>4960.3577055219685</v>
      </c>
      <c r="S3833" s="67">
        <f>E3833/INDEX('CCG overall weighted population'!$F$4:$F$195,MATCH(A3833,'CCG overall weighted population'!$A$4:$A$195,0))*INDEX('CCG overall weighted population'!$T$4:$T$195,MATCH(A3833,'CCG overall weighted population'!$A$4:$A$195,0))</f>
        <v>0</v>
      </c>
      <c r="T3833" s="66">
        <f t="shared" si="536"/>
        <v>6225.7399539380986</v>
      </c>
      <c r="U3833" s="66">
        <f t="shared" si="537"/>
        <v>6225.7399539380986</v>
      </c>
      <c r="V3833" s="81">
        <f t="shared" si="538"/>
        <v>4958.0805935549242</v>
      </c>
      <c r="W3833" s="110">
        <f t="shared" si="539"/>
        <v>0.86798593254294987</v>
      </c>
    </row>
    <row r="3834" spans="1:23" x14ac:dyDescent="0.2">
      <c r="A3834" s="31" t="s">
        <v>123</v>
      </c>
      <c r="B3834" s="25" t="s">
        <v>241</v>
      </c>
      <c r="C3834" s="53" t="s">
        <v>7444</v>
      </c>
      <c r="D3834" s="25" t="s">
        <v>7443</v>
      </c>
      <c r="E3834" s="97">
        <v>6780.83251953125</v>
      </c>
      <c r="F3834" s="27">
        <v>4754.0419921875</v>
      </c>
      <c r="G3834" s="27">
        <v>4641.82421875</v>
      </c>
      <c r="H3834" s="27">
        <v>10333.0302734375</v>
      </c>
      <c r="I3834" s="27">
        <v>7459.18994140625</v>
      </c>
      <c r="J3834" s="27">
        <f t="shared" si="531"/>
        <v>5695.5847914870401</v>
      </c>
      <c r="K3834" s="28">
        <v>1.1162887811660767</v>
      </c>
      <c r="L3834" s="28">
        <v>0.99621212482452393</v>
      </c>
      <c r="M3834" s="27">
        <v>5794.88671875</v>
      </c>
      <c r="N3834" s="27">
        <v>7596.3411832922429</v>
      </c>
      <c r="O3834" s="66">
        <f t="shared" si="532"/>
        <v>6545.2100022846653</v>
      </c>
      <c r="P3834" s="66">
        <f t="shared" si="533"/>
        <v>6585.9100637888396</v>
      </c>
      <c r="Q3834" s="66">
        <f t="shared" si="534"/>
        <v>5975.0321652042248</v>
      </c>
      <c r="R3834" s="66">
        <f t="shared" si="535"/>
        <v>6512.2885096834343</v>
      </c>
      <c r="S3834" s="67">
        <f>E3834/INDEX('CCG overall weighted population'!$F$4:$F$195,MATCH(A3834,'CCG overall weighted population'!$A$4:$A$195,0))*INDEX('CCG overall weighted population'!$T$4:$T$195,MATCH(A3834,'CCG overall weighted population'!$A$4:$A$195,0))</f>
        <v>0</v>
      </c>
      <c r="T3834" s="66">
        <f t="shared" si="536"/>
        <v>8173.5667411997265</v>
      </c>
      <c r="U3834" s="66">
        <f t="shared" si="537"/>
        <v>8173.5667411997265</v>
      </c>
      <c r="V3834" s="81">
        <f t="shared" si="538"/>
        <v>6509.2989651830967</v>
      </c>
      <c r="W3834" s="110">
        <f t="shared" si="539"/>
        <v>0.95995572025027331</v>
      </c>
    </row>
    <row r="3835" spans="1:23" x14ac:dyDescent="0.2">
      <c r="A3835" s="31" t="s">
        <v>123</v>
      </c>
      <c r="B3835" s="25" t="s">
        <v>241</v>
      </c>
      <c r="C3835" s="53" t="s">
        <v>7442</v>
      </c>
      <c r="D3835" s="25" t="s">
        <v>7441</v>
      </c>
      <c r="E3835" s="97">
        <v>3819.000244140625</v>
      </c>
      <c r="F3835" s="27">
        <v>2873.7890625</v>
      </c>
      <c r="G3835" s="27">
        <v>2838.72607421875</v>
      </c>
      <c r="H3835" s="27">
        <v>8488.712890625</v>
      </c>
      <c r="I3835" s="27">
        <v>3815.58544921875</v>
      </c>
      <c r="J3835" s="27">
        <f t="shared" si="531"/>
        <v>3752.2030609838785</v>
      </c>
      <c r="K3835" s="28">
        <v>1.1162887811660767</v>
      </c>
      <c r="L3835" s="28">
        <v>0.99621212482452393</v>
      </c>
      <c r="M3835" s="27">
        <v>3412.385498046875</v>
      </c>
      <c r="N3835" s="27">
        <v>4010.5876334259378</v>
      </c>
      <c r="O3835" s="66">
        <f t="shared" si="532"/>
        <v>4201.4104322611265</v>
      </c>
      <c r="P3835" s="66">
        <f t="shared" si="533"/>
        <v>4227.5360512920852</v>
      </c>
      <c r="Q3835" s="66">
        <f t="shared" si="534"/>
        <v>3472.2057115847815</v>
      </c>
      <c r="R3835" s="66">
        <f t="shared" si="535"/>
        <v>4136.5054319145329</v>
      </c>
      <c r="S3835" s="67">
        <f>E3835/INDEX('CCG overall weighted population'!$F$4:$F$195,MATCH(A3835,'CCG overall weighted population'!$A$4:$A$195,0))*INDEX('CCG overall weighted population'!$T$4:$T$195,MATCH(A3835,'CCG overall weighted population'!$A$4:$A$195,0))</f>
        <v>0</v>
      </c>
      <c r="T3835" s="66">
        <f t="shared" si="536"/>
        <v>5191.7237961455367</v>
      </c>
      <c r="U3835" s="66">
        <f t="shared" si="537"/>
        <v>5191.7237961455367</v>
      </c>
      <c r="V3835" s="81">
        <f t="shared" si="538"/>
        <v>4134.6065192594488</v>
      </c>
      <c r="W3835" s="110">
        <f t="shared" si="539"/>
        <v>1.0826410722552451</v>
      </c>
    </row>
    <row r="3836" spans="1:23" x14ac:dyDescent="0.2">
      <c r="A3836" s="31" t="s">
        <v>123</v>
      </c>
      <c r="B3836" s="25" t="s">
        <v>241</v>
      </c>
      <c r="C3836" s="53" t="s">
        <v>7440</v>
      </c>
      <c r="D3836" s="25" t="s">
        <v>7439</v>
      </c>
      <c r="E3836" s="97">
        <v>7873.66650390625</v>
      </c>
      <c r="F3836" s="27">
        <v>5230.58251953125</v>
      </c>
      <c r="G3836" s="27">
        <v>5944.90380859375</v>
      </c>
      <c r="H3836" s="27">
        <v>12804.4833984375</v>
      </c>
      <c r="I3836" s="27">
        <v>7025.4013671875</v>
      </c>
      <c r="J3836" s="27">
        <f t="shared" si="531"/>
        <v>6486.1619681228058</v>
      </c>
      <c r="K3836" s="28">
        <v>1.1162887811660767</v>
      </c>
      <c r="L3836" s="28">
        <v>0.99621212482452393</v>
      </c>
      <c r="M3836" s="27">
        <v>6983.84326171875</v>
      </c>
      <c r="N3836" s="27">
        <v>9217.008188035843</v>
      </c>
      <c r="O3836" s="66">
        <f t="shared" si="532"/>
        <v>7516.6905924447865</v>
      </c>
      <c r="P3836" s="66">
        <f t="shared" si="533"/>
        <v>7563.4316090528955</v>
      </c>
      <c r="Q3836" s="66">
        <f t="shared" si="534"/>
        <v>7207.1597543504595</v>
      </c>
      <c r="R3836" s="66">
        <f t="shared" si="535"/>
        <v>7520.4945709181375</v>
      </c>
      <c r="S3836" s="67">
        <f>E3836/INDEX('CCG overall weighted population'!$F$4:$F$195,MATCH(A3836,'CCG overall weighted population'!$A$4:$A$195,0))*INDEX('CCG overall weighted population'!$T$4:$T$195,MATCH(A3836,'CCG overall weighted population'!$A$4:$A$195,0))</f>
        <v>0</v>
      </c>
      <c r="T3836" s="66">
        <f t="shared" si="536"/>
        <v>9438.9651519320741</v>
      </c>
      <c r="U3836" s="66">
        <f t="shared" si="537"/>
        <v>9438.9651519320741</v>
      </c>
      <c r="V3836" s="81">
        <f t="shared" si="538"/>
        <v>7517.0421972785371</v>
      </c>
      <c r="W3836" s="110">
        <f t="shared" si="539"/>
        <v>0.95470670411925806</v>
      </c>
    </row>
    <row r="3837" spans="1:23" x14ac:dyDescent="0.2">
      <c r="A3837" s="31" t="s">
        <v>123</v>
      </c>
      <c r="B3837" s="25" t="s">
        <v>241</v>
      </c>
      <c r="C3837" s="53" t="s">
        <v>7438</v>
      </c>
      <c r="D3837" s="25" t="s">
        <v>7437</v>
      </c>
      <c r="E3837" s="97">
        <v>4551.75</v>
      </c>
      <c r="F3837" s="27">
        <v>4297.23828125</v>
      </c>
      <c r="G3837" s="27">
        <v>4640.90771484375</v>
      </c>
      <c r="H3837" s="27">
        <v>8654.279296875</v>
      </c>
      <c r="I3837" s="27">
        <v>3911.195068359375</v>
      </c>
      <c r="J3837" s="27">
        <f t="shared" si="531"/>
        <v>4956.1242830936308</v>
      </c>
      <c r="K3837" s="28">
        <v>1.1162887811660767</v>
      </c>
      <c r="L3837" s="28">
        <v>0.99621212482452393</v>
      </c>
      <c r="M3837" s="27">
        <v>4757.25146484375</v>
      </c>
      <c r="N3837" s="27">
        <v>5280.7981152988314</v>
      </c>
      <c r="O3837" s="66">
        <f t="shared" si="532"/>
        <v>5547.6153366819253</v>
      </c>
      <c r="P3837" s="66">
        <f t="shared" si="533"/>
        <v>5582.1120579980698</v>
      </c>
      <c r="Q3837" s="66">
        <f t="shared" si="534"/>
        <v>4809.6061298892582</v>
      </c>
      <c r="R3837" s="66">
        <f t="shared" si="535"/>
        <v>5489.0114774814365</v>
      </c>
      <c r="S3837" s="67">
        <f>E3837/INDEX('CCG overall weighted population'!$F$4:$F$195,MATCH(A3837,'CCG overall weighted population'!$A$4:$A$195,0))*INDEX('CCG overall weighted population'!$T$4:$T$195,MATCH(A3837,'CCG overall weighted population'!$A$4:$A$195,0))</f>
        <v>0</v>
      </c>
      <c r="T3837" s="66">
        <f t="shared" si="536"/>
        <v>6889.2527700046167</v>
      </c>
      <c r="U3837" s="66">
        <f t="shared" si="537"/>
        <v>6889.2527700046167</v>
      </c>
      <c r="V3837" s="81">
        <f t="shared" si="538"/>
        <v>5486.4916806311585</v>
      </c>
      <c r="W3837" s="110">
        <f t="shared" si="539"/>
        <v>1.2053587478730508</v>
      </c>
    </row>
    <row r="3838" spans="1:23" x14ac:dyDescent="0.2">
      <c r="A3838" s="31" t="s">
        <v>123</v>
      </c>
      <c r="B3838" s="25" t="s">
        <v>241</v>
      </c>
      <c r="C3838" s="53" t="s">
        <v>7436</v>
      </c>
      <c r="D3838" s="25" t="s">
        <v>7435</v>
      </c>
      <c r="E3838" s="97">
        <v>4861.4169921875</v>
      </c>
      <c r="F3838" s="27">
        <v>3419.123291015625</v>
      </c>
      <c r="G3838" s="27">
        <v>3922.658447265625</v>
      </c>
      <c r="H3838" s="27">
        <v>8514.578125</v>
      </c>
      <c r="I3838" s="27">
        <v>4719.91796875</v>
      </c>
      <c r="J3838" s="27">
        <f t="shared" si="531"/>
        <v>4269.1931297078327</v>
      </c>
      <c r="K3838" s="28">
        <v>1.1162887811660767</v>
      </c>
      <c r="L3838" s="28">
        <v>0.99621212482452393</v>
      </c>
      <c r="M3838" s="27">
        <v>4393.5224609375</v>
      </c>
      <c r="N3838" s="27">
        <v>5393.6567716121326</v>
      </c>
      <c r="O3838" s="66">
        <f t="shared" si="532"/>
        <v>4872.6478497529697</v>
      </c>
      <c r="P3838" s="66">
        <f t="shared" si="533"/>
        <v>4902.9474225862177</v>
      </c>
      <c r="Q3838" s="66">
        <f t="shared" si="534"/>
        <v>4493.5358920049639</v>
      </c>
      <c r="R3838" s="66">
        <f t="shared" si="535"/>
        <v>4853.6061168688211</v>
      </c>
      <c r="S3838" s="67">
        <f>E3838/INDEX('CCG overall weighted population'!$F$4:$F$195,MATCH(A3838,'CCG overall weighted population'!$A$4:$A$195,0))*INDEX('CCG overall weighted population'!$T$4:$T$195,MATCH(A3838,'CCG overall weighted population'!$A$4:$A$195,0))</f>
        <v>0</v>
      </c>
      <c r="T3838" s="66">
        <f t="shared" si="536"/>
        <v>6091.7561426729526</v>
      </c>
      <c r="U3838" s="66">
        <f t="shared" si="537"/>
        <v>6091.7561426729526</v>
      </c>
      <c r="V3838" s="81">
        <f t="shared" si="538"/>
        <v>4851.378010504689</v>
      </c>
      <c r="W3838" s="110">
        <f t="shared" si="539"/>
        <v>0.99793496799411696</v>
      </c>
    </row>
    <row r="3839" spans="1:23" x14ac:dyDescent="0.2">
      <c r="A3839" s="31" t="s">
        <v>123</v>
      </c>
      <c r="B3839" s="25" t="s">
        <v>241</v>
      </c>
      <c r="C3839" s="53" t="s">
        <v>7434</v>
      </c>
      <c r="D3839" s="25" t="s">
        <v>7433</v>
      </c>
      <c r="E3839" s="97">
        <v>5929.83349609375</v>
      </c>
      <c r="F3839" s="27">
        <v>4158.95703125</v>
      </c>
      <c r="G3839" s="27">
        <v>4459.81640625</v>
      </c>
      <c r="H3839" s="27">
        <v>10917.7109375</v>
      </c>
      <c r="I3839" s="27">
        <v>5871.5849609375</v>
      </c>
      <c r="J3839" s="27">
        <f t="shared" si="531"/>
        <v>5262.4392323974989</v>
      </c>
      <c r="K3839" s="28">
        <v>1.1162887811660767</v>
      </c>
      <c r="L3839" s="28">
        <v>0.99621212482452393</v>
      </c>
      <c r="M3839" s="27">
        <v>5274.14404296875</v>
      </c>
      <c r="N3839" s="27">
        <v>6749.9606416114166</v>
      </c>
      <c r="O3839" s="66">
        <f t="shared" si="532"/>
        <v>6017.5717437552212</v>
      </c>
      <c r="P3839" s="66">
        <f t="shared" si="533"/>
        <v>6054.9907937155931</v>
      </c>
      <c r="Q3839" s="66">
        <f t="shared" si="534"/>
        <v>5421.7257028330168</v>
      </c>
      <c r="R3839" s="66">
        <f t="shared" si="535"/>
        <v>5978.6711883419212</v>
      </c>
      <c r="S3839" s="67">
        <f>E3839/INDEX('CCG overall weighted population'!$F$4:$F$195,MATCH(A3839,'CCG overall weighted population'!$A$4:$A$195,0))*INDEX('CCG overall weighted population'!$T$4:$T$195,MATCH(A3839,'CCG overall weighted population'!$A$4:$A$195,0))</f>
        <v>0</v>
      </c>
      <c r="T3839" s="66">
        <f t="shared" si="536"/>
        <v>7503.824179309283</v>
      </c>
      <c r="U3839" s="66">
        <f t="shared" si="537"/>
        <v>7503.824179309283</v>
      </c>
      <c r="V3839" s="81">
        <f t="shared" si="538"/>
        <v>5975.9266073019598</v>
      </c>
      <c r="W3839" s="110">
        <f t="shared" si="539"/>
        <v>1.0077730869237009</v>
      </c>
    </row>
    <row r="3840" spans="1:23" x14ac:dyDescent="0.2">
      <c r="A3840" s="31" t="s">
        <v>123</v>
      </c>
      <c r="B3840" s="25" t="s">
        <v>241</v>
      </c>
      <c r="C3840" s="53" t="s">
        <v>7432</v>
      </c>
      <c r="D3840" s="25" t="s">
        <v>7431</v>
      </c>
      <c r="E3840" s="97">
        <v>14454.58203125</v>
      </c>
      <c r="F3840" s="27">
        <v>10324.0634765625</v>
      </c>
      <c r="G3840" s="27">
        <v>10022.2001953125</v>
      </c>
      <c r="H3840" s="27">
        <v>25252.9296875</v>
      </c>
      <c r="I3840" s="27">
        <v>16226.5224609375</v>
      </c>
      <c r="J3840" s="27">
        <f t="shared" si="531"/>
        <v>12787.775220034007</v>
      </c>
      <c r="K3840" s="28">
        <v>1.1162887811660767</v>
      </c>
      <c r="L3840" s="28">
        <v>0.99621212482452393</v>
      </c>
      <c r="M3840" s="27">
        <v>12762.7890625</v>
      </c>
      <c r="N3840" s="27">
        <v>17249.397552622548</v>
      </c>
      <c r="O3840" s="66">
        <f t="shared" si="532"/>
        <v>14716.938024077894</v>
      </c>
      <c r="P3840" s="66">
        <f t="shared" si="533"/>
        <v>14808.452319650383</v>
      </c>
      <c r="Q3840" s="66">
        <f t="shared" si="534"/>
        <v>13211.449911512256</v>
      </c>
      <c r="R3840" s="66">
        <f t="shared" si="535"/>
        <v>14615.985380725899</v>
      </c>
      <c r="S3840" s="67">
        <f>E3840/INDEX('CCG overall weighted population'!$F$4:$F$195,MATCH(A3840,'CCG overall weighted population'!$A$4:$A$195,0))*INDEX('CCG overall weighted population'!$T$4:$T$195,MATCH(A3840,'CCG overall weighted population'!$A$4:$A$195,0))</f>
        <v>0</v>
      </c>
      <c r="T3840" s="66">
        <f t="shared" si="536"/>
        <v>18344.508511888682</v>
      </c>
      <c r="U3840" s="66">
        <f t="shared" si="537"/>
        <v>18344.508511888682</v>
      </c>
      <c r="V3840" s="81">
        <f t="shared" si="538"/>
        <v>14609.275736543672</v>
      </c>
      <c r="W3840" s="110">
        <f t="shared" si="539"/>
        <v>1.0107020531592843</v>
      </c>
    </row>
    <row r="3841" spans="1:23" x14ac:dyDescent="0.2">
      <c r="A3841" s="31" t="s">
        <v>123</v>
      </c>
      <c r="B3841" s="25" t="s">
        <v>241</v>
      </c>
      <c r="C3841" s="53" t="s">
        <v>7430</v>
      </c>
      <c r="D3841" s="25" t="s">
        <v>7429</v>
      </c>
      <c r="E3841" s="97">
        <v>10459.1669921875</v>
      </c>
      <c r="F3841" s="27">
        <v>5740.875</v>
      </c>
      <c r="G3841" s="27">
        <v>5208.388671875</v>
      </c>
      <c r="H3841" s="27">
        <v>14769.3193359375</v>
      </c>
      <c r="I3841" s="27">
        <v>13518.853515625</v>
      </c>
      <c r="J3841" s="27">
        <f t="shared" si="531"/>
        <v>7383.7200445650269</v>
      </c>
      <c r="K3841" s="28">
        <v>1.1162887811660767</v>
      </c>
      <c r="L3841" s="28">
        <v>0.99621212482452393</v>
      </c>
      <c r="M3841" s="27">
        <v>6806.66650390625</v>
      </c>
      <c r="N3841" s="27">
        <v>12029.178061618954</v>
      </c>
      <c r="O3841" s="66">
        <f t="shared" si="532"/>
        <v>8727.7458023129584</v>
      </c>
      <c r="P3841" s="66">
        <f t="shared" si="533"/>
        <v>8782.0175202292576</v>
      </c>
      <c r="Q3841" s="66">
        <f t="shared" si="534"/>
        <v>7328.9176596775214</v>
      </c>
      <c r="R3841" s="66">
        <f t="shared" si="535"/>
        <v>8606.8933747133797</v>
      </c>
      <c r="S3841" s="67">
        <f>E3841/INDEX('CCG overall weighted population'!$F$4:$F$195,MATCH(A3841,'CCG overall weighted population'!$A$4:$A$195,0))*INDEX('CCG overall weighted population'!$T$4:$T$195,MATCH(A3841,'CCG overall weighted population'!$A$4:$A$195,0))</f>
        <v>0</v>
      </c>
      <c r="T3841" s="66">
        <f t="shared" si="536"/>
        <v>10802.503194998844</v>
      </c>
      <c r="U3841" s="66">
        <f t="shared" si="537"/>
        <v>10802.503194998844</v>
      </c>
      <c r="V3841" s="81">
        <f t="shared" si="538"/>
        <v>8602.9422766139778</v>
      </c>
      <c r="W3841" s="110">
        <f t="shared" si="539"/>
        <v>0.82252652463049558</v>
      </c>
    </row>
    <row r="3842" spans="1:23" x14ac:dyDescent="0.2">
      <c r="A3842" s="31" t="s">
        <v>123</v>
      </c>
      <c r="B3842" s="25" t="s">
        <v>241</v>
      </c>
      <c r="C3842" s="53" t="s">
        <v>7428</v>
      </c>
      <c r="D3842" s="25" t="s">
        <v>7427</v>
      </c>
      <c r="E3842" s="97">
        <v>4860.33349609375</v>
      </c>
      <c r="F3842" s="27">
        <v>3651.966796875</v>
      </c>
      <c r="G3842" s="27">
        <v>4091.090576171875</v>
      </c>
      <c r="H3842" s="27">
        <v>7233.35400390625</v>
      </c>
      <c r="I3842" s="27">
        <v>5993.39990234375</v>
      </c>
      <c r="J3842" s="27">
        <f t="shared" si="531"/>
        <v>4314.3678609020171</v>
      </c>
      <c r="K3842" s="28">
        <v>1.1162887811660767</v>
      </c>
      <c r="L3842" s="28">
        <v>0.99621212482452393</v>
      </c>
      <c r="M3842" s="27">
        <v>4425.51025390625</v>
      </c>
      <c r="N3842" s="27">
        <v>4547.0430729572463</v>
      </c>
      <c r="O3842" s="66">
        <f t="shared" si="532"/>
        <v>4823.7126187747153</v>
      </c>
      <c r="P3842" s="66">
        <f t="shared" si="533"/>
        <v>4853.7078977946503</v>
      </c>
      <c r="Q3842" s="66">
        <f t="shared" si="534"/>
        <v>4437.6635358113499</v>
      </c>
      <c r="R3842" s="66">
        <f t="shared" si="535"/>
        <v>4803.5672189831057</v>
      </c>
      <c r="S3842" s="67">
        <f>E3842/INDEX('CCG overall weighted population'!$F$4:$F$195,MATCH(A3842,'CCG overall weighted population'!$A$4:$A$195,0))*INDEX('CCG overall weighted population'!$T$4:$T$195,MATCH(A3842,'CCG overall weighted population'!$A$4:$A$195,0))</f>
        <v>0</v>
      </c>
      <c r="T3842" s="66">
        <f t="shared" si="536"/>
        <v>6028.9523723982147</v>
      </c>
      <c r="U3842" s="66">
        <f t="shared" si="537"/>
        <v>6028.9523723982147</v>
      </c>
      <c r="V3842" s="81">
        <f t="shared" si="538"/>
        <v>4801.3620835779157</v>
      </c>
      <c r="W3842" s="110">
        <f t="shared" si="539"/>
        <v>0.98786679709052272</v>
      </c>
    </row>
    <row r="3843" spans="1:23" x14ac:dyDescent="0.2">
      <c r="A3843" s="31" t="s">
        <v>123</v>
      </c>
      <c r="B3843" s="25" t="s">
        <v>241</v>
      </c>
      <c r="C3843" s="53" t="s">
        <v>7426</v>
      </c>
      <c r="D3843" s="25" t="s">
        <v>7425</v>
      </c>
      <c r="E3843" s="97">
        <v>13619</v>
      </c>
      <c r="F3843" s="27">
        <v>10524.72265625</v>
      </c>
      <c r="G3843" s="27">
        <v>9425.76171875</v>
      </c>
      <c r="H3843" s="27">
        <v>21713.421875</v>
      </c>
      <c r="I3843" s="27">
        <v>11472.302734375</v>
      </c>
      <c r="J3843" s="27">
        <f t="shared" si="531"/>
        <v>12170.401249548233</v>
      </c>
      <c r="K3843" s="28">
        <v>1.1162887811660767</v>
      </c>
      <c r="L3843" s="28">
        <v>0.99621212482452393</v>
      </c>
      <c r="M3843" s="27">
        <v>11422.4833984375</v>
      </c>
      <c r="N3843" s="27">
        <v>17576.174103122143</v>
      </c>
      <c r="O3843" s="66">
        <f t="shared" si="532"/>
        <v>14135.376110383886</v>
      </c>
      <c r="P3843" s="66">
        <f t="shared" si="533"/>
        <v>14223.274081094749</v>
      </c>
      <c r="Q3843" s="66">
        <f t="shared" si="534"/>
        <v>12037.852468905965</v>
      </c>
      <c r="R3843" s="66">
        <f t="shared" si="535"/>
        <v>13959.89225661286</v>
      </c>
      <c r="S3843" s="67">
        <f>E3843/INDEX('CCG overall weighted population'!$F$4:$F$195,MATCH(A3843,'CCG overall weighted population'!$A$4:$A$195,0))*INDEX('CCG overall weighted population'!$T$4:$T$195,MATCH(A3843,'CCG overall weighted population'!$A$4:$A$195,0))</f>
        <v>0</v>
      </c>
      <c r="T3843" s="66">
        <f t="shared" si="536"/>
        <v>17521.046693450171</v>
      </c>
      <c r="U3843" s="66">
        <f t="shared" si="537"/>
        <v>17521.046693450171</v>
      </c>
      <c r="V3843" s="81">
        <f t="shared" si="538"/>
        <v>13953.483799883861</v>
      </c>
      <c r="W3843" s="110">
        <f t="shared" si="539"/>
        <v>1.0245600851665952</v>
      </c>
    </row>
    <row r="3844" spans="1:23" x14ac:dyDescent="0.2">
      <c r="A3844" s="31" t="s">
        <v>123</v>
      </c>
      <c r="B3844" s="25" t="s">
        <v>241</v>
      </c>
      <c r="C3844" s="53" t="s">
        <v>7424</v>
      </c>
      <c r="D3844" s="25" t="s">
        <v>7423</v>
      </c>
      <c r="E3844" s="97">
        <v>11320</v>
      </c>
      <c r="F3844" s="27">
        <v>7979.48486328125</v>
      </c>
      <c r="G3844" s="27">
        <v>7677.5576171875</v>
      </c>
      <c r="H3844" s="27">
        <v>17690.787109375</v>
      </c>
      <c r="I3844" s="27">
        <v>14586.1689453125</v>
      </c>
      <c r="J3844" s="27">
        <f t="shared" ref="J3844:J3907" si="540">SUMPRODUCT($F3844:$I3844,$F$1:$I$1)</f>
        <v>9690.6506390481773</v>
      </c>
      <c r="K3844" s="28">
        <v>1.1162887811660767</v>
      </c>
      <c r="L3844" s="28">
        <v>0.99621212482452393</v>
      </c>
      <c r="M3844" s="27">
        <v>9592.3818359375</v>
      </c>
      <c r="N3844" s="27">
        <v>14529.785035330298</v>
      </c>
      <c r="O3844" s="66">
        <f t="shared" ref="O3844:O3907" si="541">(N$1*N3844+(1-N$1)*J3844)*K3844*L3844</f>
        <v>11314.729988438305</v>
      </c>
      <c r="P3844" s="66">
        <f t="shared" ref="P3844:P3907" si="542">O3844*$E$7330/O$7330</f>
        <v>11385.088343062804</v>
      </c>
      <c r="Q3844" s="66">
        <f t="shared" ref="Q3844:Q3907" si="543">($N$1*N3844)+((1-$N$1)*M3844)</f>
        <v>10086.122155876779</v>
      </c>
      <c r="R3844" s="66">
        <f t="shared" ref="R3844:R3907" si="544">(P3844*$J$1)+(Q3844*$M$1)</f>
        <v>11228.540021945631</v>
      </c>
      <c r="S3844" s="67">
        <f>E3844/INDEX('CCG overall weighted population'!$F$4:$F$195,MATCH(A3844,'CCG overall weighted population'!$A$4:$A$195,0))*INDEX('CCG overall weighted population'!$T$4:$T$195,MATCH(A3844,'CCG overall weighted population'!$A$4:$A$195,0))</f>
        <v>0</v>
      </c>
      <c r="T3844" s="66">
        <f t="shared" ref="T3844:T3907" si="545">R3844/$R$7330*$T$1</f>
        <v>14092.929258145876</v>
      </c>
      <c r="U3844" s="66">
        <f t="shared" ref="U3844:U3907" si="546">T3844+S3844</f>
        <v>14092.929258145876</v>
      </c>
      <c r="V3844" s="81">
        <f t="shared" ref="V3844:V3907" si="547">U3844*$E$7330/$U$7330</f>
        <v>11223.385425367254</v>
      </c>
      <c r="W3844" s="110">
        <f t="shared" si="539"/>
        <v>0.99146514358367976</v>
      </c>
    </row>
    <row r="3845" spans="1:23" x14ac:dyDescent="0.2">
      <c r="A3845" s="31" t="s">
        <v>123</v>
      </c>
      <c r="B3845" s="25" t="s">
        <v>241</v>
      </c>
      <c r="C3845" s="53" t="s">
        <v>7422</v>
      </c>
      <c r="D3845" s="25" t="s">
        <v>7421</v>
      </c>
      <c r="E3845" s="97">
        <v>8709.333984375</v>
      </c>
      <c r="F3845" s="27">
        <v>6063.8154296875</v>
      </c>
      <c r="G3845" s="27">
        <v>4980.22607421875</v>
      </c>
      <c r="H3845" s="27">
        <v>11412.025390625</v>
      </c>
      <c r="I3845" s="27">
        <v>8688.916015625</v>
      </c>
      <c r="J3845" s="27">
        <f t="shared" si="540"/>
        <v>6905.1375327319656</v>
      </c>
      <c r="K3845" s="28">
        <v>1.1162887811660767</v>
      </c>
      <c r="L3845" s="28">
        <v>0.99621212482452393</v>
      </c>
      <c r="M3845" s="27">
        <v>6595.32470703125</v>
      </c>
      <c r="N3845" s="27">
        <v>7758.2368167087188</v>
      </c>
      <c r="O3845" s="66">
        <f t="shared" si="541"/>
        <v>7773.7999298477525</v>
      </c>
      <c r="P3845" s="66">
        <f t="shared" si="542"/>
        <v>7822.139728747331</v>
      </c>
      <c r="Q3845" s="66">
        <f t="shared" si="543"/>
        <v>6711.6159179989972</v>
      </c>
      <c r="R3845" s="66">
        <f t="shared" si="544"/>
        <v>7688.3020354737973</v>
      </c>
      <c r="S3845" s="67">
        <f>E3845/INDEX('CCG overall weighted population'!$F$4:$F$195,MATCH(A3845,'CCG overall weighted population'!$A$4:$A$195,0))*INDEX('CCG overall weighted population'!$T$4:$T$195,MATCH(A3845,'CCG overall weighted population'!$A$4:$A$195,0))</f>
        <v>0</v>
      </c>
      <c r="T3845" s="66">
        <f t="shared" si="545"/>
        <v>9649.5801314707896</v>
      </c>
      <c r="U3845" s="66">
        <f t="shared" si="546"/>
        <v>9649.5801314707896</v>
      </c>
      <c r="V3845" s="81">
        <f t="shared" si="547"/>
        <v>7684.7726277958491</v>
      </c>
      <c r="W3845" s="110">
        <f t="shared" ref="W3845:W3908" si="548">V3845/E3845</f>
        <v>0.88236053888652477</v>
      </c>
    </row>
    <row r="3846" spans="1:23" x14ac:dyDescent="0.2">
      <c r="A3846" s="31" t="s">
        <v>123</v>
      </c>
      <c r="B3846" s="25" t="s">
        <v>241</v>
      </c>
      <c r="C3846" s="53" t="s">
        <v>7420</v>
      </c>
      <c r="D3846" s="25" t="s">
        <v>7419</v>
      </c>
      <c r="E3846" s="97">
        <v>10001.416015625</v>
      </c>
      <c r="F3846" s="27">
        <v>7717.48095703125</v>
      </c>
      <c r="G3846" s="27">
        <v>7151.2607421875</v>
      </c>
      <c r="H3846" s="27">
        <v>15344.453125</v>
      </c>
      <c r="I3846" s="27">
        <v>9596.2421875</v>
      </c>
      <c r="J3846" s="27">
        <f t="shared" si="540"/>
        <v>8902.3783111542816</v>
      </c>
      <c r="K3846" s="28">
        <v>1.1162887811660767</v>
      </c>
      <c r="L3846" s="28">
        <v>0.99621212482452393</v>
      </c>
      <c r="M3846" s="27">
        <v>8743.857421875</v>
      </c>
      <c r="N3846" s="27">
        <v>10202.302239895869</v>
      </c>
      <c r="O3846" s="66">
        <f t="shared" si="541"/>
        <v>10044.541946101466</v>
      </c>
      <c r="P3846" s="66">
        <f t="shared" si="542"/>
        <v>10107.001893886931</v>
      </c>
      <c r="Q3846" s="66">
        <f t="shared" si="543"/>
        <v>8889.7019036770871</v>
      </c>
      <c r="R3846" s="66">
        <f t="shared" si="544"/>
        <v>9960.2957889527243</v>
      </c>
      <c r="S3846" s="67">
        <f>E3846/INDEX('CCG overall weighted population'!$F$4:$F$195,MATCH(A3846,'CCG overall weighted population'!$A$4:$A$195,0))*INDEX('CCG overall weighted population'!$T$4:$T$195,MATCH(A3846,'CCG overall weighted population'!$A$4:$A$195,0))</f>
        <v>0</v>
      </c>
      <c r="T3846" s="66">
        <f t="shared" si="545"/>
        <v>12501.157200274763</v>
      </c>
      <c r="U3846" s="66">
        <f t="shared" si="546"/>
        <v>12501.157200274763</v>
      </c>
      <c r="V3846" s="81">
        <f t="shared" si="547"/>
        <v>9955.7233951692906</v>
      </c>
      <c r="W3846" s="110">
        <f t="shared" si="548"/>
        <v>0.99543138487746885</v>
      </c>
    </row>
    <row r="3847" spans="1:23" x14ac:dyDescent="0.2">
      <c r="A3847" s="31" t="s">
        <v>123</v>
      </c>
      <c r="B3847" s="25" t="s">
        <v>241</v>
      </c>
      <c r="C3847" s="53" t="s">
        <v>7418</v>
      </c>
      <c r="D3847" s="25" t="s">
        <v>7417</v>
      </c>
      <c r="E3847" s="97">
        <v>12260</v>
      </c>
      <c r="F3847" s="27">
        <v>8587.626953125</v>
      </c>
      <c r="G3847" s="27">
        <v>7545.13818359375</v>
      </c>
      <c r="H3847" s="27">
        <v>20143.888671875</v>
      </c>
      <c r="I3847" s="27">
        <v>16062.6923828125</v>
      </c>
      <c r="J3847" s="27">
        <f t="shared" si="540"/>
        <v>10563.948755619889</v>
      </c>
      <c r="K3847" s="28">
        <v>1.1162887811660767</v>
      </c>
      <c r="L3847" s="28">
        <v>0.99621212482452393</v>
      </c>
      <c r="M3847" s="27">
        <v>9558.67578125</v>
      </c>
      <c r="N3847" s="27">
        <v>13866.414811409439</v>
      </c>
      <c r="O3847" s="66">
        <f t="shared" si="541"/>
        <v>12115.003453720208</v>
      </c>
      <c r="P3847" s="66">
        <f t="shared" si="542"/>
        <v>12190.338146651005</v>
      </c>
      <c r="Q3847" s="66">
        <f t="shared" si="543"/>
        <v>9989.4496842659428</v>
      </c>
      <c r="R3847" s="66">
        <f t="shared" si="544"/>
        <v>11925.092294101963</v>
      </c>
      <c r="S3847" s="67">
        <f>E3847/INDEX('CCG overall weighted population'!$F$4:$F$195,MATCH(A3847,'CCG overall weighted population'!$A$4:$A$195,0))*INDEX('CCG overall weighted population'!$T$4:$T$195,MATCH(A3847,'CCG overall weighted population'!$A$4:$A$195,0))</f>
        <v>0</v>
      </c>
      <c r="T3847" s="66">
        <f t="shared" si="545"/>
        <v>14967.171312492579</v>
      </c>
      <c r="U3847" s="66">
        <f t="shared" si="546"/>
        <v>14967.171312492579</v>
      </c>
      <c r="V3847" s="81">
        <f t="shared" si="547"/>
        <v>11919.617936810997</v>
      </c>
      <c r="W3847" s="110">
        <f t="shared" si="548"/>
        <v>0.97223637331247936</v>
      </c>
    </row>
    <row r="3848" spans="1:23" x14ac:dyDescent="0.2">
      <c r="A3848" s="31" t="s">
        <v>123</v>
      </c>
      <c r="B3848" s="25" t="s">
        <v>241</v>
      </c>
      <c r="C3848" s="53" t="s">
        <v>7416</v>
      </c>
      <c r="D3848" s="25" t="s">
        <v>7415</v>
      </c>
      <c r="E3848" s="97">
        <v>6377.0830078125</v>
      </c>
      <c r="F3848" s="27">
        <v>4951.31005859375</v>
      </c>
      <c r="G3848" s="27">
        <v>4438.73388671875</v>
      </c>
      <c r="H3848" s="27">
        <v>10736.19921875</v>
      </c>
      <c r="I3848" s="27">
        <v>6349.94091796875</v>
      </c>
      <c r="J3848" s="27">
        <f t="shared" si="540"/>
        <v>5843.5992974054552</v>
      </c>
      <c r="K3848" s="28">
        <v>1.1162887811660767</v>
      </c>
      <c r="L3848" s="28">
        <v>0.99621212482452393</v>
      </c>
      <c r="M3848" s="27">
        <v>5566.7802734375</v>
      </c>
      <c r="N3848" s="27">
        <v>8578.2648384572076</v>
      </c>
      <c r="O3848" s="66">
        <f t="shared" si="541"/>
        <v>6802.5468114544674</v>
      </c>
      <c r="P3848" s="66">
        <f t="shared" si="542"/>
        <v>6844.8470697371777</v>
      </c>
      <c r="Q3848" s="66">
        <f t="shared" si="543"/>
        <v>5867.9287299394709</v>
      </c>
      <c r="R3848" s="66">
        <f t="shared" si="544"/>
        <v>6727.1111906415008</v>
      </c>
      <c r="S3848" s="67">
        <f>E3848/INDEX('CCG overall weighted population'!$F$4:$F$195,MATCH(A3848,'CCG overall weighted population'!$A$4:$A$195,0))*INDEX('CCG overall weighted population'!$T$4:$T$195,MATCH(A3848,'CCG overall weighted population'!$A$4:$A$195,0))</f>
        <v>0</v>
      </c>
      <c r="T3848" s="66">
        <f t="shared" si="545"/>
        <v>8443.1904714327047</v>
      </c>
      <c r="U3848" s="66">
        <f t="shared" si="546"/>
        <v>8443.1904714327047</v>
      </c>
      <c r="V3848" s="81">
        <f t="shared" si="547"/>
        <v>6724.0230292012884</v>
      </c>
      <c r="W3848" s="110">
        <f t="shared" si="548"/>
        <v>1.054404187771079</v>
      </c>
    </row>
    <row r="3849" spans="1:23" x14ac:dyDescent="0.2">
      <c r="A3849" s="31" t="s">
        <v>123</v>
      </c>
      <c r="B3849" s="25" t="s">
        <v>241</v>
      </c>
      <c r="C3849" s="53" t="s">
        <v>7414</v>
      </c>
      <c r="D3849" s="25" t="s">
        <v>7413</v>
      </c>
      <c r="E3849" s="97">
        <v>4140.75</v>
      </c>
      <c r="F3849" s="27">
        <v>3017.934326171875</v>
      </c>
      <c r="G3849" s="27">
        <v>2865.075927734375</v>
      </c>
      <c r="H3849" s="27">
        <v>7015.68505859375</v>
      </c>
      <c r="I3849" s="27">
        <v>6105.95556640625</v>
      </c>
      <c r="J3849" s="27">
        <f t="shared" si="540"/>
        <v>3735.864209117361</v>
      </c>
      <c r="K3849" s="28">
        <v>1.1162887811660767</v>
      </c>
      <c r="L3849" s="28">
        <v>0.99621212482452393</v>
      </c>
      <c r="M3849" s="27">
        <v>3614.30322265625</v>
      </c>
      <c r="N3849" s="27">
        <v>4442.0377000919689</v>
      </c>
      <c r="O3849" s="66">
        <f t="shared" si="541"/>
        <v>4233.0374750338697</v>
      </c>
      <c r="P3849" s="66">
        <f t="shared" si="542"/>
        <v>4259.3597604186343</v>
      </c>
      <c r="Q3849" s="66">
        <f t="shared" si="543"/>
        <v>3697.076670399822</v>
      </c>
      <c r="R3849" s="66">
        <f t="shared" si="544"/>
        <v>4191.5947372768769</v>
      </c>
      <c r="S3849" s="67">
        <f>E3849/INDEX('CCG overall weighted population'!$F$4:$F$195,MATCH(A3849,'CCG overall weighted population'!$A$4:$A$195,0))*INDEX('CCG overall weighted population'!$T$4:$T$195,MATCH(A3849,'CCG overall weighted population'!$A$4:$A$195,0))</f>
        <v>0</v>
      </c>
      <c r="T3849" s="66">
        <f t="shared" si="545"/>
        <v>5260.8663277511178</v>
      </c>
      <c r="U3849" s="66">
        <f t="shared" si="546"/>
        <v>5260.8663277511178</v>
      </c>
      <c r="V3849" s="81">
        <f t="shared" si="547"/>
        <v>4189.6705352124509</v>
      </c>
      <c r="W3849" s="110">
        <f t="shared" si="548"/>
        <v>1.011814414106732</v>
      </c>
    </row>
    <row r="3850" spans="1:23" x14ac:dyDescent="0.2">
      <c r="A3850" s="31" t="s">
        <v>123</v>
      </c>
      <c r="B3850" s="25" t="s">
        <v>241</v>
      </c>
      <c r="C3850" s="53" t="s">
        <v>7412</v>
      </c>
      <c r="D3850" s="25" t="s">
        <v>7411</v>
      </c>
      <c r="E3850" s="97">
        <v>6042.08349609375</v>
      </c>
      <c r="F3850" s="27">
        <v>5333.2724609375</v>
      </c>
      <c r="G3850" s="27">
        <v>5442.212890625</v>
      </c>
      <c r="H3850" s="27">
        <v>11194.2666015625</v>
      </c>
      <c r="I3850" s="27">
        <v>6490.02197265625</v>
      </c>
      <c r="J3850" s="27">
        <f t="shared" si="540"/>
        <v>6266.7527317439899</v>
      </c>
      <c r="K3850" s="28">
        <v>1.1162887811660767</v>
      </c>
      <c r="L3850" s="28">
        <v>0.99621212482452393</v>
      </c>
      <c r="M3850" s="27">
        <v>6211.68115234375</v>
      </c>
      <c r="N3850" s="27">
        <v>8621.8910122456145</v>
      </c>
      <c r="O3850" s="66">
        <f t="shared" si="541"/>
        <v>7230.9132723545035</v>
      </c>
      <c r="P3850" s="66">
        <f t="shared" si="542"/>
        <v>7275.8772406325952</v>
      </c>
      <c r="Q3850" s="66">
        <f t="shared" si="543"/>
        <v>6452.702138333937</v>
      </c>
      <c r="R3850" s="66">
        <f t="shared" si="544"/>
        <v>7176.6701315318742</v>
      </c>
      <c r="S3850" s="67">
        <f>E3850/INDEX('CCG overall weighted population'!$F$4:$F$195,MATCH(A3850,'CCG overall weighted population'!$A$4:$A$195,0))*INDEX('CCG overall weighted population'!$T$4:$T$195,MATCH(A3850,'CCG overall weighted population'!$A$4:$A$195,0))</f>
        <v>0</v>
      </c>
      <c r="T3850" s="66">
        <f t="shared" si="545"/>
        <v>9007.431444787424</v>
      </c>
      <c r="U3850" s="66">
        <f t="shared" si="546"/>
        <v>9007.431444787424</v>
      </c>
      <c r="V3850" s="81">
        <f t="shared" si="547"/>
        <v>7173.3755946435667</v>
      </c>
      <c r="W3850" s="110">
        <f t="shared" si="548"/>
        <v>1.1872354295138763</v>
      </c>
    </row>
    <row r="3851" spans="1:23" x14ac:dyDescent="0.2">
      <c r="A3851" s="31" t="s">
        <v>123</v>
      </c>
      <c r="B3851" s="25" t="s">
        <v>241</v>
      </c>
      <c r="C3851" s="53" t="s">
        <v>7410</v>
      </c>
      <c r="D3851" s="25" t="s">
        <v>7409</v>
      </c>
      <c r="E3851" s="97">
        <v>3800.416748046875</v>
      </c>
      <c r="F3851" s="27">
        <v>3203.154541015625</v>
      </c>
      <c r="G3851" s="27">
        <v>3381.98779296875</v>
      </c>
      <c r="H3851" s="27">
        <v>7873.77978515625</v>
      </c>
      <c r="I3851" s="27">
        <v>3270.57763671875</v>
      </c>
      <c r="J3851" s="27">
        <f t="shared" si="540"/>
        <v>3917.3522222551319</v>
      </c>
      <c r="K3851" s="28">
        <v>1.1162887811660767</v>
      </c>
      <c r="L3851" s="28">
        <v>0.99621212482452393</v>
      </c>
      <c r="M3851" s="27">
        <v>3652.79931640625</v>
      </c>
      <c r="N3851" s="27">
        <v>4518.2688886617061</v>
      </c>
      <c r="O3851" s="66">
        <f t="shared" si="541"/>
        <v>4423.1579160563315</v>
      </c>
      <c r="P3851" s="66">
        <f t="shared" si="542"/>
        <v>4450.6624268609248</v>
      </c>
      <c r="Q3851" s="66">
        <f t="shared" si="543"/>
        <v>3739.3462736317956</v>
      </c>
      <c r="R3851" s="66">
        <f t="shared" si="544"/>
        <v>4364.9362927474758</v>
      </c>
      <c r="S3851" s="67">
        <f>E3851/INDEX('CCG overall weighted population'!$F$4:$F$195,MATCH(A3851,'CCG overall weighted population'!$A$4:$A$195,0))*INDEX('CCG overall weighted population'!$T$4:$T$195,MATCH(A3851,'CCG overall weighted population'!$A$4:$A$195,0))</f>
        <v>0</v>
      </c>
      <c r="T3851" s="66">
        <f t="shared" si="545"/>
        <v>5478.4271392163309</v>
      </c>
      <c r="U3851" s="66">
        <f t="shared" si="546"/>
        <v>5478.4271392163309</v>
      </c>
      <c r="V3851" s="81">
        <f t="shared" si="547"/>
        <v>4362.9325161535944</v>
      </c>
      <c r="W3851" s="110">
        <f t="shared" si="548"/>
        <v>1.1480142324906366</v>
      </c>
    </row>
    <row r="3852" spans="1:23" x14ac:dyDescent="0.2">
      <c r="A3852" s="31" t="s">
        <v>123</v>
      </c>
      <c r="B3852" s="25" t="s">
        <v>241</v>
      </c>
      <c r="C3852" s="53" t="s">
        <v>7408</v>
      </c>
      <c r="D3852" s="25" t="s">
        <v>7407</v>
      </c>
      <c r="E3852" s="97">
        <v>2752.833251953125</v>
      </c>
      <c r="F3852" s="27">
        <v>1993.25</v>
      </c>
      <c r="G3852" s="27">
        <v>2011.9849853515625</v>
      </c>
      <c r="H3852" s="27">
        <v>4635.201171875</v>
      </c>
      <c r="I3852" s="27">
        <v>3927.563720703125</v>
      </c>
      <c r="J3852" s="27">
        <f t="shared" si="540"/>
        <v>2470.9473794616238</v>
      </c>
      <c r="K3852" s="28">
        <v>1.1162887811660767</v>
      </c>
      <c r="L3852" s="28">
        <v>0.99621212482452393</v>
      </c>
      <c r="M3852" s="27">
        <v>2337.1875</v>
      </c>
      <c r="N3852" s="27">
        <v>2568.3911968999109</v>
      </c>
      <c r="O3852" s="66">
        <f t="shared" si="541"/>
        <v>2758.6791183917326</v>
      </c>
      <c r="P3852" s="66">
        <f t="shared" si="542"/>
        <v>2775.8334052289206</v>
      </c>
      <c r="Q3852" s="66">
        <f t="shared" si="543"/>
        <v>2360.3078696899911</v>
      </c>
      <c r="R3852" s="66">
        <f t="shared" si="544"/>
        <v>2725.7552541487516</v>
      </c>
      <c r="S3852" s="67">
        <f>E3852/INDEX('CCG overall weighted population'!$F$4:$F$195,MATCH(A3852,'CCG overall weighted population'!$A$4:$A$195,0))*INDEX('CCG overall weighted population'!$T$4:$T$195,MATCH(A3852,'CCG overall weighted population'!$A$4:$A$195,0))</f>
        <v>0</v>
      </c>
      <c r="T3852" s="66">
        <f t="shared" si="545"/>
        <v>3421.0926706998193</v>
      </c>
      <c r="U3852" s="66">
        <f t="shared" si="546"/>
        <v>3421.0926706998193</v>
      </c>
      <c r="V3852" s="81">
        <f t="shared" si="547"/>
        <v>2724.5039633594706</v>
      </c>
      <c r="W3852" s="110">
        <f t="shared" si="548"/>
        <v>0.98970904301103058</v>
      </c>
    </row>
    <row r="3853" spans="1:23" x14ac:dyDescent="0.2">
      <c r="A3853" s="31" t="s">
        <v>123</v>
      </c>
      <c r="B3853" s="25" t="s">
        <v>241</v>
      </c>
      <c r="C3853" s="53" t="s">
        <v>7406</v>
      </c>
      <c r="D3853" s="25" t="s">
        <v>7405</v>
      </c>
      <c r="E3853" s="97">
        <v>1133.9166259765625</v>
      </c>
      <c r="F3853" s="27">
        <v>1010.5587158203125</v>
      </c>
      <c r="G3853" s="27">
        <v>469.16259765625</v>
      </c>
      <c r="H3853" s="27">
        <v>4653.658203125</v>
      </c>
      <c r="I3853" s="27">
        <v>532.58135986328125</v>
      </c>
      <c r="J3853" s="27">
        <f t="shared" si="540"/>
        <v>1501.8597214570368</v>
      </c>
      <c r="K3853" s="28">
        <v>1.1162887811660767</v>
      </c>
      <c r="L3853" s="28">
        <v>0.99621212482452393</v>
      </c>
      <c r="M3853" s="27">
        <v>1000.0032348632813</v>
      </c>
      <c r="N3853" s="27">
        <v>1191.9494054570246</v>
      </c>
      <c r="O3853" s="66">
        <f t="shared" si="541"/>
        <v>1635.6948509528072</v>
      </c>
      <c r="P3853" s="66">
        <f t="shared" si="542"/>
        <v>1645.8660877828863</v>
      </c>
      <c r="Q3853" s="66">
        <f t="shared" si="543"/>
        <v>1019.1978519226557</v>
      </c>
      <c r="R3853" s="66">
        <f t="shared" si="544"/>
        <v>1570.3415197154889</v>
      </c>
      <c r="S3853" s="67">
        <f>E3853/INDEX('CCG overall weighted population'!$F$4:$F$195,MATCH(A3853,'CCG overall weighted population'!$A$4:$A$195,0))*INDEX('CCG overall weighted population'!$T$4:$T$195,MATCH(A3853,'CCG overall weighted population'!$A$4:$A$195,0))</f>
        <v>0</v>
      </c>
      <c r="T3853" s="66">
        <f t="shared" si="545"/>
        <v>1970.9340577872347</v>
      </c>
      <c r="U3853" s="66">
        <f t="shared" si="546"/>
        <v>1970.9340577872347</v>
      </c>
      <c r="V3853" s="81">
        <f t="shared" si="547"/>
        <v>1569.6206355214092</v>
      </c>
      <c r="W3853" s="110">
        <f t="shared" si="548"/>
        <v>1.3842469539324425</v>
      </c>
    </row>
    <row r="3854" spans="1:23" x14ac:dyDescent="0.2">
      <c r="A3854" s="31" t="s">
        <v>123</v>
      </c>
      <c r="B3854" s="25" t="s">
        <v>241</v>
      </c>
      <c r="C3854" s="53" t="s">
        <v>7404</v>
      </c>
      <c r="D3854" s="25" t="s">
        <v>7403</v>
      </c>
      <c r="E3854" s="97">
        <v>8394.6669921875</v>
      </c>
      <c r="F3854" s="27">
        <v>5699.08056640625</v>
      </c>
      <c r="G3854" s="27">
        <v>4993.61669921875</v>
      </c>
      <c r="H3854" s="27">
        <v>12438.48828125</v>
      </c>
      <c r="I3854" s="27">
        <v>6471.38037109375</v>
      </c>
      <c r="J3854" s="27">
        <f t="shared" si="540"/>
        <v>6695.9446368360204</v>
      </c>
      <c r="K3854" s="28">
        <v>1.1162887811660767</v>
      </c>
      <c r="L3854" s="28">
        <v>0.99621212482452393</v>
      </c>
      <c r="M3854" s="27">
        <v>6170.4658203125</v>
      </c>
      <c r="N3854" s="27">
        <v>9402.8557722681944</v>
      </c>
      <c r="O3854" s="66">
        <f t="shared" si="541"/>
        <v>7747.3198688229995</v>
      </c>
      <c r="P3854" s="66">
        <f t="shared" si="542"/>
        <v>7795.4950068313365</v>
      </c>
      <c r="Q3854" s="66">
        <f t="shared" si="543"/>
        <v>6493.7048155080693</v>
      </c>
      <c r="R3854" s="66">
        <f t="shared" si="544"/>
        <v>7638.6063434397665</v>
      </c>
      <c r="S3854" s="67">
        <f>E3854/INDEX('CCG overall weighted population'!$F$4:$F$195,MATCH(A3854,'CCG overall weighted population'!$A$4:$A$195,0))*INDEX('CCG overall weighted population'!$T$4:$T$195,MATCH(A3854,'CCG overall weighted population'!$A$4:$A$195,0))</f>
        <v>0</v>
      </c>
      <c r="T3854" s="66">
        <f t="shared" si="545"/>
        <v>9587.2071185143959</v>
      </c>
      <c r="U3854" s="66">
        <f t="shared" si="546"/>
        <v>9587.2071185143959</v>
      </c>
      <c r="V3854" s="81">
        <f t="shared" si="547"/>
        <v>7635.09974916798</v>
      </c>
      <c r="W3854" s="110">
        <f t="shared" si="548"/>
        <v>0.9095178827550382</v>
      </c>
    </row>
    <row r="3855" spans="1:23" x14ac:dyDescent="0.2">
      <c r="A3855" s="31" t="s">
        <v>123</v>
      </c>
      <c r="B3855" s="25" t="s">
        <v>241</v>
      </c>
      <c r="C3855" s="53" t="s">
        <v>7402</v>
      </c>
      <c r="D3855" s="25" t="s">
        <v>7401</v>
      </c>
      <c r="E3855" s="97">
        <v>3978.583251953125</v>
      </c>
      <c r="F3855" s="27">
        <v>2758.16748046875</v>
      </c>
      <c r="G3855" s="27">
        <v>2651.04052734375</v>
      </c>
      <c r="H3855" s="27">
        <v>7419.52978515625</v>
      </c>
      <c r="I3855" s="27">
        <v>3396.215576171875</v>
      </c>
      <c r="J3855" s="27">
        <f t="shared" si="540"/>
        <v>3476.4086184504604</v>
      </c>
      <c r="K3855" s="28">
        <v>1.1162887811660767</v>
      </c>
      <c r="L3855" s="28">
        <v>0.99621212482452393</v>
      </c>
      <c r="M3855" s="27">
        <v>3196.9921875</v>
      </c>
      <c r="N3855" s="27">
        <v>4429.9378373177351</v>
      </c>
      <c r="O3855" s="66">
        <f t="shared" si="541"/>
        <v>3972.0146336983094</v>
      </c>
      <c r="P3855" s="66">
        <f t="shared" si="542"/>
        <v>3996.7138014607754</v>
      </c>
      <c r="Q3855" s="66">
        <f t="shared" si="543"/>
        <v>3320.2867524817734</v>
      </c>
      <c r="R3855" s="66">
        <f t="shared" si="544"/>
        <v>3915.1924193643681</v>
      </c>
      <c r="S3855" s="67">
        <f>E3855/INDEX('CCG overall weighted population'!$F$4:$F$195,MATCH(A3855,'CCG overall weighted population'!$A$4:$A$195,0))*INDEX('CCG overall weighted population'!$T$4:$T$195,MATCH(A3855,'CCG overall weighted population'!$A$4:$A$195,0))</f>
        <v>0</v>
      </c>
      <c r="T3855" s="66">
        <f t="shared" si="545"/>
        <v>4913.9540572764763</v>
      </c>
      <c r="U3855" s="66">
        <f t="shared" si="546"/>
        <v>4913.9540572764763</v>
      </c>
      <c r="V3855" s="81">
        <f t="shared" si="547"/>
        <v>3913.3951031140714</v>
      </c>
      <c r="W3855" s="110">
        <f t="shared" si="548"/>
        <v>0.9836152356980209</v>
      </c>
    </row>
    <row r="3856" spans="1:23" x14ac:dyDescent="0.2">
      <c r="A3856" s="31" t="s">
        <v>123</v>
      </c>
      <c r="B3856" s="25" t="s">
        <v>241</v>
      </c>
      <c r="C3856" s="53" t="s">
        <v>7400</v>
      </c>
      <c r="D3856" s="25" t="s">
        <v>7399</v>
      </c>
      <c r="E3856" s="97">
        <v>9389.25</v>
      </c>
      <c r="F3856" s="27">
        <v>6759.6181640625</v>
      </c>
      <c r="G3856" s="27">
        <v>7249.38134765625</v>
      </c>
      <c r="H3856" s="27">
        <v>11664.80859375</v>
      </c>
      <c r="I3856" s="27">
        <v>7318.12353515625</v>
      </c>
      <c r="J3856" s="27">
        <f t="shared" si="540"/>
        <v>7549.3682015285804</v>
      </c>
      <c r="K3856" s="28">
        <v>1.1162887811660767</v>
      </c>
      <c r="L3856" s="28">
        <v>0.99621212482452393</v>
      </c>
      <c r="M3856" s="27">
        <v>7350.0712890625</v>
      </c>
      <c r="N3856" s="27">
        <v>6039.8916477494449</v>
      </c>
      <c r="O3856" s="66">
        <f t="shared" si="541"/>
        <v>8227.4906495550877</v>
      </c>
      <c r="P3856" s="66">
        <f t="shared" si="542"/>
        <v>8278.651632219513</v>
      </c>
      <c r="Q3856" s="66">
        <f t="shared" si="543"/>
        <v>7219.0533249311948</v>
      </c>
      <c r="R3856" s="66">
        <f t="shared" si="544"/>
        <v>8150.9513597251771</v>
      </c>
      <c r="S3856" s="67">
        <f>E3856/INDEX('CCG overall weighted population'!$F$4:$F$195,MATCH(A3856,'CCG overall weighted population'!$A$4:$A$195,0))*INDEX('CCG overall weighted population'!$T$4:$T$195,MATCH(A3856,'CCG overall weighted population'!$A$4:$A$195,0))</f>
        <v>0</v>
      </c>
      <c r="T3856" s="66">
        <f t="shared" si="545"/>
        <v>10230.250831780937</v>
      </c>
      <c r="U3856" s="66">
        <f t="shared" si="546"/>
        <v>10230.250831780937</v>
      </c>
      <c r="V3856" s="81">
        <f t="shared" si="547"/>
        <v>8147.209567300938</v>
      </c>
      <c r="W3856" s="110">
        <f t="shared" si="548"/>
        <v>0.86771675770705203</v>
      </c>
    </row>
    <row r="3857" spans="1:23" x14ac:dyDescent="0.2">
      <c r="A3857" s="31" t="s">
        <v>123</v>
      </c>
      <c r="B3857" s="25" t="s">
        <v>241</v>
      </c>
      <c r="C3857" s="53" t="s">
        <v>7398</v>
      </c>
      <c r="D3857" s="25" t="s">
        <v>7397</v>
      </c>
      <c r="E3857" s="97">
        <v>56.583328247070313</v>
      </c>
      <c r="F3857" s="27">
        <v>52.523445129394531</v>
      </c>
      <c r="G3857" s="27">
        <v>31.113613128662109</v>
      </c>
      <c r="H3857" s="27">
        <v>102.87071228027344</v>
      </c>
      <c r="I3857" s="27">
        <v>24.363203048706055</v>
      </c>
      <c r="J3857" s="27">
        <f t="shared" si="540"/>
        <v>57.52188292880809</v>
      </c>
      <c r="K3857" s="28">
        <v>1.1162887811660767</v>
      </c>
      <c r="L3857" s="28">
        <v>0.99621212482452393</v>
      </c>
      <c r="M3857" s="27">
        <v>69.067581176757813</v>
      </c>
      <c r="N3857" s="27">
        <v>60.877534172295007</v>
      </c>
      <c r="O3857" s="66">
        <f t="shared" si="541"/>
        <v>64.340977901308463</v>
      </c>
      <c r="P3857" s="66">
        <f t="shared" si="542"/>
        <v>64.741069228692595</v>
      </c>
      <c r="Q3857" s="66">
        <f t="shared" si="543"/>
        <v>68.248576476311541</v>
      </c>
      <c r="R3857" s="66">
        <f t="shared" si="544"/>
        <v>65.163785675308162</v>
      </c>
      <c r="S3857" s="67">
        <f>E3857/INDEX('CCG overall weighted population'!$F$4:$F$195,MATCH(A3857,'CCG overall weighted population'!$A$4:$A$195,0))*INDEX('CCG overall weighted population'!$T$4:$T$195,MATCH(A3857,'CCG overall weighted population'!$A$4:$A$195,0))</f>
        <v>0</v>
      </c>
      <c r="T3857" s="66">
        <f t="shared" si="545"/>
        <v>81.787001686793658</v>
      </c>
      <c r="U3857" s="66">
        <f t="shared" si="546"/>
        <v>81.787001686793658</v>
      </c>
      <c r="V3857" s="81">
        <f t="shared" si="547"/>
        <v>65.133871454401472</v>
      </c>
      <c r="W3857" s="110">
        <f t="shared" si="548"/>
        <v>1.1511141792507384</v>
      </c>
    </row>
    <row r="3858" spans="1:23" x14ac:dyDescent="0.2">
      <c r="A3858" s="31" t="s">
        <v>123</v>
      </c>
      <c r="B3858" s="25" t="s">
        <v>241</v>
      </c>
      <c r="C3858" s="53" t="s">
        <v>7396</v>
      </c>
      <c r="D3858" s="25" t="s">
        <v>7395</v>
      </c>
      <c r="E3858" s="97">
        <v>6896.9169921875</v>
      </c>
      <c r="F3858" s="27">
        <v>3530.762939453125</v>
      </c>
      <c r="G3858" s="27">
        <v>3728.043212890625</v>
      </c>
      <c r="H3858" s="27">
        <v>8300.2685546875</v>
      </c>
      <c r="I3858" s="27">
        <v>10266.5927734375</v>
      </c>
      <c r="J3858" s="27">
        <f t="shared" si="540"/>
        <v>4538.7723560991608</v>
      </c>
      <c r="K3858" s="28">
        <v>1.1162887811660767</v>
      </c>
      <c r="L3858" s="28">
        <v>0.99621212482452393</v>
      </c>
      <c r="M3858" s="27">
        <v>5056.27587890625</v>
      </c>
      <c r="N3858" s="27">
        <v>6583.4085338548603</v>
      </c>
      <c r="O3858" s="66">
        <f t="shared" si="541"/>
        <v>5274.764982641057</v>
      </c>
      <c r="P3858" s="66">
        <f t="shared" si="542"/>
        <v>5307.5650393449087</v>
      </c>
      <c r="Q3858" s="66">
        <f t="shared" si="543"/>
        <v>5208.9891444011118</v>
      </c>
      <c r="R3858" s="66">
        <f t="shared" si="544"/>
        <v>5295.6849065067281</v>
      </c>
      <c r="S3858" s="67">
        <f>E3858/INDEX('CCG overall weighted population'!$F$4:$F$195,MATCH(A3858,'CCG overall weighted population'!$A$4:$A$195,0))*INDEX('CCG overall weighted population'!$T$4:$T$195,MATCH(A3858,'CCG overall weighted population'!$A$4:$A$195,0))</f>
        <v>0</v>
      </c>
      <c r="T3858" s="66">
        <f t="shared" si="545"/>
        <v>6646.6087857340435</v>
      </c>
      <c r="U3858" s="66">
        <f t="shared" si="546"/>
        <v>6646.6087857340435</v>
      </c>
      <c r="V3858" s="81">
        <f t="shared" si="547"/>
        <v>5293.2538585480534</v>
      </c>
      <c r="W3858" s="110">
        <f t="shared" si="548"/>
        <v>0.76748116071920247</v>
      </c>
    </row>
    <row r="3859" spans="1:23" x14ac:dyDescent="0.2">
      <c r="A3859" s="31" t="s">
        <v>123</v>
      </c>
      <c r="B3859" s="25" t="s">
        <v>241</v>
      </c>
      <c r="C3859" s="53" t="s">
        <v>7394</v>
      </c>
      <c r="D3859" s="25" t="s">
        <v>7393</v>
      </c>
      <c r="E3859" s="97">
        <v>3047.833251953125</v>
      </c>
      <c r="F3859" s="27">
        <v>2120.496337890625</v>
      </c>
      <c r="G3859" s="27">
        <v>1879.7025146484375</v>
      </c>
      <c r="H3859" s="27">
        <v>4591.97119140625</v>
      </c>
      <c r="I3859" s="27">
        <v>5141.513671875</v>
      </c>
      <c r="J3859" s="27">
        <f t="shared" si="540"/>
        <v>2601.2739651569009</v>
      </c>
      <c r="K3859" s="28">
        <v>1.1162887811660767</v>
      </c>
      <c r="L3859" s="28">
        <v>0.99621212482452393</v>
      </c>
      <c r="M3859" s="27">
        <v>2451.957275390625</v>
      </c>
      <c r="N3859" s="27">
        <v>2709.0487069188284</v>
      </c>
      <c r="O3859" s="66">
        <f t="shared" si="541"/>
        <v>2904.7590170379431</v>
      </c>
      <c r="P3859" s="66">
        <f t="shared" si="542"/>
        <v>2922.8216721104282</v>
      </c>
      <c r="Q3859" s="66">
        <f t="shared" si="543"/>
        <v>2477.6664185434456</v>
      </c>
      <c r="R3859" s="66">
        <f t="shared" si="544"/>
        <v>2869.1726177548508</v>
      </c>
      <c r="S3859" s="67">
        <f>E3859/INDEX('CCG overall weighted population'!$F$4:$F$195,MATCH(A3859,'CCG overall weighted population'!$A$4:$A$195,0))*INDEX('CCG overall weighted population'!$T$4:$T$195,MATCH(A3859,'CCG overall weighted population'!$A$4:$A$195,0))</f>
        <v>0</v>
      </c>
      <c r="T3859" s="66">
        <f t="shared" si="545"/>
        <v>3601.0956591328886</v>
      </c>
      <c r="U3859" s="66">
        <f t="shared" si="546"/>
        <v>3601.0956591328886</v>
      </c>
      <c r="V3859" s="81">
        <f t="shared" si="547"/>
        <v>2867.8554894969157</v>
      </c>
      <c r="W3859" s="110">
        <f t="shared" si="548"/>
        <v>0.94094894714437693</v>
      </c>
    </row>
    <row r="3860" spans="1:23" x14ac:dyDescent="0.2">
      <c r="A3860" s="31" t="s">
        <v>123</v>
      </c>
      <c r="B3860" s="25" t="s">
        <v>241</v>
      </c>
      <c r="C3860" s="53" t="s">
        <v>7392</v>
      </c>
      <c r="D3860" s="25" t="s">
        <v>7391</v>
      </c>
      <c r="E3860" s="97">
        <v>7590.3330078125</v>
      </c>
      <c r="F3860" s="27">
        <v>3727.172119140625</v>
      </c>
      <c r="G3860" s="27">
        <v>2991.15869140625</v>
      </c>
      <c r="H3860" s="27">
        <v>6577.0400390625</v>
      </c>
      <c r="I3860" s="27">
        <v>13426.041015625</v>
      </c>
      <c r="J3860" s="27">
        <f t="shared" si="540"/>
        <v>4511.0955714933461</v>
      </c>
      <c r="K3860" s="28">
        <v>1.1162887811660767</v>
      </c>
      <c r="L3860" s="28">
        <v>0.99621212482452393</v>
      </c>
      <c r="M3860" s="27">
        <v>4645.50537109375</v>
      </c>
      <c r="N3860" s="27">
        <v>6005.5995156884219</v>
      </c>
      <c r="O3860" s="66">
        <f t="shared" si="541"/>
        <v>5182.8086977726671</v>
      </c>
      <c r="P3860" s="66">
        <f t="shared" si="542"/>
        <v>5215.0369429611465</v>
      </c>
      <c r="Q3860" s="66">
        <f t="shared" si="543"/>
        <v>4781.5147855532168</v>
      </c>
      <c r="R3860" s="66">
        <f t="shared" si="544"/>
        <v>5162.7898817375381</v>
      </c>
      <c r="S3860" s="67">
        <f>E3860/INDEX('CCG overall weighted population'!$F$4:$F$195,MATCH(A3860,'CCG overall weighted population'!$A$4:$A$195,0))*INDEX('CCG overall weighted population'!$T$4:$T$195,MATCH(A3860,'CCG overall weighted population'!$A$4:$A$195,0))</f>
        <v>0</v>
      </c>
      <c r="T3860" s="66">
        <f t="shared" si="545"/>
        <v>6479.8123741639474</v>
      </c>
      <c r="U3860" s="66">
        <f t="shared" si="546"/>
        <v>6479.8123741639474</v>
      </c>
      <c r="V3860" s="81">
        <f t="shared" si="547"/>
        <v>5160.4198408411003</v>
      </c>
      <c r="W3860" s="110">
        <f t="shared" si="548"/>
        <v>0.67986738335849517</v>
      </c>
    </row>
    <row r="3861" spans="1:23" x14ac:dyDescent="0.2">
      <c r="A3861" s="31" t="s">
        <v>123</v>
      </c>
      <c r="B3861" s="25" t="s">
        <v>241</v>
      </c>
      <c r="C3861" s="53" t="s">
        <v>7390</v>
      </c>
      <c r="D3861" s="25" t="s">
        <v>7389</v>
      </c>
      <c r="E3861" s="97">
        <v>7171.8330078125</v>
      </c>
      <c r="F3861" s="27">
        <v>3985.399169921875</v>
      </c>
      <c r="G3861" s="27">
        <v>3674.41455078125</v>
      </c>
      <c r="H3861" s="27">
        <v>11007.392578125</v>
      </c>
      <c r="I3861" s="27">
        <v>5744.75390625</v>
      </c>
      <c r="J3861" s="27">
        <f t="shared" si="540"/>
        <v>5091.0330641834653</v>
      </c>
      <c r="K3861" s="28">
        <v>1.1162887811660767</v>
      </c>
      <c r="L3861" s="28">
        <v>0.99621212482452393</v>
      </c>
      <c r="M3861" s="27">
        <v>4982.84619140625</v>
      </c>
      <c r="N3861" s="27">
        <v>8033.8864015934787</v>
      </c>
      <c r="O3861" s="66">
        <f t="shared" si="541"/>
        <v>5988.799431907586</v>
      </c>
      <c r="P3861" s="66">
        <f t="shared" si="542"/>
        <v>6026.0395670796761</v>
      </c>
      <c r="Q3861" s="66">
        <f t="shared" si="543"/>
        <v>5287.950212424973</v>
      </c>
      <c r="R3861" s="66">
        <f t="shared" si="544"/>
        <v>5937.0867902903428</v>
      </c>
      <c r="S3861" s="67">
        <f>E3861/INDEX('CCG overall weighted population'!$F$4:$F$195,MATCH(A3861,'CCG overall weighted population'!$A$4:$A$195,0))*INDEX('CCG overall weighted population'!$T$4:$T$195,MATCH(A3861,'CCG overall weighted population'!$A$4:$A$195,0))</f>
        <v>0</v>
      </c>
      <c r="T3861" s="66">
        <f t="shared" si="545"/>
        <v>7451.6316432504482</v>
      </c>
      <c r="U3861" s="66">
        <f t="shared" si="546"/>
        <v>7451.6316432504482</v>
      </c>
      <c r="V3861" s="81">
        <f t="shared" si="547"/>
        <v>5934.3612990693155</v>
      </c>
      <c r="W3861" s="110">
        <f t="shared" si="548"/>
        <v>0.82745391486455855</v>
      </c>
    </row>
    <row r="3862" spans="1:23" x14ac:dyDescent="0.2">
      <c r="A3862" s="31" t="s">
        <v>123</v>
      </c>
      <c r="B3862" s="25" t="s">
        <v>241</v>
      </c>
      <c r="C3862" s="53" t="s">
        <v>7388</v>
      </c>
      <c r="D3862" s="25" t="s">
        <v>7387</v>
      </c>
      <c r="E3862" s="97">
        <v>3581.83349609375</v>
      </c>
      <c r="F3862" s="27">
        <v>2103.254638671875</v>
      </c>
      <c r="G3862" s="27">
        <v>2084.89892578125</v>
      </c>
      <c r="H3862" s="27">
        <v>5751.177734375</v>
      </c>
      <c r="I3862" s="27">
        <v>4180.8212890625</v>
      </c>
      <c r="J3862" s="27">
        <f t="shared" si="540"/>
        <v>2735.2914722156434</v>
      </c>
      <c r="K3862" s="28">
        <v>1.1162887811660767</v>
      </c>
      <c r="L3862" s="28">
        <v>0.99621212482452393</v>
      </c>
      <c r="M3862" s="27">
        <v>2655.080322265625</v>
      </c>
      <c r="N3862" s="27">
        <v>3347.6736250669833</v>
      </c>
      <c r="O3862" s="66">
        <f t="shared" si="541"/>
        <v>3109.9099749184888</v>
      </c>
      <c r="P3862" s="66">
        <f t="shared" si="542"/>
        <v>3129.2483196327835</v>
      </c>
      <c r="Q3862" s="66">
        <f t="shared" si="543"/>
        <v>2724.3396525457606</v>
      </c>
      <c r="R3862" s="66">
        <f t="shared" si="544"/>
        <v>3080.4496883338556</v>
      </c>
      <c r="S3862" s="67">
        <f>E3862/INDEX('CCG overall weighted population'!$F$4:$F$195,MATCH(A3862,'CCG overall weighted population'!$A$4:$A$195,0))*INDEX('CCG overall weighted population'!$T$4:$T$195,MATCH(A3862,'CCG overall weighted population'!$A$4:$A$195,0))</f>
        <v>0</v>
      </c>
      <c r="T3862" s="66">
        <f t="shared" si="545"/>
        <v>3866.2692973546705</v>
      </c>
      <c r="U3862" s="66">
        <f t="shared" si="546"/>
        <v>3866.2692973546705</v>
      </c>
      <c r="V3862" s="81">
        <f t="shared" si="547"/>
        <v>3079.0355707912076</v>
      </c>
      <c r="W3862" s="110">
        <f t="shared" si="548"/>
        <v>0.85962554489177678</v>
      </c>
    </row>
    <row r="3863" spans="1:23" x14ac:dyDescent="0.2">
      <c r="A3863" s="31" t="s">
        <v>123</v>
      </c>
      <c r="B3863" s="25" t="s">
        <v>241</v>
      </c>
      <c r="C3863" s="53" t="s">
        <v>7386</v>
      </c>
      <c r="D3863" s="25" t="s">
        <v>7385</v>
      </c>
      <c r="E3863" s="97">
        <v>2083.583251953125</v>
      </c>
      <c r="F3863" s="27">
        <v>1308.4805908203125</v>
      </c>
      <c r="G3863" s="27">
        <v>1265.665283203125</v>
      </c>
      <c r="H3863" s="27">
        <v>3607.11474609375</v>
      </c>
      <c r="I3863" s="27">
        <v>2963.368408203125</v>
      </c>
      <c r="J3863" s="27">
        <f t="shared" si="540"/>
        <v>1719.1411981433096</v>
      </c>
      <c r="K3863" s="28">
        <v>1.1162887811660767</v>
      </c>
      <c r="L3863" s="28">
        <v>0.99621212482452393</v>
      </c>
      <c r="M3863" s="27">
        <v>1759.16943359375</v>
      </c>
      <c r="N3863" s="27">
        <v>2109.1808159516054</v>
      </c>
      <c r="O3863" s="66">
        <f t="shared" si="541"/>
        <v>1955.1636425104903</v>
      </c>
      <c r="P3863" s="66">
        <f t="shared" si="542"/>
        <v>1967.3214312557141</v>
      </c>
      <c r="Q3863" s="66">
        <f t="shared" si="543"/>
        <v>1794.1705718295357</v>
      </c>
      <c r="R3863" s="66">
        <f t="shared" si="544"/>
        <v>1946.4537007400452</v>
      </c>
      <c r="S3863" s="67">
        <f>E3863/INDEX('CCG overall weighted population'!$F$4:$F$195,MATCH(A3863,'CCG overall weighted population'!$A$4:$A$195,0))*INDEX('CCG overall weighted population'!$T$4:$T$195,MATCH(A3863,'CCG overall weighted population'!$A$4:$A$195,0))</f>
        <v>0</v>
      </c>
      <c r="T3863" s="66">
        <f t="shared" si="545"/>
        <v>2442.9920769015998</v>
      </c>
      <c r="U3863" s="66">
        <f t="shared" si="546"/>
        <v>2442.9920769015998</v>
      </c>
      <c r="V3863" s="81">
        <f t="shared" si="547"/>
        <v>1945.5601577178713</v>
      </c>
      <c r="W3863" s="110">
        <f t="shared" si="548"/>
        <v>0.93375686135609293</v>
      </c>
    </row>
    <row r="3864" spans="1:23" x14ac:dyDescent="0.2">
      <c r="A3864" s="31" t="s">
        <v>123</v>
      </c>
      <c r="B3864" s="25" t="s">
        <v>241</v>
      </c>
      <c r="C3864" s="53" t="s">
        <v>7384</v>
      </c>
      <c r="D3864" s="25" t="s">
        <v>7383</v>
      </c>
      <c r="E3864" s="97">
        <v>5405.166015625</v>
      </c>
      <c r="F3864" s="27">
        <v>3432.2216796875</v>
      </c>
      <c r="G3864" s="27">
        <v>3601.58056640625</v>
      </c>
      <c r="H3864" s="27">
        <v>7111.46142578125</v>
      </c>
      <c r="I3864" s="27">
        <v>8637.5185546875</v>
      </c>
      <c r="J3864" s="27">
        <f t="shared" si="540"/>
        <v>4211.2948245996477</v>
      </c>
      <c r="K3864" s="28">
        <v>1.1162887811660767</v>
      </c>
      <c r="L3864" s="28">
        <v>0.99621212482452393</v>
      </c>
      <c r="M3864" s="27">
        <v>3998.15478515625</v>
      </c>
      <c r="N3864" s="27">
        <v>4943.9726649095219</v>
      </c>
      <c r="O3864" s="66">
        <f t="shared" si="541"/>
        <v>4764.692488085554</v>
      </c>
      <c r="P3864" s="66">
        <f t="shared" si="542"/>
        <v>4794.3207623878097</v>
      </c>
      <c r="Q3864" s="66">
        <f t="shared" si="543"/>
        <v>4092.7365731315776</v>
      </c>
      <c r="R3864" s="66">
        <f t="shared" si="544"/>
        <v>4709.7675014685656</v>
      </c>
      <c r="S3864" s="67">
        <f>E3864/INDEX('CCG overall weighted population'!$F$4:$F$195,MATCH(A3864,'CCG overall weighted population'!$A$4:$A$195,0))*INDEX('CCG overall weighted population'!$T$4:$T$195,MATCH(A3864,'CCG overall weighted population'!$A$4:$A$195,0))</f>
        <v>0</v>
      </c>
      <c r="T3864" s="66">
        <f t="shared" si="545"/>
        <v>5911.2244415378473</v>
      </c>
      <c r="U3864" s="66">
        <f t="shared" si="546"/>
        <v>5911.2244415378473</v>
      </c>
      <c r="V3864" s="81">
        <f t="shared" si="547"/>
        <v>4707.6054259537977</v>
      </c>
      <c r="W3864" s="110">
        <f t="shared" si="548"/>
        <v>0.87094557546341278</v>
      </c>
    </row>
    <row r="3865" spans="1:23" x14ac:dyDescent="0.2">
      <c r="A3865" s="31" t="s">
        <v>123</v>
      </c>
      <c r="B3865" s="25" t="s">
        <v>241</v>
      </c>
      <c r="C3865" s="53" t="s">
        <v>7382</v>
      </c>
      <c r="D3865" s="25" t="s">
        <v>7381</v>
      </c>
      <c r="E3865" s="97">
        <v>4928.416015625</v>
      </c>
      <c r="F3865" s="27">
        <v>3692.69189453125</v>
      </c>
      <c r="G3865" s="27">
        <v>5208.39306640625</v>
      </c>
      <c r="H3865" s="27">
        <v>8603.0751953125</v>
      </c>
      <c r="I3865" s="27">
        <v>4426.65478515625</v>
      </c>
      <c r="J3865" s="27">
        <f t="shared" si="540"/>
        <v>4556.3320933594259</v>
      </c>
      <c r="K3865" s="28">
        <v>1.1162887811660767</v>
      </c>
      <c r="L3865" s="28">
        <v>0.99621212482452393</v>
      </c>
      <c r="M3865" s="27">
        <v>5027.95166015625</v>
      </c>
      <c r="N3865" s="27">
        <v>6426.5930198860378</v>
      </c>
      <c r="O3865" s="66">
        <f t="shared" si="541"/>
        <v>5274.9008899216851</v>
      </c>
      <c r="P3865" s="66">
        <f t="shared" si="542"/>
        <v>5307.7017917374087</v>
      </c>
      <c r="Q3865" s="66">
        <f t="shared" si="543"/>
        <v>5167.8157961292291</v>
      </c>
      <c r="R3865" s="66">
        <f t="shared" si="544"/>
        <v>5290.8430636378689</v>
      </c>
      <c r="S3865" s="67">
        <f>E3865/INDEX('CCG overall weighted population'!$F$4:$F$195,MATCH(A3865,'CCG overall weighted population'!$A$4:$A$195,0))*INDEX('CCG overall weighted population'!$T$4:$T$195,MATCH(A3865,'CCG overall weighted population'!$A$4:$A$195,0))</f>
        <v>0</v>
      </c>
      <c r="T3865" s="66">
        <f t="shared" si="545"/>
        <v>6640.5317936320853</v>
      </c>
      <c r="U3865" s="66">
        <f t="shared" si="546"/>
        <v>6640.5317936320853</v>
      </c>
      <c r="V3865" s="81">
        <f t="shared" si="547"/>
        <v>5288.4142383854969</v>
      </c>
      <c r="W3865" s="110">
        <f t="shared" si="548"/>
        <v>1.0730454210073099</v>
      </c>
    </row>
    <row r="3866" spans="1:23" x14ac:dyDescent="0.2">
      <c r="A3866" s="31" t="s">
        <v>123</v>
      </c>
      <c r="B3866" s="25" t="s">
        <v>241</v>
      </c>
      <c r="C3866" s="53" t="s">
        <v>7380</v>
      </c>
      <c r="D3866" s="25" t="s">
        <v>7379</v>
      </c>
      <c r="E3866" s="97">
        <v>5286.916015625</v>
      </c>
      <c r="F3866" s="27">
        <v>3808.843994140625</v>
      </c>
      <c r="G3866" s="27">
        <v>4334.7041015625</v>
      </c>
      <c r="H3866" s="27">
        <v>9420.0595703125</v>
      </c>
      <c r="I3866" s="27">
        <v>7128.60302734375</v>
      </c>
      <c r="J3866" s="27">
        <f t="shared" si="540"/>
        <v>4821.7468477323164</v>
      </c>
      <c r="K3866" s="28">
        <v>1.1162887811660767</v>
      </c>
      <c r="L3866" s="28">
        <v>0.99621212482452393</v>
      </c>
      <c r="M3866" s="27">
        <v>4967.49609375</v>
      </c>
      <c r="N3866" s="27">
        <v>5036.5156874270224</v>
      </c>
      <c r="O3866" s="66">
        <f t="shared" si="541"/>
        <v>5385.957410465413</v>
      </c>
      <c r="P3866" s="66">
        <f t="shared" si="542"/>
        <v>5419.4488947399113</v>
      </c>
      <c r="Q3866" s="66">
        <f t="shared" si="543"/>
        <v>4974.3980531177021</v>
      </c>
      <c r="R3866" s="66">
        <f t="shared" si="544"/>
        <v>5365.812423864043</v>
      </c>
      <c r="S3866" s="67">
        <f>E3866/INDEX('CCG overall weighted population'!$F$4:$F$195,MATCH(A3866,'CCG overall weighted population'!$A$4:$A$195,0))*INDEX('CCG overall weighted population'!$T$4:$T$195,MATCH(A3866,'CCG overall weighted population'!$A$4:$A$195,0))</f>
        <v>0</v>
      </c>
      <c r="T3866" s="66">
        <f t="shared" si="545"/>
        <v>6734.6257620492597</v>
      </c>
      <c r="U3866" s="66">
        <f t="shared" si="546"/>
        <v>6734.6257620492597</v>
      </c>
      <c r="V3866" s="81">
        <f t="shared" si="547"/>
        <v>5363.3491830236298</v>
      </c>
      <c r="W3866" s="110">
        <f t="shared" si="548"/>
        <v>1.0144570420965149</v>
      </c>
    </row>
    <row r="3867" spans="1:23" x14ac:dyDescent="0.2">
      <c r="A3867" s="31" t="s">
        <v>123</v>
      </c>
      <c r="B3867" s="25" t="s">
        <v>241</v>
      </c>
      <c r="C3867" s="53" t="s">
        <v>7378</v>
      </c>
      <c r="D3867" s="25" t="s">
        <v>7377</v>
      </c>
      <c r="E3867" s="97">
        <v>6051.33349609375</v>
      </c>
      <c r="F3867" s="27">
        <v>3563.902587890625</v>
      </c>
      <c r="G3867" s="27">
        <v>2967.807373046875</v>
      </c>
      <c r="H3867" s="27">
        <v>10294.580078125</v>
      </c>
      <c r="I3867" s="27">
        <v>7642.85546875</v>
      </c>
      <c r="J3867" s="27">
        <f t="shared" si="540"/>
        <v>4704.2307825095149</v>
      </c>
      <c r="K3867" s="28">
        <v>1.1162887811660767</v>
      </c>
      <c r="L3867" s="28">
        <v>0.99621212482452393</v>
      </c>
      <c r="M3867" s="27">
        <v>4693.92333984375</v>
      </c>
      <c r="N3867" s="27">
        <v>9015.2128117466418</v>
      </c>
      <c r="O3867" s="66">
        <f t="shared" si="541"/>
        <v>5710.7961012062033</v>
      </c>
      <c r="P3867" s="66">
        <f t="shared" si="542"/>
        <v>5746.3075290252891</v>
      </c>
      <c r="Q3867" s="66">
        <f t="shared" si="543"/>
        <v>5126.0522870340392</v>
      </c>
      <c r="R3867" s="66">
        <f t="shared" si="544"/>
        <v>5671.555839754451</v>
      </c>
      <c r="S3867" s="67">
        <f>E3867/INDEX('CCG overall weighted population'!$F$4:$F$195,MATCH(A3867,'CCG overall weighted population'!$A$4:$A$195,0))*INDEX('CCG overall weighted population'!$T$4:$T$195,MATCH(A3867,'CCG overall weighted population'!$A$4:$A$195,0))</f>
        <v>0</v>
      </c>
      <c r="T3867" s="66">
        <f t="shared" si="545"/>
        <v>7118.3640150069914</v>
      </c>
      <c r="U3867" s="66">
        <f t="shared" si="546"/>
        <v>7118.3640150069914</v>
      </c>
      <c r="V3867" s="81">
        <f t="shared" si="547"/>
        <v>5668.952243715381</v>
      </c>
      <c r="W3867" s="110">
        <f t="shared" si="548"/>
        <v>0.93681041498948892</v>
      </c>
    </row>
    <row r="3868" spans="1:23" x14ac:dyDescent="0.2">
      <c r="A3868" s="31" t="s">
        <v>123</v>
      </c>
      <c r="B3868" s="25" t="s">
        <v>241</v>
      </c>
      <c r="C3868" s="53" t="s">
        <v>7376</v>
      </c>
      <c r="D3868" s="25" t="s">
        <v>7375</v>
      </c>
      <c r="E3868" s="97">
        <v>677.1666259765625</v>
      </c>
      <c r="F3868" s="27">
        <v>430.52532958984375</v>
      </c>
      <c r="G3868" s="27">
        <v>379.63198852539063</v>
      </c>
      <c r="H3868" s="27">
        <v>1054.892822265625</v>
      </c>
      <c r="I3868" s="27">
        <v>15912.642578125</v>
      </c>
      <c r="J3868" s="27">
        <f t="shared" si="540"/>
        <v>1165.8225401289906</v>
      </c>
      <c r="K3868" s="28">
        <v>1.1162887811660767</v>
      </c>
      <c r="L3868" s="28">
        <v>0.99621212482452393</v>
      </c>
      <c r="M3868" s="27">
        <v>492.65408325195313</v>
      </c>
      <c r="N3868" s="27">
        <v>728.55796380907191</v>
      </c>
      <c r="O3868" s="66">
        <f t="shared" si="541"/>
        <v>1247.8386392146626</v>
      </c>
      <c r="P3868" s="66">
        <f t="shared" si="542"/>
        <v>1255.598070821226</v>
      </c>
      <c r="Q3868" s="66">
        <f t="shared" si="543"/>
        <v>516.24447130766498</v>
      </c>
      <c r="R3868" s="66">
        <f t="shared" si="544"/>
        <v>1166.4929302428363</v>
      </c>
      <c r="S3868" s="67">
        <f>E3868/INDEX('CCG overall weighted population'!$F$4:$F$195,MATCH(A3868,'CCG overall weighted population'!$A$4:$A$195,0))*INDEX('CCG overall weighted population'!$T$4:$T$195,MATCH(A3868,'CCG overall weighted population'!$A$4:$A$195,0))</f>
        <v>0</v>
      </c>
      <c r="T3868" s="66">
        <f t="shared" si="545"/>
        <v>1464.0641004003878</v>
      </c>
      <c r="U3868" s="66">
        <f t="shared" si="546"/>
        <v>1464.0641004003878</v>
      </c>
      <c r="V3868" s="81">
        <f t="shared" si="547"/>
        <v>1165.9574376093167</v>
      </c>
      <c r="W3868" s="110">
        <f t="shared" si="548"/>
        <v>1.7218176337734514</v>
      </c>
    </row>
    <row r="3869" spans="1:23" x14ac:dyDescent="0.2">
      <c r="A3869" s="31" t="s">
        <v>123</v>
      </c>
      <c r="B3869" s="25" t="s">
        <v>241</v>
      </c>
      <c r="C3869" s="53" t="s">
        <v>7374</v>
      </c>
      <c r="D3869" s="25" t="s">
        <v>7373</v>
      </c>
      <c r="E3869" s="97">
        <v>14684.08203125</v>
      </c>
      <c r="F3869" s="27">
        <v>8761.59375</v>
      </c>
      <c r="G3869" s="27">
        <v>7498.58837890625</v>
      </c>
      <c r="H3869" s="27">
        <v>19068.21875</v>
      </c>
      <c r="I3869" s="27">
        <v>16141.3125</v>
      </c>
      <c r="J3869" s="27">
        <f t="shared" si="540"/>
        <v>10532.534822914293</v>
      </c>
      <c r="K3869" s="28">
        <v>1.1162887811660767</v>
      </c>
      <c r="L3869" s="28">
        <v>0.99621212482452393</v>
      </c>
      <c r="M3869" s="27">
        <v>10222.3662109375</v>
      </c>
      <c r="N3869" s="27">
        <v>13007.518596603537</v>
      </c>
      <c r="O3869" s="66">
        <f t="shared" si="541"/>
        <v>11988.048233263728</v>
      </c>
      <c r="P3869" s="66">
        <f t="shared" si="542"/>
        <v>12062.593480893449</v>
      </c>
      <c r="Q3869" s="66">
        <f t="shared" si="543"/>
        <v>10500.881449504104</v>
      </c>
      <c r="R3869" s="66">
        <f t="shared" si="544"/>
        <v>11874.379654394917</v>
      </c>
      <c r="S3869" s="67">
        <f>E3869/INDEX('CCG overall weighted population'!$F$4:$F$195,MATCH(A3869,'CCG overall weighted population'!$A$4:$A$195,0))*INDEX('CCG overall weighted population'!$T$4:$T$195,MATCH(A3869,'CCG overall weighted population'!$A$4:$A$195,0))</f>
        <v>0</v>
      </c>
      <c r="T3869" s="66">
        <f t="shared" si="545"/>
        <v>14903.521929537324</v>
      </c>
      <c r="U3869" s="66">
        <f t="shared" si="546"/>
        <v>14903.521929537324</v>
      </c>
      <c r="V3869" s="81">
        <f t="shared" si="547"/>
        <v>11868.928577352195</v>
      </c>
      <c r="W3869" s="110">
        <f t="shared" si="548"/>
        <v>0.80828536316354527</v>
      </c>
    </row>
    <row r="3870" spans="1:23" x14ac:dyDescent="0.2">
      <c r="A3870" s="31" t="s">
        <v>124</v>
      </c>
      <c r="B3870" s="25" t="s">
        <v>246</v>
      </c>
      <c r="C3870" s="53" t="s">
        <v>7372</v>
      </c>
      <c r="D3870" s="25" t="s">
        <v>7371</v>
      </c>
      <c r="E3870" s="97">
        <v>12072.166015625</v>
      </c>
      <c r="F3870" s="27">
        <v>11093.220703125</v>
      </c>
      <c r="G3870" s="27">
        <v>10572.142578125</v>
      </c>
      <c r="H3870" s="27">
        <v>19259.748046875</v>
      </c>
      <c r="I3870" s="27">
        <v>16554.32421875</v>
      </c>
      <c r="J3870" s="27">
        <f t="shared" si="540"/>
        <v>12511.111750752363</v>
      </c>
      <c r="K3870" s="28">
        <v>1.109017014503479</v>
      </c>
      <c r="L3870" s="28">
        <v>0.99895596504211426</v>
      </c>
      <c r="M3870" s="27">
        <v>11092.423828125</v>
      </c>
      <c r="N3870" s="27">
        <v>11069.740370725594</v>
      </c>
      <c r="O3870" s="66">
        <f t="shared" si="541"/>
        <v>13700.866130603032</v>
      </c>
      <c r="P3870" s="66">
        <f t="shared" si="542"/>
        <v>13786.062189091814</v>
      </c>
      <c r="Q3870" s="66">
        <f t="shared" si="543"/>
        <v>11090.15548238506</v>
      </c>
      <c r="R3870" s="66">
        <f t="shared" si="544"/>
        <v>13461.157912916822</v>
      </c>
      <c r="S3870" s="67">
        <f>E3870/INDEX('CCG overall weighted population'!$F$4:$F$195,MATCH(A3870,'CCG overall weighted population'!$A$4:$A$195,0))*INDEX('CCG overall weighted population'!$T$4:$T$195,MATCH(A3870,'CCG overall weighted population'!$A$4:$A$195,0))</f>
        <v>0</v>
      </c>
      <c r="T3870" s="66">
        <f t="shared" si="545"/>
        <v>16895.085721624895</v>
      </c>
      <c r="U3870" s="66">
        <f t="shared" si="546"/>
        <v>16895.085721624895</v>
      </c>
      <c r="V3870" s="81">
        <f t="shared" si="547"/>
        <v>13454.97840619704</v>
      </c>
      <c r="W3870" s="110">
        <f t="shared" si="548"/>
        <v>1.1145455081368387</v>
      </c>
    </row>
    <row r="3871" spans="1:23" x14ac:dyDescent="0.2">
      <c r="A3871" s="31" t="s">
        <v>124</v>
      </c>
      <c r="B3871" s="25" t="s">
        <v>246</v>
      </c>
      <c r="C3871" s="53" t="s">
        <v>7370</v>
      </c>
      <c r="D3871" s="25" t="s">
        <v>1001</v>
      </c>
      <c r="E3871" s="97">
        <v>897.66668701171875</v>
      </c>
      <c r="F3871" s="27">
        <v>677.86883544921875</v>
      </c>
      <c r="G3871" s="27">
        <v>625.2869873046875</v>
      </c>
      <c r="H3871" s="27">
        <v>1760.1148681640625</v>
      </c>
      <c r="I3871" s="27">
        <v>3811.032470703125</v>
      </c>
      <c r="J3871" s="27">
        <f t="shared" si="540"/>
        <v>967.20671217068184</v>
      </c>
      <c r="K3871" s="28">
        <v>1.109017014503479</v>
      </c>
      <c r="L3871" s="28">
        <v>0.99895596504211426</v>
      </c>
      <c r="M3871" s="27">
        <v>760.670654296875</v>
      </c>
      <c r="N3871" s="27">
        <v>847.75350610986607</v>
      </c>
      <c r="O3871" s="66">
        <f t="shared" si="541"/>
        <v>1058.2950847224367</v>
      </c>
      <c r="P3871" s="66">
        <f t="shared" si="542"/>
        <v>1064.8758781611093</v>
      </c>
      <c r="Q3871" s="66">
        <f t="shared" si="543"/>
        <v>769.37893947817417</v>
      </c>
      <c r="R3871" s="66">
        <f t="shared" si="544"/>
        <v>1029.2632886245869</v>
      </c>
      <c r="S3871" s="67">
        <f>E3871/INDEX('CCG overall weighted population'!$F$4:$F$195,MATCH(A3871,'CCG overall weighted population'!$A$4:$A$195,0))*INDEX('CCG overall weighted population'!$T$4:$T$195,MATCH(A3871,'CCG overall weighted population'!$A$4:$A$195,0))</f>
        <v>0</v>
      </c>
      <c r="T3871" s="66">
        <f t="shared" si="545"/>
        <v>1291.8273155942729</v>
      </c>
      <c r="U3871" s="66">
        <f t="shared" si="546"/>
        <v>1291.8273155942729</v>
      </c>
      <c r="V3871" s="81">
        <f t="shared" si="547"/>
        <v>1028.7907929113931</v>
      </c>
      <c r="W3871" s="110">
        <f t="shared" si="548"/>
        <v>1.1460721532801657</v>
      </c>
    </row>
    <row r="3872" spans="1:23" x14ac:dyDescent="0.2">
      <c r="A3872" s="31" t="s">
        <v>124</v>
      </c>
      <c r="B3872" s="25" t="s">
        <v>246</v>
      </c>
      <c r="C3872" s="53" t="s">
        <v>7369</v>
      </c>
      <c r="D3872" s="25" t="s">
        <v>7368</v>
      </c>
      <c r="E3872" s="97">
        <v>11703.8330078125</v>
      </c>
      <c r="F3872" s="27">
        <v>11433.0009765625</v>
      </c>
      <c r="G3872" s="27">
        <v>11053.328125</v>
      </c>
      <c r="H3872" s="27">
        <v>7885.11767578125</v>
      </c>
      <c r="I3872" s="27">
        <v>10173.0615234375</v>
      </c>
      <c r="J3872" s="27">
        <f t="shared" si="540"/>
        <v>10824.489591862026</v>
      </c>
      <c r="K3872" s="28">
        <v>1.109017014503479</v>
      </c>
      <c r="L3872" s="28">
        <v>0.99895596504211426</v>
      </c>
      <c r="M3872" s="27">
        <v>11052.4716796875</v>
      </c>
      <c r="N3872" s="27">
        <v>7445.9236936092257</v>
      </c>
      <c r="O3872" s="66">
        <f t="shared" si="541"/>
        <v>11617.712449538552</v>
      </c>
      <c r="P3872" s="66">
        <f t="shared" si="542"/>
        <v>11689.954839174483</v>
      </c>
      <c r="Q3872" s="66">
        <f t="shared" si="543"/>
        <v>10691.816881079672</v>
      </c>
      <c r="R3872" s="66">
        <f t="shared" si="544"/>
        <v>11569.661622057287</v>
      </c>
      <c r="S3872" s="67">
        <f>E3872/INDEX('CCG overall weighted population'!$F$4:$F$195,MATCH(A3872,'CCG overall weighted population'!$A$4:$A$195,0))*INDEX('CCG overall weighted population'!$T$4:$T$195,MATCH(A3872,'CCG overall weighted population'!$A$4:$A$195,0))</f>
        <v>0</v>
      </c>
      <c r="T3872" s="66">
        <f t="shared" si="545"/>
        <v>14521.070634442636</v>
      </c>
      <c r="U3872" s="66">
        <f t="shared" si="546"/>
        <v>14521.070634442636</v>
      </c>
      <c r="V3872" s="81">
        <f t="shared" si="547"/>
        <v>11564.350429498547</v>
      </c>
      <c r="W3872" s="110">
        <f t="shared" si="548"/>
        <v>0.98808231643250155</v>
      </c>
    </row>
    <row r="3873" spans="1:23" x14ac:dyDescent="0.2">
      <c r="A3873" s="31" t="s">
        <v>124</v>
      </c>
      <c r="B3873" s="25" t="s">
        <v>246</v>
      </c>
      <c r="C3873" s="53" t="s">
        <v>7367</v>
      </c>
      <c r="D3873" s="25" t="s">
        <v>7366</v>
      </c>
      <c r="E3873" s="97">
        <v>12899.0830078125</v>
      </c>
      <c r="F3873" s="27">
        <v>8838.060546875</v>
      </c>
      <c r="G3873" s="27">
        <v>7540.87646484375</v>
      </c>
      <c r="H3873" s="27">
        <v>17870.982421875</v>
      </c>
      <c r="I3873" s="27">
        <v>17860.439453125</v>
      </c>
      <c r="J3873" s="27">
        <f t="shared" si="540"/>
        <v>10484.372533931042</v>
      </c>
      <c r="K3873" s="28">
        <v>1.109017014503479</v>
      </c>
      <c r="L3873" s="28">
        <v>0.99895596504211426</v>
      </c>
      <c r="M3873" s="27">
        <v>10204.580078125</v>
      </c>
      <c r="N3873" s="27">
        <v>12923.059187437017</v>
      </c>
      <c r="O3873" s="66">
        <f t="shared" si="541"/>
        <v>11885.380304463712</v>
      </c>
      <c r="P3873" s="66">
        <f t="shared" si="542"/>
        <v>11959.287132391819</v>
      </c>
      <c r="Q3873" s="66">
        <f t="shared" si="543"/>
        <v>10476.427989056201</v>
      </c>
      <c r="R3873" s="66">
        <f t="shared" si="544"/>
        <v>11780.576468763749</v>
      </c>
      <c r="S3873" s="67">
        <f>E3873/INDEX('CCG overall weighted population'!$F$4:$F$195,MATCH(A3873,'CCG overall weighted population'!$A$4:$A$195,0))*INDEX('CCG overall weighted population'!$T$4:$T$195,MATCH(A3873,'CCG overall weighted population'!$A$4:$A$195,0))</f>
        <v>0</v>
      </c>
      <c r="T3873" s="66">
        <f t="shared" si="545"/>
        <v>14785.789645847273</v>
      </c>
      <c r="U3873" s="66">
        <f t="shared" si="546"/>
        <v>14785.789645847273</v>
      </c>
      <c r="V3873" s="81">
        <f t="shared" si="547"/>
        <v>11775.168453203529</v>
      </c>
      <c r="W3873" s="110">
        <f t="shared" si="548"/>
        <v>0.91286864702488868</v>
      </c>
    </row>
    <row r="3874" spans="1:23" x14ac:dyDescent="0.2">
      <c r="A3874" s="31" t="s">
        <v>124</v>
      </c>
      <c r="B3874" s="25" t="s">
        <v>246</v>
      </c>
      <c r="C3874" s="53" t="s">
        <v>7365</v>
      </c>
      <c r="D3874" s="25" t="s">
        <v>7364</v>
      </c>
      <c r="E3874" s="97">
        <v>8529.1669921875</v>
      </c>
      <c r="F3874" s="27">
        <v>7869.2353515625</v>
      </c>
      <c r="G3874" s="27">
        <v>7538.056640625</v>
      </c>
      <c r="H3874" s="27">
        <v>10445.9150390625</v>
      </c>
      <c r="I3874" s="27">
        <v>8653.244140625</v>
      </c>
      <c r="J3874" s="27">
        <f t="shared" si="540"/>
        <v>8266.7858842385049</v>
      </c>
      <c r="K3874" s="28">
        <v>1.109017014503479</v>
      </c>
      <c r="L3874" s="28">
        <v>0.99895596504211426</v>
      </c>
      <c r="M3874" s="27">
        <v>7889.11767578125</v>
      </c>
      <c r="N3874" s="27">
        <v>11200.188169080298</v>
      </c>
      <c r="O3874" s="66">
        <f t="shared" si="541"/>
        <v>9483.4141416108559</v>
      </c>
      <c r="P3874" s="66">
        <f t="shared" si="542"/>
        <v>9542.3848299002129</v>
      </c>
      <c r="Q3874" s="66">
        <f t="shared" si="543"/>
        <v>8220.2247251111548</v>
      </c>
      <c r="R3874" s="66">
        <f t="shared" si="544"/>
        <v>9383.0412328961829</v>
      </c>
      <c r="S3874" s="67">
        <f>E3874/INDEX('CCG overall weighted population'!$F$4:$F$195,MATCH(A3874,'CCG overall weighted population'!$A$4:$A$195,0))*INDEX('CCG overall weighted population'!$T$4:$T$195,MATCH(A3874,'CCG overall weighted population'!$A$4:$A$195,0))</f>
        <v>0</v>
      </c>
      <c r="T3874" s="66">
        <f t="shared" si="545"/>
        <v>11776.645589099369</v>
      </c>
      <c r="U3874" s="66">
        <f t="shared" si="546"/>
        <v>11776.645589099369</v>
      </c>
      <c r="V3874" s="81">
        <f t="shared" si="547"/>
        <v>9378.7338347714631</v>
      </c>
      <c r="W3874" s="110">
        <f t="shared" si="548"/>
        <v>1.0996072469166267</v>
      </c>
    </row>
    <row r="3875" spans="1:23" x14ac:dyDescent="0.2">
      <c r="A3875" s="31" t="s">
        <v>124</v>
      </c>
      <c r="B3875" s="25" t="s">
        <v>246</v>
      </c>
      <c r="C3875" s="53" t="s">
        <v>7363</v>
      </c>
      <c r="D3875" s="25" t="s">
        <v>7362</v>
      </c>
      <c r="E3875" s="97">
        <v>10807</v>
      </c>
      <c r="F3875" s="27">
        <v>9023.787109375</v>
      </c>
      <c r="G3875" s="27">
        <v>9516.9423828125</v>
      </c>
      <c r="H3875" s="27">
        <v>13600.658203125</v>
      </c>
      <c r="I3875" s="27">
        <v>13852.1884765625</v>
      </c>
      <c r="J3875" s="27">
        <f t="shared" si="540"/>
        <v>9942.4413247118082</v>
      </c>
      <c r="K3875" s="28">
        <v>1.109017014503479</v>
      </c>
      <c r="L3875" s="28">
        <v>0.99895596504211426</v>
      </c>
      <c r="M3875" s="27">
        <v>9971.6650390625</v>
      </c>
      <c r="N3875" s="27">
        <v>12573.917441573254</v>
      </c>
      <c r="O3875" s="66">
        <f t="shared" si="541"/>
        <v>11306.355206502911</v>
      </c>
      <c r="P3875" s="66">
        <f t="shared" si="542"/>
        <v>11376.661484243745</v>
      </c>
      <c r="Q3875" s="66">
        <f t="shared" si="543"/>
        <v>10231.890279313575</v>
      </c>
      <c r="R3875" s="66">
        <f t="shared" si="544"/>
        <v>11238.696376327171</v>
      </c>
      <c r="S3875" s="67">
        <f>E3875/INDEX('CCG overall weighted population'!$F$4:$F$195,MATCH(A3875,'CCG overall weighted population'!$A$4:$A$195,0))*INDEX('CCG overall weighted population'!$T$4:$T$195,MATCH(A3875,'CCG overall weighted population'!$A$4:$A$195,0))</f>
        <v>0</v>
      </c>
      <c r="T3875" s="66">
        <f t="shared" si="545"/>
        <v>14105.676488287989</v>
      </c>
      <c r="U3875" s="66">
        <f t="shared" si="546"/>
        <v>14105.676488287989</v>
      </c>
      <c r="V3875" s="81">
        <f t="shared" si="547"/>
        <v>11233.537117351949</v>
      </c>
      <c r="W3875" s="110">
        <f t="shared" si="548"/>
        <v>1.0394685960351577</v>
      </c>
    </row>
    <row r="3876" spans="1:23" x14ac:dyDescent="0.2">
      <c r="A3876" s="31" t="s">
        <v>124</v>
      </c>
      <c r="B3876" s="25" t="s">
        <v>246</v>
      </c>
      <c r="C3876" s="53" t="s">
        <v>7361</v>
      </c>
      <c r="D3876" s="25" t="s">
        <v>7360</v>
      </c>
      <c r="E3876" s="97">
        <v>3025.58349609375</v>
      </c>
      <c r="F3876" s="27">
        <v>3292.70556640625</v>
      </c>
      <c r="G3876" s="27">
        <v>3684.00439453125</v>
      </c>
      <c r="H3876" s="27">
        <v>3844.68115234375</v>
      </c>
      <c r="I3876" s="27">
        <v>3302.00244140625</v>
      </c>
      <c r="J3876" s="27">
        <f t="shared" si="540"/>
        <v>3400.9068156657195</v>
      </c>
      <c r="K3876" s="28">
        <v>1.109017014503479</v>
      </c>
      <c r="L3876" s="28">
        <v>0.99895596504211426</v>
      </c>
      <c r="M3876" s="27">
        <v>3051.629638671875</v>
      </c>
      <c r="N3876" s="27">
        <v>2243.1011170992501</v>
      </c>
      <c r="O3876" s="66">
        <f t="shared" si="541"/>
        <v>3639.4572096524462</v>
      </c>
      <c r="P3876" s="66">
        <f t="shared" si="542"/>
        <v>3662.088436492068</v>
      </c>
      <c r="Q3876" s="66">
        <f t="shared" si="543"/>
        <v>2970.7767865146125</v>
      </c>
      <c r="R3876" s="66">
        <f t="shared" si="544"/>
        <v>3578.7731976195614</v>
      </c>
      <c r="S3876" s="67">
        <f>E3876/INDEX('CCG overall weighted population'!$F$4:$F$195,MATCH(A3876,'CCG overall weighted population'!$A$4:$A$195,0))*INDEX('CCG overall weighted population'!$T$4:$T$195,MATCH(A3876,'CCG overall weighted population'!$A$4:$A$195,0))</f>
        <v>0</v>
      </c>
      <c r="T3876" s="66">
        <f t="shared" si="545"/>
        <v>4491.7146313258418</v>
      </c>
      <c r="U3876" s="66">
        <f t="shared" si="546"/>
        <v>4491.7146313258418</v>
      </c>
      <c r="V3876" s="81">
        <f t="shared" si="547"/>
        <v>3577.1303186661812</v>
      </c>
      <c r="W3876" s="110">
        <f t="shared" si="548"/>
        <v>1.1822943651313933</v>
      </c>
    </row>
    <row r="3877" spans="1:23" x14ac:dyDescent="0.2">
      <c r="A3877" s="31" t="s">
        <v>124</v>
      </c>
      <c r="B3877" s="25" t="s">
        <v>246</v>
      </c>
      <c r="C3877" s="53" t="s">
        <v>7359</v>
      </c>
      <c r="D3877" s="25" t="s">
        <v>7358</v>
      </c>
      <c r="E3877" s="97">
        <v>10468.25</v>
      </c>
      <c r="F3877" s="27">
        <v>8605.736328125</v>
      </c>
      <c r="G3877" s="27">
        <v>9075.0517578125</v>
      </c>
      <c r="H3877" s="27">
        <v>12598.0439453125</v>
      </c>
      <c r="I3877" s="27">
        <v>12067.9638671875</v>
      </c>
      <c r="J3877" s="27">
        <f t="shared" si="540"/>
        <v>9378.3456414307602</v>
      </c>
      <c r="K3877" s="28">
        <v>1.109017014503479</v>
      </c>
      <c r="L3877" s="28">
        <v>0.99895596504211426</v>
      </c>
      <c r="M3877" s="27">
        <v>9023.99609375</v>
      </c>
      <c r="N3877" s="27">
        <v>8064.2361246229593</v>
      </c>
      <c r="O3877" s="66">
        <f t="shared" si="541"/>
        <v>10244.301316191119</v>
      </c>
      <c r="P3877" s="66">
        <f t="shared" si="542"/>
        <v>10308.003427122736</v>
      </c>
      <c r="Q3877" s="66">
        <f t="shared" si="543"/>
        <v>8928.0200968372956</v>
      </c>
      <c r="R3877" s="66">
        <f t="shared" si="544"/>
        <v>10141.691112254965</v>
      </c>
      <c r="S3877" s="67">
        <f>E3877/INDEX('CCG overall weighted population'!$F$4:$F$195,MATCH(A3877,'CCG overall weighted population'!$A$4:$A$195,0))*INDEX('CCG overall weighted population'!$T$4:$T$195,MATCH(A3877,'CCG overall weighted population'!$A$4:$A$195,0))</f>
        <v>0</v>
      </c>
      <c r="T3877" s="66">
        <f t="shared" si="545"/>
        <v>12728.826287623666</v>
      </c>
      <c r="U3877" s="66">
        <f t="shared" si="546"/>
        <v>12728.826287623666</v>
      </c>
      <c r="V3877" s="81">
        <f t="shared" si="547"/>
        <v>10137.035446762922</v>
      </c>
      <c r="W3877" s="110">
        <f t="shared" si="548"/>
        <v>0.96836008375448834</v>
      </c>
    </row>
    <row r="3878" spans="1:23" x14ac:dyDescent="0.2">
      <c r="A3878" s="31" t="s">
        <v>124</v>
      </c>
      <c r="B3878" s="25" t="s">
        <v>246</v>
      </c>
      <c r="C3878" s="53" t="s">
        <v>7357</v>
      </c>
      <c r="D3878" s="25" t="s">
        <v>7356</v>
      </c>
      <c r="E3878" s="97">
        <v>6449.91650390625</v>
      </c>
      <c r="F3878" s="27">
        <v>5501.59765625</v>
      </c>
      <c r="G3878" s="27">
        <v>6323.2412109375</v>
      </c>
      <c r="H3878" s="27">
        <v>9399.36328125</v>
      </c>
      <c r="I3878" s="27">
        <v>8329.388671875</v>
      </c>
      <c r="J3878" s="27">
        <f t="shared" si="540"/>
        <v>6256.2060916808441</v>
      </c>
      <c r="K3878" s="28">
        <v>1.109017014503479</v>
      </c>
      <c r="L3878" s="28">
        <v>0.99895596504211426</v>
      </c>
      <c r="M3878" s="27">
        <v>6251.44775390625</v>
      </c>
      <c r="N3878" s="27">
        <v>6364.8923568009295</v>
      </c>
      <c r="O3878" s="66">
        <f t="shared" si="541"/>
        <v>6943.0361453095784</v>
      </c>
      <c r="P3878" s="66">
        <f t="shared" si="542"/>
        <v>6986.210008033795</v>
      </c>
      <c r="Q3878" s="66">
        <f t="shared" si="543"/>
        <v>6262.7922141957179</v>
      </c>
      <c r="R3878" s="66">
        <f t="shared" si="544"/>
        <v>6899.0254129236055</v>
      </c>
      <c r="S3878" s="67">
        <f>E3878/INDEX('CCG overall weighted population'!$F$4:$F$195,MATCH(A3878,'CCG overall weighted population'!$A$4:$A$195,0))*INDEX('CCG overall weighted population'!$T$4:$T$195,MATCH(A3878,'CCG overall weighted population'!$A$4:$A$195,0))</f>
        <v>0</v>
      </c>
      <c r="T3878" s="66">
        <f t="shared" si="545"/>
        <v>8658.9598384524306</v>
      </c>
      <c r="U3878" s="66">
        <f t="shared" si="546"/>
        <v>8658.9598384524306</v>
      </c>
      <c r="V3878" s="81">
        <f t="shared" si="547"/>
        <v>6895.8583321884344</v>
      </c>
      <c r="W3878" s="110">
        <f t="shared" si="548"/>
        <v>1.0691391629662352</v>
      </c>
    </row>
    <row r="3879" spans="1:23" x14ac:dyDescent="0.2">
      <c r="A3879" s="31" t="s">
        <v>124</v>
      </c>
      <c r="B3879" s="25" t="s">
        <v>246</v>
      </c>
      <c r="C3879" s="53" t="s">
        <v>7355</v>
      </c>
      <c r="D3879" s="25" t="s">
        <v>7354</v>
      </c>
      <c r="E3879" s="97">
        <v>5088.833984375</v>
      </c>
      <c r="F3879" s="27">
        <v>3495.753662109375</v>
      </c>
      <c r="G3879" s="27">
        <v>3598.097412109375</v>
      </c>
      <c r="H3879" s="27">
        <v>7890.2001953125</v>
      </c>
      <c r="I3879" s="27">
        <v>6858.01806640625</v>
      </c>
      <c r="J3879" s="27">
        <f t="shared" si="540"/>
        <v>4300.9240731891105</v>
      </c>
      <c r="K3879" s="28">
        <v>1.109017014503479</v>
      </c>
      <c r="L3879" s="28">
        <v>0.99895596504211426</v>
      </c>
      <c r="M3879" s="27">
        <v>4409.93408203125</v>
      </c>
      <c r="N3879" s="27">
        <v>6520.3322836607404</v>
      </c>
      <c r="O3879" s="66">
        <f t="shared" si="541"/>
        <v>5010.6973114386774</v>
      </c>
      <c r="P3879" s="66">
        <f t="shared" si="542"/>
        <v>5041.855316862976</v>
      </c>
      <c r="Q3879" s="66">
        <f t="shared" si="543"/>
        <v>4620.9739021941987</v>
      </c>
      <c r="R3879" s="66">
        <f t="shared" si="544"/>
        <v>4991.1316879450042</v>
      </c>
      <c r="S3879" s="67">
        <f>E3879/INDEX('CCG overall weighted population'!$F$4:$F$195,MATCH(A3879,'CCG overall weighted population'!$A$4:$A$195,0))*INDEX('CCG overall weighted population'!$T$4:$T$195,MATCH(A3879,'CCG overall weighted population'!$A$4:$A$195,0))</f>
        <v>0</v>
      </c>
      <c r="T3879" s="66">
        <f t="shared" si="545"/>
        <v>6264.3643482432908</v>
      </c>
      <c r="U3879" s="66">
        <f t="shared" si="546"/>
        <v>6264.3643482432908</v>
      </c>
      <c r="V3879" s="81">
        <f t="shared" si="547"/>
        <v>4988.8404488105625</v>
      </c>
      <c r="W3879" s="110">
        <f t="shared" si="548"/>
        <v>0.9803504032807</v>
      </c>
    </row>
    <row r="3880" spans="1:23" x14ac:dyDescent="0.2">
      <c r="A3880" s="31" t="s">
        <v>124</v>
      </c>
      <c r="B3880" s="25" t="s">
        <v>246</v>
      </c>
      <c r="C3880" s="53" t="s">
        <v>7353</v>
      </c>
      <c r="D3880" s="25" t="s">
        <v>7352</v>
      </c>
      <c r="E3880" s="97">
        <v>9661.33203125</v>
      </c>
      <c r="F3880" s="27">
        <v>8188.54052734375</v>
      </c>
      <c r="G3880" s="27">
        <v>7416.22509765625</v>
      </c>
      <c r="H3880" s="27">
        <v>12687.8798828125</v>
      </c>
      <c r="I3880" s="27">
        <v>12624.9658203125</v>
      </c>
      <c r="J3880" s="27">
        <f t="shared" si="540"/>
        <v>8998.0805750718737</v>
      </c>
      <c r="K3880" s="28">
        <v>1.109017014503479</v>
      </c>
      <c r="L3880" s="28">
        <v>0.99895596504211426</v>
      </c>
      <c r="M3880" s="27">
        <v>8760.4619140625</v>
      </c>
      <c r="N3880" s="27">
        <v>13828.466642871244</v>
      </c>
      <c r="O3880" s="66">
        <f t="shared" si="541"/>
        <v>10503.744751357763</v>
      </c>
      <c r="P3880" s="66">
        <f t="shared" si="542"/>
        <v>10569.060158694607</v>
      </c>
      <c r="Q3880" s="66">
        <f t="shared" si="543"/>
        <v>9267.2623869433737</v>
      </c>
      <c r="R3880" s="66">
        <f t="shared" si="544"/>
        <v>10412.170581727854</v>
      </c>
      <c r="S3880" s="67">
        <f>E3880/INDEX('CCG overall weighted population'!$F$4:$F$195,MATCH(A3880,'CCG overall weighted population'!$A$4:$A$195,0))*INDEX('CCG overall weighted population'!$T$4:$T$195,MATCH(A3880,'CCG overall weighted population'!$A$4:$A$195,0))</f>
        <v>0</v>
      </c>
      <c r="T3880" s="66">
        <f t="shared" si="545"/>
        <v>13068.304796994624</v>
      </c>
      <c r="U3880" s="66">
        <f t="shared" si="546"/>
        <v>13068.304796994624</v>
      </c>
      <c r="V3880" s="81">
        <f t="shared" si="547"/>
        <v>10407.390749376615</v>
      </c>
      <c r="W3880" s="110">
        <f t="shared" si="548"/>
        <v>1.0772211032302228</v>
      </c>
    </row>
    <row r="3881" spans="1:23" x14ac:dyDescent="0.2">
      <c r="A3881" s="31" t="s">
        <v>124</v>
      </c>
      <c r="B3881" s="25" t="s">
        <v>246</v>
      </c>
      <c r="C3881" s="53" t="s">
        <v>7351</v>
      </c>
      <c r="D3881" s="25" t="s">
        <v>7350</v>
      </c>
      <c r="E3881" s="97">
        <v>13735.916015625</v>
      </c>
      <c r="F3881" s="27">
        <v>14008.4521484375</v>
      </c>
      <c r="G3881" s="27">
        <v>13176.3759765625</v>
      </c>
      <c r="H3881" s="27">
        <v>10068.66796875</v>
      </c>
      <c r="I3881" s="27">
        <v>13788.0888671875</v>
      </c>
      <c r="J3881" s="27">
        <f t="shared" si="540"/>
        <v>13355.505256287088</v>
      </c>
      <c r="K3881" s="28">
        <v>1.109017014503479</v>
      </c>
      <c r="L3881" s="28">
        <v>0.99895596504211426</v>
      </c>
      <c r="M3881" s="27">
        <v>12826.203125</v>
      </c>
      <c r="N3881" s="27">
        <v>8180.8406049190526</v>
      </c>
      <c r="O3881" s="66">
        <f t="shared" si="541"/>
        <v>14222.738896520686</v>
      </c>
      <c r="P3881" s="66">
        <f t="shared" si="542"/>
        <v>14311.180115006287</v>
      </c>
      <c r="Q3881" s="66">
        <f t="shared" si="543"/>
        <v>12361.666872991906</v>
      </c>
      <c r="R3881" s="66">
        <f t="shared" si="544"/>
        <v>14076.229407248304</v>
      </c>
      <c r="S3881" s="67">
        <f>E3881/INDEX('CCG overall weighted population'!$F$4:$F$195,MATCH(A3881,'CCG overall weighted population'!$A$4:$A$195,0))*INDEX('CCG overall weighted population'!$T$4:$T$195,MATCH(A3881,'CCG overall weighted population'!$A$4:$A$195,0))</f>
        <v>0</v>
      </c>
      <c r="T3881" s="66">
        <f t="shared" si="545"/>
        <v>17667.061333892754</v>
      </c>
      <c r="U3881" s="66">
        <f t="shared" si="546"/>
        <v>17667.061333892754</v>
      </c>
      <c r="V3881" s="81">
        <f t="shared" si="547"/>
        <v>14069.767544548677</v>
      </c>
      <c r="W3881" s="110">
        <f t="shared" si="548"/>
        <v>1.0243050065640988</v>
      </c>
    </row>
    <row r="3882" spans="1:23" x14ac:dyDescent="0.2">
      <c r="A3882" s="31" t="s">
        <v>124</v>
      </c>
      <c r="B3882" s="25" t="s">
        <v>246</v>
      </c>
      <c r="C3882" s="53" t="s">
        <v>7349</v>
      </c>
      <c r="D3882" s="25" t="s">
        <v>7348</v>
      </c>
      <c r="E3882" s="97">
        <v>7200.8330078125</v>
      </c>
      <c r="F3882" s="27">
        <v>7164.79833984375</v>
      </c>
      <c r="G3882" s="27">
        <v>6916.5244140625</v>
      </c>
      <c r="H3882" s="27">
        <v>5158.7041015625</v>
      </c>
      <c r="I3882" s="27">
        <v>6681.20166015625</v>
      </c>
      <c r="J3882" s="27">
        <f t="shared" si="540"/>
        <v>6828.103223788572</v>
      </c>
      <c r="K3882" s="28">
        <v>1.109017014503479</v>
      </c>
      <c r="L3882" s="28">
        <v>0.99895596504211426</v>
      </c>
      <c r="M3882" s="27">
        <v>6856.28271484375</v>
      </c>
      <c r="N3882" s="27">
        <v>4545.186306188325</v>
      </c>
      <c r="O3882" s="66">
        <f t="shared" si="541"/>
        <v>7311.6616730426404</v>
      </c>
      <c r="P3882" s="66">
        <f t="shared" si="542"/>
        <v>7357.1277588804778</v>
      </c>
      <c r="Q3882" s="66">
        <f t="shared" si="543"/>
        <v>6625.1730739782079</v>
      </c>
      <c r="R3882" s="66">
        <f t="shared" si="544"/>
        <v>7268.9143179259218</v>
      </c>
      <c r="S3882" s="67">
        <f>E3882/INDEX('CCG overall weighted population'!$F$4:$F$195,MATCH(A3882,'CCG overall weighted population'!$A$4:$A$195,0))*INDEX('CCG overall weighted population'!$T$4:$T$195,MATCH(A3882,'CCG overall weighted population'!$A$4:$A$195,0))</f>
        <v>0</v>
      </c>
      <c r="T3882" s="66">
        <f t="shared" si="545"/>
        <v>9123.2070301071326</v>
      </c>
      <c r="U3882" s="66">
        <f t="shared" si="546"/>
        <v>9123.2070301071326</v>
      </c>
      <c r="V3882" s="81">
        <f t="shared" si="547"/>
        <v>7265.5774352324925</v>
      </c>
      <c r="W3882" s="110">
        <f t="shared" si="548"/>
        <v>1.0089912413396822</v>
      </c>
    </row>
    <row r="3883" spans="1:23" x14ac:dyDescent="0.2">
      <c r="A3883" s="31" t="s">
        <v>124</v>
      </c>
      <c r="B3883" s="25" t="s">
        <v>246</v>
      </c>
      <c r="C3883" s="53" t="s">
        <v>7347</v>
      </c>
      <c r="D3883" s="25" t="s">
        <v>7346</v>
      </c>
      <c r="E3883" s="97">
        <v>13058.333984375</v>
      </c>
      <c r="F3883" s="27">
        <v>11241.53515625</v>
      </c>
      <c r="G3883" s="27">
        <v>10527.70703125</v>
      </c>
      <c r="H3883" s="27">
        <v>11524.158203125</v>
      </c>
      <c r="I3883" s="27">
        <v>15435.392578125</v>
      </c>
      <c r="J3883" s="27">
        <f t="shared" si="540"/>
        <v>11412.823012487144</v>
      </c>
      <c r="K3883" s="28">
        <v>1.109017014503479</v>
      </c>
      <c r="L3883" s="28">
        <v>0.99895596504211426</v>
      </c>
      <c r="M3883" s="27">
        <v>11146.73046875</v>
      </c>
      <c r="N3883" s="27">
        <v>9299.8091302999128</v>
      </c>
      <c r="O3883" s="66">
        <f t="shared" si="541"/>
        <v>12409.70835946706</v>
      </c>
      <c r="P3883" s="66">
        <f t="shared" si="542"/>
        <v>12486.875615109411</v>
      </c>
      <c r="Q3883" s="66">
        <f t="shared" si="543"/>
        <v>10962.038334904992</v>
      </c>
      <c r="R3883" s="66">
        <f t="shared" si="544"/>
        <v>12303.105846082552</v>
      </c>
      <c r="S3883" s="67">
        <f>E3883/INDEX('CCG overall weighted population'!$F$4:$F$195,MATCH(A3883,'CCG overall weighted population'!$A$4:$A$195,0))*INDEX('CCG overall weighted population'!$T$4:$T$195,MATCH(A3883,'CCG overall weighted population'!$A$4:$A$195,0))</f>
        <v>0</v>
      </c>
      <c r="T3883" s="66">
        <f t="shared" si="545"/>
        <v>15441.615740376428</v>
      </c>
      <c r="U3883" s="66">
        <f t="shared" si="546"/>
        <v>15441.615740376428</v>
      </c>
      <c r="V3883" s="81">
        <f t="shared" si="547"/>
        <v>12297.457957116249</v>
      </c>
      <c r="W3883" s="110">
        <f t="shared" si="548"/>
        <v>0.94173253432105652</v>
      </c>
    </row>
    <row r="3884" spans="1:23" x14ac:dyDescent="0.2">
      <c r="A3884" s="31" t="s">
        <v>124</v>
      </c>
      <c r="B3884" s="25" t="s">
        <v>246</v>
      </c>
      <c r="C3884" s="53" t="s">
        <v>7345</v>
      </c>
      <c r="D3884" s="25" t="s">
        <v>7344</v>
      </c>
      <c r="E3884" s="97">
        <v>15841.083984375</v>
      </c>
      <c r="F3884" s="27">
        <v>14183.9599609375</v>
      </c>
      <c r="G3884" s="27">
        <v>14787.4970703125</v>
      </c>
      <c r="H3884" s="27">
        <v>16681.4921875</v>
      </c>
      <c r="I3884" s="27">
        <v>20874.841796875</v>
      </c>
      <c r="J3884" s="27">
        <f t="shared" si="540"/>
        <v>14875.685980237558</v>
      </c>
      <c r="K3884" s="28">
        <v>1.109017014503479</v>
      </c>
      <c r="L3884" s="28">
        <v>0.99895596504211426</v>
      </c>
      <c r="M3884" s="27">
        <v>14247.9716796875</v>
      </c>
      <c r="N3884" s="27">
        <v>10695.344202569326</v>
      </c>
      <c r="O3884" s="66">
        <f t="shared" si="541"/>
        <v>16017.042009960212</v>
      </c>
      <c r="P3884" s="66">
        <f t="shared" si="542"/>
        <v>16116.640738601885</v>
      </c>
      <c r="Q3884" s="66">
        <f t="shared" si="543"/>
        <v>13892.708931975683</v>
      </c>
      <c r="R3884" s="66">
        <f t="shared" si="544"/>
        <v>15848.617756910098</v>
      </c>
      <c r="S3884" s="67">
        <f>E3884/INDEX('CCG overall weighted population'!$F$4:$F$195,MATCH(A3884,'CCG overall weighted population'!$A$4:$A$195,0))*INDEX('CCG overall weighted population'!$T$4:$T$195,MATCH(A3884,'CCG overall weighted population'!$A$4:$A$195,0))</f>
        <v>0</v>
      </c>
      <c r="T3884" s="66">
        <f t="shared" si="545"/>
        <v>19891.584164191889</v>
      </c>
      <c r="U3884" s="66">
        <f t="shared" si="546"/>
        <v>19891.584164191889</v>
      </c>
      <c r="V3884" s="81">
        <f t="shared" si="547"/>
        <v>15841.342257984848</v>
      </c>
      <c r="W3884" s="110">
        <f t="shared" si="548"/>
        <v>1.000016304036397</v>
      </c>
    </row>
    <row r="3885" spans="1:23" x14ac:dyDescent="0.2">
      <c r="A3885" s="31" t="s">
        <v>124</v>
      </c>
      <c r="B3885" s="25" t="s">
        <v>246</v>
      </c>
      <c r="C3885" s="53" t="s">
        <v>7343</v>
      </c>
      <c r="D3885" s="25" t="s">
        <v>7342</v>
      </c>
      <c r="E3885" s="97">
        <v>16171.25</v>
      </c>
      <c r="F3885" s="27">
        <v>12456.07421875</v>
      </c>
      <c r="G3885" s="27">
        <v>11892.83984375</v>
      </c>
      <c r="H3885" s="27">
        <v>26164.771484375</v>
      </c>
      <c r="I3885" s="27">
        <v>23080.6875</v>
      </c>
      <c r="J3885" s="27">
        <f t="shared" si="540"/>
        <v>14916.901475587489</v>
      </c>
      <c r="K3885" s="28">
        <v>1.109017014503479</v>
      </c>
      <c r="L3885" s="28">
        <v>0.99895596504211426</v>
      </c>
      <c r="M3885" s="27">
        <v>13785.6220703125</v>
      </c>
      <c r="N3885" s="27">
        <v>17343.996691724322</v>
      </c>
      <c r="O3885" s="66">
        <f t="shared" si="541"/>
        <v>16794.713935172429</v>
      </c>
      <c r="P3885" s="66">
        <f t="shared" si="542"/>
        <v>16899.148459025433</v>
      </c>
      <c r="Q3885" s="66">
        <f t="shared" si="543"/>
        <v>14141.459532453682</v>
      </c>
      <c r="R3885" s="66">
        <f t="shared" si="544"/>
        <v>16566.798336384098</v>
      </c>
      <c r="S3885" s="67">
        <f>E3885/INDEX('CCG overall weighted population'!$F$4:$F$195,MATCH(A3885,'CCG overall weighted population'!$A$4:$A$195,0))*INDEX('CCG overall weighted population'!$T$4:$T$195,MATCH(A3885,'CCG overall weighted population'!$A$4:$A$195,0))</f>
        <v>0</v>
      </c>
      <c r="T3885" s="66">
        <f t="shared" si="545"/>
        <v>20792.971885241976</v>
      </c>
      <c r="U3885" s="66">
        <f t="shared" si="546"/>
        <v>20792.971885241976</v>
      </c>
      <c r="V3885" s="81">
        <f t="shared" si="547"/>
        <v>16559.193148011207</v>
      </c>
      <c r="W3885" s="110">
        <f t="shared" si="548"/>
        <v>1.0239896821835792</v>
      </c>
    </row>
    <row r="3886" spans="1:23" x14ac:dyDescent="0.2">
      <c r="A3886" s="31" t="s">
        <v>124</v>
      </c>
      <c r="B3886" s="25" t="s">
        <v>246</v>
      </c>
      <c r="C3886" s="53" t="s">
        <v>7341</v>
      </c>
      <c r="D3886" s="25" t="s">
        <v>7340</v>
      </c>
      <c r="E3886" s="97">
        <v>11559.916015625</v>
      </c>
      <c r="F3886" s="27">
        <v>10969.3701171875</v>
      </c>
      <c r="G3886" s="27">
        <v>10120.1318359375</v>
      </c>
      <c r="H3886" s="27">
        <v>9605.9453125</v>
      </c>
      <c r="I3886" s="27">
        <v>10020.556640625</v>
      </c>
      <c r="J3886" s="27">
        <f t="shared" si="540"/>
        <v>10671.056190899275</v>
      </c>
      <c r="K3886" s="28">
        <v>1.109017014503479</v>
      </c>
      <c r="L3886" s="28">
        <v>0.99895596504211426</v>
      </c>
      <c r="M3886" s="27">
        <v>10305.6181640625</v>
      </c>
      <c r="N3886" s="27">
        <v>7275.9165485503372</v>
      </c>
      <c r="O3886" s="66">
        <f t="shared" si="541"/>
        <v>11445.893713105022</v>
      </c>
      <c r="P3886" s="66">
        <f t="shared" si="542"/>
        <v>11517.067682760849</v>
      </c>
      <c r="Q3886" s="66">
        <f t="shared" si="543"/>
        <v>10002.648002511285</v>
      </c>
      <c r="R3886" s="66">
        <f t="shared" si="544"/>
        <v>11334.553418149031</v>
      </c>
      <c r="S3886" s="67">
        <f>E3886/INDEX('CCG overall weighted population'!$F$4:$F$195,MATCH(A3886,'CCG overall weighted population'!$A$4:$A$195,0))*INDEX('CCG overall weighted population'!$T$4:$T$195,MATCH(A3886,'CCG overall weighted population'!$A$4:$A$195,0))</f>
        <v>0</v>
      </c>
      <c r="T3886" s="66">
        <f t="shared" si="545"/>
        <v>14225.98656481177</v>
      </c>
      <c r="U3886" s="66">
        <f t="shared" si="546"/>
        <v>14225.98656481177</v>
      </c>
      <c r="V3886" s="81">
        <f t="shared" si="547"/>
        <v>11329.350154843878</v>
      </c>
      <c r="W3886" s="110">
        <f t="shared" si="548"/>
        <v>0.98005471142960932</v>
      </c>
    </row>
    <row r="3887" spans="1:23" x14ac:dyDescent="0.2">
      <c r="A3887" s="31" t="s">
        <v>124</v>
      </c>
      <c r="B3887" s="25" t="s">
        <v>246</v>
      </c>
      <c r="C3887" s="53" t="s">
        <v>7339</v>
      </c>
      <c r="D3887" s="25" t="s">
        <v>7338</v>
      </c>
      <c r="E3887" s="97">
        <v>8557.8330078125</v>
      </c>
      <c r="F3887" s="27">
        <v>7178.875</v>
      </c>
      <c r="G3887" s="27">
        <v>8688.521484375</v>
      </c>
      <c r="H3887" s="27">
        <v>10951.1767578125</v>
      </c>
      <c r="I3887" s="27">
        <v>12038.52734375</v>
      </c>
      <c r="J3887" s="27">
        <f t="shared" si="540"/>
        <v>8043.4584388378398</v>
      </c>
      <c r="K3887" s="28">
        <v>1.109017014503479</v>
      </c>
      <c r="L3887" s="28">
        <v>0.99895596504211426</v>
      </c>
      <c r="M3887" s="27">
        <v>8046.73876953125</v>
      </c>
      <c r="N3887" s="27">
        <v>9637.005844569414</v>
      </c>
      <c r="O3887" s="66">
        <f t="shared" si="541"/>
        <v>9087.5617347506104</v>
      </c>
      <c r="P3887" s="66">
        <f t="shared" si="542"/>
        <v>9144.0708950981352</v>
      </c>
      <c r="Q3887" s="66">
        <f t="shared" si="543"/>
        <v>8205.7654770350673</v>
      </c>
      <c r="R3887" s="66">
        <f t="shared" si="544"/>
        <v>9030.9885536623424</v>
      </c>
      <c r="S3887" s="67">
        <f>E3887/INDEX('CCG overall weighted population'!$F$4:$F$195,MATCH(A3887,'CCG overall weighted population'!$A$4:$A$195,0))*INDEX('CCG overall weighted population'!$T$4:$T$195,MATCH(A3887,'CCG overall weighted population'!$A$4:$A$195,0))</f>
        <v>0</v>
      </c>
      <c r="T3887" s="66">
        <f t="shared" si="545"/>
        <v>11334.784626419776</v>
      </c>
      <c r="U3887" s="66">
        <f t="shared" si="546"/>
        <v>11334.784626419776</v>
      </c>
      <c r="V3887" s="81">
        <f t="shared" si="547"/>
        <v>9026.8427695615501</v>
      </c>
      <c r="W3887" s="110">
        <f t="shared" si="548"/>
        <v>1.0548047340162969</v>
      </c>
    </row>
    <row r="3888" spans="1:23" x14ac:dyDescent="0.2">
      <c r="A3888" s="31" t="s">
        <v>124</v>
      </c>
      <c r="B3888" s="25" t="s">
        <v>246</v>
      </c>
      <c r="C3888" s="53" t="s">
        <v>7337</v>
      </c>
      <c r="D3888" s="25" t="s">
        <v>7336</v>
      </c>
      <c r="E3888" s="97">
        <v>10868.166015625</v>
      </c>
      <c r="F3888" s="27">
        <v>9292.255859375</v>
      </c>
      <c r="G3888" s="27">
        <v>9237.6015625</v>
      </c>
      <c r="H3888" s="27">
        <v>16599.875</v>
      </c>
      <c r="I3888" s="27">
        <v>14567.1279296875</v>
      </c>
      <c r="J3888" s="27">
        <f t="shared" si="540"/>
        <v>10603.592088824122</v>
      </c>
      <c r="K3888" s="28">
        <v>1.109017014503479</v>
      </c>
      <c r="L3888" s="28">
        <v>0.99895596504211426</v>
      </c>
      <c r="M3888" s="27">
        <v>9992.09765625</v>
      </c>
      <c r="N3888" s="27">
        <v>13475.020533031833</v>
      </c>
      <c r="O3888" s="66">
        <f t="shared" si="541"/>
        <v>12065.400476397856</v>
      </c>
      <c r="P3888" s="66">
        <f t="shared" si="542"/>
        <v>12140.426723270068</v>
      </c>
      <c r="Q3888" s="66">
        <f t="shared" si="543"/>
        <v>10340.389943928185</v>
      </c>
      <c r="R3888" s="66">
        <f t="shared" si="544"/>
        <v>11923.490563934323</v>
      </c>
      <c r="S3888" s="67">
        <f>E3888/INDEX('CCG overall weighted population'!$F$4:$F$195,MATCH(A3888,'CCG overall weighted population'!$A$4:$A$195,0))*INDEX('CCG overall weighted population'!$T$4:$T$195,MATCH(A3888,'CCG overall weighted population'!$A$4:$A$195,0))</f>
        <v>0</v>
      </c>
      <c r="T3888" s="66">
        <f t="shared" si="545"/>
        <v>14965.160982574436</v>
      </c>
      <c r="U3888" s="66">
        <f t="shared" si="546"/>
        <v>14965.160982574436</v>
      </c>
      <c r="V3888" s="81">
        <f t="shared" si="547"/>
        <v>11918.016941936889</v>
      </c>
      <c r="W3888" s="110">
        <f t="shared" si="548"/>
        <v>1.0965987200418665</v>
      </c>
    </row>
    <row r="3889" spans="1:23" x14ac:dyDescent="0.2">
      <c r="A3889" s="31" t="s">
        <v>124</v>
      </c>
      <c r="B3889" s="25" t="s">
        <v>246</v>
      </c>
      <c r="C3889" s="53" t="s">
        <v>7335</v>
      </c>
      <c r="D3889" s="25" t="s">
        <v>7334</v>
      </c>
      <c r="E3889" s="97">
        <v>5918</v>
      </c>
      <c r="F3889" s="27">
        <v>4658.33203125</v>
      </c>
      <c r="G3889" s="27">
        <v>6051.33837890625</v>
      </c>
      <c r="H3889" s="27">
        <v>8869.3369140625</v>
      </c>
      <c r="I3889" s="27">
        <v>7571.6201171875</v>
      </c>
      <c r="J3889" s="27">
        <f t="shared" si="540"/>
        <v>5500.0893943273804</v>
      </c>
      <c r="K3889" s="28">
        <v>1.109017014503479</v>
      </c>
      <c r="L3889" s="28">
        <v>0.99895596504211426</v>
      </c>
      <c r="M3889" s="27">
        <v>5730.888671875</v>
      </c>
      <c r="N3889" s="27">
        <v>6898.2756119555152</v>
      </c>
      <c r="O3889" s="66">
        <f t="shared" si="541"/>
        <v>6248.2237683017302</v>
      </c>
      <c r="P3889" s="66">
        <f t="shared" si="542"/>
        <v>6287.0770811172024</v>
      </c>
      <c r="Q3889" s="66">
        <f t="shared" si="543"/>
        <v>5847.6273658830514</v>
      </c>
      <c r="R3889" s="66">
        <f t="shared" si="544"/>
        <v>6234.115644696476</v>
      </c>
      <c r="S3889" s="67">
        <f>E3889/INDEX('CCG overall weighted population'!$F$4:$F$195,MATCH(A3889,'CCG overall weighted population'!$A$4:$A$195,0))*INDEX('CCG overall weighted population'!$T$4:$T$195,MATCH(A3889,'CCG overall weighted population'!$A$4:$A$195,0))</f>
        <v>0</v>
      </c>
      <c r="T3889" s="66">
        <f t="shared" si="545"/>
        <v>7824.4322588774485</v>
      </c>
      <c r="U3889" s="66">
        <f t="shared" si="546"/>
        <v>7824.4322588774485</v>
      </c>
      <c r="V3889" s="81">
        <f t="shared" si="547"/>
        <v>6231.2537988012336</v>
      </c>
      <c r="W3889" s="110">
        <f t="shared" si="548"/>
        <v>1.0529323756000732</v>
      </c>
    </row>
    <row r="3890" spans="1:23" x14ac:dyDescent="0.2">
      <c r="A3890" s="31" t="s">
        <v>124</v>
      </c>
      <c r="B3890" s="25" t="s">
        <v>246</v>
      </c>
      <c r="C3890" s="53" t="s">
        <v>7333</v>
      </c>
      <c r="D3890" s="25" t="s">
        <v>7332</v>
      </c>
      <c r="E3890" s="97">
        <v>6900.5830078125</v>
      </c>
      <c r="F3890" s="27">
        <v>6257.05908203125</v>
      </c>
      <c r="G3890" s="27">
        <v>6593.01513671875</v>
      </c>
      <c r="H3890" s="27">
        <v>12243.908203125</v>
      </c>
      <c r="I3890" s="27">
        <v>10063.2236328125</v>
      </c>
      <c r="J3890" s="27">
        <f t="shared" si="540"/>
        <v>7334.336495737356</v>
      </c>
      <c r="K3890" s="28">
        <v>1.109017014503479</v>
      </c>
      <c r="L3890" s="28">
        <v>0.99895596504211426</v>
      </c>
      <c r="M3890" s="27">
        <v>6565.67822265625</v>
      </c>
      <c r="N3890" s="27">
        <v>7735.5362449725171</v>
      </c>
      <c r="O3890" s="66">
        <f t="shared" si="541"/>
        <v>8169.8591655812716</v>
      </c>
      <c r="P3890" s="66">
        <f t="shared" si="542"/>
        <v>8220.6617785461021</v>
      </c>
      <c r="Q3890" s="66">
        <f t="shared" si="543"/>
        <v>6682.6640248878766</v>
      </c>
      <c r="R3890" s="66">
        <f t="shared" si="544"/>
        <v>8035.3059405017229</v>
      </c>
      <c r="S3890" s="67">
        <f>E3890/INDEX('CCG overall weighted population'!$F$4:$F$195,MATCH(A3890,'CCG overall weighted population'!$A$4:$A$195,0))*INDEX('CCG overall weighted population'!$T$4:$T$195,MATCH(A3890,'CCG overall weighted population'!$A$4:$A$195,0))</f>
        <v>0</v>
      </c>
      <c r="T3890" s="66">
        <f t="shared" si="545"/>
        <v>10085.104382735966</v>
      </c>
      <c r="U3890" s="66">
        <f t="shared" si="546"/>
        <v>10085.104382735966</v>
      </c>
      <c r="V3890" s="81">
        <f t="shared" si="547"/>
        <v>8031.6172365004741</v>
      </c>
      <c r="W3890" s="110">
        <f t="shared" si="548"/>
        <v>1.1639041552586895</v>
      </c>
    </row>
    <row r="3891" spans="1:23" x14ac:dyDescent="0.2">
      <c r="A3891" s="31" t="s">
        <v>124</v>
      </c>
      <c r="B3891" s="25" t="s">
        <v>246</v>
      </c>
      <c r="C3891" s="53" t="s">
        <v>7331</v>
      </c>
      <c r="D3891" s="25" t="s">
        <v>7330</v>
      </c>
      <c r="E3891" s="97">
        <v>7020.833984375</v>
      </c>
      <c r="F3891" s="27">
        <v>6271.0830078125</v>
      </c>
      <c r="G3891" s="27">
        <v>5938.15869140625</v>
      </c>
      <c r="H3891" s="27">
        <v>10039.3291015625</v>
      </c>
      <c r="I3891" s="27">
        <v>9709.1611328125</v>
      </c>
      <c r="J3891" s="27">
        <f t="shared" si="540"/>
        <v>6957.6548134941422</v>
      </c>
      <c r="K3891" s="28">
        <v>1.109017014503479</v>
      </c>
      <c r="L3891" s="28">
        <v>0.99895596504211426</v>
      </c>
      <c r="M3891" s="27">
        <v>6126.89794921875</v>
      </c>
      <c r="N3891" s="27">
        <v>7144.087684251831</v>
      </c>
      <c r="O3891" s="66">
        <f t="shared" si="541"/>
        <v>7728.7557673603815</v>
      </c>
      <c r="P3891" s="66">
        <f t="shared" si="542"/>
        <v>7776.8154682672293</v>
      </c>
      <c r="Q3891" s="66">
        <f t="shared" si="543"/>
        <v>6228.616922722058</v>
      </c>
      <c r="R3891" s="66">
        <f t="shared" si="544"/>
        <v>7590.2302550014474</v>
      </c>
      <c r="S3891" s="67">
        <f>E3891/INDEX('CCG overall weighted population'!$F$4:$F$195,MATCH(A3891,'CCG overall weighted population'!$A$4:$A$195,0))*INDEX('CCG overall weighted population'!$T$4:$T$195,MATCH(A3891,'CCG overall weighted population'!$A$4:$A$195,0))</f>
        <v>0</v>
      </c>
      <c r="T3891" s="66">
        <f t="shared" si="545"/>
        <v>9526.4903387002287</v>
      </c>
      <c r="U3891" s="66">
        <f t="shared" si="546"/>
        <v>9526.4903387002287</v>
      </c>
      <c r="V3891" s="81">
        <f t="shared" si="547"/>
        <v>7586.7458683558925</v>
      </c>
      <c r="W3891" s="110">
        <f t="shared" si="548"/>
        <v>1.0806046525584196</v>
      </c>
    </row>
    <row r="3892" spans="1:23" x14ac:dyDescent="0.2">
      <c r="A3892" s="31" t="s">
        <v>124</v>
      </c>
      <c r="B3892" s="25" t="s">
        <v>246</v>
      </c>
      <c r="C3892" s="53" t="s">
        <v>7329</v>
      </c>
      <c r="D3892" s="25" t="s">
        <v>7328</v>
      </c>
      <c r="E3892" s="97">
        <v>15585.1669921875</v>
      </c>
      <c r="F3892" s="27">
        <v>14880.95703125</v>
      </c>
      <c r="G3892" s="27">
        <v>13428.6015625</v>
      </c>
      <c r="H3892" s="27">
        <v>13004.5771484375</v>
      </c>
      <c r="I3892" s="27">
        <v>14537.650390625</v>
      </c>
      <c r="J3892" s="27">
        <f t="shared" si="540"/>
        <v>14492.316727166881</v>
      </c>
      <c r="K3892" s="28">
        <v>1.109017014503479</v>
      </c>
      <c r="L3892" s="28">
        <v>0.99895596504211426</v>
      </c>
      <c r="M3892" s="27">
        <v>14132.333984375</v>
      </c>
      <c r="N3892" s="27">
        <v>9509.4307591266661</v>
      </c>
      <c r="O3892" s="66">
        <f t="shared" si="541"/>
        <v>15503.412277108657</v>
      </c>
      <c r="P3892" s="66">
        <f t="shared" si="542"/>
        <v>15599.817103383542</v>
      </c>
      <c r="Q3892" s="66">
        <f t="shared" si="543"/>
        <v>13670.043661850166</v>
      </c>
      <c r="R3892" s="66">
        <f t="shared" si="544"/>
        <v>15367.245389516989</v>
      </c>
      <c r="S3892" s="67">
        <f>E3892/INDEX('CCG overall weighted population'!$F$4:$F$195,MATCH(A3892,'CCG overall weighted population'!$A$4:$A$195,0))*INDEX('CCG overall weighted population'!$T$4:$T$195,MATCH(A3892,'CCG overall weighted population'!$A$4:$A$195,0))</f>
        <v>0</v>
      </c>
      <c r="T3892" s="66">
        <f t="shared" si="545"/>
        <v>19287.414191315773</v>
      </c>
      <c r="U3892" s="66">
        <f t="shared" si="546"/>
        <v>19287.414191315773</v>
      </c>
      <c r="V3892" s="81">
        <f t="shared" si="547"/>
        <v>15360.19087037656</v>
      </c>
      <c r="W3892" s="110">
        <f t="shared" si="548"/>
        <v>0.98556472818522156</v>
      </c>
    </row>
    <row r="3893" spans="1:23" x14ac:dyDescent="0.2">
      <c r="A3893" s="31" t="s">
        <v>124</v>
      </c>
      <c r="B3893" s="25" t="s">
        <v>246</v>
      </c>
      <c r="C3893" s="53" t="s">
        <v>7327</v>
      </c>
      <c r="D3893" s="25" t="s">
        <v>7326</v>
      </c>
      <c r="E3893" s="97">
        <v>5905.333984375</v>
      </c>
      <c r="F3893" s="27">
        <v>5990.51953125</v>
      </c>
      <c r="G3893" s="27">
        <v>6288.04345703125</v>
      </c>
      <c r="H3893" s="27">
        <v>6562.671875</v>
      </c>
      <c r="I3893" s="27">
        <v>6919.8427734375</v>
      </c>
      <c r="J3893" s="27">
        <f t="shared" si="540"/>
        <v>6134.058766531155</v>
      </c>
      <c r="K3893" s="28">
        <v>1.109017014503479</v>
      </c>
      <c r="L3893" s="28">
        <v>0.99895596504211426</v>
      </c>
      <c r="M3893" s="27">
        <v>6252.2470703125</v>
      </c>
      <c r="N3893" s="27">
        <v>7523.8773655450677</v>
      </c>
      <c r="O3893" s="66">
        <f t="shared" si="541"/>
        <v>6949.6455314124041</v>
      </c>
      <c r="P3893" s="66">
        <f t="shared" si="542"/>
        <v>6992.8604932641947</v>
      </c>
      <c r="Q3893" s="66">
        <f t="shared" si="543"/>
        <v>6379.4100998357571</v>
      </c>
      <c r="R3893" s="66">
        <f t="shared" si="544"/>
        <v>6918.9289081873485</v>
      </c>
      <c r="S3893" s="67">
        <f>E3893/INDEX('CCG overall weighted population'!$F$4:$F$195,MATCH(A3893,'CCG overall weighted population'!$A$4:$A$195,0))*INDEX('CCG overall weighted population'!$T$4:$T$195,MATCH(A3893,'CCG overall weighted population'!$A$4:$A$195,0))</f>
        <v>0</v>
      </c>
      <c r="T3893" s="66">
        <f t="shared" si="545"/>
        <v>8683.9406952863155</v>
      </c>
      <c r="U3893" s="66">
        <f t="shared" si="546"/>
        <v>8683.9406952863155</v>
      </c>
      <c r="V3893" s="81">
        <f t="shared" si="547"/>
        <v>6915.7526905128789</v>
      </c>
      <c r="W3893" s="110">
        <f t="shared" si="548"/>
        <v>1.1711027198142152</v>
      </c>
    </row>
    <row r="3894" spans="1:23" x14ac:dyDescent="0.2">
      <c r="A3894" s="31" t="s">
        <v>124</v>
      </c>
      <c r="B3894" s="25" t="s">
        <v>246</v>
      </c>
      <c r="C3894" s="53" t="s">
        <v>7325</v>
      </c>
      <c r="D3894" s="25" t="s">
        <v>7324</v>
      </c>
      <c r="E3894" s="97">
        <v>3435</v>
      </c>
      <c r="F3894" s="27">
        <v>3316.398681640625</v>
      </c>
      <c r="G3894" s="27">
        <v>3584.3662109375</v>
      </c>
      <c r="H3894" s="27">
        <v>3616.90478515625</v>
      </c>
      <c r="I3894" s="27">
        <v>3681.55029296875</v>
      </c>
      <c r="J3894" s="27">
        <f t="shared" si="540"/>
        <v>3393.8307274330004</v>
      </c>
      <c r="K3894" s="28">
        <v>1.109017014503479</v>
      </c>
      <c r="L3894" s="28">
        <v>0.99895596504211426</v>
      </c>
      <c r="M3894" s="27">
        <v>3431.8037109375</v>
      </c>
      <c r="N3894" s="27">
        <v>3841.1333296705998</v>
      </c>
      <c r="O3894" s="66">
        <f t="shared" si="541"/>
        <v>3809.4412941731307</v>
      </c>
      <c r="P3894" s="66">
        <f t="shared" si="542"/>
        <v>3833.1295325818705</v>
      </c>
      <c r="Q3894" s="66">
        <f t="shared" si="543"/>
        <v>3472.7366728108104</v>
      </c>
      <c r="R3894" s="66">
        <f t="shared" si="544"/>
        <v>3789.6958406995614</v>
      </c>
      <c r="S3894" s="67">
        <f>E3894/INDEX('CCG overall weighted population'!$F$4:$F$195,MATCH(A3894,'CCG overall weighted population'!$A$4:$A$195,0))*INDEX('CCG overall weighted population'!$T$4:$T$195,MATCH(A3894,'CCG overall weighted population'!$A$4:$A$195,0))</f>
        <v>0</v>
      </c>
      <c r="T3894" s="66">
        <f t="shared" si="545"/>
        <v>4756.4434279510442</v>
      </c>
      <c r="U3894" s="66">
        <f t="shared" si="546"/>
        <v>4756.4434279510442</v>
      </c>
      <c r="V3894" s="81">
        <f t="shared" si="547"/>
        <v>3787.9561351656816</v>
      </c>
      <c r="W3894" s="110">
        <f t="shared" si="548"/>
        <v>1.1027528777774911</v>
      </c>
    </row>
    <row r="3895" spans="1:23" x14ac:dyDescent="0.2">
      <c r="A3895" s="31" t="s">
        <v>124</v>
      </c>
      <c r="B3895" s="25" t="s">
        <v>246</v>
      </c>
      <c r="C3895" s="53" t="s">
        <v>7323</v>
      </c>
      <c r="D3895" s="25" t="s">
        <v>7322</v>
      </c>
      <c r="E3895" s="97">
        <v>4355.6669921875</v>
      </c>
      <c r="F3895" s="27">
        <v>4824.751953125</v>
      </c>
      <c r="G3895" s="27">
        <v>5185.85400390625</v>
      </c>
      <c r="H3895" s="27">
        <v>3152.51904296875</v>
      </c>
      <c r="I3895" s="27">
        <v>3336.37744140625</v>
      </c>
      <c r="J3895" s="27">
        <f t="shared" si="540"/>
        <v>4535.3125423698712</v>
      </c>
      <c r="K3895" s="28">
        <v>1.109017014503479</v>
      </c>
      <c r="L3895" s="28">
        <v>0.99895596504211426</v>
      </c>
      <c r="M3895" s="27">
        <v>4513.79052734375</v>
      </c>
      <c r="N3895" s="27">
        <v>2541.4171015647808</v>
      </c>
      <c r="O3895" s="66">
        <f t="shared" si="541"/>
        <v>4803.5920192575777</v>
      </c>
      <c r="P3895" s="66">
        <f t="shared" si="542"/>
        <v>4833.4621824084161</v>
      </c>
      <c r="Q3895" s="66">
        <f t="shared" si="543"/>
        <v>4316.5531847658531</v>
      </c>
      <c r="R3895" s="66">
        <f t="shared" si="544"/>
        <v>4771.1655371611641</v>
      </c>
      <c r="S3895" s="67">
        <f>E3895/INDEX('CCG overall weighted population'!$F$4:$F$195,MATCH(A3895,'CCG overall weighted population'!$A$4:$A$195,0))*INDEX('CCG overall weighted population'!$T$4:$T$195,MATCH(A3895,'CCG overall weighted population'!$A$4:$A$195,0))</f>
        <v>0</v>
      </c>
      <c r="T3895" s="66">
        <f t="shared" si="545"/>
        <v>5988.2850542189053</v>
      </c>
      <c r="U3895" s="66">
        <f t="shared" si="546"/>
        <v>5988.2850542189053</v>
      </c>
      <c r="V3895" s="81">
        <f t="shared" si="547"/>
        <v>4768.9752761383897</v>
      </c>
      <c r="W3895" s="110">
        <f t="shared" si="548"/>
        <v>1.094889780300518</v>
      </c>
    </row>
    <row r="3896" spans="1:23" x14ac:dyDescent="0.2">
      <c r="A3896" s="31" t="s">
        <v>124</v>
      </c>
      <c r="B3896" s="25" t="s">
        <v>246</v>
      </c>
      <c r="C3896" s="53" t="s">
        <v>7321</v>
      </c>
      <c r="D3896" s="25" t="s">
        <v>7320</v>
      </c>
      <c r="E3896" s="97">
        <v>3268.25</v>
      </c>
      <c r="F3896" s="27">
        <v>2569.69384765625</v>
      </c>
      <c r="G3896" s="27">
        <v>2645.469482421875</v>
      </c>
      <c r="H3896" s="27">
        <v>3988.18408203125</v>
      </c>
      <c r="I3896" s="27">
        <v>3792.802978515625</v>
      </c>
      <c r="J3896" s="27">
        <f t="shared" si="540"/>
        <v>2838.0781312989502</v>
      </c>
      <c r="K3896" s="28">
        <v>1.109017014503479</v>
      </c>
      <c r="L3896" s="28">
        <v>0.99895596504211426</v>
      </c>
      <c r="M3896" s="27">
        <v>2851.784912109375</v>
      </c>
      <c r="N3896" s="27">
        <v>2139.2303149252384</v>
      </c>
      <c r="O3896" s="66">
        <f t="shared" si="541"/>
        <v>3066.7683645310108</v>
      </c>
      <c r="P3896" s="66">
        <f t="shared" si="542"/>
        <v>3085.8384418871078</v>
      </c>
      <c r="Q3896" s="66">
        <f t="shared" si="543"/>
        <v>2780.5294523909615</v>
      </c>
      <c r="R3896" s="66">
        <f t="shared" si="544"/>
        <v>3049.0433272805126</v>
      </c>
      <c r="S3896" s="67">
        <f>E3896/INDEX('CCG overall weighted population'!$F$4:$F$195,MATCH(A3896,'CCG overall weighted population'!$A$4:$A$195,0))*INDEX('CCG overall weighted population'!$T$4:$T$195,MATCH(A3896,'CCG overall weighted population'!$A$4:$A$195,0))</f>
        <v>0</v>
      </c>
      <c r="T3896" s="66">
        <f t="shared" si="545"/>
        <v>3826.8512052683</v>
      </c>
      <c r="U3896" s="66">
        <f t="shared" si="546"/>
        <v>3826.8512052683</v>
      </c>
      <c r="V3896" s="81">
        <f t="shared" si="547"/>
        <v>3047.6436272062901</v>
      </c>
      <c r="W3896" s="110">
        <f t="shared" si="548"/>
        <v>0.93250015366214034</v>
      </c>
    </row>
    <row r="3897" spans="1:23" x14ac:dyDescent="0.2">
      <c r="A3897" s="31" t="s">
        <v>124</v>
      </c>
      <c r="B3897" s="25" t="s">
        <v>246</v>
      </c>
      <c r="C3897" s="53" t="s">
        <v>7319</v>
      </c>
      <c r="D3897" s="25" t="s">
        <v>7318</v>
      </c>
      <c r="E3897" s="97">
        <v>3519.25</v>
      </c>
      <c r="F3897" s="27">
        <v>3521.984619140625</v>
      </c>
      <c r="G3897" s="27">
        <v>4519.88427734375</v>
      </c>
      <c r="H3897" s="27">
        <v>5001.59619140625</v>
      </c>
      <c r="I3897" s="27">
        <v>5188.14111328125</v>
      </c>
      <c r="J3897" s="27">
        <f t="shared" si="540"/>
        <v>3877.1297537808714</v>
      </c>
      <c r="K3897" s="28">
        <v>1.109017014503479</v>
      </c>
      <c r="L3897" s="28">
        <v>0.99895596504211426</v>
      </c>
      <c r="M3897" s="27">
        <v>3656.430419921875</v>
      </c>
      <c r="N3897" s="27">
        <v>3113.1637052548331</v>
      </c>
      <c r="O3897" s="66">
        <f t="shared" si="541"/>
        <v>4210.6770412487704</v>
      </c>
      <c r="P3897" s="66">
        <f t="shared" si="542"/>
        <v>4236.8602828091207</v>
      </c>
      <c r="Q3897" s="66">
        <f t="shared" si="543"/>
        <v>3602.1037484551707</v>
      </c>
      <c r="R3897" s="66">
        <f t="shared" si="544"/>
        <v>4160.3609322089851</v>
      </c>
      <c r="S3897" s="67">
        <f>E3897/INDEX('CCG overall weighted population'!$F$4:$F$195,MATCH(A3897,'CCG overall weighted population'!$A$4:$A$195,0))*INDEX('CCG overall weighted population'!$T$4:$T$195,MATCH(A3897,'CCG overall weighted population'!$A$4:$A$195,0))</f>
        <v>0</v>
      </c>
      <c r="T3897" s="66">
        <f t="shared" si="545"/>
        <v>5221.6648105080731</v>
      </c>
      <c r="U3897" s="66">
        <f t="shared" si="546"/>
        <v>5221.6648105080731</v>
      </c>
      <c r="V3897" s="81">
        <f t="shared" si="547"/>
        <v>4158.4510683990802</v>
      </c>
      <c r="W3897" s="110">
        <f t="shared" si="548"/>
        <v>1.1816299121685245</v>
      </c>
    </row>
    <row r="3898" spans="1:23" x14ac:dyDescent="0.2">
      <c r="A3898" s="31" t="s">
        <v>124</v>
      </c>
      <c r="B3898" s="25" t="s">
        <v>246</v>
      </c>
      <c r="C3898" s="53" t="s">
        <v>7317</v>
      </c>
      <c r="D3898" s="25" t="s">
        <v>7316</v>
      </c>
      <c r="E3898" s="97">
        <v>3435.08349609375</v>
      </c>
      <c r="F3898" s="27">
        <v>2764.300537109375</v>
      </c>
      <c r="G3898" s="27">
        <v>2340.4794921875</v>
      </c>
      <c r="H3898" s="27">
        <v>4259.0458984375</v>
      </c>
      <c r="I3898" s="27">
        <v>4505.49462890625</v>
      </c>
      <c r="J3898" s="27">
        <f t="shared" si="540"/>
        <v>3033.6524110940259</v>
      </c>
      <c r="K3898" s="28">
        <v>1.109017014503479</v>
      </c>
      <c r="L3898" s="28">
        <v>0.99895596504211426</v>
      </c>
      <c r="M3898" s="27">
        <v>2812.371826171875</v>
      </c>
      <c r="N3898" s="27">
        <v>2797.9060714907882</v>
      </c>
      <c r="O3898" s="66">
        <f t="shared" si="541"/>
        <v>3334.7422436442203</v>
      </c>
      <c r="P3898" s="66">
        <f t="shared" si="542"/>
        <v>3355.4786622418683</v>
      </c>
      <c r="Q3898" s="66">
        <f t="shared" si="543"/>
        <v>2810.9252507037663</v>
      </c>
      <c r="R3898" s="66">
        <f t="shared" si="544"/>
        <v>3289.8503778601207</v>
      </c>
      <c r="S3898" s="67">
        <f>E3898/INDEX('CCG overall weighted population'!$F$4:$F$195,MATCH(A3898,'CCG overall weighted population'!$A$4:$A$195,0))*INDEX('CCG overall weighted population'!$T$4:$T$195,MATCH(A3898,'CCG overall weighted population'!$A$4:$A$195,0))</f>
        <v>0</v>
      </c>
      <c r="T3898" s="66">
        <f t="shared" si="545"/>
        <v>4129.0878916093907</v>
      </c>
      <c r="U3898" s="66">
        <f t="shared" si="546"/>
        <v>4129.0878916093907</v>
      </c>
      <c r="V3898" s="81">
        <f t="shared" si="547"/>
        <v>3288.3401324080887</v>
      </c>
      <c r="W3898" s="110">
        <f t="shared" si="548"/>
        <v>0.95728099073791584</v>
      </c>
    </row>
    <row r="3899" spans="1:23" x14ac:dyDescent="0.2">
      <c r="A3899" s="31" t="s">
        <v>124</v>
      </c>
      <c r="B3899" s="25" t="s">
        <v>246</v>
      </c>
      <c r="C3899" s="53" t="s">
        <v>7315</v>
      </c>
      <c r="D3899" s="25" t="s">
        <v>7314</v>
      </c>
      <c r="E3899" s="97">
        <v>7591.83349609375</v>
      </c>
      <c r="F3899" s="27">
        <v>6205.44970703125</v>
      </c>
      <c r="G3899" s="27">
        <v>6203.63037109375</v>
      </c>
      <c r="H3899" s="27">
        <v>13551.572265625</v>
      </c>
      <c r="I3899" s="27">
        <v>11610.43359375</v>
      </c>
      <c r="J3899" s="27">
        <f t="shared" si="540"/>
        <v>7531.3652027620064</v>
      </c>
      <c r="K3899" s="28">
        <v>1.109017014503479</v>
      </c>
      <c r="L3899" s="28">
        <v>0.99895596504211426</v>
      </c>
      <c r="M3899" s="27">
        <v>7102.5458984375</v>
      </c>
      <c r="N3899" s="27">
        <v>12280.202234405675</v>
      </c>
      <c r="O3899" s="66">
        <f t="shared" si="541"/>
        <v>8869.7962034544071</v>
      </c>
      <c r="P3899" s="66">
        <f t="shared" si="542"/>
        <v>8924.951232992662</v>
      </c>
      <c r="Q3899" s="66">
        <f t="shared" si="543"/>
        <v>7620.3115320343177</v>
      </c>
      <c r="R3899" s="66">
        <f t="shared" si="544"/>
        <v>8767.7191534646445</v>
      </c>
      <c r="S3899" s="67">
        <f>E3899/INDEX('CCG overall weighted population'!$F$4:$F$195,MATCH(A3899,'CCG overall weighted population'!$A$4:$A$195,0))*INDEX('CCG overall weighted population'!$T$4:$T$195,MATCH(A3899,'CCG overall weighted population'!$A$4:$A$195,0))</f>
        <v>0</v>
      </c>
      <c r="T3899" s="66">
        <f t="shared" si="545"/>
        <v>11004.355467725129</v>
      </c>
      <c r="U3899" s="66">
        <f t="shared" si="546"/>
        <v>11004.355467725129</v>
      </c>
      <c r="V3899" s="81">
        <f t="shared" si="547"/>
        <v>8763.6942263538785</v>
      </c>
      <c r="W3899" s="110">
        <f t="shared" si="548"/>
        <v>1.1543580652635612</v>
      </c>
    </row>
    <row r="3900" spans="1:23" x14ac:dyDescent="0.2">
      <c r="A3900" s="31" t="s">
        <v>124</v>
      </c>
      <c r="B3900" s="25" t="s">
        <v>246</v>
      </c>
      <c r="C3900" s="53" t="s">
        <v>7313</v>
      </c>
      <c r="D3900" s="25" t="s">
        <v>7312</v>
      </c>
      <c r="E3900" s="97">
        <v>7338.4169921875</v>
      </c>
      <c r="F3900" s="27">
        <v>5872.63623046875</v>
      </c>
      <c r="G3900" s="27">
        <v>5640.3056640625</v>
      </c>
      <c r="H3900" s="27">
        <v>10006.8916015625</v>
      </c>
      <c r="I3900" s="27">
        <v>11934.8271484375</v>
      </c>
      <c r="J3900" s="27">
        <f t="shared" si="540"/>
        <v>6729.8309694685595</v>
      </c>
      <c r="K3900" s="28">
        <v>1.109017014503479</v>
      </c>
      <c r="L3900" s="28">
        <v>0.99895596504211426</v>
      </c>
      <c r="M3900" s="27">
        <v>6415.984375</v>
      </c>
      <c r="N3900" s="27">
        <v>6936.3258324744811</v>
      </c>
      <c r="O3900" s="66">
        <f t="shared" si="541"/>
        <v>7478.5816206330455</v>
      </c>
      <c r="P3900" s="66">
        <f t="shared" si="542"/>
        <v>7525.0856643256866</v>
      </c>
      <c r="Q3900" s="66">
        <f t="shared" si="543"/>
        <v>6468.0185207474478</v>
      </c>
      <c r="R3900" s="66">
        <f t="shared" si="544"/>
        <v>7397.6904416726748</v>
      </c>
      <c r="S3900" s="67">
        <f>E3900/INDEX('CCG overall weighted population'!$F$4:$F$195,MATCH(A3900,'CCG overall weighted population'!$A$4:$A$195,0))*INDEX('CCG overall weighted population'!$T$4:$T$195,MATCH(A3900,'CCG overall weighted population'!$A$4:$A$195,0))</f>
        <v>0</v>
      </c>
      <c r="T3900" s="66">
        <f t="shared" si="545"/>
        <v>9284.8338131576638</v>
      </c>
      <c r="U3900" s="66">
        <f t="shared" si="546"/>
        <v>9284.8338131576638</v>
      </c>
      <c r="V3900" s="81">
        <f t="shared" si="547"/>
        <v>7394.2944427481452</v>
      </c>
      <c r="W3900" s="110">
        <f t="shared" si="548"/>
        <v>1.0076143738656624</v>
      </c>
    </row>
    <row r="3901" spans="1:23" x14ac:dyDescent="0.2">
      <c r="A3901" s="31" t="s">
        <v>124</v>
      </c>
      <c r="B3901" s="25" t="s">
        <v>246</v>
      </c>
      <c r="C3901" s="53" t="s">
        <v>7311</v>
      </c>
      <c r="D3901" s="25" t="s">
        <v>7310</v>
      </c>
      <c r="E3901" s="97">
        <v>7376.6669921875</v>
      </c>
      <c r="F3901" s="27">
        <v>6762.2138671875</v>
      </c>
      <c r="G3901" s="27">
        <v>6573.9541015625</v>
      </c>
      <c r="H3901" s="27">
        <v>8898.5478515625</v>
      </c>
      <c r="I3901" s="27">
        <v>8044.0068359375</v>
      </c>
      <c r="J3901" s="27">
        <f t="shared" si="540"/>
        <v>7123.6808859559642</v>
      </c>
      <c r="K3901" s="28">
        <v>1.109017014503479</v>
      </c>
      <c r="L3901" s="28">
        <v>0.99895596504211426</v>
      </c>
      <c r="M3901" s="27">
        <v>6751.38720703125</v>
      </c>
      <c r="N3901" s="27">
        <v>5866.0704042436519</v>
      </c>
      <c r="O3901" s="66">
        <f t="shared" si="541"/>
        <v>7752.7096070315611</v>
      </c>
      <c r="P3901" s="66">
        <f t="shared" si="542"/>
        <v>7800.9182600342983</v>
      </c>
      <c r="Q3901" s="66">
        <f t="shared" si="543"/>
        <v>6662.8555267524907</v>
      </c>
      <c r="R3901" s="66">
        <f t="shared" si="544"/>
        <v>7663.7616411947865</v>
      </c>
      <c r="S3901" s="67">
        <f>E3901/INDEX('CCG overall weighted population'!$F$4:$F$195,MATCH(A3901,'CCG overall weighted population'!$A$4:$A$195,0))*INDEX('CCG overall weighted population'!$T$4:$T$195,MATCH(A3901,'CCG overall weighted population'!$A$4:$A$195,0))</f>
        <v>0</v>
      </c>
      <c r="T3901" s="66">
        <f t="shared" si="545"/>
        <v>9618.7795073589132</v>
      </c>
      <c r="U3901" s="66">
        <f t="shared" si="546"/>
        <v>9618.7795073589132</v>
      </c>
      <c r="V3901" s="81">
        <f t="shared" si="547"/>
        <v>7660.243499080495</v>
      </c>
      <c r="W3901" s="110">
        <f t="shared" si="548"/>
        <v>1.0384423625457575</v>
      </c>
    </row>
    <row r="3902" spans="1:23" x14ac:dyDescent="0.2">
      <c r="A3902" s="31" t="s">
        <v>124</v>
      </c>
      <c r="B3902" s="25" t="s">
        <v>246</v>
      </c>
      <c r="C3902" s="53" t="s">
        <v>7309</v>
      </c>
      <c r="D3902" s="25" t="s">
        <v>7308</v>
      </c>
      <c r="E3902" s="97">
        <v>3834.91650390625</v>
      </c>
      <c r="F3902" s="27">
        <v>3533.9111328125</v>
      </c>
      <c r="G3902" s="27">
        <v>3762.2158203125</v>
      </c>
      <c r="H3902" s="27">
        <v>2643.3994140625</v>
      </c>
      <c r="I3902" s="27">
        <v>3775.5478515625</v>
      </c>
      <c r="J3902" s="27">
        <f t="shared" si="540"/>
        <v>3425.1730196844514</v>
      </c>
      <c r="K3902" s="28">
        <v>1.109017014503479</v>
      </c>
      <c r="L3902" s="28">
        <v>0.99895596504211426</v>
      </c>
      <c r="M3902" s="27">
        <v>3660.968017578125</v>
      </c>
      <c r="N3902" s="27">
        <v>2149.2216824227435</v>
      </c>
      <c r="O3902" s="66">
        <f t="shared" si="541"/>
        <v>3653.2518732733174</v>
      </c>
      <c r="P3902" s="66">
        <f t="shared" si="542"/>
        <v>3675.968879432106</v>
      </c>
      <c r="Q3902" s="66">
        <f t="shared" si="543"/>
        <v>3509.7933840625869</v>
      </c>
      <c r="R3902" s="66">
        <f t="shared" si="544"/>
        <v>3655.9418032329413</v>
      </c>
      <c r="S3902" s="67">
        <f>E3902/INDEX('CCG overall weighted population'!$F$4:$F$195,MATCH(A3902,'CCG overall weighted population'!$A$4:$A$195,0))*INDEX('CCG overall weighted population'!$T$4:$T$195,MATCH(A3902,'CCG overall weighted population'!$A$4:$A$195,0))</f>
        <v>0</v>
      </c>
      <c r="T3902" s="66">
        <f t="shared" si="545"/>
        <v>4588.5688704106742</v>
      </c>
      <c r="U3902" s="66">
        <f t="shared" si="546"/>
        <v>4588.5688704106742</v>
      </c>
      <c r="V3902" s="81">
        <f t="shared" si="547"/>
        <v>3654.2634991014284</v>
      </c>
      <c r="W3902" s="110">
        <f t="shared" si="548"/>
        <v>0.95289258459191795</v>
      </c>
    </row>
    <row r="3903" spans="1:23" x14ac:dyDescent="0.2">
      <c r="A3903" s="31" t="s">
        <v>124</v>
      </c>
      <c r="B3903" s="25" t="s">
        <v>246</v>
      </c>
      <c r="C3903" s="53" t="s">
        <v>7307</v>
      </c>
      <c r="D3903" s="25" t="s">
        <v>7306</v>
      </c>
      <c r="E3903" s="97">
        <v>7484.9169921875</v>
      </c>
      <c r="F3903" s="27">
        <v>6122.4443359375</v>
      </c>
      <c r="G3903" s="27">
        <v>6477.451171875</v>
      </c>
      <c r="H3903" s="27">
        <v>9702.7919921875</v>
      </c>
      <c r="I3903" s="27">
        <v>9640.8603515625</v>
      </c>
      <c r="J3903" s="27">
        <f t="shared" si="540"/>
        <v>6828.3284565328195</v>
      </c>
      <c r="K3903" s="28">
        <v>1.109017014503479</v>
      </c>
      <c r="L3903" s="28">
        <v>0.99895596504211426</v>
      </c>
      <c r="M3903" s="27">
        <v>6452.85546875</v>
      </c>
      <c r="N3903" s="27">
        <v>6422.0957772662805</v>
      </c>
      <c r="O3903" s="66">
        <f t="shared" si="541"/>
        <v>7519.8213819584707</v>
      </c>
      <c r="P3903" s="66">
        <f t="shared" si="542"/>
        <v>7566.5818667464728</v>
      </c>
      <c r="Q3903" s="66">
        <f t="shared" si="543"/>
        <v>6449.7794996016291</v>
      </c>
      <c r="R3903" s="66">
        <f t="shared" si="544"/>
        <v>7431.9874967614051</v>
      </c>
      <c r="S3903" s="67">
        <f>E3903/INDEX('CCG overall weighted population'!$F$4:$F$195,MATCH(A3903,'CCG overall weighted population'!$A$4:$A$195,0))*INDEX('CCG overall weighted population'!$T$4:$T$195,MATCH(A3903,'CCG overall weighted population'!$A$4:$A$195,0))</f>
        <v>0</v>
      </c>
      <c r="T3903" s="66">
        <f t="shared" si="545"/>
        <v>9327.8800124127356</v>
      </c>
      <c r="U3903" s="66">
        <f t="shared" si="546"/>
        <v>9327.8800124127356</v>
      </c>
      <c r="V3903" s="81">
        <f t="shared" si="547"/>
        <v>7428.5757533605265</v>
      </c>
      <c r="W3903" s="110">
        <f t="shared" si="548"/>
        <v>0.99247269690688877</v>
      </c>
    </row>
    <row r="3904" spans="1:23" x14ac:dyDescent="0.2">
      <c r="A3904" s="31" t="s">
        <v>124</v>
      </c>
      <c r="B3904" s="25" t="s">
        <v>246</v>
      </c>
      <c r="C3904" s="53" t="s">
        <v>7305</v>
      </c>
      <c r="D3904" s="25" t="s">
        <v>7304</v>
      </c>
      <c r="E3904" s="97">
        <v>7798.75048828125</v>
      </c>
      <c r="F3904" s="27">
        <v>6837.1904296875</v>
      </c>
      <c r="G3904" s="27">
        <v>7389.03125</v>
      </c>
      <c r="H3904" s="27">
        <v>6367.11767578125</v>
      </c>
      <c r="I3904" s="27">
        <v>6119.86181640625</v>
      </c>
      <c r="J3904" s="27">
        <f t="shared" si="540"/>
        <v>6772.2573505868513</v>
      </c>
      <c r="K3904" s="28">
        <v>1.109017014503479</v>
      </c>
      <c r="L3904" s="28">
        <v>0.99895596504211426</v>
      </c>
      <c r="M3904" s="27">
        <v>8106.21142578125</v>
      </c>
      <c r="N3904" s="27">
        <v>4883.7922269328619</v>
      </c>
      <c r="O3904" s="66">
        <f t="shared" si="541"/>
        <v>7293.4920141457615</v>
      </c>
      <c r="P3904" s="66">
        <f t="shared" si="542"/>
        <v>7338.8451156432411</v>
      </c>
      <c r="Q3904" s="66">
        <f t="shared" si="543"/>
        <v>7783.9695058964116</v>
      </c>
      <c r="R3904" s="66">
        <f t="shared" si="544"/>
        <v>7392.4904504255073</v>
      </c>
      <c r="S3904" s="67">
        <f>E3904/INDEX('CCG overall weighted population'!$F$4:$F$195,MATCH(A3904,'CCG overall weighted population'!$A$4:$A$195,0))*INDEX('CCG overall weighted population'!$T$4:$T$195,MATCH(A3904,'CCG overall weighted population'!$A$4:$A$195,0))</f>
        <v>0</v>
      </c>
      <c r="T3904" s="66">
        <f t="shared" si="545"/>
        <v>9278.3073093872663</v>
      </c>
      <c r="U3904" s="66">
        <f t="shared" si="546"/>
        <v>9278.3073093872663</v>
      </c>
      <c r="V3904" s="81">
        <f t="shared" si="547"/>
        <v>7389.09683861961</v>
      </c>
      <c r="W3904" s="110">
        <f t="shared" si="548"/>
        <v>0.94747188664681559</v>
      </c>
    </row>
    <row r="3905" spans="1:23" x14ac:dyDescent="0.2">
      <c r="A3905" s="31" t="s">
        <v>124</v>
      </c>
      <c r="B3905" s="25" t="s">
        <v>246</v>
      </c>
      <c r="C3905" s="53" t="s">
        <v>7303</v>
      </c>
      <c r="D3905" s="25" t="s">
        <v>7302</v>
      </c>
      <c r="E3905" s="97">
        <v>17763.58203125</v>
      </c>
      <c r="F3905" s="27">
        <v>11744.451171875</v>
      </c>
      <c r="G3905" s="27">
        <v>12457.4482421875</v>
      </c>
      <c r="H3905" s="27">
        <v>18963.123046875</v>
      </c>
      <c r="I3905" s="27">
        <v>22798.0703125</v>
      </c>
      <c r="J3905" s="27">
        <f t="shared" si="540"/>
        <v>13332.441219387703</v>
      </c>
      <c r="K3905" s="28">
        <v>1.109017014503479</v>
      </c>
      <c r="L3905" s="28">
        <v>0.99895596504211426</v>
      </c>
      <c r="M3905" s="27">
        <v>13983.29296875</v>
      </c>
      <c r="N3905" s="27">
        <v>18343.183598493459</v>
      </c>
      <c r="O3905" s="66">
        <f t="shared" si="541"/>
        <v>15325.586841641534</v>
      </c>
      <c r="P3905" s="66">
        <f t="shared" si="542"/>
        <v>15420.8858964961</v>
      </c>
      <c r="Q3905" s="66">
        <f t="shared" si="543"/>
        <v>14419.282031724346</v>
      </c>
      <c r="R3905" s="66">
        <f t="shared" si="544"/>
        <v>15300.174976534307</v>
      </c>
      <c r="S3905" s="67">
        <f>E3905/INDEX('CCG overall weighted population'!$F$4:$F$195,MATCH(A3905,'CCG overall weighted population'!$A$4:$A$195,0))*INDEX('CCG overall weighted population'!$T$4:$T$195,MATCH(A3905,'CCG overall weighted population'!$A$4:$A$195,0))</f>
        <v>0</v>
      </c>
      <c r="T3905" s="66">
        <f t="shared" si="545"/>
        <v>19203.234183618224</v>
      </c>
      <c r="U3905" s="66">
        <f t="shared" si="546"/>
        <v>19203.234183618224</v>
      </c>
      <c r="V3905" s="81">
        <f t="shared" si="547"/>
        <v>15293.151246875019</v>
      </c>
      <c r="W3905" s="110">
        <f t="shared" si="548"/>
        <v>0.86092721726794985</v>
      </c>
    </row>
    <row r="3906" spans="1:23" x14ac:dyDescent="0.2">
      <c r="A3906" s="31" t="s">
        <v>124</v>
      </c>
      <c r="B3906" s="25" t="s">
        <v>246</v>
      </c>
      <c r="C3906" s="53" t="s">
        <v>7301</v>
      </c>
      <c r="D3906" s="25" t="s">
        <v>7300</v>
      </c>
      <c r="E3906" s="97">
        <v>1823.166748046875</v>
      </c>
      <c r="F3906" s="27">
        <v>1709.454833984375</v>
      </c>
      <c r="G3906" s="27">
        <v>1682.4244384765625</v>
      </c>
      <c r="H3906" s="27">
        <v>2291.81982421875</v>
      </c>
      <c r="I3906" s="27">
        <v>4359.3984375</v>
      </c>
      <c r="J3906" s="27">
        <f t="shared" si="540"/>
        <v>1905.3903394596875</v>
      </c>
      <c r="K3906" s="28">
        <v>1.109017014503479</v>
      </c>
      <c r="L3906" s="28">
        <v>0.99895596504211426</v>
      </c>
      <c r="M3906" s="27">
        <v>1763.5738525390625</v>
      </c>
      <c r="N3906" s="27">
        <v>1721.7927603227233</v>
      </c>
      <c r="O3906" s="66">
        <f t="shared" si="541"/>
        <v>2090.5641186860348</v>
      </c>
      <c r="P3906" s="66">
        <f t="shared" si="542"/>
        <v>2103.5638678429364</v>
      </c>
      <c r="Q3906" s="66">
        <f t="shared" si="543"/>
        <v>1759.3957433174287</v>
      </c>
      <c r="R3906" s="66">
        <f t="shared" si="544"/>
        <v>2062.0855425346904</v>
      </c>
      <c r="S3906" s="67">
        <f>E3906/INDEX('CCG overall weighted population'!$F$4:$F$195,MATCH(A3906,'CCG overall weighted population'!$A$4:$A$195,0))*INDEX('CCG overall weighted population'!$T$4:$T$195,MATCH(A3906,'CCG overall weighted population'!$A$4:$A$195,0))</f>
        <v>0</v>
      </c>
      <c r="T3906" s="66">
        <f t="shared" si="545"/>
        <v>2588.1214849293665</v>
      </c>
      <c r="U3906" s="66">
        <f t="shared" si="546"/>
        <v>2588.1214849293665</v>
      </c>
      <c r="V3906" s="81">
        <f t="shared" si="547"/>
        <v>2061.1389173224102</v>
      </c>
      <c r="W3906" s="110">
        <f t="shared" si="548"/>
        <v>1.1305268262107513</v>
      </c>
    </row>
    <row r="3907" spans="1:23" x14ac:dyDescent="0.2">
      <c r="A3907" s="31" t="s">
        <v>124</v>
      </c>
      <c r="B3907" s="25" t="s">
        <v>246</v>
      </c>
      <c r="C3907" s="53" t="s">
        <v>7299</v>
      </c>
      <c r="D3907" s="25" t="s">
        <v>7298</v>
      </c>
      <c r="E3907" s="97">
        <v>1835.083251953125</v>
      </c>
      <c r="F3907" s="27">
        <v>1846.058349609375</v>
      </c>
      <c r="G3907" s="27">
        <v>2094.87646484375</v>
      </c>
      <c r="H3907" s="27">
        <v>2634.257080078125</v>
      </c>
      <c r="I3907" s="27">
        <v>2305.134521484375</v>
      </c>
      <c r="J3907" s="27">
        <f t="shared" si="540"/>
        <v>1999.2585442171251</v>
      </c>
      <c r="K3907" s="28">
        <v>1.109017014503479</v>
      </c>
      <c r="L3907" s="28">
        <v>0.99895596504211426</v>
      </c>
      <c r="M3907" s="27">
        <v>1806.64306640625</v>
      </c>
      <c r="N3907" s="27">
        <v>1117.9994689552543</v>
      </c>
      <c r="O3907" s="66">
        <f t="shared" si="541"/>
        <v>2117.2658013007053</v>
      </c>
      <c r="P3907" s="66">
        <f t="shared" si="542"/>
        <v>2130.4315894577767</v>
      </c>
      <c r="Q3907" s="66">
        <f t="shared" si="543"/>
        <v>1737.7787066611504</v>
      </c>
      <c r="R3907" s="66">
        <f t="shared" si="544"/>
        <v>2083.1099961861373</v>
      </c>
      <c r="S3907" s="67">
        <f>E3907/INDEX('CCG overall weighted population'!$F$4:$F$195,MATCH(A3907,'CCG overall weighted population'!$A$4:$A$195,0))*INDEX('CCG overall weighted population'!$T$4:$T$195,MATCH(A3907,'CCG overall weighted population'!$A$4:$A$195,0))</f>
        <v>0</v>
      </c>
      <c r="T3907" s="66">
        <f t="shared" si="545"/>
        <v>2614.5092555052306</v>
      </c>
      <c r="U3907" s="66">
        <f t="shared" si="546"/>
        <v>2614.5092555052306</v>
      </c>
      <c r="V3907" s="81">
        <f t="shared" si="547"/>
        <v>2082.1537194451062</v>
      </c>
      <c r="W3907" s="110">
        <f t="shared" si="548"/>
        <v>1.1346371981919718</v>
      </c>
    </row>
    <row r="3908" spans="1:23" x14ac:dyDescent="0.2">
      <c r="A3908" s="31" t="s">
        <v>124</v>
      </c>
      <c r="B3908" s="25" t="s">
        <v>246</v>
      </c>
      <c r="C3908" s="53" t="s">
        <v>7297</v>
      </c>
      <c r="D3908" s="25" t="s">
        <v>7296</v>
      </c>
      <c r="E3908" s="97">
        <v>2627</v>
      </c>
      <c r="F3908" s="27">
        <v>2536.211669921875</v>
      </c>
      <c r="G3908" s="27">
        <v>2181.193359375</v>
      </c>
      <c r="H3908" s="27">
        <v>3130.412109375</v>
      </c>
      <c r="I3908" s="27">
        <v>2971.619140625</v>
      </c>
      <c r="J3908" s="27">
        <f t="shared" ref="J3908:J3971" si="549">SUMPRODUCT($F3908:$I3908,$F$1:$I$1)</f>
        <v>2620.6248465881436</v>
      </c>
      <c r="K3908" s="28">
        <v>1.109017014503479</v>
      </c>
      <c r="L3908" s="28">
        <v>0.99895596504211426</v>
      </c>
      <c r="M3908" s="27">
        <v>2511.0849609375</v>
      </c>
      <c r="N3908" s="27">
        <v>3225.4589427396177</v>
      </c>
      <c r="O3908" s="66">
        <f t="shared" ref="O3908:O3971" si="550">(N$1*N3908+(1-N$1)*J3908)*K3908*L3908</f>
        <v>2970.2903458721066</v>
      </c>
      <c r="P3908" s="66">
        <f t="shared" ref="P3908:P3971" si="551">O3908*$E$7330/O$7330</f>
        <v>2988.7604942279349</v>
      </c>
      <c r="Q3908" s="66">
        <f t="shared" ref="Q3908:Q3971" si="552">($N$1*N3908)+((1-$N$1)*M3908)</f>
        <v>2582.5223591177119</v>
      </c>
      <c r="R3908" s="66">
        <f t="shared" ref="R3908:R3971" si="553">(P3908*$J$1)+(Q3908*$M$1)</f>
        <v>2939.801638599025</v>
      </c>
      <c r="S3908" s="67">
        <f>E3908/INDEX('CCG overall weighted population'!$F$4:$F$195,MATCH(A3908,'CCG overall weighted population'!$A$4:$A$195,0))*INDEX('CCG overall weighted population'!$T$4:$T$195,MATCH(A3908,'CCG overall weighted population'!$A$4:$A$195,0))</f>
        <v>0</v>
      </c>
      <c r="T3908" s="66">
        <f t="shared" ref="T3908:T3971" si="554">R3908/$R$7330*$T$1</f>
        <v>3689.7420719687211</v>
      </c>
      <c r="U3908" s="66">
        <f t="shared" ref="U3908:U3971" si="555">T3908+S3908</f>
        <v>3689.7420719687211</v>
      </c>
      <c r="V3908" s="81">
        <f t="shared" ref="V3908:V3971" si="556">U3908*$E$7330/$U$7330</f>
        <v>2938.452087238134</v>
      </c>
      <c r="W3908" s="110">
        <f t="shared" si="548"/>
        <v>1.1185580842170286</v>
      </c>
    </row>
    <row r="3909" spans="1:23" x14ac:dyDescent="0.2">
      <c r="A3909" s="31" t="s">
        <v>124</v>
      </c>
      <c r="B3909" s="25" t="s">
        <v>246</v>
      </c>
      <c r="C3909" s="53" t="s">
        <v>7295</v>
      </c>
      <c r="D3909" s="25" t="s">
        <v>7294</v>
      </c>
      <c r="E3909" s="97">
        <v>6122.5830078125</v>
      </c>
      <c r="F3909" s="27">
        <v>5384.54638671875</v>
      </c>
      <c r="G3909" s="27">
        <v>5407.34765625</v>
      </c>
      <c r="H3909" s="27">
        <v>4898.7802734375</v>
      </c>
      <c r="I3909" s="27">
        <v>6847.98779296875</v>
      </c>
      <c r="J3909" s="27">
        <f t="shared" si="549"/>
        <v>5374.1821909857154</v>
      </c>
      <c r="K3909" s="28">
        <v>1.109017014503479</v>
      </c>
      <c r="L3909" s="28">
        <v>0.99895596504211426</v>
      </c>
      <c r="M3909" s="27">
        <v>5461.48583984375</v>
      </c>
      <c r="N3909" s="27">
        <v>3756.4289397091979</v>
      </c>
      <c r="O3909" s="66">
        <f t="shared" si="550"/>
        <v>5774.612702263732</v>
      </c>
      <c r="P3909" s="66">
        <f t="shared" si="551"/>
        <v>5810.5209606791041</v>
      </c>
      <c r="Q3909" s="66">
        <f t="shared" si="552"/>
        <v>5290.980149830295</v>
      </c>
      <c r="R3909" s="66">
        <f t="shared" si="553"/>
        <v>5747.9071355521937</v>
      </c>
      <c r="S3909" s="67">
        <f>E3909/INDEX('CCG overall weighted population'!$F$4:$F$195,MATCH(A3909,'CCG overall weighted population'!$A$4:$A$195,0))*INDEX('CCG overall weighted population'!$T$4:$T$195,MATCH(A3909,'CCG overall weighted population'!$A$4:$A$195,0))</f>
        <v>0</v>
      </c>
      <c r="T3909" s="66">
        <f t="shared" si="554"/>
        <v>7214.192449366431</v>
      </c>
      <c r="U3909" s="66">
        <f t="shared" si="555"/>
        <v>7214.192449366431</v>
      </c>
      <c r="V3909" s="81">
        <f t="shared" si="556"/>
        <v>5745.2684895309076</v>
      </c>
      <c r="W3909" s="110">
        <f t="shared" ref="W3909:W3972" si="557">V3909/E3909</f>
        <v>0.93837331110086475</v>
      </c>
    </row>
    <row r="3910" spans="1:23" x14ac:dyDescent="0.2">
      <c r="A3910" s="31" t="s">
        <v>124</v>
      </c>
      <c r="B3910" s="25" t="s">
        <v>246</v>
      </c>
      <c r="C3910" s="53" t="s">
        <v>7293</v>
      </c>
      <c r="D3910" s="25" t="s">
        <v>7292</v>
      </c>
      <c r="E3910" s="97">
        <v>10218.416015625</v>
      </c>
      <c r="F3910" s="27">
        <v>6306.31298828125</v>
      </c>
      <c r="G3910" s="27">
        <v>4787.04541015625</v>
      </c>
      <c r="H3910" s="27">
        <v>12643.20703125</v>
      </c>
      <c r="I3910" s="27">
        <v>11842.7373046875</v>
      </c>
      <c r="J3910" s="27">
        <f t="shared" si="549"/>
        <v>7389.1388945390599</v>
      </c>
      <c r="K3910" s="28">
        <v>1.109017014503479</v>
      </c>
      <c r="L3910" s="28">
        <v>0.99895596504211426</v>
      </c>
      <c r="M3910" s="27">
        <v>7223.07958984375</v>
      </c>
      <c r="N3910" s="27">
        <v>10916.264427792808</v>
      </c>
      <c r="O3910" s="66">
        <f t="shared" si="550"/>
        <v>8576.8810571385293</v>
      </c>
      <c r="P3910" s="66">
        <f t="shared" si="551"/>
        <v>8630.2146532214174</v>
      </c>
      <c r="Q3910" s="66">
        <f t="shared" si="552"/>
        <v>7592.3980736386566</v>
      </c>
      <c r="R3910" s="66">
        <f t="shared" si="553"/>
        <v>8505.139462840054</v>
      </c>
      <c r="S3910" s="67">
        <f>E3910/INDEX('CCG overall weighted population'!$F$4:$F$195,MATCH(A3910,'CCG overall weighted population'!$A$4:$A$195,0))*INDEX('CCG overall weighted population'!$T$4:$T$195,MATCH(A3910,'CCG overall weighted population'!$A$4:$A$195,0))</f>
        <v>0</v>
      </c>
      <c r="T3910" s="66">
        <f t="shared" si="554"/>
        <v>10674.791962820156</v>
      </c>
      <c r="U3910" s="66">
        <f t="shared" si="555"/>
        <v>10674.791962820156</v>
      </c>
      <c r="V3910" s="81">
        <f t="shared" si="556"/>
        <v>8501.2350760998288</v>
      </c>
      <c r="W3910" s="110">
        <f t="shared" si="557"/>
        <v>0.83195233616448705</v>
      </c>
    </row>
    <row r="3911" spans="1:23" x14ac:dyDescent="0.2">
      <c r="A3911" s="31" t="s">
        <v>124</v>
      </c>
      <c r="B3911" s="25" t="s">
        <v>246</v>
      </c>
      <c r="C3911" s="53" t="s">
        <v>7291</v>
      </c>
      <c r="D3911" s="25" t="s">
        <v>7290</v>
      </c>
      <c r="E3911" s="97">
        <v>2547.916748046875</v>
      </c>
      <c r="F3911" s="27">
        <v>2589.086181640625</v>
      </c>
      <c r="G3911" s="27">
        <v>1971.267578125</v>
      </c>
      <c r="H3911" s="27">
        <v>2088.463134765625</v>
      </c>
      <c r="I3911" s="27">
        <v>2500.309814453125</v>
      </c>
      <c r="J3911" s="27">
        <f t="shared" si="549"/>
        <v>2470.7405400082189</v>
      </c>
      <c r="K3911" s="28">
        <v>1.109017014503479</v>
      </c>
      <c r="L3911" s="28">
        <v>0.99895596504211426</v>
      </c>
      <c r="M3911" s="27">
        <v>2332.5205078125</v>
      </c>
      <c r="N3911" s="27">
        <v>1537.1528060545049</v>
      </c>
      <c r="O3911" s="66">
        <f t="shared" si="550"/>
        <v>2633.8041716459079</v>
      </c>
      <c r="P3911" s="66">
        <f t="shared" si="551"/>
        <v>2650.1819489423615</v>
      </c>
      <c r="Q3911" s="66">
        <f t="shared" si="552"/>
        <v>2252.9837376367004</v>
      </c>
      <c r="R3911" s="66">
        <f t="shared" si="553"/>
        <v>2602.3125634694816</v>
      </c>
      <c r="S3911" s="67">
        <f>E3911/INDEX('CCG overall weighted population'!$F$4:$F$195,MATCH(A3911,'CCG overall weighted population'!$A$4:$A$195,0))*INDEX('CCG overall weighted population'!$T$4:$T$195,MATCH(A3911,'CCG overall weighted population'!$A$4:$A$195,0))</f>
        <v>0</v>
      </c>
      <c r="T3911" s="66">
        <f t="shared" si="554"/>
        <v>3266.159874113795</v>
      </c>
      <c r="U3911" s="66">
        <f t="shared" si="555"/>
        <v>3266.159874113795</v>
      </c>
      <c r="V3911" s="81">
        <f t="shared" si="556"/>
        <v>2601.1179405345929</v>
      </c>
      <c r="W3911" s="110">
        <f t="shared" si="557"/>
        <v>1.0208802711189444</v>
      </c>
    </row>
    <row r="3912" spans="1:23" x14ac:dyDescent="0.2">
      <c r="A3912" s="31" t="s">
        <v>124</v>
      </c>
      <c r="B3912" s="25" t="s">
        <v>246</v>
      </c>
      <c r="C3912" s="53" t="s">
        <v>7289</v>
      </c>
      <c r="D3912" s="25" t="s">
        <v>7288</v>
      </c>
      <c r="E3912" s="97">
        <v>14818.333984375</v>
      </c>
      <c r="F3912" s="27">
        <v>12519.826171875</v>
      </c>
      <c r="G3912" s="27">
        <v>11988.4697265625</v>
      </c>
      <c r="H3912" s="27">
        <v>21617.0390625</v>
      </c>
      <c r="I3912" s="27">
        <v>18575.931640625</v>
      </c>
      <c r="J3912" s="27">
        <f t="shared" si="549"/>
        <v>14101.314511281627</v>
      </c>
      <c r="K3912" s="28">
        <v>1.109017014503479</v>
      </c>
      <c r="L3912" s="28">
        <v>0.99895596504211426</v>
      </c>
      <c r="M3912" s="27">
        <v>13202.5849609375</v>
      </c>
      <c r="N3912" s="27">
        <v>16643.803359884896</v>
      </c>
      <c r="O3912" s="66">
        <f t="shared" si="550"/>
        <v>15903.942433677812</v>
      </c>
      <c r="P3912" s="66">
        <f t="shared" si="551"/>
        <v>16002.837875532785</v>
      </c>
      <c r="Q3912" s="66">
        <f t="shared" si="552"/>
        <v>13546.70680083224</v>
      </c>
      <c r="R3912" s="66">
        <f t="shared" si="553"/>
        <v>15706.830789296737</v>
      </c>
      <c r="S3912" s="67">
        <f>E3912/INDEX('CCG overall weighted population'!$F$4:$F$195,MATCH(A3912,'CCG overall weighted population'!$A$4:$A$195,0))*INDEX('CCG overall weighted population'!$T$4:$T$195,MATCH(A3912,'CCG overall weighted population'!$A$4:$A$195,0))</f>
        <v>0</v>
      </c>
      <c r="T3912" s="66">
        <f t="shared" si="554"/>
        <v>19713.627484125132</v>
      </c>
      <c r="U3912" s="66">
        <f t="shared" si="555"/>
        <v>19713.627484125132</v>
      </c>
      <c r="V3912" s="81">
        <f t="shared" si="556"/>
        <v>15699.620379387216</v>
      </c>
      <c r="W3912" s="110">
        <f t="shared" si="557"/>
        <v>1.0594727042825109</v>
      </c>
    </row>
    <row r="3913" spans="1:23" x14ac:dyDescent="0.2">
      <c r="A3913" s="31" t="s">
        <v>124</v>
      </c>
      <c r="B3913" s="25" t="s">
        <v>246</v>
      </c>
      <c r="C3913" s="53" t="s">
        <v>7287</v>
      </c>
      <c r="D3913" s="25" t="s">
        <v>7286</v>
      </c>
      <c r="E3913" s="97">
        <v>4394.6669921875</v>
      </c>
      <c r="F3913" s="27">
        <v>2963.679931640625</v>
      </c>
      <c r="G3913" s="27">
        <v>2895.59619140625</v>
      </c>
      <c r="H3913" s="27">
        <v>5973.16748046875</v>
      </c>
      <c r="I3913" s="27">
        <v>6878.578125</v>
      </c>
      <c r="J3913" s="27">
        <f t="shared" si="549"/>
        <v>3573.3988326935705</v>
      </c>
      <c r="K3913" s="28">
        <v>1.109017014503479</v>
      </c>
      <c r="L3913" s="28">
        <v>0.99895596504211426</v>
      </c>
      <c r="M3913" s="27">
        <v>3589.83251953125</v>
      </c>
      <c r="N3913" s="27">
        <v>5127.2323032112408</v>
      </c>
      <c r="O3913" s="66">
        <f t="shared" si="550"/>
        <v>4130.9655008267364</v>
      </c>
      <c r="P3913" s="66">
        <f t="shared" si="551"/>
        <v>4156.6530723327051</v>
      </c>
      <c r="Q3913" s="66">
        <f t="shared" si="552"/>
        <v>3743.5724978992489</v>
      </c>
      <c r="R3913" s="66">
        <f t="shared" si="553"/>
        <v>4106.8695821605979</v>
      </c>
      <c r="S3913" s="67">
        <f>E3913/INDEX('CCG overall weighted population'!$F$4:$F$195,MATCH(A3913,'CCG overall weighted population'!$A$4:$A$195,0))*INDEX('CCG overall weighted population'!$T$4:$T$195,MATCH(A3913,'CCG overall weighted population'!$A$4:$A$195,0))</f>
        <v>0</v>
      </c>
      <c r="T3913" s="66">
        <f t="shared" si="554"/>
        <v>5154.5278710055836</v>
      </c>
      <c r="U3913" s="66">
        <f t="shared" si="555"/>
        <v>5154.5278710055836</v>
      </c>
      <c r="V3913" s="81">
        <f t="shared" si="556"/>
        <v>4104.9842741993953</v>
      </c>
      <c r="W3913" s="110">
        <f t="shared" si="557"/>
        <v>0.93408312427242379</v>
      </c>
    </row>
    <row r="3914" spans="1:23" x14ac:dyDescent="0.2">
      <c r="A3914" s="31" t="s">
        <v>124</v>
      </c>
      <c r="B3914" s="25" t="s">
        <v>246</v>
      </c>
      <c r="C3914" s="53" t="s">
        <v>7285</v>
      </c>
      <c r="D3914" s="25" t="s">
        <v>7284</v>
      </c>
      <c r="E3914" s="97">
        <v>3875.25</v>
      </c>
      <c r="F3914" s="27">
        <v>3026.4501953125</v>
      </c>
      <c r="G3914" s="27">
        <v>3249.756591796875</v>
      </c>
      <c r="H3914" s="27">
        <v>5883.166015625</v>
      </c>
      <c r="I3914" s="27">
        <v>4220.2255859375</v>
      </c>
      <c r="J3914" s="27">
        <f t="shared" si="549"/>
        <v>3518.6007850147175</v>
      </c>
      <c r="K3914" s="28">
        <v>1.109017014503479</v>
      </c>
      <c r="L3914" s="28">
        <v>0.99895596504211426</v>
      </c>
      <c r="M3914" s="27">
        <v>3355.088134765625</v>
      </c>
      <c r="N3914" s="27">
        <v>3963.1993471799683</v>
      </c>
      <c r="O3914" s="66">
        <f t="shared" si="550"/>
        <v>3947.3693760478923</v>
      </c>
      <c r="P3914" s="66">
        <f t="shared" si="551"/>
        <v>3971.9152922719345</v>
      </c>
      <c r="Q3914" s="66">
        <f t="shared" si="552"/>
        <v>3415.8992560070592</v>
      </c>
      <c r="R3914" s="66">
        <f t="shared" si="553"/>
        <v>3904.9055595705354</v>
      </c>
      <c r="S3914" s="67">
        <f>E3914/INDEX('CCG overall weighted population'!$F$4:$F$195,MATCH(A3914,'CCG overall weighted population'!$A$4:$A$195,0))*INDEX('CCG overall weighted population'!$T$4:$T$195,MATCH(A3914,'CCG overall weighted population'!$A$4:$A$195,0))</f>
        <v>0</v>
      </c>
      <c r="T3914" s="66">
        <f t="shared" si="554"/>
        <v>4901.0430299229993</v>
      </c>
      <c r="U3914" s="66">
        <f t="shared" si="555"/>
        <v>4901.0430299229993</v>
      </c>
      <c r="V3914" s="81">
        <f t="shared" si="556"/>
        <v>3903.1129656271623</v>
      </c>
      <c r="W3914" s="110">
        <f t="shared" si="557"/>
        <v>1.0071899788728889</v>
      </c>
    </row>
    <row r="3915" spans="1:23" x14ac:dyDescent="0.2">
      <c r="A3915" s="31" t="s">
        <v>124</v>
      </c>
      <c r="B3915" s="25" t="s">
        <v>246</v>
      </c>
      <c r="C3915" s="53" t="s">
        <v>7283</v>
      </c>
      <c r="D3915" s="25" t="s">
        <v>7282</v>
      </c>
      <c r="E3915" s="97">
        <v>3646.83349609375</v>
      </c>
      <c r="F3915" s="27">
        <v>2655.169189453125</v>
      </c>
      <c r="G3915" s="27">
        <v>2201.951416015625</v>
      </c>
      <c r="H3915" s="27">
        <v>6521.0556640625</v>
      </c>
      <c r="I3915" s="27">
        <v>6508.98193359375</v>
      </c>
      <c r="J3915" s="27">
        <f t="shared" si="549"/>
        <v>3365.9772919358438</v>
      </c>
      <c r="K3915" s="28">
        <v>1.109017014503479</v>
      </c>
      <c r="L3915" s="28">
        <v>0.99895596504211426</v>
      </c>
      <c r="M3915" s="27">
        <v>2866.432861328125</v>
      </c>
      <c r="N3915" s="27">
        <v>4290.027905872751</v>
      </c>
      <c r="O3915" s="66">
        <f t="shared" si="550"/>
        <v>3831.4005757365003</v>
      </c>
      <c r="P3915" s="66">
        <f t="shared" si="551"/>
        <v>3855.2253634858885</v>
      </c>
      <c r="Q3915" s="66">
        <f t="shared" si="552"/>
        <v>3008.7923657825877</v>
      </c>
      <c r="R3915" s="66">
        <f t="shared" si="553"/>
        <v>3753.2152680455442</v>
      </c>
      <c r="S3915" s="67">
        <f>E3915/INDEX('CCG overall weighted population'!$F$4:$F$195,MATCH(A3915,'CCG overall weighted population'!$A$4:$A$195,0))*INDEX('CCG overall weighted population'!$T$4:$T$195,MATCH(A3915,'CCG overall weighted population'!$A$4:$A$195,0))</f>
        <v>0</v>
      </c>
      <c r="T3915" s="66">
        <f t="shared" si="554"/>
        <v>4710.656698001746</v>
      </c>
      <c r="U3915" s="66">
        <f t="shared" si="555"/>
        <v>4710.656698001746</v>
      </c>
      <c r="V3915" s="81">
        <f t="shared" si="556"/>
        <v>3751.4923093580596</v>
      </c>
      <c r="W3915" s="110">
        <f t="shared" si="557"/>
        <v>1.0286985444705423</v>
      </c>
    </row>
    <row r="3916" spans="1:23" x14ac:dyDescent="0.2">
      <c r="A3916" s="31" t="s">
        <v>124</v>
      </c>
      <c r="B3916" s="25" t="s">
        <v>246</v>
      </c>
      <c r="C3916" s="53" t="s">
        <v>7281</v>
      </c>
      <c r="D3916" s="25" t="s">
        <v>7280</v>
      </c>
      <c r="E3916" s="97">
        <v>3462.333251953125</v>
      </c>
      <c r="F3916" s="27">
        <v>3069.13916015625</v>
      </c>
      <c r="G3916" s="27">
        <v>3423.595703125</v>
      </c>
      <c r="H3916" s="27">
        <v>2916.85302734375</v>
      </c>
      <c r="I3916" s="27">
        <v>4067.456787109375</v>
      </c>
      <c r="J3916" s="27">
        <f t="shared" si="549"/>
        <v>3110.643279259175</v>
      </c>
      <c r="K3916" s="28">
        <v>1.109017014503479</v>
      </c>
      <c r="L3916" s="28">
        <v>0.99895596504211426</v>
      </c>
      <c r="M3916" s="27">
        <v>3177.878173828125</v>
      </c>
      <c r="N3916" s="27">
        <v>2164.8559868945222</v>
      </c>
      <c r="O3916" s="66">
        <f t="shared" si="550"/>
        <v>3341.3747448399495</v>
      </c>
      <c r="P3916" s="66">
        <f t="shared" si="551"/>
        <v>3362.1524063016918</v>
      </c>
      <c r="Q3916" s="66">
        <f t="shared" si="552"/>
        <v>3076.5759551347646</v>
      </c>
      <c r="R3916" s="66">
        <f t="shared" si="553"/>
        <v>3327.7354103692333</v>
      </c>
      <c r="S3916" s="67">
        <f>E3916/INDEX('CCG overall weighted population'!$F$4:$F$195,MATCH(A3916,'CCG overall weighted population'!$A$4:$A$195,0))*INDEX('CCG overall weighted population'!$T$4:$T$195,MATCH(A3916,'CCG overall weighted population'!$A$4:$A$195,0))</f>
        <v>0</v>
      </c>
      <c r="T3916" s="66">
        <f t="shared" si="554"/>
        <v>4176.6373577064951</v>
      </c>
      <c r="U3916" s="66">
        <f t="shared" si="555"/>
        <v>4176.6373577064951</v>
      </c>
      <c r="V3916" s="81">
        <f t="shared" si="556"/>
        <v>3326.20777333659</v>
      </c>
      <c r="W3916" s="110">
        <f t="shared" si="557"/>
        <v>0.96068388895270385</v>
      </c>
    </row>
    <row r="3917" spans="1:23" x14ac:dyDescent="0.2">
      <c r="A3917" s="31" t="s">
        <v>124</v>
      </c>
      <c r="B3917" s="25" t="s">
        <v>246</v>
      </c>
      <c r="C3917" s="53" t="s">
        <v>7279</v>
      </c>
      <c r="D3917" s="25" t="s">
        <v>7278</v>
      </c>
      <c r="E3917" s="97">
        <v>1843.83349609375</v>
      </c>
      <c r="F3917" s="27">
        <v>1362.0791015625</v>
      </c>
      <c r="G3917" s="27">
        <v>1402.79443359375</v>
      </c>
      <c r="H3917" s="27">
        <v>3701.898193359375</v>
      </c>
      <c r="I3917" s="27">
        <v>4255.29443359375</v>
      </c>
      <c r="J3917" s="27">
        <f t="shared" si="549"/>
        <v>1835.858688829222</v>
      </c>
      <c r="K3917" s="28">
        <v>1.109017014503479</v>
      </c>
      <c r="L3917" s="28">
        <v>0.99895596504211426</v>
      </c>
      <c r="M3917" s="27">
        <v>1592.9678955078125</v>
      </c>
      <c r="N3917" s="27">
        <v>1741.3103701105515</v>
      </c>
      <c r="O3917" s="66">
        <f t="shared" si="550"/>
        <v>2023.3982463901946</v>
      </c>
      <c r="P3917" s="66">
        <f t="shared" si="551"/>
        <v>2035.9803381866034</v>
      </c>
      <c r="Q3917" s="66">
        <f t="shared" si="552"/>
        <v>1607.8021429680866</v>
      </c>
      <c r="R3917" s="66">
        <f t="shared" si="553"/>
        <v>1984.3773185994276</v>
      </c>
      <c r="S3917" s="67">
        <f>E3917/INDEX('CCG overall weighted population'!$F$4:$F$195,MATCH(A3917,'CCG overall weighted population'!$A$4:$A$195,0))*INDEX('CCG overall weighted population'!$T$4:$T$195,MATCH(A3917,'CCG overall weighted population'!$A$4:$A$195,0))</f>
        <v>0</v>
      </c>
      <c r="T3917" s="66">
        <f t="shared" si="554"/>
        <v>2490.5899714329166</v>
      </c>
      <c r="U3917" s="66">
        <f t="shared" si="555"/>
        <v>2490.5899714329166</v>
      </c>
      <c r="V3917" s="81">
        <f t="shared" si="556"/>
        <v>1983.4663662835726</v>
      </c>
      <c r="W3917" s="110">
        <f t="shared" si="557"/>
        <v>1.0757296526425197</v>
      </c>
    </row>
    <row r="3918" spans="1:23" x14ac:dyDescent="0.2">
      <c r="A3918" s="31" t="s">
        <v>124</v>
      </c>
      <c r="B3918" s="25" t="s">
        <v>246</v>
      </c>
      <c r="C3918" s="53" t="s">
        <v>7277</v>
      </c>
      <c r="D3918" s="25" t="s">
        <v>7276</v>
      </c>
      <c r="E3918" s="97">
        <v>7862.3330078125</v>
      </c>
      <c r="F3918" s="27">
        <v>5332.029296875</v>
      </c>
      <c r="G3918" s="27">
        <v>5711.427734375</v>
      </c>
      <c r="H3918" s="27">
        <v>9565.3193359375</v>
      </c>
      <c r="I3918" s="27">
        <v>10814.6611328125</v>
      </c>
      <c r="J3918" s="27">
        <f t="shared" si="549"/>
        <v>6219.1555365182166</v>
      </c>
      <c r="K3918" s="28">
        <v>1.109017014503479</v>
      </c>
      <c r="L3918" s="28">
        <v>0.99895596504211426</v>
      </c>
      <c r="M3918" s="27">
        <v>6440.216796875</v>
      </c>
      <c r="N3918" s="27">
        <v>6383.5861427615855</v>
      </c>
      <c r="O3918" s="66">
        <f t="shared" si="550"/>
        <v>6908.1650362206819</v>
      </c>
      <c r="P3918" s="66">
        <f t="shared" si="551"/>
        <v>6951.1220600223669</v>
      </c>
      <c r="Q3918" s="66">
        <f t="shared" si="552"/>
        <v>6434.5537314636586</v>
      </c>
      <c r="R3918" s="66">
        <f t="shared" si="553"/>
        <v>6888.866471404348</v>
      </c>
      <c r="S3918" s="67">
        <f>E3918/INDEX('CCG overall weighted population'!$F$4:$F$195,MATCH(A3918,'CCG overall weighted population'!$A$4:$A$195,0))*INDEX('CCG overall weighted population'!$T$4:$T$195,MATCH(A3918,'CCG overall weighted population'!$A$4:$A$195,0))</f>
        <v>0</v>
      </c>
      <c r="T3918" s="66">
        <f t="shared" si="554"/>
        <v>8646.2093611963737</v>
      </c>
      <c r="U3918" s="66">
        <f t="shared" si="555"/>
        <v>8646.2093611963737</v>
      </c>
      <c r="V3918" s="81">
        <f t="shared" si="556"/>
        <v>6885.7040542536752</v>
      </c>
      <c r="W3918" s="110">
        <f t="shared" si="557"/>
        <v>0.87578382236056573</v>
      </c>
    </row>
    <row r="3919" spans="1:23" x14ac:dyDescent="0.2">
      <c r="A3919" s="31" t="s">
        <v>124</v>
      </c>
      <c r="B3919" s="25" t="s">
        <v>246</v>
      </c>
      <c r="C3919" s="53" t="s">
        <v>7275</v>
      </c>
      <c r="D3919" s="25" t="s">
        <v>7274</v>
      </c>
      <c r="E3919" s="97">
        <v>3735</v>
      </c>
      <c r="F3919" s="27">
        <v>2724.25927734375</v>
      </c>
      <c r="G3919" s="27">
        <v>2910.166015625</v>
      </c>
      <c r="H3919" s="27">
        <v>4858.9560546875</v>
      </c>
      <c r="I3919" s="27">
        <v>4507.740234375</v>
      </c>
      <c r="J3919" s="27">
        <f t="shared" si="549"/>
        <v>3130.3801869926024</v>
      </c>
      <c r="K3919" s="28">
        <v>1.109017014503479</v>
      </c>
      <c r="L3919" s="28">
        <v>0.99895596504211426</v>
      </c>
      <c r="M3919" s="27">
        <v>3370.186767578125</v>
      </c>
      <c r="N3919" s="27">
        <v>3685.8852132873644</v>
      </c>
      <c r="O3919" s="66">
        <f t="shared" si="550"/>
        <v>3529.5625039038314</v>
      </c>
      <c r="P3919" s="66">
        <f t="shared" si="551"/>
        <v>3551.5103727944506</v>
      </c>
      <c r="Q3919" s="66">
        <f t="shared" si="552"/>
        <v>3401.756612149049</v>
      </c>
      <c r="R3919" s="66">
        <f t="shared" si="553"/>
        <v>3533.4624050788266</v>
      </c>
      <c r="S3919" s="67">
        <f>E3919/INDEX('CCG overall weighted population'!$F$4:$F$195,MATCH(A3919,'CCG overall weighted population'!$A$4:$A$195,0))*INDEX('CCG overall weighted population'!$T$4:$T$195,MATCH(A3919,'CCG overall weighted population'!$A$4:$A$195,0))</f>
        <v>0</v>
      </c>
      <c r="T3919" s="66">
        <f t="shared" si="554"/>
        <v>4434.845101301541</v>
      </c>
      <c r="U3919" s="66">
        <f t="shared" si="555"/>
        <v>4434.845101301541</v>
      </c>
      <c r="V3919" s="81">
        <f t="shared" si="556"/>
        <v>3531.8403265906654</v>
      </c>
      <c r="W3919" s="110">
        <f t="shared" si="557"/>
        <v>0.94560651314341782</v>
      </c>
    </row>
    <row r="3920" spans="1:23" x14ac:dyDescent="0.2">
      <c r="A3920" s="31" t="s">
        <v>124</v>
      </c>
      <c r="B3920" s="25" t="s">
        <v>246</v>
      </c>
      <c r="C3920" s="53" t="s">
        <v>7273</v>
      </c>
      <c r="D3920" s="25" t="s">
        <v>7272</v>
      </c>
      <c r="E3920" s="97">
        <v>988.25</v>
      </c>
      <c r="F3920" s="27">
        <v>914.323974609375</v>
      </c>
      <c r="G3920" s="27">
        <v>906.61468505859375</v>
      </c>
      <c r="H3920" s="27">
        <v>1598.7957763671875</v>
      </c>
      <c r="I3920" s="27">
        <v>2130.692138671875</v>
      </c>
      <c r="J3920" s="27">
        <f t="shared" si="549"/>
        <v>1067.0761488593935</v>
      </c>
      <c r="K3920" s="28">
        <v>1.109017014503479</v>
      </c>
      <c r="L3920" s="28">
        <v>0.99895596504211426</v>
      </c>
      <c r="M3920" s="27">
        <v>989.74261474609375</v>
      </c>
      <c r="N3920" s="27">
        <v>933.3000929354281</v>
      </c>
      <c r="O3920" s="66">
        <f t="shared" si="550"/>
        <v>1167.34958511431</v>
      </c>
      <c r="P3920" s="66">
        <f t="shared" si="551"/>
        <v>1174.6085118553071</v>
      </c>
      <c r="Q3920" s="66">
        <f t="shared" si="552"/>
        <v>984.09836256502729</v>
      </c>
      <c r="R3920" s="66">
        <f t="shared" si="553"/>
        <v>1151.6486809363948</v>
      </c>
      <c r="S3920" s="67">
        <f>E3920/INDEX('CCG overall weighted population'!$F$4:$F$195,MATCH(A3920,'CCG overall weighted population'!$A$4:$A$195,0))*INDEX('CCG overall weighted population'!$T$4:$T$195,MATCH(A3920,'CCG overall weighted population'!$A$4:$A$195,0))</f>
        <v>0</v>
      </c>
      <c r="T3920" s="66">
        <f t="shared" si="554"/>
        <v>1445.4330980655259</v>
      </c>
      <c r="U3920" s="66">
        <f t="shared" si="555"/>
        <v>1445.4330980655259</v>
      </c>
      <c r="V3920" s="81">
        <f t="shared" si="556"/>
        <v>1151.1200027343625</v>
      </c>
      <c r="W3920" s="110">
        <f t="shared" si="557"/>
        <v>1.1648064788609791</v>
      </c>
    </row>
    <row r="3921" spans="1:23" x14ac:dyDescent="0.2">
      <c r="A3921" s="31" t="s">
        <v>124</v>
      </c>
      <c r="B3921" s="25" t="s">
        <v>246</v>
      </c>
      <c r="C3921" s="53" t="s">
        <v>7271</v>
      </c>
      <c r="D3921" s="25" t="s">
        <v>7270</v>
      </c>
      <c r="E3921" s="97">
        <v>6542.75</v>
      </c>
      <c r="F3921" s="27">
        <v>5224.4892578125</v>
      </c>
      <c r="G3921" s="27">
        <v>5262.1259765625</v>
      </c>
      <c r="H3921" s="27">
        <v>8478.85546875</v>
      </c>
      <c r="I3921" s="27">
        <v>9554.2421875</v>
      </c>
      <c r="J3921" s="27">
        <f t="shared" si="549"/>
        <v>5894.9684885431361</v>
      </c>
      <c r="K3921" s="28">
        <v>1.109017014503479</v>
      </c>
      <c r="L3921" s="28">
        <v>0.99895596504211426</v>
      </c>
      <c r="M3921" s="27">
        <v>5576.39306640625</v>
      </c>
      <c r="N3921" s="27">
        <v>6087.35230842075</v>
      </c>
      <c r="O3921" s="66">
        <f t="shared" si="550"/>
        <v>6552.1082673121355</v>
      </c>
      <c r="P3921" s="66">
        <f t="shared" si="551"/>
        <v>6592.8512242789138</v>
      </c>
      <c r="Q3921" s="66">
        <f t="shared" si="552"/>
        <v>5627.4889906077005</v>
      </c>
      <c r="R3921" s="66">
        <f t="shared" si="553"/>
        <v>6476.508059659257</v>
      </c>
      <c r="S3921" s="67">
        <f>E3921/INDEX('CCG overall weighted population'!$F$4:$F$195,MATCH(A3921,'CCG overall weighted population'!$A$4:$A$195,0))*INDEX('CCG overall weighted population'!$T$4:$T$195,MATCH(A3921,'CCG overall weighted population'!$A$4:$A$195,0))</f>
        <v>0</v>
      </c>
      <c r="T3921" s="66">
        <f t="shared" si="554"/>
        <v>8128.6587344571026</v>
      </c>
      <c r="U3921" s="66">
        <f t="shared" si="555"/>
        <v>8128.6587344571026</v>
      </c>
      <c r="V3921" s="81">
        <f t="shared" si="556"/>
        <v>6473.5349406055848</v>
      </c>
      <c r="W3921" s="110">
        <f t="shared" si="557"/>
        <v>0.98942110589669252</v>
      </c>
    </row>
    <row r="3922" spans="1:23" x14ac:dyDescent="0.2">
      <c r="A3922" s="31" t="s">
        <v>124</v>
      </c>
      <c r="B3922" s="25" t="s">
        <v>246</v>
      </c>
      <c r="C3922" s="53" t="s">
        <v>7269</v>
      </c>
      <c r="D3922" s="25" t="s">
        <v>7268</v>
      </c>
      <c r="E3922" s="97">
        <v>9522.25</v>
      </c>
      <c r="F3922" s="27">
        <v>6450.70751953125</v>
      </c>
      <c r="G3922" s="27">
        <v>5512.37451171875</v>
      </c>
      <c r="H3922" s="27">
        <v>11715.787109375</v>
      </c>
      <c r="I3922" s="27">
        <v>15716.125</v>
      </c>
      <c r="J3922" s="27">
        <f t="shared" si="549"/>
        <v>7565.5291925166093</v>
      </c>
      <c r="K3922" s="28">
        <v>1.109017014503479</v>
      </c>
      <c r="L3922" s="28">
        <v>0.99895596504211426</v>
      </c>
      <c r="M3922" s="27">
        <v>7568.40087890625</v>
      </c>
      <c r="N3922" s="27">
        <v>13127.914194123048</v>
      </c>
      <c r="O3922" s="66">
        <f t="shared" si="550"/>
        <v>8997.7747497361979</v>
      </c>
      <c r="P3922" s="66">
        <f t="shared" si="551"/>
        <v>9053.7255879197164</v>
      </c>
      <c r="Q3922" s="66">
        <f t="shared" si="552"/>
        <v>8124.35221042793</v>
      </c>
      <c r="R3922" s="66">
        <f t="shared" si="553"/>
        <v>8941.7197148087944</v>
      </c>
      <c r="S3922" s="67">
        <f>E3922/INDEX('CCG overall weighted population'!$F$4:$F$195,MATCH(A3922,'CCG overall weighted population'!$A$4:$A$195,0))*INDEX('CCG overall weighted population'!$T$4:$T$195,MATCH(A3922,'CCG overall weighted population'!$A$4:$A$195,0))</f>
        <v>0</v>
      </c>
      <c r="T3922" s="66">
        <f t="shared" si="554"/>
        <v>11222.743396797665</v>
      </c>
      <c r="U3922" s="66">
        <f t="shared" si="555"/>
        <v>11222.743396797665</v>
      </c>
      <c r="V3922" s="81">
        <f t="shared" si="556"/>
        <v>8937.614910643988</v>
      </c>
      <c r="W3922" s="110">
        <f t="shared" si="557"/>
        <v>0.93860326190175514</v>
      </c>
    </row>
    <row r="3923" spans="1:23" x14ac:dyDescent="0.2">
      <c r="A3923" s="31" t="s">
        <v>124</v>
      </c>
      <c r="B3923" s="25" t="s">
        <v>246</v>
      </c>
      <c r="C3923" s="53" t="s">
        <v>7267</v>
      </c>
      <c r="D3923" s="25" t="s">
        <v>7266</v>
      </c>
      <c r="E3923" s="97">
        <v>335.25</v>
      </c>
      <c r="F3923" s="27">
        <v>195.2147216796875</v>
      </c>
      <c r="G3923" s="27">
        <v>112.85798645019531</v>
      </c>
      <c r="H3923" s="27">
        <v>377.48101806640625</v>
      </c>
      <c r="I3923" s="27">
        <v>3342.80419921875</v>
      </c>
      <c r="J3923" s="27">
        <f t="shared" si="549"/>
        <v>348.37699775870476</v>
      </c>
      <c r="K3923" s="28">
        <v>1.109017014503479</v>
      </c>
      <c r="L3923" s="28">
        <v>0.99895596504211426</v>
      </c>
      <c r="M3923" s="27">
        <v>204.78083801269531</v>
      </c>
      <c r="N3923" s="27">
        <v>316.60901204816832</v>
      </c>
      <c r="O3923" s="66">
        <f t="shared" si="550"/>
        <v>382.43320338440782</v>
      </c>
      <c r="P3923" s="66">
        <f t="shared" si="551"/>
        <v>384.81128672986972</v>
      </c>
      <c r="Q3923" s="66">
        <f t="shared" si="552"/>
        <v>215.96365541624263</v>
      </c>
      <c r="R3923" s="66">
        <f t="shared" si="553"/>
        <v>364.46217105040665</v>
      </c>
      <c r="S3923" s="67">
        <f>E3923/INDEX('CCG overall weighted population'!$F$4:$F$195,MATCH(A3923,'CCG overall weighted population'!$A$4:$A$195,0))*INDEX('CCG overall weighted population'!$T$4:$T$195,MATCH(A3923,'CCG overall weighted population'!$A$4:$A$195,0))</f>
        <v>0</v>
      </c>
      <c r="T3923" s="66">
        <f t="shared" si="554"/>
        <v>457.43610334423869</v>
      </c>
      <c r="U3923" s="66">
        <f t="shared" si="555"/>
        <v>457.43610334423869</v>
      </c>
      <c r="V3923" s="81">
        <f t="shared" si="556"/>
        <v>364.29486029975044</v>
      </c>
      <c r="W3923" s="110">
        <f t="shared" si="557"/>
        <v>1.0866364214757656</v>
      </c>
    </row>
    <row r="3924" spans="1:23" x14ac:dyDescent="0.2">
      <c r="A3924" s="31" t="s">
        <v>124</v>
      </c>
      <c r="B3924" s="25" t="s">
        <v>246</v>
      </c>
      <c r="C3924" s="53" t="s">
        <v>7265</v>
      </c>
      <c r="D3924" s="25" t="s">
        <v>7264</v>
      </c>
      <c r="E3924" s="97">
        <v>51.25</v>
      </c>
      <c r="F3924" s="27">
        <v>30.000194549560547</v>
      </c>
      <c r="G3924" s="27">
        <v>14.410062789916992</v>
      </c>
      <c r="H3924" s="27">
        <v>65.952407836914063</v>
      </c>
      <c r="I3924" s="27">
        <v>83.573348999023438</v>
      </c>
      <c r="J3924" s="27">
        <f t="shared" si="549"/>
        <v>36.619797173172159</v>
      </c>
      <c r="K3924" s="28">
        <v>1.109017014503479</v>
      </c>
      <c r="L3924" s="28">
        <v>0.99895596504211426</v>
      </c>
      <c r="M3924" s="27">
        <v>34.947723388671875</v>
      </c>
      <c r="N3924" s="27">
        <v>63.259924297618177</v>
      </c>
      <c r="O3924" s="66">
        <f t="shared" si="550"/>
        <v>43.520928698925047</v>
      </c>
      <c r="P3924" s="66">
        <f t="shared" si="551"/>
        <v>43.791554771143772</v>
      </c>
      <c r="Q3924" s="66">
        <f t="shared" si="552"/>
        <v>37.778943479566507</v>
      </c>
      <c r="R3924" s="66">
        <f t="shared" si="553"/>
        <v>43.066929132299663</v>
      </c>
      <c r="S3924" s="67">
        <f>E3924/INDEX('CCG overall weighted population'!$F$4:$F$195,MATCH(A3924,'CCG overall weighted population'!$A$4:$A$195,0))*INDEX('CCG overall weighted population'!$T$4:$T$195,MATCH(A3924,'CCG overall weighted population'!$A$4:$A$195,0))</f>
        <v>0</v>
      </c>
      <c r="T3924" s="66">
        <f t="shared" si="554"/>
        <v>54.05325932319321</v>
      </c>
      <c r="U3924" s="66">
        <f t="shared" si="555"/>
        <v>54.05325932319321</v>
      </c>
      <c r="V3924" s="81">
        <f t="shared" si="556"/>
        <v>43.047158739611675</v>
      </c>
      <c r="W3924" s="110">
        <f t="shared" si="557"/>
        <v>0.83994456077291069</v>
      </c>
    </row>
    <row r="3925" spans="1:23" x14ac:dyDescent="0.2">
      <c r="A3925" s="31" t="s">
        <v>124</v>
      </c>
      <c r="B3925" s="25" t="s">
        <v>246</v>
      </c>
      <c r="C3925" s="53" t="s">
        <v>7263</v>
      </c>
      <c r="D3925" s="25" t="s">
        <v>7262</v>
      </c>
      <c r="E3925" s="97">
        <v>5747.41650390625</v>
      </c>
      <c r="F3925" s="27">
        <v>3197.8095703125</v>
      </c>
      <c r="G3925" s="27">
        <v>1552.62744140625</v>
      </c>
      <c r="H3925" s="27">
        <v>8727.185546875</v>
      </c>
      <c r="I3925" s="27">
        <v>12313.21484375</v>
      </c>
      <c r="J3925" s="27">
        <f t="shared" si="549"/>
        <v>4300.6515203632007</v>
      </c>
      <c r="K3925" s="28">
        <v>1.109017014503479</v>
      </c>
      <c r="L3925" s="28">
        <v>0.99895596504211426</v>
      </c>
      <c r="M3925" s="27">
        <v>3406.3056640625</v>
      </c>
      <c r="N3925" s="27">
        <v>7018.012479209513</v>
      </c>
      <c r="O3925" s="66">
        <f t="shared" si="550"/>
        <v>5065.5615127449464</v>
      </c>
      <c r="P3925" s="66">
        <f t="shared" si="551"/>
        <v>5097.0606800825772</v>
      </c>
      <c r="Q3925" s="66">
        <f t="shared" si="552"/>
        <v>3767.4763455772018</v>
      </c>
      <c r="R3925" s="66">
        <f t="shared" si="553"/>
        <v>4936.8223325383551</v>
      </c>
      <c r="S3925" s="67">
        <f>E3925/INDEX('CCG overall weighted population'!$F$4:$F$195,MATCH(A3925,'CCG overall weighted population'!$A$4:$A$195,0))*INDEX('CCG overall weighted population'!$T$4:$T$195,MATCH(A3925,'CCG overall weighted population'!$A$4:$A$195,0))</f>
        <v>0</v>
      </c>
      <c r="T3925" s="66">
        <f t="shared" si="554"/>
        <v>6196.2007310405625</v>
      </c>
      <c r="U3925" s="66">
        <f t="shared" si="555"/>
        <v>6196.2007310405625</v>
      </c>
      <c r="V3925" s="81">
        <f t="shared" si="556"/>
        <v>4934.5560247678304</v>
      </c>
      <c r="W3925" s="110">
        <f t="shared" si="557"/>
        <v>0.85856941486910576</v>
      </c>
    </row>
    <row r="3926" spans="1:23" x14ac:dyDescent="0.2">
      <c r="A3926" s="31" t="s">
        <v>124</v>
      </c>
      <c r="B3926" s="25" t="s">
        <v>246</v>
      </c>
      <c r="C3926" s="53" t="s">
        <v>7261</v>
      </c>
      <c r="D3926" s="25" t="s">
        <v>7260</v>
      </c>
      <c r="E3926" s="97">
        <v>6902.583984375</v>
      </c>
      <c r="F3926" s="27">
        <v>5602.3486328125</v>
      </c>
      <c r="G3926" s="27">
        <v>5438.0078125</v>
      </c>
      <c r="H3926" s="27">
        <v>8322.755859375</v>
      </c>
      <c r="I3926" s="27">
        <v>7952.1103515625</v>
      </c>
      <c r="J3926" s="27">
        <f t="shared" si="549"/>
        <v>6097.3687165009469</v>
      </c>
      <c r="K3926" s="28">
        <v>1.109017014503479</v>
      </c>
      <c r="L3926" s="28">
        <v>0.99895596504211426</v>
      </c>
      <c r="M3926" s="27">
        <v>5979.45654296875</v>
      </c>
      <c r="N3926" s="27">
        <v>6190.8623923939995</v>
      </c>
      <c r="O3926" s="66">
        <f t="shared" si="550"/>
        <v>6765.3835790361099</v>
      </c>
      <c r="P3926" s="66">
        <f t="shared" si="551"/>
        <v>6807.452745292042</v>
      </c>
      <c r="Q3926" s="66">
        <f t="shared" si="552"/>
        <v>6000.5971279112755</v>
      </c>
      <c r="R3926" s="66">
        <f t="shared" si="553"/>
        <v>6710.212421770957</v>
      </c>
      <c r="S3926" s="67">
        <f>E3926/INDEX('CCG overall weighted population'!$F$4:$F$195,MATCH(A3926,'CCG overall weighted population'!$A$4:$A$195,0))*INDEX('CCG overall weighted population'!$T$4:$T$195,MATCH(A3926,'CCG overall weighted population'!$A$4:$A$195,0))</f>
        <v>0</v>
      </c>
      <c r="T3926" s="66">
        <f t="shared" si="554"/>
        <v>8421.9808436648145</v>
      </c>
      <c r="U3926" s="66">
        <f t="shared" si="555"/>
        <v>8421.9808436648145</v>
      </c>
      <c r="V3926" s="81">
        <f t="shared" si="556"/>
        <v>6707.1320179141903</v>
      </c>
      <c r="W3926" s="110">
        <f t="shared" si="557"/>
        <v>0.97168423203495335</v>
      </c>
    </row>
    <row r="3927" spans="1:23" x14ac:dyDescent="0.2">
      <c r="A3927" s="31" t="s">
        <v>124</v>
      </c>
      <c r="B3927" s="25" t="s">
        <v>246</v>
      </c>
      <c r="C3927" s="53" t="s">
        <v>7259</v>
      </c>
      <c r="D3927" s="25" t="s">
        <v>7258</v>
      </c>
      <c r="E3927" s="97">
        <v>6207.5</v>
      </c>
      <c r="F3927" s="27">
        <v>5136.4677734375</v>
      </c>
      <c r="G3927" s="27">
        <v>5211.65771484375</v>
      </c>
      <c r="H3927" s="27">
        <v>7546.12158203125</v>
      </c>
      <c r="I3927" s="27">
        <v>7611.5302734375</v>
      </c>
      <c r="J3927" s="27">
        <f t="shared" si="549"/>
        <v>5605.503069806874</v>
      </c>
      <c r="K3927" s="28">
        <v>1.109017014503479</v>
      </c>
      <c r="L3927" s="28">
        <v>0.99895596504211426</v>
      </c>
      <c r="M3927" s="27">
        <v>5492.640625</v>
      </c>
      <c r="N3927" s="27">
        <v>5644.6359213545074</v>
      </c>
      <c r="O3927" s="66">
        <f t="shared" si="550"/>
        <v>6214.4433021567302</v>
      </c>
      <c r="P3927" s="66">
        <f t="shared" si="551"/>
        <v>6253.0865579917136</v>
      </c>
      <c r="Q3927" s="66">
        <f t="shared" si="552"/>
        <v>5507.8401546354517</v>
      </c>
      <c r="R3927" s="66">
        <f t="shared" si="553"/>
        <v>6163.2712306837939</v>
      </c>
      <c r="S3927" s="67">
        <f>E3927/INDEX('CCG overall weighted population'!$F$4:$F$195,MATCH(A3927,'CCG overall weighted population'!$A$4:$A$195,0))*INDEX('CCG overall weighted population'!$T$4:$T$195,MATCH(A3927,'CCG overall weighted population'!$A$4:$A$195,0))</f>
        <v>0</v>
      </c>
      <c r="T3927" s="66">
        <f t="shared" si="554"/>
        <v>7735.5155062930353</v>
      </c>
      <c r="U3927" s="66">
        <f t="shared" si="555"/>
        <v>7735.5155062930353</v>
      </c>
      <c r="V3927" s="81">
        <f t="shared" si="556"/>
        <v>6160.4419067703375</v>
      </c>
      <c r="W3927" s="110">
        <f t="shared" si="557"/>
        <v>0.99241915533956304</v>
      </c>
    </row>
    <row r="3928" spans="1:23" x14ac:dyDescent="0.2">
      <c r="A3928" s="31" t="s">
        <v>125</v>
      </c>
      <c r="B3928" s="25" t="s">
        <v>254</v>
      </c>
      <c r="C3928" s="53" t="s">
        <v>7257</v>
      </c>
      <c r="D3928" s="25" t="s">
        <v>7256</v>
      </c>
      <c r="E3928" s="97">
        <v>4179.25</v>
      </c>
      <c r="F3928" s="27">
        <v>3559.9951171875</v>
      </c>
      <c r="G3928" s="27">
        <v>3326.090576171875</v>
      </c>
      <c r="H3928" s="27">
        <v>3483.74072265625</v>
      </c>
      <c r="I3928" s="27">
        <v>4091.06640625</v>
      </c>
      <c r="J3928" s="27">
        <f t="shared" si="549"/>
        <v>3555.6904826276227</v>
      </c>
      <c r="K3928" s="28">
        <v>1.1161086559295654</v>
      </c>
      <c r="L3928" s="28">
        <v>0.99709349870681763</v>
      </c>
      <c r="M3928" s="27">
        <v>3344.0029296875</v>
      </c>
      <c r="N3928" s="27">
        <v>2551.075668506327</v>
      </c>
      <c r="O3928" s="66">
        <f t="shared" si="550"/>
        <v>3845.2023329271801</v>
      </c>
      <c r="P3928" s="66">
        <f t="shared" si="551"/>
        <v>3869.1129441056605</v>
      </c>
      <c r="Q3928" s="66">
        <f t="shared" si="552"/>
        <v>3264.7102035693829</v>
      </c>
      <c r="R3928" s="66">
        <f t="shared" si="553"/>
        <v>3796.2717606761325</v>
      </c>
      <c r="S3928" s="67">
        <f>E3928/INDEX('CCG overall weighted population'!$F$4:$F$195,MATCH(A3928,'CCG overall weighted population'!$A$4:$A$195,0))*INDEX('CCG overall weighted population'!$T$4:$T$195,MATCH(A3928,'CCG overall weighted population'!$A$4:$A$195,0))</f>
        <v>0</v>
      </c>
      <c r="T3928" s="66">
        <f t="shared" si="554"/>
        <v>4764.6968584821652</v>
      </c>
      <c r="U3928" s="66">
        <f t="shared" si="555"/>
        <v>4764.6968584821652</v>
      </c>
      <c r="V3928" s="81">
        <f t="shared" si="556"/>
        <v>3794.5290363869603</v>
      </c>
      <c r="W3928" s="110">
        <f t="shared" si="557"/>
        <v>0.90794497490864634</v>
      </c>
    </row>
    <row r="3929" spans="1:23" x14ac:dyDescent="0.2">
      <c r="A3929" s="31" t="s">
        <v>125</v>
      </c>
      <c r="B3929" s="25" t="s">
        <v>254</v>
      </c>
      <c r="C3929" s="53" t="s">
        <v>7255</v>
      </c>
      <c r="D3929" s="25" t="s">
        <v>7254</v>
      </c>
      <c r="E3929" s="97">
        <v>4688.916015625</v>
      </c>
      <c r="F3929" s="27">
        <v>3561.666748046875</v>
      </c>
      <c r="G3929" s="27">
        <v>2990.51171875</v>
      </c>
      <c r="H3929" s="27">
        <v>5724.20458984375</v>
      </c>
      <c r="I3929" s="27">
        <v>5352.23486328125</v>
      </c>
      <c r="J3929" s="27">
        <f t="shared" si="549"/>
        <v>3923.6981203847163</v>
      </c>
      <c r="K3929" s="28">
        <v>1.1161086559295654</v>
      </c>
      <c r="L3929" s="28">
        <v>0.99709349870681763</v>
      </c>
      <c r="M3929" s="27">
        <v>3849.49609375</v>
      </c>
      <c r="N3929" s="27">
        <v>4880.3883533016751</v>
      </c>
      <c r="O3929" s="66">
        <f t="shared" si="550"/>
        <v>4473.011748951656</v>
      </c>
      <c r="P3929" s="66">
        <f t="shared" si="551"/>
        <v>4500.8262657093583</v>
      </c>
      <c r="Q3929" s="66">
        <f t="shared" si="552"/>
        <v>3952.5853197051674</v>
      </c>
      <c r="R3929" s="66">
        <f t="shared" si="553"/>
        <v>4434.7535684280119</v>
      </c>
      <c r="S3929" s="67">
        <f>E3929/INDEX('CCG overall weighted population'!$F$4:$F$195,MATCH(A3929,'CCG overall weighted population'!$A$4:$A$195,0))*INDEX('CCG overall weighted population'!$T$4:$T$195,MATCH(A3929,'CCG overall weighted population'!$A$4:$A$195,0))</f>
        <v>0</v>
      </c>
      <c r="T3929" s="66">
        <f t="shared" si="554"/>
        <v>5566.0547315158838</v>
      </c>
      <c r="U3929" s="66">
        <f t="shared" si="555"/>
        <v>5566.0547315158838</v>
      </c>
      <c r="V3929" s="81">
        <f t="shared" si="556"/>
        <v>4432.7177413725713</v>
      </c>
      <c r="W3929" s="110">
        <f t="shared" si="557"/>
        <v>0.94536087372887623</v>
      </c>
    </row>
    <row r="3930" spans="1:23" x14ac:dyDescent="0.2">
      <c r="A3930" s="31" t="s">
        <v>125</v>
      </c>
      <c r="B3930" s="25" t="s">
        <v>254</v>
      </c>
      <c r="C3930" s="53" t="s">
        <v>7253</v>
      </c>
      <c r="D3930" s="25" t="s">
        <v>7252</v>
      </c>
      <c r="E3930" s="97">
        <v>4876.4169921875</v>
      </c>
      <c r="F3930" s="27">
        <v>5435.97607421875</v>
      </c>
      <c r="G3930" s="27">
        <v>5939.32763671875</v>
      </c>
      <c r="H3930" s="27">
        <v>7182.77197265625</v>
      </c>
      <c r="I3930" s="27">
        <v>5543.61767578125</v>
      </c>
      <c r="J3930" s="27">
        <f t="shared" si="549"/>
        <v>5734.5116892392443</v>
      </c>
      <c r="K3930" s="28">
        <v>1.1161086559295654</v>
      </c>
      <c r="L3930" s="28">
        <v>0.99709349870681763</v>
      </c>
      <c r="M3930" s="27">
        <v>5181.056640625</v>
      </c>
      <c r="N3930" s="27">
        <v>4793.1648601826564</v>
      </c>
      <c r="O3930" s="66">
        <f t="shared" si="550"/>
        <v>6276.9763786171934</v>
      </c>
      <c r="P3930" s="66">
        <f t="shared" si="551"/>
        <v>6316.0084837109634</v>
      </c>
      <c r="Q3930" s="66">
        <f t="shared" si="552"/>
        <v>5142.2674625807658</v>
      </c>
      <c r="R3930" s="66">
        <f t="shared" si="553"/>
        <v>6174.55200232068</v>
      </c>
      <c r="S3930" s="67">
        <f>E3930/INDEX('CCG overall weighted population'!$F$4:$F$195,MATCH(A3930,'CCG overall weighted population'!$A$4:$A$195,0))*INDEX('CCG overall weighted population'!$T$4:$T$195,MATCH(A3930,'CCG overall weighted population'!$A$4:$A$195,0))</f>
        <v>0</v>
      </c>
      <c r="T3930" s="66">
        <f t="shared" si="554"/>
        <v>7749.6739913984202</v>
      </c>
      <c r="U3930" s="66">
        <f t="shared" si="555"/>
        <v>7749.6739913984202</v>
      </c>
      <c r="V3930" s="81">
        <f t="shared" si="556"/>
        <v>6171.7174998330929</v>
      </c>
      <c r="W3930" s="110">
        <f t="shared" si="557"/>
        <v>1.265625460193579</v>
      </c>
    </row>
    <row r="3931" spans="1:23" x14ac:dyDescent="0.2">
      <c r="A3931" s="31" t="s">
        <v>125</v>
      </c>
      <c r="B3931" s="25" t="s">
        <v>254</v>
      </c>
      <c r="C3931" s="53" t="s">
        <v>7251</v>
      </c>
      <c r="D3931" s="25" t="s">
        <v>7250</v>
      </c>
      <c r="E3931" s="97">
        <v>3962.666748046875</v>
      </c>
      <c r="F3931" s="27">
        <v>3029.77490234375</v>
      </c>
      <c r="G3931" s="27">
        <v>2651.440185546875</v>
      </c>
      <c r="H3931" s="27">
        <v>4331.1796875</v>
      </c>
      <c r="I3931" s="27">
        <v>4543.31591796875</v>
      </c>
      <c r="J3931" s="27">
        <f t="shared" si="549"/>
        <v>3263.5868718520064</v>
      </c>
      <c r="K3931" s="28">
        <v>1.1161086559295654</v>
      </c>
      <c r="L3931" s="28">
        <v>0.99709349870681763</v>
      </c>
      <c r="M3931" s="27">
        <v>3213.790283203125</v>
      </c>
      <c r="N3931" s="27">
        <v>3295.6674025094667</v>
      </c>
      <c r="O3931" s="66">
        <f t="shared" si="550"/>
        <v>3635.5007040255473</v>
      </c>
      <c r="P3931" s="66">
        <f t="shared" si="551"/>
        <v>3658.1073281370213</v>
      </c>
      <c r="Q3931" s="66">
        <f t="shared" si="552"/>
        <v>3221.9779951337591</v>
      </c>
      <c r="R3931" s="66">
        <f t="shared" si="553"/>
        <v>3605.5460563001316</v>
      </c>
      <c r="S3931" s="67">
        <f>E3931/INDEX('CCG overall weighted population'!$F$4:$F$195,MATCH(A3931,'CCG overall weighted population'!$A$4:$A$195,0))*INDEX('CCG overall weighted population'!$T$4:$T$195,MATCH(A3931,'CCG overall weighted population'!$A$4:$A$195,0))</f>
        <v>0</v>
      </c>
      <c r="T3931" s="66">
        <f t="shared" si="554"/>
        <v>4525.3172192567908</v>
      </c>
      <c r="U3931" s="66">
        <f t="shared" si="555"/>
        <v>4525.3172192567908</v>
      </c>
      <c r="V3931" s="81">
        <f t="shared" si="556"/>
        <v>3603.8908869434144</v>
      </c>
      <c r="W3931" s="110">
        <f t="shared" si="557"/>
        <v>0.9094610059550694</v>
      </c>
    </row>
    <row r="3932" spans="1:23" x14ac:dyDescent="0.2">
      <c r="A3932" s="31" t="s">
        <v>125</v>
      </c>
      <c r="B3932" s="25" t="s">
        <v>254</v>
      </c>
      <c r="C3932" s="53" t="s">
        <v>7249</v>
      </c>
      <c r="D3932" s="25" t="s">
        <v>7248</v>
      </c>
      <c r="E3932" s="97">
        <v>9469.83203125</v>
      </c>
      <c r="F3932" s="27">
        <v>7159.7998046875</v>
      </c>
      <c r="G3932" s="27">
        <v>5848.8662109375</v>
      </c>
      <c r="H3932" s="27">
        <v>8043.93798828125</v>
      </c>
      <c r="I3932" s="27">
        <v>10852.7978515625</v>
      </c>
      <c r="J3932" s="27">
        <f t="shared" si="549"/>
        <v>7362.064262318283</v>
      </c>
      <c r="K3932" s="28">
        <v>1.1161086559295654</v>
      </c>
      <c r="L3932" s="28">
        <v>0.99709349870681763</v>
      </c>
      <c r="M3932" s="27">
        <v>7292.22607421875</v>
      </c>
      <c r="N3932" s="27">
        <v>6279.1522077855452</v>
      </c>
      <c r="O3932" s="66">
        <f t="shared" si="550"/>
        <v>8072.4678656522128</v>
      </c>
      <c r="P3932" s="66">
        <f t="shared" si="551"/>
        <v>8122.6648705623429</v>
      </c>
      <c r="Q3932" s="66">
        <f t="shared" si="552"/>
        <v>7190.9186875754294</v>
      </c>
      <c r="R3932" s="66">
        <f t="shared" si="553"/>
        <v>8010.37303256622</v>
      </c>
      <c r="S3932" s="67">
        <f>E3932/INDEX('CCG overall weighted population'!$F$4:$F$195,MATCH(A3932,'CCG overall weighted population'!$A$4:$A$195,0))*INDEX('CCG overall weighted population'!$T$4:$T$195,MATCH(A3932,'CCG overall weighted population'!$A$4:$A$195,0))</f>
        <v>0</v>
      </c>
      <c r="T3932" s="66">
        <f t="shared" si="554"/>
        <v>10053.811115129656</v>
      </c>
      <c r="U3932" s="66">
        <f t="shared" si="555"/>
        <v>10053.811115129656</v>
      </c>
      <c r="V3932" s="81">
        <f t="shared" si="556"/>
        <v>8006.6957743167504</v>
      </c>
      <c r="W3932" s="110">
        <f t="shared" si="557"/>
        <v>0.84549501489519885</v>
      </c>
    </row>
    <row r="3933" spans="1:23" x14ac:dyDescent="0.2">
      <c r="A3933" s="31" t="s">
        <v>125</v>
      </c>
      <c r="B3933" s="25" t="s">
        <v>254</v>
      </c>
      <c r="C3933" s="53" t="s">
        <v>7247</v>
      </c>
      <c r="D3933" s="25" t="s">
        <v>7246</v>
      </c>
      <c r="E3933" s="97">
        <v>8729.583984375</v>
      </c>
      <c r="F3933" s="27">
        <v>7274.2412109375</v>
      </c>
      <c r="G3933" s="27">
        <v>8333.4189453125</v>
      </c>
      <c r="H3933" s="27">
        <v>13028.134765625</v>
      </c>
      <c r="I3933" s="27">
        <v>8443.8994140625</v>
      </c>
      <c r="J3933" s="27">
        <f t="shared" si="549"/>
        <v>8253.1566101389235</v>
      </c>
      <c r="K3933" s="28">
        <v>1.1161086559295654</v>
      </c>
      <c r="L3933" s="28">
        <v>0.99709349870681763</v>
      </c>
      <c r="M3933" s="27">
        <v>8161.466796875</v>
      </c>
      <c r="N3933" s="27">
        <v>8079.6016097747361</v>
      </c>
      <c r="O3933" s="66">
        <f t="shared" si="550"/>
        <v>9165.3322054630862</v>
      </c>
      <c r="P3933" s="66">
        <f t="shared" si="551"/>
        <v>9222.3249657165125</v>
      </c>
      <c r="Q3933" s="66">
        <f t="shared" si="552"/>
        <v>8153.2802781649734</v>
      </c>
      <c r="R3933" s="66">
        <f t="shared" si="553"/>
        <v>9093.4862378986818</v>
      </c>
      <c r="S3933" s="67">
        <f>E3933/INDEX('CCG overall weighted population'!$F$4:$F$195,MATCH(A3933,'CCG overall weighted population'!$A$4:$A$195,0))*INDEX('CCG overall weighted population'!$T$4:$T$195,MATCH(A3933,'CCG overall weighted population'!$A$4:$A$195,0))</f>
        <v>0</v>
      </c>
      <c r="T3933" s="66">
        <f t="shared" si="554"/>
        <v>11413.225406879144</v>
      </c>
      <c r="U3933" s="66">
        <f t="shared" si="555"/>
        <v>11413.225406879144</v>
      </c>
      <c r="V3933" s="81">
        <f t="shared" si="556"/>
        <v>9089.3117634829705</v>
      </c>
      <c r="W3933" s="110">
        <f t="shared" si="557"/>
        <v>1.0412078948724068</v>
      </c>
    </row>
    <row r="3934" spans="1:23" x14ac:dyDescent="0.2">
      <c r="A3934" s="31" t="s">
        <v>125</v>
      </c>
      <c r="B3934" s="25" t="s">
        <v>254</v>
      </c>
      <c r="C3934" s="53" t="s">
        <v>7245</v>
      </c>
      <c r="D3934" s="25" t="s">
        <v>7244</v>
      </c>
      <c r="E3934" s="97">
        <v>7051.3330078125</v>
      </c>
      <c r="F3934" s="27">
        <v>6286.71142578125</v>
      </c>
      <c r="G3934" s="27">
        <v>5887.853515625</v>
      </c>
      <c r="H3934" s="27">
        <v>8038.5576171875</v>
      </c>
      <c r="I3934" s="27">
        <v>9333.5703125</v>
      </c>
      <c r="J3934" s="27">
        <f t="shared" si="549"/>
        <v>6650.5873336125424</v>
      </c>
      <c r="K3934" s="28">
        <v>1.1161086559295654</v>
      </c>
      <c r="L3934" s="28">
        <v>0.99709349870681763</v>
      </c>
      <c r="M3934" s="27">
        <v>6316.3828125</v>
      </c>
      <c r="N3934" s="27">
        <v>7386.1991649121455</v>
      </c>
      <c r="O3934" s="66">
        <f t="shared" si="550"/>
        <v>7483.067418811168</v>
      </c>
      <c r="P3934" s="66">
        <f t="shared" si="551"/>
        <v>7529.5993565303843</v>
      </c>
      <c r="Q3934" s="66">
        <f t="shared" si="552"/>
        <v>6423.3644477412145</v>
      </c>
      <c r="R3934" s="66">
        <f t="shared" si="553"/>
        <v>7396.2785515390597</v>
      </c>
      <c r="S3934" s="67">
        <f>E3934/INDEX('CCG overall weighted population'!$F$4:$F$195,MATCH(A3934,'CCG overall weighted population'!$A$4:$A$195,0))*INDEX('CCG overall weighted population'!$T$4:$T$195,MATCH(A3934,'CCG overall weighted population'!$A$4:$A$195,0))</f>
        <v>0</v>
      </c>
      <c r="T3934" s="66">
        <f t="shared" si="554"/>
        <v>9283.0617512747831</v>
      </c>
      <c r="U3934" s="66">
        <f t="shared" si="555"/>
        <v>9283.0617512747831</v>
      </c>
      <c r="V3934" s="81">
        <f t="shared" si="556"/>
        <v>7392.8832007597084</v>
      </c>
      <c r="W3934" s="110">
        <f t="shared" si="557"/>
        <v>1.0484376773255197</v>
      </c>
    </row>
    <row r="3935" spans="1:23" x14ac:dyDescent="0.2">
      <c r="A3935" s="31" t="s">
        <v>125</v>
      </c>
      <c r="B3935" s="25" t="s">
        <v>254</v>
      </c>
      <c r="C3935" s="53" t="s">
        <v>7243</v>
      </c>
      <c r="D3935" s="25" t="s">
        <v>7242</v>
      </c>
      <c r="E3935" s="97">
        <v>2641.499755859375</v>
      </c>
      <c r="F3935" s="27">
        <v>2749.451171875</v>
      </c>
      <c r="G3935" s="27">
        <v>2943.45947265625</v>
      </c>
      <c r="H3935" s="27">
        <v>3816.041748046875</v>
      </c>
      <c r="I3935" s="27">
        <v>3080.998291015625</v>
      </c>
      <c r="J3935" s="27">
        <f t="shared" si="549"/>
        <v>2935.5415187194017</v>
      </c>
      <c r="K3935" s="28">
        <v>1.1161086559295654</v>
      </c>
      <c r="L3935" s="28">
        <v>0.99709349870681763</v>
      </c>
      <c r="M3935" s="27">
        <v>2615.6103515625</v>
      </c>
      <c r="N3935" s="27">
        <v>2786.9548683320763</v>
      </c>
      <c r="O3935" s="66">
        <f t="shared" si="550"/>
        <v>3250.3248030051195</v>
      </c>
      <c r="P3935" s="66">
        <f t="shared" si="551"/>
        <v>3270.5362888619029</v>
      </c>
      <c r="Q3935" s="66">
        <f t="shared" si="552"/>
        <v>2632.7448032394577</v>
      </c>
      <c r="R3935" s="66">
        <f t="shared" si="553"/>
        <v>3193.6711731399014</v>
      </c>
      <c r="S3935" s="67">
        <f>E3935/INDEX('CCG overall weighted population'!$F$4:$F$195,MATCH(A3935,'CCG overall weighted population'!$A$4:$A$195,0))*INDEX('CCG overall weighted population'!$T$4:$T$195,MATCH(A3935,'CCG overall weighted population'!$A$4:$A$195,0))</f>
        <v>0</v>
      </c>
      <c r="T3935" s="66">
        <f t="shared" si="554"/>
        <v>4008.3734687567649</v>
      </c>
      <c r="U3935" s="66">
        <f t="shared" si="555"/>
        <v>4008.3734687567649</v>
      </c>
      <c r="V3935" s="81">
        <f t="shared" si="556"/>
        <v>3192.2050799105627</v>
      </c>
      <c r="W3935" s="110">
        <f t="shared" si="557"/>
        <v>1.2084820650956387</v>
      </c>
    </row>
    <row r="3936" spans="1:23" x14ac:dyDescent="0.2">
      <c r="A3936" s="31" t="s">
        <v>125</v>
      </c>
      <c r="B3936" s="25" t="s">
        <v>254</v>
      </c>
      <c r="C3936" s="53" t="s">
        <v>7241</v>
      </c>
      <c r="D3936" s="25" t="s">
        <v>7240</v>
      </c>
      <c r="E3936" s="97">
        <v>13110.916015625</v>
      </c>
      <c r="F3936" s="27">
        <v>10652.1416015625</v>
      </c>
      <c r="G3936" s="27">
        <v>10731.8701171875</v>
      </c>
      <c r="H3936" s="27">
        <v>18102.53515625</v>
      </c>
      <c r="I3936" s="27">
        <v>13430.556640625</v>
      </c>
      <c r="J3936" s="27">
        <f t="shared" si="549"/>
        <v>11889.488224700226</v>
      </c>
      <c r="K3936" s="28">
        <v>1.1161086559295654</v>
      </c>
      <c r="L3936" s="28">
        <v>0.99709349870681763</v>
      </c>
      <c r="M3936" s="27">
        <v>10970.1064453125</v>
      </c>
      <c r="N3936" s="27">
        <v>9526.7948725777496</v>
      </c>
      <c r="O3936" s="66">
        <f t="shared" si="550"/>
        <v>12968.455764931121</v>
      </c>
      <c r="P3936" s="66">
        <f t="shared" si="551"/>
        <v>13049.097478040801</v>
      </c>
      <c r="Q3936" s="66">
        <f t="shared" si="552"/>
        <v>10825.775288039025</v>
      </c>
      <c r="R3936" s="66">
        <f t="shared" si="553"/>
        <v>12781.147965897353</v>
      </c>
      <c r="S3936" s="67">
        <f>E3936/INDEX('CCG overall weighted population'!$F$4:$F$195,MATCH(A3936,'CCG overall weighted population'!$A$4:$A$195,0))*INDEX('CCG overall weighted population'!$T$4:$T$195,MATCH(A3936,'CCG overall weighted population'!$A$4:$A$195,0))</f>
        <v>0</v>
      </c>
      <c r="T3936" s="66">
        <f t="shared" si="554"/>
        <v>16041.605922875391</v>
      </c>
      <c r="U3936" s="66">
        <f t="shared" si="555"/>
        <v>16041.605922875391</v>
      </c>
      <c r="V3936" s="81">
        <f t="shared" si="556"/>
        <v>12775.280625936502</v>
      </c>
      <c r="W3936" s="110">
        <f t="shared" si="557"/>
        <v>0.97440030968938385</v>
      </c>
    </row>
    <row r="3937" spans="1:23" x14ac:dyDescent="0.2">
      <c r="A3937" s="31" t="s">
        <v>125</v>
      </c>
      <c r="B3937" s="25" t="s">
        <v>254</v>
      </c>
      <c r="C3937" s="53" t="s">
        <v>7239</v>
      </c>
      <c r="D3937" s="25" t="s">
        <v>2464</v>
      </c>
      <c r="E3937" s="97">
        <v>8712.1669921875</v>
      </c>
      <c r="F3937" s="27">
        <v>6722.36181640625</v>
      </c>
      <c r="G3937" s="27">
        <v>6859.107421875</v>
      </c>
      <c r="H3937" s="27">
        <v>12462.3857421875</v>
      </c>
      <c r="I3937" s="27">
        <v>7064.57421875</v>
      </c>
      <c r="J3937" s="27">
        <f t="shared" si="549"/>
        <v>7605.5632033513402</v>
      </c>
      <c r="K3937" s="28">
        <v>1.1161086559295654</v>
      </c>
      <c r="L3937" s="28">
        <v>0.99709349870681763</v>
      </c>
      <c r="M3937" s="27">
        <v>7366.66650390625</v>
      </c>
      <c r="N3937" s="27">
        <v>7557.2696465903273</v>
      </c>
      <c r="O3937" s="66">
        <f t="shared" si="550"/>
        <v>8458.5882767127896</v>
      </c>
      <c r="P3937" s="66">
        <f t="shared" si="551"/>
        <v>8511.1862931218166</v>
      </c>
      <c r="Q3937" s="66">
        <f t="shared" si="552"/>
        <v>7385.7268181746585</v>
      </c>
      <c r="R3937" s="66">
        <f t="shared" si="553"/>
        <v>8375.5485890564996</v>
      </c>
      <c r="S3937" s="67">
        <f>E3937/INDEX('CCG overall weighted population'!$F$4:$F$195,MATCH(A3937,'CCG overall weighted population'!$A$4:$A$195,0))*INDEX('CCG overall weighted population'!$T$4:$T$195,MATCH(A3937,'CCG overall weighted population'!$A$4:$A$195,0))</f>
        <v>0</v>
      </c>
      <c r="T3937" s="66">
        <f t="shared" si="554"/>
        <v>10512.142587820066</v>
      </c>
      <c r="U3937" s="66">
        <f t="shared" si="555"/>
        <v>10512.142587820066</v>
      </c>
      <c r="V3937" s="81">
        <f t="shared" si="556"/>
        <v>8371.7036925681932</v>
      </c>
      <c r="W3937" s="110">
        <f t="shared" si="557"/>
        <v>0.96092093965547121</v>
      </c>
    </row>
    <row r="3938" spans="1:23" x14ac:dyDescent="0.2">
      <c r="A3938" s="31" t="s">
        <v>125</v>
      </c>
      <c r="B3938" s="25" t="s">
        <v>254</v>
      </c>
      <c r="C3938" s="53" t="s">
        <v>7238</v>
      </c>
      <c r="D3938" s="25" t="s">
        <v>7237</v>
      </c>
      <c r="E3938" s="97">
        <v>6285.33349609375</v>
      </c>
      <c r="F3938" s="27">
        <v>5338.74560546875</v>
      </c>
      <c r="G3938" s="27">
        <v>6079.9970703125</v>
      </c>
      <c r="H3938" s="27">
        <v>11528.98828125</v>
      </c>
      <c r="I3938" s="27">
        <v>7647.28466796875</v>
      </c>
      <c r="J3938" s="27">
        <f t="shared" si="549"/>
        <v>6410.1055612897962</v>
      </c>
      <c r="K3938" s="28">
        <v>1.1161086559295654</v>
      </c>
      <c r="L3938" s="28">
        <v>0.99709349870681763</v>
      </c>
      <c r="M3938" s="27">
        <v>5872.73193359375</v>
      </c>
      <c r="N3938" s="27">
        <v>5078.5051683974552</v>
      </c>
      <c r="O3938" s="66">
        <f t="shared" si="550"/>
        <v>6985.3909990807215</v>
      </c>
      <c r="P3938" s="66">
        <f t="shared" si="551"/>
        <v>7028.8282368766131</v>
      </c>
      <c r="Q3938" s="66">
        <f t="shared" si="552"/>
        <v>5793.309257074121</v>
      </c>
      <c r="R3938" s="66">
        <f t="shared" si="553"/>
        <v>6879.9264225688157</v>
      </c>
      <c r="S3938" s="67">
        <f>E3938/INDEX('CCG overall weighted population'!$F$4:$F$195,MATCH(A3938,'CCG overall weighted population'!$A$4:$A$195,0))*INDEX('CCG overall weighted population'!$T$4:$T$195,MATCH(A3938,'CCG overall weighted population'!$A$4:$A$195,0))</f>
        <v>0</v>
      </c>
      <c r="T3938" s="66">
        <f t="shared" si="554"/>
        <v>8634.9887149184724</v>
      </c>
      <c r="U3938" s="66">
        <f t="shared" si="555"/>
        <v>8634.9887149184724</v>
      </c>
      <c r="V3938" s="81">
        <f t="shared" si="556"/>
        <v>6876.7681094552718</v>
      </c>
      <c r="W3938" s="110">
        <f t="shared" si="557"/>
        <v>1.0940975707540563</v>
      </c>
    </row>
    <row r="3939" spans="1:23" x14ac:dyDescent="0.2">
      <c r="A3939" s="31" t="s">
        <v>125</v>
      </c>
      <c r="B3939" s="25" t="s">
        <v>254</v>
      </c>
      <c r="C3939" s="53" t="s">
        <v>7236</v>
      </c>
      <c r="D3939" s="25" t="s">
        <v>7235</v>
      </c>
      <c r="E3939" s="97">
        <v>5514.66650390625</v>
      </c>
      <c r="F3939" s="27">
        <v>4595.53466796875</v>
      </c>
      <c r="G3939" s="27">
        <v>3989.45751953125</v>
      </c>
      <c r="H3939" s="27">
        <v>5964.5498046875</v>
      </c>
      <c r="I3939" s="27">
        <v>5211.84228515625</v>
      </c>
      <c r="J3939" s="27">
        <f t="shared" si="549"/>
        <v>4787.4919088975912</v>
      </c>
      <c r="K3939" s="28">
        <v>1.1161086559295654</v>
      </c>
      <c r="L3939" s="28">
        <v>0.99709349870681763</v>
      </c>
      <c r="M3939" s="27">
        <v>4726.72265625</v>
      </c>
      <c r="N3939" s="27">
        <v>4572.3381265810212</v>
      </c>
      <c r="O3939" s="66">
        <f t="shared" si="550"/>
        <v>5303.8869689812154</v>
      </c>
      <c r="P3939" s="66">
        <f t="shared" si="551"/>
        <v>5336.8681148532914</v>
      </c>
      <c r="Q3939" s="66">
        <f t="shared" si="552"/>
        <v>4711.2842032831031</v>
      </c>
      <c r="R3939" s="66">
        <f t="shared" si="553"/>
        <v>5261.4742269751296</v>
      </c>
      <c r="S3939" s="67">
        <f>E3939/INDEX('CCG overall weighted population'!$F$4:$F$195,MATCH(A3939,'CCG overall weighted population'!$A$4:$A$195,0))*INDEX('CCG overall weighted population'!$T$4:$T$195,MATCH(A3939,'CCG overall weighted population'!$A$4:$A$195,0))</f>
        <v>0</v>
      </c>
      <c r="T3939" s="66">
        <f t="shared" si="554"/>
        <v>6603.6709963536241</v>
      </c>
      <c r="U3939" s="66">
        <f t="shared" si="555"/>
        <v>6603.6709963536241</v>
      </c>
      <c r="V3939" s="81">
        <f t="shared" si="556"/>
        <v>5259.058883841064</v>
      </c>
      <c r="W3939" s="110">
        <f t="shared" si="557"/>
        <v>0.95364948725654952</v>
      </c>
    </row>
    <row r="3940" spans="1:23" x14ac:dyDescent="0.2">
      <c r="A3940" s="31" t="s">
        <v>125</v>
      </c>
      <c r="B3940" s="25" t="s">
        <v>254</v>
      </c>
      <c r="C3940" s="53" t="s">
        <v>7234</v>
      </c>
      <c r="D3940" s="25" t="s">
        <v>7233</v>
      </c>
      <c r="E3940" s="97">
        <v>5917.25</v>
      </c>
      <c r="F3940" s="27">
        <v>5641.83984375</v>
      </c>
      <c r="G3940" s="27">
        <v>5790.7275390625</v>
      </c>
      <c r="H3940" s="27">
        <v>6287.3525390625</v>
      </c>
      <c r="I3940" s="27">
        <v>7033.609375</v>
      </c>
      <c r="J3940" s="27">
        <f t="shared" si="549"/>
        <v>5806.1050565450732</v>
      </c>
      <c r="K3940" s="28">
        <v>1.1161086559295654</v>
      </c>
      <c r="L3940" s="28">
        <v>0.99709349870681763</v>
      </c>
      <c r="M3940" s="27">
        <v>5532.14111328125</v>
      </c>
      <c r="N3940" s="27">
        <v>4445.4490085831912</v>
      </c>
      <c r="O3940" s="66">
        <f t="shared" si="550"/>
        <v>6309.9866665810614</v>
      </c>
      <c r="P3940" s="66">
        <f t="shared" si="551"/>
        <v>6349.224039458436</v>
      </c>
      <c r="Q3940" s="66">
        <f t="shared" si="552"/>
        <v>5423.4719028114441</v>
      </c>
      <c r="R3940" s="66">
        <f t="shared" si="553"/>
        <v>6237.6545896972575</v>
      </c>
      <c r="S3940" s="67">
        <f>E3940/INDEX('CCG overall weighted population'!$F$4:$F$195,MATCH(A3940,'CCG overall weighted population'!$A$4:$A$195,0))*INDEX('CCG overall weighted population'!$T$4:$T$195,MATCH(A3940,'CCG overall weighted population'!$A$4:$A$195,0))</f>
        <v>0</v>
      </c>
      <c r="T3940" s="66">
        <f t="shared" si="554"/>
        <v>7828.8739851790879</v>
      </c>
      <c r="U3940" s="66">
        <f t="shared" si="555"/>
        <v>7828.8739851790879</v>
      </c>
      <c r="V3940" s="81">
        <f t="shared" si="556"/>
        <v>6234.7911192066758</v>
      </c>
      <c r="W3940" s="110">
        <f t="shared" si="557"/>
        <v>1.0536636307755589</v>
      </c>
    </row>
    <row r="3941" spans="1:23" x14ac:dyDescent="0.2">
      <c r="A3941" s="31" t="s">
        <v>125</v>
      </c>
      <c r="B3941" s="25" t="s">
        <v>254</v>
      </c>
      <c r="C3941" s="53" t="s">
        <v>7232</v>
      </c>
      <c r="D3941" s="25" t="s">
        <v>6538</v>
      </c>
      <c r="E3941" s="97">
        <v>7018.1669921875</v>
      </c>
      <c r="F3941" s="27">
        <v>5447.724609375</v>
      </c>
      <c r="G3941" s="27">
        <v>5327.34619140625</v>
      </c>
      <c r="H3941" s="27">
        <v>9219.3427734375</v>
      </c>
      <c r="I3941" s="27">
        <v>9202.1513671875</v>
      </c>
      <c r="J3941" s="27">
        <f t="shared" si="549"/>
        <v>6161.6134680721079</v>
      </c>
      <c r="K3941" s="28">
        <v>1.1161086559295654</v>
      </c>
      <c r="L3941" s="28">
        <v>0.99709349870681763</v>
      </c>
      <c r="M3941" s="27">
        <v>6054.33056640625</v>
      </c>
      <c r="N3941" s="27">
        <v>6828.4739857423756</v>
      </c>
      <c r="O3941" s="66">
        <f t="shared" si="550"/>
        <v>6931.2545812245098</v>
      </c>
      <c r="P3941" s="66">
        <f t="shared" si="551"/>
        <v>6974.3551826809116</v>
      </c>
      <c r="Q3941" s="66">
        <f t="shared" si="552"/>
        <v>6131.7449083398624</v>
      </c>
      <c r="R3941" s="66">
        <f t="shared" si="553"/>
        <v>6872.8057927849914</v>
      </c>
      <c r="S3941" s="67">
        <f>E3941/INDEX('CCG overall weighted population'!$F$4:$F$195,MATCH(A3941,'CCG overall weighted population'!$A$4:$A$195,0))*INDEX('CCG overall weighted population'!$T$4:$T$195,MATCH(A3941,'CCG overall weighted population'!$A$4:$A$195,0))</f>
        <v>0</v>
      </c>
      <c r="T3941" s="66">
        <f t="shared" si="554"/>
        <v>8626.0516196575772</v>
      </c>
      <c r="U3941" s="66">
        <f t="shared" si="555"/>
        <v>8626.0516196575772</v>
      </c>
      <c r="V3941" s="81">
        <f t="shared" si="556"/>
        <v>6869.6507484823369</v>
      </c>
      <c r="W3941" s="110">
        <f t="shared" si="557"/>
        <v>0.97883831435323654</v>
      </c>
    </row>
    <row r="3942" spans="1:23" x14ac:dyDescent="0.2">
      <c r="A3942" s="31" t="s">
        <v>125</v>
      </c>
      <c r="B3942" s="25" t="s">
        <v>254</v>
      </c>
      <c r="C3942" s="53" t="s">
        <v>7231</v>
      </c>
      <c r="D3942" s="25" t="s">
        <v>7230</v>
      </c>
      <c r="E3942" s="97">
        <v>7928.25</v>
      </c>
      <c r="F3942" s="27">
        <v>6648.40087890625</v>
      </c>
      <c r="G3942" s="27">
        <v>6305.859375</v>
      </c>
      <c r="H3942" s="27">
        <v>8569.533203125</v>
      </c>
      <c r="I3942" s="27">
        <v>9405.8017578125</v>
      </c>
      <c r="J3942" s="27">
        <f t="shared" si="549"/>
        <v>7029.1982589139425</v>
      </c>
      <c r="K3942" s="28">
        <v>1.1161086559295654</v>
      </c>
      <c r="L3942" s="28">
        <v>0.99709349870681763</v>
      </c>
      <c r="M3942" s="27">
        <v>6765.0537109375</v>
      </c>
      <c r="N3942" s="27">
        <v>6591.7743993841195</v>
      </c>
      <c r="O3942" s="66">
        <f t="shared" si="550"/>
        <v>7773.8671473932045</v>
      </c>
      <c r="P3942" s="66">
        <f t="shared" si="551"/>
        <v>7822.2073642714631</v>
      </c>
      <c r="Q3942" s="66">
        <f t="shared" si="552"/>
        <v>6747.7257797821621</v>
      </c>
      <c r="R3942" s="66">
        <f t="shared" si="553"/>
        <v>7692.7133945419573</v>
      </c>
      <c r="S3942" s="67">
        <f>E3942/INDEX('CCG overall weighted population'!$F$4:$F$195,MATCH(A3942,'CCG overall weighted population'!$A$4:$A$195,0))*INDEX('CCG overall weighted population'!$T$4:$T$195,MATCH(A3942,'CCG overall weighted population'!$A$4:$A$195,0))</f>
        <v>0</v>
      </c>
      <c r="T3942" s="66">
        <f t="shared" si="554"/>
        <v>9655.1168237886122</v>
      </c>
      <c r="U3942" s="66">
        <f t="shared" si="555"/>
        <v>9655.1168237886122</v>
      </c>
      <c r="V3942" s="81">
        <f t="shared" si="556"/>
        <v>7689.1819617764822</v>
      </c>
      <c r="W3942" s="110">
        <f t="shared" si="557"/>
        <v>0.96984605200094376</v>
      </c>
    </row>
    <row r="3943" spans="1:23" x14ac:dyDescent="0.2">
      <c r="A3943" s="31" t="s">
        <v>125</v>
      </c>
      <c r="B3943" s="25" t="s">
        <v>254</v>
      </c>
      <c r="C3943" s="53" t="s">
        <v>7229</v>
      </c>
      <c r="D3943" s="25" t="s">
        <v>7228</v>
      </c>
      <c r="E3943" s="97">
        <v>6552.75048828125</v>
      </c>
      <c r="F3943" s="27">
        <v>6366.822265625</v>
      </c>
      <c r="G3943" s="27">
        <v>6288.45947265625</v>
      </c>
      <c r="H3943" s="27">
        <v>8795.2822265625</v>
      </c>
      <c r="I3943" s="27">
        <v>6677.4951171875</v>
      </c>
      <c r="J3943" s="27">
        <f t="shared" si="549"/>
        <v>6738.6570101666748</v>
      </c>
      <c r="K3943" s="28">
        <v>1.1161086559295654</v>
      </c>
      <c r="L3943" s="28">
        <v>0.99709349870681763</v>
      </c>
      <c r="M3943" s="27">
        <v>6366.98095703125</v>
      </c>
      <c r="N3943" s="27">
        <v>5167.1737522152662</v>
      </c>
      <c r="O3943" s="66">
        <f t="shared" si="550"/>
        <v>7324.3285867371596</v>
      </c>
      <c r="P3943" s="66">
        <f t="shared" si="551"/>
        <v>7369.8734392098731</v>
      </c>
      <c r="Q3943" s="66">
        <f t="shared" si="552"/>
        <v>6247.0002365496521</v>
      </c>
      <c r="R3943" s="66">
        <f t="shared" si="553"/>
        <v>7234.5474265407338</v>
      </c>
      <c r="S3943" s="67">
        <f>E3943/INDEX('CCG overall weighted population'!$F$4:$F$195,MATCH(A3943,'CCG overall weighted population'!$A$4:$A$195,0))*INDEX('CCG overall weighted population'!$T$4:$T$195,MATCH(A3943,'CCG overall weighted population'!$A$4:$A$195,0))</f>
        <v>0</v>
      </c>
      <c r="T3943" s="66">
        <f t="shared" si="554"/>
        <v>9080.0731793868054</v>
      </c>
      <c r="U3943" s="66">
        <f t="shared" si="555"/>
        <v>9080.0731793868054</v>
      </c>
      <c r="V3943" s="81">
        <f t="shared" si="556"/>
        <v>7231.226320382847</v>
      </c>
      <c r="W3943" s="110">
        <f t="shared" si="557"/>
        <v>1.1035406175338072</v>
      </c>
    </row>
    <row r="3944" spans="1:23" x14ac:dyDescent="0.2">
      <c r="A3944" s="31" t="s">
        <v>125</v>
      </c>
      <c r="B3944" s="25" t="s">
        <v>254</v>
      </c>
      <c r="C3944" s="53" t="s">
        <v>7227</v>
      </c>
      <c r="D3944" s="25" t="s">
        <v>2015</v>
      </c>
      <c r="E3944" s="97">
        <v>4004.16650390625</v>
      </c>
      <c r="F3944" s="27">
        <v>3518.58447265625</v>
      </c>
      <c r="G3944" s="27">
        <v>3506.0986328125</v>
      </c>
      <c r="H3944" s="27">
        <v>4464.89599609375</v>
      </c>
      <c r="I3944" s="27">
        <v>5099.71826171875</v>
      </c>
      <c r="J3944" s="27">
        <f t="shared" si="549"/>
        <v>3725.4648037053089</v>
      </c>
      <c r="K3944" s="28">
        <v>1.1161086559295654</v>
      </c>
      <c r="L3944" s="28">
        <v>0.99709349870681763</v>
      </c>
      <c r="M3944" s="27">
        <v>3565.09423828125</v>
      </c>
      <c r="N3944" s="27">
        <v>3242.8170004529984</v>
      </c>
      <c r="O3944" s="66">
        <f t="shared" si="550"/>
        <v>4092.2260445159745</v>
      </c>
      <c r="P3944" s="66">
        <f t="shared" si="551"/>
        <v>4117.6727225664335</v>
      </c>
      <c r="Q3944" s="66">
        <f t="shared" si="552"/>
        <v>3532.8665144984252</v>
      </c>
      <c r="R3944" s="66">
        <f t="shared" si="553"/>
        <v>4047.1932667075603</v>
      </c>
      <c r="S3944" s="67">
        <f>E3944/INDEX('CCG overall weighted population'!$F$4:$F$195,MATCH(A3944,'CCG overall weighted population'!$A$4:$A$195,0))*INDEX('CCG overall weighted population'!$T$4:$T$195,MATCH(A3944,'CCG overall weighted population'!$A$4:$A$195,0))</f>
        <v>0</v>
      </c>
      <c r="T3944" s="66">
        <f t="shared" si="554"/>
        <v>5079.6281876609337</v>
      </c>
      <c r="U3944" s="66">
        <f t="shared" si="555"/>
        <v>5079.6281876609337</v>
      </c>
      <c r="V3944" s="81">
        <f t="shared" si="556"/>
        <v>4045.3353538779461</v>
      </c>
      <c r="W3944" s="110">
        <f t="shared" si="557"/>
        <v>1.0102815030123082</v>
      </c>
    </row>
    <row r="3945" spans="1:23" x14ac:dyDescent="0.2">
      <c r="A3945" s="31" t="s">
        <v>125</v>
      </c>
      <c r="B3945" s="25" t="s">
        <v>254</v>
      </c>
      <c r="C3945" s="53" t="s">
        <v>7226</v>
      </c>
      <c r="D3945" s="25" t="s">
        <v>7225</v>
      </c>
      <c r="E3945" s="97">
        <v>10517.333984375</v>
      </c>
      <c r="F3945" s="27">
        <v>8481.3251953125</v>
      </c>
      <c r="G3945" s="27">
        <v>7557.5595703125</v>
      </c>
      <c r="H3945" s="27">
        <v>8664.013671875</v>
      </c>
      <c r="I3945" s="27">
        <v>11978.2529296875</v>
      </c>
      <c r="J3945" s="27">
        <f t="shared" si="549"/>
        <v>8595.1375895970377</v>
      </c>
      <c r="K3945" s="28">
        <v>1.1161086559295654</v>
      </c>
      <c r="L3945" s="28">
        <v>0.99709349870681763</v>
      </c>
      <c r="M3945" s="27">
        <v>8447.6640625</v>
      </c>
      <c r="N3945" s="27">
        <v>6426.3209432069261</v>
      </c>
      <c r="O3945" s="66">
        <f t="shared" si="550"/>
        <v>9323.8651380781066</v>
      </c>
      <c r="P3945" s="66">
        <f t="shared" si="551"/>
        <v>9381.8437032339898</v>
      </c>
      <c r="Q3945" s="66">
        <f t="shared" si="552"/>
        <v>8245.5297505706931</v>
      </c>
      <c r="R3945" s="66">
        <f t="shared" si="553"/>
        <v>9244.8978432829936</v>
      </c>
      <c r="S3945" s="67">
        <f>E3945/INDEX('CCG overall weighted population'!$F$4:$F$195,MATCH(A3945,'CCG overall weighted population'!$A$4:$A$195,0))*INDEX('CCG overall weighted population'!$T$4:$T$195,MATCH(A3945,'CCG overall weighted population'!$A$4:$A$195,0))</f>
        <v>0</v>
      </c>
      <c r="T3945" s="66">
        <f t="shared" si="554"/>
        <v>11603.261960106272</v>
      </c>
      <c r="U3945" s="66">
        <f t="shared" si="555"/>
        <v>11603.261960106272</v>
      </c>
      <c r="V3945" s="81">
        <f t="shared" si="556"/>
        <v>9240.6538615456266</v>
      </c>
      <c r="W3945" s="110">
        <f t="shared" si="557"/>
        <v>0.87861181125121024</v>
      </c>
    </row>
    <row r="3946" spans="1:23" x14ac:dyDescent="0.2">
      <c r="A3946" s="31" t="s">
        <v>125</v>
      </c>
      <c r="B3946" s="25" t="s">
        <v>254</v>
      </c>
      <c r="C3946" s="53" t="s">
        <v>7224</v>
      </c>
      <c r="D3946" s="25" t="s">
        <v>7223</v>
      </c>
      <c r="E3946" s="97">
        <v>10216.5830078125</v>
      </c>
      <c r="F3946" s="27">
        <v>8373.7470703125</v>
      </c>
      <c r="G3946" s="27">
        <v>8367.12890625</v>
      </c>
      <c r="H3946" s="27">
        <v>8435.6806640625</v>
      </c>
      <c r="I3946" s="27">
        <v>8117.259765625</v>
      </c>
      <c r="J3946" s="27">
        <f t="shared" si="549"/>
        <v>8371.9182241522649</v>
      </c>
      <c r="K3946" s="28">
        <v>1.1161086559295654</v>
      </c>
      <c r="L3946" s="28">
        <v>0.99709349870681763</v>
      </c>
      <c r="M3946" s="27">
        <v>8697.232421875</v>
      </c>
      <c r="N3946" s="27">
        <v>5973.8243664494321</v>
      </c>
      <c r="O3946" s="66">
        <f t="shared" si="550"/>
        <v>9049.9367381913053</v>
      </c>
      <c r="P3946" s="66">
        <f t="shared" si="551"/>
        <v>9106.2119351253532</v>
      </c>
      <c r="Q3946" s="66">
        <f t="shared" si="552"/>
        <v>8424.8916163324429</v>
      </c>
      <c r="R3946" s="66">
        <f t="shared" si="553"/>
        <v>9024.1008277676592</v>
      </c>
      <c r="S3946" s="67">
        <f>E3946/INDEX('CCG overall weighted population'!$F$4:$F$195,MATCH(A3946,'CCG overall weighted population'!$A$4:$A$195,0))*INDEX('CCG overall weighted population'!$T$4:$T$195,MATCH(A3946,'CCG overall weighted population'!$A$4:$A$195,0))</f>
        <v>0</v>
      </c>
      <c r="T3946" s="66">
        <f t="shared" si="554"/>
        <v>11326.13984859527</v>
      </c>
      <c r="U3946" s="66">
        <f t="shared" si="555"/>
        <v>11326.13984859527</v>
      </c>
      <c r="V3946" s="81">
        <f t="shared" si="556"/>
        <v>9019.9582055604205</v>
      </c>
      <c r="W3946" s="110">
        <f t="shared" si="557"/>
        <v>0.88287426419018622</v>
      </c>
    </row>
    <row r="3947" spans="1:23" x14ac:dyDescent="0.2">
      <c r="A3947" s="31" t="s">
        <v>125</v>
      </c>
      <c r="B3947" s="25" t="s">
        <v>254</v>
      </c>
      <c r="C3947" s="53" t="s">
        <v>7222</v>
      </c>
      <c r="D3947" s="25" t="s">
        <v>7221</v>
      </c>
      <c r="E3947" s="97">
        <v>3319.333251953125</v>
      </c>
      <c r="F3947" s="27">
        <v>3112.51708984375</v>
      </c>
      <c r="G3947" s="27">
        <v>3398.3115234375</v>
      </c>
      <c r="H3947" s="27">
        <v>3901.659912109375</v>
      </c>
      <c r="I3947" s="27">
        <v>3662.29345703125</v>
      </c>
      <c r="J3947" s="27">
        <f t="shared" si="549"/>
        <v>3272.0090112261973</v>
      </c>
      <c r="K3947" s="28">
        <v>1.1161086559295654</v>
      </c>
      <c r="L3947" s="28">
        <v>0.99709349870681763</v>
      </c>
      <c r="M3947" s="27">
        <v>3242.4140625</v>
      </c>
      <c r="N3947" s="27">
        <v>3366.6964980642169</v>
      </c>
      <c r="O3947" s="66">
        <f t="shared" si="550"/>
        <v>3651.8407125593699</v>
      </c>
      <c r="P3947" s="66">
        <f t="shared" si="551"/>
        <v>3674.5489437013398</v>
      </c>
      <c r="Q3947" s="66">
        <f t="shared" si="552"/>
        <v>3254.8423060564219</v>
      </c>
      <c r="R3947" s="66">
        <f t="shared" si="553"/>
        <v>3623.9668961213474</v>
      </c>
      <c r="S3947" s="67">
        <f>E3947/INDEX('CCG overall weighted population'!$F$4:$F$195,MATCH(A3947,'CCG overall weighted population'!$A$4:$A$195,0))*INDEX('CCG overall weighted population'!$T$4:$T$195,MATCH(A3947,'CCG overall weighted population'!$A$4:$A$195,0))</f>
        <v>0</v>
      </c>
      <c r="T3947" s="66">
        <f t="shared" si="554"/>
        <v>4548.4371967399411</v>
      </c>
      <c r="U3947" s="66">
        <f t="shared" si="555"/>
        <v>4548.4371967399411</v>
      </c>
      <c r="V3947" s="81">
        <f t="shared" si="556"/>
        <v>3622.3032704561765</v>
      </c>
      <c r="W3947" s="110">
        <f t="shared" si="557"/>
        <v>1.0912743600916783</v>
      </c>
    </row>
    <row r="3948" spans="1:23" x14ac:dyDescent="0.2">
      <c r="A3948" s="31" t="s">
        <v>125</v>
      </c>
      <c r="B3948" s="25" t="s">
        <v>254</v>
      </c>
      <c r="C3948" s="53" t="s">
        <v>7220</v>
      </c>
      <c r="D3948" s="25" t="s">
        <v>4151</v>
      </c>
      <c r="E3948" s="97">
        <v>4466.5</v>
      </c>
      <c r="F3948" s="27">
        <v>4099.30615234375</v>
      </c>
      <c r="G3948" s="27">
        <v>3991.855712890625</v>
      </c>
      <c r="H3948" s="27">
        <v>5521.9716796875</v>
      </c>
      <c r="I3948" s="27">
        <v>6242.21923828125</v>
      </c>
      <c r="J3948" s="27">
        <f t="shared" si="549"/>
        <v>4394.8839709090926</v>
      </c>
      <c r="K3948" s="28">
        <v>1.1161086559295654</v>
      </c>
      <c r="L3948" s="28">
        <v>0.99709349870681763</v>
      </c>
      <c r="M3948" s="27">
        <v>4195.27197265625</v>
      </c>
      <c r="N3948" s="27">
        <v>4712.0525440171914</v>
      </c>
      <c r="O3948" s="66">
        <f t="shared" si="550"/>
        <v>4926.2077348913153</v>
      </c>
      <c r="P3948" s="66">
        <f t="shared" si="551"/>
        <v>4956.8403590122271</v>
      </c>
      <c r="Q3948" s="66">
        <f t="shared" si="552"/>
        <v>4246.9500297923441</v>
      </c>
      <c r="R3948" s="66">
        <f t="shared" si="553"/>
        <v>4871.2860618234481</v>
      </c>
      <c r="S3948" s="67">
        <f>E3948/INDEX('CCG overall weighted population'!$F$4:$F$195,MATCH(A3948,'CCG overall weighted population'!$A$4:$A$195,0))*INDEX('CCG overall weighted population'!$T$4:$T$195,MATCH(A3948,'CCG overall weighted population'!$A$4:$A$195,0))</f>
        <v>0</v>
      </c>
      <c r="T3948" s="66">
        <f t="shared" si="554"/>
        <v>6113.9462237562011</v>
      </c>
      <c r="U3948" s="66">
        <f t="shared" si="555"/>
        <v>6113.9462237562011</v>
      </c>
      <c r="V3948" s="81">
        <f t="shared" si="556"/>
        <v>4869.0498392675772</v>
      </c>
      <c r="W3948" s="110">
        <f t="shared" si="557"/>
        <v>1.0901264612711468</v>
      </c>
    </row>
    <row r="3949" spans="1:23" x14ac:dyDescent="0.2">
      <c r="A3949" s="31" t="s">
        <v>125</v>
      </c>
      <c r="B3949" s="25" t="s">
        <v>254</v>
      </c>
      <c r="C3949" s="53" t="s">
        <v>7219</v>
      </c>
      <c r="D3949" s="25" t="s">
        <v>7218</v>
      </c>
      <c r="E3949" s="97">
        <v>3544.583251953125</v>
      </c>
      <c r="F3949" s="27">
        <v>2557.16162109375</v>
      </c>
      <c r="G3949" s="27">
        <v>2119.102294921875</v>
      </c>
      <c r="H3949" s="27">
        <v>2414.0322265625</v>
      </c>
      <c r="I3949" s="27">
        <v>3066.1572265625</v>
      </c>
      <c r="J3949" s="27">
        <f t="shared" si="549"/>
        <v>2528.8214988960444</v>
      </c>
      <c r="K3949" s="28">
        <v>1.1161086559295654</v>
      </c>
      <c r="L3949" s="28">
        <v>0.99709349870681763</v>
      </c>
      <c r="M3949" s="27">
        <v>2941.196533203125</v>
      </c>
      <c r="N3949" s="27">
        <v>2257.227000206638</v>
      </c>
      <c r="O3949" s="66">
        <f t="shared" si="550"/>
        <v>2784.0113473609022</v>
      </c>
      <c r="P3949" s="66">
        <f t="shared" si="551"/>
        <v>2801.3231575283921</v>
      </c>
      <c r="Q3949" s="66">
        <f t="shared" si="552"/>
        <v>2872.7995799034766</v>
      </c>
      <c r="R3949" s="66">
        <f t="shared" si="553"/>
        <v>2809.9373262670883</v>
      </c>
      <c r="S3949" s="67">
        <f>E3949/INDEX('CCG overall weighted population'!$F$4:$F$195,MATCH(A3949,'CCG overall weighted population'!$A$4:$A$195,0))*INDEX('CCG overall weighted population'!$T$4:$T$195,MATCH(A3949,'CCG overall weighted population'!$A$4:$A$195,0))</f>
        <v>0</v>
      </c>
      <c r="T3949" s="66">
        <f t="shared" si="554"/>
        <v>3526.7495045223059</v>
      </c>
      <c r="U3949" s="66">
        <f t="shared" si="555"/>
        <v>3526.7495045223059</v>
      </c>
      <c r="V3949" s="81">
        <f t="shared" si="556"/>
        <v>2808.6473906833771</v>
      </c>
      <c r="W3949" s="110">
        <f t="shared" si="557"/>
        <v>0.79237732366301883</v>
      </c>
    </row>
    <row r="3950" spans="1:23" x14ac:dyDescent="0.2">
      <c r="A3950" s="31" t="s">
        <v>125</v>
      </c>
      <c r="B3950" s="25" t="s">
        <v>254</v>
      </c>
      <c r="C3950" s="53" t="s">
        <v>7217</v>
      </c>
      <c r="D3950" s="25" t="s">
        <v>7216</v>
      </c>
      <c r="E3950" s="97">
        <v>4275.166015625</v>
      </c>
      <c r="F3950" s="27">
        <v>3471.71826171875</v>
      </c>
      <c r="G3950" s="27">
        <v>3549.53173828125</v>
      </c>
      <c r="H3950" s="27">
        <v>4262.5380859375</v>
      </c>
      <c r="I3950" s="27">
        <v>5808.3671875</v>
      </c>
      <c r="J3950" s="27">
        <f t="shared" si="549"/>
        <v>3692.5643160683062</v>
      </c>
      <c r="K3950" s="28">
        <v>1.1161086559295654</v>
      </c>
      <c r="L3950" s="28">
        <v>0.99709349870681763</v>
      </c>
      <c r="M3950" s="27">
        <v>3657.5107421875</v>
      </c>
      <c r="N3950" s="27">
        <v>3879.1983973073775</v>
      </c>
      <c r="O3950" s="66">
        <f t="shared" si="550"/>
        <v>4130.0942710505806</v>
      </c>
      <c r="P3950" s="66">
        <f t="shared" si="551"/>
        <v>4155.7764249908087</v>
      </c>
      <c r="Q3950" s="66">
        <f t="shared" si="552"/>
        <v>3679.6795076994877</v>
      </c>
      <c r="R3950" s="66">
        <f t="shared" si="553"/>
        <v>4098.3983547790831</v>
      </c>
      <c r="S3950" s="67">
        <f>E3950/INDEX('CCG overall weighted population'!$F$4:$F$195,MATCH(A3950,'CCG overall weighted population'!$A$4:$A$195,0))*INDEX('CCG overall weighted population'!$T$4:$T$195,MATCH(A3950,'CCG overall weighted population'!$A$4:$A$195,0))</f>
        <v>0</v>
      </c>
      <c r="T3950" s="66">
        <f t="shared" si="554"/>
        <v>5143.895642061837</v>
      </c>
      <c r="U3950" s="66">
        <f t="shared" si="555"/>
        <v>5143.895642061837</v>
      </c>
      <c r="V3950" s="81">
        <f t="shared" si="556"/>
        <v>4096.5169356368715</v>
      </c>
      <c r="W3950" s="110">
        <f t="shared" si="557"/>
        <v>0.95821236430697743</v>
      </c>
    </row>
    <row r="3951" spans="1:23" x14ac:dyDescent="0.2">
      <c r="A3951" s="31" t="s">
        <v>125</v>
      </c>
      <c r="B3951" s="25" t="s">
        <v>254</v>
      </c>
      <c r="C3951" s="53" t="s">
        <v>7215</v>
      </c>
      <c r="D3951" s="25" t="s">
        <v>7170</v>
      </c>
      <c r="E3951" s="97">
        <v>4417.33349609375</v>
      </c>
      <c r="F3951" s="27">
        <v>3210.09375</v>
      </c>
      <c r="G3951" s="27">
        <v>3089.5068359375</v>
      </c>
      <c r="H3951" s="27">
        <v>4652.46337890625</v>
      </c>
      <c r="I3951" s="27">
        <v>5181.83447265625</v>
      </c>
      <c r="J3951" s="27">
        <f t="shared" si="549"/>
        <v>3500.6506112098241</v>
      </c>
      <c r="K3951" s="28">
        <v>1.1161086559295654</v>
      </c>
      <c r="L3951" s="28">
        <v>0.99709349870681763</v>
      </c>
      <c r="M3951" s="27">
        <v>3542.474365234375</v>
      </c>
      <c r="N3951" s="27">
        <v>3387.4749869273905</v>
      </c>
      <c r="O3951" s="66">
        <f t="shared" si="550"/>
        <v>3883.1555230680506</v>
      </c>
      <c r="P3951" s="66">
        <f t="shared" si="551"/>
        <v>3907.3021384652611</v>
      </c>
      <c r="Q3951" s="66">
        <f t="shared" si="552"/>
        <v>3526.9744274036766</v>
      </c>
      <c r="R3951" s="66">
        <f t="shared" si="553"/>
        <v>3861.4659456310119</v>
      </c>
      <c r="S3951" s="67">
        <f>E3951/INDEX('CCG overall weighted population'!$F$4:$F$195,MATCH(A3951,'CCG overall weighted population'!$A$4:$A$195,0))*INDEX('CCG overall weighted population'!$T$4:$T$195,MATCH(A3951,'CCG overall weighted population'!$A$4:$A$195,0))</f>
        <v>0</v>
      </c>
      <c r="T3951" s="66">
        <f t="shared" si="554"/>
        <v>4846.5220142740927</v>
      </c>
      <c r="U3951" s="66">
        <f t="shared" si="555"/>
        <v>4846.5220142740927</v>
      </c>
      <c r="V3951" s="81">
        <f t="shared" si="556"/>
        <v>3859.6932931657775</v>
      </c>
      <c r="W3951" s="110">
        <f t="shared" si="557"/>
        <v>0.87376090045700783</v>
      </c>
    </row>
    <row r="3952" spans="1:23" x14ac:dyDescent="0.2">
      <c r="A3952" s="31" t="s">
        <v>125</v>
      </c>
      <c r="B3952" s="25" t="s">
        <v>254</v>
      </c>
      <c r="C3952" s="53" t="s">
        <v>7214</v>
      </c>
      <c r="D3952" s="25" t="s">
        <v>7213</v>
      </c>
      <c r="E3952" s="97">
        <v>5767.0830078125</v>
      </c>
      <c r="F3952" s="27">
        <v>4301.294921875</v>
      </c>
      <c r="G3952" s="27">
        <v>3859.648193359375</v>
      </c>
      <c r="H3952" s="27">
        <v>6841.94677734375</v>
      </c>
      <c r="I3952" s="27">
        <v>7521.5576171875</v>
      </c>
      <c r="J3952" s="27">
        <f t="shared" si="549"/>
        <v>4787.8573740082884</v>
      </c>
      <c r="K3952" s="28">
        <v>1.1161086559295654</v>
      </c>
      <c r="L3952" s="28">
        <v>0.99709349870681763</v>
      </c>
      <c r="M3952" s="27">
        <v>4785.3544921875</v>
      </c>
      <c r="N3952" s="27">
        <v>5754.8559427397549</v>
      </c>
      <c r="O3952" s="66">
        <f t="shared" si="550"/>
        <v>5435.8512425354093</v>
      </c>
      <c r="P3952" s="66">
        <f t="shared" si="551"/>
        <v>5469.6529814897758</v>
      </c>
      <c r="Q3952" s="66">
        <f t="shared" si="552"/>
        <v>4882.3046372427252</v>
      </c>
      <c r="R3952" s="66">
        <f t="shared" si="553"/>
        <v>5398.8671534136683</v>
      </c>
      <c r="S3952" s="67">
        <f>E3952/INDEX('CCG overall weighted population'!$F$4:$F$195,MATCH(A3952,'CCG overall weighted population'!$A$4:$A$195,0))*INDEX('CCG overall weighted population'!$T$4:$T$195,MATCH(A3952,'CCG overall weighted population'!$A$4:$A$195,0))</f>
        <v>0</v>
      </c>
      <c r="T3952" s="66">
        <f t="shared" si="554"/>
        <v>6776.1127197730193</v>
      </c>
      <c r="U3952" s="66">
        <f t="shared" si="555"/>
        <v>6776.1127197730193</v>
      </c>
      <c r="V3952" s="81">
        <f t="shared" si="556"/>
        <v>5396.3887384014115</v>
      </c>
      <c r="W3952" s="110">
        <f t="shared" si="557"/>
        <v>0.93572239745657904</v>
      </c>
    </row>
    <row r="3953" spans="1:23" x14ac:dyDescent="0.2">
      <c r="A3953" s="31" t="s">
        <v>125</v>
      </c>
      <c r="B3953" s="25" t="s">
        <v>254</v>
      </c>
      <c r="C3953" s="53" t="s">
        <v>7212</v>
      </c>
      <c r="D3953" s="25" t="s">
        <v>7211</v>
      </c>
      <c r="E3953" s="97">
        <v>3881.08349609375</v>
      </c>
      <c r="F3953" s="27">
        <v>3450.4228515625</v>
      </c>
      <c r="G3953" s="27">
        <v>3656.53076171875</v>
      </c>
      <c r="H3953" s="27">
        <v>5189.16796875</v>
      </c>
      <c r="I3953" s="27">
        <v>4417.80712890625</v>
      </c>
      <c r="J3953" s="27">
        <f t="shared" si="549"/>
        <v>3764.5047249456115</v>
      </c>
      <c r="K3953" s="28">
        <v>1.1161086559295654</v>
      </c>
      <c r="L3953" s="28">
        <v>0.99709349870681763</v>
      </c>
      <c r="M3953" s="27">
        <v>3617.626708984375</v>
      </c>
      <c r="N3953" s="27">
        <v>3122.0105969503447</v>
      </c>
      <c r="O3953" s="66">
        <f t="shared" si="550"/>
        <v>4117.8834611787115</v>
      </c>
      <c r="P3953" s="66">
        <f t="shared" si="551"/>
        <v>4143.4896846732208</v>
      </c>
      <c r="Q3953" s="66">
        <f t="shared" si="552"/>
        <v>3568.0650977809719</v>
      </c>
      <c r="R3953" s="66">
        <f t="shared" si="553"/>
        <v>4074.1408795263605</v>
      </c>
      <c r="S3953" s="67">
        <f>E3953/INDEX('CCG overall weighted population'!$F$4:$F$195,MATCH(A3953,'CCG overall weighted population'!$A$4:$A$195,0))*INDEX('CCG overall weighted population'!$T$4:$T$195,MATCH(A3953,'CCG overall weighted population'!$A$4:$A$195,0))</f>
        <v>0</v>
      </c>
      <c r="T3953" s="66">
        <f t="shared" si="554"/>
        <v>5113.4501093345452</v>
      </c>
      <c r="U3953" s="66">
        <f t="shared" si="555"/>
        <v>5113.4501093345452</v>
      </c>
      <c r="V3953" s="81">
        <f t="shared" si="556"/>
        <v>4072.270596070417</v>
      </c>
      <c r="W3953" s="110">
        <f t="shared" si="557"/>
        <v>1.0492612694803123</v>
      </c>
    </row>
    <row r="3954" spans="1:23" x14ac:dyDescent="0.2">
      <c r="A3954" s="31" t="s">
        <v>125</v>
      </c>
      <c r="B3954" s="25" t="s">
        <v>254</v>
      </c>
      <c r="C3954" s="53" t="s">
        <v>7210</v>
      </c>
      <c r="D3954" s="25" t="s">
        <v>7209</v>
      </c>
      <c r="E3954" s="97">
        <v>4170.8330078125</v>
      </c>
      <c r="F3954" s="27">
        <v>3541.495361328125</v>
      </c>
      <c r="G3954" s="27">
        <v>3587.781982421875</v>
      </c>
      <c r="H3954" s="27">
        <v>4519.3251953125</v>
      </c>
      <c r="I3954" s="27">
        <v>4826.70849609375</v>
      </c>
      <c r="J3954" s="27">
        <f t="shared" si="549"/>
        <v>3744.5401945970834</v>
      </c>
      <c r="K3954" s="28">
        <v>1.1161086559295654</v>
      </c>
      <c r="L3954" s="28">
        <v>0.99709349870681763</v>
      </c>
      <c r="M3954" s="27">
        <v>3914.537841796875</v>
      </c>
      <c r="N3954" s="27">
        <v>4122.8791161691279</v>
      </c>
      <c r="O3954" s="66">
        <f t="shared" si="550"/>
        <v>4209.270545389194</v>
      </c>
      <c r="P3954" s="66">
        <f t="shared" si="551"/>
        <v>4235.445040940177</v>
      </c>
      <c r="Q3954" s="66">
        <f t="shared" si="552"/>
        <v>3935.3719692341006</v>
      </c>
      <c r="R3954" s="66">
        <f t="shared" si="553"/>
        <v>4199.2809467155048</v>
      </c>
      <c r="S3954" s="67">
        <f>E3954/INDEX('CCG overall weighted population'!$F$4:$F$195,MATCH(A3954,'CCG overall weighted population'!$A$4:$A$195,0))*INDEX('CCG overall weighted population'!$T$4:$T$195,MATCH(A3954,'CCG overall weighted population'!$A$4:$A$195,0))</f>
        <v>0</v>
      </c>
      <c r="T3954" s="66">
        <f t="shared" si="554"/>
        <v>5270.5132814663975</v>
      </c>
      <c r="U3954" s="66">
        <f t="shared" si="555"/>
        <v>5270.5132814663975</v>
      </c>
      <c r="V3954" s="81">
        <f t="shared" si="556"/>
        <v>4197.3532162040328</v>
      </c>
      <c r="W3954" s="110">
        <f t="shared" si="557"/>
        <v>1.0063584920187063</v>
      </c>
    </row>
    <row r="3955" spans="1:23" x14ac:dyDescent="0.2">
      <c r="A3955" s="31" t="s">
        <v>125</v>
      </c>
      <c r="B3955" s="25" t="s">
        <v>254</v>
      </c>
      <c r="C3955" s="53" t="s">
        <v>7208</v>
      </c>
      <c r="D3955" s="25" t="s">
        <v>7207</v>
      </c>
      <c r="E3955" s="97">
        <v>1671.2498779296875</v>
      </c>
      <c r="F3955" s="27">
        <v>904.584228515625</v>
      </c>
      <c r="G3955" s="27">
        <v>1231.3388671875</v>
      </c>
      <c r="H3955" s="27">
        <v>1674.100341796875</v>
      </c>
      <c r="I3955" s="27">
        <v>1956.438720703125</v>
      </c>
      <c r="J3955" s="27">
        <f t="shared" si="549"/>
        <v>1084.6790629894401</v>
      </c>
      <c r="K3955" s="28">
        <v>1.1161086559295654</v>
      </c>
      <c r="L3955" s="28">
        <v>0.99709349870681763</v>
      </c>
      <c r="M3955" s="27">
        <v>1326.8599853515625</v>
      </c>
      <c r="N3955" s="27">
        <v>1225.7040691530688</v>
      </c>
      <c r="O3955" s="66">
        <f t="shared" si="550"/>
        <v>1222.7951983119235</v>
      </c>
      <c r="P3955" s="66">
        <f t="shared" si="551"/>
        <v>1230.398902358231</v>
      </c>
      <c r="Q3955" s="66">
        <f t="shared" si="552"/>
        <v>1316.7443937317132</v>
      </c>
      <c r="R3955" s="66">
        <f t="shared" si="553"/>
        <v>1240.8050559932524</v>
      </c>
      <c r="S3955" s="67">
        <f>E3955/INDEX('CCG overall weighted population'!$F$4:$F$195,MATCH(A3955,'CCG overall weighted population'!$A$4:$A$195,0))*INDEX('CCG overall weighted population'!$T$4:$T$195,MATCH(A3955,'CCG overall weighted population'!$A$4:$A$195,0))</f>
        <v>0</v>
      </c>
      <c r="T3955" s="66">
        <f t="shared" si="554"/>
        <v>1557.3331744898248</v>
      </c>
      <c r="U3955" s="66">
        <f t="shared" si="555"/>
        <v>1557.3331744898248</v>
      </c>
      <c r="V3955" s="81">
        <f t="shared" si="556"/>
        <v>1240.2354494830956</v>
      </c>
      <c r="W3955" s="110">
        <f t="shared" si="557"/>
        <v>0.74210054753719756</v>
      </c>
    </row>
    <row r="3956" spans="1:23" x14ac:dyDescent="0.2">
      <c r="A3956" s="31" t="s">
        <v>125</v>
      </c>
      <c r="B3956" s="25" t="s">
        <v>254</v>
      </c>
      <c r="C3956" s="53" t="s">
        <v>7206</v>
      </c>
      <c r="D3956" s="25" t="s">
        <v>7205</v>
      </c>
      <c r="E3956" s="97">
        <v>8332.0830078125</v>
      </c>
      <c r="F3956" s="27">
        <v>4986.744140625</v>
      </c>
      <c r="G3956" s="27">
        <v>4573.36083984375</v>
      </c>
      <c r="H3956" s="27">
        <v>9890.9169921875</v>
      </c>
      <c r="I3956" s="27">
        <v>9385.689453125</v>
      </c>
      <c r="J3956" s="27">
        <f t="shared" si="549"/>
        <v>5878.4106776422468</v>
      </c>
      <c r="K3956" s="28">
        <v>1.1161086559295654</v>
      </c>
      <c r="L3956" s="28">
        <v>0.99709349870681763</v>
      </c>
      <c r="M3956" s="27">
        <v>6180.44677734375</v>
      </c>
      <c r="N3956" s="27">
        <v>6961.3070342055144</v>
      </c>
      <c r="O3956" s="66">
        <f t="shared" si="550"/>
        <v>6662.3873564193491</v>
      </c>
      <c r="P3956" s="66">
        <f t="shared" si="551"/>
        <v>6703.8160615451206</v>
      </c>
      <c r="Q3956" s="66">
        <f t="shared" si="552"/>
        <v>6258.5328030299261</v>
      </c>
      <c r="R3956" s="66">
        <f t="shared" si="553"/>
        <v>6650.1515803370703</v>
      </c>
      <c r="S3956" s="67">
        <f>E3956/INDEX('CCG overall weighted population'!$F$4:$F$195,MATCH(A3956,'CCG overall weighted population'!$A$4:$A$195,0))*INDEX('CCG overall weighted population'!$T$4:$T$195,MATCH(A3956,'CCG overall weighted population'!$A$4:$A$195,0))</f>
        <v>0</v>
      </c>
      <c r="T3956" s="66">
        <f t="shared" si="554"/>
        <v>8346.5985421493751</v>
      </c>
      <c r="U3956" s="66">
        <f t="shared" si="555"/>
        <v>8346.5985421493751</v>
      </c>
      <c r="V3956" s="81">
        <f t="shared" si="556"/>
        <v>6647.0987481331767</v>
      </c>
      <c r="W3956" s="110">
        <f t="shared" si="557"/>
        <v>0.79777154667093286</v>
      </c>
    </row>
    <row r="3957" spans="1:23" x14ac:dyDescent="0.2">
      <c r="A3957" s="31" t="s">
        <v>125</v>
      </c>
      <c r="B3957" s="25" t="s">
        <v>254</v>
      </c>
      <c r="C3957" s="53" t="s">
        <v>7204</v>
      </c>
      <c r="D3957" s="25" t="s">
        <v>7203</v>
      </c>
      <c r="E3957" s="97">
        <v>4058.83349609375</v>
      </c>
      <c r="F3957" s="27">
        <v>3132.480224609375</v>
      </c>
      <c r="G3957" s="27">
        <v>2573.46337890625</v>
      </c>
      <c r="H3957" s="27">
        <v>4380.30859375</v>
      </c>
      <c r="I3957" s="27">
        <v>5433.501953125</v>
      </c>
      <c r="J3957" s="27">
        <f t="shared" si="549"/>
        <v>3379.4818007071558</v>
      </c>
      <c r="K3957" s="28">
        <v>1.1161086559295654</v>
      </c>
      <c r="L3957" s="28">
        <v>0.99709349870681763</v>
      </c>
      <c r="M3957" s="27">
        <v>3311.17041015625</v>
      </c>
      <c r="N3957" s="27">
        <v>3371.6305237879228</v>
      </c>
      <c r="O3957" s="66">
        <f t="shared" si="550"/>
        <v>3760.0322076369412</v>
      </c>
      <c r="P3957" s="66">
        <f t="shared" si="551"/>
        <v>3783.4132056576432</v>
      </c>
      <c r="Q3957" s="66">
        <f t="shared" si="552"/>
        <v>3317.2164215194171</v>
      </c>
      <c r="R3957" s="66">
        <f t="shared" si="553"/>
        <v>3727.2282759904847</v>
      </c>
      <c r="S3957" s="67">
        <f>E3957/INDEX('CCG overall weighted population'!$F$4:$F$195,MATCH(A3957,'CCG overall weighted population'!$A$4:$A$195,0))*INDEX('CCG overall weighted population'!$T$4:$T$195,MATCH(A3957,'CCG overall weighted population'!$A$4:$A$195,0))</f>
        <v>0</v>
      </c>
      <c r="T3957" s="66">
        <f t="shared" si="554"/>
        <v>4678.0404504799699</v>
      </c>
      <c r="U3957" s="66">
        <f t="shared" si="555"/>
        <v>4678.0404504799699</v>
      </c>
      <c r="V3957" s="81">
        <f t="shared" si="556"/>
        <v>3725.5172469447939</v>
      </c>
      <c r="W3957" s="110">
        <f t="shared" si="557"/>
        <v>0.91787880693560309</v>
      </c>
    </row>
    <row r="3958" spans="1:23" x14ac:dyDescent="0.2">
      <c r="A3958" s="31" t="s">
        <v>125</v>
      </c>
      <c r="B3958" s="25" t="s">
        <v>254</v>
      </c>
      <c r="C3958" s="53" t="s">
        <v>7202</v>
      </c>
      <c r="D3958" s="25" t="s">
        <v>2081</v>
      </c>
      <c r="E3958" s="97">
        <v>3305.41650390625</v>
      </c>
      <c r="F3958" s="27">
        <v>2449.943603515625</v>
      </c>
      <c r="G3958" s="27">
        <v>2346.38037109375</v>
      </c>
      <c r="H3958" s="27">
        <v>5409.61767578125</v>
      </c>
      <c r="I3958" s="27">
        <v>3825.075927734375</v>
      </c>
      <c r="J3958" s="27">
        <f t="shared" si="549"/>
        <v>2944.1135332672352</v>
      </c>
      <c r="K3958" s="28">
        <v>1.1161086559295654</v>
      </c>
      <c r="L3958" s="28">
        <v>0.99709349870681763</v>
      </c>
      <c r="M3958" s="27">
        <v>2676.448974609375</v>
      </c>
      <c r="N3958" s="27">
        <v>2236.4857106252666</v>
      </c>
      <c r="O3958" s="66">
        <f t="shared" si="550"/>
        <v>3197.6505774836414</v>
      </c>
      <c r="P3958" s="66">
        <f t="shared" si="551"/>
        <v>3217.5345193475414</v>
      </c>
      <c r="Q3958" s="66">
        <f t="shared" si="552"/>
        <v>2632.4526482109641</v>
      </c>
      <c r="R3958" s="66">
        <f t="shared" si="553"/>
        <v>3147.0218412300719</v>
      </c>
      <c r="S3958" s="67">
        <f>E3958/INDEX('CCG overall weighted population'!$F$4:$F$195,MATCH(A3958,'CCG overall weighted population'!$A$4:$A$195,0))*INDEX('CCG overall weighted population'!$T$4:$T$195,MATCH(A3958,'CCG overall weighted population'!$A$4:$A$195,0))</f>
        <v>0</v>
      </c>
      <c r="T3958" s="66">
        <f t="shared" si="554"/>
        <v>3949.8239393201607</v>
      </c>
      <c r="U3958" s="66">
        <f t="shared" si="555"/>
        <v>3949.8239393201607</v>
      </c>
      <c r="V3958" s="81">
        <f t="shared" si="556"/>
        <v>3145.5771629385763</v>
      </c>
      <c r="W3958" s="110">
        <f t="shared" si="557"/>
        <v>0.95164320720890094</v>
      </c>
    </row>
    <row r="3959" spans="1:23" x14ac:dyDescent="0.2">
      <c r="A3959" s="31" t="s">
        <v>125</v>
      </c>
      <c r="B3959" s="25" t="s">
        <v>254</v>
      </c>
      <c r="C3959" s="53" t="s">
        <v>7201</v>
      </c>
      <c r="D3959" s="25" t="s">
        <v>7200</v>
      </c>
      <c r="E3959" s="97">
        <v>3326.416748046875</v>
      </c>
      <c r="F3959" s="27">
        <v>3207.46630859375</v>
      </c>
      <c r="G3959" s="27">
        <v>3269.63623046875</v>
      </c>
      <c r="H3959" s="27">
        <v>3773.9150390625</v>
      </c>
      <c r="I3959" s="27">
        <v>3278.467041015625</v>
      </c>
      <c r="J3959" s="27">
        <f t="shared" si="549"/>
        <v>3299.297178545803</v>
      </c>
      <c r="K3959" s="28">
        <v>1.1161086559295654</v>
      </c>
      <c r="L3959" s="28">
        <v>0.99709349870681763</v>
      </c>
      <c r="M3959" s="27">
        <v>3379.658203125</v>
      </c>
      <c r="N3959" s="27">
        <v>3288.619912785583</v>
      </c>
      <c r="O3959" s="66">
        <f t="shared" si="550"/>
        <v>3670.4830790612982</v>
      </c>
      <c r="P3959" s="66">
        <f t="shared" si="551"/>
        <v>3693.3072339800374</v>
      </c>
      <c r="Q3959" s="66">
        <f t="shared" si="552"/>
        <v>3370.5543740910584</v>
      </c>
      <c r="R3959" s="66">
        <f t="shared" si="553"/>
        <v>3654.4098255256713</v>
      </c>
      <c r="S3959" s="67">
        <f>E3959/INDEX('CCG overall weighted population'!$F$4:$F$195,MATCH(A3959,'CCG overall weighted population'!$A$4:$A$195,0))*INDEX('CCG overall weighted population'!$T$4:$T$195,MATCH(A3959,'CCG overall weighted population'!$A$4:$A$195,0))</f>
        <v>0</v>
      </c>
      <c r="T3959" s="66">
        <f t="shared" si="554"/>
        <v>4586.6460867351989</v>
      </c>
      <c r="U3959" s="66">
        <f t="shared" si="555"/>
        <v>4586.6460867351989</v>
      </c>
      <c r="V3959" s="81">
        <f t="shared" si="556"/>
        <v>3652.7322246669819</v>
      </c>
      <c r="W3959" s="110">
        <f t="shared" si="557"/>
        <v>1.0980981943443211</v>
      </c>
    </row>
    <row r="3960" spans="1:23" x14ac:dyDescent="0.2">
      <c r="A3960" s="31" t="s">
        <v>125</v>
      </c>
      <c r="B3960" s="25" t="s">
        <v>254</v>
      </c>
      <c r="C3960" s="53" t="s">
        <v>7199</v>
      </c>
      <c r="D3960" s="25" t="s">
        <v>7198</v>
      </c>
      <c r="E3960" s="97">
        <v>1859.5</v>
      </c>
      <c r="F3960" s="27">
        <v>1630.8037109375</v>
      </c>
      <c r="G3960" s="27">
        <v>1695.535888671875</v>
      </c>
      <c r="H3960" s="27">
        <v>2580.1669921875</v>
      </c>
      <c r="I3960" s="27">
        <v>2146.360595703125</v>
      </c>
      <c r="J3960" s="27">
        <f t="shared" si="549"/>
        <v>1798.7012951573172</v>
      </c>
      <c r="K3960" s="28">
        <v>1.1161086559295654</v>
      </c>
      <c r="L3960" s="28">
        <v>0.99709349870681763</v>
      </c>
      <c r="M3960" s="27">
        <v>1780.56787109375</v>
      </c>
      <c r="N3960" s="27">
        <v>1591.0387349498108</v>
      </c>
      <c r="O3960" s="66">
        <f t="shared" si="550"/>
        <v>1978.6011167062813</v>
      </c>
      <c r="P3960" s="66">
        <f t="shared" si="551"/>
        <v>1990.9046466333677</v>
      </c>
      <c r="Q3960" s="66">
        <f t="shared" si="552"/>
        <v>1761.6149574793562</v>
      </c>
      <c r="R3960" s="66">
        <f t="shared" si="553"/>
        <v>1963.2711976332066</v>
      </c>
      <c r="S3960" s="67">
        <f>E3960/INDEX('CCG overall weighted population'!$F$4:$F$195,MATCH(A3960,'CCG overall weighted population'!$A$4:$A$195,0))*INDEX('CCG overall weighted population'!$T$4:$T$195,MATCH(A3960,'CCG overall weighted population'!$A$4:$A$195,0))</f>
        <v>0</v>
      </c>
      <c r="T3960" s="66">
        <f t="shared" si="554"/>
        <v>2464.099700292637</v>
      </c>
      <c r="U3960" s="66">
        <f t="shared" si="555"/>
        <v>2464.099700292637</v>
      </c>
      <c r="V3960" s="81">
        <f t="shared" si="556"/>
        <v>1962.3699343364674</v>
      </c>
      <c r="W3960" s="110">
        <f t="shared" si="557"/>
        <v>1.0553212876238061</v>
      </c>
    </row>
    <row r="3961" spans="1:23" x14ac:dyDescent="0.2">
      <c r="A3961" s="31" t="s">
        <v>125</v>
      </c>
      <c r="B3961" s="25" t="s">
        <v>254</v>
      </c>
      <c r="C3961" s="53" t="s">
        <v>7197</v>
      </c>
      <c r="D3961" s="25" t="s">
        <v>7196</v>
      </c>
      <c r="E3961" s="97">
        <v>7610.6669921875</v>
      </c>
      <c r="F3961" s="27">
        <v>6021.44287109375</v>
      </c>
      <c r="G3961" s="27">
        <v>5280.68505859375</v>
      </c>
      <c r="H3961" s="27">
        <v>11587.8876953125</v>
      </c>
      <c r="I3961" s="27">
        <v>8440.333984375</v>
      </c>
      <c r="J3961" s="27">
        <f t="shared" si="549"/>
        <v>6908.8665741695868</v>
      </c>
      <c r="K3961" s="28">
        <v>1.1161086559295654</v>
      </c>
      <c r="L3961" s="28">
        <v>0.99709349870681763</v>
      </c>
      <c r="M3961" s="27">
        <v>6547.36181640625</v>
      </c>
      <c r="N3961" s="27">
        <v>7152.9654913507602</v>
      </c>
      <c r="O3961" s="66">
        <f t="shared" si="550"/>
        <v>7715.7985279939521</v>
      </c>
      <c r="P3961" s="66">
        <f t="shared" si="551"/>
        <v>7763.7776569345906</v>
      </c>
      <c r="Q3961" s="66">
        <f t="shared" si="552"/>
        <v>6607.9221839007014</v>
      </c>
      <c r="R3961" s="66">
        <f t="shared" si="553"/>
        <v>7624.4766993403518</v>
      </c>
      <c r="S3961" s="67">
        <f>E3961/INDEX('CCG overall weighted population'!$F$4:$F$195,MATCH(A3961,'CCG overall weighted population'!$A$4:$A$195,0))*INDEX('CCG overall weighted population'!$T$4:$T$195,MATCH(A3961,'CCG overall weighted population'!$A$4:$A$195,0))</f>
        <v>0</v>
      </c>
      <c r="T3961" s="66">
        <f t="shared" si="554"/>
        <v>9569.4730164542307</v>
      </c>
      <c r="U3961" s="66">
        <f t="shared" si="555"/>
        <v>9569.4730164542307</v>
      </c>
      <c r="V3961" s="81">
        <f t="shared" si="556"/>
        <v>7620.9765914519221</v>
      </c>
      <c r="W3961" s="110">
        <f t="shared" si="557"/>
        <v>1.0013546249330059</v>
      </c>
    </row>
    <row r="3962" spans="1:23" x14ac:dyDescent="0.2">
      <c r="A3962" s="31" t="s">
        <v>125</v>
      </c>
      <c r="B3962" s="25" t="s">
        <v>254</v>
      </c>
      <c r="C3962" s="53" t="s">
        <v>7195</v>
      </c>
      <c r="D3962" s="25" t="s">
        <v>7194</v>
      </c>
      <c r="E3962" s="97">
        <v>5118.8330078125</v>
      </c>
      <c r="F3962" s="27">
        <v>4226.869140625</v>
      </c>
      <c r="G3962" s="27">
        <v>4332.2919921875</v>
      </c>
      <c r="H3962" s="27">
        <v>4932.17431640625</v>
      </c>
      <c r="I3962" s="27">
        <v>7465.0751953125</v>
      </c>
      <c r="J3962" s="27">
        <f t="shared" si="549"/>
        <v>4474.2307303839134</v>
      </c>
      <c r="K3962" s="28">
        <v>1.1161086559295654</v>
      </c>
      <c r="L3962" s="28">
        <v>0.99709349870681763</v>
      </c>
      <c r="M3962" s="27">
        <v>4408.31591796875</v>
      </c>
      <c r="N3962" s="27">
        <v>4222.1446479570441</v>
      </c>
      <c r="O3962" s="66">
        <f t="shared" si="550"/>
        <v>4951.1596010811372</v>
      </c>
      <c r="P3962" s="66">
        <f t="shared" si="551"/>
        <v>4981.947383323517</v>
      </c>
      <c r="Q3962" s="66">
        <f t="shared" si="552"/>
        <v>4389.69879096758</v>
      </c>
      <c r="R3962" s="66">
        <f t="shared" si="553"/>
        <v>4910.5709889785785</v>
      </c>
      <c r="S3962" s="67">
        <f>E3962/INDEX('CCG overall weighted population'!$F$4:$F$195,MATCH(A3962,'CCG overall weighted population'!$A$4:$A$195,0))*INDEX('CCG overall weighted population'!$T$4:$T$195,MATCH(A3962,'CCG overall weighted population'!$A$4:$A$195,0))</f>
        <v>0</v>
      </c>
      <c r="T3962" s="66">
        <f t="shared" si="554"/>
        <v>6163.2526962118009</v>
      </c>
      <c r="U3962" s="66">
        <f t="shared" si="555"/>
        <v>6163.2526962118009</v>
      </c>
      <c r="V3962" s="81">
        <f t="shared" si="556"/>
        <v>4908.3167322035924</v>
      </c>
      <c r="W3962" s="110">
        <f t="shared" si="557"/>
        <v>0.95887416618443855</v>
      </c>
    </row>
    <row r="3963" spans="1:23" x14ac:dyDescent="0.2">
      <c r="A3963" s="31" t="s">
        <v>125</v>
      </c>
      <c r="B3963" s="25" t="s">
        <v>254</v>
      </c>
      <c r="C3963" s="53" t="s">
        <v>7193</v>
      </c>
      <c r="D3963" s="25" t="s">
        <v>7192</v>
      </c>
      <c r="E3963" s="97">
        <v>3407.5</v>
      </c>
      <c r="F3963" s="27">
        <v>2512.343505859375</v>
      </c>
      <c r="G3963" s="27">
        <v>2414.403076171875</v>
      </c>
      <c r="H3963" s="27">
        <v>4740.55810546875</v>
      </c>
      <c r="I3963" s="27">
        <v>3973.94580078125</v>
      </c>
      <c r="J3963" s="27">
        <f t="shared" si="549"/>
        <v>2900.863287995835</v>
      </c>
      <c r="K3963" s="28">
        <v>1.1161086559295654</v>
      </c>
      <c r="L3963" s="28">
        <v>0.99709349870681763</v>
      </c>
      <c r="M3963" s="27">
        <v>2879.2646484375</v>
      </c>
      <c r="N3963" s="27">
        <v>3159.7416795486142</v>
      </c>
      <c r="O3963" s="66">
        <f t="shared" si="550"/>
        <v>3257.0779702473433</v>
      </c>
      <c r="P3963" s="66">
        <f t="shared" si="551"/>
        <v>3277.3314493055682</v>
      </c>
      <c r="Q3963" s="66">
        <f t="shared" si="552"/>
        <v>2907.3123515486118</v>
      </c>
      <c r="R3963" s="66">
        <f t="shared" si="553"/>
        <v>3232.737626074012</v>
      </c>
      <c r="S3963" s="67">
        <f>E3963/INDEX('CCG overall weighted population'!$F$4:$F$195,MATCH(A3963,'CCG overall weighted population'!$A$4:$A$195,0))*INDEX('CCG overall weighted population'!$T$4:$T$195,MATCH(A3963,'CCG overall weighted population'!$A$4:$A$195,0))</f>
        <v>0</v>
      </c>
      <c r="T3963" s="66">
        <f t="shared" si="554"/>
        <v>4057.405734437883</v>
      </c>
      <c r="U3963" s="66">
        <f t="shared" si="555"/>
        <v>4057.405734437883</v>
      </c>
      <c r="V3963" s="81">
        <f t="shared" si="556"/>
        <v>3231.2535989187813</v>
      </c>
      <c r="W3963" s="110">
        <f t="shared" si="557"/>
        <v>0.94827691824469007</v>
      </c>
    </row>
    <row r="3964" spans="1:23" x14ac:dyDescent="0.2">
      <c r="A3964" s="31" t="s">
        <v>125</v>
      </c>
      <c r="B3964" s="25" t="s">
        <v>254</v>
      </c>
      <c r="C3964" s="53" t="s">
        <v>7191</v>
      </c>
      <c r="D3964" s="25" t="s">
        <v>7190</v>
      </c>
      <c r="E3964" s="97">
        <v>4704.166015625</v>
      </c>
      <c r="F3964" s="27">
        <v>3540.16943359375</v>
      </c>
      <c r="G3964" s="27">
        <v>3103.30224609375</v>
      </c>
      <c r="H3964" s="27">
        <v>3983.484375</v>
      </c>
      <c r="I3964" s="27">
        <v>5673.1943359375</v>
      </c>
      <c r="J3964" s="27">
        <f t="shared" si="549"/>
        <v>3667.4459283771271</v>
      </c>
      <c r="K3964" s="28">
        <v>1.1161086559295654</v>
      </c>
      <c r="L3964" s="28">
        <v>0.99709349870681763</v>
      </c>
      <c r="M3964" s="27">
        <v>3565.2978515625</v>
      </c>
      <c r="N3964" s="27">
        <v>2911.9786725895838</v>
      </c>
      <c r="O3964" s="66">
        <f t="shared" si="550"/>
        <v>3997.2977737165593</v>
      </c>
      <c r="P3964" s="66">
        <f t="shared" si="551"/>
        <v>4022.1541595596373</v>
      </c>
      <c r="Q3964" s="66">
        <f t="shared" si="552"/>
        <v>3499.9659336652085</v>
      </c>
      <c r="R3964" s="66">
        <f t="shared" si="553"/>
        <v>3959.2212742564261</v>
      </c>
      <c r="S3964" s="67">
        <f>E3964/INDEX('CCG overall weighted population'!$F$4:$F$195,MATCH(A3964,'CCG overall weighted population'!$A$4:$A$195,0))*INDEX('CCG overall weighted population'!$T$4:$T$195,MATCH(A3964,'CCG overall weighted population'!$A$4:$A$195,0))</f>
        <v>0</v>
      </c>
      <c r="T3964" s="66">
        <f t="shared" si="554"/>
        <v>4969.2146286506904</v>
      </c>
      <c r="U3964" s="66">
        <f t="shared" si="555"/>
        <v>4969.2146286506904</v>
      </c>
      <c r="V3964" s="81">
        <f t="shared" si="556"/>
        <v>3957.4037460298318</v>
      </c>
      <c r="W3964" s="110">
        <f t="shared" si="557"/>
        <v>0.84125512001175562</v>
      </c>
    </row>
    <row r="3965" spans="1:23" x14ac:dyDescent="0.2">
      <c r="A3965" s="31" t="s">
        <v>125</v>
      </c>
      <c r="B3965" s="25" t="s">
        <v>254</v>
      </c>
      <c r="C3965" s="53" t="s">
        <v>7189</v>
      </c>
      <c r="D3965" s="25" t="s">
        <v>7188</v>
      </c>
      <c r="E3965" s="97">
        <v>5097.4169921875</v>
      </c>
      <c r="F3965" s="27">
        <v>3868.10205078125</v>
      </c>
      <c r="G3965" s="27">
        <v>3729.09716796875</v>
      </c>
      <c r="H3965" s="27">
        <v>4059.29541015625</v>
      </c>
      <c r="I3965" s="27">
        <v>5983.357421875</v>
      </c>
      <c r="J3965" s="27">
        <f t="shared" si="549"/>
        <v>3975.9609495956292</v>
      </c>
      <c r="K3965" s="28">
        <v>1.1161086559295654</v>
      </c>
      <c r="L3965" s="28">
        <v>0.99709349870681763</v>
      </c>
      <c r="M3965" s="27">
        <v>4007.964111328125</v>
      </c>
      <c r="N3965" s="27">
        <v>3187.1174732047266</v>
      </c>
      <c r="O3965" s="66">
        <f t="shared" si="550"/>
        <v>4336.9189238014951</v>
      </c>
      <c r="P3965" s="66">
        <f t="shared" si="551"/>
        <v>4363.8871749157788</v>
      </c>
      <c r="Q3965" s="66">
        <f t="shared" si="552"/>
        <v>3925.8794475157852</v>
      </c>
      <c r="R3965" s="66">
        <f t="shared" si="553"/>
        <v>4311.0995234455277</v>
      </c>
      <c r="S3965" s="67">
        <f>E3965/INDEX('CCG overall weighted population'!$F$4:$F$195,MATCH(A3965,'CCG overall weighted population'!$A$4:$A$195,0))*INDEX('CCG overall weighted population'!$T$4:$T$195,MATCH(A3965,'CCG overall weighted population'!$A$4:$A$195,0))</f>
        <v>0</v>
      </c>
      <c r="T3965" s="66">
        <f t="shared" si="554"/>
        <v>5410.8566643570357</v>
      </c>
      <c r="U3965" s="66">
        <f t="shared" si="555"/>
        <v>5410.8566643570357</v>
      </c>
      <c r="V3965" s="81">
        <f t="shared" si="556"/>
        <v>4309.120461269219</v>
      </c>
      <c r="W3965" s="110">
        <f t="shared" si="557"/>
        <v>0.84535372873624914</v>
      </c>
    </row>
    <row r="3966" spans="1:23" x14ac:dyDescent="0.2">
      <c r="A3966" s="31" t="s">
        <v>125</v>
      </c>
      <c r="B3966" s="25" t="s">
        <v>254</v>
      </c>
      <c r="C3966" s="53" t="s">
        <v>7187</v>
      </c>
      <c r="D3966" s="25" t="s">
        <v>7186</v>
      </c>
      <c r="E3966" s="97">
        <v>5822.91650390625</v>
      </c>
      <c r="F3966" s="27">
        <v>4585.26806640625</v>
      </c>
      <c r="G3966" s="27">
        <v>3830.92041015625</v>
      </c>
      <c r="H3966" s="27">
        <v>6388.6748046875</v>
      </c>
      <c r="I3966" s="27">
        <v>6459.9677734375</v>
      </c>
      <c r="J3966" s="27">
        <f t="shared" si="549"/>
        <v>4885.2369396844961</v>
      </c>
      <c r="K3966" s="28">
        <v>1.1161086559295654</v>
      </c>
      <c r="L3966" s="28">
        <v>0.99709349870681763</v>
      </c>
      <c r="M3966" s="27">
        <v>4571.03515625</v>
      </c>
      <c r="N3966" s="27">
        <v>4719.0869993869983</v>
      </c>
      <c r="O3966" s="66">
        <f t="shared" si="550"/>
        <v>5418.1174263663606</v>
      </c>
      <c r="P3966" s="66">
        <f t="shared" si="551"/>
        <v>5451.8088911800141</v>
      </c>
      <c r="Q3966" s="66">
        <f t="shared" si="552"/>
        <v>4585.8403405637</v>
      </c>
      <c r="R3966" s="66">
        <f t="shared" si="553"/>
        <v>5347.4444172802478</v>
      </c>
      <c r="S3966" s="67">
        <f>E3966/INDEX('CCG overall weighted population'!$F$4:$F$195,MATCH(A3966,'CCG overall weighted population'!$A$4:$A$195,0))*INDEX('CCG overall weighted population'!$T$4:$T$195,MATCH(A3966,'CCG overall weighted population'!$A$4:$A$195,0))</f>
        <v>0</v>
      </c>
      <c r="T3966" s="66">
        <f t="shared" si="554"/>
        <v>6711.5720955091165</v>
      </c>
      <c r="U3966" s="66">
        <f t="shared" si="555"/>
        <v>6711.5720955091165</v>
      </c>
      <c r="V3966" s="81">
        <f t="shared" si="556"/>
        <v>5344.9896084945549</v>
      </c>
      <c r="W3966" s="110">
        <f t="shared" si="557"/>
        <v>0.91792310690165624</v>
      </c>
    </row>
    <row r="3967" spans="1:23" x14ac:dyDescent="0.2">
      <c r="A3967" s="31" t="s">
        <v>125</v>
      </c>
      <c r="B3967" s="25" t="s">
        <v>254</v>
      </c>
      <c r="C3967" s="53" t="s">
        <v>7185</v>
      </c>
      <c r="D3967" s="25" t="s">
        <v>7184</v>
      </c>
      <c r="E3967" s="97">
        <v>8143.5</v>
      </c>
      <c r="F3967" s="27">
        <v>5931.8671875</v>
      </c>
      <c r="G3967" s="27">
        <v>5501.72705078125</v>
      </c>
      <c r="H3967" s="27">
        <v>9025.3564453125</v>
      </c>
      <c r="I3967" s="27">
        <v>9932.98828125</v>
      </c>
      <c r="J3967" s="27">
        <f t="shared" si="549"/>
        <v>6534.544500202288</v>
      </c>
      <c r="K3967" s="28">
        <v>1.1161086559295654</v>
      </c>
      <c r="L3967" s="28">
        <v>0.99709349870681763</v>
      </c>
      <c r="M3967" s="27">
        <v>6808.5673828125</v>
      </c>
      <c r="N3967" s="27">
        <v>7648.4672824063673</v>
      </c>
      <c r="O3967" s="66">
        <f t="shared" si="550"/>
        <v>7396.0283373077955</v>
      </c>
      <c r="P3967" s="66">
        <f t="shared" si="551"/>
        <v>7442.0190401439113</v>
      </c>
      <c r="Q3967" s="66">
        <f t="shared" si="552"/>
        <v>6892.5573727718875</v>
      </c>
      <c r="R3967" s="66">
        <f t="shared" si="553"/>
        <v>7375.7992244213219</v>
      </c>
      <c r="S3967" s="67">
        <f>E3967/INDEX('CCG overall weighted population'!$F$4:$F$195,MATCH(A3967,'CCG overall weighted population'!$A$4:$A$195,0))*INDEX('CCG overall weighted population'!$T$4:$T$195,MATCH(A3967,'CCG overall weighted population'!$A$4:$A$195,0))</f>
        <v>0</v>
      </c>
      <c r="T3967" s="66">
        <f t="shared" si="554"/>
        <v>9257.3581684616438</v>
      </c>
      <c r="U3967" s="66">
        <f t="shared" si="555"/>
        <v>9257.3581684616438</v>
      </c>
      <c r="V3967" s="81">
        <f t="shared" si="556"/>
        <v>7372.413274923817</v>
      </c>
      <c r="W3967" s="110">
        <f t="shared" si="557"/>
        <v>0.90531261434565202</v>
      </c>
    </row>
    <row r="3968" spans="1:23" x14ac:dyDescent="0.2">
      <c r="A3968" s="31" t="s">
        <v>125</v>
      </c>
      <c r="B3968" s="25" t="s">
        <v>254</v>
      </c>
      <c r="C3968" s="53" t="s">
        <v>7183</v>
      </c>
      <c r="D3968" s="25" t="s">
        <v>7182</v>
      </c>
      <c r="E3968" s="97">
        <v>8308.583984375</v>
      </c>
      <c r="F3968" s="27">
        <v>6206.4541015625</v>
      </c>
      <c r="G3968" s="27">
        <v>5401.76806640625</v>
      </c>
      <c r="H3968" s="27">
        <v>8749.9052734375</v>
      </c>
      <c r="I3968" s="27">
        <v>8756.0703125</v>
      </c>
      <c r="J3968" s="27">
        <f t="shared" si="549"/>
        <v>6642.211557644393</v>
      </c>
      <c r="K3968" s="28">
        <v>1.1161086559295654</v>
      </c>
      <c r="L3968" s="28">
        <v>0.99709349870681763</v>
      </c>
      <c r="M3968" s="27">
        <v>6814.3642578125</v>
      </c>
      <c r="N3968" s="27">
        <v>5499.440738313122</v>
      </c>
      <c r="O3968" s="66">
        <f t="shared" si="550"/>
        <v>7264.7077419095885</v>
      </c>
      <c r="P3968" s="66">
        <f t="shared" si="551"/>
        <v>7309.8818542455356</v>
      </c>
      <c r="Q3968" s="66">
        <f t="shared" si="552"/>
        <v>6682.8719058625629</v>
      </c>
      <c r="R3968" s="66">
        <f t="shared" si="553"/>
        <v>7234.3161037961272</v>
      </c>
      <c r="S3968" s="67">
        <f>E3968/INDEX('CCG overall weighted population'!$F$4:$F$195,MATCH(A3968,'CCG overall weighted population'!$A$4:$A$195,0))*INDEX('CCG overall weighted population'!$T$4:$T$195,MATCH(A3968,'CCG overall weighted population'!$A$4:$A$195,0))</f>
        <v>0</v>
      </c>
      <c r="T3968" s="66">
        <f t="shared" si="554"/>
        <v>9079.7828464433242</v>
      </c>
      <c r="U3968" s="66">
        <f t="shared" si="555"/>
        <v>9079.7828464433242</v>
      </c>
      <c r="V3968" s="81">
        <f t="shared" si="556"/>
        <v>7230.9951038297313</v>
      </c>
      <c r="W3968" s="110">
        <f t="shared" si="557"/>
        <v>0.87030414778598053</v>
      </c>
    </row>
    <row r="3969" spans="1:23" x14ac:dyDescent="0.2">
      <c r="A3969" s="31" t="s">
        <v>125</v>
      </c>
      <c r="B3969" s="25" t="s">
        <v>254</v>
      </c>
      <c r="C3969" s="53" t="s">
        <v>7181</v>
      </c>
      <c r="D3969" s="25" t="s">
        <v>7180</v>
      </c>
      <c r="E3969" s="97">
        <v>11563.91796875</v>
      </c>
      <c r="F3969" s="27">
        <v>9367.7646484375</v>
      </c>
      <c r="G3969" s="27">
        <v>8550.6708984375</v>
      </c>
      <c r="H3969" s="27">
        <v>13327.7490234375</v>
      </c>
      <c r="I3969" s="27">
        <v>14741.9990234375</v>
      </c>
      <c r="J3969" s="27">
        <f t="shared" si="549"/>
        <v>10132.677216789647</v>
      </c>
      <c r="K3969" s="28">
        <v>1.1161086559295654</v>
      </c>
      <c r="L3969" s="28">
        <v>0.99709349870681763</v>
      </c>
      <c r="M3969" s="27">
        <v>9952.6953125</v>
      </c>
      <c r="N3969" s="27">
        <v>11519.456260643041</v>
      </c>
      <c r="O3969" s="66">
        <f t="shared" si="550"/>
        <v>11430.62837813984</v>
      </c>
      <c r="P3969" s="66">
        <f t="shared" si="551"/>
        <v>11501.707423404891</v>
      </c>
      <c r="Q3969" s="66">
        <f t="shared" si="552"/>
        <v>10109.371407314304</v>
      </c>
      <c r="R3969" s="66">
        <f t="shared" si="553"/>
        <v>11333.906392169318</v>
      </c>
      <c r="S3969" s="67">
        <f>E3969/INDEX('CCG overall weighted population'!$F$4:$F$195,MATCH(A3969,'CCG overall weighted population'!$A$4:$A$195,0))*INDEX('CCG overall weighted population'!$T$4:$T$195,MATCH(A3969,'CCG overall weighted population'!$A$4:$A$195,0))</f>
        <v>0</v>
      </c>
      <c r="T3969" s="66">
        <f t="shared" si="554"/>
        <v>14225.174483157123</v>
      </c>
      <c r="U3969" s="66">
        <f t="shared" si="555"/>
        <v>14225.174483157123</v>
      </c>
      <c r="V3969" s="81">
        <f t="shared" si="556"/>
        <v>11328.703425889234</v>
      </c>
      <c r="W3969" s="110">
        <f t="shared" si="557"/>
        <v>0.97965961506330268</v>
      </c>
    </row>
    <row r="3970" spans="1:23" x14ac:dyDescent="0.2">
      <c r="A3970" s="31" t="s">
        <v>125</v>
      </c>
      <c r="B3970" s="25" t="s">
        <v>254</v>
      </c>
      <c r="C3970" s="53" t="s">
        <v>7179</v>
      </c>
      <c r="D3970" s="25" t="s">
        <v>7178</v>
      </c>
      <c r="E3970" s="97">
        <v>15937.083984375</v>
      </c>
      <c r="F3970" s="27">
        <v>10624.2958984375</v>
      </c>
      <c r="G3970" s="27">
        <v>10043.958984375</v>
      </c>
      <c r="H3970" s="27">
        <v>19979.82421875</v>
      </c>
      <c r="I3970" s="27">
        <v>16435.046875</v>
      </c>
      <c r="J3970" s="27">
        <f t="shared" si="549"/>
        <v>12231.131020297726</v>
      </c>
      <c r="K3970" s="28">
        <v>1.1161086559295654</v>
      </c>
      <c r="L3970" s="28">
        <v>0.99709349870681763</v>
      </c>
      <c r="M3970" s="27">
        <v>11891.2021484375</v>
      </c>
      <c r="N3970" s="27">
        <v>12320.878354358498</v>
      </c>
      <c r="O3970" s="66">
        <f t="shared" si="550"/>
        <v>13621.581430018192</v>
      </c>
      <c r="P3970" s="66">
        <f t="shared" si="551"/>
        <v>13706.284472669588</v>
      </c>
      <c r="Q3970" s="66">
        <f t="shared" si="552"/>
        <v>11934.169769029601</v>
      </c>
      <c r="R3970" s="66">
        <f t="shared" si="553"/>
        <v>13492.713415610067</v>
      </c>
      <c r="S3970" s="67">
        <f>E3970/INDEX('CCG overall weighted population'!$F$4:$F$195,MATCH(A3970,'CCG overall weighted population'!$A$4:$A$195,0))*INDEX('CCG overall weighted population'!$T$4:$T$195,MATCH(A3970,'CCG overall weighted population'!$A$4:$A$195,0))</f>
        <v>0</v>
      </c>
      <c r="T3970" s="66">
        <f t="shared" si="554"/>
        <v>16934.691001233106</v>
      </c>
      <c r="U3970" s="66">
        <f t="shared" si="555"/>
        <v>16934.691001233106</v>
      </c>
      <c r="V3970" s="81">
        <f t="shared" si="556"/>
        <v>13486.519422956595</v>
      </c>
      <c r="W3970" s="110">
        <f t="shared" si="557"/>
        <v>0.84623507262552033</v>
      </c>
    </row>
    <row r="3971" spans="1:23" x14ac:dyDescent="0.2">
      <c r="A3971" s="31" t="s">
        <v>125</v>
      </c>
      <c r="B3971" s="25" t="s">
        <v>254</v>
      </c>
      <c r="C3971" s="53" t="s">
        <v>7177</v>
      </c>
      <c r="D3971" s="25" t="s">
        <v>7176</v>
      </c>
      <c r="E3971" s="97">
        <v>7506.583984375</v>
      </c>
      <c r="F3971" s="27">
        <v>4441.6572265625</v>
      </c>
      <c r="G3971" s="27">
        <v>4115.73583984375</v>
      </c>
      <c r="H3971" s="27">
        <v>7553.6533203125</v>
      </c>
      <c r="I3971" s="27">
        <v>8387.544921875</v>
      </c>
      <c r="J3971" s="27">
        <f t="shared" si="549"/>
        <v>5051.4912760989691</v>
      </c>
      <c r="K3971" s="28">
        <v>1.1161086559295654</v>
      </c>
      <c r="L3971" s="28">
        <v>0.99709349870681763</v>
      </c>
      <c r="M3971" s="27">
        <v>5265.14111328125</v>
      </c>
      <c r="N3971" s="27">
        <v>5218.8765014796973</v>
      </c>
      <c r="O3971" s="66">
        <f t="shared" si="550"/>
        <v>5640.2539567347103</v>
      </c>
      <c r="P3971" s="66">
        <f t="shared" si="551"/>
        <v>5675.3267325292436</v>
      </c>
      <c r="Q3971" s="66">
        <f t="shared" si="552"/>
        <v>5260.5146521010947</v>
      </c>
      <c r="R3971" s="66">
        <f t="shared" si="553"/>
        <v>5625.3345653652741</v>
      </c>
      <c r="S3971" s="67">
        <f>E3971/INDEX('CCG overall weighted population'!$F$4:$F$195,MATCH(A3971,'CCG overall weighted population'!$A$4:$A$195,0))*INDEX('CCG overall weighted population'!$T$4:$T$195,MATCH(A3971,'CCG overall weighted population'!$A$4:$A$195,0))</f>
        <v>0</v>
      </c>
      <c r="T3971" s="66">
        <f t="shared" si="554"/>
        <v>7060.3517401328845</v>
      </c>
      <c r="U3971" s="66">
        <f t="shared" si="555"/>
        <v>7060.3517401328845</v>
      </c>
      <c r="V3971" s="81">
        <f t="shared" si="556"/>
        <v>5622.7521877590852</v>
      </c>
      <c r="W3971" s="110">
        <f t="shared" si="557"/>
        <v>0.74904273361396845</v>
      </c>
    </row>
    <row r="3972" spans="1:23" x14ac:dyDescent="0.2">
      <c r="A3972" s="31" t="s">
        <v>125</v>
      </c>
      <c r="B3972" s="25" t="s">
        <v>254</v>
      </c>
      <c r="C3972" s="53" t="s">
        <v>7175</v>
      </c>
      <c r="D3972" s="25" t="s">
        <v>7174</v>
      </c>
      <c r="E3972" s="97">
        <v>9389.666015625</v>
      </c>
      <c r="F3972" s="27">
        <v>7145.80419921875</v>
      </c>
      <c r="G3972" s="27">
        <v>6078.2314453125</v>
      </c>
      <c r="H3972" s="27">
        <v>7753.2255859375</v>
      </c>
      <c r="I3972" s="27">
        <v>10845.5166015625</v>
      </c>
      <c r="J3972" s="27">
        <f t="shared" ref="J3972:J4035" si="558">SUMPRODUCT($F3972:$I3972,$F$1:$I$1)</f>
        <v>7322.4896998003906</v>
      </c>
      <c r="K3972" s="28">
        <v>1.1161086559295654</v>
      </c>
      <c r="L3972" s="28">
        <v>0.99709349870681763</v>
      </c>
      <c r="M3972" s="27">
        <v>7303.40185546875</v>
      </c>
      <c r="N3972" s="27">
        <v>6548.7814152947994</v>
      </c>
      <c r="O3972" s="66">
        <f t="shared" ref="O3972:O4035" si="559">(N$1*N3972+(1-N$1)*J3972)*K3972*L3972</f>
        <v>8062.83692821772</v>
      </c>
      <c r="P3972" s="66">
        <f t="shared" ref="P3972:P4035" si="560">O3972*$E$7330/O$7330</f>
        <v>8112.9740450958716</v>
      </c>
      <c r="Q3972" s="66">
        <f t="shared" ref="Q3972:Q4035" si="561">($N$1*N3972)+((1-$N$1)*M3972)</f>
        <v>7227.9398114513551</v>
      </c>
      <c r="R3972" s="66">
        <f t="shared" ref="R3972:R4035" si="562">(P3972*$J$1)+(Q3972*$M$1)</f>
        <v>8006.3118203397235</v>
      </c>
      <c r="S3972" s="67">
        <f>E3972/INDEX('CCG overall weighted population'!$F$4:$F$195,MATCH(A3972,'CCG overall weighted population'!$A$4:$A$195,0))*INDEX('CCG overall weighted population'!$T$4:$T$195,MATCH(A3972,'CCG overall weighted population'!$A$4:$A$195,0))</f>
        <v>0</v>
      </c>
      <c r="T3972" s="66">
        <f t="shared" ref="T3972:T4035" si="563">R3972/$R$7330*$T$1</f>
        <v>10048.713891759702</v>
      </c>
      <c r="U3972" s="66">
        <f t="shared" ref="U3972:U4035" si="564">T3972+S3972</f>
        <v>10048.713891759702</v>
      </c>
      <c r="V3972" s="81">
        <f t="shared" ref="V3972:V4035" si="565">U3972*$E$7330/$U$7330</f>
        <v>8002.6364264386557</v>
      </c>
      <c r="W3972" s="110">
        <f t="shared" si="557"/>
        <v>0.8522812646500697</v>
      </c>
    </row>
    <row r="3973" spans="1:23" x14ac:dyDescent="0.2">
      <c r="A3973" s="31" t="s">
        <v>125</v>
      </c>
      <c r="B3973" s="25" t="s">
        <v>254</v>
      </c>
      <c r="C3973" s="53" t="s">
        <v>7173</v>
      </c>
      <c r="D3973" s="25" t="s">
        <v>7172</v>
      </c>
      <c r="E3973" s="97">
        <v>5958.75</v>
      </c>
      <c r="F3973" s="27">
        <v>5100.5859375</v>
      </c>
      <c r="G3973" s="27">
        <v>5104.65625</v>
      </c>
      <c r="H3973" s="27">
        <v>5906.25244140625</v>
      </c>
      <c r="I3973" s="27">
        <v>5945.439453125</v>
      </c>
      <c r="J3973" s="27">
        <f t="shared" si="558"/>
        <v>5256.7777488512693</v>
      </c>
      <c r="K3973" s="28">
        <v>1.1161086559295654</v>
      </c>
      <c r="L3973" s="28">
        <v>0.99709349870681763</v>
      </c>
      <c r="M3973" s="27">
        <v>5291.82177734375</v>
      </c>
      <c r="N3973" s="27">
        <v>4846.1590461321957</v>
      </c>
      <c r="O3973" s="66">
        <f t="shared" si="559"/>
        <v>5804.3860065840818</v>
      </c>
      <c r="P3973" s="66">
        <f t="shared" si="560"/>
        <v>5840.4794042564981</v>
      </c>
      <c r="Q3973" s="66">
        <f t="shared" si="561"/>
        <v>5247.2555042225949</v>
      </c>
      <c r="R3973" s="66">
        <f t="shared" si="562"/>
        <v>5768.9854681456045</v>
      </c>
      <c r="S3973" s="67">
        <f>E3973/INDEX('CCG overall weighted population'!$F$4:$F$195,MATCH(A3973,'CCG overall weighted population'!$A$4:$A$195,0))*INDEX('CCG overall weighted population'!$T$4:$T$195,MATCH(A3973,'CCG overall weighted population'!$A$4:$A$195,0))</f>
        <v>0</v>
      </c>
      <c r="T3973" s="66">
        <f t="shared" si="563"/>
        <v>7240.6478433480197</v>
      </c>
      <c r="U3973" s="66">
        <f t="shared" si="564"/>
        <v>7240.6478433480197</v>
      </c>
      <c r="V3973" s="81">
        <f t="shared" si="565"/>
        <v>5766.3371458617903</v>
      </c>
      <c r="W3973" s="110">
        <f t="shared" ref="W3973:W4036" si="566">V3973/E3973</f>
        <v>0.96770919166969416</v>
      </c>
    </row>
    <row r="3974" spans="1:23" x14ac:dyDescent="0.2">
      <c r="A3974" s="31" t="s">
        <v>125</v>
      </c>
      <c r="B3974" s="25" t="s">
        <v>254</v>
      </c>
      <c r="C3974" s="53" t="s">
        <v>7171</v>
      </c>
      <c r="D3974" s="25" t="s">
        <v>7170</v>
      </c>
      <c r="E3974" s="97">
        <v>4241.83349609375</v>
      </c>
      <c r="F3974" s="27">
        <v>3195.412353515625</v>
      </c>
      <c r="G3974" s="27">
        <v>2924.75</v>
      </c>
      <c r="H3974" s="27">
        <v>4311.0166015625</v>
      </c>
      <c r="I3974" s="27">
        <v>3939.297119140625</v>
      </c>
      <c r="J3974" s="27">
        <f t="shared" si="558"/>
        <v>3376.2226065647969</v>
      </c>
      <c r="K3974" s="28">
        <v>1.1161086559295654</v>
      </c>
      <c r="L3974" s="28">
        <v>0.99709349870681763</v>
      </c>
      <c r="M3974" s="27">
        <v>3609.227783203125</v>
      </c>
      <c r="N3974" s="27">
        <v>3161.3082690961292</v>
      </c>
      <c r="O3974" s="66">
        <f t="shared" si="559"/>
        <v>3733.3618488167253</v>
      </c>
      <c r="P3974" s="66">
        <f t="shared" si="560"/>
        <v>3756.5770026179234</v>
      </c>
      <c r="Q3974" s="66">
        <f t="shared" si="561"/>
        <v>3564.4358317924257</v>
      </c>
      <c r="R3974" s="66">
        <f t="shared" si="562"/>
        <v>3733.420604855653</v>
      </c>
      <c r="S3974" s="67">
        <f>E3974/INDEX('CCG overall weighted population'!$F$4:$F$195,MATCH(A3974,'CCG overall weighted population'!$A$4:$A$195,0))*INDEX('CCG overall weighted population'!$T$4:$T$195,MATCH(A3974,'CCG overall weighted population'!$A$4:$A$195,0))</f>
        <v>0</v>
      </c>
      <c r="T3974" s="66">
        <f t="shared" si="563"/>
        <v>4685.8124361940008</v>
      </c>
      <c r="U3974" s="66">
        <f t="shared" si="564"/>
        <v>4685.8124361940008</v>
      </c>
      <c r="V3974" s="81">
        <f t="shared" si="565"/>
        <v>3731.7067331467906</v>
      </c>
      <c r="W3974" s="110">
        <f t="shared" si="566"/>
        <v>0.87973908843505322</v>
      </c>
    </row>
    <row r="3975" spans="1:23" x14ac:dyDescent="0.2">
      <c r="A3975" s="31" t="s">
        <v>125</v>
      </c>
      <c r="B3975" s="25" t="s">
        <v>254</v>
      </c>
      <c r="C3975" s="53" t="s">
        <v>7169</v>
      </c>
      <c r="D3975" s="25" t="s">
        <v>7168</v>
      </c>
      <c r="E3975" s="97">
        <v>3187.0830078125</v>
      </c>
      <c r="F3975" s="27">
        <v>1742.47900390625</v>
      </c>
      <c r="G3975" s="27">
        <v>1673.988037109375</v>
      </c>
      <c r="H3975" s="27">
        <v>3818.27294921875</v>
      </c>
      <c r="I3975" s="27">
        <v>3370.382080078125</v>
      </c>
      <c r="J3975" s="27">
        <f t="shared" si="558"/>
        <v>2116.9747838382623</v>
      </c>
      <c r="K3975" s="28">
        <v>1.1161086559295654</v>
      </c>
      <c r="L3975" s="28">
        <v>0.99709349870681763</v>
      </c>
      <c r="M3975" s="27">
        <v>2161.4833984375</v>
      </c>
      <c r="N3975" s="27">
        <v>2745.3485759811324</v>
      </c>
      <c r="O3975" s="66">
        <f t="shared" si="559"/>
        <v>2425.8359754922517</v>
      </c>
      <c r="P3975" s="66">
        <f t="shared" si="560"/>
        <v>2440.9205447218274</v>
      </c>
      <c r="Q3975" s="66">
        <f t="shared" si="561"/>
        <v>2219.8699161918635</v>
      </c>
      <c r="R3975" s="66">
        <f t="shared" si="562"/>
        <v>2414.2800477484402</v>
      </c>
      <c r="S3975" s="67">
        <f>E3975/INDEX('CCG overall weighted population'!$F$4:$F$195,MATCH(A3975,'CCG overall weighted population'!$A$4:$A$195,0))*INDEX('CCG overall weighted population'!$T$4:$T$195,MATCH(A3975,'CCG overall weighted population'!$A$4:$A$195,0))</f>
        <v>0</v>
      </c>
      <c r="T3975" s="66">
        <f t="shared" si="563"/>
        <v>3030.1604532533192</v>
      </c>
      <c r="U3975" s="66">
        <f t="shared" si="564"/>
        <v>3030.1604532533192</v>
      </c>
      <c r="V3975" s="81">
        <f t="shared" si="565"/>
        <v>2413.1717434053062</v>
      </c>
      <c r="W3975" s="110">
        <f t="shared" si="566"/>
        <v>0.75717254225569142</v>
      </c>
    </row>
    <row r="3976" spans="1:23" x14ac:dyDescent="0.2">
      <c r="A3976" s="31" t="s">
        <v>125</v>
      </c>
      <c r="B3976" s="25" t="s">
        <v>254</v>
      </c>
      <c r="C3976" s="53" t="s">
        <v>7167</v>
      </c>
      <c r="D3976" s="25" t="s">
        <v>7166</v>
      </c>
      <c r="E3976" s="97">
        <v>2018.499755859375</v>
      </c>
      <c r="F3976" s="27">
        <v>1515.8636474609375</v>
      </c>
      <c r="G3976" s="27">
        <v>1514.2337646484375</v>
      </c>
      <c r="H3976" s="27">
        <v>2245.565673828125</v>
      </c>
      <c r="I3976" s="27">
        <v>2146.9697265625</v>
      </c>
      <c r="J3976" s="27">
        <f t="shared" si="558"/>
        <v>1651.4012869046826</v>
      </c>
      <c r="K3976" s="28">
        <v>1.1161086559295654</v>
      </c>
      <c r="L3976" s="28">
        <v>0.99709349870681763</v>
      </c>
      <c r="M3976" s="27">
        <v>1754.0865478515625</v>
      </c>
      <c r="N3976" s="27">
        <v>2076.7991743820157</v>
      </c>
      <c r="O3976" s="66">
        <f t="shared" si="559"/>
        <v>1885.1272010186553</v>
      </c>
      <c r="P3976" s="66">
        <f t="shared" si="560"/>
        <v>1896.8494823507851</v>
      </c>
      <c r="Q3976" s="66">
        <f t="shared" si="561"/>
        <v>1786.3578105046079</v>
      </c>
      <c r="R3976" s="66">
        <f t="shared" si="562"/>
        <v>1883.5332883685383</v>
      </c>
      <c r="S3976" s="67">
        <f>E3976/INDEX('CCG overall weighted population'!$F$4:$F$195,MATCH(A3976,'CCG overall weighted population'!$A$4:$A$195,0))*INDEX('CCG overall weighted population'!$T$4:$T$195,MATCH(A3976,'CCG overall weighted population'!$A$4:$A$195,0))</f>
        <v>0</v>
      </c>
      <c r="T3976" s="66">
        <f t="shared" si="563"/>
        <v>2364.0207307860819</v>
      </c>
      <c r="U3976" s="66">
        <f t="shared" si="564"/>
        <v>2364.0207307860819</v>
      </c>
      <c r="V3976" s="81">
        <f t="shared" si="565"/>
        <v>1882.6686297197277</v>
      </c>
      <c r="W3976" s="110">
        <f t="shared" si="566"/>
        <v>0.9327068899833395</v>
      </c>
    </row>
    <row r="3977" spans="1:23" x14ac:dyDescent="0.2">
      <c r="A3977" s="31" t="s">
        <v>125</v>
      </c>
      <c r="B3977" s="25" t="s">
        <v>254</v>
      </c>
      <c r="C3977" s="53" t="s">
        <v>7165</v>
      </c>
      <c r="D3977" s="25" t="s">
        <v>7164</v>
      </c>
      <c r="E3977" s="97">
        <v>8831.916015625</v>
      </c>
      <c r="F3977" s="27">
        <v>6494.93408203125</v>
      </c>
      <c r="G3977" s="27">
        <v>5405.18603515625</v>
      </c>
      <c r="H3977" s="27">
        <v>7447.345703125</v>
      </c>
      <c r="I3977" s="27">
        <v>8993.04296875</v>
      </c>
      <c r="J3977" s="27">
        <f t="shared" si="558"/>
        <v>6671.8362567088461</v>
      </c>
      <c r="K3977" s="28">
        <v>1.1161086559295654</v>
      </c>
      <c r="L3977" s="28">
        <v>0.99709349870681763</v>
      </c>
      <c r="M3977" s="27">
        <v>6912.7080078125</v>
      </c>
      <c r="N3977" s="27">
        <v>6448.4008395800447</v>
      </c>
      <c r="O3977" s="66">
        <f t="shared" si="559"/>
        <v>7399.985613541141</v>
      </c>
      <c r="P3977" s="66">
        <f t="shared" si="560"/>
        <v>7446.0009238972643</v>
      </c>
      <c r="Q3977" s="66">
        <f t="shared" si="561"/>
        <v>6866.2772909892547</v>
      </c>
      <c r="R3977" s="66">
        <f t="shared" si="562"/>
        <v>7376.1340079305746</v>
      </c>
      <c r="S3977" s="67">
        <f>E3977/INDEX('CCG overall weighted population'!$F$4:$F$195,MATCH(A3977,'CCG overall weighted population'!$A$4:$A$195,0))*INDEX('CCG overall weighted population'!$T$4:$T$195,MATCH(A3977,'CCG overall weighted population'!$A$4:$A$195,0))</f>
        <v>0</v>
      </c>
      <c r="T3977" s="66">
        <f t="shared" si="563"/>
        <v>9257.778354906497</v>
      </c>
      <c r="U3977" s="66">
        <f t="shared" si="564"/>
        <v>9257.778354906497</v>
      </c>
      <c r="V3977" s="81">
        <f t="shared" si="565"/>
        <v>7372.7479047466677</v>
      </c>
      <c r="W3977" s="110">
        <f t="shared" si="566"/>
        <v>0.8347846482805269</v>
      </c>
    </row>
    <row r="3978" spans="1:23" x14ac:dyDescent="0.2">
      <c r="A3978" s="31" t="s">
        <v>125</v>
      </c>
      <c r="B3978" s="25" t="s">
        <v>254</v>
      </c>
      <c r="C3978" s="53" t="s">
        <v>7163</v>
      </c>
      <c r="D3978" s="25" t="s">
        <v>7162</v>
      </c>
      <c r="E3978" s="97">
        <v>3020.1669921875</v>
      </c>
      <c r="F3978" s="27">
        <v>1978.9124755859375</v>
      </c>
      <c r="G3978" s="27">
        <v>2392.983642578125</v>
      </c>
      <c r="H3978" s="27">
        <v>3966.384521484375</v>
      </c>
      <c r="I3978" s="27">
        <v>2373.72021484375</v>
      </c>
      <c r="J3978" s="27">
        <f t="shared" si="558"/>
        <v>2319.751954237644</v>
      </c>
      <c r="K3978" s="28">
        <v>1.1161086559295654</v>
      </c>
      <c r="L3978" s="28">
        <v>0.99709349870681763</v>
      </c>
      <c r="M3978" s="27">
        <v>2416.23095703125</v>
      </c>
      <c r="N3978" s="27">
        <v>2304.0653355713521</v>
      </c>
      <c r="O3978" s="66">
        <f t="shared" si="559"/>
        <v>2579.8243186897535</v>
      </c>
      <c r="P3978" s="66">
        <f t="shared" si="560"/>
        <v>2595.8664332138078</v>
      </c>
      <c r="Q3978" s="66">
        <f t="shared" si="561"/>
        <v>2405.0143948852606</v>
      </c>
      <c r="R3978" s="66">
        <f t="shared" si="562"/>
        <v>2572.8653986396525</v>
      </c>
      <c r="S3978" s="67">
        <f>E3978/INDEX('CCG overall weighted population'!$F$4:$F$195,MATCH(A3978,'CCG overall weighted population'!$A$4:$A$195,0))*INDEX('CCG overall weighted population'!$T$4:$T$195,MATCH(A3978,'CCG overall weighted population'!$A$4:$A$195,0))</f>
        <v>0</v>
      </c>
      <c r="T3978" s="66">
        <f t="shared" si="563"/>
        <v>3229.2007672318091</v>
      </c>
      <c r="U3978" s="66">
        <f t="shared" si="564"/>
        <v>3229.2007672318091</v>
      </c>
      <c r="V3978" s="81">
        <f t="shared" si="565"/>
        <v>2571.6842937805582</v>
      </c>
      <c r="W3978" s="110">
        <f t="shared" si="566"/>
        <v>0.85150400637876422</v>
      </c>
    </row>
    <row r="3979" spans="1:23" x14ac:dyDescent="0.2">
      <c r="A3979" s="31" t="s">
        <v>125</v>
      </c>
      <c r="B3979" s="25" t="s">
        <v>254</v>
      </c>
      <c r="C3979" s="53" t="s">
        <v>7161</v>
      </c>
      <c r="D3979" s="25" t="s">
        <v>7160</v>
      </c>
      <c r="E3979" s="97">
        <v>7607.4169921875</v>
      </c>
      <c r="F3979" s="27">
        <v>5687.04150390625</v>
      </c>
      <c r="G3979" s="27">
        <v>4731.02294921875</v>
      </c>
      <c r="H3979" s="27">
        <v>8941.904296875</v>
      </c>
      <c r="I3979" s="27">
        <v>9491.056640625</v>
      </c>
      <c r="J3979" s="27">
        <f t="shared" si="558"/>
        <v>6271.9608011698783</v>
      </c>
      <c r="K3979" s="28">
        <v>1.1161086559295654</v>
      </c>
      <c r="L3979" s="28">
        <v>0.99709349870681763</v>
      </c>
      <c r="M3979" s="27">
        <v>6309.66552734375</v>
      </c>
      <c r="N3979" s="27">
        <v>7786.6021655545719</v>
      </c>
      <c r="O3979" s="66">
        <f t="shared" si="559"/>
        <v>7148.4027677428649</v>
      </c>
      <c r="P3979" s="66">
        <f t="shared" si="560"/>
        <v>7192.8536611751897</v>
      </c>
      <c r="Q3979" s="66">
        <f t="shared" si="561"/>
        <v>6457.3591911648327</v>
      </c>
      <c r="R3979" s="66">
        <f t="shared" si="562"/>
        <v>7104.2136137229027</v>
      </c>
      <c r="S3979" s="67">
        <f>E3979/INDEX('CCG overall weighted population'!$F$4:$F$195,MATCH(A3979,'CCG overall weighted population'!$A$4:$A$195,0))*INDEX('CCG overall weighted population'!$T$4:$T$195,MATCH(A3979,'CCG overall weighted population'!$A$4:$A$195,0))</f>
        <v>0</v>
      </c>
      <c r="T3979" s="66">
        <f t="shared" si="563"/>
        <v>8916.4913423540092</v>
      </c>
      <c r="U3979" s="66">
        <f t="shared" si="564"/>
        <v>8916.4913423540092</v>
      </c>
      <c r="V3979" s="81">
        <f t="shared" si="565"/>
        <v>7100.952338872049</v>
      </c>
      <c r="W3979" s="110">
        <f t="shared" si="566"/>
        <v>0.93342488602431428</v>
      </c>
    </row>
    <row r="3980" spans="1:23" x14ac:dyDescent="0.2">
      <c r="A3980" s="31" t="s">
        <v>125</v>
      </c>
      <c r="B3980" s="25" t="s">
        <v>254</v>
      </c>
      <c r="C3980" s="53" t="s">
        <v>7159</v>
      </c>
      <c r="D3980" s="25" t="s">
        <v>6314</v>
      </c>
      <c r="E3980" s="97">
        <v>5726.25</v>
      </c>
      <c r="F3980" s="27">
        <v>3931.9501953125</v>
      </c>
      <c r="G3980" s="27">
        <v>3716.498046875</v>
      </c>
      <c r="H3980" s="27">
        <v>7408.59716796875</v>
      </c>
      <c r="I3980" s="27">
        <v>7088.2802734375</v>
      </c>
      <c r="J3980" s="27">
        <f t="shared" si="558"/>
        <v>4570.6209563882585</v>
      </c>
      <c r="K3980" s="28">
        <v>1.1161086559295654</v>
      </c>
      <c r="L3980" s="28">
        <v>0.99709349870681763</v>
      </c>
      <c r="M3980" s="27">
        <v>4221.1806640625</v>
      </c>
      <c r="N3980" s="27">
        <v>4217.8969322450994</v>
      </c>
      <c r="O3980" s="66">
        <f t="shared" si="559"/>
        <v>5047.2292384220109</v>
      </c>
      <c r="P3980" s="66">
        <f t="shared" si="560"/>
        <v>5078.6144102282233</v>
      </c>
      <c r="Q3980" s="66">
        <f t="shared" si="561"/>
        <v>4220.8522908807599</v>
      </c>
      <c r="R3980" s="66">
        <f t="shared" si="562"/>
        <v>4975.2389559428057</v>
      </c>
      <c r="S3980" s="67">
        <f>E3980/INDEX('CCG overall weighted population'!$F$4:$F$195,MATCH(A3980,'CCG overall weighted population'!$A$4:$A$195,0))*INDEX('CCG overall weighted population'!$T$4:$T$195,MATCH(A3980,'CCG overall weighted population'!$A$4:$A$195,0))</f>
        <v>0</v>
      </c>
      <c r="T3980" s="66">
        <f t="shared" si="563"/>
        <v>6244.4173963343246</v>
      </c>
      <c r="U3980" s="66">
        <f t="shared" si="564"/>
        <v>6244.4173963343246</v>
      </c>
      <c r="V3980" s="81">
        <f t="shared" si="565"/>
        <v>4972.9550125584665</v>
      </c>
      <c r="W3980" s="110">
        <f t="shared" si="566"/>
        <v>0.86844881249656691</v>
      </c>
    </row>
    <row r="3981" spans="1:23" x14ac:dyDescent="0.2">
      <c r="A3981" s="31" t="s">
        <v>125</v>
      </c>
      <c r="B3981" s="25" t="s">
        <v>254</v>
      </c>
      <c r="C3981" s="53" t="s">
        <v>7158</v>
      </c>
      <c r="D3981" s="25" t="s">
        <v>7157</v>
      </c>
      <c r="E3981" s="97">
        <v>3418.749755859375</v>
      </c>
      <c r="F3981" s="27">
        <v>2500.921630859375</v>
      </c>
      <c r="G3981" s="27">
        <v>2964.32373046875</v>
      </c>
      <c r="H3981" s="27">
        <v>5784.73193359375</v>
      </c>
      <c r="I3981" s="27">
        <v>3956.904052734375</v>
      </c>
      <c r="J3981" s="27">
        <f t="shared" si="558"/>
        <v>3083.3978154122442</v>
      </c>
      <c r="K3981" s="28">
        <v>1.1161086559295654</v>
      </c>
      <c r="L3981" s="28">
        <v>0.99709349870681763</v>
      </c>
      <c r="M3981" s="27">
        <v>2845.36669921875</v>
      </c>
      <c r="N3981" s="27">
        <v>3137.1097575975195</v>
      </c>
      <c r="O3981" s="66">
        <f t="shared" si="559"/>
        <v>3437.3819499452288</v>
      </c>
      <c r="P3981" s="66">
        <f t="shared" si="560"/>
        <v>3458.7566127486039</v>
      </c>
      <c r="Q3981" s="66">
        <f t="shared" si="561"/>
        <v>2874.541005056627</v>
      </c>
      <c r="R3981" s="66">
        <f t="shared" si="562"/>
        <v>3388.348334644957</v>
      </c>
      <c r="S3981" s="67">
        <f>E3981/INDEX('CCG overall weighted population'!$F$4:$F$195,MATCH(A3981,'CCG overall weighted population'!$A$4:$A$195,0))*INDEX('CCG overall weighted population'!$T$4:$T$195,MATCH(A3981,'CCG overall weighted population'!$A$4:$A$195,0))</f>
        <v>0</v>
      </c>
      <c r="T3981" s="66">
        <f t="shared" si="563"/>
        <v>4252.7125778399768</v>
      </c>
      <c r="U3981" s="66">
        <f t="shared" si="564"/>
        <v>4252.7125778399768</v>
      </c>
      <c r="V3981" s="81">
        <f t="shared" si="565"/>
        <v>3386.7928725191609</v>
      </c>
      <c r="W3981" s="110">
        <f t="shared" si="566"/>
        <v>0.9906524649002334</v>
      </c>
    </row>
    <row r="3982" spans="1:23" x14ac:dyDescent="0.2">
      <c r="A3982" s="31" t="s">
        <v>125</v>
      </c>
      <c r="B3982" s="25" t="s">
        <v>254</v>
      </c>
      <c r="C3982" s="53" t="s">
        <v>7156</v>
      </c>
      <c r="D3982" s="25" t="s">
        <v>7155</v>
      </c>
      <c r="E3982" s="97">
        <v>5616.9169921875</v>
      </c>
      <c r="F3982" s="27">
        <v>3943.301025390625</v>
      </c>
      <c r="G3982" s="27">
        <v>3013.67236328125</v>
      </c>
      <c r="H3982" s="27">
        <v>4815.91259765625</v>
      </c>
      <c r="I3982" s="27">
        <v>5892.55517578125</v>
      </c>
      <c r="J3982" s="27">
        <f t="shared" si="558"/>
        <v>4095.648872508662</v>
      </c>
      <c r="K3982" s="28">
        <v>1.1161086559295654</v>
      </c>
      <c r="L3982" s="28">
        <v>0.99709349870681763</v>
      </c>
      <c r="M3982" s="27">
        <v>4005.006591796875</v>
      </c>
      <c r="N3982" s="27">
        <v>4288.0648113902071</v>
      </c>
      <c r="O3982" s="66">
        <f t="shared" si="559"/>
        <v>4579.3162813702729</v>
      </c>
      <c r="P3982" s="66">
        <f t="shared" si="560"/>
        <v>4607.7918313119526</v>
      </c>
      <c r="Q3982" s="66">
        <f t="shared" si="561"/>
        <v>4033.3124137562086</v>
      </c>
      <c r="R3982" s="66">
        <f t="shared" si="562"/>
        <v>4538.5569357296836</v>
      </c>
      <c r="S3982" s="67">
        <f>E3982/INDEX('CCG overall weighted population'!$F$4:$F$195,MATCH(A3982,'CCG overall weighted population'!$A$4:$A$195,0))*INDEX('CCG overall weighted population'!$T$4:$T$195,MATCH(A3982,'CCG overall weighted population'!$A$4:$A$195,0))</f>
        <v>0</v>
      </c>
      <c r="T3982" s="66">
        <f t="shared" si="563"/>
        <v>5696.3382331359198</v>
      </c>
      <c r="U3982" s="66">
        <f t="shared" si="564"/>
        <v>5696.3382331359198</v>
      </c>
      <c r="V3982" s="81">
        <f t="shared" si="565"/>
        <v>4536.4734564878618</v>
      </c>
      <c r="W3982" s="110">
        <f t="shared" si="566"/>
        <v>0.80764473870587483</v>
      </c>
    </row>
    <row r="3983" spans="1:23" x14ac:dyDescent="0.2">
      <c r="A3983" s="31" t="s">
        <v>125</v>
      </c>
      <c r="B3983" s="25" t="s">
        <v>254</v>
      </c>
      <c r="C3983" s="53" t="s">
        <v>7154</v>
      </c>
      <c r="D3983" s="25" t="s">
        <v>7153</v>
      </c>
      <c r="E3983" s="97">
        <v>3830.5</v>
      </c>
      <c r="F3983" s="27">
        <v>3600.41943359375</v>
      </c>
      <c r="G3983" s="27">
        <v>2980.9912109375</v>
      </c>
      <c r="H3983" s="27">
        <v>4834.5966796875</v>
      </c>
      <c r="I3983" s="27">
        <v>4685.94580078125</v>
      </c>
      <c r="J3983" s="27">
        <f t="shared" si="558"/>
        <v>3790.8621649636011</v>
      </c>
      <c r="K3983" s="28">
        <v>1.1161086559295654</v>
      </c>
      <c r="L3983" s="28">
        <v>0.99709349870681763</v>
      </c>
      <c r="M3983" s="27">
        <v>3477.864013671875</v>
      </c>
      <c r="N3983" s="27">
        <v>3834.3127575266685</v>
      </c>
      <c r="O3983" s="66">
        <f t="shared" si="559"/>
        <v>4223.5520908682984</v>
      </c>
      <c r="P3983" s="66">
        <f t="shared" si="560"/>
        <v>4249.8153933145795</v>
      </c>
      <c r="Q3983" s="66">
        <f t="shared" si="561"/>
        <v>3513.5088880573544</v>
      </c>
      <c r="R3983" s="66">
        <f t="shared" si="562"/>
        <v>4161.0774813021226</v>
      </c>
      <c r="S3983" s="67">
        <f>E3983/INDEX('CCG overall weighted population'!$F$4:$F$195,MATCH(A3983,'CCG overall weighted population'!$A$4:$A$195,0))*INDEX('CCG overall weighted population'!$T$4:$T$195,MATCH(A3983,'CCG overall weighted population'!$A$4:$A$195,0))</f>
        <v>0</v>
      </c>
      <c r="T3983" s="66">
        <f t="shared" si="563"/>
        <v>5222.5641505522681</v>
      </c>
      <c r="U3983" s="66">
        <f t="shared" si="564"/>
        <v>5222.5641505522681</v>
      </c>
      <c r="V3983" s="81">
        <f t="shared" si="565"/>
        <v>4159.1672885517237</v>
      </c>
      <c r="W3983" s="110">
        <f t="shared" si="566"/>
        <v>1.0858027120615386</v>
      </c>
    </row>
    <row r="3984" spans="1:23" x14ac:dyDescent="0.2">
      <c r="A3984" s="31" t="s">
        <v>125</v>
      </c>
      <c r="B3984" s="25" t="s">
        <v>254</v>
      </c>
      <c r="C3984" s="53" t="s">
        <v>7152</v>
      </c>
      <c r="D3984" s="25" t="s">
        <v>7151</v>
      </c>
      <c r="E3984" s="97">
        <v>10116.916015625</v>
      </c>
      <c r="F3984" s="27">
        <v>6938.22216796875</v>
      </c>
      <c r="G3984" s="27">
        <v>5792.83544921875</v>
      </c>
      <c r="H3984" s="27">
        <v>11088.015625</v>
      </c>
      <c r="I3984" s="27">
        <v>12133.44140625</v>
      </c>
      <c r="J3984" s="27">
        <f t="shared" si="558"/>
        <v>7703.06448608131</v>
      </c>
      <c r="K3984" s="28">
        <v>1.1161086559295654</v>
      </c>
      <c r="L3984" s="28">
        <v>0.99709349870681763</v>
      </c>
      <c r="M3984" s="27">
        <v>7552.1005859375</v>
      </c>
      <c r="N3984" s="27">
        <v>8978.1294394376146</v>
      </c>
      <c r="O3984" s="66">
        <f t="shared" si="559"/>
        <v>8714.3659060814916</v>
      </c>
      <c r="P3984" s="66">
        <f t="shared" si="560"/>
        <v>8768.5544238255516</v>
      </c>
      <c r="Q3984" s="66">
        <f t="shared" si="561"/>
        <v>7694.703471287512</v>
      </c>
      <c r="R3984" s="66">
        <f t="shared" si="562"/>
        <v>8639.1364563616844</v>
      </c>
      <c r="S3984" s="67">
        <f>E3984/INDEX('CCG overall weighted population'!$F$4:$F$195,MATCH(A3984,'CCG overall weighted population'!$A$4:$A$195,0))*INDEX('CCG overall weighted population'!$T$4:$T$195,MATCH(A3984,'CCG overall weighted population'!$A$4:$A$195,0))</f>
        <v>0</v>
      </c>
      <c r="T3984" s="66">
        <f t="shared" si="563"/>
        <v>10842.971454260161</v>
      </c>
      <c r="U3984" s="66">
        <f t="shared" si="564"/>
        <v>10842.971454260161</v>
      </c>
      <c r="V3984" s="81">
        <f t="shared" si="565"/>
        <v>8635.170556687186</v>
      </c>
      <c r="W3984" s="110">
        <f t="shared" si="566"/>
        <v>0.85353783142517514</v>
      </c>
    </row>
    <row r="3985" spans="1:23" x14ac:dyDescent="0.2">
      <c r="A3985" s="31" t="s">
        <v>125</v>
      </c>
      <c r="B3985" s="25" t="s">
        <v>254</v>
      </c>
      <c r="C3985" s="53" t="s">
        <v>7150</v>
      </c>
      <c r="D3985" s="25" t="s">
        <v>7149</v>
      </c>
      <c r="E3985" s="97">
        <v>9697.1669921875</v>
      </c>
      <c r="F3985" s="27">
        <v>6314.11572265625</v>
      </c>
      <c r="G3985" s="27">
        <v>6117.537109375</v>
      </c>
      <c r="H3985" s="27">
        <v>14025.1328125</v>
      </c>
      <c r="I3985" s="27">
        <v>10954.3291015625</v>
      </c>
      <c r="J3985" s="27">
        <f t="shared" si="558"/>
        <v>7650.3601434112379</v>
      </c>
      <c r="K3985" s="28">
        <v>1.1161086559295654</v>
      </c>
      <c r="L3985" s="28">
        <v>0.99709349870681763</v>
      </c>
      <c r="M3985" s="27">
        <v>7929.5146484375</v>
      </c>
      <c r="N3985" s="27">
        <v>9566.4746417580318</v>
      </c>
      <c r="O3985" s="66">
        <f t="shared" si="559"/>
        <v>8727.0532443696811</v>
      </c>
      <c r="P3985" s="66">
        <f t="shared" si="560"/>
        <v>8781.320655754811</v>
      </c>
      <c r="Q3985" s="66">
        <f t="shared" si="561"/>
        <v>8093.2106477695534</v>
      </c>
      <c r="R3985" s="66">
        <f t="shared" si="562"/>
        <v>8698.3912711744651</v>
      </c>
      <c r="S3985" s="67">
        <f>E3985/INDEX('CCG overall weighted population'!$F$4:$F$195,MATCH(A3985,'CCG overall weighted population'!$A$4:$A$195,0))*INDEX('CCG overall weighted population'!$T$4:$T$195,MATCH(A3985,'CCG overall weighted population'!$A$4:$A$195,0))</f>
        <v>0</v>
      </c>
      <c r="T3985" s="66">
        <f t="shared" si="563"/>
        <v>10917.342112576287</v>
      </c>
      <c r="U3985" s="66">
        <f t="shared" si="564"/>
        <v>10917.342112576287</v>
      </c>
      <c r="V3985" s="81">
        <f t="shared" si="565"/>
        <v>8694.398169863327</v>
      </c>
      <c r="W3985" s="110">
        <f t="shared" si="566"/>
        <v>0.8965915691529236</v>
      </c>
    </row>
    <row r="3986" spans="1:23" x14ac:dyDescent="0.2">
      <c r="A3986" s="31" t="s">
        <v>125</v>
      </c>
      <c r="B3986" s="25" t="s">
        <v>254</v>
      </c>
      <c r="C3986" s="53" t="s">
        <v>7148</v>
      </c>
      <c r="D3986" s="25" t="s">
        <v>7147</v>
      </c>
      <c r="E3986" s="97">
        <v>4638.083984375</v>
      </c>
      <c r="F3986" s="27">
        <v>2653.8740234375</v>
      </c>
      <c r="G3986" s="27">
        <v>2569.1806640625</v>
      </c>
      <c r="H3986" s="27">
        <v>6759.05908203125</v>
      </c>
      <c r="I3986" s="27">
        <v>5426.21923828125</v>
      </c>
      <c r="J3986" s="27">
        <f t="shared" si="558"/>
        <v>3379.1242413524164</v>
      </c>
      <c r="K3986" s="28">
        <v>1.1161086559295654</v>
      </c>
      <c r="L3986" s="28">
        <v>0.99709349870681763</v>
      </c>
      <c r="M3986" s="27">
        <v>3269.12890625</v>
      </c>
      <c r="N3986" s="27">
        <v>3908.7011093494461</v>
      </c>
      <c r="O3986" s="66">
        <f t="shared" si="559"/>
        <v>3819.4427727612951</v>
      </c>
      <c r="P3986" s="66">
        <f t="shared" si="560"/>
        <v>3843.1932033370595</v>
      </c>
      <c r="Q3986" s="66">
        <f t="shared" si="561"/>
        <v>3333.0861265599447</v>
      </c>
      <c r="R3986" s="66">
        <f t="shared" si="562"/>
        <v>3781.7163094446632</v>
      </c>
      <c r="S3986" s="67">
        <f>E3986/INDEX('CCG overall weighted population'!$F$4:$F$195,MATCH(A3986,'CCG overall weighted population'!$A$4:$A$195,0))*INDEX('CCG overall weighted population'!$T$4:$T$195,MATCH(A3986,'CCG overall weighted population'!$A$4:$A$195,0))</f>
        <v>0</v>
      </c>
      <c r="T3986" s="66">
        <f t="shared" si="563"/>
        <v>4746.4283263199632</v>
      </c>
      <c r="U3986" s="66">
        <f t="shared" si="564"/>
        <v>4746.4283263199632</v>
      </c>
      <c r="V3986" s="81">
        <f t="shared" si="565"/>
        <v>3779.9802670107429</v>
      </c>
      <c r="W3986" s="110">
        <f t="shared" si="566"/>
        <v>0.81498745597210442</v>
      </c>
    </row>
    <row r="3987" spans="1:23" x14ac:dyDescent="0.2">
      <c r="A3987" s="31" t="s">
        <v>125</v>
      </c>
      <c r="B3987" s="25" t="s">
        <v>254</v>
      </c>
      <c r="C3987" s="53" t="s">
        <v>7146</v>
      </c>
      <c r="D3987" s="25" t="s">
        <v>7145</v>
      </c>
      <c r="E3987" s="97">
        <v>10323.833984375</v>
      </c>
      <c r="F3987" s="27">
        <v>6012.4697265625</v>
      </c>
      <c r="G3987" s="27">
        <v>6713.54296875</v>
      </c>
      <c r="H3987" s="27">
        <v>12463.67578125</v>
      </c>
      <c r="I3987" s="27">
        <v>9331.0517578125</v>
      </c>
      <c r="J3987" s="27">
        <f t="shared" si="558"/>
        <v>7162.4386346382107</v>
      </c>
      <c r="K3987" s="28">
        <v>1.1161086559295654</v>
      </c>
      <c r="L3987" s="28">
        <v>0.99709349870681763</v>
      </c>
      <c r="M3987" s="27">
        <v>6800.51416015625</v>
      </c>
      <c r="N3987" s="27">
        <v>8842.3432790625393</v>
      </c>
      <c r="O3987" s="66">
        <f t="shared" si="559"/>
        <v>8157.77566790116</v>
      </c>
      <c r="P3987" s="66">
        <f t="shared" si="560"/>
        <v>8208.5031420853247</v>
      </c>
      <c r="Q3987" s="66">
        <f t="shared" si="561"/>
        <v>7004.6970720468798</v>
      </c>
      <c r="R3987" s="66">
        <f t="shared" si="562"/>
        <v>8063.4232923754334</v>
      </c>
      <c r="S3987" s="67">
        <f>E3987/INDEX('CCG overall weighted population'!$F$4:$F$195,MATCH(A3987,'CCG overall weighted population'!$A$4:$A$195,0))*INDEX('CCG overall weighted population'!$T$4:$T$195,MATCH(A3987,'CCG overall weighted population'!$A$4:$A$195,0))</f>
        <v>0</v>
      </c>
      <c r="T3987" s="66">
        <f t="shared" si="563"/>
        <v>10120.394442717774</v>
      </c>
      <c r="U3987" s="66">
        <f t="shared" si="564"/>
        <v>10120.394442717774</v>
      </c>
      <c r="V3987" s="81">
        <f t="shared" si="565"/>
        <v>8059.7216807650493</v>
      </c>
      <c r="W3987" s="110">
        <f t="shared" si="566"/>
        <v>0.78069074851100306</v>
      </c>
    </row>
    <row r="3988" spans="1:23" x14ac:dyDescent="0.2">
      <c r="A3988" s="31" t="s">
        <v>125</v>
      </c>
      <c r="B3988" s="25" t="s">
        <v>254</v>
      </c>
      <c r="C3988" s="53" t="s">
        <v>7144</v>
      </c>
      <c r="D3988" s="25" t="s">
        <v>7143</v>
      </c>
      <c r="E3988" s="97">
        <v>6876</v>
      </c>
      <c r="F3988" s="27">
        <v>4775.65771484375</v>
      </c>
      <c r="G3988" s="27">
        <v>4893.0166015625</v>
      </c>
      <c r="H3988" s="27">
        <v>7782.5849609375</v>
      </c>
      <c r="I3988" s="27">
        <v>7970.03271484375</v>
      </c>
      <c r="J3988" s="27">
        <f t="shared" si="558"/>
        <v>5366.8694481701505</v>
      </c>
      <c r="K3988" s="28">
        <v>1.1161086559295654</v>
      </c>
      <c r="L3988" s="28">
        <v>0.99709349870681763</v>
      </c>
      <c r="M3988" s="27">
        <v>5665.00048828125</v>
      </c>
      <c r="N3988" s="27">
        <v>6646.4458696844804</v>
      </c>
      <c r="O3988" s="66">
        <f t="shared" si="559"/>
        <v>6114.9990172296193</v>
      </c>
      <c r="P3988" s="66">
        <f t="shared" si="560"/>
        <v>6153.0238989388899</v>
      </c>
      <c r="Q3988" s="66">
        <f t="shared" si="561"/>
        <v>5763.1450264215728</v>
      </c>
      <c r="R3988" s="66">
        <f t="shared" si="562"/>
        <v>6106.0366228005769</v>
      </c>
      <c r="S3988" s="67">
        <f>E3988/INDEX('CCG overall weighted population'!$F$4:$F$195,MATCH(A3988,'CCG overall weighted population'!$A$4:$A$195,0))*INDEX('CCG overall weighted population'!$T$4:$T$195,MATCH(A3988,'CCG overall weighted population'!$A$4:$A$195,0))</f>
        <v>0</v>
      </c>
      <c r="T3988" s="66">
        <f t="shared" si="563"/>
        <v>7663.6804076569324</v>
      </c>
      <c r="U3988" s="66">
        <f t="shared" si="564"/>
        <v>7663.6804076569324</v>
      </c>
      <c r="V3988" s="81">
        <f t="shared" si="565"/>
        <v>6103.2335731234307</v>
      </c>
      <c r="W3988" s="110">
        <f t="shared" si="566"/>
        <v>0.88761395769683404</v>
      </c>
    </row>
    <row r="3989" spans="1:23" x14ac:dyDescent="0.2">
      <c r="A3989" s="31" t="s">
        <v>125</v>
      </c>
      <c r="B3989" s="25" t="s">
        <v>254</v>
      </c>
      <c r="C3989" s="53" t="s">
        <v>7142</v>
      </c>
      <c r="D3989" s="25" t="s">
        <v>7141</v>
      </c>
      <c r="E3989" s="97">
        <v>1499.833251953125</v>
      </c>
      <c r="F3989" s="27">
        <v>841.1077880859375</v>
      </c>
      <c r="G3989" s="27">
        <v>684.44525146484375</v>
      </c>
      <c r="H3989" s="27">
        <v>2310.814697265625</v>
      </c>
      <c r="I3989" s="27">
        <v>1734.6116943359375</v>
      </c>
      <c r="J3989" s="27">
        <f t="shared" si="558"/>
        <v>1088.5272965219876</v>
      </c>
      <c r="K3989" s="28">
        <v>1.1161086559295654</v>
      </c>
      <c r="L3989" s="28">
        <v>0.99709349870681763</v>
      </c>
      <c r="M3989" s="27">
        <v>996.612060546875</v>
      </c>
      <c r="N3989" s="27">
        <v>1186.3060196459567</v>
      </c>
      <c r="O3989" s="66">
        <f t="shared" si="559"/>
        <v>1222.2650353948468</v>
      </c>
      <c r="P3989" s="66">
        <f t="shared" si="560"/>
        <v>1229.8654427305332</v>
      </c>
      <c r="Q3989" s="66">
        <f t="shared" si="561"/>
        <v>1015.5814564567833</v>
      </c>
      <c r="R3989" s="66">
        <f t="shared" si="562"/>
        <v>1204.040445417769</v>
      </c>
      <c r="S3989" s="67">
        <f>E3989/INDEX('CCG overall weighted population'!$F$4:$F$195,MATCH(A3989,'CCG overall weighted population'!$A$4:$A$195,0))*INDEX('CCG overall weighted population'!$T$4:$T$195,MATCH(A3989,'CCG overall weighted population'!$A$4:$A$195,0))</f>
        <v>0</v>
      </c>
      <c r="T3989" s="66">
        <f t="shared" si="563"/>
        <v>1511.1899488317313</v>
      </c>
      <c r="U3989" s="66">
        <f t="shared" si="564"/>
        <v>1511.1899488317313</v>
      </c>
      <c r="V3989" s="81">
        <f t="shared" si="565"/>
        <v>1203.4877161450361</v>
      </c>
      <c r="W3989" s="110">
        <f t="shared" si="566"/>
        <v>0.80241434477987506</v>
      </c>
    </row>
    <row r="3990" spans="1:23" x14ac:dyDescent="0.2">
      <c r="A3990" s="31" t="s">
        <v>125</v>
      </c>
      <c r="B3990" s="25" t="s">
        <v>254</v>
      </c>
      <c r="C3990" s="53" t="s">
        <v>7140</v>
      </c>
      <c r="D3990" s="25" t="s">
        <v>7139</v>
      </c>
      <c r="E3990" s="97">
        <v>3592.16650390625</v>
      </c>
      <c r="F3990" s="27">
        <v>2244.807861328125</v>
      </c>
      <c r="G3990" s="27">
        <v>2469.715087890625</v>
      </c>
      <c r="H3990" s="27">
        <v>2547.734130859375</v>
      </c>
      <c r="I3990" s="27">
        <v>2704.773681640625</v>
      </c>
      <c r="J3990" s="27">
        <f t="shared" si="558"/>
        <v>2323.7907827487379</v>
      </c>
      <c r="K3990" s="28">
        <v>1.1161086559295654</v>
      </c>
      <c r="L3990" s="28">
        <v>0.99709349870681763</v>
      </c>
      <c r="M3990" s="27">
        <v>2629.31396484375</v>
      </c>
      <c r="N3990" s="27">
        <v>2527.4402283302065</v>
      </c>
      <c r="O3990" s="66">
        <f t="shared" si="559"/>
        <v>2608.7281243049747</v>
      </c>
      <c r="P3990" s="66">
        <f t="shared" si="560"/>
        <v>2624.9499712846473</v>
      </c>
      <c r="Q3990" s="66">
        <f t="shared" si="561"/>
        <v>2619.1265911923956</v>
      </c>
      <c r="R3990" s="66">
        <f t="shared" si="562"/>
        <v>2624.2481513407083</v>
      </c>
      <c r="S3990" s="67">
        <f>E3990/INDEX('CCG overall weighted population'!$F$4:$F$195,MATCH(A3990,'CCG overall weighted population'!$A$4:$A$195,0))*INDEX('CCG overall weighted population'!$T$4:$T$195,MATCH(A3990,'CCG overall weighted population'!$A$4:$A$195,0))</f>
        <v>0</v>
      </c>
      <c r="T3990" s="66">
        <f t="shared" si="563"/>
        <v>3293.6912083300731</v>
      </c>
      <c r="U3990" s="66">
        <f t="shared" si="564"/>
        <v>3293.6912083300731</v>
      </c>
      <c r="V3990" s="81">
        <f t="shared" si="565"/>
        <v>2623.0434586099282</v>
      </c>
      <c r="W3990" s="110">
        <f t="shared" si="566"/>
        <v>0.73021210340821818</v>
      </c>
    </row>
    <row r="3991" spans="1:23" x14ac:dyDescent="0.2">
      <c r="A3991" s="31" t="s">
        <v>125</v>
      </c>
      <c r="B3991" s="25" t="s">
        <v>254</v>
      </c>
      <c r="C3991" s="53" t="s">
        <v>7138</v>
      </c>
      <c r="D3991" s="25" t="s">
        <v>7137</v>
      </c>
      <c r="E3991" s="97">
        <v>7157.24951171875</v>
      </c>
      <c r="F3991" s="27">
        <v>5008.8349609375</v>
      </c>
      <c r="G3991" s="27">
        <v>4070.732421875</v>
      </c>
      <c r="H3991" s="27">
        <v>7753.19677734375</v>
      </c>
      <c r="I3991" s="27">
        <v>10159.9453125</v>
      </c>
      <c r="J3991" s="27">
        <f t="shared" si="558"/>
        <v>5574.52300545657</v>
      </c>
      <c r="K3991" s="28">
        <v>1.1161086559295654</v>
      </c>
      <c r="L3991" s="28">
        <v>0.99709349870681763</v>
      </c>
      <c r="M3991" s="27">
        <v>5451.8291015625</v>
      </c>
      <c r="N3991" s="27">
        <v>6222.0541872347167</v>
      </c>
      <c r="O3991" s="66">
        <f t="shared" si="559"/>
        <v>6275.7512451392795</v>
      </c>
      <c r="P3991" s="66">
        <f t="shared" si="560"/>
        <v>6314.775731988886</v>
      </c>
      <c r="Q3991" s="66">
        <f t="shared" si="561"/>
        <v>5528.8516101297218</v>
      </c>
      <c r="R3991" s="66">
        <f t="shared" si="562"/>
        <v>6220.0580226164248</v>
      </c>
      <c r="S3991" s="67">
        <f>E3991/INDEX('CCG overall weighted population'!$F$4:$F$195,MATCH(A3991,'CCG overall weighted population'!$A$4:$A$195,0))*INDEX('CCG overall weighted population'!$T$4:$T$195,MATCH(A3991,'CCG overall weighted population'!$A$4:$A$195,0))</f>
        <v>0</v>
      </c>
      <c r="T3991" s="66">
        <f t="shared" si="563"/>
        <v>7806.7885515811568</v>
      </c>
      <c r="U3991" s="66">
        <f t="shared" si="564"/>
        <v>7806.7885515811568</v>
      </c>
      <c r="V3991" s="81">
        <f t="shared" si="565"/>
        <v>6217.2026300419648</v>
      </c>
      <c r="W3991" s="110">
        <f t="shared" si="566"/>
        <v>0.86865808155247037</v>
      </c>
    </row>
    <row r="3992" spans="1:23" x14ac:dyDescent="0.2">
      <c r="A3992" s="31" t="s">
        <v>125</v>
      </c>
      <c r="B3992" s="25" t="s">
        <v>254</v>
      </c>
      <c r="C3992" s="53" t="s">
        <v>7136</v>
      </c>
      <c r="D3992" s="25" t="s">
        <v>7135</v>
      </c>
      <c r="E3992" s="97">
        <v>3174.16650390625</v>
      </c>
      <c r="F3992" s="27">
        <v>2334.1474609375</v>
      </c>
      <c r="G3992" s="27">
        <v>2327.04833984375</v>
      </c>
      <c r="H3992" s="27">
        <v>2903.77685546875</v>
      </c>
      <c r="I3992" s="27">
        <v>2578.532470703125</v>
      </c>
      <c r="J3992" s="27">
        <f t="shared" si="558"/>
        <v>2429.2354654940191</v>
      </c>
      <c r="K3992" s="28">
        <v>1.1161086559295654</v>
      </c>
      <c r="L3992" s="28">
        <v>0.99709349870681763</v>
      </c>
      <c r="M3992" s="27">
        <v>2627.067138671875</v>
      </c>
      <c r="N3992" s="27">
        <v>1947.5681413723278</v>
      </c>
      <c r="O3992" s="66">
        <f t="shared" si="559"/>
        <v>2649.8073048372403</v>
      </c>
      <c r="P3992" s="66">
        <f t="shared" si="560"/>
        <v>2666.2845943731663</v>
      </c>
      <c r="Q3992" s="66">
        <f t="shared" si="561"/>
        <v>2559.1172389419203</v>
      </c>
      <c r="R3992" s="66">
        <f t="shared" si="562"/>
        <v>2653.3690391132768</v>
      </c>
      <c r="S3992" s="67">
        <f>E3992/INDEX('CCG overall weighted population'!$F$4:$F$195,MATCH(A3992,'CCG overall weighted population'!$A$4:$A$195,0))*INDEX('CCG overall weighted population'!$T$4:$T$195,MATCH(A3992,'CCG overall weighted population'!$A$4:$A$195,0))</f>
        <v>0</v>
      </c>
      <c r="T3992" s="66">
        <f t="shared" si="563"/>
        <v>3330.2408052065243</v>
      </c>
      <c r="U3992" s="66">
        <f t="shared" si="564"/>
        <v>3330.2408052065243</v>
      </c>
      <c r="V3992" s="81">
        <f t="shared" si="565"/>
        <v>2652.1509780881161</v>
      </c>
      <c r="W3992" s="110">
        <f t="shared" si="566"/>
        <v>0.83554248802773212</v>
      </c>
    </row>
    <row r="3993" spans="1:23" x14ac:dyDescent="0.2">
      <c r="A3993" s="31" t="s">
        <v>125</v>
      </c>
      <c r="B3993" s="25" t="s">
        <v>254</v>
      </c>
      <c r="C3993" s="53" t="s">
        <v>7134</v>
      </c>
      <c r="D3993" s="25" t="s">
        <v>7133</v>
      </c>
      <c r="E3993" s="97">
        <v>4397.9169921875</v>
      </c>
      <c r="F3993" s="27">
        <v>3149.1689453125</v>
      </c>
      <c r="G3993" s="27">
        <v>2961.699951171875</v>
      </c>
      <c r="H3993" s="27">
        <v>5165.46533203125</v>
      </c>
      <c r="I3993" s="27">
        <v>7868.46484375</v>
      </c>
      <c r="J3993" s="27">
        <f t="shared" si="558"/>
        <v>3635.9073341351364</v>
      </c>
      <c r="K3993" s="28">
        <v>1.1161086559295654</v>
      </c>
      <c r="L3993" s="28">
        <v>0.99709349870681763</v>
      </c>
      <c r="M3993" s="27">
        <v>3438.73583984375</v>
      </c>
      <c r="N3993" s="27">
        <v>4034.1696105209603</v>
      </c>
      <c r="O3993" s="66">
        <f t="shared" si="559"/>
        <v>4090.5940711828216</v>
      </c>
      <c r="P3993" s="66">
        <f t="shared" si="560"/>
        <v>4116.0306011379553</v>
      </c>
      <c r="Q3993" s="66">
        <f t="shared" si="561"/>
        <v>3498.2792169114714</v>
      </c>
      <c r="R3993" s="66">
        <f t="shared" si="562"/>
        <v>4041.5806708607361</v>
      </c>
      <c r="S3993" s="67">
        <f>E3993/INDEX('CCG overall weighted population'!$F$4:$F$195,MATCH(A3993,'CCG overall weighted population'!$A$4:$A$195,0))*INDEX('CCG overall weighted population'!$T$4:$T$195,MATCH(A3993,'CCG overall weighted population'!$A$4:$A$195,0))</f>
        <v>0</v>
      </c>
      <c r="T3993" s="66">
        <f t="shared" si="563"/>
        <v>5072.5838242735954</v>
      </c>
      <c r="U3993" s="66">
        <f t="shared" si="564"/>
        <v>5072.5838242735954</v>
      </c>
      <c r="V3993" s="81">
        <f t="shared" si="565"/>
        <v>4039.7253345608656</v>
      </c>
      <c r="W3993" s="110">
        <f t="shared" si="566"/>
        <v>0.91855424778072681</v>
      </c>
    </row>
    <row r="3994" spans="1:23" x14ac:dyDescent="0.2">
      <c r="A3994" s="31" t="s">
        <v>125</v>
      </c>
      <c r="B3994" s="25" t="s">
        <v>254</v>
      </c>
      <c r="C3994" s="53" t="s">
        <v>7132</v>
      </c>
      <c r="D3994" s="25" t="s">
        <v>7131</v>
      </c>
      <c r="E3994" s="97">
        <v>2199.25</v>
      </c>
      <c r="F3994" s="27">
        <v>1136.0701904296875</v>
      </c>
      <c r="G3994" s="27">
        <v>874.56121826171875</v>
      </c>
      <c r="H3994" s="27">
        <v>2336.177978515625</v>
      </c>
      <c r="I3994" s="27">
        <v>2456.711181640625</v>
      </c>
      <c r="J3994" s="27">
        <f t="shared" si="558"/>
        <v>1354.1589404784424</v>
      </c>
      <c r="K3994" s="28">
        <v>1.1161086559295654</v>
      </c>
      <c r="L3994" s="28">
        <v>0.99709349870681763</v>
      </c>
      <c r="M3994" s="27">
        <v>1556.8994140625</v>
      </c>
      <c r="N3994" s="27">
        <v>2114.8293023305259</v>
      </c>
      <c r="O3994" s="66">
        <f t="shared" si="559"/>
        <v>1591.6479805377555</v>
      </c>
      <c r="P3994" s="66">
        <f t="shared" si="560"/>
        <v>1601.5453208336774</v>
      </c>
      <c r="Q3994" s="66">
        <f t="shared" si="561"/>
        <v>1612.6924028893027</v>
      </c>
      <c r="R3994" s="66">
        <f t="shared" si="562"/>
        <v>1602.8887406997046</v>
      </c>
      <c r="S3994" s="67">
        <f>E3994/INDEX('CCG overall weighted population'!$F$4:$F$195,MATCH(A3994,'CCG overall weighted population'!$A$4:$A$195,0))*INDEX('CCG overall weighted population'!$T$4:$T$195,MATCH(A3994,'CCG overall weighted population'!$A$4:$A$195,0))</f>
        <v>0</v>
      </c>
      <c r="T3994" s="66">
        <f t="shared" si="563"/>
        <v>2011.7840420223458</v>
      </c>
      <c r="U3994" s="66">
        <f t="shared" si="564"/>
        <v>2011.7840420223458</v>
      </c>
      <c r="V3994" s="81">
        <f t="shared" si="565"/>
        <v>1602.1529153117037</v>
      </c>
      <c r="W3994" s="110">
        <f t="shared" si="566"/>
        <v>0.72849967730440091</v>
      </c>
    </row>
    <row r="3995" spans="1:23" x14ac:dyDescent="0.2">
      <c r="A3995" s="31" t="s">
        <v>125</v>
      </c>
      <c r="B3995" s="25" t="s">
        <v>254</v>
      </c>
      <c r="C3995" s="53" t="s">
        <v>7130</v>
      </c>
      <c r="D3995" s="25" t="s">
        <v>7129</v>
      </c>
      <c r="E3995" s="97">
        <v>4195.75</v>
      </c>
      <c r="F3995" s="27">
        <v>3285.170166015625</v>
      </c>
      <c r="G3995" s="27">
        <v>2702.55126953125</v>
      </c>
      <c r="H3995" s="27">
        <v>5346.6787109375</v>
      </c>
      <c r="I3995" s="27">
        <v>5422.4189453125</v>
      </c>
      <c r="J3995" s="27">
        <f t="shared" si="558"/>
        <v>3645.7694456573636</v>
      </c>
      <c r="K3995" s="28">
        <v>1.1161086559295654</v>
      </c>
      <c r="L3995" s="28">
        <v>0.99709349870681763</v>
      </c>
      <c r="M3995" s="27">
        <v>3430.92236328125</v>
      </c>
      <c r="N3995" s="27">
        <v>3667.2575793261799</v>
      </c>
      <c r="O3995" s="66">
        <f t="shared" si="559"/>
        <v>4059.6394030593115</v>
      </c>
      <c r="P3995" s="66">
        <f t="shared" si="560"/>
        <v>4084.8834476860857</v>
      </c>
      <c r="Q3995" s="66">
        <f t="shared" si="561"/>
        <v>3454.5558848857431</v>
      </c>
      <c r="R3995" s="66">
        <f t="shared" si="562"/>
        <v>4008.9178662231552</v>
      </c>
      <c r="S3995" s="67">
        <f>E3995/INDEX('CCG overall weighted population'!$F$4:$F$195,MATCH(A3995,'CCG overall weighted population'!$A$4:$A$195,0))*INDEX('CCG overall weighted population'!$T$4:$T$195,MATCH(A3995,'CCG overall weighted population'!$A$4:$A$195,0))</f>
        <v>0</v>
      </c>
      <c r="T3995" s="66">
        <f t="shared" si="563"/>
        <v>5031.5887711117066</v>
      </c>
      <c r="U3995" s="66">
        <f t="shared" si="564"/>
        <v>5031.5887711117066</v>
      </c>
      <c r="V3995" s="81">
        <f t="shared" si="565"/>
        <v>4007.0775241772753</v>
      </c>
      <c r="W3995" s="110">
        <f t="shared" si="566"/>
        <v>0.95503247909843902</v>
      </c>
    </row>
    <row r="3996" spans="1:23" x14ac:dyDescent="0.2">
      <c r="A3996" s="31" t="s">
        <v>125</v>
      </c>
      <c r="B3996" s="25" t="s">
        <v>254</v>
      </c>
      <c r="C3996" s="53" t="s">
        <v>7128</v>
      </c>
      <c r="D3996" s="25" t="s">
        <v>7127</v>
      </c>
      <c r="E3996" s="97">
        <v>7086.0830078125</v>
      </c>
      <c r="F3996" s="27">
        <v>5284.19970703125</v>
      </c>
      <c r="G3996" s="27">
        <v>4735.9697265625</v>
      </c>
      <c r="H3996" s="27">
        <v>7421.67529296875</v>
      </c>
      <c r="I3996" s="27">
        <v>9646.4560546875</v>
      </c>
      <c r="J3996" s="27">
        <f t="shared" si="558"/>
        <v>5751.084198207107</v>
      </c>
      <c r="K3996" s="28">
        <v>1.1161086559295654</v>
      </c>
      <c r="L3996" s="28">
        <v>0.99709349870681763</v>
      </c>
      <c r="M3996" s="27">
        <v>5690.25830078125</v>
      </c>
      <c r="N3996" s="27">
        <v>5482.0020463450164</v>
      </c>
      <c r="O3996" s="66">
        <f t="shared" si="559"/>
        <v>6370.2333003846388</v>
      </c>
      <c r="P3996" s="66">
        <f t="shared" si="560"/>
        <v>6409.8453047406629</v>
      </c>
      <c r="Q3996" s="66">
        <f t="shared" si="561"/>
        <v>5669.4326753376263</v>
      </c>
      <c r="R3996" s="66">
        <f t="shared" si="562"/>
        <v>6320.6125323941442</v>
      </c>
      <c r="S3996" s="67">
        <f>E3996/INDEX('CCG overall weighted population'!$F$4:$F$195,MATCH(A3996,'CCG overall weighted population'!$A$4:$A$195,0))*INDEX('CCG overall weighted population'!$T$4:$T$195,MATCH(A3996,'CCG overall weighted population'!$A$4:$A$195,0))</f>
        <v>0</v>
      </c>
      <c r="T3996" s="66">
        <f t="shared" si="563"/>
        <v>7932.9944153991837</v>
      </c>
      <c r="U3996" s="66">
        <f t="shared" si="564"/>
        <v>7932.9944153991837</v>
      </c>
      <c r="V3996" s="81">
        <f t="shared" si="565"/>
        <v>6317.7109790604909</v>
      </c>
      <c r="W3996" s="110">
        <f t="shared" si="566"/>
        <v>0.89156604178854959</v>
      </c>
    </row>
    <row r="3997" spans="1:23" x14ac:dyDescent="0.2">
      <c r="A3997" s="31" t="s">
        <v>125</v>
      </c>
      <c r="B3997" s="25" t="s">
        <v>254</v>
      </c>
      <c r="C3997" s="53" t="s">
        <v>7126</v>
      </c>
      <c r="D3997" s="25" t="s">
        <v>7125</v>
      </c>
      <c r="E3997" s="97">
        <v>2866.666748046875</v>
      </c>
      <c r="F3997" s="27">
        <v>2615.154296875</v>
      </c>
      <c r="G3997" s="27">
        <v>2708.004150390625</v>
      </c>
      <c r="H3997" s="27">
        <v>3737.396484375</v>
      </c>
      <c r="I3997" s="27">
        <v>2902.914794921875</v>
      </c>
      <c r="J3997" s="27">
        <f t="shared" si="558"/>
        <v>2801.2719903041993</v>
      </c>
      <c r="K3997" s="28">
        <v>1.1161086559295654</v>
      </c>
      <c r="L3997" s="28">
        <v>0.99709349870681763</v>
      </c>
      <c r="M3997" s="27">
        <v>2789.466064453125</v>
      </c>
      <c r="N3997" s="27">
        <v>2191.2873871334423</v>
      </c>
      <c r="O3997" s="66">
        <f t="shared" si="559"/>
        <v>3049.5536378799716</v>
      </c>
      <c r="P3997" s="66">
        <f t="shared" si="560"/>
        <v>3068.5166689482903</v>
      </c>
      <c r="Q3997" s="66">
        <f t="shared" si="561"/>
        <v>2729.6481967211571</v>
      </c>
      <c r="R3997" s="66">
        <f t="shared" si="562"/>
        <v>3027.6770451536013</v>
      </c>
      <c r="S3997" s="67">
        <f>E3997/INDEX('CCG overall weighted population'!$F$4:$F$195,MATCH(A3997,'CCG overall weighted population'!$A$4:$A$195,0))*INDEX('CCG overall weighted population'!$T$4:$T$195,MATCH(A3997,'CCG overall weighted population'!$A$4:$A$195,0))</f>
        <v>0</v>
      </c>
      <c r="T3997" s="66">
        <f t="shared" si="563"/>
        <v>3800.0344061175965</v>
      </c>
      <c r="U3997" s="66">
        <f t="shared" si="564"/>
        <v>3800.0344061175965</v>
      </c>
      <c r="V3997" s="81">
        <f t="shared" si="565"/>
        <v>3026.2871535286095</v>
      </c>
      <c r="W3997" s="110">
        <f t="shared" si="566"/>
        <v>1.0556815352152418</v>
      </c>
    </row>
    <row r="3998" spans="1:23" x14ac:dyDescent="0.2">
      <c r="A3998" s="31" t="s">
        <v>125</v>
      </c>
      <c r="B3998" s="25" t="s">
        <v>254</v>
      </c>
      <c r="C3998" s="53" t="s">
        <v>7124</v>
      </c>
      <c r="D3998" s="25" t="s">
        <v>7123</v>
      </c>
      <c r="E3998" s="97">
        <v>230.33334350585938</v>
      </c>
      <c r="F3998" s="27">
        <v>187.01068115234375</v>
      </c>
      <c r="G3998" s="27">
        <v>221.3970947265625</v>
      </c>
      <c r="H3998" s="27">
        <v>235.73171997070313</v>
      </c>
      <c r="I3998" s="27">
        <v>259.83090209960938</v>
      </c>
      <c r="J3998" s="27">
        <f t="shared" si="558"/>
        <v>199.55103782499651</v>
      </c>
      <c r="K3998" s="28">
        <v>1.1161086559295654</v>
      </c>
      <c r="L3998" s="28">
        <v>0.99709349870681763</v>
      </c>
      <c r="M3998" s="27">
        <v>191.37138366699219</v>
      </c>
      <c r="N3998" s="27">
        <v>192.71082229257024</v>
      </c>
      <c r="O3998" s="66">
        <f t="shared" si="559"/>
        <v>221.31207935607517</v>
      </c>
      <c r="P3998" s="66">
        <f t="shared" si="560"/>
        <v>222.68826365547346</v>
      </c>
      <c r="Q3998" s="66">
        <f t="shared" si="561"/>
        <v>191.50532752954999</v>
      </c>
      <c r="R3998" s="66">
        <f t="shared" si="562"/>
        <v>218.93017022226985</v>
      </c>
      <c r="S3998" s="67">
        <f>E3998/INDEX('CCG overall weighted population'!$F$4:$F$195,MATCH(A3998,'CCG overall weighted population'!$A$4:$A$195,0))*INDEX('CCG overall weighted population'!$T$4:$T$195,MATCH(A3998,'CCG overall weighted population'!$A$4:$A$195,0))</f>
        <v>0</v>
      </c>
      <c r="T3998" s="66">
        <f t="shared" si="563"/>
        <v>274.77903586629105</v>
      </c>
      <c r="U3998" s="66">
        <f t="shared" si="564"/>
        <v>274.77903586629105</v>
      </c>
      <c r="V3998" s="81">
        <f t="shared" si="565"/>
        <v>218.82966768996144</v>
      </c>
      <c r="W3998" s="110">
        <f t="shared" si="566"/>
        <v>0.95005640242614153</v>
      </c>
    </row>
    <row r="3999" spans="1:23" x14ac:dyDescent="0.2">
      <c r="A3999" s="31" t="s">
        <v>125</v>
      </c>
      <c r="B3999" s="25" t="s">
        <v>254</v>
      </c>
      <c r="C3999" s="53" t="s">
        <v>7122</v>
      </c>
      <c r="D3999" s="25" t="s">
        <v>7121</v>
      </c>
      <c r="E3999" s="97">
        <v>1168.8333740234375</v>
      </c>
      <c r="F3999" s="27">
        <v>905.17926025390625</v>
      </c>
      <c r="G3999" s="27">
        <v>1148.8978271484375</v>
      </c>
      <c r="H3999" s="27">
        <v>1587.7772216796875</v>
      </c>
      <c r="I3999" s="27">
        <v>1904.3360595703125</v>
      </c>
      <c r="J3999" s="27">
        <f t="shared" si="558"/>
        <v>1064.7276879573988</v>
      </c>
      <c r="K3999" s="28">
        <v>1.1161086559295654</v>
      </c>
      <c r="L3999" s="28">
        <v>0.99709349870681763</v>
      </c>
      <c r="M3999" s="27">
        <v>1114.5091552734375</v>
      </c>
      <c r="N3999" s="27">
        <v>977.91667362765327</v>
      </c>
      <c r="O3999" s="66">
        <f t="shared" si="559"/>
        <v>1175.2369515175428</v>
      </c>
      <c r="P3999" s="66">
        <f t="shared" si="560"/>
        <v>1182.5449242475308</v>
      </c>
      <c r="Q3999" s="66">
        <f t="shared" si="561"/>
        <v>1100.849907108859</v>
      </c>
      <c r="R3999" s="66">
        <f t="shared" si="562"/>
        <v>1172.6992347270027</v>
      </c>
      <c r="S3999" s="67">
        <f>E3999/INDEX('CCG overall weighted population'!$F$4:$F$195,MATCH(A3999,'CCG overall weighted population'!$A$4:$A$195,0))*INDEX('CCG overall weighted population'!$T$4:$T$195,MATCH(A3999,'CCG overall weighted population'!$A$4:$A$195,0))</f>
        <v>0</v>
      </c>
      <c r="T3999" s="66">
        <f t="shared" si="563"/>
        <v>1471.8536268997302</v>
      </c>
      <c r="U3999" s="66">
        <f t="shared" si="564"/>
        <v>1471.8536268997302</v>
      </c>
      <c r="V3999" s="81">
        <f t="shared" si="565"/>
        <v>1172.1608930146363</v>
      </c>
      <c r="W3999" s="110">
        <f t="shared" si="566"/>
        <v>1.0028468719880443</v>
      </c>
    </row>
    <row r="4000" spans="1:23" x14ac:dyDescent="0.2">
      <c r="A4000" s="31" t="s">
        <v>125</v>
      </c>
      <c r="B4000" s="25" t="s">
        <v>254</v>
      </c>
      <c r="C4000" s="53" t="s">
        <v>7120</v>
      </c>
      <c r="D4000" s="25" t="s">
        <v>7119</v>
      </c>
      <c r="E4000" s="97">
        <v>2369.66650390625</v>
      </c>
      <c r="F4000" s="27">
        <v>1463.2838134765625</v>
      </c>
      <c r="G4000" s="27">
        <v>1617.984130859375</v>
      </c>
      <c r="H4000" s="27">
        <v>1736.3302001953125</v>
      </c>
      <c r="I4000" s="27">
        <v>2765.21533203125</v>
      </c>
      <c r="J4000" s="27">
        <f t="shared" si="558"/>
        <v>1568.3630141684507</v>
      </c>
      <c r="K4000" s="28">
        <v>1.1161086559295654</v>
      </c>
      <c r="L4000" s="28">
        <v>0.99709349870681763</v>
      </c>
      <c r="M4000" s="27">
        <v>1738.14013671875</v>
      </c>
      <c r="N4000" s="27">
        <v>1827.7450048613778</v>
      </c>
      <c r="O4000" s="66">
        <f t="shared" si="559"/>
        <v>1774.241516951214</v>
      </c>
      <c r="P4000" s="66">
        <f t="shared" si="560"/>
        <v>1785.2742781365646</v>
      </c>
      <c r="Q4000" s="66">
        <f t="shared" si="561"/>
        <v>1747.1006235330128</v>
      </c>
      <c r="R4000" s="66">
        <f t="shared" si="562"/>
        <v>1780.6736799084931</v>
      </c>
      <c r="S4000" s="67">
        <f>E4000/INDEX('CCG overall weighted population'!$F$4:$F$195,MATCH(A4000,'CCG overall weighted population'!$A$4:$A$195,0))*INDEX('CCG overall weighted population'!$T$4:$T$195,MATCH(A4000,'CCG overall weighted population'!$A$4:$A$195,0))</f>
        <v>0</v>
      </c>
      <c r="T4000" s="66">
        <f t="shared" si="563"/>
        <v>2234.9217399364402</v>
      </c>
      <c r="U4000" s="66">
        <f t="shared" si="564"/>
        <v>2234.9217399364402</v>
      </c>
      <c r="V4000" s="81">
        <f t="shared" si="565"/>
        <v>1779.8562402021978</v>
      </c>
      <c r="W4000" s="110">
        <f t="shared" si="566"/>
        <v>0.75109988568780195</v>
      </c>
    </row>
    <row r="4001" spans="1:23" x14ac:dyDescent="0.2">
      <c r="A4001" s="31" t="s">
        <v>125</v>
      </c>
      <c r="B4001" s="25" t="s">
        <v>254</v>
      </c>
      <c r="C4001" s="53" t="s">
        <v>7118</v>
      </c>
      <c r="D4001" s="25" t="s">
        <v>7117</v>
      </c>
      <c r="E4001" s="97">
        <v>3095.50048828125</v>
      </c>
      <c r="F4001" s="27">
        <v>2405.5498046875</v>
      </c>
      <c r="G4001" s="27">
        <v>1852.993896484375</v>
      </c>
      <c r="H4001" s="27">
        <v>4177.52685546875</v>
      </c>
      <c r="I4001" s="27">
        <v>3287.9169921875</v>
      </c>
      <c r="J4001" s="27">
        <f t="shared" si="558"/>
        <v>2672.4101067332858</v>
      </c>
      <c r="K4001" s="28">
        <v>1.1161086559295654</v>
      </c>
      <c r="L4001" s="28">
        <v>0.99709349870681763</v>
      </c>
      <c r="M4001" s="27">
        <v>2423.47509765625</v>
      </c>
      <c r="N4001" s="27">
        <v>3065.3480967466385</v>
      </c>
      <c r="O4001" s="66">
        <f t="shared" si="559"/>
        <v>3017.7595119948478</v>
      </c>
      <c r="P4001" s="66">
        <f t="shared" si="560"/>
        <v>3036.524837736898</v>
      </c>
      <c r="Q4001" s="66">
        <f t="shared" si="561"/>
        <v>2487.6623975652888</v>
      </c>
      <c r="R4001" s="66">
        <f t="shared" si="562"/>
        <v>2970.3772394539301</v>
      </c>
      <c r="S4001" s="67">
        <f>E4001/INDEX('CCG overall weighted population'!$F$4:$F$195,MATCH(A4001,'CCG overall weighted population'!$A$4:$A$195,0))*INDEX('CCG overall weighted population'!$T$4:$T$195,MATCH(A4001,'CCG overall weighted population'!$A$4:$A$195,0))</f>
        <v>0</v>
      </c>
      <c r="T4001" s="66">
        <f t="shared" si="563"/>
        <v>3728.1174777678107</v>
      </c>
      <c r="U4001" s="66">
        <f t="shared" si="564"/>
        <v>3728.1174777678107</v>
      </c>
      <c r="V4001" s="81">
        <f t="shared" si="565"/>
        <v>2969.0136519950925</v>
      </c>
      <c r="W4001" s="110">
        <f t="shared" si="566"/>
        <v>0.95913848608165198</v>
      </c>
    </row>
    <row r="4002" spans="1:23" x14ac:dyDescent="0.2">
      <c r="A4002" s="31" t="s">
        <v>125</v>
      </c>
      <c r="B4002" s="25" t="s">
        <v>254</v>
      </c>
      <c r="C4002" s="53" t="s">
        <v>7116</v>
      </c>
      <c r="D4002" s="25" t="s">
        <v>7115</v>
      </c>
      <c r="E4002" s="97">
        <v>6859.99951171875</v>
      </c>
      <c r="F4002" s="27">
        <v>5525.01611328125</v>
      </c>
      <c r="G4002" s="27">
        <v>5024.57958984375</v>
      </c>
      <c r="H4002" s="27">
        <v>7587.20654296875</v>
      </c>
      <c r="I4002" s="27">
        <v>7031.4814453125</v>
      </c>
      <c r="J4002" s="27">
        <f t="shared" si="558"/>
        <v>5864.7097349832675</v>
      </c>
      <c r="K4002" s="28">
        <v>1.1161086559295654</v>
      </c>
      <c r="L4002" s="28">
        <v>0.99709349870681763</v>
      </c>
      <c r="M4002" s="27">
        <v>6029.029296875</v>
      </c>
      <c r="N4002" s="27">
        <v>6943.9120292081489</v>
      </c>
      <c r="O4002" s="66">
        <f t="shared" si="559"/>
        <v>6646.7289620354368</v>
      </c>
      <c r="P4002" s="66">
        <f t="shared" si="560"/>
        <v>6688.0602986101212</v>
      </c>
      <c r="Q4002" s="66">
        <f t="shared" si="561"/>
        <v>6120.5175701083153</v>
      </c>
      <c r="R4002" s="66">
        <f t="shared" si="562"/>
        <v>6619.6613963248437</v>
      </c>
      <c r="S4002" s="67">
        <f>E4002/INDEX('CCG overall weighted population'!$F$4:$F$195,MATCH(A4002,'CCG overall weighted population'!$A$4:$A$195,0))*INDEX('CCG overall weighted population'!$T$4:$T$195,MATCH(A4002,'CCG overall weighted population'!$A$4:$A$195,0))</f>
        <v>0</v>
      </c>
      <c r="T4002" s="66">
        <f t="shared" si="563"/>
        <v>8308.3303429433927</v>
      </c>
      <c r="U4002" s="66">
        <f t="shared" si="564"/>
        <v>8308.3303429433927</v>
      </c>
      <c r="V4002" s="81">
        <f t="shared" si="565"/>
        <v>6616.6225610072661</v>
      </c>
      <c r="W4002" s="110">
        <f t="shared" si="566"/>
        <v>0.96452230786667992</v>
      </c>
    </row>
    <row r="4003" spans="1:23" x14ac:dyDescent="0.2">
      <c r="A4003" s="31" t="s">
        <v>125</v>
      </c>
      <c r="B4003" s="25" t="s">
        <v>254</v>
      </c>
      <c r="C4003" s="53" t="s">
        <v>7114</v>
      </c>
      <c r="D4003" s="25" t="s">
        <v>7113</v>
      </c>
      <c r="E4003" s="97">
        <v>3001.5</v>
      </c>
      <c r="F4003" s="27">
        <v>2792.677001953125</v>
      </c>
      <c r="G4003" s="27">
        <v>2356.973876953125</v>
      </c>
      <c r="H4003" s="27">
        <v>3131.62939453125</v>
      </c>
      <c r="I4003" s="27">
        <v>3503.9736328125</v>
      </c>
      <c r="J4003" s="27">
        <f t="shared" si="558"/>
        <v>2845.1585994891425</v>
      </c>
      <c r="K4003" s="28">
        <v>1.1161086559295654</v>
      </c>
      <c r="L4003" s="28">
        <v>0.99709349870681763</v>
      </c>
      <c r="M4003" s="27">
        <v>2728.395263671875</v>
      </c>
      <c r="N4003" s="27">
        <v>3164.9969927997686</v>
      </c>
      <c r="O4003" s="66">
        <f t="shared" si="559"/>
        <v>3201.8702129506901</v>
      </c>
      <c r="P4003" s="66">
        <f t="shared" si="560"/>
        <v>3221.7803937623048</v>
      </c>
      <c r="Q4003" s="66">
        <f t="shared" si="561"/>
        <v>2772.0554365846647</v>
      </c>
      <c r="R4003" s="66">
        <f t="shared" si="562"/>
        <v>3167.5806095761063</v>
      </c>
      <c r="S4003" s="67">
        <f>E4003/INDEX('CCG overall weighted population'!$F$4:$F$195,MATCH(A4003,'CCG overall weighted population'!$A$4:$A$195,0))*INDEX('CCG overall weighted population'!$T$4:$T$195,MATCH(A4003,'CCG overall weighted population'!$A$4:$A$195,0))</f>
        <v>0</v>
      </c>
      <c r="T4003" s="66">
        <f t="shared" si="563"/>
        <v>3975.627228738821</v>
      </c>
      <c r="U4003" s="66">
        <f t="shared" si="564"/>
        <v>3975.627228738821</v>
      </c>
      <c r="V4003" s="81">
        <f t="shared" si="565"/>
        <v>3166.1264935343102</v>
      </c>
      <c r="W4003" s="110">
        <f t="shared" si="566"/>
        <v>1.054848073807866</v>
      </c>
    </row>
    <row r="4004" spans="1:23" x14ac:dyDescent="0.2">
      <c r="A4004" s="31" t="s">
        <v>125</v>
      </c>
      <c r="B4004" s="25" t="s">
        <v>254</v>
      </c>
      <c r="C4004" s="53" t="s">
        <v>7112</v>
      </c>
      <c r="D4004" s="25" t="s">
        <v>7111</v>
      </c>
      <c r="E4004" s="97">
        <v>8265.8330078125</v>
      </c>
      <c r="F4004" s="27">
        <v>4672.93701171875</v>
      </c>
      <c r="G4004" s="27">
        <v>3268.76708984375</v>
      </c>
      <c r="H4004" s="27">
        <v>11549.90625</v>
      </c>
      <c r="I4004" s="27">
        <v>12077.4482421875</v>
      </c>
      <c r="J4004" s="27">
        <f t="shared" si="558"/>
        <v>5921.9042365364603</v>
      </c>
      <c r="K4004" s="28">
        <v>1.1161086559295654</v>
      </c>
      <c r="L4004" s="28">
        <v>0.99709349870681763</v>
      </c>
      <c r="M4004" s="27">
        <v>5819.95068359375</v>
      </c>
      <c r="N4004" s="27">
        <v>8093.8813499110129</v>
      </c>
      <c r="O4004" s="66">
        <f t="shared" si="559"/>
        <v>6831.9897534254151</v>
      </c>
      <c r="P4004" s="66">
        <f t="shared" si="560"/>
        <v>6874.4730966738734</v>
      </c>
      <c r="Q4004" s="66">
        <f t="shared" si="561"/>
        <v>6047.3437502254765</v>
      </c>
      <c r="R4004" s="66">
        <f t="shared" si="562"/>
        <v>6774.7894314556524</v>
      </c>
      <c r="S4004" s="67">
        <f>E4004/INDEX('CCG overall weighted population'!$F$4:$F$195,MATCH(A4004,'CCG overall weighted population'!$A$4:$A$195,0))*INDEX('CCG overall weighted population'!$T$4:$T$195,MATCH(A4004,'CCG overall weighted population'!$A$4:$A$195,0))</f>
        <v>0</v>
      </c>
      <c r="T4004" s="66">
        <f t="shared" si="563"/>
        <v>8503.0313833975233</v>
      </c>
      <c r="U4004" s="66">
        <f t="shared" si="564"/>
        <v>8503.0313833975233</v>
      </c>
      <c r="V4004" s="81">
        <f t="shared" si="565"/>
        <v>6771.6793827445672</v>
      </c>
      <c r="W4004" s="110">
        <f t="shared" si="566"/>
        <v>0.81923738071459651</v>
      </c>
    </row>
    <row r="4005" spans="1:23" x14ac:dyDescent="0.2">
      <c r="A4005" s="31" t="s">
        <v>125</v>
      </c>
      <c r="B4005" s="25" t="s">
        <v>254</v>
      </c>
      <c r="C4005" s="53" t="s">
        <v>7110</v>
      </c>
      <c r="D4005" s="25" t="s">
        <v>7109</v>
      </c>
      <c r="E4005" s="97">
        <v>837.25</v>
      </c>
      <c r="F4005" s="27">
        <v>4674.50439453125</v>
      </c>
      <c r="G4005" s="27">
        <v>8574.4189453125</v>
      </c>
      <c r="H4005" s="27">
        <v>1279.3741455078125</v>
      </c>
      <c r="I4005" s="27">
        <v>32.463680267333984</v>
      </c>
      <c r="J4005" s="27">
        <f t="shared" si="558"/>
        <v>4222.4700333429573</v>
      </c>
      <c r="K4005" s="28">
        <v>1.1161086559295654</v>
      </c>
      <c r="L4005" s="28">
        <v>0.99709349870681763</v>
      </c>
      <c r="M4005" s="27">
        <v>2217.853271484375</v>
      </c>
      <c r="N4005" s="27">
        <v>755.16303405654924</v>
      </c>
      <c r="O4005" s="66">
        <f t="shared" si="559"/>
        <v>4313.1734311733699</v>
      </c>
      <c r="P4005" s="66">
        <f t="shared" si="560"/>
        <v>4339.9940257556136</v>
      </c>
      <c r="Q4005" s="66">
        <f t="shared" si="561"/>
        <v>2071.5842477415922</v>
      </c>
      <c r="R4005" s="66">
        <f t="shared" si="562"/>
        <v>4066.6106645434447</v>
      </c>
      <c r="S4005" s="67">
        <f>E4005/INDEX('CCG overall weighted population'!$F$4:$F$195,MATCH(A4005,'CCG overall weighted population'!$A$4:$A$195,0))*INDEX('CCG overall weighted population'!$T$4:$T$195,MATCH(A4005,'CCG overall weighted population'!$A$4:$A$195,0))</f>
        <v>0</v>
      </c>
      <c r="T4005" s="66">
        <f t="shared" si="563"/>
        <v>5103.9989441033185</v>
      </c>
      <c r="U4005" s="66">
        <f t="shared" si="564"/>
        <v>5103.9989441033185</v>
      </c>
      <c r="V4005" s="81">
        <f t="shared" si="565"/>
        <v>4064.743837923414</v>
      </c>
      <c r="W4005" s="110">
        <f t="shared" si="566"/>
        <v>4.8548746944442094</v>
      </c>
    </row>
    <row r="4006" spans="1:23" x14ac:dyDescent="0.2">
      <c r="A4006" s="31" t="s">
        <v>126</v>
      </c>
      <c r="B4006" s="25" t="s">
        <v>264</v>
      </c>
      <c r="C4006" s="53" t="s">
        <v>7108</v>
      </c>
      <c r="D4006" s="25" t="s">
        <v>7107</v>
      </c>
      <c r="E4006" s="97">
        <v>12369.58203125</v>
      </c>
      <c r="F4006" s="27">
        <v>10698.1630859375</v>
      </c>
      <c r="G4006" s="27">
        <v>11365.76171875</v>
      </c>
      <c r="H4006" s="27">
        <v>16100.453125</v>
      </c>
      <c r="I4006" s="27">
        <v>17430.17578125</v>
      </c>
      <c r="J4006" s="27">
        <f t="shared" si="558"/>
        <v>11831.005264219493</v>
      </c>
      <c r="K4006" s="28">
        <v>1.114946722984314</v>
      </c>
      <c r="L4006" s="28">
        <v>0.99764126539230347</v>
      </c>
      <c r="M4006" s="27">
        <v>11282.822265625</v>
      </c>
      <c r="N4006" s="27">
        <v>9932.8345507884205</v>
      </c>
      <c r="O4006" s="66">
        <f t="shared" si="559"/>
        <v>12948.689892282988</v>
      </c>
      <c r="P4006" s="66">
        <f t="shared" si="560"/>
        <v>13029.208695320694</v>
      </c>
      <c r="Q4006" s="66">
        <f t="shared" si="561"/>
        <v>11147.823494141343</v>
      </c>
      <c r="R4006" s="66">
        <f t="shared" si="562"/>
        <v>12802.468617307301</v>
      </c>
      <c r="S4006" s="67">
        <f>E4006/INDEX('CCG overall weighted population'!$F$4:$F$195,MATCH(A4006,'CCG overall weighted population'!$A$4:$A$195,0))*INDEX('CCG overall weighted population'!$T$4:$T$195,MATCH(A4006,'CCG overall weighted population'!$A$4:$A$195,0))</f>
        <v>0</v>
      </c>
      <c r="T4006" s="66">
        <f t="shared" si="563"/>
        <v>16068.365450959251</v>
      </c>
      <c r="U4006" s="66">
        <f t="shared" si="564"/>
        <v>16068.365450959251</v>
      </c>
      <c r="V4006" s="81">
        <f t="shared" si="565"/>
        <v>12796.59148984455</v>
      </c>
      <c r="W4006" s="110">
        <f t="shared" si="566"/>
        <v>1.0345209286389605</v>
      </c>
    </row>
    <row r="4007" spans="1:23" x14ac:dyDescent="0.2">
      <c r="A4007" s="31" t="s">
        <v>126</v>
      </c>
      <c r="B4007" s="25" t="s">
        <v>264</v>
      </c>
      <c r="C4007" s="53" t="s">
        <v>7106</v>
      </c>
      <c r="D4007" s="25" t="s">
        <v>7105</v>
      </c>
      <c r="E4007" s="97">
        <v>8613.3330078125</v>
      </c>
      <c r="F4007" s="27">
        <v>6892.0771484375</v>
      </c>
      <c r="G4007" s="27">
        <v>9123.568359375</v>
      </c>
      <c r="H4007" s="27">
        <v>10705.251953125</v>
      </c>
      <c r="I4007" s="27">
        <v>10261.22265625</v>
      </c>
      <c r="J4007" s="27">
        <f t="shared" si="558"/>
        <v>7746.9881631869457</v>
      </c>
      <c r="K4007" s="28">
        <v>1.114946722984314</v>
      </c>
      <c r="L4007" s="28">
        <v>0.99764126539230347</v>
      </c>
      <c r="M4007" s="27">
        <v>8596.728515625</v>
      </c>
      <c r="N4007" s="27">
        <v>7524.7384602970042</v>
      </c>
      <c r="O4007" s="66">
        <f t="shared" si="559"/>
        <v>8592.3843355926674</v>
      </c>
      <c r="P4007" s="66">
        <f t="shared" si="560"/>
        <v>8645.8143356696783</v>
      </c>
      <c r="Q4007" s="66">
        <f t="shared" si="561"/>
        <v>8489.5295100922012</v>
      </c>
      <c r="R4007" s="66">
        <f t="shared" si="562"/>
        <v>8626.9792595132731</v>
      </c>
      <c r="S4007" s="67">
        <f>E4007/INDEX('CCG overall weighted population'!$F$4:$F$195,MATCH(A4007,'CCG overall weighted population'!$A$4:$A$195,0))*INDEX('CCG overall weighted population'!$T$4:$T$195,MATCH(A4007,'CCG overall weighted population'!$A$4:$A$195,0))</f>
        <v>0</v>
      </c>
      <c r="T4007" s="66">
        <f t="shared" si="563"/>
        <v>10827.712968755621</v>
      </c>
      <c r="U4007" s="66">
        <f t="shared" si="564"/>
        <v>10827.712968755621</v>
      </c>
      <c r="V4007" s="81">
        <f t="shared" si="565"/>
        <v>8623.0189407464586</v>
      </c>
      <c r="W4007" s="110">
        <f t="shared" si="566"/>
        <v>1.001124527859909</v>
      </c>
    </row>
    <row r="4008" spans="1:23" x14ac:dyDescent="0.2">
      <c r="A4008" s="31" t="s">
        <v>126</v>
      </c>
      <c r="B4008" s="25" t="s">
        <v>264</v>
      </c>
      <c r="C4008" s="53" t="s">
        <v>7104</v>
      </c>
      <c r="D4008" s="25" t="s">
        <v>3958</v>
      </c>
      <c r="E4008" s="97">
        <v>13268.916015625</v>
      </c>
      <c r="F4008" s="27">
        <v>12945.6181640625</v>
      </c>
      <c r="G4008" s="27">
        <v>12811.552734375</v>
      </c>
      <c r="H4008" s="27">
        <v>16683.330078125</v>
      </c>
      <c r="I4008" s="27">
        <v>17054.7734375</v>
      </c>
      <c r="J4008" s="27">
        <f t="shared" si="558"/>
        <v>13668.326374613933</v>
      </c>
      <c r="K4008" s="28">
        <v>1.114946722984314</v>
      </c>
      <c r="L4008" s="28">
        <v>0.99764126539230347</v>
      </c>
      <c r="M4008" s="27">
        <v>13004.404296875</v>
      </c>
      <c r="N4008" s="27">
        <v>11372.14024154326</v>
      </c>
      <c r="O4008" s="66">
        <f t="shared" si="559"/>
        <v>14948.101213642747</v>
      </c>
      <c r="P4008" s="66">
        <f t="shared" si="560"/>
        <v>15041.052950646375</v>
      </c>
      <c r="Q4008" s="66">
        <f t="shared" si="561"/>
        <v>12841.177891341826</v>
      </c>
      <c r="R4008" s="66">
        <f t="shared" si="562"/>
        <v>14775.929231030766</v>
      </c>
      <c r="S4008" s="67">
        <f>E4008/INDEX('CCG overall weighted population'!$F$4:$F$195,MATCH(A4008,'CCG overall weighted population'!$A$4:$A$195,0))*INDEX('CCG overall weighted population'!$T$4:$T$195,MATCH(A4008,'CCG overall weighted population'!$A$4:$A$195,0))</f>
        <v>0</v>
      </c>
      <c r="T4008" s="66">
        <f t="shared" si="563"/>
        <v>18545.253877111278</v>
      </c>
      <c r="U4008" s="66">
        <f t="shared" si="564"/>
        <v>18545.253877111278</v>
      </c>
      <c r="V4008" s="81">
        <f t="shared" si="565"/>
        <v>14769.146162697059</v>
      </c>
      <c r="W4008" s="110">
        <f t="shared" si="566"/>
        <v>1.1130635046077195</v>
      </c>
    </row>
    <row r="4009" spans="1:23" x14ac:dyDescent="0.2">
      <c r="A4009" s="31" t="s">
        <v>126</v>
      </c>
      <c r="B4009" s="25" t="s">
        <v>264</v>
      </c>
      <c r="C4009" s="53" t="s">
        <v>7103</v>
      </c>
      <c r="D4009" s="25" t="s">
        <v>7102</v>
      </c>
      <c r="E4009" s="97">
        <v>4687.0830078125</v>
      </c>
      <c r="F4009" s="27">
        <v>4921.27490234375</v>
      </c>
      <c r="G4009" s="27">
        <v>5181.6806640625</v>
      </c>
      <c r="H4009" s="27">
        <v>6320.728515625</v>
      </c>
      <c r="I4009" s="27">
        <v>5339.72412109375</v>
      </c>
      <c r="J4009" s="27">
        <f t="shared" si="558"/>
        <v>5165.1256409092402</v>
      </c>
      <c r="K4009" s="28">
        <v>1.114946722984314</v>
      </c>
      <c r="L4009" s="28">
        <v>0.99764126539230347</v>
      </c>
      <c r="M4009" s="27">
        <v>4854.19873046875</v>
      </c>
      <c r="N4009" s="27">
        <v>3763.2001380791889</v>
      </c>
      <c r="O4009" s="66">
        <f t="shared" si="559"/>
        <v>5589.3177948799412</v>
      </c>
      <c r="P4009" s="66">
        <f t="shared" si="560"/>
        <v>5624.0738344781485</v>
      </c>
      <c r="Q4009" s="66">
        <f t="shared" si="561"/>
        <v>4745.098871229794</v>
      </c>
      <c r="R4009" s="66">
        <f t="shared" si="562"/>
        <v>5518.1418586053605</v>
      </c>
      <c r="S4009" s="67">
        <f>E4009/INDEX('CCG overall weighted population'!$F$4:$F$195,MATCH(A4009,'CCG overall weighted population'!$A$4:$A$195,0))*INDEX('CCG overall weighted population'!$T$4:$T$195,MATCH(A4009,'CCG overall weighted population'!$A$4:$A$195,0))</f>
        <v>0</v>
      </c>
      <c r="T4009" s="66">
        <f t="shared" si="563"/>
        <v>6925.8142819767818</v>
      </c>
      <c r="U4009" s="66">
        <f t="shared" si="564"/>
        <v>6925.8142819767818</v>
      </c>
      <c r="V4009" s="81">
        <f t="shared" si="565"/>
        <v>5515.6086891026662</v>
      </c>
      <c r="W4009" s="110">
        <f t="shared" si="566"/>
        <v>1.1767678703170323</v>
      </c>
    </row>
    <row r="4010" spans="1:23" x14ac:dyDescent="0.2">
      <c r="A4010" s="31" t="s">
        <v>126</v>
      </c>
      <c r="B4010" s="25" t="s">
        <v>264</v>
      </c>
      <c r="C4010" s="53" t="s">
        <v>7101</v>
      </c>
      <c r="D4010" s="25" t="s">
        <v>7100</v>
      </c>
      <c r="E4010" s="97">
        <v>4130.16650390625</v>
      </c>
      <c r="F4010" s="27">
        <v>2823.984130859375</v>
      </c>
      <c r="G4010" s="27">
        <v>4303.09228515625</v>
      </c>
      <c r="H4010" s="27">
        <v>5028.9345703125</v>
      </c>
      <c r="I4010" s="27">
        <v>5900.31640625</v>
      </c>
      <c r="J4010" s="27">
        <f t="shared" si="558"/>
        <v>3377.4382950826625</v>
      </c>
      <c r="K4010" s="28">
        <v>1.114946722984314</v>
      </c>
      <c r="L4010" s="28">
        <v>0.99764126539230347</v>
      </c>
      <c r="M4010" s="27">
        <v>4201.41455078125</v>
      </c>
      <c r="N4010" s="27">
        <v>3172.5475177522358</v>
      </c>
      <c r="O4010" s="66">
        <f t="shared" si="559"/>
        <v>3733.9912111550452</v>
      </c>
      <c r="P4010" s="66">
        <f t="shared" si="560"/>
        <v>3757.2102785183552</v>
      </c>
      <c r="Q4010" s="66">
        <f t="shared" si="561"/>
        <v>4098.5278474783481</v>
      </c>
      <c r="R4010" s="66">
        <f t="shared" si="562"/>
        <v>3798.3450616371006</v>
      </c>
      <c r="S4010" s="67">
        <f>E4010/INDEX('CCG overall weighted population'!$F$4:$F$195,MATCH(A4010,'CCG overall weighted population'!$A$4:$A$195,0))*INDEX('CCG overall weighted population'!$T$4:$T$195,MATCH(A4010,'CCG overall weighted population'!$A$4:$A$195,0))</f>
        <v>0</v>
      </c>
      <c r="T4010" s="66">
        <f t="shared" si="563"/>
        <v>4767.2990564274614</v>
      </c>
      <c r="U4010" s="66">
        <f t="shared" si="564"/>
        <v>4767.2990564274614</v>
      </c>
      <c r="V4010" s="81">
        <f t="shared" si="565"/>
        <v>3796.6013855741448</v>
      </c>
      <c r="W4010" s="110">
        <f t="shared" si="566"/>
        <v>0.91923688354534272</v>
      </c>
    </row>
    <row r="4011" spans="1:23" x14ac:dyDescent="0.2">
      <c r="A4011" s="31" t="s">
        <v>126</v>
      </c>
      <c r="B4011" s="25" t="s">
        <v>264</v>
      </c>
      <c r="C4011" s="53" t="s">
        <v>7099</v>
      </c>
      <c r="D4011" s="25" t="s">
        <v>7098</v>
      </c>
      <c r="E4011" s="97">
        <v>6517.0830078125</v>
      </c>
      <c r="F4011" s="27">
        <v>5818.19140625</v>
      </c>
      <c r="G4011" s="27">
        <v>7574.35400390625</v>
      </c>
      <c r="H4011" s="27">
        <v>4314.22119140625</v>
      </c>
      <c r="I4011" s="27">
        <v>5474.6748046875</v>
      </c>
      <c r="J4011" s="27">
        <f t="shared" si="558"/>
        <v>5691.1400305410298</v>
      </c>
      <c r="K4011" s="28">
        <v>1.114946722984314</v>
      </c>
      <c r="L4011" s="28">
        <v>0.99764126539230347</v>
      </c>
      <c r="M4011" s="27">
        <v>6425.517578125</v>
      </c>
      <c r="N4011" s="27">
        <v>3561.7794994234673</v>
      </c>
      <c r="O4011" s="66">
        <f t="shared" si="559"/>
        <v>6093.4986442200652</v>
      </c>
      <c r="P4011" s="66">
        <f t="shared" si="560"/>
        <v>6131.3898302184962</v>
      </c>
      <c r="Q4011" s="66">
        <f t="shared" si="561"/>
        <v>6139.1437702548465</v>
      </c>
      <c r="R4011" s="66">
        <f t="shared" si="562"/>
        <v>6132.324316663723</v>
      </c>
      <c r="S4011" s="67">
        <f>E4011/INDEX('CCG overall weighted population'!$F$4:$F$195,MATCH(A4011,'CCG overall weighted population'!$A$4:$A$195,0))*INDEX('CCG overall weighted population'!$T$4:$T$195,MATCH(A4011,'CCG overall weighted population'!$A$4:$A$195,0))</f>
        <v>0</v>
      </c>
      <c r="T4011" s="66">
        <f t="shared" si="563"/>
        <v>7696.6740657147957</v>
      </c>
      <c r="U4011" s="66">
        <f t="shared" si="564"/>
        <v>7696.6740657147957</v>
      </c>
      <c r="V4011" s="81">
        <f t="shared" si="565"/>
        <v>6129.5091993039941</v>
      </c>
      <c r="W4011" s="110">
        <f t="shared" si="566"/>
        <v>0.94052955777241243</v>
      </c>
    </row>
    <row r="4012" spans="1:23" x14ac:dyDescent="0.2">
      <c r="A4012" s="31" t="s">
        <v>126</v>
      </c>
      <c r="B4012" s="25" t="s">
        <v>264</v>
      </c>
      <c r="C4012" s="53" t="s">
        <v>7097</v>
      </c>
      <c r="D4012" s="25" t="s">
        <v>7096</v>
      </c>
      <c r="E4012" s="97">
        <v>8671.833984375</v>
      </c>
      <c r="F4012" s="27">
        <v>7532.31298828125</v>
      </c>
      <c r="G4012" s="27">
        <v>7227.3076171875</v>
      </c>
      <c r="H4012" s="27">
        <v>6936.36669921875</v>
      </c>
      <c r="I4012" s="27">
        <v>8922.6884765625</v>
      </c>
      <c r="J4012" s="27">
        <f t="shared" si="558"/>
        <v>7481.3686323711399</v>
      </c>
      <c r="K4012" s="28">
        <v>1.114946722984314</v>
      </c>
      <c r="L4012" s="28">
        <v>0.99764126539230347</v>
      </c>
      <c r="M4012" s="27">
        <v>7826.7373046875</v>
      </c>
      <c r="N4012" s="27">
        <v>5110.1692264232561</v>
      </c>
      <c r="O4012" s="66">
        <f t="shared" si="559"/>
        <v>8057.8999547305721</v>
      </c>
      <c r="P4012" s="66">
        <f t="shared" si="560"/>
        <v>8108.0063720399539</v>
      </c>
      <c r="Q4012" s="66">
        <f t="shared" si="561"/>
        <v>7555.0804968610764</v>
      </c>
      <c r="R4012" s="66">
        <f t="shared" si="562"/>
        <v>8041.3690582165564</v>
      </c>
      <c r="S4012" s="67">
        <f>E4012/INDEX('CCG overall weighted population'!$F$4:$F$195,MATCH(A4012,'CCG overall weighted population'!$A$4:$A$195,0))*INDEX('CCG overall weighted population'!$T$4:$T$195,MATCH(A4012,'CCG overall weighted population'!$A$4:$A$195,0))</f>
        <v>0</v>
      </c>
      <c r="T4012" s="66">
        <f t="shared" si="563"/>
        <v>10092.714195665514</v>
      </c>
      <c r="U4012" s="66">
        <f t="shared" si="564"/>
        <v>10092.714195665514</v>
      </c>
      <c r="V4012" s="81">
        <f t="shared" si="565"/>
        <v>8037.6775708680716</v>
      </c>
      <c r="W4012" s="110">
        <f t="shared" si="566"/>
        <v>0.92687170734015922</v>
      </c>
    </row>
    <row r="4013" spans="1:23" x14ac:dyDescent="0.2">
      <c r="A4013" s="31" t="s">
        <v>126</v>
      </c>
      <c r="B4013" s="25" t="s">
        <v>264</v>
      </c>
      <c r="C4013" s="53" t="s">
        <v>7095</v>
      </c>
      <c r="D4013" s="25" t="s">
        <v>7094</v>
      </c>
      <c r="E4013" s="97">
        <v>8778</v>
      </c>
      <c r="F4013" s="27">
        <v>6583.9521484375</v>
      </c>
      <c r="G4013" s="27">
        <v>5787.16943359375</v>
      </c>
      <c r="H4013" s="27">
        <v>11589.314453125</v>
      </c>
      <c r="I4013" s="27">
        <v>13879.892578125</v>
      </c>
      <c r="J4013" s="27">
        <f t="shared" si="558"/>
        <v>7586.8827316155293</v>
      </c>
      <c r="K4013" s="28">
        <v>1.114946722984314</v>
      </c>
      <c r="L4013" s="28">
        <v>0.99764126539230347</v>
      </c>
      <c r="M4013" s="27">
        <v>6253.20947265625</v>
      </c>
      <c r="N4013" s="27">
        <v>8029.0596045831808</v>
      </c>
      <c r="O4013" s="66">
        <f t="shared" si="559"/>
        <v>8488.2016529749762</v>
      </c>
      <c r="P4013" s="66">
        <f t="shared" si="560"/>
        <v>8540.9838141608398</v>
      </c>
      <c r="Q4013" s="66">
        <f t="shared" si="561"/>
        <v>6430.7944858489436</v>
      </c>
      <c r="R4013" s="66">
        <f t="shared" si="562"/>
        <v>8286.6688059293811</v>
      </c>
      <c r="S4013" s="67">
        <f>E4013/INDEX('CCG overall weighted population'!$F$4:$F$195,MATCH(A4013,'CCG overall weighted population'!$A$4:$A$195,0))*INDEX('CCG overall weighted population'!$T$4:$T$195,MATCH(A4013,'CCG overall weighted population'!$A$4:$A$195,0))</f>
        <v>0</v>
      </c>
      <c r="T4013" s="66">
        <f t="shared" si="563"/>
        <v>10400.589661647855</v>
      </c>
      <c r="U4013" s="66">
        <f t="shared" si="564"/>
        <v>10400.589661647855</v>
      </c>
      <c r="V4013" s="81">
        <f t="shared" si="565"/>
        <v>8282.8647107763409</v>
      </c>
      <c r="W4013" s="110">
        <f t="shared" si="566"/>
        <v>0.94359361025020971</v>
      </c>
    </row>
    <row r="4014" spans="1:23" x14ac:dyDescent="0.2">
      <c r="A4014" s="31" t="s">
        <v>126</v>
      </c>
      <c r="B4014" s="25" t="s">
        <v>264</v>
      </c>
      <c r="C4014" s="53" t="s">
        <v>7093</v>
      </c>
      <c r="D4014" s="25" t="s">
        <v>7092</v>
      </c>
      <c r="E4014" s="97">
        <v>2340.5</v>
      </c>
      <c r="F4014" s="27">
        <v>2030.2418212890625</v>
      </c>
      <c r="G4014" s="27">
        <v>2054.677490234375</v>
      </c>
      <c r="H4014" s="27">
        <v>2894.5341796875</v>
      </c>
      <c r="I4014" s="27">
        <v>3329.20654296875</v>
      </c>
      <c r="J4014" s="27">
        <f t="shared" si="558"/>
        <v>2215.4438553287755</v>
      </c>
      <c r="K4014" s="28">
        <v>1.114946722984314</v>
      </c>
      <c r="L4014" s="28">
        <v>0.99764126539230347</v>
      </c>
      <c r="M4014" s="27">
        <v>2134.891845703125</v>
      </c>
      <c r="N4014" s="27">
        <v>1991.5675158363342</v>
      </c>
      <c r="O4014" s="66">
        <f t="shared" si="559"/>
        <v>2439.3734090101398</v>
      </c>
      <c r="P4014" s="66">
        <f t="shared" si="560"/>
        <v>2454.5421580256343</v>
      </c>
      <c r="Q4014" s="66">
        <f t="shared" si="561"/>
        <v>2120.5594127164459</v>
      </c>
      <c r="R4014" s="66">
        <f t="shared" si="562"/>
        <v>2414.2913504403173</v>
      </c>
      <c r="S4014" s="67">
        <f>E4014/INDEX('CCG overall weighted population'!$F$4:$F$195,MATCH(A4014,'CCG overall weighted population'!$A$4:$A$195,0))*INDEX('CCG overall weighted population'!$T$4:$T$195,MATCH(A4014,'CCG overall weighted population'!$A$4:$A$195,0))</f>
        <v>0</v>
      </c>
      <c r="T4014" s="66">
        <f t="shared" si="563"/>
        <v>3030.1746392504961</v>
      </c>
      <c r="U4014" s="66">
        <f t="shared" si="564"/>
        <v>3030.1746392504961</v>
      </c>
      <c r="V4014" s="81">
        <f t="shared" si="565"/>
        <v>2413.1830409085469</v>
      </c>
      <c r="W4014" s="110">
        <f t="shared" si="566"/>
        <v>1.0310544930179648</v>
      </c>
    </row>
    <row r="4015" spans="1:23" x14ac:dyDescent="0.2">
      <c r="A4015" s="31" t="s">
        <v>126</v>
      </c>
      <c r="B4015" s="25" t="s">
        <v>264</v>
      </c>
      <c r="C4015" s="53" t="s">
        <v>7091</v>
      </c>
      <c r="D4015" s="25" t="s">
        <v>7090</v>
      </c>
      <c r="E4015" s="97">
        <v>11270.66796875</v>
      </c>
      <c r="F4015" s="27">
        <v>10976.94921875</v>
      </c>
      <c r="G4015" s="27">
        <v>11882.390625</v>
      </c>
      <c r="H4015" s="27">
        <v>10564.583984375</v>
      </c>
      <c r="I4015" s="27">
        <v>11992.6845703125</v>
      </c>
      <c r="J4015" s="27">
        <f t="shared" si="558"/>
        <v>11015.54413381903</v>
      </c>
      <c r="K4015" s="28">
        <v>1.114946722984314</v>
      </c>
      <c r="L4015" s="28">
        <v>0.99764126539230347</v>
      </c>
      <c r="M4015" s="27">
        <v>10923.8525390625</v>
      </c>
      <c r="N4015" s="27">
        <v>8055.925781175757</v>
      </c>
      <c r="O4015" s="66">
        <f t="shared" si="559"/>
        <v>11923.572118156277</v>
      </c>
      <c r="P4015" s="66">
        <f t="shared" si="560"/>
        <v>11997.716434135295</v>
      </c>
      <c r="Q4015" s="66">
        <f t="shared" si="561"/>
        <v>10637.059863273826</v>
      </c>
      <c r="R4015" s="66">
        <f t="shared" si="562"/>
        <v>11833.733334431325</v>
      </c>
      <c r="S4015" s="67">
        <f>E4015/INDEX('CCG overall weighted population'!$F$4:$F$195,MATCH(A4015,'CCG overall weighted population'!$A$4:$A$195,0))*INDEX('CCG overall weighted population'!$T$4:$T$195,MATCH(A4015,'CCG overall weighted population'!$A$4:$A$195,0))</f>
        <v>0</v>
      </c>
      <c r="T4015" s="66">
        <f t="shared" si="563"/>
        <v>14852.506774340718</v>
      </c>
      <c r="U4015" s="66">
        <f t="shared" si="564"/>
        <v>14852.506774340718</v>
      </c>
      <c r="V4015" s="81">
        <f t="shared" si="565"/>
        <v>11828.30091657149</v>
      </c>
      <c r="W4015" s="110">
        <f t="shared" si="566"/>
        <v>1.0494764772919964</v>
      </c>
    </row>
    <row r="4016" spans="1:23" x14ac:dyDescent="0.2">
      <c r="A4016" s="31" t="s">
        <v>126</v>
      </c>
      <c r="B4016" s="25" t="s">
        <v>264</v>
      </c>
      <c r="C4016" s="53" t="s">
        <v>7089</v>
      </c>
      <c r="D4016" s="25" t="s">
        <v>7088</v>
      </c>
      <c r="E4016" s="97">
        <v>11816.5</v>
      </c>
      <c r="F4016" s="27">
        <v>11999.9453125</v>
      </c>
      <c r="G4016" s="27">
        <v>12364.146484375</v>
      </c>
      <c r="H4016" s="27">
        <v>11055.5185546875</v>
      </c>
      <c r="I4016" s="27">
        <v>12698.0751953125</v>
      </c>
      <c r="J4016" s="27">
        <f t="shared" si="558"/>
        <v>11910.86180166753</v>
      </c>
      <c r="K4016" s="28">
        <v>1.114946722984314</v>
      </c>
      <c r="L4016" s="28">
        <v>0.99764126539230347</v>
      </c>
      <c r="M4016" s="27">
        <v>11830.4482421875</v>
      </c>
      <c r="N4016" s="27">
        <v>8330.3320903068543</v>
      </c>
      <c r="O4016" s="66">
        <f t="shared" si="559"/>
        <v>12850.384037509295</v>
      </c>
      <c r="P4016" s="66">
        <f t="shared" si="560"/>
        <v>12930.291545518407</v>
      </c>
      <c r="Q4016" s="66">
        <f t="shared" si="561"/>
        <v>11480.436626999435</v>
      </c>
      <c r="R4016" s="66">
        <f t="shared" si="562"/>
        <v>12755.558472712783</v>
      </c>
      <c r="S4016" s="67">
        <f>E4016/INDEX('CCG overall weighted population'!$F$4:$F$195,MATCH(A4016,'CCG overall weighted population'!$A$4:$A$195,0))*INDEX('CCG overall weighted population'!$T$4:$T$195,MATCH(A4016,'CCG overall weighted population'!$A$4:$A$195,0))</f>
        <v>0</v>
      </c>
      <c r="T4016" s="66">
        <f t="shared" si="563"/>
        <v>16009.48857578511</v>
      </c>
      <c r="U4016" s="66">
        <f t="shared" si="564"/>
        <v>16009.48857578511</v>
      </c>
      <c r="V4016" s="81">
        <f t="shared" si="565"/>
        <v>12749.70287991708</v>
      </c>
      <c r="W4016" s="110">
        <f t="shared" si="566"/>
        <v>1.0789745592956528</v>
      </c>
    </row>
    <row r="4017" spans="1:23" x14ac:dyDescent="0.2">
      <c r="A4017" s="31" t="s">
        <v>126</v>
      </c>
      <c r="B4017" s="25" t="s">
        <v>264</v>
      </c>
      <c r="C4017" s="53" t="s">
        <v>7087</v>
      </c>
      <c r="D4017" s="25" t="s">
        <v>7086</v>
      </c>
      <c r="E4017" s="97">
        <v>13040</v>
      </c>
      <c r="F4017" s="27">
        <v>14046.7001953125</v>
      </c>
      <c r="G4017" s="27">
        <v>15923.703125</v>
      </c>
      <c r="H4017" s="27">
        <v>11749.1162109375</v>
      </c>
      <c r="I4017" s="27">
        <v>14814.560546875</v>
      </c>
      <c r="J4017" s="27">
        <f t="shared" si="558"/>
        <v>13854.772800287217</v>
      </c>
      <c r="K4017" s="28">
        <v>1.114946722984314</v>
      </c>
      <c r="L4017" s="28">
        <v>0.99764126539230347</v>
      </c>
      <c r="M4017" s="27">
        <v>13345.1533203125</v>
      </c>
      <c r="N4017" s="27">
        <v>9207.0124547781925</v>
      </c>
      <c r="O4017" s="66">
        <f t="shared" si="559"/>
        <v>14893.919152023524</v>
      </c>
      <c r="P4017" s="66">
        <f t="shared" si="560"/>
        <v>14986.533968861177</v>
      </c>
      <c r="Q4017" s="66">
        <f t="shared" si="561"/>
        <v>12931.33923375907</v>
      </c>
      <c r="R4017" s="66">
        <f t="shared" si="562"/>
        <v>14738.846778445488</v>
      </c>
      <c r="S4017" s="67">
        <f>E4017/INDEX('CCG overall weighted population'!$F$4:$F$195,MATCH(A4017,'CCG overall weighted population'!$A$4:$A$195,0))*INDEX('CCG overall weighted population'!$T$4:$T$195,MATCH(A4017,'CCG overall weighted population'!$A$4:$A$195,0))</f>
        <v>0</v>
      </c>
      <c r="T4017" s="66">
        <f t="shared" si="563"/>
        <v>18498.711728267215</v>
      </c>
      <c r="U4017" s="66">
        <f t="shared" si="564"/>
        <v>18498.711728267215</v>
      </c>
      <c r="V4017" s="81">
        <f t="shared" si="565"/>
        <v>14732.080733258408</v>
      </c>
      <c r="W4017" s="110">
        <f t="shared" si="566"/>
        <v>1.1297607924277919</v>
      </c>
    </row>
    <row r="4018" spans="1:23" x14ac:dyDescent="0.2">
      <c r="A4018" s="31" t="s">
        <v>126</v>
      </c>
      <c r="B4018" s="25" t="s">
        <v>264</v>
      </c>
      <c r="C4018" s="53" t="s">
        <v>7085</v>
      </c>
      <c r="D4018" s="25" t="s">
        <v>7084</v>
      </c>
      <c r="E4018" s="97">
        <v>9480.8330078125</v>
      </c>
      <c r="F4018" s="27">
        <v>7892.76123046875</v>
      </c>
      <c r="G4018" s="27">
        <v>8532.1376953125</v>
      </c>
      <c r="H4018" s="27">
        <v>6728.3837890625</v>
      </c>
      <c r="I4018" s="27">
        <v>10606.5048828125</v>
      </c>
      <c r="J4018" s="27">
        <f t="shared" si="558"/>
        <v>7872.3382606824789</v>
      </c>
      <c r="K4018" s="28">
        <v>1.114946722984314</v>
      </c>
      <c r="L4018" s="28">
        <v>0.99764126539230347</v>
      </c>
      <c r="M4018" s="27">
        <v>8197.2294921875</v>
      </c>
      <c r="N4018" s="27">
        <v>5594.4474812621884</v>
      </c>
      <c r="O4018" s="66">
        <f t="shared" si="559"/>
        <v>8503.1609397213142</v>
      </c>
      <c r="P4018" s="66">
        <f t="shared" si="560"/>
        <v>8556.0361221991498</v>
      </c>
      <c r="Q4018" s="66">
        <f t="shared" si="561"/>
        <v>7936.9512910949688</v>
      </c>
      <c r="R4018" s="66">
        <f t="shared" si="562"/>
        <v>8481.42548806985</v>
      </c>
      <c r="S4018" s="67">
        <f>E4018/INDEX('CCG overall weighted population'!$F$4:$F$195,MATCH(A4018,'CCG overall weighted population'!$A$4:$A$195,0))*INDEX('CCG overall weighted population'!$T$4:$T$195,MATCH(A4018,'CCG overall weighted population'!$A$4:$A$195,0))</f>
        <v>0</v>
      </c>
      <c r="T4018" s="66">
        <f t="shared" si="563"/>
        <v>10645.028577000381</v>
      </c>
      <c r="U4018" s="66">
        <f t="shared" si="564"/>
        <v>10645.028577000381</v>
      </c>
      <c r="V4018" s="81">
        <f t="shared" si="565"/>
        <v>8477.5319875154455</v>
      </c>
      <c r="W4018" s="110">
        <f t="shared" si="566"/>
        <v>0.89417585781014142</v>
      </c>
    </row>
    <row r="4019" spans="1:23" x14ac:dyDescent="0.2">
      <c r="A4019" s="31" t="s">
        <v>126</v>
      </c>
      <c r="B4019" s="25" t="s">
        <v>264</v>
      </c>
      <c r="C4019" s="53" t="s">
        <v>7083</v>
      </c>
      <c r="D4019" s="25" t="s">
        <v>7082</v>
      </c>
      <c r="E4019" s="97">
        <v>17082</v>
      </c>
      <c r="F4019" s="27">
        <v>15822.888671875</v>
      </c>
      <c r="G4019" s="27">
        <v>16050.1259765625</v>
      </c>
      <c r="H4019" s="27">
        <v>12380.9599609375</v>
      </c>
      <c r="I4019" s="27">
        <v>17722.59765625</v>
      </c>
      <c r="J4019" s="27">
        <f t="shared" si="558"/>
        <v>15400.81487949411</v>
      </c>
      <c r="K4019" s="28">
        <v>1.114946722984314</v>
      </c>
      <c r="L4019" s="28">
        <v>0.99764126539230347</v>
      </c>
      <c r="M4019" s="27">
        <v>15609.4228515625</v>
      </c>
      <c r="N4019" s="27">
        <v>10071.454013371684</v>
      </c>
      <c r="O4019" s="66">
        <f t="shared" si="559"/>
        <v>16537.792247262772</v>
      </c>
      <c r="P4019" s="66">
        <f t="shared" si="560"/>
        <v>16640.629155684641</v>
      </c>
      <c r="Q4019" s="66">
        <f t="shared" si="561"/>
        <v>15055.625967743417</v>
      </c>
      <c r="R4019" s="66">
        <f t="shared" si="562"/>
        <v>16449.608334291981</v>
      </c>
      <c r="S4019" s="67">
        <f>E4019/INDEX('CCG overall weighted population'!$F$4:$F$195,MATCH(A4019,'CCG overall weighted population'!$A$4:$A$195,0))*INDEX('CCG overall weighted population'!$T$4:$T$195,MATCH(A4019,'CCG overall weighted population'!$A$4:$A$195,0))</f>
        <v>0</v>
      </c>
      <c r="T4019" s="66">
        <f t="shared" si="563"/>
        <v>20645.886831796175</v>
      </c>
      <c r="U4019" s="66">
        <f t="shared" si="564"/>
        <v>20645.886831796175</v>
      </c>
      <c r="V4019" s="81">
        <f t="shared" si="565"/>
        <v>16442.056943401454</v>
      </c>
      <c r="W4019" s="110">
        <f t="shared" si="566"/>
        <v>0.96253699469625653</v>
      </c>
    </row>
    <row r="4020" spans="1:23" x14ac:dyDescent="0.2">
      <c r="A4020" s="31" t="s">
        <v>126</v>
      </c>
      <c r="B4020" s="25" t="s">
        <v>264</v>
      </c>
      <c r="C4020" s="53" t="s">
        <v>7081</v>
      </c>
      <c r="D4020" s="25" t="s">
        <v>7080</v>
      </c>
      <c r="E4020" s="97">
        <v>10021.333984375</v>
      </c>
      <c r="F4020" s="27">
        <v>9765.53125</v>
      </c>
      <c r="G4020" s="27">
        <v>10422.7255859375</v>
      </c>
      <c r="H4020" s="27">
        <v>7462.60888671875</v>
      </c>
      <c r="I4020" s="27">
        <v>8655.166015625</v>
      </c>
      <c r="J4020" s="27">
        <f t="shared" si="558"/>
        <v>9416.3186977600872</v>
      </c>
      <c r="K4020" s="28">
        <v>1.114946722984314</v>
      </c>
      <c r="L4020" s="28">
        <v>0.99764126539230347</v>
      </c>
      <c r="M4020" s="27">
        <v>9271.96875</v>
      </c>
      <c r="N4020" s="27">
        <v>5886.5461409071522</v>
      </c>
      <c r="O4020" s="66">
        <f t="shared" si="559"/>
        <v>10081.307489996489</v>
      </c>
      <c r="P4020" s="66">
        <f t="shared" si="560"/>
        <v>10143.996056863269</v>
      </c>
      <c r="Q4020" s="66">
        <f t="shared" si="561"/>
        <v>8933.4264890907161</v>
      </c>
      <c r="R4020" s="66">
        <f t="shared" si="562"/>
        <v>9998.1010864630935</v>
      </c>
      <c r="S4020" s="67">
        <f>E4020/INDEX('CCG overall weighted population'!$F$4:$F$195,MATCH(A4020,'CCG overall weighted population'!$A$4:$A$195,0))*INDEX('CCG overall weighted population'!$T$4:$T$195,MATCH(A4020,'CCG overall weighted population'!$A$4:$A$195,0))</f>
        <v>0</v>
      </c>
      <c r="T4020" s="66">
        <f t="shared" si="563"/>
        <v>12548.606591055353</v>
      </c>
      <c r="U4020" s="66">
        <f t="shared" si="564"/>
        <v>12548.606591055353</v>
      </c>
      <c r="V4020" s="81">
        <f t="shared" si="565"/>
        <v>9993.511337702359</v>
      </c>
      <c r="W4020" s="110">
        <f t="shared" si="566"/>
        <v>0.99722365837561933</v>
      </c>
    </row>
    <row r="4021" spans="1:23" x14ac:dyDescent="0.2">
      <c r="A4021" s="31" t="s">
        <v>126</v>
      </c>
      <c r="B4021" s="25" t="s">
        <v>264</v>
      </c>
      <c r="C4021" s="53" t="s">
        <v>7079</v>
      </c>
      <c r="D4021" s="25" t="s">
        <v>7078</v>
      </c>
      <c r="E4021" s="97">
        <v>4320.1669921875</v>
      </c>
      <c r="F4021" s="27">
        <v>3939.246337890625</v>
      </c>
      <c r="G4021" s="27">
        <v>4025.30517578125</v>
      </c>
      <c r="H4021" s="27">
        <v>4233.296875</v>
      </c>
      <c r="I4021" s="27">
        <v>5072.26123046875</v>
      </c>
      <c r="J4021" s="27">
        <f t="shared" si="558"/>
        <v>4036.0333595783322</v>
      </c>
      <c r="K4021" s="28">
        <v>1.114946722984314</v>
      </c>
      <c r="L4021" s="28">
        <v>0.99764126539230347</v>
      </c>
      <c r="M4021" s="27">
        <v>3948.48876953125</v>
      </c>
      <c r="N4021" s="27">
        <v>3166.1799139228056</v>
      </c>
      <c r="O4021" s="66">
        <f t="shared" si="559"/>
        <v>4392.5926863228024</v>
      </c>
      <c r="P4021" s="66">
        <f t="shared" si="560"/>
        <v>4419.9071334427144</v>
      </c>
      <c r="Q4021" s="66">
        <f t="shared" si="561"/>
        <v>3870.2578839704056</v>
      </c>
      <c r="R4021" s="66">
        <f t="shared" si="562"/>
        <v>4353.6647107707222</v>
      </c>
      <c r="S4021" s="67">
        <f>E4021/INDEX('CCG overall weighted population'!$F$4:$F$195,MATCH(A4021,'CCG overall weighted population'!$A$4:$A$195,0))*INDEX('CCG overall weighted population'!$T$4:$T$195,MATCH(A4021,'CCG overall weighted population'!$A$4:$A$195,0))</f>
        <v>0</v>
      </c>
      <c r="T4021" s="66">
        <f t="shared" si="563"/>
        <v>5464.280188044112</v>
      </c>
      <c r="U4021" s="66">
        <f t="shared" si="564"/>
        <v>5464.280188044112</v>
      </c>
      <c r="V4021" s="81">
        <f t="shared" si="565"/>
        <v>4351.6661085323476</v>
      </c>
      <c r="W4021" s="110">
        <f t="shared" si="566"/>
        <v>1.0072911802719224</v>
      </c>
    </row>
    <row r="4022" spans="1:23" x14ac:dyDescent="0.2">
      <c r="A4022" s="31" t="s">
        <v>126</v>
      </c>
      <c r="B4022" s="25" t="s">
        <v>264</v>
      </c>
      <c r="C4022" s="53" t="s">
        <v>7077</v>
      </c>
      <c r="D4022" s="25" t="s">
        <v>7076</v>
      </c>
      <c r="E4022" s="97">
        <v>4905.24951171875</v>
      </c>
      <c r="F4022" s="27">
        <v>4281.2734375</v>
      </c>
      <c r="G4022" s="27">
        <v>4110.82470703125</v>
      </c>
      <c r="H4022" s="27">
        <v>8879.9423828125</v>
      </c>
      <c r="I4022" s="27">
        <v>6957.8837890625</v>
      </c>
      <c r="J4022" s="27">
        <f t="shared" si="558"/>
        <v>5070.986285854422</v>
      </c>
      <c r="K4022" s="28">
        <v>1.114946722984314</v>
      </c>
      <c r="L4022" s="28">
        <v>0.99764126539230347</v>
      </c>
      <c r="M4022" s="27">
        <v>4481.5419921875</v>
      </c>
      <c r="N4022" s="27">
        <v>4313.414662607137</v>
      </c>
      <c r="O4022" s="66">
        <f t="shared" si="559"/>
        <v>5556.2775714825502</v>
      </c>
      <c r="P4022" s="66">
        <f t="shared" si="560"/>
        <v>5590.8281571497282</v>
      </c>
      <c r="Q4022" s="66">
        <f t="shared" si="561"/>
        <v>4464.7292592294634</v>
      </c>
      <c r="R4022" s="66">
        <f t="shared" si="562"/>
        <v>5455.1133913456906</v>
      </c>
      <c r="S4022" s="67">
        <f>E4022/INDEX('CCG overall weighted population'!$F$4:$F$195,MATCH(A4022,'CCG overall weighted population'!$A$4:$A$195,0))*INDEX('CCG overall weighted population'!$T$4:$T$195,MATCH(A4022,'CCG overall weighted population'!$A$4:$A$195,0))</f>
        <v>0</v>
      </c>
      <c r="T4022" s="66">
        <f t="shared" si="563"/>
        <v>6846.707316280098</v>
      </c>
      <c r="U4022" s="66">
        <f t="shared" si="564"/>
        <v>6846.707316280098</v>
      </c>
      <c r="V4022" s="81">
        <f t="shared" si="565"/>
        <v>5452.6091558202579</v>
      </c>
      <c r="W4022" s="110">
        <f t="shared" si="566"/>
        <v>1.1115865039676072</v>
      </c>
    </row>
    <row r="4023" spans="1:23" x14ac:dyDescent="0.2">
      <c r="A4023" s="31" t="s">
        <v>126</v>
      </c>
      <c r="B4023" s="25" t="s">
        <v>264</v>
      </c>
      <c r="C4023" s="53" t="s">
        <v>7075</v>
      </c>
      <c r="D4023" s="25" t="s">
        <v>7074</v>
      </c>
      <c r="E4023" s="97">
        <v>3943</v>
      </c>
      <c r="F4023" s="27">
        <v>3233.025146484375</v>
      </c>
      <c r="G4023" s="27">
        <v>3492.71142578125</v>
      </c>
      <c r="H4023" s="27">
        <v>5872.69775390625</v>
      </c>
      <c r="I4023" s="27">
        <v>5530.35205078125</v>
      </c>
      <c r="J4023" s="27">
        <f t="shared" si="558"/>
        <v>3740.9587646368018</v>
      </c>
      <c r="K4023" s="28">
        <v>1.114946722984314</v>
      </c>
      <c r="L4023" s="28">
        <v>0.99764126539230347</v>
      </c>
      <c r="M4023" s="27">
        <v>3725.848388671875</v>
      </c>
      <c r="N4023" s="27">
        <v>4455.8505416454427</v>
      </c>
      <c r="O4023" s="66">
        <f t="shared" si="559"/>
        <v>4240.6501224687327</v>
      </c>
      <c r="P4023" s="66">
        <f t="shared" si="560"/>
        <v>4267.0197455582766</v>
      </c>
      <c r="Q4023" s="66">
        <f t="shared" si="561"/>
        <v>3798.8486039692316</v>
      </c>
      <c r="R4023" s="66">
        <f t="shared" si="562"/>
        <v>4210.5968710182951</v>
      </c>
      <c r="S4023" s="67">
        <f>E4023/INDEX('CCG overall weighted population'!$F$4:$F$195,MATCH(A4023,'CCG overall weighted population'!$A$4:$A$195,0))*INDEX('CCG overall weighted population'!$T$4:$T$195,MATCH(A4023,'CCG overall weighted population'!$A$4:$A$195,0))</f>
        <v>0</v>
      </c>
      <c r="T4023" s="66">
        <f t="shared" si="563"/>
        <v>5284.7158866473092</v>
      </c>
      <c r="U4023" s="66">
        <f t="shared" si="564"/>
        <v>5284.7158866473092</v>
      </c>
      <c r="V4023" s="81">
        <f t="shared" si="565"/>
        <v>4208.663945795437</v>
      </c>
      <c r="W4023" s="110">
        <f t="shared" si="566"/>
        <v>1.0673760958142118</v>
      </c>
    </row>
    <row r="4024" spans="1:23" x14ac:dyDescent="0.2">
      <c r="A4024" s="31" t="s">
        <v>126</v>
      </c>
      <c r="B4024" s="25" t="s">
        <v>264</v>
      </c>
      <c r="C4024" s="53" t="s">
        <v>7073</v>
      </c>
      <c r="D4024" s="25" t="s">
        <v>7072</v>
      </c>
      <c r="E4024" s="97">
        <v>5109.25</v>
      </c>
      <c r="F4024" s="27">
        <v>4175.5517578125</v>
      </c>
      <c r="G4024" s="27">
        <v>4386.82958984375</v>
      </c>
      <c r="H4024" s="27">
        <v>6349.244140625</v>
      </c>
      <c r="I4024" s="27">
        <v>6323.24755859375</v>
      </c>
      <c r="J4024" s="27">
        <f t="shared" si="558"/>
        <v>4604.3171019967813</v>
      </c>
      <c r="K4024" s="28">
        <v>1.114946722984314</v>
      </c>
      <c r="L4024" s="28">
        <v>0.99764126539230347</v>
      </c>
      <c r="M4024" s="27">
        <v>4704.5517578125</v>
      </c>
      <c r="N4024" s="27">
        <v>4220.5558282564562</v>
      </c>
      <c r="O4024" s="66">
        <f t="shared" si="559"/>
        <v>5078.773125842733</v>
      </c>
      <c r="P4024" s="66">
        <f t="shared" si="560"/>
        <v>5110.3544469180524</v>
      </c>
      <c r="Q4024" s="66">
        <f t="shared" si="561"/>
        <v>4656.152164856896</v>
      </c>
      <c r="R4024" s="66">
        <f t="shared" si="562"/>
        <v>5055.6150661661195</v>
      </c>
      <c r="S4024" s="67">
        <f>E4024/INDEX('CCG overall weighted population'!$F$4:$F$195,MATCH(A4024,'CCG overall weighted population'!$A$4:$A$195,0))*INDEX('CCG overall weighted population'!$T$4:$T$195,MATCH(A4024,'CCG overall weighted population'!$A$4:$A$195,0))</f>
        <v>0</v>
      </c>
      <c r="T4024" s="66">
        <f t="shared" si="563"/>
        <v>6345.2973712204821</v>
      </c>
      <c r="U4024" s="66">
        <f t="shared" si="564"/>
        <v>6345.2973712204821</v>
      </c>
      <c r="V4024" s="81">
        <f t="shared" si="565"/>
        <v>5053.2942251600107</v>
      </c>
      <c r="W4024" s="110">
        <f t="shared" si="566"/>
        <v>0.98904814310515454</v>
      </c>
    </row>
    <row r="4025" spans="1:23" x14ac:dyDescent="0.2">
      <c r="A4025" s="31" t="s">
        <v>126</v>
      </c>
      <c r="B4025" s="25" t="s">
        <v>264</v>
      </c>
      <c r="C4025" s="53" t="s">
        <v>7071</v>
      </c>
      <c r="D4025" s="25" t="s">
        <v>7070</v>
      </c>
      <c r="E4025" s="97">
        <v>4837.9169921875</v>
      </c>
      <c r="F4025" s="27">
        <v>4115.22314453125</v>
      </c>
      <c r="G4025" s="27">
        <v>4364.95458984375</v>
      </c>
      <c r="H4025" s="27">
        <v>5923.501953125</v>
      </c>
      <c r="I4025" s="27">
        <v>5504.66748046875</v>
      </c>
      <c r="J4025" s="27">
        <f t="shared" si="558"/>
        <v>4460.1063131626552</v>
      </c>
      <c r="K4025" s="28">
        <v>1.114946722984314</v>
      </c>
      <c r="L4025" s="28">
        <v>0.99764126539230347</v>
      </c>
      <c r="M4025" s="27">
        <v>4494.18994140625</v>
      </c>
      <c r="N4025" s="27">
        <v>4067.2917603696583</v>
      </c>
      <c r="O4025" s="66">
        <f t="shared" si="559"/>
        <v>4917.3580225991818</v>
      </c>
      <c r="P4025" s="66">
        <f t="shared" si="560"/>
        <v>4947.9356165782856</v>
      </c>
      <c r="Q4025" s="66">
        <f t="shared" si="561"/>
        <v>4451.5001233025914</v>
      </c>
      <c r="R4025" s="66">
        <f t="shared" si="562"/>
        <v>4888.106389472965</v>
      </c>
      <c r="S4025" s="67">
        <f>E4025/INDEX('CCG overall weighted population'!$F$4:$F$195,MATCH(A4025,'CCG overall weighted population'!$A$4:$A$195,0))*INDEX('CCG overall weighted population'!$T$4:$T$195,MATCH(A4025,'CCG overall weighted population'!$A$4:$A$195,0))</f>
        <v>0</v>
      </c>
      <c r="T4025" s="66">
        <f t="shared" si="563"/>
        <v>6135.0574000266843</v>
      </c>
      <c r="U4025" s="66">
        <f t="shared" si="564"/>
        <v>6135.0574000266843</v>
      </c>
      <c r="V4025" s="81">
        <f t="shared" si="565"/>
        <v>4885.8624453430348</v>
      </c>
      <c r="W4025" s="110">
        <f t="shared" si="566"/>
        <v>1.0099103505150997</v>
      </c>
    </row>
    <row r="4026" spans="1:23" x14ac:dyDescent="0.2">
      <c r="A4026" s="31" t="s">
        <v>126</v>
      </c>
      <c r="B4026" s="25" t="s">
        <v>264</v>
      </c>
      <c r="C4026" s="53" t="s">
        <v>7069</v>
      </c>
      <c r="D4026" s="25" t="s">
        <v>7068</v>
      </c>
      <c r="E4026" s="97">
        <v>6461.8330078125</v>
      </c>
      <c r="F4026" s="27">
        <v>5521.18994140625</v>
      </c>
      <c r="G4026" s="27">
        <v>4759.689453125</v>
      </c>
      <c r="H4026" s="27">
        <v>5670.181640625</v>
      </c>
      <c r="I4026" s="27">
        <v>7012.03515625</v>
      </c>
      <c r="J4026" s="27">
        <f t="shared" si="558"/>
        <v>5556.7852625403793</v>
      </c>
      <c r="K4026" s="28">
        <v>1.114946722984314</v>
      </c>
      <c r="L4026" s="28">
        <v>0.99764126539230347</v>
      </c>
      <c r="M4026" s="27">
        <v>5553.4072265625</v>
      </c>
      <c r="N4026" s="27">
        <v>3912.7010625520584</v>
      </c>
      <c r="O4026" s="66">
        <f t="shared" si="559"/>
        <v>5998.0316750764541</v>
      </c>
      <c r="P4026" s="66">
        <f t="shared" si="560"/>
        <v>6035.3292190810598</v>
      </c>
      <c r="Q4026" s="66">
        <f t="shared" si="561"/>
        <v>5389.3366101614565</v>
      </c>
      <c r="R4026" s="66">
        <f t="shared" si="562"/>
        <v>5957.475723448857</v>
      </c>
      <c r="S4026" s="67">
        <f>E4026/INDEX('CCG overall weighted population'!$F$4:$F$195,MATCH(A4026,'CCG overall weighted population'!$A$4:$A$195,0))*INDEX('CCG overall weighted population'!$T$4:$T$195,MATCH(A4026,'CCG overall weighted population'!$A$4:$A$195,0))</f>
        <v>0</v>
      </c>
      <c r="T4026" s="66">
        <f t="shared" si="563"/>
        <v>7477.2217726965218</v>
      </c>
      <c r="U4026" s="66">
        <f t="shared" si="564"/>
        <v>7477.2217726965218</v>
      </c>
      <c r="V4026" s="81">
        <f t="shared" si="565"/>
        <v>5954.7408724424176</v>
      </c>
      <c r="W4026" s="110">
        <f t="shared" si="566"/>
        <v>0.92152503248582918</v>
      </c>
    </row>
    <row r="4027" spans="1:23" x14ac:dyDescent="0.2">
      <c r="A4027" s="31" t="s">
        <v>126</v>
      </c>
      <c r="B4027" s="25" t="s">
        <v>264</v>
      </c>
      <c r="C4027" s="53" t="s">
        <v>7067</v>
      </c>
      <c r="D4027" s="25" t="s">
        <v>7066</v>
      </c>
      <c r="E4027" s="97">
        <v>4982.3330078125</v>
      </c>
      <c r="F4027" s="27">
        <v>4838.66796875</v>
      </c>
      <c r="G4027" s="27">
        <v>4974.7578125</v>
      </c>
      <c r="H4027" s="27">
        <v>3883.528564453125</v>
      </c>
      <c r="I4027" s="27">
        <v>5018.41015625</v>
      </c>
      <c r="J4027" s="27">
        <f t="shared" si="558"/>
        <v>4711.7519354552542</v>
      </c>
      <c r="K4027" s="28">
        <v>1.114946722984314</v>
      </c>
      <c r="L4027" s="28">
        <v>0.99764126539230347</v>
      </c>
      <c r="M4027" s="27">
        <v>4687.01904296875</v>
      </c>
      <c r="N4027" s="27">
        <v>3306.4572176099427</v>
      </c>
      <c r="O4027" s="66">
        <f t="shared" si="559"/>
        <v>5084.6478151543924</v>
      </c>
      <c r="P4027" s="66">
        <f t="shared" si="560"/>
        <v>5116.2656667942356</v>
      </c>
      <c r="Q4027" s="66">
        <f t="shared" si="561"/>
        <v>4548.9628604328691</v>
      </c>
      <c r="R4027" s="66">
        <f t="shared" si="562"/>
        <v>5047.8956793557445</v>
      </c>
      <c r="S4027" s="67">
        <f>E4027/INDEX('CCG overall weighted population'!$F$4:$F$195,MATCH(A4027,'CCG overall weighted population'!$A$4:$A$195,0))*INDEX('CCG overall weighted population'!$T$4:$T$195,MATCH(A4027,'CCG overall weighted population'!$A$4:$A$195,0))</f>
        <v>0</v>
      </c>
      <c r="T4027" s="66">
        <f t="shared" si="563"/>
        <v>6335.6087766193805</v>
      </c>
      <c r="U4027" s="66">
        <f t="shared" si="564"/>
        <v>6335.6087766193805</v>
      </c>
      <c r="V4027" s="81">
        <f t="shared" si="565"/>
        <v>5045.5783820271536</v>
      </c>
      <c r="W4027" s="110">
        <f t="shared" si="566"/>
        <v>1.01269392754669</v>
      </c>
    </row>
    <row r="4028" spans="1:23" x14ac:dyDescent="0.2">
      <c r="A4028" s="31" t="s">
        <v>126</v>
      </c>
      <c r="B4028" s="25" t="s">
        <v>264</v>
      </c>
      <c r="C4028" s="53" t="s">
        <v>7065</v>
      </c>
      <c r="D4028" s="25" t="s">
        <v>7064</v>
      </c>
      <c r="E4028" s="97">
        <v>6528.66650390625</v>
      </c>
      <c r="F4028" s="27">
        <v>5781.5712890625</v>
      </c>
      <c r="G4028" s="27">
        <v>5995.09326171875</v>
      </c>
      <c r="H4028" s="27">
        <v>9082.2275390625</v>
      </c>
      <c r="I4028" s="27">
        <v>8343.81640625</v>
      </c>
      <c r="J4028" s="27">
        <f t="shared" si="558"/>
        <v>6396.6326837873276</v>
      </c>
      <c r="K4028" s="28">
        <v>1.114946722984314</v>
      </c>
      <c r="L4028" s="28">
        <v>0.99764126539230347</v>
      </c>
      <c r="M4028" s="27">
        <v>6213.52099609375</v>
      </c>
      <c r="N4028" s="27">
        <v>5095.1432797976122</v>
      </c>
      <c r="O4028" s="66">
        <f t="shared" si="559"/>
        <v>6970.3155179487858</v>
      </c>
      <c r="P4028" s="66">
        <f t="shared" si="560"/>
        <v>7013.6590119214761</v>
      </c>
      <c r="Q4028" s="66">
        <f t="shared" si="561"/>
        <v>6101.6832244641364</v>
      </c>
      <c r="R4028" s="66">
        <f t="shared" si="562"/>
        <v>6903.7498550594037</v>
      </c>
      <c r="S4028" s="67">
        <f>E4028/INDEX('CCG overall weighted population'!$F$4:$F$195,MATCH(A4028,'CCG overall weighted population'!$A$4:$A$195,0))*INDEX('CCG overall weighted population'!$T$4:$T$195,MATCH(A4028,'CCG overall weighted population'!$A$4:$A$195,0))</f>
        <v>0</v>
      </c>
      <c r="T4028" s="66">
        <f t="shared" si="563"/>
        <v>8664.8894810127167</v>
      </c>
      <c r="U4028" s="66">
        <f t="shared" si="564"/>
        <v>8664.8894810127167</v>
      </c>
      <c r="V4028" s="81">
        <f t="shared" si="565"/>
        <v>6900.5806055121493</v>
      </c>
      <c r="W4028" s="110">
        <f t="shared" si="566"/>
        <v>1.0569663194441583</v>
      </c>
    </row>
    <row r="4029" spans="1:23" x14ac:dyDescent="0.2">
      <c r="A4029" s="31" t="s">
        <v>126</v>
      </c>
      <c r="B4029" s="25" t="s">
        <v>264</v>
      </c>
      <c r="C4029" s="53" t="s">
        <v>7063</v>
      </c>
      <c r="D4029" s="25" t="s">
        <v>2796</v>
      </c>
      <c r="E4029" s="97">
        <v>9715.9169921875</v>
      </c>
      <c r="F4029" s="27">
        <v>8635.2314453125</v>
      </c>
      <c r="G4029" s="27">
        <v>9187.5068359375</v>
      </c>
      <c r="H4029" s="27">
        <v>8309.4697265625</v>
      </c>
      <c r="I4029" s="27">
        <v>10276.5048828125</v>
      </c>
      <c r="J4029" s="27">
        <f t="shared" si="558"/>
        <v>8690.213157523167</v>
      </c>
      <c r="K4029" s="28">
        <v>1.114946722984314</v>
      </c>
      <c r="L4029" s="28">
        <v>0.99764126539230347</v>
      </c>
      <c r="M4029" s="27">
        <v>8690.3232421875</v>
      </c>
      <c r="N4029" s="27">
        <v>6610.8799647324113</v>
      </c>
      <c r="O4029" s="66">
        <f t="shared" si="559"/>
        <v>9434.9828716108386</v>
      </c>
      <c r="P4029" s="66">
        <f t="shared" si="560"/>
        <v>9493.6523998660596</v>
      </c>
      <c r="Q4029" s="66">
        <f t="shared" si="561"/>
        <v>8482.3789144419916</v>
      </c>
      <c r="R4029" s="66">
        <f t="shared" si="562"/>
        <v>9371.7761201790527</v>
      </c>
      <c r="S4029" s="67">
        <f>E4029/INDEX('CCG overall weighted population'!$F$4:$F$195,MATCH(A4029,'CCG overall weighted population'!$A$4:$A$195,0))*INDEX('CCG overall weighted population'!$T$4:$T$195,MATCH(A4029,'CCG overall weighted population'!$A$4:$A$195,0))</f>
        <v>0</v>
      </c>
      <c r="T4029" s="66">
        <f t="shared" si="563"/>
        <v>11762.506757488378</v>
      </c>
      <c r="U4029" s="66">
        <f t="shared" si="564"/>
        <v>11762.506757488378</v>
      </c>
      <c r="V4029" s="81">
        <f t="shared" si="565"/>
        <v>9367.4738934400466</v>
      </c>
      <c r="W4029" s="110">
        <f t="shared" si="566"/>
        <v>0.96413687982023377</v>
      </c>
    </row>
    <row r="4030" spans="1:23" x14ac:dyDescent="0.2">
      <c r="A4030" s="31" t="s">
        <v>126</v>
      </c>
      <c r="B4030" s="25" t="s">
        <v>264</v>
      </c>
      <c r="C4030" s="53" t="s">
        <v>7062</v>
      </c>
      <c r="D4030" s="25" t="s">
        <v>7061</v>
      </c>
      <c r="E4030" s="97">
        <v>12982.16796875</v>
      </c>
      <c r="F4030" s="27">
        <v>11524.869140625</v>
      </c>
      <c r="G4030" s="27">
        <v>11712.759765625</v>
      </c>
      <c r="H4030" s="27">
        <v>12658.826171875</v>
      </c>
      <c r="I4030" s="27">
        <v>16324.6708984375</v>
      </c>
      <c r="J4030" s="27">
        <f t="shared" si="558"/>
        <v>11906.81316414146</v>
      </c>
      <c r="K4030" s="28">
        <v>1.114946722984314</v>
      </c>
      <c r="L4030" s="28">
        <v>0.99764126539230347</v>
      </c>
      <c r="M4030" s="27">
        <v>12058.69921875</v>
      </c>
      <c r="N4030" s="27">
        <v>12043.198096280355</v>
      </c>
      <c r="O4030" s="66">
        <f t="shared" si="559"/>
        <v>13259.319352082932</v>
      </c>
      <c r="P4030" s="66">
        <f t="shared" si="560"/>
        <v>13341.769741443228</v>
      </c>
      <c r="Q4030" s="66">
        <f t="shared" si="561"/>
        <v>12057.149106503037</v>
      </c>
      <c r="R4030" s="66">
        <f t="shared" si="562"/>
        <v>13186.950312226198</v>
      </c>
      <c r="S4030" s="67">
        <f>E4030/INDEX('CCG overall weighted population'!$F$4:$F$195,MATCH(A4030,'CCG overall weighted population'!$A$4:$A$195,0))*INDEX('CCG overall weighted population'!$T$4:$T$195,MATCH(A4030,'CCG overall weighted population'!$A$4:$A$195,0))</f>
        <v>0</v>
      </c>
      <c r="T4030" s="66">
        <f t="shared" si="563"/>
        <v>16550.928038522183</v>
      </c>
      <c r="U4030" s="66">
        <f t="shared" si="564"/>
        <v>16550.928038522183</v>
      </c>
      <c r="V4030" s="81">
        <f t="shared" si="565"/>
        <v>13180.896683809162</v>
      </c>
      <c r="W4030" s="110">
        <f t="shared" si="566"/>
        <v>1.0153078218936569</v>
      </c>
    </row>
    <row r="4031" spans="1:23" x14ac:dyDescent="0.2">
      <c r="A4031" s="31" t="s">
        <v>126</v>
      </c>
      <c r="B4031" s="25" t="s">
        <v>264</v>
      </c>
      <c r="C4031" s="53" t="s">
        <v>7060</v>
      </c>
      <c r="D4031" s="25" t="s">
        <v>7059</v>
      </c>
      <c r="E4031" s="97">
        <v>6285.33349609375</v>
      </c>
      <c r="F4031" s="27">
        <v>5636.095703125</v>
      </c>
      <c r="G4031" s="27">
        <v>5766.0302734375</v>
      </c>
      <c r="H4031" s="27">
        <v>4938.279296875</v>
      </c>
      <c r="I4031" s="27">
        <v>6230.01708984375</v>
      </c>
      <c r="J4031" s="27">
        <f t="shared" si="558"/>
        <v>5564.601147916932</v>
      </c>
      <c r="K4031" s="28">
        <v>1.114946722984314</v>
      </c>
      <c r="L4031" s="28">
        <v>0.99764126539230347</v>
      </c>
      <c r="M4031" s="27">
        <v>5767.18896484375</v>
      </c>
      <c r="N4031" s="27">
        <v>3905.889786801662</v>
      </c>
      <c r="O4031" s="66">
        <f t="shared" si="559"/>
        <v>6005.0984123603002</v>
      </c>
      <c r="P4031" s="66">
        <f t="shared" si="560"/>
        <v>6042.4398994380826</v>
      </c>
      <c r="Q4031" s="66">
        <f t="shared" si="561"/>
        <v>5581.0590470395418</v>
      </c>
      <c r="R4031" s="66">
        <f t="shared" si="562"/>
        <v>5986.8353744311062</v>
      </c>
      <c r="S4031" s="67">
        <f>E4031/INDEX('CCG overall weighted population'!$F$4:$F$195,MATCH(A4031,'CCG overall weighted population'!$A$4:$A$195,0))*INDEX('CCG overall weighted population'!$T$4:$T$195,MATCH(A4031,'CCG overall weighted population'!$A$4:$A$195,0))</f>
        <v>0</v>
      </c>
      <c r="T4031" s="66">
        <f t="shared" si="563"/>
        <v>7514.0710410366628</v>
      </c>
      <c r="U4031" s="66">
        <f t="shared" si="564"/>
        <v>7514.0710410366628</v>
      </c>
      <c r="V4031" s="81">
        <f t="shared" si="565"/>
        <v>5984.0870455231588</v>
      </c>
      <c r="W4031" s="110">
        <f t="shared" si="566"/>
        <v>0.95207152480328816</v>
      </c>
    </row>
    <row r="4032" spans="1:23" x14ac:dyDescent="0.2">
      <c r="A4032" s="31" t="s">
        <v>126</v>
      </c>
      <c r="B4032" s="25" t="s">
        <v>264</v>
      </c>
      <c r="C4032" s="53" t="s">
        <v>7058</v>
      </c>
      <c r="D4032" s="25" t="s">
        <v>7057</v>
      </c>
      <c r="E4032" s="97">
        <v>3176.3330078125</v>
      </c>
      <c r="F4032" s="27">
        <v>2064.105712890625</v>
      </c>
      <c r="G4032" s="27">
        <v>1704.8348388671875</v>
      </c>
      <c r="H4032" s="27">
        <v>3643.789306640625</v>
      </c>
      <c r="I4032" s="27">
        <v>4277.94287109375</v>
      </c>
      <c r="J4032" s="27">
        <f t="shared" si="558"/>
        <v>2370.0168688928793</v>
      </c>
      <c r="K4032" s="28">
        <v>1.114946722984314</v>
      </c>
      <c r="L4032" s="28">
        <v>0.99764126539230347</v>
      </c>
      <c r="M4032" s="27">
        <v>2416.2392578125</v>
      </c>
      <c r="N4032" s="27">
        <v>2792.6035698841683</v>
      </c>
      <c r="O4032" s="66">
        <f t="shared" si="559"/>
        <v>2683.2147519324094</v>
      </c>
      <c r="P4032" s="66">
        <f t="shared" si="560"/>
        <v>2699.8997789054838</v>
      </c>
      <c r="Q4032" s="66">
        <f t="shared" si="561"/>
        <v>2453.8756890196669</v>
      </c>
      <c r="R4032" s="66">
        <f t="shared" si="562"/>
        <v>2670.2495396568088</v>
      </c>
      <c r="S4032" s="67">
        <f>E4032/INDEX('CCG overall weighted population'!$F$4:$F$195,MATCH(A4032,'CCG overall weighted population'!$A$4:$A$195,0))*INDEX('CCG overall weighted population'!$T$4:$T$195,MATCH(A4032,'CCG overall weighted population'!$A$4:$A$195,0))</f>
        <v>0</v>
      </c>
      <c r="T4032" s="66">
        <f t="shared" si="563"/>
        <v>3351.4275044156047</v>
      </c>
      <c r="U4032" s="66">
        <f t="shared" si="564"/>
        <v>3351.4275044156047</v>
      </c>
      <c r="V4032" s="81">
        <f t="shared" si="565"/>
        <v>2669.0237294344975</v>
      </c>
      <c r="W4032" s="110">
        <f t="shared" si="566"/>
        <v>0.84028460582368847</v>
      </c>
    </row>
    <row r="4033" spans="1:23" x14ac:dyDescent="0.2">
      <c r="A4033" s="31" t="s">
        <v>126</v>
      </c>
      <c r="B4033" s="25" t="s">
        <v>264</v>
      </c>
      <c r="C4033" s="53" t="s">
        <v>7056</v>
      </c>
      <c r="D4033" s="25" t="s">
        <v>7055</v>
      </c>
      <c r="E4033" s="97">
        <v>8594.916015625</v>
      </c>
      <c r="F4033" s="27">
        <v>7408.5986328125</v>
      </c>
      <c r="G4033" s="27">
        <v>6930.80126953125</v>
      </c>
      <c r="H4033" s="27">
        <v>8912.1103515625</v>
      </c>
      <c r="I4033" s="27">
        <v>10915.78125</v>
      </c>
      <c r="J4033" s="27">
        <f t="shared" si="558"/>
        <v>7749.3746254008902</v>
      </c>
      <c r="K4033" s="28">
        <v>1.114946722984314</v>
      </c>
      <c r="L4033" s="28">
        <v>0.99764126539230347</v>
      </c>
      <c r="M4033" s="27">
        <v>7515.06103515625</v>
      </c>
      <c r="N4033" s="27">
        <v>5567.3595866792557</v>
      </c>
      <c r="O4033" s="66">
        <f t="shared" si="559"/>
        <v>8377.0508353646601</v>
      </c>
      <c r="P4033" s="66">
        <f t="shared" si="560"/>
        <v>8429.1418277245575</v>
      </c>
      <c r="Q4033" s="66">
        <f t="shared" si="561"/>
        <v>7320.2908903085508</v>
      </c>
      <c r="R4033" s="66">
        <f t="shared" si="562"/>
        <v>8295.505745173612</v>
      </c>
      <c r="S4033" s="67">
        <f>E4033/INDEX('CCG overall weighted population'!$F$4:$F$195,MATCH(A4033,'CCG overall weighted population'!$A$4:$A$195,0))*INDEX('CCG overall weighted population'!$T$4:$T$195,MATCH(A4033,'CCG overall weighted population'!$A$4:$A$195,0))</f>
        <v>0</v>
      </c>
      <c r="T4033" s="66">
        <f t="shared" si="563"/>
        <v>10411.680895181697</v>
      </c>
      <c r="U4033" s="66">
        <f t="shared" si="564"/>
        <v>10411.680895181697</v>
      </c>
      <c r="V4033" s="81">
        <f t="shared" si="565"/>
        <v>8291.6975933171452</v>
      </c>
      <c r="W4033" s="110">
        <f t="shared" si="566"/>
        <v>0.96472118846110611</v>
      </c>
    </row>
    <row r="4034" spans="1:23" x14ac:dyDescent="0.2">
      <c r="A4034" s="31" t="s">
        <v>126</v>
      </c>
      <c r="B4034" s="25" t="s">
        <v>264</v>
      </c>
      <c r="C4034" s="53" t="s">
        <v>7054</v>
      </c>
      <c r="D4034" s="25" t="s">
        <v>7053</v>
      </c>
      <c r="E4034" s="97">
        <v>4932.33349609375</v>
      </c>
      <c r="F4034" s="27">
        <v>4775.08740234375</v>
      </c>
      <c r="G4034" s="27">
        <v>5165.455078125</v>
      </c>
      <c r="H4034" s="27">
        <v>4947.78466796875</v>
      </c>
      <c r="I4034" s="27">
        <v>5791.3125</v>
      </c>
      <c r="J4034" s="27">
        <f t="shared" si="558"/>
        <v>4868.3413862774869</v>
      </c>
      <c r="K4034" s="28">
        <v>1.114946722984314</v>
      </c>
      <c r="L4034" s="28">
        <v>0.99764126539230347</v>
      </c>
      <c r="M4034" s="27">
        <v>4692.76123046875</v>
      </c>
      <c r="N4034" s="27">
        <v>4134.5296684555151</v>
      </c>
      <c r="O4034" s="66">
        <f t="shared" si="559"/>
        <v>5333.5150875172794</v>
      </c>
      <c r="P4034" s="66">
        <f t="shared" si="560"/>
        <v>5366.6804698380338</v>
      </c>
      <c r="Q4034" s="66">
        <f t="shared" si="561"/>
        <v>4636.9380742674266</v>
      </c>
      <c r="R4034" s="66">
        <f t="shared" si="562"/>
        <v>5278.733648741726</v>
      </c>
      <c r="S4034" s="67">
        <f>E4034/INDEX('CCG overall weighted population'!$F$4:$F$195,MATCH(A4034,'CCG overall weighted population'!$A$4:$A$195,0))*INDEX('CCG overall weighted population'!$T$4:$T$195,MATCH(A4034,'CCG overall weighted population'!$A$4:$A$195,0))</f>
        <v>0</v>
      </c>
      <c r="T4034" s="66">
        <f t="shared" si="563"/>
        <v>6625.3332792076499</v>
      </c>
      <c r="U4034" s="66">
        <f t="shared" si="564"/>
        <v>6625.3332792076499</v>
      </c>
      <c r="V4034" s="81">
        <f t="shared" si="565"/>
        <v>5276.3103824621558</v>
      </c>
      <c r="W4034" s="110">
        <f t="shared" si="566"/>
        <v>1.0697391785532799</v>
      </c>
    </row>
    <row r="4035" spans="1:23" x14ac:dyDescent="0.2">
      <c r="A4035" s="31" t="s">
        <v>126</v>
      </c>
      <c r="B4035" s="25" t="s">
        <v>264</v>
      </c>
      <c r="C4035" s="53" t="s">
        <v>7052</v>
      </c>
      <c r="D4035" s="25" t="s">
        <v>7051</v>
      </c>
      <c r="E4035" s="97">
        <v>4744.99951171875</v>
      </c>
      <c r="F4035" s="27">
        <v>3874.659423828125</v>
      </c>
      <c r="G4035" s="27">
        <v>3661.947265625</v>
      </c>
      <c r="H4035" s="27">
        <v>4740.794921875</v>
      </c>
      <c r="I4035" s="27">
        <v>5562.7705078125</v>
      </c>
      <c r="J4035" s="27">
        <f t="shared" si="558"/>
        <v>4061.1394461411783</v>
      </c>
      <c r="K4035" s="28">
        <v>1.114946722984314</v>
      </c>
      <c r="L4035" s="28">
        <v>0.99764126539230347</v>
      </c>
      <c r="M4035" s="27">
        <v>4052.993408203125</v>
      </c>
      <c r="N4035" s="27">
        <v>3586.562672113434</v>
      </c>
      <c r="O4035" s="66">
        <f t="shared" si="559"/>
        <v>4464.4859002886615</v>
      </c>
      <c r="P4035" s="66">
        <f t="shared" si="560"/>
        <v>4492.2474007848778</v>
      </c>
      <c r="Q4035" s="66">
        <f t="shared" si="561"/>
        <v>4006.3503345941563</v>
      </c>
      <c r="R4035" s="66">
        <f t="shared" si="562"/>
        <v>4433.6882398934758</v>
      </c>
      <c r="S4035" s="67">
        <f>E4035/INDEX('CCG overall weighted population'!$F$4:$F$195,MATCH(A4035,'CCG overall weighted population'!$A$4:$A$195,0))*INDEX('CCG overall weighted population'!$T$4:$T$195,MATCH(A4035,'CCG overall weighted population'!$A$4:$A$195,0))</f>
        <v>0</v>
      </c>
      <c r="T4035" s="66">
        <f t="shared" si="563"/>
        <v>5564.7176387465161</v>
      </c>
      <c r="U4035" s="66">
        <f t="shared" si="564"/>
        <v>5564.7176387465161</v>
      </c>
      <c r="V4035" s="81">
        <f t="shared" si="565"/>
        <v>4431.6529018899346</v>
      </c>
      <c r="W4035" s="110">
        <f t="shared" si="566"/>
        <v>0.93396277300873443</v>
      </c>
    </row>
    <row r="4036" spans="1:23" x14ac:dyDescent="0.2">
      <c r="A4036" s="31" t="s">
        <v>126</v>
      </c>
      <c r="B4036" s="25" t="s">
        <v>264</v>
      </c>
      <c r="C4036" s="53" t="s">
        <v>7050</v>
      </c>
      <c r="D4036" s="25" t="s">
        <v>7049</v>
      </c>
      <c r="E4036" s="97">
        <v>3988.75</v>
      </c>
      <c r="F4036" s="27">
        <v>3114.382568359375</v>
      </c>
      <c r="G4036" s="27">
        <v>4194.8671875</v>
      </c>
      <c r="H4036" s="27">
        <v>4333.392578125</v>
      </c>
      <c r="I4036" s="27">
        <v>4979.86181640625</v>
      </c>
      <c r="J4036" s="27">
        <f t="shared" ref="J4036:J4099" si="567">SUMPRODUCT($F4036:$I4036,$F$1:$I$1)</f>
        <v>3444.0759616515479</v>
      </c>
      <c r="K4036" s="28">
        <v>1.114946722984314</v>
      </c>
      <c r="L4036" s="28">
        <v>0.99764126539230347</v>
      </c>
      <c r="M4036" s="27">
        <v>3907.181640625</v>
      </c>
      <c r="N4036" s="27">
        <v>3405.019417070906</v>
      </c>
      <c r="O4036" s="66">
        <f t="shared" ref="O4036:O4099" si="568">(N$1*N4036+(1-N$1)*J4036)*K4036*L4036</f>
        <v>3826.5594324595882</v>
      </c>
      <c r="P4036" s="66">
        <f t="shared" ref="P4036:P4099" si="569">O4036*$E$7330/O$7330</f>
        <v>3850.3541165409424</v>
      </c>
      <c r="Q4036" s="66">
        <f t="shared" ref="Q4036:Q4099" si="570">($N$1*N4036)+((1-$N$1)*M4036)</f>
        <v>3856.9654182695908</v>
      </c>
      <c r="R4036" s="66">
        <f t="shared" ref="R4036:R4099" si="571">(P4036*$J$1)+(Q4036*$M$1)</f>
        <v>3851.1508949299632</v>
      </c>
      <c r="S4036" s="67">
        <f>E4036/INDEX('CCG overall weighted population'!$F$4:$F$195,MATCH(A4036,'CCG overall weighted population'!$A$4:$A$195,0))*INDEX('CCG overall weighted population'!$T$4:$T$195,MATCH(A4036,'CCG overall weighted population'!$A$4:$A$195,0))</f>
        <v>0</v>
      </c>
      <c r="T4036" s="66">
        <f t="shared" ref="T4036:T4099" si="572">R4036/$R$7330*$T$1</f>
        <v>4833.5756045413991</v>
      </c>
      <c r="U4036" s="66">
        <f t="shared" ref="U4036:U4099" si="573">T4036+S4036</f>
        <v>4833.5756045413991</v>
      </c>
      <c r="V4036" s="81">
        <f t="shared" ref="V4036:V4099" si="574">U4036*$E$7330/$U$7330</f>
        <v>3849.38297771303</v>
      </c>
      <c r="W4036" s="110">
        <f t="shared" si="566"/>
        <v>0.96505997560965961</v>
      </c>
    </row>
    <row r="4037" spans="1:23" x14ac:dyDescent="0.2">
      <c r="A4037" s="31" t="s">
        <v>126</v>
      </c>
      <c r="B4037" s="25" t="s">
        <v>264</v>
      </c>
      <c r="C4037" s="53" t="s">
        <v>7048</v>
      </c>
      <c r="D4037" s="25" t="s">
        <v>7047</v>
      </c>
      <c r="E4037" s="97">
        <v>2225.5</v>
      </c>
      <c r="F4037" s="27">
        <v>1650.561767578125</v>
      </c>
      <c r="G4037" s="27">
        <v>1872.0765380859375</v>
      </c>
      <c r="H4037" s="27">
        <v>2158.245361328125</v>
      </c>
      <c r="I4037" s="27">
        <v>2776.733154296875</v>
      </c>
      <c r="J4037" s="27">
        <f t="shared" si="567"/>
        <v>1787.7657243578235</v>
      </c>
      <c r="K4037" s="28">
        <v>1.114946722984314</v>
      </c>
      <c r="L4037" s="28">
        <v>0.99764126539230347</v>
      </c>
      <c r="M4037" s="27">
        <v>2038.615234375</v>
      </c>
      <c r="N4037" s="27">
        <v>1656.2765756314643</v>
      </c>
      <c r="O4037" s="66">
        <f t="shared" si="568"/>
        <v>1973.9361964544041</v>
      </c>
      <c r="P4037" s="66">
        <f t="shared" si="569"/>
        <v>1986.2107185206123</v>
      </c>
      <c r="Q4037" s="66">
        <f t="shared" si="570"/>
        <v>2000.3813685006464</v>
      </c>
      <c r="R4037" s="66">
        <f t="shared" si="571"/>
        <v>1987.9185316149001</v>
      </c>
      <c r="S4037" s="67">
        <f>E4037/INDEX('CCG overall weighted population'!$F$4:$F$195,MATCH(A4037,'CCG overall weighted population'!$A$4:$A$195,0))*INDEX('CCG overall weighted population'!$T$4:$T$195,MATCH(A4037,'CCG overall weighted population'!$A$4:$A$195,0))</f>
        <v>0</v>
      </c>
      <c r="T4037" s="66">
        <f t="shared" si="572"/>
        <v>2495.034544317507</v>
      </c>
      <c r="U4037" s="66">
        <f t="shared" si="573"/>
        <v>2495.034544317507</v>
      </c>
      <c r="V4037" s="81">
        <f t="shared" si="574"/>
        <v>1987.0059536625454</v>
      </c>
      <c r="W4037" s="110">
        <f t="shared" ref="W4037:W4100" si="575">V4037/E4037</f>
        <v>0.89283574642217267</v>
      </c>
    </row>
    <row r="4038" spans="1:23" x14ac:dyDescent="0.2">
      <c r="A4038" s="31" t="s">
        <v>126</v>
      </c>
      <c r="B4038" s="25" t="s">
        <v>264</v>
      </c>
      <c r="C4038" s="53" t="s">
        <v>7046</v>
      </c>
      <c r="D4038" s="25" t="s">
        <v>7045</v>
      </c>
      <c r="E4038" s="97">
        <v>4804.66650390625</v>
      </c>
      <c r="F4038" s="27">
        <v>3900.21630859375</v>
      </c>
      <c r="G4038" s="27">
        <v>5231.40283203125</v>
      </c>
      <c r="H4038" s="27">
        <v>6958.43359375</v>
      </c>
      <c r="I4038" s="27">
        <v>6245.54833984375</v>
      </c>
      <c r="J4038" s="27">
        <f t="shared" si="567"/>
        <v>4541.5956503788102</v>
      </c>
      <c r="K4038" s="28">
        <v>1.114946722984314</v>
      </c>
      <c r="L4038" s="28">
        <v>0.99764126539230347</v>
      </c>
      <c r="M4038" s="27">
        <v>4849.93115234375</v>
      </c>
      <c r="N4038" s="27">
        <v>3784.0237081722971</v>
      </c>
      <c r="O4038" s="66">
        <f t="shared" si="568"/>
        <v>4967.4274068698451</v>
      </c>
      <c r="P4038" s="66">
        <f t="shared" si="569"/>
        <v>4998.3163471645876</v>
      </c>
      <c r="Q4038" s="66">
        <f t="shared" si="570"/>
        <v>4743.3404079266047</v>
      </c>
      <c r="R4038" s="66">
        <f t="shared" si="571"/>
        <v>4967.5872522837954</v>
      </c>
      <c r="S4038" s="67">
        <f>E4038/INDEX('CCG overall weighted population'!$F$4:$F$195,MATCH(A4038,'CCG overall weighted population'!$A$4:$A$195,0))*INDEX('CCG overall weighted population'!$T$4:$T$195,MATCH(A4038,'CCG overall weighted population'!$A$4:$A$195,0))</f>
        <v>0</v>
      </c>
      <c r="T4038" s="66">
        <f t="shared" si="572"/>
        <v>6234.8137507882448</v>
      </c>
      <c r="U4038" s="66">
        <f t="shared" si="573"/>
        <v>6234.8137507882448</v>
      </c>
      <c r="V4038" s="81">
        <f t="shared" si="574"/>
        <v>4965.3068215062076</v>
      </c>
      <c r="W4038" s="110">
        <f t="shared" si="575"/>
        <v>1.0334342284671278</v>
      </c>
    </row>
    <row r="4039" spans="1:23" x14ac:dyDescent="0.2">
      <c r="A4039" s="31" t="s">
        <v>126</v>
      </c>
      <c r="B4039" s="25" t="s">
        <v>264</v>
      </c>
      <c r="C4039" s="53" t="s">
        <v>7044</v>
      </c>
      <c r="D4039" s="25" t="s">
        <v>7043</v>
      </c>
      <c r="E4039" s="97">
        <v>4250.6669921875</v>
      </c>
      <c r="F4039" s="27">
        <v>3255.475341796875</v>
      </c>
      <c r="G4039" s="27">
        <v>4170.44580078125</v>
      </c>
      <c r="H4039" s="27">
        <v>6146.2177734375</v>
      </c>
      <c r="I4039" s="27">
        <v>5174.154296875</v>
      </c>
      <c r="J4039" s="27">
        <f t="shared" si="567"/>
        <v>3827.2874362789917</v>
      </c>
      <c r="K4039" s="28">
        <v>1.114946722984314</v>
      </c>
      <c r="L4039" s="28">
        <v>0.99764126539230347</v>
      </c>
      <c r="M4039" s="27">
        <v>4187.47119140625</v>
      </c>
      <c r="N4039" s="27">
        <v>4122.5362720837256</v>
      </c>
      <c r="O4039" s="66">
        <f t="shared" si="568"/>
        <v>4289.9973675502506</v>
      </c>
      <c r="P4039" s="66">
        <f t="shared" si="569"/>
        <v>4316.6738464792834</v>
      </c>
      <c r="Q4039" s="66">
        <f t="shared" si="570"/>
        <v>4180.9776994739977</v>
      </c>
      <c r="R4039" s="66">
        <f t="shared" si="571"/>
        <v>4300.3200689866098</v>
      </c>
      <c r="S4039" s="67">
        <f>E4039/INDEX('CCG overall weighted population'!$F$4:$F$195,MATCH(A4039,'CCG overall weighted population'!$A$4:$A$195,0))*INDEX('CCG overall weighted population'!$T$4:$T$195,MATCH(A4039,'CCG overall weighted population'!$A$4:$A$195,0))</f>
        <v>0</v>
      </c>
      <c r="T4039" s="66">
        <f t="shared" si="572"/>
        <v>5397.3273819361657</v>
      </c>
      <c r="U4039" s="66">
        <f t="shared" si="573"/>
        <v>5397.3273819361657</v>
      </c>
      <c r="V4039" s="81">
        <f t="shared" si="574"/>
        <v>4298.3459552487402</v>
      </c>
      <c r="W4039" s="110">
        <f t="shared" si="575"/>
        <v>1.0112168191836415</v>
      </c>
    </row>
    <row r="4040" spans="1:23" x14ac:dyDescent="0.2">
      <c r="A4040" s="31" t="s">
        <v>126</v>
      </c>
      <c r="B4040" s="25" t="s">
        <v>264</v>
      </c>
      <c r="C4040" s="53" t="s">
        <v>7042</v>
      </c>
      <c r="D4040" s="25" t="s">
        <v>2550</v>
      </c>
      <c r="E4040" s="97">
        <v>4866.9169921875</v>
      </c>
      <c r="F4040" s="27">
        <v>4249.61181640625</v>
      </c>
      <c r="G4040" s="27">
        <v>4165.7255859375</v>
      </c>
      <c r="H4040" s="27">
        <v>5639.63525390625</v>
      </c>
      <c r="I4040" s="27">
        <v>6326.93896484375</v>
      </c>
      <c r="J4040" s="27">
        <f t="shared" si="567"/>
        <v>4539.0770575249544</v>
      </c>
      <c r="K4040" s="28">
        <v>1.114946722984314</v>
      </c>
      <c r="L4040" s="28">
        <v>0.99764126539230347</v>
      </c>
      <c r="M4040" s="27">
        <v>4419.203125</v>
      </c>
      <c r="N4040" s="27">
        <v>3844.5678105262855</v>
      </c>
      <c r="O4040" s="66">
        <f t="shared" si="568"/>
        <v>4971.6405034850441</v>
      </c>
      <c r="P4040" s="66">
        <f t="shared" si="569"/>
        <v>5002.5556420669773</v>
      </c>
      <c r="Q4040" s="66">
        <f t="shared" si="570"/>
        <v>4361.7395935526283</v>
      </c>
      <c r="R4040" s="66">
        <f t="shared" si="571"/>
        <v>4925.3260132055957</v>
      </c>
      <c r="S4040" s="67">
        <f>E4040/INDEX('CCG overall weighted population'!$F$4:$F$195,MATCH(A4040,'CCG overall weighted population'!$A$4:$A$195,0))*INDEX('CCG overall weighted population'!$T$4:$T$195,MATCH(A4040,'CCG overall weighted population'!$A$4:$A$195,0))</f>
        <v>0</v>
      </c>
      <c r="T4040" s="66">
        <f t="shared" si="572"/>
        <v>6181.771712239457</v>
      </c>
      <c r="U4040" s="66">
        <f t="shared" si="573"/>
        <v>6181.771712239457</v>
      </c>
      <c r="V4040" s="81">
        <f t="shared" si="574"/>
        <v>4923.0649829589693</v>
      </c>
      <c r="W4040" s="110">
        <f t="shared" si="575"/>
        <v>1.0115366649691375</v>
      </c>
    </row>
    <row r="4041" spans="1:23" x14ac:dyDescent="0.2">
      <c r="A4041" s="31" t="s">
        <v>126</v>
      </c>
      <c r="B4041" s="25" t="s">
        <v>264</v>
      </c>
      <c r="C4041" s="53" t="s">
        <v>7041</v>
      </c>
      <c r="D4041" s="25" t="s">
        <v>7040</v>
      </c>
      <c r="E4041" s="97">
        <v>4256.5</v>
      </c>
      <c r="F4041" s="27">
        <v>2881.371337890625</v>
      </c>
      <c r="G4041" s="27">
        <v>2280.218994140625</v>
      </c>
      <c r="H4041" s="27">
        <v>4445.859375</v>
      </c>
      <c r="I4041" s="27">
        <v>6137.21484375</v>
      </c>
      <c r="J4041" s="27">
        <f t="shared" si="567"/>
        <v>3212.9021657364374</v>
      </c>
      <c r="K4041" s="28">
        <v>1.114946722984314</v>
      </c>
      <c r="L4041" s="28">
        <v>0.99764126539230347</v>
      </c>
      <c r="M4041" s="27">
        <v>3218.028076171875</v>
      </c>
      <c r="N4041" s="27">
        <v>3194.496279075237</v>
      </c>
      <c r="O4041" s="66">
        <f t="shared" si="568"/>
        <v>3571.7179292705041</v>
      </c>
      <c r="P4041" s="66">
        <f t="shared" si="569"/>
        <v>3593.9279331276957</v>
      </c>
      <c r="Q4041" s="66">
        <f t="shared" si="570"/>
        <v>3215.6748964622116</v>
      </c>
      <c r="R4041" s="66">
        <f t="shared" si="571"/>
        <v>3548.341775126361</v>
      </c>
      <c r="S4041" s="67">
        <f>E4041/INDEX('CCG overall weighted population'!$F$4:$F$195,MATCH(A4041,'CCG overall weighted population'!$A$4:$A$195,0))*INDEX('CCG overall weighted population'!$T$4:$T$195,MATCH(A4041,'CCG overall weighted population'!$A$4:$A$195,0))</f>
        <v>0</v>
      </c>
      <c r="T4041" s="66">
        <f t="shared" si="572"/>
        <v>4453.5201836431315</v>
      </c>
      <c r="U4041" s="66">
        <f t="shared" si="573"/>
        <v>4453.5201836431315</v>
      </c>
      <c r="V4041" s="81">
        <f t="shared" si="574"/>
        <v>3546.7128660841131</v>
      </c>
      <c r="W4041" s="110">
        <f t="shared" si="575"/>
        <v>0.83324629768215974</v>
      </c>
    </row>
    <row r="4042" spans="1:23" x14ac:dyDescent="0.2">
      <c r="A4042" s="31" t="s">
        <v>126</v>
      </c>
      <c r="B4042" s="25" t="s">
        <v>264</v>
      </c>
      <c r="C4042" s="53" t="s">
        <v>7039</v>
      </c>
      <c r="D4042" s="25" t="s">
        <v>7038</v>
      </c>
      <c r="E4042" s="97">
        <v>2338.0830078125</v>
      </c>
      <c r="F4042" s="27">
        <v>1940.59521484375</v>
      </c>
      <c r="G4042" s="27">
        <v>2409.656005859375</v>
      </c>
      <c r="H4042" s="27">
        <v>2670.710205078125</v>
      </c>
      <c r="I4042" s="27">
        <v>2711.35400390625</v>
      </c>
      <c r="J4042" s="27">
        <f t="shared" si="567"/>
        <v>2112.2022454773055</v>
      </c>
      <c r="K4042" s="28">
        <v>1.114946722984314</v>
      </c>
      <c r="L4042" s="28">
        <v>0.99764126539230347</v>
      </c>
      <c r="M4042" s="27">
        <v>2144.980712890625</v>
      </c>
      <c r="N4042" s="27">
        <v>2080.5789176585895</v>
      </c>
      <c r="O4042" s="66">
        <f t="shared" si="568"/>
        <v>2345.9206523825628</v>
      </c>
      <c r="P4042" s="66">
        <f t="shared" si="569"/>
        <v>2360.5082843764262</v>
      </c>
      <c r="Q4042" s="66">
        <f t="shared" si="570"/>
        <v>2138.5405333674216</v>
      </c>
      <c r="R4042" s="66">
        <f t="shared" si="571"/>
        <v>2333.7572579791258</v>
      </c>
      <c r="S4042" s="67">
        <f>E4042/INDEX('CCG overall weighted population'!$F$4:$F$195,MATCH(A4042,'CCG overall weighted population'!$A$4:$A$195,0))*INDEX('CCG overall weighted population'!$T$4:$T$195,MATCH(A4042,'CCG overall weighted population'!$A$4:$A$195,0))</f>
        <v>0</v>
      </c>
      <c r="T4042" s="66">
        <f t="shared" si="572"/>
        <v>2929.0963810168946</v>
      </c>
      <c r="U4042" s="66">
        <f t="shared" si="573"/>
        <v>2929.0963810168946</v>
      </c>
      <c r="V4042" s="81">
        <f t="shared" si="574"/>
        <v>2332.6859185927733</v>
      </c>
      <c r="W4042" s="110">
        <f t="shared" si="575"/>
        <v>0.9976916605605135</v>
      </c>
    </row>
    <row r="4043" spans="1:23" x14ac:dyDescent="0.2">
      <c r="A4043" s="31" t="s">
        <v>126</v>
      </c>
      <c r="B4043" s="25" t="s">
        <v>264</v>
      </c>
      <c r="C4043" s="53" t="s">
        <v>7037</v>
      </c>
      <c r="D4043" s="25" t="s">
        <v>7036</v>
      </c>
      <c r="E4043" s="97">
        <v>4701.5830078125</v>
      </c>
      <c r="F4043" s="27">
        <v>3131.979248046875</v>
      </c>
      <c r="G4043" s="27">
        <v>3043.31396484375</v>
      </c>
      <c r="H4043" s="27">
        <v>5809.2568359375</v>
      </c>
      <c r="I4043" s="27">
        <v>6287.39111328125</v>
      </c>
      <c r="J4043" s="27">
        <f t="shared" si="567"/>
        <v>3658.9538347708167</v>
      </c>
      <c r="K4043" s="28">
        <v>1.114946722984314</v>
      </c>
      <c r="L4043" s="28">
        <v>0.99764126539230347</v>
      </c>
      <c r="M4043" s="27">
        <v>4014.357177734375</v>
      </c>
      <c r="N4043" s="27">
        <v>4111.4809667665531</v>
      </c>
      <c r="O4043" s="66">
        <f t="shared" si="568"/>
        <v>4120.2513946113968</v>
      </c>
      <c r="P4043" s="66">
        <f t="shared" si="569"/>
        <v>4145.8723426199113</v>
      </c>
      <c r="Q4043" s="66">
        <f t="shared" si="570"/>
        <v>4024.069556637593</v>
      </c>
      <c r="R4043" s="66">
        <f t="shared" si="571"/>
        <v>4131.1929600147078</v>
      </c>
      <c r="S4043" s="67">
        <f>E4043/INDEX('CCG overall weighted population'!$F$4:$F$195,MATCH(A4043,'CCG overall weighted population'!$A$4:$A$195,0))*INDEX('CCG overall weighted population'!$T$4:$T$195,MATCH(A4043,'CCG overall weighted population'!$A$4:$A$195,0))</f>
        <v>0</v>
      </c>
      <c r="T4043" s="66">
        <f t="shared" si="572"/>
        <v>5185.0561180214172</v>
      </c>
      <c r="U4043" s="66">
        <f t="shared" si="573"/>
        <v>5185.0561180214172</v>
      </c>
      <c r="V4043" s="81">
        <f t="shared" si="574"/>
        <v>4129.2964861138544</v>
      </c>
      <c r="W4043" s="110">
        <f t="shared" si="575"/>
        <v>0.87827790751589585</v>
      </c>
    </row>
    <row r="4044" spans="1:23" x14ac:dyDescent="0.2">
      <c r="A4044" s="31" t="s">
        <v>126</v>
      </c>
      <c r="B4044" s="25" t="s">
        <v>264</v>
      </c>
      <c r="C4044" s="53" t="s">
        <v>7035</v>
      </c>
      <c r="D4044" s="25" t="s">
        <v>7034</v>
      </c>
      <c r="E4044" s="97">
        <v>5696.333984375</v>
      </c>
      <c r="F4044" s="27">
        <v>4297.27685546875</v>
      </c>
      <c r="G4044" s="27">
        <v>3979.533447265625</v>
      </c>
      <c r="H4044" s="27">
        <v>7811.36181640625</v>
      </c>
      <c r="I4044" s="27">
        <v>7757.56787109375</v>
      </c>
      <c r="J4044" s="27">
        <f t="shared" si="567"/>
        <v>4947.6603183538618</v>
      </c>
      <c r="K4044" s="28">
        <v>1.114946722984314</v>
      </c>
      <c r="L4044" s="28">
        <v>0.99764126539230347</v>
      </c>
      <c r="M4044" s="27">
        <v>4876.45458984375</v>
      </c>
      <c r="N4044" s="27">
        <v>5222.7685138986726</v>
      </c>
      <c r="O4044" s="66">
        <f t="shared" si="568"/>
        <v>5533.9667359070481</v>
      </c>
      <c r="P4044" s="66">
        <f t="shared" si="569"/>
        <v>5568.3785861662227</v>
      </c>
      <c r="Q4044" s="66">
        <f t="shared" si="570"/>
        <v>4911.0859822492421</v>
      </c>
      <c r="R4044" s="66">
        <f t="shared" si="571"/>
        <v>5489.1632419632706</v>
      </c>
      <c r="S4044" s="67">
        <f>E4044/INDEX('CCG overall weighted population'!$F$4:$F$195,MATCH(A4044,'CCG overall weighted population'!$A$4:$A$195,0))*INDEX('CCG overall weighted population'!$T$4:$T$195,MATCH(A4044,'CCG overall weighted population'!$A$4:$A$195,0))</f>
        <v>0</v>
      </c>
      <c r="T4044" s="66">
        <f t="shared" si="572"/>
        <v>6889.4432494527209</v>
      </c>
      <c r="U4044" s="66">
        <f t="shared" si="573"/>
        <v>6889.4432494527209</v>
      </c>
      <c r="V4044" s="81">
        <f t="shared" si="574"/>
        <v>5486.6433754436803</v>
      </c>
      <c r="W4044" s="110">
        <f t="shared" si="575"/>
        <v>0.96318849816276586</v>
      </c>
    </row>
    <row r="4045" spans="1:23" x14ac:dyDescent="0.2">
      <c r="A4045" s="31" t="s">
        <v>126</v>
      </c>
      <c r="B4045" s="25" t="s">
        <v>264</v>
      </c>
      <c r="C4045" s="53" t="s">
        <v>7033</v>
      </c>
      <c r="D4045" s="25" t="s">
        <v>7032</v>
      </c>
      <c r="E4045" s="97">
        <v>2609.41650390625</v>
      </c>
      <c r="F4045" s="27">
        <v>2272.750244140625</v>
      </c>
      <c r="G4045" s="27">
        <v>2483.90576171875</v>
      </c>
      <c r="H4045" s="27">
        <v>2548.758056640625</v>
      </c>
      <c r="I4045" s="27">
        <v>2486.228759765625</v>
      </c>
      <c r="J4045" s="27">
        <f t="shared" si="567"/>
        <v>2336.5484265714827</v>
      </c>
      <c r="K4045" s="28">
        <v>1.114946722984314</v>
      </c>
      <c r="L4045" s="28">
        <v>0.99764126539230347</v>
      </c>
      <c r="M4045" s="27">
        <v>2405.071533203125</v>
      </c>
      <c r="N4045" s="27">
        <v>1959.1822648537602</v>
      </c>
      <c r="O4045" s="66">
        <f t="shared" si="568"/>
        <v>2557.0071336703086</v>
      </c>
      <c r="P4045" s="66">
        <f t="shared" si="569"/>
        <v>2572.907364154994</v>
      </c>
      <c r="Q4045" s="66">
        <f t="shared" si="570"/>
        <v>2360.482606368189</v>
      </c>
      <c r="R4045" s="66">
        <f t="shared" si="571"/>
        <v>2547.3064366456442</v>
      </c>
      <c r="S4045" s="67">
        <f>E4045/INDEX('CCG overall weighted population'!$F$4:$F$195,MATCH(A4045,'CCG overall weighted population'!$A$4:$A$195,0))*INDEX('CCG overall weighted population'!$T$4:$T$195,MATCH(A4045,'CCG overall weighted population'!$A$4:$A$195,0))</f>
        <v>0</v>
      </c>
      <c r="T4045" s="66">
        <f t="shared" si="572"/>
        <v>3197.1217398080121</v>
      </c>
      <c r="U4045" s="66">
        <f t="shared" si="573"/>
        <v>3197.1217398080121</v>
      </c>
      <c r="V4045" s="81">
        <f t="shared" si="574"/>
        <v>2546.1370649359874</v>
      </c>
      <c r="W4045" s="110">
        <f t="shared" si="575"/>
        <v>0.97574958276092205</v>
      </c>
    </row>
    <row r="4046" spans="1:23" x14ac:dyDescent="0.2">
      <c r="A4046" s="31" t="s">
        <v>126</v>
      </c>
      <c r="B4046" s="25" t="s">
        <v>264</v>
      </c>
      <c r="C4046" s="53" t="s">
        <v>7031</v>
      </c>
      <c r="D4046" s="25" t="s">
        <v>7030</v>
      </c>
      <c r="E4046" s="97">
        <v>7552.08349609375</v>
      </c>
      <c r="F4046" s="27">
        <v>6814.55126953125</v>
      </c>
      <c r="G4046" s="27">
        <v>6396.45556640625</v>
      </c>
      <c r="H4046" s="27">
        <v>8680.376953125</v>
      </c>
      <c r="I4046" s="27">
        <v>7895.6083984375</v>
      </c>
      <c r="J4046" s="27">
        <f t="shared" si="567"/>
        <v>7112.3769699344393</v>
      </c>
      <c r="K4046" s="28">
        <v>1.114946722984314</v>
      </c>
      <c r="L4046" s="28">
        <v>0.99764126539230347</v>
      </c>
      <c r="M4046" s="27">
        <v>6504.99658203125</v>
      </c>
      <c r="N4046" s="27">
        <v>4605.1681042268283</v>
      </c>
      <c r="O4046" s="66">
        <f t="shared" si="568"/>
        <v>7632.3357460489424</v>
      </c>
      <c r="P4046" s="66">
        <f t="shared" si="569"/>
        <v>7679.79587860027</v>
      </c>
      <c r="Q4046" s="66">
        <f t="shared" si="570"/>
        <v>6315.0137342508087</v>
      </c>
      <c r="R4046" s="66">
        <f t="shared" si="571"/>
        <v>7515.3155745736931</v>
      </c>
      <c r="S4046" s="67">
        <f>E4046/INDEX('CCG overall weighted population'!$F$4:$F$195,MATCH(A4046,'CCG overall weighted population'!$A$4:$A$195,0))*INDEX('CCG overall weighted population'!$T$4:$T$195,MATCH(A4046,'CCG overall weighted population'!$A$4:$A$195,0))</f>
        <v>0</v>
      </c>
      <c r="T4046" s="66">
        <f t="shared" si="572"/>
        <v>9432.4649988429101</v>
      </c>
      <c r="U4046" s="66">
        <f t="shared" si="573"/>
        <v>9432.4649988429101</v>
      </c>
      <c r="V4046" s="81">
        <f t="shared" si="574"/>
        <v>7511.8655784147595</v>
      </c>
      <c r="W4046" s="110">
        <f t="shared" si="575"/>
        <v>0.99467459308417439</v>
      </c>
    </row>
    <row r="4047" spans="1:23" x14ac:dyDescent="0.2">
      <c r="A4047" s="31" t="s">
        <v>126</v>
      </c>
      <c r="B4047" s="25" t="s">
        <v>264</v>
      </c>
      <c r="C4047" s="53" t="s">
        <v>7029</v>
      </c>
      <c r="D4047" s="25" t="s">
        <v>7028</v>
      </c>
      <c r="E4047" s="97">
        <v>5338.333984375</v>
      </c>
      <c r="F4047" s="27">
        <v>3404.754150390625</v>
      </c>
      <c r="G4047" s="27">
        <v>3400.984375</v>
      </c>
      <c r="H4047" s="27">
        <v>6524.40869140625</v>
      </c>
      <c r="I4047" s="27">
        <v>6999.244140625</v>
      </c>
      <c r="J4047" s="27">
        <f t="shared" si="567"/>
        <v>4021.7587425080997</v>
      </c>
      <c r="K4047" s="28">
        <v>1.114946722984314</v>
      </c>
      <c r="L4047" s="28">
        <v>0.99764126539230347</v>
      </c>
      <c r="M4047" s="27">
        <v>4032.5625</v>
      </c>
      <c r="N4047" s="27">
        <v>3353.785828191862</v>
      </c>
      <c r="O4047" s="66">
        <f t="shared" si="568"/>
        <v>4399.1703009543999</v>
      </c>
      <c r="P4047" s="66">
        <f t="shared" si="569"/>
        <v>4426.5256496374341</v>
      </c>
      <c r="Q4047" s="66">
        <f t="shared" si="570"/>
        <v>3964.6848328191863</v>
      </c>
      <c r="R4047" s="66">
        <f t="shared" si="571"/>
        <v>4370.8656908105568</v>
      </c>
      <c r="S4047" s="67">
        <f>E4047/INDEX('CCG overall weighted population'!$F$4:$F$195,MATCH(A4047,'CCG overall weighted population'!$A$4:$A$195,0))*INDEX('CCG overall weighted population'!$T$4:$T$195,MATCH(A4047,'CCG overall weighted population'!$A$4:$A$195,0))</f>
        <v>0</v>
      </c>
      <c r="T4047" s="66">
        <f t="shared" si="572"/>
        <v>5485.8691207458141</v>
      </c>
      <c r="U4047" s="66">
        <f t="shared" si="573"/>
        <v>5485.8691207458141</v>
      </c>
      <c r="V4047" s="81">
        <f t="shared" si="574"/>
        <v>4368.8591922550559</v>
      </c>
      <c r="W4047" s="110">
        <f t="shared" si="575"/>
        <v>0.81839375450139651</v>
      </c>
    </row>
    <row r="4048" spans="1:23" x14ac:dyDescent="0.2">
      <c r="A4048" s="31" t="s">
        <v>126</v>
      </c>
      <c r="B4048" s="25" t="s">
        <v>264</v>
      </c>
      <c r="C4048" s="53" t="s">
        <v>7027</v>
      </c>
      <c r="D4048" s="25" t="s">
        <v>7026</v>
      </c>
      <c r="E4048" s="97">
        <v>10119.58203125</v>
      </c>
      <c r="F4048" s="27">
        <v>7606.3203125</v>
      </c>
      <c r="G4048" s="27">
        <v>7774.1826171875</v>
      </c>
      <c r="H4048" s="27">
        <v>14978.330078125</v>
      </c>
      <c r="I4048" s="27">
        <v>15068.7021484375</v>
      </c>
      <c r="J4048" s="27">
        <f t="shared" si="567"/>
        <v>9032.7110360156767</v>
      </c>
      <c r="K4048" s="28">
        <v>1.114946722984314</v>
      </c>
      <c r="L4048" s="28">
        <v>0.99764126539230347</v>
      </c>
      <c r="M4048" s="27">
        <v>8103.94970703125</v>
      </c>
      <c r="N4048" s="27">
        <v>6971.2528368659623</v>
      </c>
      <c r="O4048" s="66">
        <f t="shared" si="568"/>
        <v>9817.9373019017949</v>
      </c>
      <c r="P4048" s="66">
        <f t="shared" si="569"/>
        <v>9878.9881546463275</v>
      </c>
      <c r="Q4048" s="66">
        <f t="shared" si="570"/>
        <v>7990.6800200147209</v>
      </c>
      <c r="R4048" s="66">
        <f t="shared" si="571"/>
        <v>9651.4137411284009</v>
      </c>
      <c r="S4048" s="67">
        <f>E4048/INDEX('CCG overall weighted population'!$F$4:$F$195,MATCH(A4048,'CCG overall weighted population'!$A$4:$A$195,0))*INDEX('CCG overall weighted population'!$T$4:$T$195,MATCH(A4048,'CCG overall weighted population'!$A$4:$A$195,0))</f>
        <v>0</v>
      </c>
      <c r="T4048" s="66">
        <f t="shared" si="572"/>
        <v>12113.479653541923</v>
      </c>
      <c r="U4048" s="66">
        <f t="shared" si="573"/>
        <v>12113.479653541923</v>
      </c>
      <c r="V4048" s="81">
        <f t="shared" si="574"/>
        <v>9646.9831433704294</v>
      </c>
      <c r="W4048" s="110">
        <f t="shared" si="575"/>
        <v>0.95329857632260395</v>
      </c>
    </row>
    <row r="4049" spans="1:23" x14ac:dyDescent="0.2">
      <c r="A4049" s="31" t="s">
        <v>126</v>
      </c>
      <c r="B4049" s="25" t="s">
        <v>264</v>
      </c>
      <c r="C4049" s="53" t="s">
        <v>7025</v>
      </c>
      <c r="D4049" s="25" t="s">
        <v>7024</v>
      </c>
      <c r="E4049" s="97">
        <v>7474.5</v>
      </c>
      <c r="F4049" s="27">
        <v>4789.08251953125</v>
      </c>
      <c r="G4049" s="27">
        <v>4182.0546875</v>
      </c>
      <c r="H4049" s="27">
        <v>8459.734375</v>
      </c>
      <c r="I4049" s="27">
        <v>10047.8603515625</v>
      </c>
      <c r="J4049" s="27">
        <f t="shared" si="567"/>
        <v>5519.3003733837859</v>
      </c>
      <c r="K4049" s="28">
        <v>1.114946722984314</v>
      </c>
      <c r="L4049" s="28">
        <v>0.99764126539230347</v>
      </c>
      <c r="M4049" s="27">
        <v>5455.64697265625</v>
      </c>
      <c r="N4049" s="27">
        <v>6078.7257486694043</v>
      </c>
      <c r="O4049" s="66">
        <f t="shared" si="568"/>
        <v>6201.4366859673091</v>
      </c>
      <c r="P4049" s="66">
        <f t="shared" si="569"/>
        <v>6239.9990627963198</v>
      </c>
      <c r="Q4049" s="66">
        <f t="shared" si="570"/>
        <v>5517.9548502575653</v>
      </c>
      <c r="R4049" s="66">
        <f t="shared" si="571"/>
        <v>6152.9800084434255</v>
      </c>
      <c r="S4049" s="67">
        <f>E4049/INDEX('CCG overall weighted population'!$F$4:$F$195,MATCH(A4049,'CCG overall weighted population'!$A$4:$A$195,0))*INDEX('CCG overall weighted population'!$T$4:$T$195,MATCH(A4049,'CCG overall weighted population'!$A$4:$A$195,0))</f>
        <v>0</v>
      </c>
      <c r="T4049" s="66">
        <f t="shared" si="572"/>
        <v>7722.5990036373105</v>
      </c>
      <c r="U4049" s="66">
        <f t="shared" si="573"/>
        <v>7722.5990036373105</v>
      </c>
      <c r="V4049" s="81">
        <f t="shared" si="574"/>
        <v>6150.155408839526</v>
      </c>
      <c r="W4049" s="110">
        <f t="shared" si="575"/>
        <v>0.82281830341019813</v>
      </c>
    </row>
    <row r="4050" spans="1:23" x14ac:dyDescent="0.2">
      <c r="A4050" s="31" t="s">
        <v>126</v>
      </c>
      <c r="B4050" s="25" t="s">
        <v>264</v>
      </c>
      <c r="C4050" s="53" t="s">
        <v>7023</v>
      </c>
      <c r="D4050" s="25" t="s">
        <v>7022</v>
      </c>
      <c r="E4050" s="97">
        <v>3841.41650390625</v>
      </c>
      <c r="F4050" s="27">
        <v>2469.989501953125</v>
      </c>
      <c r="G4050" s="27">
        <v>1746.9302978515625</v>
      </c>
      <c r="H4050" s="27">
        <v>4248.47216796875</v>
      </c>
      <c r="I4050" s="27">
        <v>7148.7197265625</v>
      </c>
      <c r="J4050" s="27">
        <f t="shared" si="567"/>
        <v>2885.0481722712984</v>
      </c>
      <c r="K4050" s="28">
        <v>1.114946722984314</v>
      </c>
      <c r="L4050" s="28">
        <v>0.99764126539230347</v>
      </c>
      <c r="M4050" s="27">
        <v>2748.45068359375</v>
      </c>
      <c r="N4050" s="27">
        <v>3432.4108647770236</v>
      </c>
      <c r="O4050" s="66">
        <f t="shared" si="568"/>
        <v>3269.97179778599</v>
      </c>
      <c r="P4050" s="66">
        <f t="shared" si="569"/>
        <v>3290.305454496829</v>
      </c>
      <c r="Q4050" s="66">
        <f t="shared" si="570"/>
        <v>2816.8467017120774</v>
      </c>
      <c r="R4050" s="66">
        <f t="shared" si="571"/>
        <v>3233.2453296083986</v>
      </c>
      <c r="S4050" s="67">
        <f>E4050/INDEX('CCG overall weighted population'!$F$4:$F$195,MATCH(A4050,'CCG overall weighted population'!$A$4:$A$195,0))*INDEX('CCG overall weighted population'!$T$4:$T$195,MATCH(A4050,'CCG overall weighted population'!$A$4:$A$195,0))</f>
        <v>0</v>
      </c>
      <c r="T4050" s="66">
        <f t="shared" si="572"/>
        <v>4058.0429526318994</v>
      </c>
      <c r="U4050" s="66">
        <f t="shared" si="573"/>
        <v>4058.0429526318994</v>
      </c>
      <c r="V4050" s="81">
        <f t="shared" si="574"/>
        <v>3231.7610693857441</v>
      </c>
      <c r="W4050" s="110">
        <f t="shared" si="575"/>
        <v>0.84129410755106582</v>
      </c>
    </row>
    <row r="4051" spans="1:23" x14ac:dyDescent="0.2">
      <c r="A4051" s="31" t="s">
        <v>126</v>
      </c>
      <c r="B4051" s="25" t="s">
        <v>264</v>
      </c>
      <c r="C4051" s="53" t="s">
        <v>7021</v>
      </c>
      <c r="D4051" s="25" t="s">
        <v>7020</v>
      </c>
      <c r="E4051" s="97">
        <v>5624.3330078125</v>
      </c>
      <c r="F4051" s="27">
        <v>3588.7138671875</v>
      </c>
      <c r="G4051" s="27">
        <v>3335.618896484375</v>
      </c>
      <c r="H4051" s="27">
        <v>5746.123046875</v>
      </c>
      <c r="I4051" s="27">
        <v>6937.822265625</v>
      </c>
      <c r="J4051" s="27">
        <f t="shared" si="567"/>
        <v>4035.3065804599464</v>
      </c>
      <c r="K4051" s="28">
        <v>1.114946722984314</v>
      </c>
      <c r="L4051" s="28">
        <v>0.99764126539230347</v>
      </c>
      <c r="M4051" s="27">
        <v>4459.2314453125</v>
      </c>
      <c r="N4051" s="27">
        <v>5989.4458390645841</v>
      </c>
      <c r="O4051" s="66">
        <f t="shared" si="568"/>
        <v>4705.901747279413</v>
      </c>
      <c r="P4051" s="66">
        <f t="shared" si="569"/>
        <v>4735.1644432784751</v>
      </c>
      <c r="Q4051" s="66">
        <f t="shared" si="570"/>
        <v>4612.2528846877085</v>
      </c>
      <c r="R4051" s="66">
        <f t="shared" si="571"/>
        <v>4720.351434030742</v>
      </c>
      <c r="S4051" s="67">
        <f>E4051/INDEX('CCG overall weighted population'!$F$4:$F$195,MATCH(A4051,'CCG overall weighted population'!$A$4:$A$195,0))*INDEX('CCG overall weighted population'!$T$4:$T$195,MATCH(A4051,'CCG overall weighted population'!$A$4:$A$195,0))</f>
        <v>0</v>
      </c>
      <c r="T4051" s="66">
        <f t="shared" si="572"/>
        <v>5924.5083246232898</v>
      </c>
      <c r="U4051" s="66">
        <f t="shared" si="573"/>
        <v>5924.5083246232898</v>
      </c>
      <c r="V4051" s="81">
        <f t="shared" si="574"/>
        <v>4718.1844998342167</v>
      </c>
      <c r="W4051" s="110">
        <f t="shared" si="575"/>
        <v>0.83888782781538818</v>
      </c>
    </row>
    <row r="4052" spans="1:23" x14ac:dyDescent="0.2">
      <c r="A4052" s="31" t="s">
        <v>126</v>
      </c>
      <c r="B4052" s="25" t="s">
        <v>264</v>
      </c>
      <c r="C4052" s="53" t="s">
        <v>7019</v>
      </c>
      <c r="D4052" s="25" t="s">
        <v>7018</v>
      </c>
      <c r="E4052" s="97">
        <v>6508.5830078125</v>
      </c>
      <c r="F4052" s="27">
        <v>4070.69775390625</v>
      </c>
      <c r="G4052" s="27">
        <v>4181.95556640625</v>
      </c>
      <c r="H4052" s="27">
        <v>8850.2548828125</v>
      </c>
      <c r="I4052" s="27">
        <v>10618.3349609375</v>
      </c>
      <c r="J4052" s="27">
        <f t="shared" si="567"/>
        <v>5066.8558337225886</v>
      </c>
      <c r="K4052" s="28">
        <v>1.114946722984314</v>
      </c>
      <c r="L4052" s="28">
        <v>0.99764126539230347</v>
      </c>
      <c r="M4052" s="27">
        <v>5314.09619140625</v>
      </c>
      <c r="N4052" s="27">
        <v>6754.0867537744143</v>
      </c>
      <c r="O4052" s="66">
        <f t="shared" si="568"/>
        <v>5823.622708660122</v>
      </c>
      <c r="P4052" s="66">
        <f t="shared" si="569"/>
        <v>5859.8357258645874</v>
      </c>
      <c r="Q4052" s="66">
        <f t="shared" si="570"/>
        <v>5458.0952476430666</v>
      </c>
      <c r="R4052" s="66">
        <f t="shared" si="571"/>
        <v>5811.4189171664084</v>
      </c>
      <c r="S4052" s="67">
        <f>E4052/INDEX('CCG overall weighted population'!$F$4:$F$195,MATCH(A4052,'CCG overall weighted population'!$A$4:$A$195,0))*INDEX('CCG overall weighted population'!$T$4:$T$195,MATCH(A4052,'CCG overall weighted population'!$A$4:$A$195,0))</f>
        <v>0</v>
      </c>
      <c r="T4052" s="66">
        <f t="shared" si="572"/>
        <v>7293.9060224221057</v>
      </c>
      <c r="U4052" s="66">
        <f t="shared" si="573"/>
        <v>7293.9060224221057</v>
      </c>
      <c r="V4052" s="81">
        <f t="shared" si="574"/>
        <v>5808.7511152965835</v>
      </c>
      <c r="W4052" s="110">
        <f t="shared" si="575"/>
        <v>0.89247553704456384</v>
      </c>
    </row>
    <row r="4053" spans="1:23" x14ac:dyDescent="0.2">
      <c r="A4053" s="31" t="s">
        <v>126</v>
      </c>
      <c r="B4053" s="25" t="s">
        <v>264</v>
      </c>
      <c r="C4053" s="53" t="s">
        <v>7017</v>
      </c>
      <c r="D4053" s="25" t="s">
        <v>7016</v>
      </c>
      <c r="E4053" s="97">
        <v>20118.08203125</v>
      </c>
      <c r="F4053" s="27">
        <v>14543.349609375</v>
      </c>
      <c r="G4053" s="27">
        <v>13480.8212890625</v>
      </c>
      <c r="H4053" s="27">
        <v>26580.244140625</v>
      </c>
      <c r="I4053" s="27">
        <v>31805.1640625</v>
      </c>
      <c r="J4053" s="27">
        <f t="shared" si="567"/>
        <v>16998.134823555582</v>
      </c>
      <c r="K4053" s="28">
        <v>1.114946722984314</v>
      </c>
      <c r="L4053" s="28">
        <v>0.99764126539230347</v>
      </c>
      <c r="M4053" s="27">
        <v>16260.9921875</v>
      </c>
      <c r="N4053" s="27">
        <v>17760.836595456309</v>
      </c>
      <c r="O4053" s="66">
        <f t="shared" si="568"/>
        <v>18992.148549337435</v>
      </c>
      <c r="P4053" s="66">
        <f t="shared" si="569"/>
        <v>19110.247374857874</v>
      </c>
      <c r="Q4053" s="66">
        <f t="shared" si="570"/>
        <v>16410.97662829563</v>
      </c>
      <c r="R4053" s="66">
        <f t="shared" si="571"/>
        <v>18784.937672585769</v>
      </c>
      <c r="S4053" s="67">
        <f>E4053/INDEX('CCG overall weighted population'!$F$4:$F$195,MATCH(A4053,'CCG overall weighted population'!$A$4:$A$195,0))*INDEX('CCG overall weighted population'!$T$4:$T$195,MATCH(A4053,'CCG overall weighted population'!$A$4:$A$195,0))</f>
        <v>0</v>
      </c>
      <c r="T4053" s="66">
        <f t="shared" si="572"/>
        <v>23576.956329230645</v>
      </c>
      <c r="U4053" s="66">
        <f t="shared" si="573"/>
        <v>23576.956329230645</v>
      </c>
      <c r="V4053" s="81">
        <f t="shared" si="574"/>
        <v>18776.314220626482</v>
      </c>
      <c r="W4053" s="110">
        <f t="shared" si="575"/>
        <v>0.93330538127146956</v>
      </c>
    </row>
    <row r="4054" spans="1:23" x14ac:dyDescent="0.2">
      <c r="A4054" s="31" t="s">
        <v>127</v>
      </c>
      <c r="B4054" s="25" t="s">
        <v>288</v>
      </c>
      <c r="C4054" s="53" t="s">
        <v>7015</v>
      </c>
      <c r="D4054" s="25" t="s">
        <v>7014</v>
      </c>
      <c r="E4054" s="97">
        <v>8154.66650390625</v>
      </c>
      <c r="F4054" s="27">
        <v>6927.74658203125</v>
      </c>
      <c r="G4054" s="27">
        <v>7209.02734375</v>
      </c>
      <c r="H4054" s="27">
        <v>7496.7080078125</v>
      </c>
      <c r="I4054" s="27">
        <v>9216.17578125</v>
      </c>
      <c r="J4054" s="27">
        <f t="shared" si="567"/>
        <v>7126.3871953368653</v>
      </c>
      <c r="K4054" s="28">
        <v>1.1346418857574463</v>
      </c>
      <c r="L4054" s="28">
        <v>0.99780839681625366</v>
      </c>
      <c r="M4054" s="27">
        <v>7141.41064453125</v>
      </c>
      <c r="N4054" s="27">
        <v>5534.403307357783</v>
      </c>
      <c r="O4054" s="66">
        <f t="shared" si="568"/>
        <v>7887.9390435899077</v>
      </c>
      <c r="P4054" s="66">
        <f t="shared" si="569"/>
        <v>7936.9885934291378</v>
      </c>
      <c r="Q4054" s="66">
        <f t="shared" si="570"/>
        <v>6980.7099108139028</v>
      </c>
      <c r="R4054" s="66">
        <f t="shared" si="571"/>
        <v>7821.7401568182795</v>
      </c>
      <c r="S4054" s="67">
        <f>E4054/INDEX('CCG overall weighted population'!$F$4:$F$195,MATCH(A4054,'CCG overall weighted population'!$A$4:$A$195,0))*INDEX('CCG overall weighted population'!$T$4:$T$195,MATCH(A4054,'CCG overall weighted population'!$A$4:$A$195,0))</f>
        <v>0</v>
      </c>
      <c r="T4054" s="66">
        <f t="shared" si="572"/>
        <v>9817.0581830048504</v>
      </c>
      <c r="U4054" s="66">
        <f t="shared" si="573"/>
        <v>9817.0581830048504</v>
      </c>
      <c r="V4054" s="81">
        <f t="shared" si="574"/>
        <v>7818.1494927630674</v>
      </c>
      <c r="W4054" s="110">
        <f t="shared" si="575"/>
        <v>0.95873319761366282</v>
      </c>
    </row>
    <row r="4055" spans="1:23" x14ac:dyDescent="0.2">
      <c r="A4055" s="31" t="s">
        <v>127</v>
      </c>
      <c r="B4055" s="25" t="s">
        <v>288</v>
      </c>
      <c r="C4055" s="53" t="s">
        <v>7013</v>
      </c>
      <c r="D4055" s="25" t="s">
        <v>7012</v>
      </c>
      <c r="E4055" s="97">
        <v>7506.33349609375</v>
      </c>
      <c r="F4055" s="27">
        <v>6494.00439453125</v>
      </c>
      <c r="G4055" s="27">
        <v>6530.74755859375</v>
      </c>
      <c r="H4055" s="27">
        <v>9460.333984375</v>
      </c>
      <c r="I4055" s="27">
        <v>8206.908203125</v>
      </c>
      <c r="J4055" s="27">
        <f t="shared" si="567"/>
        <v>7012.2425667623056</v>
      </c>
      <c r="K4055" s="28">
        <v>1.1346418857574463</v>
      </c>
      <c r="L4055" s="28">
        <v>0.99780839681625366</v>
      </c>
      <c r="M4055" s="27">
        <v>6903.978515625</v>
      </c>
      <c r="N4055" s="27">
        <v>6989.9331216534283</v>
      </c>
      <c r="O4055" s="66">
        <f t="shared" si="568"/>
        <v>7936.4211171197303</v>
      </c>
      <c r="P4055" s="66">
        <f t="shared" si="569"/>
        <v>7985.7721429045487</v>
      </c>
      <c r="Q4055" s="66">
        <f t="shared" si="570"/>
        <v>6912.5739762278436</v>
      </c>
      <c r="R4055" s="66">
        <f t="shared" si="571"/>
        <v>7856.4328476429664</v>
      </c>
      <c r="S4055" s="67">
        <f>E4055/INDEX('CCG overall weighted population'!$F$4:$F$195,MATCH(A4055,'CCG overall weighted population'!$A$4:$A$195,0))*INDEX('CCG overall weighted population'!$T$4:$T$195,MATCH(A4055,'CCG overall weighted population'!$A$4:$A$195,0))</f>
        <v>0</v>
      </c>
      <c r="T4055" s="66">
        <f t="shared" si="572"/>
        <v>9860.6009442731429</v>
      </c>
      <c r="U4055" s="66">
        <f t="shared" si="573"/>
        <v>9860.6009442731429</v>
      </c>
      <c r="V4055" s="81">
        <f t="shared" si="574"/>
        <v>7852.8262574900546</v>
      </c>
      <c r="W4055" s="110">
        <f t="shared" si="575"/>
        <v>1.0461600542497369</v>
      </c>
    </row>
    <row r="4056" spans="1:23" x14ac:dyDescent="0.2">
      <c r="A4056" s="31" t="s">
        <v>127</v>
      </c>
      <c r="B4056" s="25" t="s">
        <v>288</v>
      </c>
      <c r="C4056" s="53" t="s">
        <v>7011</v>
      </c>
      <c r="D4056" s="25" t="s">
        <v>7010</v>
      </c>
      <c r="E4056" s="97">
        <v>11967.833984375</v>
      </c>
      <c r="F4056" s="27">
        <v>9137.814453125</v>
      </c>
      <c r="G4056" s="27">
        <v>8808.337890625</v>
      </c>
      <c r="H4056" s="27">
        <v>10371.52734375</v>
      </c>
      <c r="I4056" s="27">
        <v>11323.5458984375</v>
      </c>
      <c r="J4056" s="27">
        <f t="shared" si="567"/>
        <v>9392.620075164783</v>
      </c>
      <c r="K4056" s="28">
        <v>1.1346418857574463</v>
      </c>
      <c r="L4056" s="28">
        <v>0.99780839681625366</v>
      </c>
      <c r="M4056" s="27">
        <v>10434.16796875</v>
      </c>
      <c r="N4056" s="27">
        <v>8631.9344388737845</v>
      </c>
      <c r="O4056" s="66">
        <f t="shared" si="568"/>
        <v>10547.782249059677</v>
      </c>
      <c r="P4056" s="66">
        <f t="shared" si="569"/>
        <v>10613.371494648363</v>
      </c>
      <c r="Q4056" s="66">
        <f t="shared" si="570"/>
        <v>10253.944615762379</v>
      </c>
      <c r="R4056" s="66">
        <f t="shared" si="571"/>
        <v>10570.054220489072</v>
      </c>
      <c r="S4056" s="67">
        <f>E4056/INDEX('CCG overall weighted population'!$F$4:$F$195,MATCH(A4056,'CCG overall weighted population'!$A$4:$A$195,0))*INDEX('CCG overall weighted population'!$T$4:$T$195,MATCH(A4056,'CCG overall weighted population'!$A$4:$A$195,0))</f>
        <v>0</v>
      </c>
      <c r="T4056" s="66">
        <f t="shared" si="572"/>
        <v>13266.464392786398</v>
      </c>
      <c r="U4056" s="66">
        <f t="shared" si="573"/>
        <v>13266.464392786398</v>
      </c>
      <c r="V4056" s="81">
        <f t="shared" si="574"/>
        <v>10565.20190975128</v>
      </c>
      <c r="W4056" s="110">
        <f t="shared" si="575"/>
        <v>0.88279983859610922</v>
      </c>
    </row>
    <row r="4057" spans="1:23" x14ac:dyDescent="0.2">
      <c r="A4057" s="31" t="s">
        <v>127</v>
      </c>
      <c r="B4057" s="25" t="s">
        <v>288</v>
      </c>
      <c r="C4057" s="53" t="s">
        <v>7009</v>
      </c>
      <c r="D4057" s="25" t="s">
        <v>7008</v>
      </c>
      <c r="E4057" s="97">
        <v>7391.66748046875</v>
      </c>
      <c r="F4057" s="27">
        <v>5863.07568359375</v>
      </c>
      <c r="G4057" s="27">
        <v>6546.85205078125</v>
      </c>
      <c r="H4057" s="27">
        <v>6457.70166015625</v>
      </c>
      <c r="I4057" s="27">
        <v>9356.47265625</v>
      </c>
      <c r="J4057" s="27">
        <f t="shared" si="567"/>
        <v>6141.5776568555384</v>
      </c>
      <c r="K4057" s="28">
        <v>1.1346418857574463</v>
      </c>
      <c r="L4057" s="28">
        <v>0.99780839681625366</v>
      </c>
      <c r="M4057" s="27">
        <v>6890.51708984375</v>
      </c>
      <c r="N4057" s="27">
        <v>6163.5118042778013</v>
      </c>
      <c r="O4057" s="66">
        <f t="shared" si="568"/>
        <v>6955.7023723903085</v>
      </c>
      <c r="P4057" s="66">
        <f t="shared" si="569"/>
        <v>6998.9549974798319</v>
      </c>
      <c r="Q4057" s="66">
        <f t="shared" si="570"/>
        <v>6817.8165612871553</v>
      </c>
      <c r="R4057" s="66">
        <f t="shared" si="571"/>
        <v>6977.1246231748746</v>
      </c>
      <c r="S4057" s="67">
        <f>E4057/INDEX('CCG overall weighted population'!$F$4:$F$195,MATCH(A4057,'CCG overall weighted population'!$A$4:$A$195,0))*INDEX('CCG overall weighted population'!$T$4:$T$195,MATCH(A4057,'CCG overall weighted population'!$A$4:$A$195,0))</f>
        <v>0</v>
      </c>
      <c r="T4057" s="66">
        <f t="shared" si="572"/>
        <v>8756.9820784798103</v>
      </c>
      <c r="U4057" s="66">
        <f t="shared" si="573"/>
        <v>8756.9820784798103</v>
      </c>
      <c r="V4057" s="81">
        <f t="shared" si="574"/>
        <v>6973.9216900562988</v>
      </c>
      <c r="W4057" s="110">
        <f t="shared" si="575"/>
        <v>0.94348422848886604</v>
      </c>
    </row>
    <row r="4058" spans="1:23" x14ac:dyDescent="0.2">
      <c r="A4058" s="31" t="s">
        <v>127</v>
      </c>
      <c r="B4058" s="25" t="s">
        <v>288</v>
      </c>
      <c r="C4058" s="53" t="s">
        <v>7007</v>
      </c>
      <c r="D4058" s="25" t="s">
        <v>7006</v>
      </c>
      <c r="E4058" s="97">
        <v>2025.833251953125</v>
      </c>
      <c r="F4058" s="27">
        <v>1668.712646484375</v>
      </c>
      <c r="G4058" s="27">
        <v>1969.8798828125</v>
      </c>
      <c r="H4058" s="27">
        <v>1960.023193359375</v>
      </c>
      <c r="I4058" s="27">
        <v>1900.009521484375</v>
      </c>
      <c r="J4058" s="27">
        <f t="shared" si="567"/>
        <v>1741.3195844759425</v>
      </c>
      <c r="K4058" s="28">
        <v>1.1346418857574463</v>
      </c>
      <c r="L4058" s="28">
        <v>0.99780839681625366</v>
      </c>
      <c r="M4058" s="27">
        <v>1967.7845458984375</v>
      </c>
      <c r="N4058" s="27">
        <v>1793.9231408319899</v>
      </c>
      <c r="O4058" s="66">
        <f t="shared" si="568"/>
        <v>1977.3995631389619</v>
      </c>
      <c r="P4058" s="66">
        <f t="shared" si="569"/>
        <v>1989.695621448778</v>
      </c>
      <c r="Q4058" s="66">
        <f t="shared" si="570"/>
        <v>1950.3984053917927</v>
      </c>
      <c r="R4058" s="66">
        <f t="shared" si="571"/>
        <v>1984.9596142616879</v>
      </c>
      <c r="S4058" s="67">
        <f>E4058/INDEX('CCG overall weighted population'!$F$4:$F$195,MATCH(A4058,'CCG overall weighted population'!$A$4:$A$195,0))*INDEX('CCG overall weighted population'!$T$4:$T$195,MATCH(A4058,'CCG overall weighted population'!$A$4:$A$195,0))</f>
        <v>0</v>
      </c>
      <c r="T4058" s="66">
        <f t="shared" si="572"/>
        <v>2491.3208101314044</v>
      </c>
      <c r="U4058" s="66">
        <f t="shared" si="573"/>
        <v>2491.3208101314044</v>
      </c>
      <c r="V4058" s="81">
        <f t="shared" si="574"/>
        <v>1984.0483946359932</v>
      </c>
      <c r="W4058" s="110">
        <f t="shared" si="575"/>
        <v>0.97937398980056889</v>
      </c>
    </row>
    <row r="4059" spans="1:23" x14ac:dyDescent="0.2">
      <c r="A4059" s="31" t="s">
        <v>127</v>
      </c>
      <c r="B4059" s="25" t="s">
        <v>288</v>
      </c>
      <c r="C4059" s="53" t="s">
        <v>7005</v>
      </c>
      <c r="D4059" s="25" t="s">
        <v>7004</v>
      </c>
      <c r="E4059" s="97">
        <v>5313.66650390625</v>
      </c>
      <c r="F4059" s="27">
        <v>4791.7861328125</v>
      </c>
      <c r="G4059" s="27">
        <v>5166.89013671875</v>
      </c>
      <c r="H4059" s="27">
        <v>4571.70263671875</v>
      </c>
      <c r="I4059" s="27">
        <v>6361.439453125</v>
      </c>
      <c r="J4059" s="27">
        <f t="shared" si="567"/>
        <v>4848.2570196054676</v>
      </c>
      <c r="K4059" s="28">
        <v>1.1346418857574463</v>
      </c>
      <c r="L4059" s="28">
        <v>0.99780839681625366</v>
      </c>
      <c r="M4059" s="27">
        <v>5244.5078125</v>
      </c>
      <c r="N4059" s="27">
        <v>5890.945089787705</v>
      </c>
      <c r="O4059" s="66">
        <f t="shared" si="568"/>
        <v>5607.0278726404376</v>
      </c>
      <c r="P4059" s="66">
        <f t="shared" si="569"/>
        <v>5641.8940387668763</v>
      </c>
      <c r="Q4059" s="66">
        <f t="shared" si="570"/>
        <v>5309.1515402287705</v>
      </c>
      <c r="R4059" s="66">
        <f t="shared" si="571"/>
        <v>5601.7927027780479</v>
      </c>
      <c r="S4059" s="67">
        <f>E4059/INDEX('CCG overall weighted population'!$F$4:$F$195,MATCH(A4059,'CCG overall weighted population'!$A$4:$A$195,0))*INDEX('CCG overall weighted population'!$T$4:$T$195,MATCH(A4059,'CCG overall weighted population'!$A$4:$A$195,0))</f>
        <v>0</v>
      </c>
      <c r="T4059" s="66">
        <f t="shared" si="572"/>
        <v>7030.8043721404001</v>
      </c>
      <c r="U4059" s="66">
        <f t="shared" si="573"/>
        <v>7030.8043721404001</v>
      </c>
      <c r="V4059" s="81">
        <f t="shared" si="574"/>
        <v>5599.2211323475121</v>
      </c>
      <c r="W4059" s="110">
        <f t="shared" si="575"/>
        <v>1.0537396594670256</v>
      </c>
    </row>
    <row r="4060" spans="1:23" x14ac:dyDescent="0.2">
      <c r="A4060" s="31" t="s">
        <v>127</v>
      </c>
      <c r="B4060" s="25" t="s">
        <v>288</v>
      </c>
      <c r="C4060" s="53" t="s">
        <v>7003</v>
      </c>
      <c r="D4060" s="25" t="s">
        <v>7002</v>
      </c>
      <c r="E4060" s="97">
        <v>7152.3330078125</v>
      </c>
      <c r="F4060" s="27">
        <v>4803.150390625</v>
      </c>
      <c r="G4060" s="27">
        <v>4759.18408203125</v>
      </c>
      <c r="H4060" s="27">
        <v>6914.97900390625</v>
      </c>
      <c r="I4060" s="27">
        <v>8797.75390625</v>
      </c>
      <c r="J4060" s="27">
        <f t="shared" si="567"/>
        <v>5283.2176488025189</v>
      </c>
      <c r="K4060" s="28">
        <v>1.1346418857574463</v>
      </c>
      <c r="L4060" s="28">
        <v>0.99780839681625366</v>
      </c>
      <c r="M4060" s="27">
        <v>5568.86572265625</v>
      </c>
      <c r="N4060" s="27">
        <v>4548.3326926728105</v>
      </c>
      <c r="O4060" s="66">
        <f t="shared" si="568"/>
        <v>5898.2219565234409</v>
      </c>
      <c r="P4060" s="66">
        <f t="shared" si="569"/>
        <v>5934.898854027414</v>
      </c>
      <c r="Q4060" s="66">
        <f t="shared" si="570"/>
        <v>5466.8124196579065</v>
      </c>
      <c r="R4060" s="66">
        <f t="shared" si="571"/>
        <v>5878.4861882004352</v>
      </c>
      <c r="S4060" s="67">
        <f>E4060/INDEX('CCG overall weighted population'!$F$4:$F$195,MATCH(A4060,'CCG overall weighted population'!$A$4:$A$195,0))*INDEX('CCG overall weighted population'!$T$4:$T$195,MATCH(A4060,'CCG overall weighted population'!$A$4:$A$195,0))</f>
        <v>0</v>
      </c>
      <c r="T4060" s="66">
        <f t="shared" si="572"/>
        <v>7378.082086663062</v>
      </c>
      <c r="U4060" s="66">
        <f t="shared" si="573"/>
        <v>7378.082086663062</v>
      </c>
      <c r="V4060" s="81">
        <f t="shared" si="574"/>
        <v>5875.7875982918158</v>
      </c>
      <c r="W4060" s="110">
        <f t="shared" si="575"/>
        <v>0.82152041744612392</v>
      </c>
    </row>
    <row r="4061" spans="1:23" x14ac:dyDescent="0.2">
      <c r="A4061" s="31" t="s">
        <v>127</v>
      </c>
      <c r="B4061" s="25" t="s">
        <v>288</v>
      </c>
      <c r="C4061" s="53" t="s">
        <v>7001</v>
      </c>
      <c r="D4061" s="25" t="s">
        <v>7000</v>
      </c>
      <c r="E4061" s="97">
        <v>5174.0830078125</v>
      </c>
      <c r="F4061" s="27">
        <v>4717.65283203125</v>
      </c>
      <c r="G4061" s="27">
        <v>4591.28125</v>
      </c>
      <c r="H4061" s="27">
        <v>5382.814453125</v>
      </c>
      <c r="I4061" s="27">
        <v>6084.7451171875</v>
      </c>
      <c r="J4061" s="27">
        <f t="shared" si="567"/>
        <v>4866.179709196741</v>
      </c>
      <c r="K4061" s="28">
        <v>1.1346418857574463</v>
      </c>
      <c r="L4061" s="28">
        <v>0.99780839681625366</v>
      </c>
      <c r="M4061" s="27">
        <v>4928.6591796875</v>
      </c>
      <c r="N4061" s="27">
        <v>5435.0281411832711</v>
      </c>
      <c r="O4061" s="66">
        <f t="shared" si="568"/>
        <v>5573.6731377951319</v>
      </c>
      <c r="P4061" s="66">
        <f t="shared" si="569"/>
        <v>5608.3318942648621</v>
      </c>
      <c r="Q4061" s="66">
        <f t="shared" si="570"/>
        <v>4979.2960758370773</v>
      </c>
      <c r="R4061" s="66">
        <f t="shared" si="571"/>
        <v>5532.5219907670944</v>
      </c>
      <c r="S4061" s="67">
        <f>E4061/INDEX('CCG overall weighted population'!$F$4:$F$195,MATCH(A4061,'CCG overall weighted population'!$A$4:$A$195,0))*INDEX('CCG overall weighted population'!$T$4:$T$195,MATCH(A4061,'CCG overall weighted population'!$A$4:$A$195,0))</f>
        <v>0</v>
      </c>
      <c r="T4061" s="66">
        <f t="shared" si="572"/>
        <v>6943.8627713513597</v>
      </c>
      <c r="U4061" s="66">
        <f t="shared" si="573"/>
        <v>6943.8627713513597</v>
      </c>
      <c r="V4061" s="81">
        <f t="shared" si="574"/>
        <v>5529.9822198914799</v>
      </c>
      <c r="W4061" s="110">
        <f t="shared" si="575"/>
        <v>1.0687849830668734</v>
      </c>
    </row>
    <row r="4062" spans="1:23" x14ac:dyDescent="0.2">
      <c r="A4062" s="31" t="s">
        <v>127</v>
      </c>
      <c r="B4062" s="25" t="s">
        <v>288</v>
      </c>
      <c r="C4062" s="53" t="s">
        <v>6999</v>
      </c>
      <c r="D4062" s="25" t="s">
        <v>6998</v>
      </c>
      <c r="E4062" s="97">
        <v>9873.4169921875</v>
      </c>
      <c r="F4062" s="27">
        <v>9055.2734375</v>
      </c>
      <c r="G4062" s="27">
        <v>10148.8779296875</v>
      </c>
      <c r="H4062" s="27">
        <v>10010.80078125</v>
      </c>
      <c r="I4062" s="27">
        <v>8609.6201171875</v>
      </c>
      <c r="J4062" s="27">
        <f t="shared" si="567"/>
        <v>9250.0404987750444</v>
      </c>
      <c r="K4062" s="28">
        <v>1.1346418857574463</v>
      </c>
      <c r="L4062" s="28">
        <v>0.99780839681625366</v>
      </c>
      <c r="M4062" s="27">
        <v>9481.654296875</v>
      </c>
      <c r="N4062" s="27">
        <v>6651.6099564148162</v>
      </c>
      <c r="O4062" s="66">
        <f t="shared" si="568"/>
        <v>10178.298794745753</v>
      </c>
      <c r="P4062" s="66">
        <f t="shared" si="569"/>
        <v>10241.5904823783</v>
      </c>
      <c r="Q4062" s="66">
        <f t="shared" si="570"/>
        <v>9198.649862828981</v>
      </c>
      <c r="R4062" s="66">
        <f t="shared" si="571"/>
        <v>10115.897754864704</v>
      </c>
      <c r="S4062" s="67">
        <f>E4062/INDEX('CCG overall weighted population'!$F$4:$F$195,MATCH(A4062,'CCG overall weighted population'!$A$4:$A$195,0))*INDEX('CCG overall weighted population'!$T$4:$T$195,MATCH(A4062,'CCG overall weighted population'!$A$4:$A$195,0))</f>
        <v>0</v>
      </c>
      <c r="T4062" s="66">
        <f t="shared" si="572"/>
        <v>12696.453070774405</v>
      </c>
      <c r="U4062" s="66">
        <f t="shared" si="573"/>
        <v>12696.453070774405</v>
      </c>
      <c r="V4062" s="81">
        <f t="shared" si="574"/>
        <v>10111.253930124125</v>
      </c>
      <c r="W4062" s="110">
        <f t="shared" si="575"/>
        <v>1.0240886147242456</v>
      </c>
    </row>
    <row r="4063" spans="1:23" x14ac:dyDescent="0.2">
      <c r="A4063" s="31" t="s">
        <v>127</v>
      </c>
      <c r="B4063" s="25" t="s">
        <v>288</v>
      </c>
      <c r="C4063" s="53" t="s">
        <v>6997</v>
      </c>
      <c r="D4063" s="25" t="s">
        <v>6996</v>
      </c>
      <c r="E4063" s="97">
        <v>3752.33349609375</v>
      </c>
      <c r="F4063" s="27">
        <v>3659.77197265625</v>
      </c>
      <c r="G4063" s="27">
        <v>3873.51806640625</v>
      </c>
      <c r="H4063" s="27">
        <v>3390.324951171875</v>
      </c>
      <c r="I4063" s="27">
        <v>4117.34521484375</v>
      </c>
      <c r="J4063" s="27">
        <f t="shared" si="567"/>
        <v>3652.1660988627914</v>
      </c>
      <c r="K4063" s="28">
        <v>1.1346418857574463</v>
      </c>
      <c r="L4063" s="28">
        <v>0.99780839681625366</v>
      </c>
      <c r="M4063" s="27">
        <v>3819.305908203125</v>
      </c>
      <c r="N4063" s="27">
        <v>3379.4840328148994</v>
      </c>
      <c r="O4063" s="66">
        <f t="shared" si="568"/>
        <v>4103.947001771091</v>
      </c>
      <c r="P4063" s="66">
        <f t="shared" si="569"/>
        <v>4129.4665642180789</v>
      </c>
      <c r="Q4063" s="66">
        <f t="shared" si="570"/>
        <v>3775.3237206643025</v>
      </c>
      <c r="R4063" s="66">
        <f t="shared" si="571"/>
        <v>4086.7861094526575</v>
      </c>
      <c r="S4063" s="67">
        <f>E4063/INDEX('CCG overall weighted population'!$F$4:$F$195,MATCH(A4063,'CCG overall weighted population'!$A$4:$A$195,0))*INDEX('CCG overall weighted population'!$T$4:$T$195,MATCH(A4063,'CCG overall weighted population'!$A$4:$A$195,0))</f>
        <v>0</v>
      </c>
      <c r="T4063" s="66">
        <f t="shared" si="572"/>
        <v>5129.3211246629844</v>
      </c>
      <c r="U4063" s="66">
        <f t="shared" si="573"/>
        <v>5129.3211246629844</v>
      </c>
      <c r="V4063" s="81">
        <f t="shared" si="574"/>
        <v>4084.9100210515667</v>
      </c>
      <c r="W4063" s="110">
        <f t="shared" si="575"/>
        <v>1.0886319207245398</v>
      </c>
    </row>
    <row r="4064" spans="1:23" x14ac:dyDescent="0.2">
      <c r="A4064" s="31" t="s">
        <v>127</v>
      </c>
      <c r="B4064" s="25" t="s">
        <v>288</v>
      </c>
      <c r="C4064" s="53" t="s">
        <v>6995</v>
      </c>
      <c r="D4064" s="25" t="s">
        <v>6994</v>
      </c>
      <c r="E4064" s="97">
        <v>6195.1669921875</v>
      </c>
      <c r="F4064" s="27">
        <v>5084.36083984375</v>
      </c>
      <c r="G4064" s="27">
        <v>4679.205078125</v>
      </c>
      <c r="H4064" s="27">
        <v>5790.63330078125</v>
      </c>
      <c r="I4064" s="27">
        <v>7936.224609375</v>
      </c>
      <c r="J4064" s="27">
        <f t="shared" si="567"/>
        <v>5283.0242452267603</v>
      </c>
      <c r="K4064" s="28">
        <v>1.1346418857574463</v>
      </c>
      <c r="L4064" s="28">
        <v>0.99780839681625366</v>
      </c>
      <c r="M4064" s="27">
        <v>5313.80712890625</v>
      </c>
      <c r="N4064" s="27">
        <v>5722.4170802113695</v>
      </c>
      <c r="O4064" s="66">
        <f t="shared" si="568"/>
        <v>6030.9494645207578</v>
      </c>
      <c r="P4064" s="66">
        <f t="shared" si="569"/>
        <v>6068.4517011256767</v>
      </c>
      <c r="Q4064" s="66">
        <f t="shared" si="570"/>
        <v>5354.6681240367625</v>
      </c>
      <c r="R4064" s="66">
        <f t="shared" si="571"/>
        <v>5982.4281989463416</v>
      </c>
      <c r="S4064" s="67">
        <f>E4064/INDEX('CCG overall weighted population'!$F$4:$F$195,MATCH(A4064,'CCG overall weighted population'!$A$4:$A$195,0))*INDEX('CCG overall weighted population'!$T$4:$T$195,MATCH(A4064,'CCG overall weighted population'!$A$4:$A$195,0))</f>
        <v>0</v>
      </c>
      <c r="T4064" s="66">
        <f t="shared" si="572"/>
        <v>7508.5395995301415</v>
      </c>
      <c r="U4064" s="66">
        <f t="shared" si="573"/>
        <v>7508.5395995301415</v>
      </c>
      <c r="V4064" s="81">
        <f t="shared" si="574"/>
        <v>5979.6818932053975</v>
      </c>
      <c r="W4064" s="110">
        <f t="shared" si="575"/>
        <v>0.96521722509597518</v>
      </c>
    </row>
    <row r="4065" spans="1:23" x14ac:dyDescent="0.2">
      <c r="A4065" s="31" t="s">
        <v>127</v>
      </c>
      <c r="B4065" s="25" t="s">
        <v>288</v>
      </c>
      <c r="C4065" s="53" t="s">
        <v>6993</v>
      </c>
      <c r="D4065" s="25" t="s">
        <v>6992</v>
      </c>
      <c r="E4065" s="97">
        <v>7254.5009765625</v>
      </c>
      <c r="F4065" s="27">
        <v>5908.55517578125</v>
      </c>
      <c r="G4065" s="27">
        <v>5301.9658203125</v>
      </c>
      <c r="H4065" s="27">
        <v>5789.0380859375</v>
      </c>
      <c r="I4065" s="27">
        <v>9267.9736328125</v>
      </c>
      <c r="J4065" s="27">
        <f t="shared" si="567"/>
        <v>5991.6949405669129</v>
      </c>
      <c r="K4065" s="28">
        <v>1.1346418857574463</v>
      </c>
      <c r="L4065" s="28">
        <v>0.99780839681625366</v>
      </c>
      <c r="M4065" s="27">
        <v>6196.0380859375</v>
      </c>
      <c r="N4065" s="27">
        <v>6383.1054637851284</v>
      </c>
      <c r="O4065" s="66">
        <f t="shared" si="568"/>
        <v>6827.8423356558669</v>
      </c>
      <c r="P4065" s="66">
        <f t="shared" si="569"/>
        <v>6870.2998890277222</v>
      </c>
      <c r="Q4065" s="66">
        <f t="shared" si="570"/>
        <v>6214.7448237222634</v>
      </c>
      <c r="R4065" s="66">
        <f t="shared" si="571"/>
        <v>6791.293948853292</v>
      </c>
      <c r="S4065" s="67">
        <f>E4065/INDEX('CCG overall weighted population'!$F$4:$F$195,MATCH(A4065,'CCG overall weighted population'!$A$4:$A$195,0))*INDEX('CCG overall weighted population'!$T$4:$T$195,MATCH(A4065,'CCG overall weighted population'!$A$4:$A$195,0))</f>
        <v>0</v>
      </c>
      <c r="T4065" s="66">
        <f t="shared" si="572"/>
        <v>8523.7461865393543</v>
      </c>
      <c r="U4065" s="66">
        <f t="shared" si="573"/>
        <v>8523.7461865393543</v>
      </c>
      <c r="V4065" s="81">
        <f t="shared" si="574"/>
        <v>6788.1763235446497</v>
      </c>
      <c r="W4065" s="110">
        <f t="shared" si="575"/>
        <v>0.9357192652500248</v>
      </c>
    </row>
    <row r="4066" spans="1:23" x14ac:dyDescent="0.2">
      <c r="A4066" s="31" t="s">
        <v>127</v>
      </c>
      <c r="B4066" s="25" t="s">
        <v>288</v>
      </c>
      <c r="C4066" s="53" t="s">
        <v>6991</v>
      </c>
      <c r="D4066" s="25" t="s">
        <v>6990</v>
      </c>
      <c r="E4066" s="97">
        <v>7877.33349609375</v>
      </c>
      <c r="F4066" s="27">
        <v>6663.4873046875</v>
      </c>
      <c r="G4066" s="27">
        <v>7291.9326171875</v>
      </c>
      <c r="H4066" s="27">
        <v>8424.0673828125</v>
      </c>
      <c r="I4066" s="27">
        <v>8267.4716796875</v>
      </c>
      <c r="J4066" s="27">
        <f t="shared" si="567"/>
        <v>7034.4506575245632</v>
      </c>
      <c r="K4066" s="28">
        <v>1.1346418857574463</v>
      </c>
      <c r="L4066" s="28">
        <v>0.99780839681625366</v>
      </c>
      <c r="M4066" s="27">
        <v>7245.42578125</v>
      </c>
      <c r="N4066" s="27">
        <v>6215.0449794143415</v>
      </c>
      <c r="O4066" s="66">
        <f t="shared" si="568"/>
        <v>7871.3204579921812</v>
      </c>
      <c r="P4066" s="66">
        <f t="shared" si="569"/>
        <v>7920.2666685259182</v>
      </c>
      <c r="Q4066" s="66">
        <f t="shared" si="570"/>
        <v>7142.3877010664346</v>
      </c>
      <c r="R4066" s="66">
        <f t="shared" si="571"/>
        <v>7826.5185420624057</v>
      </c>
      <c r="S4066" s="67">
        <f>E4066/INDEX('CCG overall weighted population'!$F$4:$F$195,MATCH(A4066,'CCG overall weighted population'!$A$4:$A$195,0))*INDEX('CCG overall weighted population'!$T$4:$T$195,MATCH(A4066,'CCG overall weighted population'!$A$4:$A$195,0))</f>
        <v>0</v>
      </c>
      <c r="T4066" s="66">
        <f t="shared" si="572"/>
        <v>9823.0555295060003</v>
      </c>
      <c r="U4066" s="66">
        <f t="shared" si="573"/>
        <v>9823.0555295060003</v>
      </c>
      <c r="V4066" s="81">
        <f t="shared" si="574"/>
        <v>7822.925684431877</v>
      </c>
      <c r="W4066" s="110">
        <f t="shared" si="575"/>
        <v>0.99309311816125945</v>
      </c>
    </row>
    <row r="4067" spans="1:23" x14ac:dyDescent="0.2">
      <c r="A4067" s="31" t="s">
        <v>127</v>
      </c>
      <c r="B4067" s="25" t="s">
        <v>288</v>
      </c>
      <c r="C4067" s="53" t="s">
        <v>6989</v>
      </c>
      <c r="D4067" s="25" t="s">
        <v>6988</v>
      </c>
      <c r="E4067" s="97">
        <v>9070.75</v>
      </c>
      <c r="F4067" s="27">
        <v>6272.89794921875</v>
      </c>
      <c r="G4067" s="27">
        <v>6695.181640625</v>
      </c>
      <c r="H4067" s="27">
        <v>7727.39013671875</v>
      </c>
      <c r="I4067" s="27">
        <v>10245.75390625</v>
      </c>
      <c r="J4067" s="27">
        <f t="shared" si="567"/>
        <v>6683.4583915842422</v>
      </c>
      <c r="K4067" s="28">
        <v>1.1346418857574463</v>
      </c>
      <c r="L4067" s="28">
        <v>0.99780839681625366</v>
      </c>
      <c r="M4067" s="27">
        <v>7579.2666015625</v>
      </c>
      <c r="N4067" s="27">
        <v>7400.346931681067</v>
      </c>
      <c r="O4067" s="66">
        <f t="shared" si="568"/>
        <v>7647.8750875403312</v>
      </c>
      <c r="P4067" s="66">
        <f t="shared" si="569"/>
        <v>7695.4318483364677</v>
      </c>
      <c r="Q4067" s="66">
        <f t="shared" si="570"/>
        <v>7561.3746345743575</v>
      </c>
      <c r="R4067" s="66">
        <f t="shared" si="571"/>
        <v>7679.2755911874128</v>
      </c>
      <c r="S4067" s="67">
        <f>E4067/INDEX('CCG overall weighted population'!$F$4:$F$195,MATCH(A4067,'CCG overall weighted population'!$A$4:$A$195,0))*INDEX('CCG overall weighted population'!$T$4:$T$195,MATCH(A4067,'CCG overall weighted population'!$A$4:$A$195,0))</f>
        <v>0</v>
      </c>
      <c r="T4067" s="66">
        <f t="shared" si="572"/>
        <v>9638.2510503496487</v>
      </c>
      <c r="U4067" s="66">
        <f t="shared" si="573"/>
        <v>9638.2510503496487</v>
      </c>
      <c r="V4067" s="81">
        <f t="shared" si="574"/>
        <v>7675.7503272074655</v>
      </c>
      <c r="W4067" s="110">
        <f t="shared" si="575"/>
        <v>0.84620900446021174</v>
      </c>
    </row>
    <row r="4068" spans="1:23" x14ac:dyDescent="0.2">
      <c r="A4068" s="31" t="s">
        <v>127</v>
      </c>
      <c r="B4068" s="25" t="s">
        <v>288</v>
      </c>
      <c r="C4068" s="53" t="s">
        <v>6987</v>
      </c>
      <c r="D4068" s="25" t="s">
        <v>6986</v>
      </c>
      <c r="E4068" s="97">
        <v>6161.66650390625</v>
      </c>
      <c r="F4068" s="27">
        <v>4607.5078125</v>
      </c>
      <c r="G4068" s="27">
        <v>4433.07275390625</v>
      </c>
      <c r="H4068" s="27">
        <v>5001.00634765625</v>
      </c>
      <c r="I4068" s="27">
        <v>7322.93603515625</v>
      </c>
      <c r="J4068" s="27">
        <f t="shared" si="567"/>
        <v>4768.4144501582723</v>
      </c>
      <c r="K4068" s="28">
        <v>1.1346418857574463</v>
      </c>
      <c r="L4068" s="28">
        <v>0.99780839681625366</v>
      </c>
      <c r="M4068" s="27">
        <v>5064.474609375</v>
      </c>
      <c r="N4068" s="27">
        <v>4245.9445910490904</v>
      </c>
      <c r="O4068" s="66">
        <f t="shared" si="568"/>
        <v>5339.4335233790116</v>
      </c>
      <c r="P4068" s="66">
        <f t="shared" si="569"/>
        <v>5372.6357082933418</v>
      </c>
      <c r="Q4068" s="66">
        <f t="shared" si="570"/>
        <v>4982.621607542409</v>
      </c>
      <c r="R4068" s="66">
        <f t="shared" si="571"/>
        <v>5325.6321347693465</v>
      </c>
      <c r="S4068" s="67">
        <f>E4068/INDEX('CCG overall weighted population'!$F$4:$F$195,MATCH(A4068,'CCG overall weighted population'!$A$4:$A$195,0))*INDEX('CCG overall weighted population'!$T$4:$T$195,MATCH(A4068,'CCG overall weighted population'!$A$4:$A$195,0))</f>
        <v>0</v>
      </c>
      <c r="T4068" s="66">
        <f t="shared" si="572"/>
        <v>6684.1955217262348</v>
      </c>
      <c r="U4068" s="66">
        <f t="shared" si="573"/>
        <v>6684.1955217262348</v>
      </c>
      <c r="V4068" s="81">
        <f t="shared" si="574"/>
        <v>5323.1873391747331</v>
      </c>
      <c r="W4068" s="110">
        <f t="shared" si="575"/>
        <v>0.86392006704680391</v>
      </c>
    </row>
    <row r="4069" spans="1:23" x14ac:dyDescent="0.2">
      <c r="A4069" s="31" t="s">
        <v>127</v>
      </c>
      <c r="B4069" s="25" t="s">
        <v>288</v>
      </c>
      <c r="C4069" s="53" t="s">
        <v>6985</v>
      </c>
      <c r="D4069" s="25" t="s">
        <v>2416</v>
      </c>
      <c r="E4069" s="97">
        <v>11632</v>
      </c>
      <c r="F4069" s="27">
        <v>5471.6640625</v>
      </c>
      <c r="G4069" s="27">
        <v>4967.82861328125</v>
      </c>
      <c r="H4069" s="27">
        <v>11487.3701171875</v>
      </c>
      <c r="I4069" s="27">
        <v>15594.8720703125</v>
      </c>
      <c r="J4069" s="27">
        <f t="shared" si="567"/>
        <v>6762.5754901615455</v>
      </c>
      <c r="K4069" s="28">
        <v>1.1346418857574463</v>
      </c>
      <c r="L4069" s="28">
        <v>0.99780839681625366</v>
      </c>
      <c r="M4069" s="27">
        <v>6924.6201171875</v>
      </c>
      <c r="N4069" s="27">
        <v>8559.6019769991326</v>
      </c>
      <c r="O4069" s="66">
        <f t="shared" si="568"/>
        <v>7859.7363016004492</v>
      </c>
      <c r="P4069" s="66">
        <f t="shared" si="569"/>
        <v>7908.6104784060935</v>
      </c>
      <c r="Q4069" s="66">
        <f t="shared" si="570"/>
        <v>7088.1183031686633</v>
      </c>
      <c r="R4069" s="66">
        <f t="shared" si="571"/>
        <v>7809.7267093054888</v>
      </c>
      <c r="S4069" s="67">
        <f>E4069/INDEX('CCG overall weighted population'!$F$4:$F$195,MATCH(A4069,'CCG overall weighted population'!$A$4:$A$195,0))*INDEX('CCG overall weighted population'!$T$4:$T$195,MATCH(A4069,'CCG overall weighted population'!$A$4:$A$195,0))</f>
        <v>0</v>
      </c>
      <c r="T4069" s="66">
        <f t="shared" si="572"/>
        <v>9801.9801171464842</v>
      </c>
      <c r="U4069" s="66">
        <f t="shared" si="573"/>
        <v>9801.9801171464842</v>
      </c>
      <c r="V4069" s="81">
        <f t="shared" si="574"/>
        <v>7806.1415601680965</v>
      </c>
      <c r="W4069" s="110">
        <f t="shared" si="575"/>
        <v>0.67109194980812381</v>
      </c>
    </row>
    <row r="4070" spans="1:23" x14ac:dyDescent="0.2">
      <c r="A4070" s="31" t="s">
        <v>127</v>
      </c>
      <c r="B4070" s="25" t="s">
        <v>288</v>
      </c>
      <c r="C4070" s="53" t="s">
        <v>6984</v>
      </c>
      <c r="D4070" s="25" t="s">
        <v>6983</v>
      </c>
      <c r="E4070" s="97">
        <v>1708.166748046875</v>
      </c>
      <c r="F4070" s="27">
        <v>1867.373779296875</v>
      </c>
      <c r="G4070" s="27">
        <v>2608.870361328125</v>
      </c>
      <c r="H4070" s="27">
        <v>1788.039306640625</v>
      </c>
      <c r="I4070" s="27">
        <v>1734.550048828125</v>
      </c>
      <c r="J4070" s="27">
        <f t="shared" si="567"/>
        <v>1897.5101389327374</v>
      </c>
      <c r="K4070" s="28">
        <v>1.1346418857574463</v>
      </c>
      <c r="L4070" s="28">
        <v>0.99780839681625366</v>
      </c>
      <c r="M4070" s="27">
        <v>2079.414306640625</v>
      </c>
      <c r="N4070" s="27">
        <v>1864.7038548430264</v>
      </c>
      <c r="O4070" s="66">
        <f t="shared" si="568"/>
        <v>2144.56179220483</v>
      </c>
      <c r="P4070" s="66">
        <f t="shared" si="569"/>
        <v>2157.8973149476865</v>
      </c>
      <c r="Q4070" s="66">
        <f t="shared" si="570"/>
        <v>2057.9432614608654</v>
      </c>
      <c r="R4070" s="66">
        <f t="shared" si="571"/>
        <v>2145.8510897136675</v>
      </c>
      <c r="S4070" s="67">
        <f>E4070/INDEX('CCG overall weighted population'!$F$4:$F$195,MATCH(A4070,'CCG overall weighted population'!$A$4:$A$195,0))*INDEX('CCG overall weighted population'!$T$4:$T$195,MATCH(A4070,'CCG overall weighted population'!$A$4:$A$195,0))</f>
        <v>0</v>
      </c>
      <c r="T4070" s="66">
        <f t="shared" si="572"/>
        <v>2693.2555387205066</v>
      </c>
      <c r="U4070" s="66">
        <f t="shared" si="573"/>
        <v>2693.2555387205066</v>
      </c>
      <c r="V4070" s="81">
        <f t="shared" si="574"/>
        <v>2144.8660109177486</v>
      </c>
      <c r="W4070" s="110">
        <f t="shared" si="575"/>
        <v>1.2556537664547078</v>
      </c>
    </row>
    <row r="4071" spans="1:23" x14ac:dyDescent="0.2">
      <c r="A4071" s="31" t="s">
        <v>127</v>
      </c>
      <c r="B4071" s="25" t="s">
        <v>288</v>
      </c>
      <c r="C4071" s="53" t="s">
        <v>6982</v>
      </c>
      <c r="D4071" s="25" t="s">
        <v>6981</v>
      </c>
      <c r="E4071" s="97">
        <v>7052.99951171875</v>
      </c>
      <c r="F4071" s="27">
        <v>5020.10986328125</v>
      </c>
      <c r="G4071" s="27">
        <v>4397.45458984375</v>
      </c>
      <c r="H4071" s="27">
        <v>5707.416015625</v>
      </c>
      <c r="I4071" s="27">
        <v>8622.6171875</v>
      </c>
      <c r="J4071" s="27">
        <f t="shared" si="567"/>
        <v>5233.2533073593968</v>
      </c>
      <c r="K4071" s="28">
        <v>1.1346418857574463</v>
      </c>
      <c r="L4071" s="28">
        <v>0.99780839681625366</v>
      </c>
      <c r="M4071" s="27">
        <v>5560.205078125</v>
      </c>
      <c r="N4071" s="27">
        <v>4936.6773291174259</v>
      </c>
      <c r="O4071" s="66">
        <f t="shared" si="568"/>
        <v>5891.2779463902034</v>
      </c>
      <c r="P4071" s="66">
        <f t="shared" si="569"/>
        <v>5927.9116639749063</v>
      </c>
      <c r="Q4071" s="66">
        <f t="shared" si="570"/>
        <v>5497.8523032242429</v>
      </c>
      <c r="R4071" s="66">
        <f t="shared" si="571"/>
        <v>5876.0819307837073</v>
      </c>
      <c r="S4071" s="67">
        <f>E4071/INDEX('CCG overall weighted population'!$F$4:$F$195,MATCH(A4071,'CCG overall weighted population'!$A$4:$A$195,0))*INDEX('CCG overall weighted population'!$T$4:$T$195,MATCH(A4071,'CCG overall weighted population'!$A$4:$A$195,0))</f>
        <v>0</v>
      </c>
      <c r="T4071" s="66">
        <f t="shared" si="572"/>
        <v>7375.0645056038957</v>
      </c>
      <c r="U4071" s="66">
        <f t="shared" si="573"/>
        <v>7375.0645056038957</v>
      </c>
      <c r="V4071" s="81">
        <f t="shared" si="574"/>
        <v>5873.3844445784225</v>
      </c>
      <c r="W4071" s="110">
        <f t="shared" si="575"/>
        <v>0.83274987256409627</v>
      </c>
    </row>
    <row r="4072" spans="1:23" x14ac:dyDescent="0.2">
      <c r="A4072" s="31" t="s">
        <v>127</v>
      </c>
      <c r="B4072" s="25" t="s">
        <v>288</v>
      </c>
      <c r="C4072" s="53" t="s">
        <v>6980</v>
      </c>
      <c r="D4072" s="25" t="s">
        <v>6979</v>
      </c>
      <c r="E4072" s="97">
        <v>7671.99951171875</v>
      </c>
      <c r="F4072" s="27">
        <v>6633.4755859375</v>
      </c>
      <c r="G4072" s="27">
        <v>6763.73193359375</v>
      </c>
      <c r="H4072" s="27">
        <v>6253.578125</v>
      </c>
      <c r="I4072" s="27">
        <v>8440.951171875</v>
      </c>
      <c r="J4072" s="27">
        <f t="shared" si="567"/>
        <v>6660.2011308387027</v>
      </c>
      <c r="K4072" s="28">
        <v>1.1346418857574463</v>
      </c>
      <c r="L4072" s="28">
        <v>0.99780839681625366</v>
      </c>
      <c r="M4072" s="27">
        <v>7169.87060546875</v>
      </c>
      <c r="N4072" s="27">
        <v>7791.3071996958388</v>
      </c>
      <c r="O4072" s="66">
        <f t="shared" si="568"/>
        <v>7668.4401117791767</v>
      </c>
      <c r="P4072" s="66">
        <f t="shared" si="569"/>
        <v>7716.124752009443</v>
      </c>
      <c r="Q4072" s="66">
        <f t="shared" si="570"/>
        <v>7232.0142648914589</v>
      </c>
      <c r="R4072" s="66">
        <f t="shared" si="571"/>
        <v>7657.7809053865258</v>
      </c>
      <c r="S4072" s="67">
        <f>E4072/INDEX('CCG overall weighted population'!$F$4:$F$195,MATCH(A4072,'CCG overall weighted population'!$A$4:$A$195,0))*INDEX('CCG overall weighted population'!$T$4:$T$195,MATCH(A4072,'CCG overall weighted population'!$A$4:$A$195,0))</f>
        <v>0</v>
      </c>
      <c r="T4072" s="66">
        <f t="shared" si="572"/>
        <v>9611.2730918772268</v>
      </c>
      <c r="U4072" s="66">
        <f t="shared" si="573"/>
        <v>9611.2730918772268</v>
      </c>
      <c r="V4072" s="81">
        <f t="shared" si="574"/>
        <v>7654.2655088010624</v>
      </c>
      <c r="W4072" s="110">
        <f t="shared" si="575"/>
        <v>0.99768847705339403</v>
      </c>
    </row>
    <row r="4073" spans="1:23" x14ac:dyDescent="0.2">
      <c r="A4073" s="31" t="s">
        <v>127</v>
      </c>
      <c r="B4073" s="25" t="s">
        <v>288</v>
      </c>
      <c r="C4073" s="53" t="s">
        <v>6978</v>
      </c>
      <c r="D4073" s="25" t="s">
        <v>6977</v>
      </c>
      <c r="E4073" s="97">
        <v>3184.58349609375</v>
      </c>
      <c r="F4073" s="27">
        <v>3129.5361328125</v>
      </c>
      <c r="G4073" s="27">
        <v>3474.262939453125</v>
      </c>
      <c r="H4073" s="27">
        <v>3035.11279296875</v>
      </c>
      <c r="I4073" s="27">
        <v>3967.843505859375</v>
      </c>
      <c r="J4073" s="27">
        <f t="shared" si="567"/>
        <v>3172.4211079747101</v>
      </c>
      <c r="K4073" s="28">
        <v>1.1346418857574463</v>
      </c>
      <c r="L4073" s="28">
        <v>0.99780839681625366</v>
      </c>
      <c r="M4073" s="27">
        <v>3232.942138671875</v>
      </c>
      <c r="N4073" s="27">
        <v>2970.6730460364975</v>
      </c>
      <c r="O4073" s="66">
        <f t="shared" si="568"/>
        <v>3568.8320453570782</v>
      </c>
      <c r="P4073" s="66">
        <f t="shared" si="569"/>
        <v>3591.0241039302027</v>
      </c>
      <c r="Q4073" s="66">
        <f t="shared" si="570"/>
        <v>3206.7152294083371</v>
      </c>
      <c r="R4073" s="66">
        <f t="shared" si="571"/>
        <v>3544.7081107270542</v>
      </c>
      <c r="S4073" s="67">
        <f>E4073/INDEX('CCG overall weighted population'!$F$4:$F$195,MATCH(A4073,'CCG overall weighted population'!$A$4:$A$195,0))*INDEX('CCG overall weighted population'!$T$4:$T$195,MATCH(A4073,'CCG overall weighted population'!$A$4:$A$195,0))</f>
        <v>0</v>
      </c>
      <c r="T4073" s="66">
        <f t="shared" si="572"/>
        <v>4448.9595751199231</v>
      </c>
      <c r="U4073" s="66">
        <f t="shared" si="573"/>
        <v>4448.9595751199231</v>
      </c>
      <c r="V4073" s="81">
        <f t="shared" si="574"/>
        <v>3543.0808697622278</v>
      </c>
      <c r="W4073" s="110">
        <f t="shared" si="575"/>
        <v>1.112572766299962</v>
      </c>
    </row>
    <row r="4074" spans="1:23" x14ac:dyDescent="0.2">
      <c r="A4074" s="31" t="s">
        <v>127</v>
      </c>
      <c r="B4074" s="25" t="s">
        <v>288</v>
      </c>
      <c r="C4074" s="53" t="s">
        <v>6976</v>
      </c>
      <c r="D4074" s="25" t="s">
        <v>6975</v>
      </c>
      <c r="E4074" s="97">
        <v>861.75</v>
      </c>
      <c r="F4074" s="27">
        <v>684.05877685546875</v>
      </c>
      <c r="G4074" s="27">
        <v>588.555908203125</v>
      </c>
      <c r="H4074" s="27">
        <v>1063.6983642578125</v>
      </c>
      <c r="I4074" s="27">
        <v>4218.296875</v>
      </c>
      <c r="J4074" s="27">
        <f t="shared" si="567"/>
        <v>882.06341167533685</v>
      </c>
      <c r="K4074" s="28">
        <v>1.1346418857574463</v>
      </c>
      <c r="L4074" s="28">
        <v>0.99780839681625366</v>
      </c>
      <c r="M4074" s="27">
        <v>744.9261474609375</v>
      </c>
      <c r="N4074" s="27">
        <v>714.09680748940093</v>
      </c>
      <c r="O4074" s="66">
        <f t="shared" si="568"/>
        <v>979.6162526774923</v>
      </c>
      <c r="P4074" s="66">
        <f t="shared" si="569"/>
        <v>985.707797749468</v>
      </c>
      <c r="Q4074" s="66">
        <f t="shared" si="570"/>
        <v>741.84321346378385</v>
      </c>
      <c r="R4074" s="66">
        <f t="shared" si="571"/>
        <v>956.31781698902694</v>
      </c>
      <c r="S4074" s="67">
        <f>E4074/INDEX('CCG overall weighted population'!$F$4:$F$195,MATCH(A4074,'CCG overall weighted population'!$A$4:$A$195,0))*INDEX('CCG overall weighted population'!$T$4:$T$195,MATCH(A4074,'CCG overall weighted population'!$A$4:$A$195,0))</f>
        <v>0</v>
      </c>
      <c r="T4074" s="66">
        <f t="shared" si="572"/>
        <v>1200.2735277061922</v>
      </c>
      <c r="U4074" s="66">
        <f t="shared" si="573"/>
        <v>1200.2735277061922</v>
      </c>
      <c r="V4074" s="81">
        <f t="shared" si="574"/>
        <v>955.87880777343344</v>
      </c>
      <c r="W4074" s="110">
        <f t="shared" si="575"/>
        <v>1.1092298320550431</v>
      </c>
    </row>
    <row r="4075" spans="1:23" x14ac:dyDescent="0.2">
      <c r="A4075" s="31" t="s">
        <v>127</v>
      </c>
      <c r="B4075" s="25" t="s">
        <v>288</v>
      </c>
      <c r="C4075" s="53" t="s">
        <v>6974</v>
      </c>
      <c r="D4075" s="25" t="s">
        <v>6973</v>
      </c>
      <c r="E4075" s="97">
        <v>7454.0830078125</v>
      </c>
      <c r="F4075" s="27">
        <v>5876.55712890625</v>
      </c>
      <c r="G4075" s="27">
        <v>6020.0458984375</v>
      </c>
      <c r="H4075" s="27">
        <v>7209.47705078125</v>
      </c>
      <c r="I4075" s="27">
        <v>8058.44287109375</v>
      </c>
      <c r="J4075" s="27">
        <f t="shared" si="567"/>
        <v>6176.40461426814</v>
      </c>
      <c r="K4075" s="28">
        <v>1.1346418857574463</v>
      </c>
      <c r="L4075" s="28">
        <v>0.99780839681625366</v>
      </c>
      <c r="M4075" s="27">
        <v>6441.50146484375</v>
      </c>
      <c r="N4075" s="27">
        <v>5884.2795019954456</v>
      </c>
      <c r="O4075" s="66">
        <f t="shared" si="568"/>
        <v>6959.5755109313641</v>
      </c>
      <c r="P4075" s="66">
        <f t="shared" si="569"/>
        <v>7002.8522203477132</v>
      </c>
      <c r="Q4075" s="66">
        <f t="shared" si="570"/>
        <v>6385.7792685589193</v>
      </c>
      <c r="R4075" s="66">
        <f t="shared" si="571"/>
        <v>6928.4840531372774</v>
      </c>
      <c r="S4075" s="67">
        <f>E4075/INDEX('CCG overall weighted population'!$F$4:$F$195,MATCH(A4075,'CCG overall weighted population'!$A$4:$A$195,0))*INDEX('CCG overall weighted population'!$T$4:$T$195,MATCH(A4075,'CCG overall weighted population'!$A$4:$A$195,0))</f>
        <v>0</v>
      </c>
      <c r="T4075" s="66">
        <f t="shared" si="572"/>
        <v>8695.9333480771056</v>
      </c>
      <c r="U4075" s="66">
        <f t="shared" si="573"/>
        <v>8695.9333480771056</v>
      </c>
      <c r="V4075" s="81">
        <f t="shared" si="574"/>
        <v>6925.3034490583987</v>
      </c>
      <c r="W4075" s="110">
        <f t="shared" si="575"/>
        <v>0.9290617560604173</v>
      </c>
    </row>
    <row r="4076" spans="1:23" x14ac:dyDescent="0.2">
      <c r="A4076" s="31" t="s">
        <v>127</v>
      </c>
      <c r="B4076" s="25" t="s">
        <v>288</v>
      </c>
      <c r="C4076" s="53" t="s">
        <v>6972</v>
      </c>
      <c r="D4076" s="25" t="s">
        <v>6971</v>
      </c>
      <c r="E4076" s="97">
        <v>5034</v>
      </c>
      <c r="F4076" s="27">
        <v>3747.490966796875</v>
      </c>
      <c r="G4076" s="27">
        <v>3299.462158203125</v>
      </c>
      <c r="H4076" s="27">
        <v>4306.9775390625</v>
      </c>
      <c r="I4076" s="27">
        <v>5492.46630859375</v>
      </c>
      <c r="J4076" s="27">
        <f t="shared" si="567"/>
        <v>3875.2940879120965</v>
      </c>
      <c r="K4076" s="28">
        <v>1.1346418857574463</v>
      </c>
      <c r="L4076" s="28">
        <v>0.99780839681625366</v>
      </c>
      <c r="M4076" s="27">
        <v>3867.359375</v>
      </c>
      <c r="N4076" s="27">
        <v>3457.3156145033313</v>
      </c>
      <c r="O4076" s="66">
        <f t="shared" si="568"/>
        <v>4340.112706731451</v>
      </c>
      <c r="P4076" s="66">
        <f t="shared" si="569"/>
        <v>4367.1008177374169</v>
      </c>
      <c r="Q4076" s="66">
        <f t="shared" si="570"/>
        <v>3826.3549989503331</v>
      </c>
      <c r="R4076" s="66">
        <f t="shared" si="571"/>
        <v>4301.931415394748</v>
      </c>
      <c r="S4076" s="67">
        <f>E4076/INDEX('CCG overall weighted population'!$F$4:$F$195,MATCH(A4076,'CCG overall weighted population'!$A$4:$A$195,0))*INDEX('CCG overall weighted population'!$T$4:$T$195,MATCH(A4076,'CCG overall weighted population'!$A$4:$A$195,0))</f>
        <v>0</v>
      </c>
      <c r="T4076" s="66">
        <f t="shared" si="572"/>
        <v>5399.3497811880616</v>
      </c>
      <c r="U4076" s="66">
        <f t="shared" si="573"/>
        <v>5399.3497811880616</v>
      </c>
      <c r="V4076" s="81">
        <f t="shared" si="574"/>
        <v>4299.9565619488976</v>
      </c>
      <c r="W4076" s="110">
        <f t="shared" si="575"/>
        <v>0.85418286888138606</v>
      </c>
    </row>
    <row r="4077" spans="1:23" x14ac:dyDescent="0.2">
      <c r="A4077" s="31" t="s">
        <v>127</v>
      </c>
      <c r="B4077" s="25" t="s">
        <v>288</v>
      </c>
      <c r="C4077" s="53" t="s">
        <v>6970</v>
      </c>
      <c r="D4077" s="25" t="s">
        <v>6969</v>
      </c>
      <c r="E4077" s="97">
        <v>8362.666015625</v>
      </c>
      <c r="F4077" s="27">
        <v>7335.61767578125</v>
      </c>
      <c r="G4077" s="27">
        <v>7001.53173828125</v>
      </c>
      <c r="H4077" s="27">
        <v>9669.3984375</v>
      </c>
      <c r="I4077" s="27">
        <v>9084.0224609375</v>
      </c>
      <c r="J4077" s="27">
        <f t="shared" si="567"/>
        <v>7736.7594719211884</v>
      </c>
      <c r="K4077" s="28">
        <v>1.1346418857574463</v>
      </c>
      <c r="L4077" s="28">
        <v>0.99780839681625366</v>
      </c>
      <c r="M4077" s="27">
        <v>7665.8701171875</v>
      </c>
      <c r="N4077" s="27">
        <v>7669.5571123078244</v>
      </c>
      <c r="O4077" s="66">
        <f t="shared" si="568"/>
        <v>8751.6041248348629</v>
      </c>
      <c r="P4077" s="66">
        <f t="shared" si="569"/>
        <v>8806.0242008930236</v>
      </c>
      <c r="Q4077" s="66">
        <f t="shared" si="570"/>
        <v>7666.2388166995333</v>
      </c>
      <c r="R4077" s="66">
        <f t="shared" si="571"/>
        <v>8668.659972255231</v>
      </c>
      <c r="S4077" s="67">
        <f>E4077/INDEX('CCG overall weighted population'!$F$4:$F$195,MATCH(A4077,'CCG overall weighted population'!$A$4:$A$195,0))*INDEX('CCG overall weighted population'!$T$4:$T$195,MATCH(A4077,'CCG overall weighted population'!$A$4:$A$195,0))</f>
        <v>0</v>
      </c>
      <c r="T4077" s="66">
        <f t="shared" si="572"/>
        <v>10880.026389285222</v>
      </c>
      <c r="U4077" s="66">
        <f t="shared" si="573"/>
        <v>10880.026389285222</v>
      </c>
      <c r="V4077" s="81">
        <f t="shared" si="574"/>
        <v>8664.6805194550634</v>
      </c>
      <c r="W4077" s="110">
        <f t="shared" si="575"/>
        <v>1.0361146198192983</v>
      </c>
    </row>
    <row r="4078" spans="1:23" x14ac:dyDescent="0.2">
      <c r="A4078" s="31" t="s">
        <v>127</v>
      </c>
      <c r="B4078" s="25" t="s">
        <v>288</v>
      </c>
      <c r="C4078" s="53" t="s">
        <v>6968</v>
      </c>
      <c r="D4078" s="25" t="s">
        <v>6967</v>
      </c>
      <c r="E4078" s="97">
        <v>3849.833251953125</v>
      </c>
      <c r="F4078" s="27">
        <v>2532.82666015625</v>
      </c>
      <c r="G4078" s="27">
        <v>2095.510986328125</v>
      </c>
      <c r="H4078" s="27">
        <v>3761.92041015625</v>
      </c>
      <c r="I4078" s="27">
        <v>4065.36572265625</v>
      </c>
      <c r="J4078" s="27">
        <f t="shared" si="567"/>
        <v>2752.8109399211362</v>
      </c>
      <c r="K4078" s="28">
        <v>1.1346418857574463</v>
      </c>
      <c r="L4078" s="28">
        <v>0.99780839681625366</v>
      </c>
      <c r="M4078" s="27">
        <v>2862.957275390625</v>
      </c>
      <c r="N4078" s="27">
        <v>2594.9646883975611</v>
      </c>
      <c r="O4078" s="66">
        <f t="shared" si="568"/>
        <v>3098.738577507062</v>
      </c>
      <c r="P4078" s="66">
        <f t="shared" si="569"/>
        <v>3118.0074551513044</v>
      </c>
      <c r="Q4078" s="66">
        <f t="shared" si="570"/>
        <v>2836.1580166913191</v>
      </c>
      <c r="R4078" s="66">
        <f t="shared" si="571"/>
        <v>3084.0396299423101</v>
      </c>
      <c r="S4078" s="67">
        <f>E4078/INDEX('CCG overall weighted population'!$F$4:$F$195,MATCH(A4078,'CCG overall weighted population'!$A$4:$A$195,0))*INDEX('CCG overall weighted population'!$T$4:$T$195,MATCH(A4078,'CCG overall weighted population'!$A$4:$A$195,0))</f>
        <v>0</v>
      </c>
      <c r="T4078" s="66">
        <f t="shared" si="572"/>
        <v>3870.7750294471725</v>
      </c>
      <c r="U4078" s="66">
        <f t="shared" si="573"/>
        <v>3870.7750294471725</v>
      </c>
      <c r="V4078" s="81">
        <f t="shared" si="574"/>
        <v>3082.6238643937158</v>
      </c>
      <c r="W4078" s="110">
        <f t="shared" si="575"/>
        <v>0.80071620318355785</v>
      </c>
    </row>
    <row r="4079" spans="1:23" x14ac:dyDescent="0.2">
      <c r="A4079" s="31" t="s">
        <v>127</v>
      </c>
      <c r="B4079" s="25" t="s">
        <v>288</v>
      </c>
      <c r="C4079" s="53" t="s">
        <v>6966</v>
      </c>
      <c r="D4079" s="25" t="s">
        <v>6965</v>
      </c>
      <c r="E4079" s="97">
        <v>4247.16650390625</v>
      </c>
      <c r="F4079" s="27">
        <v>3266.706298828125</v>
      </c>
      <c r="G4079" s="27">
        <v>3892.736328125</v>
      </c>
      <c r="H4079" s="27">
        <v>3983.16015625</v>
      </c>
      <c r="I4079" s="27">
        <v>4263.998046875</v>
      </c>
      <c r="J4079" s="27">
        <f t="shared" si="567"/>
        <v>3455.7714634324411</v>
      </c>
      <c r="K4079" s="28">
        <v>1.1346418857574463</v>
      </c>
      <c r="L4079" s="28">
        <v>0.99780839681625366</v>
      </c>
      <c r="M4079" s="27">
        <v>3756.21435546875</v>
      </c>
      <c r="N4079" s="27">
        <v>3063.0633439552366</v>
      </c>
      <c r="O4079" s="66">
        <f t="shared" si="568"/>
        <v>3868.0089817580292</v>
      </c>
      <c r="P4079" s="66">
        <f t="shared" si="569"/>
        <v>3892.0614114587265</v>
      </c>
      <c r="Q4079" s="66">
        <f t="shared" si="570"/>
        <v>3686.8992543173986</v>
      </c>
      <c r="R4079" s="66">
        <f t="shared" si="571"/>
        <v>3867.3357553376613</v>
      </c>
      <c r="S4079" s="67">
        <f>E4079/INDEX('CCG overall weighted population'!$F$4:$F$195,MATCH(A4079,'CCG overall weighted population'!$A$4:$A$195,0))*INDEX('CCG overall weighted population'!$T$4:$T$195,MATCH(A4079,'CCG overall weighted population'!$A$4:$A$195,0))</f>
        <v>0</v>
      </c>
      <c r="T4079" s="66">
        <f t="shared" si="572"/>
        <v>4853.8892065175114</v>
      </c>
      <c r="U4079" s="66">
        <f t="shared" si="573"/>
        <v>4853.8892065175114</v>
      </c>
      <c r="V4079" s="81">
        <f t="shared" si="574"/>
        <v>3865.5604082655627</v>
      </c>
      <c r="W4079" s="110">
        <f t="shared" si="575"/>
        <v>0.91015042728140927</v>
      </c>
    </row>
    <row r="4080" spans="1:23" x14ac:dyDescent="0.2">
      <c r="A4080" s="31" t="s">
        <v>127</v>
      </c>
      <c r="B4080" s="25" t="s">
        <v>288</v>
      </c>
      <c r="C4080" s="53" t="s">
        <v>6964</v>
      </c>
      <c r="D4080" s="25" t="s">
        <v>6963</v>
      </c>
      <c r="E4080" s="97">
        <v>8496.16796875</v>
      </c>
      <c r="F4080" s="27">
        <v>6352.3671875</v>
      </c>
      <c r="G4080" s="27">
        <v>5428.3017578125</v>
      </c>
      <c r="H4080" s="27">
        <v>9167.169921875</v>
      </c>
      <c r="I4080" s="27">
        <v>10418.7578125</v>
      </c>
      <c r="J4080" s="27">
        <f t="shared" si="567"/>
        <v>6884.3212750772927</v>
      </c>
      <c r="K4080" s="28">
        <v>1.1346418857574463</v>
      </c>
      <c r="L4080" s="28">
        <v>0.99780839681625366</v>
      </c>
      <c r="M4080" s="27">
        <v>6761.62060546875</v>
      </c>
      <c r="N4080" s="27">
        <v>7780.5119097606621</v>
      </c>
      <c r="O4080" s="66">
        <f t="shared" si="568"/>
        <v>7895.5828256659006</v>
      </c>
      <c r="P4080" s="66">
        <f t="shared" si="569"/>
        <v>7944.6799068143646</v>
      </c>
      <c r="Q4080" s="66">
        <f t="shared" si="570"/>
        <v>6863.509735897941</v>
      </c>
      <c r="R4080" s="66">
        <f t="shared" si="571"/>
        <v>7814.3798445274524</v>
      </c>
      <c r="S4080" s="67">
        <f>E4080/INDEX('CCG overall weighted population'!$F$4:$F$195,MATCH(A4080,'CCG overall weighted population'!$A$4:$A$195,0))*INDEX('CCG overall weighted population'!$T$4:$T$195,MATCH(A4080,'CCG overall weighted population'!$A$4:$A$195,0))</f>
        <v>0</v>
      </c>
      <c r="T4080" s="66">
        <f t="shared" si="572"/>
        <v>9807.8202624711266</v>
      </c>
      <c r="U4080" s="66">
        <f t="shared" si="573"/>
        <v>9807.8202624711266</v>
      </c>
      <c r="V4080" s="81">
        <f t="shared" si="574"/>
        <v>7810.7925593122764</v>
      </c>
      <c r="W4080" s="110">
        <f t="shared" si="575"/>
        <v>0.91933123121404581</v>
      </c>
    </row>
    <row r="4081" spans="1:23" x14ac:dyDescent="0.2">
      <c r="A4081" s="31" t="s">
        <v>127</v>
      </c>
      <c r="B4081" s="25" t="s">
        <v>288</v>
      </c>
      <c r="C4081" s="53" t="s">
        <v>6962</v>
      </c>
      <c r="D4081" s="25" t="s">
        <v>6961</v>
      </c>
      <c r="E4081" s="97">
        <v>4372.3330078125</v>
      </c>
      <c r="F4081" s="27">
        <v>3269.18603515625</v>
      </c>
      <c r="G4081" s="27">
        <v>2592.9169921875</v>
      </c>
      <c r="H4081" s="27">
        <v>3781.327880859375</v>
      </c>
      <c r="I4081" s="27">
        <v>3164.01806640625</v>
      </c>
      <c r="J4081" s="27">
        <f t="shared" si="567"/>
        <v>3298.1769153756136</v>
      </c>
      <c r="K4081" s="28">
        <v>1.1346418857574463</v>
      </c>
      <c r="L4081" s="28">
        <v>0.99780839681625366</v>
      </c>
      <c r="M4081" s="27">
        <v>3643.20263671875</v>
      </c>
      <c r="N4081" s="27">
        <v>2682.3948684347615</v>
      </c>
      <c r="O4081" s="66">
        <f t="shared" si="568"/>
        <v>3664.3320638098221</v>
      </c>
      <c r="P4081" s="66">
        <f t="shared" si="569"/>
        <v>3687.1179698872006</v>
      </c>
      <c r="Q4081" s="66">
        <f t="shared" si="570"/>
        <v>3547.1218598903515</v>
      </c>
      <c r="R4081" s="66">
        <f t="shared" si="571"/>
        <v>3670.2459710629519</v>
      </c>
      <c r="S4081" s="67">
        <f>E4081/INDEX('CCG overall weighted population'!$F$4:$F$195,MATCH(A4081,'CCG overall weighted population'!$A$4:$A$195,0))*INDEX('CCG overall weighted population'!$T$4:$T$195,MATCH(A4081,'CCG overall weighted population'!$A$4:$A$195,0))</f>
        <v>0</v>
      </c>
      <c r="T4081" s="66">
        <f t="shared" si="572"/>
        <v>4606.5220170291104</v>
      </c>
      <c r="U4081" s="66">
        <f t="shared" si="573"/>
        <v>4606.5220170291104</v>
      </c>
      <c r="V4081" s="81">
        <f t="shared" si="574"/>
        <v>3668.5611004308589</v>
      </c>
      <c r="W4081" s="110">
        <f t="shared" si="575"/>
        <v>0.83903972864735166</v>
      </c>
    </row>
    <row r="4082" spans="1:23" x14ac:dyDescent="0.2">
      <c r="A4082" s="31" t="s">
        <v>127</v>
      </c>
      <c r="B4082" s="25" t="s">
        <v>288</v>
      </c>
      <c r="C4082" s="53" t="s">
        <v>6960</v>
      </c>
      <c r="D4082" s="25" t="s">
        <v>6959</v>
      </c>
      <c r="E4082" s="97">
        <v>7388.0830078125</v>
      </c>
      <c r="F4082" s="27">
        <v>4873.04541015625</v>
      </c>
      <c r="G4082" s="27">
        <v>3853.00537109375</v>
      </c>
      <c r="H4082" s="27">
        <v>7541.8662109375</v>
      </c>
      <c r="I4082" s="27">
        <v>7587.34228515625</v>
      </c>
      <c r="J4082" s="27">
        <f t="shared" si="567"/>
        <v>5320.6383904712129</v>
      </c>
      <c r="K4082" s="28">
        <v>1.1346418857574463</v>
      </c>
      <c r="L4082" s="28">
        <v>0.99780839681625366</v>
      </c>
      <c r="M4082" s="27">
        <v>5670.01171875</v>
      </c>
      <c r="N4082" s="27">
        <v>5132.7825829725753</v>
      </c>
      <c r="O4082" s="66">
        <f t="shared" si="568"/>
        <v>6002.5202333999705</v>
      </c>
      <c r="P4082" s="66">
        <f t="shared" si="569"/>
        <v>6039.8456885945561</v>
      </c>
      <c r="Q4082" s="66">
        <f t="shared" si="570"/>
        <v>5616.2888051722575</v>
      </c>
      <c r="R4082" s="66">
        <f t="shared" si="571"/>
        <v>5988.7996185340071</v>
      </c>
      <c r="S4082" s="67">
        <f>E4082/INDEX('CCG overall weighted population'!$F$4:$F$195,MATCH(A4082,'CCG overall weighted population'!$A$4:$A$195,0))*INDEX('CCG overall weighted population'!$T$4:$T$195,MATCH(A4082,'CCG overall weighted population'!$A$4:$A$195,0))</f>
        <v>0</v>
      </c>
      <c r="T4082" s="66">
        <f t="shared" si="572"/>
        <v>7516.5363618293759</v>
      </c>
      <c r="U4082" s="66">
        <f t="shared" si="573"/>
        <v>7516.5363618293759</v>
      </c>
      <c r="V4082" s="81">
        <f t="shared" si="574"/>
        <v>5986.0503879161388</v>
      </c>
      <c r="W4082" s="110">
        <f t="shared" si="575"/>
        <v>0.81023052686146224</v>
      </c>
    </row>
    <row r="4083" spans="1:23" x14ac:dyDescent="0.2">
      <c r="A4083" s="31" t="s">
        <v>127</v>
      </c>
      <c r="B4083" s="25" t="s">
        <v>288</v>
      </c>
      <c r="C4083" s="53" t="s">
        <v>6958</v>
      </c>
      <c r="D4083" s="25" t="s">
        <v>6957</v>
      </c>
      <c r="E4083" s="97">
        <v>8083.16650390625</v>
      </c>
      <c r="F4083" s="27">
        <v>6015.50634765625</v>
      </c>
      <c r="G4083" s="27">
        <v>5230.99267578125</v>
      </c>
      <c r="H4083" s="27">
        <v>6797.53662109375</v>
      </c>
      <c r="I4083" s="27">
        <v>7324.50390625</v>
      </c>
      <c r="J4083" s="27">
        <f t="shared" si="567"/>
        <v>6136.9140067593453</v>
      </c>
      <c r="K4083" s="28">
        <v>1.1346418857574463</v>
      </c>
      <c r="L4083" s="28">
        <v>0.99780839681625366</v>
      </c>
      <c r="M4083" s="27">
        <v>6706.5</v>
      </c>
      <c r="N4083" s="27">
        <v>5492.2752192293547</v>
      </c>
      <c r="O4083" s="66">
        <f t="shared" si="568"/>
        <v>6874.9559951638976</v>
      </c>
      <c r="P4083" s="66">
        <f t="shared" si="569"/>
        <v>6917.7065152761625</v>
      </c>
      <c r="Q4083" s="66">
        <f t="shared" si="570"/>
        <v>6585.0775219229363</v>
      </c>
      <c r="R4083" s="66">
        <f t="shared" si="571"/>
        <v>6877.6188586627532</v>
      </c>
      <c r="S4083" s="67">
        <f>E4083/INDEX('CCG overall weighted population'!$F$4:$F$195,MATCH(A4083,'CCG overall weighted population'!$A$4:$A$195,0))*INDEX('CCG overall weighted population'!$T$4:$T$195,MATCH(A4083,'CCG overall weighted population'!$A$4:$A$195,0))</f>
        <v>0</v>
      </c>
      <c r="T4083" s="66">
        <f t="shared" si="572"/>
        <v>8632.0924937870313</v>
      </c>
      <c r="U4083" s="66">
        <f t="shared" si="573"/>
        <v>8632.0924937870313</v>
      </c>
      <c r="V4083" s="81">
        <f t="shared" si="574"/>
        <v>6874.461604864222</v>
      </c>
      <c r="W4083" s="110">
        <f t="shared" si="575"/>
        <v>0.85046641084803676</v>
      </c>
    </row>
    <row r="4084" spans="1:23" x14ac:dyDescent="0.2">
      <c r="A4084" s="31" t="s">
        <v>127</v>
      </c>
      <c r="B4084" s="25" t="s">
        <v>288</v>
      </c>
      <c r="C4084" s="53" t="s">
        <v>6956</v>
      </c>
      <c r="D4084" s="25" t="s">
        <v>6955</v>
      </c>
      <c r="E4084" s="97">
        <v>8809.9169921875</v>
      </c>
      <c r="F4084" s="27">
        <v>4549.3564453125</v>
      </c>
      <c r="G4084" s="27">
        <v>4042.404541015625</v>
      </c>
      <c r="H4084" s="27">
        <v>10907.505859375</v>
      </c>
      <c r="I4084" s="27">
        <v>9551.927734375</v>
      </c>
      <c r="J4084" s="27">
        <f t="shared" si="567"/>
        <v>5678.0554419431883</v>
      </c>
      <c r="K4084" s="28">
        <v>1.1346418857574463</v>
      </c>
      <c r="L4084" s="28">
        <v>0.99780839681625366</v>
      </c>
      <c r="M4084" s="27">
        <v>6340.56591796875</v>
      </c>
      <c r="N4084" s="27">
        <v>7811.6183276968095</v>
      </c>
      <c r="O4084" s="66">
        <f t="shared" si="568"/>
        <v>6669.9924318695166</v>
      </c>
      <c r="P4084" s="66">
        <f t="shared" si="569"/>
        <v>6711.4684276152157</v>
      </c>
      <c r="Q4084" s="66">
        <f t="shared" si="570"/>
        <v>6487.6711589415554</v>
      </c>
      <c r="R4084" s="66">
        <f t="shared" si="571"/>
        <v>6684.4969120922697</v>
      </c>
      <c r="S4084" s="67">
        <f>E4084/INDEX('CCG overall weighted population'!$F$4:$F$195,MATCH(A4084,'CCG overall weighted population'!$A$4:$A$195,0))*INDEX('CCG overall weighted population'!$T$4:$T$195,MATCH(A4084,'CCG overall weighted population'!$A$4:$A$195,0))</f>
        <v>0</v>
      </c>
      <c r="T4084" s="66">
        <f t="shared" si="572"/>
        <v>8389.7053333998465</v>
      </c>
      <c r="U4084" s="66">
        <f t="shared" si="573"/>
        <v>8389.7053333998465</v>
      </c>
      <c r="V4084" s="81">
        <f t="shared" si="574"/>
        <v>6681.4283132500414</v>
      </c>
      <c r="W4084" s="110">
        <f t="shared" si="575"/>
        <v>0.75839855462600048</v>
      </c>
    </row>
    <row r="4085" spans="1:23" x14ac:dyDescent="0.2">
      <c r="A4085" s="31" t="s">
        <v>127</v>
      </c>
      <c r="B4085" s="25" t="s">
        <v>288</v>
      </c>
      <c r="C4085" s="53" t="s">
        <v>6954</v>
      </c>
      <c r="D4085" s="25" t="s">
        <v>6953</v>
      </c>
      <c r="E4085" s="97">
        <v>5524.83349609375</v>
      </c>
      <c r="F4085" s="27">
        <v>4767.115234375</v>
      </c>
      <c r="G4085" s="27">
        <v>3538.06005859375</v>
      </c>
      <c r="H4085" s="27">
        <v>5361.31982421875</v>
      </c>
      <c r="I4085" s="27">
        <v>7306.74072265625</v>
      </c>
      <c r="J4085" s="27">
        <f t="shared" si="567"/>
        <v>4883.1327720698</v>
      </c>
      <c r="K4085" s="28">
        <v>1.1346418857574463</v>
      </c>
      <c r="L4085" s="28">
        <v>0.99780839681625366</v>
      </c>
      <c r="M4085" s="27">
        <v>4637.48046875</v>
      </c>
      <c r="N4085" s="27">
        <v>5207.4082315869618</v>
      </c>
      <c r="O4085" s="66">
        <f t="shared" si="568"/>
        <v>5565.1771798193104</v>
      </c>
      <c r="P4085" s="66">
        <f t="shared" si="569"/>
        <v>5599.7831058967331</v>
      </c>
      <c r="Q4085" s="66">
        <f t="shared" si="570"/>
        <v>4694.473245033696</v>
      </c>
      <c r="R4085" s="66">
        <f t="shared" si="571"/>
        <v>5490.6773106828105</v>
      </c>
      <c r="S4085" s="67">
        <f>E4085/INDEX('CCG overall weighted population'!$F$4:$F$195,MATCH(A4085,'CCG overall weighted population'!$A$4:$A$195,0))*INDEX('CCG overall weighted population'!$T$4:$T$195,MATCH(A4085,'CCG overall weighted population'!$A$4:$A$195,0))</f>
        <v>0</v>
      </c>
      <c r="T4085" s="66">
        <f t="shared" si="572"/>
        <v>6891.343555575756</v>
      </c>
      <c r="U4085" s="66">
        <f t="shared" si="573"/>
        <v>6891.343555575756</v>
      </c>
      <c r="V4085" s="81">
        <f t="shared" si="574"/>
        <v>5488.156749111733</v>
      </c>
      <c r="W4085" s="110">
        <f t="shared" si="575"/>
        <v>0.99336147469277603</v>
      </c>
    </row>
    <row r="4086" spans="1:23" x14ac:dyDescent="0.2">
      <c r="A4086" s="31" t="s">
        <v>127</v>
      </c>
      <c r="B4086" s="25" t="s">
        <v>288</v>
      </c>
      <c r="C4086" s="53" t="s">
        <v>6952</v>
      </c>
      <c r="D4086" s="25" t="s">
        <v>6951</v>
      </c>
      <c r="E4086" s="97">
        <v>5862.83349609375</v>
      </c>
      <c r="F4086" s="27">
        <v>5999.5673828125</v>
      </c>
      <c r="G4086" s="27">
        <v>5852.7392578125</v>
      </c>
      <c r="H4086" s="27">
        <v>6162.17431640625</v>
      </c>
      <c r="I4086" s="27">
        <v>7936.388671875</v>
      </c>
      <c r="J4086" s="27">
        <f t="shared" si="567"/>
        <v>6095.2069804393914</v>
      </c>
      <c r="K4086" s="28">
        <v>1.1346418857574463</v>
      </c>
      <c r="L4086" s="28">
        <v>0.99780839681625366</v>
      </c>
      <c r="M4086" s="27">
        <v>5503.09521484375</v>
      </c>
      <c r="N4086" s="27">
        <v>5659.9893855496221</v>
      </c>
      <c r="O4086" s="66">
        <f t="shared" si="568"/>
        <v>6851.4468976424869</v>
      </c>
      <c r="P4086" s="66">
        <f t="shared" si="569"/>
        <v>6894.0512311977573</v>
      </c>
      <c r="Q4086" s="66">
        <f t="shared" si="570"/>
        <v>5518.7846319143373</v>
      </c>
      <c r="R4086" s="66">
        <f t="shared" si="571"/>
        <v>6728.3073655527705</v>
      </c>
      <c r="S4086" s="67">
        <f>E4086/INDEX('CCG overall weighted population'!$F$4:$F$195,MATCH(A4086,'CCG overall weighted population'!$A$4:$A$195,0))*INDEX('CCG overall weighted population'!$T$4:$T$195,MATCH(A4086,'CCG overall weighted population'!$A$4:$A$195,0))</f>
        <v>0</v>
      </c>
      <c r="T4086" s="66">
        <f t="shared" si="572"/>
        <v>8444.6917893575592</v>
      </c>
      <c r="U4086" s="66">
        <f t="shared" si="573"/>
        <v>8444.6917893575592</v>
      </c>
      <c r="V4086" s="81">
        <f t="shared" si="574"/>
        <v>6725.2186549940534</v>
      </c>
      <c r="W4086" s="110">
        <f t="shared" si="575"/>
        <v>1.1470935784676279</v>
      </c>
    </row>
    <row r="4087" spans="1:23" x14ac:dyDescent="0.2">
      <c r="A4087" s="31" t="s">
        <v>127</v>
      </c>
      <c r="B4087" s="25" t="s">
        <v>288</v>
      </c>
      <c r="C4087" s="53" t="s">
        <v>6950</v>
      </c>
      <c r="D4087" s="25" t="s">
        <v>6949</v>
      </c>
      <c r="E4087" s="97">
        <v>1983.75</v>
      </c>
      <c r="F4087" s="27">
        <v>1943.3665771484375</v>
      </c>
      <c r="G4087" s="27">
        <v>1889.732666015625</v>
      </c>
      <c r="H4087" s="27">
        <v>1909.70654296875</v>
      </c>
      <c r="I4087" s="27">
        <v>2046.6016845703125</v>
      </c>
      <c r="J4087" s="27">
        <f t="shared" si="567"/>
        <v>1939.1832818737985</v>
      </c>
      <c r="K4087" s="28">
        <v>1.1346418857574463</v>
      </c>
      <c r="L4087" s="28">
        <v>0.99780839681625366</v>
      </c>
      <c r="M4087" s="27">
        <v>1902.3914794921875</v>
      </c>
      <c r="N4087" s="27">
        <v>1813.2045696179082</v>
      </c>
      <c r="O4087" s="66">
        <f t="shared" si="568"/>
        <v>2181.1936928133732</v>
      </c>
      <c r="P4087" s="66">
        <f t="shared" si="569"/>
        <v>2194.7570036038651</v>
      </c>
      <c r="Q4087" s="66">
        <f t="shared" si="570"/>
        <v>1893.4727885047596</v>
      </c>
      <c r="R4087" s="66">
        <f t="shared" si="571"/>
        <v>2158.4469452527346</v>
      </c>
      <c r="S4087" s="67">
        <f>E4087/INDEX('CCG overall weighted population'!$F$4:$F$195,MATCH(A4087,'CCG overall weighted population'!$A$4:$A$195,0))*INDEX('CCG overall weighted population'!$T$4:$T$195,MATCH(A4087,'CCG overall weighted population'!$A$4:$A$195,0))</f>
        <v>0</v>
      </c>
      <c r="T4087" s="66">
        <f t="shared" si="572"/>
        <v>2709.0645843053253</v>
      </c>
      <c r="U4087" s="66">
        <f t="shared" si="573"/>
        <v>2709.0645843053253</v>
      </c>
      <c r="V4087" s="81">
        <f t="shared" si="574"/>
        <v>2157.4560841775756</v>
      </c>
      <c r="W4087" s="110">
        <f t="shared" si="575"/>
        <v>1.0875645036811976</v>
      </c>
    </row>
    <row r="4088" spans="1:23" x14ac:dyDescent="0.2">
      <c r="A4088" s="31" t="s">
        <v>127</v>
      </c>
      <c r="B4088" s="25" t="s">
        <v>288</v>
      </c>
      <c r="C4088" s="53" t="s">
        <v>6948</v>
      </c>
      <c r="D4088" s="25" t="s">
        <v>6947</v>
      </c>
      <c r="E4088" s="97">
        <v>4577.5830078125</v>
      </c>
      <c r="F4088" s="27">
        <v>4378.86328125</v>
      </c>
      <c r="G4088" s="27">
        <v>4995.6025390625</v>
      </c>
      <c r="H4088" s="27">
        <v>4798.00830078125</v>
      </c>
      <c r="I4088" s="27">
        <v>4260.28759765625</v>
      </c>
      <c r="J4088" s="27">
        <f t="shared" si="567"/>
        <v>4476.2913271329235</v>
      </c>
      <c r="K4088" s="28">
        <v>1.1346418857574463</v>
      </c>
      <c r="L4088" s="28">
        <v>0.99780839681625366</v>
      </c>
      <c r="M4088" s="27">
        <v>4676.57861328125</v>
      </c>
      <c r="N4088" s="27">
        <v>3786.1921119651906</v>
      </c>
      <c r="O4088" s="66">
        <f t="shared" si="568"/>
        <v>4989.7265655869469</v>
      </c>
      <c r="P4088" s="66">
        <f t="shared" si="569"/>
        <v>5020.7541686795157</v>
      </c>
      <c r="Q4088" s="66">
        <f t="shared" si="570"/>
        <v>4587.5399631496448</v>
      </c>
      <c r="R4088" s="66">
        <f t="shared" si="571"/>
        <v>4968.5442210851688</v>
      </c>
      <c r="S4088" s="67">
        <f>E4088/INDEX('CCG overall weighted population'!$F$4:$F$195,MATCH(A4088,'CCG overall weighted population'!$A$4:$A$195,0))*INDEX('CCG overall weighted population'!$T$4:$T$195,MATCH(A4088,'CCG overall weighted population'!$A$4:$A$195,0))</f>
        <v>0</v>
      </c>
      <c r="T4088" s="66">
        <f t="shared" si="572"/>
        <v>6236.0148413657953</v>
      </c>
      <c r="U4088" s="66">
        <f t="shared" si="573"/>
        <v>6236.0148413657953</v>
      </c>
      <c r="V4088" s="81">
        <f t="shared" si="574"/>
        <v>4966.263350999523</v>
      </c>
      <c r="W4088" s="110">
        <f t="shared" si="575"/>
        <v>1.0849095128419666</v>
      </c>
    </row>
    <row r="4089" spans="1:23" x14ac:dyDescent="0.2">
      <c r="A4089" s="31" t="s">
        <v>127</v>
      </c>
      <c r="B4089" s="25" t="s">
        <v>288</v>
      </c>
      <c r="C4089" s="53" t="s">
        <v>6946</v>
      </c>
      <c r="D4089" s="25" t="s">
        <v>6945</v>
      </c>
      <c r="E4089" s="97">
        <v>4706.9169921875</v>
      </c>
      <c r="F4089" s="27">
        <v>3737.069091796875</v>
      </c>
      <c r="G4089" s="27">
        <v>3512.340087890625</v>
      </c>
      <c r="H4089" s="27">
        <v>3954.8564453125</v>
      </c>
      <c r="I4089" s="27">
        <v>5506.1953125</v>
      </c>
      <c r="J4089" s="27">
        <f t="shared" si="567"/>
        <v>3828.9950162654013</v>
      </c>
      <c r="K4089" s="28">
        <v>1.1346418857574463</v>
      </c>
      <c r="L4089" s="28">
        <v>0.99780839681625366</v>
      </c>
      <c r="M4089" s="27">
        <v>4157.4560546875</v>
      </c>
      <c r="N4089" s="27">
        <v>5242.0091069224845</v>
      </c>
      <c r="O4089" s="66">
        <f t="shared" si="568"/>
        <v>4494.9917474035083</v>
      </c>
      <c r="P4089" s="66">
        <f t="shared" si="569"/>
        <v>4522.9429423256297</v>
      </c>
      <c r="Q4089" s="66">
        <f t="shared" si="570"/>
        <v>4265.9113599109987</v>
      </c>
      <c r="R4089" s="66">
        <f t="shared" si="571"/>
        <v>4491.966106209311</v>
      </c>
      <c r="S4089" s="67">
        <f>E4089/INDEX('CCG overall weighted population'!$F$4:$F$195,MATCH(A4089,'CCG overall weighted population'!$A$4:$A$195,0))*INDEX('CCG overall weighted population'!$T$4:$T$195,MATCH(A4089,'CCG overall weighted population'!$A$4:$A$195,0))</f>
        <v>0</v>
      </c>
      <c r="T4089" s="66">
        <f t="shared" si="572"/>
        <v>5637.8621299893257</v>
      </c>
      <c r="U4089" s="66">
        <f t="shared" si="573"/>
        <v>5637.8621299893257</v>
      </c>
      <c r="V4089" s="81">
        <f t="shared" si="574"/>
        <v>4489.9040150491055</v>
      </c>
      <c r="W4089" s="110">
        <f t="shared" si="575"/>
        <v>0.95389487906870019</v>
      </c>
    </row>
    <row r="4090" spans="1:23" x14ac:dyDescent="0.2">
      <c r="A4090" s="31" t="s">
        <v>127</v>
      </c>
      <c r="B4090" s="25" t="s">
        <v>288</v>
      </c>
      <c r="C4090" s="53" t="s">
        <v>6944</v>
      </c>
      <c r="D4090" s="25" t="s">
        <v>6943</v>
      </c>
      <c r="E4090" s="97">
        <v>4019.916748046875</v>
      </c>
      <c r="F4090" s="27">
        <v>3111.079345703125</v>
      </c>
      <c r="G4090" s="27">
        <v>3601.02685546875</v>
      </c>
      <c r="H4090" s="27">
        <v>3866.351318359375</v>
      </c>
      <c r="I4090" s="27">
        <v>4281.50146484375</v>
      </c>
      <c r="J4090" s="27">
        <f t="shared" si="567"/>
        <v>3304.4462063581777</v>
      </c>
      <c r="K4090" s="28">
        <v>1.1346418857574463</v>
      </c>
      <c r="L4090" s="28">
        <v>0.99780839681625366</v>
      </c>
      <c r="M4090" s="27">
        <v>3460.013427734375</v>
      </c>
      <c r="N4090" s="27">
        <v>3097.1453768106153</v>
      </c>
      <c r="O4090" s="66">
        <f t="shared" si="568"/>
        <v>3717.6762876800217</v>
      </c>
      <c r="P4090" s="66">
        <f t="shared" si="569"/>
        <v>3740.7939039991879</v>
      </c>
      <c r="Q4090" s="66">
        <f t="shared" si="570"/>
        <v>3423.7266226419988</v>
      </c>
      <c r="R4090" s="66">
        <f t="shared" si="571"/>
        <v>3702.5817079718363</v>
      </c>
      <c r="S4090" s="67">
        <f>E4090/INDEX('CCG overall weighted population'!$F$4:$F$195,MATCH(A4090,'CCG overall weighted population'!$A$4:$A$195,0))*INDEX('CCG overall weighted population'!$T$4:$T$195,MATCH(A4090,'CCG overall weighted population'!$A$4:$A$195,0))</f>
        <v>0</v>
      </c>
      <c r="T4090" s="66">
        <f t="shared" si="572"/>
        <v>4647.1065678145442</v>
      </c>
      <c r="U4090" s="66">
        <f t="shared" si="573"/>
        <v>4647.1065678145442</v>
      </c>
      <c r="V4090" s="81">
        <f t="shared" si="574"/>
        <v>3700.8819932301353</v>
      </c>
      <c r="W4090" s="110">
        <f t="shared" si="575"/>
        <v>0.92063647711815266</v>
      </c>
    </row>
    <row r="4091" spans="1:23" x14ac:dyDescent="0.2">
      <c r="A4091" s="31" t="s">
        <v>127</v>
      </c>
      <c r="B4091" s="25" t="s">
        <v>288</v>
      </c>
      <c r="C4091" s="53" t="s">
        <v>6942</v>
      </c>
      <c r="D4091" s="25" t="s">
        <v>6941</v>
      </c>
      <c r="E4091" s="97">
        <v>10150.5830078125</v>
      </c>
      <c r="F4091" s="27">
        <v>6346.6669921875</v>
      </c>
      <c r="G4091" s="27">
        <v>5752.47802734375</v>
      </c>
      <c r="H4091" s="27">
        <v>9941.919921875</v>
      </c>
      <c r="I4091" s="27">
        <v>13625.92578125</v>
      </c>
      <c r="J4091" s="27">
        <f t="shared" si="567"/>
        <v>7150.5841194436362</v>
      </c>
      <c r="K4091" s="28">
        <v>1.1346418857574463</v>
      </c>
      <c r="L4091" s="28">
        <v>0.99780839681625366</v>
      </c>
      <c r="M4091" s="27">
        <v>7686.9990234375</v>
      </c>
      <c r="N4091" s="27">
        <v>8630.3100884491141</v>
      </c>
      <c r="O4091" s="66">
        <f t="shared" si="568"/>
        <v>8263.0989461164882</v>
      </c>
      <c r="P4091" s="66">
        <f t="shared" si="569"/>
        <v>8314.4813517542952</v>
      </c>
      <c r="Q4091" s="66">
        <f t="shared" si="570"/>
        <v>7781.3301299386612</v>
      </c>
      <c r="R4091" s="66">
        <f t="shared" si="571"/>
        <v>8250.2272322089539</v>
      </c>
      <c r="S4091" s="67">
        <f>E4091/INDEX('CCG overall weighted population'!$F$4:$F$195,MATCH(A4091,'CCG overall weighted population'!$A$4:$A$195,0))*INDEX('CCG overall weighted population'!$T$4:$T$195,MATCH(A4091,'CCG overall weighted population'!$A$4:$A$195,0))</f>
        <v>0</v>
      </c>
      <c r="T4091" s="66">
        <f t="shared" si="572"/>
        <v>10354.851879220778</v>
      </c>
      <c r="U4091" s="66">
        <f t="shared" si="573"/>
        <v>10354.851879220778</v>
      </c>
      <c r="V4091" s="81">
        <f t="shared" si="574"/>
        <v>8246.4398659993785</v>
      </c>
      <c r="W4091" s="110">
        <f t="shared" si="575"/>
        <v>0.81241046545330664</v>
      </c>
    </row>
    <row r="4092" spans="1:23" x14ac:dyDescent="0.2">
      <c r="A4092" s="31" t="s">
        <v>127</v>
      </c>
      <c r="B4092" s="25" t="s">
        <v>288</v>
      </c>
      <c r="C4092" s="53" t="s">
        <v>6940</v>
      </c>
      <c r="D4092" s="25" t="s">
        <v>6939</v>
      </c>
      <c r="E4092" s="97">
        <v>4551.75</v>
      </c>
      <c r="F4092" s="27">
        <v>3397.62548828125</v>
      </c>
      <c r="G4092" s="27">
        <v>2944.204833984375</v>
      </c>
      <c r="H4092" s="27">
        <v>3704.77880859375</v>
      </c>
      <c r="I4092" s="27">
        <v>5110.08349609375</v>
      </c>
      <c r="J4092" s="27">
        <f t="shared" si="567"/>
        <v>3485.914573565708</v>
      </c>
      <c r="K4092" s="28">
        <v>1.1346418857574463</v>
      </c>
      <c r="L4092" s="28">
        <v>0.99780839681625366</v>
      </c>
      <c r="M4092" s="27">
        <v>3750.982421875</v>
      </c>
      <c r="N4092" s="27">
        <v>4190.4048706377753</v>
      </c>
      <c r="O4092" s="66">
        <f t="shared" si="568"/>
        <v>4026.3555500505959</v>
      </c>
      <c r="P4092" s="66">
        <f t="shared" si="569"/>
        <v>4051.3926257849926</v>
      </c>
      <c r="Q4092" s="66">
        <f t="shared" si="570"/>
        <v>3794.9246667512775</v>
      </c>
      <c r="R4092" s="66">
        <f t="shared" si="571"/>
        <v>4020.4837162204926</v>
      </c>
      <c r="S4092" s="67">
        <f>E4092/INDEX('CCG overall weighted population'!$F$4:$F$195,MATCH(A4092,'CCG overall weighted population'!$A$4:$A$195,0))*INDEX('CCG overall weighted population'!$T$4:$T$195,MATCH(A4092,'CCG overall weighted population'!$A$4:$A$195,0))</f>
        <v>0</v>
      </c>
      <c r="T4092" s="66">
        <f t="shared" si="572"/>
        <v>5046.1050577798069</v>
      </c>
      <c r="U4092" s="66">
        <f t="shared" si="573"/>
        <v>5046.1050577798069</v>
      </c>
      <c r="V4092" s="81">
        <f t="shared" si="574"/>
        <v>4018.6380647318256</v>
      </c>
      <c r="W4092" s="110">
        <f t="shared" si="575"/>
        <v>0.88287758878054057</v>
      </c>
    </row>
    <row r="4093" spans="1:23" x14ac:dyDescent="0.2">
      <c r="A4093" s="31" t="s">
        <v>127</v>
      </c>
      <c r="B4093" s="25" t="s">
        <v>288</v>
      </c>
      <c r="C4093" s="53" t="s">
        <v>6938</v>
      </c>
      <c r="D4093" s="25" t="s">
        <v>6937</v>
      </c>
      <c r="E4093" s="97">
        <v>396.41668701171875</v>
      </c>
      <c r="F4093" s="27">
        <v>194.39454650878906</v>
      </c>
      <c r="G4093" s="27">
        <v>118.29083251953125</v>
      </c>
      <c r="H4093" s="27">
        <v>572.86224365234375</v>
      </c>
      <c r="I4093" s="27">
        <v>719.91162109375</v>
      </c>
      <c r="J4093" s="27">
        <f t="shared" si="567"/>
        <v>268.12223794174406</v>
      </c>
      <c r="K4093" s="28">
        <v>1.1346418857574463</v>
      </c>
      <c r="L4093" s="28">
        <v>0.99780839681625366</v>
      </c>
      <c r="M4093" s="27">
        <v>229.30433654785156</v>
      </c>
      <c r="N4093" s="27">
        <v>328.49419272515127</v>
      </c>
      <c r="O4093" s="66">
        <f t="shared" si="568"/>
        <v>310.39102844652945</v>
      </c>
      <c r="P4093" s="66">
        <f t="shared" si="569"/>
        <v>312.32113213208089</v>
      </c>
      <c r="Q4093" s="66">
        <f t="shared" si="570"/>
        <v>239.22332216558152</v>
      </c>
      <c r="R4093" s="66">
        <f t="shared" si="571"/>
        <v>303.51155761006237</v>
      </c>
      <c r="S4093" s="67">
        <f>E4093/INDEX('CCG overall weighted population'!$F$4:$F$195,MATCH(A4093,'CCG overall weighted population'!$A$4:$A$195,0))*INDEX('CCG overall weighted population'!$T$4:$T$195,MATCH(A4093,'CCG overall weighted population'!$A$4:$A$195,0))</f>
        <v>0</v>
      </c>
      <c r="T4093" s="66">
        <f t="shared" si="572"/>
        <v>380.93704988078332</v>
      </c>
      <c r="U4093" s="66">
        <f t="shared" si="573"/>
        <v>380.93704988078332</v>
      </c>
      <c r="V4093" s="81">
        <f t="shared" si="574"/>
        <v>303.37222697283812</v>
      </c>
      <c r="W4093" s="110">
        <f t="shared" si="575"/>
        <v>0.76528621753975234</v>
      </c>
    </row>
    <row r="4094" spans="1:23" x14ac:dyDescent="0.2">
      <c r="A4094" s="31" t="s">
        <v>127</v>
      </c>
      <c r="B4094" s="25" t="s">
        <v>288</v>
      </c>
      <c r="C4094" s="53" t="s">
        <v>6936</v>
      </c>
      <c r="D4094" s="25" t="s">
        <v>6935</v>
      </c>
      <c r="E4094" s="97">
        <v>4950.08349609375</v>
      </c>
      <c r="F4094" s="27">
        <v>3637.668212890625</v>
      </c>
      <c r="G4094" s="27">
        <v>3058.832763671875</v>
      </c>
      <c r="H4094" s="27">
        <v>4237.046875</v>
      </c>
      <c r="I4094" s="27">
        <v>5956.12255859375</v>
      </c>
      <c r="J4094" s="27">
        <f t="shared" si="567"/>
        <v>3786.9511818873621</v>
      </c>
      <c r="K4094" s="28">
        <v>1.1346418857574463</v>
      </c>
      <c r="L4094" s="28">
        <v>0.99780839681625366</v>
      </c>
      <c r="M4094" s="27">
        <v>4108.38623046875</v>
      </c>
      <c r="N4094" s="27">
        <v>4520.5618305743337</v>
      </c>
      <c r="O4094" s="66">
        <f t="shared" si="568"/>
        <v>4370.472587603349</v>
      </c>
      <c r="P4094" s="66">
        <f t="shared" si="569"/>
        <v>4397.6494853737295</v>
      </c>
      <c r="Q4094" s="66">
        <f t="shared" si="570"/>
        <v>4149.6037904793084</v>
      </c>
      <c r="R4094" s="66">
        <f t="shared" si="571"/>
        <v>4367.755607088734</v>
      </c>
      <c r="S4094" s="67">
        <f>E4094/INDEX('CCG overall weighted population'!$F$4:$F$195,MATCH(A4094,'CCG overall weighted population'!$A$4:$A$195,0))*INDEX('CCG overall weighted population'!$T$4:$T$195,MATCH(A4094,'CCG overall weighted population'!$A$4:$A$195,0))</f>
        <v>0</v>
      </c>
      <c r="T4094" s="66">
        <f t="shared" si="572"/>
        <v>5481.9656578029126</v>
      </c>
      <c r="U4094" s="66">
        <f t="shared" si="573"/>
        <v>5481.9656578029126</v>
      </c>
      <c r="V4094" s="81">
        <f t="shared" si="574"/>
        <v>4365.7505362546362</v>
      </c>
      <c r="W4094" s="110">
        <f t="shared" si="575"/>
        <v>0.88195492857843161</v>
      </c>
    </row>
    <row r="4095" spans="1:23" x14ac:dyDescent="0.2">
      <c r="A4095" s="31" t="s">
        <v>127</v>
      </c>
      <c r="B4095" s="25" t="s">
        <v>288</v>
      </c>
      <c r="C4095" s="53" t="s">
        <v>6934</v>
      </c>
      <c r="D4095" s="25" t="s">
        <v>6933</v>
      </c>
      <c r="E4095" s="97">
        <v>3844.499755859375</v>
      </c>
      <c r="F4095" s="27">
        <v>3196.5126953125</v>
      </c>
      <c r="G4095" s="27">
        <v>2451.81396484375</v>
      </c>
      <c r="H4095" s="27">
        <v>4372.0693359375</v>
      </c>
      <c r="I4095" s="27">
        <v>5334.44091796875</v>
      </c>
      <c r="J4095" s="27">
        <f t="shared" si="567"/>
        <v>3413.9799738933607</v>
      </c>
      <c r="K4095" s="28">
        <v>1.1346418857574463</v>
      </c>
      <c r="L4095" s="28">
        <v>0.99780839681625366</v>
      </c>
      <c r="M4095" s="27">
        <v>3285.940185546875</v>
      </c>
      <c r="N4095" s="27">
        <v>3465.9976548229929</v>
      </c>
      <c r="O4095" s="66">
        <f t="shared" si="568"/>
        <v>3871.0443923137382</v>
      </c>
      <c r="P4095" s="66">
        <f t="shared" si="569"/>
        <v>3895.1156970996144</v>
      </c>
      <c r="Q4095" s="66">
        <f t="shared" si="570"/>
        <v>3303.9459324744867</v>
      </c>
      <c r="R4095" s="66">
        <f t="shared" si="571"/>
        <v>3823.8693205116429</v>
      </c>
      <c r="S4095" s="67">
        <f>E4095/INDEX('CCG overall weighted population'!$F$4:$F$195,MATCH(A4095,'CCG overall weighted population'!$A$4:$A$195,0))*INDEX('CCG overall weighted population'!$T$4:$T$195,MATCH(A4095,'CCG overall weighted population'!$A$4:$A$195,0))</f>
        <v>0</v>
      </c>
      <c r="T4095" s="66">
        <f t="shared" si="572"/>
        <v>4799.3345280010126</v>
      </c>
      <c r="U4095" s="66">
        <f t="shared" si="573"/>
        <v>4799.3345280010126</v>
      </c>
      <c r="V4095" s="81">
        <f t="shared" si="574"/>
        <v>3822.1139272301343</v>
      </c>
      <c r="W4095" s="110">
        <f t="shared" si="575"/>
        <v>0.99417718037434577</v>
      </c>
    </row>
    <row r="4096" spans="1:23" x14ac:dyDescent="0.2">
      <c r="A4096" s="31" t="s">
        <v>127</v>
      </c>
      <c r="B4096" s="25" t="s">
        <v>288</v>
      </c>
      <c r="C4096" s="53" t="s">
        <v>6932</v>
      </c>
      <c r="D4096" s="25" t="s">
        <v>6931</v>
      </c>
      <c r="E4096" s="97">
        <v>6235.41650390625</v>
      </c>
      <c r="F4096" s="27">
        <v>5398.46533203125</v>
      </c>
      <c r="G4096" s="27">
        <v>4994.7939453125</v>
      </c>
      <c r="H4096" s="27">
        <v>5783.8720703125</v>
      </c>
      <c r="I4096" s="27">
        <v>6825.39697265625</v>
      </c>
      <c r="J4096" s="27">
        <f t="shared" si="567"/>
        <v>5489.7767284179126</v>
      </c>
      <c r="K4096" s="28">
        <v>1.1346418857574463</v>
      </c>
      <c r="L4096" s="28">
        <v>0.99780839681625366</v>
      </c>
      <c r="M4096" s="27">
        <v>5706.4326171875</v>
      </c>
      <c r="N4096" s="27">
        <v>6631.3545569133903</v>
      </c>
      <c r="O4096" s="66">
        <f t="shared" si="568"/>
        <v>6344.5236029287698</v>
      </c>
      <c r="P4096" s="66">
        <f t="shared" si="569"/>
        <v>6383.9757367432312</v>
      </c>
      <c r="Q4096" s="66">
        <f t="shared" si="570"/>
        <v>5798.9248111600891</v>
      </c>
      <c r="R4096" s="66">
        <f t="shared" si="571"/>
        <v>6313.466788110396</v>
      </c>
      <c r="S4096" s="67">
        <f>E4096/INDEX('CCG overall weighted population'!$F$4:$F$195,MATCH(A4096,'CCG overall weighted population'!$A$4:$A$195,0))*INDEX('CCG overall weighted population'!$T$4:$T$195,MATCH(A4096,'CCG overall weighted population'!$A$4:$A$195,0))</f>
        <v>0</v>
      </c>
      <c r="T4096" s="66">
        <f t="shared" si="572"/>
        <v>7924.0257989547626</v>
      </c>
      <c r="U4096" s="66">
        <f t="shared" si="573"/>
        <v>7924.0257989547626</v>
      </c>
      <c r="V4096" s="81">
        <f t="shared" si="574"/>
        <v>6310.5685151167481</v>
      </c>
      <c r="W4096" s="110">
        <f t="shared" si="575"/>
        <v>1.0120524444779941</v>
      </c>
    </row>
    <row r="4097" spans="1:23" x14ac:dyDescent="0.2">
      <c r="A4097" s="31" t="s">
        <v>127</v>
      </c>
      <c r="B4097" s="25" t="s">
        <v>288</v>
      </c>
      <c r="C4097" s="53" t="s">
        <v>6930</v>
      </c>
      <c r="D4097" s="25" t="s">
        <v>6929</v>
      </c>
      <c r="E4097" s="97">
        <v>9045</v>
      </c>
      <c r="F4097" s="27">
        <v>6811.37841796875</v>
      </c>
      <c r="G4097" s="27">
        <v>6248.564453125</v>
      </c>
      <c r="H4097" s="27">
        <v>8780.6669921875</v>
      </c>
      <c r="I4097" s="27">
        <v>12256.349609375</v>
      </c>
      <c r="J4097" s="27">
        <f t="shared" si="567"/>
        <v>7297.2304802359067</v>
      </c>
      <c r="K4097" s="28">
        <v>1.1346418857574463</v>
      </c>
      <c r="L4097" s="28">
        <v>0.99780839681625366</v>
      </c>
      <c r="M4097" s="27">
        <v>7113.3916015625</v>
      </c>
      <c r="N4097" s="27">
        <v>7936.3115464739003</v>
      </c>
      <c r="O4097" s="66">
        <f t="shared" si="568"/>
        <v>8333.951336308206</v>
      </c>
      <c r="P4097" s="66">
        <f t="shared" si="569"/>
        <v>8385.7743231706809</v>
      </c>
      <c r="Q4097" s="66">
        <f t="shared" si="570"/>
        <v>7195.68359605364</v>
      </c>
      <c r="R4097" s="66">
        <f t="shared" si="571"/>
        <v>8242.3474140292765</v>
      </c>
      <c r="S4097" s="67">
        <f>E4097/INDEX('CCG overall weighted population'!$F$4:$F$195,MATCH(A4097,'CCG overall weighted population'!$A$4:$A$195,0))*INDEX('CCG overall weighted population'!$T$4:$T$195,MATCH(A4097,'CCG overall weighted population'!$A$4:$A$195,0))</f>
        <v>0</v>
      </c>
      <c r="T4097" s="66">
        <f t="shared" si="572"/>
        <v>10344.96192736985</v>
      </c>
      <c r="U4097" s="66">
        <f t="shared" si="573"/>
        <v>10344.96192736985</v>
      </c>
      <c r="V4097" s="81">
        <f t="shared" si="574"/>
        <v>8238.5636651451714</v>
      </c>
      <c r="W4097" s="110">
        <f t="shared" si="575"/>
        <v>0.91084175402378897</v>
      </c>
    </row>
    <row r="4098" spans="1:23" x14ac:dyDescent="0.2">
      <c r="A4098" s="31" t="s">
        <v>127</v>
      </c>
      <c r="B4098" s="25" t="s">
        <v>288</v>
      </c>
      <c r="C4098" s="53" t="s">
        <v>6928</v>
      </c>
      <c r="D4098" s="25" t="s">
        <v>6927</v>
      </c>
      <c r="E4098" s="97">
        <v>10518.75</v>
      </c>
      <c r="F4098" s="27">
        <v>7323.92822265625</v>
      </c>
      <c r="G4098" s="27">
        <v>5629.4365234375</v>
      </c>
      <c r="H4098" s="27">
        <v>11027.7138671875</v>
      </c>
      <c r="I4098" s="27">
        <v>14520.9423828125</v>
      </c>
      <c r="J4098" s="27">
        <f t="shared" si="567"/>
        <v>8070.1112510063249</v>
      </c>
      <c r="K4098" s="28">
        <v>1.1346418857574463</v>
      </c>
      <c r="L4098" s="28">
        <v>0.99780839681625366</v>
      </c>
      <c r="M4098" s="27">
        <v>7891.72216796875</v>
      </c>
      <c r="N4098" s="27">
        <v>7787.3248050588018</v>
      </c>
      <c r="O4098" s="66">
        <f t="shared" si="568"/>
        <v>9104.6026108254209</v>
      </c>
      <c r="P4098" s="66">
        <f t="shared" si="569"/>
        <v>9161.2177364061608</v>
      </c>
      <c r="Q4098" s="66">
        <f t="shared" si="570"/>
        <v>7881.2824316777551</v>
      </c>
      <c r="R4098" s="66">
        <f t="shared" si="571"/>
        <v>9006.962972063222</v>
      </c>
      <c r="S4098" s="67">
        <f>E4098/INDEX('CCG overall weighted population'!$F$4:$F$195,MATCH(A4098,'CCG overall weighted population'!$A$4:$A$195,0))*INDEX('CCG overall weighted population'!$T$4:$T$195,MATCH(A4098,'CCG overall weighted population'!$A$4:$A$195,0))</f>
        <v>0</v>
      </c>
      <c r="T4098" s="66">
        <f t="shared" si="572"/>
        <v>11304.630143183267</v>
      </c>
      <c r="U4098" s="66">
        <f t="shared" si="573"/>
        <v>11304.630143183267</v>
      </c>
      <c r="V4098" s="81">
        <f t="shared" si="574"/>
        <v>9002.8282171951214</v>
      </c>
      <c r="W4098" s="110">
        <f t="shared" si="575"/>
        <v>0.8558838471486746</v>
      </c>
    </row>
    <row r="4099" spans="1:23" x14ac:dyDescent="0.2">
      <c r="A4099" s="31" t="s">
        <v>127</v>
      </c>
      <c r="B4099" s="25" t="s">
        <v>288</v>
      </c>
      <c r="C4099" s="53" t="s">
        <v>6926</v>
      </c>
      <c r="D4099" s="25" t="s">
        <v>6925</v>
      </c>
      <c r="E4099" s="97">
        <v>3941.75</v>
      </c>
      <c r="F4099" s="27">
        <v>2287.620361328125</v>
      </c>
      <c r="G4099" s="27">
        <v>1528.333984375</v>
      </c>
      <c r="H4099" s="27">
        <v>3690.797119140625</v>
      </c>
      <c r="I4099" s="27">
        <v>4296.22998046875</v>
      </c>
      <c r="J4099" s="27">
        <f t="shared" si="567"/>
        <v>2532.8746138167112</v>
      </c>
      <c r="K4099" s="28">
        <v>1.1346418857574463</v>
      </c>
      <c r="L4099" s="28">
        <v>0.99780839681625366</v>
      </c>
      <c r="M4099" s="27">
        <v>2628.234619140625</v>
      </c>
      <c r="N4099" s="27">
        <v>2970.5406688286821</v>
      </c>
      <c r="O4099" s="66">
        <f t="shared" si="568"/>
        <v>2917.1577575313681</v>
      </c>
      <c r="P4099" s="66">
        <f t="shared" si="569"/>
        <v>2935.2975116580446</v>
      </c>
      <c r="Q4099" s="66">
        <f t="shared" si="570"/>
        <v>2662.4652241094304</v>
      </c>
      <c r="R4099" s="66">
        <f t="shared" si="571"/>
        <v>2902.4164120700566</v>
      </c>
      <c r="S4099" s="67">
        <f>E4099/INDEX('CCG overall weighted population'!$F$4:$F$195,MATCH(A4099,'CCG overall weighted population'!$A$4:$A$195,0))*INDEX('CCG overall weighted population'!$T$4:$T$195,MATCH(A4099,'CCG overall weighted population'!$A$4:$A$195,0))</f>
        <v>0</v>
      </c>
      <c r="T4099" s="66">
        <f t="shared" si="572"/>
        <v>3642.8199118532675</v>
      </c>
      <c r="U4099" s="66">
        <f t="shared" si="573"/>
        <v>3642.8199118532675</v>
      </c>
      <c r="V4099" s="81">
        <f t="shared" si="574"/>
        <v>2901.0840228478201</v>
      </c>
      <c r="W4099" s="110">
        <f t="shared" si="575"/>
        <v>0.73598884324166169</v>
      </c>
    </row>
    <row r="4100" spans="1:23" x14ac:dyDescent="0.2">
      <c r="A4100" s="31" t="s">
        <v>127</v>
      </c>
      <c r="B4100" s="25" t="s">
        <v>288</v>
      </c>
      <c r="C4100" s="53" t="s">
        <v>6924</v>
      </c>
      <c r="D4100" s="25" t="s">
        <v>6923</v>
      </c>
      <c r="E4100" s="97">
        <v>7511.5</v>
      </c>
      <c r="F4100" s="27">
        <v>5360.6884765625</v>
      </c>
      <c r="G4100" s="27">
        <v>4555.1796875</v>
      </c>
      <c r="H4100" s="27">
        <v>6608.2275390625</v>
      </c>
      <c r="I4100" s="27">
        <v>8848.37890625</v>
      </c>
      <c r="J4100" s="27">
        <f t="shared" ref="J4100:J4163" si="576">SUMPRODUCT($F4100:$I4100,$F$1:$I$1)</f>
        <v>5641.2745394277345</v>
      </c>
      <c r="K4100" s="28">
        <v>1.1346418857574463</v>
      </c>
      <c r="L4100" s="28">
        <v>0.99780839681625366</v>
      </c>
      <c r="M4100" s="27">
        <v>5752.89501953125</v>
      </c>
      <c r="N4100" s="27">
        <v>5315.6788776981912</v>
      </c>
      <c r="O4100" s="66">
        <f t="shared" ref="O4100:O4163" si="577">(N$1*N4100+(1-N$1)*J4100)*K4100*L4100</f>
        <v>6349.9358278308391</v>
      </c>
      <c r="P4100" s="66">
        <f t="shared" ref="P4100:P4163" si="578">O4100*$E$7330/O$7330</f>
        <v>6389.4216164686468</v>
      </c>
      <c r="Q4100" s="66">
        <f t="shared" ref="Q4100:Q4163" si="579">($N$1*N4100)+((1-$N$1)*M4100)</f>
        <v>5709.173405347944</v>
      </c>
      <c r="R4100" s="66">
        <f t="shared" ref="R4100:R4163" si="580">(P4100*$J$1)+(Q4100*$M$1)</f>
        <v>6307.4397169824097</v>
      </c>
      <c r="S4100" s="67">
        <f>E4100/INDEX('CCG overall weighted population'!$F$4:$F$195,MATCH(A4100,'CCG overall weighted population'!$A$4:$A$195,0))*INDEX('CCG overall weighted population'!$T$4:$T$195,MATCH(A4100,'CCG overall weighted population'!$A$4:$A$195,0))</f>
        <v>0</v>
      </c>
      <c r="T4100" s="66">
        <f t="shared" ref="T4100:T4163" si="581">R4100/$R$7330*$T$1</f>
        <v>7916.461228060014</v>
      </c>
      <c r="U4100" s="66">
        <f t="shared" ref="U4100:U4163" si="582">T4100+S4100</f>
        <v>7916.461228060014</v>
      </c>
      <c r="V4100" s="81">
        <f t="shared" ref="V4100:V4163" si="583">U4100*$E$7330/$U$7330</f>
        <v>6304.5442107883764</v>
      </c>
      <c r="W4100" s="110">
        <f t="shared" si="575"/>
        <v>0.83931893906521682</v>
      </c>
    </row>
    <row r="4101" spans="1:23" x14ac:dyDescent="0.2">
      <c r="A4101" s="31" t="s">
        <v>127</v>
      </c>
      <c r="B4101" s="25" t="s">
        <v>288</v>
      </c>
      <c r="C4101" s="53" t="s">
        <v>6922</v>
      </c>
      <c r="D4101" s="25" t="s">
        <v>6921</v>
      </c>
      <c r="E4101" s="97">
        <v>15900.58203125</v>
      </c>
      <c r="F4101" s="27">
        <v>8264.4052734375</v>
      </c>
      <c r="G4101" s="27">
        <v>5549.8134765625</v>
      </c>
      <c r="H4101" s="27">
        <v>16912.3203125</v>
      </c>
      <c r="I4101" s="27">
        <v>23040.576171875</v>
      </c>
      <c r="J4101" s="27">
        <f t="shared" si="576"/>
        <v>10001.818524295864</v>
      </c>
      <c r="K4101" s="28">
        <v>1.1346418857574463</v>
      </c>
      <c r="L4101" s="28">
        <v>0.99780839681625366</v>
      </c>
      <c r="M4101" s="27">
        <v>9917.240234375</v>
      </c>
      <c r="N4101" s="27">
        <v>12994.954351871829</v>
      </c>
      <c r="O4101" s="66">
        <f t="shared" si="577"/>
        <v>11662.480291067199</v>
      </c>
      <c r="P4101" s="66">
        <f t="shared" si="578"/>
        <v>11735.001060449993</v>
      </c>
      <c r="Q4101" s="66">
        <f t="shared" si="579"/>
        <v>10225.011646124683</v>
      </c>
      <c r="R4101" s="66">
        <f t="shared" si="580"/>
        <v>11553.020720969858</v>
      </c>
      <c r="S4101" s="67">
        <f>E4101/INDEX('CCG overall weighted population'!$F$4:$F$195,MATCH(A4101,'CCG overall weighted population'!$A$4:$A$195,0))*INDEX('CCG overall weighted population'!$T$4:$T$195,MATCH(A4101,'CCG overall weighted population'!$A$4:$A$195,0))</f>
        <v>0</v>
      </c>
      <c r="T4101" s="66">
        <f t="shared" si="581"/>
        <v>14500.184656269286</v>
      </c>
      <c r="U4101" s="66">
        <f t="shared" si="582"/>
        <v>14500.184656269286</v>
      </c>
      <c r="V4101" s="81">
        <f t="shared" si="583"/>
        <v>11547.717167617251</v>
      </c>
      <c r="W4101" s="110">
        <f t="shared" ref="W4101:W4164" si="584">V4101/E4101</f>
        <v>0.72624493524338274</v>
      </c>
    </row>
    <row r="4102" spans="1:23" x14ac:dyDescent="0.2">
      <c r="A4102" s="31" t="s">
        <v>127</v>
      </c>
      <c r="B4102" s="25" t="s">
        <v>288</v>
      </c>
      <c r="C4102" s="53" t="s">
        <v>6920</v>
      </c>
      <c r="D4102" s="25" t="s">
        <v>6919</v>
      </c>
      <c r="E4102" s="97">
        <v>10024.7509765625</v>
      </c>
      <c r="F4102" s="27">
        <v>5482.90478515625</v>
      </c>
      <c r="G4102" s="27">
        <v>3387.750244140625</v>
      </c>
      <c r="H4102" s="27">
        <v>7896.86669921875</v>
      </c>
      <c r="I4102" s="27">
        <v>18053.509765625</v>
      </c>
      <c r="J4102" s="27">
        <f t="shared" si="576"/>
        <v>6233.9705232885171</v>
      </c>
      <c r="K4102" s="28">
        <v>1.1346418857574463</v>
      </c>
      <c r="L4102" s="28">
        <v>0.99780839681625366</v>
      </c>
      <c r="M4102" s="27">
        <v>6164.87646484375</v>
      </c>
      <c r="N4102" s="27">
        <v>9572.1733680489051</v>
      </c>
      <c r="O4102" s="66">
        <f t="shared" si="577"/>
        <v>7435.7585220131887</v>
      </c>
      <c r="P4102" s="66">
        <f t="shared" si="578"/>
        <v>7481.996278948488</v>
      </c>
      <c r="Q4102" s="66">
        <f t="shared" si="579"/>
        <v>6505.6061551642661</v>
      </c>
      <c r="R4102" s="66">
        <f t="shared" si="580"/>
        <v>7364.3240591927652</v>
      </c>
      <c r="S4102" s="67">
        <f>E4102/INDEX('CCG overall weighted population'!$F$4:$F$195,MATCH(A4102,'CCG overall weighted population'!$A$4:$A$195,0))*INDEX('CCG overall weighted population'!$T$4:$T$195,MATCH(A4102,'CCG overall weighted population'!$A$4:$A$195,0))</f>
        <v>0</v>
      </c>
      <c r="T4102" s="66">
        <f t="shared" si="581"/>
        <v>9242.9557001553912</v>
      </c>
      <c r="U4102" s="66">
        <f t="shared" si="582"/>
        <v>9242.9557001553912</v>
      </c>
      <c r="V4102" s="81">
        <f t="shared" si="583"/>
        <v>7360.9433775081125</v>
      </c>
      <c r="W4102" s="110">
        <f t="shared" si="584"/>
        <v>0.73427693064074395</v>
      </c>
    </row>
    <row r="4103" spans="1:23" x14ac:dyDescent="0.2">
      <c r="A4103" s="31" t="s">
        <v>128</v>
      </c>
      <c r="B4103" s="25" t="s">
        <v>271</v>
      </c>
      <c r="C4103" s="53" t="s">
        <v>6918</v>
      </c>
      <c r="D4103" s="25" t="s">
        <v>6917</v>
      </c>
      <c r="E4103" s="97">
        <v>13089.0009765625</v>
      </c>
      <c r="F4103" s="27">
        <v>11493.755859375</v>
      </c>
      <c r="G4103" s="27">
        <v>11082.4375</v>
      </c>
      <c r="H4103" s="27">
        <v>12554.5732421875</v>
      </c>
      <c r="I4103" s="27">
        <v>16170.1123046875</v>
      </c>
      <c r="J4103" s="27">
        <f t="shared" si="576"/>
        <v>11821.164221265481</v>
      </c>
      <c r="K4103" s="28">
        <v>1.1134229898452759</v>
      </c>
      <c r="L4103" s="28">
        <v>0.99823170900344849</v>
      </c>
      <c r="M4103" s="27">
        <v>12209.8173828125</v>
      </c>
      <c r="N4103" s="27">
        <v>10740.776711021632</v>
      </c>
      <c r="O4103" s="66">
        <f t="shared" si="577"/>
        <v>13018.601725924775</v>
      </c>
      <c r="P4103" s="66">
        <f t="shared" si="578"/>
        <v>13099.555261526923</v>
      </c>
      <c r="Q4103" s="66">
        <f t="shared" si="579"/>
        <v>12062.913315633414</v>
      </c>
      <c r="R4103" s="66">
        <f t="shared" si="580"/>
        <v>12974.621635209191</v>
      </c>
      <c r="S4103" s="67">
        <f>E4103/INDEX('CCG overall weighted population'!$F$4:$F$195,MATCH(A4103,'CCG overall weighted population'!$A$4:$A$195,0))*INDEX('CCG overall weighted population'!$T$4:$T$195,MATCH(A4103,'CCG overall weighted population'!$A$4:$A$195,0))</f>
        <v>0</v>
      </c>
      <c r="T4103" s="66">
        <f t="shared" si="581"/>
        <v>16284.434530120556</v>
      </c>
      <c r="U4103" s="66">
        <f t="shared" si="582"/>
        <v>16284.434530120556</v>
      </c>
      <c r="V4103" s="81">
        <f t="shared" si="583"/>
        <v>12968.665478829475</v>
      </c>
      <c r="W4103" s="110">
        <f t="shared" si="584"/>
        <v>0.99080636498167418</v>
      </c>
    </row>
    <row r="4104" spans="1:23" x14ac:dyDescent="0.2">
      <c r="A4104" s="31" t="s">
        <v>128</v>
      </c>
      <c r="B4104" s="25" t="s">
        <v>271</v>
      </c>
      <c r="C4104" s="53" t="s">
        <v>6916</v>
      </c>
      <c r="D4104" s="25" t="s">
        <v>6915</v>
      </c>
      <c r="E4104" s="97">
        <v>4842.8330078125</v>
      </c>
      <c r="F4104" s="27">
        <v>4884.03857421875</v>
      </c>
      <c r="G4104" s="27">
        <v>4936.32373046875</v>
      </c>
      <c r="H4104" s="27">
        <v>5918.330078125</v>
      </c>
      <c r="I4104" s="27">
        <v>5335.865234375</v>
      </c>
      <c r="J4104" s="27">
        <f t="shared" si="576"/>
        <v>5061.2097316073769</v>
      </c>
      <c r="K4104" s="28">
        <v>1.1134229898452759</v>
      </c>
      <c r="L4104" s="28">
        <v>0.99823170900344849</v>
      </c>
      <c r="M4104" s="27">
        <v>4660.65087890625</v>
      </c>
      <c r="N4104" s="27">
        <v>4152.4938316274665</v>
      </c>
      <c r="O4104" s="66">
        <f t="shared" si="577"/>
        <v>5524.3028748546139</v>
      </c>
      <c r="P4104" s="66">
        <f t="shared" si="578"/>
        <v>5558.6546323529665</v>
      </c>
      <c r="Q4104" s="66">
        <f t="shared" si="579"/>
        <v>4609.8351741783717</v>
      </c>
      <c r="R4104" s="66">
        <f t="shared" si="580"/>
        <v>5444.3051637633998</v>
      </c>
      <c r="S4104" s="67">
        <f>E4104/INDEX('CCG overall weighted population'!$F$4:$F$195,MATCH(A4104,'CCG overall weighted population'!$A$4:$A$195,0))*INDEX('CCG overall weighted population'!$T$4:$T$195,MATCH(A4104,'CCG overall weighted population'!$A$4:$A$195,0))</f>
        <v>0</v>
      </c>
      <c r="T4104" s="66">
        <f t="shared" si="581"/>
        <v>6833.1419207411</v>
      </c>
      <c r="U4104" s="66">
        <f t="shared" si="582"/>
        <v>6833.1419207411</v>
      </c>
      <c r="V4104" s="81">
        <f t="shared" si="583"/>
        <v>5441.8058898850568</v>
      </c>
      <c r="W4104" s="110">
        <f t="shared" si="584"/>
        <v>1.1236823324500944</v>
      </c>
    </row>
    <row r="4105" spans="1:23" x14ac:dyDescent="0.2">
      <c r="A4105" s="31" t="s">
        <v>128</v>
      </c>
      <c r="B4105" s="25" t="s">
        <v>271</v>
      </c>
      <c r="C4105" s="53" t="s">
        <v>6914</v>
      </c>
      <c r="D4105" s="25" t="s">
        <v>6913</v>
      </c>
      <c r="E4105" s="97">
        <v>16718.666015625</v>
      </c>
      <c r="F4105" s="27">
        <v>12230.640625</v>
      </c>
      <c r="G4105" s="27">
        <v>8176.5830078125</v>
      </c>
      <c r="H4105" s="27">
        <v>18272.435546875</v>
      </c>
      <c r="I4105" s="27">
        <v>27145.240234375</v>
      </c>
      <c r="J4105" s="27">
        <f t="shared" si="576"/>
        <v>13497.368064357441</v>
      </c>
      <c r="K4105" s="28">
        <v>1.1134229898452759</v>
      </c>
      <c r="L4105" s="28">
        <v>0.99823170900344849</v>
      </c>
      <c r="M4105" s="27">
        <v>14012.9404296875</v>
      </c>
      <c r="N4105" s="27">
        <v>17645.206276195357</v>
      </c>
      <c r="O4105" s="66">
        <f t="shared" si="577"/>
        <v>15462.71872597867</v>
      </c>
      <c r="P4105" s="66">
        <f t="shared" si="578"/>
        <v>15558.870507655562</v>
      </c>
      <c r="Q4105" s="66">
        <f t="shared" si="579"/>
        <v>14376.167014338287</v>
      </c>
      <c r="R4105" s="66">
        <f t="shared" si="580"/>
        <v>15416.333890394317</v>
      </c>
      <c r="S4105" s="67">
        <f>E4105/INDEX('CCG overall weighted population'!$F$4:$F$195,MATCH(A4105,'CCG overall weighted population'!$A$4:$A$195,0))*INDEX('CCG overall weighted population'!$T$4:$T$195,MATCH(A4105,'CCG overall weighted population'!$A$4:$A$195,0))</f>
        <v>0</v>
      </c>
      <c r="T4105" s="66">
        <f t="shared" si="581"/>
        <v>19349.025119263708</v>
      </c>
      <c r="U4105" s="66">
        <f t="shared" si="582"/>
        <v>19349.025119263708</v>
      </c>
      <c r="V4105" s="81">
        <f t="shared" si="583"/>
        <v>15409.256836586141</v>
      </c>
      <c r="W4105" s="110">
        <f t="shared" si="584"/>
        <v>0.92167980520604298</v>
      </c>
    </row>
    <row r="4106" spans="1:23" x14ac:dyDescent="0.2">
      <c r="A4106" s="31" t="s">
        <v>128</v>
      </c>
      <c r="B4106" s="25" t="s">
        <v>271</v>
      </c>
      <c r="C4106" s="53" t="s">
        <v>6912</v>
      </c>
      <c r="D4106" s="25" t="s">
        <v>6911</v>
      </c>
      <c r="E4106" s="97">
        <v>6472.1669921875</v>
      </c>
      <c r="F4106" s="27">
        <v>5977.958984375</v>
      </c>
      <c r="G4106" s="27">
        <v>6577.42626953125</v>
      </c>
      <c r="H4106" s="27">
        <v>8672.9677734375</v>
      </c>
      <c r="I4106" s="27">
        <v>8382.5498046875</v>
      </c>
      <c r="J4106" s="27">
        <f t="shared" si="576"/>
        <v>6520.4468250556647</v>
      </c>
      <c r="K4106" s="28">
        <v>1.1134229898452759</v>
      </c>
      <c r="L4106" s="28">
        <v>0.99823170900344849</v>
      </c>
      <c r="M4106" s="27">
        <v>6470.546875</v>
      </c>
      <c r="N4106" s="27">
        <v>6009.6682407281342</v>
      </c>
      <c r="O4106" s="66">
        <f t="shared" si="577"/>
        <v>7190.4068823048001</v>
      </c>
      <c r="P4106" s="66">
        <f t="shared" si="578"/>
        <v>7235.1189698081325</v>
      </c>
      <c r="Q4106" s="66">
        <f t="shared" si="579"/>
        <v>6424.4590115728133</v>
      </c>
      <c r="R4106" s="66">
        <f t="shared" si="580"/>
        <v>7137.4201561588116</v>
      </c>
      <c r="S4106" s="67">
        <f>E4106/INDEX('CCG overall weighted population'!$F$4:$F$195,MATCH(A4106,'CCG overall weighted population'!$A$4:$A$195,0))*INDEX('CCG overall weighted population'!$T$4:$T$195,MATCH(A4106,'CCG overall weighted population'!$A$4:$A$195,0))</f>
        <v>0</v>
      </c>
      <c r="T4106" s="66">
        <f t="shared" si="581"/>
        <v>8958.1688402782493</v>
      </c>
      <c r="U4106" s="66">
        <f t="shared" si="582"/>
        <v>8958.1688402782493</v>
      </c>
      <c r="V4106" s="81">
        <f t="shared" si="583"/>
        <v>7134.1436374445811</v>
      </c>
      <c r="W4106" s="110">
        <f t="shared" si="584"/>
        <v>1.1022805261446664</v>
      </c>
    </row>
    <row r="4107" spans="1:23" x14ac:dyDescent="0.2">
      <c r="A4107" s="31" t="s">
        <v>128</v>
      </c>
      <c r="B4107" s="25" t="s">
        <v>271</v>
      </c>
      <c r="C4107" s="53" t="s">
        <v>6910</v>
      </c>
      <c r="D4107" s="25" t="s">
        <v>6909</v>
      </c>
      <c r="E4107" s="97">
        <v>5233.6669921875</v>
      </c>
      <c r="F4107" s="27">
        <v>5747.693359375</v>
      </c>
      <c r="G4107" s="27">
        <v>6366.81494140625</v>
      </c>
      <c r="H4107" s="27">
        <v>6071.42529296875</v>
      </c>
      <c r="I4107" s="27">
        <v>5412.30029296875</v>
      </c>
      <c r="J4107" s="27">
        <f t="shared" si="576"/>
        <v>5821.9432590733632</v>
      </c>
      <c r="K4107" s="28">
        <v>1.1134229898452759</v>
      </c>
      <c r="L4107" s="28">
        <v>0.99823170900344849</v>
      </c>
      <c r="M4107" s="27">
        <v>5789.95556640625</v>
      </c>
      <c r="N4107" s="27">
        <v>4613.4830228180563</v>
      </c>
      <c r="O4107" s="66">
        <f t="shared" si="577"/>
        <v>6336.5080906572421</v>
      </c>
      <c r="P4107" s="66">
        <f t="shared" si="578"/>
        <v>6375.9103816336083</v>
      </c>
      <c r="Q4107" s="66">
        <f t="shared" si="579"/>
        <v>5672.3083120474303</v>
      </c>
      <c r="R4107" s="66">
        <f t="shared" si="580"/>
        <v>6291.1139305674733</v>
      </c>
      <c r="S4107" s="67">
        <f>E4107/INDEX('CCG overall weighted population'!$F$4:$F$195,MATCH(A4107,'CCG overall weighted population'!$A$4:$A$195,0))*INDEX('CCG overall weighted population'!$T$4:$T$195,MATCH(A4107,'CCG overall weighted population'!$A$4:$A$195,0))</f>
        <v>0</v>
      </c>
      <c r="T4107" s="66">
        <f t="shared" si="581"/>
        <v>7895.9707499943333</v>
      </c>
      <c r="U4107" s="66">
        <f t="shared" si="582"/>
        <v>7895.9707499943333</v>
      </c>
      <c r="V4107" s="81">
        <f t="shared" si="583"/>
        <v>6288.2259189223869</v>
      </c>
      <c r="W4107" s="110">
        <f t="shared" si="584"/>
        <v>1.2014952285479892</v>
      </c>
    </row>
    <row r="4108" spans="1:23" x14ac:dyDescent="0.2">
      <c r="A4108" s="31" t="s">
        <v>128</v>
      </c>
      <c r="B4108" s="25" t="s">
        <v>271</v>
      </c>
      <c r="C4108" s="53" t="s">
        <v>6908</v>
      </c>
      <c r="D4108" s="25" t="s">
        <v>6907</v>
      </c>
      <c r="E4108" s="97">
        <v>9781</v>
      </c>
      <c r="F4108" s="27">
        <v>7153.1552734375</v>
      </c>
      <c r="G4108" s="27">
        <v>5090.34619140625</v>
      </c>
      <c r="H4108" s="27">
        <v>13791.5859375</v>
      </c>
      <c r="I4108" s="27">
        <v>17746.83203125</v>
      </c>
      <c r="J4108" s="27">
        <f t="shared" si="576"/>
        <v>8456.9949755980415</v>
      </c>
      <c r="K4108" s="28">
        <v>1.1134229898452759</v>
      </c>
      <c r="L4108" s="28">
        <v>0.99823170900344849</v>
      </c>
      <c r="M4108" s="27">
        <v>7747.75244140625</v>
      </c>
      <c r="N4108" s="27">
        <v>12136.629812049263</v>
      </c>
      <c r="O4108" s="66">
        <f t="shared" si="577"/>
        <v>9808.5365618774249</v>
      </c>
      <c r="P4108" s="66">
        <f t="shared" si="578"/>
        <v>9869.5289580259068</v>
      </c>
      <c r="Q4108" s="66">
        <f t="shared" si="579"/>
        <v>8186.6401784705522</v>
      </c>
      <c r="R4108" s="66">
        <f t="shared" si="580"/>
        <v>9666.7111975135704</v>
      </c>
      <c r="S4108" s="67">
        <f>E4108/INDEX('CCG overall weighted population'!$F$4:$F$195,MATCH(A4108,'CCG overall weighted population'!$A$4:$A$195,0))*INDEX('CCG overall weighted population'!$T$4:$T$195,MATCH(A4108,'CCG overall weighted population'!$A$4:$A$195,0))</f>
        <v>0</v>
      </c>
      <c r="T4108" s="66">
        <f t="shared" si="581"/>
        <v>12132.67947562426</v>
      </c>
      <c r="U4108" s="66">
        <f t="shared" si="582"/>
        <v>12132.67947562426</v>
      </c>
      <c r="V4108" s="81">
        <f t="shared" si="583"/>
        <v>9662.2735772739397</v>
      </c>
      <c r="W4108" s="110">
        <f t="shared" si="584"/>
        <v>0.98786152512769043</v>
      </c>
    </row>
    <row r="4109" spans="1:23" x14ac:dyDescent="0.2">
      <c r="A4109" s="31" t="s">
        <v>128</v>
      </c>
      <c r="B4109" s="25" t="s">
        <v>271</v>
      </c>
      <c r="C4109" s="53" t="s">
        <v>6906</v>
      </c>
      <c r="D4109" s="25" t="s">
        <v>6905</v>
      </c>
      <c r="E4109" s="97">
        <v>359.74996948242188</v>
      </c>
      <c r="F4109" s="27">
        <v>227.96450805664063</v>
      </c>
      <c r="G4109" s="27">
        <v>142.29969787597656</v>
      </c>
      <c r="H4109" s="27">
        <v>420.08868408203125</v>
      </c>
      <c r="I4109" s="27">
        <v>1378.4921875</v>
      </c>
      <c r="J4109" s="27">
        <f t="shared" si="576"/>
        <v>299.19277952451387</v>
      </c>
      <c r="K4109" s="28">
        <v>1.1134229898452759</v>
      </c>
      <c r="L4109" s="28">
        <v>0.99823170900344849</v>
      </c>
      <c r="M4109" s="27">
        <v>240.95260620117188</v>
      </c>
      <c r="N4109" s="27">
        <v>360.71625339362186</v>
      </c>
      <c r="O4109" s="66">
        <f t="shared" si="577"/>
        <v>339.37710360153517</v>
      </c>
      <c r="P4109" s="66">
        <f t="shared" si="578"/>
        <v>341.48745131915916</v>
      </c>
      <c r="Q4109" s="66">
        <f t="shared" si="579"/>
        <v>252.92897092041687</v>
      </c>
      <c r="R4109" s="66">
        <f t="shared" si="580"/>
        <v>330.81459350047783</v>
      </c>
      <c r="S4109" s="67">
        <f>E4109/INDEX('CCG overall weighted population'!$F$4:$F$195,MATCH(A4109,'CCG overall weighted population'!$A$4:$A$195,0))*INDEX('CCG overall weighted population'!$T$4:$T$195,MATCH(A4109,'CCG overall weighted population'!$A$4:$A$195,0))</f>
        <v>0</v>
      </c>
      <c r="T4109" s="66">
        <f t="shared" si="581"/>
        <v>415.20506269315342</v>
      </c>
      <c r="U4109" s="66">
        <f t="shared" si="582"/>
        <v>415.20506269315342</v>
      </c>
      <c r="V4109" s="81">
        <f t="shared" si="583"/>
        <v>330.66272907568151</v>
      </c>
      <c r="W4109" s="110">
        <f t="shared" si="584"/>
        <v>0.91914595448447534</v>
      </c>
    </row>
    <row r="4110" spans="1:23" x14ac:dyDescent="0.2">
      <c r="A4110" s="31" t="s">
        <v>128</v>
      </c>
      <c r="B4110" s="25" t="s">
        <v>271</v>
      </c>
      <c r="C4110" s="53" t="s">
        <v>6904</v>
      </c>
      <c r="D4110" s="25" t="s">
        <v>6903</v>
      </c>
      <c r="E4110" s="97">
        <v>11914.25</v>
      </c>
      <c r="F4110" s="27">
        <v>11664.7080078125</v>
      </c>
      <c r="G4110" s="27">
        <v>11169.4736328125</v>
      </c>
      <c r="H4110" s="27">
        <v>13528.06640625</v>
      </c>
      <c r="I4110" s="27">
        <v>15034.880859375</v>
      </c>
      <c r="J4110" s="27">
        <f t="shared" si="576"/>
        <v>12052.582671625953</v>
      </c>
      <c r="K4110" s="28">
        <v>1.1134229898452759</v>
      </c>
      <c r="L4110" s="28">
        <v>0.99823170900344849</v>
      </c>
      <c r="M4110" s="27">
        <v>11863.859375</v>
      </c>
      <c r="N4110" s="27">
        <v>10922.923563309125</v>
      </c>
      <c r="O4110" s="66">
        <f t="shared" si="577"/>
        <v>13270.33640712441</v>
      </c>
      <c r="P4110" s="66">
        <f t="shared" si="578"/>
        <v>13352.855303808019</v>
      </c>
      <c r="Q4110" s="66">
        <f t="shared" si="579"/>
        <v>11769.765793830913</v>
      </c>
      <c r="R4110" s="66">
        <f t="shared" si="580"/>
        <v>13162.065114340501</v>
      </c>
      <c r="S4110" s="67">
        <f>E4110/INDEX('CCG overall weighted population'!$F$4:$F$195,MATCH(A4110,'CCG overall weighted population'!$A$4:$A$195,0))*INDEX('CCG overall weighted population'!$T$4:$T$195,MATCH(A4110,'CCG overall weighted population'!$A$4:$A$195,0))</f>
        <v>0</v>
      </c>
      <c r="T4110" s="66">
        <f t="shared" si="581"/>
        <v>16519.694651751273</v>
      </c>
      <c r="U4110" s="66">
        <f t="shared" si="582"/>
        <v>16519.694651751273</v>
      </c>
      <c r="V4110" s="81">
        <f t="shared" si="583"/>
        <v>13156.022909773374</v>
      </c>
      <c r="W4110" s="110">
        <f t="shared" si="584"/>
        <v>1.104225856413402</v>
      </c>
    </row>
    <row r="4111" spans="1:23" x14ac:dyDescent="0.2">
      <c r="A4111" s="31" t="s">
        <v>128</v>
      </c>
      <c r="B4111" s="25" t="s">
        <v>271</v>
      </c>
      <c r="C4111" s="53" t="s">
        <v>6902</v>
      </c>
      <c r="D4111" s="25" t="s">
        <v>6901</v>
      </c>
      <c r="E4111" s="97">
        <v>14610.25</v>
      </c>
      <c r="F4111" s="27">
        <v>10493.7998046875</v>
      </c>
      <c r="G4111" s="27">
        <v>10694.7353515625</v>
      </c>
      <c r="H4111" s="27">
        <v>16289.40234375</v>
      </c>
      <c r="I4111" s="27">
        <v>18987.8828125</v>
      </c>
      <c r="J4111" s="27">
        <f t="shared" si="576"/>
        <v>11729.060024928904</v>
      </c>
      <c r="K4111" s="28">
        <v>1.1134229898452759</v>
      </c>
      <c r="L4111" s="28">
        <v>0.99823170900344849</v>
      </c>
      <c r="M4111" s="27">
        <v>11808.2314453125</v>
      </c>
      <c r="N4111" s="27">
        <v>14663.763642003578</v>
      </c>
      <c r="O4111" s="66">
        <f t="shared" si="577"/>
        <v>13362.491099331295</v>
      </c>
      <c r="P4111" s="66">
        <f t="shared" si="578"/>
        <v>13445.583041286089</v>
      </c>
      <c r="Q4111" s="66">
        <f t="shared" si="579"/>
        <v>12093.784664981607</v>
      </c>
      <c r="R4111" s="66">
        <f t="shared" si="580"/>
        <v>13282.66751016066</v>
      </c>
      <c r="S4111" s="67">
        <f>E4111/INDEX('CCG overall weighted population'!$F$4:$F$195,MATCH(A4111,'CCG overall weighted population'!$A$4:$A$195,0))*INDEX('CCG overall weighted population'!$T$4:$T$195,MATCH(A4111,'CCG overall weighted population'!$A$4:$A$195,0))</f>
        <v>0</v>
      </c>
      <c r="T4111" s="66">
        <f t="shared" si="581"/>
        <v>16671.062597123917</v>
      </c>
      <c r="U4111" s="66">
        <f t="shared" si="582"/>
        <v>16671.062597123917</v>
      </c>
      <c r="V4111" s="81">
        <f t="shared" si="583"/>
        <v>13276.569941610715</v>
      </c>
      <c r="W4111" s="110">
        <f t="shared" si="584"/>
        <v>0.90871613706888754</v>
      </c>
    </row>
    <row r="4112" spans="1:23" x14ac:dyDescent="0.2">
      <c r="A4112" s="31" t="s">
        <v>128</v>
      </c>
      <c r="B4112" s="25" t="s">
        <v>271</v>
      </c>
      <c r="C4112" s="53" t="s">
        <v>6900</v>
      </c>
      <c r="D4112" s="25" t="s">
        <v>6899</v>
      </c>
      <c r="E4112" s="97">
        <v>2501.25</v>
      </c>
      <c r="F4112" s="27">
        <v>2434.90283203125</v>
      </c>
      <c r="G4112" s="27">
        <v>2359.0576171875</v>
      </c>
      <c r="H4112" s="27">
        <v>1608.2593994140625</v>
      </c>
      <c r="I4112" s="27">
        <v>2303.5205078125</v>
      </c>
      <c r="J4112" s="27">
        <f t="shared" si="576"/>
        <v>2300.6877100546121</v>
      </c>
      <c r="K4112" s="28">
        <v>1.1134229898452759</v>
      </c>
      <c r="L4112" s="28">
        <v>0.99823170900344849</v>
      </c>
      <c r="M4112" s="27">
        <v>2461.093017578125</v>
      </c>
      <c r="N4112" s="27">
        <v>1674.1726530349179</v>
      </c>
      <c r="O4112" s="66">
        <f t="shared" si="577"/>
        <v>2487.4745913626521</v>
      </c>
      <c r="P4112" s="66">
        <f t="shared" si="578"/>
        <v>2502.9424478291658</v>
      </c>
      <c r="Q4112" s="66">
        <f t="shared" si="579"/>
        <v>2382.4009811238043</v>
      </c>
      <c r="R4112" s="66">
        <f t="shared" si="580"/>
        <v>2488.4150764288324</v>
      </c>
      <c r="S4112" s="67">
        <f>E4112/INDEX('CCG overall weighted population'!$F$4:$F$195,MATCH(A4112,'CCG overall weighted population'!$A$4:$A$195,0))*INDEX('CCG overall weighted population'!$T$4:$T$195,MATCH(A4112,'CCG overall weighted population'!$A$4:$A$195,0))</f>
        <v>0</v>
      </c>
      <c r="T4112" s="66">
        <f t="shared" si="581"/>
        <v>3123.2072529887623</v>
      </c>
      <c r="U4112" s="66">
        <f t="shared" si="582"/>
        <v>3123.2072529887623</v>
      </c>
      <c r="V4112" s="81">
        <f t="shared" si="583"/>
        <v>2487.2727395076054</v>
      </c>
      <c r="W4112" s="110">
        <f t="shared" si="584"/>
        <v>0.99441188985811313</v>
      </c>
    </row>
    <row r="4113" spans="1:23" x14ac:dyDescent="0.2">
      <c r="A4113" s="31" t="s">
        <v>128</v>
      </c>
      <c r="B4113" s="25" t="s">
        <v>271</v>
      </c>
      <c r="C4113" s="53" t="s">
        <v>6898</v>
      </c>
      <c r="D4113" s="25" t="s">
        <v>6897</v>
      </c>
      <c r="E4113" s="97">
        <v>7832.4169921875</v>
      </c>
      <c r="F4113" s="27">
        <v>5874.42333984375</v>
      </c>
      <c r="G4113" s="27">
        <v>4593.67431640625</v>
      </c>
      <c r="H4113" s="27">
        <v>10600.9482421875</v>
      </c>
      <c r="I4113" s="27">
        <v>13396.7587890625</v>
      </c>
      <c r="J4113" s="27">
        <f t="shared" si="576"/>
        <v>6813.9594519911907</v>
      </c>
      <c r="K4113" s="28">
        <v>1.1134229898452759</v>
      </c>
      <c r="L4113" s="28">
        <v>0.99823170900344849</v>
      </c>
      <c r="M4113" s="27">
        <v>6509.2060546875</v>
      </c>
      <c r="N4113" s="27">
        <v>9459.5679345130029</v>
      </c>
      <c r="O4113" s="66">
        <f t="shared" si="577"/>
        <v>7867.4506502870336</v>
      </c>
      <c r="P4113" s="66">
        <f t="shared" si="578"/>
        <v>7916.3727972060733</v>
      </c>
      <c r="Q4113" s="66">
        <f t="shared" si="579"/>
        <v>6804.2422426700505</v>
      </c>
      <c r="R4113" s="66">
        <f t="shared" si="580"/>
        <v>7782.3414629856779</v>
      </c>
      <c r="S4113" s="67">
        <f>E4113/INDEX('CCG overall weighted population'!$F$4:$F$195,MATCH(A4113,'CCG overall weighted population'!$A$4:$A$195,0))*INDEX('CCG overall weighted population'!$T$4:$T$195,MATCH(A4113,'CCG overall weighted population'!$A$4:$A$195,0))</f>
        <v>0</v>
      </c>
      <c r="T4113" s="66">
        <f t="shared" si="581"/>
        <v>9767.6089221070852</v>
      </c>
      <c r="U4113" s="66">
        <f t="shared" si="582"/>
        <v>9767.6089221070852</v>
      </c>
      <c r="V4113" s="81">
        <f t="shared" si="583"/>
        <v>7778.7688853755453</v>
      </c>
      <c r="W4113" s="110">
        <f t="shared" si="584"/>
        <v>0.99315050426126872</v>
      </c>
    </row>
    <row r="4114" spans="1:23" x14ac:dyDescent="0.2">
      <c r="A4114" s="31" t="s">
        <v>128</v>
      </c>
      <c r="B4114" s="25" t="s">
        <v>271</v>
      </c>
      <c r="C4114" s="53" t="s">
        <v>6896</v>
      </c>
      <c r="D4114" s="25" t="s">
        <v>6895</v>
      </c>
      <c r="E4114" s="97">
        <v>12571</v>
      </c>
      <c r="F4114" s="27">
        <v>12118.736328125</v>
      </c>
      <c r="G4114" s="27">
        <v>11392.3671875</v>
      </c>
      <c r="H4114" s="27">
        <v>13835.9072265625</v>
      </c>
      <c r="I4114" s="27">
        <v>13738.265625</v>
      </c>
      <c r="J4114" s="27">
        <f t="shared" si="576"/>
        <v>12396.946205291664</v>
      </c>
      <c r="K4114" s="28">
        <v>1.1134229898452759</v>
      </c>
      <c r="L4114" s="28">
        <v>0.99823170900344849</v>
      </c>
      <c r="M4114" s="27">
        <v>12228.646484375</v>
      </c>
      <c r="N4114" s="27">
        <v>11067.721271286882</v>
      </c>
      <c r="O4114" s="66">
        <f t="shared" si="577"/>
        <v>13630.899854018435</v>
      </c>
      <c r="P4114" s="66">
        <f t="shared" si="578"/>
        <v>13715.660841400373</v>
      </c>
      <c r="Q4114" s="66">
        <f t="shared" si="579"/>
        <v>12112.553963066188</v>
      </c>
      <c r="R4114" s="66">
        <f t="shared" si="580"/>
        <v>13522.45820621995</v>
      </c>
      <c r="S4114" s="67">
        <f>E4114/INDEX('CCG overall weighted population'!$F$4:$F$195,MATCH(A4114,'CCG overall weighted population'!$A$4:$A$195,0))*INDEX('CCG overall weighted population'!$T$4:$T$195,MATCH(A4114,'CCG overall weighted population'!$A$4:$A$195,0))</f>
        <v>0</v>
      </c>
      <c r="T4114" s="66">
        <f t="shared" si="581"/>
        <v>16972.023657931495</v>
      </c>
      <c r="U4114" s="66">
        <f t="shared" si="582"/>
        <v>16972.023657931495</v>
      </c>
      <c r="V4114" s="81">
        <f t="shared" si="583"/>
        <v>13516.250558861981</v>
      </c>
      <c r="W4114" s="110">
        <f t="shared" si="584"/>
        <v>1.0751929487600016</v>
      </c>
    </row>
    <row r="4115" spans="1:23" x14ac:dyDescent="0.2">
      <c r="A4115" s="31" t="s">
        <v>128</v>
      </c>
      <c r="B4115" s="25" t="s">
        <v>271</v>
      </c>
      <c r="C4115" s="53" t="s">
        <v>6894</v>
      </c>
      <c r="D4115" s="25" t="s">
        <v>6893</v>
      </c>
      <c r="E4115" s="97">
        <v>5454</v>
      </c>
      <c r="F4115" s="27">
        <v>4656.58154296875</v>
      </c>
      <c r="G4115" s="27">
        <v>4057.48974609375</v>
      </c>
      <c r="H4115" s="27">
        <v>7484.49267578125</v>
      </c>
      <c r="I4115" s="27">
        <v>8594.931640625</v>
      </c>
      <c r="J4115" s="27">
        <f t="shared" si="576"/>
        <v>5206.0091055591474</v>
      </c>
      <c r="K4115" s="28">
        <v>1.1134229898452759</v>
      </c>
      <c r="L4115" s="28">
        <v>0.99823170900344849</v>
      </c>
      <c r="M4115" s="27">
        <v>4906.0869140625</v>
      </c>
      <c r="N4115" s="27">
        <v>5960.2507512240772</v>
      </c>
      <c r="O4115" s="66">
        <f t="shared" si="577"/>
        <v>5870.0708415103272</v>
      </c>
      <c r="P4115" s="66">
        <f t="shared" si="578"/>
        <v>5906.5726870126009</v>
      </c>
      <c r="Q4115" s="66">
        <f t="shared" si="579"/>
        <v>5011.5032977786577</v>
      </c>
      <c r="R4115" s="66">
        <f t="shared" si="580"/>
        <v>5798.7010491284045</v>
      </c>
      <c r="S4115" s="67">
        <f>E4115/INDEX('CCG overall weighted population'!$F$4:$F$195,MATCH(A4115,'CCG overall weighted population'!$A$4:$A$195,0))*INDEX('CCG overall weighted population'!$T$4:$T$195,MATCH(A4115,'CCG overall weighted population'!$A$4:$A$195,0))</f>
        <v>0</v>
      </c>
      <c r="T4115" s="66">
        <f t="shared" si="581"/>
        <v>7277.9438390729147</v>
      </c>
      <c r="U4115" s="66">
        <f t="shared" si="582"/>
        <v>7277.9438390729147</v>
      </c>
      <c r="V4115" s="81">
        <f t="shared" si="583"/>
        <v>5796.039085549126</v>
      </c>
      <c r="W4115" s="110">
        <f t="shared" si="584"/>
        <v>1.0627134370277092</v>
      </c>
    </row>
    <row r="4116" spans="1:23" x14ac:dyDescent="0.2">
      <c r="A4116" s="31" t="s">
        <v>128</v>
      </c>
      <c r="B4116" s="25" t="s">
        <v>271</v>
      </c>
      <c r="C4116" s="53" t="s">
        <v>6892</v>
      </c>
      <c r="D4116" s="25" t="s">
        <v>6891</v>
      </c>
      <c r="E4116" s="97">
        <v>7751.5830078125</v>
      </c>
      <c r="F4116" s="27">
        <v>7207.09423828125</v>
      </c>
      <c r="G4116" s="27">
        <v>7942.12451171875</v>
      </c>
      <c r="H4116" s="27">
        <v>9803.8525390625</v>
      </c>
      <c r="I4116" s="27">
        <v>10884.6083984375</v>
      </c>
      <c r="J4116" s="27">
        <f t="shared" si="576"/>
        <v>7796.5844733803015</v>
      </c>
      <c r="K4116" s="28">
        <v>1.1134229898452759</v>
      </c>
      <c r="L4116" s="28">
        <v>0.99823170900344849</v>
      </c>
      <c r="M4116" s="27">
        <v>8053.8544921875</v>
      </c>
      <c r="N4116" s="27">
        <v>10397.992692304539</v>
      </c>
      <c r="O4116" s="66">
        <f t="shared" si="577"/>
        <v>8954.6806359089023</v>
      </c>
      <c r="P4116" s="66">
        <f t="shared" si="578"/>
        <v>9010.3635020819529</v>
      </c>
      <c r="Q4116" s="66">
        <f t="shared" si="579"/>
        <v>8288.2683121992031</v>
      </c>
      <c r="R4116" s="66">
        <f t="shared" si="580"/>
        <v>8923.3383040605804</v>
      </c>
      <c r="S4116" s="67">
        <f>E4116/INDEX('CCG overall weighted population'!$F$4:$F$195,MATCH(A4116,'CCG overall weighted population'!$A$4:$A$195,0))*INDEX('CCG overall weighted population'!$T$4:$T$195,MATCH(A4116,'CCG overall weighted population'!$A$4:$A$195,0))</f>
        <v>0</v>
      </c>
      <c r="T4116" s="66">
        <f t="shared" si="581"/>
        <v>11199.672906704276</v>
      </c>
      <c r="U4116" s="66">
        <f t="shared" si="582"/>
        <v>11199.672906704276</v>
      </c>
      <c r="V4116" s="81">
        <f t="shared" si="583"/>
        <v>8919.2419381038362</v>
      </c>
      <c r="W4116" s="110">
        <f t="shared" si="584"/>
        <v>1.1506348998797409</v>
      </c>
    </row>
    <row r="4117" spans="1:23" x14ac:dyDescent="0.2">
      <c r="A4117" s="31" t="s">
        <v>128</v>
      </c>
      <c r="B4117" s="25" t="s">
        <v>271</v>
      </c>
      <c r="C4117" s="53" t="s">
        <v>6890</v>
      </c>
      <c r="D4117" s="25" t="s">
        <v>6889</v>
      </c>
      <c r="E4117" s="97">
        <v>4916.5</v>
      </c>
      <c r="F4117" s="27">
        <v>5427.6904296875</v>
      </c>
      <c r="G4117" s="27">
        <v>5885.5625</v>
      </c>
      <c r="H4117" s="27">
        <v>3667.645263671875</v>
      </c>
      <c r="I4117" s="27">
        <v>4621.3916015625</v>
      </c>
      <c r="J4117" s="27">
        <f t="shared" si="576"/>
        <v>5159.714355611166</v>
      </c>
      <c r="K4117" s="28">
        <v>1.1134229898452759</v>
      </c>
      <c r="L4117" s="28">
        <v>0.99823170900344849</v>
      </c>
      <c r="M4117" s="27">
        <v>5128.30126953125</v>
      </c>
      <c r="N4117" s="27">
        <v>3539.7923320691643</v>
      </c>
      <c r="O4117" s="66">
        <f t="shared" si="577"/>
        <v>5554.7389478057385</v>
      </c>
      <c r="P4117" s="66">
        <f t="shared" si="578"/>
        <v>5589.2799658535032</v>
      </c>
      <c r="Q4117" s="66">
        <f t="shared" si="579"/>
        <v>4969.4503757850416</v>
      </c>
      <c r="R4117" s="66">
        <f t="shared" si="580"/>
        <v>5514.5795751418964</v>
      </c>
      <c r="S4117" s="67">
        <f>E4117/INDEX('CCG overall weighted population'!$F$4:$F$195,MATCH(A4117,'CCG overall weighted population'!$A$4:$A$195,0))*INDEX('CCG overall weighted population'!$T$4:$T$195,MATCH(A4117,'CCG overall weighted population'!$A$4:$A$195,0))</f>
        <v>0</v>
      </c>
      <c r="T4117" s="66">
        <f t="shared" si="581"/>
        <v>6921.3432635941654</v>
      </c>
      <c r="U4117" s="66">
        <f t="shared" si="582"/>
        <v>6921.3432635941654</v>
      </c>
      <c r="V4117" s="81">
        <f t="shared" si="583"/>
        <v>5512.0480409483444</v>
      </c>
      <c r="W4117" s="110">
        <f t="shared" si="584"/>
        <v>1.1211325212953003</v>
      </c>
    </row>
    <row r="4118" spans="1:23" x14ac:dyDescent="0.2">
      <c r="A4118" s="31" t="s">
        <v>128</v>
      </c>
      <c r="B4118" s="25" t="s">
        <v>271</v>
      </c>
      <c r="C4118" s="53" t="s">
        <v>6888</v>
      </c>
      <c r="D4118" s="25" t="s">
        <v>6887</v>
      </c>
      <c r="E4118" s="97">
        <v>8733.5</v>
      </c>
      <c r="F4118" s="27">
        <v>8367.380859375</v>
      </c>
      <c r="G4118" s="27">
        <v>8707.5732421875</v>
      </c>
      <c r="H4118" s="27">
        <v>13479.3388671875</v>
      </c>
      <c r="I4118" s="27">
        <v>12318.3291015625</v>
      </c>
      <c r="J4118" s="27">
        <f t="shared" si="576"/>
        <v>9319.8545785970873</v>
      </c>
      <c r="K4118" s="28">
        <v>1.1134229898452759</v>
      </c>
      <c r="L4118" s="28">
        <v>0.99823170900344849</v>
      </c>
      <c r="M4118" s="27">
        <v>8537.837890625</v>
      </c>
      <c r="N4118" s="27">
        <v>9945.1568902777726</v>
      </c>
      <c r="O4118" s="66">
        <f t="shared" si="577"/>
        <v>10428.090383563944</v>
      </c>
      <c r="P4118" s="66">
        <f t="shared" si="578"/>
        <v>10492.935349551894</v>
      </c>
      <c r="Q4118" s="66">
        <f t="shared" si="579"/>
        <v>8678.569790590278</v>
      </c>
      <c r="R4118" s="66">
        <f t="shared" si="580"/>
        <v>10274.272319713085</v>
      </c>
      <c r="S4118" s="67">
        <f>E4118/INDEX('CCG overall weighted population'!$F$4:$F$195,MATCH(A4118,'CCG overall weighted population'!$A$4:$A$195,0))*INDEX('CCG overall weighted population'!$T$4:$T$195,MATCH(A4118,'CCG overall weighted population'!$A$4:$A$195,0))</f>
        <v>0</v>
      </c>
      <c r="T4118" s="66">
        <f t="shared" si="581"/>
        <v>12895.228827403107</v>
      </c>
      <c r="U4118" s="66">
        <f t="shared" si="582"/>
        <v>12895.228827403107</v>
      </c>
      <c r="V4118" s="81">
        <f t="shared" si="583"/>
        <v>10269.555791220422</v>
      </c>
      <c r="W4118" s="110">
        <f t="shared" si="584"/>
        <v>1.1758808943974834</v>
      </c>
    </row>
    <row r="4119" spans="1:23" x14ac:dyDescent="0.2">
      <c r="A4119" s="31" t="s">
        <v>128</v>
      </c>
      <c r="B4119" s="25" t="s">
        <v>271</v>
      </c>
      <c r="C4119" s="53" t="s">
        <v>6886</v>
      </c>
      <c r="D4119" s="25" t="s">
        <v>6885</v>
      </c>
      <c r="E4119" s="97">
        <v>11243.416015625</v>
      </c>
      <c r="F4119" s="27">
        <v>9290.646484375</v>
      </c>
      <c r="G4119" s="27">
        <v>7136.353515625</v>
      </c>
      <c r="H4119" s="27">
        <v>13990.8779296875</v>
      </c>
      <c r="I4119" s="27">
        <v>16661.650390625</v>
      </c>
      <c r="J4119" s="27">
        <f t="shared" si="576"/>
        <v>10163.909853544357</v>
      </c>
      <c r="K4119" s="28">
        <v>1.1134229898452759</v>
      </c>
      <c r="L4119" s="28">
        <v>0.99823170900344849</v>
      </c>
      <c r="M4119" s="27">
        <v>9795.443359375</v>
      </c>
      <c r="N4119" s="27">
        <v>12079.553665576148</v>
      </c>
      <c r="O4119" s="66">
        <f t="shared" si="577"/>
        <v>11509.634647709352</v>
      </c>
      <c r="P4119" s="66">
        <f t="shared" si="578"/>
        <v>11581.204977444966</v>
      </c>
      <c r="Q4119" s="66">
        <f t="shared" si="579"/>
        <v>10023.854389995115</v>
      </c>
      <c r="R4119" s="66">
        <f t="shared" si="580"/>
        <v>11393.516781815897</v>
      </c>
      <c r="S4119" s="67">
        <f>E4119/INDEX('CCG overall weighted population'!$F$4:$F$195,MATCH(A4119,'CCG overall weighted population'!$A$4:$A$195,0))*INDEX('CCG overall weighted population'!$T$4:$T$195,MATCH(A4119,'CCG overall weighted population'!$A$4:$A$195,0))</f>
        <v>0</v>
      </c>
      <c r="T4119" s="66">
        <f t="shared" si="581"/>
        <v>14299.99142308857</v>
      </c>
      <c r="U4119" s="66">
        <f t="shared" si="582"/>
        <v>14299.99142308857</v>
      </c>
      <c r="V4119" s="81">
        <f t="shared" si="583"/>
        <v>11388.28645066826</v>
      </c>
      <c r="W4119" s="110">
        <f t="shared" si="584"/>
        <v>1.0128849128095885</v>
      </c>
    </row>
    <row r="4120" spans="1:23" x14ac:dyDescent="0.2">
      <c r="A4120" s="31" t="s">
        <v>128</v>
      </c>
      <c r="B4120" s="25" t="s">
        <v>271</v>
      </c>
      <c r="C4120" s="53" t="s">
        <v>6884</v>
      </c>
      <c r="D4120" s="25" t="s">
        <v>6883</v>
      </c>
      <c r="E4120" s="97">
        <v>8635.166015625</v>
      </c>
      <c r="F4120" s="27">
        <v>6134.9677734375</v>
      </c>
      <c r="G4120" s="27">
        <v>5249.2060546875</v>
      </c>
      <c r="H4120" s="27">
        <v>12582.5908203125</v>
      </c>
      <c r="I4120" s="27">
        <v>11753.583984375</v>
      </c>
      <c r="J4120" s="27">
        <f t="shared" si="576"/>
        <v>7278.443418665337</v>
      </c>
      <c r="K4120" s="28">
        <v>1.1134229898452759</v>
      </c>
      <c r="L4120" s="28">
        <v>0.99823170900344849</v>
      </c>
      <c r="M4120" s="27">
        <v>6831.52294921875</v>
      </c>
      <c r="N4120" s="27">
        <v>8082.6516647171875</v>
      </c>
      <c r="O4120" s="66">
        <f t="shared" si="577"/>
        <v>8179.0400847055726</v>
      </c>
      <c r="P4120" s="66">
        <f t="shared" si="578"/>
        <v>8229.8997873547505</v>
      </c>
      <c r="Q4120" s="66">
        <f t="shared" si="579"/>
        <v>6956.6358207685935</v>
      </c>
      <c r="R4120" s="66">
        <f t="shared" si="580"/>
        <v>8076.4490368468714</v>
      </c>
      <c r="S4120" s="67">
        <f>E4120/INDEX('CCG overall weighted population'!$F$4:$F$195,MATCH(A4120,'CCG overall weighted population'!$A$4:$A$195,0))*INDEX('CCG overall weighted population'!$T$4:$T$195,MATCH(A4120,'CCG overall weighted population'!$A$4:$A$195,0))</f>
        <v>0</v>
      </c>
      <c r="T4120" s="66">
        <f t="shared" si="581"/>
        <v>10136.743041468091</v>
      </c>
      <c r="U4120" s="66">
        <f t="shared" si="582"/>
        <v>10136.743041468091</v>
      </c>
      <c r="V4120" s="81">
        <f t="shared" si="583"/>
        <v>8072.7414456115539</v>
      </c>
      <c r="W4120" s="110">
        <f t="shared" si="584"/>
        <v>0.93486812309158152</v>
      </c>
    </row>
    <row r="4121" spans="1:23" x14ac:dyDescent="0.2">
      <c r="A4121" s="31" t="s">
        <v>128</v>
      </c>
      <c r="B4121" s="25" t="s">
        <v>271</v>
      </c>
      <c r="C4121" s="53" t="s">
        <v>6882</v>
      </c>
      <c r="D4121" s="25" t="s">
        <v>6881</v>
      </c>
      <c r="E4121" s="97">
        <v>6830.5</v>
      </c>
      <c r="F4121" s="27">
        <v>5719.4892578125</v>
      </c>
      <c r="G4121" s="27">
        <v>4471.48583984375</v>
      </c>
      <c r="H4121" s="27">
        <v>9370.7724609375</v>
      </c>
      <c r="I4121" s="27">
        <v>9832.091796875</v>
      </c>
      <c r="J4121" s="27">
        <f t="shared" si="576"/>
        <v>6357.9427781734039</v>
      </c>
      <c r="K4121" s="28">
        <v>1.1134229898452759</v>
      </c>
      <c r="L4121" s="28">
        <v>0.99823170900344849</v>
      </c>
      <c r="M4121" s="27">
        <v>6281.61376953125</v>
      </c>
      <c r="N4121" s="27">
        <v>7458.7892658654118</v>
      </c>
      <c r="O4121" s="66">
        <f t="shared" si="577"/>
        <v>7188.9158224812008</v>
      </c>
      <c r="P4121" s="66">
        <f t="shared" si="578"/>
        <v>7233.6186381313</v>
      </c>
      <c r="Q4121" s="66">
        <f t="shared" si="579"/>
        <v>6399.3313191646666</v>
      </c>
      <c r="R4121" s="66">
        <f t="shared" si="580"/>
        <v>7133.0723110583003</v>
      </c>
      <c r="S4121" s="67">
        <f>E4121/INDEX('CCG overall weighted population'!$F$4:$F$195,MATCH(A4121,'CCG overall weighted population'!$A$4:$A$195,0))*INDEX('CCG overall weighted population'!$T$4:$T$195,MATCH(A4121,'CCG overall weighted population'!$A$4:$A$195,0))</f>
        <v>0</v>
      </c>
      <c r="T4121" s="66">
        <f t="shared" si="581"/>
        <v>8952.7118642771729</v>
      </c>
      <c r="U4121" s="66">
        <f t="shared" si="582"/>
        <v>8952.7118642771729</v>
      </c>
      <c r="V4121" s="81">
        <f t="shared" si="583"/>
        <v>7129.7977882747464</v>
      </c>
      <c r="W4121" s="110">
        <f t="shared" si="584"/>
        <v>1.0438178447075246</v>
      </c>
    </row>
    <row r="4122" spans="1:23" x14ac:dyDescent="0.2">
      <c r="A4122" s="31" t="s">
        <v>128</v>
      </c>
      <c r="B4122" s="25" t="s">
        <v>271</v>
      </c>
      <c r="C4122" s="53" t="s">
        <v>6880</v>
      </c>
      <c r="D4122" s="25" t="s">
        <v>6879</v>
      </c>
      <c r="E4122" s="97">
        <v>134.08332824707031</v>
      </c>
      <c r="F4122" s="27">
        <v>108.78907012939453</v>
      </c>
      <c r="G4122" s="27">
        <v>82.83746337890625</v>
      </c>
      <c r="H4122" s="27">
        <v>150.9962158203125</v>
      </c>
      <c r="I4122" s="27">
        <v>400.03472900390625</v>
      </c>
      <c r="J4122" s="27">
        <f t="shared" si="576"/>
        <v>125.58305138773655</v>
      </c>
      <c r="K4122" s="28">
        <v>1.1134229898452759</v>
      </c>
      <c r="L4122" s="28">
        <v>0.99823170900344849</v>
      </c>
      <c r="M4122" s="27">
        <v>106.45958709716797</v>
      </c>
      <c r="N4122" s="27">
        <v>134.44347438698992</v>
      </c>
      <c r="O4122" s="66">
        <f t="shared" si="577"/>
        <v>140.56459700200307</v>
      </c>
      <c r="P4122" s="66">
        <f t="shared" si="578"/>
        <v>141.4386694521298</v>
      </c>
      <c r="Q4122" s="66">
        <f t="shared" si="579"/>
        <v>109.25797582615017</v>
      </c>
      <c r="R4122" s="66">
        <f t="shared" si="580"/>
        <v>137.56032865370861</v>
      </c>
      <c r="S4122" s="67">
        <f>E4122/INDEX('CCG overall weighted population'!$F$4:$F$195,MATCH(A4122,'CCG overall weighted population'!$A$4:$A$195,0))*INDEX('CCG overall weighted population'!$T$4:$T$195,MATCH(A4122,'CCG overall weighted population'!$A$4:$A$195,0))</f>
        <v>0</v>
      </c>
      <c r="T4122" s="66">
        <f t="shared" si="581"/>
        <v>172.65182977083921</v>
      </c>
      <c r="U4122" s="66">
        <f t="shared" si="582"/>
        <v>172.65182977083921</v>
      </c>
      <c r="V4122" s="81">
        <f t="shared" si="583"/>
        <v>137.49717992751508</v>
      </c>
      <c r="W4122" s="110">
        <f t="shared" si="584"/>
        <v>1.0254606722929356</v>
      </c>
    </row>
    <row r="4123" spans="1:23" x14ac:dyDescent="0.2">
      <c r="A4123" s="31" t="s">
        <v>128</v>
      </c>
      <c r="B4123" s="25" t="s">
        <v>271</v>
      </c>
      <c r="C4123" s="53" t="s">
        <v>6878</v>
      </c>
      <c r="D4123" s="25" t="s">
        <v>6877</v>
      </c>
      <c r="E4123" s="97">
        <v>16887.333984375</v>
      </c>
      <c r="F4123" s="27">
        <v>9915.2373046875</v>
      </c>
      <c r="G4123" s="27">
        <v>8719.1201171875</v>
      </c>
      <c r="H4123" s="27">
        <v>19434.150390625</v>
      </c>
      <c r="I4123" s="27">
        <v>24043.703125</v>
      </c>
      <c r="J4123" s="27">
        <f t="shared" si="576"/>
        <v>11853.583414545803</v>
      </c>
      <c r="K4123" s="28">
        <v>1.1134229898452759</v>
      </c>
      <c r="L4123" s="28">
        <v>0.99823170900344849</v>
      </c>
      <c r="M4123" s="27">
        <v>11459.3798828125</v>
      </c>
      <c r="N4123" s="27">
        <v>15886.667924332711</v>
      </c>
      <c r="O4123" s="66">
        <f t="shared" si="577"/>
        <v>13622.973133891142</v>
      </c>
      <c r="P4123" s="66">
        <f t="shared" si="578"/>
        <v>13707.684830570935</v>
      </c>
      <c r="Q4123" s="66">
        <f t="shared" si="579"/>
        <v>11902.108686964521</v>
      </c>
      <c r="R4123" s="66">
        <f t="shared" si="580"/>
        <v>13490.081080204553</v>
      </c>
      <c r="S4123" s="67">
        <f>E4123/INDEX('CCG overall weighted population'!$F$4:$F$195,MATCH(A4123,'CCG overall weighted population'!$A$4:$A$195,0))*INDEX('CCG overall weighted population'!$T$4:$T$195,MATCH(A4123,'CCG overall weighted population'!$A$4:$A$195,0))</f>
        <v>0</v>
      </c>
      <c r="T4123" s="66">
        <f t="shared" si="581"/>
        <v>16931.387159720216</v>
      </c>
      <c r="U4123" s="66">
        <f t="shared" si="582"/>
        <v>16931.387159720216</v>
      </c>
      <c r="V4123" s="81">
        <f t="shared" si="583"/>
        <v>13483.888295956362</v>
      </c>
      <c r="W4123" s="110">
        <f t="shared" si="584"/>
        <v>0.79846163452634533</v>
      </c>
    </row>
    <row r="4124" spans="1:23" x14ac:dyDescent="0.2">
      <c r="A4124" s="31" t="s">
        <v>128</v>
      </c>
      <c r="B4124" s="25" t="s">
        <v>271</v>
      </c>
      <c r="C4124" s="53" t="s">
        <v>6876</v>
      </c>
      <c r="D4124" s="25" t="s">
        <v>6875</v>
      </c>
      <c r="E4124" s="97">
        <v>25610.166015625</v>
      </c>
      <c r="F4124" s="27">
        <v>19175.552734375</v>
      </c>
      <c r="G4124" s="27">
        <v>13152.95703125</v>
      </c>
      <c r="H4124" s="27">
        <v>37868.79296875</v>
      </c>
      <c r="I4124" s="27">
        <v>44148.875</v>
      </c>
      <c r="J4124" s="27">
        <f t="shared" si="576"/>
        <v>22630.962734764293</v>
      </c>
      <c r="K4124" s="28">
        <v>1.1134229898452759</v>
      </c>
      <c r="L4124" s="28">
        <v>0.99823170900344849</v>
      </c>
      <c r="M4124" s="27">
        <v>20796.021484375</v>
      </c>
      <c r="N4124" s="27">
        <v>29624.37880980278</v>
      </c>
      <c r="O4124" s="66">
        <f t="shared" si="577"/>
        <v>25930.563208621599</v>
      </c>
      <c r="P4124" s="66">
        <f t="shared" si="578"/>
        <v>26091.807159092306</v>
      </c>
      <c r="Q4124" s="66">
        <f t="shared" si="579"/>
        <v>21678.857216917779</v>
      </c>
      <c r="R4124" s="66">
        <f t="shared" si="580"/>
        <v>25559.968908461531</v>
      </c>
      <c r="S4124" s="67">
        <f>E4124/INDEX('CCG overall weighted population'!$F$4:$F$195,MATCH(A4124,'CCG overall weighted population'!$A$4:$A$195,0))*INDEX('CCG overall weighted population'!$T$4:$T$195,MATCH(A4124,'CCG overall weighted population'!$A$4:$A$195,0))</f>
        <v>0</v>
      </c>
      <c r="T4124" s="66">
        <f t="shared" si="581"/>
        <v>32080.291201111999</v>
      </c>
      <c r="U4124" s="66">
        <f t="shared" si="582"/>
        <v>32080.291201111999</v>
      </c>
      <c r="V4124" s="81">
        <f t="shared" si="583"/>
        <v>25548.235296787927</v>
      </c>
      <c r="W4124" s="110">
        <f t="shared" si="584"/>
        <v>0.99758179159013305</v>
      </c>
    </row>
    <row r="4125" spans="1:23" x14ac:dyDescent="0.2">
      <c r="A4125" s="31" t="s">
        <v>128</v>
      </c>
      <c r="B4125" s="25" t="s">
        <v>271</v>
      </c>
      <c r="C4125" s="53" t="s">
        <v>6874</v>
      </c>
      <c r="D4125" s="25" t="s">
        <v>6873</v>
      </c>
      <c r="E4125" s="97">
        <v>31.833335876464844</v>
      </c>
      <c r="F4125" s="27">
        <v>20.082448959350586</v>
      </c>
      <c r="G4125" s="27">
        <v>17.257585525512695</v>
      </c>
      <c r="H4125" s="27">
        <v>43.7579345703125</v>
      </c>
      <c r="I4125" s="27">
        <v>209.59085083007813</v>
      </c>
      <c r="J4125" s="27">
        <f t="shared" si="576"/>
        <v>31.344228172815036</v>
      </c>
      <c r="K4125" s="28">
        <v>1.1134229898452759</v>
      </c>
      <c r="L4125" s="28">
        <v>0.99823170900344849</v>
      </c>
      <c r="M4125" s="27">
        <v>26.70184326171875</v>
      </c>
      <c r="N4125" s="27">
        <v>31.918839817831422</v>
      </c>
      <c r="O4125" s="66">
        <f t="shared" si="577"/>
        <v>34.901537428449473</v>
      </c>
      <c r="P4125" s="66">
        <f t="shared" si="578"/>
        <v>35.11856556344167</v>
      </c>
      <c r="Q4125" s="66">
        <f t="shared" si="579"/>
        <v>27.223542917330018</v>
      </c>
      <c r="R4125" s="66">
        <f t="shared" si="580"/>
        <v>34.167076177017918</v>
      </c>
      <c r="S4125" s="67">
        <f>E4125/INDEX('CCG overall weighted population'!$F$4:$F$195,MATCH(A4125,'CCG overall weighted population'!$A$4:$A$195,0))*INDEX('CCG overall weighted population'!$T$4:$T$195,MATCH(A4125,'CCG overall weighted population'!$A$4:$A$195,0))</f>
        <v>0</v>
      </c>
      <c r="T4125" s="66">
        <f t="shared" si="581"/>
        <v>42.883062854057499</v>
      </c>
      <c r="U4125" s="66">
        <f t="shared" si="582"/>
        <v>42.883062854057499</v>
      </c>
      <c r="V4125" s="81">
        <f t="shared" si="583"/>
        <v>34.151391369054366</v>
      </c>
      <c r="W4125" s="110">
        <f t="shared" si="584"/>
        <v>1.0728184913320165</v>
      </c>
    </row>
    <row r="4126" spans="1:23" x14ac:dyDescent="0.2">
      <c r="A4126" s="31" t="s">
        <v>128</v>
      </c>
      <c r="B4126" s="25" t="s">
        <v>271</v>
      </c>
      <c r="C4126" s="53" t="s">
        <v>6872</v>
      </c>
      <c r="D4126" s="25" t="s">
        <v>6871</v>
      </c>
      <c r="E4126" s="97">
        <v>8830.75</v>
      </c>
      <c r="F4126" s="27">
        <v>7545.8017578125</v>
      </c>
      <c r="G4126" s="27">
        <v>6453.287109375</v>
      </c>
      <c r="H4126" s="27">
        <v>5298.28125</v>
      </c>
      <c r="I4126" s="27">
        <v>10583.455078125</v>
      </c>
      <c r="J4126" s="27">
        <f t="shared" si="576"/>
        <v>7265.4770334699915</v>
      </c>
      <c r="K4126" s="28">
        <v>1.1134229898452759</v>
      </c>
      <c r="L4126" s="28">
        <v>0.99823170900344849</v>
      </c>
      <c r="M4126" s="27">
        <v>7125.50146484375</v>
      </c>
      <c r="N4126" s="27">
        <v>6825.229643446879</v>
      </c>
      <c r="O4126" s="66">
        <f t="shared" si="577"/>
        <v>8026.3130061480733</v>
      </c>
      <c r="P4126" s="66">
        <f t="shared" si="578"/>
        <v>8076.2230064212426</v>
      </c>
      <c r="Q4126" s="66">
        <f t="shared" si="579"/>
        <v>7095.4742827040636</v>
      </c>
      <c r="R4126" s="66">
        <f t="shared" si="580"/>
        <v>7958.0254985489728</v>
      </c>
      <c r="S4126" s="67">
        <f>E4126/INDEX('CCG overall weighted population'!$F$4:$F$195,MATCH(A4126,'CCG overall weighted population'!$A$4:$A$195,0))*INDEX('CCG overall weighted population'!$T$4:$T$195,MATCH(A4126,'CCG overall weighted population'!$A$4:$A$195,0))</f>
        <v>0</v>
      </c>
      <c r="T4126" s="66">
        <f t="shared" si="581"/>
        <v>9988.1097779743704</v>
      </c>
      <c r="U4126" s="66">
        <f t="shared" si="582"/>
        <v>9988.1097779743704</v>
      </c>
      <c r="V4126" s="81">
        <f t="shared" si="583"/>
        <v>7954.3722710656748</v>
      </c>
      <c r="W4126" s="110">
        <f t="shared" si="584"/>
        <v>0.90075840342730518</v>
      </c>
    </row>
    <row r="4127" spans="1:23" x14ac:dyDescent="0.2">
      <c r="A4127" s="31" t="s">
        <v>128</v>
      </c>
      <c r="B4127" s="25" t="s">
        <v>271</v>
      </c>
      <c r="C4127" s="53" t="s">
        <v>6870</v>
      </c>
      <c r="D4127" s="25" t="s">
        <v>6869</v>
      </c>
      <c r="E4127" s="97">
        <v>4706.1669921875</v>
      </c>
      <c r="F4127" s="27">
        <v>3504.930908203125</v>
      </c>
      <c r="G4127" s="27">
        <v>2739.1767578125</v>
      </c>
      <c r="H4127" s="27">
        <v>5826.21630859375</v>
      </c>
      <c r="I4127" s="27">
        <v>7229.62646484375</v>
      </c>
      <c r="J4127" s="27">
        <f t="shared" si="576"/>
        <v>3958.8473342973712</v>
      </c>
      <c r="K4127" s="28">
        <v>1.1134229898452759</v>
      </c>
      <c r="L4127" s="28">
        <v>0.99823170900344849</v>
      </c>
      <c r="M4127" s="27">
        <v>3989.65185546875</v>
      </c>
      <c r="N4127" s="27">
        <v>4677.4462086098747</v>
      </c>
      <c r="O4127" s="66">
        <f t="shared" si="577"/>
        <v>4479.9462045217551</v>
      </c>
      <c r="P4127" s="66">
        <f t="shared" si="578"/>
        <v>4507.8038417856142</v>
      </c>
      <c r="Q4127" s="66">
        <f t="shared" si="579"/>
        <v>4058.4312907828626</v>
      </c>
      <c r="R4127" s="66">
        <f t="shared" si="580"/>
        <v>4453.6465287549963</v>
      </c>
      <c r="S4127" s="67">
        <f>E4127/INDEX('CCG overall weighted population'!$F$4:$F$195,MATCH(A4127,'CCG overall weighted population'!$A$4:$A$195,0))*INDEX('CCG overall weighted population'!$T$4:$T$195,MATCH(A4127,'CCG overall weighted population'!$A$4:$A$195,0))</f>
        <v>0</v>
      </c>
      <c r="T4127" s="66">
        <f t="shared" si="581"/>
        <v>5589.7672669697149</v>
      </c>
      <c r="U4127" s="66">
        <f t="shared" si="582"/>
        <v>5589.7672669697149</v>
      </c>
      <c r="V4127" s="81">
        <f t="shared" si="583"/>
        <v>4451.6020286584953</v>
      </c>
      <c r="W4127" s="110">
        <f t="shared" si="584"/>
        <v>0.94590821703700767</v>
      </c>
    </row>
    <row r="4128" spans="1:23" x14ac:dyDescent="0.2">
      <c r="A4128" s="31" t="s">
        <v>128</v>
      </c>
      <c r="B4128" s="25" t="s">
        <v>271</v>
      </c>
      <c r="C4128" s="53" t="s">
        <v>6868</v>
      </c>
      <c r="D4128" s="25" t="s">
        <v>6867</v>
      </c>
      <c r="E4128" s="97">
        <v>4558</v>
      </c>
      <c r="F4128" s="27">
        <v>3561.133056640625</v>
      </c>
      <c r="G4128" s="27">
        <v>2728.282470703125</v>
      </c>
      <c r="H4128" s="27">
        <v>3974.91357421875</v>
      </c>
      <c r="I4128" s="27">
        <v>6532.6884765625</v>
      </c>
      <c r="J4128" s="27">
        <f t="shared" si="576"/>
        <v>3693.5196192396502</v>
      </c>
      <c r="K4128" s="28">
        <v>1.1134229898452759</v>
      </c>
      <c r="L4128" s="28">
        <v>0.99823170900344849</v>
      </c>
      <c r="M4128" s="27">
        <v>3725.66162109375</v>
      </c>
      <c r="N4128" s="27">
        <v>4119.5534503197432</v>
      </c>
      <c r="O4128" s="66">
        <f t="shared" si="577"/>
        <v>4152.5293560805112</v>
      </c>
      <c r="P4128" s="66">
        <f t="shared" si="578"/>
        <v>4178.3510180487865</v>
      </c>
      <c r="Q4128" s="66">
        <f t="shared" si="579"/>
        <v>3765.0508040163495</v>
      </c>
      <c r="R4128" s="66">
        <f t="shared" si="580"/>
        <v>4128.5410574336374</v>
      </c>
      <c r="S4128" s="67">
        <f>E4128/INDEX('CCG overall weighted population'!$F$4:$F$195,MATCH(A4128,'CCG overall weighted population'!$A$4:$A$195,0))*INDEX('CCG overall weighted population'!$T$4:$T$195,MATCH(A4128,'CCG overall weighted population'!$A$4:$A$195,0))</f>
        <v>0</v>
      </c>
      <c r="T4128" s="66">
        <f t="shared" si="581"/>
        <v>5181.7277177662218</v>
      </c>
      <c r="U4128" s="66">
        <f t="shared" si="582"/>
        <v>5181.7277177662218</v>
      </c>
      <c r="V4128" s="81">
        <f t="shared" si="583"/>
        <v>4126.6458009206135</v>
      </c>
      <c r="W4128" s="110">
        <f t="shared" si="584"/>
        <v>0.90536327356748869</v>
      </c>
    </row>
    <row r="4129" spans="1:23" x14ac:dyDescent="0.2">
      <c r="A4129" s="31" t="s">
        <v>128</v>
      </c>
      <c r="B4129" s="25" t="s">
        <v>271</v>
      </c>
      <c r="C4129" s="53" t="s">
        <v>6866</v>
      </c>
      <c r="D4129" s="25" t="s">
        <v>6865</v>
      </c>
      <c r="E4129" s="97">
        <v>4629.91650390625</v>
      </c>
      <c r="F4129" s="27">
        <v>3886.50390625</v>
      </c>
      <c r="G4129" s="27">
        <v>3983.457763671875</v>
      </c>
      <c r="H4129" s="27">
        <v>5176.73388671875</v>
      </c>
      <c r="I4129" s="27">
        <v>5495.1630859375</v>
      </c>
      <c r="J4129" s="27">
        <f t="shared" si="576"/>
        <v>4153.088337382912</v>
      </c>
      <c r="K4129" s="28">
        <v>1.1134229898452759</v>
      </c>
      <c r="L4129" s="28">
        <v>0.99823170900344849</v>
      </c>
      <c r="M4129" s="27">
        <v>4509.43359375</v>
      </c>
      <c r="N4129" s="27">
        <v>4385.770085154365</v>
      </c>
      <c r="O4129" s="66">
        <f t="shared" si="577"/>
        <v>4641.8287104855008</v>
      </c>
      <c r="P4129" s="66">
        <f t="shared" si="578"/>
        <v>4670.6929812946355</v>
      </c>
      <c r="Q4129" s="66">
        <f t="shared" si="579"/>
        <v>4497.0672428904363</v>
      </c>
      <c r="R4129" s="66">
        <f t="shared" si="580"/>
        <v>4649.7680194919049</v>
      </c>
      <c r="S4129" s="67">
        <f>E4129/INDEX('CCG overall weighted population'!$F$4:$F$195,MATCH(A4129,'CCG overall weighted population'!$A$4:$A$195,0))*INDEX('CCG overall weighted population'!$T$4:$T$195,MATCH(A4129,'CCG overall weighted population'!$A$4:$A$195,0))</f>
        <v>0</v>
      </c>
      <c r="T4129" s="66">
        <f t="shared" si="581"/>
        <v>5835.9191522152951</v>
      </c>
      <c r="U4129" s="66">
        <f t="shared" si="582"/>
        <v>5835.9191522152951</v>
      </c>
      <c r="V4129" s="81">
        <f t="shared" si="583"/>
        <v>4647.6334874622116</v>
      </c>
      <c r="W4129" s="110">
        <f t="shared" si="584"/>
        <v>1.0038266313314752</v>
      </c>
    </row>
    <row r="4130" spans="1:23" x14ac:dyDescent="0.2">
      <c r="A4130" s="31" t="s">
        <v>128</v>
      </c>
      <c r="B4130" s="25" t="s">
        <v>271</v>
      </c>
      <c r="C4130" s="53" t="s">
        <v>6864</v>
      </c>
      <c r="D4130" s="25" t="s">
        <v>6863</v>
      </c>
      <c r="E4130" s="97">
        <v>2450.33349609375</v>
      </c>
      <c r="F4130" s="27">
        <v>1839.5928955078125</v>
      </c>
      <c r="G4130" s="27">
        <v>1301.7684326171875</v>
      </c>
      <c r="H4130" s="27">
        <v>2747.85546875</v>
      </c>
      <c r="I4130" s="27">
        <v>2769.147216796875</v>
      </c>
      <c r="J4130" s="27">
        <f t="shared" si="576"/>
        <v>1979.9315801653167</v>
      </c>
      <c r="K4130" s="28">
        <v>1.1134229898452759</v>
      </c>
      <c r="L4130" s="28">
        <v>0.99823170900344849</v>
      </c>
      <c r="M4130" s="27">
        <v>1974.4234619140625</v>
      </c>
      <c r="N4130" s="27">
        <v>2362.600700566687</v>
      </c>
      <c r="O4130" s="66">
        <f t="shared" si="577"/>
        <v>2243.1350573882214</v>
      </c>
      <c r="P4130" s="66">
        <f t="shared" si="578"/>
        <v>2257.0835379970945</v>
      </c>
      <c r="Q4130" s="66">
        <f t="shared" si="579"/>
        <v>2013.241185779325</v>
      </c>
      <c r="R4130" s="66">
        <f t="shared" si="580"/>
        <v>2227.6962365926993</v>
      </c>
      <c r="S4130" s="67">
        <f>E4130/INDEX('CCG overall weighted population'!$F$4:$F$195,MATCH(A4130,'CCG overall weighted population'!$A$4:$A$195,0))*INDEX('CCG overall weighted population'!$T$4:$T$195,MATCH(A4130,'CCG overall weighted population'!$A$4:$A$195,0))</f>
        <v>0</v>
      </c>
      <c r="T4130" s="66">
        <f t="shared" si="581"/>
        <v>2795.9793000318091</v>
      </c>
      <c r="U4130" s="66">
        <f t="shared" si="582"/>
        <v>2795.9793000318091</v>
      </c>
      <c r="V4130" s="81">
        <f t="shared" si="583"/>
        <v>2226.6735857960357</v>
      </c>
      <c r="W4130" s="110">
        <f t="shared" si="584"/>
        <v>0.90872266544359515</v>
      </c>
    </row>
    <row r="4131" spans="1:23" x14ac:dyDescent="0.2">
      <c r="A4131" s="31" t="s">
        <v>128</v>
      </c>
      <c r="B4131" s="25" t="s">
        <v>271</v>
      </c>
      <c r="C4131" s="53" t="s">
        <v>6862</v>
      </c>
      <c r="D4131" s="25" t="s">
        <v>6861</v>
      </c>
      <c r="E4131" s="97">
        <v>6744.3330078125</v>
      </c>
      <c r="F4131" s="27">
        <v>5296.7861328125</v>
      </c>
      <c r="G4131" s="27">
        <v>4144.0654296875</v>
      </c>
      <c r="H4131" s="27">
        <v>8258.9423828125</v>
      </c>
      <c r="I4131" s="27">
        <v>9827.81640625</v>
      </c>
      <c r="J4131" s="27">
        <f t="shared" si="576"/>
        <v>5855.5135396110645</v>
      </c>
      <c r="K4131" s="28">
        <v>1.1134229898452759</v>
      </c>
      <c r="L4131" s="28">
        <v>0.99823170900344849</v>
      </c>
      <c r="M4131" s="27">
        <v>5799.6123046875</v>
      </c>
      <c r="N4131" s="27">
        <v>5970.1587819145461</v>
      </c>
      <c r="O4131" s="66">
        <f t="shared" si="577"/>
        <v>6520.8770231261296</v>
      </c>
      <c r="P4131" s="66">
        <f t="shared" si="578"/>
        <v>6561.4257749323733</v>
      </c>
      <c r="Q4131" s="66">
        <f t="shared" si="579"/>
        <v>5816.6669524102044</v>
      </c>
      <c r="R4131" s="66">
        <f t="shared" si="580"/>
        <v>6471.6692097090554</v>
      </c>
      <c r="S4131" s="67">
        <f>E4131/INDEX('CCG overall weighted population'!$F$4:$F$195,MATCH(A4131,'CCG overall weighted population'!$A$4:$A$195,0))*INDEX('CCG overall weighted population'!$T$4:$T$195,MATCH(A4131,'CCG overall weighted population'!$A$4:$A$195,0))</f>
        <v>0</v>
      </c>
      <c r="T4131" s="66">
        <f t="shared" si="581"/>
        <v>8122.5854987643334</v>
      </c>
      <c r="U4131" s="66">
        <f t="shared" si="582"/>
        <v>8122.5854987643334</v>
      </c>
      <c r="V4131" s="81">
        <f t="shared" si="583"/>
        <v>6468.6983119877514</v>
      </c>
      <c r="W4131" s="110">
        <f t="shared" si="584"/>
        <v>0.95913091843100584</v>
      </c>
    </row>
    <row r="4132" spans="1:23" x14ac:dyDescent="0.2">
      <c r="A4132" s="31" t="s">
        <v>128</v>
      </c>
      <c r="B4132" s="25" t="s">
        <v>271</v>
      </c>
      <c r="C4132" s="53" t="s">
        <v>6860</v>
      </c>
      <c r="D4132" s="25" t="s">
        <v>4324</v>
      </c>
      <c r="E4132" s="97">
        <v>6090.333984375</v>
      </c>
      <c r="F4132" s="27">
        <v>4754.4208984375</v>
      </c>
      <c r="G4132" s="27">
        <v>4420.6005859375</v>
      </c>
      <c r="H4132" s="27">
        <v>7861.00927734375</v>
      </c>
      <c r="I4132" s="27">
        <v>8200.9521484375</v>
      </c>
      <c r="J4132" s="27">
        <f t="shared" si="576"/>
        <v>5342.1343834041609</v>
      </c>
      <c r="K4132" s="28">
        <v>1.1134229898452759</v>
      </c>
      <c r="L4132" s="28">
        <v>0.99823170900344849</v>
      </c>
      <c r="M4132" s="27">
        <v>5240.05078125</v>
      </c>
      <c r="N4132" s="27">
        <v>6152.5792900449842</v>
      </c>
      <c r="O4132" s="66">
        <f t="shared" si="577"/>
        <v>6027.6145789882312</v>
      </c>
      <c r="P4132" s="66">
        <f t="shared" si="578"/>
        <v>6065.0960782835391</v>
      </c>
      <c r="Q4132" s="66">
        <f t="shared" si="579"/>
        <v>5331.3036321294985</v>
      </c>
      <c r="R4132" s="66">
        <f t="shared" si="580"/>
        <v>5976.6611547057882</v>
      </c>
      <c r="S4132" s="67">
        <f>E4132/INDEX('CCG overall weighted population'!$F$4:$F$195,MATCH(A4132,'CCG overall weighted population'!$A$4:$A$195,0))*INDEX('CCG overall weighted population'!$T$4:$T$195,MATCH(A4132,'CCG overall weighted population'!$A$4:$A$195,0))</f>
        <v>0</v>
      </c>
      <c r="T4132" s="66">
        <f t="shared" si="581"/>
        <v>7501.3013881195875</v>
      </c>
      <c r="U4132" s="66">
        <f t="shared" si="582"/>
        <v>7501.3013881195875</v>
      </c>
      <c r="V4132" s="81">
        <f t="shared" si="583"/>
        <v>5973.9174963959849</v>
      </c>
      <c r="W4132" s="110">
        <f t="shared" si="584"/>
        <v>0.98088504041359859</v>
      </c>
    </row>
    <row r="4133" spans="1:23" x14ac:dyDescent="0.2">
      <c r="A4133" s="31" t="s">
        <v>128</v>
      </c>
      <c r="B4133" s="25" t="s">
        <v>271</v>
      </c>
      <c r="C4133" s="53" t="s">
        <v>6859</v>
      </c>
      <c r="D4133" s="25" t="s">
        <v>6858</v>
      </c>
      <c r="E4133" s="97">
        <v>5504.75</v>
      </c>
      <c r="F4133" s="27">
        <v>4063.537841796875</v>
      </c>
      <c r="G4133" s="27">
        <v>3021.112060546875</v>
      </c>
      <c r="H4133" s="27">
        <v>5803.91015625</v>
      </c>
      <c r="I4133" s="27">
        <v>9229.3056640625</v>
      </c>
      <c r="J4133" s="27">
        <f t="shared" si="576"/>
        <v>4472.6920732387744</v>
      </c>
      <c r="K4133" s="28">
        <v>1.1134229898452759</v>
      </c>
      <c r="L4133" s="28">
        <v>0.99823170900344849</v>
      </c>
      <c r="M4133" s="27">
        <v>4436.142578125</v>
      </c>
      <c r="N4133" s="27">
        <v>5093.7633337689986</v>
      </c>
      <c r="O4133" s="66">
        <f t="shared" si="577"/>
        <v>5040.2213168990584</v>
      </c>
      <c r="P4133" s="66">
        <f t="shared" si="578"/>
        <v>5071.5629113659797</v>
      </c>
      <c r="Q4133" s="66">
        <f t="shared" si="579"/>
        <v>4501.9046536894002</v>
      </c>
      <c r="R4133" s="66">
        <f t="shared" si="580"/>
        <v>5002.9090505268514</v>
      </c>
      <c r="S4133" s="67">
        <f>E4133/INDEX('CCG overall weighted population'!$F$4:$F$195,MATCH(A4133,'CCG overall weighted population'!$A$4:$A$195,0))*INDEX('CCG overall weighted population'!$T$4:$T$195,MATCH(A4133,'CCG overall weighted population'!$A$4:$A$195,0))</f>
        <v>0</v>
      </c>
      <c r="T4133" s="66">
        <f t="shared" si="581"/>
        <v>6279.1461041429093</v>
      </c>
      <c r="U4133" s="66">
        <f t="shared" si="582"/>
        <v>6279.1461041429093</v>
      </c>
      <c r="V4133" s="81">
        <f t="shared" si="583"/>
        <v>5000.6124048522224</v>
      </c>
      <c r="W4133" s="110">
        <f t="shared" si="584"/>
        <v>0.90841771285748174</v>
      </c>
    </row>
    <row r="4134" spans="1:23" x14ac:dyDescent="0.2">
      <c r="A4134" s="31" t="s">
        <v>128</v>
      </c>
      <c r="B4134" s="25" t="s">
        <v>271</v>
      </c>
      <c r="C4134" s="53" t="s">
        <v>6857</v>
      </c>
      <c r="D4134" s="25" t="s">
        <v>6856</v>
      </c>
      <c r="E4134" s="97">
        <v>125.33332824707031</v>
      </c>
      <c r="F4134" s="27">
        <v>102.19202423095703</v>
      </c>
      <c r="G4134" s="27">
        <v>71.702926635742188</v>
      </c>
      <c r="H4134" s="27">
        <v>304.91824340820313</v>
      </c>
      <c r="I4134" s="27">
        <v>388.3551025390625</v>
      </c>
      <c r="J4134" s="27">
        <f t="shared" si="576"/>
        <v>142.53789117873885</v>
      </c>
      <c r="K4134" s="28">
        <v>1.1134229898452759</v>
      </c>
      <c r="L4134" s="28">
        <v>0.99823170900344849</v>
      </c>
      <c r="M4134" s="27">
        <v>104.85581970214844</v>
      </c>
      <c r="N4134" s="27">
        <v>125.66996434672008</v>
      </c>
      <c r="O4134" s="66">
        <f t="shared" si="577"/>
        <v>156.54953570088026</v>
      </c>
      <c r="P4134" s="66">
        <f t="shared" si="578"/>
        <v>157.5230072517169</v>
      </c>
      <c r="Q4134" s="66">
        <f t="shared" si="579"/>
        <v>106.93723416660561</v>
      </c>
      <c r="R4134" s="66">
        <f t="shared" si="580"/>
        <v>151.42652997077727</v>
      </c>
      <c r="S4134" s="67">
        <f>E4134/INDEX('CCG overall weighted population'!$F$4:$F$195,MATCH(A4134,'CCG overall weighted population'!$A$4:$A$195,0))*INDEX('CCG overall weighted population'!$T$4:$T$195,MATCH(A4134,'CCG overall weighted population'!$A$4:$A$195,0))</f>
        <v>0</v>
      </c>
      <c r="T4134" s="66">
        <f t="shared" si="581"/>
        <v>190.05528506054986</v>
      </c>
      <c r="U4134" s="66">
        <f t="shared" si="582"/>
        <v>190.05528506054986</v>
      </c>
      <c r="V4134" s="81">
        <f t="shared" si="583"/>
        <v>151.35701579780928</v>
      </c>
      <c r="W4134" s="110">
        <f t="shared" si="584"/>
        <v>1.2076358133523617</v>
      </c>
    </row>
    <row r="4135" spans="1:23" x14ac:dyDescent="0.2">
      <c r="A4135" s="31" t="s">
        <v>128</v>
      </c>
      <c r="B4135" s="25" t="s">
        <v>271</v>
      </c>
      <c r="C4135" s="53" t="s">
        <v>6855</v>
      </c>
      <c r="D4135" s="25" t="s">
        <v>6854</v>
      </c>
      <c r="E4135" s="97">
        <v>2415.91650390625</v>
      </c>
      <c r="F4135" s="27">
        <v>2312.298828125</v>
      </c>
      <c r="G4135" s="27">
        <v>2092.956298828125</v>
      </c>
      <c r="H4135" s="27">
        <v>2815.818359375</v>
      </c>
      <c r="I4135" s="27">
        <v>2532.3798828125</v>
      </c>
      <c r="J4135" s="27">
        <f t="shared" si="576"/>
        <v>2382.8543800377843</v>
      </c>
      <c r="K4135" s="28">
        <v>1.1134229898452759</v>
      </c>
      <c r="L4135" s="28">
        <v>0.99823170900344849</v>
      </c>
      <c r="M4135" s="27">
        <v>2361.526123046875</v>
      </c>
      <c r="N4135" s="27">
        <v>2251.4629490627626</v>
      </c>
      <c r="O4135" s="66">
        <f t="shared" si="577"/>
        <v>2633.8297964929075</v>
      </c>
      <c r="P4135" s="66">
        <f t="shared" si="578"/>
        <v>2650.2077331322771</v>
      </c>
      <c r="Q4135" s="66">
        <f t="shared" si="579"/>
        <v>2350.5198056484637</v>
      </c>
      <c r="R4135" s="66">
        <f t="shared" si="580"/>
        <v>2614.0900555749345</v>
      </c>
      <c r="S4135" s="67">
        <f>E4135/INDEX('CCG overall weighted population'!$F$4:$F$195,MATCH(A4135,'CCG overall weighted population'!$A$4:$A$195,0))*INDEX('CCG overall weighted population'!$T$4:$T$195,MATCH(A4135,'CCG overall weighted population'!$A$4:$A$195,0))</f>
        <v>0</v>
      </c>
      <c r="T4135" s="66">
        <f t="shared" si="581"/>
        <v>3280.9417925783609</v>
      </c>
      <c r="U4135" s="66">
        <f t="shared" si="582"/>
        <v>3280.9417925783609</v>
      </c>
      <c r="V4135" s="81">
        <f t="shared" si="583"/>
        <v>2612.8900260403998</v>
      </c>
      <c r="W4135" s="110">
        <f t="shared" si="584"/>
        <v>1.0815315934204128</v>
      </c>
    </row>
    <row r="4136" spans="1:23" x14ac:dyDescent="0.2">
      <c r="A4136" s="31" t="s">
        <v>128</v>
      </c>
      <c r="B4136" s="25" t="s">
        <v>271</v>
      </c>
      <c r="C4136" s="53" t="s">
        <v>6853</v>
      </c>
      <c r="D4136" s="25" t="s">
        <v>6852</v>
      </c>
      <c r="E4136" s="97">
        <v>212.91665649414063</v>
      </c>
      <c r="F4136" s="27">
        <v>132.60610961914063</v>
      </c>
      <c r="G4136" s="27">
        <v>73.330368041992188</v>
      </c>
      <c r="H4136" s="27">
        <v>230.19847106933594</v>
      </c>
      <c r="I4136" s="27">
        <v>708.5247802734375</v>
      </c>
      <c r="J4136" s="27">
        <f t="shared" si="576"/>
        <v>167.42219231388697</v>
      </c>
      <c r="K4136" s="28">
        <v>1.1134229898452759</v>
      </c>
      <c r="L4136" s="28">
        <v>0.99823170900344849</v>
      </c>
      <c r="M4136" s="27">
        <v>139.56527709960938</v>
      </c>
      <c r="N4136" s="27">
        <v>213.48854796613372</v>
      </c>
      <c r="O4136" s="66">
        <f t="shared" si="577"/>
        <v>191.20215191289338</v>
      </c>
      <c r="P4136" s="66">
        <f t="shared" si="578"/>
        <v>192.39110373260107</v>
      </c>
      <c r="Q4136" s="66">
        <f t="shared" si="579"/>
        <v>146.95760418626182</v>
      </c>
      <c r="R4136" s="66">
        <f t="shared" si="580"/>
        <v>186.91556622699036</v>
      </c>
      <c r="S4136" s="67">
        <f>E4136/INDEX('CCG overall weighted population'!$F$4:$F$195,MATCH(A4136,'CCG overall weighted population'!$A$4:$A$195,0))*INDEX('CCG overall weighted population'!$T$4:$T$195,MATCH(A4136,'CCG overall weighted population'!$A$4:$A$195,0))</f>
        <v>0</v>
      </c>
      <c r="T4136" s="66">
        <f t="shared" si="581"/>
        <v>234.59753867687735</v>
      </c>
      <c r="U4136" s="66">
        <f t="shared" si="582"/>
        <v>234.59753867687735</v>
      </c>
      <c r="V4136" s="81">
        <f t="shared" si="583"/>
        <v>186.82976038435754</v>
      </c>
      <c r="W4136" s="110">
        <f t="shared" si="584"/>
        <v>0.87747836858174133</v>
      </c>
    </row>
    <row r="4137" spans="1:23" x14ac:dyDescent="0.2">
      <c r="A4137" s="31" t="s">
        <v>128</v>
      </c>
      <c r="B4137" s="25" t="s">
        <v>271</v>
      </c>
      <c r="C4137" s="53" t="s">
        <v>6851</v>
      </c>
      <c r="D4137" s="25" t="s">
        <v>6850</v>
      </c>
      <c r="E4137" s="97">
        <v>4985.3330078125</v>
      </c>
      <c r="F4137" s="27">
        <v>4105.90625</v>
      </c>
      <c r="G4137" s="27">
        <v>3914.697265625</v>
      </c>
      <c r="H4137" s="27">
        <v>5828.59130859375</v>
      </c>
      <c r="I4137" s="27">
        <v>6099.0048828125</v>
      </c>
      <c r="J4137" s="27">
        <f t="shared" si="576"/>
        <v>4434.8300881369923</v>
      </c>
      <c r="K4137" s="28">
        <v>1.1134229898452759</v>
      </c>
      <c r="L4137" s="28">
        <v>0.99823170900344849</v>
      </c>
      <c r="M4137" s="27">
        <v>4084.108642578125</v>
      </c>
      <c r="N4137" s="27">
        <v>4560.2888697616008</v>
      </c>
      <c r="O4137" s="66">
        <f t="shared" si="577"/>
        <v>4943.0544031823374</v>
      </c>
      <c r="P4137" s="66">
        <f t="shared" si="578"/>
        <v>4973.7917848947309</v>
      </c>
      <c r="Q4137" s="66">
        <f t="shared" si="579"/>
        <v>4131.7266652964727</v>
      </c>
      <c r="R4137" s="66">
        <f t="shared" si="580"/>
        <v>4872.308095754207</v>
      </c>
      <c r="S4137" s="67">
        <f>E4137/INDEX('CCG overall weighted population'!$F$4:$F$195,MATCH(A4137,'CCG overall weighted population'!$A$4:$A$195,0))*INDEX('CCG overall weighted population'!$T$4:$T$195,MATCH(A4137,'CCG overall weighted population'!$A$4:$A$195,0))</f>
        <v>0</v>
      </c>
      <c r="T4137" s="66">
        <f t="shared" si="581"/>
        <v>6115.228977512028</v>
      </c>
      <c r="U4137" s="66">
        <f t="shared" si="582"/>
        <v>6115.228977512028</v>
      </c>
      <c r="V4137" s="81">
        <f t="shared" si="583"/>
        <v>4870.0714040213461</v>
      </c>
      <c r="W4137" s="110">
        <f t="shared" si="584"/>
        <v>0.97687985865527383</v>
      </c>
    </row>
    <row r="4138" spans="1:23" x14ac:dyDescent="0.2">
      <c r="A4138" s="31" t="s">
        <v>128</v>
      </c>
      <c r="B4138" s="25" t="s">
        <v>271</v>
      </c>
      <c r="C4138" s="53" t="s">
        <v>6849</v>
      </c>
      <c r="D4138" s="25" t="s">
        <v>6848</v>
      </c>
      <c r="E4138" s="97">
        <v>16038.666015625</v>
      </c>
      <c r="F4138" s="27">
        <v>15121.4267578125</v>
      </c>
      <c r="G4138" s="27">
        <v>15220.2490234375</v>
      </c>
      <c r="H4138" s="27">
        <v>14614.240234375</v>
      </c>
      <c r="I4138" s="27">
        <v>19337.8984375</v>
      </c>
      <c r="J4138" s="27">
        <f t="shared" si="576"/>
        <v>15227.421779249338</v>
      </c>
      <c r="K4138" s="28">
        <v>1.1134229898452759</v>
      </c>
      <c r="L4138" s="28">
        <v>0.99823170900344849</v>
      </c>
      <c r="M4138" s="27">
        <v>15492.2646484375</v>
      </c>
      <c r="N4138" s="27">
        <v>13216.352598265279</v>
      </c>
      <c r="O4138" s="66">
        <f t="shared" si="577"/>
        <v>16701.059771166445</v>
      </c>
      <c r="P4138" s="66">
        <f t="shared" si="578"/>
        <v>16804.911925586868</v>
      </c>
      <c r="Q4138" s="66">
        <f t="shared" si="579"/>
        <v>15264.673443420277</v>
      </c>
      <c r="R4138" s="66">
        <f t="shared" si="580"/>
        <v>16619.286040262181</v>
      </c>
      <c r="S4138" s="67">
        <f>E4138/INDEX('CCG overall weighted population'!$F$4:$F$195,MATCH(A4138,'CCG overall weighted population'!$A$4:$A$195,0))*INDEX('CCG overall weighted population'!$T$4:$T$195,MATCH(A4138,'CCG overall weighted population'!$A$4:$A$195,0))</f>
        <v>0</v>
      </c>
      <c r="T4138" s="66">
        <f t="shared" si="581"/>
        <v>20858.84914944824</v>
      </c>
      <c r="U4138" s="66">
        <f t="shared" si="582"/>
        <v>20858.84914944824</v>
      </c>
      <c r="V4138" s="81">
        <f t="shared" si="583"/>
        <v>16611.656756776454</v>
      </c>
      <c r="W4138" s="110">
        <f t="shared" si="584"/>
        <v>1.0357255859429482</v>
      </c>
    </row>
    <row r="4139" spans="1:23" x14ac:dyDescent="0.2">
      <c r="A4139" s="31" t="s">
        <v>128</v>
      </c>
      <c r="B4139" s="25" t="s">
        <v>271</v>
      </c>
      <c r="C4139" s="53" t="s">
        <v>6847</v>
      </c>
      <c r="D4139" s="25" t="s">
        <v>6846</v>
      </c>
      <c r="E4139" s="97">
        <v>3655.08349609375</v>
      </c>
      <c r="F4139" s="27">
        <v>3512.241455078125</v>
      </c>
      <c r="G4139" s="27">
        <v>3010.22509765625</v>
      </c>
      <c r="H4139" s="27">
        <v>3997.16455078125</v>
      </c>
      <c r="I4139" s="27">
        <v>4684.7490234375</v>
      </c>
      <c r="J4139" s="27">
        <f t="shared" si="576"/>
        <v>3601.5587085028965</v>
      </c>
      <c r="K4139" s="28">
        <v>1.1134229898452759</v>
      </c>
      <c r="L4139" s="28">
        <v>0.99823170900344849</v>
      </c>
      <c r="M4139" s="27">
        <v>3668.6875</v>
      </c>
      <c r="N4139" s="27">
        <v>3888.6175693476916</v>
      </c>
      <c r="O4139" s="66">
        <f t="shared" si="577"/>
        <v>4034.8725911570064</v>
      </c>
      <c r="P4139" s="66">
        <f t="shared" si="578"/>
        <v>4059.9626283848834</v>
      </c>
      <c r="Q4139" s="66">
        <f t="shared" si="579"/>
        <v>3690.6805069347693</v>
      </c>
      <c r="R4139" s="66">
        <f t="shared" si="580"/>
        <v>4015.4576237882366</v>
      </c>
      <c r="S4139" s="67">
        <f>E4139/INDEX('CCG overall weighted population'!$F$4:$F$195,MATCH(A4139,'CCG overall weighted population'!$A$4:$A$195,0))*INDEX('CCG overall weighted population'!$T$4:$T$195,MATCH(A4139,'CCG overall weighted population'!$A$4:$A$195,0))</f>
        <v>0</v>
      </c>
      <c r="T4139" s="66">
        <f t="shared" si="581"/>
        <v>5039.7968142366344</v>
      </c>
      <c r="U4139" s="66">
        <f t="shared" si="582"/>
        <v>5039.7968142366344</v>
      </c>
      <c r="V4139" s="81">
        <f t="shared" si="583"/>
        <v>4013.614279587855</v>
      </c>
      <c r="W4139" s="110">
        <f t="shared" si="584"/>
        <v>1.0980909967931711</v>
      </c>
    </row>
    <row r="4140" spans="1:23" x14ac:dyDescent="0.2">
      <c r="A4140" s="31" t="s">
        <v>128</v>
      </c>
      <c r="B4140" s="25" t="s">
        <v>271</v>
      </c>
      <c r="C4140" s="53" t="s">
        <v>6845</v>
      </c>
      <c r="D4140" s="25" t="s">
        <v>6844</v>
      </c>
      <c r="E4140" s="97">
        <v>8060.666015625</v>
      </c>
      <c r="F4140" s="27">
        <v>4167.86181640625</v>
      </c>
      <c r="G4140" s="27">
        <v>2231.6748046875</v>
      </c>
      <c r="H4140" s="27">
        <v>9058.048828125</v>
      </c>
      <c r="I4140" s="27">
        <v>17318.982421875</v>
      </c>
      <c r="J4140" s="27">
        <f t="shared" si="576"/>
        <v>5324.3840660967508</v>
      </c>
      <c r="K4140" s="28">
        <v>1.1134229898452759</v>
      </c>
      <c r="L4140" s="28">
        <v>0.99823170900344849</v>
      </c>
      <c r="M4140" s="27">
        <v>5306.6171875</v>
      </c>
      <c r="N4140" s="27">
        <v>8893.8586501625141</v>
      </c>
      <c r="O4140" s="66">
        <f t="shared" si="577"/>
        <v>6314.539409516583</v>
      </c>
      <c r="P4140" s="66">
        <f t="shared" si="578"/>
        <v>6353.8050927029353</v>
      </c>
      <c r="Q4140" s="66">
        <f t="shared" si="579"/>
        <v>5665.3413337662514</v>
      </c>
      <c r="R4140" s="66">
        <f t="shared" si="580"/>
        <v>6270.8330748977323</v>
      </c>
      <c r="S4140" s="67">
        <f>E4140/INDEX('CCG overall weighted population'!$F$4:$F$195,MATCH(A4140,'CCG overall weighted population'!$A$4:$A$195,0))*INDEX('CCG overall weighted population'!$T$4:$T$195,MATCH(A4140,'CCG overall weighted population'!$A$4:$A$195,0))</f>
        <v>0</v>
      </c>
      <c r="T4140" s="66">
        <f t="shared" si="581"/>
        <v>7870.5162684954284</v>
      </c>
      <c r="U4140" s="66">
        <f t="shared" si="582"/>
        <v>7870.5162684954284</v>
      </c>
      <c r="V4140" s="81">
        <f t="shared" si="583"/>
        <v>6267.954373423785</v>
      </c>
      <c r="W4140" s="110">
        <f t="shared" si="584"/>
        <v>0.77759757832340692</v>
      </c>
    </row>
    <row r="4141" spans="1:23" x14ac:dyDescent="0.2">
      <c r="A4141" s="31" t="s">
        <v>128</v>
      </c>
      <c r="B4141" s="25" t="s">
        <v>271</v>
      </c>
      <c r="C4141" s="53" t="s">
        <v>6843</v>
      </c>
      <c r="D4141" s="25" t="s">
        <v>6842</v>
      </c>
      <c r="E4141" s="97">
        <v>5996.50048828125</v>
      </c>
      <c r="F4141" s="27">
        <v>4190.4853515625</v>
      </c>
      <c r="G4141" s="27">
        <v>3841.818603515625</v>
      </c>
      <c r="H4141" s="27">
        <v>8760.4716796875</v>
      </c>
      <c r="I4141" s="27">
        <v>12818.2421875</v>
      </c>
      <c r="J4141" s="27">
        <f t="shared" si="576"/>
        <v>5212.3984956019258</v>
      </c>
      <c r="K4141" s="28">
        <v>1.1134229898452759</v>
      </c>
      <c r="L4141" s="28">
        <v>0.99823170900344849</v>
      </c>
      <c r="M4141" s="27">
        <v>4751.63720703125</v>
      </c>
      <c r="N4141" s="27">
        <v>7134.2191878497142</v>
      </c>
      <c r="O4141" s="66">
        <f t="shared" si="577"/>
        <v>6006.9434112963681</v>
      </c>
      <c r="P4141" s="66">
        <f t="shared" si="578"/>
        <v>6044.2963711260018</v>
      </c>
      <c r="Q4141" s="66">
        <f t="shared" si="579"/>
        <v>4989.8954051130968</v>
      </c>
      <c r="R4141" s="66">
        <f t="shared" si="580"/>
        <v>5917.2224698636237</v>
      </c>
      <c r="S4141" s="67">
        <f>E4141/INDEX('CCG overall weighted population'!$F$4:$F$195,MATCH(A4141,'CCG overall weighted population'!$A$4:$A$195,0))*INDEX('CCG overall weighted population'!$T$4:$T$195,MATCH(A4141,'CCG overall weighted population'!$A$4:$A$195,0))</f>
        <v>0</v>
      </c>
      <c r="T4141" s="66">
        <f t="shared" si="581"/>
        <v>7426.6999547150062</v>
      </c>
      <c r="U4141" s="66">
        <f t="shared" si="582"/>
        <v>7426.6999547150062</v>
      </c>
      <c r="V4141" s="81">
        <f t="shared" si="583"/>
        <v>5914.5060975982133</v>
      </c>
      <c r="W4141" s="110">
        <f t="shared" si="584"/>
        <v>0.98632629300318153</v>
      </c>
    </row>
    <row r="4142" spans="1:23" x14ac:dyDescent="0.2">
      <c r="A4142" s="31" t="s">
        <v>128</v>
      </c>
      <c r="B4142" s="25" t="s">
        <v>271</v>
      </c>
      <c r="C4142" s="53" t="s">
        <v>6841</v>
      </c>
      <c r="D4142" s="25" t="s">
        <v>6840</v>
      </c>
      <c r="E4142" s="97">
        <v>9193.916015625</v>
      </c>
      <c r="F4142" s="27">
        <v>6077.38232421875</v>
      </c>
      <c r="G4142" s="27">
        <v>3701.863037109375</v>
      </c>
      <c r="H4142" s="27">
        <v>9731.8193359375</v>
      </c>
      <c r="I4142" s="27">
        <v>11477.9853515625</v>
      </c>
      <c r="J4142" s="27">
        <f t="shared" si="576"/>
        <v>6697.6501629665827</v>
      </c>
      <c r="K4142" s="28">
        <v>1.1134229898452759</v>
      </c>
      <c r="L4142" s="28">
        <v>0.99823170900344849</v>
      </c>
      <c r="M4142" s="27">
        <v>6540.9921875</v>
      </c>
      <c r="N4142" s="27">
        <v>10689.470647055876</v>
      </c>
      <c r="O4142" s="66">
        <f t="shared" si="577"/>
        <v>7887.8034996162351</v>
      </c>
      <c r="P4142" s="66">
        <f t="shared" si="578"/>
        <v>7936.8522066027435</v>
      </c>
      <c r="Q4142" s="66">
        <f t="shared" si="579"/>
        <v>6955.8400334555881</v>
      </c>
      <c r="R4142" s="66">
        <f t="shared" si="580"/>
        <v>7818.6229484306041</v>
      </c>
      <c r="S4142" s="67">
        <f>E4142/INDEX('CCG overall weighted population'!$F$4:$F$195,MATCH(A4142,'CCG overall weighted population'!$A$4:$A$195,0))*INDEX('CCG overall weighted population'!$T$4:$T$195,MATCH(A4142,'CCG overall weighted population'!$A$4:$A$195,0))</f>
        <v>0</v>
      </c>
      <c r="T4142" s="66">
        <f t="shared" si="581"/>
        <v>9813.1457779010216</v>
      </c>
      <c r="U4142" s="66">
        <f t="shared" si="582"/>
        <v>9813.1457779010216</v>
      </c>
      <c r="V4142" s="81">
        <f t="shared" si="583"/>
        <v>7815.0337153674591</v>
      </c>
      <c r="W4142" s="110">
        <f t="shared" si="584"/>
        <v>0.85002230845766491</v>
      </c>
    </row>
    <row r="4143" spans="1:23" x14ac:dyDescent="0.2">
      <c r="A4143" s="31" t="s">
        <v>129</v>
      </c>
      <c r="B4143" s="25" t="s">
        <v>275</v>
      </c>
      <c r="C4143" s="53" t="s">
        <v>6839</v>
      </c>
      <c r="D4143" s="25" t="s">
        <v>6838</v>
      </c>
      <c r="E4143" s="97">
        <v>19674.08203125</v>
      </c>
      <c r="F4143" s="27">
        <v>12960.669921875</v>
      </c>
      <c r="G4143" s="27">
        <v>9937.486328125</v>
      </c>
      <c r="H4143" s="27">
        <v>30329.48828125</v>
      </c>
      <c r="I4143" s="27">
        <v>17516.60546875</v>
      </c>
      <c r="J4143" s="27">
        <f t="shared" si="576"/>
        <v>15559.382782295414</v>
      </c>
      <c r="K4143" s="28">
        <v>1.1391842365264893</v>
      </c>
      <c r="L4143" s="28">
        <v>0.9961247444152832</v>
      </c>
      <c r="M4143" s="27">
        <v>14022.5498046875</v>
      </c>
      <c r="N4143" s="27">
        <v>19772.460224396575</v>
      </c>
      <c r="O4143" s="66">
        <f t="shared" si="577"/>
        <v>18134.401899591787</v>
      </c>
      <c r="P4143" s="66">
        <f t="shared" si="578"/>
        <v>18247.167001459744</v>
      </c>
      <c r="Q4143" s="66">
        <f t="shared" si="579"/>
        <v>14597.540846658409</v>
      </c>
      <c r="R4143" s="66">
        <f t="shared" si="580"/>
        <v>17807.322721542667</v>
      </c>
      <c r="S4143" s="67">
        <f>E4143/INDEX('CCG overall weighted population'!$F$4:$F$195,MATCH(A4143,'CCG overall weighted population'!$A$4:$A$195,0))*INDEX('CCG overall weighted population'!$T$4:$T$195,MATCH(A4143,'CCG overall weighted population'!$A$4:$A$195,0))</f>
        <v>0</v>
      </c>
      <c r="T4143" s="66">
        <f t="shared" si="581"/>
        <v>22349.952790050229</v>
      </c>
      <c r="U4143" s="66">
        <f t="shared" si="582"/>
        <v>22349.952790050229</v>
      </c>
      <c r="V4143" s="81">
        <f t="shared" si="583"/>
        <v>17799.148055504946</v>
      </c>
      <c r="W4143" s="110">
        <f t="shared" si="584"/>
        <v>0.90470030709605975</v>
      </c>
    </row>
    <row r="4144" spans="1:23" x14ac:dyDescent="0.2">
      <c r="A4144" s="31" t="s">
        <v>129</v>
      </c>
      <c r="B4144" s="25" t="s">
        <v>275</v>
      </c>
      <c r="C4144" s="53" t="s">
        <v>6837</v>
      </c>
      <c r="D4144" s="25" t="s">
        <v>6836</v>
      </c>
      <c r="E4144" s="97">
        <v>3377.25</v>
      </c>
      <c r="F4144" s="27">
        <v>2856.730712890625</v>
      </c>
      <c r="G4144" s="27">
        <v>3222.46337890625</v>
      </c>
      <c r="H4144" s="27">
        <v>4312.82275390625</v>
      </c>
      <c r="I4144" s="27">
        <v>2494.96826171875</v>
      </c>
      <c r="J4144" s="27">
        <f t="shared" si="576"/>
        <v>3083.3203544861944</v>
      </c>
      <c r="K4144" s="28">
        <v>1.1391842365264893</v>
      </c>
      <c r="L4144" s="28">
        <v>0.9961247444152832</v>
      </c>
      <c r="M4144" s="27">
        <v>3334.6396484375</v>
      </c>
      <c r="N4144" s="27">
        <v>3273.8764213156496</v>
      </c>
      <c r="O4144" s="66">
        <f t="shared" si="577"/>
        <v>3520.4819485216426</v>
      </c>
      <c r="P4144" s="66">
        <f t="shared" si="578"/>
        <v>3542.3733518194972</v>
      </c>
      <c r="Q4144" s="66">
        <f t="shared" si="579"/>
        <v>3328.5633257253148</v>
      </c>
      <c r="R4144" s="66">
        <f t="shared" si="580"/>
        <v>3516.6054750623866</v>
      </c>
      <c r="S4144" s="67">
        <f>E4144/INDEX('CCG overall weighted population'!$F$4:$F$195,MATCH(A4144,'CCG overall weighted population'!$A$4:$A$195,0))*INDEX('CCG overall weighted population'!$T$4:$T$195,MATCH(A4144,'CCG overall weighted population'!$A$4:$A$195,0))</f>
        <v>0</v>
      </c>
      <c r="T4144" s="66">
        <f t="shared" si="581"/>
        <v>4413.6879854372437</v>
      </c>
      <c r="U4144" s="66">
        <f t="shared" si="582"/>
        <v>4413.6879854372437</v>
      </c>
      <c r="V4144" s="81">
        <f t="shared" si="583"/>
        <v>3514.9911349510417</v>
      </c>
      <c r="W4144" s="110">
        <f t="shared" si="584"/>
        <v>1.0407849981348853</v>
      </c>
    </row>
    <row r="4145" spans="1:23" x14ac:dyDescent="0.2">
      <c r="A4145" s="31" t="s">
        <v>129</v>
      </c>
      <c r="B4145" s="25" t="s">
        <v>275</v>
      </c>
      <c r="C4145" s="53" t="s">
        <v>6835</v>
      </c>
      <c r="D4145" s="25" t="s">
        <v>6834</v>
      </c>
      <c r="E4145" s="97">
        <v>7754.1669921875</v>
      </c>
      <c r="F4145" s="27">
        <v>7303.42333984375</v>
      </c>
      <c r="G4145" s="27">
        <v>7613.7109375</v>
      </c>
      <c r="H4145" s="27">
        <v>11599.2666015625</v>
      </c>
      <c r="I4145" s="27">
        <v>5875.47705078125</v>
      </c>
      <c r="J4145" s="27">
        <f t="shared" si="576"/>
        <v>7907.5909979348171</v>
      </c>
      <c r="K4145" s="28">
        <v>1.1391842365264893</v>
      </c>
      <c r="L4145" s="28">
        <v>0.9961247444152832</v>
      </c>
      <c r="M4145" s="27">
        <v>7636.01953125</v>
      </c>
      <c r="N4145" s="27">
        <v>8183.5157081638054</v>
      </c>
      <c r="O4145" s="66">
        <f t="shared" si="577"/>
        <v>9004.6050221925198</v>
      </c>
      <c r="P4145" s="66">
        <f t="shared" si="578"/>
        <v>9060.5983330406216</v>
      </c>
      <c r="Q4145" s="66">
        <f t="shared" si="579"/>
        <v>7690.769148941381</v>
      </c>
      <c r="R4145" s="66">
        <f t="shared" si="580"/>
        <v>8895.5097717651388</v>
      </c>
      <c r="S4145" s="67">
        <f>E4145/INDEX('CCG overall weighted population'!$F$4:$F$195,MATCH(A4145,'CCG overall weighted population'!$A$4:$A$195,0))*INDEX('CCG overall weighted population'!$T$4:$T$195,MATCH(A4145,'CCG overall weighted population'!$A$4:$A$195,0))</f>
        <v>0</v>
      </c>
      <c r="T4145" s="66">
        <f t="shared" si="581"/>
        <v>11164.745343883895</v>
      </c>
      <c r="U4145" s="66">
        <f t="shared" si="582"/>
        <v>11164.745343883895</v>
      </c>
      <c r="V4145" s="81">
        <f t="shared" si="583"/>
        <v>8891.4261808314241</v>
      </c>
      <c r="W4145" s="110">
        <f t="shared" si="584"/>
        <v>1.1466642632006427</v>
      </c>
    </row>
    <row r="4146" spans="1:23" x14ac:dyDescent="0.2">
      <c r="A4146" s="31" t="s">
        <v>129</v>
      </c>
      <c r="B4146" s="25" t="s">
        <v>275</v>
      </c>
      <c r="C4146" s="53" t="s">
        <v>6833</v>
      </c>
      <c r="D4146" s="25" t="s">
        <v>6832</v>
      </c>
      <c r="E4146" s="97">
        <v>10623.5</v>
      </c>
      <c r="F4146" s="27">
        <v>8719.341796875</v>
      </c>
      <c r="G4146" s="27">
        <v>8660.71484375</v>
      </c>
      <c r="H4146" s="27">
        <v>14734.578125</v>
      </c>
      <c r="I4146" s="27">
        <v>9117.0830078125</v>
      </c>
      <c r="J4146" s="27">
        <f t="shared" si="576"/>
        <v>9633.5677000081287</v>
      </c>
      <c r="K4146" s="28">
        <v>1.1391842365264893</v>
      </c>
      <c r="L4146" s="28">
        <v>0.9961247444152832</v>
      </c>
      <c r="M4146" s="27">
        <v>9365.490234375</v>
      </c>
      <c r="N4146" s="27">
        <v>11321.491405885647</v>
      </c>
      <c r="O4146" s="66">
        <f t="shared" si="577"/>
        <v>11123.420279609598</v>
      </c>
      <c r="P4146" s="66">
        <f t="shared" si="578"/>
        <v>11192.589013593513</v>
      </c>
      <c r="Q4146" s="66">
        <f t="shared" si="579"/>
        <v>9561.0903515260652</v>
      </c>
      <c r="R4146" s="66">
        <f t="shared" si="580"/>
        <v>10995.964668040018</v>
      </c>
      <c r="S4146" s="67">
        <f>E4146/INDEX('CCG overall weighted population'!$F$4:$F$195,MATCH(A4146,'CCG overall weighted population'!$A$4:$A$195,0))*INDEX('CCG overall weighted population'!$T$4:$T$195,MATCH(A4146,'CCG overall weighted population'!$A$4:$A$195,0))</f>
        <v>0</v>
      </c>
      <c r="T4146" s="66">
        <f t="shared" si="581"/>
        <v>13801.024165999075</v>
      </c>
      <c r="U4146" s="66">
        <f t="shared" si="582"/>
        <v>13801.024165999075</v>
      </c>
      <c r="V4146" s="81">
        <f t="shared" si="583"/>
        <v>10990.916837979914</v>
      </c>
      <c r="W4146" s="110">
        <f t="shared" si="584"/>
        <v>1.0345852909097675</v>
      </c>
    </row>
    <row r="4147" spans="1:23" x14ac:dyDescent="0.2">
      <c r="A4147" s="31" t="s">
        <v>129</v>
      </c>
      <c r="B4147" s="25" t="s">
        <v>275</v>
      </c>
      <c r="C4147" s="53" t="s">
        <v>6831</v>
      </c>
      <c r="D4147" s="25" t="s">
        <v>6830</v>
      </c>
      <c r="E4147" s="97">
        <v>14076.75</v>
      </c>
      <c r="F4147" s="27">
        <v>10221.1494140625</v>
      </c>
      <c r="G4147" s="27">
        <v>9990.552734375</v>
      </c>
      <c r="H4147" s="27">
        <v>21131.34375</v>
      </c>
      <c r="I4147" s="27">
        <v>13456.634765625</v>
      </c>
      <c r="J4147" s="27">
        <f t="shared" si="576"/>
        <v>11976.104096416513</v>
      </c>
      <c r="K4147" s="28">
        <v>1.1391842365264893</v>
      </c>
      <c r="L4147" s="28">
        <v>0.9961247444152832</v>
      </c>
      <c r="M4147" s="27">
        <v>11091.8486328125</v>
      </c>
      <c r="N4147" s="27">
        <v>13027.679464314278</v>
      </c>
      <c r="O4147" s="66">
        <f t="shared" si="577"/>
        <v>13709.448508955562</v>
      </c>
      <c r="P4147" s="66">
        <f t="shared" si="578"/>
        <v>13794.697935224243</v>
      </c>
      <c r="Q4147" s="66">
        <f t="shared" si="579"/>
        <v>11285.431715962679</v>
      </c>
      <c r="R4147" s="66">
        <f t="shared" si="580"/>
        <v>13492.287127509218</v>
      </c>
      <c r="S4147" s="67">
        <f>E4147/INDEX('CCG overall weighted population'!$F$4:$F$195,MATCH(A4147,'CCG overall weighted population'!$A$4:$A$195,0))*INDEX('CCG overall weighted population'!$T$4:$T$195,MATCH(A4147,'CCG overall weighted population'!$A$4:$A$195,0))</f>
        <v>0</v>
      </c>
      <c r="T4147" s="66">
        <f t="shared" si="581"/>
        <v>16934.155967467621</v>
      </c>
      <c r="U4147" s="66">
        <f t="shared" si="582"/>
        <v>16934.155967467621</v>
      </c>
      <c r="V4147" s="81">
        <f t="shared" si="583"/>
        <v>13486.093330548434</v>
      </c>
      <c r="W4147" s="110">
        <f t="shared" si="584"/>
        <v>0.95804026714606949</v>
      </c>
    </row>
    <row r="4148" spans="1:23" x14ac:dyDescent="0.2">
      <c r="A4148" s="31" t="s">
        <v>129</v>
      </c>
      <c r="B4148" s="25" t="s">
        <v>275</v>
      </c>
      <c r="C4148" s="53" t="s">
        <v>6829</v>
      </c>
      <c r="D4148" s="25" t="s">
        <v>6828</v>
      </c>
      <c r="E4148" s="97">
        <v>5630.0830078125</v>
      </c>
      <c r="F4148" s="27">
        <v>3999.24755859375</v>
      </c>
      <c r="G4148" s="27">
        <v>3944.25439453125</v>
      </c>
      <c r="H4148" s="27">
        <v>8710.1982421875</v>
      </c>
      <c r="I4148" s="27">
        <v>4815.2666015625</v>
      </c>
      <c r="J4148" s="27">
        <f t="shared" si="576"/>
        <v>4735.6779796055944</v>
      </c>
      <c r="K4148" s="28">
        <v>1.1391842365264893</v>
      </c>
      <c r="L4148" s="28">
        <v>0.9961247444152832</v>
      </c>
      <c r="M4148" s="27">
        <v>4241.60791015625</v>
      </c>
      <c r="N4148" s="27">
        <v>4458.0800658245907</v>
      </c>
      <c r="O4148" s="66">
        <f t="shared" si="577"/>
        <v>5342.4024696625083</v>
      </c>
      <c r="P4148" s="66">
        <f t="shared" si="578"/>
        <v>5375.6231163674147</v>
      </c>
      <c r="Q4148" s="66">
        <f t="shared" si="579"/>
        <v>4263.2551257230843</v>
      </c>
      <c r="R4148" s="66">
        <f t="shared" si="580"/>
        <v>5241.5631669109216</v>
      </c>
      <c r="S4148" s="67">
        <f>E4148/INDEX('CCG overall weighted population'!$F$4:$F$195,MATCH(A4148,'CCG overall weighted population'!$A$4:$A$195,0))*INDEX('CCG overall weighted population'!$T$4:$T$195,MATCH(A4148,'CCG overall weighted population'!$A$4:$A$195,0))</f>
        <v>0</v>
      </c>
      <c r="T4148" s="66">
        <f t="shared" si="581"/>
        <v>6578.6806449463038</v>
      </c>
      <c r="U4148" s="66">
        <f t="shared" si="582"/>
        <v>6578.6806449463038</v>
      </c>
      <c r="V4148" s="81">
        <f t="shared" si="583"/>
        <v>5239.1569641888655</v>
      </c>
      <c r="W4148" s="110">
        <f t="shared" si="584"/>
        <v>0.93056478153498412</v>
      </c>
    </row>
    <row r="4149" spans="1:23" x14ac:dyDescent="0.2">
      <c r="A4149" s="31" t="s">
        <v>129</v>
      </c>
      <c r="B4149" s="25" t="s">
        <v>275</v>
      </c>
      <c r="C4149" s="53" t="s">
        <v>6827</v>
      </c>
      <c r="D4149" s="25" t="s">
        <v>6826</v>
      </c>
      <c r="E4149" s="97">
        <v>13679.0830078125</v>
      </c>
      <c r="F4149" s="27">
        <v>9994.357421875</v>
      </c>
      <c r="G4149" s="27">
        <v>8937.646484375</v>
      </c>
      <c r="H4149" s="27">
        <v>19966.216796875</v>
      </c>
      <c r="I4149" s="27">
        <v>13314.4453125</v>
      </c>
      <c r="J4149" s="27">
        <f t="shared" si="576"/>
        <v>11559.236235808548</v>
      </c>
      <c r="K4149" s="28">
        <v>1.1391842365264893</v>
      </c>
      <c r="L4149" s="28">
        <v>0.9961247444152832</v>
      </c>
      <c r="M4149" s="27">
        <v>10219.9775390625</v>
      </c>
      <c r="N4149" s="27">
        <v>11573.437600526415</v>
      </c>
      <c r="O4149" s="66">
        <f t="shared" si="577"/>
        <v>13118.681481897842</v>
      </c>
      <c r="P4149" s="66">
        <f t="shared" si="578"/>
        <v>13200.257343173575</v>
      </c>
      <c r="Q4149" s="66">
        <f t="shared" si="579"/>
        <v>10355.323545208892</v>
      </c>
      <c r="R4149" s="66">
        <f t="shared" si="580"/>
        <v>12857.392675752413</v>
      </c>
      <c r="S4149" s="67">
        <f>E4149/INDEX('CCG overall weighted population'!$F$4:$F$195,MATCH(A4149,'CCG overall weighted population'!$A$4:$A$195,0))*INDEX('CCG overall weighted population'!$T$4:$T$195,MATCH(A4149,'CCG overall weighted population'!$A$4:$A$195,0))</f>
        <v>0</v>
      </c>
      <c r="T4149" s="66">
        <f t="shared" si="581"/>
        <v>16137.300581325659</v>
      </c>
      <c r="U4149" s="66">
        <f t="shared" si="582"/>
        <v>16137.300581325659</v>
      </c>
      <c r="V4149" s="81">
        <f t="shared" si="583"/>
        <v>12851.49033473891</v>
      </c>
      <c r="W4149" s="110">
        <f t="shared" si="584"/>
        <v>0.93949940411934563</v>
      </c>
    </row>
    <row r="4150" spans="1:23" x14ac:dyDescent="0.2">
      <c r="A4150" s="31" t="s">
        <v>129</v>
      </c>
      <c r="B4150" s="25" t="s">
        <v>275</v>
      </c>
      <c r="C4150" s="53" t="s">
        <v>6825</v>
      </c>
      <c r="D4150" s="25" t="s">
        <v>6824</v>
      </c>
      <c r="E4150" s="97">
        <v>4988.41650390625</v>
      </c>
      <c r="F4150" s="27">
        <v>4256.75341796875</v>
      </c>
      <c r="G4150" s="27">
        <v>4516.8798828125</v>
      </c>
      <c r="H4150" s="27">
        <v>7489.79248046875</v>
      </c>
      <c r="I4150" s="27">
        <v>4991.859375</v>
      </c>
      <c r="J4150" s="27">
        <f t="shared" si="576"/>
        <v>4788.5511761352136</v>
      </c>
      <c r="K4150" s="28">
        <v>1.1391842365264893</v>
      </c>
      <c r="L4150" s="28">
        <v>0.9961247444152832</v>
      </c>
      <c r="M4150" s="27">
        <v>4609.04541015625</v>
      </c>
      <c r="N4150" s="27">
        <v>5169.8532131222109</v>
      </c>
      <c r="O4150" s="66">
        <f t="shared" si="577"/>
        <v>5477.1713298626928</v>
      </c>
      <c r="P4150" s="66">
        <f t="shared" si="578"/>
        <v>5511.2300094033799</v>
      </c>
      <c r="Q4150" s="66">
        <f t="shared" si="579"/>
        <v>4665.1261904528465</v>
      </c>
      <c r="R4150" s="66">
        <f t="shared" si="580"/>
        <v>5409.2595858048444</v>
      </c>
      <c r="S4150" s="67">
        <f>E4150/INDEX('CCG overall weighted population'!$F$4:$F$195,MATCH(A4150,'CCG overall weighted population'!$A$4:$A$195,0))*INDEX('CCG overall weighted population'!$T$4:$T$195,MATCH(A4150,'CCG overall weighted population'!$A$4:$A$195,0))</f>
        <v>0</v>
      </c>
      <c r="T4150" s="66">
        <f t="shared" si="581"/>
        <v>6789.1562511869579</v>
      </c>
      <c r="U4150" s="66">
        <f t="shared" si="582"/>
        <v>6789.1562511869579</v>
      </c>
      <c r="V4150" s="81">
        <f t="shared" si="583"/>
        <v>5406.7764000212919</v>
      </c>
      <c r="W4150" s="110">
        <f t="shared" si="584"/>
        <v>1.0838662721501782</v>
      </c>
    </row>
    <row r="4151" spans="1:23" x14ac:dyDescent="0.2">
      <c r="A4151" s="31" t="s">
        <v>129</v>
      </c>
      <c r="B4151" s="25" t="s">
        <v>275</v>
      </c>
      <c r="C4151" s="53" t="s">
        <v>6823</v>
      </c>
      <c r="D4151" s="25" t="s">
        <v>6822</v>
      </c>
      <c r="E4151" s="97">
        <v>10318</v>
      </c>
      <c r="F4151" s="27">
        <v>7956.087890625</v>
      </c>
      <c r="G4151" s="27">
        <v>8742.6708984375</v>
      </c>
      <c r="H4151" s="27">
        <v>14752.9794921875</v>
      </c>
      <c r="I4151" s="27">
        <v>9364.046875</v>
      </c>
      <c r="J4151" s="27">
        <f t="shared" si="576"/>
        <v>9083.7461615143002</v>
      </c>
      <c r="K4151" s="28">
        <v>1.1391842365264893</v>
      </c>
      <c r="L4151" s="28">
        <v>0.9961247444152832</v>
      </c>
      <c r="M4151" s="27">
        <v>8922.6376953125</v>
      </c>
      <c r="N4151" s="27">
        <v>11940.102729699136</v>
      </c>
      <c r="O4151" s="66">
        <f t="shared" si="577"/>
        <v>10632.089718686786</v>
      </c>
      <c r="P4151" s="66">
        <f t="shared" si="578"/>
        <v>10698.203213183891</v>
      </c>
      <c r="Q4151" s="66">
        <f t="shared" si="579"/>
        <v>9224.3841987511641</v>
      </c>
      <c r="R4151" s="66">
        <f t="shared" si="580"/>
        <v>10520.582044429815</v>
      </c>
      <c r="S4151" s="67">
        <f>E4151/INDEX('CCG overall weighted population'!$F$4:$F$195,MATCH(A4151,'CCG overall weighted population'!$A$4:$A$195,0))*INDEX('CCG overall weighted population'!$T$4:$T$195,MATCH(A4151,'CCG overall weighted population'!$A$4:$A$195,0))</f>
        <v>0</v>
      </c>
      <c r="T4151" s="66">
        <f t="shared" si="581"/>
        <v>13204.37191450454</v>
      </c>
      <c r="U4151" s="66">
        <f t="shared" si="582"/>
        <v>13204.37191450454</v>
      </c>
      <c r="V4151" s="81">
        <f t="shared" si="583"/>
        <v>10515.752444490483</v>
      </c>
      <c r="W4151" s="110">
        <f t="shared" si="584"/>
        <v>1.0191657728717274</v>
      </c>
    </row>
    <row r="4152" spans="1:23" x14ac:dyDescent="0.2">
      <c r="A4152" s="31" t="s">
        <v>129</v>
      </c>
      <c r="B4152" s="25" t="s">
        <v>275</v>
      </c>
      <c r="C4152" s="53" t="s">
        <v>6821</v>
      </c>
      <c r="D4152" s="25" t="s">
        <v>6820</v>
      </c>
      <c r="E4152" s="97">
        <v>5226.0830078125</v>
      </c>
      <c r="F4152" s="27">
        <v>3508.337890625</v>
      </c>
      <c r="G4152" s="27">
        <v>3252.514892578125</v>
      </c>
      <c r="H4152" s="27">
        <v>5374.6416015625</v>
      </c>
      <c r="I4152" s="27">
        <v>5424.76708984375</v>
      </c>
      <c r="J4152" s="27">
        <f t="shared" si="576"/>
        <v>3851.4454046290298</v>
      </c>
      <c r="K4152" s="28">
        <v>1.1391842365264893</v>
      </c>
      <c r="L4152" s="28">
        <v>0.9961247444152832</v>
      </c>
      <c r="M4152" s="27">
        <v>3712.324951171875</v>
      </c>
      <c r="N4152" s="27">
        <v>3455.2802783351422</v>
      </c>
      <c r="O4152" s="66">
        <f t="shared" si="577"/>
        <v>4325.5475716362953</v>
      </c>
      <c r="P4152" s="66">
        <f t="shared" si="578"/>
        <v>4352.4451123024282</v>
      </c>
      <c r="Q4152" s="66">
        <f t="shared" si="579"/>
        <v>3686.6204838882022</v>
      </c>
      <c r="R4152" s="66">
        <f t="shared" si="580"/>
        <v>4272.201508762204</v>
      </c>
      <c r="S4152" s="67">
        <f>E4152/INDEX('CCG overall weighted population'!$F$4:$F$195,MATCH(A4152,'CCG overall weighted population'!$A$4:$A$195,0))*INDEX('CCG overall weighted population'!$T$4:$T$195,MATCH(A4152,'CCG overall weighted population'!$A$4:$A$195,0))</f>
        <v>0</v>
      </c>
      <c r="T4152" s="66">
        <f t="shared" si="581"/>
        <v>5362.0358053546188</v>
      </c>
      <c r="U4152" s="66">
        <f t="shared" si="582"/>
        <v>5362.0358053546188</v>
      </c>
      <c r="V4152" s="81">
        <f t="shared" si="583"/>
        <v>4270.2403031881786</v>
      </c>
      <c r="W4152" s="110">
        <f t="shared" si="584"/>
        <v>0.81710150734394638</v>
      </c>
    </row>
    <row r="4153" spans="1:23" x14ac:dyDescent="0.2">
      <c r="A4153" s="31" t="s">
        <v>129</v>
      </c>
      <c r="B4153" s="25" t="s">
        <v>275</v>
      </c>
      <c r="C4153" s="53" t="s">
        <v>6819</v>
      </c>
      <c r="D4153" s="25" t="s">
        <v>2794</v>
      </c>
      <c r="E4153" s="97">
        <v>5621.9169921875</v>
      </c>
      <c r="F4153" s="27">
        <v>4346.0263671875</v>
      </c>
      <c r="G4153" s="27">
        <v>4188.15283203125</v>
      </c>
      <c r="H4153" s="27">
        <v>8936.181640625</v>
      </c>
      <c r="I4153" s="27">
        <v>5997.2392578125</v>
      </c>
      <c r="J4153" s="27">
        <f t="shared" si="576"/>
        <v>5092.5511274979244</v>
      </c>
      <c r="K4153" s="28">
        <v>1.1391842365264893</v>
      </c>
      <c r="L4153" s="28">
        <v>0.9961247444152832</v>
      </c>
      <c r="M4153" s="27">
        <v>4705.845703125</v>
      </c>
      <c r="N4153" s="27">
        <v>7035.0640837069905</v>
      </c>
      <c r="O4153" s="66">
        <f t="shared" si="577"/>
        <v>5999.3027050713417</v>
      </c>
      <c r="P4153" s="66">
        <f t="shared" si="578"/>
        <v>6036.6081527182978</v>
      </c>
      <c r="Q4153" s="66">
        <f t="shared" si="579"/>
        <v>4938.7675411831997</v>
      </c>
      <c r="R4153" s="66">
        <f t="shared" si="580"/>
        <v>5904.2990085038637</v>
      </c>
      <c r="S4153" s="67">
        <f>E4153/INDEX('CCG overall weighted population'!$F$4:$F$195,MATCH(A4153,'CCG overall weighted population'!$A$4:$A$195,0))*INDEX('CCG overall weighted population'!$T$4:$T$195,MATCH(A4153,'CCG overall weighted population'!$A$4:$A$195,0))</f>
        <v>0</v>
      </c>
      <c r="T4153" s="66">
        <f t="shared" si="581"/>
        <v>7410.4797313950094</v>
      </c>
      <c r="U4153" s="66">
        <f t="shared" si="582"/>
        <v>7410.4797313950094</v>
      </c>
      <c r="V4153" s="81">
        <f t="shared" si="583"/>
        <v>5901.5885689090919</v>
      </c>
      <c r="W4153" s="110">
        <f t="shared" si="584"/>
        <v>1.0497466570762672</v>
      </c>
    </row>
    <row r="4154" spans="1:23" x14ac:dyDescent="0.2">
      <c r="A4154" s="31" t="s">
        <v>129</v>
      </c>
      <c r="B4154" s="25" t="s">
        <v>275</v>
      </c>
      <c r="C4154" s="53" t="s">
        <v>6818</v>
      </c>
      <c r="D4154" s="25" t="s">
        <v>6817</v>
      </c>
      <c r="E4154" s="97">
        <v>6806</v>
      </c>
      <c r="F4154" s="27">
        <v>5349.65478515625</v>
      </c>
      <c r="G4154" s="27">
        <v>4646.3359375</v>
      </c>
      <c r="H4154" s="27">
        <v>11078.1494140625</v>
      </c>
      <c r="I4154" s="27">
        <v>7086.958984375</v>
      </c>
      <c r="J4154" s="27">
        <f t="shared" si="576"/>
        <v>6235.3684002297205</v>
      </c>
      <c r="K4154" s="28">
        <v>1.1391842365264893</v>
      </c>
      <c r="L4154" s="28">
        <v>0.9961247444152832</v>
      </c>
      <c r="M4154" s="27">
        <v>5781.05126953125</v>
      </c>
      <c r="N4154" s="27">
        <v>6993.9855800002815</v>
      </c>
      <c r="O4154" s="66">
        <f t="shared" si="577"/>
        <v>7161.7921174646845</v>
      </c>
      <c r="P4154" s="66">
        <f t="shared" si="578"/>
        <v>7206.3262698538629</v>
      </c>
      <c r="Q4154" s="66">
        <f t="shared" si="579"/>
        <v>5902.3447005781536</v>
      </c>
      <c r="R4154" s="66">
        <f t="shared" si="580"/>
        <v>7049.1735067938243</v>
      </c>
      <c r="S4154" s="67">
        <f>E4154/INDEX('CCG overall weighted population'!$F$4:$F$195,MATCH(A4154,'CCG overall weighted population'!$A$4:$A$195,0))*INDEX('CCG overall weighted population'!$T$4:$T$195,MATCH(A4154,'CCG overall weighted population'!$A$4:$A$195,0))</f>
        <v>0</v>
      </c>
      <c r="T4154" s="66">
        <f t="shared" si="581"/>
        <v>8847.4105596524059</v>
      </c>
      <c r="U4154" s="66">
        <f t="shared" si="582"/>
        <v>8847.4105596524059</v>
      </c>
      <c r="V4154" s="81">
        <f t="shared" si="583"/>
        <v>7045.9374987671799</v>
      </c>
      <c r="W4154" s="110">
        <f t="shared" si="584"/>
        <v>1.0352538199775463</v>
      </c>
    </row>
    <row r="4155" spans="1:23" x14ac:dyDescent="0.2">
      <c r="A4155" s="31" t="s">
        <v>129</v>
      </c>
      <c r="B4155" s="25" t="s">
        <v>275</v>
      </c>
      <c r="C4155" s="53" t="s">
        <v>6816</v>
      </c>
      <c r="D4155" s="25" t="s">
        <v>6815</v>
      </c>
      <c r="E4155" s="97">
        <v>12024.3330078125</v>
      </c>
      <c r="F4155" s="27">
        <v>8893.5107421875</v>
      </c>
      <c r="G4155" s="27">
        <v>9119.8212890625</v>
      </c>
      <c r="H4155" s="27">
        <v>22167.333984375</v>
      </c>
      <c r="I4155" s="27">
        <v>11793.9091796875</v>
      </c>
      <c r="J4155" s="27">
        <f t="shared" si="576"/>
        <v>11018.013550826714</v>
      </c>
      <c r="K4155" s="28">
        <v>1.1391842365264893</v>
      </c>
      <c r="L4155" s="28">
        <v>0.9961247444152832</v>
      </c>
      <c r="M4155" s="27">
        <v>10109.30859375</v>
      </c>
      <c r="N4155" s="27">
        <v>12909.725678012419</v>
      </c>
      <c r="O4155" s="66">
        <f t="shared" si="577"/>
        <v>12717.572643561662</v>
      </c>
      <c r="P4155" s="66">
        <f t="shared" si="578"/>
        <v>12796.654290842052</v>
      </c>
      <c r="Q4155" s="66">
        <f t="shared" si="579"/>
        <v>10389.350302176243</v>
      </c>
      <c r="R4155" s="66">
        <f t="shared" si="580"/>
        <v>12506.531729098777</v>
      </c>
      <c r="S4155" s="67">
        <f>E4155/INDEX('CCG overall weighted population'!$F$4:$F$195,MATCH(A4155,'CCG overall weighted population'!$A$4:$A$195,0))*INDEX('CCG overall weighted population'!$T$4:$T$195,MATCH(A4155,'CCG overall weighted population'!$A$4:$A$195,0))</f>
        <v>0</v>
      </c>
      <c r="T4155" s="66">
        <f t="shared" si="581"/>
        <v>15696.935361005679</v>
      </c>
      <c r="U4155" s="66">
        <f t="shared" si="582"/>
        <v>15696.935361005679</v>
      </c>
      <c r="V4155" s="81">
        <f t="shared" si="583"/>
        <v>12500.790455030003</v>
      </c>
      <c r="W4155" s="110">
        <f t="shared" si="584"/>
        <v>1.0396244387865785</v>
      </c>
    </row>
    <row r="4156" spans="1:23" x14ac:dyDescent="0.2">
      <c r="A4156" s="31" t="s">
        <v>129</v>
      </c>
      <c r="B4156" s="25" t="s">
        <v>275</v>
      </c>
      <c r="C4156" s="53" t="s">
        <v>6814</v>
      </c>
      <c r="D4156" s="25" t="s">
        <v>6813</v>
      </c>
      <c r="E4156" s="97">
        <v>4830.8330078125</v>
      </c>
      <c r="F4156" s="27">
        <v>2875.406494140625</v>
      </c>
      <c r="G4156" s="27">
        <v>3315.772216796875</v>
      </c>
      <c r="H4156" s="27">
        <v>6698.7109375</v>
      </c>
      <c r="I4156" s="27">
        <v>4461.6123046875</v>
      </c>
      <c r="J4156" s="27">
        <f t="shared" si="576"/>
        <v>3542.6764984696738</v>
      </c>
      <c r="K4156" s="28">
        <v>1.1391842365264893</v>
      </c>
      <c r="L4156" s="28">
        <v>0.9961247444152832</v>
      </c>
      <c r="M4156" s="27">
        <v>3645.906005859375</v>
      </c>
      <c r="N4156" s="27">
        <v>3953.0086134977519</v>
      </c>
      <c r="O4156" s="66">
        <f t="shared" si="577"/>
        <v>4066.6848572232129</v>
      </c>
      <c r="P4156" s="66">
        <f t="shared" si="578"/>
        <v>4091.972712578397</v>
      </c>
      <c r="Q4156" s="66">
        <f t="shared" si="579"/>
        <v>3676.6162666232131</v>
      </c>
      <c r="R4156" s="66">
        <f t="shared" si="580"/>
        <v>4041.9149397734395</v>
      </c>
      <c r="S4156" s="67">
        <f>E4156/INDEX('CCG overall weighted population'!$F$4:$F$195,MATCH(A4156,'CCG overall weighted population'!$A$4:$A$195,0))*INDEX('CCG overall weighted population'!$T$4:$T$195,MATCH(A4156,'CCG overall weighted population'!$A$4:$A$195,0))</f>
        <v>0</v>
      </c>
      <c r="T4156" s="66">
        <f t="shared" si="581"/>
        <v>5073.003364848837</v>
      </c>
      <c r="U4156" s="66">
        <f t="shared" si="582"/>
        <v>5073.003364848837</v>
      </c>
      <c r="V4156" s="81">
        <f t="shared" si="583"/>
        <v>4040.0594500233979</v>
      </c>
      <c r="W4156" s="110">
        <f t="shared" si="584"/>
        <v>0.83630699788002394</v>
      </c>
    </row>
    <row r="4157" spans="1:23" x14ac:dyDescent="0.2">
      <c r="A4157" s="31" t="s">
        <v>129</v>
      </c>
      <c r="B4157" s="25" t="s">
        <v>275</v>
      </c>
      <c r="C4157" s="53" t="s">
        <v>6812</v>
      </c>
      <c r="D4157" s="25" t="s">
        <v>6811</v>
      </c>
      <c r="E4157" s="97">
        <v>3429.08349609375</v>
      </c>
      <c r="F4157" s="27">
        <v>2896.951904296875</v>
      </c>
      <c r="G4157" s="27">
        <v>3306.20361328125</v>
      </c>
      <c r="H4157" s="27">
        <v>5959.103515625</v>
      </c>
      <c r="I4157" s="27">
        <v>2818.39404296875</v>
      </c>
      <c r="J4157" s="27">
        <f t="shared" si="576"/>
        <v>3378.8080973974893</v>
      </c>
      <c r="K4157" s="28">
        <v>1.1391842365264893</v>
      </c>
      <c r="L4157" s="28">
        <v>0.9961247444152832</v>
      </c>
      <c r="M4157" s="27">
        <v>3139.258056640625</v>
      </c>
      <c r="N4157" s="27">
        <v>3930.6455531904303</v>
      </c>
      <c r="O4157" s="66">
        <f t="shared" si="577"/>
        <v>3896.7895722136918</v>
      </c>
      <c r="P4157" s="66">
        <f t="shared" si="578"/>
        <v>3921.0209681815159</v>
      </c>
      <c r="Q4157" s="66">
        <f t="shared" si="579"/>
        <v>3218.3968062956055</v>
      </c>
      <c r="R4157" s="66">
        <f t="shared" si="580"/>
        <v>3836.3423722298517</v>
      </c>
      <c r="S4157" s="67">
        <f>E4157/INDEX('CCG overall weighted population'!$F$4:$F$195,MATCH(A4157,'CCG overall weighted population'!$A$4:$A$195,0))*INDEX('CCG overall weighted population'!$T$4:$T$195,MATCH(A4157,'CCG overall weighted population'!$A$4:$A$195,0))</f>
        <v>0</v>
      </c>
      <c r="T4157" s="66">
        <f t="shared" si="581"/>
        <v>4814.9894426341125</v>
      </c>
      <c r="U4157" s="66">
        <f t="shared" si="582"/>
        <v>4814.9894426341125</v>
      </c>
      <c r="V4157" s="81">
        <f t="shared" si="583"/>
        <v>3834.581253043676</v>
      </c>
      <c r="W4157" s="110">
        <f t="shared" si="584"/>
        <v>1.1182525177388798</v>
      </c>
    </row>
    <row r="4158" spans="1:23" x14ac:dyDescent="0.2">
      <c r="A4158" s="31" t="s">
        <v>129</v>
      </c>
      <c r="B4158" s="25" t="s">
        <v>275</v>
      </c>
      <c r="C4158" s="53" t="s">
        <v>6810</v>
      </c>
      <c r="D4158" s="25" t="s">
        <v>6809</v>
      </c>
      <c r="E4158" s="97">
        <v>1052.583251953125</v>
      </c>
      <c r="F4158" s="27">
        <v>749.36639404296875</v>
      </c>
      <c r="G4158" s="27">
        <v>714.5115966796875</v>
      </c>
      <c r="H4158" s="27">
        <v>1349.3980712890625</v>
      </c>
      <c r="I4158" s="27">
        <v>3436.841064453125</v>
      </c>
      <c r="J4158" s="27">
        <f t="shared" si="576"/>
        <v>949.01107450566337</v>
      </c>
      <c r="K4158" s="28">
        <v>1.1391842365264893</v>
      </c>
      <c r="L4158" s="28">
        <v>0.9961247444152832</v>
      </c>
      <c r="M4158" s="27">
        <v>803.118408203125</v>
      </c>
      <c r="N4158" s="27">
        <v>981.48235413246368</v>
      </c>
      <c r="O4158" s="66">
        <f t="shared" si="577"/>
        <v>1080.5936656555659</v>
      </c>
      <c r="P4158" s="66">
        <f t="shared" si="578"/>
        <v>1087.3131182992322</v>
      </c>
      <c r="Q4158" s="66">
        <f t="shared" si="579"/>
        <v>820.95480279605886</v>
      </c>
      <c r="R4158" s="66">
        <f t="shared" si="580"/>
        <v>1055.2122464528675</v>
      </c>
      <c r="S4158" s="67">
        <f>E4158/INDEX('CCG overall weighted population'!$F$4:$F$195,MATCH(A4158,'CCG overall weighted population'!$A$4:$A$195,0))*INDEX('CCG overall weighted population'!$T$4:$T$195,MATCH(A4158,'CCG overall weighted population'!$A$4:$A$195,0))</f>
        <v>0</v>
      </c>
      <c r="T4158" s="66">
        <f t="shared" si="581"/>
        <v>1324.3958263963748</v>
      </c>
      <c r="U4158" s="66">
        <f t="shared" si="582"/>
        <v>1324.3958263963748</v>
      </c>
      <c r="V4158" s="81">
        <f t="shared" si="583"/>
        <v>1054.72783855795</v>
      </c>
      <c r="W4158" s="110">
        <f t="shared" si="584"/>
        <v>1.0020374508152639</v>
      </c>
    </row>
    <row r="4159" spans="1:23" x14ac:dyDescent="0.2">
      <c r="A4159" s="31" t="s">
        <v>129</v>
      </c>
      <c r="B4159" s="25" t="s">
        <v>275</v>
      </c>
      <c r="C4159" s="53" t="s">
        <v>6808</v>
      </c>
      <c r="D4159" s="25" t="s">
        <v>6807</v>
      </c>
      <c r="E4159" s="97">
        <v>7080.8330078125</v>
      </c>
      <c r="F4159" s="27">
        <v>5565.9296875</v>
      </c>
      <c r="G4159" s="27">
        <v>5567.8740234375</v>
      </c>
      <c r="H4159" s="27">
        <v>8243.5498046875</v>
      </c>
      <c r="I4159" s="27">
        <v>6207.63818359375</v>
      </c>
      <c r="J4159" s="27">
        <f t="shared" si="576"/>
        <v>5994.0444240002744</v>
      </c>
      <c r="K4159" s="28">
        <v>1.1391842365264893</v>
      </c>
      <c r="L4159" s="28">
        <v>0.9961247444152832</v>
      </c>
      <c r="M4159" s="27">
        <v>5952.4794921875</v>
      </c>
      <c r="N4159" s="27">
        <v>5443.4214019034862</v>
      </c>
      <c r="O4159" s="66">
        <f t="shared" si="577"/>
        <v>6739.3764050689979</v>
      </c>
      <c r="P4159" s="66">
        <f t="shared" si="578"/>
        <v>6781.2838509859885</v>
      </c>
      <c r="Q4159" s="66">
        <f t="shared" si="579"/>
        <v>5901.5736831590993</v>
      </c>
      <c r="R4159" s="66">
        <f t="shared" si="580"/>
        <v>6675.2632700027807</v>
      </c>
      <c r="S4159" s="67">
        <f>E4159/INDEX('CCG overall weighted population'!$F$4:$F$195,MATCH(A4159,'CCG overall weighted population'!$A$4:$A$195,0))*INDEX('CCG overall weighted population'!$T$4:$T$195,MATCH(A4159,'CCG overall weighted population'!$A$4:$A$195,0))</f>
        <v>0</v>
      </c>
      <c r="T4159" s="66">
        <f t="shared" si="581"/>
        <v>8378.1161985249764</v>
      </c>
      <c r="U4159" s="66">
        <f t="shared" si="582"/>
        <v>8378.1161985249764</v>
      </c>
      <c r="V4159" s="81">
        <f t="shared" si="583"/>
        <v>6672.1989099752</v>
      </c>
      <c r="W4159" s="110">
        <f t="shared" si="584"/>
        <v>0.94229010945655101</v>
      </c>
    </row>
    <row r="4160" spans="1:23" x14ac:dyDescent="0.2">
      <c r="A4160" s="31" t="s">
        <v>129</v>
      </c>
      <c r="B4160" s="25" t="s">
        <v>275</v>
      </c>
      <c r="C4160" s="53" t="s">
        <v>6806</v>
      </c>
      <c r="D4160" s="25" t="s">
        <v>6805</v>
      </c>
      <c r="E4160" s="97">
        <v>23689.49609375</v>
      </c>
      <c r="F4160" s="27">
        <v>9743.4599609375</v>
      </c>
      <c r="G4160" s="27">
        <v>8703.646484375</v>
      </c>
      <c r="H4160" s="27">
        <v>37786.3671875</v>
      </c>
      <c r="I4160" s="27">
        <v>4574.0302734375</v>
      </c>
      <c r="J4160" s="27">
        <f t="shared" si="576"/>
        <v>13663.787964300684</v>
      </c>
      <c r="K4160" s="28">
        <v>1.1391842365264893</v>
      </c>
      <c r="L4160" s="28">
        <v>0.9961247444152832</v>
      </c>
      <c r="M4160" s="27">
        <v>12469.4619140625</v>
      </c>
      <c r="N4160" s="27">
        <v>21915.756919113952</v>
      </c>
      <c r="O4160" s="66">
        <f t="shared" si="577"/>
        <v>16441.659647221913</v>
      </c>
      <c r="P4160" s="66">
        <f t="shared" si="578"/>
        <v>16543.898774559166</v>
      </c>
      <c r="Q4160" s="66">
        <f t="shared" si="579"/>
        <v>13414.091414567645</v>
      </c>
      <c r="R4160" s="66">
        <f t="shared" si="580"/>
        <v>16166.701821736042</v>
      </c>
      <c r="S4160" s="67">
        <f>E4160/INDEX('CCG overall weighted population'!$F$4:$F$195,MATCH(A4160,'CCG overall weighted population'!$A$4:$A$195,0))*INDEX('CCG overall weighted population'!$T$4:$T$195,MATCH(A4160,'CCG overall weighted population'!$A$4:$A$195,0))</f>
        <v>0</v>
      </c>
      <c r="T4160" s="66">
        <f t="shared" si="581"/>
        <v>20290.811153183709</v>
      </c>
      <c r="U4160" s="66">
        <f t="shared" si="582"/>
        <v>20290.811153183709</v>
      </c>
      <c r="V4160" s="81">
        <f t="shared" si="583"/>
        <v>16159.280302488558</v>
      </c>
      <c r="W4160" s="110">
        <f t="shared" si="584"/>
        <v>0.68212849435627554</v>
      </c>
    </row>
    <row r="4161" spans="1:23" x14ac:dyDescent="0.2">
      <c r="A4161" s="31" t="s">
        <v>129</v>
      </c>
      <c r="B4161" s="25" t="s">
        <v>275</v>
      </c>
      <c r="C4161" s="53" t="s">
        <v>6804</v>
      </c>
      <c r="D4161" s="25" t="s">
        <v>6803</v>
      </c>
      <c r="E4161" s="97">
        <v>4677.9169921875</v>
      </c>
      <c r="F4161" s="27">
        <v>3389.777587890625</v>
      </c>
      <c r="G4161" s="27">
        <v>2926.00732421875</v>
      </c>
      <c r="H4161" s="27">
        <v>5808.38916015625</v>
      </c>
      <c r="I4161" s="27">
        <v>3288.453369140625</v>
      </c>
      <c r="J4161" s="27">
        <f t="shared" si="576"/>
        <v>3718.2528724728281</v>
      </c>
      <c r="K4161" s="28">
        <v>1.1391842365264893</v>
      </c>
      <c r="L4161" s="28">
        <v>0.9961247444152832</v>
      </c>
      <c r="M4161" s="27">
        <v>3755.2373046875</v>
      </c>
      <c r="N4161" s="27">
        <v>3771.9488179682644</v>
      </c>
      <c r="O4161" s="66">
        <f t="shared" si="577"/>
        <v>4225.4536014783134</v>
      </c>
      <c r="P4161" s="66">
        <f t="shared" si="578"/>
        <v>4251.7287280828341</v>
      </c>
      <c r="Q4161" s="66">
        <f t="shared" si="579"/>
        <v>3756.9084560155766</v>
      </c>
      <c r="R4161" s="66">
        <f t="shared" si="580"/>
        <v>4192.0941636029984</v>
      </c>
      <c r="S4161" s="67">
        <f>E4161/INDEX('CCG overall weighted population'!$F$4:$F$195,MATCH(A4161,'CCG overall weighted population'!$A$4:$A$195,0))*INDEX('CCG overall weighted population'!$T$4:$T$195,MATCH(A4161,'CCG overall weighted population'!$A$4:$A$195,0))</f>
        <v>0</v>
      </c>
      <c r="T4161" s="66">
        <f t="shared" si="581"/>
        <v>5261.4931572293872</v>
      </c>
      <c r="U4161" s="66">
        <f t="shared" si="582"/>
        <v>5261.4931572293872</v>
      </c>
      <c r="V4161" s="81">
        <f t="shared" si="583"/>
        <v>4190.1697322709006</v>
      </c>
      <c r="W4161" s="110">
        <f t="shared" si="584"/>
        <v>0.89573409260335812</v>
      </c>
    </row>
    <row r="4162" spans="1:23" x14ac:dyDescent="0.2">
      <c r="A4162" s="31" t="s">
        <v>129</v>
      </c>
      <c r="B4162" s="25" t="s">
        <v>275</v>
      </c>
      <c r="C4162" s="53" t="s">
        <v>6802</v>
      </c>
      <c r="D4162" s="25" t="s">
        <v>6801</v>
      </c>
      <c r="E4162" s="97">
        <v>11097.75</v>
      </c>
      <c r="F4162" s="27">
        <v>8031.88916015625</v>
      </c>
      <c r="G4162" s="27">
        <v>6693.06396484375</v>
      </c>
      <c r="H4162" s="27">
        <v>11842.095703125</v>
      </c>
      <c r="I4162" s="27">
        <v>9703.591796875</v>
      </c>
      <c r="J4162" s="27">
        <f t="shared" si="576"/>
        <v>8586.643309172312</v>
      </c>
      <c r="K4162" s="28">
        <v>1.1391842365264893</v>
      </c>
      <c r="L4162" s="28">
        <v>0.9961247444152832</v>
      </c>
      <c r="M4162" s="27">
        <v>8098.396484375</v>
      </c>
      <c r="N4162" s="27">
        <v>7713.4136855261586</v>
      </c>
      <c r="O4162" s="66">
        <f t="shared" si="577"/>
        <v>9644.7704050553311</v>
      </c>
      <c r="P4162" s="66">
        <f t="shared" si="578"/>
        <v>9704.7444545575418</v>
      </c>
      <c r="Q4162" s="66">
        <f t="shared" si="579"/>
        <v>8059.8982044901159</v>
      </c>
      <c r="R4162" s="66">
        <f t="shared" si="580"/>
        <v>9506.5114893856353</v>
      </c>
      <c r="S4162" s="67">
        <f>E4162/INDEX('CCG overall weighted population'!$F$4:$F$195,MATCH(A4162,'CCG overall weighted population'!$A$4:$A$195,0))*INDEX('CCG overall weighted population'!$T$4:$T$195,MATCH(A4162,'CCG overall weighted population'!$A$4:$A$195,0))</f>
        <v>0</v>
      </c>
      <c r="T4162" s="66">
        <f t="shared" si="581"/>
        <v>11931.612983505955</v>
      </c>
      <c r="U4162" s="66">
        <f t="shared" si="582"/>
        <v>11931.612983505955</v>
      </c>
      <c r="V4162" s="81">
        <f t="shared" si="583"/>
        <v>9502.1474107521062</v>
      </c>
      <c r="W4162" s="110">
        <f t="shared" si="584"/>
        <v>0.85622287497484684</v>
      </c>
    </row>
    <row r="4163" spans="1:23" x14ac:dyDescent="0.2">
      <c r="A4163" s="31" t="s">
        <v>129</v>
      </c>
      <c r="B4163" s="25" t="s">
        <v>275</v>
      </c>
      <c r="C4163" s="53" t="s">
        <v>6800</v>
      </c>
      <c r="D4163" s="25" t="s">
        <v>6799</v>
      </c>
      <c r="E4163" s="97">
        <v>6831.916015625</v>
      </c>
      <c r="F4163" s="27">
        <v>5573.22119140625</v>
      </c>
      <c r="G4163" s="27">
        <v>6456.37451171875</v>
      </c>
      <c r="H4163" s="27">
        <v>8524.865234375</v>
      </c>
      <c r="I4163" s="27">
        <v>7268.6689453125</v>
      </c>
      <c r="J4163" s="27">
        <f t="shared" si="576"/>
        <v>6142.819037128369</v>
      </c>
      <c r="K4163" s="28">
        <v>1.1391842365264893</v>
      </c>
      <c r="L4163" s="28">
        <v>0.9961247444152832</v>
      </c>
      <c r="M4163" s="27">
        <v>6448.19189453125</v>
      </c>
      <c r="N4163" s="27">
        <v>6836.845473633497</v>
      </c>
      <c r="O4163" s="66">
        <f t="shared" si="577"/>
        <v>7049.4403518892186</v>
      </c>
      <c r="P4163" s="66">
        <f t="shared" si="578"/>
        <v>7093.2758676009753</v>
      </c>
      <c r="Q4163" s="66">
        <f t="shared" si="579"/>
        <v>6487.0572524414747</v>
      </c>
      <c r="R4163" s="66">
        <f t="shared" si="580"/>
        <v>7020.2158392727661</v>
      </c>
      <c r="S4163" s="67">
        <f>E4163/INDEX('CCG overall weighted population'!$F$4:$F$195,MATCH(A4163,'CCG overall weighted population'!$A$4:$A$195,0))*INDEX('CCG overall weighted population'!$T$4:$T$195,MATCH(A4163,'CCG overall weighted population'!$A$4:$A$195,0))</f>
        <v>0</v>
      </c>
      <c r="T4163" s="66">
        <f t="shared" si="581"/>
        <v>8811.0658203490257</v>
      </c>
      <c r="U4163" s="66">
        <f t="shared" si="582"/>
        <v>8811.0658203490257</v>
      </c>
      <c r="V4163" s="81">
        <f t="shared" si="583"/>
        <v>7016.9931246122778</v>
      </c>
      <c r="W4163" s="110">
        <f t="shared" si="584"/>
        <v>1.0270900737895483</v>
      </c>
    </row>
    <row r="4164" spans="1:23" x14ac:dyDescent="0.2">
      <c r="A4164" s="31" t="s">
        <v>129</v>
      </c>
      <c r="B4164" s="25" t="s">
        <v>275</v>
      </c>
      <c r="C4164" s="53" t="s">
        <v>6798</v>
      </c>
      <c r="D4164" s="25" t="s">
        <v>5895</v>
      </c>
      <c r="E4164" s="97">
        <v>9715.166015625</v>
      </c>
      <c r="F4164" s="27">
        <v>7863.2060546875</v>
      </c>
      <c r="G4164" s="27">
        <v>7633.25732421875</v>
      </c>
      <c r="H4164" s="27">
        <v>13277.953125</v>
      </c>
      <c r="I4164" s="27">
        <v>8524.9755859375</v>
      </c>
      <c r="J4164" s="27">
        <f t="shared" ref="J4164:J4227" si="585">SUMPRODUCT($F4164:$I4164,$F$1:$I$1)</f>
        <v>8687.4566358341726</v>
      </c>
      <c r="K4164" s="28">
        <v>1.1391842365264893</v>
      </c>
      <c r="L4164" s="28">
        <v>0.9961247444152832</v>
      </c>
      <c r="M4164" s="27">
        <v>8317.146484375</v>
      </c>
      <c r="N4164" s="27">
        <v>9323.9155371674551</v>
      </c>
      <c r="O4164" s="66">
        <f t="shared" ref="O4164:O4227" si="586">(N$1*N4164+(1-N$1)*J4164)*K4164*L4164</f>
        <v>9930.4851694120935</v>
      </c>
      <c r="P4164" s="66">
        <f t="shared" ref="P4164:P4227" si="587">O4164*$E$7330/O$7330</f>
        <v>9992.235878254176</v>
      </c>
      <c r="Q4164" s="66">
        <f t="shared" ref="Q4164:Q4227" si="588">($N$1*N4164)+((1-$N$1)*M4164)</f>
        <v>8417.8233896542461</v>
      </c>
      <c r="R4164" s="66">
        <f t="shared" ref="R4164:R4227" si="589">(P4164*$J$1)+(Q4164*$M$1)</f>
        <v>9802.4914228036741</v>
      </c>
      <c r="S4164" s="67">
        <f>E4164/INDEX('CCG overall weighted population'!$F$4:$F$195,MATCH(A4164,'CCG overall weighted population'!$A$4:$A$195,0))*INDEX('CCG overall weighted population'!$T$4:$T$195,MATCH(A4164,'CCG overall weighted population'!$A$4:$A$195,0))</f>
        <v>0</v>
      </c>
      <c r="T4164" s="66">
        <f t="shared" ref="T4164:T4227" si="590">R4164/$R$7330*$T$1</f>
        <v>12303.09709945858</v>
      </c>
      <c r="U4164" s="66">
        <f t="shared" ref="U4164:U4227" si="591">T4164+S4164</f>
        <v>12303.09709945858</v>
      </c>
      <c r="V4164" s="81">
        <f t="shared" ref="V4164:V4227" si="592">U4164*$E$7330/$U$7330</f>
        <v>9797.9914710157464</v>
      </c>
      <c r="W4164" s="110">
        <f t="shared" si="584"/>
        <v>1.0085253772562957</v>
      </c>
    </row>
    <row r="4165" spans="1:23" x14ac:dyDescent="0.2">
      <c r="A4165" s="31" t="s">
        <v>129</v>
      </c>
      <c r="B4165" s="25" t="s">
        <v>275</v>
      </c>
      <c r="C4165" s="53" t="s">
        <v>6797</v>
      </c>
      <c r="D4165" s="25" t="s">
        <v>6796</v>
      </c>
      <c r="E4165" s="97">
        <v>2945.83349609375</v>
      </c>
      <c r="F4165" s="27">
        <v>1663.1065673828125</v>
      </c>
      <c r="G4165" s="27">
        <v>1768.034423828125</v>
      </c>
      <c r="H4165" s="27">
        <v>4025.73828125</v>
      </c>
      <c r="I4165" s="27">
        <v>2291.519775390625</v>
      </c>
      <c r="J4165" s="27">
        <f t="shared" si="585"/>
        <v>2050.0699077820732</v>
      </c>
      <c r="K4165" s="28">
        <v>1.1391842365264893</v>
      </c>
      <c r="L4165" s="28">
        <v>0.9961247444152832</v>
      </c>
      <c r="M4165" s="27">
        <v>2056.487060546875</v>
      </c>
      <c r="N4165" s="27">
        <v>2575.7668499262722</v>
      </c>
      <c r="O4165" s="66">
        <f t="shared" si="586"/>
        <v>2386.0115136676741</v>
      </c>
      <c r="P4165" s="66">
        <f t="shared" si="587"/>
        <v>2400.8484425549127</v>
      </c>
      <c r="Q4165" s="66">
        <f t="shared" si="588"/>
        <v>2108.4150394848148</v>
      </c>
      <c r="R4165" s="66">
        <f t="shared" si="589"/>
        <v>2365.6050630575764</v>
      </c>
      <c r="S4165" s="67">
        <f>E4165/INDEX('CCG overall weighted population'!$F$4:$F$195,MATCH(A4165,'CCG overall weighted population'!$A$4:$A$195,0))*INDEX('CCG overall weighted population'!$T$4:$T$195,MATCH(A4165,'CCG overall weighted population'!$A$4:$A$195,0))</f>
        <v>0</v>
      </c>
      <c r="T4165" s="66">
        <f t="shared" si="590"/>
        <v>2969.0685290540046</v>
      </c>
      <c r="U4165" s="66">
        <f t="shared" si="591"/>
        <v>2969.0685290540046</v>
      </c>
      <c r="V4165" s="81">
        <f t="shared" si="592"/>
        <v>2364.5191035526009</v>
      </c>
      <c r="W4165" s="110">
        <f t="shared" ref="W4165:W4228" si="593">V4165/E4165</f>
        <v>0.80266556364710129</v>
      </c>
    </row>
    <row r="4166" spans="1:23" x14ac:dyDescent="0.2">
      <c r="A4166" s="31" t="s">
        <v>129</v>
      </c>
      <c r="B4166" s="25" t="s">
        <v>275</v>
      </c>
      <c r="C4166" s="53" t="s">
        <v>6795</v>
      </c>
      <c r="D4166" s="25" t="s">
        <v>6794</v>
      </c>
      <c r="E4166" s="97">
        <v>1897.833251953125</v>
      </c>
      <c r="F4166" s="27">
        <v>1332.2840576171875</v>
      </c>
      <c r="G4166" s="27">
        <v>1589.6290283203125</v>
      </c>
      <c r="H4166" s="27">
        <v>2932.73583984375</v>
      </c>
      <c r="I4166" s="27">
        <v>1691.7979736328125</v>
      </c>
      <c r="J4166" s="27">
        <f t="shared" si="585"/>
        <v>1603.6038639599776</v>
      </c>
      <c r="K4166" s="28">
        <v>1.1391842365264893</v>
      </c>
      <c r="L4166" s="28">
        <v>0.9961247444152832</v>
      </c>
      <c r="M4166" s="27">
        <v>1771.8880615234375</v>
      </c>
      <c r="N4166" s="27">
        <v>1894.4422495928407</v>
      </c>
      <c r="O4166" s="66">
        <f t="shared" si="586"/>
        <v>1852.72438165113</v>
      </c>
      <c r="P4166" s="66">
        <f t="shared" si="587"/>
        <v>1864.2451726199704</v>
      </c>
      <c r="Q4166" s="66">
        <f t="shared" si="588"/>
        <v>1784.143480330378</v>
      </c>
      <c r="R4166" s="66">
        <f t="shared" si="589"/>
        <v>1854.5915068276797</v>
      </c>
      <c r="S4166" s="67">
        <f>E4166/INDEX('CCG overall weighted population'!$F$4:$F$195,MATCH(A4166,'CCG overall weighted population'!$A$4:$A$195,0))*INDEX('CCG overall weighted population'!$T$4:$T$195,MATCH(A4166,'CCG overall weighted population'!$A$4:$A$195,0))</f>
        <v>0</v>
      </c>
      <c r="T4166" s="66">
        <f t="shared" si="590"/>
        <v>2327.6959299604305</v>
      </c>
      <c r="U4166" s="66">
        <f t="shared" si="591"/>
        <v>2327.6959299604305</v>
      </c>
      <c r="V4166" s="81">
        <f t="shared" si="592"/>
        <v>1853.740134252376</v>
      </c>
      <c r="W4166" s="110">
        <f t="shared" si="593"/>
        <v>0.97676660072460464</v>
      </c>
    </row>
    <row r="4167" spans="1:23" x14ac:dyDescent="0.2">
      <c r="A4167" s="31" t="s">
        <v>129</v>
      </c>
      <c r="B4167" s="25" t="s">
        <v>275</v>
      </c>
      <c r="C4167" s="53" t="s">
        <v>6793</v>
      </c>
      <c r="D4167" s="25" t="s">
        <v>6792</v>
      </c>
      <c r="E4167" s="97">
        <v>1191.7501220703125</v>
      </c>
      <c r="F4167" s="27">
        <v>1010.0247192382813</v>
      </c>
      <c r="G4167" s="27">
        <v>1197.01904296875</v>
      </c>
      <c r="H4167" s="27">
        <v>1585.574951171875</v>
      </c>
      <c r="I4167" s="27">
        <v>939.3804931640625</v>
      </c>
      <c r="J4167" s="27">
        <f t="shared" si="585"/>
        <v>1105.324534180862</v>
      </c>
      <c r="K4167" s="28">
        <v>1.1391842365264893</v>
      </c>
      <c r="L4167" s="28">
        <v>0.9961247444152832</v>
      </c>
      <c r="M4167" s="27">
        <v>1148.413330078125</v>
      </c>
      <c r="N4167" s="27">
        <v>1095.3237972874481</v>
      </c>
      <c r="O4167" s="66">
        <f t="shared" si="586"/>
        <v>1253.1538334271349</v>
      </c>
      <c r="P4167" s="66">
        <f t="shared" si="587"/>
        <v>1260.9463164913718</v>
      </c>
      <c r="Q4167" s="66">
        <f t="shared" si="588"/>
        <v>1143.1043767990575</v>
      </c>
      <c r="R4167" s="66">
        <f t="shared" si="589"/>
        <v>1246.7442856779392</v>
      </c>
      <c r="S4167" s="67">
        <f>E4167/INDEX('CCG overall weighted population'!$F$4:$F$195,MATCH(A4167,'CCG overall weighted population'!$A$4:$A$195,0))*INDEX('CCG overall weighted population'!$T$4:$T$195,MATCH(A4167,'CCG overall weighted population'!$A$4:$A$195,0))</f>
        <v>0</v>
      </c>
      <c r="T4167" s="66">
        <f t="shared" si="590"/>
        <v>1564.7874956776711</v>
      </c>
      <c r="U4167" s="66">
        <f t="shared" si="591"/>
        <v>1564.7874956776711</v>
      </c>
      <c r="V4167" s="81">
        <f t="shared" si="592"/>
        <v>1246.1719526928398</v>
      </c>
      <c r="W4167" s="110">
        <f t="shared" si="593"/>
        <v>1.0456654709864728</v>
      </c>
    </row>
    <row r="4168" spans="1:23" x14ac:dyDescent="0.2">
      <c r="A4168" s="31" t="s">
        <v>129</v>
      </c>
      <c r="B4168" s="25" t="s">
        <v>275</v>
      </c>
      <c r="C4168" s="53" t="s">
        <v>6791</v>
      </c>
      <c r="D4168" s="25" t="s">
        <v>6790</v>
      </c>
      <c r="E4168" s="97">
        <v>8579.083984375</v>
      </c>
      <c r="F4168" s="27">
        <v>6138.68798828125</v>
      </c>
      <c r="G4168" s="27">
        <v>6619.10791015625</v>
      </c>
      <c r="H4168" s="27">
        <v>7448.88330078125</v>
      </c>
      <c r="I4168" s="27">
        <v>6492.15771484375</v>
      </c>
      <c r="J4168" s="27">
        <f t="shared" si="585"/>
        <v>6380.5672035032121</v>
      </c>
      <c r="K4168" s="28">
        <v>1.1391842365264893</v>
      </c>
      <c r="L4168" s="28">
        <v>0.9961247444152832</v>
      </c>
      <c r="M4168" s="27">
        <v>6967.052734375</v>
      </c>
      <c r="N4168" s="27">
        <v>5896.3687875217438</v>
      </c>
      <c r="O4168" s="66">
        <f t="shared" si="586"/>
        <v>7185.5283698642479</v>
      </c>
      <c r="P4168" s="66">
        <f t="shared" si="587"/>
        <v>7230.2101213269789</v>
      </c>
      <c r="Q4168" s="66">
        <f t="shared" si="588"/>
        <v>6859.984339689674</v>
      </c>
      <c r="R4168" s="66">
        <f t="shared" si="589"/>
        <v>7185.5913890448337</v>
      </c>
      <c r="S4168" s="67">
        <f>E4168/INDEX('CCG overall weighted population'!$F$4:$F$195,MATCH(A4168,'CCG overall weighted population'!$A$4:$A$195,0))*INDEX('CCG overall weighted population'!$T$4:$T$195,MATCH(A4168,'CCG overall weighted population'!$A$4:$A$195,0))</f>
        <v>0</v>
      </c>
      <c r="T4168" s="66">
        <f t="shared" si="590"/>
        <v>9018.628506095316</v>
      </c>
      <c r="U4168" s="66">
        <f t="shared" si="591"/>
        <v>9018.628506095316</v>
      </c>
      <c r="V4168" s="81">
        <f t="shared" si="592"/>
        <v>7182.2927567457809</v>
      </c>
      <c r="W4168" s="110">
        <f t="shared" si="593"/>
        <v>0.83718643736636911</v>
      </c>
    </row>
    <row r="4169" spans="1:23" x14ac:dyDescent="0.2">
      <c r="A4169" s="31" t="s">
        <v>129</v>
      </c>
      <c r="B4169" s="25" t="s">
        <v>275</v>
      </c>
      <c r="C4169" s="53" t="s">
        <v>6789</v>
      </c>
      <c r="D4169" s="25" t="s">
        <v>3075</v>
      </c>
      <c r="E4169" s="97">
        <v>11837.416015625</v>
      </c>
      <c r="F4169" s="27">
        <v>6637.455078125</v>
      </c>
      <c r="G4169" s="27">
        <v>4982.36376953125</v>
      </c>
      <c r="H4169" s="27">
        <v>10048.697265625</v>
      </c>
      <c r="I4169" s="27">
        <v>11430.2041015625</v>
      </c>
      <c r="J4169" s="27">
        <f t="shared" si="585"/>
        <v>7242.1624813504022</v>
      </c>
      <c r="K4169" s="28">
        <v>1.1391842365264893</v>
      </c>
      <c r="L4169" s="28">
        <v>0.9961247444152832</v>
      </c>
      <c r="M4169" s="27">
        <v>7673.953125</v>
      </c>
      <c r="N4169" s="27">
        <v>8002.8199699607912</v>
      </c>
      <c r="O4169" s="66">
        <f t="shared" si="586"/>
        <v>8304.502968721994</v>
      </c>
      <c r="P4169" s="66">
        <f t="shared" si="587"/>
        <v>8356.1428368806319</v>
      </c>
      <c r="Q4169" s="66">
        <f t="shared" si="588"/>
        <v>7706.8398094960794</v>
      </c>
      <c r="R4169" s="66">
        <f t="shared" si="589"/>
        <v>8277.8903774740102</v>
      </c>
      <c r="S4169" s="67">
        <f>E4169/INDEX('CCG overall weighted population'!$F$4:$F$195,MATCH(A4169,'CCG overall weighted population'!$A$4:$A$195,0))*INDEX('CCG overall weighted population'!$T$4:$T$195,MATCH(A4169,'CCG overall weighted population'!$A$4:$A$195,0))</f>
        <v>0</v>
      </c>
      <c r="T4169" s="66">
        <f t="shared" si="590"/>
        <v>10389.571864946107</v>
      </c>
      <c r="U4169" s="66">
        <f t="shared" si="591"/>
        <v>10389.571864946107</v>
      </c>
      <c r="V4169" s="81">
        <f t="shared" si="592"/>
        <v>8274.090312164315</v>
      </c>
      <c r="W4169" s="110">
        <f t="shared" si="593"/>
        <v>0.69897774153098846</v>
      </c>
    </row>
    <row r="4170" spans="1:23" x14ac:dyDescent="0.2">
      <c r="A4170" s="31" t="s">
        <v>129</v>
      </c>
      <c r="B4170" s="25" t="s">
        <v>275</v>
      </c>
      <c r="C4170" s="53" t="s">
        <v>6788</v>
      </c>
      <c r="D4170" s="25" t="s">
        <v>6787</v>
      </c>
      <c r="E4170" s="97">
        <v>6804.75</v>
      </c>
      <c r="F4170" s="27">
        <v>3924.764892578125</v>
      </c>
      <c r="G4170" s="27">
        <v>3081.63134765625</v>
      </c>
      <c r="H4170" s="27">
        <v>10105.1513671875</v>
      </c>
      <c r="I4170" s="27">
        <v>7192.20654296875</v>
      </c>
      <c r="J4170" s="27">
        <f t="shared" si="585"/>
        <v>4932.9761061011768</v>
      </c>
      <c r="K4170" s="28">
        <v>1.1391842365264893</v>
      </c>
      <c r="L4170" s="28">
        <v>0.9961247444152832</v>
      </c>
      <c r="M4170" s="27">
        <v>4587.66064453125</v>
      </c>
      <c r="N4170" s="27">
        <v>6308.5756755324874</v>
      </c>
      <c r="O4170" s="66">
        <f t="shared" si="586"/>
        <v>5753.8902127607971</v>
      </c>
      <c r="P4170" s="66">
        <f t="shared" si="587"/>
        <v>5789.6696125762182</v>
      </c>
      <c r="Q4170" s="66">
        <f t="shared" si="588"/>
        <v>4759.7521476313741</v>
      </c>
      <c r="R4170" s="66">
        <f t="shared" si="589"/>
        <v>5665.5464047384157</v>
      </c>
      <c r="S4170" s="67">
        <f>E4170/INDEX('CCG overall weighted population'!$F$4:$F$195,MATCH(A4170,'CCG overall weighted population'!$A$4:$A$195,0))*INDEX('CCG overall weighted population'!$T$4:$T$195,MATCH(A4170,'CCG overall weighted population'!$A$4:$A$195,0))</f>
        <v>0</v>
      </c>
      <c r="T4170" s="66">
        <f t="shared" si="590"/>
        <v>7110.8215791785678</v>
      </c>
      <c r="U4170" s="66">
        <f t="shared" si="591"/>
        <v>7110.8215791785678</v>
      </c>
      <c r="V4170" s="81">
        <f t="shared" si="592"/>
        <v>5662.9455674028914</v>
      </c>
      <c r="W4170" s="110">
        <f t="shared" si="593"/>
        <v>0.83220479332861474</v>
      </c>
    </row>
    <row r="4171" spans="1:23" x14ac:dyDescent="0.2">
      <c r="A4171" s="31" t="s">
        <v>129</v>
      </c>
      <c r="B4171" s="25" t="s">
        <v>275</v>
      </c>
      <c r="C4171" s="53" t="s">
        <v>6786</v>
      </c>
      <c r="D4171" s="25" t="s">
        <v>6785</v>
      </c>
      <c r="E4171" s="97">
        <v>8447.6669921875</v>
      </c>
      <c r="F4171" s="27">
        <v>4977.3974609375</v>
      </c>
      <c r="G4171" s="27">
        <v>3702.886474609375</v>
      </c>
      <c r="H4171" s="27">
        <v>11685.59375</v>
      </c>
      <c r="I4171" s="27">
        <v>11209.0693359375</v>
      </c>
      <c r="J4171" s="27">
        <f t="shared" si="585"/>
        <v>6160.527926200577</v>
      </c>
      <c r="K4171" s="28">
        <v>1.1391842365264893</v>
      </c>
      <c r="L4171" s="28">
        <v>0.9961247444152832</v>
      </c>
      <c r="M4171" s="27">
        <v>5283.16552734375</v>
      </c>
      <c r="N4171" s="27">
        <v>8631.4746011233583</v>
      </c>
      <c r="O4171" s="66">
        <f t="shared" si="586"/>
        <v>7271.1753689369434</v>
      </c>
      <c r="P4171" s="66">
        <f t="shared" si="587"/>
        <v>7316.3896989003933</v>
      </c>
      <c r="Q4171" s="66">
        <f t="shared" si="588"/>
        <v>5617.9964347217119</v>
      </c>
      <c r="R4171" s="66">
        <f t="shared" si="589"/>
        <v>7111.7033747091009</v>
      </c>
      <c r="S4171" s="67">
        <f>E4171/INDEX('CCG overall weighted population'!$F$4:$F$195,MATCH(A4171,'CCG overall weighted population'!$A$4:$A$195,0))*INDEX('CCG overall weighted population'!$T$4:$T$195,MATCH(A4171,'CCG overall weighted population'!$A$4:$A$195,0))</f>
        <v>0</v>
      </c>
      <c r="T4171" s="66">
        <f t="shared" si="590"/>
        <v>8925.891733814753</v>
      </c>
      <c r="U4171" s="66">
        <f t="shared" si="591"/>
        <v>8925.891733814753</v>
      </c>
      <c r="V4171" s="81">
        <f t="shared" si="592"/>
        <v>7108.4386615932308</v>
      </c>
      <c r="W4171" s="110">
        <f t="shared" si="593"/>
        <v>0.84146767008775292</v>
      </c>
    </row>
    <row r="4172" spans="1:23" x14ac:dyDescent="0.2">
      <c r="A4172" s="31" t="s">
        <v>129</v>
      </c>
      <c r="B4172" s="25" t="s">
        <v>275</v>
      </c>
      <c r="C4172" s="53" t="s">
        <v>6784</v>
      </c>
      <c r="D4172" s="25" t="s">
        <v>6783</v>
      </c>
      <c r="E4172" s="97">
        <v>6030.6669921875</v>
      </c>
      <c r="F4172" s="27">
        <v>4005.16259765625</v>
      </c>
      <c r="G4172" s="27">
        <v>3846.15478515625</v>
      </c>
      <c r="H4172" s="27">
        <v>8117.2744140625</v>
      </c>
      <c r="I4172" s="27">
        <v>6252.2041015625</v>
      </c>
      <c r="J4172" s="27">
        <f t="shared" si="585"/>
        <v>4704.7998534471626</v>
      </c>
      <c r="K4172" s="28">
        <v>1.1391842365264893</v>
      </c>
      <c r="L4172" s="28">
        <v>0.9961247444152832</v>
      </c>
      <c r="M4172" s="27">
        <v>4653.96533203125</v>
      </c>
      <c r="N4172" s="27">
        <v>6342.7685096184741</v>
      </c>
      <c r="O4172" s="66">
        <f t="shared" si="586"/>
        <v>5524.7355828654472</v>
      </c>
      <c r="P4172" s="66">
        <f t="shared" si="587"/>
        <v>5559.0900310708421</v>
      </c>
      <c r="Q4172" s="66">
        <f t="shared" si="588"/>
        <v>4822.8456497899724</v>
      </c>
      <c r="R4172" s="66">
        <f t="shared" si="589"/>
        <v>5470.359606092532</v>
      </c>
      <c r="S4172" s="67">
        <f>E4172/INDEX('CCG overall weighted population'!$F$4:$F$195,MATCH(A4172,'CCG overall weighted population'!$A$4:$A$195,0))*INDEX('CCG overall weighted population'!$T$4:$T$195,MATCH(A4172,'CCG overall weighted population'!$A$4:$A$195,0))</f>
        <v>0</v>
      </c>
      <c r="T4172" s="66">
        <f t="shared" si="590"/>
        <v>6865.8428250338447</v>
      </c>
      <c r="U4172" s="66">
        <f t="shared" si="591"/>
        <v>6865.8428250338447</v>
      </c>
      <c r="V4172" s="81">
        <f t="shared" si="592"/>
        <v>5467.8483716085339</v>
      </c>
      <c r="W4172" s="110">
        <f t="shared" si="593"/>
        <v>0.90667390169145867</v>
      </c>
    </row>
    <row r="4173" spans="1:23" x14ac:dyDescent="0.2">
      <c r="A4173" s="31" t="s">
        <v>130</v>
      </c>
      <c r="B4173" s="25" t="s">
        <v>276</v>
      </c>
      <c r="C4173" s="53" t="s">
        <v>6782</v>
      </c>
      <c r="D4173" s="25" t="s">
        <v>6781</v>
      </c>
      <c r="E4173" s="97">
        <v>16909.083984375</v>
      </c>
      <c r="F4173" s="27">
        <v>13337.3564453125</v>
      </c>
      <c r="G4173" s="27">
        <v>12234.3369140625</v>
      </c>
      <c r="H4173" s="27">
        <v>27763.734375</v>
      </c>
      <c r="I4173" s="27">
        <v>20215.453125</v>
      </c>
      <c r="J4173" s="27">
        <f t="shared" si="585"/>
        <v>15715.028285105382</v>
      </c>
      <c r="K4173" s="28">
        <v>1.1181836128234863</v>
      </c>
      <c r="L4173" s="28">
        <v>0.99683529138565063</v>
      </c>
      <c r="M4173" s="27">
        <v>14380.0048828125</v>
      </c>
      <c r="N4173" s="27">
        <v>17147.524875078903</v>
      </c>
      <c r="O4173" s="66">
        <f t="shared" si="586"/>
        <v>17676.348435131436</v>
      </c>
      <c r="P4173" s="66">
        <f t="shared" si="587"/>
        <v>17786.265224390747</v>
      </c>
      <c r="Q4173" s="66">
        <f t="shared" si="588"/>
        <v>14656.756882039141</v>
      </c>
      <c r="R4173" s="66">
        <f t="shared" si="589"/>
        <v>17409.104308463713</v>
      </c>
      <c r="S4173" s="67">
        <f>E4173/INDEX('CCG overall weighted population'!$F$4:$F$195,MATCH(A4173,'CCG overall weighted population'!$A$4:$A$195,0))*INDEX('CCG overall weighted population'!$T$4:$T$195,MATCH(A4173,'CCG overall weighted population'!$A$4:$A$195,0))</f>
        <v>0</v>
      </c>
      <c r="T4173" s="66">
        <f t="shared" si="590"/>
        <v>21850.149261377377</v>
      </c>
      <c r="U4173" s="66">
        <f t="shared" si="591"/>
        <v>21850.149261377377</v>
      </c>
      <c r="V4173" s="81">
        <f t="shared" si="592"/>
        <v>17401.112449386252</v>
      </c>
      <c r="W4173" s="110">
        <f t="shared" si="593"/>
        <v>1.0290984695247782</v>
      </c>
    </row>
    <row r="4174" spans="1:23" x14ac:dyDescent="0.2">
      <c r="A4174" s="31" t="s">
        <v>130</v>
      </c>
      <c r="B4174" s="25" t="s">
        <v>276</v>
      </c>
      <c r="C4174" s="53" t="s">
        <v>6780</v>
      </c>
      <c r="D4174" s="25" t="s">
        <v>6779</v>
      </c>
      <c r="E4174" s="97">
        <v>14634.666015625</v>
      </c>
      <c r="F4174" s="27">
        <v>12178.919921875</v>
      </c>
      <c r="G4174" s="27">
        <v>11667.8076171875</v>
      </c>
      <c r="H4174" s="27">
        <v>21680.05078125</v>
      </c>
      <c r="I4174" s="27">
        <v>16095.728515625</v>
      </c>
      <c r="J4174" s="27">
        <f t="shared" si="585"/>
        <v>13733.11129767455</v>
      </c>
      <c r="K4174" s="28">
        <v>1.1181836128234863</v>
      </c>
      <c r="L4174" s="28">
        <v>0.99683529138565063</v>
      </c>
      <c r="M4174" s="27">
        <v>12993.1298828125</v>
      </c>
      <c r="N4174" s="27">
        <v>13438.367233301886</v>
      </c>
      <c r="O4174" s="66">
        <f t="shared" si="586"/>
        <v>15274.688801132439</v>
      </c>
      <c r="P4174" s="66">
        <f t="shared" si="587"/>
        <v>15369.671356840538</v>
      </c>
      <c r="Q4174" s="66">
        <f t="shared" si="588"/>
        <v>13037.653617861439</v>
      </c>
      <c r="R4174" s="66">
        <f t="shared" si="589"/>
        <v>15088.622115178976</v>
      </c>
      <c r="S4174" s="67">
        <f>E4174/INDEX('CCG overall weighted population'!$F$4:$F$195,MATCH(A4174,'CCG overall weighted population'!$A$4:$A$195,0))*INDEX('CCG overall weighted population'!$T$4:$T$195,MATCH(A4174,'CCG overall weighted population'!$A$4:$A$195,0))</f>
        <v>0</v>
      </c>
      <c r="T4174" s="66">
        <f t="shared" si="590"/>
        <v>18937.714400671201</v>
      </c>
      <c r="U4174" s="66">
        <f t="shared" si="591"/>
        <v>18937.714400671201</v>
      </c>
      <c r="V4174" s="81">
        <f t="shared" si="592"/>
        <v>15081.69550140948</v>
      </c>
      <c r="W4174" s="110">
        <f t="shared" si="593"/>
        <v>1.0305459301433459</v>
      </c>
    </row>
    <row r="4175" spans="1:23" x14ac:dyDescent="0.2">
      <c r="A4175" s="31" t="s">
        <v>130</v>
      </c>
      <c r="B4175" s="25" t="s">
        <v>276</v>
      </c>
      <c r="C4175" s="53" t="s">
        <v>6778</v>
      </c>
      <c r="D4175" s="25" t="s">
        <v>6777</v>
      </c>
      <c r="E4175" s="97">
        <v>10610.0009765625</v>
      </c>
      <c r="F4175" s="27">
        <v>8447.0771484375</v>
      </c>
      <c r="G4175" s="27">
        <v>7979.67041015625</v>
      </c>
      <c r="H4175" s="27">
        <v>17574.384765625</v>
      </c>
      <c r="I4175" s="27">
        <v>13690.0908203125</v>
      </c>
      <c r="J4175" s="27">
        <f t="shared" si="585"/>
        <v>10003.302983802714</v>
      </c>
      <c r="K4175" s="28">
        <v>1.1181836128234863</v>
      </c>
      <c r="L4175" s="28">
        <v>0.99683529138565063</v>
      </c>
      <c r="M4175" s="27">
        <v>9309.2060546875</v>
      </c>
      <c r="N4175" s="27">
        <v>13871.173876366012</v>
      </c>
      <c r="O4175" s="66">
        <f t="shared" si="586"/>
        <v>11581.260780719869</v>
      </c>
      <c r="P4175" s="66">
        <f t="shared" si="587"/>
        <v>11653.276503043009</v>
      </c>
      <c r="Q4175" s="66">
        <f t="shared" si="588"/>
        <v>9765.4028368553518</v>
      </c>
      <c r="R4175" s="66">
        <f t="shared" si="589"/>
        <v>11425.754450630513</v>
      </c>
      <c r="S4175" s="67">
        <f>E4175/INDEX('CCG overall weighted population'!$F$4:$F$195,MATCH(A4175,'CCG overall weighted population'!$A$4:$A$195,0))*INDEX('CCG overall weighted population'!$T$4:$T$195,MATCH(A4175,'CCG overall weighted population'!$A$4:$A$195,0))</f>
        <v>0</v>
      </c>
      <c r="T4175" s="66">
        <f t="shared" si="590"/>
        <v>14340.452888707783</v>
      </c>
      <c r="U4175" s="66">
        <f t="shared" si="591"/>
        <v>14340.452888707783</v>
      </c>
      <c r="V4175" s="81">
        <f t="shared" si="592"/>
        <v>11420.509320392608</v>
      </c>
      <c r="W4175" s="110">
        <f t="shared" si="593"/>
        <v>1.0763909773072144</v>
      </c>
    </row>
    <row r="4176" spans="1:23" x14ac:dyDescent="0.2">
      <c r="A4176" s="31" t="s">
        <v>130</v>
      </c>
      <c r="B4176" s="25" t="s">
        <v>276</v>
      </c>
      <c r="C4176" s="53" t="s">
        <v>6776</v>
      </c>
      <c r="D4176" s="25" t="s">
        <v>6775</v>
      </c>
      <c r="E4176" s="97">
        <v>15633.083984375</v>
      </c>
      <c r="F4176" s="27">
        <v>11990.2275390625</v>
      </c>
      <c r="G4176" s="27">
        <v>13309.3876953125</v>
      </c>
      <c r="H4176" s="27">
        <v>15857.501953125</v>
      </c>
      <c r="I4176" s="27">
        <v>14639.5751953125</v>
      </c>
      <c r="J4176" s="27">
        <f t="shared" si="585"/>
        <v>12764.742665864675</v>
      </c>
      <c r="K4176" s="28">
        <v>1.1181836128234863</v>
      </c>
      <c r="L4176" s="28">
        <v>0.99683529138565063</v>
      </c>
      <c r="M4176" s="27">
        <v>12728.97265625</v>
      </c>
      <c r="N4176" s="27">
        <v>8513.3895430430857</v>
      </c>
      <c r="O4176" s="66">
        <f t="shared" si="586"/>
        <v>13754.280250570797</v>
      </c>
      <c r="P4176" s="66">
        <f t="shared" si="587"/>
        <v>13839.808453936079</v>
      </c>
      <c r="Q4176" s="66">
        <f t="shared" si="588"/>
        <v>12307.41434492931</v>
      </c>
      <c r="R4176" s="66">
        <f t="shared" si="589"/>
        <v>13655.127953841968</v>
      </c>
      <c r="S4176" s="67">
        <f>E4176/INDEX('CCG overall weighted population'!$F$4:$F$195,MATCH(A4176,'CCG overall weighted population'!$A$4:$A$195,0))*INDEX('CCG overall weighted population'!$T$4:$T$195,MATCH(A4176,'CCG overall weighted population'!$A$4:$A$195,0))</f>
        <v>0</v>
      </c>
      <c r="T4176" s="66">
        <f t="shared" si="590"/>
        <v>17138.537324381356</v>
      </c>
      <c r="U4176" s="66">
        <f t="shared" si="591"/>
        <v>17138.537324381356</v>
      </c>
      <c r="V4176" s="81">
        <f t="shared" si="592"/>
        <v>13648.85940283795</v>
      </c>
      <c r="W4176" s="110">
        <f t="shared" si="593"/>
        <v>0.87307529445116216</v>
      </c>
    </row>
    <row r="4177" spans="1:23" x14ac:dyDescent="0.2">
      <c r="A4177" s="31" t="s">
        <v>130</v>
      </c>
      <c r="B4177" s="25" t="s">
        <v>276</v>
      </c>
      <c r="C4177" s="53" t="s">
        <v>6774</v>
      </c>
      <c r="D4177" s="25" t="s">
        <v>6773</v>
      </c>
      <c r="E4177" s="97">
        <v>7121.25</v>
      </c>
      <c r="F4177" s="27">
        <v>6161.5126953125</v>
      </c>
      <c r="G4177" s="27">
        <v>6520.62890625</v>
      </c>
      <c r="H4177" s="27">
        <v>14115.669921875</v>
      </c>
      <c r="I4177" s="27">
        <v>9814.6103515625</v>
      </c>
      <c r="J4177" s="27">
        <f t="shared" si="585"/>
        <v>7528.7105355577978</v>
      </c>
      <c r="K4177" s="28">
        <v>1.1181836128234863</v>
      </c>
      <c r="L4177" s="28">
        <v>0.99683529138565063</v>
      </c>
      <c r="M4177" s="27">
        <v>7013.74365234375</v>
      </c>
      <c r="N4177" s="27">
        <v>8297.2977241336848</v>
      </c>
      <c r="O4177" s="66">
        <f t="shared" si="586"/>
        <v>8477.5088860492142</v>
      </c>
      <c r="P4177" s="66">
        <f t="shared" si="587"/>
        <v>8530.224556431669</v>
      </c>
      <c r="Q4177" s="66">
        <f t="shared" si="588"/>
        <v>7142.099059522744</v>
      </c>
      <c r="R4177" s="66">
        <f t="shared" si="589"/>
        <v>8362.930966972046</v>
      </c>
      <c r="S4177" s="67">
        <f>E4177/INDEX('CCG overall weighted population'!$F$4:$F$195,MATCH(A4177,'CCG overall weighted population'!$A$4:$A$195,0))*INDEX('CCG overall weighted population'!$T$4:$T$195,MATCH(A4177,'CCG overall weighted population'!$A$4:$A$195,0))</f>
        <v>0</v>
      </c>
      <c r="T4177" s="66">
        <f t="shared" si="590"/>
        <v>10496.306223066083</v>
      </c>
      <c r="U4177" s="66">
        <f t="shared" si="591"/>
        <v>10496.306223066083</v>
      </c>
      <c r="V4177" s="81">
        <f t="shared" si="592"/>
        <v>8359.0918627551728</v>
      </c>
      <c r="W4177" s="110">
        <f t="shared" si="593"/>
        <v>1.1738236774098891</v>
      </c>
    </row>
    <row r="4178" spans="1:23" x14ac:dyDescent="0.2">
      <c r="A4178" s="31" t="s">
        <v>130</v>
      </c>
      <c r="B4178" s="25" t="s">
        <v>276</v>
      </c>
      <c r="C4178" s="53" t="s">
        <v>6772</v>
      </c>
      <c r="D4178" s="25" t="s">
        <v>6771</v>
      </c>
      <c r="E4178" s="97">
        <v>13117.4990234375</v>
      </c>
      <c r="F4178" s="27">
        <v>11700.318359375</v>
      </c>
      <c r="G4178" s="27">
        <v>11421.369140625</v>
      </c>
      <c r="H4178" s="27">
        <v>18030.013671875</v>
      </c>
      <c r="I4178" s="27">
        <v>14995.9580078125</v>
      </c>
      <c r="J4178" s="27">
        <f t="shared" si="585"/>
        <v>12768.265093892715</v>
      </c>
      <c r="K4178" s="28">
        <v>1.1181836128234863</v>
      </c>
      <c r="L4178" s="28">
        <v>0.99683529138565063</v>
      </c>
      <c r="M4178" s="27">
        <v>12741.171875</v>
      </c>
      <c r="N4178" s="27">
        <v>14315.030131167116</v>
      </c>
      <c r="O4178" s="66">
        <f t="shared" si="586"/>
        <v>14404.49078339777</v>
      </c>
      <c r="P4178" s="66">
        <f t="shared" si="587"/>
        <v>14494.062189145785</v>
      </c>
      <c r="Q4178" s="66">
        <f t="shared" si="588"/>
        <v>12898.557700616711</v>
      </c>
      <c r="R4178" s="66">
        <f t="shared" si="589"/>
        <v>14301.775775936501</v>
      </c>
      <c r="S4178" s="67">
        <f>E4178/INDEX('CCG overall weighted population'!$F$4:$F$195,MATCH(A4178,'CCG overall weighted population'!$A$4:$A$195,0))*INDEX('CCG overall weighted population'!$T$4:$T$195,MATCH(A4178,'CCG overall weighted population'!$A$4:$A$195,0))</f>
        <v>0</v>
      </c>
      <c r="T4178" s="66">
        <f t="shared" si="590"/>
        <v>17950.144353781539</v>
      </c>
      <c r="U4178" s="66">
        <f t="shared" si="591"/>
        <v>17950.144353781539</v>
      </c>
      <c r="V4178" s="81">
        <f t="shared" si="592"/>
        <v>14295.210373458947</v>
      </c>
      <c r="W4178" s="110">
        <f t="shared" si="593"/>
        <v>1.089781699081295</v>
      </c>
    </row>
    <row r="4179" spans="1:23" x14ac:dyDescent="0.2">
      <c r="A4179" s="31" t="s">
        <v>130</v>
      </c>
      <c r="B4179" s="25" t="s">
        <v>276</v>
      </c>
      <c r="C4179" s="53" t="s">
        <v>6770</v>
      </c>
      <c r="D4179" s="25" t="s">
        <v>6769</v>
      </c>
      <c r="E4179" s="97">
        <v>7916.75</v>
      </c>
      <c r="F4179" s="27">
        <v>6529.05712890625</v>
      </c>
      <c r="G4179" s="27">
        <v>7315.67724609375</v>
      </c>
      <c r="H4179" s="27">
        <v>10831.8203125</v>
      </c>
      <c r="I4179" s="27">
        <v>9146.2509765625</v>
      </c>
      <c r="J4179" s="27">
        <f t="shared" si="585"/>
        <v>7333.336664983467</v>
      </c>
      <c r="K4179" s="28">
        <v>1.1181836128234863</v>
      </c>
      <c r="L4179" s="28">
        <v>0.99683529138565063</v>
      </c>
      <c r="M4179" s="27">
        <v>7859.04248046875</v>
      </c>
      <c r="N4179" s="27">
        <v>8581.0439456657004</v>
      </c>
      <c r="O4179" s="66">
        <f t="shared" si="586"/>
        <v>8313.1412761772317</v>
      </c>
      <c r="P4179" s="66">
        <f t="shared" si="587"/>
        <v>8364.8348598995562</v>
      </c>
      <c r="Q4179" s="66">
        <f t="shared" si="588"/>
        <v>7931.2426269884454</v>
      </c>
      <c r="R4179" s="66">
        <f t="shared" si="589"/>
        <v>8312.579353342664</v>
      </c>
      <c r="S4179" s="67">
        <f>E4179/INDEX('CCG overall weighted population'!$F$4:$F$195,MATCH(A4179,'CCG overall weighted population'!$A$4:$A$195,0))*INDEX('CCG overall weighted population'!$T$4:$T$195,MATCH(A4179,'CCG overall weighted population'!$A$4:$A$195,0))</f>
        <v>0</v>
      </c>
      <c r="T4179" s="66">
        <f t="shared" si="590"/>
        <v>10433.109963576828</v>
      </c>
      <c r="U4179" s="66">
        <f t="shared" si="591"/>
        <v>10433.109963576828</v>
      </c>
      <c r="V4179" s="81">
        <f t="shared" si="592"/>
        <v>8308.7633636406645</v>
      </c>
      <c r="W4179" s="110">
        <f t="shared" si="593"/>
        <v>1.0495169562813862</v>
      </c>
    </row>
    <row r="4180" spans="1:23" x14ac:dyDescent="0.2">
      <c r="A4180" s="31" t="s">
        <v>130</v>
      </c>
      <c r="B4180" s="25" t="s">
        <v>276</v>
      </c>
      <c r="C4180" s="53" t="s">
        <v>6768</v>
      </c>
      <c r="D4180" s="25" t="s">
        <v>6767</v>
      </c>
      <c r="E4180" s="97">
        <v>13783.9169921875</v>
      </c>
      <c r="F4180" s="27">
        <v>12983.31640625</v>
      </c>
      <c r="G4180" s="27">
        <v>14102.48828125</v>
      </c>
      <c r="H4180" s="27">
        <v>25902.09765625</v>
      </c>
      <c r="I4180" s="27">
        <v>18017.201171875</v>
      </c>
      <c r="J4180" s="27">
        <f t="shared" si="585"/>
        <v>15200.763801508472</v>
      </c>
      <c r="K4180" s="28">
        <v>1.1181836128234863</v>
      </c>
      <c r="L4180" s="28">
        <v>0.99683529138565063</v>
      </c>
      <c r="M4180" s="27">
        <v>13695.9560546875</v>
      </c>
      <c r="N4180" s="27">
        <v>16323.511927284919</v>
      </c>
      <c r="O4180" s="66">
        <f t="shared" si="586"/>
        <v>17068.600203458187</v>
      </c>
      <c r="P4180" s="66">
        <f t="shared" si="587"/>
        <v>17174.737833546209</v>
      </c>
      <c r="Q4180" s="66">
        <f t="shared" si="588"/>
        <v>13958.711641947242</v>
      </c>
      <c r="R4180" s="66">
        <f t="shared" si="589"/>
        <v>16787.149991822374</v>
      </c>
      <c r="S4180" s="67">
        <f>E4180/INDEX('CCG overall weighted population'!$F$4:$F$195,MATCH(A4180,'CCG overall weighted population'!$A$4:$A$195,0))*INDEX('CCG overall weighted population'!$T$4:$T$195,MATCH(A4180,'CCG overall weighted population'!$A$4:$A$195,0))</f>
        <v>0</v>
      </c>
      <c r="T4180" s="66">
        <f t="shared" si="590"/>
        <v>21069.535025769386</v>
      </c>
      <c r="U4180" s="66">
        <f t="shared" si="591"/>
        <v>21069.535025769386</v>
      </c>
      <c r="V4180" s="81">
        <f t="shared" si="592"/>
        <v>16779.443648367265</v>
      </c>
      <c r="W4180" s="110">
        <f t="shared" si="593"/>
        <v>1.2173204219002176</v>
      </c>
    </row>
    <row r="4181" spans="1:23" x14ac:dyDescent="0.2">
      <c r="A4181" s="31" t="s">
        <v>130</v>
      </c>
      <c r="B4181" s="25" t="s">
        <v>276</v>
      </c>
      <c r="C4181" s="53" t="s">
        <v>6766</v>
      </c>
      <c r="D4181" s="25" t="s">
        <v>6765</v>
      </c>
      <c r="E4181" s="97">
        <v>10621.8330078125</v>
      </c>
      <c r="F4181" s="27">
        <v>8478.5576171875</v>
      </c>
      <c r="G4181" s="27">
        <v>8199.1552734375</v>
      </c>
      <c r="H4181" s="27">
        <v>12940.453125</v>
      </c>
      <c r="I4181" s="27">
        <v>13746.328125</v>
      </c>
      <c r="J4181" s="27">
        <f t="shared" si="585"/>
        <v>9348.7357486499604</v>
      </c>
      <c r="K4181" s="28">
        <v>1.1181836128234863</v>
      </c>
      <c r="L4181" s="28">
        <v>0.99683529138565063</v>
      </c>
      <c r="M4181" s="27">
        <v>9046.380859375</v>
      </c>
      <c r="N4181" s="27">
        <v>11180.129201553968</v>
      </c>
      <c r="O4181" s="66">
        <f t="shared" si="586"/>
        <v>10624.65584185939</v>
      </c>
      <c r="P4181" s="66">
        <f t="shared" si="587"/>
        <v>10690.723110300498</v>
      </c>
      <c r="Q4181" s="66">
        <f t="shared" si="588"/>
        <v>9259.7556935928969</v>
      </c>
      <c r="R4181" s="66">
        <f t="shared" si="589"/>
        <v>10518.266314374008</v>
      </c>
      <c r="S4181" s="67">
        <f>E4181/INDEX('CCG overall weighted population'!$F$4:$F$195,MATCH(A4181,'CCG overall weighted population'!$A$4:$A$195,0))*INDEX('CCG overall weighted population'!$T$4:$T$195,MATCH(A4181,'CCG overall weighted population'!$A$4:$A$195,0))</f>
        <v>0</v>
      </c>
      <c r="T4181" s="66">
        <f t="shared" si="590"/>
        <v>13201.465444046789</v>
      </c>
      <c r="U4181" s="66">
        <f t="shared" si="591"/>
        <v>13201.465444046789</v>
      </c>
      <c r="V4181" s="81">
        <f t="shared" si="592"/>
        <v>10513.437777498459</v>
      </c>
      <c r="W4181" s="110">
        <f t="shared" si="593"/>
        <v>0.98979505418374447</v>
      </c>
    </row>
    <row r="4182" spans="1:23" x14ac:dyDescent="0.2">
      <c r="A4182" s="31" t="s">
        <v>130</v>
      </c>
      <c r="B4182" s="25" t="s">
        <v>276</v>
      </c>
      <c r="C4182" s="53" t="s">
        <v>6764</v>
      </c>
      <c r="D4182" s="25" t="s">
        <v>6763</v>
      </c>
      <c r="E4182" s="97">
        <v>3671.916748046875</v>
      </c>
      <c r="F4182" s="27">
        <v>3327.060791015625</v>
      </c>
      <c r="G4182" s="27">
        <v>3684.815185546875</v>
      </c>
      <c r="H4182" s="27">
        <v>4549.41259765625</v>
      </c>
      <c r="I4182" s="27">
        <v>4213.6904296875</v>
      </c>
      <c r="J4182" s="27">
        <f t="shared" si="585"/>
        <v>3570.1204152663236</v>
      </c>
      <c r="K4182" s="28">
        <v>1.1181836128234863</v>
      </c>
      <c r="L4182" s="28">
        <v>0.99683529138565063</v>
      </c>
      <c r="M4182" s="27">
        <v>3525.042724609375</v>
      </c>
      <c r="N4182" s="27">
        <v>3174.7880583494316</v>
      </c>
      <c r="O4182" s="66">
        <f t="shared" si="586"/>
        <v>3935.3509496267225</v>
      </c>
      <c r="P4182" s="66">
        <f t="shared" si="587"/>
        <v>3959.8221317025323</v>
      </c>
      <c r="Q4182" s="66">
        <f t="shared" si="588"/>
        <v>3490.0172579833807</v>
      </c>
      <c r="R4182" s="66">
        <f t="shared" si="589"/>
        <v>3903.202363644732</v>
      </c>
      <c r="S4182" s="67">
        <f>E4182/INDEX('CCG overall weighted population'!$F$4:$F$195,MATCH(A4182,'CCG overall weighted population'!$A$4:$A$195,0))*INDEX('CCG overall weighted population'!$T$4:$T$195,MATCH(A4182,'CCG overall weighted population'!$A$4:$A$195,0))</f>
        <v>0</v>
      </c>
      <c r="T4182" s="66">
        <f t="shared" si="590"/>
        <v>4898.9053504341082</v>
      </c>
      <c r="U4182" s="66">
        <f t="shared" si="591"/>
        <v>4898.9053504341082</v>
      </c>
      <c r="V4182" s="81">
        <f t="shared" si="592"/>
        <v>3901.4105515739693</v>
      </c>
      <c r="W4182" s="110">
        <f t="shared" si="593"/>
        <v>1.0624997295075287</v>
      </c>
    </row>
    <row r="4183" spans="1:23" x14ac:dyDescent="0.2">
      <c r="A4183" s="31" t="s">
        <v>130</v>
      </c>
      <c r="B4183" s="25" t="s">
        <v>276</v>
      </c>
      <c r="C4183" s="53" t="s">
        <v>6762</v>
      </c>
      <c r="D4183" s="25" t="s">
        <v>6761</v>
      </c>
      <c r="E4183" s="97">
        <v>4632.16650390625</v>
      </c>
      <c r="F4183" s="27">
        <v>3728.489990234375</v>
      </c>
      <c r="G4183" s="27">
        <v>3672.641845703125</v>
      </c>
      <c r="H4183" s="27">
        <v>3752.469970703125</v>
      </c>
      <c r="I4183" s="27">
        <v>2726.339111328125</v>
      </c>
      <c r="J4183" s="27">
        <f t="shared" si="585"/>
        <v>3686.7511416581829</v>
      </c>
      <c r="K4183" s="28">
        <v>1.1181836128234863</v>
      </c>
      <c r="L4183" s="28">
        <v>0.99683529138565063</v>
      </c>
      <c r="M4183" s="27">
        <v>3987.372314453125</v>
      </c>
      <c r="N4183" s="27">
        <v>2847.3123626933207</v>
      </c>
      <c r="O4183" s="66">
        <f t="shared" si="586"/>
        <v>4015.8506972414857</v>
      </c>
      <c r="P4183" s="66">
        <f t="shared" si="587"/>
        <v>4040.8224506783135</v>
      </c>
      <c r="Q4183" s="66">
        <f t="shared" si="588"/>
        <v>3873.3663192771446</v>
      </c>
      <c r="R4183" s="66">
        <f t="shared" si="589"/>
        <v>4020.6410352648609</v>
      </c>
      <c r="S4183" s="67">
        <f>E4183/INDEX('CCG overall weighted population'!$F$4:$F$195,MATCH(A4183,'CCG overall weighted population'!$A$4:$A$195,0))*INDEX('CCG overall weighted population'!$T$4:$T$195,MATCH(A4183,'CCG overall weighted population'!$A$4:$A$195,0))</f>
        <v>0</v>
      </c>
      <c r="T4183" s="66">
        <f t="shared" si="590"/>
        <v>5046.3025087537453</v>
      </c>
      <c r="U4183" s="66">
        <f t="shared" si="591"/>
        <v>5046.3025087537453</v>
      </c>
      <c r="V4183" s="81">
        <f t="shared" si="592"/>
        <v>4018.7953115569912</v>
      </c>
      <c r="W4183" s="110">
        <f t="shared" si="593"/>
        <v>0.86758438155623074</v>
      </c>
    </row>
    <row r="4184" spans="1:23" x14ac:dyDescent="0.2">
      <c r="A4184" s="31" t="s">
        <v>130</v>
      </c>
      <c r="B4184" s="25" t="s">
        <v>276</v>
      </c>
      <c r="C4184" s="53" t="s">
        <v>6760</v>
      </c>
      <c r="D4184" s="25" t="s">
        <v>6759</v>
      </c>
      <c r="E4184" s="97">
        <v>4400.1669921875</v>
      </c>
      <c r="F4184" s="27">
        <v>2810.842041015625</v>
      </c>
      <c r="G4184" s="27">
        <v>2662.703125</v>
      </c>
      <c r="H4184" s="27">
        <v>7968.0419921875</v>
      </c>
      <c r="I4184" s="27">
        <v>5733.3310546875</v>
      </c>
      <c r="J4184" s="27">
        <f t="shared" si="585"/>
        <v>3695.9282163236958</v>
      </c>
      <c r="K4184" s="28">
        <v>1.1181836128234863</v>
      </c>
      <c r="L4184" s="28">
        <v>0.99683529138565063</v>
      </c>
      <c r="M4184" s="27">
        <v>3387.92431640625</v>
      </c>
      <c r="N4184" s="27">
        <v>3869.2018646741003</v>
      </c>
      <c r="O4184" s="66">
        <f t="shared" si="586"/>
        <v>4138.9613495623498</v>
      </c>
      <c r="P4184" s="66">
        <f t="shared" si="587"/>
        <v>4164.6986416327018</v>
      </c>
      <c r="Q4184" s="66">
        <f t="shared" si="588"/>
        <v>3436.0520712330353</v>
      </c>
      <c r="R4184" s="66">
        <f t="shared" si="589"/>
        <v>4076.8838867844934</v>
      </c>
      <c r="S4184" s="67">
        <f>E4184/INDEX('CCG overall weighted population'!$F$4:$F$195,MATCH(A4184,'CCG overall weighted population'!$A$4:$A$195,0))*INDEX('CCG overall weighted population'!$T$4:$T$195,MATCH(A4184,'CCG overall weighted population'!$A$4:$A$195,0))</f>
        <v>0</v>
      </c>
      <c r="T4184" s="66">
        <f t="shared" si="590"/>
        <v>5116.8928549780485</v>
      </c>
      <c r="U4184" s="66">
        <f t="shared" si="591"/>
        <v>5116.8928549780485</v>
      </c>
      <c r="V4184" s="81">
        <f t="shared" si="592"/>
        <v>4075.0123441180203</v>
      </c>
      <c r="W4184" s="110">
        <f t="shared" si="593"/>
        <v>0.9261040209049356</v>
      </c>
    </row>
    <row r="4185" spans="1:23" x14ac:dyDescent="0.2">
      <c r="A4185" s="31" t="s">
        <v>130</v>
      </c>
      <c r="B4185" s="25" t="s">
        <v>276</v>
      </c>
      <c r="C4185" s="53" t="s">
        <v>6758</v>
      </c>
      <c r="D4185" s="25" t="s">
        <v>6757</v>
      </c>
      <c r="E4185" s="97">
        <v>31.166667938232422</v>
      </c>
      <c r="F4185" s="27">
        <v>17.2701416015625</v>
      </c>
      <c r="G4185" s="27">
        <v>15.891378402709961</v>
      </c>
      <c r="H4185" s="27">
        <v>57.804004669189453</v>
      </c>
      <c r="I4185" s="27">
        <v>1023.0057983398438</v>
      </c>
      <c r="J4185" s="27">
        <f t="shared" si="585"/>
        <v>65.155628612308931</v>
      </c>
      <c r="K4185" s="28">
        <v>1.1181836128234863</v>
      </c>
      <c r="L4185" s="28">
        <v>0.99683529138565063</v>
      </c>
      <c r="M4185" s="27">
        <v>22.657167434692383</v>
      </c>
      <c r="N4185" s="27">
        <v>27.931523141174086</v>
      </c>
      <c r="O4185" s="66">
        <f t="shared" si="586"/>
        <v>68.476222439752888</v>
      </c>
      <c r="P4185" s="66">
        <f t="shared" si="587"/>
        <v>68.902027946970932</v>
      </c>
      <c r="Q4185" s="66">
        <f t="shared" si="588"/>
        <v>23.184603005340556</v>
      </c>
      <c r="R4185" s="66">
        <f t="shared" si="589"/>
        <v>63.392272426762325</v>
      </c>
      <c r="S4185" s="67">
        <f>E4185/INDEX('CCG overall weighted population'!$F$4:$F$195,MATCH(A4185,'CCG overall weighted population'!$A$4:$A$195,0))*INDEX('CCG overall weighted population'!$T$4:$T$195,MATCH(A4185,'CCG overall weighted population'!$A$4:$A$195,0))</f>
        <v>0</v>
      </c>
      <c r="T4185" s="66">
        <f t="shared" si="590"/>
        <v>79.563577195022674</v>
      </c>
      <c r="U4185" s="66">
        <f t="shared" si="591"/>
        <v>79.563577195022674</v>
      </c>
      <c r="V4185" s="81">
        <f t="shared" si="592"/>
        <v>63.363171440355558</v>
      </c>
      <c r="W4185" s="110">
        <f t="shared" si="593"/>
        <v>2.0330428509692373</v>
      </c>
    </row>
    <row r="4186" spans="1:23" x14ac:dyDescent="0.2">
      <c r="A4186" s="31" t="s">
        <v>130</v>
      </c>
      <c r="B4186" s="25" t="s">
        <v>276</v>
      </c>
      <c r="C4186" s="53" t="s">
        <v>6756</v>
      </c>
      <c r="D4186" s="25" t="s">
        <v>6755</v>
      </c>
      <c r="E4186" s="97">
        <v>1626</v>
      </c>
      <c r="F4186" s="27">
        <v>1561.072021484375</v>
      </c>
      <c r="G4186" s="27">
        <v>1955.4853515625</v>
      </c>
      <c r="H4186" s="27">
        <v>2636.18212890625</v>
      </c>
      <c r="I4186" s="27">
        <v>1098.23291015625</v>
      </c>
      <c r="J4186" s="27">
        <f t="shared" si="585"/>
        <v>1728.1980533110757</v>
      </c>
      <c r="K4186" s="28">
        <v>1.1181836128234863</v>
      </c>
      <c r="L4186" s="28">
        <v>0.99683529138565063</v>
      </c>
      <c r="M4186" s="27">
        <v>1767.273681640625</v>
      </c>
      <c r="N4186" s="27">
        <v>1633.601750183431</v>
      </c>
      <c r="O4186" s="66">
        <f t="shared" si="586"/>
        <v>1915.7829961647481</v>
      </c>
      <c r="P4186" s="66">
        <f t="shared" si="587"/>
        <v>1927.6959043442166</v>
      </c>
      <c r="Q4186" s="66">
        <f t="shared" si="588"/>
        <v>1753.9064884949057</v>
      </c>
      <c r="R4186" s="66">
        <f t="shared" si="589"/>
        <v>1906.7512165243731</v>
      </c>
      <c r="S4186" s="67">
        <f>E4186/INDEX('CCG overall weighted population'!$F$4:$F$195,MATCH(A4186,'CCG overall weighted population'!$A$4:$A$195,0))*INDEX('CCG overall weighted population'!$T$4:$T$195,MATCH(A4186,'CCG overall weighted population'!$A$4:$A$195,0))</f>
        <v>0</v>
      </c>
      <c r="T4186" s="66">
        <f t="shared" si="590"/>
        <v>2393.1615290003988</v>
      </c>
      <c r="U4186" s="66">
        <f t="shared" si="591"/>
        <v>2393.1615290003988</v>
      </c>
      <c r="V4186" s="81">
        <f t="shared" si="592"/>
        <v>1905.875899405914</v>
      </c>
      <c r="W4186" s="110">
        <f t="shared" si="593"/>
        <v>1.1721253993886309</v>
      </c>
    </row>
    <row r="4187" spans="1:23" x14ac:dyDescent="0.2">
      <c r="A4187" s="31" t="s">
        <v>130</v>
      </c>
      <c r="B4187" s="25" t="s">
        <v>276</v>
      </c>
      <c r="C4187" s="53" t="s">
        <v>6754</v>
      </c>
      <c r="D4187" s="25" t="s">
        <v>6753</v>
      </c>
      <c r="E4187" s="97">
        <v>6085.8330078125</v>
      </c>
      <c r="F4187" s="27">
        <v>4418.1025390625</v>
      </c>
      <c r="G4187" s="27">
        <v>5387.1650390625</v>
      </c>
      <c r="H4187" s="27">
        <v>9442.02734375</v>
      </c>
      <c r="I4187" s="27">
        <v>6919.66455078125</v>
      </c>
      <c r="J4187" s="27">
        <f t="shared" si="585"/>
        <v>5337.3363778579305</v>
      </c>
      <c r="K4187" s="28">
        <v>1.1181836128234863</v>
      </c>
      <c r="L4187" s="28">
        <v>0.99683529138565063</v>
      </c>
      <c r="M4187" s="27">
        <v>5185.96826171875</v>
      </c>
      <c r="N4187" s="27">
        <v>5218.512300074889</v>
      </c>
      <c r="O4187" s="66">
        <f t="shared" si="586"/>
        <v>5935.9900414273943</v>
      </c>
      <c r="P4187" s="66">
        <f t="shared" si="587"/>
        <v>5972.9017921107079</v>
      </c>
      <c r="Q4187" s="66">
        <f t="shared" si="588"/>
        <v>5189.2226655543645</v>
      </c>
      <c r="R4187" s="66">
        <f t="shared" si="589"/>
        <v>5878.4546442424944</v>
      </c>
      <c r="S4187" s="67">
        <f>E4187/INDEX('CCG overall weighted population'!$F$4:$F$195,MATCH(A4187,'CCG overall weighted population'!$A$4:$A$195,0))*INDEX('CCG overall weighted population'!$T$4:$T$195,MATCH(A4187,'CCG overall weighted population'!$A$4:$A$195,0))</f>
        <v>0</v>
      </c>
      <c r="T4187" s="66">
        <f t="shared" si="590"/>
        <v>7378.0424958732601</v>
      </c>
      <c r="U4187" s="66">
        <f t="shared" si="591"/>
        <v>7378.0424958732601</v>
      </c>
      <c r="V4187" s="81">
        <f t="shared" si="592"/>
        <v>5875.7560688145095</v>
      </c>
      <c r="W4187" s="110">
        <f t="shared" si="593"/>
        <v>0.9654809885962512</v>
      </c>
    </row>
    <row r="4188" spans="1:23" x14ac:dyDescent="0.2">
      <c r="A4188" s="31" t="s">
        <v>130</v>
      </c>
      <c r="B4188" s="25" t="s">
        <v>276</v>
      </c>
      <c r="C4188" s="53" t="s">
        <v>6752</v>
      </c>
      <c r="D4188" s="25" t="s">
        <v>6751</v>
      </c>
      <c r="E4188" s="97">
        <v>3826.5830078125</v>
      </c>
      <c r="F4188" s="27">
        <v>3064.128662109375</v>
      </c>
      <c r="G4188" s="27">
        <v>2844.934326171875</v>
      </c>
      <c r="H4188" s="27">
        <v>4366.35498046875</v>
      </c>
      <c r="I4188" s="27">
        <v>3804.577392578125</v>
      </c>
      <c r="J4188" s="27">
        <f t="shared" si="585"/>
        <v>3276.0631919416869</v>
      </c>
      <c r="K4188" s="28">
        <v>1.1181836128234863</v>
      </c>
      <c r="L4188" s="28">
        <v>0.99683529138565063</v>
      </c>
      <c r="M4188" s="27">
        <v>3286.122314453125</v>
      </c>
      <c r="N4188" s="27">
        <v>3076.6165204627277</v>
      </c>
      <c r="O4188" s="66">
        <f t="shared" si="586"/>
        <v>3629.4158667930806</v>
      </c>
      <c r="P4188" s="66">
        <f t="shared" si="587"/>
        <v>3651.9846535777892</v>
      </c>
      <c r="Q4188" s="66">
        <f t="shared" si="588"/>
        <v>3265.1717350540857</v>
      </c>
      <c r="R4188" s="66">
        <f t="shared" si="589"/>
        <v>3605.3668789361718</v>
      </c>
      <c r="S4188" s="67">
        <f>E4188/INDEX('CCG overall weighted population'!$F$4:$F$195,MATCH(A4188,'CCG overall weighted population'!$A$4:$A$195,0))*INDEX('CCG overall weighted population'!$T$4:$T$195,MATCH(A4188,'CCG overall weighted population'!$A$4:$A$195,0))</f>
        <v>0</v>
      </c>
      <c r="T4188" s="66">
        <f t="shared" si="590"/>
        <v>4525.0923339279761</v>
      </c>
      <c r="U4188" s="66">
        <f t="shared" si="591"/>
        <v>4525.0923339279761</v>
      </c>
      <c r="V4188" s="81">
        <f t="shared" si="592"/>
        <v>3603.7117918329823</v>
      </c>
      <c r="W4188" s="110">
        <f t="shared" si="593"/>
        <v>0.94175711972679144</v>
      </c>
    </row>
    <row r="4189" spans="1:23" x14ac:dyDescent="0.2">
      <c r="A4189" s="31" t="s">
        <v>130</v>
      </c>
      <c r="B4189" s="25" t="s">
        <v>276</v>
      </c>
      <c r="C4189" s="53" t="s">
        <v>6750</v>
      </c>
      <c r="D4189" s="25" t="s">
        <v>6749</v>
      </c>
      <c r="E4189" s="97">
        <v>14030.8330078125</v>
      </c>
      <c r="F4189" s="27">
        <v>10102.4248046875</v>
      </c>
      <c r="G4189" s="27">
        <v>8556.775390625</v>
      </c>
      <c r="H4189" s="27">
        <v>10689.1005859375</v>
      </c>
      <c r="I4189" s="27">
        <v>11977.0107421875</v>
      </c>
      <c r="J4189" s="27">
        <f t="shared" si="585"/>
        <v>10169.302134074729</v>
      </c>
      <c r="K4189" s="28">
        <v>1.1181836128234863</v>
      </c>
      <c r="L4189" s="28">
        <v>0.99683529138565063</v>
      </c>
      <c r="M4189" s="27">
        <v>10838.9013671875</v>
      </c>
      <c r="N4189" s="27">
        <v>8687.0119055284486</v>
      </c>
      <c r="O4189" s="66">
        <f t="shared" si="586"/>
        <v>11169.937910801043</v>
      </c>
      <c r="P4189" s="66">
        <f t="shared" si="587"/>
        <v>11239.395905244113</v>
      </c>
      <c r="Q4189" s="66">
        <f t="shared" si="588"/>
        <v>10623.712421021595</v>
      </c>
      <c r="R4189" s="66">
        <f t="shared" si="589"/>
        <v>11165.195193366151</v>
      </c>
      <c r="S4189" s="67">
        <f>E4189/INDEX('CCG overall weighted population'!$F$4:$F$195,MATCH(A4189,'CCG overall weighted population'!$A$4:$A$195,0))*INDEX('CCG overall weighted population'!$T$4:$T$195,MATCH(A4189,'CCG overall weighted population'!$A$4:$A$195,0))</f>
        <v>0</v>
      </c>
      <c r="T4189" s="66">
        <f t="shared" si="590"/>
        <v>14013.425227675731</v>
      </c>
      <c r="U4189" s="66">
        <f t="shared" si="591"/>
        <v>14013.425227675731</v>
      </c>
      <c r="V4189" s="81">
        <f t="shared" si="592"/>
        <v>11160.069675994509</v>
      </c>
      <c r="W4189" s="110">
        <f t="shared" si="593"/>
        <v>0.79539608730147937</v>
      </c>
    </row>
    <row r="4190" spans="1:23" x14ac:dyDescent="0.2">
      <c r="A4190" s="31" t="s">
        <v>130</v>
      </c>
      <c r="B4190" s="25" t="s">
        <v>276</v>
      </c>
      <c r="C4190" s="53" t="s">
        <v>6748</v>
      </c>
      <c r="D4190" s="25" t="s">
        <v>6747</v>
      </c>
      <c r="E4190" s="97">
        <v>4720.5830078125</v>
      </c>
      <c r="F4190" s="27">
        <v>4195.35888671875</v>
      </c>
      <c r="G4190" s="27">
        <v>4224.07080078125</v>
      </c>
      <c r="H4190" s="27">
        <v>6974.310546875</v>
      </c>
      <c r="I4190" s="27">
        <v>6390.73486328125</v>
      </c>
      <c r="J4190" s="27">
        <f t="shared" si="585"/>
        <v>4705.1024917651212</v>
      </c>
      <c r="K4190" s="28">
        <v>1.1181836128234863</v>
      </c>
      <c r="L4190" s="28">
        <v>0.99683529138565063</v>
      </c>
      <c r="M4190" s="27">
        <v>4151.74609375</v>
      </c>
      <c r="N4190" s="27">
        <v>4374.4552378249837</v>
      </c>
      <c r="O4190" s="66">
        <f t="shared" si="586"/>
        <v>5207.6630105464819</v>
      </c>
      <c r="P4190" s="66">
        <f t="shared" si="587"/>
        <v>5240.0458072402889</v>
      </c>
      <c r="Q4190" s="66">
        <f t="shared" si="588"/>
        <v>4174.0170081574988</v>
      </c>
      <c r="R4190" s="66">
        <f t="shared" si="589"/>
        <v>5111.5705471409547</v>
      </c>
      <c r="S4190" s="67">
        <f>E4190/INDEX('CCG overall weighted population'!$F$4:$F$195,MATCH(A4190,'CCG overall weighted population'!$A$4:$A$195,0))*INDEX('CCG overall weighted population'!$T$4:$T$195,MATCH(A4190,'CCG overall weighted population'!$A$4:$A$195,0))</f>
        <v>0</v>
      </c>
      <c r="T4190" s="66">
        <f t="shared" si="590"/>
        <v>6415.5270389638081</v>
      </c>
      <c r="U4190" s="66">
        <f t="shared" si="591"/>
        <v>6415.5270389638081</v>
      </c>
      <c r="V4190" s="81">
        <f t="shared" si="592"/>
        <v>5109.2240190971534</v>
      </c>
      <c r="W4190" s="110">
        <f t="shared" si="593"/>
        <v>1.082329028139418</v>
      </c>
    </row>
    <row r="4191" spans="1:23" x14ac:dyDescent="0.2">
      <c r="A4191" s="31" t="s">
        <v>130</v>
      </c>
      <c r="B4191" s="25" t="s">
        <v>276</v>
      </c>
      <c r="C4191" s="53" t="s">
        <v>6746</v>
      </c>
      <c r="D4191" s="25" t="s">
        <v>6745</v>
      </c>
      <c r="E4191" s="97">
        <v>3214.25</v>
      </c>
      <c r="F4191" s="27">
        <v>2776.73095703125</v>
      </c>
      <c r="G4191" s="27">
        <v>2783.978271484375</v>
      </c>
      <c r="H4191" s="27">
        <v>4170.2890625</v>
      </c>
      <c r="I4191" s="27">
        <v>4566.27880859375</v>
      </c>
      <c r="J4191" s="27">
        <f t="shared" si="585"/>
        <v>3060.5819706130751</v>
      </c>
      <c r="K4191" s="28">
        <v>1.1181836128234863</v>
      </c>
      <c r="L4191" s="28">
        <v>0.99683529138565063</v>
      </c>
      <c r="M4191" s="27">
        <v>2924.0791015625</v>
      </c>
      <c r="N4191" s="27">
        <v>3180.8643028032466</v>
      </c>
      <c r="O4191" s="66">
        <f t="shared" si="586"/>
        <v>3424.8692550172927</v>
      </c>
      <c r="P4191" s="66">
        <f t="shared" si="587"/>
        <v>3446.1661101639274</v>
      </c>
      <c r="Q4191" s="66">
        <f t="shared" si="588"/>
        <v>2949.757621686575</v>
      </c>
      <c r="R4191" s="66">
        <f t="shared" si="589"/>
        <v>3386.3401376127931</v>
      </c>
      <c r="S4191" s="67">
        <f>E4191/INDEX('CCG overall weighted population'!$F$4:$F$195,MATCH(A4191,'CCG overall weighted population'!$A$4:$A$195,0))*INDEX('CCG overall weighted population'!$T$4:$T$195,MATCH(A4191,'CCG overall weighted population'!$A$4:$A$195,0))</f>
        <v>0</v>
      </c>
      <c r="T4191" s="66">
        <f t="shared" si="590"/>
        <v>4250.19209177007</v>
      </c>
      <c r="U4191" s="66">
        <f t="shared" si="591"/>
        <v>4250.19209177007</v>
      </c>
      <c r="V4191" s="81">
        <f t="shared" si="592"/>
        <v>3384.7855973740393</v>
      </c>
      <c r="W4191" s="110">
        <f t="shared" si="593"/>
        <v>1.0530561086953534</v>
      </c>
    </row>
    <row r="4192" spans="1:23" x14ac:dyDescent="0.2">
      <c r="A4192" s="31" t="s">
        <v>130</v>
      </c>
      <c r="B4192" s="25" t="s">
        <v>276</v>
      </c>
      <c r="C4192" s="53" t="s">
        <v>6744</v>
      </c>
      <c r="D4192" s="25" t="s">
        <v>6743</v>
      </c>
      <c r="E4192" s="97">
        <v>17016.583984375</v>
      </c>
      <c r="F4192" s="27">
        <v>13446.7802734375</v>
      </c>
      <c r="G4192" s="27">
        <v>11572.265625</v>
      </c>
      <c r="H4192" s="27">
        <v>16216.794921875</v>
      </c>
      <c r="I4192" s="27">
        <v>18347.7890625</v>
      </c>
      <c r="J4192" s="27">
        <f t="shared" si="585"/>
        <v>13945.832896909835</v>
      </c>
      <c r="K4192" s="28">
        <v>1.1181836128234863</v>
      </c>
      <c r="L4192" s="28">
        <v>0.99683529138565063</v>
      </c>
      <c r="M4192" s="27">
        <v>13482.9208984375</v>
      </c>
      <c r="N4192" s="27">
        <v>11845.287777186144</v>
      </c>
      <c r="O4192" s="66">
        <f t="shared" si="586"/>
        <v>15310.515152762335</v>
      </c>
      <c r="P4192" s="66">
        <f t="shared" si="587"/>
        <v>15405.720487375052</v>
      </c>
      <c r="Q4192" s="66">
        <f t="shared" si="588"/>
        <v>13319.157586312365</v>
      </c>
      <c r="R4192" s="66">
        <f t="shared" si="589"/>
        <v>15154.252880066226</v>
      </c>
      <c r="S4192" s="67">
        <f>E4192/INDEX('CCG overall weighted population'!$F$4:$F$195,MATCH(A4192,'CCG overall weighted population'!$A$4:$A$195,0))*INDEX('CCG overall weighted population'!$T$4:$T$195,MATCH(A4192,'CCG overall weighted population'!$A$4:$A$195,0))</f>
        <v>0</v>
      </c>
      <c r="T4192" s="66">
        <f t="shared" si="590"/>
        <v>19020.087507495973</v>
      </c>
      <c r="U4192" s="66">
        <f t="shared" si="591"/>
        <v>19020.087507495973</v>
      </c>
      <c r="V4192" s="81">
        <f t="shared" si="592"/>
        <v>15147.296137703386</v>
      </c>
      <c r="W4192" s="110">
        <f t="shared" si="593"/>
        <v>0.89014905409992773</v>
      </c>
    </row>
    <row r="4193" spans="1:23" x14ac:dyDescent="0.2">
      <c r="A4193" s="31" t="s">
        <v>130</v>
      </c>
      <c r="B4193" s="25" t="s">
        <v>276</v>
      </c>
      <c r="C4193" s="53" t="s">
        <v>6742</v>
      </c>
      <c r="D4193" s="25" t="s">
        <v>6741</v>
      </c>
      <c r="E4193" s="97">
        <v>4552.6669921875</v>
      </c>
      <c r="F4193" s="27">
        <v>3509.75634765625</v>
      </c>
      <c r="G4193" s="27">
        <v>4783.615234375</v>
      </c>
      <c r="H4193" s="27">
        <v>8955.0234375</v>
      </c>
      <c r="I4193" s="27">
        <v>3460.8984375</v>
      </c>
      <c r="J4193" s="27">
        <f t="shared" si="585"/>
        <v>4405.4274588326352</v>
      </c>
      <c r="K4193" s="28">
        <v>1.1181836128234863</v>
      </c>
      <c r="L4193" s="28">
        <v>0.99683529138565063</v>
      </c>
      <c r="M4193" s="27">
        <v>4394.638671875</v>
      </c>
      <c r="N4193" s="27">
        <v>4276.7813931999844</v>
      </c>
      <c r="O4193" s="66">
        <f t="shared" si="586"/>
        <v>4896.147726355247</v>
      </c>
      <c r="P4193" s="66">
        <f t="shared" si="587"/>
        <v>4926.5934284070718</v>
      </c>
      <c r="Q4193" s="66">
        <f t="shared" si="588"/>
        <v>4382.8529440074981</v>
      </c>
      <c r="R4193" s="66">
        <f t="shared" si="589"/>
        <v>4861.0631160741605</v>
      </c>
      <c r="S4193" s="67">
        <f>E4193/INDEX('CCG overall weighted population'!$F$4:$F$195,MATCH(A4193,'CCG overall weighted population'!$A$4:$A$195,0))*INDEX('CCG overall weighted population'!$T$4:$T$195,MATCH(A4193,'CCG overall weighted population'!$A$4:$A$195,0))</f>
        <v>0</v>
      </c>
      <c r="T4193" s="66">
        <f t="shared" si="590"/>
        <v>6101.1154148555788</v>
      </c>
      <c r="U4193" s="66">
        <f t="shared" si="591"/>
        <v>6101.1154148555788</v>
      </c>
      <c r="V4193" s="81">
        <f t="shared" si="592"/>
        <v>4858.8315864847009</v>
      </c>
      <c r="W4193" s="110">
        <f t="shared" si="593"/>
        <v>1.0672495033839697</v>
      </c>
    </row>
    <row r="4194" spans="1:23" x14ac:dyDescent="0.2">
      <c r="A4194" s="31" t="s">
        <v>130</v>
      </c>
      <c r="B4194" s="25" t="s">
        <v>276</v>
      </c>
      <c r="C4194" s="53" t="s">
        <v>6740</v>
      </c>
      <c r="D4194" s="25" t="s">
        <v>6739</v>
      </c>
      <c r="E4194" s="97">
        <v>8313.6669921875</v>
      </c>
      <c r="F4194" s="27">
        <v>6376.10888671875</v>
      </c>
      <c r="G4194" s="27">
        <v>5401.85791015625</v>
      </c>
      <c r="H4194" s="27">
        <v>7912.35546875</v>
      </c>
      <c r="I4194" s="27">
        <v>8090.326171875</v>
      </c>
      <c r="J4194" s="27">
        <f t="shared" si="585"/>
        <v>6615.2522315812557</v>
      </c>
      <c r="K4194" s="28">
        <v>1.1181836128234863</v>
      </c>
      <c r="L4194" s="28">
        <v>0.99683529138565063</v>
      </c>
      <c r="M4194" s="27">
        <v>6647.18310546875</v>
      </c>
      <c r="N4194" s="27">
        <v>5536.302307123673</v>
      </c>
      <c r="O4194" s="66">
        <f t="shared" si="586"/>
        <v>7253.3924778137189</v>
      </c>
      <c r="P4194" s="66">
        <f t="shared" si="587"/>
        <v>7298.4962284738031</v>
      </c>
      <c r="Q4194" s="66">
        <f t="shared" si="588"/>
        <v>6536.0950256342421</v>
      </c>
      <c r="R4194" s="66">
        <f t="shared" si="589"/>
        <v>7206.6134454578714</v>
      </c>
      <c r="S4194" s="67">
        <f>E4194/INDEX('CCG overall weighted population'!$F$4:$F$195,MATCH(A4194,'CCG overall weighted population'!$A$4:$A$195,0))*INDEX('CCG overall weighted population'!$T$4:$T$195,MATCH(A4194,'CCG overall weighted population'!$A$4:$A$195,0))</f>
        <v>0</v>
      </c>
      <c r="T4194" s="66">
        <f t="shared" si="590"/>
        <v>9045.0132678996688</v>
      </c>
      <c r="U4194" s="66">
        <f t="shared" si="591"/>
        <v>9045.0132678996688</v>
      </c>
      <c r="V4194" s="81">
        <f t="shared" si="592"/>
        <v>7203.3051627305485</v>
      </c>
      <c r="W4194" s="110">
        <f t="shared" si="593"/>
        <v>0.86644138735646037</v>
      </c>
    </row>
    <row r="4195" spans="1:23" x14ac:dyDescent="0.2">
      <c r="A4195" s="31" t="s">
        <v>130</v>
      </c>
      <c r="B4195" s="25" t="s">
        <v>276</v>
      </c>
      <c r="C4195" s="53" t="s">
        <v>6738</v>
      </c>
      <c r="D4195" s="25" t="s">
        <v>6737</v>
      </c>
      <c r="E4195" s="97">
        <v>8954.5</v>
      </c>
      <c r="F4195" s="27">
        <v>5938.92919921875</v>
      </c>
      <c r="G4195" s="27">
        <v>6399.7236328125</v>
      </c>
      <c r="H4195" s="27">
        <v>12618.97265625</v>
      </c>
      <c r="I4195" s="27">
        <v>12577.4541015625</v>
      </c>
      <c r="J4195" s="27">
        <f t="shared" si="585"/>
        <v>7246.0907781277401</v>
      </c>
      <c r="K4195" s="28">
        <v>1.1181836128234863</v>
      </c>
      <c r="L4195" s="28">
        <v>0.99683529138565063</v>
      </c>
      <c r="M4195" s="27">
        <v>7120.03369140625</v>
      </c>
      <c r="N4195" s="27">
        <v>8028.459146613568</v>
      </c>
      <c r="O4195" s="66">
        <f t="shared" si="586"/>
        <v>8164.0243304930937</v>
      </c>
      <c r="P4195" s="66">
        <f t="shared" si="587"/>
        <v>8214.7906607188106</v>
      </c>
      <c r="Q4195" s="66">
        <f t="shared" si="588"/>
        <v>7210.8762369269816</v>
      </c>
      <c r="R4195" s="66">
        <f t="shared" si="589"/>
        <v>8093.801277669214</v>
      </c>
      <c r="S4195" s="67">
        <f>E4195/INDEX('CCG overall weighted population'!$F$4:$F$195,MATCH(A4195,'CCG overall weighted population'!$A$4:$A$195,0))*INDEX('CCG overall weighted population'!$T$4:$T$195,MATCH(A4195,'CCG overall weighted population'!$A$4:$A$195,0))</f>
        <v>0</v>
      </c>
      <c r="T4195" s="66">
        <f t="shared" si="590"/>
        <v>10158.52182142538</v>
      </c>
      <c r="U4195" s="66">
        <f t="shared" si="591"/>
        <v>10158.52182142538</v>
      </c>
      <c r="V4195" s="81">
        <f t="shared" si="592"/>
        <v>8090.0857206786859</v>
      </c>
      <c r="W4195" s="110">
        <f t="shared" si="593"/>
        <v>0.90346593563891742</v>
      </c>
    </row>
    <row r="4196" spans="1:23" x14ac:dyDescent="0.2">
      <c r="A4196" s="31" t="s">
        <v>130</v>
      </c>
      <c r="B4196" s="25" t="s">
        <v>276</v>
      </c>
      <c r="C4196" s="53" t="s">
        <v>6736</v>
      </c>
      <c r="D4196" s="25" t="s">
        <v>6735</v>
      </c>
      <c r="E4196" s="97">
        <v>5449.6669921875</v>
      </c>
      <c r="F4196" s="27">
        <v>3652.436279296875</v>
      </c>
      <c r="G4196" s="27">
        <v>4164.279296875</v>
      </c>
      <c r="H4196" s="27">
        <v>8492.36328125</v>
      </c>
      <c r="I4196" s="27">
        <v>8188.078125</v>
      </c>
      <c r="J4196" s="27">
        <f t="shared" si="585"/>
        <v>4599.512883356364</v>
      </c>
      <c r="K4196" s="28">
        <v>1.1181836128234863</v>
      </c>
      <c r="L4196" s="28">
        <v>0.99683529138565063</v>
      </c>
      <c r="M4196" s="27">
        <v>4776.82568359375</v>
      </c>
      <c r="N4196" s="27">
        <v>6439.9376827122696</v>
      </c>
      <c r="O4196" s="66">
        <f t="shared" si="586"/>
        <v>5331.9655298218777</v>
      </c>
      <c r="P4196" s="66">
        <f t="shared" si="587"/>
        <v>5365.1212765322407</v>
      </c>
      <c r="Q4196" s="66">
        <f t="shared" si="588"/>
        <v>4943.1368835056019</v>
      </c>
      <c r="R4196" s="66">
        <f t="shared" si="589"/>
        <v>5314.2647192810637</v>
      </c>
      <c r="S4196" s="67">
        <f>E4196/INDEX('CCG overall weighted population'!$F$4:$F$195,MATCH(A4196,'CCG overall weighted population'!$A$4:$A$195,0))*INDEX('CCG overall weighted population'!$T$4:$T$195,MATCH(A4196,'CCG overall weighted population'!$A$4:$A$195,0))</f>
        <v>0</v>
      </c>
      <c r="T4196" s="66">
        <f t="shared" si="590"/>
        <v>6669.9282900103381</v>
      </c>
      <c r="U4196" s="66">
        <f t="shared" si="591"/>
        <v>6669.9282900103381</v>
      </c>
      <c r="V4196" s="81">
        <f t="shared" si="592"/>
        <v>5311.8251420354845</v>
      </c>
      <c r="W4196" s="110">
        <f t="shared" si="593"/>
        <v>0.97470637190316001</v>
      </c>
    </row>
    <row r="4197" spans="1:23" x14ac:dyDescent="0.2">
      <c r="A4197" s="31" t="s">
        <v>130</v>
      </c>
      <c r="B4197" s="25" t="s">
        <v>276</v>
      </c>
      <c r="C4197" s="53" t="s">
        <v>6734</v>
      </c>
      <c r="D4197" s="25" t="s">
        <v>5224</v>
      </c>
      <c r="E4197" s="97">
        <v>4124.16650390625</v>
      </c>
      <c r="F4197" s="27">
        <v>3586.71337890625</v>
      </c>
      <c r="G4197" s="27">
        <v>3217.85107421875</v>
      </c>
      <c r="H4197" s="27">
        <v>6377.4775390625</v>
      </c>
      <c r="I4197" s="27">
        <v>4963.41943359375</v>
      </c>
      <c r="J4197" s="27">
        <f t="shared" si="585"/>
        <v>4038.6208725814531</v>
      </c>
      <c r="K4197" s="28">
        <v>1.1181836128234863</v>
      </c>
      <c r="L4197" s="28">
        <v>0.99683529138565063</v>
      </c>
      <c r="M4197" s="27">
        <v>3754.025634765625</v>
      </c>
      <c r="N4197" s="27">
        <v>4528.6206623982371</v>
      </c>
      <c r="O4197" s="66">
        <f t="shared" si="586"/>
        <v>4556.2456842804922</v>
      </c>
      <c r="P4197" s="66">
        <f t="shared" si="587"/>
        <v>4584.5777743912167</v>
      </c>
      <c r="Q4197" s="66">
        <f t="shared" si="588"/>
        <v>3831.4851375288863</v>
      </c>
      <c r="R4197" s="66">
        <f t="shared" si="589"/>
        <v>4493.8168376482054</v>
      </c>
      <c r="S4197" s="67">
        <f>E4197/INDEX('CCG overall weighted population'!$F$4:$F$195,MATCH(A4197,'CCG overall weighted population'!$A$4:$A$195,0))*INDEX('CCG overall weighted population'!$T$4:$T$195,MATCH(A4197,'CCG overall weighted population'!$A$4:$A$195,0))</f>
        <v>0</v>
      </c>
      <c r="T4197" s="66">
        <f t="shared" si="590"/>
        <v>5640.184981151916</v>
      </c>
      <c r="U4197" s="66">
        <f t="shared" si="591"/>
        <v>5640.184981151916</v>
      </c>
      <c r="V4197" s="81">
        <f t="shared" si="592"/>
        <v>4491.753896887436</v>
      </c>
      <c r="W4197" s="110">
        <f t="shared" si="593"/>
        <v>1.0891301048667703</v>
      </c>
    </row>
    <row r="4198" spans="1:23" x14ac:dyDescent="0.2">
      <c r="A4198" s="31" t="s">
        <v>130</v>
      </c>
      <c r="B4198" s="25" t="s">
        <v>276</v>
      </c>
      <c r="C4198" s="53" t="s">
        <v>6733</v>
      </c>
      <c r="D4198" s="25" t="s">
        <v>6732</v>
      </c>
      <c r="E4198" s="97">
        <v>4471.5830078125</v>
      </c>
      <c r="F4198" s="27">
        <v>3353.495361328125</v>
      </c>
      <c r="G4198" s="27">
        <v>3921.469482421875</v>
      </c>
      <c r="H4198" s="27">
        <v>7076.177734375</v>
      </c>
      <c r="I4198" s="27">
        <v>6231.5634765625</v>
      </c>
      <c r="J4198" s="27">
        <f t="shared" si="585"/>
        <v>4067.6911802478257</v>
      </c>
      <c r="K4198" s="28">
        <v>1.1181836128234863</v>
      </c>
      <c r="L4198" s="28">
        <v>0.99683529138565063</v>
      </c>
      <c r="M4198" s="27">
        <v>4083.872314453125</v>
      </c>
      <c r="N4198" s="27">
        <v>5314.6027393789527</v>
      </c>
      <c r="O4198" s="66">
        <f t="shared" si="586"/>
        <v>4673.0175374955588</v>
      </c>
      <c r="P4198" s="66">
        <f t="shared" si="587"/>
        <v>4702.0757497026179</v>
      </c>
      <c r="Q4198" s="66">
        <f t="shared" si="588"/>
        <v>4206.9453569457082</v>
      </c>
      <c r="R4198" s="66">
        <f t="shared" si="589"/>
        <v>4642.4038102134955</v>
      </c>
      <c r="S4198" s="67">
        <f>E4198/INDEX('CCG overall weighted population'!$F$4:$F$195,MATCH(A4198,'CCG overall weighted population'!$A$4:$A$195,0))*INDEX('CCG overall weighted population'!$T$4:$T$195,MATCH(A4198,'CCG overall weighted population'!$A$4:$A$195,0))</f>
        <v>0</v>
      </c>
      <c r="T4198" s="66">
        <f t="shared" si="590"/>
        <v>5826.676340576385</v>
      </c>
      <c r="U4198" s="66">
        <f t="shared" si="591"/>
        <v>5826.676340576385</v>
      </c>
      <c r="V4198" s="81">
        <f t="shared" si="592"/>
        <v>4640.2726588127962</v>
      </c>
      <c r="W4198" s="110">
        <f t="shared" si="593"/>
        <v>1.0377248170738576</v>
      </c>
    </row>
    <row r="4199" spans="1:23" x14ac:dyDescent="0.2">
      <c r="A4199" s="31" t="s">
        <v>130</v>
      </c>
      <c r="B4199" s="25" t="s">
        <v>276</v>
      </c>
      <c r="C4199" s="53" t="s">
        <v>6731</v>
      </c>
      <c r="D4199" s="25" t="s">
        <v>6730</v>
      </c>
      <c r="E4199" s="97">
        <v>6737.083984375</v>
      </c>
      <c r="F4199" s="27">
        <v>4810.99365234375</v>
      </c>
      <c r="G4199" s="27">
        <v>4710.80078125</v>
      </c>
      <c r="H4199" s="27">
        <v>6708.62744140625</v>
      </c>
      <c r="I4199" s="27">
        <v>9807.005859375</v>
      </c>
      <c r="J4199" s="27">
        <f t="shared" si="585"/>
        <v>5297.075785770784</v>
      </c>
      <c r="K4199" s="28">
        <v>1.1181836128234863</v>
      </c>
      <c r="L4199" s="28">
        <v>0.99683529138565063</v>
      </c>
      <c r="M4199" s="27">
        <v>5454.302734375</v>
      </c>
      <c r="N4199" s="27">
        <v>5671.4125009385325</v>
      </c>
      <c r="O4199" s="66">
        <f t="shared" si="586"/>
        <v>5946.0836939476412</v>
      </c>
      <c r="P4199" s="66">
        <f t="shared" si="587"/>
        <v>5983.05820996289</v>
      </c>
      <c r="Q4199" s="66">
        <f t="shared" si="588"/>
        <v>5476.0137110313535</v>
      </c>
      <c r="R4199" s="66">
        <f t="shared" si="589"/>
        <v>5921.950410681844</v>
      </c>
      <c r="S4199" s="67">
        <f>E4199/INDEX('CCG overall weighted population'!$F$4:$F$195,MATCH(A4199,'CCG overall weighted population'!$A$4:$A$195,0))*INDEX('CCG overall weighted population'!$T$4:$T$195,MATCH(A4199,'CCG overall weighted population'!$A$4:$A$195,0))</f>
        <v>0</v>
      </c>
      <c r="T4199" s="66">
        <f t="shared" si="590"/>
        <v>7432.6339884680719</v>
      </c>
      <c r="U4199" s="66">
        <f t="shared" si="591"/>
        <v>7432.6339884680719</v>
      </c>
      <c r="V4199" s="81">
        <f t="shared" si="592"/>
        <v>5919.2318679982382</v>
      </c>
      <c r="W4199" s="110">
        <f t="shared" si="593"/>
        <v>0.87860443505327124</v>
      </c>
    </row>
    <row r="4200" spans="1:23" x14ac:dyDescent="0.2">
      <c r="A4200" s="31" t="s">
        <v>130</v>
      </c>
      <c r="B4200" s="25" t="s">
        <v>276</v>
      </c>
      <c r="C4200" s="53" t="s">
        <v>6729</v>
      </c>
      <c r="D4200" s="25" t="s">
        <v>6728</v>
      </c>
      <c r="E4200" s="97">
        <v>3030.666748046875</v>
      </c>
      <c r="F4200" s="27">
        <v>1918.61279296875</v>
      </c>
      <c r="G4200" s="27">
        <v>1549.502197265625</v>
      </c>
      <c r="H4200" s="27">
        <v>4873.87841796875</v>
      </c>
      <c r="I4200" s="27">
        <v>4520.65771484375</v>
      </c>
      <c r="J4200" s="27">
        <f t="shared" si="585"/>
        <v>2446.2043354514321</v>
      </c>
      <c r="K4200" s="28">
        <v>1.1181836128234863</v>
      </c>
      <c r="L4200" s="28">
        <v>0.99683529138565063</v>
      </c>
      <c r="M4200" s="27">
        <v>2263.122802734375</v>
      </c>
      <c r="N4200" s="27">
        <v>2695.5560160009604</v>
      </c>
      <c r="O4200" s="66">
        <f t="shared" si="586"/>
        <v>2754.4430139112455</v>
      </c>
      <c r="P4200" s="66">
        <f t="shared" si="587"/>
        <v>2771.5709593914971</v>
      </c>
      <c r="Q4200" s="66">
        <f t="shared" si="588"/>
        <v>2306.3661240610336</v>
      </c>
      <c r="R4200" s="66">
        <f t="shared" si="589"/>
        <v>2715.5055770397512</v>
      </c>
      <c r="S4200" s="67">
        <f>E4200/INDEX('CCG overall weighted population'!$F$4:$F$195,MATCH(A4200,'CCG overall weighted population'!$A$4:$A$195,0))*INDEX('CCG overall weighted population'!$T$4:$T$195,MATCH(A4200,'CCG overall weighted population'!$A$4:$A$195,0))</f>
        <v>0</v>
      </c>
      <c r="T4200" s="66">
        <f t="shared" si="590"/>
        <v>3408.2283112965783</v>
      </c>
      <c r="U4200" s="66">
        <f t="shared" si="591"/>
        <v>3408.2283112965783</v>
      </c>
      <c r="V4200" s="81">
        <f t="shared" si="592"/>
        <v>2714.2589914882351</v>
      </c>
      <c r="W4200" s="110">
        <f t="shared" si="593"/>
        <v>0.89559797138284836</v>
      </c>
    </row>
    <row r="4201" spans="1:23" x14ac:dyDescent="0.2">
      <c r="A4201" s="31" t="s">
        <v>130</v>
      </c>
      <c r="B4201" s="25" t="s">
        <v>276</v>
      </c>
      <c r="C4201" s="53" t="s">
        <v>6727</v>
      </c>
      <c r="D4201" s="25" t="s">
        <v>6726</v>
      </c>
      <c r="E4201" s="97">
        <v>13977.66796875</v>
      </c>
      <c r="F4201" s="27">
        <v>7376.5107421875</v>
      </c>
      <c r="G4201" s="27">
        <v>6131.8349609375</v>
      </c>
      <c r="H4201" s="27">
        <v>20558.5390625</v>
      </c>
      <c r="I4201" s="27">
        <v>20210.638671875</v>
      </c>
      <c r="J4201" s="27">
        <f t="shared" si="585"/>
        <v>9806.7570763638269</v>
      </c>
      <c r="K4201" s="28">
        <v>1.1181836128234863</v>
      </c>
      <c r="L4201" s="28">
        <v>0.99683529138565063</v>
      </c>
      <c r="M4201" s="27">
        <v>9150.4921875</v>
      </c>
      <c r="N4201" s="27">
        <v>12598.604226074765</v>
      </c>
      <c r="O4201" s="66">
        <f t="shared" si="586"/>
        <v>11242.24345345065</v>
      </c>
      <c r="P4201" s="66">
        <f t="shared" si="587"/>
        <v>11312.151065252354</v>
      </c>
      <c r="Q4201" s="66">
        <f t="shared" si="588"/>
        <v>9495.3033913574764</v>
      </c>
      <c r="R4201" s="66">
        <f t="shared" si="589"/>
        <v>11093.188896814363</v>
      </c>
      <c r="S4201" s="67">
        <f>E4201/INDEX('CCG overall weighted population'!$F$4:$F$195,MATCH(A4201,'CCG overall weighted population'!$A$4:$A$195,0))*INDEX('CCG overall weighted population'!$T$4:$T$195,MATCH(A4201,'CCG overall weighted population'!$A$4:$A$195,0))</f>
        <v>0</v>
      </c>
      <c r="T4201" s="66">
        <f t="shared" si="590"/>
        <v>13923.050197488183</v>
      </c>
      <c r="U4201" s="66">
        <f t="shared" si="591"/>
        <v>13923.050197488183</v>
      </c>
      <c r="V4201" s="81">
        <f t="shared" si="592"/>
        <v>11088.096434800684</v>
      </c>
      <c r="W4201" s="110">
        <f t="shared" si="593"/>
        <v>0.79327227257010557</v>
      </c>
    </row>
    <row r="4202" spans="1:23" x14ac:dyDescent="0.2">
      <c r="A4202" s="31" t="s">
        <v>130</v>
      </c>
      <c r="B4202" s="25" t="s">
        <v>276</v>
      </c>
      <c r="C4202" s="53" t="s">
        <v>6725</v>
      </c>
      <c r="D4202" s="25" t="s">
        <v>6724</v>
      </c>
      <c r="E4202" s="97">
        <v>5902.25</v>
      </c>
      <c r="F4202" s="27">
        <v>4221.09716796875</v>
      </c>
      <c r="G4202" s="27">
        <v>5057.61962890625</v>
      </c>
      <c r="H4202" s="27">
        <v>6198.7783203125</v>
      </c>
      <c r="I4202" s="27">
        <v>5520.11669921875</v>
      </c>
      <c r="J4202" s="27">
        <f t="shared" si="585"/>
        <v>4625.2350272616914</v>
      </c>
      <c r="K4202" s="28">
        <v>1.1181836128234863</v>
      </c>
      <c r="L4202" s="28">
        <v>0.99683529138565063</v>
      </c>
      <c r="M4202" s="27">
        <v>5230.50537109375</v>
      </c>
      <c r="N4202" s="27">
        <v>4021.8419090533589</v>
      </c>
      <c r="O4202" s="66">
        <f t="shared" si="586"/>
        <v>5088.2376712395753</v>
      </c>
      <c r="P4202" s="66">
        <f t="shared" si="587"/>
        <v>5119.87784567172</v>
      </c>
      <c r="Q4202" s="66">
        <f t="shared" si="588"/>
        <v>5109.6390248897105</v>
      </c>
      <c r="R4202" s="66">
        <f t="shared" si="589"/>
        <v>5118.6438872981644</v>
      </c>
      <c r="S4202" s="67">
        <f>E4202/INDEX('CCG overall weighted population'!$F$4:$F$195,MATCH(A4202,'CCG overall weighted population'!$A$4:$A$195,0))*INDEX('CCG overall weighted population'!$T$4:$T$195,MATCH(A4202,'CCG overall weighted population'!$A$4:$A$195,0))</f>
        <v>0</v>
      </c>
      <c r="T4202" s="66">
        <f t="shared" si="590"/>
        <v>6424.4047810620268</v>
      </c>
      <c r="U4202" s="66">
        <f t="shared" si="591"/>
        <v>6424.4047810620268</v>
      </c>
      <c r="V4202" s="81">
        <f t="shared" si="592"/>
        <v>5116.2941121523454</v>
      </c>
      <c r="W4202" s="110">
        <f t="shared" si="593"/>
        <v>0.86683791980216784</v>
      </c>
    </row>
    <row r="4203" spans="1:23" x14ac:dyDescent="0.2">
      <c r="A4203" s="31" t="s">
        <v>130</v>
      </c>
      <c r="B4203" s="25" t="s">
        <v>276</v>
      </c>
      <c r="C4203" s="53" t="s">
        <v>6723</v>
      </c>
      <c r="D4203" s="25" t="s">
        <v>6722</v>
      </c>
      <c r="E4203" s="97">
        <v>6603.083984375</v>
      </c>
      <c r="F4203" s="27">
        <v>4601.96484375</v>
      </c>
      <c r="G4203" s="27">
        <v>4098.5126953125</v>
      </c>
      <c r="H4203" s="27">
        <v>6203.60595703125</v>
      </c>
      <c r="I4203" s="27">
        <v>7223.70361328125</v>
      </c>
      <c r="J4203" s="27">
        <f t="shared" si="585"/>
        <v>4918.9123455220188</v>
      </c>
      <c r="K4203" s="28">
        <v>1.1181836128234863</v>
      </c>
      <c r="L4203" s="28">
        <v>0.99683529138565063</v>
      </c>
      <c r="M4203" s="27">
        <v>4883.75</v>
      </c>
      <c r="N4203" s="27">
        <v>4205.5987775916683</v>
      </c>
      <c r="O4203" s="66">
        <f t="shared" si="586"/>
        <v>5403.3313658849929</v>
      </c>
      <c r="P4203" s="66">
        <f t="shared" si="587"/>
        <v>5436.9308865790872</v>
      </c>
      <c r="Q4203" s="66">
        <f t="shared" si="588"/>
        <v>4815.9348777591667</v>
      </c>
      <c r="R4203" s="66">
        <f t="shared" si="589"/>
        <v>5362.0899218486475</v>
      </c>
      <c r="S4203" s="67">
        <f>E4203/INDEX('CCG overall weighted population'!$F$4:$F$195,MATCH(A4203,'CCG overall weighted population'!$A$4:$A$195,0))*INDEX('CCG overall weighted population'!$T$4:$T$195,MATCH(A4203,'CCG overall weighted population'!$A$4:$A$195,0))</f>
        <v>0</v>
      </c>
      <c r="T4203" s="66">
        <f t="shared" si="590"/>
        <v>6729.9536535236857</v>
      </c>
      <c r="U4203" s="66">
        <f t="shared" si="591"/>
        <v>6729.9536535236857</v>
      </c>
      <c r="V4203" s="81">
        <f t="shared" si="592"/>
        <v>5359.6283898676338</v>
      </c>
      <c r="W4203" s="110">
        <f t="shared" si="593"/>
        <v>0.81168563091885881</v>
      </c>
    </row>
    <row r="4204" spans="1:23" x14ac:dyDescent="0.2">
      <c r="A4204" s="31" t="s">
        <v>130</v>
      </c>
      <c r="B4204" s="25" t="s">
        <v>276</v>
      </c>
      <c r="C4204" s="53" t="s">
        <v>6721</v>
      </c>
      <c r="D4204" s="25" t="s">
        <v>6720</v>
      </c>
      <c r="E4204" s="97">
        <v>2192.75</v>
      </c>
      <c r="F4204" s="27">
        <v>1658.4632568359375</v>
      </c>
      <c r="G4204" s="27">
        <v>2363.2734375</v>
      </c>
      <c r="H4204" s="27">
        <v>2906.498046875</v>
      </c>
      <c r="I4204" s="27">
        <v>2041.54150390625</v>
      </c>
      <c r="J4204" s="27">
        <f t="shared" si="585"/>
        <v>1906.6529829137403</v>
      </c>
      <c r="K4204" s="28">
        <v>1.1181836128234863</v>
      </c>
      <c r="L4204" s="28">
        <v>0.99683529138565063</v>
      </c>
      <c r="M4204" s="27">
        <v>1957.409423828125</v>
      </c>
      <c r="N4204" s="27">
        <v>1813.6327839521487</v>
      </c>
      <c r="O4204" s="66">
        <f t="shared" si="586"/>
        <v>2114.8725507426807</v>
      </c>
      <c r="P4204" s="66">
        <f t="shared" si="587"/>
        <v>2128.0234569563349</v>
      </c>
      <c r="Q4204" s="66">
        <f t="shared" si="588"/>
        <v>1943.0317598405275</v>
      </c>
      <c r="R4204" s="66">
        <f t="shared" si="589"/>
        <v>2105.7286967926134</v>
      </c>
      <c r="S4204" s="67">
        <f>E4204/INDEX('CCG overall weighted population'!$F$4:$F$195,MATCH(A4204,'CCG overall weighted population'!$A$4:$A$195,0))*INDEX('CCG overall weighted population'!$T$4:$T$195,MATCH(A4204,'CCG overall weighted population'!$A$4:$A$195,0))</f>
        <v>0</v>
      </c>
      <c r="T4204" s="66">
        <f t="shared" si="590"/>
        <v>2642.8979638266364</v>
      </c>
      <c r="U4204" s="66">
        <f t="shared" si="591"/>
        <v>2642.8979638266364</v>
      </c>
      <c r="V4204" s="81">
        <f t="shared" si="592"/>
        <v>2104.7620366645588</v>
      </c>
      <c r="W4204" s="110">
        <f t="shared" si="593"/>
        <v>0.95987323528197865</v>
      </c>
    </row>
    <row r="4205" spans="1:23" x14ac:dyDescent="0.2">
      <c r="A4205" s="31" t="s">
        <v>130</v>
      </c>
      <c r="B4205" s="25" t="s">
        <v>276</v>
      </c>
      <c r="C4205" s="53" t="s">
        <v>6719</v>
      </c>
      <c r="D4205" s="25" t="s">
        <v>6718</v>
      </c>
      <c r="E4205" s="97">
        <v>12453.333984375</v>
      </c>
      <c r="F4205" s="27">
        <v>8922.9306640625</v>
      </c>
      <c r="G4205" s="27">
        <v>9191.3193359375</v>
      </c>
      <c r="H4205" s="27">
        <v>17647.3203125</v>
      </c>
      <c r="I4205" s="27">
        <v>17414.533203125</v>
      </c>
      <c r="J4205" s="27">
        <f t="shared" si="585"/>
        <v>10601.308616724644</v>
      </c>
      <c r="K4205" s="28">
        <v>1.1181836128234863</v>
      </c>
      <c r="L4205" s="28">
        <v>0.99683529138565063</v>
      </c>
      <c r="M4205" s="27">
        <v>10389.34375</v>
      </c>
      <c r="N4205" s="27">
        <v>13052.748346999082</v>
      </c>
      <c r="O4205" s="66">
        <f t="shared" si="586"/>
        <v>12089.94292680368</v>
      </c>
      <c r="P4205" s="66">
        <f t="shared" si="587"/>
        <v>12165.121785928308</v>
      </c>
      <c r="Q4205" s="66">
        <f t="shared" si="588"/>
        <v>10655.68420969991</v>
      </c>
      <c r="R4205" s="66">
        <f t="shared" si="589"/>
        <v>11983.207952665542</v>
      </c>
      <c r="S4205" s="67">
        <f>E4205/INDEX('CCG overall weighted population'!$F$4:$F$195,MATCH(A4205,'CCG overall weighted population'!$A$4:$A$195,0))*INDEX('CCG overall weighted population'!$T$4:$T$195,MATCH(A4205,'CCG overall weighted population'!$A$4:$A$195,0))</f>
        <v>0</v>
      </c>
      <c r="T4205" s="66">
        <f t="shared" si="590"/>
        <v>15040.11221694911</v>
      </c>
      <c r="U4205" s="66">
        <f t="shared" si="591"/>
        <v>15040.11221694911</v>
      </c>
      <c r="V4205" s="81">
        <f t="shared" si="592"/>
        <v>11977.706916681336</v>
      </c>
      <c r="W4205" s="110">
        <f t="shared" si="593"/>
        <v>0.96180725030819658</v>
      </c>
    </row>
    <row r="4206" spans="1:23" x14ac:dyDescent="0.2">
      <c r="A4206" s="31" t="s">
        <v>130</v>
      </c>
      <c r="B4206" s="25" t="s">
        <v>276</v>
      </c>
      <c r="C4206" s="53" t="s">
        <v>6717</v>
      </c>
      <c r="D4206" s="25" t="s">
        <v>6716</v>
      </c>
      <c r="E4206" s="97">
        <v>4.4166665077209473</v>
      </c>
      <c r="F4206" s="27">
        <v>1.6330142021179199</v>
      </c>
      <c r="G4206" s="27">
        <v>1.3927005529403687</v>
      </c>
      <c r="H4206" s="27">
        <v>7.3450040817260742</v>
      </c>
      <c r="I4206" s="27">
        <v>0</v>
      </c>
      <c r="J4206" s="27">
        <f t="shared" si="585"/>
        <v>2.405541042603935</v>
      </c>
      <c r="K4206" s="28">
        <v>1.1181836128234863</v>
      </c>
      <c r="L4206" s="28">
        <v>0.99683529138565063</v>
      </c>
      <c r="M4206" s="27">
        <v>1.9846850633621216</v>
      </c>
      <c r="N4206" s="27">
        <v>4.4284668008180619</v>
      </c>
      <c r="O4206" s="66">
        <f t="shared" si="586"/>
        <v>2.9068084102585847</v>
      </c>
      <c r="P4206" s="66">
        <f t="shared" si="587"/>
        <v>2.9248838090673441</v>
      </c>
      <c r="Q4206" s="66">
        <f t="shared" si="588"/>
        <v>2.2290632371077157</v>
      </c>
      <c r="R4206" s="66">
        <f t="shared" si="589"/>
        <v>2.8410251656217853</v>
      </c>
      <c r="S4206" s="67">
        <f>E4206/INDEX('CCG overall weighted population'!$F$4:$F$195,MATCH(A4206,'CCG overall weighted population'!$A$4:$A$195,0))*INDEX('CCG overall weighted population'!$T$4:$T$195,MATCH(A4206,'CCG overall weighted population'!$A$4:$A$195,0))</f>
        <v>0</v>
      </c>
      <c r="T4206" s="66">
        <f t="shared" si="590"/>
        <v>3.5657678203459184</v>
      </c>
      <c r="U4206" s="66">
        <f t="shared" si="591"/>
        <v>3.5657678203459184</v>
      </c>
      <c r="V4206" s="81">
        <f t="shared" si="592"/>
        <v>2.8397209587908723</v>
      </c>
      <c r="W4206" s="110">
        <f t="shared" si="593"/>
        <v>0.64295571192134271</v>
      </c>
    </row>
    <row r="4207" spans="1:23" x14ac:dyDescent="0.2">
      <c r="A4207" s="31" t="s">
        <v>130</v>
      </c>
      <c r="B4207" s="25" t="s">
        <v>276</v>
      </c>
      <c r="C4207" s="53" t="s">
        <v>6715</v>
      </c>
      <c r="D4207" s="25" t="s">
        <v>6714</v>
      </c>
      <c r="E4207" s="97">
        <v>11091.0830078125</v>
      </c>
      <c r="F4207" s="27">
        <v>6277.025390625</v>
      </c>
      <c r="G4207" s="27">
        <v>4245.5634765625</v>
      </c>
      <c r="H4207" s="27">
        <v>11506.853515625</v>
      </c>
      <c r="I4207" s="27">
        <v>16402.296875</v>
      </c>
      <c r="J4207" s="27">
        <f t="shared" si="585"/>
        <v>7352.2747738409125</v>
      </c>
      <c r="K4207" s="28">
        <v>1.1181836128234863</v>
      </c>
      <c r="L4207" s="28">
        <v>0.99683529138565063</v>
      </c>
      <c r="M4207" s="27">
        <v>6765.3564453125</v>
      </c>
      <c r="N4207" s="27">
        <v>7871.176264371833</v>
      </c>
      <c r="O4207" s="66">
        <f t="shared" si="586"/>
        <v>8253.0145775962228</v>
      </c>
      <c r="P4207" s="66">
        <f t="shared" si="587"/>
        <v>8304.3342756327656</v>
      </c>
      <c r="Q4207" s="66">
        <f t="shared" si="588"/>
        <v>6875.9384272184334</v>
      </c>
      <c r="R4207" s="66">
        <f t="shared" si="589"/>
        <v>8132.1873990120439</v>
      </c>
      <c r="S4207" s="67">
        <f>E4207/INDEX('CCG overall weighted population'!$F$4:$F$195,MATCH(A4207,'CCG overall weighted population'!$A$4:$A$195,0))*INDEX('CCG overall weighted population'!$T$4:$T$195,MATCH(A4207,'CCG overall weighted population'!$A$4:$A$195,0))</f>
        <v>0</v>
      </c>
      <c r="T4207" s="66">
        <f t="shared" si="590"/>
        <v>10206.700203612363</v>
      </c>
      <c r="U4207" s="66">
        <f t="shared" si="591"/>
        <v>10206.700203612363</v>
      </c>
      <c r="V4207" s="81">
        <f t="shared" si="592"/>
        <v>8128.4542204100408</v>
      </c>
      <c r="W4207" s="110">
        <f t="shared" si="593"/>
        <v>0.73288192097060323</v>
      </c>
    </row>
    <row r="4208" spans="1:23" x14ac:dyDescent="0.2">
      <c r="A4208" s="31" t="s">
        <v>130</v>
      </c>
      <c r="B4208" s="25" t="s">
        <v>276</v>
      </c>
      <c r="C4208" s="53" t="s">
        <v>6713</v>
      </c>
      <c r="D4208" s="25" t="s">
        <v>6712</v>
      </c>
      <c r="E4208" s="97">
        <v>12577.25</v>
      </c>
      <c r="F4208" s="27">
        <v>8199.6279296875</v>
      </c>
      <c r="G4208" s="27">
        <v>9369.1484375</v>
      </c>
      <c r="H4208" s="27">
        <v>19182.568359375</v>
      </c>
      <c r="I4208" s="27">
        <v>13665.9404296875</v>
      </c>
      <c r="J4208" s="27">
        <f t="shared" si="585"/>
        <v>10148.223579290592</v>
      </c>
      <c r="K4208" s="28">
        <v>1.1181836128234863</v>
      </c>
      <c r="L4208" s="28">
        <v>0.99683529138565063</v>
      </c>
      <c r="M4208" s="27">
        <v>10995.619140625</v>
      </c>
      <c r="N4208" s="27">
        <v>13054.807770962921</v>
      </c>
      <c r="O4208" s="66">
        <f t="shared" si="586"/>
        <v>11635.646450917466</v>
      </c>
      <c r="P4208" s="66">
        <f t="shared" si="587"/>
        <v>11708.000359505251</v>
      </c>
      <c r="Q4208" s="66">
        <f t="shared" si="588"/>
        <v>11201.538003658792</v>
      </c>
      <c r="R4208" s="66">
        <f t="shared" si="589"/>
        <v>11646.962718726803</v>
      </c>
      <c r="S4208" s="67">
        <f>E4208/INDEX('CCG overall weighted population'!$F$4:$F$195,MATCH(A4208,'CCG overall weighted population'!$A$4:$A$195,0))*INDEX('CCG overall weighted population'!$T$4:$T$195,MATCH(A4208,'CCG overall weighted population'!$A$4:$A$195,0))</f>
        <v>0</v>
      </c>
      <c r="T4208" s="66">
        <f t="shared" si="590"/>
        <v>14618.091162918414</v>
      </c>
      <c r="U4208" s="66">
        <f t="shared" si="591"/>
        <v>14618.091162918414</v>
      </c>
      <c r="V4208" s="81">
        <f t="shared" si="592"/>
        <v>11641.616040168316</v>
      </c>
      <c r="W4208" s="110">
        <f t="shared" si="593"/>
        <v>0.92560901947312135</v>
      </c>
    </row>
    <row r="4209" spans="1:23" x14ac:dyDescent="0.2">
      <c r="A4209" s="31" t="s">
        <v>130</v>
      </c>
      <c r="B4209" s="25" t="s">
        <v>276</v>
      </c>
      <c r="C4209" s="53" t="s">
        <v>6711</v>
      </c>
      <c r="D4209" s="25" t="s">
        <v>6710</v>
      </c>
      <c r="E4209" s="97">
        <v>22146.583984375</v>
      </c>
      <c r="F4209" s="27">
        <v>18352.59765625</v>
      </c>
      <c r="G4209" s="27">
        <v>14400.55859375</v>
      </c>
      <c r="H4209" s="27">
        <v>25696.67578125</v>
      </c>
      <c r="I4209" s="27">
        <v>23016.998046875</v>
      </c>
      <c r="J4209" s="27">
        <f t="shared" si="585"/>
        <v>19393.991712468815</v>
      </c>
      <c r="K4209" s="28">
        <v>1.1181836128234863</v>
      </c>
      <c r="L4209" s="28">
        <v>0.99683529138565063</v>
      </c>
      <c r="M4209" s="27">
        <v>17360.412109375</v>
      </c>
      <c r="N4209" s="27">
        <v>15825.11295327597</v>
      </c>
      <c r="O4209" s="66">
        <f t="shared" si="586"/>
        <v>21219.610464436631</v>
      </c>
      <c r="P4209" s="66">
        <f t="shared" si="587"/>
        <v>21351.560310307999</v>
      </c>
      <c r="Q4209" s="66">
        <f t="shared" si="588"/>
        <v>17206.882193765097</v>
      </c>
      <c r="R4209" s="66">
        <f t="shared" si="589"/>
        <v>20852.053543221577</v>
      </c>
      <c r="S4209" s="67">
        <f>E4209/INDEX('CCG overall weighted population'!$F$4:$F$195,MATCH(A4209,'CCG overall weighted population'!$A$4:$A$195,0))*INDEX('CCG overall weighted population'!$T$4:$T$195,MATCH(A4209,'CCG overall weighted population'!$A$4:$A$195,0))</f>
        <v>0</v>
      </c>
      <c r="T4209" s="66">
        <f t="shared" si="590"/>
        <v>26171.391373886898</v>
      </c>
      <c r="U4209" s="66">
        <f t="shared" si="591"/>
        <v>26171.391373886898</v>
      </c>
      <c r="V4209" s="81">
        <f t="shared" si="592"/>
        <v>20842.481156817288</v>
      </c>
      <c r="W4209" s="110">
        <f t="shared" si="593"/>
        <v>0.9411149444773157</v>
      </c>
    </row>
    <row r="4210" spans="1:23" x14ac:dyDescent="0.2">
      <c r="A4210" s="31" t="s">
        <v>130</v>
      </c>
      <c r="B4210" s="25" t="s">
        <v>276</v>
      </c>
      <c r="C4210" s="53" t="s">
        <v>6709</v>
      </c>
      <c r="D4210" s="25" t="s">
        <v>6708</v>
      </c>
      <c r="E4210" s="97">
        <v>10236.6669921875</v>
      </c>
      <c r="F4210" s="27">
        <v>7302.24658203125</v>
      </c>
      <c r="G4210" s="27">
        <v>7926.53076171875</v>
      </c>
      <c r="H4210" s="27">
        <v>14913.1318359375</v>
      </c>
      <c r="I4210" s="27">
        <v>9718.6162109375</v>
      </c>
      <c r="J4210" s="27">
        <f t="shared" si="585"/>
        <v>8583.4877509201979</v>
      </c>
      <c r="K4210" s="28">
        <v>1.1181836128234863</v>
      </c>
      <c r="L4210" s="28">
        <v>0.99683529138565063</v>
      </c>
      <c r="M4210" s="27">
        <v>8068.03515625</v>
      </c>
      <c r="N4210" s="27">
        <v>8112.3638474803083</v>
      </c>
      <c r="O4210" s="66">
        <f t="shared" si="586"/>
        <v>9515.0271535459178</v>
      </c>
      <c r="P4210" s="66">
        <f t="shared" si="587"/>
        <v>9574.1944209411631</v>
      </c>
      <c r="Q4210" s="66">
        <f t="shared" si="588"/>
        <v>8072.4680253730312</v>
      </c>
      <c r="R4210" s="66">
        <f t="shared" si="589"/>
        <v>9393.2099208651307</v>
      </c>
      <c r="S4210" s="67">
        <f>E4210/INDEX('CCG overall weighted population'!$F$4:$F$195,MATCH(A4210,'CCG overall weighted population'!$A$4:$A$195,0))*INDEX('CCG overall weighted population'!$T$4:$T$195,MATCH(A4210,'CCG overall weighted population'!$A$4:$A$195,0))</f>
        <v>0</v>
      </c>
      <c r="T4210" s="66">
        <f t="shared" si="590"/>
        <v>11789.408299114602</v>
      </c>
      <c r="U4210" s="66">
        <f t="shared" si="591"/>
        <v>11789.408299114602</v>
      </c>
      <c r="V4210" s="81">
        <f t="shared" si="592"/>
        <v>9388.897854681687</v>
      </c>
      <c r="W4210" s="110">
        <f t="shared" si="593"/>
        <v>0.9171830891682986</v>
      </c>
    </row>
    <row r="4211" spans="1:23" x14ac:dyDescent="0.2">
      <c r="A4211" s="31" t="s">
        <v>130</v>
      </c>
      <c r="B4211" s="25" t="s">
        <v>276</v>
      </c>
      <c r="C4211" s="53" t="s">
        <v>6707</v>
      </c>
      <c r="D4211" s="25" t="s">
        <v>6706</v>
      </c>
      <c r="E4211" s="97">
        <v>2070.58349609375</v>
      </c>
      <c r="F4211" s="27">
        <v>1068.962158203125</v>
      </c>
      <c r="G4211" s="27">
        <v>693.578369140625</v>
      </c>
      <c r="H4211" s="27">
        <v>2890.95166015625</v>
      </c>
      <c r="I4211" s="27">
        <v>2344.350830078125</v>
      </c>
      <c r="J4211" s="27">
        <f t="shared" si="585"/>
        <v>1371.054250025182</v>
      </c>
      <c r="K4211" s="28">
        <v>1.1181836128234863</v>
      </c>
      <c r="L4211" s="28">
        <v>0.99683529138565063</v>
      </c>
      <c r="M4211" s="27">
        <v>1237.5086669921875</v>
      </c>
      <c r="N4211" s="27">
        <v>2778.678894553776</v>
      </c>
      <c r="O4211" s="66">
        <f t="shared" si="586"/>
        <v>1685.1387716474721</v>
      </c>
      <c r="P4211" s="66">
        <f t="shared" si="587"/>
        <v>1695.6174654747413</v>
      </c>
      <c r="Q4211" s="66">
        <f t="shared" si="588"/>
        <v>1391.6256897483463</v>
      </c>
      <c r="R4211" s="66">
        <f t="shared" si="589"/>
        <v>1658.9810983445939</v>
      </c>
      <c r="S4211" s="67">
        <f>E4211/INDEX('CCG overall weighted population'!$F$4:$F$195,MATCH(A4211,'CCG overall weighted population'!$A$4:$A$195,0))*INDEX('CCG overall weighted population'!$T$4:$T$195,MATCH(A4211,'CCG overall weighted population'!$A$4:$A$195,0))</f>
        <v>0</v>
      </c>
      <c r="T4211" s="66">
        <f t="shared" si="590"/>
        <v>2082.1855035362237</v>
      </c>
      <c r="U4211" s="66">
        <f t="shared" si="591"/>
        <v>2082.1855035362237</v>
      </c>
      <c r="V4211" s="81">
        <f t="shared" si="592"/>
        <v>1658.2195230840159</v>
      </c>
      <c r="W4211" s="110">
        <f t="shared" si="593"/>
        <v>0.80084648902704114</v>
      </c>
    </row>
    <row r="4212" spans="1:23" x14ac:dyDescent="0.2">
      <c r="A4212" s="31" t="s">
        <v>131</v>
      </c>
      <c r="B4212" s="25" t="s">
        <v>278</v>
      </c>
      <c r="C4212" s="53" t="s">
        <v>6705</v>
      </c>
      <c r="D4212" s="25" t="s">
        <v>6704</v>
      </c>
      <c r="E4212" s="97">
        <v>8822.83203125</v>
      </c>
      <c r="F4212" s="27">
        <v>7878.7744140625</v>
      </c>
      <c r="G4212" s="27">
        <v>8072.22216796875</v>
      </c>
      <c r="H4212" s="27">
        <v>6982.07861328125</v>
      </c>
      <c r="I4212" s="27">
        <v>11676.7021484375</v>
      </c>
      <c r="J4212" s="27">
        <f t="shared" si="585"/>
        <v>7915.0316453573505</v>
      </c>
      <c r="K4212" s="28">
        <v>1.105785608291626</v>
      </c>
      <c r="L4212" s="28">
        <v>0.99771034717559814</v>
      </c>
      <c r="M4212" s="27">
        <v>7629.5009765625</v>
      </c>
      <c r="N4212" s="27">
        <v>5885.7694248359485</v>
      </c>
      <c r="O4212" s="66">
        <f t="shared" si="586"/>
        <v>8508.4091758321138</v>
      </c>
      <c r="P4212" s="66">
        <f t="shared" si="587"/>
        <v>8561.3169934022408</v>
      </c>
      <c r="Q4212" s="66">
        <f t="shared" si="588"/>
        <v>7455.1278213898458</v>
      </c>
      <c r="R4212" s="66">
        <f t="shared" si="589"/>
        <v>8428.001700498673</v>
      </c>
      <c r="S4212" s="67">
        <f>E4212/INDEX('CCG overall weighted population'!$F$4:$F$195,MATCH(A4212,'CCG overall weighted population'!$A$4:$A$195,0))*INDEX('CCG overall weighted population'!$T$4:$T$195,MATCH(A4212,'CCG overall weighted population'!$A$4:$A$195,0))</f>
        <v>0</v>
      </c>
      <c r="T4212" s="66">
        <f t="shared" si="590"/>
        <v>10577.976435094906</v>
      </c>
      <c r="U4212" s="66">
        <f t="shared" si="591"/>
        <v>10577.976435094906</v>
      </c>
      <c r="V4212" s="81">
        <f t="shared" si="592"/>
        <v>8424.1327247776044</v>
      </c>
      <c r="W4212" s="110">
        <f t="shared" si="593"/>
        <v>0.95481050698231318</v>
      </c>
    </row>
    <row r="4213" spans="1:23" x14ac:dyDescent="0.2">
      <c r="A4213" s="31" t="s">
        <v>131</v>
      </c>
      <c r="B4213" s="25" t="s">
        <v>278</v>
      </c>
      <c r="C4213" s="53" t="s">
        <v>6703</v>
      </c>
      <c r="D4213" s="25" t="s">
        <v>6702</v>
      </c>
      <c r="E4213" s="97">
        <v>7312.6669921875</v>
      </c>
      <c r="F4213" s="27">
        <v>6745.0966796875</v>
      </c>
      <c r="G4213" s="27">
        <v>6774.8505859375</v>
      </c>
      <c r="H4213" s="27">
        <v>5606.32373046875</v>
      </c>
      <c r="I4213" s="27">
        <v>6336.0908203125</v>
      </c>
      <c r="J4213" s="27">
        <f t="shared" si="585"/>
        <v>6559.3142302939614</v>
      </c>
      <c r="K4213" s="28">
        <v>1.105785608291626</v>
      </c>
      <c r="L4213" s="28">
        <v>0.99771034717559814</v>
      </c>
      <c r="M4213" s="27">
        <v>6277.70263671875</v>
      </c>
      <c r="N4213" s="27">
        <v>4795.4033935637826</v>
      </c>
      <c r="O4213" s="66">
        <f t="shared" si="586"/>
        <v>7041.9838537510013</v>
      </c>
      <c r="P4213" s="66">
        <f t="shared" si="587"/>
        <v>7085.7730027407242</v>
      </c>
      <c r="Q4213" s="66">
        <f t="shared" si="588"/>
        <v>6129.4727124032534</v>
      </c>
      <c r="R4213" s="66">
        <f t="shared" si="589"/>
        <v>6970.5219620184798</v>
      </c>
      <c r="S4213" s="67">
        <f>E4213/INDEX('CCG overall weighted population'!$F$4:$F$195,MATCH(A4213,'CCG overall weighted population'!$A$4:$A$195,0))*INDEX('CCG overall weighted population'!$T$4:$T$195,MATCH(A4213,'CCG overall weighted population'!$A$4:$A$195,0))</f>
        <v>0</v>
      </c>
      <c r="T4213" s="66">
        <f t="shared" si="590"/>
        <v>8748.6950851208603</v>
      </c>
      <c r="U4213" s="66">
        <f t="shared" si="591"/>
        <v>8748.6950851208603</v>
      </c>
      <c r="V4213" s="81">
        <f t="shared" si="592"/>
        <v>6967.3220599310571</v>
      </c>
      <c r="W4213" s="110">
        <f t="shared" si="593"/>
        <v>0.95277442106615917</v>
      </c>
    </row>
    <row r="4214" spans="1:23" x14ac:dyDescent="0.2">
      <c r="A4214" s="31" t="s">
        <v>131</v>
      </c>
      <c r="B4214" s="25" t="s">
        <v>278</v>
      </c>
      <c r="C4214" s="53" t="s">
        <v>6701</v>
      </c>
      <c r="D4214" s="25" t="s">
        <v>6700</v>
      </c>
      <c r="E4214" s="97">
        <v>11072.0830078125</v>
      </c>
      <c r="F4214" s="27">
        <v>10217.8427734375</v>
      </c>
      <c r="G4214" s="27">
        <v>10184.435546875</v>
      </c>
      <c r="H4214" s="27">
        <v>10440.9267578125</v>
      </c>
      <c r="I4214" s="27">
        <v>11506.0224609375</v>
      </c>
      <c r="J4214" s="27">
        <f t="shared" si="585"/>
        <v>10302.796957961569</v>
      </c>
      <c r="K4214" s="28">
        <v>1.105785608291626</v>
      </c>
      <c r="L4214" s="28">
        <v>0.99771034717559814</v>
      </c>
      <c r="M4214" s="27">
        <v>9900.798828125</v>
      </c>
      <c r="N4214" s="27">
        <v>7761.6839820578507</v>
      </c>
      <c r="O4214" s="66">
        <f t="shared" si="586"/>
        <v>11086.250068546457</v>
      </c>
      <c r="P4214" s="66">
        <f t="shared" si="587"/>
        <v>11155.187667108306</v>
      </c>
      <c r="Q4214" s="66">
        <f t="shared" si="588"/>
        <v>9686.8873435182868</v>
      </c>
      <c r="R4214" s="66">
        <f t="shared" si="589"/>
        <v>10978.231597873149</v>
      </c>
      <c r="S4214" s="67">
        <f>E4214/INDEX('CCG overall weighted population'!$F$4:$F$195,MATCH(A4214,'CCG overall weighted population'!$A$4:$A$195,0))*INDEX('CCG overall weighted population'!$T$4:$T$195,MATCH(A4214,'CCG overall weighted population'!$A$4:$A$195,0))</f>
        <v>0</v>
      </c>
      <c r="T4214" s="66">
        <f t="shared" si="590"/>
        <v>13778.767407515517</v>
      </c>
      <c r="U4214" s="66">
        <f t="shared" si="591"/>
        <v>13778.767407515517</v>
      </c>
      <c r="V4214" s="81">
        <f t="shared" si="592"/>
        <v>10973.191908392555</v>
      </c>
      <c r="W4214" s="110">
        <f t="shared" si="593"/>
        <v>0.99106842864615741</v>
      </c>
    </row>
    <row r="4215" spans="1:23" x14ac:dyDescent="0.2">
      <c r="A4215" s="31" t="s">
        <v>131</v>
      </c>
      <c r="B4215" s="25" t="s">
        <v>278</v>
      </c>
      <c r="C4215" s="53" t="s">
        <v>6699</v>
      </c>
      <c r="D4215" s="25" t="s">
        <v>6698</v>
      </c>
      <c r="E4215" s="97">
        <v>12271.33203125</v>
      </c>
      <c r="F4215" s="27">
        <v>12995.451171875</v>
      </c>
      <c r="G4215" s="27">
        <v>13649.458984375</v>
      </c>
      <c r="H4215" s="27">
        <v>13935.6279296875</v>
      </c>
      <c r="I4215" s="27">
        <v>13958.57421875</v>
      </c>
      <c r="J4215" s="27">
        <f t="shared" si="585"/>
        <v>13218.4133969135</v>
      </c>
      <c r="K4215" s="28">
        <v>1.105785608291626</v>
      </c>
      <c r="L4215" s="28">
        <v>0.99771034717559814</v>
      </c>
      <c r="M4215" s="27">
        <v>11669.4130859375</v>
      </c>
      <c r="N4215" s="27">
        <v>9721.9709783612507</v>
      </c>
      <c r="O4215" s="66">
        <f t="shared" si="586"/>
        <v>14197.517740056686</v>
      </c>
      <c r="P4215" s="66">
        <f t="shared" si="587"/>
        <v>14285.802125893842</v>
      </c>
      <c r="Q4215" s="66">
        <f t="shared" si="588"/>
        <v>11474.668875179876</v>
      </c>
      <c r="R4215" s="66">
        <f t="shared" si="589"/>
        <v>13947.011020184402</v>
      </c>
      <c r="S4215" s="67">
        <f>E4215/INDEX('CCG overall weighted population'!$F$4:$F$195,MATCH(A4215,'CCG overall weighted population'!$A$4:$A$195,0))*INDEX('CCG overall weighted population'!$T$4:$T$195,MATCH(A4215,'CCG overall weighted population'!$A$4:$A$195,0))</f>
        <v>0</v>
      </c>
      <c r="T4215" s="66">
        <f t="shared" si="590"/>
        <v>17504.879466598868</v>
      </c>
      <c r="U4215" s="66">
        <f t="shared" si="591"/>
        <v>17504.879466598868</v>
      </c>
      <c r="V4215" s="81">
        <f t="shared" si="592"/>
        <v>13940.608476742178</v>
      </c>
      <c r="W4215" s="110">
        <f t="shared" si="593"/>
        <v>1.1360305826002608</v>
      </c>
    </row>
    <row r="4216" spans="1:23" x14ac:dyDescent="0.2">
      <c r="A4216" s="31" t="s">
        <v>131</v>
      </c>
      <c r="B4216" s="25" t="s">
        <v>278</v>
      </c>
      <c r="C4216" s="53" t="s">
        <v>6697</v>
      </c>
      <c r="D4216" s="25" t="s">
        <v>6696</v>
      </c>
      <c r="E4216" s="97">
        <v>8941.41796875</v>
      </c>
      <c r="F4216" s="27">
        <v>8111.52197265625</v>
      </c>
      <c r="G4216" s="27">
        <v>9038.0673828125</v>
      </c>
      <c r="H4216" s="27">
        <v>7634.52099609375</v>
      </c>
      <c r="I4216" s="27">
        <v>9914.55859375</v>
      </c>
      <c r="J4216" s="27">
        <f t="shared" si="585"/>
        <v>8174.584010838993</v>
      </c>
      <c r="K4216" s="28">
        <v>1.105785608291626</v>
      </c>
      <c r="L4216" s="28">
        <v>0.99771034717559814</v>
      </c>
      <c r="M4216" s="27">
        <v>8224.3369140625</v>
      </c>
      <c r="N4216" s="27">
        <v>5900.0419732858045</v>
      </c>
      <c r="O4216" s="66">
        <f t="shared" si="586"/>
        <v>8767.7007069673236</v>
      </c>
      <c r="P4216" s="66">
        <f t="shared" si="587"/>
        <v>8822.220876358253</v>
      </c>
      <c r="Q4216" s="66">
        <f t="shared" si="588"/>
        <v>7991.907419984831</v>
      </c>
      <c r="R4216" s="66">
        <f t="shared" si="589"/>
        <v>8722.1534697709867</v>
      </c>
      <c r="S4216" s="67">
        <f>E4216/INDEX('CCG overall weighted population'!$F$4:$F$195,MATCH(A4216,'CCG overall weighted population'!$A$4:$A$195,0))*INDEX('CCG overall weighted population'!$T$4:$T$195,MATCH(A4216,'CCG overall weighted population'!$A$4:$A$195,0))</f>
        <v>0</v>
      </c>
      <c r="T4216" s="66">
        <f t="shared" si="590"/>
        <v>10947.166024071841</v>
      </c>
      <c r="U4216" s="66">
        <f t="shared" si="591"/>
        <v>10947.166024071841</v>
      </c>
      <c r="V4216" s="81">
        <f t="shared" si="592"/>
        <v>8718.1494601362956</v>
      </c>
      <c r="W4216" s="110">
        <f t="shared" si="593"/>
        <v>0.97502985439289147</v>
      </c>
    </row>
    <row r="4217" spans="1:23" x14ac:dyDescent="0.2">
      <c r="A4217" s="31" t="s">
        <v>131</v>
      </c>
      <c r="B4217" s="25" t="s">
        <v>278</v>
      </c>
      <c r="C4217" s="53" t="s">
        <v>6695</v>
      </c>
      <c r="D4217" s="25" t="s">
        <v>6694</v>
      </c>
      <c r="E4217" s="97">
        <v>7817.6669921875</v>
      </c>
      <c r="F4217" s="27">
        <v>7164.02197265625</v>
      </c>
      <c r="G4217" s="27">
        <v>6745.93310546875</v>
      </c>
      <c r="H4217" s="27">
        <v>5388.58935546875</v>
      </c>
      <c r="I4217" s="27">
        <v>8816.1953125</v>
      </c>
      <c r="J4217" s="27">
        <f t="shared" si="585"/>
        <v>6939.9788292706617</v>
      </c>
      <c r="K4217" s="28">
        <v>1.105785608291626</v>
      </c>
      <c r="L4217" s="28">
        <v>0.99771034717559814</v>
      </c>
      <c r="M4217" s="27">
        <v>6784.611328125</v>
      </c>
      <c r="N4217" s="27">
        <v>4896.5644122668964</v>
      </c>
      <c r="O4217" s="66">
        <f t="shared" si="586"/>
        <v>7431.117160340822</v>
      </c>
      <c r="P4217" s="66">
        <f t="shared" si="587"/>
        <v>7477.3260559094933</v>
      </c>
      <c r="Q4217" s="66">
        <f t="shared" si="588"/>
        <v>6595.8066365391896</v>
      </c>
      <c r="R4217" s="66">
        <f t="shared" si="589"/>
        <v>7371.087428225459</v>
      </c>
      <c r="S4217" s="67">
        <f>E4217/INDEX('CCG overall weighted population'!$F$4:$F$195,MATCH(A4217,'CCG overall weighted population'!$A$4:$A$195,0))*INDEX('CCG overall weighted population'!$T$4:$T$195,MATCH(A4217,'CCG overall weighted population'!$A$4:$A$195,0))</f>
        <v>0</v>
      </c>
      <c r="T4217" s="66">
        <f t="shared" si="590"/>
        <v>9251.4443978078198</v>
      </c>
      <c r="U4217" s="66">
        <f t="shared" si="591"/>
        <v>9251.4443978078198</v>
      </c>
      <c r="V4217" s="81">
        <f t="shared" si="592"/>
        <v>7367.7036417347663</v>
      </c>
      <c r="W4217" s="110">
        <f t="shared" si="593"/>
        <v>0.9424427580629362</v>
      </c>
    </row>
    <row r="4218" spans="1:23" x14ac:dyDescent="0.2">
      <c r="A4218" s="31" t="s">
        <v>131</v>
      </c>
      <c r="B4218" s="25" t="s">
        <v>278</v>
      </c>
      <c r="C4218" s="53" t="s">
        <v>6693</v>
      </c>
      <c r="D4218" s="25" t="s">
        <v>6692</v>
      </c>
      <c r="E4218" s="97">
        <v>7070.6669921875</v>
      </c>
      <c r="F4218" s="27">
        <v>5887.47509765625</v>
      </c>
      <c r="G4218" s="27">
        <v>5882.71630859375</v>
      </c>
      <c r="H4218" s="27">
        <v>8276.7099609375</v>
      </c>
      <c r="I4218" s="27">
        <v>8191.18994140625</v>
      </c>
      <c r="J4218" s="27">
        <f t="shared" si="585"/>
        <v>6341.1842277859469</v>
      </c>
      <c r="K4218" s="28">
        <v>1.105785608291626</v>
      </c>
      <c r="L4218" s="28">
        <v>0.99771034717559814</v>
      </c>
      <c r="M4218" s="27">
        <v>5837.2890625</v>
      </c>
      <c r="N4218" s="27">
        <v>4811.8776453008477</v>
      </c>
      <c r="O4218" s="66">
        <f t="shared" si="586"/>
        <v>6827.2139141561138</v>
      </c>
      <c r="P4218" s="66">
        <f t="shared" si="587"/>
        <v>6869.667559816271</v>
      </c>
      <c r="Q4218" s="66">
        <f t="shared" si="588"/>
        <v>5734.7479207800852</v>
      </c>
      <c r="R4218" s="66">
        <f t="shared" si="589"/>
        <v>6732.8897392334966</v>
      </c>
      <c r="S4218" s="67">
        <f>E4218/INDEX('CCG overall weighted population'!$F$4:$F$195,MATCH(A4218,'CCG overall weighted population'!$A$4:$A$195,0))*INDEX('CCG overall weighted population'!$T$4:$T$195,MATCH(A4218,'CCG overall weighted population'!$A$4:$A$195,0))</f>
        <v>0</v>
      </c>
      <c r="T4218" s="66">
        <f t="shared" si="590"/>
        <v>8450.4431219431535</v>
      </c>
      <c r="U4218" s="66">
        <f t="shared" si="591"/>
        <v>8450.4431219431535</v>
      </c>
      <c r="V4218" s="81">
        <f t="shared" si="592"/>
        <v>6729.7989250809333</v>
      </c>
      <c r="W4218" s="110">
        <f t="shared" si="593"/>
        <v>0.95179124296432038</v>
      </c>
    </row>
    <row r="4219" spans="1:23" x14ac:dyDescent="0.2">
      <c r="A4219" s="31" t="s">
        <v>131</v>
      </c>
      <c r="B4219" s="25" t="s">
        <v>278</v>
      </c>
      <c r="C4219" s="53" t="s">
        <v>6691</v>
      </c>
      <c r="D4219" s="25" t="s">
        <v>6690</v>
      </c>
      <c r="E4219" s="97">
        <v>20290.25</v>
      </c>
      <c r="F4219" s="27">
        <v>18824.767578125</v>
      </c>
      <c r="G4219" s="27">
        <v>17470.091796875</v>
      </c>
      <c r="H4219" s="27">
        <v>13051.4814453125</v>
      </c>
      <c r="I4219" s="27">
        <v>18787.1171875</v>
      </c>
      <c r="J4219" s="27">
        <f t="shared" si="585"/>
        <v>17871.153536935009</v>
      </c>
      <c r="K4219" s="28">
        <v>1.105785608291626</v>
      </c>
      <c r="L4219" s="28">
        <v>0.99771034717559814</v>
      </c>
      <c r="M4219" s="27">
        <v>17181.8125</v>
      </c>
      <c r="N4219" s="27">
        <v>11107.127447845103</v>
      </c>
      <c r="O4219" s="66">
        <f t="shared" si="586"/>
        <v>18970.173323883831</v>
      </c>
      <c r="P4219" s="66">
        <f t="shared" si="587"/>
        <v>19088.135500919776</v>
      </c>
      <c r="Q4219" s="66">
        <f t="shared" si="588"/>
        <v>16574.343994784511</v>
      </c>
      <c r="R4219" s="66">
        <f t="shared" si="589"/>
        <v>18785.179316373822</v>
      </c>
      <c r="S4219" s="67">
        <f>E4219/INDEX('CCG overall weighted population'!$F$4:$F$195,MATCH(A4219,'CCG overall weighted population'!$A$4:$A$195,0))*INDEX('CCG overall weighted population'!$T$4:$T$195,MATCH(A4219,'CCG overall weighted population'!$A$4:$A$195,0))</f>
        <v>0</v>
      </c>
      <c r="T4219" s="66">
        <f t="shared" si="590"/>
        <v>23577.259616105344</v>
      </c>
      <c r="U4219" s="66">
        <f t="shared" si="591"/>
        <v>23577.259616105344</v>
      </c>
      <c r="V4219" s="81">
        <f t="shared" si="592"/>
        <v>18776.555753485045</v>
      </c>
      <c r="W4219" s="110">
        <f t="shared" si="593"/>
        <v>0.92539794992595192</v>
      </c>
    </row>
    <row r="4220" spans="1:23" x14ac:dyDescent="0.2">
      <c r="A4220" s="31" t="s">
        <v>131</v>
      </c>
      <c r="B4220" s="25" t="s">
        <v>278</v>
      </c>
      <c r="C4220" s="53" t="s">
        <v>6689</v>
      </c>
      <c r="D4220" s="25" t="s">
        <v>6688</v>
      </c>
      <c r="E4220" s="97">
        <v>12727.8330078125</v>
      </c>
      <c r="F4220" s="27">
        <v>11167.8876953125</v>
      </c>
      <c r="G4220" s="27">
        <v>9884.166015625</v>
      </c>
      <c r="H4220" s="27">
        <v>11776.51171875</v>
      </c>
      <c r="I4220" s="27">
        <v>16524.828125</v>
      </c>
      <c r="J4220" s="27">
        <f t="shared" si="585"/>
        <v>11399.931272052492</v>
      </c>
      <c r="K4220" s="28">
        <v>1.105785608291626</v>
      </c>
      <c r="L4220" s="28">
        <v>0.99771034717559814</v>
      </c>
      <c r="M4220" s="27">
        <v>10256.638671875</v>
      </c>
      <c r="N4220" s="27">
        <v>8494.4315827282153</v>
      </c>
      <c r="O4220" s="66">
        <f t="shared" si="586"/>
        <v>12256.46650675248</v>
      </c>
      <c r="P4220" s="66">
        <f t="shared" si="587"/>
        <v>12332.680859000086</v>
      </c>
      <c r="Q4220" s="66">
        <f t="shared" si="588"/>
        <v>10080.417962960322</v>
      </c>
      <c r="R4220" s="66">
        <f t="shared" si="589"/>
        <v>12061.243481670546</v>
      </c>
      <c r="S4220" s="67">
        <f>E4220/INDEX('CCG overall weighted population'!$F$4:$F$195,MATCH(A4220,'CCG overall weighted population'!$A$4:$A$195,0))*INDEX('CCG overall weighted population'!$T$4:$T$195,MATCH(A4220,'CCG overall weighted population'!$A$4:$A$195,0))</f>
        <v>0</v>
      </c>
      <c r="T4220" s="66">
        <f t="shared" si="590"/>
        <v>15138.054530708523</v>
      </c>
      <c r="U4220" s="66">
        <f t="shared" si="591"/>
        <v>15138.054530708523</v>
      </c>
      <c r="V4220" s="81">
        <f t="shared" si="592"/>
        <v>12055.70662253658</v>
      </c>
      <c r="W4220" s="110">
        <f t="shared" si="593"/>
        <v>0.94719239442697267</v>
      </c>
    </row>
    <row r="4221" spans="1:23" x14ac:dyDescent="0.2">
      <c r="A4221" s="31" t="s">
        <v>131</v>
      </c>
      <c r="B4221" s="25" t="s">
        <v>278</v>
      </c>
      <c r="C4221" s="53" t="s">
        <v>6687</v>
      </c>
      <c r="D4221" s="25" t="s">
        <v>6686</v>
      </c>
      <c r="E4221" s="97">
        <v>4008.833251953125</v>
      </c>
      <c r="F4221" s="27">
        <v>3113.170166015625</v>
      </c>
      <c r="G4221" s="27">
        <v>2954.19775390625</v>
      </c>
      <c r="H4221" s="27">
        <v>3744.57177734375</v>
      </c>
      <c r="I4221" s="27">
        <v>4208.611328125</v>
      </c>
      <c r="J4221" s="27">
        <f t="shared" si="585"/>
        <v>3243.2297593337044</v>
      </c>
      <c r="K4221" s="28">
        <v>1.105785608291626</v>
      </c>
      <c r="L4221" s="28">
        <v>0.99771034717559814</v>
      </c>
      <c r="M4221" s="27">
        <v>3218.837158203125</v>
      </c>
      <c r="N4221" s="27">
        <v>2478.9079783792045</v>
      </c>
      <c r="O4221" s="66">
        <f t="shared" si="586"/>
        <v>3493.7812853007949</v>
      </c>
      <c r="P4221" s="66">
        <f t="shared" si="587"/>
        <v>3515.5066559373736</v>
      </c>
      <c r="Q4221" s="66">
        <f t="shared" si="588"/>
        <v>3144.8442402207329</v>
      </c>
      <c r="R4221" s="66">
        <f t="shared" si="589"/>
        <v>3470.8353015525613</v>
      </c>
      <c r="S4221" s="67">
        <f>E4221/INDEX('CCG overall weighted population'!$F$4:$F$195,MATCH(A4221,'CCG overall weighted population'!$A$4:$A$195,0))*INDEX('CCG overall weighted population'!$T$4:$T$195,MATCH(A4221,'CCG overall weighted population'!$A$4:$A$195,0))</f>
        <v>0</v>
      </c>
      <c r="T4221" s="66">
        <f t="shared" si="590"/>
        <v>4356.2418868218992</v>
      </c>
      <c r="U4221" s="66">
        <f t="shared" si="591"/>
        <v>4356.2418868218992</v>
      </c>
      <c r="V4221" s="81">
        <f t="shared" si="592"/>
        <v>3469.2419727908045</v>
      </c>
      <c r="W4221" s="110">
        <f t="shared" si="593"/>
        <v>0.86539942041754203</v>
      </c>
    </row>
    <row r="4222" spans="1:23" x14ac:dyDescent="0.2">
      <c r="A4222" s="31" t="s">
        <v>131</v>
      </c>
      <c r="B4222" s="25" t="s">
        <v>278</v>
      </c>
      <c r="C4222" s="53" t="s">
        <v>6685</v>
      </c>
      <c r="D4222" s="25" t="s">
        <v>6684</v>
      </c>
      <c r="E4222" s="97">
        <v>10136</v>
      </c>
      <c r="F4222" s="27">
        <v>8730.783203125</v>
      </c>
      <c r="G4222" s="27">
        <v>8624.00390625</v>
      </c>
      <c r="H4222" s="27">
        <v>12174.3759765625</v>
      </c>
      <c r="I4222" s="27">
        <v>12855.8916015625</v>
      </c>
      <c r="J4222" s="27">
        <f t="shared" si="585"/>
        <v>9411.8307719400273</v>
      </c>
      <c r="K4222" s="28">
        <v>1.105785608291626</v>
      </c>
      <c r="L4222" s="28">
        <v>0.99771034717559814</v>
      </c>
      <c r="M4222" s="27">
        <v>8409.7734375</v>
      </c>
      <c r="N4222" s="27">
        <v>7686.4922692961882</v>
      </c>
      <c r="O4222" s="66">
        <f t="shared" si="586"/>
        <v>10193.288912916791</v>
      </c>
      <c r="P4222" s="66">
        <f t="shared" si="587"/>
        <v>10256.67381356027</v>
      </c>
      <c r="Q4222" s="66">
        <f t="shared" si="588"/>
        <v>8337.4453206796188</v>
      </c>
      <c r="R4222" s="66">
        <f t="shared" si="589"/>
        <v>10025.372951871497</v>
      </c>
      <c r="S4222" s="67">
        <f>E4222/INDEX('CCG overall weighted population'!$F$4:$F$195,MATCH(A4222,'CCG overall weighted population'!$A$4:$A$195,0))*INDEX('CCG overall weighted population'!$T$4:$T$195,MATCH(A4222,'CCG overall weighted population'!$A$4:$A$195,0))</f>
        <v>0</v>
      </c>
      <c r="T4222" s="66">
        <f t="shared" si="590"/>
        <v>12582.835481827186</v>
      </c>
      <c r="U4222" s="66">
        <f t="shared" si="591"/>
        <v>12582.835481827186</v>
      </c>
      <c r="V4222" s="81">
        <f t="shared" si="592"/>
        <v>10020.770683632378</v>
      </c>
      <c r="W4222" s="110">
        <f t="shared" si="593"/>
        <v>0.98863167754857717</v>
      </c>
    </row>
    <row r="4223" spans="1:23" x14ac:dyDescent="0.2">
      <c r="A4223" s="31" t="s">
        <v>131</v>
      </c>
      <c r="B4223" s="25" t="s">
        <v>278</v>
      </c>
      <c r="C4223" s="53" t="s">
        <v>6683</v>
      </c>
      <c r="D4223" s="25" t="s">
        <v>6682</v>
      </c>
      <c r="E4223" s="97">
        <v>4019.83349609375</v>
      </c>
      <c r="F4223" s="27">
        <v>4138.59130859375</v>
      </c>
      <c r="G4223" s="27">
        <v>3644.08349609375</v>
      </c>
      <c r="H4223" s="27">
        <v>2856.16552734375</v>
      </c>
      <c r="I4223" s="27">
        <v>3558.7119140625</v>
      </c>
      <c r="J4223" s="27">
        <f t="shared" si="585"/>
        <v>3890.5375347106551</v>
      </c>
      <c r="K4223" s="28">
        <v>1.105785608291626</v>
      </c>
      <c r="L4223" s="28">
        <v>0.99771034717559814</v>
      </c>
      <c r="M4223" s="27">
        <v>3821.350830078125</v>
      </c>
      <c r="N4223" s="27">
        <v>2397.9569801481489</v>
      </c>
      <c r="O4223" s="66">
        <f t="shared" si="586"/>
        <v>4127.5805896592692</v>
      </c>
      <c r="P4223" s="66">
        <f t="shared" si="587"/>
        <v>4153.2471127813587</v>
      </c>
      <c r="Q4223" s="66">
        <f t="shared" si="588"/>
        <v>3679.0114450851279</v>
      </c>
      <c r="R4223" s="66">
        <f t="shared" si="589"/>
        <v>4096.0933559522027</v>
      </c>
      <c r="S4223" s="67">
        <f>E4223/INDEX('CCG overall weighted population'!$F$4:$F$195,MATCH(A4223,'CCG overall weighted population'!$A$4:$A$195,0))*INDEX('CCG overall weighted population'!$T$4:$T$195,MATCH(A4223,'CCG overall weighted population'!$A$4:$A$195,0))</f>
        <v>0</v>
      </c>
      <c r="T4223" s="66">
        <f t="shared" si="590"/>
        <v>5141.0026403586908</v>
      </c>
      <c r="U4223" s="66">
        <f t="shared" si="591"/>
        <v>5141.0026403586908</v>
      </c>
      <c r="V4223" s="81">
        <f t="shared" si="592"/>
        <v>4094.2129949474734</v>
      </c>
      <c r="W4223" s="110">
        <f t="shared" si="593"/>
        <v>1.0185031292778672</v>
      </c>
    </row>
    <row r="4224" spans="1:23" x14ac:dyDescent="0.2">
      <c r="A4224" s="31" t="s">
        <v>131</v>
      </c>
      <c r="B4224" s="25" t="s">
        <v>278</v>
      </c>
      <c r="C4224" s="53" t="s">
        <v>6681</v>
      </c>
      <c r="D4224" s="25" t="s">
        <v>6680</v>
      </c>
      <c r="E4224" s="97">
        <v>13732.25</v>
      </c>
      <c r="F4224" s="27">
        <v>12088.09765625</v>
      </c>
      <c r="G4224" s="27">
        <v>12127.759765625</v>
      </c>
      <c r="H4224" s="27">
        <v>11168.1298828125</v>
      </c>
      <c r="I4224" s="27">
        <v>13441.8583984375</v>
      </c>
      <c r="J4224" s="27">
        <f t="shared" si="585"/>
        <v>12009.178027603612</v>
      </c>
      <c r="K4224" s="28">
        <v>1.105785608291626</v>
      </c>
      <c r="L4224" s="28">
        <v>0.99771034717559814</v>
      </c>
      <c r="M4224" s="27">
        <v>11329.0869140625</v>
      </c>
      <c r="N4224" s="27">
        <v>8579.642107325315</v>
      </c>
      <c r="O4224" s="66">
        <f t="shared" si="586"/>
        <v>12870.805776981855</v>
      </c>
      <c r="P4224" s="66">
        <f t="shared" si="587"/>
        <v>12950.840273437827</v>
      </c>
      <c r="Q4224" s="66">
        <f t="shared" si="588"/>
        <v>11054.142433388781</v>
      </c>
      <c r="R4224" s="66">
        <f t="shared" si="589"/>
        <v>12722.254752540259</v>
      </c>
      <c r="S4224" s="67">
        <f>E4224/INDEX('CCG overall weighted population'!$F$4:$F$195,MATCH(A4224,'CCG overall weighted population'!$A$4:$A$195,0))*INDEX('CCG overall weighted population'!$T$4:$T$195,MATCH(A4224,'CCG overall weighted population'!$A$4:$A$195,0))</f>
        <v>0</v>
      </c>
      <c r="T4224" s="66">
        <f t="shared" si="590"/>
        <v>15967.689110181644</v>
      </c>
      <c r="U4224" s="66">
        <f t="shared" si="591"/>
        <v>15967.689110181644</v>
      </c>
      <c r="V4224" s="81">
        <f t="shared" si="592"/>
        <v>12716.414448218544</v>
      </c>
      <c r="W4224" s="110">
        <f t="shared" si="593"/>
        <v>0.92602555649791873</v>
      </c>
    </row>
    <row r="4225" spans="1:23" x14ac:dyDescent="0.2">
      <c r="A4225" s="31" t="s">
        <v>131</v>
      </c>
      <c r="B4225" s="25" t="s">
        <v>278</v>
      </c>
      <c r="C4225" s="53" t="s">
        <v>6679</v>
      </c>
      <c r="D4225" s="25" t="s">
        <v>6678</v>
      </c>
      <c r="E4225" s="97">
        <v>21282.58203125</v>
      </c>
      <c r="F4225" s="27">
        <v>14519.1142578125</v>
      </c>
      <c r="G4225" s="27">
        <v>11620.9853515625</v>
      </c>
      <c r="H4225" s="27">
        <v>19811.7265625</v>
      </c>
      <c r="I4225" s="27">
        <v>29322.49609375</v>
      </c>
      <c r="J4225" s="27">
        <f t="shared" si="585"/>
        <v>15743.078902634827</v>
      </c>
      <c r="K4225" s="28">
        <v>1.105785608291626</v>
      </c>
      <c r="L4225" s="28">
        <v>0.99771034717559814</v>
      </c>
      <c r="M4225" s="27">
        <v>14452.830078125</v>
      </c>
      <c r="N4225" s="27">
        <v>14195.76098834876</v>
      </c>
      <c r="O4225" s="66">
        <f t="shared" si="586"/>
        <v>17197.902299966267</v>
      </c>
      <c r="P4225" s="66">
        <f t="shared" si="587"/>
        <v>17304.843968928315</v>
      </c>
      <c r="Q4225" s="66">
        <f t="shared" si="588"/>
        <v>14427.123169147377</v>
      </c>
      <c r="R4225" s="66">
        <f t="shared" si="589"/>
        <v>16958.027889885023</v>
      </c>
      <c r="S4225" s="67">
        <f>E4225/INDEX('CCG overall weighted population'!$F$4:$F$195,MATCH(A4225,'CCG overall weighted population'!$A$4:$A$195,0))*INDEX('CCG overall weighted population'!$T$4:$T$195,MATCH(A4225,'CCG overall weighted population'!$A$4:$A$195,0))</f>
        <v>0</v>
      </c>
      <c r="T4225" s="66">
        <f t="shared" si="590"/>
        <v>21284.003703306349</v>
      </c>
      <c r="U4225" s="66">
        <f t="shared" si="591"/>
        <v>21284.003703306349</v>
      </c>
      <c r="V4225" s="81">
        <f t="shared" si="592"/>
        <v>16950.243102872071</v>
      </c>
      <c r="W4225" s="110">
        <f t="shared" si="593"/>
        <v>0.79643734383278331</v>
      </c>
    </row>
    <row r="4226" spans="1:23" x14ac:dyDescent="0.2">
      <c r="A4226" s="31" t="s">
        <v>131</v>
      </c>
      <c r="B4226" s="25" t="s">
        <v>278</v>
      </c>
      <c r="C4226" s="53" t="s">
        <v>6677</v>
      </c>
      <c r="D4226" s="25" t="s">
        <v>6676</v>
      </c>
      <c r="E4226" s="97">
        <v>11169.8330078125</v>
      </c>
      <c r="F4226" s="27">
        <v>11426.75</v>
      </c>
      <c r="G4226" s="27">
        <v>12170.935546875</v>
      </c>
      <c r="H4226" s="27">
        <v>8406.115234375</v>
      </c>
      <c r="I4226" s="27">
        <v>10559.8505859375</v>
      </c>
      <c r="J4226" s="27">
        <f t="shared" si="585"/>
        <v>10985.706798784264</v>
      </c>
      <c r="K4226" s="28">
        <v>1.105785608291626</v>
      </c>
      <c r="L4226" s="28">
        <v>0.99771034717559814</v>
      </c>
      <c r="M4226" s="27">
        <v>10782.7509765625</v>
      </c>
      <c r="N4226" s="27">
        <v>6230.8995683342355</v>
      </c>
      <c r="O4226" s="66">
        <f t="shared" si="586"/>
        <v>11595.446259416471</v>
      </c>
      <c r="P4226" s="66">
        <f t="shared" si="587"/>
        <v>11667.550191263099</v>
      </c>
      <c r="Q4226" s="66">
        <f t="shared" si="588"/>
        <v>10327.565835739675</v>
      </c>
      <c r="R4226" s="66">
        <f t="shared" si="589"/>
        <v>11506.058457875564</v>
      </c>
      <c r="S4226" s="67">
        <f>E4226/INDEX('CCG overall weighted population'!$F$4:$F$195,MATCH(A4226,'CCG overall weighted population'!$A$4:$A$195,0))*INDEX('CCG overall weighted population'!$T$4:$T$195,MATCH(A4226,'CCG overall weighted population'!$A$4:$A$195,0))</f>
        <v>0</v>
      </c>
      <c r="T4226" s="66">
        <f t="shared" si="590"/>
        <v>14441.242367218636</v>
      </c>
      <c r="U4226" s="66">
        <f t="shared" si="591"/>
        <v>14441.242367218636</v>
      </c>
      <c r="V4226" s="81">
        <f t="shared" si="592"/>
        <v>11500.776463115631</v>
      </c>
      <c r="W4226" s="110">
        <f t="shared" si="593"/>
        <v>1.0296283261416406</v>
      </c>
    </row>
    <row r="4227" spans="1:23" x14ac:dyDescent="0.2">
      <c r="A4227" s="31" t="s">
        <v>131</v>
      </c>
      <c r="B4227" s="25" t="s">
        <v>278</v>
      </c>
      <c r="C4227" s="53" t="s">
        <v>6675</v>
      </c>
      <c r="D4227" s="25" t="s">
        <v>6674</v>
      </c>
      <c r="E4227" s="97">
        <v>4824.6669921875</v>
      </c>
      <c r="F4227" s="27">
        <v>3641.839599609375</v>
      </c>
      <c r="G4227" s="27">
        <v>3004.46630859375</v>
      </c>
      <c r="H4227" s="27">
        <v>5723.962890625</v>
      </c>
      <c r="I4227" s="27">
        <v>5743.6015625</v>
      </c>
      <c r="J4227" s="27">
        <f t="shared" si="585"/>
        <v>4000.537830466194</v>
      </c>
      <c r="K4227" s="28">
        <v>1.105785608291626</v>
      </c>
      <c r="L4227" s="28">
        <v>0.99771034717559814</v>
      </c>
      <c r="M4227" s="27">
        <v>3522.78125</v>
      </c>
      <c r="N4227" s="27">
        <v>3198.9396429145486</v>
      </c>
      <c r="O4227" s="66">
        <f t="shared" si="586"/>
        <v>4325.1717159847876</v>
      </c>
      <c r="P4227" s="66">
        <f t="shared" si="587"/>
        <v>4352.0669194687471</v>
      </c>
      <c r="Q4227" s="66">
        <f t="shared" si="588"/>
        <v>3490.3970892914549</v>
      </c>
      <c r="R4227" s="66">
        <f t="shared" si="589"/>
        <v>4248.2205171510741</v>
      </c>
      <c r="S4227" s="67">
        <f>E4227/INDEX('CCG overall weighted population'!$F$4:$F$195,MATCH(A4227,'CCG overall weighted population'!$A$4:$A$195,0))*INDEX('CCG overall weighted population'!$T$4:$T$195,MATCH(A4227,'CCG overall weighted population'!$A$4:$A$195,0))</f>
        <v>0</v>
      </c>
      <c r="T4227" s="66">
        <f t="shared" si="590"/>
        <v>5331.9372869670715</v>
      </c>
      <c r="U4227" s="66">
        <f t="shared" si="591"/>
        <v>5331.9372869670715</v>
      </c>
      <c r="V4227" s="81">
        <f t="shared" si="592"/>
        <v>4246.2703203401707</v>
      </c>
      <c r="W4227" s="110">
        <f t="shared" si="593"/>
        <v>0.88011676810359818</v>
      </c>
    </row>
    <row r="4228" spans="1:23" x14ac:dyDescent="0.2">
      <c r="A4228" s="31" t="s">
        <v>131</v>
      </c>
      <c r="B4228" s="25" t="s">
        <v>278</v>
      </c>
      <c r="C4228" s="53" t="s">
        <v>6673</v>
      </c>
      <c r="D4228" s="25" t="s">
        <v>5654</v>
      </c>
      <c r="E4228" s="97">
        <v>15635.416015625</v>
      </c>
      <c r="F4228" s="27">
        <v>13014.44140625</v>
      </c>
      <c r="G4228" s="27">
        <v>10845.7626953125</v>
      </c>
      <c r="H4228" s="27">
        <v>10018.765625</v>
      </c>
      <c r="I4228" s="27">
        <v>17154.474609375</v>
      </c>
      <c r="J4228" s="27">
        <f t="shared" ref="J4228:J4291" si="594">SUMPRODUCT($F4228:$I4228,$F$1:$I$1)</f>
        <v>12598.903780987712</v>
      </c>
      <c r="K4228" s="28">
        <v>1.105785608291626</v>
      </c>
      <c r="L4228" s="28">
        <v>0.99771034717559814</v>
      </c>
      <c r="M4228" s="27">
        <v>12130.23828125</v>
      </c>
      <c r="N4228" s="27">
        <v>8929.6900490747394</v>
      </c>
      <c r="O4228" s="66">
        <f t="shared" ref="O4228:O4291" si="595">(N$1*N4228+(1-N$1)*J4228)*K4228*L4228</f>
        <v>13494.980377551459</v>
      </c>
      <c r="P4228" s="66">
        <f t="shared" ref="P4228:P4291" si="596">O4228*$E$7330/O$7330</f>
        <v>13578.896177223623</v>
      </c>
      <c r="Q4228" s="66">
        <f t="shared" ref="Q4228:Q4291" si="597">($N$1*N4228)+((1-$N$1)*M4228)</f>
        <v>11810.183458032474</v>
      </c>
      <c r="R4228" s="66">
        <f t="shared" ref="R4228:R4291" si="598">(P4228*$J$1)+(Q4228*$M$1)</f>
        <v>13365.735119253522</v>
      </c>
      <c r="S4228" s="67">
        <f>E4228/INDEX('CCG overall weighted population'!$F$4:$F$195,MATCH(A4228,'CCG overall weighted population'!$A$4:$A$195,0))*INDEX('CCG overall weighted population'!$T$4:$T$195,MATCH(A4228,'CCG overall weighted population'!$A$4:$A$195,0))</f>
        <v>0</v>
      </c>
      <c r="T4228" s="66">
        <f t="shared" ref="T4228:T4291" si="599">R4228/$R$7330*$T$1</f>
        <v>16775.320669527009</v>
      </c>
      <c r="U4228" s="66">
        <f t="shared" ref="U4228:U4291" si="600">T4228+S4228</f>
        <v>16775.320669527009</v>
      </c>
      <c r="V4228" s="81">
        <f t="shared" ref="V4228:V4291" si="601">U4228*$E$7330/$U$7330</f>
        <v>13359.599417516827</v>
      </c>
      <c r="W4228" s="110">
        <f t="shared" si="593"/>
        <v>0.85444476847729078</v>
      </c>
    </row>
    <row r="4229" spans="1:23" x14ac:dyDescent="0.2">
      <c r="A4229" s="31" t="s">
        <v>131</v>
      </c>
      <c r="B4229" s="25" t="s">
        <v>278</v>
      </c>
      <c r="C4229" s="53" t="s">
        <v>6672</v>
      </c>
      <c r="D4229" s="25" t="s">
        <v>6671</v>
      </c>
      <c r="E4229" s="97">
        <v>12781.083984375</v>
      </c>
      <c r="F4229" s="27">
        <v>9832.2060546875</v>
      </c>
      <c r="G4229" s="27">
        <v>9293.572265625</v>
      </c>
      <c r="H4229" s="27">
        <v>12323.84765625</v>
      </c>
      <c r="I4229" s="27">
        <v>16352.1201171875</v>
      </c>
      <c r="J4229" s="27">
        <f t="shared" si="594"/>
        <v>10442.669373220417</v>
      </c>
      <c r="K4229" s="28">
        <v>1.105785608291626</v>
      </c>
      <c r="L4229" s="28">
        <v>0.99771034717559814</v>
      </c>
      <c r="M4229" s="27">
        <v>10143.138671875</v>
      </c>
      <c r="N4229" s="27">
        <v>8578.4785790847363</v>
      </c>
      <c r="O4229" s="66">
        <f t="shared" si="595"/>
        <v>11315.24652732998</v>
      </c>
      <c r="P4229" s="66">
        <f t="shared" si="596"/>
        <v>11385.608093946861</v>
      </c>
      <c r="Q4229" s="66">
        <f t="shared" si="597"/>
        <v>9986.6726625959727</v>
      </c>
      <c r="R4229" s="66">
        <f t="shared" si="598"/>
        <v>11217.011716851215</v>
      </c>
      <c r="S4229" s="67">
        <f>E4229/INDEX('CCG overall weighted population'!$F$4:$F$195,MATCH(A4229,'CCG overall weighted population'!$A$4:$A$195,0))*INDEX('CCG overall weighted population'!$T$4:$T$195,MATCH(A4229,'CCG overall weighted population'!$A$4:$A$195,0))</f>
        <v>0</v>
      </c>
      <c r="T4229" s="66">
        <f t="shared" si="599"/>
        <v>14078.460094047567</v>
      </c>
      <c r="U4229" s="66">
        <f t="shared" si="600"/>
        <v>14078.460094047567</v>
      </c>
      <c r="V4229" s="81">
        <f t="shared" si="601"/>
        <v>11211.862412480181</v>
      </c>
      <c r="W4229" s="110">
        <f t="shared" ref="W4229:W4292" si="602">V4229/E4229</f>
        <v>0.87722312334280816</v>
      </c>
    </row>
    <row r="4230" spans="1:23" x14ac:dyDescent="0.2">
      <c r="A4230" s="31" t="s">
        <v>131</v>
      </c>
      <c r="B4230" s="25" t="s">
        <v>278</v>
      </c>
      <c r="C4230" s="53" t="s">
        <v>6670</v>
      </c>
      <c r="D4230" s="25" t="s">
        <v>6669</v>
      </c>
      <c r="E4230" s="97">
        <v>4170.16650390625</v>
      </c>
      <c r="F4230" s="27">
        <v>3222.2041015625</v>
      </c>
      <c r="G4230" s="27">
        <v>3064.800048828125</v>
      </c>
      <c r="H4230" s="27">
        <v>2874.178466796875</v>
      </c>
      <c r="I4230" s="27">
        <v>5017.52392578125</v>
      </c>
      <c r="J4230" s="27">
        <f t="shared" si="594"/>
        <v>3234.7492420526432</v>
      </c>
      <c r="K4230" s="28">
        <v>1.105785608291626</v>
      </c>
      <c r="L4230" s="28">
        <v>0.99771034717559814</v>
      </c>
      <c r="M4230" s="27">
        <v>3410.466064453125</v>
      </c>
      <c r="N4230" s="27">
        <v>2549.1106759717613</v>
      </c>
      <c r="O4230" s="66">
        <f t="shared" si="595"/>
        <v>3493.1058779998548</v>
      </c>
      <c r="P4230" s="66">
        <f t="shared" si="596"/>
        <v>3514.8270487530558</v>
      </c>
      <c r="Q4230" s="66">
        <f t="shared" si="597"/>
        <v>3324.3305256049885</v>
      </c>
      <c r="R4230" s="66">
        <f t="shared" si="598"/>
        <v>3491.8688600244541</v>
      </c>
      <c r="S4230" s="67">
        <f>E4230/INDEX('CCG overall weighted population'!$F$4:$F$195,MATCH(A4230,'CCG overall weighted population'!$A$4:$A$195,0))*INDEX('CCG overall weighted population'!$T$4:$T$195,MATCH(A4230,'CCG overall weighted population'!$A$4:$A$195,0))</f>
        <v>0</v>
      </c>
      <c r="T4230" s="66">
        <f t="shared" si="599"/>
        <v>4382.641084848723</v>
      </c>
      <c r="U4230" s="66">
        <f t="shared" si="600"/>
        <v>4382.641084848723</v>
      </c>
      <c r="V4230" s="81">
        <f t="shared" si="601"/>
        <v>3490.2658755542689</v>
      </c>
      <c r="W4230" s="110">
        <f t="shared" si="602"/>
        <v>0.83696079575836857</v>
      </c>
    </row>
    <row r="4231" spans="1:23" x14ac:dyDescent="0.2">
      <c r="A4231" s="31" t="s">
        <v>131</v>
      </c>
      <c r="B4231" s="25" t="s">
        <v>278</v>
      </c>
      <c r="C4231" s="53" t="s">
        <v>6668</v>
      </c>
      <c r="D4231" s="25" t="s">
        <v>6667</v>
      </c>
      <c r="E4231" s="97">
        <v>6369.91650390625</v>
      </c>
      <c r="F4231" s="27">
        <v>4027.544921875</v>
      </c>
      <c r="G4231" s="27">
        <v>3186.361328125</v>
      </c>
      <c r="H4231" s="27">
        <v>4264.45361328125</v>
      </c>
      <c r="I4231" s="27">
        <v>10059.779296875</v>
      </c>
      <c r="J4231" s="27">
        <f t="shared" si="594"/>
        <v>4260.4019802678631</v>
      </c>
      <c r="K4231" s="28">
        <v>1.105785608291626</v>
      </c>
      <c r="L4231" s="28">
        <v>0.99771034717559814</v>
      </c>
      <c r="M4231" s="27">
        <v>4267.7919921875</v>
      </c>
      <c r="N4231" s="27">
        <v>4044.0309113840094</v>
      </c>
      <c r="O4231" s="66">
        <f t="shared" si="595"/>
        <v>4676.4332128904171</v>
      </c>
      <c r="P4231" s="66">
        <f t="shared" si="596"/>
        <v>4705.5126647824673</v>
      </c>
      <c r="Q4231" s="66">
        <f t="shared" si="597"/>
        <v>4245.4158841071512</v>
      </c>
      <c r="R4231" s="66">
        <f t="shared" si="598"/>
        <v>4650.0628930511721</v>
      </c>
      <c r="S4231" s="67">
        <f>E4231/INDEX('CCG overall weighted population'!$F$4:$F$195,MATCH(A4231,'CCG overall weighted population'!$A$4:$A$195,0))*INDEX('CCG overall weighted population'!$T$4:$T$195,MATCH(A4231,'CCG overall weighted population'!$A$4:$A$195,0))</f>
        <v>0</v>
      </c>
      <c r="T4231" s="66">
        <f t="shared" si="599"/>
        <v>5836.2892477221667</v>
      </c>
      <c r="U4231" s="66">
        <f t="shared" si="600"/>
        <v>5836.2892477221667</v>
      </c>
      <c r="V4231" s="81">
        <f t="shared" si="601"/>
        <v>4647.9282256562201</v>
      </c>
      <c r="W4231" s="110">
        <f t="shared" si="602"/>
        <v>0.72966862639501662</v>
      </c>
    </row>
    <row r="4232" spans="1:23" x14ac:dyDescent="0.2">
      <c r="A4232" s="31" t="s">
        <v>131</v>
      </c>
      <c r="B4232" s="25" t="s">
        <v>278</v>
      </c>
      <c r="C4232" s="53" t="s">
        <v>6666</v>
      </c>
      <c r="D4232" s="25" t="s">
        <v>6665</v>
      </c>
      <c r="E4232" s="97">
        <v>7315.833984375</v>
      </c>
      <c r="F4232" s="27">
        <v>4970.12158203125</v>
      </c>
      <c r="G4232" s="27">
        <v>5820.7666015625</v>
      </c>
      <c r="H4232" s="27">
        <v>7600.05810546875</v>
      </c>
      <c r="I4232" s="27">
        <v>10282.4140625</v>
      </c>
      <c r="J4232" s="27">
        <f t="shared" si="594"/>
        <v>5640.1052156828255</v>
      </c>
      <c r="K4232" s="28">
        <v>1.105785608291626</v>
      </c>
      <c r="L4232" s="28">
        <v>0.99771034717559814</v>
      </c>
      <c r="M4232" s="27">
        <v>5509.65087890625</v>
      </c>
      <c r="N4232" s="27">
        <v>4802.585483996535</v>
      </c>
      <c r="O4232" s="66">
        <f t="shared" si="595"/>
        <v>6130.06751306975</v>
      </c>
      <c r="P4232" s="66">
        <f t="shared" si="596"/>
        <v>6168.1860951656017</v>
      </c>
      <c r="Q4232" s="66">
        <f t="shared" si="597"/>
        <v>5438.9443394152786</v>
      </c>
      <c r="R4232" s="66">
        <f t="shared" si="598"/>
        <v>6080.2996099919092</v>
      </c>
      <c r="S4232" s="67">
        <f>E4232/INDEX('CCG overall weighted population'!$F$4:$F$195,MATCH(A4232,'CCG overall weighted population'!$A$4:$A$195,0))*INDEX('CCG overall weighted population'!$T$4:$T$195,MATCH(A4232,'CCG overall weighted population'!$A$4:$A$195,0))</f>
        <v>0</v>
      </c>
      <c r="T4232" s="66">
        <f t="shared" si="599"/>
        <v>7631.3779088352103</v>
      </c>
      <c r="U4232" s="66">
        <f t="shared" si="600"/>
        <v>7631.3779088352103</v>
      </c>
      <c r="V4232" s="81">
        <f t="shared" si="601"/>
        <v>6077.5083752005712</v>
      </c>
      <c r="W4232" s="110">
        <f t="shared" si="602"/>
        <v>0.83073350053880146</v>
      </c>
    </row>
    <row r="4233" spans="1:23" x14ac:dyDescent="0.2">
      <c r="A4233" s="31" t="s">
        <v>131</v>
      </c>
      <c r="B4233" s="25" t="s">
        <v>278</v>
      </c>
      <c r="C4233" s="53" t="s">
        <v>6664</v>
      </c>
      <c r="D4233" s="25" t="s">
        <v>6663</v>
      </c>
      <c r="E4233" s="97">
        <v>4195</v>
      </c>
      <c r="F4233" s="27">
        <v>2874.49267578125</v>
      </c>
      <c r="G4233" s="27">
        <v>2624.37158203125</v>
      </c>
      <c r="H4233" s="27">
        <v>4723.3642578125</v>
      </c>
      <c r="I4233" s="27">
        <v>5489.3017578125</v>
      </c>
      <c r="J4233" s="27">
        <f t="shared" si="594"/>
        <v>3244.4486302750788</v>
      </c>
      <c r="K4233" s="28">
        <v>1.105785608291626</v>
      </c>
      <c r="L4233" s="28">
        <v>0.99771034717559814</v>
      </c>
      <c r="M4233" s="27">
        <v>2988.450439453125</v>
      </c>
      <c r="N4233" s="27">
        <v>2944.2365300242523</v>
      </c>
      <c r="O4233" s="66">
        <f t="shared" si="595"/>
        <v>3546.3290834761506</v>
      </c>
      <c r="P4233" s="66">
        <f t="shared" si="596"/>
        <v>3568.3812119427912</v>
      </c>
      <c r="Q4233" s="66">
        <f t="shared" si="597"/>
        <v>2984.0290485102378</v>
      </c>
      <c r="R4233" s="66">
        <f t="shared" si="598"/>
        <v>3497.9564764654751</v>
      </c>
      <c r="S4233" s="67">
        <f>E4233/INDEX('CCG overall weighted population'!$F$4:$F$195,MATCH(A4233,'CCG overall weighted population'!$A$4:$A$195,0))*INDEX('CCG overall weighted population'!$T$4:$T$195,MATCH(A4233,'CCG overall weighted population'!$A$4:$A$195,0))</f>
        <v>0</v>
      </c>
      <c r="T4233" s="66">
        <f t="shared" si="599"/>
        <v>4390.2816461048042</v>
      </c>
      <c r="U4233" s="66">
        <f t="shared" si="600"/>
        <v>4390.2816461048042</v>
      </c>
      <c r="V4233" s="81">
        <f t="shared" si="601"/>
        <v>3496.3506974016191</v>
      </c>
      <c r="W4233" s="110">
        <f t="shared" si="602"/>
        <v>0.83345666207428348</v>
      </c>
    </row>
    <row r="4234" spans="1:23" x14ac:dyDescent="0.2">
      <c r="A4234" s="31" t="s">
        <v>131</v>
      </c>
      <c r="B4234" s="25" t="s">
        <v>278</v>
      </c>
      <c r="C4234" s="53" t="s">
        <v>6662</v>
      </c>
      <c r="D4234" s="25" t="s">
        <v>6661</v>
      </c>
      <c r="E4234" s="97">
        <v>7363.75</v>
      </c>
      <c r="F4234" s="27">
        <v>3912.318359375</v>
      </c>
      <c r="G4234" s="27">
        <v>2514.391357421875</v>
      </c>
      <c r="H4234" s="27">
        <v>5451.50244140625</v>
      </c>
      <c r="I4234" s="27">
        <v>12102.8369140625</v>
      </c>
      <c r="J4234" s="27">
        <f t="shared" si="594"/>
        <v>4394.5354392489871</v>
      </c>
      <c r="K4234" s="28">
        <v>1.105785608291626</v>
      </c>
      <c r="L4234" s="28">
        <v>0.99771034717559814</v>
      </c>
      <c r="M4234" s="27">
        <v>4068.67431640625</v>
      </c>
      <c r="N4234" s="27">
        <v>4848.5156653337699</v>
      </c>
      <c r="O4234" s="66">
        <f t="shared" si="595"/>
        <v>4898.3732111330437</v>
      </c>
      <c r="P4234" s="66">
        <f t="shared" si="596"/>
        <v>4928.8327519107925</v>
      </c>
      <c r="Q4234" s="66">
        <f t="shared" si="597"/>
        <v>4146.6584512990021</v>
      </c>
      <c r="R4234" s="66">
        <f t="shared" si="598"/>
        <v>4834.5669620929411</v>
      </c>
      <c r="S4234" s="67">
        <f>E4234/INDEX('CCG overall weighted population'!$F$4:$F$195,MATCH(A4234,'CCG overall weighted population'!$A$4:$A$195,0))*INDEX('CCG overall weighted population'!$T$4:$T$195,MATCH(A4234,'CCG overall weighted population'!$A$4:$A$195,0))</f>
        <v>0</v>
      </c>
      <c r="T4234" s="66">
        <f t="shared" si="599"/>
        <v>6067.8601187137419</v>
      </c>
      <c r="U4234" s="66">
        <f t="shared" si="600"/>
        <v>6067.8601187137419</v>
      </c>
      <c r="V4234" s="81">
        <f t="shared" si="601"/>
        <v>4832.3475958821928</v>
      </c>
      <c r="W4234" s="110">
        <f t="shared" si="602"/>
        <v>0.65623460816597423</v>
      </c>
    </row>
    <row r="4235" spans="1:23" x14ac:dyDescent="0.2">
      <c r="A4235" s="31" t="s">
        <v>131</v>
      </c>
      <c r="B4235" s="25" t="s">
        <v>278</v>
      </c>
      <c r="C4235" s="53" t="s">
        <v>6660</v>
      </c>
      <c r="D4235" s="25" t="s">
        <v>6659</v>
      </c>
      <c r="E4235" s="97">
        <v>3338.58349609375</v>
      </c>
      <c r="F4235" s="27">
        <v>2707.15234375</v>
      </c>
      <c r="G4235" s="27">
        <v>2952.06201171875</v>
      </c>
      <c r="H4235" s="27">
        <v>2583.2998046875</v>
      </c>
      <c r="I4235" s="27">
        <v>3866.348876953125</v>
      </c>
      <c r="J4235" s="27">
        <f t="shared" si="594"/>
        <v>2752.5935373011785</v>
      </c>
      <c r="K4235" s="28">
        <v>1.105785608291626</v>
      </c>
      <c r="L4235" s="28">
        <v>0.99771034717559814</v>
      </c>
      <c r="M4235" s="27">
        <v>2913.5927734375</v>
      </c>
      <c r="N4235" s="27">
        <v>2262.5159981902675</v>
      </c>
      <c r="O4235" s="66">
        <f t="shared" si="595"/>
        <v>2982.7411354533697</v>
      </c>
      <c r="P4235" s="66">
        <f t="shared" si="596"/>
        <v>3001.2887065200898</v>
      </c>
      <c r="Q4235" s="66">
        <f t="shared" si="597"/>
        <v>2848.4850959127771</v>
      </c>
      <c r="R4235" s="66">
        <f t="shared" si="598"/>
        <v>2982.8731781274396</v>
      </c>
      <c r="S4235" s="67">
        <f>E4235/INDEX('CCG overall weighted population'!$F$4:$F$195,MATCH(A4235,'CCG overall weighted population'!$A$4:$A$195,0))*INDEX('CCG overall weighted population'!$T$4:$T$195,MATCH(A4235,'CCG overall weighted population'!$A$4:$A$195,0))</f>
        <v>0</v>
      </c>
      <c r="T4235" s="66">
        <f t="shared" si="599"/>
        <v>3743.801117795429</v>
      </c>
      <c r="U4235" s="66">
        <f t="shared" si="600"/>
        <v>3743.801117795429</v>
      </c>
      <c r="V4235" s="81">
        <f t="shared" si="601"/>
        <v>2981.503854257403</v>
      </c>
      <c r="W4235" s="110">
        <f t="shared" si="602"/>
        <v>0.89304456747775163</v>
      </c>
    </row>
    <row r="4236" spans="1:23" x14ac:dyDescent="0.2">
      <c r="A4236" s="31" t="s">
        <v>131</v>
      </c>
      <c r="B4236" s="25" t="s">
        <v>278</v>
      </c>
      <c r="C4236" s="53" t="s">
        <v>6658</v>
      </c>
      <c r="D4236" s="25" t="s">
        <v>6657</v>
      </c>
      <c r="E4236" s="97">
        <v>2745</v>
      </c>
      <c r="F4236" s="27">
        <v>1558.3125</v>
      </c>
      <c r="G4236" s="27">
        <v>1170.034423828125</v>
      </c>
      <c r="H4236" s="27">
        <v>2119.15087890625</v>
      </c>
      <c r="I4236" s="27">
        <v>3727.10302734375</v>
      </c>
      <c r="J4236" s="27">
        <f t="shared" si="594"/>
        <v>1707.8069859293907</v>
      </c>
      <c r="K4236" s="28">
        <v>1.105785608291626</v>
      </c>
      <c r="L4236" s="28">
        <v>0.99771034717559814</v>
      </c>
      <c r="M4236" s="27">
        <v>1788.0848388671875</v>
      </c>
      <c r="N4236" s="27">
        <v>1820.7643777920043</v>
      </c>
      <c r="O4236" s="66">
        <f t="shared" si="595"/>
        <v>1896.6065163439278</v>
      </c>
      <c r="P4236" s="66">
        <f t="shared" si="596"/>
        <v>1908.4001794712333</v>
      </c>
      <c r="Q4236" s="66">
        <f t="shared" si="597"/>
        <v>1791.3527927596692</v>
      </c>
      <c r="R4236" s="66">
        <f t="shared" si="598"/>
        <v>1894.2939062967616</v>
      </c>
      <c r="S4236" s="67">
        <f>E4236/INDEX('CCG overall weighted population'!$F$4:$F$195,MATCH(A4236,'CCG overall weighted population'!$A$4:$A$195,0))*INDEX('CCG overall weighted population'!$T$4:$T$195,MATCH(A4236,'CCG overall weighted population'!$A$4:$A$195,0))</f>
        <v>0</v>
      </c>
      <c r="T4236" s="66">
        <f t="shared" si="599"/>
        <v>2377.5263714962721</v>
      </c>
      <c r="U4236" s="66">
        <f t="shared" si="600"/>
        <v>2377.5263714962721</v>
      </c>
      <c r="V4236" s="81">
        <f t="shared" si="601"/>
        <v>1893.4243078566474</v>
      </c>
      <c r="W4236" s="110">
        <f t="shared" si="602"/>
        <v>0.68977206114996259</v>
      </c>
    </row>
    <row r="4237" spans="1:23" x14ac:dyDescent="0.2">
      <c r="A4237" s="31" t="s">
        <v>131</v>
      </c>
      <c r="B4237" s="25" t="s">
        <v>278</v>
      </c>
      <c r="C4237" s="53" t="s">
        <v>6656</v>
      </c>
      <c r="D4237" s="25" t="s">
        <v>6655</v>
      </c>
      <c r="E4237" s="97">
        <v>433.8333740234375</v>
      </c>
      <c r="F4237" s="27">
        <v>258.44784545898438</v>
      </c>
      <c r="G4237" s="27">
        <v>247.25807189941406</v>
      </c>
      <c r="H4237" s="27">
        <v>443.75042724609375</v>
      </c>
      <c r="I4237" s="27">
        <v>1146.8775634765625</v>
      </c>
      <c r="J4237" s="27">
        <f t="shared" si="594"/>
        <v>322.51139621199781</v>
      </c>
      <c r="K4237" s="28">
        <v>1.105785608291626</v>
      </c>
      <c r="L4237" s="28">
        <v>0.99771034717559814</v>
      </c>
      <c r="M4237" s="27">
        <v>293.41937255859375</v>
      </c>
      <c r="N4237" s="27">
        <v>256.42246278593797</v>
      </c>
      <c r="O4237" s="66">
        <f t="shared" si="595"/>
        <v>348.52061876124219</v>
      </c>
      <c r="P4237" s="66">
        <f t="shared" si="596"/>
        <v>350.68782357424345</v>
      </c>
      <c r="Q4237" s="66">
        <f t="shared" si="597"/>
        <v>289.71968158132819</v>
      </c>
      <c r="R4237" s="66">
        <f t="shared" si="598"/>
        <v>343.34008784041305</v>
      </c>
      <c r="S4237" s="67">
        <f>E4237/INDEX('CCG overall weighted population'!$F$4:$F$195,MATCH(A4237,'CCG overall weighted population'!$A$4:$A$195,0))*INDEX('CCG overall weighted population'!$T$4:$T$195,MATCH(A4237,'CCG overall weighted population'!$A$4:$A$195,0))</f>
        <v>0</v>
      </c>
      <c r="T4237" s="66">
        <f t="shared" si="599"/>
        <v>430.92579800789707</v>
      </c>
      <c r="U4237" s="66">
        <f t="shared" si="600"/>
        <v>430.92579800789707</v>
      </c>
      <c r="V4237" s="81">
        <f t="shared" si="601"/>
        <v>343.18247343653297</v>
      </c>
      <c r="W4237" s="110">
        <f t="shared" si="602"/>
        <v>0.79104673357378175</v>
      </c>
    </row>
    <row r="4238" spans="1:23" x14ac:dyDescent="0.2">
      <c r="A4238" s="31" t="s">
        <v>131</v>
      </c>
      <c r="B4238" s="25" t="s">
        <v>278</v>
      </c>
      <c r="C4238" s="53" t="s">
        <v>6654</v>
      </c>
      <c r="D4238" s="25" t="s">
        <v>6653</v>
      </c>
      <c r="E4238" s="97">
        <v>5388.08349609375</v>
      </c>
      <c r="F4238" s="27">
        <v>4736.09521484375</v>
      </c>
      <c r="G4238" s="27">
        <v>4789.32568359375</v>
      </c>
      <c r="H4238" s="27">
        <v>5418.19580078125</v>
      </c>
      <c r="I4238" s="27">
        <v>6632.34619140625</v>
      </c>
      <c r="J4238" s="27">
        <f t="shared" si="594"/>
        <v>4920.7250698186017</v>
      </c>
      <c r="K4238" s="28">
        <v>1.105785608291626</v>
      </c>
      <c r="L4238" s="28">
        <v>0.99771034717559814</v>
      </c>
      <c r="M4238" s="27">
        <v>4614.1904296875</v>
      </c>
      <c r="N4238" s="27">
        <v>4091.2313101019222</v>
      </c>
      <c r="O4238" s="66">
        <f t="shared" si="595"/>
        <v>5337.2941427587411</v>
      </c>
      <c r="P4238" s="66">
        <f t="shared" si="596"/>
        <v>5370.4830243683955</v>
      </c>
      <c r="Q4238" s="66">
        <f t="shared" si="597"/>
        <v>4561.8945177289424</v>
      </c>
      <c r="R4238" s="66">
        <f t="shared" si="598"/>
        <v>5273.033857147756</v>
      </c>
      <c r="S4238" s="67">
        <f>E4238/INDEX('CCG overall weighted population'!$F$4:$F$195,MATCH(A4238,'CCG overall weighted population'!$A$4:$A$195,0))*INDEX('CCG overall weighted population'!$T$4:$T$195,MATCH(A4238,'CCG overall weighted population'!$A$4:$A$195,0))</f>
        <v>0</v>
      </c>
      <c r="T4238" s="66">
        <f t="shared" si="599"/>
        <v>6618.179476526002</v>
      </c>
      <c r="U4238" s="66">
        <f t="shared" si="600"/>
        <v>6618.179476526002</v>
      </c>
      <c r="V4238" s="81">
        <f t="shared" si="601"/>
        <v>5270.6132074261886</v>
      </c>
      <c r="W4238" s="110">
        <f t="shared" si="602"/>
        <v>0.97819813134805267</v>
      </c>
    </row>
    <row r="4239" spans="1:23" x14ac:dyDescent="0.2">
      <c r="A4239" s="31" t="s">
        <v>131</v>
      </c>
      <c r="B4239" s="25" t="s">
        <v>278</v>
      </c>
      <c r="C4239" s="53" t="s">
        <v>6652</v>
      </c>
      <c r="D4239" s="25" t="s">
        <v>6651</v>
      </c>
      <c r="E4239" s="97">
        <v>6684.08349609375</v>
      </c>
      <c r="F4239" s="27">
        <v>4726.42041015625</v>
      </c>
      <c r="G4239" s="27">
        <v>4336.7890625</v>
      </c>
      <c r="H4239" s="27">
        <v>6260.39306640625</v>
      </c>
      <c r="I4239" s="27">
        <v>9058.2998046875</v>
      </c>
      <c r="J4239" s="27">
        <f t="shared" si="594"/>
        <v>5111.7734743175042</v>
      </c>
      <c r="K4239" s="28">
        <v>1.105785608291626</v>
      </c>
      <c r="L4239" s="28">
        <v>0.99771034717559814</v>
      </c>
      <c r="M4239" s="27">
        <v>4733.57763671875</v>
      </c>
      <c r="N4239" s="27">
        <v>4316.7849551450827</v>
      </c>
      <c r="O4239" s="66">
        <f t="shared" si="595"/>
        <v>5551.8758137239456</v>
      </c>
      <c r="P4239" s="66">
        <f t="shared" si="596"/>
        <v>5586.3990279528598</v>
      </c>
      <c r="Q4239" s="66">
        <f t="shared" si="597"/>
        <v>4691.8983685613839</v>
      </c>
      <c r="R4239" s="66">
        <f t="shared" si="598"/>
        <v>5478.5959320391057</v>
      </c>
      <c r="S4239" s="67">
        <f>E4239/INDEX('CCG overall weighted population'!$F$4:$F$195,MATCH(A4239,'CCG overall weighted population'!$A$4:$A$195,0))*INDEX('CCG overall weighted population'!$T$4:$T$195,MATCH(A4239,'CCG overall weighted population'!$A$4:$A$195,0))</f>
        <v>0</v>
      </c>
      <c r="T4239" s="66">
        <f t="shared" si="599"/>
        <v>6876.1802294234831</v>
      </c>
      <c r="U4239" s="66">
        <f t="shared" si="600"/>
        <v>6876.1802294234831</v>
      </c>
      <c r="V4239" s="81">
        <f t="shared" si="601"/>
        <v>5476.0809165704504</v>
      </c>
      <c r="W4239" s="110">
        <f t="shared" si="602"/>
        <v>0.81927176998473028</v>
      </c>
    </row>
    <row r="4240" spans="1:23" x14ac:dyDescent="0.2">
      <c r="A4240" s="31" t="s">
        <v>131</v>
      </c>
      <c r="B4240" s="25" t="s">
        <v>278</v>
      </c>
      <c r="C4240" s="53" t="s">
        <v>6650</v>
      </c>
      <c r="D4240" s="25" t="s">
        <v>6649</v>
      </c>
      <c r="E4240" s="97">
        <v>3818.083984375</v>
      </c>
      <c r="F4240" s="27">
        <v>2547.970703125</v>
      </c>
      <c r="G4240" s="27">
        <v>2187.1123046875</v>
      </c>
      <c r="H4240" s="27">
        <v>2746.788818359375</v>
      </c>
      <c r="I4240" s="27">
        <v>4032.82373046875</v>
      </c>
      <c r="J4240" s="27">
        <f t="shared" si="594"/>
        <v>2616.4797930055902</v>
      </c>
      <c r="K4240" s="28">
        <v>1.105785608291626</v>
      </c>
      <c r="L4240" s="28">
        <v>0.99771034717559814</v>
      </c>
      <c r="M4240" s="27">
        <v>2795.483642578125</v>
      </c>
      <c r="N4240" s="27">
        <v>2470.0131508382315</v>
      </c>
      <c r="O4240" s="66">
        <f t="shared" si="595"/>
        <v>2870.4821383890676</v>
      </c>
      <c r="P4240" s="66">
        <f t="shared" si="596"/>
        <v>2888.3316496405459</v>
      </c>
      <c r="Q4240" s="66">
        <f t="shared" si="597"/>
        <v>2762.9365934041357</v>
      </c>
      <c r="R4240" s="66">
        <f t="shared" si="598"/>
        <v>2873.2193351524152</v>
      </c>
      <c r="S4240" s="67">
        <f>E4240/INDEX('CCG overall weighted population'!$F$4:$F$195,MATCH(A4240,'CCG overall weighted population'!$A$4:$A$195,0))*INDEX('CCG overall weighted population'!$T$4:$T$195,MATCH(A4240,'CCG overall weighted population'!$A$4:$A$195,0))</f>
        <v>0</v>
      </c>
      <c r="T4240" s="66">
        <f t="shared" si="599"/>
        <v>3606.1746900576682</v>
      </c>
      <c r="U4240" s="66">
        <f t="shared" si="600"/>
        <v>3606.1746900576682</v>
      </c>
      <c r="V4240" s="81">
        <f t="shared" si="601"/>
        <v>2871.9003492001043</v>
      </c>
      <c r="W4240" s="110">
        <f t="shared" si="602"/>
        <v>0.75218365047834823</v>
      </c>
    </row>
    <row r="4241" spans="1:23" x14ac:dyDescent="0.2">
      <c r="A4241" s="31" t="s">
        <v>131</v>
      </c>
      <c r="B4241" s="25" t="s">
        <v>278</v>
      </c>
      <c r="C4241" s="53" t="s">
        <v>6648</v>
      </c>
      <c r="D4241" s="25" t="s">
        <v>6647</v>
      </c>
      <c r="E4241" s="97">
        <v>3992.3330078125</v>
      </c>
      <c r="F4241" s="27">
        <v>3116.851806640625</v>
      </c>
      <c r="G4241" s="27">
        <v>2607.48974609375</v>
      </c>
      <c r="H4241" s="27">
        <v>3754.126220703125</v>
      </c>
      <c r="I4241" s="27">
        <v>5814.35595703125</v>
      </c>
      <c r="J4241" s="27">
        <f t="shared" si="594"/>
        <v>3292.0610888728747</v>
      </c>
      <c r="K4241" s="28">
        <v>1.105785608291626</v>
      </c>
      <c r="L4241" s="28">
        <v>0.99771034717559814</v>
      </c>
      <c r="M4241" s="27">
        <v>3001.594970703125</v>
      </c>
      <c r="N4241" s="27">
        <v>2799.3154978501871</v>
      </c>
      <c r="O4241" s="66">
        <f t="shared" si="595"/>
        <v>3577.6163772071764</v>
      </c>
      <c r="P4241" s="66">
        <f t="shared" si="596"/>
        <v>3599.8630593670837</v>
      </c>
      <c r="Q4241" s="66">
        <f t="shared" si="597"/>
        <v>2981.3670234178317</v>
      </c>
      <c r="R4241" s="66">
        <f t="shared" si="598"/>
        <v>3525.3233854320492</v>
      </c>
      <c r="S4241" s="67">
        <f>E4241/INDEX('CCG overall weighted population'!$F$4:$F$195,MATCH(A4241,'CCG overall weighted population'!$A$4:$A$195,0))*INDEX('CCG overall weighted population'!$T$4:$T$195,MATCH(A4241,'CCG overall weighted population'!$A$4:$A$195,0))</f>
        <v>0</v>
      </c>
      <c r="T4241" s="66">
        <f t="shared" si="599"/>
        <v>4424.6298259506484</v>
      </c>
      <c r="U4241" s="66">
        <f t="shared" si="600"/>
        <v>4424.6298259506484</v>
      </c>
      <c r="V4241" s="81">
        <f t="shared" si="601"/>
        <v>3523.7050432589162</v>
      </c>
      <c r="W4241" s="110">
        <f t="shared" si="602"/>
        <v>0.88261801717528643</v>
      </c>
    </row>
    <row r="4242" spans="1:23" x14ac:dyDescent="0.2">
      <c r="A4242" s="31" t="s">
        <v>131</v>
      </c>
      <c r="B4242" s="25" t="s">
        <v>278</v>
      </c>
      <c r="C4242" s="53" t="s">
        <v>6646</v>
      </c>
      <c r="D4242" s="25" t="s">
        <v>6645</v>
      </c>
      <c r="E4242" s="97">
        <v>3208.91650390625</v>
      </c>
      <c r="F4242" s="27">
        <v>2042.7022705078125</v>
      </c>
      <c r="G4242" s="27">
        <v>1641.2169189453125</v>
      </c>
      <c r="H4242" s="27">
        <v>3537.562744140625</v>
      </c>
      <c r="I4242" s="27">
        <v>4982.92919921875</v>
      </c>
      <c r="J4242" s="27">
        <f t="shared" si="594"/>
        <v>2363.4565797376686</v>
      </c>
      <c r="K4242" s="28">
        <v>1.105785608291626</v>
      </c>
      <c r="L4242" s="28">
        <v>0.99771034717559814</v>
      </c>
      <c r="M4242" s="27">
        <v>2219.115478515625</v>
      </c>
      <c r="N4242" s="27">
        <v>2259.5698028967431</v>
      </c>
      <c r="O4242" s="66">
        <f t="shared" si="595"/>
        <v>2596.0309708277096</v>
      </c>
      <c r="P4242" s="66">
        <f t="shared" si="596"/>
        <v>2612.1738631325475</v>
      </c>
      <c r="Q4242" s="66">
        <f t="shared" si="597"/>
        <v>2223.1609109537367</v>
      </c>
      <c r="R4242" s="66">
        <f t="shared" si="598"/>
        <v>2565.2909456577249</v>
      </c>
      <c r="S4242" s="67">
        <f>E4242/INDEX('CCG overall weighted population'!$F$4:$F$195,MATCH(A4242,'CCG overall weighted population'!$A$4:$A$195,0))*INDEX('CCG overall weighted population'!$T$4:$T$195,MATCH(A4242,'CCG overall weighted population'!$A$4:$A$195,0))</f>
        <v>0</v>
      </c>
      <c r="T4242" s="66">
        <f t="shared" si="599"/>
        <v>3219.6940789326331</v>
      </c>
      <c r="U4242" s="66">
        <f t="shared" si="600"/>
        <v>3219.6940789326331</v>
      </c>
      <c r="V4242" s="81">
        <f t="shared" si="601"/>
        <v>2564.1133179425283</v>
      </c>
      <c r="W4242" s="110">
        <f t="shared" si="602"/>
        <v>0.79905890814585057</v>
      </c>
    </row>
    <row r="4243" spans="1:23" x14ac:dyDescent="0.2">
      <c r="A4243" s="31" t="s">
        <v>131</v>
      </c>
      <c r="B4243" s="25" t="s">
        <v>278</v>
      </c>
      <c r="C4243" s="53" t="s">
        <v>6644</v>
      </c>
      <c r="D4243" s="25" t="s">
        <v>5329</v>
      </c>
      <c r="E4243" s="97">
        <v>7935.3330078125</v>
      </c>
      <c r="F4243" s="27">
        <v>5883.73095703125</v>
      </c>
      <c r="G4243" s="27">
        <v>3940.961181640625</v>
      </c>
      <c r="H4243" s="27">
        <v>7446.71435546875</v>
      </c>
      <c r="I4243" s="27">
        <v>10665.7177734375</v>
      </c>
      <c r="J4243" s="27">
        <f t="shared" si="594"/>
        <v>6192.5670296071794</v>
      </c>
      <c r="K4243" s="28">
        <v>1.105785608291626</v>
      </c>
      <c r="L4243" s="28">
        <v>0.99771034717559814</v>
      </c>
      <c r="M4243" s="27">
        <v>5517.65380859375</v>
      </c>
      <c r="N4243" s="27">
        <v>5239.6331476657906</v>
      </c>
      <c r="O4243" s="66">
        <f t="shared" si="595"/>
        <v>6726.8399679013173</v>
      </c>
      <c r="P4243" s="66">
        <f t="shared" si="596"/>
        <v>6768.6694585252635</v>
      </c>
      <c r="Q4243" s="66">
        <f t="shared" si="597"/>
        <v>5489.8517425009541</v>
      </c>
      <c r="R4243" s="66">
        <f t="shared" si="598"/>
        <v>6614.5493833197716</v>
      </c>
      <c r="S4243" s="67">
        <f>E4243/INDEX('CCG overall weighted population'!$F$4:$F$195,MATCH(A4243,'CCG overall weighted population'!$A$4:$A$195,0))*INDEX('CCG overall weighted population'!$T$4:$T$195,MATCH(A4243,'CCG overall weighted population'!$A$4:$A$195,0))</f>
        <v>0</v>
      </c>
      <c r="T4243" s="66">
        <f t="shared" si="599"/>
        <v>8301.9142605759262</v>
      </c>
      <c r="U4243" s="66">
        <f t="shared" si="600"/>
        <v>8301.9142605759262</v>
      </c>
      <c r="V4243" s="81">
        <f t="shared" si="601"/>
        <v>6611.5128947333533</v>
      </c>
      <c r="W4243" s="110">
        <f t="shared" si="602"/>
        <v>0.83317396865691484</v>
      </c>
    </row>
    <row r="4244" spans="1:23" x14ac:dyDescent="0.2">
      <c r="A4244" s="31" t="s">
        <v>131</v>
      </c>
      <c r="B4244" s="25" t="s">
        <v>278</v>
      </c>
      <c r="C4244" s="53" t="s">
        <v>6643</v>
      </c>
      <c r="D4244" s="25" t="s">
        <v>6642</v>
      </c>
      <c r="E4244" s="97">
        <v>3980.499755859375</v>
      </c>
      <c r="F4244" s="27">
        <v>3950.177978515625</v>
      </c>
      <c r="G4244" s="27">
        <v>3977.428955078125</v>
      </c>
      <c r="H4244" s="27">
        <v>3484.23388671875</v>
      </c>
      <c r="I4244" s="27">
        <v>4104.1376953125</v>
      </c>
      <c r="J4244" s="27">
        <f t="shared" si="594"/>
        <v>3888.5156337961862</v>
      </c>
      <c r="K4244" s="28">
        <v>1.105785608291626</v>
      </c>
      <c r="L4244" s="28">
        <v>0.99771034717559814</v>
      </c>
      <c r="M4244" s="27">
        <v>3658.482177734375</v>
      </c>
      <c r="N4244" s="27">
        <v>2677.5281336285379</v>
      </c>
      <c r="O4244" s="66">
        <f t="shared" si="595"/>
        <v>4156.4167790377305</v>
      </c>
      <c r="P4244" s="66">
        <f t="shared" si="596"/>
        <v>4182.2626141575765</v>
      </c>
      <c r="Q4244" s="66">
        <f t="shared" si="597"/>
        <v>3560.3867733237917</v>
      </c>
      <c r="R4244" s="66">
        <f t="shared" si="598"/>
        <v>4107.3156141615582</v>
      </c>
      <c r="S4244" s="67">
        <f>E4244/INDEX('CCG overall weighted population'!$F$4:$F$195,MATCH(A4244,'CCG overall weighted population'!$A$4:$A$195,0))*INDEX('CCG overall weighted population'!$T$4:$T$195,MATCH(A4244,'CCG overall weighted population'!$A$4:$A$195,0))</f>
        <v>0</v>
      </c>
      <c r="T4244" s="66">
        <f t="shared" si="599"/>
        <v>5155.0876853201889</v>
      </c>
      <c r="U4244" s="66">
        <f t="shared" si="600"/>
        <v>5155.0876853201889</v>
      </c>
      <c r="V4244" s="81">
        <f t="shared" si="601"/>
        <v>4105.4301014439916</v>
      </c>
      <c r="W4244" s="110">
        <f t="shared" si="602"/>
        <v>1.0313855930780342</v>
      </c>
    </row>
    <row r="4245" spans="1:23" x14ac:dyDescent="0.2">
      <c r="A4245" s="31" t="s">
        <v>131</v>
      </c>
      <c r="B4245" s="25" t="s">
        <v>278</v>
      </c>
      <c r="C4245" s="53" t="s">
        <v>6641</v>
      </c>
      <c r="D4245" s="25" t="s">
        <v>6640</v>
      </c>
      <c r="E4245" s="97">
        <v>8.5</v>
      </c>
      <c r="F4245" s="27">
        <v>3.4196557998657227</v>
      </c>
      <c r="G4245" s="27">
        <v>1.8978621959686279</v>
      </c>
      <c r="H4245" s="27">
        <v>8.7539205551147461</v>
      </c>
      <c r="I4245" s="27">
        <v>9.0237064361572266</v>
      </c>
      <c r="J4245" s="27">
        <f t="shared" si="594"/>
        <v>4.3548875876552184</v>
      </c>
      <c r="K4245" s="28">
        <v>1.105785608291626</v>
      </c>
      <c r="L4245" s="28">
        <v>0.99771034717559814</v>
      </c>
      <c r="M4245" s="27">
        <v>3.9979033470153809</v>
      </c>
      <c r="N4245" s="27">
        <v>8.112964060713356</v>
      </c>
      <c r="O4245" s="66">
        <f t="shared" si="595"/>
        <v>5.2191572256746062</v>
      </c>
      <c r="P4245" s="66">
        <f t="shared" si="596"/>
        <v>5.2516114968149914</v>
      </c>
      <c r="Q4245" s="66">
        <f t="shared" si="597"/>
        <v>4.4094094183851791</v>
      </c>
      <c r="R4245" s="66">
        <f t="shared" si="598"/>
        <v>5.150111301721231</v>
      </c>
      <c r="S4245" s="67">
        <f>E4245/INDEX('CCG overall weighted population'!$F$4:$F$195,MATCH(A4245,'CCG overall weighted population'!$A$4:$A$195,0))*INDEX('CCG overall weighted population'!$T$4:$T$195,MATCH(A4245,'CCG overall weighted population'!$A$4:$A$195,0))</f>
        <v>0</v>
      </c>
      <c r="T4245" s="66">
        <f t="shared" si="599"/>
        <v>6.4638995011711682</v>
      </c>
      <c r="U4245" s="66">
        <f t="shared" si="600"/>
        <v>6.4638995011711682</v>
      </c>
      <c r="V4245" s="81">
        <f t="shared" si="601"/>
        <v>5.147747081079701</v>
      </c>
      <c r="W4245" s="110">
        <f t="shared" si="602"/>
        <v>0.6056173036564354</v>
      </c>
    </row>
    <row r="4246" spans="1:23" x14ac:dyDescent="0.2">
      <c r="A4246" s="31" t="s">
        <v>131</v>
      </c>
      <c r="B4246" s="25" t="s">
        <v>278</v>
      </c>
      <c r="C4246" s="53" t="s">
        <v>6639</v>
      </c>
      <c r="D4246" s="25" t="s">
        <v>6638</v>
      </c>
      <c r="E4246" s="97">
        <v>2402.5</v>
      </c>
      <c r="F4246" s="27">
        <v>2158.87158203125</v>
      </c>
      <c r="G4246" s="27">
        <v>3296.97802734375</v>
      </c>
      <c r="H4246" s="27">
        <v>2226.119873046875</v>
      </c>
      <c r="I4246" s="27">
        <v>2442.95458984375</v>
      </c>
      <c r="J4246" s="27">
        <f t="shared" si="594"/>
        <v>2253.7808401650723</v>
      </c>
      <c r="K4246" s="28">
        <v>1.105785608291626</v>
      </c>
      <c r="L4246" s="28">
        <v>0.99771034717559814</v>
      </c>
      <c r="M4246" s="27">
        <v>2046.6015625</v>
      </c>
      <c r="N4246" s="27">
        <v>1705.8180541826848</v>
      </c>
      <c r="O4246" s="66">
        <f t="shared" si="595"/>
        <v>2426.0379486785905</v>
      </c>
      <c r="P4246" s="66">
        <f t="shared" si="596"/>
        <v>2441.1237738374798</v>
      </c>
      <c r="Q4246" s="66">
        <f t="shared" si="597"/>
        <v>2012.5232116682685</v>
      </c>
      <c r="R4246" s="66">
        <f t="shared" si="598"/>
        <v>2389.4698515881109</v>
      </c>
      <c r="S4246" s="67">
        <f>E4246/INDEX('CCG overall weighted population'!$F$4:$F$195,MATCH(A4246,'CCG overall weighted population'!$A$4:$A$195,0))*INDEX('CCG overall weighted population'!$T$4:$T$195,MATCH(A4246,'CCG overall weighted population'!$A$4:$A$195,0))</f>
        <v>0</v>
      </c>
      <c r="T4246" s="66">
        <f t="shared" si="599"/>
        <v>2999.0212010722812</v>
      </c>
      <c r="U4246" s="66">
        <f t="shared" si="600"/>
        <v>2999.0212010722812</v>
      </c>
      <c r="V4246" s="81">
        <f t="shared" si="601"/>
        <v>2388.3729366644375</v>
      </c>
      <c r="W4246" s="110">
        <f t="shared" si="602"/>
        <v>0.99411984876771586</v>
      </c>
    </row>
    <row r="4247" spans="1:23" x14ac:dyDescent="0.2">
      <c r="A4247" s="31" t="s">
        <v>132</v>
      </c>
      <c r="B4247" s="25" t="s">
        <v>281</v>
      </c>
      <c r="C4247" s="53" t="s">
        <v>6637</v>
      </c>
      <c r="D4247" s="25" t="s">
        <v>6636</v>
      </c>
      <c r="E4247" s="97">
        <v>6269.6669921875</v>
      </c>
      <c r="F4247" s="27">
        <v>6694.3173828125</v>
      </c>
      <c r="G4247" s="27">
        <v>7036.10595703125</v>
      </c>
      <c r="H4247" s="27">
        <v>3295.15966796875</v>
      </c>
      <c r="I4247" s="27">
        <v>4833.65771484375</v>
      </c>
      <c r="J4247" s="27">
        <f t="shared" si="594"/>
        <v>6129.3404558838411</v>
      </c>
      <c r="K4247" s="28">
        <v>1.0813871622085571</v>
      </c>
      <c r="L4247" s="28">
        <v>0.99831390380859375</v>
      </c>
      <c r="M4247" s="27">
        <v>6518.37548828125</v>
      </c>
      <c r="N4247" s="27">
        <v>3640.339480501812</v>
      </c>
      <c r="O4247" s="66">
        <f t="shared" si="595"/>
        <v>6348.3107708119232</v>
      </c>
      <c r="P4247" s="66">
        <f t="shared" si="596"/>
        <v>6387.7864543621026</v>
      </c>
      <c r="Q4247" s="66">
        <f t="shared" si="597"/>
        <v>6230.5718875033072</v>
      </c>
      <c r="R4247" s="66">
        <f t="shared" si="598"/>
        <v>6368.8393279936899</v>
      </c>
      <c r="S4247" s="67">
        <f>E4247/INDEX('CCG overall weighted population'!$F$4:$F$195,MATCH(A4247,'CCG overall weighted population'!$A$4:$A$195,0))*INDEX('CCG overall weighted population'!$T$4:$T$195,MATCH(A4247,'CCG overall weighted population'!$A$4:$A$195,0))</f>
        <v>0</v>
      </c>
      <c r="T4247" s="66">
        <f t="shared" si="599"/>
        <v>7993.5238179219605</v>
      </c>
      <c r="U4247" s="66">
        <f t="shared" si="600"/>
        <v>7993.5238179219605</v>
      </c>
      <c r="V4247" s="81">
        <f t="shared" si="601"/>
        <v>6365.91563556848</v>
      </c>
      <c r="W4247" s="110">
        <f t="shared" si="602"/>
        <v>1.0153514761630742</v>
      </c>
    </row>
    <row r="4248" spans="1:23" x14ac:dyDescent="0.2">
      <c r="A4248" s="31" t="s">
        <v>132</v>
      </c>
      <c r="B4248" s="25" t="s">
        <v>281</v>
      </c>
      <c r="C4248" s="53" t="s">
        <v>6635</v>
      </c>
      <c r="D4248" s="25" t="s">
        <v>6634</v>
      </c>
      <c r="E4248" s="97">
        <v>11781.75</v>
      </c>
      <c r="F4248" s="27">
        <v>13008.33984375</v>
      </c>
      <c r="G4248" s="27">
        <v>14604.9462890625</v>
      </c>
      <c r="H4248" s="27">
        <v>5990.5400390625</v>
      </c>
      <c r="I4248" s="27">
        <v>8876.4775390625</v>
      </c>
      <c r="J4248" s="27">
        <f t="shared" si="594"/>
        <v>11886.952010447718</v>
      </c>
      <c r="K4248" s="28">
        <v>1.0813871622085571</v>
      </c>
      <c r="L4248" s="28">
        <v>0.99831390380859375</v>
      </c>
      <c r="M4248" s="27">
        <v>11922.1103515625</v>
      </c>
      <c r="N4248" s="27">
        <v>6933.9870285948073</v>
      </c>
      <c r="O4248" s="66">
        <f t="shared" si="595"/>
        <v>12298.019362315232</v>
      </c>
      <c r="P4248" s="66">
        <f t="shared" si="596"/>
        <v>12374.492102571243</v>
      </c>
      <c r="Q4248" s="66">
        <f t="shared" si="597"/>
        <v>11423.298019265731</v>
      </c>
      <c r="R4248" s="66">
        <f t="shared" si="598"/>
        <v>12259.85644979829</v>
      </c>
      <c r="S4248" s="67">
        <f>E4248/INDEX('CCG overall weighted population'!$F$4:$F$195,MATCH(A4248,'CCG overall weighted population'!$A$4:$A$195,0))*INDEX('CCG overall weighted population'!$T$4:$T$195,MATCH(A4248,'CCG overall weighted population'!$A$4:$A$195,0))</f>
        <v>0</v>
      </c>
      <c r="T4248" s="66">
        <f t="shared" si="599"/>
        <v>15387.333466714816</v>
      </c>
      <c r="U4248" s="66">
        <f t="shared" si="600"/>
        <v>15387.333466714816</v>
      </c>
      <c r="V4248" s="81">
        <f t="shared" si="601"/>
        <v>12254.228414988418</v>
      </c>
      <c r="W4248" s="110">
        <f t="shared" si="602"/>
        <v>1.040102566680537</v>
      </c>
    </row>
    <row r="4249" spans="1:23" x14ac:dyDescent="0.2">
      <c r="A4249" s="31" t="s">
        <v>132</v>
      </c>
      <c r="B4249" s="25" t="s">
        <v>281</v>
      </c>
      <c r="C4249" s="53" t="s">
        <v>6633</v>
      </c>
      <c r="D4249" s="25" t="s">
        <v>6632</v>
      </c>
      <c r="E4249" s="97">
        <v>11348.08203125</v>
      </c>
      <c r="F4249" s="27">
        <v>12670.650390625</v>
      </c>
      <c r="G4249" s="27">
        <v>14422.1806640625</v>
      </c>
      <c r="H4249" s="27">
        <v>8360.66015625</v>
      </c>
      <c r="I4249" s="27">
        <v>10590.51953125</v>
      </c>
      <c r="J4249" s="27">
        <f t="shared" si="594"/>
        <v>12050.455857160032</v>
      </c>
      <c r="K4249" s="28">
        <v>1.0813871622085571</v>
      </c>
      <c r="L4249" s="28">
        <v>0.99831390380859375</v>
      </c>
      <c r="M4249" s="27">
        <v>12631.115234375</v>
      </c>
      <c r="N4249" s="27">
        <v>8328.758670269608</v>
      </c>
      <c r="O4249" s="66">
        <f t="shared" si="595"/>
        <v>12607.45542164401</v>
      </c>
      <c r="P4249" s="66">
        <f t="shared" si="596"/>
        <v>12685.852327303712</v>
      </c>
      <c r="Q4249" s="66">
        <f t="shared" si="597"/>
        <v>12200.879577964461</v>
      </c>
      <c r="R4249" s="66">
        <f t="shared" si="598"/>
        <v>12627.404562884909</v>
      </c>
      <c r="S4249" s="67">
        <f>E4249/INDEX('CCG overall weighted population'!$F$4:$F$195,MATCH(A4249,'CCG overall weighted population'!$A$4:$A$195,0))*INDEX('CCG overall weighted population'!$T$4:$T$195,MATCH(A4249,'CCG overall weighted population'!$A$4:$A$195,0))</f>
        <v>0</v>
      </c>
      <c r="T4249" s="66">
        <f t="shared" si="599"/>
        <v>15848.642732796692</v>
      </c>
      <c r="U4249" s="66">
        <f t="shared" si="600"/>
        <v>15848.642732796692</v>
      </c>
      <c r="V4249" s="81">
        <f t="shared" si="601"/>
        <v>12621.60780068551</v>
      </c>
      <c r="W4249" s="110">
        <f t="shared" si="602"/>
        <v>1.1122238776498543</v>
      </c>
    </row>
    <row r="4250" spans="1:23" x14ac:dyDescent="0.2">
      <c r="A4250" s="31" t="s">
        <v>132</v>
      </c>
      <c r="B4250" s="25" t="s">
        <v>281</v>
      </c>
      <c r="C4250" s="53" t="s">
        <v>6631</v>
      </c>
      <c r="D4250" s="25" t="s">
        <v>6630</v>
      </c>
      <c r="E4250" s="97">
        <v>14687.333984375</v>
      </c>
      <c r="F4250" s="27">
        <v>16984.86328125</v>
      </c>
      <c r="G4250" s="27">
        <v>16235.0703125</v>
      </c>
      <c r="H4250" s="27">
        <v>9232.1904296875</v>
      </c>
      <c r="I4250" s="27">
        <v>14410.5869140625</v>
      </c>
      <c r="J4250" s="27">
        <f t="shared" si="594"/>
        <v>15667.745989287763</v>
      </c>
      <c r="K4250" s="28">
        <v>1.0813871622085571</v>
      </c>
      <c r="L4250" s="28">
        <v>0.99831390380859375</v>
      </c>
      <c r="M4250" s="27">
        <v>15075.548828125</v>
      </c>
      <c r="N4250" s="27">
        <v>10503.433648938551</v>
      </c>
      <c r="O4250" s="66">
        <f t="shared" si="595"/>
        <v>16356.811529637436</v>
      </c>
      <c r="P4250" s="66">
        <f t="shared" si="596"/>
        <v>16458.523046156548</v>
      </c>
      <c r="Q4250" s="66">
        <f t="shared" si="597"/>
        <v>14618.337310206356</v>
      </c>
      <c r="R4250" s="66">
        <f t="shared" si="598"/>
        <v>16236.74822988451</v>
      </c>
      <c r="S4250" s="67">
        <f>E4250/INDEX('CCG overall weighted population'!$F$4:$F$195,MATCH(A4250,'CCG overall weighted population'!$A$4:$A$195,0))*INDEX('CCG overall weighted population'!$T$4:$T$195,MATCH(A4250,'CCG overall weighted population'!$A$4:$A$195,0))</f>
        <v>0</v>
      </c>
      <c r="T4250" s="66">
        <f t="shared" si="599"/>
        <v>20378.726329412697</v>
      </c>
      <c r="U4250" s="66">
        <f t="shared" si="600"/>
        <v>20378.726329412697</v>
      </c>
      <c r="V4250" s="81">
        <f t="shared" si="601"/>
        <v>16229.294554989448</v>
      </c>
      <c r="W4250" s="110">
        <f t="shared" si="602"/>
        <v>1.1049857361625228</v>
      </c>
    </row>
    <row r="4251" spans="1:23" x14ac:dyDescent="0.2">
      <c r="A4251" s="31" t="s">
        <v>132</v>
      </c>
      <c r="B4251" s="25" t="s">
        <v>281</v>
      </c>
      <c r="C4251" s="53" t="s">
        <v>6629</v>
      </c>
      <c r="D4251" s="25" t="s">
        <v>6628</v>
      </c>
      <c r="E4251" s="97">
        <v>18335.1640625</v>
      </c>
      <c r="F4251" s="27">
        <v>18925.619140625</v>
      </c>
      <c r="G4251" s="27">
        <v>20701.607421875</v>
      </c>
      <c r="H4251" s="27">
        <v>14664.884765625</v>
      </c>
      <c r="I4251" s="27">
        <v>22599.4765625</v>
      </c>
      <c r="J4251" s="27">
        <f t="shared" si="594"/>
        <v>18554.090019628366</v>
      </c>
      <c r="K4251" s="28">
        <v>1.0813871622085571</v>
      </c>
      <c r="L4251" s="28">
        <v>0.99831390380859375</v>
      </c>
      <c r="M4251" s="27">
        <v>18535.4921875</v>
      </c>
      <c r="N4251" s="27">
        <v>14229.597284252677</v>
      </c>
      <c r="O4251" s="66">
        <f t="shared" si="595"/>
        <v>19563.468060673858</v>
      </c>
      <c r="P4251" s="66">
        <f t="shared" si="596"/>
        <v>19685.11952075328</v>
      </c>
      <c r="Q4251" s="66">
        <f t="shared" si="597"/>
        <v>18104.902697175268</v>
      </c>
      <c r="R4251" s="66">
        <f t="shared" si="598"/>
        <v>19494.675540630786</v>
      </c>
      <c r="S4251" s="67">
        <f>E4251/INDEX('CCG overall weighted population'!$F$4:$F$195,MATCH(A4251,'CCG overall weighted population'!$A$4:$A$195,0))*INDEX('CCG overall weighted population'!$T$4:$T$195,MATCH(A4251,'CCG overall weighted population'!$A$4:$A$195,0))</f>
        <v>0</v>
      </c>
      <c r="T4251" s="66">
        <f t="shared" si="599"/>
        <v>24467.74761168025</v>
      </c>
      <c r="U4251" s="66">
        <f t="shared" si="600"/>
        <v>24467.74761168025</v>
      </c>
      <c r="V4251" s="81">
        <f t="shared" si="601"/>
        <v>19485.726274952263</v>
      </c>
      <c r="W4251" s="110">
        <f t="shared" si="602"/>
        <v>1.0627516726073616</v>
      </c>
    </row>
    <row r="4252" spans="1:23" x14ac:dyDescent="0.2">
      <c r="A4252" s="31" t="s">
        <v>132</v>
      </c>
      <c r="B4252" s="25" t="s">
        <v>281</v>
      </c>
      <c r="C4252" s="53" t="s">
        <v>6627</v>
      </c>
      <c r="D4252" s="25" t="s">
        <v>6626</v>
      </c>
      <c r="E4252" s="97">
        <v>7292.83349609375</v>
      </c>
      <c r="F4252" s="27">
        <v>7642.193359375</v>
      </c>
      <c r="G4252" s="27">
        <v>7349.24609375</v>
      </c>
      <c r="H4252" s="27">
        <v>8857.1650390625</v>
      </c>
      <c r="I4252" s="27">
        <v>9019.171875</v>
      </c>
      <c r="J4252" s="27">
        <f t="shared" si="594"/>
        <v>7862.8401978886031</v>
      </c>
      <c r="K4252" s="28">
        <v>1.0813871622085571</v>
      </c>
      <c r="L4252" s="28">
        <v>0.99831390380859375</v>
      </c>
      <c r="M4252" s="27">
        <v>7427.8564453125</v>
      </c>
      <c r="N4252" s="27">
        <v>8006.6690603472198</v>
      </c>
      <c r="O4252" s="66">
        <f t="shared" si="595"/>
        <v>8503.9651967778427</v>
      </c>
      <c r="P4252" s="66">
        <f t="shared" si="596"/>
        <v>8556.8453803651391</v>
      </c>
      <c r="Q4252" s="66">
        <f t="shared" si="597"/>
        <v>7485.7377068159722</v>
      </c>
      <c r="R4252" s="66">
        <f t="shared" si="598"/>
        <v>8427.7580263724303</v>
      </c>
      <c r="S4252" s="67">
        <f>E4252/INDEX('CCG overall weighted population'!$F$4:$F$195,MATCH(A4252,'CCG overall weighted population'!$A$4:$A$195,0))*INDEX('CCG overall weighted population'!$T$4:$T$195,MATCH(A4252,'CCG overall weighted population'!$A$4:$A$195,0))</f>
        <v>0</v>
      </c>
      <c r="T4252" s="66">
        <f t="shared" si="599"/>
        <v>10577.670599944791</v>
      </c>
      <c r="U4252" s="66">
        <f t="shared" si="600"/>
        <v>10577.670599944791</v>
      </c>
      <c r="V4252" s="81">
        <f t="shared" si="601"/>
        <v>8423.8891625129036</v>
      </c>
      <c r="W4252" s="110">
        <f t="shared" si="602"/>
        <v>1.1550913875964643</v>
      </c>
    </row>
    <row r="4253" spans="1:23" x14ac:dyDescent="0.2">
      <c r="A4253" s="31" t="s">
        <v>132</v>
      </c>
      <c r="B4253" s="25" t="s">
        <v>281</v>
      </c>
      <c r="C4253" s="53" t="s">
        <v>6625</v>
      </c>
      <c r="D4253" s="25" t="s">
        <v>6624</v>
      </c>
      <c r="E4253" s="97">
        <v>10750.9169921875</v>
      </c>
      <c r="F4253" s="27">
        <v>10993.01953125</v>
      </c>
      <c r="G4253" s="27">
        <v>11248.3515625</v>
      </c>
      <c r="H4253" s="27">
        <v>10474.5390625</v>
      </c>
      <c r="I4253" s="27">
        <v>15585.7294921875</v>
      </c>
      <c r="J4253" s="27">
        <f t="shared" si="594"/>
        <v>11123.034788191144</v>
      </c>
      <c r="K4253" s="28">
        <v>1.0813871622085571</v>
      </c>
      <c r="L4253" s="28">
        <v>0.99831390380859375</v>
      </c>
      <c r="M4253" s="27">
        <v>10544.5009765625</v>
      </c>
      <c r="N4253" s="27">
        <v>9244.4927130961714</v>
      </c>
      <c r="O4253" s="66">
        <f t="shared" si="595"/>
        <v>11805.225532573004</v>
      </c>
      <c r="P4253" s="66">
        <f t="shared" si="596"/>
        <v>11878.633934301695</v>
      </c>
      <c r="Q4253" s="66">
        <f t="shared" si="597"/>
        <v>10414.500150215867</v>
      </c>
      <c r="R4253" s="66">
        <f t="shared" si="598"/>
        <v>11702.180006516166</v>
      </c>
      <c r="S4253" s="67">
        <f>E4253/INDEX('CCG overall weighted population'!$F$4:$F$195,MATCH(A4253,'CCG overall weighted population'!$A$4:$A$195,0))*INDEX('CCG overall weighted population'!$T$4:$T$195,MATCH(A4253,'CCG overall weighted population'!$A$4:$A$195,0))</f>
        <v>0</v>
      </c>
      <c r="T4253" s="66">
        <f t="shared" si="599"/>
        <v>14687.394325139083</v>
      </c>
      <c r="U4253" s="66">
        <f t="shared" si="600"/>
        <v>14687.394325139083</v>
      </c>
      <c r="V4253" s="81">
        <f t="shared" si="601"/>
        <v>11696.807979796462</v>
      </c>
      <c r="W4253" s="110">
        <f t="shared" si="602"/>
        <v>1.0879823542769722</v>
      </c>
    </row>
    <row r="4254" spans="1:23" x14ac:dyDescent="0.2">
      <c r="A4254" s="31" t="s">
        <v>132</v>
      </c>
      <c r="B4254" s="25" t="s">
        <v>281</v>
      </c>
      <c r="C4254" s="53" t="s">
        <v>6623</v>
      </c>
      <c r="D4254" s="25" t="s">
        <v>6622</v>
      </c>
      <c r="E4254" s="97">
        <v>16965.16796875</v>
      </c>
      <c r="F4254" s="27">
        <v>16839.484375</v>
      </c>
      <c r="G4254" s="27">
        <v>18509.583984375</v>
      </c>
      <c r="H4254" s="27">
        <v>11522.0166015625</v>
      </c>
      <c r="I4254" s="27">
        <v>21196.18359375</v>
      </c>
      <c r="J4254" s="27">
        <f t="shared" si="594"/>
        <v>16331.254133986853</v>
      </c>
      <c r="K4254" s="28">
        <v>1.0813871622085571</v>
      </c>
      <c r="L4254" s="28">
        <v>0.99831390380859375</v>
      </c>
      <c r="M4254" s="27">
        <v>16639.9453125</v>
      </c>
      <c r="N4254" s="27">
        <v>11901.540236735023</v>
      </c>
      <c r="O4254" s="66">
        <f t="shared" si="595"/>
        <v>17152.415521390965</v>
      </c>
      <c r="P4254" s="66">
        <f t="shared" si="596"/>
        <v>17259.074340041869</v>
      </c>
      <c r="Q4254" s="66">
        <f t="shared" si="597"/>
        <v>16166.104804923501</v>
      </c>
      <c r="R4254" s="66">
        <f t="shared" si="598"/>
        <v>17127.35224639318</v>
      </c>
      <c r="S4254" s="67">
        <f>E4254/INDEX('CCG overall weighted population'!$F$4:$F$195,MATCH(A4254,'CCG overall weighted population'!$A$4:$A$195,0))*INDEX('CCG overall weighted population'!$T$4:$T$195,MATCH(A4254,'CCG overall weighted population'!$A$4:$A$195,0))</f>
        <v>0</v>
      </c>
      <c r="T4254" s="66">
        <f t="shared" si="599"/>
        <v>21496.522532404935</v>
      </c>
      <c r="U4254" s="66">
        <f t="shared" si="600"/>
        <v>21496.522532404935</v>
      </c>
      <c r="V4254" s="81">
        <f t="shared" si="601"/>
        <v>17119.489728994355</v>
      </c>
      <c r="W4254" s="110">
        <f t="shared" si="602"/>
        <v>1.0090963885844584</v>
      </c>
    </row>
    <row r="4255" spans="1:23" x14ac:dyDescent="0.2">
      <c r="A4255" s="31" t="s">
        <v>132</v>
      </c>
      <c r="B4255" s="25" t="s">
        <v>281</v>
      </c>
      <c r="C4255" s="53" t="s">
        <v>6621</v>
      </c>
      <c r="D4255" s="25" t="s">
        <v>6620</v>
      </c>
      <c r="E4255" s="97">
        <v>7166.25</v>
      </c>
      <c r="F4255" s="27">
        <v>7787.142578125</v>
      </c>
      <c r="G4255" s="27">
        <v>7823.984375</v>
      </c>
      <c r="H4255" s="27">
        <v>7460.6298828125</v>
      </c>
      <c r="I4255" s="27">
        <v>9438.1552734375</v>
      </c>
      <c r="J4255" s="27">
        <f t="shared" si="594"/>
        <v>7809.3582760356585</v>
      </c>
      <c r="K4255" s="28">
        <v>1.0813871622085571</v>
      </c>
      <c r="L4255" s="28">
        <v>0.99831390380859375</v>
      </c>
      <c r="M4255" s="27">
        <v>7704.82568359375</v>
      </c>
      <c r="N4255" s="27">
        <v>8251.0184535685512</v>
      </c>
      <c r="O4255" s="66">
        <f t="shared" si="595"/>
        <v>8478.3808396825207</v>
      </c>
      <c r="P4255" s="66">
        <f t="shared" si="596"/>
        <v>8531.1019321318763</v>
      </c>
      <c r="Q4255" s="66">
        <f t="shared" si="597"/>
        <v>7759.4449605912305</v>
      </c>
      <c r="R4255" s="66">
        <f t="shared" si="598"/>
        <v>8438.1036658454032</v>
      </c>
      <c r="S4255" s="67">
        <f>E4255/INDEX('CCG overall weighted population'!$F$4:$F$195,MATCH(A4255,'CCG overall weighted population'!$A$4:$A$195,0))*INDEX('CCG overall weighted population'!$T$4:$T$195,MATCH(A4255,'CCG overall weighted population'!$A$4:$A$195,0))</f>
        <v>0</v>
      </c>
      <c r="T4255" s="66">
        <f t="shared" si="599"/>
        <v>10590.655401614282</v>
      </c>
      <c r="U4255" s="66">
        <f t="shared" si="600"/>
        <v>10590.655401614282</v>
      </c>
      <c r="V4255" s="81">
        <f t="shared" si="601"/>
        <v>8434.2300526954332</v>
      </c>
      <c r="W4255" s="110">
        <f t="shared" si="602"/>
        <v>1.1769377362910076</v>
      </c>
    </row>
    <row r="4256" spans="1:23" x14ac:dyDescent="0.2">
      <c r="A4256" s="31" t="s">
        <v>132</v>
      </c>
      <c r="B4256" s="25" t="s">
        <v>281</v>
      </c>
      <c r="C4256" s="53" t="s">
        <v>6619</v>
      </c>
      <c r="D4256" s="25" t="s">
        <v>6618</v>
      </c>
      <c r="E4256" s="97">
        <v>7522.6669921875</v>
      </c>
      <c r="F4256" s="27">
        <v>7194.81689453125</v>
      </c>
      <c r="G4256" s="27">
        <v>7185.5703125</v>
      </c>
      <c r="H4256" s="27">
        <v>7943.181640625</v>
      </c>
      <c r="I4256" s="27">
        <v>10215.2197265625</v>
      </c>
      <c r="J4256" s="27">
        <f t="shared" si="594"/>
        <v>7432.2026066892186</v>
      </c>
      <c r="K4256" s="28">
        <v>1.0813871622085571</v>
      </c>
      <c r="L4256" s="28">
        <v>0.99831390380859375</v>
      </c>
      <c r="M4256" s="27">
        <v>7502.4931640625</v>
      </c>
      <c r="N4256" s="27">
        <v>8373.9147995518633</v>
      </c>
      <c r="O4256" s="66">
        <f t="shared" si="595"/>
        <v>8125.2010245775409</v>
      </c>
      <c r="P4256" s="66">
        <f t="shared" si="596"/>
        <v>8175.725939945979</v>
      </c>
      <c r="Q4256" s="66">
        <f t="shared" si="597"/>
        <v>7589.6353276114369</v>
      </c>
      <c r="R4256" s="66">
        <f t="shared" si="598"/>
        <v>8105.0916907340952</v>
      </c>
      <c r="S4256" s="67">
        <f>E4256/INDEX('CCG overall weighted population'!$F$4:$F$195,MATCH(A4256,'CCG overall weighted population'!$A$4:$A$195,0))*INDEX('CCG overall weighted population'!$T$4:$T$195,MATCH(A4256,'CCG overall weighted population'!$A$4:$A$195,0))</f>
        <v>0</v>
      </c>
      <c r="T4256" s="66">
        <f t="shared" si="599"/>
        <v>10172.69240747732</v>
      </c>
      <c r="U4256" s="66">
        <f t="shared" si="600"/>
        <v>10172.69240747732</v>
      </c>
      <c r="V4256" s="81">
        <f t="shared" si="601"/>
        <v>8101.3709507434241</v>
      </c>
      <c r="W4256" s="110">
        <f t="shared" si="602"/>
        <v>1.0769280308641769</v>
      </c>
    </row>
    <row r="4257" spans="1:23" x14ac:dyDescent="0.2">
      <c r="A4257" s="31" t="s">
        <v>132</v>
      </c>
      <c r="B4257" s="25" t="s">
        <v>281</v>
      </c>
      <c r="C4257" s="53" t="s">
        <v>6617</v>
      </c>
      <c r="D4257" s="25" t="s">
        <v>6616</v>
      </c>
      <c r="E4257" s="97">
        <v>6876.166015625</v>
      </c>
      <c r="F4257" s="27">
        <v>6937.84814453125</v>
      </c>
      <c r="G4257" s="27">
        <v>7612.8095703125</v>
      </c>
      <c r="H4257" s="27">
        <v>6023.30908203125</v>
      </c>
      <c r="I4257" s="27">
        <v>8958.7822265625</v>
      </c>
      <c r="J4257" s="27">
        <f t="shared" si="594"/>
        <v>6928.2842256804015</v>
      </c>
      <c r="K4257" s="28">
        <v>1.0813871622085571</v>
      </c>
      <c r="L4257" s="28">
        <v>0.99831390380859375</v>
      </c>
      <c r="M4257" s="27">
        <v>6844.02099609375</v>
      </c>
      <c r="N4257" s="27">
        <v>5920.8710528956044</v>
      </c>
      <c r="O4257" s="66">
        <f t="shared" si="595"/>
        <v>7370.7684360873955</v>
      </c>
      <c r="P4257" s="66">
        <f t="shared" si="596"/>
        <v>7416.6020653486521</v>
      </c>
      <c r="Q4257" s="66">
        <f t="shared" si="597"/>
        <v>6751.706001773935</v>
      </c>
      <c r="R4257" s="66">
        <f t="shared" si="598"/>
        <v>7336.4703702384604</v>
      </c>
      <c r="S4257" s="67">
        <f>E4257/INDEX('CCG overall weighted population'!$F$4:$F$195,MATCH(A4257,'CCG overall weighted population'!$A$4:$A$195,0))*INDEX('CCG overall weighted population'!$T$4:$T$195,MATCH(A4257,'CCG overall weighted population'!$A$4:$A$195,0))</f>
        <v>0</v>
      </c>
      <c r="T4257" s="66">
        <f t="shared" si="599"/>
        <v>9207.9965632378389</v>
      </c>
      <c r="U4257" s="66">
        <f t="shared" si="600"/>
        <v>9207.9965632378389</v>
      </c>
      <c r="V4257" s="81">
        <f t="shared" si="601"/>
        <v>7333.1024751253026</v>
      </c>
      <c r="W4257" s="110">
        <f t="shared" si="602"/>
        <v>1.0664522145716067</v>
      </c>
    </row>
    <row r="4258" spans="1:23" x14ac:dyDescent="0.2">
      <c r="A4258" s="31" t="s">
        <v>132</v>
      </c>
      <c r="B4258" s="25" t="s">
        <v>281</v>
      </c>
      <c r="C4258" s="53" t="s">
        <v>6615</v>
      </c>
      <c r="D4258" s="25" t="s">
        <v>6614</v>
      </c>
      <c r="E4258" s="97">
        <v>9551.75</v>
      </c>
      <c r="F4258" s="27">
        <v>9806.2431640625</v>
      </c>
      <c r="G4258" s="27">
        <v>9450.98828125</v>
      </c>
      <c r="H4258" s="27">
        <v>6523.38916015625</v>
      </c>
      <c r="I4258" s="27">
        <v>9652.001953125</v>
      </c>
      <c r="J4258" s="27">
        <f t="shared" si="594"/>
        <v>9285.0782150260493</v>
      </c>
      <c r="K4258" s="28">
        <v>1.0813871622085571</v>
      </c>
      <c r="L4258" s="28">
        <v>0.99831390380859375</v>
      </c>
      <c r="M4258" s="27">
        <v>9204.4052734375</v>
      </c>
      <c r="N4258" s="27">
        <v>6153.719786141206</v>
      </c>
      <c r="O4258" s="66">
        <f t="shared" si="595"/>
        <v>9685.784554435746</v>
      </c>
      <c r="P4258" s="66">
        <f t="shared" si="596"/>
        <v>9746.0136421111783</v>
      </c>
      <c r="Q4258" s="66">
        <f t="shared" si="597"/>
        <v>8899.3367247078713</v>
      </c>
      <c r="R4258" s="66">
        <f t="shared" si="598"/>
        <v>9643.9741500476575</v>
      </c>
      <c r="S4258" s="67">
        <f>E4258/INDEX('CCG overall weighted population'!$F$4:$F$195,MATCH(A4258,'CCG overall weighted population'!$A$4:$A$195,0))*INDEX('CCG overall weighted population'!$T$4:$T$195,MATCH(A4258,'CCG overall weighted population'!$A$4:$A$195,0))</f>
        <v>0</v>
      </c>
      <c r="T4258" s="66">
        <f t="shared" si="599"/>
        <v>12104.14223027892</v>
      </c>
      <c r="U4258" s="66">
        <f t="shared" si="600"/>
        <v>12104.14223027892</v>
      </c>
      <c r="V4258" s="81">
        <f t="shared" si="601"/>
        <v>9639.5469675236018</v>
      </c>
      <c r="W4258" s="110">
        <f t="shared" si="602"/>
        <v>1.0091917153949383</v>
      </c>
    </row>
    <row r="4259" spans="1:23" x14ac:dyDescent="0.2">
      <c r="A4259" s="31" t="s">
        <v>132</v>
      </c>
      <c r="B4259" s="25" t="s">
        <v>281</v>
      </c>
      <c r="C4259" s="53" t="s">
        <v>6613</v>
      </c>
      <c r="D4259" s="25" t="s">
        <v>6612</v>
      </c>
      <c r="E4259" s="97">
        <v>12695.833984375</v>
      </c>
      <c r="F4259" s="27">
        <v>14048.1533203125</v>
      </c>
      <c r="G4259" s="27">
        <v>14571.5859375</v>
      </c>
      <c r="H4259" s="27">
        <v>9019.177734375</v>
      </c>
      <c r="I4259" s="27">
        <v>12480.193359375</v>
      </c>
      <c r="J4259" s="27">
        <f t="shared" si="594"/>
        <v>13262.783793213122</v>
      </c>
      <c r="K4259" s="28">
        <v>1.0813871622085571</v>
      </c>
      <c r="L4259" s="28">
        <v>0.99831390380859375</v>
      </c>
      <c r="M4259" s="27">
        <v>13023.58203125</v>
      </c>
      <c r="N4259" s="27">
        <v>10109.917931382004</v>
      </c>
      <c r="O4259" s="66">
        <f t="shared" si="595"/>
        <v>13977.64979586835</v>
      </c>
      <c r="P4259" s="66">
        <f t="shared" si="596"/>
        <v>14064.566977467883</v>
      </c>
      <c r="Q4259" s="66">
        <f t="shared" si="597"/>
        <v>12732.215621263202</v>
      </c>
      <c r="R4259" s="66">
        <f t="shared" si="598"/>
        <v>13903.995155037404</v>
      </c>
      <c r="S4259" s="67">
        <f>E4259/INDEX('CCG overall weighted population'!$F$4:$F$195,MATCH(A4259,'CCG overall weighted population'!$A$4:$A$195,0))*INDEX('CCG overall weighted population'!$T$4:$T$195,MATCH(A4259,'CCG overall weighted population'!$A$4:$A$195,0))</f>
        <v>0</v>
      </c>
      <c r="T4259" s="66">
        <f t="shared" si="599"/>
        <v>17450.890297632133</v>
      </c>
      <c r="U4259" s="66">
        <f t="shared" si="600"/>
        <v>17450.890297632133</v>
      </c>
      <c r="V4259" s="81">
        <f t="shared" si="601"/>
        <v>13897.61235854633</v>
      </c>
      <c r="W4259" s="110">
        <f t="shared" si="602"/>
        <v>1.0946592697770292</v>
      </c>
    </row>
    <row r="4260" spans="1:23" x14ac:dyDescent="0.2">
      <c r="A4260" s="31" t="s">
        <v>132</v>
      </c>
      <c r="B4260" s="25" t="s">
        <v>281</v>
      </c>
      <c r="C4260" s="53" t="s">
        <v>6611</v>
      </c>
      <c r="D4260" s="25" t="s">
        <v>4643</v>
      </c>
      <c r="E4260" s="97">
        <v>3324.66650390625</v>
      </c>
      <c r="F4260" s="27">
        <v>3559.842529296875</v>
      </c>
      <c r="G4260" s="27">
        <v>3829.64404296875</v>
      </c>
      <c r="H4260" s="27">
        <v>2676.8408203125</v>
      </c>
      <c r="I4260" s="27">
        <v>3462.794677734375</v>
      </c>
      <c r="J4260" s="27">
        <f t="shared" si="594"/>
        <v>3440.7815308294212</v>
      </c>
      <c r="K4260" s="28">
        <v>1.0813871622085571</v>
      </c>
      <c r="L4260" s="28">
        <v>0.99831390380859375</v>
      </c>
      <c r="M4260" s="27">
        <v>3732.694091796875</v>
      </c>
      <c r="N4260" s="27">
        <v>2939.6924051876172</v>
      </c>
      <c r="O4260" s="66">
        <f t="shared" si="595"/>
        <v>3660.4475500345002</v>
      </c>
      <c r="P4260" s="66">
        <f t="shared" si="596"/>
        <v>3683.209301050465</v>
      </c>
      <c r="Q4260" s="66">
        <f t="shared" si="597"/>
        <v>3653.3939231359491</v>
      </c>
      <c r="R4260" s="66">
        <f t="shared" si="598"/>
        <v>3679.6160224862992</v>
      </c>
      <c r="S4260" s="67">
        <f>E4260/INDEX('CCG overall weighted population'!$F$4:$F$195,MATCH(A4260,'CCG overall weighted population'!$A$4:$A$195,0))*INDEX('CCG overall weighted population'!$T$4:$T$195,MATCH(A4260,'CCG overall weighted population'!$A$4:$A$195,0))</f>
        <v>0</v>
      </c>
      <c r="T4260" s="66">
        <f t="shared" si="599"/>
        <v>4618.2823591213455</v>
      </c>
      <c r="U4260" s="66">
        <f t="shared" si="600"/>
        <v>4618.2823591213455</v>
      </c>
      <c r="V4260" s="81">
        <f t="shared" si="601"/>
        <v>3677.926850419211</v>
      </c>
      <c r="W4260" s="110">
        <f t="shared" si="602"/>
        <v>1.106254370505404</v>
      </c>
    </row>
    <row r="4261" spans="1:23" x14ac:dyDescent="0.2">
      <c r="A4261" s="31" t="s">
        <v>132</v>
      </c>
      <c r="B4261" s="25" t="s">
        <v>281</v>
      </c>
      <c r="C4261" s="53" t="s">
        <v>6610</v>
      </c>
      <c r="D4261" s="25" t="s">
        <v>6609</v>
      </c>
      <c r="E4261" s="97">
        <v>8329.833984375</v>
      </c>
      <c r="F4261" s="27">
        <v>8180.8515625</v>
      </c>
      <c r="G4261" s="27">
        <v>8187.05712890625</v>
      </c>
      <c r="H4261" s="27">
        <v>6145.537109375</v>
      </c>
      <c r="I4261" s="27">
        <v>9858.662109375</v>
      </c>
      <c r="J4261" s="27">
        <f t="shared" si="594"/>
        <v>7946.1454515214855</v>
      </c>
      <c r="K4261" s="28">
        <v>1.0813871622085571</v>
      </c>
      <c r="L4261" s="28">
        <v>0.99831390380859375</v>
      </c>
      <c r="M4261" s="27">
        <v>7928.33837890625</v>
      </c>
      <c r="N4261" s="27">
        <v>6756.9421318452542</v>
      </c>
      <c r="O4261" s="66">
        <f t="shared" si="595"/>
        <v>8449.9892021713767</v>
      </c>
      <c r="P4261" s="66">
        <f t="shared" si="596"/>
        <v>8502.5337469786391</v>
      </c>
      <c r="Q4261" s="66">
        <f t="shared" si="597"/>
        <v>7811.1987542001507</v>
      </c>
      <c r="R4261" s="66">
        <f t="shared" si="598"/>
        <v>8419.2156948871689</v>
      </c>
      <c r="S4261" s="67">
        <f>E4261/INDEX('CCG overall weighted population'!$F$4:$F$195,MATCH(A4261,'CCG overall weighted population'!$A$4:$A$195,0))*INDEX('CCG overall weighted population'!$T$4:$T$195,MATCH(A4261,'CCG overall weighted population'!$A$4:$A$195,0))</f>
        <v>0</v>
      </c>
      <c r="T4261" s="66">
        <f t="shared" si="599"/>
        <v>10566.949128312135</v>
      </c>
      <c r="U4261" s="66">
        <f t="shared" si="600"/>
        <v>10566.949128312135</v>
      </c>
      <c r="V4261" s="81">
        <f t="shared" si="601"/>
        <v>8415.3507524878278</v>
      </c>
      <c r="W4261" s="110">
        <f t="shared" si="602"/>
        <v>1.0102663232272382</v>
      </c>
    </row>
    <row r="4262" spans="1:23" x14ac:dyDescent="0.2">
      <c r="A4262" s="31" t="s">
        <v>132</v>
      </c>
      <c r="B4262" s="25" t="s">
        <v>281</v>
      </c>
      <c r="C4262" s="53" t="s">
        <v>6608</v>
      </c>
      <c r="D4262" s="25" t="s">
        <v>6607</v>
      </c>
      <c r="E4262" s="97">
        <v>11892.6669921875</v>
      </c>
      <c r="F4262" s="27">
        <v>12980.064453125</v>
      </c>
      <c r="G4262" s="27">
        <v>14196.7626953125</v>
      </c>
      <c r="H4262" s="27">
        <v>10704.8623046875</v>
      </c>
      <c r="I4262" s="27">
        <v>13726.408203125</v>
      </c>
      <c r="J4262" s="27">
        <f t="shared" si="594"/>
        <v>12748.243641301589</v>
      </c>
      <c r="K4262" s="28">
        <v>1.0813871622085571</v>
      </c>
      <c r="L4262" s="28">
        <v>0.99831390380859375</v>
      </c>
      <c r="M4262" s="27">
        <v>12512.111328125</v>
      </c>
      <c r="N4262" s="27">
        <v>10684.024607758178</v>
      </c>
      <c r="O4262" s="66">
        <f t="shared" si="595"/>
        <v>13539.697228901612</v>
      </c>
      <c r="P4262" s="66">
        <f t="shared" si="596"/>
        <v>13623.891091248555</v>
      </c>
      <c r="Q4262" s="66">
        <f t="shared" si="597"/>
        <v>12329.302656088319</v>
      </c>
      <c r="R4262" s="66">
        <f t="shared" si="598"/>
        <v>13467.870366412692</v>
      </c>
      <c r="S4262" s="67">
        <f>E4262/INDEX('CCG overall weighted population'!$F$4:$F$195,MATCH(A4262,'CCG overall weighted population'!$A$4:$A$195,0))*INDEX('CCG overall weighted population'!$T$4:$T$195,MATCH(A4262,'CCG overall weighted population'!$A$4:$A$195,0))</f>
        <v>0</v>
      </c>
      <c r="T4262" s="66">
        <f t="shared" si="599"/>
        <v>16903.510515238402</v>
      </c>
      <c r="U4262" s="66">
        <f t="shared" si="600"/>
        <v>16903.510515238402</v>
      </c>
      <c r="V4262" s="81">
        <f t="shared" si="601"/>
        <v>13461.687778260262</v>
      </c>
      <c r="W4262" s="110">
        <f t="shared" si="602"/>
        <v>1.1319317851162805</v>
      </c>
    </row>
    <row r="4263" spans="1:23" x14ac:dyDescent="0.2">
      <c r="A4263" s="31" t="s">
        <v>132</v>
      </c>
      <c r="B4263" s="25" t="s">
        <v>281</v>
      </c>
      <c r="C4263" s="53" t="s">
        <v>6606</v>
      </c>
      <c r="D4263" s="25" t="s">
        <v>6605</v>
      </c>
      <c r="E4263" s="97">
        <v>4848.6669921875</v>
      </c>
      <c r="F4263" s="27">
        <v>5194.5732421875</v>
      </c>
      <c r="G4263" s="27">
        <v>5861.11181640625</v>
      </c>
      <c r="H4263" s="27">
        <v>3917.216796875</v>
      </c>
      <c r="I4263" s="27">
        <v>5717.6962890625</v>
      </c>
      <c r="J4263" s="27">
        <f t="shared" si="594"/>
        <v>5067.6990034013961</v>
      </c>
      <c r="K4263" s="28">
        <v>1.0813871622085571</v>
      </c>
      <c r="L4263" s="28">
        <v>0.99831390380859375</v>
      </c>
      <c r="M4263" s="27">
        <v>5087.7626953125</v>
      </c>
      <c r="N4263" s="27">
        <v>4581.6099811584918</v>
      </c>
      <c r="O4263" s="66">
        <f t="shared" si="595"/>
        <v>5418.4281800865274</v>
      </c>
      <c r="P4263" s="66">
        <f t="shared" si="596"/>
        <v>5452.1215772591922</v>
      </c>
      <c r="Q4263" s="66">
        <f t="shared" si="597"/>
        <v>5037.1474238970995</v>
      </c>
      <c r="R4263" s="66">
        <f t="shared" si="598"/>
        <v>5402.1098774499869</v>
      </c>
      <c r="S4263" s="67">
        <f>E4263/INDEX('CCG overall weighted population'!$F$4:$F$195,MATCH(A4263,'CCG overall weighted population'!$A$4:$A$195,0))*INDEX('CCG overall weighted population'!$T$4:$T$195,MATCH(A4263,'CCG overall weighted population'!$A$4:$A$195,0))</f>
        <v>0</v>
      </c>
      <c r="T4263" s="66">
        <f t="shared" si="599"/>
        <v>6780.1826594408849</v>
      </c>
      <c r="U4263" s="66">
        <f t="shared" si="600"/>
        <v>6780.1826594408849</v>
      </c>
      <c r="V4263" s="81">
        <f t="shared" si="601"/>
        <v>5399.6299738261941</v>
      </c>
      <c r="W4263" s="110">
        <f t="shared" si="602"/>
        <v>1.1136318461396593</v>
      </c>
    </row>
    <row r="4264" spans="1:23" x14ac:dyDescent="0.2">
      <c r="A4264" s="31" t="s">
        <v>132</v>
      </c>
      <c r="B4264" s="25" t="s">
        <v>281</v>
      </c>
      <c r="C4264" s="53" t="s">
        <v>6604</v>
      </c>
      <c r="D4264" s="25" t="s">
        <v>6603</v>
      </c>
      <c r="E4264" s="97">
        <v>3635.66650390625</v>
      </c>
      <c r="F4264" s="27">
        <v>3712.2001953125</v>
      </c>
      <c r="G4264" s="27">
        <v>3637.5556640625</v>
      </c>
      <c r="H4264" s="27">
        <v>2170.776611328125</v>
      </c>
      <c r="I4264" s="27">
        <v>3285.76171875</v>
      </c>
      <c r="J4264" s="27">
        <f t="shared" si="594"/>
        <v>3458.6561209038887</v>
      </c>
      <c r="K4264" s="28">
        <v>1.0813871622085571</v>
      </c>
      <c r="L4264" s="28">
        <v>0.99831390380859375</v>
      </c>
      <c r="M4264" s="27">
        <v>3570.6240234375</v>
      </c>
      <c r="N4264" s="27">
        <v>2325.8673974059375</v>
      </c>
      <c r="O4264" s="66">
        <f t="shared" si="595"/>
        <v>3611.5483068006006</v>
      </c>
      <c r="P4264" s="66">
        <f t="shared" si="596"/>
        <v>3634.0059877857443</v>
      </c>
      <c r="Q4264" s="66">
        <f t="shared" si="597"/>
        <v>3446.1483608343437</v>
      </c>
      <c r="R4264" s="66">
        <f t="shared" si="598"/>
        <v>3611.3658325619913</v>
      </c>
      <c r="S4264" s="67">
        <f>E4264/INDEX('CCG overall weighted population'!$F$4:$F$195,MATCH(A4264,'CCG overall weighted population'!$A$4:$A$195,0))*INDEX('CCG overall weighted population'!$T$4:$T$195,MATCH(A4264,'CCG overall weighted population'!$A$4:$A$195,0))</f>
        <v>0</v>
      </c>
      <c r="T4264" s="66">
        <f t="shared" si="599"/>
        <v>4532.62161457411</v>
      </c>
      <c r="U4264" s="66">
        <f t="shared" si="600"/>
        <v>4532.62161457411</v>
      </c>
      <c r="V4264" s="81">
        <f t="shared" si="601"/>
        <v>3609.7079915668651</v>
      </c>
      <c r="W4264" s="110">
        <f t="shared" si="602"/>
        <v>0.99286004029481401</v>
      </c>
    </row>
    <row r="4265" spans="1:23" x14ac:dyDescent="0.2">
      <c r="A4265" s="31" t="s">
        <v>132</v>
      </c>
      <c r="B4265" s="25" t="s">
        <v>281</v>
      </c>
      <c r="C4265" s="53" t="s">
        <v>6602</v>
      </c>
      <c r="D4265" s="25" t="s">
        <v>6601</v>
      </c>
      <c r="E4265" s="97">
        <v>3405.499755859375</v>
      </c>
      <c r="F4265" s="27">
        <v>3073.993896484375</v>
      </c>
      <c r="G4265" s="27">
        <v>3211.569091796875</v>
      </c>
      <c r="H4265" s="27">
        <v>3066.52001953125</v>
      </c>
      <c r="I4265" s="27">
        <v>4381.6591796875</v>
      </c>
      <c r="J4265" s="27">
        <f t="shared" si="594"/>
        <v>3136.1760966414668</v>
      </c>
      <c r="K4265" s="28">
        <v>1.0813871622085571</v>
      </c>
      <c r="L4265" s="28">
        <v>0.99831390380859375</v>
      </c>
      <c r="M4265" s="27">
        <v>3315.85791015625</v>
      </c>
      <c r="N4265" s="27">
        <v>3054.0517557927578</v>
      </c>
      <c r="O4265" s="66">
        <f t="shared" si="595"/>
        <v>3376.8364611562624</v>
      </c>
      <c r="P4265" s="66">
        <f t="shared" si="596"/>
        <v>3397.8346341118472</v>
      </c>
      <c r="Q4265" s="66">
        <f t="shared" si="597"/>
        <v>3289.6772947199006</v>
      </c>
      <c r="R4265" s="66">
        <f t="shared" si="598"/>
        <v>3384.7997683352487</v>
      </c>
      <c r="S4265" s="67">
        <f>E4265/INDEX('CCG overall weighted population'!$F$4:$F$195,MATCH(A4265,'CCG overall weighted population'!$A$4:$A$195,0))*INDEX('CCG overall weighted population'!$T$4:$T$195,MATCH(A4265,'CCG overall weighted population'!$A$4:$A$195,0))</f>
        <v>0</v>
      </c>
      <c r="T4265" s="66">
        <f t="shared" si="599"/>
        <v>4248.2587758432064</v>
      </c>
      <c r="U4265" s="66">
        <f t="shared" si="600"/>
        <v>4248.2587758432064</v>
      </c>
      <c r="V4265" s="81">
        <f t="shared" si="601"/>
        <v>3383.2459352215706</v>
      </c>
      <c r="W4265" s="110">
        <f t="shared" si="602"/>
        <v>0.99346532895810213</v>
      </c>
    </row>
    <row r="4266" spans="1:23" x14ac:dyDescent="0.2">
      <c r="A4266" s="31" t="s">
        <v>132</v>
      </c>
      <c r="B4266" s="25" t="s">
        <v>281</v>
      </c>
      <c r="C4266" s="53" t="s">
        <v>6600</v>
      </c>
      <c r="D4266" s="25" t="s">
        <v>6599</v>
      </c>
      <c r="E4266" s="97">
        <v>3139</v>
      </c>
      <c r="F4266" s="27">
        <v>3621.079833984375</v>
      </c>
      <c r="G4266" s="27">
        <v>4194.55810546875</v>
      </c>
      <c r="H4266" s="27">
        <v>2006.03466796875</v>
      </c>
      <c r="I4266" s="27">
        <v>2768.685791015625</v>
      </c>
      <c r="J4266" s="27">
        <f t="shared" si="594"/>
        <v>3380.3272665118825</v>
      </c>
      <c r="K4266" s="28">
        <v>1.0813871622085571</v>
      </c>
      <c r="L4266" s="28">
        <v>0.99831390380859375</v>
      </c>
      <c r="M4266" s="27">
        <v>3503.762451171875</v>
      </c>
      <c r="N4266" s="27">
        <v>2486.0807952419491</v>
      </c>
      <c r="O4266" s="66">
        <f t="shared" si="595"/>
        <v>3552.7394669830101</v>
      </c>
      <c r="P4266" s="66">
        <f t="shared" si="596"/>
        <v>3574.8314571199257</v>
      </c>
      <c r="Q4266" s="66">
        <f t="shared" si="597"/>
        <v>3401.9942855788827</v>
      </c>
      <c r="R4266" s="66">
        <f t="shared" si="598"/>
        <v>3554.0015315234741</v>
      </c>
      <c r="S4266" s="67">
        <f>E4266/INDEX('CCG overall weighted population'!$F$4:$F$195,MATCH(A4266,'CCG overall weighted population'!$A$4:$A$195,0))*INDEX('CCG overall weighted population'!$T$4:$T$195,MATCH(A4266,'CCG overall weighted population'!$A$4:$A$195,0))</f>
        <v>0</v>
      </c>
      <c r="T4266" s="66">
        <f t="shared" si="599"/>
        <v>4460.623738189578</v>
      </c>
      <c r="U4266" s="66">
        <f t="shared" si="600"/>
        <v>4460.623738189578</v>
      </c>
      <c r="V4266" s="81">
        <f t="shared" si="601"/>
        <v>3552.3700243018634</v>
      </c>
      <c r="W4266" s="110">
        <f t="shared" si="602"/>
        <v>1.1316884435494945</v>
      </c>
    </row>
    <row r="4267" spans="1:23" x14ac:dyDescent="0.2">
      <c r="A4267" s="31" t="s">
        <v>132</v>
      </c>
      <c r="B4267" s="25" t="s">
        <v>281</v>
      </c>
      <c r="C4267" s="53" t="s">
        <v>6598</v>
      </c>
      <c r="D4267" s="25" t="s">
        <v>6597</v>
      </c>
      <c r="E4267" s="97">
        <v>4317.16650390625</v>
      </c>
      <c r="F4267" s="27">
        <v>4382.4033203125</v>
      </c>
      <c r="G4267" s="27">
        <v>4388.67529296875</v>
      </c>
      <c r="H4267" s="27">
        <v>2806.3935546875</v>
      </c>
      <c r="I4267" s="27">
        <v>3717.51513671875</v>
      </c>
      <c r="J4267" s="27">
        <f t="shared" si="594"/>
        <v>4118.9322014166573</v>
      </c>
      <c r="K4267" s="28">
        <v>1.0813871622085571</v>
      </c>
      <c r="L4267" s="28">
        <v>0.99831390380859375</v>
      </c>
      <c r="M4267" s="27">
        <v>4079.77490234375</v>
      </c>
      <c r="N4267" s="27">
        <v>2637.602193916186</v>
      </c>
      <c r="O4267" s="66">
        <f t="shared" si="595"/>
        <v>4286.7312306888225</v>
      </c>
      <c r="P4267" s="66">
        <f t="shared" si="596"/>
        <v>4313.3873998079189</v>
      </c>
      <c r="Q4267" s="66">
        <f t="shared" si="597"/>
        <v>3935.5576315009939</v>
      </c>
      <c r="R4267" s="66">
        <f t="shared" si="598"/>
        <v>4267.8522531043127</v>
      </c>
      <c r="S4267" s="67">
        <f>E4267/INDEX('CCG overall weighted population'!$F$4:$F$195,MATCH(A4267,'CCG overall weighted population'!$A$4:$A$195,0))*INDEX('CCG overall weighted population'!$T$4:$T$195,MATCH(A4267,'CCG overall weighted population'!$A$4:$A$195,0))</f>
        <v>0</v>
      </c>
      <c r="T4267" s="66">
        <f t="shared" si="599"/>
        <v>5356.5770589643971</v>
      </c>
      <c r="U4267" s="66">
        <f t="shared" si="600"/>
        <v>5356.5770589643971</v>
      </c>
      <c r="V4267" s="81">
        <f t="shared" si="601"/>
        <v>4265.8930441084967</v>
      </c>
      <c r="W4267" s="110">
        <f t="shared" si="602"/>
        <v>0.98812335365074289</v>
      </c>
    </row>
    <row r="4268" spans="1:23" x14ac:dyDescent="0.2">
      <c r="A4268" s="31" t="s">
        <v>132</v>
      </c>
      <c r="B4268" s="25" t="s">
        <v>281</v>
      </c>
      <c r="C4268" s="53" t="s">
        <v>6596</v>
      </c>
      <c r="D4268" s="25" t="s">
        <v>6595</v>
      </c>
      <c r="E4268" s="97">
        <v>6077.75</v>
      </c>
      <c r="F4268" s="27">
        <v>5430.568359375</v>
      </c>
      <c r="G4268" s="27">
        <v>4658.4638671875</v>
      </c>
      <c r="H4268" s="27">
        <v>3854.63525390625</v>
      </c>
      <c r="I4268" s="27">
        <v>7333.79931640625</v>
      </c>
      <c r="J4268" s="27">
        <f t="shared" si="594"/>
        <v>5224.1744648676549</v>
      </c>
      <c r="K4268" s="28">
        <v>1.0813871622085571</v>
      </c>
      <c r="L4268" s="28">
        <v>0.99831390380859375</v>
      </c>
      <c r="M4268" s="27">
        <v>5324.6513671875</v>
      </c>
      <c r="N4268" s="27">
        <v>4019.4121586688912</v>
      </c>
      <c r="O4268" s="66">
        <f t="shared" si="595"/>
        <v>5509.7680610715543</v>
      </c>
      <c r="P4268" s="66">
        <f t="shared" si="596"/>
        <v>5544.0294367770048</v>
      </c>
      <c r="Q4268" s="66">
        <f t="shared" si="597"/>
        <v>5194.1274463356394</v>
      </c>
      <c r="R4268" s="66">
        <f t="shared" si="598"/>
        <v>5501.8600795608518</v>
      </c>
      <c r="S4268" s="67">
        <f>E4268/INDEX('CCG overall weighted population'!$F$4:$F$195,MATCH(A4268,'CCG overall weighted population'!$A$4:$A$195,0))*INDEX('CCG overall weighted population'!$T$4:$T$195,MATCH(A4268,'CCG overall weighted population'!$A$4:$A$195,0))</f>
        <v>0</v>
      </c>
      <c r="T4268" s="66">
        <f t="shared" si="599"/>
        <v>6905.3790375173448</v>
      </c>
      <c r="U4268" s="66">
        <f t="shared" si="600"/>
        <v>6905.3790375173448</v>
      </c>
      <c r="V4268" s="81">
        <f t="shared" si="601"/>
        <v>5499.3343844049905</v>
      </c>
      <c r="W4268" s="110">
        <f t="shared" si="602"/>
        <v>0.90483063377154216</v>
      </c>
    </row>
    <row r="4269" spans="1:23" x14ac:dyDescent="0.2">
      <c r="A4269" s="31" t="s">
        <v>132</v>
      </c>
      <c r="B4269" s="25" t="s">
        <v>281</v>
      </c>
      <c r="C4269" s="53" t="s">
        <v>6594</v>
      </c>
      <c r="D4269" s="25" t="s">
        <v>6593</v>
      </c>
      <c r="E4269" s="97">
        <v>5265.333984375</v>
      </c>
      <c r="F4269" s="27">
        <v>5047.18310546875</v>
      </c>
      <c r="G4269" s="27">
        <v>5381.376953125</v>
      </c>
      <c r="H4269" s="27">
        <v>4676.2587890625</v>
      </c>
      <c r="I4269" s="27">
        <v>6404.1162109375</v>
      </c>
      <c r="J4269" s="27">
        <f t="shared" si="594"/>
        <v>5069.5636671641023</v>
      </c>
      <c r="K4269" s="28">
        <v>1.0813871622085571</v>
      </c>
      <c r="L4269" s="28">
        <v>0.99831390380859375</v>
      </c>
      <c r="M4269" s="27">
        <v>4763.52978515625</v>
      </c>
      <c r="N4269" s="27">
        <v>4561.5066003235015</v>
      </c>
      <c r="O4269" s="66">
        <f t="shared" si="595"/>
        <v>5418.0696130003735</v>
      </c>
      <c r="P4269" s="66">
        <f t="shared" si="596"/>
        <v>5451.7607804963045</v>
      </c>
      <c r="Q4269" s="66">
        <f t="shared" si="597"/>
        <v>4743.3274666729749</v>
      </c>
      <c r="R4269" s="66">
        <f t="shared" si="598"/>
        <v>5366.3820793441437</v>
      </c>
      <c r="S4269" s="67">
        <f>E4269/INDEX('CCG overall weighted population'!$F$4:$F$195,MATCH(A4269,'CCG overall weighted population'!$A$4:$A$195,0))*INDEX('CCG overall weighted population'!$T$4:$T$195,MATCH(A4269,'CCG overall weighted population'!$A$4:$A$195,0))</f>
        <v>0</v>
      </c>
      <c r="T4269" s="66">
        <f t="shared" si="599"/>
        <v>6735.3407360678657</v>
      </c>
      <c r="U4269" s="66">
        <f t="shared" si="600"/>
        <v>6735.3407360678657</v>
      </c>
      <c r="V4269" s="81">
        <f t="shared" si="601"/>
        <v>5363.9185769965197</v>
      </c>
      <c r="W4269" s="110">
        <f t="shared" si="602"/>
        <v>1.0187233313051123</v>
      </c>
    </row>
    <row r="4270" spans="1:23" x14ac:dyDescent="0.2">
      <c r="A4270" s="31" t="s">
        <v>132</v>
      </c>
      <c r="B4270" s="25" t="s">
        <v>281</v>
      </c>
      <c r="C4270" s="53" t="s">
        <v>6592</v>
      </c>
      <c r="D4270" s="25" t="s">
        <v>6591</v>
      </c>
      <c r="E4270" s="97">
        <v>4556.83349609375</v>
      </c>
      <c r="F4270" s="27">
        <v>5285.533203125</v>
      </c>
      <c r="G4270" s="27">
        <v>6001.3759765625</v>
      </c>
      <c r="H4270" s="27">
        <v>3634.433837890625</v>
      </c>
      <c r="I4270" s="27">
        <v>4474.537109375</v>
      </c>
      <c r="J4270" s="27">
        <f t="shared" si="594"/>
        <v>5050.2334554912932</v>
      </c>
      <c r="K4270" s="28">
        <v>1.0813871622085571</v>
      </c>
      <c r="L4270" s="28">
        <v>0.99831390380859375</v>
      </c>
      <c r="M4270" s="27">
        <v>5026.0908203125</v>
      </c>
      <c r="N4270" s="27">
        <v>3152.9891588523492</v>
      </c>
      <c r="O4270" s="66">
        <f t="shared" si="595"/>
        <v>5247.229785520597</v>
      </c>
      <c r="P4270" s="66">
        <f t="shared" si="596"/>
        <v>5279.8586201833014</v>
      </c>
      <c r="Q4270" s="66">
        <f t="shared" si="597"/>
        <v>4838.780654166485</v>
      </c>
      <c r="R4270" s="66">
        <f t="shared" si="598"/>
        <v>5226.7009508437368</v>
      </c>
      <c r="S4270" s="67">
        <f>E4270/INDEX('CCG overall weighted population'!$F$4:$F$195,MATCH(A4270,'CCG overall weighted population'!$A$4:$A$195,0))*INDEX('CCG overall weighted population'!$T$4:$T$195,MATCH(A4270,'CCG overall weighted population'!$A$4:$A$195,0))</f>
        <v>0</v>
      </c>
      <c r="T4270" s="66">
        <f t="shared" si="599"/>
        <v>6560.0270925481518</v>
      </c>
      <c r="U4270" s="66">
        <f t="shared" si="600"/>
        <v>6560.0270925481518</v>
      </c>
      <c r="V4270" s="81">
        <f t="shared" si="601"/>
        <v>5224.3015708010271</v>
      </c>
      <c r="W4270" s="110">
        <f t="shared" si="602"/>
        <v>1.1464762922058596</v>
      </c>
    </row>
    <row r="4271" spans="1:23" x14ac:dyDescent="0.2">
      <c r="A4271" s="31" t="s">
        <v>132</v>
      </c>
      <c r="B4271" s="25" t="s">
        <v>281</v>
      </c>
      <c r="C4271" s="53" t="s">
        <v>6590</v>
      </c>
      <c r="D4271" s="25" t="s">
        <v>6589</v>
      </c>
      <c r="E4271" s="97">
        <v>3010.1669921875</v>
      </c>
      <c r="F4271" s="27">
        <v>2855.614990234375</v>
      </c>
      <c r="G4271" s="27">
        <v>3022.3154296875</v>
      </c>
      <c r="H4271" s="27">
        <v>1859.356689453125</v>
      </c>
      <c r="I4271" s="27">
        <v>3485.005126953125</v>
      </c>
      <c r="J4271" s="27">
        <f t="shared" si="594"/>
        <v>2743.2330581667252</v>
      </c>
      <c r="K4271" s="28">
        <v>1.0813871622085571</v>
      </c>
      <c r="L4271" s="28">
        <v>0.99831390380859375</v>
      </c>
      <c r="M4271" s="27">
        <v>2968.568603515625</v>
      </c>
      <c r="N4271" s="27">
        <v>2401.0479356339852</v>
      </c>
      <c r="O4271" s="66">
        <f t="shared" si="595"/>
        <v>2924.5541442659578</v>
      </c>
      <c r="P4271" s="66">
        <f t="shared" si="596"/>
        <v>2942.7398913240909</v>
      </c>
      <c r="Q4271" s="66">
        <f t="shared" si="597"/>
        <v>2911.8165367274614</v>
      </c>
      <c r="R4271" s="66">
        <f t="shared" si="598"/>
        <v>2939.0130820405479</v>
      </c>
      <c r="S4271" s="67">
        <f>E4271/INDEX('CCG overall weighted population'!$F$4:$F$195,MATCH(A4271,'CCG overall weighted population'!$A$4:$A$195,0))*INDEX('CCG overall weighted population'!$T$4:$T$195,MATCH(A4271,'CCG overall weighted population'!$A$4:$A$195,0))</f>
        <v>0</v>
      </c>
      <c r="T4271" s="66">
        <f t="shared" si="599"/>
        <v>3688.7523554273948</v>
      </c>
      <c r="U4271" s="66">
        <f t="shared" si="600"/>
        <v>3688.7523554273948</v>
      </c>
      <c r="V4271" s="81">
        <f t="shared" si="601"/>
        <v>2937.6638926760456</v>
      </c>
      <c r="W4271" s="110">
        <f t="shared" si="602"/>
        <v>0.97591392779881425</v>
      </c>
    </row>
    <row r="4272" spans="1:23" x14ac:dyDescent="0.2">
      <c r="A4272" s="31" t="s">
        <v>132</v>
      </c>
      <c r="B4272" s="25" t="s">
        <v>281</v>
      </c>
      <c r="C4272" s="53" t="s">
        <v>6588</v>
      </c>
      <c r="D4272" s="25" t="s">
        <v>6587</v>
      </c>
      <c r="E4272" s="97">
        <v>3186.666748046875</v>
      </c>
      <c r="F4272" s="27">
        <v>3492.077392578125</v>
      </c>
      <c r="G4272" s="27">
        <v>4479.82958984375</v>
      </c>
      <c r="H4272" s="27">
        <v>2069.6201171875</v>
      </c>
      <c r="I4272" s="27">
        <v>3233.20166015625</v>
      </c>
      <c r="J4272" s="27">
        <f t="shared" si="594"/>
        <v>3331.4825620673669</v>
      </c>
      <c r="K4272" s="28">
        <v>1.0813871622085571</v>
      </c>
      <c r="L4272" s="28">
        <v>0.99831390380859375</v>
      </c>
      <c r="M4272" s="27">
        <v>3718.083740234375</v>
      </c>
      <c r="N4272" s="27">
        <v>2842.0967706408715</v>
      </c>
      <c r="O4272" s="66">
        <f t="shared" si="595"/>
        <v>3543.7157853136428</v>
      </c>
      <c r="P4272" s="66">
        <f t="shared" si="596"/>
        <v>3565.7516635154475</v>
      </c>
      <c r="Q4272" s="66">
        <f t="shared" si="597"/>
        <v>3630.4850432750245</v>
      </c>
      <c r="R4272" s="66">
        <f t="shared" si="598"/>
        <v>3573.5531767661923</v>
      </c>
      <c r="S4272" s="67">
        <f>E4272/INDEX('CCG overall weighted population'!$F$4:$F$195,MATCH(A4272,'CCG overall weighted population'!$A$4:$A$195,0))*INDEX('CCG overall weighted population'!$T$4:$T$195,MATCH(A4272,'CCG overall weighted population'!$A$4:$A$195,0))</f>
        <v>0</v>
      </c>
      <c r="T4272" s="66">
        <f t="shared" si="599"/>
        <v>4485.1629884168979</v>
      </c>
      <c r="U4272" s="66">
        <f t="shared" si="600"/>
        <v>4485.1629884168979</v>
      </c>
      <c r="V4272" s="81">
        <f t="shared" si="601"/>
        <v>3571.9126941262757</v>
      </c>
      <c r="W4272" s="110">
        <f t="shared" si="602"/>
        <v>1.1208930762262856</v>
      </c>
    </row>
    <row r="4273" spans="1:23" x14ac:dyDescent="0.2">
      <c r="A4273" s="31" t="s">
        <v>132</v>
      </c>
      <c r="B4273" s="25" t="s">
        <v>281</v>
      </c>
      <c r="C4273" s="53" t="s">
        <v>6586</v>
      </c>
      <c r="D4273" s="25" t="s">
        <v>6585</v>
      </c>
      <c r="E4273" s="97">
        <v>1975.749755859375</v>
      </c>
      <c r="F4273" s="27">
        <v>1870.2000732421875</v>
      </c>
      <c r="G4273" s="27">
        <v>2799.774658203125</v>
      </c>
      <c r="H4273" s="27">
        <v>1590.2900390625</v>
      </c>
      <c r="I4273" s="27">
        <v>1907.6912841796875</v>
      </c>
      <c r="J4273" s="27">
        <f t="shared" si="594"/>
        <v>1889.4376105081742</v>
      </c>
      <c r="K4273" s="28">
        <v>1.0813871622085571</v>
      </c>
      <c r="L4273" s="28">
        <v>0.99831390380859375</v>
      </c>
      <c r="M4273" s="27">
        <v>2192.26806640625</v>
      </c>
      <c r="N4273" s="27">
        <v>1990.3771826443265</v>
      </c>
      <c r="O4273" s="66">
        <f t="shared" si="595"/>
        <v>2050.6655923737717</v>
      </c>
      <c r="P4273" s="66">
        <f t="shared" si="596"/>
        <v>2063.4172406333346</v>
      </c>
      <c r="Q4273" s="66">
        <f t="shared" si="597"/>
        <v>2172.0789780300574</v>
      </c>
      <c r="R4273" s="66">
        <f t="shared" si="598"/>
        <v>2076.5128952600212</v>
      </c>
      <c r="S4273" s="67">
        <f>E4273/INDEX('CCG overall weighted population'!$F$4:$F$195,MATCH(A4273,'CCG overall weighted population'!$A$4:$A$195,0))*INDEX('CCG overall weighted population'!$T$4:$T$195,MATCH(A4273,'CCG overall weighted population'!$A$4:$A$195,0))</f>
        <v>0</v>
      </c>
      <c r="T4273" s="66">
        <f t="shared" si="599"/>
        <v>2606.2292407856949</v>
      </c>
      <c r="U4273" s="66">
        <f t="shared" si="600"/>
        <v>2606.2292407856949</v>
      </c>
      <c r="V4273" s="81">
        <f t="shared" si="601"/>
        <v>2075.5596469976517</v>
      </c>
      <c r="W4273" s="110">
        <f t="shared" si="602"/>
        <v>1.0505174761339466</v>
      </c>
    </row>
    <row r="4274" spans="1:23" x14ac:dyDescent="0.2">
      <c r="A4274" s="31" t="s">
        <v>132</v>
      </c>
      <c r="B4274" s="25" t="s">
        <v>281</v>
      </c>
      <c r="C4274" s="53" t="s">
        <v>6584</v>
      </c>
      <c r="D4274" s="25" t="s">
        <v>6583</v>
      </c>
      <c r="E4274" s="97">
        <v>3792.6669921875</v>
      </c>
      <c r="F4274" s="27">
        <v>4129.58154296875</v>
      </c>
      <c r="G4274" s="27">
        <v>4019.21826171875</v>
      </c>
      <c r="H4274" s="27">
        <v>2252.183349609375</v>
      </c>
      <c r="I4274" s="27">
        <v>3633.7978515625</v>
      </c>
      <c r="J4274" s="27">
        <f t="shared" si="594"/>
        <v>3820.5099151775403</v>
      </c>
      <c r="K4274" s="28">
        <v>1.0813871622085571</v>
      </c>
      <c r="L4274" s="28">
        <v>0.99831390380859375</v>
      </c>
      <c r="M4274" s="27">
        <v>3859.613037109375</v>
      </c>
      <c r="N4274" s="27">
        <v>2364.461425665841</v>
      </c>
      <c r="O4274" s="66">
        <f t="shared" si="595"/>
        <v>3967.2946228468354</v>
      </c>
      <c r="P4274" s="66">
        <f t="shared" si="596"/>
        <v>3991.9644401786986</v>
      </c>
      <c r="Q4274" s="66">
        <f t="shared" si="597"/>
        <v>3710.0978759650216</v>
      </c>
      <c r="R4274" s="66">
        <f t="shared" si="598"/>
        <v>3957.9945510145262</v>
      </c>
      <c r="S4274" s="67">
        <f>E4274/INDEX('CCG overall weighted population'!$F$4:$F$195,MATCH(A4274,'CCG overall weighted population'!$A$4:$A$195,0))*INDEX('CCG overall weighted population'!$T$4:$T$195,MATCH(A4274,'CCG overall weighted population'!$A$4:$A$195,0))</f>
        <v>0</v>
      </c>
      <c r="T4274" s="66">
        <f t="shared" si="599"/>
        <v>4967.6749695468679</v>
      </c>
      <c r="U4274" s="66">
        <f t="shared" si="600"/>
        <v>4967.6749695468679</v>
      </c>
      <c r="V4274" s="81">
        <f t="shared" si="601"/>
        <v>3956.1775859300155</v>
      </c>
      <c r="W4274" s="110">
        <f t="shared" si="602"/>
        <v>1.0431122990970023</v>
      </c>
    </row>
    <row r="4275" spans="1:23" x14ac:dyDescent="0.2">
      <c r="A4275" s="31" t="s">
        <v>132</v>
      </c>
      <c r="B4275" s="25" t="s">
        <v>281</v>
      </c>
      <c r="C4275" s="53" t="s">
        <v>6582</v>
      </c>
      <c r="D4275" s="25" t="s">
        <v>6581</v>
      </c>
      <c r="E4275" s="97">
        <v>5108</v>
      </c>
      <c r="F4275" s="27">
        <v>4656.50537109375</v>
      </c>
      <c r="G4275" s="27">
        <v>4515.623046875</v>
      </c>
      <c r="H4275" s="27">
        <v>4191.58837890625</v>
      </c>
      <c r="I4275" s="27">
        <v>6808.89599609375</v>
      </c>
      <c r="J4275" s="27">
        <f t="shared" si="594"/>
        <v>4667.4692221513105</v>
      </c>
      <c r="K4275" s="28">
        <v>1.0813871622085571</v>
      </c>
      <c r="L4275" s="28">
        <v>0.99831390380859375</v>
      </c>
      <c r="M4275" s="27">
        <v>4685.56884765625</v>
      </c>
      <c r="N4275" s="27">
        <v>4911.4929063567242</v>
      </c>
      <c r="O4275" s="66">
        <f t="shared" si="595"/>
        <v>5065.1749084439971</v>
      </c>
      <c r="P4275" s="66">
        <f t="shared" si="596"/>
        <v>5096.671671761158</v>
      </c>
      <c r="Q4275" s="66">
        <f t="shared" si="597"/>
        <v>4708.1612535262975</v>
      </c>
      <c r="R4275" s="66">
        <f t="shared" si="598"/>
        <v>5049.8493184842382</v>
      </c>
      <c r="S4275" s="67">
        <f>E4275/INDEX('CCG overall weighted population'!$F$4:$F$195,MATCH(A4275,'CCG overall weighted population'!$A$4:$A$195,0))*INDEX('CCG overall weighted population'!$T$4:$T$195,MATCH(A4275,'CCG overall weighted population'!$A$4:$A$195,0))</f>
        <v>0</v>
      </c>
      <c r="T4275" s="66">
        <f t="shared" si="599"/>
        <v>6338.0607871194097</v>
      </c>
      <c r="U4275" s="66">
        <f t="shared" si="600"/>
        <v>6338.0607871194097</v>
      </c>
      <c r="V4275" s="81">
        <f t="shared" si="601"/>
        <v>5047.5311243140686</v>
      </c>
      <c r="W4275" s="110">
        <f t="shared" si="602"/>
        <v>0.98816192723454754</v>
      </c>
    </row>
    <row r="4276" spans="1:23" x14ac:dyDescent="0.2">
      <c r="A4276" s="31" t="s">
        <v>132</v>
      </c>
      <c r="B4276" s="25" t="s">
        <v>281</v>
      </c>
      <c r="C4276" s="53" t="s">
        <v>6580</v>
      </c>
      <c r="D4276" s="25" t="s">
        <v>6579</v>
      </c>
      <c r="E4276" s="97">
        <v>5875.8330078125</v>
      </c>
      <c r="F4276" s="27">
        <v>6257.94970703125</v>
      </c>
      <c r="G4276" s="27">
        <v>5912.9423828125</v>
      </c>
      <c r="H4276" s="27">
        <v>5220.84130859375</v>
      </c>
      <c r="I4276" s="27">
        <v>6504.43359375</v>
      </c>
      <c r="J4276" s="27">
        <f t="shared" si="594"/>
        <v>6090.6737533616197</v>
      </c>
      <c r="K4276" s="28">
        <v>1.0813871622085571</v>
      </c>
      <c r="L4276" s="28">
        <v>0.99831390380859375</v>
      </c>
      <c r="M4276" s="27">
        <v>5796.0556640625</v>
      </c>
      <c r="N4276" s="27">
        <v>5078.7385539854795</v>
      </c>
      <c r="O4276" s="66">
        <f t="shared" si="595"/>
        <v>6466.0262770028112</v>
      </c>
      <c r="P4276" s="66">
        <f t="shared" si="596"/>
        <v>6506.2339505640502</v>
      </c>
      <c r="Q4276" s="66">
        <f t="shared" si="597"/>
        <v>5724.323953054798</v>
      </c>
      <c r="R4276" s="66">
        <f t="shared" si="598"/>
        <v>6412.0000139286576</v>
      </c>
      <c r="S4276" s="67">
        <f>E4276/INDEX('CCG overall weighted population'!$F$4:$F$195,MATCH(A4276,'CCG overall weighted population'!$A$4:$A$195,0))*INDEX('CCG overall weighted population'!$T$4:$T$195,MATCH(A4276,'CCG overall weighted population'!$A$4:$A$195,0))</f>
        <v>0</v>
      </c>
      <c r="T4276" s="66">
        <f t="shared" si="599"/>
        <v>8047.6947513136338</v>
      </c>
      <c r="U4276" s="66">
        <f t="shared" si="600"/>
        <v>8047.6947513136338</v>
      </c>
      <c r="V4276" s="81">
        <f t="shared" si="601"/>
        <v>6409.0565080705701</v>
      </c>
      <c r="W4276" s="110">
        <f t="shared" si="602"/>
        <v>1.0907485797416463</v>
      </c>
    </row>
    <row r="4277" spans="1:23" x14ac:dyDescent="0.2">
      <c r="A4277" s="31" t="s">
        <v>132</v>
      </c>
      <c r="B4277" s="25" t="s">
        <v>281</v>
      </c>
      <c r="C4277" s="53" t="s">
        <v>6578</v>
      </c>
      <c r="D4277" s="25" t="s">
        <v>6577</v>
      </c>
      <c r="E4277" s="97">
        <v>5665.0830078125</v>
      </c>
      <c r="F4277" s="27">
        <v>5056.26025390625</v>
      </c>
      <c r="G4277" s="27">
        <v>5155.66748046875</v>
      </c>
      <c r="H4277" s="27">
        <v>5086.48974609375</v>
      </c>
      <c r="I4277" s="27">
        <v>8763.537109375</v>
      </c>
      <c r="J4277" s="27">
        <f t="shared" si="594"/>
        <v>5221.6140774339437</v>
      </c>
      <c r="K4277" s="28">
        <v>1.0813871622085571</v>
      </c>
      <c r="L4277" s="28">
        <v>0.99831390380859375</v>
      </c>
      <c r="M4277" s="27">
        <v>5138.18310546875</v>
      </c>
      <c r="N4277" s="27">
        <v>5312.5693123379706</v>
      </c>
      <c r="O4277" s="66">
        <f t="shared" si="595"/>
        <v>5646.8849397325339</v>
      </c>
      <c r="P4277" s="66">
        <f t="shared" si="596"/>
        <v>5681.9989489505551</v>
      </c>
      <c r="Q4277" s="66">
        <f t="shared" si="597"/>
        <v>5155.6217261556721</v>
      </c>
      <c r="R4277" s="66">
        <f t="shared" si="598"/>
        <v>5618.5612156856341</v>
      </c>
      <c r="S4277" s="67">
        <f>E4277/INDEX('CCG overall weighted population'!$F$4:$F$195,MATCH(A4277,'CCG overall weighted population'!$A$4:$A$195,0))*INDEX('CCG overall weighted population'!$T$4:$T$195,MATCH(A4277,'CCG overall weighted population'!$A$4:$A$195,0))</f>
        <v>0</v>
      </c>
      <c r="T4277" s="66">
        <f t="shared" si="599"/>
        <v>7051.8505157805384</v>
      </c>
      <c r="U4277" s="66">
        <f t="shared" si="600"/>
        <v>7051.8505157805384</v>
      </c>
      <c r="V4277" s="81">
        <f t="shared" si="601"/>
        <v>5615.9819474672204</v>
      </c>
      <c r="W4277" s="110">
        <f t="shared" si="602"/>
        <v>0.99133268475014991</v>
      </c>
    </row>
    <row r="4278" spans="1:23" x14ac:dyDescent="0.2">
      <c r="A4278" s="31" t="s">
        <v>132</v>
      </c>
      <c r="B4278" s="25" t="s">
        <v>281</v>
      </c>
      <c r="C4278" s="53" t="s">
        <v>6576</v>
      </c>
      <c r="D4278" s="25" t="s">
        <v>6575</v>
      </c>
      <c r="E4278" s="97">
        <v>2727.83349609375</v>
      </c>
      <c r="F4278" s="27">
        <v>2236.458740234375</v>
      </c>
      <c r="G4278" s="27">
        <v>2190.342041015625</v>
      </c>
      <c r="H4278" s="27">
        <v>1893.776611328125</v>
      </c>
      <c r="I4278" s="27">
        <v>3129.388427734375</v>
      </c>
      <c r="J4278" s="27">
        <f t="shared" si="594"/>
        <v>2219.3482090848065</v>
      </c>
      <c r="K4278" s="28">
        <v>1.0813871622085571</v>
      </c>
      <c r="L4278" s="28">
        <v>0.99831390380859375</v>
      </c>
      <c r="M4278" s="27">
        <v>2562.13623046875</v>
      </c>
      <c r="N4278" s="27">
        <v>2309.9954837967207</v>
      </c>
      <c r="O4278" s="66">
        <f t="shared" si="595"/>
        <v>2405.7140256303851</v>
      </c>
      <c r="P4278" s="66">
        <f t="shared" si="596"/>
        <v>2420.6734705940203</v>
      </c>
      <c r="Q4278" s="66">
        <f t="shared" si="597"/>
        <v>2536.922155801547</v>
      </c>
      <c r="R4278" s="66">
        <f t="shared" si="598"/>
        <v>2434.6834861593525</v>
      </c>
      <c r="S4278" s="67">
        <f>E4278/INDEX('CCG overall weighted population'!$F$4:$F$195,MATCH(A4278,'CCG overall weighted population'!$A$4:$A$195,0))*INDEX('CCG overall weighted population'!$T$4:$T$195,MATCH(A4278,'CCG overall weighted population'!$A$4:$A$195,0))</f>
        <v>0</v>
      </c>
      <c r="T4278" s="66">
        <f t="shared" si="599"/>
        <v>3055.7687882270498</v>
      </c>
      <c r="U4278" s="66">
        <f t="shared" si="600"/>
        <v>3055.7687882270498</v>
      </c>
      <c r="V4278" s="81">
        <f t="shared" si="601"/>
        <v>2433.565815371996</v>
      </c>
      <c r="W4278" s="110">
        <f t="shared" si="602"/>
        <v>0.89212403134460205</v>
      </c>
    </row>
    <row r="4279" spans="1:23" x14ac:dyDescent="0.2">
      <c r="A4279" s="31" t="s">
        <v>132</v>
      </c>
      <c r="B4279" s="25" t="s">
        <v>281</v>
      </c>
      <c r="C4279" s="53" t="s">
        <v>6574</v>
      </c>
      <c r="D4279" s="25" t="s">
        <v>6573</v>
      </c>
      <c r="E4279" s="97">
        <v>2874.33349609375</v>
      </c>
      <c r="F4279" s="27">
        <v>3230.87060546875</v>
      </c>
      <c r="G4279" s="27">
        <v>3486.662109375</v>
      </c>
      <c r="H4279" s="27">
        <v>2906.2431640625</v>
      </c>
      <c r="I4279" s="27">
        <v>3972.49951171875</v>
      </c>
      <c r="J4279" s="27">
        <f t="shared" si="594"/>
        <v>3229.5263523650688</v>
      </c>
      <c r="K4279" s="28">
        <v>1.0813871622085571</v>
      </c>
      <c r="L4279" s="28">
        <v>0.99831390380859375</v>
      </c>
      <c r="M4279" s="27">
        <v>3198.807861328125</v>
      </c>
      <c r="N4279" s="27">
        <v>3583.6334383773446</v>
      </c>
      <c r="O4279" s="66">
        <f t="shared" si="595"/>
        <v>3524.7079890436144</v>
      </c>
      <c r="P4279" s="66">
        <f t="shared" si="596"/>
        <v>3546.6256711177198</v>
      </c>
      <c r="Q4279" s="66">
        <f t="shared" si="597"/>
        <v>3237.2904190330473</v>
      </c>
      <c r="R4279" s="66">
        <f t="shared" si="598"/>
        <v>3509.3453209023546</v>
      </c>
      <c r="S4279" s="67">
        <f>E4279/INDEX('CCG overall weighted population'!$F$4:$F$195,MATCH(A4279,'CCG overall weighted population'!$A$4:$A$195,0))*INDEX('CCG overall weighted population'!$T$4:$T$195,MATCH(A4279,'CCG overall weighted population'!$A$4:$A$195,0))</f>
        <v>0</v>
      </c>
      <c r="T4279" s="66">
        <f t="shared" si="599"/>
        <v>4404.5757732724751</v>
      </c>
      <c r="U4279" s="66">
        <f t="shared" si="600"/>
        <v>4404.5757732724751</v>
      </c>
      <c r="V4279" s="81">
        <f t="shared" si="601"/>
        <v>3507.7343136522477</v>
      </c>
      <c r="W4279" s="110">
        <f t="shared" si="602"/>
        <v>1.2203644143657291</v>
      </c>
    </row>
    <row r="4280" spans="1:23" x14ac:dyDescent="0.2">
      <c r="A4280" s="31" t="s">
        <v>132</v>
      </c>
      <c r="B4280" s="25" t="s">
        <v>281</v>
      </c>
      <c r="C4280" s="53" t="s">
        <v>6572</v>
      </c>
      <c r="D4280" s="25" t="s">
        <v>6571</v>
      </c>
      <c r="E4280" s="97">
        <v>4718.41650390625</v>
      </c>
      <c r="F4280" s="27">
        <v>5231.59375</v>
      </c>
      <c r="G4280" s="27">
        <v>4478.70703125</v>
      </c>
      <c r="H4280" s="27">
        <v>4115.17431640625</v>
      </c>
      <c r="I4280" s="27">
        <v>4747.41943359375</v>
      </c>
      <c r="J4280" s="27">
        <f t="shared" si="594"/>
        <v>4995.8320001212533</v>
      </c>
      <c r="K4280" s="28">
        <v>1.0813871622085571</v>
      </c>
      <c r="L4280" s="28">
        <v>0.99831390380859375</v>
      </c>
      <c r="M4280" s="27">
        <v>4785.1435546875</v>
      </c>
      <c r="N4280" s="27">
        <v>3916.6169610105112</v>
      </c>
      <c r="O4280" s="66">
        <f t="shared" si="595"/>
        <v>5276.8114220931384</v>
      </c>
      <c r="P4280" s="66">
        <f t="shared" si="596"/>
        <v>5309.6242041658534</v>
      </c>
      <c r="Q4280" s="66">
        <f t="shared" si="597"/>
        <v>4698.2908953198012</v>
      </c>
      <c r="R4280" s="66">
        <f t="shared" si="598"/>
        <v>5235.9477650968893</v>
      </c>
      <c r="S4280" s="67">
        <f>E4280/INDEX('CCG overall weighted population'!$F$4:$F$195,MATCH(A4280,'CCG overall weighted population'!$A$4:$A$195,0))*INDEX('CCG overall weighted population'!$T$4:$T$195,MATCH(A4280,'CCG overall weighted population'!$A$4:$A$195,0))</f>
        <v>0</v>
      </c>
      <c r="T4280" s="66">
        <f t="shared" si="599"/>
        <v>6571.6327597923528</v>
      </c>
      <c r="U4280" s="66">
        <f t="shared" si="600"/>
        <v>6571.6327597923528</v>
      </c>
      <c r="V4280" s="81">
        <f t="shared" si="601"/>
        <v>5233.544140192691</v>
      </c>
      <c r="W4280" s="110">
        <f t="shared" si="602"/>
        <v>1.109173837421936</v>
      </c>
    </row>
    <row r="4281" spans="1:23" x14ac:dyDescent="0.2">
      <c r="A4281" s="31" t="s">
        <v>132</v>
      </c>
      <c r="B4281" s="25" t="s">
        <v>281</v>
      </c>
      <c r="C4281" s="53" t="s">
        <v>6570</v>
      </c>
      <c r="D4281" s="25" t="s">
        <v>6569</v>
      </c>
      <c r="E4281" s="97">
        <v>2473.9169921875</v>
      </c>
      <c r="F4281" s="27">
        <v>2274.07958984375</v>
      </c>
      <c r="G4281" s="27">
        <v>1731.0103759765625</v>
      </c>
      <c r="H4281" s="27">
        <v>1126.28564453125</v>
      </c>
      <c r="I4281" s="27">
        <v>2195.83349609375</v>
      </c>
      <c r="J4281" s="27">
        <f t="shared" si="594"/>
        <v>2063.9848853169692</v>
      </c>
      <c r="K4281" s="28">
        <v>1.0813871622085571</v>
      </c>
      <c r="L4281" s="28">
        <v>0.99831390380859375</v>
      </c>
      <c r="M4281" s="27">
        <v>2234.47314453125</v>
      </c>
      <c r="N4281" s="27">
        <v>1701.8603196911456</v>
      </c>
      <c r="O4281" s="66">
        <f t="shared" si="595"/>
        <v>2189.1097886823063</v>
      </c>
      <c r="P4281" s="66">
        <f t="shared" si="596"/>
        <v>2202.7223241101474</v>
      </c>
      <c r="Q4281" s="66">
        <f t="shared" si="597"/>
        <v>2181.2118620472397</v>
      </c>
      <c r="R4281" s="66">
        <f t="shared" si="598"/>
        <v>2200.1299342884404</v>
      </c>
      <c r="S4281" s="67">
        <f>E4281/INDEX('CCG overall weighted population'!$F$4:$F$195,MATCH(A4281,'CCG overall weighted population'!$A$4:$A$195,0))*INDEX('CCG overall weighted population'!$T$4:$T$195,MATCH(A4281,'CCG overall weighted population'!$A$4:$A$195,0))</f>
        <v>0</v>
      </c>
      <c r="T4281" s="66">
        <f t="shared" si="599"/>
        <v>2761.3808618089151</v>
      </c>
      <c r="U4281" s="66">
        <f t="shared" si="600"/>
        <v>2761.3808618089151</v>
      </c>
      <c r="V4281" s="81">
        <f t="shared" si="601"/>
        <v>2199.1199381349684</v>
      </c>
      <c r="W4281" s="110">
        <f t="shared" si="602"/>
        <v>0.8889222819842677</v>
      </c>
    </row>
    <row r="4282" spans="1:23" x14ac:dyDescent="0.2">
      <c r="A4282" s="31" t="s">
        <v>132</v>
      </c>
      <c r="B4282" s="25" t="s">
        <v>281</v>
      </c>
      <c r="C4282" s="53" t="s">
        <v>6568</v>
      </c>
      <c r="D4282" s="25" t="s">
        <v>6567</v>
      </c>
      <c r="E4282" s="97">
        <v>3457.25</v>
      </c>
      <c r="F4282" s="27">
        <v>3287.828857421875</v>
      </c>
      <c r="G4282" s="27">
        <v>2641.137451171875</v>
      </c>
      <c r="H4282" s="27">
        <v>3486.653564453125</v>
      </c>
      <c r="I4282" s="27">
        <v>4605.8037109375</v>
      </c>
      <c r="J4282" s="27">
        <f t="shared" si="594"/>
        <v>3331.0537190405125</v>
      </c>
      <c r="K4282" s="28">
        <v>1.0813871622085571</v>
      </c>
      <c r="L4282" s="28">
        <v>0.99831390380859375</v>
      </c>
      <c r="M4282" s="27">
        <v>3019.0458984375</v>
      </c>
      <c r="N4282" s="27">
        <v>2564.5520771350662</v>
      </c>
      <c r="O4282" s="66">
        <f t="shared" si="595"/>
        <v>3513.3363967379805</v>
      </c>
      <c r="P4282" s="66">
        <f t="shared" si="596"/>
        <v>3535.1833668706695</v>
      </c>
      <c r="Q4282" s="66">
        <f t="shared" si="597"/>
        <v>2973.5965163072569</v>
      </c>
      <c r="R4282" s="66">
        <f t="shared" si="598"/>
        <v>3467.5022528551963</v>
      </c>
      <c r="S4282" s="67">
        <f>E4282/INDEX('CCG overall weighted population'!$F$4:$F$195,MATCH(A4282,'CCG overall weighted population'!$A$4:$A$195,0))*INDEX('CCG overall weighted population'!$T$4:$T$195,MATCH(A4282,'CCG overall weighted population'!$A$4:$A$195,0))</f>
        <v>0</v>
      </c>
      <c r="T4282" s="66">
        <f t="shared" si="599"/>
        <v>4352.0585807630423</v>
      </c>
      <c r="U4282" s="66">
        <f t="shared" si="600"/>
        <v>4352.0585807630423</v>
      </c>
      <c r="V4282" s="81">
        <f t="shared" si="601"/>
        <v>3465.9104541696006</v>
      </c>
      <c r="W4282" s="110">
        <f t="shared" si="602"/>
        <v>1.0025050124143757</v>
      </c>
    </row>
    <row r="4283" spans="1:23" x14ac:dyDescent="0.2">
      <c r="A4283" s="31" t="s">
        <v>132</v>
      </c>
      <c r="B4283" s="25" t="s">
        <v>281</v>
      </c>
      <c r="C4283" s="53" t="s">
        <v>6566</v>
      </c>
      <c r="D4283" s="25" t="s">
        <v>6565</v>
      </c>
      <c r="E4283" s="97">
        <v>4062.083251953125</v>
      </c>
      <c r="F4283" s="27">
        <v>4027.80419921875</v>
      </c>
      <c r="G4283" s="27">
        <v>3234.1689453125</v>
      </c>
      <c r="H4283" s="27">
        <v>2193.308349609375</v>
      </c>
      <c r="I4283" s="27">
        <v>4417.9384765625</v>
      </c>
      <c r="J4283" s="27">
        <f t="shared" si="594"/>
        <v>3718.2455756355234</v>
      </c>
      <c r="K4283" s="28">
        <v>1.0813871622085571</v>
      </c>
      <c r="L4283" s="28">
        <v>0.99831390380859375</v>
      </c>
      <c r="M4283" s="27">
        <v>3748.864990234375</v>
      </c>
      <c r="N4283" s="27">
        <v>2903.2489622324811</v>
      </c>
      <c r="O4283" s="66">
        <f t="shared" si="595"/>
        <v>3926.0993822785381</v>
      </c>
      <c r="P4283" s="66">
        <f t="shared" si="596"/>
        <v>3950.5130353583413</v>
      </c>
      <c r="Q4283" s="66">
        <f t="shared" si="597"/>
        <v>3664.3033874341859</v>
      </c>
      <c r="R4283" s="66">
        <f t="shared" si="598"/>
        <v>3916.0197280559187</v>
      </c>
      <c r="S4283" s="67">
        <f>E4283/INDEX('CCG overall weighted population'!$F$4:$F$195,MATCH(A4283,'CCG overall weighted population'!$A$4:$A$195,0))*INDEX('CCG overall weighted population'!$T$4:$T$195,MATCH(A4283,'CCG overall weighted population'!$A$4:$A$195,0))</f>
        <v>0</v>
      </c>
      <c r="T4283" s="66">
        <f t="shared" si="599"/>
        <v>4914.9924115809445</v>
      </c>
      <c r="U4283" s="66">
        <f t="shared" si="600"/>
        <v>4914.9924115809445</v>
      </c>
      <c r="V4283" s="81">
        <f t="shared" si="601"/>
        <v>3914.2220320195997</v>
      </c>
      <c r="W4283" s="110">
        <f t="shared" si="602"/>
        <v>0.96359965791877089</v>
      </c>
    </row>
    <row r="4284" spans="1:23" x14ac:dyDescent="0.2">
      <c r="A4284" s="31" t="s">
        <v>132</v>
      </c>
      <c r="B4284" s="25" t="s">
        <v>281</v>
      </c>
      <c r="C4284" s="53" t="s">
        <v>6564</v>
      </c>
      <c r="D4284" s="25" t="s">
        <v>6563</v>
      </c>
      <c r="E4284" s="97">
        <v>2575.08349609375</v>
      </c>
      <c r="F4284" s="27">
        <v>2155.459228515625</v>
      </c>
      <c r="G4284" s="27">
        <v>1455.4244384765625</v>
      </c>
      <c r="H4284" s="27">
        <v>2776.036376953125</v>
      </c>
      <c r="I4284" s="27">
        <v>3498.413330078125</v>
      </c>
      <c r="J4284" s="27">
        <f t="shared" si="594"/>
        <v>2259.5052739241919</v>
      </c>
      <c r="K4284" s="28">
        <v>1.0813871622085571</v>
      </c>
      <c r="L4284" s="28">
        <v>0.99831390380859375</v>
      </c>
      <c r="M4284" s="27">
        <v>2162.281005859375</v>
      </c>
      <c r="N4284" s="27">
        <v>2907.5327755863523</v>
      </c>
      <c r="O4284" s="66">
        <f t="shared" si="595"/>
        <v>2509.2388945117887</v>
      </c>
      <c r="P4284" s="66">
        <f t="shared" si="596"/>
        <v>2524.8420878852094</v>
      </c>
      <c r="Q4284" s="66">
        <f t="shared" si="597"/>
        <v>2236.8061828320729</v>
      </c>
      <c r="R4284" s="66">
        <f t="shared" si="598"/>
        <v>2490.1286844091601</v>
      </c>
      <c r="S4284" s="67">
        <f>E4284/INDEX('CCG overall weighted population'!$F$4:$F$195,MATCH(A4284,'CCG overall weighted population'!$A$4:$A$195,0))*INDEX('CCG overall weighted population'!$T$4:$T$195,MATCH(A4284,'CCG overall weighted population'!$A$4:$A$195,0))</f>
        <v>0</v>
      </c>
      <c r="T4284" s="66">
        <f t="shared" si="599"/>
        <v>3125.3580006367874</v>
      </c>
      <c r="U4284" s="66">
        <f t="shared" si="600"/>
        <v>3125.3580006367874</v>
      </c>
      <c r="V4284" s="81">
        <f t="shared" si="601"/>
        <v>2488.9855608355442</v>
      </c>
      <c r="W4284" s="110">
        <f t="shared" si="602"/>
        <v>0.96656499279001584</v>
      </c>
    </row>
    <row r="4285" spans="1:23" x14ac:dyDescent="0.2">
      <c r="A4285" s="31" t="s">
        <v>132</v>
      </c>
      <c r="B4285" s="25" t="s">
        <v>281</v>
      </c>
      <c r="C4285" s="53" t="s">
        <v>6562</v>
      </c>
      <c r="D4285" s="25" t="s">
        <v>6561</v>
      </c>
      <c r="E4285" s="97">
        <v>2701.16650390625</v>
      </c>
      <c r="F4285" s="27">
        <v>2869.404296875</v>
      </c>
      <c r="G4285" s="27">
        <v>3812.19189453125</v>
      </c>
      <c r="H4285" s="27">
        <v>3954.697509765625</v>
      </c>
      <c r="I4285" s="27">
        <v>2547.1513671875</v>
      </c>
      <c r="J4285" s="27">
        <f t="shared" si="594"/>
        <v>3079.0852397820222</v>
      </c>
      <c r="K4285" s="28">
        <v>1.0813871622085571</v>
      </c>
      <c r="L4285" s="28">
        <v>0.99831390380859375</v>
      </c>
      <c r="M4285" s="27">
        <v>2993.72900390625</v>
      </c>
      <c r="N4285" s="27">
        <v>3306.4076956261456</v>
      </c>
      <c r="O4285" s="66">
        <f t="shared" si="595"/>
        <v>3348.6099937223585</v>
      </c>
      <c r="P4285" s="66">
        <f t="shared" si="596"/>
        <v>3369.4326461124911</v>
      </c>
      <c r="Q4285" s="66">
        <f t="shared" si="597"/>
        <v>3024.9968730782393</v>
      </c>
      <c r="R4285" s="66">
        <f t="shared" si="598"/>
        <v>3327.9220644413722</v>
      </c>
      <c r="S4285" s="67">
        <f>E4285/INDEX('CCG overall weighted population'!$F$4:$F$195,MATCH(A4285,'CCG overall weighted population'!$A$4:$A$195,0))*INDEX('CCG overall weighted population'!$T$4:$T$195,MATCH(A4285,'CCG overall weighted population'!$A$4:$A$195,0))</f>
        <v>0</v>
      </c>
      <c r="T4285" s="66">
        <f t="shared" si="599"/>
        <v>4176.8716270442055</v>
      </c>
      <c r="U4285" s="66">
        <f t="shared" si="600"/>
        <v>4176.8716270442055</v>
      </c>
      <c r="V4285" s="81">
        <f t="shared" si="601"/>
        <v>3326.3943417229284</v>
      </c>
      <c r="W4285" s="110">
        <f t="shared" si="602"/>
        <v>1.2314658636972267</v>
      </c>
    </row>
    <row r="4286" spans="1:23" x14ac:dyDescent="0.2">
      <c r="A4286" s="31" t="s">
        <v>132</v>
      </c>
      <c r="B4286" s="25" t="s">
        <v>281</v>
      </c>
      <c r="C4286" s="53" t="s">
        <v>6560</v>
      </c>
      <c r="D4286" s="25" t="s">
        <v>6559</v>
      </c>
      <c r="E4286" s="97">
        <v>4837.49951171875</v>
      </c>
      <c r="F4286" s="27">
        <v>4723.8916015625</v>
      </c>
      <c r="G4286" s="27">
        <v>4922.8818359375</v>
      </c>
      <c r="H4286" s="27">
        <v>2486.142822265625</v>
      </c>
      <c r="I4286" s="27">
        <v>4529.36767578125</v>
      </c>
      <c r="J4286" s="27">
        <f t="shared" si="594"/>
        <v>4393.2117011416758</v>
      </c>
      <c r="K4286" s="28">
        <v>1.0813871622085571</v>
      </c>
      <c r="L4286" s="28">
        <v>0.99831390380859375</v>
      </c>
      <c r="M4286" s="27">
        <v>4431.0185546875</v>
      </c>
      <c r="N4286" s="27">
        <v>3242.8314714935568</v>
      </c>
      <c r="O4286" s="66">
        <f t="shared" si="595"/>
        <v>4618.5616017734792</v>
      </c>
      <c r="P4286" s="66">
        <f t="shared" si="596"/>
        <v>4647.2811907839741</v>
      </c>
      <c r="Q4286" s="66">
        <f t="shared" si="597"/>
        <v>4312.1998463681057</v>
      </c>
      <c r="R4286" s="66">
        <f t="shared" si="598"/>
        <v>4606.8979826424084</v>
      </c>
      <c r="S4286" s="67">
        <f>E4286/INDEX('CCG overall weighted population'!$F$4:$F$195,MATCH(A4286,'CCG overall weighted population'!$A$4:$A$195,0))*INDEX('CCG overall weighted population'!$T$4:$T$195,MATCH(A4286,'CCG overall weighted population'!$A$4:$A$195,0))</f>
        <v>0</v>
      </c>
      <c r="T4286" s="66">
        <f t="shared" si="599"/>
        <v>5782.1130121976921</v>
      </c>
      <c r="U4286" s="66">
        <f t="shared" si="600"/>
        <v>5782.1130121976921</v>
      </c>
      <c r="V4286" s="81">
        <f t="shared" si="601"/>
        <v>4604.7831306196285</v>
      </c>
      <c r="W4286" s="110">
        <f t="shared" si="602"/>
        <v>0.95189324969741695</v>
      </c>
    </row>
    <row r="4287" spans="1:23" x14ac:dyDescent="0.2">
      <c r="A4287" s="31" t="s">
        <v>132</v>
      </c>
      <c r="B4287" s="25" t="s">
        <v>281</v>
      </c>
      <c r="C4287" s="53" t="s">
        <v>6558</v>
      </c>
      <c r="D4287" s="25" t="s">
        <v>6557</v>
      </c>
      <c r="E4287" s="97">
        <v>3816.91650390625</v>
      </c>
      <c r="F4287" s="27">
        <v>4250.90576171875</v>
      </c>
      <c r="G4287" s="27">
        <v>4643.23974609375</v>
      </c>
      <c r="H4287" s="27">
        <v>2500.17724609375</v>
      </c>
      <c r="I4287" s="27">
        <v>3299.760009765625</v>
      </c>
      <c r="J4287" s="27">
        <f t="shared" si="594"/>
        <v>3974.0878823176618</v>
      </c>
      <c r="K4287" s="28">
        <v>1.0813871622085571</v>
      </c>
      <c r="L4287" s="28">
        <v>0.99831390380859375</v>
      </c>
      <c r="M4287" s="27">
        <v>3933.72314453125</v>
      </c>
      <c r="N4287" s="27">
        <v>2495.9030323985999</v>
      </c>
      <c r="O4287" s="66">
        <f t="shared" si="595"/>
        <v>4130.7020812816836</v>
      </c>
      <c r="P4287" s="66">
        <f t="shared" si="596"/>
        <v>4156.3880147666141</v>
      </c>
      <c r="Q4287" s="66">
        <f t="shared" si="597"/>
        <v>3789.9411333179851</v>
      </c>
      <c r="R4287" s="66">
        <f t="shared" si="598"/>
        <v>4112.2247065640495</v>
      </c>
      <c r="S4287" s="67">
        <f>E4287/INDEX('CCG overall weighted population'!$F$4:$F$195,MATCH(A4287,'CCG overall weighted population'!$A$4:$A$195,0))*INDEX('CCG overall weighted population'!$T$4:$T$195,MATCH(A4287,'CCG overall weighted population'!$A$4:$A$195,0))</f>
        <v>0</v>
      </c>
      <c r="T4287" s="66">
        <f t="shared" si="599"/>
        <v>5161.2490822439922</v>
      </c>
      <c r="U4287" s="66">
        <f t="shared" si="600"/>
        <v>5161.2490822439922</v>
      </c>
      <c r="V4287" s="81">
        <f t="shared" si="601"/>
        <v>4110.3369402684712</v>
      </c>
      <c r="W4287" s="110">
        <f t="shared" si="602"/>
        <v>1.0768736848348486</v>
      </c>
    </row>
    <row r="4288" spans="1:23" x14ac:dyDescent="0.2">
      <c r="A4288" s="31" t="s">
        <v>132</v>
      </c>
      <c r="B4288" s="25" t="s">
        <v>281</v>
      </c>
      <c r="C4288" s="53" t="s">
        <v>6556</v>
      </c>
      <c r="D4288" s="25" t="s">
        <v>6555</v>
      </c>
      <c r="E4288" s="97">
        <v>3126</v>
      </c>
      <c r="F4288" s="27">
        <v>2323.66650390625</v>
      </c>
      <c r="G4288" s="27">
        <v>2072.33349609375</v>
      </c>
      <c r="H4288" s="27">
        <v>2489.863525390625</v>
      </c>
      <c r="I4288" s="27">
        <v>4262.9404296875</v>
      </c>
      <c r="J4288" s="27">
        <f t="shared" si="594"/>
        <v>2413.2434710858174</v>
      </c>
      <c r="K4288" s="28">
        <v>1.0813871622085571</v>
      </c>
      <c r="L4288" s="28">
        <v>0.99831390380859375</v>
      </c>
      <c r="M4288" s="27">
        <v>2621.825439453125</v>
      </c>
      <c r="N4288" s="27">
        <v>2663.1641863203217</v>
      </c>
      <c r="O4288" s="66">
        <f t="shared" si="595"/>
        <v>2632.2309238210746</v>
      </c>
      <c r="P4288" s="66">
        <f t="shared" si="596"/>
        <v>2648.5989181948707</v>
      </c>
      <c r="Q4288" s="66">
        <f t="shared" si="597"/>
        <v>2625.959314139845</v>
      </c>
      <c r="R4288" s="66">
        <f t="shared" si="598"/>
        <v>2645.8704468608712</v>
      </c>
      <c r="S4288" s="67">
        <f>E4288/INDEX('CCG overall weighted population'!$F$4:$F$195,MATCH(A4288,'CCG overall weighted population'!$A$4:$A$195,0))*INDEX('CCG overall weighted population'!$T$4:$T$195,MATCH(A4288,'CCG overall weighted population'!$A$4:$A$195,0))</f>
        <v>0</v>
      </c>
      <c r="T4288" s="66">
        <f t="shared" si="599"/>
        <v>3320.8293296324696</v>
      </c>
      <c r="U4288" s="66">
        <f t="shared" si="600"/>
        <v>3320.8293296324696</v>
      </c>
      <c r="V4288" s="81">
        <f t="shared" si="601"/>
        <v>2644.6558281548264</v>
      </c>
      <c r="W4288" s="110">
        <f t="shared" si="602"/>
        <v>0.84601913888510116</v>
      </c>
    </row>
    <row r="4289" spans="1:23" x14ac:dyDescent="0.2">
      <c r="A4289" s="31" t="s">
        <v>132</v>
      </c>
      <c r="B4289" s="25" t="s">
        <v>281</v>
      </c>
      <c r="C4289" s="53" t="s">
        <v>6554</v>
      </c>
      <c r="D4289" s="25" t="s">
        <v>6553</v>
      </c>
      <c r="E4289" s="97">
        <v>4599.0830078125</v>
      </c>
      <c r="F4289" s="27">
        <v>4056.93115234375</v>
      </c>
      <c r="G4289" s="27">
        <v>3545.782470703125</v>
      </c>
      <c r="H4289" s="27">
        <v>4638.130859375</v>
      </c>
      <c r="I4289" s="27">
        <v>6171.59375</v>
      </c>
      <c r="J4289" s="27">
        <f t="shared" si="594"/>
        <v>4199.3411280822374</v>
      </c>
      <c r="K4289" s="28">
        <v>1.0813871622085571</v>
      </c>
      <c r="L4289" s="28">
        <v>0.99831390380859375</v>
      </c>
      <c r="M4289" s="27">
        <v>4214.11279296875</v>
      </c>
      <c r="N4289" s="27">
        <v>5121.1153136344901</v>
      </c>
      <c r="O4289" s="66">
        <f t="shared" si="595"/>
        <v>4632.9682392055302</v>
      </c>
      <c r="P4289" s="66">
        <f t="shared" si="596"/>
        <v>4661.777412970273</v>
      </c>
      <c r="Q4289" s="66">
        <f t="shared" si="597"/>
        <v>4304.8130450353237</v>
      </c>
      <c r="R4289" s="66">
        <f t="shared" si="598"/>
        <v>4618.756914784768</v>
      </c>
      <c r="S4289" s="67">
        <f>E4289/INDEX('CCG overall weighted population'!$F$4:$F$195,MATCH(A4289,'CCG overall weighted population'!$A$4:$A$195,0))*INDEX('CCG overall weighted population'!$T$4:$T$195,MATCH(A4289,'CCG overall weighted population'!$A$4:$A$195,0))</f>
        <v>0</v>
      </c>
      <c r="T4289" s="66">
        <f t="shared" si="599"/>
        <v>5796.9971459704529</v>
      </c>
      <c r="U4289" s="66">
        <f t="shared" si="600"/>
        <v>5796.9971459704529</v>
      </c>
      <c r="V4289" s="81">
        <f t="shared" si="601"/>
        <v>4616.6366187763133</v>
      </c>
      <c r="W4289" s="110">
        <f t="shared" si="602"/>
        <v>1.00381676324041</v>
      </c>
    </row>
    <row r="4290" spans="1:23" x14ac:dyDescent="0.2">
      <c r="A4290" s="31" t="s">
        <v>132</v>
      </c>
      <c r="B4290" s="25" t="s">
        <v>281</v>
      </c>
      <c r="C4290" s="53" t="s">
        <v>6552</v>
      </c>
      <c r="D4290" s="25" t="s">
        <v>6551</v>
      </c>
      <c r="E4290" s="97">
        <v>7441.75</v>
      </c>
      <c r="F4290" s="27">
        <v>5483.42724609375</v>
      </c>
      <c r="G4290" s="27">
        <v>2508.055908203125</v>
      </c>
      <c r="H4290" s="27">
        <v>6228.47314453125</v>
      </c>
      <c r="I4290" s="27">
        <v>13328.490234375</v>
      </c>
      <c r="J4290" s="27">
        <f t="shared" si="594"/>
        <v>5731.0712829396953</v>
      </c>
      <c r="K4290" s="28">
        <v>1.0813871622085571</v>
      </c>
      <c r="L4290" s="28">
        <v>0.99831390380859375</v>
      </c>
      <c r="M4290" s="27">
        <v>4702.44775390625</v>
      </c>
      <c r="N4290" s="27">
        <v>6320.9398630058267</v>
      </c>
      <c r="O4290" s="66">
        <f t="shared" si="595"/>
        <v>6250.7373971798406</v>
      </c>
      <c r="P4290" s="66">
        <f t="shared" si="596"/>
        <v>6289.6063404869092</v>
      </c>
      <c r="Q4290" s="66">
        <f t="shared" si="597"/>
        <v>4864.2969648162079</v>
      </c>
      <c r="R4290" s="66">
        <f t="shared" si="598"/>
        <v>6117.831438233924</v>
      </c>
      <c r="S4290" s="67">
        <f>E4290/INDEX('CCG overall weighted population'!$F$4:$F$195,MATCH(A4290,'CCG overall weighted population'!$A$4:$A$195,0))*INDEX('CCG overall weighted population'!$T$4:$T$195,MATCH(A4290,'CCG overall weighted population'!$A$4:$A$195,0))</f>
        <v>0</v>
      </c>
      <c r="T4290" s="66">
        <f t="shared" si="599"/>
        <v>7678.4840686128682</v>
      </c>
      <c r="U4290" s="66">
        <f t="shared" si="600"/>
        <v>7678.4840686128682</v>
      </c>
      <c r="V4290" s="81">
        <f t="shared" si="601"/>
        <v>6115.0229740046489</v>
      </c>
      <c r="W4290" s="110">
        <f t="shared" si="602"/>
        <v>0.82171840951451591</v>
      </c>
    </row>
    <row r="4291" spans="1:23" x14ac:dyDescent="0.2">
      <c r="A4291" s="31" t="s">
        <v>133</v>
      </c>
      <c r="B4291" s="25" t="s">
        <v>286</v>
      </c>
      <c r="C4291" s="53" t="s">
        <v>6550</v>
      </c>
      <c r="D4291" s="25" t="s">
        <v>6549</v>
      </c>
      <c r="E4291" s="97">
        <v>11738.4169921875</v>
      </c>
      <c r="F4291" s="27">
        <v>11004.9541015625</v>
      </c>
      <c r="G4291" s="27">
        <v>10909.541015625</v>
      </c>
      <c r="H4291" s="27">
        <v>9215.029296875</v>
      </c>
      <c r="I4291" s="27">
        <v>10859.2392578125</v>
      </c>
      <c r="J4291" s="27">
        <f t="shared" si="594"/>
        <v>10724.53385319544</v>
      </c>
      <c r="K4291" s="28">
        <v>1.0950278043746948</v>
      </c>
      <c r="L4291" s="28">
        <v>0.99801987409591675</v>
      </c>
      <c r="M4291" s="27">
        <v>11007.9443359375</v>
      </c>
      <c r="N4291" s="27">
        <v>7519.3920878279132</v>
      </c>
      <c r="O4291" s="66">
        <f t="shared" si="595"/>
        <v>11370.131860986448</v>
      </c>
      <c r="P4291" s="66">
        <f t="shared" si="596"/>
        <v>11440.834720923896</v>
      </c>
      <c r="Q4291" s="66">
        <f t="shared" si="597"/>
        <v>10659.089111126541</v>
      </c>
      <c r="R4291" s="66">
        <f t="shared" si="598"/>
        <v>11346.620595905282</v>
      </c>
      <c r="S4291" s="67">
        <f>E4291/INDEX('CCG overall weighted population'!$F$4:$F$195,MATCH(A4291,'CCG overall weighted population'!$A$4:$A$195,0))*INDEX('CCG overall weighted population'!$T$4:$T$195,MATCH(A4291,'CCG overall weighted population'!$A$4:$A$195,0))</f>
        <v>0</v>
      </c>
      <c r="T4291" s="66">
        <f t="shared" si="599"/>
        <v>14241.13206744452</v>
      </c>
      <c r="U4291" s="66">
        <f t="shared" si="600"/>
        <v>14241.13206744452</v>
      </c>
      <c r="V4291" s="81">
        <f t="shared" si="601"/>
        <v>11341.411793016794</v>
      </c>
      <c r="W4291" s="110">
        <f t="shared" si="602"/>
        <v>0.96617898312566908</v>
      </c>
    </row>
    <row r="4292" spans="1:23" x14ac:dyDescent="0.2">
      <c r="A4292" s="31" t="s">
        <v>133</v>
      </c>
      <c r="B4292" s="25" t="s">
        <v>286</v>
      </c>
      <c r="C4292" s="53" t="s">
        <v>6548</v>
      </c>
      <c r="D4292" s="25" t="s">
        <v>6547</v>
      </c>
      <c r="E4292" s="97">
        <v>4503.08349609375</v>
      </c>
      <c r="F4292" s="27">
        <v>3749.635986328125</v>
      </c>
      <c r="G4292" s="27">
        <v>2819.730712890625</v>
      </c>
      <c r="H4292" s="27">
        <v>4746.18994140625</v>
      </c>
      <c r="I4292" s="27">
        <v>6873.4990234375</v>
      </c>
      <c r="J4292" s="27">
        <f t="shared" ref="J4292:J4355" si="603">SUMPRODUCT($F4292:$I4292,$F$1:$I$1)</f>
        <v>3969.4746173611315</v>
      </c>
      <c r="K4292" s="28">
        <v>1.0950278043746948</v>
      </c>
      <c r="L4292" s="28">
        <v>0.99801987409591675</v>
      </c>
      <c r="M4292" s="27">
        <v>3670.487548828125</v>
      </c>
      <c r="N4292" s="27">
        <v>4889.778060325707</v>
      </c>
      <c r="O4292" s="66">
        <f t="shared" ref="O4292:O4355" si="604">(N$1*N4292+(1-N$1)*J4292)*K4292*L4292</f>
        <v>4438.6543281633276</v>
      </c>
      <c r="P4292" s="66">
        <f t="shared" ref="P4292:P4355" si="605">O4292*$E$7330/O$7330</f>
        <v>4466.2552002650564</v>
      </c>
      <c r="Q4292" s="66">
        <f t="shared" ref="Q4292:Q4355" si="606">($N$1*N4292)+((1-$N$1)*M4292)</f>
        <v>3792.4165999778834</v>
      </c>
      <c r="R4292" s="66">
        <f t="shared" ref="R4292:R4355" si="607">(P4292*$J$1)+(Q4292*$M$1)</f>
        <v>4385.0457718599773</v>
      </c>
      <c r="S4292" s="67">
        <f>E4292/INDEX('CCG overall weighted population'!$F$4:$F$195,MATCH(A4292,'CCG overall weighted population'!$A$4:$A$195,0))*INDEX('CCG overall weighted population'!$T$4:$T$195,MATCH(A4292,'CCG overall weighted population'!$A$4:$A$195,0))</f>
        <v>0</v>
      </c>
      <c r="T4292" s="66">
        <f t="shared" ref="T4292:T4355" si="608">R4292/$R$7330*$T$1</f>
        <v>5503.6665261710696</v>
      </c>
      <c r="U4292" s="66">
        <f t="shared" ref="U4292:U4355" si="609">T4292+S4292</f>
        <v>5503.6665261710696</v>
      </c>
      <c r="V4292" s="81">
        <f t="shared" ref="V4292:V4355" si="610">U4292*$E$7330/$U$7330</f>
        <v>4383.0327637674309</v>
      </c>
      <c r="W4292" s="110">
        <f t="shared" si="602"/>
        <v>0.97334032726009667</v>
      </c>
    </row>
    <row r="4293" spans="1:23" x14ac:dyDescent="0.2">
      <c r="A4293" s="31" t="s">
        <v>133</v>
      </c>
      <c r="B4293" s="25" t="s">
        <v>286</v>
      </c>
      <c r="C4293" s="53" t="s">
        <v>6546</v>
      </c>
      <c r="D4293" s="25" t="s">
        <v>2015</v>
      </c>
      <c r="E4293" s="97">
        <v>10063.4169921875</v>
      </c>
      <c r="F4293" s="27">
        <v>8964.169921875</v>
      </c>
      <c r="G4293" s="27">
        <v>9242.7490234375</v>
      </c>
      <c r="H4293" s="27">
        <v>9687.9267578125</v>
      </c>
      <c r="I4293" s="27">
        <v>14192.8173828125</v>
      </c>
      <c r="J4293" s="27">
        <f t="shared" si="603"/>
        <v>9308.325879384196</v>
      </c>
      <c r="K4293" s="28">
        <v>1.0950278043746948</v>
      </c>
      <c r="L4293" s="28">
        <v>0.99801987409591675</v>
      </c>
      <c r="M4293" s="27">
        <v>9371.365234375</v>
      </c>
      <c r="N4293" s="27">
        <v>11139.330828049469</v>
      </c>
      <c r="O4293" s="66">
        <f t="shared" si="604"/>
        <v>10372.795590361091</v>
      </c>
      <c r="P4293" s="66">
        <f t="shared" si="605"/>
        <v>10437.296716887293</v>
      </c>
      <c r="Q4293" s="66">
        <f t="shared" si="606"/>
        <v>9548.1617937424489</v>
      </c>
      <c r="R4293" s="66">
        <f t="shared" si="607"/>
        <v>10330.140286767655</v>
      </c>
      <c r="S4293" s="67">
        <f>E4293/INDEX('CCG overall weighted population'!$F$4:$F$195,MATCH(A4293,'CCG overall weighted population'!$A$4:$A$195,0))*INDEX('CCG overall weighted population'!$T$4:$T$195,MATCH(A4293,'CCG overall weighted population'!$A$4:$A$195,0))</f>
        <v>0</v>
      </c>
      <c r="T4293" s="66">
        <f t="shared" si="608"/>
        <v>12965.348656513361</v>
      </c>
      <c r="U4293" s="66">
        <f t="shared" si="609"/>
        <v>12965.348656513361</v>
      </c>
      <c r="V4293" s="81">
        <f t="shared" si="610"/>
        <v>10325.398111411618</v>
      </c>
      <c r="W4293" s="110">
        <f t="shared" ref="W4293:W4356" si="611">V4293/E4293</f>
        <v>1.0260330183502782</v>
      </c>
    </row>
    <row r="4294" spans="1:23" x14ac:dyDescent="0.2">
      <c r="A4294" s="31" t="s">
        <v>133</v>
      </c>
      <c r="B4294" s="25" t="s">
        <v>286</v>
      </c>
      <c r="C4294" s="53" t="s">
        <v>6545</v>
      </c>
      <c r="D4294" s="25" t="s">
        <v>6544</v>
      </c>
      <c r="E4294" s="97">
        <v>6984.583984375</v>
      </c>
      <c r="F4294" s="27">
        <v>7187.150390625</v>
      </c>
      <c r="G4294" s="27">
        <v>6355.55908203125</v>
      </c>
      <c r="H4294" s="27">
        <v>5407.8251953125</v>
      </c>
      <c r="I4294" s="27">
        <v>8257.0498046875</v>
      </c>
      <c r="J4294" s="27">
        <f t="shared" si="603"/>
        <v>6911.7444631511844</v>
      </c>
      <c r="K4294" s="28">
        <v>1.0950278043746948</v>
      </c>
      <c r="L4294" s="28">
        <v>0.99801987409591675</v>
      </c>
      <c r="M4294" s="27">
        <v>6375.6513671875</v>
      </c>
      <c r="N4294" s="27">
        <v>4993.6702987099652</v>
      </c>
      <c r="O4294" s="66">
        <f t="shared" si="604"/>
        <v>7343.9471178629665</v>
      </c>
      <c r="P4294" s="66">
        <f t="shared" si="605"/>
        <v>7389.6139641942673</v>
      </c>
      <c r="Q4294" s="66">
        <f t="shared" si="606"/>
        <v>6237.4532603397465</v>
      </c>
      <c r="R4294" s="66">
        <f t="shared" si="607"/>
        <v>7250.7582914100976</v>
      </c>
      <c r="S4294" s="67">
        <f>E4294/INDEX('CCG overall weighted population'!$F$4:$F$195,MATCH(A4294,'CCG overall weighted population'!$A$4:$A$195,0))*INDEX('CCG overall weighted population'!$T$4:$T$195,MATCH(A4294,'CCG overall weighted population'!$A$4:$A$195,0))</f>
        <v>0</v>
      </c>
      <c r="T4294" s="66">
        <f t="shared" si="608"/>
        <v>9100.4194195365308</v>
      </c>
      <c r="U4294" s="66">
        <f t="shared" si="609"/>
        <v>9100.4194195365308</v>
      </c>
      <c r="V4294" s="81">
        <f t="shared" si="610"/>
        <v>7247.4297434593846</v>
      </c>
      <c r="W4294" s="110">
        <f t="shared" si="611"/>
        <v>1.0376322712522876</v>
      </c>
    </row>
    <row r="4295" spans="1:23" x14ac:dyDescent="0.2">
      <c r="A4295" s="31" t="s">
        <v>133</v>
      </c>
      <c r="B4295" s="25" t="s">
        <v>286</v>
      </c>
      <c r="C4295" s="53" t="s">
        <v>6543</v>
      </c>
      <c r="D4295" s="25" t="s">
        <v>6542</v>
      </c>
      <c r="E4295" s="97">
        <v>7777.6669921875</v>
      </c>
      <c r="F4295" s="27">
        <v>7889.42919921875</v>
      </c>
      <c r="G4295" s="27">
        <v>7428.2275390625</v>
      </c>
      <c r="H4295" s="27">
        <v>5439.13427734375</v>
      </c>
      <c r="I4295" s="27">
        <v>8384.759765625</v>
      </c>
      <c r="J4295" s="27">
        <f t="shared" si="603"/>
        <v>7513.294128967972</v>
      </c>
      <c r="K4295" s="28">
        <v>1.0950278043746948</v>
      </c>
      <c r="L4295" s="28">
        <v>0.99801987409591675</v>
      </c>
      <c r="M4295" s="27">
        <v>7178.7685546875</v>
      </c>
      <c r="N4295" s="27">
        <v>4564.9060228044027</v>
      </c>
      <c r="O4295" s="66">
        <f t="shared" si="604"/>
        <v>7888.7575526631053</v>
      </c>
      <c r="P4295" s="66">
        <f t="shared" si="605"/>
        <v>7937.8121922350729</v>
      </c>
      <c r="Q4295" s="66">
        <f t="shared" si="606"/>
        <v>6917.3823014991904</v>
      </c>
      <c r="R4295" s="66">
        <f t="shared" si="607"/>
        <v>7814.8324043173106</v>
      </c>
      <c r="S4295" s="67">
        <f>E4295/INDEX('CCG overall weighted population'!$F$4:$F$195,MATCH(A4295,'CCG overall weighted population'!$A$4:$A$195,0))*INDEX('CCG overall weighted population'!$T$4:$T$195,MATCH(A4295,'CCG overall weighted population'!$A$4:$A$195,0))</f>
        <v>0</v>
      </c>
      <c r="T4295" s="66">
        <f t="shared" si="608"/>
        <v>9808.3882698069938</v>
      </c>
      <c r="U4295" s="66">
        <f t="shared" si="609"/>
        <v>9808.3882698069938</v>
      </c>
      <c r="V4295" s="81">
        <f t="shared" si="610"/>
        <v>7811.2449113491102</v>
      </c>
      <c r="W4295" s="110">
        <f t="shared" si="611"/>
        <v>1.0043172225289845</v>
      </c>
    </row>
    <row r="4296" spans="1:23" x14ac:dyDescent="0.2">
      <c r="A4296" s="31" t="s">
        <v>133</v>
      </c>
      <c r="B4296" s="25" t="s">
        <v>286</v>
      </c>
      <c r="C4296" s="53" t="s">
        <v>6541</v>
      </c>
      <c r="D4296" s="25" t="s">
        <v>6540</v>
      </c>
      <c r="E4296" s="97">
        <v>9234.583984375</v>
      </c>
      <c r="F4296" s="27">
        <v>10665.7578125</v>
      </c>
      <c r="G4296" s="27">
        <v>10183.583984375</v>
      </c>
      <c r="H4296" s="27">
        <v>8411.2724609375</v>
      </c>
      <c r="I4296" s="27">
        <v>9820.4140625</v>
      </c>
      <c r="J4296" s="27">
        <f t="shared" si="603"/>
        <v>10261.767253829927</v>
      </c>
      <c r="K4296" s="28">
        <v>1.0950278043746948</v>
      </c>
      <c r="L4296" s="28">
        <v>0.99801987409591675</v>
      </c>
      <c r="M4296" s="27">
        <v>9505.8681640625</v>
      </c>
      <c r="N4296" s="27">
        <v>8803.1157457232603</v>
      </c>
      <c r="O4296" s="66">
        <f t="shared" si="604"/>
        <v>11055.259830217681</v>
      </c>
      <c r="P4296" s="66">
        <f t="shared" si="605"/>
        <v>11124.004722265061</v>
      </c>
      <c r="Q4296" s="66">
        <f t="shared" si="606"/>
        <v>9435.5929222285758</v>
      </c>
      <c r="R4296" s="66">
        <f t="shared" si="607"/>
        <v>10920.521340436062</v>
      </c>
      <c r="S4296" s="67">
        <f>E4296/INDEX('CCG overall weighted population'!$F$4:$F$195,MATCH(A4296,'CCG overall weighted population'!$A$4:$A$195,0))*INDEX('CCG overall weighted population'!$T$4:$T$195,MATCH(A4296,'CCG overall weighted population'!$A$4:$A$195,0))</f>
        <v>0</v>
      </c>
      <c r="T4296" s="66">
        <f t="shared" si="608"/>
        <v>13706.33532160402</v>
      </c>
      <c r="U4296" s="66">
        <f t="shared" si="609"/>
        <v>13706.33532160402</v>
      </c>
      <c r="V4296" s="81">
        <f t="shared" si="610"/>
        <v>10915.508143544435</v>
      </c>
      <c r="W4296" s="110">
        <f t="shared" si="611"/>
        <v>1.1820248927308012</v>
      </c>
    </row>
    <row r="4297" spans="1:23" x14ac:dyDescent="0.2">
      <c r="A4297" s="31" t="s">
        <v>133</v>
      </c>
      <c r="B4297" s="25" t="s">
        <v>286</v>
      </c>
      <c r="C4297" s="53" t="s">
        <v>6539</v>
      </c>
      <c r="D4297" s="25" t="s">
        <v>6538</v>
      </c>
      <c r="E4297" s="97">
        <v>7940.8330078125</v>
      </c>
      <c r="F4297" s="27">
        <v>7645.5400390625</v>
      </c>
      <c r="G4297" s="27">
        <v>6694.54052734375</v>
      </c>
      <c r="H4297" s="27">
        <v>7044.83203125</v>
      </c>
      <c r="I4297" s="27">
        <v>10836.8359375</v>
      </c>
      <c r="J4297" s="27">
        <f t="shared" si="603"/>
        <v>7627.4766031109202</v>
      </c>
      <c r="K4297" s="28">
        <v>1.0950278043746948</v>
      </c>
      <c r="L4297" s="28">
        <v>0.99801987409591675</v>
      </c>
      <c r="M4297" s="27">
        <v>7000.70947265625</v>
      </c>
      <c r="N4297" s="27">
        <v>6737.0961833665615</v>
      </c>
      <c r="O4297" s="66">
        <f t="shared" si="604"/>
        <v>8238.4542830463051</v>
      </c>
      <c r="P4297" s="66">
        <f t="shared" si="605"/>
        <v>8289.683440842964</v>
      </c>
      <c r="Q4297" s="66">
        <f t="shared" si="606"/>
        <v>6974.3481437272821</v>
      </c>
      <c r="R4297" s="66">
        <f t="shared" si="607"/>
        <v>8131.1623534575483</v>
      </c>
      <c r="S4297" s="67">
        <f>E4297/INDEX('CCG overall weighted population'!$F$4:$F$195,MATCH(A4297,'CCG overall weighted population'!$A$4:$A$195,0))*INDEX('CCG overall weighted population'!$T$4:$T$195,MATCH(A4297,'CCG overall weighted population'!$A$4:$A$195,0))</f>
        <v>0</v>
      </c>
      <c r="T4297" s="66">
        <f t="shared" si="608"/>
        <v>10205.41366997062</v>
      </c>
      <c r="U4297" s="66">
        <f t="shared" si="609"/>
        <v>10205.41366997062</v>
      </c>
      <c r="V4297" s="81">
        <f t="shared" si="610"/>
        <v>8127.4296454150553</v>
      </c>
      <c r="W4297" s="110">
        <f t="shared" si="611"/>
        <v>1.0234983706896965</v>
      </c>
    </row>
    <row r="4298" spans="1:23" x14ac:dyDescent="0.2">
      <c r="A4298" s="31" t="s">
        <v>133</v>
      </c>
      <c r="B4298" s="25" t="s">
        <v>286</v>
      </c>
      <c r="C4298" s="53" t="s">
        <v>6537</v>
      </c>
      <c r="D4298" s="25" t="s">
        <v>6536</v>
      </c>
      <c r="E4298" s="97">
        <v>12335.1669921875</v>
      </c>
      <c r="F4298" s="27">
        <v>9785.3505859375</v>
      </c>
      <c r="G4298" s="27">
        <v>7905.33642578125</v>
      </c>
      <c r="H4298" s="27">
        <v>12566.83203125</v>
      </c>
      <c r="I4298" s="27">
        <v>21181.869140625</v>
      </c>
      <c r="J4298" s="27">
        <f t="shared" si="603"/>
        <v>10556.376628480695</v>
      </c>
      <c r="K4298" s="28">
        <v>1.0950278043746948</v>
      </c>
      <c r="L4298" s="28">
        <v>0.99801987409591675</v>
      </c>
      <c r="M4298" s="27">
        <v>9691.7255859375</v>
      </c>
      <c r="N4298" s="27">
        <v>13545.792772894838</v>
      </c>
      <c r="O4298" s="66">
        <f t="shared" si="604"/>
        <v>11863.337791632786</v>
      </c>
      <c r="P4298" s="66">
        <f t="shared" si="605"/>
        <v>11937.10755266348</v>
      </c>
      <c r="Q4298" s="66">
        <f t="shared" si="606"/>
        <v>10077.132304633235</v>
      </c>
      <c r="R4298" s="66">
        <f t="shared" si="607"/>
        <v>11712.94775137611</v>
      </c>
      <c r="S4298" s="67">
        <f>E4298/INDEX('CCG overall weighted population'!$F$4:$F$195,MATCH(A4298,'CCG overall weighted population'!$A$4:$A$195,0))*INDEX('CCG overall weighted population'!$T$4:$T$195,MATCH(A4298,'CCG overall weighted population'!$A$4:$A$195,0))</f>
        <v>0</v>
      </c>
      <c r="T4298" s="66">
        <f t="shared" si="608"/>
        <v>14700.90891085409</v>
      </c>
      <c r="U4298" s="66">
        <f t="shared" si="609"/>
        <v>14700.90891085409</v>
      </c>
      <c r="V4298" s="81">
        <f t="shared" si="610"/>
        <v>11707.570781593398</v>
      </c>
      <c r="W4298" s="110">
        <f t="shared" si="611"/>
        <v>0.94912138514285294</v>
      </c>
    </row>
    <row r="4299" spans="1:23" x14ac:dyDescent="0.2">
      <c r="A4299" s="31" t="s">
        <v>133</v>
      </c>
      <c r="B4299" s="25" t="s">
        <v>286</v>
      </c>
      <c r="C4299" s="53" t="s">
        <v>6535</v>
      </c>
      <c r="D4299" s="25" t="s">
        <v>6534</v>
      </c>
      <c r="E4299" s="97">
        <v>6106.83349609375</v>
      </c>
      <c r="F4299" s="27">
        <v>6171.5703125</v>
      </c>
      <c r="G4299" s="27">
        <v>4979.35986328125</v>
      </c>
      <c r="H4299" s="27">
        <v>4002.37109375</v>
      </c>
      <c r="I4299" s="27">
        <v>6898.6953125</v>
      </c>
      <c r="J4299" s="27">
        <f t="shared" si="603"/>
        <v>5800.3297695158735</v>
      </c>
      <c r="K4299" s="28">
        <v>1.0950278043746948</v>
      </c>
      <c r="L4299" s="28">
        <v>0.99801987409591675</v>
      </c>
      <c r="M4299" s="27">
        <v>5167.93310546875</v>
      </c>
      <c r="N4299" s="27">
        <v>3951.8999931161552</v>
      </c>
      <c r="O4299" s="66">
        <f t="shared" si="604"/>
        <v>6136.9381519434237</v>
      </c>
      <c r="P4299" s="66">
        <f t="shared" si="605"/>
        <v>6175.0994577142428</v>
      </c>
      <c r="Q4299" s="66">
        <f t="shared" si="606"/>
        <v>5046.3297942334912</v>
      </c>
      <c r="R4299" s="66">
        <f t="shared" si="607"/>
        <v>6039.0628175852871</v>
      </c>
      <c r="S4299" s="67">
        <f>E4299/INDEX('CCG overall weighted population'!$F$4:$F$195,MATCH(A4299,'CCG overall weighted population'!$A$4:$A$195,0))*INDEX('CCG overall weighted population'!$T$4:$T$195,MATCH(A4299,'CCG overall weighted population'!$A$4:$A$195,0))</f>
        <v>0</v>
      </c>
      <c r="T4299" s="66">
        <f t="shared" si="608"/>
        <v>7579.6216522708182</v>
      </c>
      <c r="U4299" s="66">
        <f t="shared" si="609"/>
        <v>7579.6216522708182</v>
      </c>
      <c r="V4299" s="81">
        <f t="shared" si="610"/>
        <v>6036.2905130403242</v>
      </c>
      <c r="W4299" s="110">
        <f t="shared" si="611"/>
        <v>0.98844851704266234</v>
      </c>
    </row>
    <row r="4300" spans="1:23" x14ac:dyDescent="0.2">
      <c r="A4300" s="31" t="s">
        <v>133</v>
      </c>
      <c r="B4300" s="25" t="s">
        <v>286</v>
      </c>
      <c r="C4300" s="53" t="s">
        <v>6533</v>
      </c>
      <c r="D4300" s="25" t="s">
        <v>6532</v>
      </c>
      <c r="E4300" s="97">
        <v>11655.6669921875</v>
      </c>
      <c r="F4300" s="27">
        <v>12781.5244140625</v>
      </c>
      <c r="G4300" s="27">
        <v>12306.765625</v>
      </c>
      <c r="H4300" s="27">
        <v>7732.78564453125</v>
      </c>
      <c r="I4300" s="27">
        <v>12227.759765625</v>
      </c>
      <c r="J4300" s="27">
        <f t="shared" si="603"/>
        <v>11971.422739018682</v>
      </c>
      <c r="K4300" s="28">
        <v>1.0950278043746948</v>
      </c>
      <c r="L4300" s="28">
        <v>0.99801987409591675</v>
      </c>
      <c r="M4300" s="27">
        <v>11165.3046875</v>
      </c>
      <c r="N4300" s="27">
        <v>7804.8106386951495</v>
      </c>
      <c r="O4300" s="66">
        <f t="shared" si="604"/>
        <v>12627.731039530403</v>
      </c>
      <c r="P4300" s="66">
        <f t="shared" si="605"/>
        <v>12706.254025009504</v>
      </c>
      <c r="Q4300" s="66">
        <f t="shared" si="606"/>
        <v>10829.255282619515</v>
      </c>
      <c r="R4300" s="66">
        <f t="shared" si="607"/>
        <v>12480.042592595895</v>
      </c>
      <c r="S4300" s="67">
        <f>E4300/INDEX('CCG overall weighted population'!$F$4:$F$195,MATCH(A4300,'CCG overall weighted population'!$A$4:$A$195,0))*INDEX('CCG overall weighted population'!$T$4:$T$195,MATCH(A4300,'CCG overall weighted population'!$A$4:$A$195,0))</f>
        <v>0</v>
      </c>
      <c r="T4300" s="66">
        <f t="shared" si="608"/>
        <v>15663.688872493827</v>
      </c>
      <c r="U4300" s="66">
        <f t="shared" si="609"/>
        <v>15663.688872493827</v>
      </c>
      <c r="V4300" s="81">
        <f t="shared" si="610"/>
        <v>12474.313478684373</v>
      </c>
      <c r="W4300" s="110">
        <f t="shared" si="611"/>
        <v>1.0702359193210986</v>
      </c>
    </row>
    <row r="4301" spans="1:23" x14ac:dyDescent="0.2">
      <c r="A4301" s="31" t="s">
        <v>133</v>
      </c>
      <c r="B4301" s="25" t="s">
        <v>286</v>
      </c>
      <c r="C4301" s="53" t="s">
        <v>6531</v>
      </c>
      <c r="D4301" s="25" t="s">
        <v>6530</v>
      </c>
      <c r="E4301" s="97">
        <v>5140.8330078125</v>
      </c>
      <c r="F4301" s="27">
        <v>4266.10546875</v>
      </c>
      <c r="G4301" s="27">
        <v>2927.080078125</v>
      </c>
      <c r="H4301" s="27">
        <v>2808.42138671875</v>
      </c>
      <c r="I4301" s="27">
        <v>7464.95703125</v>
      </c>
      <c r="J4301" s="27">
        <f t="shared" si="603"/>
        <v>4095.0468093185741</v>
      </c>
      <c r="K4301" s="28">
        <v>1.0950278043746948</v>
      </c>
      <c r="L4301" s="28">
        <v>0.99801987409591675</v>
      </c>
      <c r="M4301" s="27">
        <v>3903.7861328125</v>
      </c>
      <c r="N4301" s="27">
        <v>3396.0346165802871</v>
      </c>
      <c r="O4301" s="66">
        <f t="shared" si="604"/>
        <v>4398.9186430657555</v>
      </c>
      <c r="P4301" s="66">
        <f t="shared" si="605"/>
        <v>4426.2724268652273</v>
      </c>
      <c r="Q4301" s="66">
        <f t="shared" si="606"/>
        <v>3853.0109811892789</v>
      </c>
      <c r="R4301" s="66">
        <f t="shared" si="607"/>
        <v>4357.1843183624305</v>
      </c>
      <c r="S4301" s="67">
        <f>E4301/INDEX('CCG overall weighted population'!$F$4:$F$195,MATCH(A4301,'CCG overall weighted population'!$A$4:$A$195,0))*INDEX('CCG overall weighted population'!$T$4:$T$195,MATCH(A4301,'CCG overall weighted population'!$A$4:$A$195,0))</f>
        <v>0</v>
      </c>
      <c r="T4301" s="66">
        <f t="shared" si="608"/>
        <v>5468.6976439831233</v>
      </c>
      <c r="U4301" s="66">
        <f t="shared" si="609"/>
        <v>5468.6976439831233</v>
      </c>
      <c r="V4301" s="81">
        <f t="shared" si="610"/>
        <v>4355.184100405786</v>
      </c>
      <c r="W4301" s="110">
        <f t="shared" si="611"/>
        <v>0.84717478544571145</v>
      </c>
    </row>
    <row r="4302" spans="1:23" x14ac:dyDescent="0.2">
      <c r="A4302" s="31" t="s">
        <v>133</v>
      </c>
      <c r="B4302" s="25" t="s">
        <v>286</v>
      </c>
      <c r="C4302" s="53" t="s">
        <v>6529</v>
      </c>
      <c r="D4302" s="25" t="s">
        <v>6528</v>
      </c>
      <c r="E4302" s="97">
        <v>15904.83203125</v>
      </c>
      <c r="F4302" s="27">
        <v>15649.986328125</v>
      </c>
      <c r="G4302" s="27">
        <v>13911.1640625</v>
      </c>
      <c r="H4302" s="27">
        <v>14538.9443359375</v>
      </c>
      <c r="I4302" s="27">
        <v>17301.03125</v>
      </c>
      <c r="J4302" s="27">
        <f t="shared" si="603"/>
        <v>15440.748658505496</v>
      </c>
      <c r="K4302" s="28">
        <v>1.0950278043746948</v>
      </c>
      <c r="L4302" s="28">
        <v>0.99801987409591675</v>
      </c>
      <c r="M4302" s="27">
        <v>14627.2509765625</v>
      </c>
      <c r="N4302" s="27">
        <v>14056.620152402185</v>
      </c>
      <c r="O4302" s="66">
        <f t="shared" si="604"/>
        <v>16723.303235114647</v>
      </c>
      <c r="P4302" s="66">
        <f t="shared" si="605"/>
        <v>16827.293706006269</v>
      </c>
      <c r="Q4302" s="66">
        <f t="shared" si="606"/>
        <v>14570.187894146469</v>
      </c>
      <c r="R4302" s="66">
        <f t="shared" si="607"/>
        <v>16555.272671959243</v>
      </c>
      <c r="S4302" s="67">
        <f>E4302/INDEX('CCG overall weighted population'!$F$4:$F$195,MATCH(A4302,'CCG overall weighted population'!$A$4:$A$195,0))*INDEX('CCG overall weighted population'!$T$4:$T$195,MATCH(A4302,'CCG overall weighted population'!$A$4:$A$195,0))</f>
        <v>0</v>
      </c>
      <c r="T4302" s="66">
        <f t="shared" si="608"/>
        <v>20778.506035445371</v>
      </c>
      <c r="U4302" s="66">
        <f t="shared" si="609"/>
        <v>20778.506035445371</v>
      </c>
      <c r="V4302" s="81">
        <f t="shared" si="610"/>
        <v>16547.672774581468</v>
      </c>
      <c r="W4302" s="110">
        <f t="shared" si="611"/>
        <v>1.0404179523599122</v>
      </c>
    </row>
    <row r="4303" spans="1:23" x14ac:dyDescent="0.2">
      <c r="A4303" s="31" t="s">
        <v>133</v>
      </c>
      <c r="B4303" s="25" t="s">
        <v>286</v>
      </c>
      <c r="C4303" s="53" t="s">
        <v>6527</v>
      </c>
      <c r="D4303" s="25" t="s">
        <v>6526</v>
      </c>
      <c r="E4303" s="97">
        <v>6178.16650390625</v>
      </c>
      <c r="F4303" s="27">
        <v>5403.494140625</v>
      </c>
      <c r="G4303" s="27">
        <v>4808.9736328125</v>
      </c>
      <c r="H4303" s="27">
        <v>5800.23779296875</v>
      </c>
      <c r="I4303" s="27">
        <v>7737.0400390625</v>
      </c>
      <c r="J4303" s="27">
        <f t="shared" si="603"/>
        <v>5522.0338552361118</v>
      </c>
      <c r="K4303" s="28">
        <v>1.0950278043746948</v>
      </c>
      <c r="L4303" s="28">
        <v>0.99801987409591675</v>
      </c>
      <c r="M4303" s="27">
        <v>5264.0009765625</v>
      </c>
      <c r="N4303" s="27">
        <v>5439.0622165398026</v>
      </c>
      <c r="O4303" s="66">
        <f t="shared" si="604"/>
        <v>6025.7395868103467</v>
      </c>
      <c r="P4303" s="66">
        <f t="shared" si="605"/>
        <v>6063.2094268469091</v>
      </c>
      <c r="Q4303" s="66">
        <f t="shared" si="606"/>
        <v>5281.5071005602304</v>
      </c>
      <c r="R4303" s="66">
        <f t="shared" si="607"/>
        <v>5969.0005182542463</v>
      </c>
      <c r="S4303" s="67">
        <f>E4303/INDEX('CCG overall weighted population'!$F$4:$F$195,MATCH(A4303,'CCG overall weighted population'!$A$4:$A$195,0))*INDEX('CCG overall weighted population'!$T$4:$T$195,MATCH(A4303,'CCG overall weighted population'!$A$4:$A$195,0))</f>
        <v>0</v>
      </c>
      <c r="T4303" s="66">
        <f t="shared" si="608"/>
        <v>7491.6865310346102</v>
      </c>
      <c r="U4303" s="66">
        <f t="shared" si="609"/>
        <v>7491.6865310346102</v>
      </c>
      <c r="V4303" s="81">
        <f t="shared" si="610"/>
        <v>5966.2603766519005</v>
      </c>
      <c r="W4303" s="110">
        <f t="shared" si="611"/>
        <v>0.96570080668425362</v>
      </c>
    </row>
    <row r="4304" spans="1:23" x14ac:dyDescent="0.2">
      <c r="A4304" s="31" t="s">
        <v>133</v>
      </c>
      <c r="B4304" s="25" t="s">
        <v>286</v>
      </c>
      <c r="C4304" s="53" t="s">
        <v>6525</v>
      </c>
      <c r="D4304" s="25" t="s">
        <v>6524</v>
      </c>
      <c r="E4304" s="97">
        <v>13060.5</v>
      </c>
      <c r="F4304" s="27">
        <v>9468.5126953125</v>
      </c>
      <c r="G4304" s="27">
        <v>8733.056640625</v>
      </c>
      <c r="H4304" s="27">
        <v>12374.2392578125</v>
      </c>
      <c r="I4304" s="27">
        <v>19849.16015625</v>
      </c>
      <c r="J4304" s="27">
        <f t="shared" si="603"/>
        <v>10289.246023202142</v>
      </c>
      <c r="K4304" s="28">
        <v>1.0950278043746948</v>
      </c>
      <c r="L4304" s="28">
        <v>0.99801987409591675</v>
      </c>
      <c r="M4304" s="27">
        <v>10125.048828125</v>
      </c>
      <c r="N4304" s="27">
        <v>10945.224220146079</v>
      </c>
      <c r="O4304" s="66">
        <f t="shared" si="604"/>
        <v>11316.389583325823</v>
      </c>
      <c r="P4304" s="66">
        <f t="shared" si="605"/>
        <v>11386.758257804684</v>
      </c>
      <c r="Q4304" s="66">
        <f t="shared" si="606"/>
        <v>10207.066367327108</v>
      </c>
      <c r="R4304" s="66">
        <f t="shared" si="607"/>
        <v>11244.584591768094</v>
      </c>
      <c r="S4304" s="67">
        <f>E4304/INDEX('CCG overall weighted population'!$F$4:$F$195,MATCH(A4304,'CCG overall weighted population'!$A$4:$A$195,0))*INDEX('CCG overall weighted population'!$T$4:$T$195,MATCH(A4304,'CCG overall weighted population'!$A$4:$A$195,0))</f>
        <v>0</v>
      </c>
      <c r="T4304" s="66">
        <f t="shared" si="608"/>
        <v>14113.066781549933</v>
      </c>
      <c r="U4304" s="66">
        <f t="shared" si="609"/>
        <v>14113.066781549933</v>
      </c>
      <c r="V4304" s="81">
        <f t="shared" si="610"/>
        <v>11239.422629736631</v>
      </c>
      <c r="W4304" s="110">
        <f t="shared" si="611"/>
        <v>0.86056602961116579</v>
      </c>
    </row>
    <row r="4305" spans="1:23" x14ac:dyDescent="0.2">
      <c r="A4305" s="31" t="s">
        <v>133</v>
      </c>
      <c r="B4305" s="25" t="s">
        <v>286</v>
      </c>
      <c r="C4305" s="53" t="s">
        <v>6523</v>
      </c>
      <c r="D4305" s="25" t="s">
        <v>6522</v>
      </c>
      <c r="E4305" s="97">
        <v>9058.6669921875</v>
      </c>
      <c r="F4305" s="27">
        <v>8642.8056640625</v>
      </c>
      <c r="G4305" s="27">
        <v>8611.0390625</v>
      </c>
      <c r="H4305" s="27">
        <v>9053.421875</v>
      </c>
      <c r="I4305" s="27">
        <v>12616.4423828125</v>
      </c>
      <c r="J4305" s="27">
        <f t="shared" si="603"/>
        <v>8867.8459484414107</v>
      </c>
      <c r="K4305" s="28">
        <v>1.0950278043746948</v>
      </c>
      <c r="L4305" s="28">
        <v>0.99801987409591675</v>
      </c>
      <c r="M4305" s="27">
        <v>8415.9560546875</v>
      </c>
      <c r="N4305" s="27">
        <v>8556.5738345757381</v>
      </c>
      <c r="O4305" s="66">
        <f t="shared" si="604"/>
        <v>9657.2921218302854</v>
      </c>
      <c r="P4305" s="66">
        <f t="shared" si="605"/>
        <v>9717.3440350897636</v>
      </c>
      <c r="Q4305" s="66">
        <f t="shared" si="606"/>
        <v>8430.0178326763235</v>
      </c>
      <c r="R4305" s="66">
        <f t="shared" si="607"/>
        <v>9562.1985373039097</v>
      </c>
      <c r="S4305" s="67">
        <f>E4305/INDEX('CCG overall weighted population'!$F$4:$F$195,MATCH(A4305,'CCG overall weighted population'!$A$4:$A$195,0))*INDEX('CCG overall weighted population'!$T$4:$T$195,MATCH(A4305,'CCG overall weighted population'!$A$4:$A$195,0))</f>
        <v>0</v>
      </c>
      <c r="T4305" s="66">
        <f t="shared" si="608"/>
        <v>12001.505741190691</v>
      </c>
      <c r="U4305" s="66">
        <f t="shared" si="609"/>
        <v>12001.505741190691</v>
      </c>
      <c r="V4305" s="81">
        <f t="shared" si="610"/>
        <v>9557.8088948601162</v>
      </c>
      <c r="W4305" s="110">
        <f t="shared" si="611"/>
        <v>1.0551010323155816</v>
      </c>
    </row>
    <row r="4306" spans="1:23" x14ac:dyDescent="0.2">
      <c r="A4306" s="31" t="s">
        <v>133</v>
      </c>
      <c r="B4306" s="25" t="s">
        <v>286</v>
      </c>
      <c r="C4306" s="53" t="s">
        <v>6521</v>
      </c>
      <c r="D4306" s="25" t="s">
        <v>6520</v>
      </c>
      <c r="E4306" s="97">
        <v>7019.16650390625</v>
      </c>
      <c r="F4306" s="27">
        <v>7166.8876953125</v>
      </c>
      <c r="G4306" s="27">
        <v>7799.43212890625</v>
      </c>
      <c r="H4306" s="27">
        <v>6609.1025390625</v>
      </c>
      <c r="I4306" s="27">
        <v>8806.630859375</v>
      </c>
      <c r="J4306" s="27">
        <f t="shared" si="603"/>
        <v>7192.1840270098746</v>
      </c>
      <c r="K4306" s="28">
        <v>1.0950278043746948</v>
      </c>
      <c r="L4306" s="28">
        <v>0.99801987409591675</v>
      </c>
      <c r="M4306" s="27">
        <v>6958.9775390625</v>
      </c>
      <c r="N4306" s="27">
        <v>6353.0074748601728</v>
      </c>
      <c r="O4306" s="66">
        <f t="shared" si="604"/>
        <v>7768.3365143615574</v>
      </c>
      <c r="P4306" s="66">
        <f t="shared" si="605"/>
        <v>7816.6423401195207</v>
      </c>
      <c r="Q4306" s="66">
        <f t="shared" si="606"/>
        <v>6898.380532642268</v>
      </c>
      <c r="R4306" s="66">
        <f t="shared" si="607"/>
        <v>7705.9756070477406</v>
      </c>
      <c r="S4306" s="67">
        <f>E4306/INDEX('CCG overall weighted population'!$F$4:$F$195,MATCH(A4306,'CCG overall weighted population'!$A$4:$A$195,0))*INDEX('CCG overall weighted population'!$T$4:$T$195,MATCH(A4306,'CCG overall weighted population'!$A$4:$A$195,0))</f>
        <v>0</v>
      </c>
      <c r="T4306" s="66">
        <f t="shared" si="608"/>
        <v>9671.7622133303703</v>
      </c>
      <c r="U4306" s="66">
        <f t="shared" si="609"/>
        <v>9671.7622133303703</v>
      </c>
      <c r="V4306" s="81">
        <f t="shared" si="610"/>
        <v>7702.4380861038317</v>
      </c>
      <c r="W4306" s="110">
        <f t="shared" si="611"/>
        <v>1.0973436919921093</v>
      </c>
    </row>
    <row r="4307" spans="1:23" x14ac:dyDescent="0.2">
      <c r="A4307" s="31" t="s">
        <v>133</v>
      </c>
      <c r="B4307" s="25" t="s">
        <v>286</v>
      </c>
      <c r="C4307" s="53" t="s">
        <v>6519</v>
      </c>
      <c r="D4307" s="25" t="s">
        <v>6518</v>
      </c>
      <c r="E4307" s="97">
        <v>5012.5</v>
      </c>
      <c r="F4307" s="27">
        <v>3799.4423828125</v>
      </c>
      <c r="G4307" s="27">
        <v>3863.440673828125</v>
      </c>
      <c r="H4307" s="27">
        <v>5831.6259765625</v>
      </c>
      <c r="I4307" s="27">
        <v>7731.23046875</v>
      </c>
      <c r="J4307" s="27">
        <f t="shared" si="603"/>
        <v>4271.8821678116255</v>
      </c>
      <c r="K4307" s="28">
        <v>1.0950278043746948</v>
      </c>
      <c r="L4307" s="28">
        <v>0.99801987409591675</v>
      </c>
      <c r="M4307" s="27">
        <v>4424.4306640625</v>
      </c>
      <c r="N4307" s="27">
        <v>5037.8488985938329</v>
      </c>
      <c r="O4307" s="66">
        <f t="shared" si="604"/>
        <v>4752.2764616210252</v>
      </c>
      <c r="P4307" s="66">
        <f t="shared" si="605"/>
        <v>4781.8275293797833</v>
      </c>
      <c r="Q4307" s="66">
        <f t="shared" si="606"/>
        <v>4485.7724875156337</v>
      </c>
      <c r="R4307" s="66">
        <f t="shared" si="607"/>
        <v>4746.1476785728046</v>
      </c>
      <c r="S4307" s="67">
        <f>E4307/INDEX('CCG overall weighted population'!$F$4:$F$195,MATCH(A4307,'CCG overall weighted population'!$A$4:$A$195,0))*INDEX('CCG overall weighted population'!$T$4:$T$195,MATCH(A4307,'CCG overall weighted population'!$A$4:$A$195,0))</f>
        <v>0</v>
      </c>
      <c r="T4307" s="66">
        <f t="shared" si="608"/>
        <v>5956.8851651338628</v>
      </c>
      <c r="U4307" s="66">
        <f t="shared" si="609"/>
        <v>5956.8851651338628</v>
      </c>
      <c r="V4307" s="81">
        <f t="shared" si="610"/>
        <v>4743.9689022994298</v>
      </c>
      <c r="W4307" s="110">
        <f t="shared" si="611"/>
        <v>0.94642771118193114</v>
      </c>
    </row>
    <row r="4308" spans="1:23" x14ac:dyDescent="0.2">
      <c r="A4308" s="31" t="s">
        <v>133</v>
      </c>
      <c r="B4308" s="25" t="s">
        <v>286</v>
      </c>
      <c r="C4308" s="53" t="s">
        <v>6517</v>
      </c>
      <c r="D4308" s="25" t="s">
        <v>6516</v>
      </c>
      <c r="E4308" s="97">
        <v>6537.1669921875</v>
      </c>
      <c r="F4308" s="27">
        <v>6619.8994140625</v>
      </c>
      <c r="G4308" s="27">
        <v>6752.09423828125</v>
      </c>
      <c r="H4308" s="27">
        <v>4133.59814453125</v>
      </c>
      <c r="I4308" s="27">
        <v>5743.02783203125</v>
      </c>
      <c r="J4308" s="27">
        <f t="shared" si="603"/>
        <v>6219.2612865078418</v>
      </c>
      <c r="K4308" s="28">
        <v>1.0950278043746948</v>
      </c>
      <c r="L4308" s="28">
        <v>0.99801987409591675</v>
      </c>
      <c r="M4308" s="27">
        <v>6093.73828125</v>
      </c>
      <c r="N4308" s="27">
        <v>3640.0262501528496</v>
      </c>
      <c r="O4308" s="66">
        <f t="shared" si="604"/>
        <v>6514.9046969995225</v>
      </c>
      <c r="P4308" s="66">
        <f t="shared" si="605"/>
        <v>6555.4163111065036</v>
      </c>
      <c r="Q4308" s="66">
        <f t="shared" si="606"/>
        <v>5848.3670781402852</v>
      </c>
      <c r="R4308" s="66">
        <f t="shared" si="607"/>
        <v>6470.2044160934165</v>
      </c>
      <c r="S4308" s="67">
        <f>E4308/INDEX('CCG overall weighted population'!$F$4:$F$195,MATCH(A4308,'CCG overall weighted population'!$A$4:$A$195,0))*INDEX('CCG overall weighted population'!$T$4:$T$195,MATCH(A4308,'CCG overall weighted population'!$A$4:$A$195,0))</f>
        <v>0</v>
      </c>
      <c r="T4308" s="66">
        <f t="shared" si="608"/>
        <v>8120.747037774513</v>
      </c>
      <c r="U4308" s="66">
        <f t="shared" si="609"/>
        <v>8120.747037774513</v>
      </c>
      <c r="V4308" s="81">
        <f t="shared" si="610"/>
        <v>6467.2341908032704</v>
      </c>
      <c r="W4308" s="110">
        <f t="shared" si="611"/>
        <v>0.98930227704634044</v>
      </c>
    </row>
    <row r="4309" spans="1:23" x14ac:dyDescent="0.2">
      <c r="A4309" s="31" t="s">
        <v>133</v>
      </c>
      <c r="B4309" s="25" t="s">
        <v>286</v>
      </c>
      <c r="C4309" s="53" t="s">
        <v>6515</v>
      </c>
      <c r="D4309" s="25" t="s">
        <v>6514</v>
      </c>
      <c r="E4309" s="97">
        <v>5048.75</v>
      </c>
      <c r="F4309" s="27">
        <v>5205.71923828125</v>
      </c>
      <c r="G4309" s="27">
        <v>4989.5185546875</v>
      </c>
      <c r="H4309" s="27">
        <v>3638.43505859375</v>
      </c>
      <c r="I4309" s="27">
        <v>3866.650390625</v>
      </c>
      <c r="J4309" s="27">
        <f t="shared" si="603"/>
        <v>4901.1997274672458</v>
      </c>
      <c r="K4309" s="28">
        <v>1.0950278043746948</v>
      </c>
      <c r="L4309" s="28">
        <v>0.99801987409591675</v>
      </c>
      <c r="M4309" s="27">
        <v>4741.634765625</v>
      </c>
      <c r="N4309" s="27">
        <v>3074.4718960015807</v>
      </c>
      <c r="O4309" s="66">
        <f t="shared" si="604"/>
        <v>5156.6870511507623</v>
      </c>
      <c r="P4309" s="66">
        <f t="shared" si="605"/>
        <v>5188.7528641753024</v>
      </c>
      <c r="Q4309" s="66">
        <f t="shared" si="606"/>
        <v>4574.9184786626583</v>
      </c>
      <c r="R4309" s="66">
        <f t="shared" si="607"/>
        <v>5114.7750012840697</v>
      </c>
      <c r="S4309" s="67">
        <f>E4309/INDEX('CCG overall weighted population'!$F$4:$F$195,MATCH(A4309,'CCG overall weighted population'!$A$4:$A$195,0))*INDEX('CCG overall weighted population'!$T$4:$T$195,MATCH(A4309,'CCG overall weighted population'!$A$4:$A$195,0))</f>
        <v>0</v>
      </c>
      <c r="T4309" s="66">
        <f t="shared" si="608"/>
        <v>6419.5489461273064</v>
      </c>
      <c r="U4309" s="66">
        <f t="shared" si="609"/>
        <v>6419.5489461273064</v>
      </c>
      <c r="V4309" s="81">
        <f t="shared" si="610"/>
        <v>5112.4270021969869</v>
      </c>
      <c r="W4309" s="110">
        <f t="shared" si="611"/>
        <v>1.0126124292541692</v>
      </c>
    </row>
    <row r="4310" spans="1:23" x14ac:dyDescent="0.2">
      <c r="A4310" s="31" t="s">
        <v>133</v>
      </c>
      <c r="B4310" s="25" t="s">
        <v>286</v>
      </c>
      <c r="C4310" s="53" t="s">
        <v>6513</v>
      </c>
      <c r="D4310" s="25" t="s">
        <v>6210</v>
      </c>
      <c r="E4310" s="97">
        <v>6330.66650390625</v>
      </c>
      <c r="F4310" s="27">
        <v>5871.279296875</v>
      </c>
      <c r="G4310" s="27">
        <v>5544.66650390625</v>
      </c>
      <c r="H4310" s="27">
        <v>6324.44775390625</v>
      </c>
      <c r="I4310" s="27">
        <v>8737.9375</v>
      </c>
      <c r="J4310" s="27">
        <f t="shared" si="603"/>
        <v>6037.6676753247748</v>
      </c>
      <c r="K4310" s="28">
        <v>1.0950278043746948</v>
      </c>
      <c r="L4310" s="28">
        <v>0.99801987409591675</v>
      </c>
      <c r="M4310" s="27">
        <v>5890.212890625</v>
      </c>
      <c r="N4310" s="27">
        <v>7168.7478906041151</v>
      </c>
      <c r="O4310" s="66">
        <f t="shared" si="604"/>
        <v>6721.9337231228883</v>
      </c>
      <c r="P4310" s="66">
        <f t="shared" si="605"/>
        <v>6763.7327052583105</v>
      </c>
      <c r="Q4310" s="66">
        <f t="shared" si="606"/>
        <v>6018.066390622912</v>
      </c>
      <c r="R4310" s="66">
        <f t="shared" si="607"/>
        <v>6673.8667712399038</v>
      </c>
      <c r="S4310" s="67">
        <f>E4310/INDEX('CCG overall weighted population'!$F$4:$F$195,MATCH(A4310,'CCG overall weighted population'!$A$4:$A$195,0))*INDEX('CCG overall weighted population'!$T$4:$T$195,MATCH(A4310,'CCG overall weighted population'!$A$4:$A$195,0))</f>
        <v>0</v>
      </c>
      <c r="T4310" s="66">
        <f t="shared" si="608"/>
        <v>8376.3634543359858</v>
      </c>
      <c r="U4310" s="66">
        <f t="shared" si="609"/>
        <v>8376.3634543359858</v>
      </c>
      <c r="V4310" s="81">
        <f t="shared" si="610"/>
        <v>6670.8030522919053</v>
      </c>
      <c r="W4310" s="110">
        <f t="shared" si="611"/>
        <v>1.0537283946604641</v>
      </c>
    </row>
    <row r="4311" spans="1:23" x14ac:dyDescent="0.2">
      <c r="A4311" s="31" t="s">
        <v>133</v>
      </c>
      <c r="B4311" s="25" t="s">
        <v>286</v>
      </c>
      <c r="C4311" s="53" t="s">
        <v>6512</v>
      </c>
      <c r="D4311" s="25" t="s">
        <v>6511</v>
      </c>
      <c r="E4311" s="97">
        <v>7081.1669921875</v>
      </c>
      <c r="F4311" s="27">
        <v>7097.41552734375</v>
      </c>
      <c r="G4311" s="27">
        <v>7014.9560546875</v>
      </c>
      <c r="H4311" s="27">
        <v>6818.90625</v>
      </c>
      <c r="I4311" s="27">
        <v>9899.982421875</v>
      </c>
      <c r="J4311" s="27">
        <f t="shared" si="603"/>
        <v>7167.1475833950353</v>
      </c>
      <c r="K4311" s="28">
        <v>1.0950278043746948</v>
      </c>
      <c r="L4311" s="28">
        <v>0.99801987409591675</v>
      </c>
      <c r="M4311" s="27">
        <v>6694.57080078125</v>
      </c>
      <c r="N4311" s="27">
        <v>7720.0129821748651</v>
      </c>
      <c r="O4311" s="66">
        <f t="shared" si="604"/>
        <v>7893.1058274656798</v>
      </c>
      <c r="P4311" s="66">
        <f t="shared" si="605"/>
        <v>7942.1875059029917</v>
      </c>
      <c r="Q4311" s="66">
        <f t="shared" si="606"/>
        <v>6797.1150189206119</v>
      </c>
      <c r="R4311" s="66">
        <f t="shared" si="607"/>
        <v>7804.1860881887333</v>
      </c>
      <c r="S4311" s="67">
        <f>E4311/INDEX('CCG overall weighted population'!$F$4:$F$195,MATCH(A4311,'CCG overall weighted population'!$A$4:$A$195,0))*INDEX('CCG overall weighted population'!$T$4:$T$195,MATCH(A4311,'CCG overall weighted population'!$A$4:$A$195,0))</f>
        <v>0</v>
      </c>
      <c r="T4311" s="66">
        <f t="shared" si="608"/>
        <v>9795.0260891702728</v>
      </c>
      <c r="U4311" s="66">
        <f t="shared" si="609"/>
        <v>9795.0260891702728</v>
      </c>
      <c r="V4311" s="81">
        <f t="shared" si="610"/>
        <v>7800.6034825402176</v>
      </c>
      <c r="W4311" s="110">
        <f t="shared" si="611"/>
        <v>1.1015985770631389</v>
      </c>
    </row>
    <row r="4312" spans="1:23" x14ac:dyDescent="0.2">
      <c r="A4312" s="31" t="s">
        <v>133</v>
      </c>
      <c r="B4312" s="25" t="s">
        <v>286</v>
      </c>
      <c r="C4312" s="53" t="s">
        <v>6510</v>
      </c>
      <c r="D4312" s="25" t="s">
        <v>6509</v>
      </c>
      <c r="E4312" s="97">
        <v>8013.66650390625</v>
      </c>
      <c r="F4312" s="27">
        <v>8028.541015625</v>
      </c>
      <c r="G4312" s="27">
        <v>8811.703125</v>
      </c>
      <c r="H4312" s="27">
        <v>7120.11669921875</v>
      </c>
      <c r="I4312" s="27">
        <v>6991.37060546875</v>
      </c>
      <c r="J4312" s="27">
        <f t="shared" si="603"/>
        <v>7899.4303546480169</v>
      </c>
      <c r="K4312" s="28">
        <v>1.0950278043746948</v>
      </c>
      <c r="L4312" s="28">
        <v>0.99801987409591675</v>
      </c>
      <c r="M4312" s="27">
        <v>7511.78564453125</v>
      </c>
      <c r="N4312" s="27">
        <v>5028.0266884258208</v>
      </c>
      <c r="O4312" s="66">
        <f t="shared" si="604"/>
        <v>8319.1635173567065</v>
      </c>
      <c r="P4312" s="66">
        <f t="shared" si="605"/>
        <v>8370.894549164932</v>
      </c>
      <c r="Q4312" s="66">
        <f t="shared" si="606"/>
        <v>7263.409748920707</v>
      </c>
      <c r="R4312" s="66">
        <f t="shared" si="607"/>
        <v>8237.4231102227022</v>
      </c>
      <c r="S4312" s="67">
        <f>E4312/INDEX('CCG overall weighted population'!$F$4:$F$195,MATCH(A4312,'CCG overall weighted population'!$A$4:$A$195,0))*INDEX('CCG overall weighted population'!$T$4:$T$195,MATCH(A4312,'CCG overall weighted population'!$A$4:$A$195,0))</f>
        <v>0</v>
      </c>
      <c r="T4312" s="66">
        <f t="shared" si="608"/>
        <v>10338.781438628122</v>
      </c>
      <c r="U4312" s="66">
        <f t="shared" si="609"/>
        <v>10338.781438628122</v>
      </c>
      <c r="V4312" s="81">
        <f t="shared" si="610"/>
        <v>8233.6416218995873</v>
      </c>
      <c r="W4312" s="110">
        <f t="shared" si="611"/>
        <v>1.0274499965635095</v>
      </c>
    </row>
    <row r="4313" spans="1:23" x14ac:dyDescent="0.2">
      <c r="A4313" s="31" t="s">
        <v>133</v>
      </c>
      <c r="B4313" s="25" t="s">
        <v>286</v>
      </c>
      <c r="C4313" s="53" t="s">
        <v>6508</v>
      </c>
      <c r="D4313" s="25" t="s">
        <v>6507</v>
      </c>
      <c r="E4313" s="97">
        <v>10388.416015625</v>
      </c>
      <c r="F4313" s="27">
        <v>9516.322265625</v>
      </c>
      <c r="G4313" s="27">
        <v>7572.65771484375</v>
      </c>
      <c r="H4313" s="27">
        <v>9699.5576171875</v>
      </c>
      <c r="I4313" s="27">
        <v>13715.9814453125</v>
      </c>
      <c r="J4313" s="27">
        <f t="shared" si="603"/>
        <v>9594.0779763831979</v>
      </c>
      <c r="K4313" s="28">
        <v>1.0950278043746948</v>
      </c>
      <c r="L4313" s="28">
        <v>0.99801987409591675</v>
      </c>
      <c r="M4313" s="27">
        <v>8744.15234375</v>
      </c>
      <c r="N4313" s="27">
        <v>9587.9305549518776</v>
      </c>
      <c r="O4313" s="66">
        <f t="shared" si="604"/>
        <v>10484.307543319297</v>
      </c>
      <c r="P4313" s="66">
        <f t="shared" si="605"/>
        <v>10549.502084318414</v>
      </c>
      <c r="Q4313" s="66">
        <f t="shared" si="606"/>
        <v>8828.5301648701879</v>
      </c>
      <c r="R4313" s="66">
        <f t="shared" si="607"/>
        <v>10342.094634196055</v>
      </c>
      <c r="S4313" s="67">
        <f>E4313/INDEX('CCG overall weighted population'!$F$4:$F$195,MATCH(A4313,'CCG overall weighted population'!$A$4:$A$195,0))*INDEX('CCG overall weighted population'!$T$4:$T$195,MATCH(A4313,'CCG overall weighted population'!$A$4:$A$195,0))</f>
        <v>0</v>
      </c>
      <c r="T4313" s="66">
        <f t="shared" si="608"/>
        <v>12980.352545915408</v>
      </c>
      <c r="U4313" s="66">
        <f t="shared" si="609"/>
        <v>12980.352545915408</v>
      </c>
      <c r="V4313" s="81">
        <f t="shared" si="610"/>
        <v>10337.346971052804</v>
      </c>
      <c r="W4313" s="110">
        <f t="shared" si="611"/>
        <v>0.99508403932848055</v>
      </c>
    </row>
    <row r="4314" spans="1:23" x14ac:dyDescent="0.2">
      <c r="A4314" s="31" t="s">
        <v>133</v>
      </c>
      <c r="B4314" s="25" t="s">
        <v>286</v>
      </c>
      <c r="C4314" s="53" t="s">
        <v>6506</v>
      </c>
      <c r="D4314" s="25" t="s">
        <v>6505</v>
      </c>
      <c r="E4314" s="97">
        <v>10910.916015625</v>
      </c>
      <c r="F4314" s="27">
        <v>3718.188232421875</v>
      </c>
      <c r="G4314" s="27">
        <v>3319.287841796875</v>
      </c>
      <c r="H4314" s="27">
        <v>10366.6240234375</v>
      </c>
      <c r="I4314" s="27">
        <v>10155.546875</v>
      </c>
      <c r="J4314" s="27">
        <f t="shared" si="603"/>
        <v>4957.0928177361693</v>
      </c>
      <c r="K4314" s="28">
        <v>1.0950278043746948</v>
      </c>
      <c r="L4314" s="28">
        <v>0.99801987409591675</v>
      </c>
      <c r="M4314" s="27">
        <v>3701.171875</v>
      </c>
      <c r="N4314" s="27">
        <v>10016.484544300707</v>
      </c>
      <c r="O4314" s="66">
        <f t="shared" si="604"/>
        <v>5970.3264720756579</v>
      </c>
      <c r="P4314" s="66">
        <f t="shared" si="605"/>
        <v>6007.4517368920133</v>
      </c>
      <c r="Q4314" s="66">
        <f t="shared" si="606"/>
        <v>4332.7031419300711</v>
      </c>
      <c r="R4314" s="66">
        <f t="shared" si="607"/>
        <v>5805.6150121019728</v>
      </c>
      <c r="S4314" s="67">
        <f>E4314/INDEX('CCG overall weighted population'!$F$4:$F$195,MATCH(A4314,'CCG overall weighted population'!$A$4:$A$195,0))*INDEX('CCG overall weighted population'!$T$4:$T$195,MATCH(A4314,'CCG overall weighted population'!$A$4:$A$195,0))</f>
        <v>0</v>
      </c>
      <c r="T4314" s="66">
        <f t="shared" si="608"/>
        <v>7286.6215470286688</v>
      </c>
      <c r="U4314" s="66">
        <f t="shared" si="609"/>
        <v>7286.6215470286688</v>
      </c>
      <c r="V4314" s="81">
        <f t="shared" si="610"/>
        <v>5802.9498745846922</v>
      </c>
      <c r="W4314" s="110">
        <f t="shared" si="611"/>
        <v>0.53184809288922819</v>
      </c>
    </row>
    <row r="4315" spans="1:23" x14ac:dyDescent="0.2">
      <c r="A4315" s="31" t="s">
        <v>133</v>
      </c>
      <c r="B4315" s="25" t="s">
        <v>286</v>
      </c>
      <c r="C4315" s="53" t="s">
        <v>6504</v>
      </c>
      <c r="D4315" s="25" t="s">
        <v>6503</v>
      </c>
      <c r="E4315" s="97">
        <v>6016.833984375</v>
      </c>
      <c r="F4315" s="27">
        <v>5841.11669921875</v>
      </c>
      <c r="G4315" s="27">
        <v>5239.705078125</v>
      </c>
      <c r="H4315" s="27">
        <v>4118.69482421875</v>
      </c>
      <c r="I4315" s="27">
        <v>7516.6826171875</v>
      </c>
      <c r="J4315" s="27">
        <f t="shared" si="603"/>
        <v>5614.2339806907967</v>
      </c>
      <c r="K4315" s="28">
        <v>1.0950278043746948</v>
      </c>
      <c r="L4315" s="28">
        <v>0.99801987409591675</v>
      </c>
      <c r="M4315" s="27">
        <v>5422.83056640625</v>
      </c>
      <c r="N4315" s="27">
        <v>4052.2194408492128</v>
      </c>
      <c r="O4315" s="66">
        <f t="shared" si="604"/>
        <v>5964.8627606342625</v>
      </c>
      <c r="P4315" s="66">
        <f t="shared" si="605"/>
        <v>6001.9540504686656</v>
      </c>
      <c r="Q4315" s="66">
        <f t="shared" si="606"/>
        <v>5285.7694538505466</v>
      </c>
      <c r="R4315" s="66">
        <f t="shared" si="607"/>
        <v>5915.641183115722</v>
      </c>
      <c r="S4315" s="67">
        <f>E4315/INDEX('CCG overall weighted population'!$F$4:$F$195,MATCH(A4315,'CCG overall weighted population'!$A$4:$A$195,0))*INDEX('CCG overall weighted population'!$T$4:$T$195,MATCH(A4315,'CCG overall weighted population'!$A$4:$A$195,0))</f>
        <v>0</v>
      </c>
      <c r="T4315" s="66">
        <f t="shared" si="608"/>
        <v>7424.71528331236</v>
      </c>
      <c r="U4315" s="66">
        <f t="shared" si="609"/>
        <v>7424.71528331236</v>
      </c>
      <c r="V4315" s="81">
        <f t="shared" si="610"/>
        <v>5912.925536759044</v>
      </c>
      <c r="W4315" s="110">
        <f t="shared" si="611"/>
        <v>0.98273037815472497</v>
      </c>
    </row>
    <row r="4316" spans="1:23" x14ac:dyDescent="0.2">
      <c r="A4316" s="31" t="s">
        <v>133</v>
      </c>
      <c r="B4316" s="25" t="s">
        <v>286</v>
      </c>
      <c r="C4316" s="53" t="s">
        <v>6502</v>
      </c>
      <c r="D4316" s="25" t="s">
        <v>2418</v>
      </c>
      <c r="E4316" s="97">
        <v>2518.749755859375</v>
      </c>
      <c r="F4316" s="27">
        <v>2378.504150390625</v>
      </c>
      <c r="G4316" s="27">
        <v>2291.375732421875</v>
      </c>
      <c r="H4316" s="27">
        <v>2098.498779296875</v>
      </c>
      <c r="I4316" s="27">
        <v>2541.8603515625</v>
      </c>
      <c r="J4316" s="27">
        <f t="shared" si="603"/>
        <v>2337.7610600066319</v>
      </c>
      <c r="K4316" s="28">
        <v>1.0950278043746948</v>
      </c>
      <c r="L4316" s="28">
        <v>0.99801987409591675</v>
      </c>
      <c r="M4316" s="27">
        <v>2409.26513671875</v>
      </c>
      <c r="N4316" s="27">
        <v>2607.1141257163085</v>
      </c>
      <c r="O4316" s="66">
        <f t="shared" si="604"/>
        <v>2584.2809159140065</v>
      </c>
      <c r="P4316" s="66">
        <f t="shared" si="605"/>
        <v>2600.3507428844246</v>
      </c>
      <c r="Q4316" s="66">
        <f t="shared" si="606"/>
        <v>2429.0500356185057</v>
      </c>
      <c r="R4316" s="66">
        <f t="shared" si="607"/>
        <v>2579.7059883148249</v>
      </c>
      <c r="S4316" s="67">
        <f>E4316/INDEX('CCG overall weighted population'!$F$4:$F$195,MATCH(A4316,'CCG overall weighted population'!$A$4:$A$195,0))*INDEX('CCG overall weighted population'!$T$4:$T$195,MATCH(A4316,'CCG overall weighted population'!$A$4:$A$195,0))</f>
        <v>0</v>
      </c>
      <c r="T4316" s="66">
        <f t="shared" si="608"/>
        <v>3237.7863844347394</v>
      </c>
      <c r="U4316" s="66">
        <f t="shared" si="609"/>
        <v>3237.7863844347394</v>
      </c>
      <c r="V4316" s="81">
        <f t="shared" si="610"/>
        <v>2578.5217432006248</v>
      </c>
      <c r="W4316" s="110">
        <f t="shared" si="611"/>
        <v>1.0237308161329652</v>
      </c>
    </row>
    <row r="4317" spans="1:23" x14ac:dyDescent="0.2">
      <c r="A4317" s="31" t="s">
        <v>133</v>
      </c>
      <c r="B4317" s="25" t="s">
        <v>286</v>
      </c>
      <c r="C4317" s="53" t="s">
        <v>6501</v>
      </c>
      <c r="D4317" s="25" t="s">
        <v>6500</v>
      </c>
      <c r="E4317" s="97">
        <v>7625</v>
      </c>
      <c r="F4317" s="27">
        <v>7811.5205078125</v>
      </c>
      <c r="G4317" s="27">
        <v>7510.81005859375</v>
      </c>
      <c r="H4317" s="27">
        <v>5639.45751953125</v>
      </c>
      <c r="I4317" s="27">
        <v>7612.654296875</v>
      </c>
      <c r="J4317" s="27">
        <f t="shared" si="603"/>
        <v>7458.452945167709</v>
      </c>
      <c r="K4317" s="28">
        <v>1.0950278043746948</v>
      </c>
      <c r="L4317" s="28">
        <v>0.99801987409591675</v>
      </c>
      <c r="M4317" s="27">
        <v>7100.43505859375</v>
      </c>
      <c r="N4317" s="27">
        <v>5074.2432380629944</v>
      </c>
      <c r="O4317" s="66">
        <f t="shared" si="604"/>
        <v>7890.4806162844261</v>
      </c>
      <c r="P4317" s="66">
        <f t="shared" si="605"/>
        <v>7939.5459703782099</v>
      </c>
      <c r="Q4317" s="66">
        <f t="shared" si="606"/>
        <v>6897.8158765406743</v>
      </c>
      <c r="R4317" s="66">
        <f t="shared" si="607"/>
        <v>7813.9991325495939</v>
      </c>
      <c r="S4317" s="67">
        <f>E4317/INDEX('CCG overall weighted population'!$F$4:$F$195,MATCH(A4317,'CCG overall weighted population'!$A$4:$A$195,0))*INDEX('CCG overall weighted population'!$T$4:$T$195,MATCH(A4317,'CCG overall weighted population'!$A$4:$A$195,0))</f>
        <v>0</v>
      </c>
      <c r="T4317" s="66">
        <f t="shared" si="608"/>
        <v>9807.3424312516418</v>
      </c>
      <c r="U4317" s="66">
        <f t="shared" si="609"/>
        <v>9807.3424312516418</v>
      </c>
      <c r="V4317" s="81">
        <f t="shared" si="610"/>
        <v>7810.4120221048352</v>
      </c>
      <c r="W4317" s="110">
        <f t="shared" si="611"/>
        <v>1.0243163307678473</v>
      </c>
    </row>
    <row r="4318" spans="1:23" x14ac:dyDescent="0.2">
      <c r="A4318" s="31" t="s">
        <v>133</v>
      </c>
      <c r="B4318" s="25" t="s">
        <v>286</v>
      </c>
      <c r="C4318" s="53" t="s">
        <v>6499</v>
      </c>
      <c r="D4318" s="25" t="s">
        <v>6498</v>
      </c>
      <c r="E4318" s="97">
        <v>6596.1669921875</v>
      </c>
      <c r="F4318" s="27">
        <v>4647.33544921875</v>
      </c>
      <c r="G4318" s="27">
        <v>4026.733642578125</v>
      </c>
      <c r="H4318" s="27">
        <v>5149.15185546875</v>
      </c>
      <c r="I4318" s="27">
        <v>8785.9814453125</v>
      </c>
      <c r="J4318" s="27">
        <f t="shared" si="603"/>
        <v>4855.1498875988045</v>
      </c>
      <c r="K4318" s="28">
        <v>1.0950278043746948</v>
      </c>
      <c r="L4318" s="28">
        <v>0.99801987409591675</v>
      </c>
      <c r="M4318" s="27">
        <v>5158.43994140625</v>
      </c>
      <c r="N4318" s="27">
        <v>5118.7589317095044</v>
      </c>
      <c r="O4318" s="66">
        <f t="shared" si="604"/>
        <v>5334.8054993111982</v>
      </c>
      <c r="P4318" s="66">
        <f t="shared" si="605"/>
        <v>5367.9789057960907</v>
      </c>
      <c r="Q4318" s="66">
        <f t="shared" si="606"/>
        <v>5154.4718404365758</v>
      </c>
      <c r="R4318" s="66">
        <f t="shared" si="607"/>
        <v>5342.2475411474898</v>
      </c>
      <c r="S4318" s="67">
        <f>E4318/INDEX('CCG overall weighted population'!$F$4:$F$195,MATCH(A4318,'CCG overall weighted population'!$A$4:$A$195,0))*INDEX('CCG overall weighted population'!$T$4:$T$195,MATCH(A4318,'CCG overall weighted population'!$A$4:$A$195,0))</f>
        <v>0</v>
      </c>
      <c r="T4318" s="66">
        <f t="shared" si="608"/>
        <v>6705.0495015156712</v>
      </c>
      <c r="U4318" s="66">
        <f t="shared" si="609"/>
        <v>6705.0495015156712</v>
      </c>
      <c r="V4318" s="81">
        <f t="shared" si="610"/>
        <v>5339.7951180503978</v>
      </c>
      <c r="W4318" s="110">
        <f t="shared" si="611"/>
        <v>0.80953000801448038</v>
      </c>
    </row>
    <row r="4319" spans="1:23" x14ac:dyDescent="0.2">
      <c r="A4319" s="31" t="s">
        <v>133</v>
      </c>
      <c r="B4319" s="25" t="s">
        <v>286</v>
      </c>
      <c r="C4319" s="53" t="s">
        <v>6497</v>
      </c>
      <c r="D4319" s="25" t="s">
        <v>6496</v>
      </c>
      <c r="E4319" s="97">
        <v>5113.5</v>
      </c>
      <c r="F4319" s="27">
        <v>4491.484375</v>
      </c>
      <c r="G4319" s="27">
        <v>3971.264892578125</v>
      </c>
      <c r="H4319" s="27">
        <v>4279.36279296875</v>
      </c>
      <c r="I4319" s="27">
        <v>6047.6396484375</v>
      </c>
      <c r="J4319" s="27">
        <f t="shared" si="603"/>
        <v>4491.1612087220783</v>
      </c>
      <c r="K4319" s="28">
        <v>1.0950278043746948</v>
      </c>
      <c r="L4319" s="28">
        <v>0.99801987409591675</v>
      </c>
      <c r="M4319" s="27">
        <v>4251.15869140625</v>
      </c>
      <c r="N4319" s="27">
        <v>3389.8598596759416</v>
      </c>
      <c r="O4319" s="66">
        <f t="shared" si="604"/>
        <v>4787.851478995025</v>
      </c>
      <c r="P4319" s="66">
        <f t="shared" si="605"/>
        <v>4817.6237627872842</v>
      </c>
      <c r="Q4319" s="66">
        <f t="shared" si="606"/>
        <v>4165.028808233219</v>
      </c>
      <c r="R4319" s="66">
        <f t="shared" si="607"/>
        <v>4738.9745681332706</v>
      </c>
      <c r="S4319" s="67">
        <f>E4319/INDEX('CCG overall weighted population'!$F$4:$F$195,MATCH(A4319,'CCG overall weighted population'!$A$4:$A$195,0))*INDEX('CCG overall weighted population'!$T$4:$T$195,MATCH(A4319,'CCG overall weighted population'!$A$4:$A$195,0))</f>
        <v>0</v>
      </c>
      <c r="T4319" s="66">
        <f t="shared" si="608"/>
        <v>5947.8822014549123</v>
      </c>
      <c r="U4319" s="66">
        <f t="shared" si="609"/>
        <v>5947.8822014549123</v>
      </c>
      <c r="V4319" s="81">
        <f t="shared" si="610"/>
        <v>4736.7990847626643</v>
      </c>
      <c r="W4319" s="110">
        <f t="shared" si="611"/>
        <v>0.9263320787645769</v>
      </c>
    </row>
    <row r="4320" spans="1:23" x14ac:dyDescent="0.2">
      <c r="A4320" s="31" t="s">
        <v>133</v>
      </c>
      <c r="B4320" s="25" t="s">
        <v>286</v>
      </c>
      <c r="C4320" s="53" t="s">
        <v>6495</v>
      </c>
      <c r="D4320" s="25" t="s">
        <v>6494</v>
      </c>
      <c r="E4320" s="97">
        <v>6646.25048828125</v>
      </c>
      <c r="F4320" s="27">
        <v>5612.14892578125</v>
      </c>
      <c r="G4320" s="27">
        <v>4118.8349609375</v>
      </c>
      <c r="H4320" s="27">
        <v>5816.068359375</v>
      </c>
      <c r="I4320" s="27">
        <v>10320.7802734375</v>
      </c>
      <c r="J4320" s="27">
        <f t="shared" si="603"/>
        <v>5743.0933037553659</v>
      </c>
      <c r="K4320" s="28">
        <v>1.0950278043746948</v>
      </c>
      <c r="L4320" s="28">
        <v>0.99801987409591675</v>
      </c>
      <c r="M4320" s="27">
        <v>5342.15673828125</v>
      </c>
      <c r="N4320" s="27">
        <v>7160.0187453122408</v>
      </c>
      <c r="O4320" s="66">
        <f t="shared" si="604"/>
        <v>6431.2441867569032</v>
      </c>
      <c r="P4320" s="66">
        <f t="shared" si="605"/>
        <v>6471.23557494124</v>
      </c>
      <c r="Q4320" s="66">
        <f t="shared" si="606"/>
        <v>5523.9429389843499</v>
      </c>
      <c r="R4320" s="66">
        <f t="shared" si="607"/>
        <v>6357.0701153406553</v>
      </c>
      <c r="S4320" s="67">
        <f>E4320/INDEX('CCG overall weighted population'!$F$4:$F$195,MATCH(A4320,'CCG overall weighted population'!$A$4:$A$195,0))*INDEX('CCG overall weighted population'!$T$4:$T$195,MATCH(A4320,'CCG overall weighted population'!$A$4:$A$195,0))</f>
        <v>0</v>
      </c>
      <c r="T4320" s="66">
        <f t="shared" si="608"/>
        <v>7978.7522909897752</v>
      </c>
      <c r="U4320" s="66">
        <f t="shared" si="609"/>
        <v>7978.7522909897752</v>
      </c>
      <c r="V4320" s="81">
        <f t="shared" si="610"/>
        <v>6354.1518257143098</v>
      </c>
      <c r="W4320" s="110">
        <f t="shared" si="611"/>
        <v>0.95605060882343029</v>
      </c>
    </row>
    <row r="4321" spans="1:23" x14ac:dyDescent="0.2">
      <c r="A4321" s="31" t="s">
        <v>133</v>
      </c>
      <c r="B4321" s="25" t="s">
        <v>286</v>
      </c>
      <c r="C4321" s="53" t="s">
        <v>6493</v>
      </c>
      <c r="D4321" s="25" t="s">
        <v>6492</v>
      </c>
      <c r="E4321" s="97">
        <v>2200.33349609375</v>
      </c>
      <c r="F4321" s="27">
        <v>2196.450927734375</v>
      </c>
      <c r="G4321" s="27">
        <v>1640.35107421875</v>
      </c>
      <c r="H4321" s="27">
        <v>1868.735107421875</v>
      </c>
      <c r="I4321" s="27">
        <v>2403.69580078125</v>
      </c>
      <c r="J4321" s="27">
        <f t="shared" si="603"/>
        <v>2120.3074007918394</v>
      </c>
      <c r="K4321" s="28">
        <v>1.0950278043746948</v>
      </c>
      <c r="L4321" s="28">
        <v>0.99801987409591675</v>
      </c>
      <c r="M4321" s="27">
        <v>2028.9339599609375</v>
      </c>
      <c r="N4321" s="27">
        <v>1400.6640041233943</v>
      </c>
      <c r="O4321" s="66">
        <f t="shared" si="604"/>
        <v>2238.5511970703542</v>
      </c>
      <c r="P4321" s="66">
        <f t="shared" si="605"/>
        <v>2252.4711738731157</v>
      </c>
      <c r="Q4321" s="66">
        <f t="shared" si="606"/>
        <v>1966.1069643771832</v>
      </c>
      <c r="R4321" s="66">
        <f t="shared" si="607"/>
        <v>2217.9592391769938</v>
      </c>
      <c r="S4321" s="67">
        <f>E4321/INDEX('CCG overall weighted population'!$F$4:$F$195,MATCH(A4321,'CCG overall weighted population'!$A$4:$A$195,0))*INDEX('CCG overall weighted population'!$T$4:$T$195,MATCH(A4321,'CCG overall weighted population'!$A$4:$A$195,0))</f>
        <v>0</v>
      </c>
      <c r="T4321" s="66">
        <f t="shared" si="608"/>
        <v>2783.7584043946126</v>
      </c>
      <c r="U4321" s="66">
        <f t="shared" si="609"/>
        <v>2783.7584043946126</v>
      </c>
      <c r="V4321" s="81">
        <f t="shared" si="610"/>
        <v>2216.9410582663054</v>
      </c>
      <c r="W4321" s="110">
        <f t="shared" si="611"/>
        <v>1.007547747740076</v>
      </c>
    </row>
    <row r="4322" spans="1:23" x14ac:dyDescent="0.2">
      <c r="A4322" s="31" t="s">
        <v>133</v>
      </c>
      <c r="B4322" s="25" t="s">
        <v>286</v>
      </c>
      <c r="C4322" s="53" t="s">
        <v>6491</v>
      </c>
      <c r="D4322" s="25" t="s">
        <v>6490</v>
      </c>
      <c r="E4322" s="97">
        <v>3405.33349609375</v>
      </c>
      <c r="F4322" s="27">
        <v>2227.451416015625</v>
      </c>
      <c r="G4322" s="27">
        <v>1744.7451171875</v>
      </c>
      <c r="H4322" s="27">
        <v>2876.578857421875</v>
      </c>
      <c r="I4322" s="27">
        <v>4641.67138671875</v>
      </c>
      <c r="J4322" s="27">
        <f t="shared" si="603"/>
        <v>2394.344773406202</v>
      </c>
      <c r="K4322" s="28">
        <v>1.0950278043746948</v>
      </c>
      <c r="L4322" s="28">
        <v>0.99801987409591675</v>
      </c>
      <c r="M4322" s="27">
        <v>2422.716064453125</v>
      </c>
      <c r="N4322" s="27">
        <v>2741.1872282855575</v>
      </c>
      <c r="O4322" s="66">
        <f t="shared" si="604"/>
        <v>2654.5874668951697</v>
      </c>
      <c r="P4322" s="66">
        <f t="shared" si="605"/>
        <v>2671.094480899782</v>
      </c>
      <c r="Q4322" s="66">
        <f t="shared" si="606"/>
        <v>2454.5631808363682</v>
      </c>
      <c r="R4322" s="66">
        <f t="shared" si="607"/>
        <v>2644.9986426642395</v>
      </c>
      <c r="S4322" s="67">
        <f>E4322/INDEX('CCG overall weighted population'!$F$4:$F$195,MATCH(A4322,'CCG overall weighted population'!$A$4:$A$195,0))*INDEX('CCG overall weighted population'!$T$4:$T$195,MATCH(A4322,'CCG overall weighted population'!$A$4:$A$195,0))</f>
        <v>0</v>
      </c>
      <c r="T4322" s="66">
        <f t="shared" si="608"/>
        <v>3319.7351290644465</v>
      </c>
      <c r="U4322" s="66">
        <f t="shared" si="609"/>
        <v>3319.7351290644465</v>
      </c>
      <c r="V4322" s="81">
        <f t="shared" si="610"/>
        <v>2643.7844241704147</v>
      </c>
      <c r="W4322" s="110">
        <f t="shared" si="611"/>
        <v>0.77636578831503389</v>
      </c>
    </row>
    <row r="4323" spans="1:23" x14ac:dyDescent="0.2">
      <c r="A4323" s="31" t="s">
        <v>133</v>
      </c>
      <c r="B4323" s="25" t="s">
        <v>286</v>
      </c>
      <c r="C4323" s="53" t="s">
        <v>6489</v>
      </c>
      <c r="D4323" s="25" t="s">
        <v>6488</v>
      </c>
      <c r="E4323" s="97">
        <v>3562.5</v>
      </c>
      <c r="F4323" s="27">
        <v>3151.532958984375</v>
      </c>
      <c r="G4323" s="27">
        <v>2261.917236328125</v>
      </c>
      <c r="H4323" s="27">
        <v>3327.740478515625</v>
      </c>
      <c r="I4323" s="27">
        <v>4958.52001953125</v>
      </c>
      <c r="J4323" s="27">
        <f t="shared" si="603"/>
        <v>3196.1602848731536</v>
      </c>
      <c r="K4323" s="28">
        <v>1.0950278043746948</v>
      </c>
      <c r="L4323" s="28">
        <v>0.99801987409591675</v>
      </c>
      <c r="M4323" s="27">
        <v>3024.072021484375</v>
      </c>
      <c r="N4323" s="27">
        <v>3041.0407013691743</v>
      </c>
      <c r="O4323" s="66">
        <f t="shared" si="604"/>
        <v>3476.0017762292455</v>
      </c>
      <c r="P4323" s="66">
        <f t="shared" si="605"/>
        <v>3497.6165885930604</v>
      </c>
      <c r="Q4323" s="66">
        <f t="shared" si="606"/>
        <v>3025.7688894728549</v>
      </c>
      <c r="R4323" s="66">
        <f t="shared" si="607"/>
        <v>3440.7506240676189</v>
      </c>
      <c r="S4323" s="67">
        <f>E4323/INDEX('CCG overall weighted population'!$F$4:$F$195,MATCH(A4323,'CCG overall weighted population'!$A$4:$A$195,0))*INDEX('CCG overall weighted population'!$T$4:$T$195,MATCH(A4323,'CCG overall weighted population'!$A$4:$A$195,0))</f>
        <v>0</v>
      </c>
      <c r="T4323" s="66">
        <f t="shared" si="608"/>
        <v>4318.482638449379</v>
      </c>
      <c r="U4323" s="66">
        <f t="shared" si="609"/>
        <v>4318.482638449379</v>
      </c>
      <c r="V4323" s="81">
        <f t="shared" si="610"/>
        <v>3439.1711060395214</v>
      </c>
      <c r="W4323" s="110">
        <f t="shared" si="611"/>
        <v>0.96538136309881306</v>
      </c>
    </row>
    <row r="4324" spans="1:23" x14ac:dyDescent="0.2">
      <c r="A4324" s="31" t="s">
        <v>133</v>
      </c>
      <c r="B4324" s="25" t="s">
        <v>286</v>
      </c>
      <c r="C4324" s="53" t="s">
        <v>6487</v>
      </c>
      <c r="D4324" s="25" t="s">
        <v>6486</v>
      </c>
      <c r="E4324" s="97">
        <v>4134.9169921875</v>
      </c>
      <c r="F4324" s="27">
        <v>2852.7802734375</v>
      </c>
      <c r="G4324" s="27">
        <v>2245.55029296875</v>
      </c>
      <c r="H4324" s="27">
        <v>3499.833984375</v>
      </c>
      <c r="I4324" s="27">
        <v>5674.70849609375</v>
      </c>
      <c r="J4324" s="27">
        <f t="shared" si="603"/>
        <v>3028.3615189614211</v>
      </c>
      <c r="K4324" s="28">
        <v>1.0950278043746948</v>
      </c>
      <c r="L4324" s="28">
        <v>0.99801987409591675</v>
      </c>
      <c r="M4324" s="27">
        <v>3101.072509765625</v>
      </c>
      <c r="N4324" s="27">
        <v>3710.949886159709</v>
      </c>
      <c r="O4324" s="66">
        <f t="shared" si="604"/>
        <v>3384.1710090669635</v>
      </c>
      <c r="P4324" s="66">
        <f t="shared" si="605"/>
        <v>3405.2147904218159</v>
      </c>
      <c r="Q4324" s="66">
        <f t="shared" si="606"/>
        <v>3162.0602474050338</v>
      </c>
      <c r="R4324" s="66">
        <f t="shared" si="607"/>
        <v>3375.9103821494555</v>
      </c>
      <c r="S4324" s="67">
        <f>E4324/INDEX('CCG overall weighted population'!$F$4:$F$195,MATCH(A4324,'CCG overall weighted population'!$A$4:$A$195,0))*INDEX('CCG overall weighted population'!$T$4:$T$195,MATCH(A4324,'CCG overall weighted population'!$A$4:$A$195,0))</f>
        <v>0</v>
      </c>
      <c r="T4324" s="66">
        <f t="shared" si="608"/>
        <v>4237.1017162059006</v>
      </c>
      <c r="U4324" s="66">
        <f t="shared" si="609"/>
        <v>4237.1017162059006</v>
      </c>
      <c r="V4324" s="81">
        <f t="shared" si="610"/>
        <v>3374.3606298156051</v>
      </c>
      <c r="W4324" s="110">
        <f t="shared" si="611"/>
        <v>0.81606490195356085</v>
      </c>
    </row>
    <row r="4325" spans="1:23" x14ac:dyDescent="0.2">
      <c r="A4325" s="31" t="s">
        <v>133</v>
      </c>
      <c r="B4325" s="25" t="s">
        <v>286</v>
      </c>
      <c r="C4325" s="53" t="s">
        <v>6485</v>
      </c>
      <c r="D4325" s="25" t="s">
        <v>6484</v>
      </c>
      <c r="E4325" s="97">
        <v>2560.25</v>
      </c>
      <c r="F4325" s="27">
        <v>2015.9615478515625</v>
      </c>
      <c r="G4325" s="27">
        <v>1547.5313720703125</v>
      </c>
      <c r="H4325" s="27">
        <v>2035.1927490234375</v>
      </c>
      <c r="I4325" s="27">
        <v>3192.4443359375</v>
      </c>
      <c r="J4325" s="27">
        <f t="shared" si="603"/>
        <v>2037.8121150982638</v>
      </c>
      <c r="K4325" s="28">
        <v>1.0950278043746948</v>
      </c>
      <c r="L4325" s="28">
        <v>0.99801987409591675</v>
      </c>
      <c r="M4325" s="27">
        <v>1917.875732421875</v>
      </c>
      <c r="N4325" s="27">
        <v>1798.7053251465702</v>
      </c>
      <c r="O4325" s="66">
        <f t="shared" si="604"/>
        <v>2200.9113395752529</v>
      </c>
      <c r="P4325" s="66">
        <f t="shared" si="605"/>
        <v>2214.5972605548209</v>
      </c>
      <c r="Q4325" s="66">
        <f t="shared" si="606"/>
        <v>1905.9586916943447</v>
      </c>
      <c r="R4325" s="66">
        <f t="shared" si="607"/>
        <v>2177.4008729477009</v>
      </c>
      <c r="S4325" s="67">
        <f>E4325/INDEX('CCG overall weighted population'!$F$4:$F$195,MATCH(A4325,'CCG overall weighted population'!$A$4:$A$195,0))*INDEX('CCG overall weighted population'!$T$4:$T$195,MATCH(A4325,'CCG overall weighted population'!$A$4:$A$195,0))</f>
        <v>0</v>
      </c>
      <c r="T4325" s="66">
        <f t="shared" si="608"/>
        <v>2732.853639841228</v>
      </c>
      <c r="U4325" s="66">
        <f t="shared" si="609"/>
        <v>2732.853639841228</v>
      </c>
      <c r="V4325" s="81">
        <f t="shared" si="610"/>
        <v>2176.4013108436766</v>
      </c>
      <c r="W4325" s="110">
        <f t="shared" si="611"/>
        <v>0.85007374703395233</v>
      </c>
    </row>
    <row r="4326" spans="1:23" x14ac:dyDescent="0.2">
      <c r="A4326" s="31" t="s">
        <v>133</v>
      </c>
      <c r="B4326" s="25" t="s">
        <v>286</v>
      </c>
      <c r="C4326" s="53" t="s">
        <v>6483</v>
      </c>
      <c r="D4326" s="25" t="s">
        <v>6482</v>
      </c>
      <c r="E4326" s="97">
        <v>7196</v>
      </c>
      <c r="F4326" s="27">
        <v>6940.12939453125</v>
      </c>
      <c r="G4326" s="27">
        <v>6363.75927734375</v>
      </c>
      <c r="H4326" s="27">
        <v>6101.36962890625</v>
      </c>
      <c r="I4326" s="27">
        <v>9160.4072265625</v>
      </c>
      <c r="J4326" s="27">
        <f t="shared" si="603"/>
        <v>6869.9674949632254</v>
      </c>
      <c r="K4326" s="28">
        <v>1.0950278043746948</v>
      </c>
      <c r="L4326" s="28">
        <v>0.99801987409591675</v>
      </c>
      <c r="M4326" s="27">
        <v>6583.99462890625</v>
      </c>
      <c r="N4326" s="27">
        <v>4812.1652672532909</v>
      </c>
      <c r="O4326" s="66">
        <f t="shared" si="604"/>
        <v>7283.0204465230436</v>
      </c>
      <c r="P4326" s="66">
        <f t="shared" si="605"/>
        <v>7328.308432700137</v>
      </c>
      <c r="Q4326" s="66">
        <f t="shared" si="606"/>
        <v>6406.8116927409546</v>
      </c>
      <c r="R4326" s="66">
        <f t="shared" si="607"/>
        <v>7217.2518332454065</v>
      </c>
      <c r="S4326" s="67">
        <f>E4326/INDEX('CCG overall weighted population'!$F$4:$F$195,MATCH(A4326,'CCG overall weighted population'!$A$4:$A$195,0))*INDEX('CCG overall weighted population'!$T$4:$T$195,MATCH(A4326,'CCG overall weighted population'!$A$4:$A$195,0))</f>
        <v>0</v>
      </c>
      <c r="T4326" s="66">
        <f t="shared" si="608"/>
        <v>9058.3654976835442</v>
      </c>
      <c r="U4326" s="66">
        <f t="shared" si="609"/>
        <v>9058.3654976835442</v>
      </c>
      <c r="V4326" s="81">
        <f t="shared" si="610"/>
        <v>7213.9386668379984</v>
      </c>
      <c r="W4326" s="110">
        <f t="shared" si="611"/>
        <v>1.0024928664310726</v>
      </c>
    </row>
    <row r="4327" spans="1:23" x14ac:dyDescent="0.2">
      <c r="A4327" s="31" t="s">
        <v>133</v>
      </c>
      <c r="B4327" s="25" t="s">
        <v>286</v>
      </c>
      <c r="C4327" s="53" t="s">
        <v>6481</v>
      </c>
      <c r="D4327" s="25" t="s">
        <v>6480</v>
      </c>
      <c r="E4327" s="97">
        <v>2896.5</v>
      </c>
      <c r="F4327" s="27">
        <v>2438.760498046875</v>
      </c>
      <c r="G4327" s="27">
        <v>1989.776611328125</v>
      </c>
      <c r="H4327" s="27">
        <v>1766.9013671875</v>
      </c>
      <c r="I4327" s="27">
        <v>2935.636962890625</v>
      </c>
      <c r="J4327" s="27">
        <f t="shared" si="603"/>
        <v>2329.9817628394026</v>
      </c>
      <c r="K4327" s="28">
        <v>1.0950278043746948</v>
      </c>
      <c r="L4327" s="28">
        <v>0.99801987409591675</v>
      </c>
      <c r="M4327" s="27">
        <v>2308.719482421875</v>
      </c>
      <c r="N4327" s="27">
        <v>1698.476325439857</v>
      </c>
      <c r="O4327" s="66">
        <f t="shared" si="604"/>
        <v>2477.328058652703</v>
      </c>
      <c r="P4327" s="66">
        <f t="shared" si="605"/>
        <v>2492.732820962543</v>
      </c>
      <c r="Q4327" s="66">
        <f t="shared" si="606"/>
        <v>2247.6951667236731</v>
      </c>
      <c r="R4327" s="66">
        <f t="shared" si="607"/>
        <v>2463.2014645962272</v>
      </c>
      <c r="S4327" s="67">
        <f>E4327/INDEX('CCG overall weighted population'!$F$4:$F$195,MATCH(A4327,'CCG overall weighted population'!$A$4:$A$195,0))*INDEX('CCG overall weighted population'!$T$4:$T$195,MATCH(A4327,'CCG overall weighted population'!$A$4:$A$195,0))</f>
        <v>0</v>
      </c>
      <c r="T4327" s="66">
        <f t="shared" si="608"/>
        <v>3091.5616742042744</v>
      </c>
      <c r="U4327" s="66">
        <f t="shared" si="609"/>
        <v>3091.5616742042744</v>
      </c>
      <c r="V4327" s="81">
        <f t="shared" si="610"/>
        <v>2462.0707022872848</v>
      </c>
      <c r="W4327" s="110">
        <f t="shared" si="611"/>
        <v>0.85001577845236831</v>
      </c>
    </row>
    <row r="4328" spans="1:23" x14ac:dyDescent="0.2">
      <c r="A4328" s="31" t="s">
        <v>133</v>
      </c>
      <c r="B4328" s="25" t="s">
        <v>286</v>
      </c>
      <c r="C4328" s="53" t="s">
        <v>6479</v>
      </c>
      <c r="D4328" s="25" t="s">
        <v>6478</v>
      </c>
      <c r="E4328" s="97">
        <v>4585.8330078125</v>
      </c>
      <c r="F4328" s="27">
        <v>3740.730224609375</v>
      </c>
      <c r="G4328" s="27">
        <v>3396.154541015625</v>
      </c>
      <c r="H4328" s="27">
        <v>4531.447265625</v>
      </c>
      <c r="I4328" s="27">
        <v>7070.2431640625</v>
      </c>
      <c r="J4328" s="27">
        <f t="shared" si="603"/>
        <v>3975.8328570871668</v>
      </c>
      <c r="K4328" s="28">
        <v>1.0950278043746948</v>
      </c>
      <c r="L4328" s="28">
        <v>0.99801987409591675</v>
      </c>
      <c r="M4328" s="27">
        <v>3772.782958984375</v>
      </c>
      <c r="N4328" s="27">
        <v>5010.4783423026574</v>
      </c>
      <c r="O4328" s="66">
        <f t="shared" si="604"/>
        <v>4458.0989697673203</v>
      </c>
      <c r="P4328" s="66">
        <f t="shared" si="605"/>
        <v>4485.8207544308971</v>
      </c>
      <c r="Q4328" s="66">
        <f t="shared" si="606"/>
        <v>3896.5524973162032</v>
      </c>
      <c r="R4328" s="66">
        <f t="shared" si="607"/>
        <v>4414.8035430138789</v>
      </c>
      <c r="S4328" s="67">
        <f>E4328/INDEX('CCG overall weighted population'!$F$4:$F$195,MATCH(A4328,'CCG overall weighted population'!$A$4:$A$195,0))*INDEX('CCG overall weighted population'!$T$4:$T$195,MATCH(A4328,'CCG overall weighted population'!$A$4:$A$195,0))</f>
        <v>0</v>
      </c>
      <c r="T4328" s="66">
        <f t="shared" si="608"/>
        <v>5541.015474737168</v>
      </c>
      <c r="U4328" s="66">
        <f t="shared" si="609"/>
        <v>5541.015474737168</v>
      </c>
      <c r="V4328" s="81">
        <f t="shared" si="610"/>
        <v>4412.7768742579628</v>
      </c>
      <c r="W4328" s="110">
        <f t="shared" si="611"/>
        <v>0.9622628793373601</v>
      </c>
    </row>
    <row r="4329" spans="1:23" x14ac:dyDescent="0.2">
      <c r="A4329" s="31" t="s">
        <v>133</v>
      </c>
      <c r="B4329" s="25" t="s">
        <v>286</v>
      </c>
      <c r="C4329" s="53" t="s">
        <v>6477</v>
      </c>
      <c r="D4329" s="25" t="s">
        <v>6476</v>
      </c>
      <c r="E4329" s="97">
        <v>3204.500244140625</v>
      </c>
      <c r="F4329" s="27">
        <v>2615.56396484375</v>
      </c>
      <c r="G4329" s="27">
        <v>2632.4736328125</v>
      </c>
      <c r="H4329" s="27">
        <v>3071.9658203125</v>
      </c>
      <c r="I4329" s="27">
        <v>4407.705078125</v>
      </c>
      <c r="J4329" s="27">
        <f t="shared" si="603"/>
        <v>2759.7047722124785</v>
      </c>
      <c r="K4329" s="28">
        <v>1.0950278043746948</v>
      </c>
      <c r="L4329" s="28">
        <v>0.99801987409591675</v>
      </c>
      <c r="M4329" s="27">
        <v>2796.858642578125</v>
      </c>
      <c r="N4329" s="27">
        <v>3127.1558481457505</v>
      </c>
      <c r="O4329" s="66">
        <f t="shared" si="604"/>
        <v>3056.1268494489423</v>
      </c>
      <c r="P4329" s="66">
        <f t="shared" si="605"/>
        <v>3075.1307547008309</v>
      </c>
      <c r="Q4329" s="66">
        <f t="shared" si="606"/>
        <v>2829.8883631348881</v>
      </c>
      <c r="R4329" s="66">
        <f t="shared" si="607"/>
        <v>3045.5747238779054</v>
      </c>
      <c r="S4329" s="67">
        <f>E4329/INDEX('CCG overall weighted population'!$F$4:$F$195,MATCH(A4329,'CCG overall weighted population'!$A$4:$A$195,0))*INDEX('CCG overall weighted population'!$T$4:$T$195,MATCH(A4329,'CCG overall weighted population'!$A$4:$A$195,0))</f>
        <v>0</v>
      </c>
      <c r="T4329" s="66">
        <f t="shared" si="608"/>
        <v>3822.4977646355937</v>
      </c>
      <c r="U4329" s="66">
        <f t="shared" si="609"/>
        <v>3822.4977646355937</v>
      </c>
      <c r="V4329" s="81">
        <f t="shared" si="610"/>
        <v>3044.1766161078644</v>
      </c>
      <c r="W4329" s="110">
        <f t="shared" si="611"/>
        <v>0.94996922583297982</v>
      </c>
    </row>
    <row r="4330" spans="1:23" x14ac:dyDescent="0.2">
      <c r="A4330" s="31" t="s">
        <v>133</v>
      </c>
      <c r="B4330" s="25" t="s">
        <v>286</v>
      </c>
      <c r="C4330" s="53" t="s">
        <v>6475</v>
      </c>
      <c r="D4330" s="25" t="s">
        <v>6474</v>
      </c>
      <c r="E4330" s="97">
        <v>6438.083984375</v>
      </c>
      <c r="F4330" s="27">
        <v>5022.796875</v>
      </c>
      <c r="G4330" s="27">
        <v>3185.647216796875</v>
      </c>
      <c r="H4330" s="27">
        <v>3340.253662109375</v>
      </c>
      <c r="I4330" s="27">
        <v>8401.185546875</v>
      </c>
      <c r="J4330" s="27">
        <f t="shared" si="603"/>
        <v>4793.5724747504855</v>
      </c>
      <c r="K4330" s="28">
        <v>1.0950278043746948</v>
      </c>
      <c r="L4330" s="28">
        <v>0.99801987409591675</v>
      </c>
      <c r="M4330" s="27">
        <v>4845.2587890625</v>
      </c>
      <c r="N4330" s="27">
        <v>4346.5374298762226</v>
      </c>
      <c r="O4330" s="66">
        <f t="shared" si="604"/>
        <v>5189.8466227986637</v>
      </c>
      <c r="P4330" s="66">
        <f t="shared" si="605"/>
        <v>5222.1186318971349</v>
      </c>
      <c r="Q4330" s="66">
        <f t="shared" si="606"/>
        <v>4795.3866531438725</v>
      </c>
      <c r="R4330" s="66">
        <f t="shared" si="607"/>
        <v>5170.6899068850144</v>
      </c>
      <c r="S4330" s="67">
        <f>E4330/INDEX('CCG overall weighted population'!$F$4:$F$195,MATCH(A4330,'CCG overall weighted population'!$A$4:$A$195,0))*INDEX('CCG overall weighted population'!$T$4:$T$195,MATCH(A4330,'CCG overall weighted population'!$A$4:$A$195,0))</f>
        <v>0</v>
      </c>
      <c r="T4330" s="66">
        <f t="shared" si="608"/>
        <v>6489.7276877597806</v>
      </c>
      <c r="U4330" s="66">
        <f t="shared" si="609"/>
        <v>6489.7276877597806</v>
      </c>
      <c r="V4330" s="81">
        <f t="shared" si="610"/>
        <v>5168.3162393868533</v>
      </c>
      <c r="W4330" s="110">
        <f t="shared" si="611"/>
        <v>0.80277241675165656</v>
      </c>
    </row>
    <row r="4331" spans="1:23" x14ac:dyDescent="0.2">
      <c r="A4331" s="31" t="s">
        <v>133</v>
      </c>
      <c r="B4331" s="25" t="s">
        <v>286</v>
      </c>
      <c r="C4331" s="53" t="s">
        <v>6473</v>
      </c>
      <c r="D4331" s="25" t="s">
        <v>6472</v>
      </c>
      <c r="E4331" s="97">
        <v>3584.41650390625</v>
      </c>
      <c r="F4331" s="27">
        <v>3147.318359375</v>
      </c>
      <c r="G4331" s="27">
        <v>2505.33935546875</v>
      </c>
      <c r="H4331" s="27">
        <v>2970.921630859375</v>
      </c>
      <c r="I4331" s="27">
        <v>5495.84912109375</v>
      </c>
      <c r="J4331" s="27">
        <f t="shared" si="603"/>
        <v>3177.5502190448419</v>
      </c>
      <c r="K4331" s="28">
        <v>1.0950278043746948</v>
      </c>
      <c r="L4331" s="28">
        <v>0.99801987409591675</v>
      </c>
      <c r="M4331" s="27">
        <v>2840.843017578125</v>
      </c>
      <c r="N4331" s="27">
        <v>2580.0393823769095</v>
      </c>
      <c r="O4331" s="66">
        <f t="shared" si="604"/>
        <v>3407.3164398995891</v>
      </c>
      <c r="P4331" s="66">
        <f t="shared" si="605"/>
        <v>3428.5041464238552</v>
      </c>
      <c r="Q4331" s="66">
        <f t="shared" si="606"/>
        <v>2814.7626540580036</v>
      </c>
      <c r="R4331" s="66">
        <f t="shared" si="607"/>
        <v>3354.5374787941446</v>
      </c>
      <c r="S4331" s="67">
        <f>E4331/INDEX('CCG overall weighted population'!$F$4:$F$195,MATCH(A4331,'CCG overall weighted population'!$A$4:$A$195,0))*INDEX('CCG overall weighted population'!$T$4:$T$195,MATCH(A4331,'CCG overall weighted population'!$A$4:$A$195,0))</f>
        <v>0</v>
      </c>
      <c r="T4331" s="66">
        <f t="shared" si="608"/>
        <v>4210.2766067581106</v>
      </c>
      <c r="U4331" s="66">
        <f t="shared" si="609"/>
        <v>4210.2766067581106</v>
      </c>
      <c r="V4331" s="81">
        <f t="shared" si="610"/>
        <v>3352.9975379490797</v>
      </c>
      <c r="W4331" s="110">
        <f t="shared" si="611"/>
        <v>0.93543747895787976</v>
      </c>
    </row>
    <row r="4332" spans="1:23" x14ac:dyDescent="0.2">
      <c r="A4332" s="31" t="s">
        <v>133</v>
      </c>
      <c r="B4332" s="25" t="s">
        <v>286</v>
      </c>
      <c r="C4332" s="53" t="s">
        <v>6471</v>
      </c>
      <c r="D4332" s="25" t="s">
        <v>6470</v>
      </c>
      <c r="E4332" s="97">
        <v>6156.583984375</v>
      </c>
      <c r="F4332" s="27">
        <v>4717.455078125</v>
      </c>
      <c r="G4332" s="27">
        <v>2696.678466796875</v>
      </c>
      <c r="H4332" s="27">
        <v>5072.2197265625</v>
      </c>
      <c r="I4332" s="27">
        <v>6978.49267578125</v>
      </c>
      <c r="J4332" s="27">
        <f t="shared" si="603"/>
        <v>4735.2051018045668</v>
      </c>
      <c r="K4332" s="28">
        <v>1.0950278043746948</v>
      </c>
      <c r="L4332" s="28">
        <v>0.99801987409591675</v>
      </c>
      <c r="M4332" s="27">
        <v>4568.736328125</v>
      </c>
      <c r="N4332" s="27">
        <v>5093.2312861690443</v>
      </c>
      <c r="O4332" s="66">
        <f t="shared" si="604"/>
        <v>5214.0411662837641</v>
      </c>
      <c r="P4332" s="66">
        <f t="shared" si="605"/>
        <v>5246.4636242459947</v>
      </c>
      <c r="Q4332" s="66">
        <f t="shared" si="606"/>
        <v>4621.1858239294052</v>
      </c>
      <c r="R4332" s="66">
        <f t="shared" si="607"/>
        <v>5171.1066281694038</v>
      </c>
      <c r="S4332" s="67">
        <f>E4332/INDEX('CCG overall weighted population'!$F$4:$F$195,MATCH(A4332,'CCG overall weighted population'!$A$4:$A$195,0))*INDEX('CCG overall weighted population'!$T$4:$T$195,MATCH(A4332,'CCG overall weighted population'!$A$4:$A$195,0))</f>
        <v>0</v>
      </c>
      <c r="T4332" s="66">
        <f t="shared" si="608"/>
        <v>6490.2507142235763</v>
      </c>
      <c r="U4332" s="66">
        <f t="shared" si="609"/>
        <v>6490.2507142235763</v>
      </c>
      <c r="V4332" s="81">
        <f t="shared" si="610"/>
        <v>5168.7327693703164</v>
      </c>
      <c r="W4332" s="110">
        <f t="shared" si="611"/>
        <v>0.83954556333320818</v>
      </c>
    </row>
    <row r="4333" spans="1:23" x14ac:dyDescent="0.2">
      <c r="A4333" s="31" t="s">
        <v>133</v>
      </c>
      <c r="B4333" s="25" t="s">
        <v>286</v>
      </c>
      <c r="C4333" s="53" t="s">
        <v>6469</v>
      </c>
      <c r="D4333" s="25" t="s">
        <v>6468</v>
      </c>
      <c r="E4333" s="97">
        <v>5939.5</v>
      </c>
      <c r="F4333" s="27">
        <v>4885.70166015625</v>
      </c>
      <c r="G4333" s="27">
        <v>4048.1650390625</v>
      </c>
      <c r="H4333" s="27">
        <v>4741.27978515625</v>
      </c>
      <c r="I4333" s="27">
        <v>7804.0830078125</v>
      </c>
      <c r="J4333" s="27">
        <f t="shared" si="603"/>
        <v>4931.9227230642273</v>
      </c>
      <c r="K4333" s="28">
        <v>1.0950278043746948</v>
      </c>
      <c r="L4333" s="28">
        <v>0.99801987409591675</v>
      </c>
      <c r="M4333" s="27">
        <v>4998.66455078125</v>
      </c>
      <c r="N4333" s="27">
        <v>4962.8134131187489</v>
      </c>
      <c r="O4333" s="66">
        <f t="shared" si="604"/>
        <v>5393.2745760988328</v>
      </c>
      <c r="P4333" s="66">
        <f t="shared" si="605"/>
        <v>5426.8115606844303</v>
      </c>
      <c r="Q4333" s="66">
        <f t="shared" si="606"/>
        <v>4995.0794370149997</v>
      </c>
      <c r="R4333" s="66">
        <f t="shared" si="607"/>
        <v>5374.7802300774219</v>
      </c>
      <c r="S4333" s="67">
        <f>E4333/INDEX('CCG overall weighted population'!$F$4:$F$195,MATCH(A4333,'CCG overall weighted population'!$A$4:$A$195,0))*INDEX('CCG overall weighted population'!$T$4:$T$195,MATCH(A4333,'CCG overall weighted population'!$A$4:$A$195,0))</f>
        <v>0</v>
      </c>
      <c r="T4333" s="66">
        <f t="shared" si="608"/>
        <v>6745.8812465841056</v>
      </c>
      <c r="U4333" s="66">
        <f t="shared" si="609"/>
        <v>6745.8812465841056</v>
      </c>
      <c r="V4333" s="81">
        <f t="shared" si="610"/>
        <v>5372.3128724575226</v>
      </c>
      <c r="W4333" s="110">
        <f t="shared" si="611"/>
        <v>0.90450591336939512</v>
      </c>
    </row>
    <row r="4334" spans="1:23" x14ac:dyDescent="0.2">
      <c r="A4334" s="31" t="s">
        <v>133</v>
      </c>
      <c r="B4334" s="25" t="s">
        <v>286</v>
      </c>
      <c r="C4334" s="53" t="s">
        <v>6467</v>
      </c>
      <c r="D4334" s="25" t="s">
        <v>6466</v>
      </c>
      <c r="E4334" s="97">
        <v>4042.333251953125</v>
      </c>
      <c r="F4334" s="27">
        <v>3841.2421875</v>
      </c>
      <c r="G4334" s="27">
        <v>2771.319580078125</v>
      </c>
      <c r="H4334" s="27">
        <v>2678.971923828125</v>
      </c>
      <c r="I4334" s="27">
        <v>5470.62060546875</v>
      </c>
      <c r="J4334" s="27">
        <f t="shared" si="603"/>
        <v>3666.3273685226568</v>
      </c>
      <c r="K4334" s="28">
        <v>1.0950278043746948</v>
      </c>
      <c r="L4334" s="28">
        <v>0.99801987409591675</v>
      </c>
      <c r="M4334" s="27">
        <v>3296.090087890625</v>
      </c>
      <c r="N4334" s="27">
        <v>2597.592964643612</v>
      </c>
      <c r="O4334" s="66">
        <f t="shared" si="604"/>
        <v>3889.9830809428045</v>
      </c>
      <c r="P4334" s="66">
        <f t="shared" si="605"/>
        <v>3914.1721521245245</v>
      </c>
      <c r="Q4334" s="66">
        <f t="shared" si="606"/>
        <v>3226.2403755659238</v>
      </c>
      <c r="R4334" s="66">
        <f t="shared" si="607"/>
        <v>3831.2642475725952</v>
      </c>
      <c r="S4334" s="67">
        <f>E4334/INDEX('CCG overall weighted population'!$F$4:$F$195,MATCH(A4334,'CCG overall weighted population'!$A$4:$A$195,0))*INDEX('CCG overall weighted population'!$T$4:$T$195,MATCH(A4334,'CCG overall weighted population'!$A$4:$A$195,0))</f>
        <v>0</v>
      </c>
      <c r="T4334" s="66">
        <f t="shared" si="608"/>
        <v>4808.6158934978148</v>
      </c>
      <c r="U4334" s="66">
        <f t="shared" si="609"/>
        <v>4808.6158934978148</v>
      </c>
      <c r="V4334" s="81">
        <f t="shared" si="610"/>
        <v>3829.5054595607253</v>
      </c>
      <c r="W4334" s="110">
        <f t="shared" si="611"/>
        <v>0.94735026057300742</v>
      </c>
    </row>
    <row r="4335" spans="1:23" x14ac:dyDescent="0.2">
      <c r="A4335" s="31" t="s">
        <v>133</v>
      </c>
      <c r="B4335" s="25" t="s">
        <v>286</v>
      </c>
      <c r="C4335" s="53" t="s">
        <v>6465</v>
      </c>
      <c r="D4335" s="25" t="s">
        <v>6464</v>
      </c>
      <c r="E4335" s="97">
        <v>6655.16650390625</v>
      </c>
      <c r="F4335" s="27">
        <v>4437.44970703125</v>
      </c>
      <c r="G4335" s="27">
        <v>3143.45654296875</v>
      </c>
      <c r="H4335" s="27">
        <v>6721.19287109375</v>
      </c>
      <c r="I4335" s="27">
        <v>7907.8642578125</v>
      </c>
      <c r="J4335" s="27">
        <f t="shared" si="603"/>
        <v>4841.2661440627435</v>
      </c>
      <c r="K4335" s="28">
        <v>1.0950278043746948</v>
      </c>
      <c r="L4335" s="28">
        <v>0.99801987409591675</v>
      </c>
      <c r="M4335" s="27">
        <v>4536.337890625</v>
      </c>
      <c r="N4335" s="27">
        <v>6309.8336483581579</v>
      </c>
      <c r="O4335" s="66">
        <f t="shared" si="604"/>
        <v>5451.3175495451633</v>
      </c>
      <c r="P4335" s="66">
        <f t="shared" si="605"/>
        <v>5485.2154625942221</v>
      </c>
      <c r="Q4335" s="66">
        <f t="shared" si="606"/>
        <v>4713.6874663983162</v>
      </c>
      <c r="R4335" s="66">
        <f t="shared" si="607"/>
        <v>5392.2327401101093</v>
      </c>
      <c r="S4335" s="67">
        <f>E4335/INDEX('CCG overall weighted population'!$F$4:$F$195,MATCH(A4335,'CCG overall weighted population'!$A$4:$A$195,0))*INDEX('CCG overall weighted population'!$T$4:$T$195,MATCH(A4335,'CCG overall weighted population'!$A$4:$A$195,0))</f>
        <v>0</v>
      </c>
      <c r="T4335" s="66">
        <f t="shared" si="608"/>
        <v>6767.7858743261831</v>
      </c>
      <c r="U4335" s="66">
        <f t="shared" si="609"/>
        <v>6767.7858743261831</v>
      </c>
      <c r="V4335" s="81">
        <f t="shared" si="610"/>
        <v>5389.7573707052115</v>
      </c>
      <c r="W4335" s="110">
        <f t="shared" si="611"/>
        <v>0.80986063497309846</v>
      </c>
    </row>
    <row r="4336" spans="1:23" x14ac:dyDescent="0.2">
      <c r="A4336" s="31" t="s">
        <v>133</v>
      </c>
      <c r="B4336" s="25" t="s">
        <v>286</v>
      </c>
      <c r="C4336" s="53" t="s">
        <v>6463</v>
      </c>
      <c r="D4336" s="25" t="s">
        <v>6462</v>
      </c>
      <c r="E4336" s="97">
        <v>7799.5830078125</v>
      </c>
      <c r="F4336" s="27">
        <v>4690.2529296875</v>
      </c>
      <c r="G4336" s="27">
        <v>3431.040771484375</v>
      </c>
      <c r="H4336" s="27">
        <v>7822.0185546875</v>
      </c>
      <c r="I4336" s="27">
        <v>18285.35546875</v>
      </c>
      <c r="J4336" s="27">
        <f t="shared" si="603"/>
        <v>5645.1830272408952</v>
      </c>
      <c r="K4336" s="28">
        <v>1.0950278043746948</v>
      </c>
      <c r="L4336" s="28">
        <v>0.99801987409591675</v>
      </c>
      <c r="M4336" s="27">
        <v>5112.41064453125</v>
      </c>
      <c r="N4336" s="27">
        <v>6508.5810040818333</v>
      </c>
      <c r="O4336" s="66">
        <f t="shared" si="604"/>
        <v>6263.7492343324584</v>
      </c>
      <c r="P4336" s="66">
        <f t="shared" si="605"/>
        <v>6302.6990891110008</v>
      </c>
      <c r="Q4336" s="66">
        <f t="shared" si="606"/>
        <v>5252.0276804863088</v>
      </c>
      <c r="R4336" s="66">
        <f t="shared" si="607"/>
        <v>6176.0746652510334</v>
      </c>
      <c r="S4336" s="67">
        <f>E4336/INDEX('CCG overall weighted population'!$F$4:$F$195,MATCH(A4336,'CCG overall weighted population'!$A$4:$A$195,0))*INDEX('CCG overall weighted population'!$T$4:$T$195,MATCH(A4336,'CCG overall weighted population'!$A$4:$A$195,0))</f>
        <v>0</v>
      </c>
      <c r="T4336" s="66">
        <f t="shared" si="608"/>
        <v>7751.5850841067804</v>
      </c>
      <c r="U4336" s="66">
        <f t="shared" si="609"/>
        <v>7751.5850841067804</v>
      </c>
      <c r="V4336" s="81">
        <f t="shared" si="610"/>
        <v>6173.2394637666821</v>
      </c>
      <c r="W4336" s="110">
        <f t="shared" si="611"/>
        <v>0.79148327001369423</v>
      </c>
    </row>
    <row r="4337" spans="1:23" x14ac:dyDescent="0.2">
      <c r="A4337" s="31" t="s">
        <v>134</v>
      </c>
      <c r="B4337" s="25" t="s">
        <v>292</v>
      </c>
      <c r="C4337" s="53" t="s">
        <v>6461</v>
      </c>
      <c r="D4337" s="25" t="s">
        <v>6460</v>
      </c>
      <c r="E4337" s="97">
        <v>10059.16796875</v>
      </c>
      <c r="F4337" s="27">
        <v>8513.400390625</v>
      </c>
      <c r="G4337" s="27">
        <v>7904.18896484375</v>
      </c>
      <c r="H4337" s="27">
        <v>15516.837890625</v>
      </c>
      <c r="I4337" s="27">
        <v>11264.0966796875</v>
      </c>
      <c r="J4337" s="27">
        <f t="shared" si="603"/>
        <v>9638.4257420009744</v>
      </c>
      <c r="K4337" s="28">
        <v>1.1461197137832642</v>
      </c>
      <c r="L4337" s="28">
        <v>0.99633896350860596</v>
      </c>
      <c r="M4337" s="27">
        <v>8227.927734375</v>
      </c>
      <c r="N4337" s="27">
        <v>8851.0827679222184</v>
      </c>
      <c r="O4337" s="66">
        <f t="shared" si="604"/>
        <v>10916.438489952987</v>
      </c>
      <c r="P4337" s="66">
        <f t="shared" si="605"/>
        <v>10984.320149638854</v>
      </c>
      <c r="Q4337" s="66">
        <f t="shared" si="606"/>
        <v>8290.2432377297228</v>
      </c>
      <c r="R4337" s="66">
        <f t="shared" si="607"/>
        <v>10659.636395988913</v>
      </c>
      <c r="S4337" s="67">
        <f>E4337/INDEX('CCG overall weighted population'!$F$4:$F$195,MATCH(A4337,'CCG overall weighted population'!$A$4:$A$195,0))*INDEX('CCG overall weighted population'!$T$4:$T$195,MATCH(A4337,'CCG overall weighted population'!$A$4:$A$195,0))</f>
        <v>0</v>
      </c>
      <c r="T4337" s="66">
        <f t="shared" si="608"/>
        <v>13378.898890917288</v>
      </c>
      <c r="U4337" s="66">
        <f t="shared" si="609"/>
        <v>13378.898890917288</v>
      </c>
      <c r="V4337" s="81">
        <f t="shared" si="610"/>
        <v>10654.742961474172</v>
      </c>
      <c r="W4337" s="110">
        <f t="shared" si="611"/>
        <v>1.0592071824006117</v>
      </c>
    </row>
    <row r="4338" spans="1:23" x14ac:dyDescent="0.2">
      <c r="A4338" s="31" t="s">
        <v>134</v>
      </c>
      <c r="B4338" s="25" t="s">
        <v>292</v>
      </c>
      <c r="C4338" s="53" t="s">
        <v>6459</v>
      </c>
      <c r="D4338" s="25" t="s">
        <v>6458</v>
      </c>
      <c r="E4338" s="97">
        <v>6001.3330078125</v>
      </c>
      <c r="F4338" s="27">
        <v>5299.53076171875</v>
      </c>
      <c r="G4338" s="27">
        <v>5546.6806640625</v>
      </c>
      <c r="H4338" s="27">
        <v>11576.4462890625</v>
      </c>
      <c r="I4338" s="27">
        <v>5686.3251953125</v>
      </c>
      <c r="J4338" s="27">
        <f t="shared" si="603"/>
        <v>6272.1267871488226</v>
      </c>
      <c r="K4338" s="28">
        <v>1.1461197137832642</v>
      </c>
      <c r="L4338" s="28">
        <v>0.99633896350860596</v>
      </c>
      <c r="M4338" s="27">
        <v>5418.18212890625</v>
      </c>
      <c r="N4338" s="27">
        <v>6907.4320880895839</v>
      </c>
      <c r="O4338" s="66">
        <f t="shared" si="604"/>
        <v>7234.8374210572147</v>
      </c>
      <c r="P4338" s="66">
        <f t="shared" si="605"/>
        <v>7279.8257908584819</v>
      </c>
      <c r="Q4338" s="66">
        <f t="shared" si="606"/>
        <v>5567.1071248245835</v>
      </c>
      <c r="R4338" s="66">
        <f t="shared" si="607"/>
        <v>7073.4130032442881</v>
      </c>
      <c r="S4338" s="67">
        <f>E4338/INDEX('CCG overall weighted population'!$F$4:$F$195,MATCH(A4338,'CCG overall weighted population'!$A$4:$A$195,0))*INDEX('CCG overall weighted population'!$T$4:$T$195,MATCH(A4338,'CCG overall weighted population'!$A$4:$A$195,0))</f>
        <v>0</v>
      </c>
      <c r="T4338" s="66">
        <f t="shared" si="608"/>
        <v>8877.8335272031127</v>
      </c>
      <c r="U4338" s="66">
        <f t="shared" si="609"/>
        <v>8877.8335272031127</v>
      </c>
      <c r="V4338" s="81">
        <f t="shared" si="610"/>
        <v>7070.1658677847608</v>
      </c>
      <c r="W4338" s="110">
        <f t="shared" si="611"/>
        <v>1.178099242048535</v>
      </c>
    </row>
    <row r="4339" spans="1:23" x14ac:dyDescent="0.2">
      <c r="A4339" s="31" t="s">
        <v>134</v>
      </c>
      <c r="B4339" s="25" t="s">
        <v>292</v>
      </c>
      <c r="C4339" s="53" t="s">
        <v>6457</v>
      </c>
      <c r="D4339" s="25" t="s">
        <v>6456</v>
      </c>
      <c r="E4339" s="97">
        <v>4202.41650390625</v>
      </c>
      <c r="F4339" s="27">
        <v>4345.83251953125</v>
      </c>
      <c r="G4339" s="27">
        <v>4722.56005859375</v>
      </c>
      <c r="H4339" s="27">
        <v>7588.71337890625</v>
      </c>
      <c r="I4339" s="27">
        <v>2919.869873046875</v>
      </c>
      <c r="J4339" s="27">
        <f t="shared" si="603"/>
        <v>4796.5520293909622</v>
      </c>
      <c r="K4339" s="28">
        <v>1.1461197137832642</v>
      </c>
      <c r="L4339" s="28">
        <v>0.99633896350860596</v>
      </c>
      <c r="M4339" s="27">
        <v>4395.44775390625</v>
      </c>
      <c r="N4339" s="27">
        <v>4742.7106256608004</v>
      </c>
      <c r="O4339" s="66">
        <f t="shared" si="604"/>
        <v>5471.1482958044908</v>
      </c>
      <c r="P4339" s="66">
        <f t="shared" si="605"/>
        <v>5505.1695223289225</v>
      </c>
      <c r="Q4339" s="66">
        <f t="shared" si="606"/>
        <v>4430.1740410817047</v>
      </c>
      <c r="R4339" s="66">
        <f t="shared" si="607"/>
        <v>5375.61361898215</v>
      </c>
      <c r="S4339" s="67">
        <f>E4339/INDEX('CCG overall weighted population'!$F$4:$F$195,MATCH(A4339,'CCG overall weighted population'!$A$4:$A$195,0))*INDEX('CCG overall weighted population'!$T$4:$T$195,MATCH(A4339,'CCG overall weighted population'!$A$4:$A$195,0))</f>
        <v>0</v>
      </c>
      <c r="T4339" s="66">
        <f t="shared" si="608"/>
        <v>6746.9272321580002</v>
      </c>
      <c r="U4339" s="66">
        <f t="shared" si="609"/>
        <v>6746.9272321580002</v>
      </c>
      <c r="V4339" s="81">
        <f t="shared" si="610"/>
        <v>5373.1458787850324</v>
      </c>
      <c r="W4339" s="110">
        <f t="shared" si="611"/>
        <v>1.2785848032413161</v>
      </c>
    </row>
    <row r="4340" spans="1:23" x14ac:dyDescent="0.2">
      <c r="A4340" s="31" t="s">
        <v>134</v>
      </c>
      <c r="B4340" s="25" t="s">
        <v>292</v>
      </c>
      <c r="C4340" s="53" t="s">
        <v>6455</v>
      </c>
      <c r="D4340" s="25" t="s">
        <v>6454</v>
      </c>
      <c r="E4340" s="97">
        <v>12412</v>
      </c>
      <c r="F4340" s="27">
        <v>10920.162109375</v>
      </c>
      <c r="G4340" s="27">
        <v>10413.703125</v>
      </c>
      <c r="H4340" s="27">
        <v>20035.3984375</v>
      </c>
      <c r="I4340" s="27">
        <v>11467.9228515625</v>
      </c>
      <c r="J4340" s="27">
        <f t="shared" si="603"/>
        <v>12276.466493482247</v>
      </c>
      <c r="K4340" s="28">
        <v>1.1461197137832642</v>
      </c>
      <c r="L4340" s="28">
        <v>0.99633896350860596</v>
      </c>
      <c r="M4340" s="27">
        <v>11108.2490234375</v>
      </c>
      <c r="N4340" s="27">
        <v>14826.627955703912</v>
      </c>
      <c r="O4340" s="66">
        <f t="shared" si="604"/>
        <v>14309.99736938368</v>
      </c>
      <c r="P4340" s="66">
        <f t="shared" si="605"/>
        <v>14398.981186993076</v>
      </c>
      <c r="Q4340" s="66">
        <f t="shared" si="606"/>
        <v>11480.086916664142</v>
      </c>
      <c r="R4340" s="66">
        <f t="shared" si="607"/>
        <v>14047.202979025693</v>
      </c>
      <c r="S4340" s="67">
        <f>E4340/INDEX('CCG overall weighted population'!$F$4:$F$195,MATCH(A4340,'CCG overall weighted population'!$A$4:$A$195,0))*INDEX('CCG overall weighted population'!$T$4:$T$195,MATCH(A4340,'CCG overall weighted population'!$A$4:$A$195,0))</f>
        <v>0</v>
      </c>
      <c r="T4340" s="66">
        <f t="shared" si="608"/>
        <v>17630.6302931022</v>
      </c>
      <c r="U4340" s="66">
        <f t="shared" si="609"/>
        <v>17630.6302931022</v>
      </c>
      <c r="V4340" s="81">
        <f t="shared" si="610"/>
        <v>14040.754441257652</v>
      </c>
      <c r="W4340" s="110">
        <f t="shared" si="611"/>
        <v>1.1312241734819248</v>
      </c>
    </row>
    <row r="4341" spans="1:23" x14ac:dyDescent="0.2">
      <c r="A4341" s="31" t="s">
        <v>134</v>
      </c>
      <c r="B4341" s="25" t="s">
        <v>292</v>
      </c>
      <c r="C4341" s="53" t="s">
        <v>6453</v>
      </c>
      <c r="D4341" s="25" t="s">
        <v>6452</v>
      </c>
      <c r="E4341" s="97">
        <v>18571.416015625</v>
      </c>
      <c r="F4341" s="27">
        <v>13206.767578125</v>
      </c>
      <c r="G4341" s="27">
        <v>11462.1865234375</v>
      </c>
      <c r="H4341" s="27">
        <v>26347.4609375</v>
      </c>
      <c r="I4341" s="27">
        <v>20964.48046875</v>
      </c>
      <c r="J4341" s="27">
        <f t="shared" si="603"/>
        <v>15387.269145471542</v>
      </c>
      <c r="K4341" s="28">
        <v>1.1461197137832642</v>
      </c>
      <c r="L4341" s="28">
        <v>0.99633896350860596</v>
      </c>
      <c r="M4341" s="27">
        <v>13895.9345703125</v>
      </c>
      <c r="N4341" s="27">
        <v>15558.849113872966</v>
      </c>
      <c r="O4341" s="66">
        <f t="shared" si="604"/>
        <v>17590.680865240563</v>
      </c>
      <c r="P4341" s="66">
        <f t="shared" si="605"/>
        <v>17700.064948083695</v>
      </c>
      <c r="Q4341" s="66">
        <f t="shared" si="606"/>
        <v>14062.226024668547</v>
      </c>
      <c r="R4341" s="66">
        <f t="shared" si="607"/>
        <v>17261.641237310243</v>
      </c>
      <c r="S4341" s="67">
        <f>E4341/INDEX('CCG overall weighted population'!$F$4:$F$195,MATCH(A4341,'CCG overall weighted population'!$A$4:$A$195,0))*INDEX('CCG overall weighted population'!$T$4:$T$195,MATCH(A4341,'CCG overall weighted population'!$A$4:$A$195,0))</f>
        <v>0</v>
      </c>
      <c r="T4341" s="66">
        <f t="shared" si="608"/>
        <v>21665.068509481487</v>
      </c>
      <c r="U4341" s="66">
        <f t="shared" si="609"/>
        <v>21665.068509481487</v>
      </c>
      <c r="V4341" s="81">
        <f t="shared" si="610"/>
        <v>17253.717072932224</v>
      </c>
      <c r="W4341" s="110">
        <f t="shared" si="611"/>
        <v>0.92904693203877753</v>
      </c>
    </row>
    <row r="4342" spans="1:23" x14ac:dyDescent="0.2">
      <c r="A4342" s="31" t="s">
        <v>134</v>
      </c>
      <c r="B4342" s="25" t="s">
        <v>292</v>
      </c>
      <c r="C4342" s="53" t="s">
        <v>6451</v>
      </c>
      <c r="D4342" s="25" t="s">
        <v>6450</v>
      </c>
      <c r="E4342" s="97">
        <v>7248.3330078125</v>
      </c>
      <c r="F4342" s="27">
        <v>7035.0615234375</v>
      </c>
      <c r="G4342" s="27">
        <v>7266.72509765625</v>
      </c>
      <c r="H4342" s="27">
        <v>11946.208984375</v>
      </c>
      <c r="I4342" s="27">
        <v>7180.75537109375</v>
      </c>
      <c r="J4342" s="27">
        <f t="shared" si="603"/>
        <v>7791.9520544769384</v>
      </c>
      <c r="K4342" s="28">
        <v>1.1461197137832642</v>
      </c>
      <c r="L4342" s="28">
        <v>0.99633896350860596</v>
      </c>
      <c r="M4342" s="27">
        <v>6841.662109375</v>
      </c>
      <c r="N4342" s="27">
        <v>7000.4813517657849</v>
      </c>
      <c r="O4342" s="66">
        <f t="shared" si="604"/>
        <v>8807.4350184917948</v>
      </c>
      <c r="P4342" s="66">
        <f t="shared" si="605"/>
        <v>8862.2022676436954</v>
      </c>
      <c r="Q4342" s="66">
        <f t="shared" si="606"/>
        <v>6857.5440336140782</v>
      </c>
      <c r="R4342" s="66">
        <f t="shared" si="607"/>
        <v>8620.6056163629582</v>
      </c>
      <c r="S4342" s="67">
        <f>E4342/INDEX('CCG overall weighted population'!$F$4:$F$195,MATCH(A4342,'CCG overall weighted population'!$A$4:$A$195,0))*INDEX('CCG overall weighted population'!$T$4:$T$195,MATCH(A4342,'CCG overall weighted population'!$A$4:$A$195,0))</f>
        <v>0</v>
      </c>
      <c r="T4342" s="66">
        <f t="shared" si="608"/>
        <v>10819.713415665146</v>
      </c>
      <c r="U4342" s="66">
        <f t="shared" si="609"/>
        <v>10819.713415665146</v>
      </c>
      <c r="V4342" s="81">
        <f t="shared" si="610"/>
        <v>8616.6482234938212</v>
      </c>
      <c r="W4342" s="110">
        <f t="shared" si="611"/>
        <v>1.1887765385788021</v>
      </c>
    </row>
    <row r="4343" spans="1:23" x14ac:dyDescent="0.2">
      <c r="A4343" s="31" t="s">
        <v>134</v>
      </c>
      <c r="B4343" s="25" t="s">
        <v>292</v>
      </c>
      <c r="C4343" s="53" t="s">
        <v>6449</v>
      </c>
      <c r="D4343" s="25" t="s">
        <v>6448</v>
      </c>
      <c r="E4343" s="97">
        <v>13041.08203125</v>
      </c>
      <c r="F4343" s="27">
        <v>11003.47265625</v>
      </c>
      <c r="G4343" s="27">
        <v>10925.38671875</v>
      </c>
      <c r="H4343" s="27">
        <v>21895.193359375</v>
      </c>
      <c r="I4343" s="27">
        <v>14003.212890625</v>
      </c>
      <c r="J4343" s="27">
        <f t="shared" si="603"/>
        <v>12755.6194813044</v>
      </c>
      <c r="K4343" s="28">
        <v>1.1461197137832642</v>
      </c>
      <c r="L4343" s="28">
        <v>0.99633896350860596</v>
      </c>
      <c r="M4343" s="27">
        <v>12085.7529296875</v>
      </c>
      <c r="N4343" s="27">
        <v>15975.243200822824</v>
      </c>
      <c r="O4343" s="66">
        <f t="shared" si="604"/>
        <v>14933.60101901005</v>
      </c>
      <c r="P4343" s="66">
        <f t="shared" si="605"/>
        <v>15026.462589492945</v>
      </c>
      <c r="Q4343" s="66">
        <f t="shared" si="606"/>
        <v>12474.701956801033</v>
      </c>
      <c r="R4343" s="66">
        <f t="shared" si="607"/>
        <v>14718.930455953581</v>
      </c>
      <c r="S4343" s="67">
        <f>E4343/INDEX('CCG overall weighted population'!$F$4:$F$195,MATCH(A4343,'CCG overall weighted population'!$A$4:$A$195,0))*INDEX('CCG overall weighted population'!$T$4:$T$195,MATCH(A4343,'CCG overall weighted population'!$A$4:$A$195,0))</f>
        <v>0</v>
      </c>
      <c r="T4343" s="66">
        <f t="shared" si="608"/>
        <v>18473.7147719922</v>
      </c>
      <c r="U4343" s="66">
        <f t="shared" si="609"/>
        <v>18473.7147719922</v>
      </c>
      <c r="V4343" s="81">
        <f t="shared" si="610"/>
        <v>14712.173553594293</v>
      </c>
      <c r="W4343" s="110">
        <f t="shared" si="611"/>
        <v>1.128140557535019</v>
      </c>
    </row>
    <row r="4344" spans="1:23" x14ac:dyDescent="0.2">
      <c r="A4344" s="31" t="s">
        <v>134</v>
      </c>
      <c r="B4344" s="25" t="s">
        <v>292</v>
      </c>
      <c r="C4344" s="53" t="s">
        <v>6447</v>
      </c>
      <c r="D4344" s="25" t="s">
        <v>6446</v>
      </c>
      <c r="E4344" s="97">
        <v>15970.166015625</v>
      </c>
      <c r="F4344" s="27">
        <v>11302.8720703125</v>
      </c>
      <c r="G4344" s="27">
        <v>11128.5830078125</v>
      </c>
      <c r="H4344" s="27">
        <v>24128.017578125</v>
      </c>
      <c r="I4344" s="27">
        <v>17585.419921875</v>
      </c>
      <c r="J4344" s="27">
        <f t="shared" si="603"/>
        <v>13475.347021797792</v>
      </c>
      <c r="K4344" s="28">
        <v>1.1461197137832642</v>
      </c>
      <c r="L4344" s="28">
        <v>0.99633896350860596</v>
      </c>
      <c r="M4344" s="27">
        <v>12247.541015625</v>
      </c>
      <c r="N4344" s="27">
        <v>14826.723047766227</v>
      </c>
      <c r="O4344" s="66">
        <f t="shared" si="604"/>
        <v>15542.135337923453</v>
      </c>
      <c r="P4344" s="66">
        <f t="shared" si="605"/>
        <v>15638.780955701781</v>
      </c>
      <c r="Q4344" s="66">
        <f t="shared" si="606"/>
        <v>12505.459218839123</v>
      </c>
      <c r="R4344" s="66">
        <f t="shared" si="607"/>
        <v>15261.160458521323</v>
      </c>
      <c r="S4344" s="67">
        <f>E4344/INDEX('CCG overall weighted population'!$F$4:$F$195,MATCH(A4344,'CCG overall weighted population'!$A$4:$A$195,0))*INDEX('CCG overall weighted population'!$T$4:$T$195,MATCH(A4344,'CCG overall weighted population'!$A$4:$A$195,0))</f>
        <v>0</v>
      </c>
      <c r="T4344" s="66">
        <f t="shared" si="608"/>
        <v>19154.267101404239</v>
      </c>
      <c r="U4344" s="66">
        <f t="shared" si="609"/>
        <v>19154.267101404239</v>
      </c>
      <c r="V4344" s="81">
        <f t="shared" si="610"/>
        <v>15254.154638946575</v>
      </c>
      <c r="W4344" s="110">
        <f t="shared" si="611"/>
        <v>0.95516568982577332</v>
      </c>
    </row>
    <row r="4345" spans="1:23" x14ac:dyDescent="0.2">
      <c r="A4345" s="31" t="s">
        <v>134</v>
      </c>
      <c r="B4345" s="25" t="s">
        <v>292</v>
      </c>
      <c r="C4345" s="53" t="s">
        <v>6445</v>
      </c>
      <c r="D4345" s="25" t="s">
        <v>6444</v>
      </c>
      <c r="E4345" s="97">
        <v>5408.50048828125</v>
      </c>
      <c r="F4345" s="27">
        <v>4591.69189453125</v>
      </c>
      <c r="G4345" s="27">
        <v>4685.81103515625</v>
      </c>
      <c r="H4345" s="27">
        <v>9333.560546875</v>
      </c>
      <c r="I4345" s="27">
        <v>5351.68603515625</v>
      </c>
      <c r="J4345" s="27">
        <f t="shared" si="603"/>
        <v>5339.9853661925181</v>
      </c>
      <c r="K4345" s="28">
        <v>1.1461197137832642</v>
      </c>
      <c r="L4345" s="28">
        <v>0.99633896350860596</v>
      </c>
      <c r="M4345" s="27">
        <v>4752.63525390625</v>
      </c>
      <c r="N4345" s="27">
        <v>4899.6914594786504</v>
      </c>
      <c r="O4345" s="66">
        <f t="shared" si="604"/>
        <v>6047.5777892364986</v>
      </c>
      <c r="P4345" s="66">
        <f t="shared" si="605"/>
        <v>6085.1834257076407</v>
      </c>
      <c r="Q4345" s="66">
        <f t="shared" si="606"/>
        <v>4767.3408744634908</v>
      </c>
      <c r="R4345" s="66">
        <f t="shared" si="607"/>
        <v>5926.3601700069157</v>
      </c>
      <c r="S4345" s="67">
        <f>E4345/INDEX('CCG overall weighted population'!$F$4:$F$195,MATCH(A4345,'CCG overall weighted population'!$A$4:$A$195,0))*INDEX('CCG overall weighted population'!$T$4:$T$195,MATCH(A4345,'CCG overall weighted population'!$A$4:$A$195,0))</f>
        <v>0</v>
      </c>
      <c r="T4345" s="66">
        <f t="shared" si="608"/>
        <v>7438.168672949957</v>
      </c>
      <c r="U4345" s="66">
        <f t="shared" si="609"/>
        <v>7438.168672949957</v>
      </c>
      <c r="V4345" s="81">
        <f t="shared" si="610"/>
        <v>5923.6396029701637</v>
      </c>
      <c r="W4345" s="110">
        <f t="shared" si="611"/>
        <v>1.0952461991646447</v>
      </c>
    </row>
    <row r="4346" spans="1:23" x14ac:dyDescent="0.2">
      <c r="A4346" s="31" t="s">
        <v>134</v>
      </c>
      <c r="B4346" s="25" t="s">
        <v>292</v>
      </c>
      <c r="C4346" s="53" t="s">
        <v>6443</v>
      </c>
      <c r="D4346" s="25" t="s">
        <v>6442</v>
      </c>
      <c r="E4346" s="97">
        <v>12183.1669921875</v>
      </c>
      <c r="F4346" s="27">
        <v>8427.5</v>
      </c>
      <c r="G4346" s="27">
        <v>8072.84228515625</v>
      </c>
      <c r="H4346" s="27">
        <v>14991.0185546875</v>
      </c>
      <c r="I4346" s="27">
        <v>13100.6259765625</v>
      </c>
      <c r="J4346" s="27">
        <f t="shared" si="603"/>
        <v>9583.0176898979062</v>
      </c>
      <c r="K4346" s="28">
        <v>1.1461197137832642</v>
      </c>
      <c r="L4346" s="28">
        <v>0.99633896350860596</v>
      </c>
      <c r="M4346" s="27">
        <v>9490.212890625</v>
      </c>
      <c r="N4346" s="27">
        <v>10751.588560011443</v>
      </c>
      <c r="O4346" s="66">
        <f t="shared" si="604"/>
        <v>11076.517163351127</v>
      </c>
      <c r="P4346" s="66">
        <f t="shared" si="605"/>
        <v>11145.394239815148</v>
      </c>
      <c r="Q4346" s="66">
        <f t="shared" si="606"/>
        <v>9616.3504575636453</v>
      </c>
      <c r="R4346" s="66">
        <f t="shared" si="607"/>
        <v>10961.117513147863</v>
      </c>
      <c r="S4346" s="67">
        <f>E4346/INDEX('CCG overall weighted population'!$F$4:$F$195,MATCH(A4346,'CCG overall weighted population'!$A$4:$A$195,0))*INDEX('CCG overall weighted population'!$T$4:$T$195,MATCH(A4346,'CCG overall weighted population'!$A$4:$A$195,0))</f>
        <v>0</v>
      </c>
      <c r="T4346" s="66">
        <f t="shared" si="608"/>
        <v>13757.287537035474</v>
      </c>
      <c r="U4346" s="66">
        <f t="shared" si="609"/>
        <v>13757.287537035474</v>
      </c>
      <c r="V4346" s="81">
        <f t="shared" si="610"/>
        <v>10956.085680094051</v>
      </c>
      <c r="W4346" s="110">
        <f t="shared" si="611"/>
        <v>0.89928059650825443</v>
      </c>
    </row>
    <row r="4347" spans="1:23" x14ac:dyDescent="0.2">
      <c r="A4347" s="31" t="s">
        <v>134</v>
      </c>
      <c r="B4347" s="25" t="s">
        <v>292</v>
      </c>
      <c r="C4347" s="53" t="s">
        <v>6441</v>
      </c>
      <c r="D4347" s="25" t="s">
        <v>6440</v>
      </c>
      <c r="E4347" s="97">
        <v>3051.416748046875</v>
      </c>
      <c r="F4347" s="27">
        <v>3024.326416015625</v>
      </c>
      <c r="G4347" s="27">
        <v>3786.677001953125</v>
      </c>
      <c r="H4347" s="27">
        <v>4678.71826171875</v>
      </c>
      <c r="I4347" s="27">
        <v>2012.57421875</v>
      </c>
      <c r="J4347" s="27">
        <f t="shared" si="603"/>
        <v>3278.991849023329</v>
      </c>
      <c r="K4347" s="28">
        <v>1.1461197137832642</v>
      </c>
      <c r="L4347" s="28">
        <v>0.99633896350860596</v>
      </c>
      <c r="M4347" s="27">
        <v>3113.911376953125</v>
      </c>
      <c r="N4347" s="27">
        <v>3872.6723159060712</v>
      </c>
      <c r="O4347" s="66">
        <f t="shared" si="604"/>
        <v>3812.1523764737731</v>
      </c>
      <c r="P4347" s="66">
        <f t="shared" si="605"/>
        <v>3835.8574731981885</v>
      </c>
      <c r="Q4347" s="66">
        <f t="shared" si="606"/>
        <v>3189.7874708484196</v>
      </c>
      <c r="R4347" s="66">
        <f t="shared" si="607"/>
        <v>3757.9946502935159</v>
      </c>
      <c r="S4347" s="67">
        <f>E4347/INDEX('CCG overall weighted population'!$F$4:$F$195,MATCH(A4347,'CCG overall weighted population'!$A$4:$A$195,0))*INDEX('CCG overall weighted population'!$T$4:$T$195,MATCH(A4347,'CCG overall weighted population'!$A$4:$A$195,0))</f>
        <v>0</v>
      </c>
      <c r="T4347" s="66">
        <f t="shared" si="608"/>
        <v>4716.6552958414168</v>
      </c>
      <c r="U4347" s="66">
        <f t="shared" si="609"/>
        <v>4716.6552958414168</v>
      </c>
      <c r="V4347" s="81">
        <f t="shared" si="610"/>
        <v>3756.2694975730274</v>
      </c>
      <c r="W4347" s="110">
        <f t="shared" si="611"/>
        <v>1.2309919646266962</v>
      </c>
    </row>
    <row r="4348" spans="1:23" x14ac:dyDescent="0.2">
      <c r="A4348" s="31" t="s">
        <v>134</v>
      </c>
      <c r="B4348" s="25" t="s">
        <v>292</v>
      </c>
      <c r="C4348" s="53" t="s">
        <v>6439</v>
      </c>
      <c r="D4348" s="25" t="s">
        <v>6438</v>
      </c>
      <c r="E4348" s="97">
        <v>1738.91650390625</v>
      </c>
      <c r="F4348" s="27">
        <v>1708.7047119140625</v>
      </c>
      <c r="G4348" s="27">
        <v>2197.451416015625</v>
      </c>
      <c r="H4348" s="27">
        <v>2522.829833984375</v>
      </c>
      <c r="I4348" s="27">
        <v>1590.6104736328125</v>
      </c>
      <c r="J4348" s="27">
        <f t="shared" si="603"/>
        <v>1857.1334659851482</v>
      </c>
      <c r="K4348" s="28">
        <v>1.1461197137832642</v>
      </c>
      <c r="L4348" s="28">
        <v>0.99633896350860596</v>
      </c>
      <c r="M4348" s="27">
        <v>1802.7830810546875</v>
      </c>
      <c r="N4348" s="27">
        <v>1686.4981435788673</v>
      </c>
      <c r="O4348" s="66">
        <f t="shared" si="604"/>
        <v>2101.2195179474129</v>
      </c>
      <c r="P4348" s="66">
        <f t="shared" si="605"/>
        <v>2114.285525544477</v>
      </c>
      <c r="Q4348" s="66">
        <f t="shared" si="606"/>
        <v>1791.1545873071054</v>
      </c>
      <c r="R4348" s="66">
        <f t="shared" si="607"/>
        <v>2075.3425519851253</v>
      </c>
      <c r="S4348" s="67">
        <f>E4348/INDEX('CCG overall weighted population'!$F$4:$F$195,MATCH(A4348,'CCG overall weighted population'!$A$4:$A$195,0))*INDEX('CCG overall weighted population'!$T$4:$T$195,MATCH(A4348,'CCG overall weighted population'!$A$4:$A$195,0))</f>
        <v>0</v>
      </c>
      <c r="T4348" s="66">
        <f t="shared" si="608"/>
        <v>2604.7603441216033</v>
      </c>
      <c r="U4348" s="66">
        <f t="shared" si="609"/>
        <v>2604.7603441216033</v>
      </c>
      <c r="V4348" s="81">
        <f t="shared" si="610"/>
        <v>2074.3898409829367</v>
      </c>
      <c r="W4348" s="110">
        <f t="shared" si="611"/>
        <v>1.1929209000679961</v>
      </c>
    </row>
    <row r="4349" spans="1:23" x14ac:dyDescent="0.2">
      <c r="A4349" s="31" t="s">
        <v>134</v>
      </c>
      <c r="B4349" s="25" t="s">
        <v>292</v>
      </c>
      <c r="C4349" s="53" t="s">
        <v>6437</v>
      </c>
      <c r="D4349" s="25" t="s">
        <v>6436</v>
      </c>
      <c r="E4349" s="97">
        <v>5428.75</v>
      </c>
      <c r="F4349" s="27">
        <v>5169.43603515625</v>
      </c>
      <c r="G4349" s="27">
        <v>4690.27587890625</v>
      </c>
      <c r="H4349" s="27">
        <v>10043.203125</v>
      </c>
      <c r="I4349" s="27">
        <v>5192.66015625</v>
      </c>
      <c r="J4349" s="27">
        <f t="shared" si="603"/>
        <v>5870.0314504052785</v>
      </c>
      <c r="K4349" s="28">
        <v>1.1461197137832642</v>
      </c>
      <c r="L4349" s="28">
        <v>0.99633896350860596</v>
      </c>
      <c r="M4349" s="27">
        <v>5430.267578125</v>
      </c>
      <c r="N4349" s="27">
        <v>6173.2527565480414</v>
      </c>
      <c r="O4349" s="66">
        <f t="shared" si="604"/>
        <v>6737.753755912715</v>
      </c>
      <c r="P4349" s="66">
        <f t="shared" si="605"/>
        <v>6779.651111714883</v>
      </c>
      <c r="Q4349" s="66">
        <f t="shared" si="606"/>
        <v>5504.566095967305</v>
      </c>
      <c r="R4349" s="66">
        <f t="shared" si="607"/>
        <v>6625.9808926852638</v>
      </c>
      <c r="S4349" s="67">
        <f>E4349/INDEX('CCG overall weighted population'!$F$4:$F$195,MATCH(A4349,'CCG overall weighted population'!$A$4:$A$195,0))*INDEX('CCG overall weighted population'!$T$4:$T$195,MATCH(A4349,'CCG overall weighted population'!$A$4:$A$195,0))</f>
        <v>0</v>
      </c>
      <c r="T4349" s="66">
        <f t="shared" si="608"/>
        <v>8316.2619364524726</v>
      </c>
      <c r="U4349" s="66">
        <f t="shared" si="609"/>
        <v>8316.2619364524726</v>
      </c>
      <c r="V4349" s="81">
        <f t="shared" si="610"/>
        <v>6622.9391563267436</v>
      </c>
      <c r="W4349" s="110">
        <f t="shared" si="611"/>
        <v>1.2199749769885782</v>
      </c>
    </row>
    <row r="4350" spans="1:23" x14ac:dyDescent="0.2">
      <c r="A4350" s="31" t="s">
        <v>134</v>
      </c>
      <c r="B4350" s="25" t="s">
        <v>292</v>
      </c>
      <c r="C4350" s="53" t="s">
        <v>6435</v>
      </c>
      <c r="D4350" s="25" t="s">
        <v>6434</v>
      </c>
      <c r="E4350" s="97">
        <v>10303.5</v>
      </c>
      <c r="F4350" s="27">
        <v>8156.97802734375</v>
      </c>
      <c r="G4350" s="27">
        <v>7665.884765625</v>
      </c>
      <c r="H4350" s="27">
        <v>16030.224609375</v>
      </c>
      <c r="I4350" s="27">
        <v>10766.4814453125</v>
      </c>
      <c r="J4350" s="27">
        <f t="shared" si="603"/>
        <v>9414.0427528026576</v>
      </c>
      <c r="K4350" s="28">
        <v>1.1461197137832642</v>
      </c>
      <c r="L4350" s="28">
        <v>0.99633896350860596</v>
      </c>
      <c r="M4350" s="27">
        <v>8553.451171875</v>
      </c>
      <c r="N4350" s="27">
        <v>8775.2181528040874</v>
      </c>
      <c r="O4350" s="66">
        <f t="shared" si="604"/>
        <v>10677.169896033933</v>
      </c>
      <c r="P4350" s="66">
        <f t="shared" si="605"/>
        <v>10743.563712474874</v>
      </c>
      <c r="Q4350" s="66">
        <f t="shared" si="606"/>
        <v>8575.6278699679096</v>
      </c>
      <c r="R4350" s="66">
        <f t="shared" si="607"/>
        <v>10482.289231443596</v>
      </c>
      <c r="S4350" s="67">
        <f>E4350/INDEX('CCG overall weighted population'!$F$4:$F$195,MATCH(A4350,'CCG overall weighted population'!$A$4:$A$195,0))*INDEX('CCG overall weighted population'!$T$4:$T$195,MATCH(A4350,'CCG overall weighted population'!$A$4:$A$195,0))</f>
        <v>0</v>
      </c>
      <c r="T4350" s="66">
        <f t="shared" si="608"/>
        <v>13156.310643541843</v>
      </c>
      <c r="U4350" s="66">
        <f t="shared" si="609"/>
        <v>13156.310643541843</v>
      </c>
      <c r="V4350" s="81">
        <f t="shared" si="610"/>
        <v>10477.477210281417</v>
      </c>
      <c r="W4350" s="110">
        <f t="shared" si="611"/>
        <v>1.0168852535819302</v>
      </c>
    </row>
    <row r="4351" spans="1:23" x14ac:dyDescent="0.2">
      <c r="A4351" s="31" t="s">
        <v>134</v>
      </c>
      <c r="B4351" s="25" t="s">
        <v>292</v>
      </c>
      <c r="C4351" s="53" t="s">
        <v>6433</v>
      </c>
      <c r="D4351" s="25" t="s">
        <v>6432</v>
      </c>
      <c r="E4351" s="97">
        <v>3886.416748046875</v>
      </c>
      <c r="F4351" s="27">
        <v>3230.2421875</v>
      </c>
      <c r="G4351" s="27">
        <v>2825.904541015625</v>
      </c>
      <c r="H4351" s="27">
        <v>6049.9892578125</v>
      </c>
      <c r="I4351" s="27">
        <v>3921.9560546875</v>
      </c>
      <c r="J4351" s="27">
        <f t="shared" si="603"/>
        <v>3655.6803011734401</v>
      </c>
      <c r="K4351" s="28">
        <v>1.1461197137832642</v>
      </c>
      <c r="L4351" s="28">
        <v>0.99633896350860596</v>
      </c>
      <c r="M4351" s="27">
        <v>3183.075439453125</v>
      </c>
      <c r="N4351" s="27">
        <v>4044.2902323266749</v>
      </c>
      <c r="O4351" s="66">
        <f t="shared" si="604"/>
        <v>4218.8843668699865</v>
      </c>
      <c r="P4351" s="66">
        <f t="shared" si="605"/>
        <v>4245.1186440208603</v>
      </c>
      <c r="Q4351" s="66">
        <f t="shared" si="606"/>
        <v>3269.1969187404802</v>
      </c>
      <c r="R4351" s="66">
        <f t="shared" si="607"/>
        <v>4127.5028745408363</v>
      </c>
      <c r="S4351" s="67">
        <f>E4351/INDEX('CCG overall weighted population'!$F$4:$F$195,MATCH(A4351,'CCG overall weighted population'!$A$4:$A$195,0))*INDEX('CCG overall weighted population'!$T$4:$T$195,MATCH(A4351,'CCG overall weighted population'!$A$4:$A$195,0))</f>
        <v>0</v>
      </c>
      <c r="T4351" s="66">
        <f t="shared" si="608"/>
        <v>5180.4246954644204</v>
      </c>
      <c r="U4351" s="66">
        <f t="shared" si="609"/>
        <v>5180.4246954644204</v>
      </c>
      <c r="V4351" s="81">
        <f t="shared" si="610"/>
        <v>4125.6080946181773</v>
      </c>
      <c r="W4351" s="110">
        <f t="shared" si="611"/>
        <v>1.0615454703079663</v>
      </c>
    </row>
    <row r="4352" spans="1:23" x14ac:dyDescent="0.2">
      <c r="A4352" s="31" t="s">
        <v>134</v>
      </c>
      <c r="B4352" s="25" t="s">
        <v>292</v>
      </c>
      <c r="C4352" s="53" t="s">
        <v>6431</v>
      </c>
      <c r="D4352" s="25" t="s">
        <v>6430</v>
      </c>
      <c r="E4352" s="97">
        <v>6383.9169921875</v>
      </c>
      <c r="F4352" s="27">
        <v>5440.95361328125</v>
      </c>
      <c r="G4352" s="27">
        <v>4942.59521484375</v>
      </c>
      <c r="H4352" s="27">
        <v>9618.85546875</v>
      </c>
      <c r="I4352" s="27">
        <v>6345.41015625</v>
      </c>
      <c r="J4352" s="27">
        <f t="shared" si="603"/>
        <v>6072.7512803107638</v>
      </c>
      <c r="K4352" s="28">
        <v>1.1461197137832642</v>
      </c>
      <c r="L4352" s="28">
        <v>0.99633896350860596</v>
      </c>
      <c r="M4352" s="27">
        <v>5263.80517578125</v>
      </c>
      <c r="N4352" s="27">
        <v>6154.960091123462</v>
      </c>
      <c r="O4352" s="66">
        <f t="shared" si="604"/>
        <v>6944.0063985012985</v>
      </c>
      <c r="P4352" s="66">
        <f t="shared" si="605"/>
        <v>6987.1862945482908</v>
      </c>
      <c r="Q4352" s="66">
        <f t="shared" si="606"/>
        <v>5352.9206673154713</v>
      </c>
      <c r="R4352" s="66">
        <f t="shared" si="607"/>
        <v>6790.2284809218763</v>
      </c>
      <c r="S4352" s="67">
        <f>E4352/INDEX('CCG overall weighted population'!$F$4:$F$195,MATCH(A4352,'CCG overall weighted population'!$A$4:$A$195,0))*INDEX('CCG overall weighted population'!$T$4:$T$195,MATCH(A4352,'CCG overall weighted population'!$A$4:$A$195,0))</f>
        <v>0</v>
      </c>
      <c r="T4352" s="66">
        <f t="shared" si="608"/>
        <v>8522.4089188131038</v>
      </c>
      <c r="U4352" s="66">
        <f t="shared" si="609"/>
        <v>8522.4089188131038</v>
      </c>
      <c r="V4352" s="81">
        <f t="shared" si="610"/>
        <v>6787.1113447291254</v>
      </c>
      <c r="W4352" s="110">
        <f t="shared" si="611"/>
        <v>1.0631578313181462</v>
      </c>
    </row>
    <row r="4353" spans="1:23" x14ac:dyDescent="0.2">
      <c r="A4353" s="31" t="s">
        <v>134</v>
      </c>
      <c r="B4353" s="25" t="s">
        <v>292</v>
      </c>
      <c r="C4353" s="53" t="s">
        <v>6429</v>
      </c>
      <c r="D4353" s="25" t="s">
        <v>6428</v>
      </c>
      <c r="E4353" s="97">
        <v>4779.916015625</v>
      </c>
      <c r="F4353" s="27">
        <v>3817.825439453125</v>
      </c>
      <c r="G4353" s="27">
        <v>3361.539794921875</v>
      </c>
      <c r="H4353" s="27">
        <v>8021.01220703125</v>
      </c>
      <c r="I4353" s="27">
        <v>5472.35791015625</v>
      </c>
      <c r="J4353" s="27">
        <f t="shared" si="603"/>
        <v>4487.3594019592765</v>
      </c>
      <c r="K4353" s="28">
        <v>1.1461197137832642</v>
      </c>
      <c r="L4353" s="28">
        <v>0.99633896350860596</v>
      </c>
      <c r="M4353" s="27">
        <v>3875.609375</v>
      </c>
      <c r="N4353" s="27">
        <v>4619.267406636066</v>
      </c>
      <c r="O4353" s="66">
        <f t="shared" si="604"/>
        <v>5139.2850638005602</v>
      </c>
      <c r="P4353" s="66">
        <f t="shared" si="605"/>
        <v>5171.2426660946285</v>
      </c>
      <c r="Q4353" s="66">
        <f t="shared" si="606"/>
        <v>3949.9751781636069</v>
      </c>
      <c r="R4353" s="66">
        <f t="shared" si="607"/>
        <v>5024.0584077539552</v>
      </c>
      <c r="S4353" s="67">
        <f>E4353/INDEX('CCG overall weighted population'!$F$4:$F$195,MATCH(A4353,'CCG overall weighted population'!$A$4:$A$195,0))*INDEX('CCG overall weighted population'!$T$4:$T$195,MATCH(A4353,'CCG overall weighted population'!$A$4:$A$195,0))</f>
        <v>0</v>
      </c>
      <c r="T4353" s="66">
        <f t="shared" si="608"/>
        <v>6305.6906410706224</v>
      </c>
      <c r="U4353" s="66">
        <f t="shared" si="609"/>
        <v>6305.6906410706224</v>
      </c>
      <c r="V4353" s="81">
        <f t="shared" si="610"/>
        <v>5021.7520532120852</v>
      </c>
      <c r="W4353" s="110">
        <f t="shared" si="611"/>
        <v>1.0505942022404893</v>
      </c>
    </row>
    <row r="4354" spans="1:23" x14ac:dyDescent="0.2">
      <c r="A4354" s="31" t="s">
        <v>134</v>
      </c>
      <c r="B4354" s="25" t="s">
        <v>292</v>
      </c>
      <c r="C4354" s="53" t="s">
        <v>6427</v>
      </c>
      <c r="D4354" s="25" t="s">
        <v>6426</v>
      </c>
      <c r="E4354" s="97">
        <v>8700.4169921875</v>
      </c>
      <c r="F4354" s="27">
        <v>6986.86083984375</v>
      </c>
      <c r="G4354" s="27">
        <v>6819.62548828125</v>
      </c>
      <c r="H4354" s="27">
        <v>16465.765625</v>
      </c>
      <c r="I4354" s="27">
        <v>9456.6484375</v>
      </c>
      <c r="J4354" s="27">
        <f t="shared" si="603"/>
        <v>8499.4933494636407</v>
      </c>
      <c r="K4354" s="28">
        <v>1.1461197137832642</v>
      </c>
      <c r="L4354" s="28">
        <v>0.99633896350860596</v>
      </c>
      <c r="M4354" s="27">
        <v>7113.0166015625</v>
      </c>
      <c r="N4354" s="27">
        <v>9354.8627571325669</v>
      </c>
      <c r="O4354" s="66">
        <f t="shared" si="604"/>
        <v>9803.4497913309879</v>
      </c>
      <c r="P4354" s="66">
        <f t="shared" si="605"/>
        <v>9864.4105564280562</v>
      </c>
      <c r="Q4354" s="66">
        <f t="shared" si="606"/>
        <v>7337.2012171195074</v>
      </c>
      <c r="R4354" s="66">
        <f t="shared" si="607"/>
        <v>9559.8372864821686</v>
      </c>
      <c r="S4354" s="67">
        <f>E4354/INDEX('CCG overall weighted population'!$F$4:$F$195,MATCH(A4354,'CCG overall weighted population'!$A$4:$A$195,0))*INDEX('CCG overall weighted population'!$T$4:$T$195,MATCH(A4354,'CCG overall weighted population'!$A$4:$A$195,0))</f>
        <v>0</v>
      </c>
      <c r="T4354" s="66">
        <f t="shared" si="608"/>
        <v>11998.542137665523</v>
      </c>
      <c r="U4354" s="66">
        <f t="shared" si="609"/>
        <v>11998.542137665523</v>
      </c>
      <c r="V4354" s="81">
        <f t="shared" si="610"/>
        <v>9555.4487279990135</v>
      </c>
      <c r="W4354" s="110">
        <f t="shared" si="611"/>
        <v>1.0982747995388364</v>
      </c>
    </row>
    <row r="4355" spans="1:23" x14ac:dyDescent="0.2">
      <c r="A4355" s="31" t="s">
        <v>134</v>
      </c>
      <c r="B4355" s="25" t="s">
        <v>292</v>
      </c>
      <c r="C4355" s="53" t="s">
        <v>6425</v>
      </c>
      <c r="D4355" s="25" t="s">
        <v>6424</v>
      </c>
      <c r="E4355" s="97">
        <v>11960.0009765625</v>
      </c>
      <c r="F4355" s="27">
        <v>8814.3486328125</v>
      </c>
      <c r="G4355" s="27">
        <v>8000.66162109375</v>
      </c>
      <c r="H4355" s="27">
        <v>17659.294921875</v>
      </c>
      <c r="I4355" s="27">
        <v>12301.0263671875</v>
      </c>
      <c r="J4355" s="27">
        <f t="shared" si="603"/>
        <v>10232.880863163797</v>
      </c>
      <c r="K4355" s="28">
        <v>1.1461197137832642</v>
      </c>
      <c r="L4355" s="28">
        <v>0.99633896350860596</v>
      </c>
      <c r="M4355" s="27">
        <v>8987.048828125</v>
      </c>
      <c r="N4355" s="27">
        <v>14545.09394640424</v>
      </c>
      <c r="O4355" s="66">
        <f t="shared" si="604"/>
        <v>12177.591304106798</v>
      </c>
      <c r="P4355" s="66">
        <f t="shared" si="605"/>
        <v>12253.315186896936</v>
      </c>
      <c r="Q4355" s="66">
        <f t="shared" si="606"/>
        <v>9542.8533399529242</v>
      </c>
      <c r="R4355" s="66">
        <f t="shared" si="607"/>
        <v>11926.65675977464</v>
      </c>
      <c r="S4355" s="67">
        <f>E4355/INDEX('CCG overall weighted population'!$F$4:$F$195,MATCH(A4355,'CCG overall weighted population'!$A$4:$A$195,0))*INDEX('CCG overall weighted population'!$T$4:$T$195,MATCH(A4355,'CCG overall weighted population'!$A$4:$A$195,0))</f>
        <v>0</v>
      </c>
      <c r="T4355" s="66">
        <f t="shared" si="608"/>
        <v>14969.134871780674</v>
      </c>
      <c r="U4355" s="66">
        <f t="shared" si="609"/>
        <v>14969.134871780674</v>
      </c>
      <c r="V4355" s="81">
        <f t="shared" si="610"/>
        <v>11921.181684296858</v>
      </c>
      <c r="W4355" s="110">
        <f t="shared" si="611"/>
        <v>0.9967542400421443</v>
      </c>
    </row>
    <row r="4356" spans="1:23" x14ac:dyDescent="0.2">
      <c r="A4356" s="31" t="s">
        <v>134</v>
      </c>
      <c r="B4356" s="25" t="s">
        <v>292</v>
      </c>
      <c r="C4356" s="53" t="s">
        <v>6423</v>
      </c>
      <c r="D4356" s="25" t="s">
        <v>6422</v>
      </c>
      <c r="E4356" s="97">
        <v>7187.4169921875</v>
      </c>
      <c r="F4356" s="27">
        <v>5594.67529296875</v>
      </c>
      <c r="G4356" s="27">
        <v>6262.31787109375</v>
      </c>
      <c r="H4356" s="27">
        <v>11106.3720703125</v>
      </c>
      <c r="I4356" s="27">
        <v>6171.74365234375</v>
      </c>
      <c r="J4356" s="27">
        <f t="shared" ref="J4356:J4419" si="612">SUMPRODUCT($F4356:$I4356,$F$1:$I$1)</f>
        <v>6487.4959079201735</v>
      </c>
      <c r="K4356" s="28">
        <v>1.1461197137832642</v>
      </c>
      <c r="L4356" s="28">
        <v>0.99633896350860596</v>
      </c>
      <c r="M4356" s="27">
        <v>5890.7255859375</v>
      </c>
      <c r="N4356" s="27">
        <v>6463.0056192499769</v>
      </c>
      <c r="O4356" s="66">
        <f t="shared" ref="O4356:O4419" si="613">(N$1*N4356+(1-N$1)*J4356)*K4356*L4356</f>
        <v>7405.4289063571978</v>
      </c>
      <c r="P4356" s="66">
        <f t="shared" ref="P4356:P4419" si="614">O4356*$E$7330/O$7330</f>
        <v>7451.4780647261914</v>
      </c>
      <c r="Q4356" s="66">
        <f t="shared" ref="Q4356:Q4419" si="615">($N$1*N4356)+((1-$N$1)*M4356)</f>
        <v>5947.9535892687481</v>
      </c>
      <c r="R4356" s="66">
        <f t="shared" ref="R4356:R4419" si="616">(P4356*$J$1)+(Q4356*$M$1)</f>
        <v>7270.2768643305644</v>
      </c>
      <c r="S4356" s="67">
        <f>E4356/INDEX('CCG overall weighted population'!$F$4:$F$195,MATCH(A4356,'CCG overall weighted population'!$A$4:$A$195,0))*INDEX('CCG overall weighted population'!$T$4:$T$195,MATCH(A4356,'CCG overall weighted population'!$A$4:$A$195,0))</f>
        <v>0</v>
      </c>
      <c r="T4356" s="66">
        <f t="shared" ref="T4356:T4419" si="617">R4356/$R$7330*$T$1</f>
        <v>9124.917160725543</v>
      </c>
      <c r="U4356" s="66">
        <f t="shared" ref="U4356:U4419" si="618">T4356+S4356</f>
        <v>9124.917160725543</v>
      </c>
      <c r="V4356" s="81">
        <f t="shared" ref="V4356:V4419" si="619">U4356*$E$7330/$U$7330</f>
        <v>7266.9393561437919</v>
      </c>
      <c r="W4356" s="110">
        <f t="shared" si="611"/>
        <v>1.0110641088506107</v>
      </c>
    </row>
    <row r="4357" spans="1:23" x14ac:dyDescent="0.2">
      <c r="A4357" s="31" t="s">
        <v>134</v>
      </c>
      <c r="B4357" s="25" t="s">
        <v>292</v>
      </c>
      <c r="C4357" s="53" t="s">
        <v>6421</v>
      </c>
      <c r="D4357" s="25" t="s">
        <v>6420</v>
      </c>
      <c r="E4357" s="97">
        <v>12553.666015625</v>
      </c>
      <c r="F4357" s="27">
        <v>6769.61572265625</v>
      </c>
      <c r="G4357" s="27">
        <v>5881.99755859375</v>
      </c>
      <c r="H4357" s="27">
        <v>18930.82421875</v>
      </c>
      <c r="I4357" s="27">
        <v>11731.5859375</v>
      </c>
      <c r="J4357" s="27">
        <f t="shared" si="612"/>
        <v>8741.8278679249306</v>
      </c>
      <c r="K4357" s="28">
        <v>1.1461197137832642</v>
      </c>
      <c r="L4357" s="28">
        <v>0.99633896350860596</v>
      </c>
      <c r="M4357" s="27">
        <v>7908.880859375</v>
      </c>
      <c r="N4357" s="27">
        <v>9773.5851850834861</v>
      </c>
      <c r="O4357" s="66">
        <f t="shared" si="613"/>
        <v>10100.319481912025</v>
      </c>
      <c r="P4357" s="66">
        <f t="shared" si="614"/>
        <v>10163.126270996278</v>
      </c>
      <c r="Q4357" s="66">
        <f t="shared" si="615"/>
        <v>8095.351291945849</v>
      </c>
      <c r="R4357" s="66">
        <f t="shared" si="616"/>
        <v>9913.9229394455979</v>
      </c>
      <c r="S4357" s="67">
        <f>E4357/INDEX('CCG overall weighted population'!$F$4:$F$195,MATCH(A4357,'CCG overall weighted population'!$A$4:$A$195,0))*INDEX('CCG overall weighted population'!$T$4:$T$195,MATCH(A4357,'CCG overall weighted population'!$A$4:$A$195,0))</f>
        <v>0</v>
      </c>
      <c r="T4357" s="66">
        <f t="shared" si="617"/>
        <v>12442.954683622975</v>
      </c>
      <c r="U4357" s="66">
        <f t="shared" si="618"/>
        <v>12442.954683622975</v>
      </c>
      <c r="V4357" s="81">
        <f t="shared" si="619"/>
        <v>9909.3718336774291</v>
      </c>
      <c r="W4357" s="110">
        <f t="shared" ref="W4357:W4420" si="620">V4357/E4357</f>
        <v>0.78936079877731868</v>
      </c>
    </row>
    <row r="4358" spans="1:23" x14ac:dyDescent="0.2">
      <c r="A4358" s="31" t="s">
        <v>134</v>
      </c>
      <c r="B4358" s="25" t="s">
        <v>292</v>
      </c>
      <c r="C4358" s="53" t="s">
        <v>6419</v>
      </c>
      <c r="D4358" s="25" t="s">
        <v>6418</v>
      </c>
      <c r="E4358" s="97">
        <v>10931.6669921875</v>
      </c>
      <c r="F4358" s="27">
        <v>7469.32470703125</v>
      </c>
      <c r="G4358" s="27">
        <v>6651.12890625</v>
      </c>
      <c r="H4358" s="27">
        <v>18093.017578125</v>
      </c>
      <c r="I4358" s="27">
        <v>10147.681640625</v>
      </c>
      <c r="J4358" s="27">
        <f t="shared" si="612"/>
        <v>9120.4473752307731</v>
      </c>
      <c r="K4358" s="28">
        <v>1.1461197137832642</v>
      </c>
      <c r="L4358" s="28">
        <v>0.99633896350860596</v>
      </c>
      <c r="M4358" s="27">
        <v>8276.16015625</v>
      </c>
      <c r="N4358" s="27">
        <v>9413.2756354541907</v>
      </c>
      <c r="O4358" s="66">
        <f t="shared" si="613"/>
        <v>10448.294018750748</v>
      </c>
      <c r="P4358" s="66">
        <f t="shared" si="614"/>
        <v>10513.264616948272</v>
      </c>
      <c r="Q4358" s="66">
        <f t="shared" si="615"/>
        <v>8389.8717041704185</v>
      </c>
      <c r="R4358" s="66">
        <f t="shared" si="616"/>
        <v>10257.358344062457</v>
      </c>
      <c r="S4358" s="67">
        <f>E4358/INDEX('CCG overall weighted population'!$F$4:$F$195,MATCH(A4358,'CCG overall weighted population'!$A$4:$A$195,0))*INDEX('CCG overall weighted population'!$T$4:$T$195,MATCH(A4358,'CCG overall weighted population'!$A$4:$A$195,0))</f>
        <v>0</v>
      </c>
      <c r="T4358" s="66">
        <f t="shared" si="617"/>
        <v>12874.000113620868</v>
      </c>
      <c r="U4358" s="66">
        <f t="shared" si="618"/>
        <v>12874.000113620868</v>
      </c>
      <c r="V4358" s="81">
        <f t="shared" si="619"/>
        <v>10252.649580134097</v>
      </c>
      <c r="W4358" s="110">
        <f t="shared" si="620"/>
        <v>0.93788528203990529</v>
      </c>
    </row>
    <row r="4359" spans="1:23" x14ac:dyDescent="0.2">
      <c r="A4359" s="31" t="s">
        <v>134</v>
      </c>
      <c r="B4359" s="25" t="s">
        <v>292</v>
      </c>
      <c r="C4359" s="53" t="s">
        <v>6417</v>
      </c>
      <c r="D4359" s="25" t="s">
        <v>6416</v>
      </c>
      <c r="E4359" s="97">
        <v>9053</v>
      </c>
      <c r="F4359" s="27">
        <v>7007.67333984375</v>
      </c>
      <c r="G4359" s="27">
        <v>5909.60693359375</v>
      </c>
      <c r="H4359" s="27">
        <v>13210.8291015625</v>
      </c>
      <c r="I4359" s="27">
        <v>9007.2431640625</v>
      </c>
      <c r="J4359" s="27">
        <f t="shared" si="612"/>
        <v>7950.1251152714749</v>
      </c>
      <c r="K4359" s="28">
        <v>1.1461197137832642</v>
      </c>
      <c r="L4359" s="28">
        <v>0.99633896350860596</v>
      </c>
      <c r="M4359" s="27">
        <v>6761.52978515625</v>
      </c>
      <c r="N4359" s="27">
        <v>7091.5703850448799</v>
      </c>
      <c r="O4359" s="66">
        <f t="shared" si="613"/>
        <v>8980.3961054171759</v>
      </c>
      <c r="P4359" s="66">
        <f t="shared" si="614"/>
        <v>9036.2388780241272</v>
      </c>
      <c r="Q4359" s="66">
        <f t="shared" si="615"/>
        <v>6794.5338451451134</v>
      </c>
      <c r="R4359" s="66">
        <f t="shared" si="616"/>
        <v>8766.0739092982203</v>
      </c>
      <c r="S4359" s="67">
        <f>E4359/INDEX('CCG overall weighted population'!$F$4:$F$195,MATCH(A4359,'CCG overall weighted population'!$A$4:$A$195,0))*INDEX('CCG overall weighted population'!$T$4:$T$195,MATCH(A4359,'CCG overall weighted population'!$A$4:$A$195,0))</f>
        <v>0</v>
      </c>
      <c r="T4359" s="66">
        <f t="shared" si="617"/>
        <v>11002.290523430995</v>
      </c>
      <c r="U4359" s="66">
        <f t="shared" si="618"/>
        <v>11002.290523430995</v>
      </c>
      <c r="V4359" s="81">
        <f t="shared" si="619"/>
        <v>8762.049737456613</v>
      </c>
      <c r="W4359" s="110">
        <f t="shared" si="620"/>
        <v>0.96786145338082552</v>
      </c>
    </row>
    <row r="4360" spans="1:23" x14ac:dyDescent="0.2">
      <c r="A4360" s="31" t="s">
        <v>134</v>
      </c>
      <c r="B4360" s="25" t="s">
        <v>292</v>
      </c>
      <c r="C4360" s="53" t="s">
        <v>6415</v>
      </c>
      <c r="D4360" s="25" t="s">
        <v>6414</v>
      </c>
      <c r="E4360" s="97">
        <v>8782.333984375</v>
      </c>
      <c r="F4360" s="27">
        <v>5799.84619140625</v>
      </c>
      <c r="G4360" s="27">
        <v>4883.1552734375</v>
      </c>
      <c r="H4360" s="27">
        <v>18358.388671875</v>
      </c>
      <c r="I4360" s="27">
        <v>12310.72265625</v>
      </c>
      <c r="J4360" s="27">
        <f t="shared" si="612"/>
        <v>7894.264904397347</v>
      </c>
      <c r="K4360" s="28">
        <v>1.1461197137832642</v>
      </c>
      <c r="L4360" s="28">
        <v>0.99633896350860596</v>
      </c>
      <c r="M4360" s="27">
        <v>7095.85986328125</v>
      </c>
      <c r="N4360" s="27">
        <v>8582.0460956045135</v>
      </c>
      <c r="O4360" s="66">
        <f t="shared" si="613"/>
        <v>9093.1877731524673</v>
      </c>
      <c r="P4360" s="66">
        <f t="shared" si="614"/>
        <v>9149.7319178792404</v>
      </c>
      <c r="Q4360" s="66">
        <f t="shared" si="615"/>
        <v>7244.4784865135771</v>
      </c>
      <c r="R4360" s="66">
        <f t="shared" si="616"/>
        <v>8920.1152974272791</v>
      </c>
      <c r="S4360" s="67">
        <f>E4360/INDEX('CCG overall weighted population'!$F$4:$F$195,MATCH(A4360,'CCG overall weighted population'!$A$4:$A$195,0))*INDEX('CCG overall weighted population'!$T$4:$T$195,MATCH(A4360,'CCG overall weighted population'!$A$4:$A$195,0))</f>
        <v>0</v>
      </c>
      <c r="T4360" s="66">
        <f t="shared" si="617"/>
        <v>11195.627714329055</v>
      </c>
      <c r="U4360" s="66">
        <f t="shared" si="618"/>
        <v>11195.627714329055</v>
      </c>
      <c r="V4360" s="81">
        <f t="shared" si="619"/>
        <v>8916.0204110305604</v>
      </c>
      <c r="W4360" s="110">
        <f t="shared" si="620"/>
        <v>1.0152221979821545</v>
      </c>
    </row>
    <row r="4361" spans="1:23" x14ac:dyDescent="0.2">
      <c r="A4361" s="31" t="s">
        <v>134</v>
      </c>
      <c r="B4361" s="25" t="s">
        <v>292</v>
      </c>
      <c r="C4361" s="53" t="s">
        <v>6413</v>
      </c>
      <c r="D4361" s="25" t="s">
        <v>6412</v>
      </c>
      <c r="E4361" s="97">
        <v>6313.9169921875</v>
      </c>
      <c r="F4361" s="27">
        <v>5247.00244140625</v>
      </c>
      <c r="G4361" s="27">
        <v>5400.57470703125</v>
      </c>
      <c r="H4361" s="27">
        <v>10230.517578125</v>
      </c>
      <c r="I4361" s="27">
        <v>7660.28271484375</v>
      </c>
      <c r="J4361" s="27">
        <f t="shared" si="612"/>
        <v>6104.1983353535916</v>
      </c>
      <c r="K4361" s="28">
        <v>1.1461197137832642</v>
      </c>
      <c r="L4361" s="28">
        <v>0.99633896350860596</v>
      </c>
      <c r="M4361" s="27">
        <v>5597.90576171875</v>
      </c>
      <c r="N4361" s="27">
        <v>6828.465164069893</v>
      </c>
      <c r="O4361" s="66">
        <f t="shared" si="613"/>
        <v>7053.2346653402201</v>
      </c>
      <c r="P4361" s="66">
        <f t="shared" si="614"/>
        <v>7097.0937752209602</v>
      </c>
      <c r="Q4361" s="66">
        <f t="shared" si="615"/>
        <v>5720.9617019538646</v>
      </c>
      <c r="R4361" s="66">
        <f t="shared" si="616"/>
        <v>6931.2456047061069</v>
      </c>
      <c r="S4361" s="67">
        <f>E4361/INDEX('CCG overall weighted population'!$F$4:$F$195,MATCH(A4361,'CCG overall weighted population'!$A$4:$A$195,0))*INDEX('CCG overall weighted population'!$T$4:$T$195,MATCH(A4361,'CCG overall weighted population'!$A$4:$A$195,0))</f>
        <v>0</v>
      </c>
      <c r="T4361" s="66">
        <f t="shared" si="617"/>
        <v>8699.3993686662616</v>
      </c>
      <c r="U4361" s="66">
        <f t="shared" si="618"/>
        <v>8699.3993686662616</v>
      </c>
      <c r="V4361" s="81">
        <f t="shared" si="619"/>
        <v>6928.0637329037081</v>
      </c>
      <c r="W4361" s="110">
        <f t="shared" si="620"/>
        <v>1.0972687384829607</v>
      </c>
    </row>
    <row r="4362" spans="1:23" x14ac:dyDescent="0.2">
      <c r="A4362" s="31" t="s">
        <v>134</v>
      </c>
      <c r="B4362" s="25" t="s">
        <v>292</v>
      </c>
      <c r="C4362" s="53" t="s">
        <v>6411</v>
      </c>
      <c r="D4362" s="25" t="s">
        <v>6410</v>
      </c>
      <c r="E4362" s="97">
        <v>2952</v>
      </c>
      <c r="F4362" s="27">
        <v>2403.004638671875</v>
      </c>
      <c r="G4362" s="27">
        <v>1971.4940185546875</v>
      </c>
      <c r="H4362" s="27">
        <v>5335.0615234375</v>
      </c>
      <c r="I4362" s="27">
        <v>3045.205078125</v>
      </c>
      <c r="J4362" s="27">
        <f t="shared" si="612"/>
        <v>2841.4673858486121</v>
      </c>
      <c r="K4362" s="28">
        <v>1.1461197137832642</v>
      </c>
      <c r="L4362" s="28">
        <v>0.99633896350860596</v>
      </c>
      <c r="M4362" s="27">
        <v>2493.07177734375</v>
      </c>
      <c r="N4362" s="27">
        <v>3298.2095941745574</v>
      </c>
      <c r="O4362" s="66">
        <f t="shared" si="613"/>
        <v>3296.8955058633633</v>
      </c>
      <c r="P4362" s="66">
        <f t="shared" si="614"/>
        <v>3317.3965821947008</v>
      </c>
      <c r="Q4362" s="66">
        <f t="shared" si="615"/>
        <v>2573.5855590268311</v>
      </c>
      <c r="R4362" s="66">
        <f t="shared" si="616"/>
        <v>3227.7542434994753</v>
      </c>
      <c r="S4362" s="67">
        <f>E4362/INDEX('CCG overall weighted population'!$F$4:$F$195,MATCH(A4362,'CCG overall weighted population'!$A$4:$A$195,0))*INDEX('CCG overall weighted population'!$T$4:$T$195,MATCH(A4362,'CCG overall weighted population'!$A$4:$A$195,0))</f>
        <v>0</v>
      </c>
      <c r="T4362" s="66">
        <f t="shared" si="617"/>
        <v>4051.1510959940642</v>
      </c>
      <c r="U4362" s="66">
        <f t="shared" si="618"/>
        <v>4051.1510959940642</v>
      </c>
      <c r="V4362" s="81">
        <f t="shared" si="619"/>
        <v>3226.2725040260557</v>
      </c>
      <c r="W4362" s="110">
        <f t="shared" si="620"/>
        <v>1.0929107398462248</v>
      </c>
    </row>
    <row r="4363" spans="1:23" x14ac:dyDescent="0.2">
      <c r="A4363" s="31" t="s">
        <v>134</v>
      </c>
      <c r="B4363" s="25" t="s">
        <v>292</v>
      </c>
      <c r="C4363" s="53" t="s">
        <v>6409</v>
      </c>
      <c r="D4363" s="25" t="s">
        <v>2015</v>
      </c>
      <c r="E4363" s="97">
        <v>4772.25</v>
      </c>
      <c r="F4363" s="27">
        <v>3878.285888671875</v>
      </c>
      <c r="G4363" s="27">
        <v>3389.2626953125</v>
      </c>
      <c r="H4363" s="27">
        <v>8405.6708984375</v>
      </c>
      <c r="I4363" s="27">
        <v>4465.3583984375</v>
      </c>
      <c r="J4363" s="27">
        <f t="shared" si="612"/>
        <v>4549.8318035981301</v>
      </c>
      <c r="K4363" s="28">
        <v>1.1461197137832642</v>
      </c>
      <c r="L4363" s="28">
        <v>0.99633896350860596</v>
      </c>
      <c r="M4363" s="27">
        <v>3954.4345703125</v>
      </c>
      <c r="N4363" s="27">
        <v>4288.7327381969581</v>
      </c>
      <c r="O4363" s="66">
        <f t="shared" si="613"/>
        <v>5165.7453717104963</v>
      </c>
      <c r="P4363" s="66">
        <f t="shared" si="614"/>
        <v>5197.867512065066</v>
      </c>
      <c r="Q4363" s="66">
        <f t="shared" si="615"/>
        <v>3987.8643871009458</v>
      </c>
      <c r="R4363" s="66">
        <f t="shared" si="616"/>
        <v>5052.0408080074203</v>
      </c>
      <c r="S4363" s="67">
        <f>E4363/INDEX('CCG overall weighted population'!$F$4:$F$195,MATCH(A4363,'CCG overall weighted population'!$A$4:$A$195,0))*INDEX('CCG overall weighted population'!$T$4:$T$195,MATCH(A4363,'CCG overall weighted population'!$A$4:$A$195,0))</f>
        <v>0</v>
      </c>
      <c r="T4363" s="66">
        <f t="shared" si="617"/>
        <v>6340.8113234099528</v>
      </c>
      <c r="U4363" s="66">
        <f t="shared" si="618"/>
        <v>6340.8113234099528</v>
      </c>
      <c r="V4363" s="81">
        <f t="shared" si="619"/>
        <v>5049.7216078075826</v>
      </c>
      <c r="W4363" s="110">
        <f t="shared" si="620"/>
        <v>1.0581427225747986</v>
      </c>
    </row>
    <row r="4364" spans="1:23" x14ac:dyDescent="0.2">
      <c r="A4364" s="31" t="s">
        <v>134</v>
      </c>
      <c r="B4364" s="25" t="s">
        <v>292</v>
      </c>
      <c r="C4364" s="53" t="s">
        <v>6408</v>
      </c>
      <c r="D4364" s="25" t="s">
        <v>6407</v>
      </c>
      <c r="E4364" s="97">
        <v>5804.6669921875</v>
      </c>
      <c r="F4364" s="27">
        <v>4722.05322265625</v>
      </c>
      <c r="G4364" s="27">
        <v>5412.373046875</v>
      </c>
      <c r="H4364" s="27">
        <v>9744.091796875</v>
      </c>
      <c r="I4364" s="27">
        <v>5595.98876953125</v>
      </c>
      <c r="J4364" s="27">
        <f t="shared" si="612"/>
        <v>5555.3180830201791</v>
      </c>
      <c r="K4364" s="28">
        <v>1.1461197137832642</v>
      </c>
      <c r="L4364" s="28">
        <v>0.99633896350860596</v>
      </c>
      <c r="M4364" s="27">
        <v>5497.00341796875</v>
      </c>
      <c r="N4364" s="27">
        <v>6041.9321598342967</v>
      </c>
      <c r="O4364" s="66">
        <f t="shared" si="613"/>
        <v>6399.3171499068048</v>
      </c>
      <c r="P4364" s="66">
        <f t="shared" si="614"/>
        <v>6439.1100062849828</v>
      </c>
      <c r="Q4364" s="66">
        <f t="shared" si="615"/>
        <v>5551.4962921553051</v>
      </c>
      <c r="R4364" s="66">
        <f t="shared" si="616"/>
        <v>6332.1369086644827</v>
      </c>
      <c r="S4364" s="67">
        <f>E4364/INDEX('CCG overall weighted population'!$F$4:$F$195,MATCH(A4364,'CCG overall weighted population'!$A$4:$A$195,0))*INDEX('CCG overall weighted population'!$T$4:$T$195,MATCH(A4364,'CCG overall weighted population'!$A$4:$A$195,0))</f>
        <v>0</v>
      </c>
      <c r="T4364" s="66">
        <f t="shared" si="617"/>
        <v>7947.4586484343517</v>
      </c>
      <c r="U4364" s="66">
        <f t="shared" si="618"/>
        <v>7947.4586484343517</v>
      </c>
      <c r="V4364" s="81">
        <f t="shared" si="619"/>
        <v>6329.2300649270564</v>
      </c>
      <c r="W4364" s="110">
        <f t="shared" si="620"/>
        <v>1.0903691931760369</v>
      </c>
    </row>
    <row r="4365" spans="1:23" x14ac:dyDescent="0.2">
      <c r="A4365" s="31" t="s">
        <v>134</v>
      </c>
      <c r="B4365" s="25" t="s">
        <v>292</v>
      </c>
      <c r="C4365" s="53" t="s">
        <v>6406</v>
      </c>
      <c r="D4365" s="25" t="s">
        <v>6405</v>
      </c>
      <c r="E4365" s="97">
        <v>2627.166748046875</v>
      </c>
      <c r="F4365" s="27">
        <v>3029.030517578125</v>
      </c>
      <c r="G4365" s="27">
        <v>3030.7373046875</v>
      </c>
      <c r="H4365" s="27">
        <v>3945.120361328125</v>
      </c>
      <c r="I4365" s="27">
        <v>1899.9593505859375</v>
      </c>
      <c r="J4365" s="27">
        <f t="shared" si="612"/>
        <v>3119.3830985153809</v>
      </c>
      <c r="K4365" s="28">
        <v>1.1461197137832642</v>
      </c>
      <c r="L4365" s="28">
        <v>0.99633896350860596</v>
      </c>
      <c r="M4365" s="27">
        <v>2718.815185546875</v>
      </c>
      <c r="N4365" s="27">
        <v>2163.7412909178024</v>
      </c>
      <c r="O4365" s="66">
        <f t="shared" si="613"/>
        <v>3452.9705704157777</v>
      </c>
      <c r="P4365" s="66">
        <f t="shared" si="614"/>
        <v>3474.442167895304</v>
      </c>
      <c r="Q4365" s="66">
        <f t="shared" si="615"/>
        <v>2663.3077960839678</v>
      </c>
      <c r="R4365" s="66">
        <f t="shared" si="616"/>
        <v>3376.6861790480662</v>
      </c>
      <c r="S4365" s="67">
        <f>E4365/INDEX('CCG overall weighted population'!$F$4:$F$195,MATCH(A4365,'CCG overall weighted population'!$A$4:$A$195,0))*INDEX('CCG overall weighted population'!$T$4:$T$195,MATCH(A4365,'CCG overall weighted population'!$A$4:$A$195,0))</f>
        <v>0</v>
      </c>
      <c r="T4365" s="66">
        <f t="shared" si="617"/>
        <v>4238.075418110996</v>
      </c>
      <c r="U4365" s="66">
        <f t="shared" si="618"/>
        <v>4238.075418110996</v>
      </c>
      <c r="V4365" s="81">
        <f t="shared" si="619"/>
        <v>3375.1360705753027</v>
      </c>
      <c r="W4365" s="110">
        <f t="shared" si="620"/>
        <v>1.284705690297159</v>
      </c>
    </row>
    <row r="4366" spans="1:23" x14ac:dyDescent="0.2">
      <c r="A4366" s="31" t="s">
        <v>134</v>
      </c>
      <c r="B4366" s="25" t="s">
        <v>292</v>
      </c>
      <c r="C4366" s="53" t="s">
        <v>6404</v>
      </c>
      <c r="D4366" s="25" t="s">
        <v>6403</v>
      </c>
      <c r="E4366" s="97">
        <v>3934.916748046875</v>
      </c>
      <c r="F4366" s="27">
        <v>2962.736328125</v>
      </c>
      <c r="G4366" s="27">
        <v>2981.4462890625</v>
      </c>
      <c r="H4366" s="27">
        <v>6758.32421875</v>
      </c>
      <c r="I4366" s="27">
        <v>4356.50341796875</v>
      </c>
      <c r="J4366" s="27">
        <f t="shared" si="612"/>
        <v>3590.7912786279621</v>
      </c>
      <c r="K4366" s="28">
        <v>1.1461197137832642</v>
      </c>
      <c r="L4366" s="28">
        <v>0.99633896350860596</v>
      </c>
      <c r="M4366" s="27">
        <v>3282.095458984375</v>
      </c>
      <c r="N4366" s="27">
        <v>3581.7302718718242</v>
      </c>
      <c r="O4366" s="66">
        <f t="shared" si="613"/>
        <v>4099.3750643778003</v>
      </c>
      <c r="P4366" s="66">
        <f t="shared" si="614"/>
        <v>4124.8661971589663</v>
      </c>
      <c r="Q4366" s="66">
        <f t="shared" si="615"/>
        <v>3312.0589402731202</v>
      </c>
      <c r="R4366" s="66">
        <f t="shared" si="616"/>
        <v>4026.9085961739993</v>
      </c>
      <c r="S4366" s="67">
        <f>E4366/INDEX('CCG overall weighted population'!$F$4:$F$195,MATCH(A4366,'CCG overall weighted population'!$A$4:$A$195,0))*INDEX('CCG overall weighted population'!$T$4:$T$195,MATCH(A4366,'CCG overall weighted population'!$A$4:$A$195,0))</f>
        <v>0</v>
      </c>
      <c r="T4366" s="66">
        <f t="shared" si="617"/>
        <v>5054.1689181302963</v>
      </c>
      <c r="U4366" s="66">
        <f t="shared" si="618"/>
        <v>5054.1689181302963</v>
      </c>
      <c r="V4366" s="81">
        <f t="shared" si="619"/>
        <v>4025.0599952667831</v>
      </c>
      <c r="W4366" s="110">
        <f t="shared" si="620"/>
        <v>1.0229085525798358</v>
      </c>
    </row>
    <row r="4367" spans="1:23" x14ac:dyDescent="0.2">
      <c r="A4367" s="31" t="s">
        <v>134</v>
      </c>
      <c r="B4367" s="25" t="s">
        <v>292</v>
      </c>
      <c r="C4367" s="53" t="s">
        <v>6402</v>
      </c>
      <c r="D4367" s="25" t="s">
        <v>6401</v>
      </c>
      <c r="E4367" s="97">
        <v>3299.5</v>
      </c>
      <c r="F4367" s="27">
        <v>2972.809814453125</v>
      </c>
      <c r="G4367" s="27">
        <v>3194.529052734375</v>
      </c>
      <c r="H4367" s="27">
        <v>6172.830078125</v>
      </c>
      <c r="I4367" s="27">
        <v>2647.704833984375</v>
      </c>
      <c r="J4367" s="27">
        <f t="shared" si="612"/>
        <v>3453.0269579213027</v>
      </c>
      <c r="K4367" s="28">
        <v>1.1461197137832642</v>
      </c>
      <c r="L4367" s="28">
        <v>0.99633896350860596</v>
      </c>
      <c r="M4367" s="27">
        <v>3169.861572265625</v>
      </c>
      <c r="N4367" s="27">
        <v>4024.4095075767636</v>
      </c>
      <c r="O4367" s="66">
        <f t="shared" si="613"/>
        <v>4008.3409446990804</v>
      </c>
      <c r="P4367" s="66">
        <f t="shared" si="614"/>
        <v>4033.2660002621574</v>
      </c>
      <c r="Q4367" s="66">
        <f t="shared" si="615"/>
        <v>3255.3163657967393</v>
      </c>
      <c r="R4367" s="66">
        <f t="shared" si="616"/>
        <v>3939.5093571788548</v>
      </c>
      <c r="S4367" s="67">
        <f>E4367/INDEX('CCG overall weighted population'!$F$4:$F$195,MATCH(A4367,'CCG overall weighted population'!$A$4:$A$195,0))*INDEX('CCG overall weighted population'!$T$4:$T$195,MATCH(A4367,'CCG overall weighted population'!$A$4:$A$195,0))</f>
        <v>0</v>
      </c>
      <c r="T4367" s="66">
        <f t="shared" si="617"/>
        <v>4944.474221405073</v>
      </c>
      <c r="U4367" s="66">
        <f t="shared" si="618"/>
        <v>4944.474221405073</v>
      </c>
      <c r="V4367" s="81">
        <f t="shared" si="619"/>
        <v>3937.7008779452844</v>
      </c>
      <c r="W4367" s="110">
        <f t="shared" si="620"/>
        <v>1.1934235120306969</v>
      </c>
    </row>
    <row r="4368" spans="1:23" x14ac:dyDescent="0.2">
      <c r="A4368" s="31" t="s">
        <v>134</v>
      </c>
      <c r="B4368" s="25" t="s">
        <v>292</v>
      </c>
      <c r="C4368" s="53" t="s">
        <v>6400</v>
      </c>
      <c r="D4368" s="25" t="s">
        <v>6399</v>
      </c>
      <c r="E4368" s="97">
        <v>6325.1669921875</v>
      </c>
      <c r="F4368" s="27">
        <v>4238.96728515625</v>
      </c>
      <c r="G4368" s="27">
        <v>3487.968994140625</v>
      </c>
      <c r="H4368" s="27">
        <v>10944.5673828125</v>
      </c>
      <c r="I4368" s="27">
        <v>8587.5126953125</v>
      </c>
      <c r="J4368" s="27">
        <f t="shared" si="612"/>
        <v>5376.8336458282683</v>
      </c>
      <c r="K4368" s="28">
        <v>1.1461197137832642</v>
      </c>
      <c r="L4368" s="28">
        <v>0.99633896350860596</v>
      </c>
      <c r="M4368" s="27">
        <v>4384.69482421875</v>
      </c>
      <c r="N4368" s="27">
        <v>6104.3376999504062</v>
      </c>
      <c r="O4368" s="66">
        <f t="shared" si="613"/>
        <v>6223.0093341394113</v>
      </c>
      <c r="P4368" s="66">
        <f t="shared" si="614"/>
        <v>6261.7058561077083</v>
      </c>
      <c r="Q4368" s="66">
        <f t="shared" si="615"/>
        <v>4556.6591117919161</v>
      </c>
      <c r="R4368" s="66">
        <f t="shared" si="616"/>
        <v>6056.2176702857396</v>
      </c>
      <c r="S4368" s="67">
        <f>E4368/INDEX('CCG overall weighted population'!$F$4:$F$195,MATCH(A4368,'CCG overall weighted population'!$A$4:$A$195,0))*INDEX('CCG overall weighted population'!$T$4:$T$195,MATCH(A4368,'CCG overall weighted population'!$A$4:$A$195,0))</f>
        <v>0</v>
      </c>
      <c r="T4368" s="66">
        <f t="shared" si="617"/>
        <v>7601.1526905953797</v>
      </c>
      <c r="U4368" s="66">
        <f t="shared" si="618"/>
        <v>7601.1526905953797</v>
      </c>
      <c r="V4368" s="81">
        <f t="shared" si="619"/>
        <v>6053.4374905989625</v>
      </c>
      <c r="W4368" s="110">
        <f t="shared" si="620"/>
        <v>0.95703994820624294</v>
      </c>
    </row>
    <row r="4369" spans="1:23" x14ac:dyDescent="0.2">
      <c r="A4369" s="31" t="s">
        <v>134</v>
      </c>
      <c r="B4369" s="25" t="s">
        <v>292</v>
      </c>
      <c r="C4369" s="53" t="s">
        <v>6398</v>
      </c>
      <c r="D4369" s="25" t="s">
        <v>6397</v>
      </c>
      <c r="E4369" s="97">
        <v>6579.5</v>
      </c>
      <c r="F4369" s="27">
        <v>4938.12109375</v>
      </c>
      <c r="G4369" s="27">
        <v>4334.64208984375</v>
      </c>
      <c r="H4369" s="27">
        <v>12465.2314453125</v>
      </c>
      <c r="I4369" s="27">
        <v>6595.7158203125</v>
      </c>
      <c r="J4369" s="27">
        <f t="shared" si="612"/>
        <v>6096.4499195667277</v>
      </c>
      <c r="K4369" s="28">
        <v>1.1461197137832642</v>
      </c>
      <c r="L4369" s="28">
        <v>0.99633896350860596</v>
      </c>
      <c r="M4369" s="27">
        <v>5340.60400390625</v>
      </c>
      <c r="N4369" s="27">
        <v>7784.5689294159674</v>
      </c>
      <c r="O4369" s="66">
        <f t="shared" si="613"/>
        <v>7154.4511330631258</v>
      </c>
      <c r="P4369" s="66">
        <f t="shared" si="614"/>
        <v>7198.9396370290242</v>
      </c>
      <c r="Q4369" s="66">
        <f t="shared" si="615"/>
        <v>5585.0004964572217</v>
      </c>
      <c r="R4369" s="66">
        <f t="shared" si="616"/>
        <v>7004.4315233196539</v>
      </c>
      <c r="S4369" s="67">
        <f>E4369/INDEX('CCG overall weighted population'!$F$4:$F$195,MATCH(A4369,'CCG overall weighted population'!$A$4:$A$195,0))*INDEX('CCG overall weighted population'!$T$4:$T$195,MATCH(A4369,'CCG overall weighted population'!$A$4:$A$195,0))</f>
        <v>0</v>
      </c>
      <c r="T4369" s="66">
        <f t="shared" si="617"/>
        <v>8791.2549413139368</v>
      </c>
      <c r="U4369" s="66">
        <f t="shared" si="618"/>
        <v>8791.2549413139368</v>
      </c>
      <c r="V4369" s="81">
        <f t="shared" si="619"/>
        <v>7001.2160546395744</v>
      </c>
      <c r="W4369" s="110">
        <f t="shared" si="620"/>
        <v>1.0640954562868872</v>
      </c>
    </row>
    <row r="4370" spans="1:23" x14ac:dyDescent="0.2">
      <c r="A4370" s="31" t="s">
        <v>135</v>
      </c>
      <c r="B4370" s="25" t="s">
        <v>294</v>
      </c>
      <c r="C4370" s="53" t="s">
        <v>6396</v>
      </c>
      <c r="D4370" s="25" t="s">
        <v>6395</v>
      </c>
      <c r="E4370" s="97">
        <v>9949.833984375</v>
      </c>
      <c r="F4370" s="27">
        <v>8022.1748046875</v>
      </c>
      <c r="G4370" s="27">
        <v>6474.3828125</v>
      </c>
      <c r="H4370" s="27">
        <v>8150.51806640625</v>
      </c>
      <c r="I4370" s="27">
        <v>9446.1796875</v>
      </c>
      <c r="J4370" s="27">
        <f t="shared" si="612"/>
        <v>8001.4595416137618</v>
      </c>
      <c r="K4370" s="28">
        <v>1.1090234518051147</v>
      </c>
      <c r="L4370" s="28">
        <v>0.99754804372787476</v>
      </c>
      <c r="M4370" s="27">
        <v>8150.8125</v>
      </c>
      <c r="N4370" s="27">
        <v>6640.8160972139631</v>
      </c>
      <c r="O4370" s="66">
        <f t="shared" si="613"/>
        <v>8701.5195430579097</v>
      </c>
      <c r="P4370" s="66">
        <f t="shared" si="614"/>
        <v>8755.6281782978203</v>
      </c>
      <c r="Q4370" s="66">
        <f t="shared" si="615"/>
        <v>7999.8128597213963</v>
      </c>
      <c r="R4370" s="66">
        <f t="shared" si="616"/>
        <v>8664.5391104183072</v>
      </c>
      <c r="S4370" s="67">
        <f>E4370/INDEX('CCG overall weighted population'!$F$4:$F$195,MATCH(A4370,'CCG overall weighted population'!$A$4:$A$195,0))*INDEX('CCG overall weighted population'!$T$4:$T$195,MATCH(A4370,'CCG overall weighted population'!$A$4:$A$195,0))</f>
        <v>0</v>
      </c>
      <c r="T4370" s="66">
        <f t="shared" si="617"/>
        <v>10874.854299749375</v>
      </c>
      <c r="U4370" s="66">
        <f t="shared" si="618"/>
        <v>10874.854299749375</v>
      </c>
      <c r="V4370" s="81">
        <f t="shared" si="619"/>
        <v>8660.5615493494151</v>
      </c>
      <c r="W4370" s="110">
        <f t="shared" si="620"/>
        <v>0.87042271890664413</v>
      </c>
    </row>
    <row r="4371" spans="1:23" x14ac:dyDescent="0.2">
      <c r="A4371" s="31" t="s">
        <v>135</v>
      </c>
      <c r="B4371" s="25" t="s">
        <v>294</v>
      </c>
      <c r="C4371" s="53" t="s">
        <v>6394</v>
      </c>
      <c r="D4371" s="25" t="s">
        <v>6393</v>
      </c>
      <c r="E4371" s="97">
        <v>7918.333984375</v>
      </c>
      <c r="F4371" s="27">
        <v>6127.744140625</v>
      </c>
      <c r="G4371" s="27">
        <v>4841.451171875</v>
      </c>
      <c r="H4371" s="27">
        <v>6634.12548828125</v>
      </c>
      <c r="I4371" s="27">
        <v>8900.7646484375</v>
      </c>
      <c r="J4371" s="27">
        <f t="shared" si="612"/>
        <v>6236.6531419990133</v>
      </c>
      <c r="K4371" s="28">
        <v>1.1090234518051147</v>
      </c>
      <c r="L4371" s="28">
        <v>0.99754804372787476</v>
      </c>
      <c r="M4371" s="27">
        <v>6009.07080078125</v>
      </c>
      <c r="N4371" s="27">
        <v>5854.9968263144956</v>
      </c>
      <c r="O4371" s="66">
        <f t="shared" si="613"/>
        <v>6857.4126102134624</v>
      </c>
      <c r="P4371" s="66">
        <f t="shared" si="614"/>
        <v>6900.0540403429413</v>
      </c>
      <c r="Q4371" s="66">
        <f t="shared" si="615"/>
        <v>5993.6634033345745</v>
      </c>
      <c r="R4371" s="66">
        <f t="shared" si="616"/>
        <v>6790.8179925537597</v>
      </c>
      <c r="S4371" s="67">
        <f>E4371/INDEX('CCG overall weighted population'!$F$4:$F$195,MATCH(A4371,'CCG overall weighted population'!$A$4:$A$195,0))*INDEX('CCG overall weighted population'!$T$4:$T$195,MATCH(A4371,'CCG overall weighted population'!$A$4:$A$195,0))</f>
        <v>0</v>
      </c>
      <c r="T4371" s="66">
        <f t="shared" si="617"/>
        <v>8523.1488142677881</v>
      </c>
      <c r="U4371" s="66">
        <f t="shared" si="618"/>
        <v>8523.1488142677881</v>
      </c>
      <c r="V4371" s="81">
        <f t="shared" si="619"/>
        <v>6787.7005857385911</v>
      </c>
      <c r="W4371" s="110">
        <f t="shared" si="620"/>
        <v>0.85721322176262682</v>
      </c>
    </row>
    <row r="4372" spans="1:23" x14ac:dyDescent="0.2">
      <c r="A4372" s="31" t="s">
        <v>135</v>
      </c>
      <c r="B4372" s="25" t="s">
        <v>294</v>
      </c>
      <c r="C4372" s="53" t="s">
        <v>6392</v>
      </c>
      <c r="D4372" s="25" t="s">
        <v>6391</v>
      </c>
      <c r="E4372" s="97">
        <v>15559.083984375</v>
      </c>
      <c r="F4372" s="27">
        <v>13353.333984375</v>
      </c>
      <c r="G4372" s="27">
        <v>13333.427734375</v>
      </c>
      <c r="H4372" s="27">
        <v>11145.8349609375</v>
      </c>
      <c r="I4372" s="27">
        <v>12894.4248046875</v>
      </c>
      <c r="J4372" s="27">
        <f t="shared" si="612"/>
        <v>13002.132960003031</v>
      </c>
      <c r="K4372" s="28">
        <v>1.1090234518051147</v>
      </c>
      <c r="L4372" s="28">
        <v>0.99754804372787476</v>
      </c>
      <c r="M4372" s="27">
        <v>13542.830078125</v>
      </c>
      <c r="N4372" s="27">
        <v>9710.0718853245053</v>
      </c>
      <c r="O4372" s="66">
        <f t="shared" si="613"/>
        <v>14020.111883850681</v>
      </c>
      <c r="P4372" s="66">
        <f t="shared" si="614"/>
        <v>14107.293107336092</v>
      </c>
      <c r="Q4372" s="66">
        <f t="shared" si="615"/>
        <v>13159.554258844952</v>
      </c>
      <c r="R4372" s="66">
        <f t="shared" si="616"/>
        <v>13993.073871260194</v>
      </c>
      <c r="S4372" s="67">
        <f>E4372/INDEX('CCG overall weighted population'!$F$4:$F$195,MATCH(A4372,'CCG overall weighted population'!$A$4:$A$195,0))*INDEX('CCG overall weighted population'!$T$4:$T$195,MATCH(A4372,'CCG overall weighted population'!$A$4:$A$195,0))</f>
        <v>0</v>
      </c>
      <c r="T4372" s="66">
        <f t="shared" si="617"/>
        <v>17562.692904532109</v>
      </c>
      <c r="U4372" s="66">
        <f t="shared" si="618"/>
        <v>17562.692904532109</v>
      </c>
      <c r="V4372" s="81">
        <f t="shared" si="619"/>
        <v>13986.65018211122</v>
      </c>
      <c r="W4372" s="110">
        <f t="shared" si="620"/>
        <v>0.89893789352619502</v>
      </c>
    </row>
    <row r="4373" spans="1:23" x14ac:dyDescent="0.2">
      <c r="A4373" s="31" t="s">
        <v>135</v>
      </c>
      <c r="B4373" s="25" t="s">
        <v>294</v>
      </c>
      <c r="C4373" s="53" t="s">
        <v>6390</v>
      </c>
      <c r="D4373" s="25" t="s">
        <v>6389</v>
      </c>
      <c r="E4373" s="97">
        <v>23303.33203125</v>
      </c>
      <c r="F4373" s="27">
        <v>11045.2353515625</v>
      </c>
      <c r="G4373" s="27">
        <v>10069.654296875</v>
      </c>
      <c r="H4373" s="27">
        <v>16435.72265625</v>
      </c>
      <c r="I4373" s="27">
        <v>29688.41796875</v>
      </c>
      <c r="J4373" s="27">
        <f t="shared" si="612"/>
        <v>12567.145714393037</v>
      </c>
      <c r="K4373" s="28">
        <v>1.1090234518051147</v>
      </c>
      <c r="L4373" s="28">
        <v>0.99754804372787476</v>
      </c>
      <c r="M4373" s="27">
        <v>10223.4501953125</v>
      </c>
      <c r="N4373" s="27">
        <v>17341.384404888962</v>
      </c>
      <c r="O4373" s="66">
        <f t="shared" si="613"/>
        <v>14431.261788586376</v>
      </c>
      <c r="P4373" s="66">
        <f t="shared" si="614"/>
        <v>14520.999664402934</v>
      </c>
      <c r="Q4373" s="66">
        <f t="shared" si="615"/>
        <v>10935.243616270147</v>
      </c>
      <c r="R4373" s="66">
        <f t="shared" si="616"/>
        <v>14088.852858113092</v>
      </c>
      <c r="S4373" s="67">
        <f>E4373/INDEX('CCG overall weighted population'!$F$4:$F$195,MATCH(A4373,'CCG overall weighted population'!$A$4:$A$195,0))*INDEX('CCG overall weighted population'!$T$4:$T$195,MATCH(A4373,'CCG overall weighted population'!$A$4:$A$195,0))</f>
        <v>0</v>
      </c>
      <c r="T4373" s="66">
        <f t="shared" si="617"/>
        <v>17682.905014343058</v>
      </c>
      <c r="U4373" s="66">
        <f t="shared" si="618"/>
        <v>17682.905014343058</v>
      </c>
      <c r="V4373" s="81">
        <f t="shared" si="619"/>
        <v>14082.385200466259</v>
      </c>
      <c r="W4373" s="110">
        <f t="shared" si="620"/>
        <v>0.60430779519347877</v>
      </c>
    </row>
    <row r="4374" spans="1:23" x14ac:dyDescent="0.2">
      <c r="A4374" s="31" t="s">
        <v>135</v>
      </c>
      <c r="B4374" s="25" t="s">
        <v>294</v>
      </c>
      <c r="C4374" s="53" t="s">
        <v>6388</v>
      </c>
      <c r="D4374" s="25" t="s">
        <v>6387</v>
      </c>
      <c r="E4374" s="97">
        <v>7293.4169921875</v>
      </c>
      <c r="F4374" s="27">
        <v>6415.2529296875</v>
      </c>
      <c r="G4374" s="27">
        <v>5404.9013671875</v>
      </c>
      <c r="H4374" s="27">
        <v>5068.671875</v>
      </c>
      <c r="I4374" s="27">
        <v>9033.5810546875</v>
      </c>
      <c r="J4374" s="27">
        <f t="shared" si="612"/>
        <v>6257.7393243000433</v>
      </c>
      <c r="K4374" s="28">
        <v>1.1090234518051147</v>
      </c>
      <c r="L4374" s="28">
        <v>0.99754804372787476</v>
      </c>
      <c r="M4374" s="27">
        <v>6039.19677734375</v>
      </c>
      <c r="N4374" s="27">
        <v>5163.1058151084089</v>
      </c>
      <c r="O4374" s="66">
        <f t="shared" si="613"/>
        <v>6801.8633771524492</v>
      </c>
      <c r="P4374" s="66">
        <f t="shared" si="614"/>
        <v>6844.1593856375039</v>
      </c>
      <c r="Q4374" s="66">
        <f t="shared" si="615"/>
        <v>5951.5876811202161</v>
      </c>
      <c r="R4374" s="66">
        <f t="shared" si="616"/>
        <v>6736.5887627858228</v>
      </c>
      <c r="S4374" s="67">
        <f>E4374/INDEX('CCG overall weighted population'!$F$4:$F$195,MATCH(A4374,'CCG overall weighted population'!$A$4:$A$195,0))*INDEX('CCG overall weighted population'!$T$4:$T$195,MATCH(A4374,'CCG overall weighted population'!$A$4:$A$195,0))</f>
        <v>0</v>
      </c>
      <c r="T4374" s="66">
        <f t="shared" si="617"/>
        <v>8455.085762673405</v>
      </c>
      <c r="U4374" s="66">
        <f t="shared" si="618"/>
        <v>8455.085762673405</v>
      </c>
      <c r="V4374" s="81">
        <f t="shared" si="619"/>
        <v>6733.4962505519316</v>
      </c>
      <c r="W4374" s="110">
        <f t="shared" si="620"/>
        <v>0.92322929811426668</v>
      </c>
    </row>
    <row r="4375" spans="1:23" x14ac:dyDescent="0.2">
      <c r="A4375" s="31" t="s">
        <v>135</v>
      </c>
      <c r="B4375" s="25" t="s">
        <v>294</v>
      </c>
      <c r="C4375" s="53" t="s">
        <v>6386</v>
      </c>
      <c r="D4375" s="25" t="s">
        <v>5638</v>
      </c>
      <c r="E4375" s="97">
        <v>18913.41796875</v>
      </c>
      <c r="F4375" s="27">
        <v>12724.5205078125</v>
      </c>
      <c r="G4375" s="27">
        <v>10384.904296875</v>
      </c>
      <c r="H4375" s="27">
        <v>13072.0771484375</v>
      </c>
      <c r="I4375" s="27">
        <v>20677.330078125</v>
      </c>
      <c r="J4375" s="27">
        <f t="shared" si="612"/>
        <v>12957.863898456289</v>
      </c>
      <c r="K4375" s="28">
        <v>1.1090234518051147</v>
      </c>
      <c r="L4375" s="28">
        <v>0.99754804372787476</v>
      </c>
      <c r="M4375" s="27">
        <v>14046.9716796875</v>
      </c>
      <c r="N4375" s="27">
        <v>13618.040246693339</v>
      </c>
      <c r="O4375" s="66">
        <f t="shared" si="613"/>
        <v>14408.374512323055</v>
      </c>
      <c r="P4375" s="66">
        <f t="shared" si="614"/>
        <v>14497.970068252052</v>
      </c>
      <c r="Q4375" s="66">
        <f t="shared" si="615"/>
        <v>14004.078536388084</v>
      </c>
      <c r="R4375" s="66">
        <f t="shared" si="616"/>
        <v>14438.447433336676</v>
      </c>
      <c r="S4375" s="67">
        <f>E4375/INDEX('CCG overall weighted population'!$F$4:$F$195,MATCH(A4375,'CCG overall weighted population'!$A$4:$A$195,0))*INDEX('CCG overall weighted population'!$T$4:$T$195,MATCH(A4375,'CCG overall weighted population'!$A$4:$A$195,0))</f>
        <v>0</v>
      </c>
      <c r="T4375" s="66">
        <f t="shared" si="617"/>
        <v>18121.680813158247</v>
      </c>
      <c r="U4375" s="66">
        <f t="shared" si="618"/>
        <v>18121.680813158247</v>
      </c>
      <c r="V4375" s="81">
        <f t="shared" si="619"/>
        <v>14431.819290088175</v>
      </c>
      <c r="W4375" s="110">
        <f t="shared" si="620"/>
        <v>0.76304660077482456</v>
      </c>
    </row>
    <row r="4376" spans="1:23" x14ac:dyDescent="0.2">
      <c r="A4376" s="31" t="s">
        <v>135</v>
      </c>
      <c r="B4376" s="25" t="s">
        <v>294</v>
      </c>
      <c r="C4376" s="53" t="s">
        <v>6385</v>
      </c>
      <c r="D4376" s="25" t="s">
        <v>6384</v>
      </c>
      <c r="E4376" s="97">
        <v>15898.583984375</v>
      </c>
      <c r="F4376" s="27">
        <v>13715.6318359375</v>
      </c>
      <c r="G4376" s="27">
        <v>13732.1181640625</v>
      </c>
      <c r="H4376" s="27">
        <v>12982.2890625</v>
      </c>
      <c r="I4376" s="27">
        <v>16636.111328125</v>
      </c>
      <c r="J4376" s="27">
        <f t="shared" si="612"/>
        <v>13728.46319081563</v>
      </c>
      <c r="K4376" s="28">
        <v>1.1090234518051147</v>
      </c>
      <c r="L4376" s="28">
        <v>0.99754804372787476</v>
      </c>
      <c r="M4376" s="27">
        <v>14112.423828125</v>
      </c>
      <c r="N4376" s="27">
        <v>11919.671661685243</v>
      </c>
      <c r="O4376" s="66">
        <f t="shared" si="613"/>
        <v>14987.748779538431</v>
      </c>
      <c r="P4376" s="66">
        <f t="shared" si="614"/>
        <v>15080.947056892925</v>
      </c>
      <c r="Q4376" s="66">
        <f t="shared" si="615"/>
        <v>13893.148611481025</v>
      </c>
      <c r="R4376" s="66">
        <f t="shared" si="616"/>
        <v>14937.796408100716</v>
      </c>
      <c r="S4376" s="67">
        <f>E4376/INDEX('CCG overall weighted population'!$F$4:$F$195,MATCH(A4376,'CCG overall weighted population'!$A$4:$A$195,0))*INDEX('CCG overall weighted population'!$T$4:$T$195,MATCH(A4376,'CCG overall weighted population'!$A$4:$A$195,0))</f>
        <v>0</v>
      </c>
      <c r="T4376" s="66">
        <f t="shared" si="617"/>
        <v>18748.413207817146</v>
      </c>
      <c r="U4376" s="66">
        <f t="shared" si="618"/>
        <v>18748.413207817146</v>
      </c>
      <c r="V4376" s="81">
        <f t="shared" si="619"/>
        <v>14930.939032689199</v>
      </c>
      <c r="W4376" s="110">
        <f t="shared" si="620"/>
        <v>0.93913640657326503</v>
      </c>
    </row>
    <row r="4377" spans="1:23" x14ac:dyDescent="0.2">
      <c r="A4377" s="31" t="s">
        <v>135</v>
      </c>
      <c r="B4377" s="25" t="s">
        <v>294</v>
      </c>
      <c r="C4377" s="53" t="s">
        <v>6383</v>
      </c>
      <c r="D4377" s="25" t="s">
        <v>3907</v>
      </c>
      <c r="E4377" s="97">
        <v>7104.66650390625</v>
      </c>
      <c r="F4377" s="27">
        <v>6227.20458984375</v>
      </c>
      <c r="G4377" s="27">
        <v>5793.50390625</v>
      </c>
      <c r="H4377" s="27">
        <v>4523.57080078125</v>
      </c>
      <c r="I4377" s="27">
        <v>5117.23974609375</v>
      </c>
      <c r="J4377" s="27">
        <f t="shared" si="612"/>
        <v>5897.84683153269</v>
      </c>
      <c r="K4377" s="28">
        <v>1.1090234518051147</v>
      </c>
      <c r="L4377" s="28">
        <v>0.99754804372787476</v>
      </c>
      <c r="M4377" s="27">
        <v>6095.22265625</v>
      </c>
      <c r="N4377" s="27">
        <v>4314.6451621071492</v>
      </c>
      <c r="O4377" s="66">
        <f t="shared" si="613"/>
        <v>6349.6623103920538</v>
      </c>
      <c r="P4377" s="66">
        <f t="shared" si="614"/>
        <v>6389.1463982171181</v>
      </c>
      <c r="Q4377" s="66">
        <f t="shared" si="615"/>
        <v>5917.1649068357146</v>
      </c>
      <c r="R4377" s="66">
        <f t="shared" si="616"/>
        <v>6332.2643093659808</v>
      </c>
      <c r="S4377" s="67">
        <f>E4377/INDEX('CCG overall weighted population'!$F$4:$F$195,MATCH(A4377,'CCG overall weighted population'!$A$4:$A$195,0))*INDEX('CCG overall weighted population'!$T$4:$T$195,MATCH(A4377,'CCG overall weighted population'!$A$4:$A$195,0))</f>
        <v>0</v>
      </c>
      <c r="T4377" s="66">
        <f t="shared" si="617"/>
        <v>7947.6185489263253</v>
      </c>
      <c r="U4377" s="66">
        <f t="shared" si="618"/>
        <v>7947.6185489263253</v>
      </c>
      <c r="V4377" s="81">
        <f t="shared" si="619"/>
        <v>6329.3574071437279</v>
      </c>
      <c r="W4377" s="110">
        <f t="shared" si="620"/>
        <v>0.89087325966162578</v>
      </c>
    </row>
    <row r="4378" spans="1:23" x14ac:dyDescent="0.2">
      <c r="A4378" s="31" t="s">
        <v>135</v>
      </c>
      <c r="B4378" s="25" t="s">
        <v>294</v>
      </c>
      <c r="C4378" s="53" t="s">
        <v>6382</v>
      </c>
      <c r="D4378" s="25" t="s">
        <v>5061</v>
      </c>
      <c r="E4378" s="97">
        <v>8435.5</v>
      </c>
      <c r="F4378" s="27">
        <v>7748.09619140625</v>
      </c>
      <c r="G4378" s="27">
        <v>6828.3193359375</v>
      </c>
      <c r="H4378" s="27">
        <v>5854.91064453125</v>
      </c>
      <c r="I4378" s="27">
        <v>8479.3359375</v>
      </c>
      <c r="J4378" s="27">
        <f t="shared" si="612"/>
        <v>7435.8627517226996</v>
      </c>
      <c r="K4378" s="28">
        <v>1.1090234518051147</v>
      </c>
      <c r="L4378" s="28">
        <v>0.99754804372787476</v>
      </c>
      <c r="M4378" s="27">
        <v>7401.58154296875</v>
      </c>
      <c r="N4378" s="27">
        <v>5520.7848433628951</v>
      </c>
      <c r="O4378" s="66">
        <f t="shared" si="613"/>
        <v>8014.4601369369102</v>
      </c>
      <c r="P4378" s="66">
        <f t="shared" si="614"/>
        <v>8064.2964325457942</v>
      </c>
      <c r="Q4378" s="66">
        <f t="shared" si="615"/>
        <v>7213.5018730081647</v>
      </c>
      <c r="R4378" s="66">
        <f t="shared" si="616"/>
        <v>7961.7606920275803</v>
      </c>
      <c r="S4378" s="67">
        <f>E4378/INDEX('CCG overall weighted population'!$F$4:$F$195,MATCH(A4378,'CCG overall weighted population'!$A$4:$A$195,0))*INDEX('CCG overall weighted population'!$T$4:$T$195,MATCH(A4378,'CCG overall weighted population'!$A$4:$A$195,0))</f>
        <v>0</v>
      </c>
      <c r="T4378" s="66">
        <f t="shared" si="617"/>
        <v>9992.7978155426226</v>
      </c>
      <c r="U4378" s="66">
        <f t="shared" si="618"/>
        <v>9992.7978155426226</v>
      </c>
      <c r="V4378" s="81">
        <f t="shared" si="619"/>
        <v>7958.1057498587143</v>
      </c>
      <c r="W4378" s="110">
        <f t="shared" si="620"/>
        <v>0.94340652597459718</v>
      </c>
    </row>
    <row r="4379" spans="1:23" x14ac:dyDescent="0.2">
      <c r="A4379" s="31" t="s">
        <v>135</v>
      </c>
      <c r="B4379" s="25" t="s">
        <v>294</v>
      </c>
      <c r="C4379" s="53" t="s">
        <v>6381</v>
      </c>
      <c r="D4379" s="25" t="s">
        <v>6380</v>
      </c>
      <c r="E4379" s="97">
        <v>12807.25</v>
      </c>
      <c r="F4379" s="27">
        <v>10546.8125</v>
      </c>
      <c r="G4379" s="27">
        <v>10521.42578125</v>
      </c>
      <c r="H4379" s="27">
        <v>11764.658203125</v>
      </c>
      <c r="I4379" s="27">
        <v>11750.4541015625</v>
      </c>
      <c r="J4379" s="27">
        <f t="shared" si="612"/>
        <v>10777.829656806724</v>
      </c>
      <c r="K4379" s="28">
        <v>1.1090234518051147</v>
      </c>
      <c r="L4379" s="28">
        <v>0.99754804372787476</v>
      </c>
      <c r="M4379" s="27">
        <v>10864.5224609375</v>
      </c>
      <c r="N4379" s="27">
        <v>7610.6850713753065</v>
      </c>
      <c r="O4379" s="66">
        <f t="shared" si="613"/>
        <v>11573.175416866401</v>
      </c>
      <c r="P4379" s="66">
        <f t="shared" si="614"/>
        <v>11645.140861993546</v>
      </c>
      <c r="Q4379" s="66">
        <f t="shared" si="615"/>
        <v>10539.13872198128</v>
      </c>
      <c r="R4379" s="66">
        <f t="shared" si="616"/>
        <v>11511.848109742619</v>
      </c>
      <c r="S4379" s="67">
        <f>E4379/INDEX('CCG overall weighted population'!$F$4:$F$195,MATCH(A4379,'CCG overall weighted population'!$A$4:$A$195,0))*INDEX('CCG overall weighted population'!$T$4:$T$195,MATCH(A4379,'CCG overall weighted population'!$A$4:$A$195,0))</f>
        <v>0</v>
      </c>
      <c r="T4379" s="66">
        <f t="shared" si="617"/>
        <v>14448.508953438415</v>
      </c>
      <c r="U4379" s="66">
        <f t="shared" si="618"/>
        <v>14448.508953438415</v>
      </c>
      <c r="V4379" s="81">
        <f t="shared" si="619"/>
        <v>11506.563457173244</v>
      </c>
      <c r="W4379" s="110">
        <f t="shared" si="620"/>
        <v>0.89844138727464873</v>
      </c>
    </row>
    <row r="4380" spans="1:23" x14ac:dyDescent="0.2">
      <c r="A4380" s="31" t="s">
        <v>135</v>
      </c>
      <c r="B4380" s="25" t="s">
        <v>294</v>
      </c>
      <c r="C4380" s="53" t="s">
        <v>6379</v>
      </c>
      <c r="D4380" s="25" t="s">
        <v>6378</v>
      </c>
      <c r="E4380" s="97">
        <v>140.25</v>
      </c>
      <c r="F4380" s="27">
        <v>129.995849609375</v>
      </c>
      <c r="G4380" s="27">
        <v>176.70378112792969</v>
      </c>
      <c r="H4380" s="27">
        <v>117.75223541259766</v>
      </c>
      <c r="I4380" s="27">
        <v>157.36349487304688</v>
      </c>
      <c r="J4380" s="27">
        <f t="shared" si="612"/>
        <v>132.29701804564738</v>
      </c>
      <c r="K4380" s="28">
        <v>1.1090234518051147</v>
      </c>
      <c r="L4380" s="28">
        <v>0.99754804372787476</v>
      </c>
      <c r="M4380" s="27">
        <v>134.13946533203125</v>
      </c>
      <c r="N4380" s="27">
        <v>95.486173879105081</v>
      </c>
      <c r="O4380" s="66">
        <f t="shared" si="613"/>
        <v>142.28834431910815</v>
      </c>
      <c r="P4380" s="66">
        <f t="shared" si="614"/>
        <v>143.17313554247508</v>
      </c>
      <c r="Q4380" s="66">
        <f t="shared" si="615"/>
        <v>130.27413618673864</v>
      </c>
      <c r="R4380" s="66">
        <f t="shared" si="616"/>
        <v>141.61857876251261</v>
      </c>
      <c r="S4380" s="67">
        <f>E4380/INDEX('CCG overall weighted population'!$F$4:$F$195,MATCH(A4380,'CCG overall weighted population'!$A$4:$A$195,0))*INDEX('CCG overall weighted population'!$T$4:$T$195,MATCH(A4380,'CCG overall weighted population'!$A$4:$A$195,0))</f>
        <v>0</v>
      </c>
      <c r="T4380" s="66">
        <f t="shared" si="617"/>
        <v>177.74533538986515</v>
      </c>
      <c r="U4380" s="66">
        <f t="shared" si="618"/>
        <v>177.74533538986515</v>
      </c>
      <c r="V4380" s="81">
        <f t="shared" si="619"/>
        <v>141.5535670477129</v>
      </c>
      <c r="W4380" s="110">
        <f t="shared" si="620"/>
        <v>1.0092945957056179</v>
      </c>
    </row>
    <row r="4381" spans="1:23" x14ac:dyDescent="0.2">
      <c r="A4381" s="31" t="s">
        <v>135</v>
      </c>
      <c r="B4381" s="25" t="s">
        <v>294</v>
      </c>
      <c r="C4381" s="53" t="s">
        <v>6377</v>
      </c>
      <c r="D4381" s="25" t="s">
        <v>6376</v>
      </c>
      <c r="E4381" s="97">
        <v>7240.16650390625</v>
      </c>
      <c r="F4381" s="27">
        <v>6626.91845703125</v>
      </c>
      <c r="G4381" s="27">
        <v>5453.02880859375</v>
      </c>
      <c r="H4381" s="27">
        <v>4517.27099609375</v>
      </c>
      <c r="I4381" s="27">
        <v>7142.1845703125</v>
      </c>
      <c r="J4381" s="27">
        <f t="shared" si="612"/>
        <v>6256.9509418506432</v>
      </c>
      <c r="K4381" s="28">
        <v>1.1090234518051147</v>
      </c>
      <c r="L4381" s="28">
        <v>0.99754804372787476</v>
      </c>
      <c r="M4381" s="27">
        <v>6211.9716796875</v>
      </c>
      <c r="N4381" s="27">
        <v>5108.2715364400538</v>
      </c>
      <c r="O4381" s="66">
        <f t="shared" si="613"/>
        <v>6795.012066295576</v>
      </c>
      <c r="P4381" s="66">
        <f t="shared" si="614"/>
        <v>6837.2654712930171</v>
      </c>
      <c r="Q4381" s="66">
        <f t="shared" si="615"/>
        <v>6101.6016653627557</v>
      </c>
      <c r="R4381" s="66">
        <f t="shared" si="616"/>
        <v>6748.6050158776688</v>
      </c>
      <c r="S4381" s="67">
        <f>E4381/INDEX('CCG overall weighted population'!$F$4:$F$195,MATCH(A4381,'CCG overall weighted population'!$A$4:$A$195,0))*INDEX('CCG overall weighted population'!$T$4:$T$195,MATCH(A4381,'CCG overall weighted population'!$A$4:$A$195,0))</f>
        <v>0</v>
      </c>
      <c r="T4381" s="66">
        <f t="shared" si="617"/>
        <v>8470.1673498112159</v>
      </c>
      <c r="U4381" s="66">
        <f t="shared" si="618"/>
        <v>8470.1673498112159</v>
      </c>
      <c r="V4381" s="81">
        <f t="shared" si="619"/>
        <v>6745.5069874380242</v>
      </c>
      <c r="W4381" s="110">
        <f t="shared" si="620"/>
        <v>0.93167843361042257</v>
      </c>
    </row>
    <row r="4382" spans="1:23" x14ac:dyDescent="0.2">
      <c r="A4382" s="31" t="s">
        <v>135</v>
      </c>
      <c r="B4382" s="25" t="s">
        <v>294</v>
      </c>
      <c r="C4382" s="53" t="s">
        <v>6375</v>
      </c>
      <c r="D4382" s="25" t="s">
        <v>6374</v>
      </c>
      <c r="E4382" s="97">
        <v>6046.5</v>
      </c>
      <c r="F4382" s="27">
        <v>4434.7138671875</v>
      </c>
      <c r="G4382" s="27">
        <v>3803.721435546875</v>
      </c>
      <c r="H4382" s="27">
        <v>4896.45751953125</v>
      </c>
      <c r="I4382" s="27">
        <v>5842.712890625</v>
      </c>
      <c r="J4382" s="27">
        <f t="shared" si="612"/>
        <v>4522.0959517005349</v>
      </c>
      <c r="K4382" s="28">
        <v>1.1090234518051147</v>
      </c>
      <c r="L4382" s="28">
        <v>0.99754804372787476</v>
      </c>
      <c r="M4382" s="27">
        <v>4687.5595703125</v>
      </c>
      <c r="N4382" s="27">
        <v>3824.0450135331071</v>
      </c>
      <c r="O4382" s="66">
        <f t="shared" si="613"/>
        <v>4925.5879634852517</v>
      </c>
      <c r="P4382" s="66">
        <f t="shared" si="614"/>
        <v>4956.216733683319</v>
      </c>
      <c r="Q4382" s="66">
        <f t="shared" si="615"/>
        <v>4601.2081146345608</v>
      </c>
      <c r="R4382" s="66">
        <f t="shared" si="616"/>
        <v>4913.431937710604</v>
      </c>
      <c r="S4382" s="67">
        <f>E4382/INDEX('CCG overall weighted population'!$F$4:$F$195,MATCH(A4382,'CCG overall weighted population'!$A$4:$A$195,0))*INDEX('CCG overall weighted population'!$T$4:$T$195,MATCH(A4382,'CCG overall weighted population'!$A$4:$A$195,0))</f>
        <v>0</v>
      </c>
      <c r="T4382" s="66">
        <f t="shared" si="617"/>
        <v>6166.8434700802482</v>
      </c>
      <c r="U4382" s="66">
        <f t="shared" si="618"/>
        <v>6166.8434700802482</v>
      </c>
      <c r="V4382" s="81">
        <f t="shared" si="619"/>
        <v>4911.1763675826332</v>
      </c>
      <c r="W4382" s="110">
        <f t="shared" si="620"/>
        <v>0.81223457662823673</v>
      </c>
    </row>
    <row r="4383" spans="1:23" x14ac:dyDescent="0.2">
      <c r="A4383" s="31" t="s">
        <v>135</v>
      </c>
      <c r="B4383" s="25" t="s">
        <v>294</v>
      </c>
      <c r="C4383" s="53" t="s">
        <v>6373</v>
      </c>
      <c r="D4383" s="25" t="s">
        <v>6372</v>
      </c>
      <c r="E4383" s="97">
        <v>4257.5</v>
      </c>
      <c r="F4383" s="27">
        <v>4009.053955078125</v>
      </c>
      <c r="G4383" s="27">
        <v>3821.745849609375</v>
      </c>
      <c r="H4383" s="27">
        <v>3788.822021484375</v>
      </c>
      <c r="I4383" s="27">
        <v>4117.51611328125</v>
      </c>
      <c r="J4383" s="27">
        <f t="shared" si="612"/>
        <v>3968.5559222552611</v>
      </c>
      <c r="K4383" s="28">
        <v>1.1090234518051147</v>
      </c>
      <c r="L4383" s="28">
        <v>0.99754804372787476</v>
      </c>
      <c r="M4383" s="27">
        <v>3843.744140625</v>
      </c>
      <c r="N4383" s="27">
        <v>3128.0852108393728</v>
      </c>
      <c r="O4383" s="66">
        <f t="shared" si="613"/>
        <v>4297.4483590211175</v>
      </c>
      <c r="P4383" s="66">
        <f t="shared" si="614"/>
        <v>4324.1711704300897</v>
      </c>
      <c r="Q4383" s="66">
        <f t="shared" si="615"/>
        <v>3772.1782476464373</v>
      </c>
      <c r="R4383" s="66">
        <f t="shared" si="616"/>
        <v>4257.6462938145251</v>
      </c>
      <c r="S4383" s="67">
        <f>E4383/INDEX('CCG overall weighted population'!$F$4:$F$195,MATCH(A4383,'CCG overall weighted population'!$A$4:$A$195,0))*INDEX('CCG overall weighted population'!$T$4:$T$195,MATCH(A4383,'CCG overall weighted population'!$A$4:$A$195,0))</f>
        <v>0</v>
      </c>
      <c r="T4383" s="66">
        <f t="shared" si="617"/>
        <v>5343.7675697519626</v>
      </c>
      <c r="U4383" s="66">
        <f t="shared" si="618"/>
        <v>5343.7675697519626</v>
      </c>
      <c r="V4383" s="81">
        <f t="shared" si="619"/>
        <v>4255.6917699872811</v>
      </c>
      <c r="W4383" s="110">
        <f t="shared" si="620"/>
        <v>0.99957528361415882</v>
      </c>
    </row>
    <row r="4384" spans="1:23" x14ac:dyDescent="0.2">
      <c r="A4384" s="31" t="s">
        <v>135</v>
      </c>
      <c r="B4384" s="25" t="s">
        <v>294</v>
      </c>
      <c r="C4384" s="53" t="s">
        <v>6371</v>
      </c>
      <c r="D4384" s="25" t="s">
        <v>6370</v>
      </c>
      <c r="E4384" s="97">
        <v>3060.25</v>
      </c>
      <c r="F4384" s="27">
        <v>2332.881591796875</v>
      </c>
      <c r="G4384" s="27">
        <v>2229.567138671875</v>
      </c>
      <c r="H4384" s="27">
        <v>4371.724609375</v>
      </c>
      <c r="I4384" s="27">
        <v>3269.70556640625</v>
      </c>
      <c r="J4384" s="27">
        <f t="shared" si="612"/>
        <v>2670.8156703696945</v>
      </c>
      <c r="K4384" s="28">
        <v>1.1090234518051147</v>
      </c>
      <c r="L4384" s="28">
        <v>0.99754804372787476</v>
      </c>
      <c r="M4384" s="27">
        <v>2497.110595703125</v>
      </c>
      <c r="N4384" s="27">
        <v>2147.9285581787553</v>
      </c>
      <c r="O4384" s="66">
        <f t="shared" si="613"/>
        <v>2896.8873067255649</v>
      </c>
      <c r="P4384" s="66">
        <f t="shared" si="614"/>
        <v>2914.9010131632863</v>
      </c>
      <c r="Q4384" s="66">
        <f t="shared" si="615"/>
        <v>2462.192391950688</v>
      </c>
      <c r="R4384" s="66">
        <f t="shared" si="616"/>
        <v>2860.3416448708517</v>
      </c>
      <c r="S4384" s="67">
        <f>E4384/INDEX('CCG overall weighted population'!$F$4:$F$195,MATCH(A4384,'CCG overall weighted population'!$A$4:$A$195,0))*INDEX('CCG overall weighted population'!$T$4:$T$195,MATCH(A4384,'CCG overall weighted population'!$A$4:$A$195,0))</f>
        <v>0</v>
      </c>
      <c r="T4384" s="66">
        <f t="shared" si="617"/>
        <v>3590.0119139717576</v>
      </c>
      <c r="U4384" s="66">
        <f t="shared" si="618"/>
        <v>3590.0119139717576</v>
      </c>
      <c r="V4384" s="81">
        <f t="shared" si="619"/>
        <v>2859.028570577414</v>
      </c>
      <c r="W4384" s="110">
        <f t="shared" si="620"/>
        <v>0.93424673493257548</v>
      </c>
    </row>
    <row r="4385" spans="1:23" x14ac:dyDescent="0.2">
      <c r="A4385" s="31" t="s">
        <v>135</v>
      </c>
      <c r="B4385" s="25" t="s">
        <v>294</v>
      </c>
      <c r="C4385" s="53" t="s">
        <v>6369</v>
      </c>
      <c r="D4385" s="25" t="s">
        <v>6368</v>
      </c>
      <c r="E4385" s="97">
        <v>12104.7490234375</v>
      </c>
      <c r="F4385" s="27">
        <v>6535.3994140625</v>
      </c>
      <c r="G4385" s="27">
        <v>4289.65234375</v>
      </c>
      <c r="H4385" s="27">
        <v>9523.171875</v>
      </c>
      <c r="I4385" s="27">
        <v>13804.7177734375</v>
      </c>
      <c r="J4385" s="27">
        <f t="shared" si="612"/>
        <v>7141.9394277719057</v>
      </c>
      <c r="K4385" s="28">
        <v>1.1090234518051147</v>
      </c>
      <c r="L4385" s="28">
        <v>0.99754804372787476</v>
      </c>
      <c r="M4385" s="27">
        <v>7172.30810546875</v>
      </c>
      <c r="N4385" s="27">
        <v>7717.5638982926421</v>
      </c>
      <c r="O4385" s="66">
        <f t="shared" si="613"/>
        <v>7964.838980573194</v>
      </c>
      <c r="P4385" s="66">
        <f t="shared" si="614"/>
        <v>8014.3667170808112</v>
      </c>
      <c r="Q4385" s="66">
        <f t="shared" si="615"/>
        <v>7226.83368475114</v>
      </c>
      <c r="R4385" s="66">
        <f t="shared" si="616"/>
        <v>7919.4551056380187</v>
      </c>
      <c r="S4385" s="67">
        <f>E4385/INDEX('CCG overall weighted population'!$F$4:$F$195,MATCH(A4385,'CCG overall weighted population'!$A$4:$A$195,0))*INDEX('CCG overall weighted population'!$T$4:$T$195,MATCH(A4385,'CCG overall weighted population'!$A$4:$A$195,0))</f>
        <v>0</v>
      </c>
      <c r="T4385" s="66">
        <f t="shared" si="617"/>
        <v>9939.7001167280669</v>
      </c>
      <c r="U4385" s="66">
        <f t="shared" si="618"/>
        <v>9939.7001167280669</v>
      </c>
      <c r="V4385" s="81">
        <f t="shared" si="619"/>
        <v>7915.8195843582826</v>
      </c>
      <c r="W4385" s="110">
        <f t="shared" si="620"/>
        <v>0.65394330514672272</v>
      </c>
    </row>
    <row r="4386" spans="1:23" x14ac:dyDescent="0.2">
      <c r="A4386" s="31" t="s">
        <v>135</v>
      </c>
      <c r="B4386" s="25" t="s">
        <v>294</v>
      </c>
      <c r="C4386" s="53" t="s">
        <v>6367</v>
      </c>
      <c r="D4386" s="25" t="s">
        <v>6366</v>
      </c>
      <c r="E4386" s="97">
        <v>7889.91650390625</v>
      </c>
      <c r="F4386" s="27">
        <v>6667.93359375</v>
      </c>
      <c r="G4386" s="27">
        <v>5567.98974609375</v>
      </c>
      <c r="H4386" s="27">
        <v>5684.5205078125</v>
      </c>
      <c r="I4386" s="27">
        <v>8562.6201171875</v>
      </c>
      <c r="J4386" s="27">
        <f t="shared" si="612"/>
        <v>6528.9489097154865</v>
      </c>
      <c r="K4386" s="28">
        <v>1.1090234518051147</v>
      </c>
      <c r="L4386" s="28">
        <v>0.99754804372787476</v>
      </c>
      <c r="M4386" s="27">
        <v>6521.04248046875</v>
      </c>
      <c r="N4386" s="27">
        <v>5826.0092016313156</v>
      </c>
      <c r="O4386" s="66">
        <f t="shared" si="613"/>
        <v>7145.2369224831</v>
      </c>
      <c r="P4386" s="66">
        <f t="shared" si="614"/>
        <v>7189.6681297484811</v>
      </c>
      <c r="Q4386" s="66">
        <f t="shared" si="615"/>
        <v>6451.5391525850064</v>
      </c>
      <c r="R4386" s="66">
        <f t="shared" si="616"/>
        <v>7100.7105777484549</v>
      </c>
      <c r="S4386" s="67">
        <f>E4386/INDEX('CCG overall weighted population'!$F$4:$F$195,MATCH(A4386,'CCG overall weighted population'!$A$4:$A$195,0))*INDEX('CCG overall weighted population'!$T$4:$T$195,MATCH(A4386,'CCG overall weighted population'!$A$4:$A$195,0))</f>
        <v>0</v>
      </c>
      <c r="T4386" s="66">
        <f t="shared" si="617"/>
        <v>8912.0946854351096</v>
      </c>
      <c r="U4386" s="66">
        <f t="shared" si="618"/>
        <v>8912.0946854351096</v>
      </c>
      <c r="V4386" s="81">
        <f t="shared" si="619"/>
        <v>7097.45091100847</v>
      </c>
      <c r="W4386" s="110">
        <f t="shared" si="620"/>
        <v>0.899559698444789</v>
      </c>
    </row>
    <row r="4387" spans="1:23" x14ac:dyDescent="0.2">
      <c r="A4387" s="31" t="s">
        <v>135</v>
      </c>
      <c r="B4387" s="25" t="s">
        <v>294</v>
      </c>
      <c r="C4387" s="53" t="s">
        <v>6365</v>
      </c>
      <c r="D4387" s="25" t="s">
        <v>6364</v>
      </c>
      <c r="E4387" s="97">
        <v>4571.91650390625</v>
      </c>
      <c r="F4387" s="27">
        <v>3297.357666015625</v>
      </c>
      <c r="G4387" s="27">
        <v>2106.045166015625</v>
      </c>
      <c r="H4387" s="27">
        <v>2575.849365234375</v>
      </c>
      <c r="I4387" s="27">
        <v>4116.1494140625</v>
      </c>
      <c r="J4387" s="27">
        <f t="shared" si="612"/>
        <v>3146.9379990040084</v>
      </c>
      <c r="K4387" s="28">
        <v>1.1090234518051147</v>
      </c>
      <c r="L4387" s="28">
        <v>0.99754804372787476</v>
      </c>
      <c r="M4387" s="27">
        <v>3273.85693359375</v>
      </c>
      <c r="N4387" s="27">
        <v>2951.3386968144823</v>
      </c>
      <c r="O4387" s="66">
        <f t="shared" si="613"/>
        <v>3459.8314136640079</v>
      </c>
      <c r="P4387" s="66">
        <f t="shared" si="614"/>
        <v>3481.3456739063909</v>
      </c>
      <c r="Q4387" s="66">
        <f t="shared" si="615"/>
        <v>3241.6051099158235</v>
      </c>
      <c r="R4387" s="66">
        <f t="shared" si="616"/>
        <v>3452.45271028144</v>
      </c>
      <c r="S4387" s="67">
        <f>E4387/INDEX('CCG overall weighted population'!$F$4:$F$195,MATCH(A4387,'CCG overall weighted population'!$A$4:$A$195,0))*INDEX('CCG overall weighted population'!$T$4:$T$195,MATCH(A4387,'CCG overall weighted population'!$A$4:$A$195,0))</f>
        <v>0</v>
      </c>
      <c r="T4387" s="66">
        <f t="shared" si="617"/>
        <v>4333.1699150554014</v>
      </c>
      <c r="U4387" s="66">
        <f t="shared" si="618"/>
        <v>4333.1699150554014</v>
      </c>
      <c r="V4387" s="81">
        <f t="shared" si="619"/>
        <v>3450.8678202696797</v>
      </c>
      <c r="W4387" s="110">
        <f t="shared" si="620"/>
        <v>0.75479677227728348</v>
      </c>
    </row>
    <row r="4388" spans="1:23" x14ac:dyDescent="0.2">
      <c r="A4388" s="31" t="s">
        <v>135</v>
      </c>
      <c r="B4388" s="25" t="s">
        <v>294</v>
      </c>
      <c r="C4388" s="53" t="s">
        <v>6363</v>
      </c>
      <c r="D4388" s="25" t="s">
        <v>5615</v>
      </c>
      <c r="E4388" s="97">
        <v>10644.666015625</v>
      </c>
      <c r="F4388" s="27">
        <v>6328.154296875</v>
      </c>
      <c r="G4388" s="27">
        <v>4445.74755859375</v>
      </c>
      <c r="H4388" s="27">
        <v>9659.37890625</v>
      </c>
      <c r="I4388" s="27">
        <v>14484.6943359375</v>
      </c>
      <c r="J4388" s="27">
        <f t="shared" si="612"/>
        <v>7046.4289683252082</v>
      </c>
      <c r="K4388" s="28">
        <v>1.1090234518051147</v>
      </c>
      <c r="L4388" s="28">
        <v>0.99754804372787476</v>
      </c>
      <c r="M4388" s="27">
        <v>7201.40185546875</v>
      </c>
      <c r="N4388" s="27">
        <v>8290.6110200284384</v>
      </c>
      <c r="O4388" s="66">
        <f t="shared" si="613"/>
        <v>7933.1381648659826</v>
      </c>
      <c r="P4388" s="66">
        <f t="shared" si="614"/>
        <v>7982.4687762777558</v>
      </c>
      <c r="Q4388" s="66">
        <f t="shared" si="615"/>
        <v>7310.3227719247188</v>
      </c>
      <c r="R4388" s="66">
        <f t="shared" si="616"/>
        <v>7901.4633355164142</v>
      </c>
      <c r="S4388" s="67">
        <f>E4388/INDEX('CCG overall weighted population'!$F$4:$F$195,MATCH(A4388,'CCG overall weighted population'!$A$4:$A$195,0))*INDEX('CCG overall weighted population'!$T$4:$T$195,MATCH(A4388,'CCG overall weighted population'!$A$4:$A$195,0))</f>
        <v>0</v>
      </c>
      <c r="T4388" s="66">
        <f t="shared" si="617"/>
        <v>9917.118664192205</v>
      </c>
      <c r="U4388" s="66">
        <f t="shared" si="618"/>
        <v>9917.118664192205</v>
      </c>
      <c r="V4388" s="81">
        <f t="shared" si="619"/>
        <v>7897.8360735755186</v>
      </c>
      <c r="W4388" s="110">
        <f t="shared" si="620"/>
        <v>0.74195245411951039</v>
      </c>
    </row>
    <row r="4389" spans="1:23" x14ac:dyDescent="0.2">
      <c r="A4389" s="31" t="s">
        <v>135</v>
      </c>
      <c r="B4389" s="25" t="s">
        <v>294</v>
      </c>
      <c r="C4389" s="53" t="s">
        <v>6362</v>
      </c>
      <c r="D4389" s="25" t="s">
        <v>1849</v>
      </c>
      <c r="E4389" s="97">
        <v>5103.08251953125</v>
      </c>
      <c r="F4389" s="27">
        <v>3205.049072265625</v>
      </c>
      <c r="G4389" s="27">
        <v>2594.048828125</v>
      </c>
      <c r="H4389" s="27">
        <v>3923.034912109375</v>
      </c>
      <c r="I4389" s="27">
        <v>4892.11279296875</v>
      </c>
      <c r="J4389" s="27">
        <f t="shared" si="612"/>
        <v>3343.7387616055744</v>
      </c>
      <c r="K4389" s="28">
        <v>1.1090234518051147</v>
      </c>
      <c r="L4389" s="28">
        <v>0.99754804372787476</v>
      </c>
      <c r="M4389" s="27">
        <v>3722.06298828125</v>
      </c>
      <c r="N4389" s="27">
        <v>3215.5511862286958</v>
      </c>
      <c r="O4389" s="66">
        <f t="shared" si="613"/>
        <v>3685.0107064135682</v>
      </c>
      <c r="P4389" s="66">
        <f t="shared" si="614"/>
        <v>3707.9251984378457</v>
      </c>
      <c r="Q4389" s="66">
        <f t="shared" si="615"/>
        <v>3671.4118080759945</v>
      </c>
      <c r="R4389" s="66">
        <f t="shared" si="616"/>
        <v>3703.5246913146952</v>
      </c>
      <c r="S4389" s="67">
        <f>E4389/INDEX('CCG overall weighted population'!$F$4:$F$195,MATCH(A4389,'CCG overall weighted population'!$A$4:$A$195,0))*INDEX('CCG overall weighted population'!$T$4:$T$195,MATCH(A4389,'CCG overall weighted population'!$A$4:$A$195,0))</f>
        <v>0</v>
      </c>
      <c r="T4389" s="66">
        <f t="shared" si="617"/>
        <v>4648.290105257217</v>
      </c>
      <c r="U4389" s="66">
        <f t="shared" si="618"/>
        <v>4648.290105257217</v>
      </c>
      <c r="V4389" s="81">
        <f t="shared" si="619"/>
        <v>3701.8245436851294</v>
      </c>
      <c r="W4389" s="110">
        <f t="shared" si="620"/>
        <v>0.72540950092752277</v>
      </c>
    </row>
    <row r="4390" spans="1:23" x14ac:dyDescent="0.2">
      <c r="A4390" s="31" t="s">
        <v>135</v>
      </c>
      <c r="B4390" s="25" t="s">
        <v>294</v>
      </c>
      <c r="C4390" s="53" t="s">
        <v>6361</v>
      </c>
      <c r="D4390" s="25" t="s">
        <v>6360</v>
      </c>
      <c r="E4390" s="97">
        <v>13729.25</v>
      </c>
      <c r="F4390" s="27">
        <v>11172.107421875</v>
      </c>
      <c r="G4390" s="27">
        <v>9347.953125</v>
      </c>
      <c r="H4390" s="27">
        <v>7145.16259765625</v>
      </c>
      <c r="I4390" s="27">
        <v>15004.818359375</v>
      </c>
      <c r="J4390" s="27">
        <f t="shared" si="612"/>
        <v>10611.32256744448</v>
      </c>
      <c r="K4390" s="28">
        <v>1.1090234518051147</v>
      </c>
      <c r="L4390" s="28">
        <v>0.99754804372787476</v>
      </c>
      <c r="M4390" s="27">
        <v>11336.865234375</v>
      </c>
      <c r="N4390" s="27">
        <v>8242.5507517726819</v>
      </c>
      <c r="O4390" s="66">
        <f t="shared" si="613"/>
        <v>11477.292241594627</v>
      </c>
      <c r="P4390" s="66">
        <f t="shared" si="614"/>
        <v>11548.661456634514</v>
      </c>
      <c r="Q4390" s="66">
        <f t="shared" si="615"/>
        <v>11027.433786114769</v>
      </c>
      <c r="R4390" s="66">
        <f t="shared" si="616"/>
        <v>11485.844335184689</v>
      </c>
      <c r="S4390" s="67">
        <f>E4390/INDEX('CCG overall weighted population'!$F$4:$F$195,MATCH(A4390,'CCG overall weighted population'!$A$4:$A$195,0))*INDEX('CCG overall weighted population'!$T$4:$T$195,MATCH(A4390,'CCG overall weighted population'!$A$4:$A$195,0))</f>
        <v>0</v>
      </c>
      <c r="T4390" s="66">
        <f t="shared" si="617"/>
        <v>14415.87164221421</v>
      </c>
      <c r="U4390" s="66">
        <f t="shared" si="618"/>
        <v>14415.87164221421</v>
      </c>
      <c r="V4390" s="81">
        <f t="shared" si="619"/>
        <v>11480.57161996132</v>
      </c>
      <c r="W4390" s="110">
        <f t="shared" si="620"/>
        <v>0.83621258407861465</v>
      </c>
    </row>
    <row r="4391" spans="1:23" x14ac:dyDescent="0.2">
      <c r="A4391" s="31" t="s">
        <v>135</v>
      </c>
      <c r="B4391" s="25" t="s">
        <v>294</v>
      </c>
      <c r="C4391" s="53" t="s">
        <v>6359</v>
      </c>
      <c r="D4391" s="25" t="s">
        <v>6358</v>
      </c>
      <c r="E4391" s="97">
        <v>105.16667938232422</v>
      </c>
      <c r="F4391" s="27">
        <v>69.660072326660156</v>
      </c>
      <c r="G4391" s="27">
        <v>31.378162384033203</v>
      </c>
      <c r="H4391" s="27">
        <v>82.946479797363281</v>
      </c>
      <c r="I4391" s="27">
        <v>173.19618225097656</v>
      </c>
      <c r="J4391" s="27">
        <f t="shared" si="612"/>
        <v>73.509154112987289</v>
      </c>
      <c r="K4391" s="28">
        <v>1.1090234518051147</v>
      </c>
      <c r="L4391" s="28">
        <v>0.99754804372787476</v>
      </c>
      <c r="M4391" s="27">
        <v>68.003227233886719</v>
      </c>
      <c r="N4391" s="27">
        <v>71.600455142878474</v>
      </c>
      <c r="O4391" s="66">
        <f t="shared" si="613"/>
        <v>81.112323917053033</v>
      </c>
      <c r="P4391" s="66">
        <f t="shared" si="614"/>
        <v>81.616704459620536</v>
      </c>
      <c r="Q4391" s="66">
        <f t="shared" si="615"/>
        <v>68.362950024785903</v>
      </c>
      <c r="R4391" s="66">
        <f t="shared" si="616"/>
        <v>80.0193934397183</v>
      </c>
      <c r="S4391" s="67">
        <f>E4391/INDEX('CCG overall weighted population'!$F$4:$F$195,MATCH(A4391,'CCG overall weighted population'!$A$4:$A$195,0))*INDEX('CCG overall weighted population'!$T$4:$T$195,MATCH(A4391,'CCG overall weighted population'!$A$4:$A$195,0))</f>
        <v>0</v>
      </c>
      <c r="T4391" s="66">
        <f t="shared" si="617"/>
        <v>100.43226001079773</v>
      </c>
      <c r="U4391" s="66">
        <f t="shared" si="618"/>
        <v>100.43226001079773</v>
      </c>
      <c r="V4391" s="81">
        <f t="shared" si="619"/>
        <v>79.98265957308719</v>
      </c>
      <c r="W4391" s="110">
        <f t="shared" si="620"/>
        <v>0.76053232870762477</v>
      </c>
    </row>
    <row r="4392" spans="1:23" x14ac:dyDescent="0.2">
      <c r="A4392" s="31" t="s">
        <v>135</v>
      </c>
      <c r="B4392" s="25" t="s">
        <v>294</v>
      </c>
      <c r="C4392" s="53" t="s">
        <v>6357</v>
      </c>
      <c r="D4392" s="25" t="s">
        <v>6356</v>
      </c>
      <c r="E4392" s="97">
        <v>7365.1669921875</v>
      </c>
      <c r="F4392" s="27">
        <v>6190.1015625</v>
      </c>
      <c r="G4392" s="27">
        <v>5659.47509765625</v>
      </c>
      <c r="H4392" s="27">
        <v>5273.2431640625</v>
      </c>
      <c r="I4392" s="27">
        <v>6460.63134765625</v>
      </c>
      <c r="J4392" s="27">
        <f t="shared" si="612"/>
        <v>6029.9421337302547</v>
      </c>
      <c r="K4392" s="28">
        <v>1.1090234518051147</v>
      </c>
      <c r="L4392" s="28">
        <v>0.99754804372787476</v>
      </c>
      <c r="M4392" s="27">
        <v>6248.787109375</v>
      </c>
      <c r="N4392" s="27">
        <v>4280.8037205406426</v>
      </c>
      <c r="O4392" s="66">
        <f t="shared" si="613"/>
        <v>6477.4422434463959</v>
      </c>
      <c r="P4392" s="66">
        <f t="shared" si="614"/>
        <v>6517.7209048806326</v>
      </c>
      <c r="Q4392" s="66">
        <f t="shared" si="615"/>
        <v>6051.9887704915645</v>
      </c>
      <c r="R4392" s="66">
        <f t="shared" si="616"/>
        <v>6461.5919736981577</v>
      </c>
      <c r="S4392" s="67">
        <f>E4392/INDEX('CCG overall weighted population'!$F$4:$F$195,MATCH(A4392,'CCG overall weighted population'!$A$4:$A$195,0))*INDEX('CCG overall weighted population'!$T$4:$T$195,MATCH(A4392,'CCG overall weighted population'!$A$4:$A$195,0))</f>
        <v>0</v>
      </c>
      <c r="T4392" s="66">
        <f t="shared" si="617"/>
        <v>8109.9375700094233</v>
      </c>
      <c r="U4392" s="66">
        <f t="shared" si="618"/>
        <v>8109.9375700094233</v>
      </c>
      <c r="V4392" s="81">
        <f t="shared" si="619"/>
        <v>6458.6257020534549</v>
      </c>
      <c r="W4392" s="110">
        <f t="shared" si="620"/>
        <v>0.8769150392522469</v>
      </c>
    </row>
    <row r="4393" spans="1:23" x14ac:dyDescent="0.2">
      <c r="A4393" s="31" t="s">
        <v>135</v>
      </c>
      <c r="B4393" s="25" t="s">
        <v>294</v>
      </c>
      <c r="C4393" s="53" t="s">
        <v>6355</v>
      </c>
      <c r="D4393" s="25" t="s">
        <v>6354</v>
      </c>
      <c r="E4393" s="97">
        <v>112.5</v>
      </c>
      <c r="F4393" s="27">
        <v>61.292999267578125</v>
      </c>
      <c r="G4393" s="27">
        <v>19.603044509887695</v>
      </c>
      <c r="H4393" s="27">
        <v>83.537155151367188</v>
      </c>
      <c r="I4393" s="27">
        <v>270.39346313476563</v>
      </c>
      <c r="J4393" s="27">
        <f t="shared" si="612"/>
        <v>70.663750892100879</v>
      </c>
      <c r="K4393" s="28">
        <v>1.1090234518051147</v>
      </c>
      <c r="L4393" s="28">
        <v>0.99754804372787476</v>
      </c>
      <c r="M4393" s="27">
        <v>53.102245330810547</v>
      </c>
      <c r="N4393" s="27">
        <v>76.593187603560224</v>
      </c>
      <c r="O4393" s="66">
        <f t="shared" si="613"/>
        <v>78.831578677520952</v>
      </c>
      <c r="P4393" s="66">
        <f t="shared" si="614"/>
        <v>79.321776868186546</v>
      </c>
      <c r="Q4393" s="66">
        <f t="shared" si="615"/>
        <v>55.451339558085515</v>
      </c>
      <c r="R4393" s="66">
        <f t="shared" si="616"/>
        <v>76.444968432299333</v>
      </c>
      <c r="S4393" s="67">
        <f>E4393/INDEX('CCG overall weighted population'!$F$4:$F$195,MATCH(A4393,'CCG overall weighted population'!$A$4:$A$195,0))*INDEX('CCG overall weighted population'!$T$4:$T$195,MATCH(A4393,'CCG overall weighted population'!$A$4:$A$195,0))</f>
        <v>0</v>
      </c>
      <c r="T4393" s="66">
        <f t="shared" si="617"/>
        <v>95.946002788607728</v>
      </c>
      <c r="U4393" s="66">
        <f t="shared" si="618"/>
        <v>95.946002788607728</v>
      </c>
      <c r="V4393" s="81">
        <f t="shared" si="619"/>
        <v>76.409875448532503</v>
      </c>
      <c r="W4393" s="110">
        <f t="shared" si="620"/>
        <v>0.67919889287584445</v>
      </c>
    </row>
    <row r="4394" spans="1:23" x14ac:dyDescent="0.2">
      <c r="A4394" s="31" t="s">
        <v>136</v>
      </c>
      <c r="B4394" s="25" t="s">
        <v>296</v>
      </c>
      <c r="C4394" s="53" t="s">
        <v>6353</v>
      </c>
      <c r="D4394" s="25" t="s">
        <v>6352</v>
      </c>
      <c r="E4394" s="97">
        <v>17197.83203125</v>
      </c>
      <c r="F4394" s="27">
        <v>9189.8330078125</v>
      </c>
      <c r="G4394" s="27">
        <v>6984.95751953125</v>
      </c>
      <c r="H4394" s="27">
        <v>20889.34765625</v>
      </c>
      <c r="I4394" s="27">
        <v>29138</v>
      </c>
      <c r="J4394" s="27">
        <f t="shared" si="612"/>
        <v>11632.706841185962</v>
      </c>
      <c r="K4394" s="28">
        <v>1.1397329568862915</v>
      </c>
      <c r="L4394" s="28">
        <v>0.99663132429122925</v>
      </c>
      <c r="M4394" s="27">
        <v>10435.1123046875</v>
      </c>
      <c r="N4394" s="27">
        <v>15451.453857767805</v>
      </c>
      <c r="O4394" s="66">
        <f t="shared" si="613"/>
        <v>13647.285874620671</v>
      </c>
      <c r="P4394" s="66">
        <f t="shared" si="614"/>
        <v>13732.148755149825</v>
      </c>
      <c r="Q4394" s="66">
        <f t="shared" si="615"/>
        <v>10936.746459995531</v>
      </c>
      <c r="R4394" s="66">
        <f t="shared" si="616"/>
        <v>13395.253506858944</v>
      </c>
      <c r="S4394" s="67">
        <f>E4394/INDEX('CCG overall weighted population'!$F$4:$F$195,MATCH(A4394,'CCG overall weighted population'!$A$4:$A$195,0))*INDEX('CCG overall weighted population'!$T$4:$T$195,MATCH(A4394,'CCG overall weighted population'!$A$4:$A$195,0))</f>
        <v>0</v>
      </c>
      <c r="T4394" s="66">
        <f t="shared" si="617"/>
        <v>16812.369168042816</v>
      </c>
      <c r="U4394" s="66">
        <f t="shared" si="618"/>
        <v>16812.369168042816</v>
      </c>
      <c r="V4394" s="81">
        <f t="shared" si="619"/>
        <v>13389.104254350779</v>
      </c>
      <c r="W4394" s="110">
        <f t="shared" si="620"/>
        <v>0.77853442399144135</v>
      </c>
    </row>
    <row r="4395" spans="1:23" x14ac:dyDescent="0.2">
      <c r="A4395" s="31" t="s">
        <v>136</v>
      </c>
      <c r="B4395" s="25" t="s">
        <v>296</v>
      </c>
      <c r="C4395" s="53" t="s">
        <v>6351</v>
      </c>
      <c r="D4395" s="25" t="s">
        <v>6350</v>
      </c>
      <c r="E4395" s="97">
        <v>2502.9169921875</v>
      </c>
      <c r="F4395" s="27">
        <v>1558.421142578125</v>
      </c>
      <c r="G4395" s="27">
        <v>1501.341552734375</v>
      </c>
      <c r="H4395" s="27">
        <v>3395.030517578125</v>
      </c>
      <c r="I4395" s="27">
        <v>2856.7333984375</v>
      </c>
      <c r="J4395" s="27">
        <f t="shared" si="612"/>
        <v>1884.0747212105414</v>
      </c>
      <c r="K4395" s="28">
        <v>1.1397329568862915</v>
      </c>
      <c r="L4395" s="28">
        <v>0.99663132429122925</v>
      </c>
      <c r="M4395" s="27">
        <v>1783.684326171875</v>
      </c>
      <c r="N4395" s="27">
        <v>2509.9203942797362</v>
      </c>
      <c r="O4395" s="66">
        <f t="shared" si="613"/>
        <v>2211.1977613324761</v>
      </c>
      <c r="P4395" s="66">
        <f t="shared" si="614"/>
        <v>2224.9476463403994</v>
      </c>
      <c r="Q4395" s="66">
        <f t="shared" si="615"/>
        <v>1856.3079329826612</v>
      </c>
      <c r="R4395" s="66">
        <f t="shared" si="616"/>
        <v>2180.5200632419605</v>
      </c>
      <c r="S4395" s="67">
        <f>E4395/INDEX('CCG overall weighted population'!$F$4:$F$195,MATCH(A4395,'CCG overall weighted population'!$A$4:$A$195,0))*INDEX('CCG overall weighted population'!$T$4:$T$195,MATCH(A4395,'CCG overall weighted population'!$A$4:$A$195,0))</f>
        <v>0</v>
      </c>
      <c r="T4395" s="66">
        <f t="shared" si="617"/>
        <v>2736.7685324340123</v>
      </c>
      <c r="U4395" s="66">
        <f t="shared" si="618"/>
        <v>2736.7685324340123</v>
      </c>
      <c r="V4395" s="81">
        <f t="shared" si="619"/>
        <v>2179.519069236052</v>
      </c>
      <c r="W4395" s="110">
        <f t="shared" si="620"/>
        <v>0.87079159078751367</v>
      </c>
    </row>
    <row r="4396" spans="1:23" x14ac:dyDescent="0.2">
      <c r="A4396" s="31" t="s">
        <v>136</v>
      </c>
      <c r="B4396" s="25" t="s">
        <v>296</v>
      </c>
      <c r="C4396" s="53" t="s">
        <v>6349</v>
      </c>
      <c r="D4396" s="25" t="s">
        <v>6348</v>
      </c>
      <c r="E4396" s="97">
        <v>19003.501953125</v>
      </c>
      <c r="F4396" s="27">
        <v>10898.01171875</v>
      </c>
      <c r="G4396" s="27">
        <v>9906.20703125</v>
      </c>
      <c r="H4396" s="27">
        <v>28035.34765625</v>
      </c>
      <c r="I4396" s="27">
        <v>19108.390625</v>
      </c>
      <c r="J4396" s="27">
        <f t="shared" si="612"/>
        <v>13744.572441312266</v>
      </c>
      <c r="K4396" s="28">
        <v>1.1397329568862915</v>
      </c>
      <c r="L4396" s="28">
        <v>0.99663132429122925</v>
      </c>
      <c r="M4396" s="27">
        <v>12332.4130859375</v>
      </c>
      <c r="N4396" s="27">
        <v>20064.433892607685</v>
      </c>
      <c r="O4396" s="66">
        <f t="shared" si="613"/>
        <v>16330.240401860736</v>
      </c>
      <c r="P4396" s="66">
        <f t="shared" si="614"/>
        <v>16431.786691208472</v>
      </c>
      <c r="Q4396" s="66">
        <f t="shared" si="615"/>
        <v>13105.615166604519</v>
      </c>
      <c r="R4396" s="66">
        <f t="shared" si="616"/>
        <v>16030.924395437318</v>
      </c>
      <c r="S4396" s="67">
        <f>E4396/INDEX('CCG overall weighted population'!$F$4:$F$195,MATCH(A4396,'CCG overall weighted population'!$A$4:$A$195,0))*INDEX('CCG overall weighted population'!$T$4:$T$195,MATCH(A4396,'CCG overall weighted population'!$A$4:$A$195,0))</f>
        <v>0</v>
      </c>
      <c r="T4396" s="66">
        <f t="shared" si="617"/>
        <v>20120.397042360644</v>
      </c>
      <c r="U4396" s="66">
        <f t="shared" si="618"/>
        <v>20120.397042360644</v>
      </c>
      <c r="V4396" s="81">
        <f t="shared" si="619"/>
        <v>16023.565206453221</v>
      </c>
      <c r="W4396" s="110">
        <f t="shared" si="620"/>
        <v>0.84319012600823562</v>
      </c>
    </row>
    <row r="4397" spans="1:23" x14ac:dyDescent="0.2">
      <c r="A4397" s="31" t="s">
        <v>136</v>
      </c>
      <c r="B4397" s="25" t="s">
        <v>296</v>
      </c>
      <c r="C4397" s="53" t="s">
        <v>6347</v>
      </c>
      <c r="D4397" s="25" t="s">
        <v>6346</v>
      </c>
      <c r="E4397" s="97">
        <v>11307.58203125</v>
      </c>
      <c r="F4397" s="27">
        <v>9166.72265625</v>
      </c>
      <c r="G4397" s="27">
        <v>9243.001953125</v>
      </c>
      <c r="H4397" s="27">
        <v>15385.5400390625</v>
      </c>
      <c r="I4397" s="27">
        <v>13856.5068359375</v>
      </c>
      <c r="J4397" s="27">
        <f t="shared" si="612"/>
        <v>10298.918712656363</v>
      </c>
      <c r="K4397" s="28">
        <v>1.1397329568862915</v>
      </c>
      <c r="L4397" s="28">
        <v>0.99663132429122925</v>
      </c>
      <c r="M4397" s="27">
        <v>9462.390625</v>
      </c>
      <c r="N4397" s="27">
        <v>10423.213691833196</v>
      </c>
      <c r="O4397" s="66">
        <f t="shared" si="613"/>
        <v>11712.594090825902</v>
      </c>
      <c r="P4397" s="66">
        <f t="shared" si="614"/>
        <v>11785.426482713045</v>
      </c>
      <c r="Q4397" s="66">
        <f t="shared" si="615"/>
        <v>9558.47293168332</v>
      </c>
      <c r="R4397" s="66">
        <f t="shared" si="616"/>
        <v>11517.039327559405</v>
      </c>
      <c r="S4397" s="67">
        <f>E4397/INDEX('CCG overall weighted population'!$F$4:$F$195,MATCH(A4397,'CCG overall weighted population'!$A$4:$A$195,0))*INDEX('CCG overall weighted population'!$T$4:$T$195,MATCH(A4397,'CCG overall weighted population'!$A$4:$A$195,0))</f>
        <v>0</v>
      </c>
      <c r="T4397" s="66">
        <f t="shared" si="617"/>
        <v>14455.024445685189</v>
      </c>
      <c r="U4397" s="66">
        <f t="shared" si="618"/>
        <v>14455.024445685189</v>
      </c>
      <c r="V4397" s="81">
        <f t="shared" si="619"/>
        <v>11511.752291898947</v>
      </c>
      <c r="W4397" s="110">
        <f t="shared" si="620"/>
        <v>1.0180560494794286</v>
      </c>
    </row>
    <row r="4398" spans="1:23" x14ac:dyDescent="0.2">
      <c r="A4398" s="31" t="s">
        <v>136</v>
      </c>
      <c r="B4398" s="25" t="s">
        <v>296</v>
      </c>
      <c r="C4398" s="53" t="s">
        <v>6345</v>
      </c>
      <c r="D4398" s="25" t="s">
        <v>6344</v>
      </c>
      <c r="E4398" s="97">
        <v>16184.833984375</v>
      </c>
      <c r="F4398" s="27">
        <v>11912.322265625</v>
      </c>
      <c r="G4398" s="27">
        <v>10245.4072265625</v>
      </c>
      <c r="H4398" s="27">
        <v>18837.751953125</v>
      </c>
      <c r="I4398" s="27">
        <v>16994.1484375</v>
      </c>
      <c r="J4398" s="27">
        <f t="shared" si="612"/>
        <v>13054.934638322815</v>
      </c>
      <c r="K4398" s="28">
        <v>1.1397329568862915</v>
      </c>
      <c r="L4398" s="28">
        <v>0.99663132429122925</v>
      </c>
      <c r="M4398" s="27">
        <v>12619.58984375</v>
      </c>
      <c r="N4398" s="27">
        <v>13496.345022890198</v>
      </c>
      <c r="O4398" s="66">
        <f t="shared" si="613"/>
        <v>14879.155783896098</v>
      </c>
      <c r="P4398" s="66">
        <f t="shared" si="614"/>
        <v>14971.678797721992</v>
      </c>
      <c r="Q4398" s="66">
        <f t="shared" si="615"/>
        <v>12707.26536166402</v>
      </c>
      <c r="R4398" s="66">
        <f t="shared" si="616"/>
        <v>14698.777066154998</v>
      </c>
      <c r="S4398" s="67">
        <f>E4398/INDEX('CCG overall weighted population'!$F$4:$F$195,MATCH(A4398,'CCG overall weighted population'!$A$4:$A$195,0))*INDEX('CCG overall weighted population'!$T$4:$T$195,MATCH(A4398,'CCG overall weighted population'!$A$4:$A$195,0))</f>
        <v>0</v>
      </c>
      <c r="T4398" s="66">
        <f t="shared" si="617"/>
        <v>18448.420272779644</v>
      </c>
      <c r="U4398" s="66">
        <f t="shared" si="618"/>
        <v>18448.420272779644</v>
      </c>
      <c r="V4398" s="81">
        <f t="shared" si="619"/>
        <v>14692.029415452105</v>
      </c>
      <c r="W4398" s="110">
        <f t="shared" si="620"/>
        <v>0.90776522203662624</v>
      </c>
    </row>
    <row r="4399" spans="1:23" x14ac:dyDescent="0.2">
      <c r="A4399" s="31" t="s">
        <v>136</v>
      </c>
      <c r="B4399" s="25" t="s">
        <v>296</v>
      </c>
      <c r="C4399" s="53" t="s">
        <v>6343</v>
      </c>
      <c r="D4399" s="25" t="s">
        <v>6342</v>
      </c>
      <c r="E4399" s="97">
        <v>5172.41650390625</v>
      </c>
      <c r="F4399" s="27">
        <v>5577.17626953125</v>
      </c>
      <c r="G4399" s="27">
        <v>7344.18896484375</v>
      </c>
      <c r="H4399" s="27">
        <v>12902.880859375</v>
      </c>
      <c r="I4399" s="27">
        <v>4359.04052734375</v>
      </c>
      <c r="J4399" s="27">
        <f t="shared" si="612"/>
        <v>6737.5584307638846</v>
      </c>
      <c r="K4399" s="28">
        <v>1.1397329568862915</v>
      </c>
      <c r="L4399" s="28">
        <v>0.99663132429122925</v>
      </c>
      <c r="M4399" s="27">
        <v>5442.544921875</v>
      </c>
      <c r="N4399" s="27">
        <v>4656.4447672005899</v>
      </c>
      <c r="O4399" s="66">
        <f t="shared" si="613"/>
        <v>7416.7569110424702</v>
      </c>
      <c r="P4399" s="66">
        <f t="shared" si="614"/>
        <v>7462.8765103120995</v>
      </c>
      <c r="Q4399" s="66">
        <f t="shared" si="615"/>
        <v>5363.9349064075595</v>
      </c>
      <c r="R4399" s="66">
        <f t="shared" si="616"/>
        <v>7209.9170511239727</v>
      </c>
      <c r="S4399" s="67">
        <f>E4399/INDEX('CCG overall weighted population'!$F$4:$F$195,MATCH(A4399,'CCG overall weighted population'!$A$4:$A$195,0))*INDEX('CCG overall weighted population'!$T$4:$T$195,MATCH(A4399,'CCG overall weighted population'!$A$4:$A$195,0))</f>
        <v>0</v>
      </c>
      <c r="T4399" s="66">
        <f t="shared" si="617"/>
        <v>9049.1596200396798</v>
      </c>
      <c r="U4399" s="66">
        <f t="shared" si="618"/>
        <v>9049.1596200396798</v>
      </c>
      <c r="V4399" s="81">
        <f t="shared" si="619"/>
        <v>7206.6072518366673</v>
      </c>
      <c r="W4399" s="110">
        <f t="shared" si="620"/>
        <v>1.3932766718214167</v>
      </c>
    </row>
    <row r="4400" spans="1:23" x14ac:dyDescent="0.2">
      <c r="A4400" s="31" t="s">
        <v>136</v>
      </c>
      <c r="B4400" s="25" t="s">
        <v>296</v>
      </c>
      <c r="C4400" s="53" t="s">
        <v>6341</v>
      </c>
      <c r="D4400" s="25" t="s">
        <v>6340</v>
      </c>
      <c r="E4400" s="97">
        <v>10031.6669921875</v>
      </c>
      <c r="F4400" s="27">
        <v>9509.6953125</v>
      </c>
      <c r="G4400" s="27">
        <v>9498.271484375</v>
      </c>
      <c r="H4400" s="27">
        <v>15315.466796875</v>
      </c>
      <c r="I4400" s="27">
        <v>11412.638671875</v>
      </c>
      <c r="J4400" s="27">
        <f t="shared" si="612"/>
        <v>10458.267157732587</v>
      </c>
      <c r="K4400" s="28">
        <v>1.1397329568862915</v>
      </c>
      <c r="L4400" s="28">
        <v>0.99663132429122925</v>
      </c>
      <c r="M4400" s="27">
        <v>9936.1064453125</v>
      </c>
      <c r="N4400" s="27">
        <v>12178.255594579632</v>
      </c>
      <c r="O4400" s="66">
        <f t="shared" si="613"/>
        <v>12074.850757578686</v>
      </c>
      <c r="P4400" s="66">
        <f t="shared" si="614"/>
        <v>12149.935769108588</v>
      </c>
      <c r="Q4400" s="66">
        <f t="shared" si="615"/>
        <v>10160.321360239213</v>
      </c>
      <c r="R4400" s="66">
        <f t="shared" si="616"/>
        <v>11910.152163921928</v>
      </c>
      <c r="S4400" s="67">
        <f>E4400/INDEX('CCG overall weighted population'!$F$4:$F$195,MATCH(A4400,'CCG overall weighted population'!$A$4:$A$195,0))*INDEX('CCG overall weighted population'!$T$4:$T$195,MATCH(A4400,'CCG overall weighted population'!$A$4:$A$195,0))</f>
        <v>0</v>
      </c>
      <c r="T4400" s="66">
        <f t="shared" si="617"/>
        <v>14948.419970169962</v>
      </c>
      <c r="U4400" s="66">
        <f t="shared" si="618"/>
        <v>14948.419970169962</v>
      </c>
      <c r="V4400" s="81">
        <f t="shared" si="619"/>
        <v>11904.684665077721</v>
      </c>
      <c r="W4400" s="110">
        <f t="shared" si="620"/>
        <v>1.186710511258886</v>
      </c>
    </row>
    <row r="4401" spans="1:23" x14ac:dyDescent="0.2">
      <c r="A4401" s="31" t="s">
        <v>136</v>
      </c>
      <c r="B4401" s="25" t="s">
        <v>296</v>
      </c>
      <c r="C4401" s="53" t="s">
        <v>6339</v>
      </c>
      <c r="D4401" s="25" t="s">
        <v>6338</v>
      </c>
      <c r="E4401" s="97">
        <v>11288.5830078125</v>
      </c>
      <c r="F4401" s="27">
        <v>7400.7490234375</v>
      </c>
      <c r="G4401" s="27">
        <v>6463.68896484375</v>
      </c>
      <c r="H4401" s="27">
        <v>17997.0546875</v>
      </c>
      <c r="I4401" s="27">
        <v>12504.1162109375</v>
      </c>
      <c r="J4401" s="27">
        <f t="shared" si="612"/>
        <v>9141.1715132929712</v>
      </c>
      <c r="K4401" s="28">
        <v>1.1397329568862915</v>
      </c>
      <c r="L4401" s="28">
        <v>0.99663132429122925</v>
      </c>
      <c r="M4401" s="27">
        <v>8383.8466796875</v>
      </c>
      <c r="N4401" s="27">
        <v>10465.630956948447</v>
      </c>
      <c r="O4401" s="66">
        <f t="shared" si="613"/>
        <v>10533.842405182841</v>
      </c>
      <c r="P4401" s="66">
        <f t="shared" si="614"/>
        <v>10599.34496867837</v>
      </c>
      <c r="Q4401" s="66">
        <f t="shared" si="615"/>
        <v>8592.0251074135958</v>
      </c>
      <c r="R4401" s="66">
        <f t="shared" si="616"/>
        <v>10357.42754440199</v>
      </c>
      <c r="S4401" s="67">
        <f>E4401/INDEX('CCG overall weighted population'!$F$4:$F$195,MATCH(A4401,'CCG overall weighted population'!$A$4:$A$195,0))*INDEX('CCG overall weighted population'!$T$4:$T$195,MATCH(A4401,'CCG overall weighted population'!$A$4:$A$195,0))</f>
        <v>0</v>
      </c>
      <c r="T4401" s="66">
        <f t="shared" si="617"/>
        <v>12999.596866052434</v>
      </c>
      <c r="U4401" s="66">
        <f t="shared" si="618"/>
        <v>12999.596866052434</v>
      </c>
      <c r="V4401" s="81">
        <f t="shared" si="619"/>
        <v>10352.672842501579</v>
      </c>
      <c r="W4401" s="110">
        <f t="shared" si="620"/>
        <v>0.91709232552365472</v>
      </c>
    </row>
    <row r="4402" spans="1:23" x14ac:dyDescent="0.2">
      <c r="A4402" s="31" t="s">
        <v>136</v>
      </c>
      <c r="B4402" s="25" t="s">
        <v>296</v>
      </c>
      <c r="C4402" s="53" t="s">
        <v>6337</v>
      </c>
      <c r="D4402" s="25" t="s">
        <v>6336</v>
      </c>
      <c r="E4402" s="97">
        <v>12782.66796875</v>
      </c>
      <c r="F4402" s="27">
        <v>10335.244140625</v>
      </c>
      <c r="G4402" s="27">
        <v>11743.4560546875</v>
      </c>
      <c r="H4402" s="27">
        <v>23925.390625</v>
      </c>
      <c r="I4402" s="27">
        <v>9306.9072265625</v>
      </c>
      <c r="J4402" s="27">
        <f t="shared" si="612"/>
        <v>12419.281235173077</v>
      </c>
      <c r="K4402" s="28">
        <v>1.1397329568862915</v>
      </c>
      <c r="L4402" s="28">
        <v>0.99663132429122925</v>
      </c>
      <c r="M4402" s="27">
        <v>11903.96484375</v>
      </c>
      <c r="N4402" s="27">
        <v>14110.992970301053</v>
      </c>
      <c r="O4402" s="66">
        <f t="shared" si="613"/>
        <v>14299.142098936924</v>
      </c>
      <c r="P4402" s="66">
        <f t="shared" si="614"/>
        <v>14388.058415247709</v>
      </c>
      <c r="Q4402" s="66">
        <f t="shared" si="615"/>
        <v>12124.667656405105</v>
      </c>
      <c r="R4402" s="66">
        <f t="shared" si="616"/>
        <v>14115.279934310862</v>
      </c>
      <c r="S4402" s="67">
        <f>E4402/INDEX('CCG overall weighted population'!$F$4:$F$195,MATCH(A4402,'CCG overall weighted population'!$A$4:$A$195,0))*INDEX('CCG overall weighted population'!$T$4:$T$195,MATCH(A4402,'CCG overall weighted population'!$A$4:$A$195,0))</f>
        <v>0</v>
      </c>
      <c r="T4402" s="66">
        <f t="shared" si="617"/>
        <v>17716.073611028547</v>
      </c>
      <c r="U4402" s="66">
        <f t="shared" si="618"/>
        <v>17716.073611028547</v>
      </c>
      <c r="V4402" s="81">
        <f t="shared" si="619"/>
        <v>14108.800144996307</v>
      </c>
      <c r="W4402" s="110">
        <f t="shared" si="620"/>
        <v>1.1037445531315</v>
      </c>
    </row>
    <row r="4403" spans="1:23" x14ac:dyDescent="0.2">
      <c r="A4403" s="31" t="s">
        <v>136</v>
      </c>
      <c r="B4403" s="25" t="s">
        <v>296</v>
      </c>
      <c r="C4403" s="53" t="s">
        <v>6335</v>
      </c>
      <c r="D4403" s="25" t="s">
        <v>6334</v>
      </c>
      <c r="E4403" s="97">
        <v>19579.5</v>
      </c>
      <c r="F4403" s="27">
        <v>15950.486328125</v>
      </c>
      <c r="G4403" s="27">
        <v>16313.7041015625</v>
      </c>
      <c r="H4403" s="27">
        <v>27281.162109375</v>
      </c>
      <c r="I4403" s="27">
        <v>26037.439453125</v>
      </c>
      <c r="J4403" s="27">
        <f t="shared" si="612"/>
        <v>18091.976177126042</v>
      </c>
      <c r="K4403" s="28">
        <v>1.1397329568862915</v>
      </c>
      <c r="L4403" s="28">
        <v>0.99663132429122925</v>
      </c>
      <c r="M4403" s="27">
        <v>18477.91796875</v>
      </c>
      <c r="N4403" s="27">
        <v>21220.093803519623</v>
      </c>
      <c r="O4403" s="66">
        <f t="shared" si="613"/>
        <v>20905.880207317634</v>
      </c>
      <c r="P4403" s="66">
        <f t="shared" si="614"/>
        <v>21035.879185186906</v>
      </c>
      <c r="Q4403" s="66">
        <f t="shared" si="615"/>
        <v>18752.135552226962</v>
      </c>
      <c r="R4403" s="66">
        <f t="shared" si="616"/>
        <v>20760.647824179425</v>
      </c>
      <c r="S4403" s="67">
        <f>E4403/INDEX('CCG overall weighted population'!$F$4:$F$195,MATCH(A4403,'CCG overall weighted population'!$A$4:$A$195,0))*INDEX('CCG overall weighted population'!$T$4:$T$195,MATCH(A4403,'CCG overall weighted population'!$A$4:$A$195,0))</f>
        <v>0</v>
      </c>
      <c r="T4403" s="66">
        <f t="shared" si="617"/>
        <v>26056.668148094999</v>
      </c>
      <c r="U4403" s="66">
        <f t="shared" si="618"/>
        <v>26056.668148094999</v>
      </c>
      <c r="V4403" s="81">
        <f t="shared" si="619"/>
        <v>20751.117398671719</v>
      </c>
      <c r="W4403" s="110">
        <f t="shared" si="620"/>
        <v>1.0598389845844745</v>
      </c>
    </row>
    <row r="4404" spans="1:23" x14ac:dyDescent="0.2">
      <c r="A4404" s="31" t="s">
        <v>136</v>
      </c>
      <c r="B4404" s="25" t="s">
        <v>296</v>
      </c>
      <c r="C4404" s="53" t="s">
        <v>6333</v>
      </c>
      <c r="D4404" s="25" t="s">
        <v>6332</v>
      </c>
      <c r="E4404" s="97">
        <v>7594</v>
      </c>
      <c r="F4404" s="27">
        <v>6067.67529296875</v>
      </c>
      <c r="G4404" s="27">
        <v>6022.73583984375</v>
      </c>
      <c r="H4404" s="27">
        <v>12167.4560546875</v>
      </c>
      <c r="I4404" s="27">
        <v>6850.01025390625</v>
      </c>
      <c r="J4404" s="27">
        <f t="shared" si="612"/>
        <v>7011.4710012680052</v>
      </c>
      <c r="K4404" s="28">
        <v>1.1397329568862915</v>
      </c>
      <c r="L4404" s="28">
        <v>0.99663132429122925</v>
      </c>
      <c r="M4404" s="27">
        <v>7116.81640625</v>
      </c>
      <c r="N4404" s="27">
        <v>7955.5157736266156</v>
      </c>
      <c r="O4404" s="66">
        <f t="shared" si="613"/>
        <v>8071.5182379662501</v>
      </c>
      <c r="P4404" s="66">
        <f t="shared" si="614"/>
        <v>8121.7093378091304</v>
      </c>
      <c r="Q4404" s="66">
        <f t="shared" si="615"/>
        <v>7200.6863429876612</v>
      </c>
      <c r="R4404" s="66">
        <f t="shared" si="616"/>
        <v>8010.7098329937198</v>
      </c>
      <c r="S4404" s="67">
        <f>E4404/INDEX('CCG overall weighted population'!$F$4:$F$195,MATCH(A4404,'CCG overall weighted population'!$A$4:$A$195,0))*INDEX('CCG overall weighted population'!$T$4:$T$195,MATCH(A4404,'CCG overall weighted population'!$A$4:$A$195,0))</f>
        <v>0</v>
      </c>
      <c r="T4404" s="66">
        <f t="shared" si="617"/>
        <v>10054.233833006563</v>
      </c>
      <c r="U4404" s="66">
        <f t="shared" si="618"/>
        <v>10054.233833006563</v>
      </c>
      <c r="V4404" s="81">
        <f t="shared" si="619"/>
        <v>8007.0324201319545</v>
      </c>
      <c r="W4404" s="110">
        <f t="shared" si="620"/>
        <v>1.0543893099989405</v>
      </c>
    </row>
    <row r="4405" spans="1:23" x14ac:dyDescent="0.2">
      <c r="A4405" s="31" t="s">
        <v>136</v>
      </c>
      <c r="B4405" s="25" t="s">
        <v>296</v>
      </c>
      <c r="C4405" s="53" t="s">
        <v>6331</v>
      </c>
      <c r="D4405" s="25" t="s">
        <v>6330</v>
      </c>
      <c r="E4405" s="97">
        <v>5912.666015625</v>
      </c>
      <c r="F4405" s="27">
        <v>4089.59375</v>
      </c>
      <c r="G4405" s="27">
        <v>4850.92822265625</v>
      </c>
      <c r="H4405" s="27">
        <v>8216.1865234375</v>
      </c>
      <c r="I4405" s="27">
        <v>7025.45361328125</v>
      </c>
      <c r="J4405" s="27">
        <f t="shared" si="612"/>
        <v>4879.1272663673835</v>
      </c>
      <c r="K4405" s="28">
        <v>1.1397329568862915</v>
      </c>
      <c r="L4405" s="28">
        <v>0.99663132429122925</v>
      </c>
      <c r="M4405" s="27">
        <v>5241.94873046875</v>
      </c>
      <c r="N4405" s="27">
        <v>5919.4888701116906</v>
      </c>
      <c r="O4405" s="66">
        <f t="shared" si="613"/>
        <v>5660.3432755595622</v>
      </c>
      <c r="P4405" s="66">
        <f t="shared" si="614"/>
        <v>5695.5409727105471</v>
      </c>
      <c r="Q4405" s="66">
        <f t="shared" si="615"/>
        <v>5309.7027444330442</v>
      </c>
      <c r="R4405" s="66">
        <f t="shared" si="616"/>
        <v>5649.0406654234748</v>
      </c>
      <c r="S4405" s="67">
        <f>E4405/INDEX('CCG overall weighted population'!$F$4:$F$195,MATCH(A4405,'CCG overall weighted population'!$A$4:$A$195,0))*INDEX('CCG overall weighted population'!$T$4:$T$195,MATCH(A4405,'CCG overall weighted population'!$A$4:$A$195,0))</f>
        <v>0</v>
      </c>
      <c r="T4405" s="66">
        <f t="shared" si="617"/>
        <v>7090.1052424095642</v>
      </c>
      <c r="U4405" s="66">
        <f t="shared" si="618"/>
        <v>7090.1052424095642</v>
      </c>
      <c r="V4405" s="81">
        <f t="shared" si="619"/>
        <v>5646.4474052464429</v>
      </c>
      <c r="W4405" s="110">
        <f t="shared" si="620"/>
        <v>0.95497486080305583</v>
      </c>
    </row>
    <row r="4406" spans="1:23" x14ac:dyDescent="0.2">
      <c r="A4406" s="31" t="s">
        <v>136</v>
      </c>
      <c r="B4406" s="25" t="s">
        <v>296</v>
      </c>
      <c r="C4406" s="53" t="s">
        <v>6329</v>
      </c>
      <c r="D4406" s="25" t="s">
        <v>6328</v>
      </c>
      <c r="E4406" s="97">
        <v>8610.833984375</v>
      </c>
      <c r="F4406" s="27">
        <v>6913.7587890625</v>
      </c>
      <c r="G4406" s="27">
        <v>6545.84375</v>
      </c>
      <c r="H4406" s="27">
        <v>17499.5625</v>
      </c>
      <c r="I4406" s="27">
        <v>5999.3251953125</v>
      </c>
      <c r="J4406" s="27">
        <f t="shared" si="612"/>
        <v>8438.4056288249576</v>
      </c>
      <c r="K4406" s="28">
        <v>1.1397329568862915</v>
      </c>
      <c r="L4406" s="28">
        <v>0.99663132429122925</v>
      </c>
      <c r="M4406" s="27">
        <v>6991.34130859375</v>
      </c>
      <c r="N4406" s="27">
        <v>9528.7142452234566</v>
      </c>
      <c r="O4406" s="66">
        <f t="shared" si="613"/>
        <v>9708.9781166797002</v>
      </c>
      <c r="P4406" s="66">
        <f t="shared" si="614"/>
        <v>9769.3514288199694</v>
      </c>
      <c r="Q4406" s="66">
        <f t="shared" si="615"/>
        <v>7245.0786022567208</v>
      </c>
      <c r="R4406" s="66">
        <f t="shared" si="616"/>
        <v>9465.1320604188259</v>
      </c>
      <c r="S4406" s="67">
        <f>E4406/INDEX('CCG overall weighted population'!$F$4:$F$195,MATCH(A4406,'CCG overall weighted population'!$A$4:$A$195,0))*INDEX('CCG overall weighted population'!$T$4:$T$195,MATCH(A4406,'CCG overall weighted population'!$A$4:$A$195,0))</f>
        <v>0</v>
      </c>
      <c r="T4406" s="66">
        <f t="shared" si="617"/>
        <v>11879.677703938713</v>
      </c>
      <c r="U4406" s="66">
        <f t="shared" si="618"/>
        <v>11879.677703938713</v>
      </c>
      <c r="V4406" s="81">
        <f t="shared" si="619"/>
        <v>9460.7869775107029</v>
      </c>
      <c r="W4406" s="110">
        <f t="shared" si="620"/>
        <v>1.0987073952044606</v>
      </c>
    </row>
    <row r="4407" spans="1:23" x14ac:dyDescent="0.2">
      <c r="A4407" s="31" t="s">
        <v>136</v>
      </c>
      <c r="B4407" s="25" t="s">
        <v>296</v>
      </c>
      <c r="C4407" s="53" t="s">
        <v>6327</v>
      </c>
      <c r="D4407" s="25" t="s">
        <v>6326</v>
      </c>
      <c r="E4407" s="97">
        <v>8252.5830078125</v>
      </c>
      <c r="F4407" s="27">
        <v>5680.13330078125</v>
      </c>
      <c r="G4407" s="27">
        <v>5184.30322265625</v>
      </c>
      <c r="H4407" s="27">
        <v>13727.6494140625</v>
      </c>
      <c r="I4407" s="27">
        <v>13603.142578125</v>
      </c>
      <c r="J4407" s="27">
        <f t="shared" si="612"/>
        <v>7184.3740754096189</v>
      </c>
      <c r="K4407" s="28">
        <v>1.1397329568862915</v>
      </c>
      <c r="L4407" s="28">
        <v>0.99663132429122925</v>
      </c>
      <c r="M4407" s="27">
        <v>6652.65185546875</v>
      </c>
      <c r="N4407" s="27">
        <v>9633.8090668100485</v>
      </c>
      <c r="O4407" s="66">
        <f t="shared" si="613"/>
        <v>8438.914033889956</v>
      </c>
      <c r="P4407" s="66">
        <f t="shared" si="614"/>
        <v>8491.3897100085032</v>
      </c>
      <c r="Q4407" s="66">
        <f t="shared" si="615"/>
        <v>6950.7675766028806</v>
      </c>
      <c r="R4407" s="66">
        <f t="shared" si="616"/>
        <v>8305.7175879472798</v>
      </c>
      <c r="S4407" s="67">
        <f>E4407/INDEX('CCG overall weighted population'!$F$4:$F$195,MATCH(A4407,'CCG overall weighted population'!$A$4:$A$195,0))*INDEX('CCG overall weighted population'!$T$4:$T$195,MATCH(A4407,'CCG overall weighted population'!$A$4:$A$195,0))</f>
        <v>0</v>
      </c>
      <c r="T4407" s="66">
        <f t="shared" si="617"/>
        <v>10424.497768748815</v>
      </c>
      <c r="U4407" s="66">
        <f t="shared" si="618"/>
        <v>10424.497768748815</v>
      </c>
      <c r="V4407" s="81">
        <f t="shared" si="619"/>
        <v>8301.9047482213555</v>
      </c>
      <c r="W4407" s="110">
        <f t="shared" si="620"/>
        <v>1.0059765215765977</v>
      </c>
    </row>
    <row r="4408" spans="1:23" x14ac:dyDescent="0.2">
      <c r="A4408" s="31" t="s">
        <v>136</v>
      </c>
      <c r="B4408" s="25" t="s">
        <v>296</v>
      </c>
      <c r="C4408" s="53" t="s">
        <v>6325</v>
      </c>
      <c r="D4408" s="25" t="s">
        <v>6324</v>
      </c>
      <c r="E4408" s="97">
        <v>12620.583984375</v>
      </c>
      <c r="F4408" s="27">
        <v>10106.6845703125</v>
      </c>
      <c r="G4408" s="27">
        <v>10050.66796875</v>
      </c>
      <c r="H4408" s="27">
        <v>22003.271484375</v>
      </c>
      <c r="I4408" s="27">
        <v>10489.130859375</v>
      </c>
      <c r="J4408" s="27">
        <f t="shared" si="612"/>
        <v>11901.793153110426</v>
      </c>
      <c r="K4408" s="28">
        <v>1.1397329568862915</v>
      </c>
      <c r="L4408" s="28">
        <v>0.99663132429122925</v>
      </c>
      <c r="M4408" s="27">
        <v>11219.1552734375</v>
      </c>
      <c r="N4408" s="27">
        <v>12236.68613581295</v>
      </c>
      <c r="O4408" s="66">
        <f t="shared" si="613"/>
        <v>13557.210546824987</v>
      </c>
      <c r="P4408" s="66">
        <f t="shared" si="614"/>
        <v>13641.513312189003</v>
      </c>
      <c r="Q4408" s="66">
        <f t="shared" si="615"/>
        <v>11320.908359675044</v>
      </c>
      <c r="R4408" s="66">
        <f t="shared" si="616"/>
        <v>13361.839512458118</v>
      </c>
      <c r="S4408" s="67">
        <f>E4408/INDEX('CCG overall weighted population'!$F$4:$F$195,MATCH(A4408,'CCG overall weighted population'!$A$4:$A$195,0))*INDEX('CCG overall weighted population'!$T$4:$T$195,MATCH(A4408,'CCG overall weighted population'!$A$4:$A$195,0))</f>
        <v>0</v>
      </c>
      <c r="T4408" s="66">
        <f t="shared" si="617"/>
        <v>16770.431297366613</v>
      </c>
      <c r="U4408" s="66">
        <f t="shared" si="618"/>
        <v>16770.431297366613</v>
      </c>
      <c r="V4408" s="81">
        <f t="shared" si="619"/>
        <v>13355.705599046654</v>
      </c>
      <c r="W4408" s="110">
        <f t="shared" si="620"/>
        <v>1.0582478287519639</v>
      </c>
    </row>
    <row r="4409" spans="1:23" x14ac:dyDescent="0.2">
      <c r="A4409" s="31" t="s">
        <v>136</v>
      </c>
      <c r="B4409" s="25" t="s">
        <v>296</v>
      </c>
      <c r="C4409" s="53" t="s">
        <v>6323</v>
      </c>
      <c r="D4409" s="25" t="s">
        <v>6322</v>
      </c>
      <c r="E4409" s="97">
        <v>8313.416015625</v>
      </c>
      <c r="F4409" s="27">
        <v>7845.48193359375</v>
      </c>
      <c r="G4409" s="27">
        <v>8739.109375</v>
      </c>
      <c r="H4409" s="27">
        <v>16601.791015625</v>
      </c>
      <c r="I4409" s="27">
        <v>5672.09375</v>
      </c>
      <c r="J4409" s="27">
        <f t="shared" si="612"/>
        <v>9124.4336863765111</v>
      </c>
      <c r="K4409" s="28">
        <v>1.1397329568862915</v>
      </c>
      <c r="L4409" s="28">
        <v>0.99663132429122925</v>
      </c>
      <c r="M4409" s="27">
        <v>8450.1708984375</v>
      </c>
      <c r="N4409" s="27">
        <v>9092.3430648934809</v>
      </c>
      <c r="O4409" s="66">
        <f t="shared" si="613"/>
        <v>10360.740366160469</v>
      </c>
      <c r="P4409" s="66">
        <f t="shared" si="614"/>
        <v>10425.166529718907</v>
      </c>
      <c r="Q4409" s="66">
        <f t="shared" si="615"/>
        <v>8514.3881150830985</v>
      </c>
      <c r="R4409" s="66">
        <f t="shared" si="616"/>
        <v>10194.884051399609</v>
      </c>
      <c r="S4409" s="67">
        <f>E4409/INDEX('CCG overall weighted population'!$F$4:$F$195,MATCH(A4409,'CCG overall weighted population'!$A$4:$A$195,0))*INDEX('CCG overall weighted population'!$T$4:$T$195,MATCH(A4409,'CCG overall weighted population'!$A$4:$A$195,0))</f>
        <v>0</v>
      </c>
      <c r="T4409" s="66">
        <f t="shared" si="617"/>
        <v>12795.588691901799</v>
      </c>
      <c r="U4409" s="66">
        <f t="shared" si="618"/>
        <v>12795.588691901799</v>
      </c>
      <c r="V4409" s="81">
        <f t="shared" si="619"/>
        <v>10190.203967047984</v>
      </c>
      <c r="W4409" s="110">
        <f t="shared" si="620"/>
        <v>1.2257541241645524</v>
      </c>
    </row>
    <row r="4410" spans="1:23" x14ac:dyDescent="0.2">
      <c r="A4410" s="31" t="s">
        <v>136</v>
      </c>
      <c r="B4410" s="25" t="s">
        <v>296</v>
      </c>
      <c r="C4410" s="53" t="s">
        <v>6321</v>
      </c>
      <c r="D4410" s="25" t="s">
        <v>6320</v>
      </c>
      <c r="E4410" s="97">
        <v>8006.74951171875</v>
      </c>
      <c r="F4410" s="27">
        <v>5296.28466796875</v>
      </c>
      <c r="G4410" s="27">
        <v>6016.61474609375</v>
      </c>
      <c r="H4410" s="27">
        <v>14321.177734375</v>
      </c>
      <c r="I4410" s="27">
        <v>8105.15673828125</v>
      </c>
      <c r="J4410" s="27">
        <f t="shared" si="612"/>
        <v>6811.9348176688263</v>
      </c>
      <c r="K4410" s="28">
        <v>1.1397329568862915</v>
      </c>
      <c r="L4410" s="28">
        <v>0.99663132429122925</v>
      </c>
      <c r="M4410" s="27">
        <v>6790.2216796875</v>
      </c>
      <c r="N4410" s="27">
        <v>7996.1155362810614</v>
      </c>
      <c r="O4410" s="66">
        <f t="shared" si="613"/>
        <v>7872.1432584351551</v>
      </c>
      <c r="P4410" s="66">
        <f t="shared" si="614"/>
        <v>7921.0945853866424</v>
      </c>
      <c r="Q4410" s="66">
        <f t="shared" si="615"/>
        <v>6910.8110653468557</v>
      </c>
      <c r="R4410" s="66">
        <f t="shared" si="616"/>
        <v>7799.3376139775592</v>
      </c>
      <c r="S4410" s="67">
        <f>E4410/INDEX('CCG overall weighted population'!$F$4:$F$195,MATCH(A4410,'CCG overall weighted population'!$A$4:$A$195,0))*INDEX('CCG overall weighted population'!$T$4:$T$195,MATCH(A4410,'CCG overall weighted population'!$A$4:$A$195,0))</f>
        <v>0</v>
      </c>
      <c r="T4410" s="66">
        <f t="shared" si="617"/>
        <v>9788.9407740772604</v>
      </c>
      <c r="U4410" s="66">
        <f t="shared" si="618"/>
        <v>9788.9407740772604</v>
      </c>
      <c r="V4410" s="81">
        <f t="shared" si="619"/>
        <v>7795.7572340795432</v>
      </c>
      <c r="W4410" s="110">
        <f t="shared" si="620"/>
        <v>0.97364819801963376</v>
      </c>
    </row>
    <row r="4411" spans="1:23" x14ac:dyDescent="0.2">
      <c r="A4411" s="31" t="s">
        <v>136</v>
      </c>
      <c r="B4411" s="25" t="s">
        <v>296</v>
      </c>
      <c r="C4411" s="53" t="s">
        <v>6319</v>
      </c>
      <c r="D4411" s="25" t="s">
        <v>6318</v>
      </c>
      <c r="E4411" s="97">
        <v>12829.666015625</v>
      </c>
      <c r="F4411" s="27">
        <v>7338.43505859375</v>
      </c>
      <c r="G4411" s="27">
        <v>7597.51416015625</v>
      </c>
      <c r="H4411" s="27">
        <v>20842.490234375</v>
      </c>
      <c r="I4411" s="27">
        <v>10713.5791015625</v>
      </c>
      <c r="J4411" s="27">
        <f t="shared" si="612"/>
        <v>9519.319365581423</v>
      </c>
      <c r="K4411" s="28">
        <v>1.1397329568862915</v>
      </c>
      <c r="L4411" s="28">
        <v>0.99663132429122925</v>
      </c>
      <c r="M4411" s="27">
        <v>10007.9228515625</v>
      </c>
      <c r="N4411" s="27">
        <v>13194.324063920943</v>
      </c>
      <c r="O4411" s="66">
        <f t="shared" si="613"/>
        <v>11230.375040830833</v>
      </c>
      <c r="P4411" s="66">
        <f t="shared" si="614"/>
        <v>11300.208851314716</v>
      </c>
      <c r="Q4411" s="66">
        <f t="shared" si="615"/>
        <v>10326.562972798345</v>
      </c>
      <c r="R4411" s="66">
        <f t="shared" si="616"/>
        <v>11182.867361483801</v>
      </c>
      <c r="S4411" s="67">
        <f>E4411/INDEX('CCG overall weighted population'!$F$4:$F$195,MATCH(A4411,'CCG overall weighted population'!$A$4:$A$195,0))*INDEX('CCG overall weighted population'!$T$4:$T$195,MATCH(A4411,'CCG overall weighted population'!$A$4:$A$195,0))</f>
        <v>0</v>
      </c>
      <c r="T4411" s="66">
        <f t="shared" si="617"/>
        <v>14035.605548058729</v>
      </c>
      <c r="U4411" s="66">
        <f t="shared" si="618"/>
        <v>14035.605548058729</v>
      </c>
      <c r="V4411" s="81">
        <f t="shared" si="619"/>
        <v>11177.733731490471</v>
      </c>
      <c r="W4411" s="110">
        <f t="shared" si="620"/>
        <v>0.87124120907569436</v>
      </c>
    </row>
    <row r="4412" spans="1:23" x14ac:dyDescent="0.2">
      <c r="A4412" s="31" t="s">
        <v>136</v>
      </c>
      <c r="B4412" s="25" t="s">
        <v>296</v>
      </c>
      <c r="C4412" s="53" t="s">
        <v>6317</v>
      </c>
      <c r="D4412" s="25" t="s">
        <v>6316</v>
      </c>
      <c r="E4412" s="97">
        <v>7653.6669921875</v>
      </c>
      <c r="F4412" s="27">
        <v>5790.73046875</v>
      </c>
      <c r="G4412" s="27">
        <v>5436.11279296875</v>
      </c>
      <c r="H4412" s="27">
        <v>12520.884765625</v>
      </c>
      <c r="I4412" s="27">
        <v>6089.490234375</v>
      </c>
      <c r="J4412" s="27">
        <f t="shared" si="612"/>
        <v>6788.9826376585697</v>
      </c>
      <c r="K4412" s="28">
        <v>1.1397329568862915</v>
      </c>
      <c r="L4412" s="28">
        <v>0.99663132429122925</v>
      </c>
      <c r="M4412" s="27">
        <v>6419.89892578125</v>
      </c>
      <c r="N4412" s="27">
        <v>7239.5934024254811</v>
      </c>
      <c r="O4412" s="66">
        <f t="shared" si="613"/>
        <v>7762.7462857420451</v>
      </c>
      <c r="P4412" s="66">
        <f t="shared" si="614"/>
        <v>7811.0173497966307</v>
      </c>
      <c r="Q4412" s="66">
        <f t="shared" si="615"/>
        <v>6501.8683734456736</v>
      </c>
      <c r="R4412" s="66">
        <f t="shared" si="616"/>
        <v>7653.2418231033744</v>
      </c>
      <c r="S4412" s="67">
        <f>E4412/INDEX('CCG overall weighted population'!$F$4:$F$195,MATCH(A4412,'CCG overall weighted population'!$A$4:$A$195,0))*INDEX('CCG overall weighted population'!$T$4:$T$195,MATCH(A4412,'CCG overall weighted population'!$A$4:$A$195,0))</f>
        <v>0</v>
      </c>
      <c r="T4412" s="66">
        <f t="shared" si="617"/>
        <v>9605.5760942810721</v>
      </c>
      <c r="U4412" s="66">
        <f t="shared" si="618"/>
        <v>9605.5760942810721</v>
      </c>
      <c r="V4412" s="81">
        <f t="shared" si="619"/>
        <v>7649.7285102383212</v>
      </c>
      <c r="W4412" s="110">
        <f t="shared" si="620"/>
        <v>0.99948541242345679</v>
      </c>
    </row>
    <row r="4413" spans="1:23" x14ac:dyDescent="0.2">
      <c r="A4413" s="31" t="s">
        <v>136</v>
      </c>
      <c r="B4413" s="25" t="s">
        <v>296</v>
      </c>
      <c r="C4413" s="53" t="s">
        <v>6315</v>
      </c>
      <c r="D4413" s="25" t="s">
        <v>6314</v>
      </c>
      <c r="E4413" s="97">
        <v>9181.0830078125</v>
      </c>
      <c r="F4413" s="27">
        <v>6160.85009765625</v>
      </c>
      <c r="G4413" s="27">
        <v>6177.20361328125</v>
      </c>
      <c r="H4413" s="27">
        <v>11351.939453125</v>
      </c>
      <c r="I4413" s="27">
        <v>10791.4326171875</v>
      </c>
      <c r="J4413" s="27">
        <f t="shared" si="612"/>
        <v>7132.7255607118959</v>
      </c>
      <c r="K4413" s="28">
        <v>1.1397329568862915</v>
      </c>
      <c r="L4413" s="28">
        <v>0.99663132429122925</v>
      </c>
      <c r="M4413" s="27">
        <v>6956.97265625</v>
      </c>
      <c r="N4413" s="27">
        <v>7835.6754966351928</v>
      </c>
      <c r="O4413" s="66">
        <f t="shared" si="613"/>
        <v>8181.8647045519983</v>
      </c>
      <c r="P4413" s="66">
        <f t="shared" si="614"/>
        <v>8232.7419715270626</v>
      </c>
      <c r="Q4413" s="66">
        <f t="shared" si="615"/>
        <v>7044.8429402885195</v>
      </c>
      <c r="R4413" s="66">
        <f t="shared" si="616"/>
        <v>8089.5792003698207</v>
      </c>
      <c r="S4413" s="67">
        <f>E4413/INDEX('CCG overall weighted population'!$F$4:$F$195,MATCH(A4413,'CCG overall weighted population'!$A$4:$A$195,0))*INDEX('CCG overall weighted population'!$T$4:$T$195,MATCH(A4413,'CCG overall weighted population'!$A$4:$A$195,0))</f>
        <v>0</v>
      </c>
      <c r="T4413" s="66">
        <f t="shared" si="617"/>
        <v>10153.222696464656</v>
      </c>
      <c r="U4413" s="66">
        <f t="shared" si="618"/>
        <v>10153.222696464656</v>
      </c>
      <c r="V4413" s="81">
        <f t="shared" si="619"/>
        <v>8085.8655815747434</v>
      </c>
      <c r="W4413" s="110">
        <f t="shared" si="620"/>
        <v>0.88070934275337687</v>
      </c>
    </row>
    <row r="4414" spans="1:23" x14ac:dyDescent="0.2">
      <c r="A4414" s="31" t="s">
        <v>136</v>
      </c>
      <c r="B4414" s="25" t="s">
        <v>296</v>
      </c>
      <c r="C4414" s="53" t="s">
        <v>6313</v>
      </c>
      <c r="D4414" s="25" t="s">
        <v>6312</v>
      </c>
      <c r="E4414" s="97">
        <v>6793</v>
      </c>
      <c r="F4414" s="27">
        <v>4065.415771484375</v>
      </c>
      <c r="G4414" s="27">
        <v>4203.779296875</v>
      </c>
      <c r="H4414" s="27">
        <v>11338.5185546875</v>
      </c>
      <c r="I4414" s="27">
        <v>5254.421875</v>
      </c>
      <c r="J4414" s="27">
        <f t="shared" si="612"/>
        <v>5213.7392135350947</v>
      </c>
      <c r="K4414" s="28">
        <v>1.1397329568862915</v>
      </c>
      <c r="L4414" s="28">
        <v>0.99663132429122925</v>
      </c>
      <c r="M4414" s="27">
        <v>5430.2451171875</v>
      </c>
      <c r="N4414" s="27">
        <v>7012.8953211699445</v>
      </c>
      <c r="O4414" s="66">
        <f t="shared" si="613"/>
        <v>6126.6178130082963</v>
      </c>
      <c r="P4414" s="66">
        <f t="shared" si="614"/>
        <v>6164.7149438436654</v>
      </c>
      <c r="Q4414" s="66">
        <f t="shared" si="615"/>
        <v>5588.5101375857448</v>
      </c>
      <c r="R4414" s="66">
        <f t="shared" si="616"/>
        <v>6095.2721085111052</v>
      </c>
      <c r="S4414" s="67">
        <f>E4414/INDEX('CCG overall weighted population'!$F$4:$F$195,MATCH(A4414,'CCG overall weighted population'!$A$4:$A$195,0))*INDEX('CCG overall weighted population'!$T$4:$T$195,MATCH(A4414,'CCG overall weighted population'!$A$4:$A$195,0))</f>
        <v>0</v>
      </c>
      <c r="T4414" s="66">
        <f t="shared" si="617"/>
        <v>7650.1698766276686</v>
      </c>
      <c r="U4414" s="66">
        <f t="shared" si="618"/>
        <v>7650.1698766276686</v>
      </c>
      <c r="V4414" s="81">
        <f t="shared" si="619"/>
        <v>6092.4740004139339</v>
      </c>
      <c r="W4414" s="110">
        <f t="shared" si="620"/>
        <v>0.89687531288295808</v>
      </c>
    </row>
    <row r="4415" spans="1:23" x14ac:dyDescent="0.2">
      <c r="A4415" s="31" t="s">
        <v>136</v>
      </c>
      <c r="B4415" s="25" t="s">
        <v>296</v>
      </c>
      <c r="C4415" s="53" t="s">
        <v>6311</v>
      </c>
      <c r="D4415" s="25" t="s">
        <v>6310</v>
      </c>
      <c r="E4415" s="97">
        <v>3326.083251953125</v>
      </c>
      <c r="F4415" s="27">
        <v>2932.55712890625</v>
      </c>
      <c r="G4415" s="27">
        <v>2822.57568359375</v>
      </c>
      <c r="H4415" s="27">
        <v>6492.97265625</v>
      </c>
      <c r="I4415" s="27">
        <v>2379.36767578125</v>
      </c>
      <c r="J4415" s="27">
        <f t="shared" si="612"/>
        <v>3436.0044601101645</v>
      </c>
      <c r="K4415" s="28">
        <v>1.1397329568862915</v>
      </c>
      <c r="L4415" s="28">
        <v>0.99663132429122925</v>
      </c>
      <c r="M4415" s="27">
        <v>2986.220703125</v>
      </c>
      <c r="N4415" s="27">
        <v>3134.2812476857748</v>
      </c>
      <c r="O4415" s="66">
        <f t="shared" si="613"/>
        <v>3868.6628139606082</v>
      </c>
      <c r="P4415" s="66">
        <f t="shared" si="614"/>
        <v>3892.7193093843071</v>
      </c>
      <c r="Q4415" s="66">
        <f t="shared" si="615"/>
        <v>3001.0267575810776</v>
      </c>
      <c r="R4415" s="66">
        <f t="shared" si="616"/>
        <v>3785.2546399306048</v>
      </c>
      <c r="S4415" s="67">
        <f>E4415/INDEX('CCG overall weighted population'!$F$4:$F$195,MATCH(A4415,'CCG overall weighted population'!$A$4:$A$195,0))*INDEX('CCG overall weighted population'!$T$4:$T$195,MATCH(A4415,'CCG overall weighted population'!$A$4:$A$195,0))</f>
        <v>0</v>
      </c>
      <c r="T4415" s="66">
        <f t="shared" si="617"/>
        <v>4750.8692813446469</v>
      </c>
      <c r="U4415" s="66">
        <f t="shared" si="618"/>
        <v>4750.8692813446469</v>
      </c>
      <c r="V4415" s="81">
        <f t="shared" si="619"/>
        <v>3783.5169731834458</v>
      </c>
      <c r="W4415" s="110">
        <f t="shared" si="620"/>
        <v>1.1375292458364381</v>
      </c>
    </row>
    <row r="4416" spans="1:23" x14ac:dyDescent="0.2">
      <c r="A4416" s="31" t="s">
        <v>136</v>
      </c>
      <c r="B4416" s="25" t="s">
        <v>296</v>
      </c>
      <c r="C4416" s="53" t="s">
        <v>6309</v>
      </c>
      <c r="D4416" s="25" t="s">
        <v>6308</v>
      </c>
      <c r="E4416" s="97">
        <v>17367.83203125</v>
      </c>
      <c r="F4416" s="27">
        <v>10639.4697265625</v>
      </c>
      <c r="G4416" s="27">
        <v>8923.5244140625</v>
      </c>
      <c r="H4416" s="27">
        <v>21424.78515625</v>
      </c>
      <c r="I4416" s="27">
        <v>20554.046875</v>
      </c>
      <c r="J4416" s="27">
        <f t="shared" si="612"/>
        <v>12558.69830270835</v>
      </c>
      <c r="K4416" s="28">
        <v>1.1397329568862915</v>
      </c>
      <c r="L4416" s="28">
        <v>0.99663132429122925</v>
      </c>
      <c r="M4416" s="27">
        <v>11938.5771484375</v>
      </c>
      <c r="N4416" s="27">
        <v>14302.326344404173</v>
      </c>
      <c r="O4416" s="66">
        <f t="shared" si="613"/>
        <v>14463.402188824048</v>
      </c>
      <c r="P4416" s="66">
        <f t="shared" si="614"/>
        <v>14553.339923203735</v>
      </c>
      <c r="Q4416" s="66">
        <f t="shared" si="615"/>
        <v>12174.952068034168</v>
      </c>
      <c r="R4416" s="66">
        <f t="shared" si="616"/>
        <v>14266.702265222153</v>
      </c>
      <c r="S4416" s="67">
        <f>E4416/INDEX('CCG overall weighted population'!$F$4:$F$195,MATCH(A4416,'CCG overall weighted population'!$A$4:$A$195,0))*INDEX('CCG overall weighted population'!$T$4:$T$195,MATCH(A4416,'CCG overall weighted population'!$A$4:$A$195,0))</f>
        <v>0</v>
      </c>
      <c r="T4416" s="66">
        <f t="shared" si="617"/>
        <v>17906.123625853772</v>
      </c>
      <c r="U4416" s="66">
        <f t="shared" si="618"/>
        <v>17906.123625853772</v>
      </c>
      <c r="V4416" s="81">
        <f t="shared" si="619"/>
        <v>14260.152963662258</v>
      </c>
      <c r="W4416" s="110">
        <f t="shared" si="620"/>
        <v>0.82106695516192896</v>
      </c>
    </row>
    <row r="4417" spans="1:23" x14ac:dyDescent="0.2">
      <c r="A4417" s="31" t="s">
        <v>136</v>
      </c>
      <c r="B4417" s="25" t="s">
        <v>296</v>
      </c>
      <c r="C4417" s="53" t="s">
        <v>6307</v>
      </c>
      <c r="D4417" s="25" t="s">
        <v>6306</v>
      </c>
      <c r="E4417" s="97">
        <v>750.5</v>
      </c>
      <c r="F4417" s="27">
        <v>468.71707153320313</v>
      </c>
      <c r="G4417" s="27">
        <v>392.08999633789063</v>
      </c>
      <c r="H4417" s="27">
        <v>1612.4024658203125</v>
      </c>
      <c r="I4417" s="27">
        <v>1410.1497802734375</v>
      </c>
      <c r="J4417" s="27">
        <f t="shared" si="612"/>
        <v>674.41059547548559</v>
      </c>
      <c r="K4417" s="28">
        <v>1.1397329568862915</v>
      </c>
      <c r="L4417" s="28">
        <v>0.99663132429122925</v>
      </c>
      <c r="M4417" s="27">
        <v>586.67578125</v>
      </c>
      <c r="N4417" s="27">
        <v>752.5999710684091</v>
      </c>
      <c r="O4417" s="66">
        <f t="shared" si="613"/>
        <v>774.94013721850672</v>
      </c>
      <c r="P4417" s="66">
        <f t="shared" si="614"/>
        <v>779.75894536000817</v>
      </c>
      <c r="Q4417" s="66">
        <f t="shared" si="615"/>
        <v>603.26820023184098</v>
      </c>
      <c r="R4417" s="66">
        <f t="shared" si="616"/>
        <v>758.48869974846752</v>
      </c>
      <c r="S4417" s="67">
        <f>E4417/INDEX('CCG overall weighted population'!$F$4:$F$195,MATCH(A4417,'CCG overall weighted population'!$A$4:$A$195,0))*INDEX('CCG overall weighted population'!$T$4:$T$195,MATCH(A4417,'CCG overall weighted population'!$A$4:$A$195,0))</f>
        <v>0</v>
      </c>
      <c r="T4417" s="66">
        <f t="shared" si="617"/>
        <v>951.97840215793258</v>
      </c>
      <c r="U4417" s="66">
        <f t="shared" si="618"/>
        <v>951.97840215793258</v>
      </c>
      <c r="V4417" s="81">
        <f t="shared" si="619"/>
        <v>758.14050637258606</v>
      </c>
      <c r="W4417" s="110">
        <f t="shared" si="620"/>
        <v>1.0101805547935856</v>
      </c>
    </row>
    <row r="4418" spans="1:23" x14ac:dyDescent="0.2">
      <c r="A4418" s="31" t="s">
        <v>136</v>
      </c>
      <c r="B4418" s="25" t="s">
        <v>296</v>
      </c>
      <c r="C4418" s="53" t="s">
        <v>6305</v>
      </c>
      <c r="D4418" s="25" t="s">
        <v>6304</v>
      </c>
      <c r="E4418" s="97">
        <v>5132.5830078125</v>
      </c>
      <c r="F4418" s="27">
        <v>3412.52734375</v>
      </c>
      <c r="G4418" s="27">
        <v>3244.16162109375</v>
      </c>
      <c r="H4418" s="27">
        <v>9093.99609375</v>
      </c>
      <c r="I4418" s="27">
        <v>6070.4833984375</v>
      </c>
      <c r="J4418" s="27">
        <f t="shared" si="612"/>
        <v>4363.8600961429502</v>
      </c>
      <c r="K4418" s="28">
        <v>1.1397329568862915</v>
      </c>
      <c r="L4418" s="28">
        <v>0.99663132429122925</v>
      </c>
      <c r="M4418" s="27">
        <v>4157.55615234375</v>
      </c>
      <c r="N4418" s="27">
        <v>4792.1763335398846</v>
      </c>
      <c r="O4418" s="66">
        <f t="shared" si="613"/>
        <v>5005.5327726649903</v>
      </c>
      <c r="P4418" s="66">
        <f t="shared" si="614"/>
        <v>5036.658663451919</v>
      </c>
      <c r="Q4418" s="66">
        <f t="shared" si="615"/>
        <v>4221.0181704633633</v>
      </c>
      <c r="R4418" s="66">
        <f t="shared" si="616"/>
        <v>4938.3596075779915</v>
      </c>
      <c r="S4418" s="67">
        <f>E4418/INDEX('CCG overall weighted population'!$F$4:$F$195,MATCH(A4418,'CCG overall weighted population'!$A$4:$A$195,0))*INDEX('CCG overall weighted population'!$T$4:$T$195,MATCH(A4418,'CCG overall weighted population'!$A$4:$A$195,0))</f>
        <v>0</v>
      </c>
      <c r="T4418" s="66">
        <f t="shared" si="617"/>
        <v>6198.1301633925486</v>
      </c>
      <c r="U4418" s="66">
        <f t="shared" si="618"/>
        <v>6198.1301633925486</v>
      </c>
      <c r="V4418" s="81">
        <f t="shared" si="619"/>
        <v>4936.0925941028399</v>
      </c>
      <c r="W4418" s="110">
        <f t="shared" si="620"/>
        <v>0.9617170509642855</v>
      </c>
    </row>
    <row r="4419" spans="1:23" x14ac:dyDescent="0.2">
      <c r="A4419" s="31" t="s">
        <v>136</v>
      </c>
      <c r="B4419" s="25" t="s">
        <v>296</v>
      </c>
      <c r="C4419" s="53" t="s">
        <v>6303</v>
      </c>
      <c r="D4419" s="25" t="s">
        <v>6302</v>
      </c>
      <c r="E4419" s="97">
        <v>7556.7509765625</v>
      </c>
      <c r="F4419" s="27">
        <v>5453.1298828125</v>
      </c>
      <c r="G4419" s="27">
        <v>5177.1728515625</v>
      </c>
      <c r="H4419" s="27">
        <v>12791.0556640625</v>
      </c>
      <c r="I4419" s="27">
        <v>6057.33056640625</v>
      </c>
      <c r="J4419" s="27">
        <f t="shared" si="612"/>
        <v>6560.2300077793534</v>
      </c>
      <c r="K4419" s="28">
        <v>1.1397329568862915</v>
      </c>
      <c r="L4419" s="28">
        <v>0.99663132429122925</v>
      </c>
      <c r="M4419" s="27">
        <v>6513.41357421875</v>
      </c>
      <c r="N4419" s="27">
        <v>7710.8263840510854</v>
      </c>
      <c r="O4419" s="66">
        <f t="shared" si="613"/>
        <v>7582.4185604713621</v>
      </c>
      <c r="P4419" s="66">
        <f t="shared" si="614"/>
        <v>7629.5682931237679</v>
      </c>
      <c r="Q4419" s="66">
        <f t="shared" si="615"/>
        <v>6633.154855201984</v>
      </c>
      <c r="R4419" s="66">
        <f t="shared" si="616"/>
        <v>7509.4829110837918</v>
      </c>
      <c r="S4419" s="67">
        <f>E4419/INDEX('CCG overall weighted population'!$F$4:$F$195,MATCH(A4419,'CCG overall weighted population'!$A$4:$A$195,0))*INDEX('CCG overall weighted population'!$T$4:$T$195,MATCH(A4419,'CCG overall weighted population'!$A$4:$A$195,0))</f>
        <v>0</v>
      </c>
      <c r="T4419" s="66">
        <f t="shared" si="617"/>
        <v>9425.1444287786726</v>
      </c>
      <c r="U4419" s="66">
        <f t="shared" si="618"/>
        <v>9425.1444287786726</v>
      </c>
      <c r="V4419" s="81">
        <f t="shared" si="619"/>
        <v>7506.0355924793048</v>
      </c>
      <c r="W4419" s="110">
        <f t="shared" si="620"/>
        <v>0.99328873159371134</v>
      </c>
    </row>
    <row r="4420" spans="1:23" x14ac:dyDescent="0.2">
      <c r="A4420" s="31" t="s">
        <v>136</v>
      </c>
      <c r="B4420" s="25" t="s">
        <v>296</v>
      </c>
      <c r="C4420" s="53" t="s">
        <v>6301</v>
      </c>
      <c r="D4420" s="25" t="s">
        <v>6300</v>
      </c>
      <c r="E4420" s="97">
        <v>5936.58349609375</v>
      </c>
      <c r="F4420" s="27">
        <v>3957.605224609375</v>
      </c>
      <c r="G4420" s="27">
        <v>3212.703857421875</v>
      </c>
      <c r="H4420" s="27">
        <v>11386.375</v>
      </c>
      <c r="I4420" s="27">
        <v>7901.49072265625</v>
      </c>
      <c r="J4420" s="27">
        <f t="shared" ref="J4420:J4483" si="621">SUMPRODUCT($F4420:$I4420,$F$1:$I$1)</f>
        <v>5187.3751188936358</v>
      </c>
      <c r="K4420" s="28">
        <v>1.1397329568862915</v>
      </c>
      <c r="L4420" s="28">
        <v>0.99663132429122925</v>
      </c>
      <c r="M4420" s="27">
        <v>4584.1591796875</v>
      </c>
      <c r="N4420" s="27">
        <v>6453.2030482793944</v>
      </c>
      <c r="O4420" s="66">
        <f t="shared" ref="O4420:O4483" si="622">(N$1*N4420+(1-N$1)*J4420)*K4420*L4420</f>
        <v>6036.0906028949357</v>
      </c>
      <c r="P4420" s="66">
        <f t="shared" ref="P4420:P4483" si="623">O4420*$E$7330/O$7330</f>
        <v>6073.6248086265832</v>
      </c>
      <c r="Q4420" s="66">
        <f t="shared" ref="Q4420:Q4483" si="624">($N$1*N4420)+((1-$N$1)*M4420)</f>
        <v>4771.0635665466898</v>
      </c>
      <c r="R4420" s="66">
        <f t="shared" ref="R4420:R4483" si="625">(P4420*$J$1)+(Q4420*$M$1)</f>
        <v>5916.6432200283089</v>
      </c>
      <c r="S4420" s="67">
        <f>E4420/INDEX('CCG overall weighted population'!$F$4:$F$195,MATCH(A4420,'CCG overall weighted population'!$A$4:$A$195,0))*INDEX('CCG overall weighted population'!$T$4:$T$195,MATCH(A4420,'CCG overall weighted population'!$A$4:$A$195,0))</f>
        <v>0</v>
      </c>
      <c r="T4420" s="66">
        <f t="shared" ref="T4420:T4483" si="626">R4420/$R$7330*$T$1</f>
        <v>7425.9729388308451</v>
      </c>
      <c r="U4420" s="66">
        <f t="shared" ref="U4420:U4483" si="627">T4420+S4420</f>
        <v>7425.9729388308451</v>
      </c>
      <c r="V4420" s="81">
        <f t="shared" ref="V4420:V4483" si="628">U4420*$E$7330/$U$7330</f>
        <v>5913.9271136745128</v>
      </c>
      <c r="W4420" s="110">
        <f t="shared" si="620"/>
        <v>0.99618359913001397</v>
      </c>
    </row>
    <row r="4421" spans="1:23" x14ac:dyDescent="0.2">
      <c r="A4421" s="31" t="s">
        <v>136</v>
      </c>
      <c r="B4421" s="25" t="s">
        <v>296</v>
      </c>
      <c r="C4421" s="53" t="s">
        <v>6299</v>
      </c>
      <c r="D4421" s="25" t="s">
        <v>6298</v>
      </c>
      <c r="E4421" s="97">
        <v>4517.08349609375</v>
      </c>
      <c r="F4421" s="27">
        <v>3385.3203125</v>
      </c>
      <c r="G4421" s="27">
        <v>2832.30126953125</v>
      </c>
      <c r="H4421" s="27">
        <v>8030.904296875</v>
      </c>
      <c r="I4421" s="27">
        <v>5877.49267578125</v>
      </c>
      <c r="J4421" s="27">
        <f t="shared" si="621"/>
        <v>4149.8422628944627</v>
      </c>
      <c r="K4421" s="28">
        <v>1.1397329568862915</v>
      </c>
      <c r="L4421" s="28">
        <v>0.99663132429122925</v>
      </c>
      <c r="M4421" s="27">
        <v>3668.493408203125</v>
      </c>
      <c r="N4421" s="27">
        <v>4690.4022052179607</v>
      </c>
      <c r="O4421" s="66">
        <f t="shared" si="622"/>
        <v>4775.1809830613447</v>
      </c>
      <c r="P4421" s="66">
        <f t="shared" si="623"/>
        <v>4804.8744779433</v>
      </c>
      <c r="Q4421" s="66">
        <f t="shared" si="624"/>
        <v>3770.6842879046085</v>
      </c>
      <c r="R4421" s="66">
        <f t="shared" si="625"/>
        <v>4680.2363314206914</v>
      </c>
      <c r="S4421" s="67">
        <f>E4421/INDEX('CCG overall weighted population'!$F$4:$F$195,MATCH(A4421,'CCG overall weighted population'!$A$4:$A$195,0))*INDEX('CCG overall weighted population'!$T$4:$T$195,MATCH(A4421,'CCG overall weighted population'!$A$4:$A$195,0))</f>
        <v>0</v>
      </c>
      <c r="T4421" s="66">
        <f t="shared" si="626"/>
        <v>5874.1598997914089</v>
      </c>
      <c r="U4421" s="66">
        <f t="shared" si="627"/>
        <v>5874.1598997914089</v>
      </c>
      <c r="V4421" s="81">
        <f t="shared" si="628"/>
        <v>4678.0878125453264</v>
      </c>
      <c r="W4421" s="110">
        <f t="shared" ref="W4421:W4484" si="629">V4421/E4421</f>
        <v>1.035643422706445</v>
      </c>
    </row>
    <row r="4422" spans="1:23" x14ac:dyDescent="0.2">
      <c r="A4422" s="31" t="s">
        <v>136</v>
      </c>
      <c r="B4422" s="25" t="s">
        <v>296</v>
      </c>
      <c r="C4422" s="53" t="s">
        <v>6297</v>
      </c>
      <c r="D4422" s="25" t="s">
        <v>6296</v>
      </c>
      <c r="E4422" s="97">
        <v>9284</v>
      </c>
      <c r="F4422" s="27">
        <v>6935.0634765625</v>
      </c>
      <c r="G4422" s="27">
        <v>6725.919921875</v>
      </c>
      <c r="H4422" s="27">
        <v>14896.623046875</v>
      </c>
      <c r="I4422" s="27">
        <v>6907.13916015625</v>
      </c>
      <c r="J4422" s="27">
        <f t="shared" si="621"/>
        <v>8113.5690525151704</v>
      </c>
      <c r="K4422" s="28">
        <v>1.1397329568862915</v>
      </c>
      <c r="L4422" s="28">
        <v>0.99663132429122925</v>
      </c>
      <c r="M4422" s="27">
        <v>7785.376953125</v>
      </c>
      <c r="N4422" s="27">
        <v>8738.170713110203</v>
      </c>
      <c r="O4422" s="66">
        <f t="shared" si="622"/>
        <v>9287.0989861146791</v>
      </c>
      <c r="P4422" s="66">
        <f t="shared" si="623"/>
        <v>9344.8489284080952</v>
      </c>
      <c r="Q4422" s="66">
        <f t="shared" si="624"/>
        <v>7880.6563291235207</v>
      </c>
      <c r="R4422" s="66">
        <f t="shared" si="625"/>
        <v>9168.3879123544393</v>
      </c>
      <c r="S4422" s="67">
        <f>E4422/INDEX('CCG overall weighted population'!$F$4:$F$195,MATCH(A4422,'CCG overall weighted population'!$A$4:$A$195,0))*INDEX('CCG overall weighted population'!$T$4:$T$195,MATCH(A4422,'CCG overall weighted population'!$A$4:$A$195,0))</f>
        <v>0</v>
      </c>
      <c r="T4422" s="66">
        <f t="shared" si="626"/>
        <v>11507.234422954125</v>
      </c>
      <c r="U4422" s="66">
        <f t="shared" si="627"/>
        <v>11507.234422954125</v>
      </c>
      <c r="V4422" s="81">
        <f t="shared" si="628"/>
        <v>9164.1790534226529</v>
      </c>
      <c r="W4422" s="110">
        <f t="shared" si="629"/>
        <v>0.98709382307439175</v>
      </c>
    </row>
    <row r="4423" spans="1:23" x14ac:dyDescent="0.2">
      <c r="A4423" s="31" t="s">
        <v>136</v>
      </c>
      <c r="B4423" s="25" t="s">
        <v>296</v>
      </c>
      <c r="C4423" s="53" t="s">
        <v>6295</v>
      </c>
      <c r="D4423" s="25" t="s">
        <v>6294</v>
      </c>
      <c r="E4423" s="97">
        <v>7170.833984375</v>
      </c>
      <c r="F4423" s="27">
        <v>5098.78662109375</v>
      </c>
      <c r="G4423" s="27">
        <v>4433.12744140625</v>
      </c>
      <c r="H4423" s="27">
        <v>12408.8740234375</v>
      </c>
      <c r="I4423" s="27">
        <v>8488.7412109375</v>
      </c>
      <c r="J4423" s="27">
        <f t="shared" si="621"/>
        <v>6292.7766271887958</v>
      </c>
      <c r="K4423" s="28">
        <v>1.1397329568862915</v>
      </c>
      <c r="L4423" s="28">
        <v>0.99663132429122925</v>
      </c>
      <c r="M4423" s="27">
        <v>5966.06005859375</v>
      </c>
      <c r="N4423" s="27">
        <v>8025.0680143966774</v>
      </c>
      <c r="O4423" s="66">
        <f t="shared" si="622"/>
        <v>7344.6943482497918</v>
      </c>
      <c r="P4423" s="66">
        <f t="shared" si="623"/>
        <v>7390.3658410817688</v>
      </c>
      <c r="Q4423" s="66">
        <f t="shared" si="624"/>
        <v>6171.9608541740427</v>
      </c>
      <c r="R4423" s="66">
        <f t="shared" si="625"/>
        <v>7243.5265645688087</v>
      </c>
      <c r="S4423" s="67">
        <f>E4423/INDEX('CCG overall weighted population'!$F$4:$F$195,MATCH(A4423,'CCG overall weighted population'!$A$4:$A$195,0))*INDEX('CCG overall weighted population'!$T$4:$T$195,MATCH(A4423,'CCG overall weighted population'!$A$4:$A$195,0))</f>
        <v>0</v>
      </c>
      <c r="T4423" s="66">
        <f t="shared" si="626"/>
        <v>9091.3428864708476</v>
      </c>
      <c r="U4423" s="66">
        <f t="shared" si="627"/>
        <v>9091.3428864708476</v>
      </c>
      <c r="V4423" s="81">
        <f t="shared" si="628"/>
        <v>7240.2013364294289</v>
      </c>
      <c r="W4423" s="110">
        <f t="shared" si="629"/>
        <v>1.0096735403727903</v>
      </c>
    </row>
    <row r="4424" spans="1:23" x14ac:dyDescent="0.2">
      <c r="A4424" s="31" t="s">
        <v>136</v>
      </c>
      <c r="B4424" s="25" t="s">
        <v>296</v>
      </c>
      <c r="C4424" s="53" t="s">
        <v>6293</v>
      </c>
      <c r="D4424" s="25" t="s">
        <v>6292</v>
      </c>
      <c r="E4424" s="97">
        <v>11940.8330078125</v>
      </c>
      <c r="F4424" s="27">
        <v>9517.7451171875</v>
      </c>
      <c r="G4424" s="27">
        <v>8284.9609375</v>
      </c>
      <c r="H4424" s="27">
        <v>25552.814453125</v>
      </c>
      <c r="I4424" s="27">
        <v>11941.4423828125</v>
      </c>
      <c r="J4424" s="27">
        <f t="shared" si="621"/>
        <v>11942.591597973915</v>
      </c>
      <c r="K4424" s="28">
        <v>1.1397329568862915</v>
      </c>
      <c r="L4424" s="28">
        <v>0.99663132429122925</v>
      </c>
      <c r="M4424" s="27">
        <v>11274.8974609375</v>
      </c>
      <c r="N4424" s="27">
        <v>13613.318773308984</v>
      </c>
      <c r="O4424" s="66">
        <f t="shared" si="622"/>
        <v>13755.289784341532</v>
      </c>
      <c r="P4424" s="66">
        <f t="shared" si="623"/>
        <v>13840.824265287907</v>
      </c>
      <c r="Q4424" s="66">
        <f t="shared" si="624"/>
        <v>11508.739592174648</v>
      </c>
      <c r="R4424" s="66">
        <f t="shared" si="625"/>
        <v>13559.766956883401</v>
      </c>
      <c r="S4424" s="67">
        <f>E4424/INDEX('CCG overall weighted population'!$F$4:$F$195,MATCH(A4424,'CCG overall weighted population'!$A$4:$A$195,0))*INDEX('CCG overall weighted population'!$T$4:$T$195,MATCH(A4424,'CCG overall weighted population'!$A$4:$A$195,0))</f>
        <v>0</v>
      </c>
      <c r="T4424" s="66">
        <f t="shared" si="626"/>
        <v>17018.84983326526</v>
      </c>
      <c r="U4424" s="66">
        <f t="shared" si="627"/>
        <v>17018.84983326526</v>
      </c>
      <c r="V4424" s="81">
        <f t="shared" si="628"/>
        <v>13553.542182493946</v>
      </c>
      <c r="W4424" s="110">
        <f t="shared" si="629"/>
        <v>1.1350583475730966</v>
      </c>
    </row>
    <row r="4425" spans="1:23" x14ac:dyDescent="0.2">
      <c r="A4425" s="31" t="s">
        <v>136</v>
      </c>
      <c r="B4425" s="25" t="s">
        <v>296</v>
      </c>
      <c r="C4425" s="53" t="s">
        <v>6291</v>
      </c>
      <c r="D4425" s="25" t="s">
        <v>6290</v>
      </c>
      <c r="E4425" s="97">
        <v>12294.5</v>
      </c>
      <c r="F4425" s="27">
        <v>6829.9052734375</v>
      </c>
      <c r="G4425" s="27">
        <v>6162.8046875</v>
      </c>
      <c r="H4425" s="27">
        <v>18406.16796875</v>
      </c>
      <c r="I4425" s="27">
        <v>9778.509765625</v>
      </c>
      <c r="J4425" s="27">
        <f t="shared" si="621"/>
        <v>8644.7254837113342</v>
      </c>
      <c r="K4425" s="28">
        <v>1.1397329568862915</v>
      </c>
      <c r="L4425" s="28">
        <v>0.99663132429122925</v>
      </c>
      <c r="M4425" s="27">
        <v>8481.109375</v>
      </c>
      <c r="N4425" s="27">
        <v>16287.298347751563</v>
      </c>
      <c r="O4425" s="66">
        <f t="shared" si="622"/>
        <v>10687.602992683795</v>
      </c>
      <c r="P4425" s="66">
        <f t="shared" si="623"/>
        <v>10754.061685221175</v>
      </c>
      <c r="Q4425" s="66">
        <f t="shared" si="624"/>
        <v>9261.728272275157</v>
      </c>
      <c r="R4425" s="66">
        <f t="shared" si="625"/>
        <v>10574.209205111698</v>
      </c>
      <c r="S4425" s="67">
        <f>E4425/INDEX('CCG overall weighted population'!$F$4:$F$195,MATCH(A4425,'CCG overall weighted population'!$A$4:$A$195,0))*INDEX('CCG overall weighted population'!$T$4:$T$195,MATCH(A4425,'CCG overall weighted population'!$A$4:$A$195,0))</f>
        <v>0</v>
      </c>
      <c r="T4425" s="66">
        <f t="shared" si="626"/>
        <v>13271.679309796171</v>
      </c>
      <c r="U4425" s="66">
        <f t="shared" si="627"/>
        <v>13271.679309796171</v>
      </c>
      <c r="V4425" s="81">
        <f t="shared" si="628"/>
        <v>10569.354986978156</v>
      </c>
      <c r="W4425" s="110">
        <f t="shared" si="629"/>
        <v>0.85968156386824646</v>
      </c>
    </row>
    <row r="4426" spans="1:23" x14ac:dyDescent="0.2">
      <c r="A4426" s="31" t="s">
        <v>136</v>
      </c>
      <c r="B4426" s="25" t="s">
        <v>296</v>
      </c>
      <c r="C4426" s="53" t="s">
        <v>6289</v>
      </c>
      <c r="D4426" s="25" t="s">
        <v>6288</v>
      </c>
      <c r="E4426" s="97">
        <v>8956.5830078125</v>
      </c>
      <c r="F4426" s="27">
        <v>5743.61279296875</v>
      </c>
      <c r="G4426" s="27">
        <v>4387.576171875</v>
      </c>
      <c r="H4426" s="27">
        <v>11759.490234375</v>
      </c>
      <c r="I4426" s="27">
        <v>14178.45703125</v>
      </c>
      <c r="J4426" s="27">
        <f t="shared" si="621"/>
        <v>6909.5523651461317</v>
      </c>
      <c r="K4426" s="28">
        <v>1.1397329568862915</v>
      </c>
      <c r="L4426" s="28">
        <v>0.99663132429122925</v>
      </c>
      <c r="M4426" s="27">
        <v>6347.27685546875</v>
      </c>
      <c r="N4426" s="27">
        <v>8222.9661390791862</v>
      </c>
      <c r="O4426" s="66">
        <f t="shared" si="622"/>
        <v>7997.7059021663508</v>
      </c>
      <c r="P4426" s="66">
        <f t="shared" si="623"/>
        <v>8047.4380149628605</v>
      </c>
      <c r="Q4426" s="66">
        <f t="shared" si="624"/>
        <v>6534.8457838297945</v>
      </c>
      <c r="R4426" s="66">
        <f t="shared" si="625"/>
        <v>7865.1439901801759</v>
      </c>
      <c r="S4426" s="67">
        <f>E4426/INDEX('CCG overall weighted population'!$F$4:$F$195,MATCH(A4426,'CCG overall weighted population'!$A$4:$A$195,0))*INDEX('CCG overall weighted population'!$T$4:$T$195,MATCH(A4426,'CCG overall weighted population'!$A$4:$A$195,0))</f>
        <v>0</v>
      </c>
      <c r="T4426" s="66">
        <f t="shared" si="626"/>
        <v>9871.5342904868594</v>
      </c>
      <c r="U4426" s="66">
        <f t="shared" si="627"/>
        <v>9871.5342904868594</v>
      </c>
      <c r="V4426" s="81">
        <f t="shared" si="628"/>
        <v>7861.53340107233</v>
      </c>
      <c r="W4426" s="110">
        <f t="shared" si="629"/>
        <v>0.87773801618485547</v>
      </c>
    </row>
    <row r="4427" spans="1:23" x14ac:dyDescent="0.2">
      <c r="A4427" s="31" t="s">
        <v>136</v>
      </c>
      <c r="B4427" s="25" t="s">
        <v>296</v>
      </c>
      <c r="C4427" s="53" t="s">
        <v>6287</v>
      </c>
      <c r="D4427" s="25" t="s">
        <v>6286</v>
      </c>
      <c r="E4427" s="97">
        <v>6839.0830078125</v>
      </c>
      <c r="F4427" s="27">
        <v>4340.8896484375</v>
      </c>
      <c r="G4427" s="27">
        <v>3621.421630859375</v>
      </c>
      <c r="H4427" s="27">
        <v>9479.560546875</v>
      </c>
      <c r="I4427" s="27">
        <v>7678.30029296875</v>
      </c>
      <c r="J4427" s="27">
        <f t="shared" si="621"/>
        <v>5203.8408050003582</v>
      </c>
      <c r="K4427" s="28">
        <v>1.1397329568862915</v>
      </c>
      <c r="L4427" s="28">
        <v>0.99663132429122925</v>
      </c>
      <c r="M4427" s="27">
        <v>4963.50830078125</v>
      </c>
      <c r="N4427" s="27">
        <v>6001.5763144472867</v>
      </c>
      <c r="O4427" s="66">
        <f t="shared" si="622"/>
        <v>6001.6235529882952</v>
      </c>
      <c r="P4427" s="66">
        <f t="shared" si="623"/>
        <v>6038.9434323575224</v>
      </c>
      <c r="Q4427" s="66">
        <f t="shared" si="624"/>
        <v>5067.3151021478534</v>
      </c>
      <c r="R4427" s="66">
        <f t="shared" si="625"/>
        <v>5921.8450926588457</v>
      </c>
      <c r="S4427" s="67">
        <f>E4427/INDEX('CCG overall weighted population'!$F$4:$F$195,MATCH(A4427,'CCG overall weighted population'!$A$4:$A$195,0))*INDEX('CCG overall weighted population'!$T$4:$T$195,MATCH(A4427,'CCG overall weighted population'!$A$4:$A$195,0))</f>
        <v>0</v>
      </c>
      <c r="T4427" s="66">
        <f t="shared" si="626"/>
        <v>7432.5018039236147</v>
      </c>
      <c r="U4427" s="66">
        <f t="shared" si="627"/>
        <v>7432.5018039236147</v>
      </c>
      <c r="V4427" s="81">
        <f t="shared" si="628"/>
        <v>5919.1265983227477</v>
      </c>
      <c r="W4427" s="110">
        <f t="shared" si="629"/>
        <v>0.86548541545133217</v>
      </c>
    </row>
    <row r="4428" spans="1:23" x14ac:dyDescent="0.2">
      <c r="A4428" s="31" t="s">
        <v>136</v>
      </c>
      <c r="B4428" s="25" t="s">
        <v>296</v>
      </c>
      <c r="C4428" s="53" t="s">
        <v>6285</v>
      </c>
      <c r="D4428" s="25" t="s">
        <v>6284</v>
      </c>
      <c r="E4428" s="97">
        <v>7624.83349609375</v>
      </c>
      <c r="F4428" s="27">
        <v>5729.5322265625</v>
      </c>
      <c r="G4428" s="27">
        <v>6230.2734375</v>
      </c>
      <c r="H4428" s="27">
        <v>11264.9140625</v>
      </c>
      <c r="I4428" s="27">
        <v>7757.93701171875</v>
      </c>
      <c r="J4428" s="27">
        <f t="shared" si="621"/>
        <v>6675.6611057936825</v>
      </c>
      <c r="K4428" s="28">
        <v>1.1397329568862915</v>
      </c>
      <c r="L4428" s="28">
        <v>0.99663132429122925</v>
      </c>
      <c r="M4428" s="27">
        <v>6580.849609375</v>
      </c>
      <c r="N4428" s="27">
        <v>6696.7471617114188</v>
      </c>
      <c r="O4428" s="66">
        <f t="shared" si="622"/>
        <v>7585.2356514604808</v>
      </c>
      <c r="P4428" s="66">
        <f t="shared" si="623"/>
        <v>7632.4029016221011</v>
      </c>
      <c r="Q4428" s="66">
        <f t="shared" si="624"/>
        <v>6592.4393646086419</v>
      </c>
      <c r="R4428" s="66">
        <f t="shared" si="625"/>
        <v>7507.0689650280938</v>
      </c>
      <c r="S4428" s="67">
        <f>E4428/INDEX('CCG overall weighted population'!$F$4:$F$195,MATCH(A4428,'CCG overall weighted population'!$A$4:$A$195,0))*INDEX('CCG overall weighted population'!$T$4:$T$195,MATCH(A4428,'CCG overall weighted population'!$A$4:$A$195,0))</f>
        <v>0</v>
      </c>
      <c r="T4428" s="66">
        <f t="shared" si="626"/>
        <v>9422.1146875185041</v>
      </c>
      <c r="U4428" s="66">
        <f t="shared" si="627"/>
        <v>9422.1146875185041</v>
      </c>
      <c r="V4428" s="81">
        <f t="shared" si="628"/>
        <v>7503.6227545746269</v>
      </c>
      <c r="W4428" s="110">
        <f t="shared" si="629"/>
        <v>0.98410316217643046</v>
      </c>
    </row>
    <row r="4429" spans="1:23" x14ac:dyDescent="0.2">
      <c r="A4429" s="31" t="s">
        <v>136</v>
      </c>
      <c r="B4429" s="25" t="s">
        <v>296</v>
      </c>
      <c r="C4429" s="53" t="s">
        <v>6283</v>
      </c>
      <c r="D4429" s="25" t="s">
        <v>6282</v>
      </c>
      <c r="E4429" s="97">
        <v>7068.75</v>
      </c>
      <c r="F4429" s="27">
        <v>4089.53564453125</v>
      </c>
      <c r="G4429" s="27">
        <v>3935.843505859375</v>
      </c>
      <c r="H4429" s="27">
        <v>10474.8828125</v>
      </c>
      <c r="I4429" s="27">
        <v>5850.59228515625</v>
      </c>
      <c r="J4429" s="27">
        <f t="shared" si="621"/>
        <v>5109.9240602766859</v>
      </c>
      <c r="K4429" s="28">
        <v>1.1397329568862915</v>
      </c>
      <c r="L4429" s="28">
        <v>0.99663132429122925</v>
      </c>
      <c r="M4429" s="27">
        <v>5404.1767578125</v>
      </c>
      <c r="N4429" s="27">
        <v>7804.2795927817433</v>
      </c>
      <c r="O4429" s="66">
        <f t="shared" si="622"/>
        <v>6110.3799750661756</v>
      </c>
      <c r="P4429" s="66">
        <f t="shared" si="623"/>
        <v>6148.3761341981608</v>
      </c>
      <c r="Q4429" s="66">
        <f t="shared" si="624"/>
        <v>5644.1870413094239</v>
      </c>
      <c r="R4429" s="66">
        <f t="shared" si="625"/>
        <v>6087.612461674622</v>
      </c>
      <c r="S4429" s="67">
        <f>E4429/INDEX('CCG overall weighted population'!$F$4:$F$195,MATCH(A4429,'CCG overall weighted population'!$A$4:$A$195,0))*INDEX('CCG overall weighted population'!$T$4:$T$195,MATCH(A4429,'CCG overall weighted population'!$A$4:$A$195,0))</f>
        <v>0</v>
      </c>
      <c r="T4429" s="66">
        <f t="shared" si="626"/>
        <v>7640.5562616075531</v>
      </c>
      <c r="U4429" s="66">
        <f t="shared" si="627"/>
        <v>7640.5562616075531</v>
      </c>
      <c r="V4429" s="81">
        <f t="shared" si="628"/>
        <v>6084.8178698306137</v>
      </c>
      <c r="W4429" s="110">
        <f t="shared" si="629"/>
        <v>0.8608053573588843</v>
      </c>
    </row>
    <row r="4430" spans="1:23" x14ac:dyDescent="0.2">
      <c r="A4430" s="31" t="s">
        <v>136</v>
      </c>
      <c r="B4430" s="25" t="s">
        <v>296</v>
      </c>
      <c r="C4430" s="53" t="s">
        <v>6281</v>
      </c>
      <c r="D4430" s="25" t="s">
        <v>6280</v>
      </c>
      <c r="E4430" s="97">
        <v>5985</v>
      </c>
      <c r="F4430" s="27">
        <v>3222.337158203125</v>
      </c>
      <c r="G4430" s="27">
        <v>2707.41015625</v>
      </c>
      <c r="H4430" s="27">
        <v>7244.69384765625</v>
      </c>
      <c r="I4430" s="27">
        <v>7304.0791015625</v>
      </c>
      <c r="J4430" s="27">
        <f t="shared" si="621"/>
        <v>3962.1309288487673</v>
      </c>
      <c r="K4430" s="28">
        <v>1.1397329568862915</v>
      </c>
      <c r="L4430" s="28">
        <v>0.99663132429122925</v>
      </c>
      <c r="M4430" s="27">
        <v>3652.71435546875</v>
      </c>
      <c r="N4430" s="27">
        <v>5971.783395061083</v>
      </c>
      <c r="O4430" s="66">
        <f t="shared" si="622"/>
        <v>4728.8341610214384</v>
      </c>
      <c r="P4430" s="66">
        <f t="shared" si="623"/>
        <v>4758.2394575863209</v>
      </c>
      <c r="Q4430" s="66">
        <f t="shared" si="624"/>
        <v>3884.6212594279837</v>
      </c>
      <c r="R4430" s="66">
        <f t="shared" si="625"/>
        <v>4652.9530663251517</v>
      </c>
      <c r="S4430" s="67">
        <f>E4430/INDEX('CCG overall weighted population'!$F$4:$F$195,MATCH(A4430,'CCG overall weighted population'!$A$4:$A$195,0))*INDEX('CCG overall weighted population'!$T$4:$T$195,MATCH(A4430,'CCG overall weighted population'!$A$4:$A$195,0))</f>
        <v>0</v>
      </c>
      <c r="T4430" s="66">
        <f t="shared" si="626"/>
        <v>5839.9167012837488</v>
      </c>
      <c r="U4430" s="66">
        <f t="shared" si="627"/>
        <v>5839.9167012837488</v>
      </c>
      <c r="V4430" s="81">
        <f t="shared" si="628"/>
        <v>4650.817072161336</v>
      </c>
      <c r="W4430" s="110">
        <f t="shared" si="629"/>
        <v>0.77707887588326419</v>
      </c>
    </row>
    <row r="4431" spans="1:23" x14ac:dyDescent="0.2">
      <c r="A4431" s="31" t="s">
        <v>136</v>
      </c>
      <c r="B4431" s="25" t="s">
        <v>296</v>
      </c>
      <c r="C4431" s="53" t="s">
        <v>6279</v>
      </c>
      <c r="D4431" s="25" t="s">
        <v>6278</v>
      </c>
      <c r="E4431" s="97">
        <v>6741.666015625</v>
      </c>
      <c r="F4431" s="27">
        <v>4669.2255859375</v>
      </c>
      <c r="G4431" s="27">
        <v>3890.423095703125</v>
      </c>
      <c r="H4431" s="27">
        <v>12832.0419921875</v>
      </c>
      <c r="I4431" s="27">
        <v>8955.4140625</v>
      </c>
      <c r="J4431" s="27">
        <f t="shared" si="621"/>
        <v>6021.0825952846253</v>
      </c>
      <c r="K4431" s="28">
        <v>1.1397329568862915</v>
      </c>
      <c r="L4431" s="28">
        <v>0.99663132429122925</v>
      </c>
      <c r="M4431" s="27">
        <v>5216.01025390625</v>
      </c>
      <c r="N4431" s="27">
        <v>6996.2799394360281</v>
      </c>
      <c r="O4431" s="66">
        <f t="shared" si="622"/>
        <v>6950.0810201972035</v>
      </c>
      <c r="P4431" s="66">
        <f t="shared" si="623"/>
        <v>6993.2986900477181</v>
      </c>
      <c r="Q4431" s="66">
        <f t="shared" si="624"/>
        <v>5394.0372224592275</v>
      </c>
      <c r="R4431" s="66">
        <f t="shared" si="625"/>
        <v>6800.5594946413121</v>
      </c>
      <c r="S4431" s="67">
        <f>E4431/INDEX('CCG overall weighted population'!$F$4:$F$195,MATCH(A4431,'CCG overall weighted population'!$A$4:$A$195,0))*INDEX('CCG overall weighted population'!$T$4:$T$195,MATCH(A4431,'CCG overall weighted population'!$A$4:$A$195,0))</f>
        <v>0</v>
      </c>
      <c r="T4431" s="66">
        <f t="shared" si="626"/>
        <v>8535.3753637140762</v>
      </c>
      <c r="U4431" s="66">
        <f t="shared" si="627"/>
        <v>8535.3753637140762</v>
      </c>
      <c r="V4431" s="81">
        <f t="shared" si="628"/>
        <v>6797.4376158722434</v>
      </c>
      <c r="W4431" s="110">
        <f t="shared" si="629"/>
        <v>1.0082726732706697</v>
      </c>
    </row>
    <row r="4432" spans="1:23" x14ac:dyDescent="0.2">
      <c r="A4432" s="31" t="s">
        <v>136</v>
      </c>
      <c r="B4432" s="25" t="s">
        <v>296</v>
      </c>
      <c r="C4432" s="53" t="s">
        <v>6277</v>
      </c>
      <c r="D4432" s="25" t="s">
        <v>6276</v>
      </c>
      <c r="E4432" s="97">
        <v>5416</v>
      </c>
      <c r="F4432" s="27">
        <v>3086.14794921875</v>
      </c>
      <c r="G4432" s="27">
        <v>2607.56494140625</v>
      </c>
      <c r="H4432" s="27">
        <v>9709.640625</v>
      </c>
      <c r="I4432" s="27">
        <v>6850.47900390625</v>
      </c>
      <c r="J4432" s="27">
        <f t="shared" si="621"/>
        <v>4204.8436104445964</v>
      </c>
      <c r="K4432" s="28">
        <v>1.1397329568862915</v>
      </c>
      <c r="L4432" s="28">
        <v>0.99663132429122925</v>
      </c>
      <c r="M4432" s="27">
        <v>3885.771240234375</v>
      </c>
      <c r="N4432" s="27">
        <v>5688.297565887272</v>
      </c>
      <c r="O4432" s="66">
        <f t="shared" si="622"/>
        <v>4944.7593841809485</v>
      </c>
      <c r="P4432" s="66">
        <f t="shared" si="623"/>
        <v>4975.5073679720344</v>
      </c>
      <c r="Q4432" s="66">
        <f t="shared" si="624"/>
        <v>4066.0238727996648</v>
      </c>
      <c r="R4432" s="66">
        <f t="shared" si="625"/>
        <v>4865.8985762594129</v>
      </c>
      <c r="S4432" s="67">
        <f>E4432/INDEX('CCG overall weighted population'!$F$4:$F$195,MATCH(A4432,'CCG overall weighted population'!$A$4:$A$195,0))*INDEX('CCG overall weighted population'!$T$4:$T$195,MATCH(A4432,'CCG overall weighted population'!$A$4:$A$195,0))</f>
        <v>0</v>
      </c>
      <c r="T4432" s="66">
        <f t="shared" si="626"/>
        <v>6107.1843960577789</v>
      </c>
      <c r="U4432" s="66">
        <f t="shared" si="627"/>
        <v>6107.1843960577789</v>
      </c>
      <c r="V4432" s="81">
        <f t="shared" si="628"/>
        <v>4863.6648268936979</v>
      </c>
      <c r="W4432" s="110">
        <f t="shared" si="629"/>
        <v>0.89801787793458232</v>
      </c>
    </row>
    <row r="4433" spans="1:23" x14ac:dyDescent="0.2">
      <c r="A4433" s="31" t="s">
        <v>136</v>
      </c>
      <c r="B4433" s="25" t="s">
        <v>296</v>
      </c>
      <c r="C4433" s="53" t="s">
        <v>6275</v>
      </c>
      <c r="D4433" s="25" t="s">
        <v>6274</v>
      </c>
      <c r="E4433" s="97">
        <v>5720.1669921875</v>
      </c>
      <c r="F4433" s="27">
        <v>3969.59326171875</v>
      </c>
      <c r="G4433" s="27">
        <v>3944.6103515625</v>
      </c>
      <c r="H4433" s="27">
        <v>5808.9638671875</v>
      </c>
      <c r="I4433" s="27">
        <v>6572.31396484375</v>
      </c>
      <c r="J4433" s="27">
        <f t="shared" si="621"/>
        <v>4352.0618940680406</v>
      </c>
      <c r="K4433" s="28">
        <v>1.1397329568862915</v>
      </c>
      <c r="L4433" s="28">
        <v>0.99663132429122925</v>
      </c>
      <c r="M4433" s="27">
        <v>4723.10498046875</v>
      </c>
      <c r="N4433" s="27">
        <v>5025.5269152055653</v>
      </c>
      <c r="O4433" s="66">
        <f t="shared" si="622"/>
        <v>5019.9775634561329</v>
      </c>
      <c r="P4433" s="66">
        <f t="shared" si="623"/>
        <v>5051.1932762462384</v>
      </c>
      <c r="Q4433" s="66">
        <f t="shared" si="624"/>
        <v>4753.3471739424313</v>
      </c>
      <c r="R4433" s="66">
        <f t="shared" si="625"/>
        <v>5015.2975710870733</v>
      </c>
      <c r="S4433" s="67">
        <f>E4433/INDEX('CCG overall weighted population'!$F$4:$F$195,MATCH(A4433,'CCG overall weighted population'!$A$4:$A$195,0))*INDEX('CCG overall weighted population'!$T$4:$T$195,MATCH(A4433,'CCG overall weighted population'!$A$4:$A$195,0))</f>
        <v>0</v>
      </c>
      <c r="T4433" s="66">
        <f t="shared" si="626"/>
        <v>6294.6949238048664</v>
      </c>
      <c r="U4433" s="66">
        <f t="shared" si="627"/>
        <v>6294.6949238048664</v>
      </c>
      <c r="V4433" s="81">
        <f t="shared" si="628"/>
        <v>5012.9952383128257</v>
      </c>
      <c r="W4433" s="110">
        <f t="shared" si="629"/>
        <v>0.87637218374209758</v>
      </c>
    </row>
    <row r="4434" spans="1:23" x14ac:dyDescent="0.2">
      <c r="A4434" s="31" t="s">
        <v>136</v>
      </c>
      <c r="B4434" s="25" t="s">
        <v>296</v>
      </c>
      <c r="C4434" s="53" t="s">
        <v>6273</v>
      </c>
      <c r="D4434" s="25" t="s">
        <v>6272</v>
      </c>
      <c r="E4434" s="97">
        <v>10276.08203125</v>
      </c>
      <c r="F4434" s="27">
        <v>6268.89404296875</v>
      </c>
      <c r="G4434" s="27">
        <v>5650.35888671875</v>
      </c>
      <c r="H4434" s="27">
        <v>14556.744140625</v>
      </c>
      <c r="I4434" s="27">
        <v>9818.443359375</v>
      </c>
      <c r="J4434" s="27">
        <f t="shared" si="621"/>
        <v>7619.0784274875687</v>
      </c>
      <c r="K4434" s="28">
        <v>1.1397329568862915</v>
      </c>
      <c r="L4434" s="28">
        <v>0.99663132429122925</v>
      </c>
      <c r="M4434" s="27">
        <v>7059.51025390625</v>
      </c>
      <c r="N4434" s="27">
        <v>11055.623403015607</v>
      </c>
      <c r="O4434" s="66">
        <f t="shared" si="622"/>
        <v>9044.8170986033056</v>
      </c>
      <c r="P4434" s="66">
        <f t="shared" si="623"/>
        <v>9101.0604600964689</v>
      </c>
      <c r="Q4434" s="66">
        <f t="shared" si="624"/>
        <v>7459.121568817186</v>
      </c>
      <c r="R4434" s="66">
        <f t="shared" si="625"/>
        <v>8903.1778829036029</v>
      </c>
      <c r="S4434" s="67">
        <f>E4434/INDEX('CCG overall weighted population'!$F$4:$F$195,MATCH(A4434,'CCG overall weighted population'!$A$4:$A$195,0))*INDEX('CCG overall weighted population'!$T$4:$T$195,MATCH(A4434,'CCG overall weighted population'!$A$4:$A$195,0))</f>
        <v>0</v>
      </c>
      <c r="T4434" s="66">
        <f t="shared" si="626"/>
        <v>11174.36958244089</v>
      </c>
      <c r="U4434" s="66">
        <f t="shared" si="627"/>
        <v>11174.36958244089</v>
      </c>
      <c r="V4434" s="81">
        <f t="shared" si="628"/>
        <v>8899.0907718310846</v>
      </c>
      <c r="W4434" s="110">
        <f t="shared" si="629"/>
        <v>0.8660003632482276</v>
      </c>
    </row>
    <row r="4435" spans="1:23" x14ac:dyDescent="0.2">
      <c r="A4435" s="31" t="s">
        <v>136</v>
      </c>
      <c r="B4435" s="25" t="s">
        <v>296</v>
      </c>
      <c r="C4435" s="53" t="s">
        <v>6271</v>
      </c>
      <c r="D4435" s="25" t="s">
        <v>6270</v>
      </c>
      <c r="E4435" s="97">
        <v>14454.7490234375</v>
      </c>
      <c r="F4435" s="27">
        <v>7567.5302734375</v>
      </c>
      <c r="G4435" s="27">
        <v>5572.38525390625</v>
      </c>
      <c r="H4435" s="27">
        <v>19130.931640625</v>
      </c>
      <c r="I4435" s="27">
        <v>23091.201171875</v>
      </c>
      <c r="J4435" s="27">
        <f t="shared" si="621"/>
        <v>9819.1308091977135</v>
      </c>
      <c r="K4435" s="28">
        <v>1.1397329568862915</v>
      </c>
      <c r="L4435" s="28">
        <v>0.99663132429122925</v>
      </c>
      <c r="M4435" s="27">
        <v>8797.4541015625</v>
      </c>
      <c r="N4435" s="27">
        <v>12672.896280448769</v>
      </c>
      <c r="O4435" s="66">
        <f t="shared" si="622"/>
        <v>11477.644895262909</v>
      </c>
      <c r="P4435" s="66">
        <f t="shared" si="623"/>
        <v>11549.016303208142</v>
      </c>
      <c r="Q4435" s="66">
        <f t="shared" si="624"/>
        <v>9184.9983194511278</v>
      </c>
      <c r="R4435" s="66">
        <f t="shared" si="625"/>
        <v>11264.11046801494</v>
      </c>
      <c r="S4435" s="67">
        <f>E4435/INDEX('CCG overall weighted population'!$F$4:$F$195,MATCH(A4435,'CCG overall weighted population'!$A$4:$A$195,0))*INDEX('CCG overall weighted population'!$T$4:$T$195,MATCH(A4435,'CCG overall weighted population'!$A$4:$A$195,0))</f>
        <v>0</v>
      </c>
      <c r="T4435" s="66">
        <f t="shared" si="626"/>
        <v>14137.57368913652</v>
      </c>
      <c r="U4435" s="66">
        <f t="shared" si="627"/>
        <v>14137.57368913652</v>
      </c>
      <c r="V4435" s="81">
        <f t="shared" si="628"/>
        <v>11258.939542394741</v>
      </c>
      <c r="W4435" s="110">
        <f t="shared" si="629"/>
        <v>0.77890937602161425</v>
      </c>
    </row>
    <row r="4436" spans="1:23" x14ac:dyDescent="0.2">
      <c r="A4436" s="31" t="s">
        <v>136</v>
      </c>
      <c r="B4436" s="25" t="s">
        <v>296</v>
      </c>
      <c r="C4436" s="53" t="s">
        <v>6269</v>
      </c>
      <c r="D4436" s="25" t="s">
        <v>6268</v>
      </c>
      <c r="E4436" s="97">
        <v>8503.416015625</v>
      </c>
      <c r="F4436" s="27">
        <v>5263.4140625</v>
      </c>
      <c r="G4436" s="27">
        <v>6177.02685546875</v>
      </c>
      <c r="H4436" s="27">
        <v>14425.9169921875</v>
      </c>
      <c r="I4436" s="27">
        <v>7958.85400390625</v>
      </c>
      <c r="J4436" s="27">
        <f t="shared" si="621"/>
        <v>6807.3570280543463</v>
      </c>
      <c r="K4436" s="28">
        <v>1.1397329568862915</v>
      </c>
      <c r="L4436" s="28">
        <v>0.99663132429122925</v>
      </c>
      <c r="M4436" s="27">
        <v>6952.1376953125</v>
      </c>
      <c r="N4436" s="27">
        <v>8635.2543014555213</v>
      </c>
      <c r="O4436" s="66">
        <f t="shared" si="622"/>
        <v>7940.0627259663734</v>
      </c>
      <c r="P4436" s="66">
        <f t="shared" si="623"/>
        <v>7989.4363963575497</v>
      </c>
      <c r="Q4436" s="66">
        <f t="shared" si="624"/>
        <v>7120.449355926803</v>
      </c>
      <c r="R4436" s="66">
        <f t="shared" si="625"/>
        <v>7884.7081412312818</v>
      </c>
      <c r="S4436" s="67">
        <f>E4436/INDEX('CCG overall weighted population'!$F$4:$F$195,MATCH(A4436,'CCG overall weighted population'!$A$4:$A$195,0))*INDEX('CCG overall weighted population'!$T$4:$T$195,MATCH(A4436,'CCG overall weighted population'!$A$4:$A$195,0))</f>
        <v>0</v>
      </c>
      <c r="T4436" s="66">
        <f t="shared" si="626"/>
        <v>9896.0892367416764</v>
      </c>
      <c r="U4436" s="66">
        <f t="shared" si="627"/>
        <v>9896.0892367416764</v>
      </c>
      <c r="V4436" s="81">
        <f t="shared" si="628"/>
        <v>7881.0885709641889</v>
      </c>
      <c r="W4436" s="110">
        <f t="shared" si="629"/>
        <v>0.92681441863866398</v>
      </c>
    </row>
    <row r="4437" spans="1:23" x14ac:dyDescent="0.2">
      <c r="A4437" s="31" t="s">
        <v>136</v>
      </c>
      <c r="B4437" s="25" t="s">
        <v>296</v>
      </c>
      <c r="C4437" s="53" t="s">
        <v>6267</v>
      </c>
      <c r="D4437" s="25" t="s">
        <v>4874</v>
      </c>
      <c r="E4437" s="97">
        <v>12510.75</v>
      </c>
      <c r="F4437" s="27">
        <v>5729.15283203125</v>
      </c>
      <c r="G4437" s="27">
        <v>4699.64404296875</v>
      </c>
      <c r="H4437" s="27">
        <v>17484.625</v>
      </c>
      <c r="I4437" s="27">
        <v>14927.7197265625</v>
      </c>
      <c r="J4437" s="27">
        <f t="shared" si="621"/>
        <v>7807.962283424813</v>
      </c>
      <c r="K4437" s="28">
        <v>1.1397329568862915</v>
      </c>
      <c r="L4437" s="28">
        <v>0.99663132429122925</v>
      </c>
      <c r="M4437" s="27">
        <v>7628.7666015625</v>
      </c>
      <c r="N4437" s="27">
        <v>12101.619429834544</v>
      </c>
      <c r="O4437" s="66">
        <f t="shared" si="622"/>
        <v>9356.7278753520914</v>
      </c>
      <c r="P4437" s="66">
        <f t="shared" si="623"/>
        <v>9414.9107907775287</v>
      </c>
      <c r="Q4437" s="66">
        <f t="shared" si="624"/>
        <v>8076.0518843897044</v>
      </c>
      <c r="R4437" s="66">
        <f t="shared" si="625"/>
        <v>9253.5546938479856</v>
      </c>
      <c r="S4437" s="67">
        <f>E4437/INDEX('CCG overall weighted population'!$F$4:$F$195,MATCH(A4437,'CCG overall weighted population'!$A$4:$A$195,0))*INDEX('CCG overall weighted population'!$T$4:$T$195,MATCH(A4437,'CCG overall weighted population'!$A$4:$A$195,0))</f>
        <v>0</v>
      </c>
      <c r="T4437" s="66">
        <f t="shared" si="626"/>
        <v>11614.127164520411</v>
      </c>
      <c r="U4437" s="66">
        <f t="shared" si="627"/>
        <v>11614.127164520411</v>
      </c>
      <c r="V4437" s="81">
        <f t="shared" si="628"/>
        <v>9249.306738079069</v>
      </c>
      <c r="W4437" s="110">
        <f t="shared" si="629"/>
        <v>0.73930873353548499</v>
      </c>
    </row>
    <row r="4438" spans="1:23" x14ac:dyDescent="0.2">
      <c r="A4438" s="31" t="s">
        <v>136</v>
      </c>
      <c r="B4438" s="25" t="s">
        <v>296</v>
      </c>
      <c r="C4438" s="53" t="s">
        <v>6266</v>
      </c>
      <c r="D4438" s="25" t="s">
        <v>6265</v>
      </c>
      <c r="E4438" s="97">
        <v>7518.91650390625</v>
      </c>
      <c r="F4438" s="27">
        <v>4568.853515625</v>
      </c>
      <c r="G4438" s="27">
        <v>4302.11279296875</v>
      </c>
      <c r="H4438" s="27">
        <v>13916.2021484375</v>
      </c>
      <c r="I4438" s="27">
        <v>8514.3427734375</v>
      </c>
      <c r="J4438" s="27">
        <f t="shared" si="621"/>
        <v>6116.8683105058399</v>
      </c>
      <c r="K4438" s="28">
        <v>1.1397329568862915</v>
      </c>
      <c r="L4438" s="28">
        <v>0.99663132429122925</v>
      </c>
      <c r="M4438" s="27">
        <v>5660.796875</v>
      </c>
      <c r="N4438" s="27">
        <v>7276.4697499831254</v>
      </c>
      <c r="O4438" s="66">
        <f t="shared" si="622"/>
        <v>7079.8297403924307</v>
      </c>
      <c r="P4438" s="66">
        <f t="shared" si="623"/>
        <v>7123.8542263558256</v>
      </c>
      <c r="Q4438" s="66">
        <f t="shared" si="624"/>
        <v>5822.3641624983129</v>
      </c>
      <c r="R4438" s="66">
        <f t="shared" si="625"/>
        <v>6967.0017336139226</v>
      </c>
      <c r="S4438" s="67">
        <f>E4438/INDEX('CCG overall weighted population'!$F$4:$F$195,MATCH(A4438,'CCG overall weighted population'!$A$4:$A$195,0))*INDEX('CCG overall weighted population'!$T$4:$T$195,MATCH(A4438,'CCG overall weighted population'!$A$4:$A$195,0))</f>
        <v>0</v>
      </c>
      <c r="T4438" s="66">
        <f t="shared" si="626"/>
        <v>8744.2768500002676</v>
      </c>
      <c r="U4438" s="66">
        <f t="shared" si="627"/>
        <v>8744.2768500002676</v>
      </c>
      <c r="V4438" s="81">
        <f t="shared" si="628"/>
        <v>6963.8034475297609</v>
      </c>
      <c r="W4438" s="110">
        <f t="shared" si="629"/>
        <v>0.92617113701314613</v>
      </c>
    </row>
    <row r="4439" spans="1:23" x14ac:dyDescent="0.2">
      <c r="A4439" s="31" t="s">
        <v>137</v>
      </c>
      <c r="B4439" s="25" t="s">
        <v>299</v>
      </c>
      <c r="C4439" s="53" t="s">
        <v>6264</v>
      </c>
      <c r="D4439" s="25" t="s">
        <v>6263</v>
      </c>
      <c r="E4439" s="97">
        <v>6585.25</v>
      </c>
      <c r="F4439" s="27">
        <v>5211.63720703125</v>
      </c>
      <c r="G4439" s="27">
        <v>5107.1064453125</v>
      </c>
      <c r="H4439" s="27">
        <v>8721.2646484375</v>
      </c>
      <c r="I4439" s="27">
        <v>7228.32470703125</v>
      </c>
      <c r="J4439" s="27">
        <f t="shared" si="621"/>
        <v>5814.8862595110122</v>
      </c>
      <c r="K4439" s="28">
        <v>1.1184834241867065</v>
      </c>
      <c r="L4439" s="28">
        <v>0.99680399894714355</v>
      </c>
      <c r="M4439" s="27">
        <v>5833.69091796875</v>
      </c>
      <c r="N4439" s="27">
        <v>6207.6510187429367</v>
      </c>
      <c r="O4439" s="66">
        <f t="shared" si="622"/>
        <v>6526.8572575740782</v>
      </c>
      <c r="P4439" s="66">
        <f t="shared" si="623"/>
        <v>6567.4431962558783</v>
      </c>
      <c r="Q4439" s="66">
        <f t="shared" si="624"/>
        <v>5871.0869280461684</v>
      </c>
      <c r="R4439" s="66">
        <f t="shared" si="625"/>
        <v>6483.5199919700099</v>
      </c>
      <c r="S4439" s="67">
        <f>E4439/INDEX('CCG overall weighted population'!$F$4:$F$195,MATCH(A4439,'CCG overall weighted population'!$A$4:$A$195,0))*INDEX('CCG overall weighted population'!$T$4:$T$195,MATCH(A4439,'CCG overall weighted population'!$A$4:$A$195,0))</f>
        <v>0</v>
      </c>
      <c r="T4439" s="66">
        <f t="shared" si="626"/>
        <v>8137.4594036291601</v>
      </c>
      <c r="U4439" s="66">
        <f t="shared" si="627"/>
        <v>8137.4594036291601</v>
      </c>
      <c r="V4439" s="81">
        <f t="shared" si="628"/>
        <v>6480.5436540043311</v>
      </c>
      <c r="W4439" s="110">
        <f t="shared" si="629"/>
        <v>0.98409986773536784</v>
      </c>
    </row>
    <row r="4440" spans="1:23" x14ac:dyDescent="0.2">
      <c r="A4440" s="31" t="s">
        <v>137</v>
      </c>
      <c r="B4440" s="25" t="s">
        <v>299</v>
      </c>
      <c r="C4440" s="53" t="s">
        <v>6262</v>
      </c>
      <c r="D4440" s="25" t="s">
        <v>6261</v>
      </c>
      <c r="E4440" s="97">
        <v>14294.166015625</v>
      </c>
      <c r="F4440" s="27">
        <v>11886.4912109375</v>
      </c>
      <c r="G4440" s="27">
        <v>11351.2578125</v>
      </c>
      <c r="H4440" s="27">
        <v>23005.98828125</v>
      </c>
      <c r="I4440" s="27">
        <v>20157.005859375</v>
      </c>
      <c r="J4440" s="27">
        <f t="shared" si="621"/>
        <v>13863.035138866393</v>
      </c>
      <c r="K4440" s="28">
        <v>1.1184834241867065</v>
      </c>
      <c r="L4440" s="28">
        <v>0.99680399894714355</v>
      </c>
      <c r="M4440" s="27">
        <v>12448.119140625</v>
      </c>
      <c r="N4440" s="27">
        <v>11304.795364739603</v>
      </c>
      <c r="O4440" s="66">
        <f t="shared" si="622"/>
        <v>15170.798786803787</v>
      </c>
      <c r="P4440" s="66">
        <f t="shared" si="623"/>
        <v>15265.135323519162</v>
      </c>
      <c r="Q4440" s="66">
        <f t="shared" si="624"/>
        <v>12333.78676303646</v>
      </c>
      <c r="R4440" s="66">
        <f t="shared" si="625"/>
        <v>14911.85615406909</v>
      </c>
      <c r="S4440" s="67">
        <f>E4440/INDEX('CCG overall weighted population'!$F$4:$F$195,MATCH(A4440,'CCG overall weighted population'!$A$4:$A$195,0))*INDEX('CCG overall weighted population'!$T$4:$T$195,MATCH(A4440,'CCG overall weighted population'!$A$4:$A$195,0))</f>
        <v>0</v>
      </c>
      <c r="T4440" s="66">
        <f t="shared" si="626"/>
        <v>18715.855621141447</v>
      </c>
      <c r="U4440" s="66">
        <f t="shared" si="627"/>
        <v>18715.855621141447</v>
      </c>
      <c r="V4440" s="81">
        <f t="shared" si="628"/>
        <v>14905.010686843712</v>
      </c>
      <c r="W4440" s="110">
        <f t="shared" si="629"/>
        <v>1.0427338447413439</v>
      </c>
    </row>
    <row r="4441" spans="1:23" x14ac:dyDescent="0.2">
      <c r="A4441" s="31" t="s">
        <v>137</v>
      </c>
      <c r="B4441" s="25" t="s">
        <v>299</v>
      </c>
      <c r="C4441" s="53" t="s">
        <v>6260</v>
      </c>
      <c r="D4441" s="25" t="s">
        <v>6259</v>
      </c>
      <c r="E4441" s="97">
        <v>16330.41796875</v>
      </c>
      <c r="F4441" s="27">
        <v>16719.841796875</v>
      </c>
      <c r="G4441" s="27">
        <v>18055.33984375</v>
      </c>
      <c r="H4441" s="27">
        <v>24682.166015625</v>
      </c>
      <c r="I4441" s="27">
        <v>19861.62109375</v>
      </c>
      <c r="J4441" s="27">
        <f t="shared" si="621"/>
        <v>18129.5854253615</v>
      </c>
      <c r="K4441" s="28">
        <v>1.1184834241867065</v>
      </c>
      <c r="L4441" s="28">
        <v>0.99680399894714355</v>
      </c>
      <c r="M4441" s="27">
        <v>16559.181640625</v>
      </c>
      <c r="N4441" s="27">
        <v>15180.252009334219</v>
      </c>
      <c r="O4441" s="66">
        <f t="shared" si="622"/>
        <v>19884.009661128064</v>
      </c>
      <c r="P4441" s="66">
        <f t="shared" si="623"/>
        <v>20007.654344167266</v>
      </c>
      <c r="Q4441" s="66">
        <f t="shared" si="624"/>
        <v>16421.288677495922</v>
      </c>
      <c r="R4441" s="66">
        <f t="shared" si="625"/>
        <v>19575.434068098399</v>
      </c>
      <c r="S4441" s="67">
        <f>E4441/INDEX('CCG overall weighted population'!$F$4:$F$195,MATCH(A4441,'CCG overall weighted population'!$A$4:$A$195,0))*INDEX('CCG overall weighted population'!$T$4:$T$195,MATCH(A4441,'CCG overall weighted population'!$A$4:$A$195,0))</f>
        <v>0</v>
      </c>
      <c r="T4441" s="66">
        <f t="shared" si="626"/>
        <v>24569.107558064079</v>
      </c>
      <c r="U4441" s="66">
        <f t="shared" si="627"/>
        <v>24569.107558064079</v>
      </c>
      <c r="V4441" s="81">
        <f t="shared" si="628"/>
        <v>19566.447729244861</v>
      </c>
      <c r="W4441" s="110">
        <f t="shared" si="629"/>
        <v>1.1981596409037019</v>
      </c>
    </row>
    <row r="4442" spans="1:23" x14ac:dyDescent="0.2">
      <c r="A4442" s="31" t="s">
        <v>137</v>
      </c>
      <c r="B4442" s="25" t="s">
        <v>299</v>
      </c>
      <c r="C4442" s="53" t="s">
        <v>6258</v>
      </c>
      <c r="D4442" s="25" t="s">
        <v>6257</v>
      </c>
      <c r="E4442" s="97">
        <v>4090.41650390625</v>
      </c>
      <c r="F4442" s="27">
        <v>3132.748779296875</v>
      </c>
      <c r="G4442" s="27">
        <v>3876.488037109375</v>
      </c>
      <c r="H4442" s="27">
        <v>7421.96875</v>
      </c>
      <c r="I4442" s="27">
        <v>3363.037109375</v>
      </c>
      <c r="J4442" s="27">
        <f t="shared" si="621"/>
        <v>3832.8082034746117</v>
      </c>
      <c r="K4442" s="28">
        <v>1.1184834241867065</v>
      </c>
      <c r="L4442" s="28">
        <v>0.99680399894714355</v>
      </c>
      <c r="M4442" s="27">
        <v>4134.6611328125</v>
      </c>
      <c r="N4442" s="27">
        <v>4831.3742341507377</v>
      </c>
      <c r="O4442" s="66">
        <f t="shared" si="622"/>
        <v>4384.56240357358</v>
      </c>
      <c r="P4442" s="66">
        <f t="shared" si="623"/>
        <v>4411.8269160081763</v>
      </c>
      <c r="Q4442" s="66">
        <f t="shared" si="624"/>
        <v>4204.3324429463237</v>
      </c>
      <c r="R4442" s="66">
        <f t="shared" si="625"/>
        <v>4386.8201747093181</v>
      </c>
      <c r="S4442" s="67">
        <f>E4442/INDEX('CCG overall weighted population'!$F$4:$F$195,MATCH(A4442,'CCG overall weighted population'!$A$4:$A$195,0))*INDEX('CCG overall weighted population'!$T$4:$T$195,MATCH(A4442,'CCG overall weighted population'!$A$4:$A$195,0))</f>
        <v>0</v>
      </c>
      <c r="T4442" s="66">
        <f t="shared" si="626"/>
        <v>5505.8935773978837</v>
      </c>
      <c r="U4442" s="66">
        <f t="shared" si="627"/>
        <v>5505.8935773978837</v>
      </c>
      <c r="V4442" s="81">
        <f t="shared" si="628"/>
        <v>4384.8063520557653</v>
      </c>
      <c r="W4442" s="110">
        <f t="shared" si="629"/>
        <v>1.071970628875661</v>
      </c>
    </row>
    <row r="4443" spans="1:23" x14ac:dyDescent="0.2">
      <c r="A4443" s="31" t="s">
        <v>137</v>
      </c>
      <c r="B4443" s="25" t="s">
        <v>299</v>
      </c>
      <c r="C4443" s="53" t="s">
        <v>6256</v>
      </c>
      <c r="D4443" s="25" t="s">
        <v>6255</v>
      </c>
      <c r="E4443" s="97">
        <v>10390.083984375</v>
      </c>
      <c r="F4443" s="27">
        <v>8234.8125</v>
      </c>
      <c r="G4443" s="27">
        <v>8401.1572265625</v>
      </c>
      <c r="H4443" s="27">
        <v>18443.734375</v>
      </c>
      <c r="I4443" s="27">
        <v>10143.3310546875</v>
      </c>
      <c r="J4443" s="27">
        <f t="shared" si="621"/>
        <v>9854.8545432963765</v>
      </c>
      <c r="K4443" s="28">
        <v>1.1184834241867065</v>
      </c>
      <c r="L4443" s="28">
        <v>0.99680399894714355</v>
      </c>
      <c r="M4443" s="27">
        <v>10014.111328125</v>
      </c>
      <c r="N4443" s="27">
        <v>13293.532774724295</v>
      </c>
      <c r="O4443" s="66">
        <f t="shared" si="622"/>
        <v>11370.644805014868</v>
      </c>
      <c r="P4443" s="66">
        <f t="shared" si="623"/>
        <v>11441.35085459077</v>
      </c>
      <c r="Q4443" s="66">
        <f t="shared" si="624"/>
        <v>10342.05347278493</v>
      </c>
      <c r="R4443" s="66">
        <f t="shared" si="625"/>
        <v>11308.866143881698</v>
      </c>
      <c r="S4443" s="67">
        <f>E4443/INDEX('CCG overall weighted population'!$F$4:$F$195,MATCH(A4443,'CCG overall weighted population'!$A$4:$A$195,0))*INDEX('CCG overall weighted population'!$T$4:$T$195,MATCH(A4443,'CCG overall weighted population'!$A$4:$A$195,0))</f>
        <v>0</v>
      </c>
      <c r="T4443" s="66">
        <f t="shared" si="626"/>
        <v>14193.746492783119</v>
      </c>
      <c r="U4443" s="66">
        <f t="shared" si="627"/>
        <v>14193.746492783119</v>
      </c>
      <c r="V4443" s="81">
        <f t="shared" si="628"/>
        <v>11303.674672629277</v>
      </c>
      <c r="W4443" s="110">
        <f t="shared" si="629"/>
        <v>1.087929095628887</v>
      </c>
    </row>
    <row r="4444" spans="1:23" x14ac:dyDescent="0.2">
      <c r="A4444" s="31" t="s">
        <v>137</v>
      </c>
      <c r="B4444" s="25" t="s">
        <v>299</v>
      </c>
      <c r="C4444" s="53" t="s">
        <v>6254</v>
      </c>
      <c r="D4444" s="25" t="s">
        <v>6253</v>
      </c>
      <c r="E4444" s="97">
        <v>5098.08349609375</v>
      </c>
      <c r="F4444" s="27">
        <v>3104.11474609375</v>
      </c>
      <c r="G4444" s="27">
        <v>3490.876220703125</v>
      </c>
      <c r="H4444" s="27">
        <v>6942.126953125</v>
      </c>
      <c r="I4444" s="27">
        <v>4196.72998046875</v>
      </c>
      <c r="J4444" s="27">
        <f t="shared" si="621"/>
        <v>3749.5873321796284</v>
      </c>
      <c r="K4444" s="28">
        <v>1.1184834241867065</v>
      </c>
      <c r="L4444" s="28">
        <v>0.99680399894714355</v>
      </c>
      <c r="M4444" s="27">
        <v>4289.7890625</v>
      </c>
      <c r="N4444" s="27">
        <v>5019.1535229865913</v>
      </c>
      <c r="O4444" s="66">
        <f t="shared" si="622"/>
        <v>4321.9927709631256</v>
      </c>
      <c r="P4444" s="66">
        <f t="shared" si="623"/>
        <v>4348.8682068219287</v>
      </c>
      <c r="Q4444" s="66">
        <f t="shared" si="624"/>
        <v>4362.7255085486595</v>
      </c>
      <c r="R4444" s="66">
        <f t="shared" si="625"/>
        <v>4350.5382559286209</v>
      </c>
      <c r="S4444" s="67">
        <f>E4444/INDEX('CCG overall weighted population'!$F$4:$F$195,MATCH(A4444,'CCG overall weighted population'!$A$4:$A$195,0))*INDEX('CCG overall weighted population'!$T$4:$T$195,MATCH(A4444,'CCG overall weighted population'!$A$4:$A$195,0))</f>
        <v>0</v>
      </c>
      <c r="T4444" s="66">
        <f t="shared" si="626"/>
        <v>5460.3561777246568</v>
      </c>
      <c r="U4444" s="66">
        <f t="shared" si="627"/>
        <v>5460.3561777246568</v>
      </c>
      <c r="V4444" s="81">
        <f t="shared" si="628"/>
        <v>4348.5410889270088</v>
      </c>
      <c r="W4444" s="110">
        <f t="shared" si="629"/>
        <v>0.85297565099883998</v>
      </c>
    </row>
    <row r="4445" spans="1:23" x14ac:dyDescent="0.2">
      <c r="A4445" s="31" t="s">
        <v>137</v>
      </c>
      <c r="B4445" s="25" t="s">
        <v>299</v>
      </c>
      <c r="C4445" s="53" t="s">
        <v>6252</v>
      </c>
      <c r="D4445" s="25" t="s">
        <v>6251</v>
      </c>
      <c r="E4445" s="97">
        <v>10463.4169921875</v>
      </c>
      <c r="F4445" s="27">
        <v>7037.81201171875</v>
      </c>
      <c r="G4445" s="27">
        <v>6274.08642578125</v>
      </c>
      <c r="H4445" s="27">
        <v>15186.0849609375</v>
      </c>
      <c r="I4445" s="27">
        <v>16771.142578125</v>
      </c>
      <c r="J4445" s="27">
        <f t="shared" si="621"/>
        <v>8615.3886251604999</v>
      </c>
      <c r="K4445" s="28">
        <v>1.1184834241867065</v>
      </c>
      <c r="L4445" s="28">
        <v>0.99680399894714355</v>
      </c>
      <c r="M4445" s="27">
        <v>7666.79345703125</v>
      </c>
      <c r="N4445" s="27">
        <v>10002.171403597295</v>
      </c>
      <c r="O4445" s="66">
        <f t="shared" si="622"/>
        <v>9759.985788116981</v>
      </c>
      <c r="P4445" s="66">
        <f t="shared" si="623"/>
        <v>9820.6762811214176</v>
      </c>
      <c r="Q4445" s="66">
        <f t="shared" si="624"/>
        <v>7900.331251687855</v>
      </c>
      <c r="R4445" s="66">
        <f t="shared" si="625"/>
        <v>9589.2408570979624</v>
      </c>
      <c r="S4445" s="67">
        <f>E4445/INDEX('CCG overall weighted population'!$F$4:$F$195,MATCH(A4445,'CCG overall weighted population'!$A$4:$A$195,0))*INDEX('CCG overall weighted population'!$T$4:$T$195,MATCH(A4445,'CCG overall weighted population'!$A$4:$A$195,0))</f>
        <v>0</v>
      </c>
      <c r="T4445" s="66">
        <f t="shared" si="626"/>
        <v>12035.446529493436</v>
      </c>
      <c r="U4445" s="66">
        <f t="shared" si="627"/>
        <v>12035.446529493436</v>
      </c>
      <c r="V4445" s="81">
        <f t="shared" si="628"/>
        <v>9584.8388005514626</v>
      </c>
      <c r="W4445" s="110">
        <f t="shared" si="629"/>
        <v>0.9160333386032472</v>
      </c>
    </row>
    <row r="4446" spans="1:23" x14ac:dyDescent="0.2">
      <c r="A4446" s="31" t="s">
        <v>137</v>
      </c>
      <c r="B4446" s="25" t="s">
        <v>299</v>
      </c>
      <c r="C4446" s="53" t="s">
        <v>6250</v>
      </c>
      <c r="D4446" s="25" t="s">
        <v>6249</v>
      </c>
      <c r="E4446" s="97">
        <v>13659</v>
      </c>
      <c r="F4446" s="27">
        <v>12547.9462890625</v>
      </c>
      <c r="G4446" s="27">
        <v>12482.2890625</v>
      </c>
      <c r="H4446" s="27">
        <v>19689.7109375</v>
      </c>
      <c r="I4446" s="27">
        <v>19797.439453125</v>
      </c>
      <c r="J4446" s="27">
        <f t="shared" si="621"/>
        <v>13915.986794973056</v>
      </c>
      <c r="K4446" s="28">
        <v>1.1184834241867065</v>
      </c>
      <c r="L4446" s="28">
        <v>0.99680399894714355</v>
      </c>
      <c r="M4446" s="27">
        <v>12863.0849609375</v>
      </c>
      <c r="N4446" s="27">
        <v>15785.824704499615</v>
      </c>
      <c r="O4446" s="66">
        <f t="shared" si="622"/>
        <v>15723.525307035348</v>
      </c>
      <c r="P4446" s="66">
        <f t="shared" si="623"/>
        <v>15821.298861563837</v>
      </c>
      <c r="Q4446" s="66">
        <f t="shared" si="624"/>
        <v>13155.358935293711</v>
      </c>
      <c r="R4446" s="66">
        <f t="shared" si="625"/>
        <v>15500.006110625543</v>
      </c>
      <c r="S4446" s="67">
        <f>E4446/INDEX('CCG overall weighted population'!$F$4:$F$195,MATCH(A4446,'CCG overall weighted population'!$A$4:$A$195,0))*INDEX('CCG overall weighted population'!$T$4:$T$195,MATCH(A4446,'CCG overall weighted population'!$A$4:$A$195,0))</f>
        <v>0</v>
      </c>
      <c r="T4446" s="66">
        <f t="shared" si="626"/>
        <v>19454.042038496842</v>
      </c>
      <c r="U4446" s="66">
        <f t="shared" si="627"/>
        <v>19454.042038496842</v>
      </c>
      <c r="V4446" s="81">
        <f t="shared" si="628"/>
        <v>15492.890646076587</v>
      </c>
      <c r="W4446" s="110">
        <f t="shared" si="629"/>
        <v>1.1342624383978759</v>
      </c>
    </row>
    <row r="4447" spans="1:23" x14ac:dyDescent="0.2">
      <c r="A4447" s="31" t="s">
        <v>137</v>
      </c>
      <c r="B4447" s="25" t="s">
        <v>299</v>
      </c>
      <c r="C4447" s="53" t="s">
        <v>6248</v>
      </c>
      <c r="D4447" s="25" t="s">
        <v>6247</v>
      </c>
      <c r="E4447" s="97">
        <v>4520.5830078125</v>
      </c>
      <c r="F4447" s="27">
        <v>3550.17578125</v>
      </c>
      <c r="G4447" s="27">
        <v>4604.1513671875</v>
      </c>
      <c r="H4447" s="27">
        <v>8182.3935546875</v>
      </c>
      <c r="I4447" s="27">
        <v>4157.28125</v>
      </c>
      <c r="J4447" s="27">
        <f t="shared" si="621"/>
        <v>4337.2319228209744</v>
      </c>
      <c r="K4447" s="28">
        <v>1.1184834241867065</v>
      </c>
      <c r="L4447" s="28">
        <v>0.99680399894714355</v>
      </c>
      <c r="M4447" s="27">
        <v>4565.6328125</v>
      </c>
      <c r="N4447" s="27">
        <v>5754.6395084457654</v>
      </c>
      <c r="O4447" s="66">
        <f t="shared" si="622"/>
        <v>4993.6458334199961</v>
      </c>
      <c r="P4447" s="66">
        <f t="shared" si="623"/>
        <v>5024.697807685041</v>
      </c>
      <c r="Q4447" s="66">
        <f t="shared" si="624"/>
        <v>4684.5334820945764</v>
      </c>
      <c r="R4447" s="66">
        <f t="shared" si="625"/>
        <v>4983.7020107193757</v>
      </c>
      <c r="S4447" s="67">
        <f>E4447/INDEX('CCG overall weighted population'!$F$4:$F$195,MATCH(A4447,'CCG overall weighted population'!$A$4:$A$195,0))*INDEX('CCG overall weighted population'!$T$4:$T$195,MATCH(A4447,'CCG overall weighted population'!$A$4:$A$195,0))</f>
        <v>0</v>
      </c>
      <c r="T4447" s="66">
        <f t="shared" si="626"/>
        <v>6255.0393678498467</v>
      </c>
      <c r="U4447" s="66">
        <f t="shared" si="627"/>
        <v>6255.0393678498467</v>
      </c>
      <c r="V4447" s="81">
        <f t="shared" si="628"/>
        <v>4981.4141822677775</v>
      </c>
      <c r="W4447" s="110">
        <f t="shared" si="629"/>
        <v>1.1019406509423377</v>
      </c>
    </row>
    <row r="4448" spans="1:23" x14ac:dyDescent="0.2">
      <c r="A4448" s="31" t="s">
        <v>137</v>
      </c>
      <c r="B4448" s="25" t="s">
        <v>299</v>
      </c>
      <c r="C4448" s="53" t="s">
        <v>6246</v>
      </c>
      <c r="D4448" s="25" t="s">
        <v>6245</v>
      </c>
      <c r="E4448" s="97">
        <v>5897.5009765625</v>
      </c>
      <c r="F4448" s="27">
        <v>5942.681640625</v>
      </c>
      <c r="G4448" s="27">
        <v>6851.85400390625</v>
      </c>
      <c r="H4448" s="27">
        <v>6485.66650390625</v>
      </c>
      <c r="I4448" s="27">
        <v>6286.2958984375</v>
      </c>
      <c r="J4448" s="27">
        <f t="shared" si="621"/>
        <v>6096.6792086437654</v>
      </c>
      <c r="K4448" s="28">
        <v>1.1184834241867065</v>
      </c>
      <c r="L4448" s="28">
        <v>0.99680399894714355</v>
      </c>
      <c r="M4448" s="27">
        <v>6078.9345703125</v>
      </c>
      <c r="N4448" s="27">
        <v>4660.9490160586593</v>
      </c>
      <c r="O4448" s="66">
        <f t="shared" si="622"/>
        <v>6637.1701801378822</v>
      </c>
      <c r="P4448" s="66">
        <f t="shared" si="623"/>
        <v>6678.4420773651664</v>
      </c>
      <c r="Q4448" s="66">
        <f t="shared" si="624"/>
        <v>5937.1360148871163</v>
      </c>
      <c r="R4448" s="66">
        <f t="shared" si="625"/>
        <v>6589.1016305854682</v>
      </c>
      <c r="S4448" s="67">
        <f>E4448/INDEX('CCG overall weighted population'!$F$4:$F$195,MATCH(A4448,'CCG overall weighted population'!$A$4:$A$195,0))*INDEX('CCG overall weighted population'!$T$4:$T$195,MATCH(A4448,'CCG overall weighted population'!$A$4:$A$195,0))</f>
        <v>0</v>
      </c>
      <c r="T4448" s="66">
        <f t="shared" si="626"/>
        <v>8269.9748117818363</v>
      </c>
      <c r="U4448" s="66">
        <f t="shared" si="627"/>
        <v>8269.9748117818363</v>
      </c>
      <c r="V4448" s="81">
        <f t="shared" si="628"/>
        <v>6586.0768240965372</v>
      </c>
      <c r="W4448" s="110">
        <f t="shared" si="629"/>
        <v>1.1167572248432911</v>
      </c>
    </row>
    <row r="4449" spans="1:23" x14ac:dyDescent="0.2">
      <c r="A4449" s="31" t="s">
        <v>137</v>
      </c>
      <c r="B4449" s="25" t="s">
        <v>299</v>
      </c>
      <c r="C4449" s="53" t="s">
        <v>6244</v>
      </c>
      <c r="D4449" s="25" t="s">
        <v>6243</v>
      </c>
      <c r="E4449" s="97">
        <v>11793.41796875</v>
      </c>
      <c r="F4449" s="27">
        <v>9883.662109375</v>
      </c>
      <c r="G4449" s="27">
        <v>9302.93359375</v>
      </c>
      <c r="H4449" s="27">
        <v>18021.328125</v>
      </c>
      <c r="I4449" s="27">
        <v>14942.3818359375</v>
      </c>
      <c r="J4449" s="27">
        <f t="shared" si="621"/>
        <v>11276.6386241728</v>
      </c>
      <c r="K4449" s="28">
        <v>1.1184834241867065</v>
      </c>
      <c r="L4449" s="28">
        <v>0.99680399894714355</v>
      </c>
      <c r="M4449" s="27">
        <v>10310.2734375</v>
      </c>
      <c r="N4449" s="27">
        <v>10461.709443928088</v>
      </c>
      <c r="O4449" s="66">
        <f t="shared" si="622"/>
        <v>12481.565905146288</v>
      </c>
      <c r="P4449" s="66">
        <f t="shared" si="623"/>
        <v>12559.179992368934</v>
      </c>
      <c r="Q4449" s="66">
        <f t="shared" si="624"/>
        <v>10325.417038142808</v>
      </c>
      <c r="R4449" s="66">
        <f t="shared" si="625"/>
        <v>12289.972184107675</v>
      </c>
      <c r="S4449" s="67">
        <f>E4449/INDEX('CCG overall weighted population'!$F$4:$F$195,MATCH(A4449,'CCG overall weighted population'!$A$4:$A$195,0))*INDEX('CCG overall weighted population'!$T$4:$T$195,MATCH(A4449,'CCG overall weighted population'!$A$4:$A$195,0))</f>
        <v>0</v>
      </c>
      <c r="T4449" s="66">
        <f t="shared" si="626"/>
        <v>15425.131694476373</v>
      </c>
      <c r="U4449" s="66">
        <f t="shared" si="627"/>
        <v>15425.131694476373</v>
      </c>
      <c r="V4449" s="81">
        <f t="shared" si="628"/>
        <v>12284.330324307133</v>
      </c>
      <c r="W4449" s="110">
        <f t="shared" si="629"/>
        <v>1.0416259609265053</v>
      </c>
    </row>
    <row r="4450" spans="1:23" x14ac:dyDescent="0.2">
      <c r="A4450" s="31" t="s">
        <v>137</v>
      </c>
      <c r="B4450" s="25" t="s">
        <v>299</v>
      </c>
      <c r="C4450" s="53" t="s">
        <v>6242</v>
      </c>
      <c r="D4450" s="25" t="s">
        <v>6241</v>
      </c>
      <c r="E4450" s="97">
        <v>9041.083984375</v>
      </c>
      <c r="F4450" s="27">
        <v>7046.7568359375</v>
      </c>
      <c r="G4450" s="27">
        <v>6725.2490234375</v>
      </c>
      <c r="H4450" s="27">
        <v>12015.4013671875</v>
      </c>
      <c r="I4450" s="27">
        <v>12069.7451171875</v>
      </c>
      <c r="J4450" s="27">
        <f t="shared" si="621"/>
        <v>7979.9756727644644</v>
      </c>
      <c r="K4450" s="28">
        <v>1.1184834241867065</v>
      </c>
      <c r="L4450" s="28">
        <v>0.99680399894714355</v>
      </c>
      <c r="M4450" s="27">
        <v>7645.24658203125</v>
      </c>
      <c r="N4450" s="27">
        <v>9274.0185519658389</v>
      </c>
      <c r="O4450" s="66">
        <f t="shared" si="622"/>
        <v>9041.2186751235495</v>
      </c>
      <c r="P4450" s="66">
        <f t="shared" si="623"/>
        <v>9097.4396605498041</v>
      </c>
      <c r="Q4450" s="66">
        <f t="shared" si="624"/>
        <v>7808.1237790247087</v>
      </c>
      <c r="R4450" s="66">
        <f t="shared" si="625"/>
        <v>8942.0543713609368</v>
      </c>
      <c r="S4450" s="67">
        <f>E4450/INDEX('CCG overall weighted population'!$F$4:$F$195,MATCH(A4450,'CCG overall weighted population'!$A$4:$A$195,0))*INDEX('CCG overall weighted population'!$T$4:$T$195,MATCH(A4450,'CCG overall weighted population'!$A$4:$A$195,0))</f>
        <v>0</v>
      </c>
      <c r="T4450" s="66">
        <f t="shared" si="626"/>
        <v>11223.163423898774</v>
      </c>
      <c r="U4450" s="66">
        <f t="shared" si="627"/>
        <v>11223.163423898774</v>
      </c>
      <c r="V4450" s="81">
        <f t="shared" si="628"/>
        <v>8937.949413568007</v>
      </c>
      <c r="W4450" s="110">
        <f t="shared" si="629"/>
        <v>0.98859267638866843</v>
      </c>
    </row>
    <row r="4451" spans="1:23" x14ac:dyDescent="0.2">
      <c r="A4451" s="31" t="s">
        <v>137</v>
      </c>
      <c r="B4451" s="25" t="s">
        <v>299</v>
      </c>
      <c r="C4451" s="53" t="s">
        <v>6240</v>
      </c>
      <c r="D4451" s="25" t="s">
        <v>6239</v>
      </c>
      <c r="E4451" s="97">
        <v>6350.25</v>
      </c>
      <c r="F4451" s="27">
        <v>5543.6181640625</v>
      </c>
      <c r="G4451" s="27">
        <v>5740.67529296875</v>
      </c>
      <c r="H4451" s="27">
        <v>9223.5537109375</v>
      </c>
      <c r="I4451" s="27">
        <v>9565.435546875</v>
      </c>
      <c r="J4451" s="27">
        <f t="shared" si="621"/>
        <v>6275.2674671222958</v>
      </c>
      <c r="K4451" s="28">
        <v>1.1184834241867065</v>
      </c>
      <c r="L4451" s="28">
        <v>0.99680399894714355</v>
      </c>
      <c r="M4451" s="27">
        <v>5879.5458984375</v>
      </c>
      <c r="N4451" s="27">
        <v>6454.9866451650241</v>
      </c>
      <c r="O4451" s="66">
        <f t="shared" si="622"/>
        <v>7016.3876560073895</v>
      </c>
      <c r="P4451" s="66">
        <f t="shared" si="623"/>
        <v>7060.0176402305005</v>
      </c>
      <c r="Q4451" s="66">
        <f t="shared" si="624"/>
        <v>5937.0899731102527</v>
      </c>
      <c r="R4451" s="66">
        <f t="shared" si="625"/>
        <v>6924.6850636339386</v>
      </c>
      <c r="S4451" s="67">
        <f>E4451/INDEX('CCG overall weighted population'!$F$4:$F$195,MATCH(A4451,'CCG overall weighted population'!$A$4:$A$195,0))*INDEX('CCG overall weighted population'!$T$4:$T$195,MATCH(A4451,'CCG overall weighted population'!$A$4:$A$195,0))</f>
        <v>0</v>
      </c>
      <c r="T4451" s="66">
        <f t="shared" si="626"/>
        <v>8691.1652401825486</v>
      </c>
      <c r="U4451" s="66">
        <f t="shared" si="627"/>
        <v>8691.1652401825486</v>
      </c>
      <c r="V4451" s="81">
        <f t="shared" si="628"/>
        <v>6921.5062035269611</v>
      </c>
      <c r="W4451" s="110">
        <f t="shared" si="629"/>
        <v>1.0899580651985294</v>
      </c>
    </row>
    <row r="4452" spans="1:23" x14ac:dyDescent="0.2">
      <c r="A4452" s="31" t="s">
        <v>137</v>
      </c>
      <c r="B4452" s="25" t="s">
        <v>299</v>
      </c>
      <c r="C4452" s="53" t="s">
        <v>6238</v>
      </c>
      <c r="D4452" s="25" t="s">
        <v>6237</v>
      </c>
      <c r="E4452" s="97">
        <v>14757</v>
      </c>
      <c r="F4452" s="27">
        <v>10141.306640625</v>
      </c>
      <c r="G4452" s="27">
        <v>8706.2099609375</v>
      </c>
      <c r="H4452" s="27">
        <v>22739.890625</v>
      </c>
      <c r="I4452" s="27">
        <v>18885.873046875</v>
      </c>
      <c r="J4452" s="27">
        <f t="shared" si="621"/>
        <v>12301.533130613327</v>
      </c>
      <c r="K4452" s="28">
        <v>1.1184834241867065</v>
      </c>
      <c r="L4452" s="28">
        <v>0.99680399894714355</v>
      </c>
      <c r="M4452" s="27">
        <v>11241.337890625</v>
      </c>
      <c r="N4452" s="27">
        <v>15513.443470209553</v>
      </c>
      <c r="O4452" s="66">
        <f t="shared" si="622"/>
        <v>14073.185619734573</v>
      </c>
      <c r="P4452" s="66">
        <f t="shared" si="623"/>
        <v>14160.696871487065</v>
      </c>
      <c r="Q4452" s="66">
        <f t="shared" si="624"/>
        <v>11668.548448583455</v>
      </c>
      <c r="R4452" s="66">
        <f t="shared" si="625"/>
        <v>13860.349059951233</v>
      </c>
      <c r="S4452" s="67">
        <f>E4452/INDEX('CCG overall weighted population'!$F$4:$F$195,MATCH(A4452,'CCG overall weighted population'!$A$4:$A$195,0))*INDEX('CCG overall weighted population'!$T$4:$T$195,MATCH(A4452,'CCG overall weighted population'!$A$4:$A$195,0))</f>
        <v>0</v>
      </c>
      <c r="T4452" s="66">
        <f t="shared" si="626"/>
        <v>17396.110127704294</v>
      </c>
      <c r="U4452" s="66">
        <f t="shared" si="627"/>
        <v>17396.110127704294</v>
      </c>
      <c r="V4452" s="81">
        <f t="shared" si="628"/>
        <v>13853.986299725957</v>
      </c>
      <c r="W4452" s="110">
        <f t="shared" si="629"/>
        <v>0.93880777256393289</v>
      </c>
    </row>
    <row r="4453" spans="1:23" x14ac:dyDescent="0.2">
      <c r="A4453" s="31" t="s">
        <v>137</v>
      </c>
      <c r="B4453" s="25" t="s">
        <v>299</v>
      </c>
      <c r="C4453" s="53" t="s">
        <v>6236</v>
      </c>
      <c r="D4453" s="25" t="s">
        <v>6235</v>
      </c>
      <c r="E4453" s="97">
        <v>11527.166015625</v>
      </c>
      <c r="F4453" s="27">
        <v>8689.2900390625</v>
      </c>
      <c r="G4453" s="27">
        <v>9089.4072265625</v>
      </c>
      <c r="H4453" s="27">
        <v>10112.2734375</v>
      </c>
      <c r="I4453" s="27">
        <v>14528.048828125</v>
      </c>
      <c r="J4453" s="27">
        <f t="shared" si="621"/>
        <v>9171.4418933156503</v>
      </c>
      <c r="K4453" s="28">
        <v>1.1184834241867065</v>
      </c>
      <c r="L4453" s="28">
        <v>0.99680399894714355</v>
      </c>
      <c r="M4453" s="27">
        <v>9814.232421875</v>
      </c>
      <c r="N4453" s="27">
        <v>7961.9484926222431</v>
      </c>
      <c r="O4453" s="66">
        <f t="shared" si="622"/>
        <v>10090.473339292046</v>
      </c>
      <c r="P4453" s="66">
        <f t="shared" si="623"/>
        <v>10153.2189021345</v>
      </c>
      <c r="Q4453" s="66">
        <f t="shared" si="624"/>
        <v>9629.0040289497247</v>
      </c>
      <c r="R4453" s="66">
        <f t="shared" si="625"/>
        <v>10090.041770111144</v>
      </c>
      <c r="S4453" s="67">
        <f>E4453/INDEX('CCG overall weighted population'!$F$4:$F$195,MATCH(A4453,'CCG overall weighted population'!$A$4:$A$195,0))*INDEX('CCG overall weighted population'!$T$4:$T$195,MATCH(A4453,'CCG overall weighted population'!$A$4:$A$195,0))</f>
        <v>0</v>
      </c>
      <c r="T4453" s="66">
        <f t="shared" si="626"/>
        <v>12664.001250384628</v>
      </c>
      <c r="U4453" s="66">
        <f t="shared" si="627"/>
        <v>12664.001250384628</v>
      </c>
      <c r="V4453" s="81">
        <f t="shared" si="628"/>
        <v>10085.40981487188</v>
      </c>
      <c r="W4453" s="110">
        <f t="shared" si="629"/>
        <v>0.87492535469699761</v>
      </c>
    </row>
    <row r="4454" spans="1:23" x14ac:dyDescent="0.2">
      <c r="A4454" s="31" t="s">
        <v>137</v>
      </c>
      <c r="B4454" s="25" t="s">
        <v>299</v>
      </c>
      <c r="C4454" s="53" t="s">
        <v>6234</v>
      </c>
      <c r="D4454" s="25" t="s">
        <v>6233</v>
      </c>
      <c r="E4454" s="97">
        <v>5657.666015625</v>
      </c>
      <c r="F4454" s="27">
        <v>3802.0390625</v>
      </c>
      <c r="G4454" s="27">
        <v>3792.18798828125</v>
      </c>
      <c r="H4454" s="27">
        <v>7133.9296875</v>
      </c>
      <c r="I4454" s="27">
        <v>9902.63671875</v>
      </c>
      <c r="J4454" s="27">
        <f t="shared" si="621"/>
        <v>4554.8646598276064</v>
      </c>
      <c r="K4454" s="28">
        <v>1.1184834241867065</v>
      </c>
      <c r="L4454" s="28">
        <v>0.99680399894714355</v>
      </c>
      <c r="M4454" s="27">
        <v>4272.56396484375</v>
      </c>
      <c r="N4454" s="27">
        <v>4169.9773669436527</v>
      </c>
      <c r="O4454" s="66">
        <f t="shared" si="622"/>
        <v>5035.3470431816331</v>
      </c>
      <c r="P4454" s="66">
        <f t="shared" si="623"/>
        <v>5066.6583279655924</v>
      </c>
      <c r="Q4454" s="66">
        <f t="shared" si="624"/>
        <v>4262.3053050537401</v>
      </c>
      <c r="R4454" s="66">
        <f t="shared" si="625"/>
        <v>4969.7196111887106</v>
      </c>
      <c r="S4454" s="67">
        <f>E4454/INDEX('CCG overall weighted population'!$F$4:$F$195,MATCH(A4454,'CCG overall weighted population'!$A$4:$A$195,0))*INDEX('CCG overall weighted population'!$T$4:$T$195,MATCH(A4454,'CCG overall weighted population'!$A$4:$A$195,0))</f>
        <v>0</v>
      </c>
      <c r="T4454" s="66">
        <f t="shared" si="626"/>
        <v>6237.4900722994316</v>
      </c>
      <c r="U4454" s="66">
        <f t="shared" si="627"/>
        <v>6237.4900722994316</v>
      </c>
      <c r="V4454" s="81">
        <f t="shared" si="628"/>
        <v>4967.4382015260771</v>
      </c>
      <c r="W4454" s="110">
        <f t="shared" si="629"/>
        <v>0.87800131499584932</v>
      </c>
    </row>
    <row r="4455" spans="1:23" x14ac:dyDescent="0.2">
      <c r="A4455" s="31" t="s">
        <v>137</v>
      </c>
      <c r="B4455" s="25" t="s">
        <v>299</v>
      </c>
      <c r="C4455" s="53" t="s">
        <v>6232</v>
      </c>
      <c r="D4455" s="25" t="s">
        <v>6231</v>
      </c>
      <c r="E4455" s="97">
        <v>12213</v>
      </c>
      <c r="F4455" s="27">
        <v>9826.3818359375</v>
      </c>
      <c r="G4455" s="27">
        <v>8485.4970703125</v>
      </c>
      <c r="H4455" s="27">
        <v>17054.52734375</v>
      </c>
      <c r="I4455" s="27">
        <v>14306.9638671875</v>
      </c>
      <c r="J4455" s="27">
        <f t="shared" si="621"/>
        <v>11010.220690435457</v>
      </c>
      <c r="K4455" s="28">
        <v>1.1184834241867065</v>
      </c>
      <c r="L4455" s="28">
        <v>0.99680399894714355</v>
      </c>
      <c r="M4455" s="27">
        <v>10040.033203125</v>
      </c>
      <c r="N4455" s="27">
        <v>9693.211086929512</v>
      </c>
      <c r="O4455" s="66">
        <f t="shared" si="622"/>
        <v>12128.556833960463</v>
      </c>
      <c r="P4455" s="66">
        <f t="shared" si="623"/>
        <v>12203.97580583864</v>
      </c>
      <c r="Q4455" s="66">
        <f t="shared" si="624"/>
        <v>10005.350991505451</v>
      </c>
      <c r="R4455" s="66">
        <f t="shared" si="625"/>
        <v>11939.00276277888</v>
      </c>
      <c r="S4455" s="67">
        <f>E4455/INDEX('CCG overall weighted population'!$F$4:$F$195,MATCH(A4455,'CCG overall weighted population'!$A$4:$A$195,0))*INDEX('CCG overall weighted population'!$T$4:$T$195,MATCH(A4455,'CCG overall weighted population'!$A$4:$A$195,0))</f>
        <v>0</v>
      </c>
      <c r="T4455" s="66">
        <f t="shared" si="626"/>
        <v>14984.630327700994</v>
      </c>
      <c r="U4455" s="66">
        <f t="shared" si="627"/>
        <v>14984.630327700994</v>
      </c>
      <c r="V4455" s="81">
        <f t="shared" si="628"/>
        <v>11933.522019719674</v>
      </c>
      <c r="W4455" s="110">
        <f t="shared" si="629"/>
        <v>0.97711635304345157</v>
      </c>
    </row>
    <row r="4456" spans="1:23" x14ac:dyDescent="0.2">
      <c r="A4456" s="31" t="s">
        <v>137</v>
      </c>
      <c r="B4456" s="25" t="s">
        <v>299</v>
      </c>
      <c r="C4456" s="53" t="s">
        <v>6230</v>
      </c>
      <c r="D4456" s="25" t="s">
        <v>6229</v>
      </c>
      <c r="E4456" s="97">
        <v>6811.16650390625</v>
      </c>
      <c r="F4456" s="27">
        <v>5353.9111328125</v>
      </c>
      <c r="G4456" s="27">
        <v>4835.16259765625</v>
      </c>
      <c r="H4456" s="27">
        <v>8813.373046875</v>
      </c>
      <c r="I4456" s="27">
        <v>9151.970703125</v>
      </c>
      <c r="J4456" s="27">
        <f t="shared" si="621"/>
        <v>5997.2885246381202</v>
      </c>
      <c r="K4456" s="28">
        <v>1.1184834241867065</v>
      </c>
      <c r="L4456" s="28">
        <v>0.99680399894714355</v>
      </c>
      <c r="M4456" s="27">
        <v>5759.0029296875</v>
      </c>
      <c r="N4456" s="27">
        <v>6103.3277728942649</v>
      </c>
      <c r="O4456" s="66">
        <f t="shared" si="622"/>
        <v>6698.2518608783557</v>
      </c>
      <c r="P4456" s="66">
        <f t="shared" si="623"/>
        <v>6739.9035821543785</v>
      </c>
      <c r="Q4456" s="66">
        <f t="shared" si="624"/>
        <v>5793.4354140081768</v>
      </c>
      <c r="R4456" s="66">
        <f t="shared" si="625"/>
        <v>6625.8374854570411</v>
      </c>
      <c r="S4456" s="67">
        <f>E4456/INDEX('CCG overall weighted population'!$F$4:$F$195,MATCH(A4456,'CCG overall weighted population'!$A$4:$A$195,0))*INDEX('CCG overall weighted population'!$T$4:$T$195,MATCH(A4456,'CCG overall weighted population'!$A$4:$A$195,0))</f>
        <v>0</v>
      </c>
      <c r="T4456" s="66">
        <f t="shared" si="626"/>
        <v>8316.0819461849496</v>
      </c>
      <c r="U4456" s="66">
        <f t="shared" si="627"/>
        <v>8316.0819461849496</v>
      </c>
      <c r="V4456" s="81">
        <f t="shared" si="628"/>
        <v>6622.7958149313381</v>
      </c>
      <c r="W4456" s="110">
        <f t="shared" si="629"/>
        <v>0.97234384317768774</v>
      </c>
    </row>
    <row r="4457" spans="1:23" x14ac:dyDescent="0.2">
      <c r="A4457" s="31" t="s">
        <v>137</v>
      </c>
      <c r="B4457" s="25" t="s">
        <v>299</v>
      </c>
      <c r="C4457" s="53" t="s">
        <v>6228</v>
      </c>
      <c r="D4457" s="25" t="s">
        <v>6227</v>
      </c>
      <c r="E4457" s="97">
        <v>7420.5830078125</v>
      </c>
      <c r="F4457" s="27">
        <v>6132.20068359375</v>
      </c>
      <c r="G4457" s="27">
        <v>6457.02197265625</v>
      </c>
      <c r="H4457" s="27">
        <v>11089.44140625</v>
      </c>
      <c r="I4457" s="27">
        <v>10087.3603515625</v>
      </c>
      <c r="J4457" s="27">
        <f t="shared" si="621"/>
        <v>7060.6787438017109</v>
      </c>
      <c r="K4457" s="28">
        <v>1.1184834241867065</v>
      </c>
      <c r="L4457" s="28">
        <v>0.99680399894714355</v>
      </c>
      <c r="M4457" s="27">
        <v>6835.4345703125</v>
      </c>
      <c r="N4457" s="27">
        <v>7305.101399483201</v>
      </c>
      <c r="O4457" s="66">
        <f t="shared" si="622"/>
        <v>7899.2634080518701</v>
      </c>
      <c r="P4457" s="66">
        <f t="shared" si="623"/>
        <v>7948.3833761557453</v>
      </c>
      <c r="Q4457" s="66">
        <f t="shared" si="624"/>
        <v>6882.4012532295701</v>
      </c>
      <c r="R4457" s="66">
        <f t="shared" si="625"/>
        <v>7819.9137413559956</v>
      </c>
      <c r="S4457" s="67">
        <f>E4457/INDEX('CCG overall weighted population'!$F$4:$F$195,MATCH(A4457,'CCG overall weighted population'!$A$4:$A$195,0))*INDEX('CCG overall weighted population'!$T$4:$T$195,MATCH(A4457,'CCG overall weighted population'!$A$4:$A$195,0))</f>
        <v>0</v>
      </c>
      <c r="T4457" s="66">
        <f t="shared" si="626"/>
        <v>9814.7658507999822</v>
      </c>
      <c r="U4457" s="66">
        <f t="shared" si="627"/>
        <v>9814.7658507999822</v>
      </c>
      <c r="V4457" s="81">
        <f t="shared" si="628"/>
        <v>7816.3239157388061</v>
      </c>
      <c r="W4457" s="110">
        <f t="shared" si="629"/>
        <v>1.0533301638846522</v>
      </c>
    </row>
    <row r="4458" spans="1:23" x14ac:dyDescent="0.2">
      <c r="A4458" s="31" t="s">
        <v>137</v>
      </c>
      <c r="B4458" s="25" t="s">
        <v>299</v>
      </c>
      <c r="C4458" s="53" t="s">
        <v>6226</v>
      </c>
      <c r="D4458" s="25" t="s">
        <v>6225</v>
      </c>
      <c r="E4458" s="97">
        <v>7162.58349609375</v>
      </c>
      <c r="F4458" s="27">
        <v>3219.07958984375</v>
      </c>
      <c r="G4458" s="27">
        <v>2848.445068359375</v>
      </c>
      <c r="H4458" s="27">
        <v>10637.935546875</v>
      </c>
      <c r="I4458" s="27">
        <v>9918.6181640625</v>
      </c>
      <c r="J4458" s="27">
        <f t="shared" si="621"/>
        <v>4586.171384519731</v>
      </c>
      <c r="K4458" s="28">
        <v>1.1184834241867065</v>
      </c>
      <c r="L4458" s="28">
        <v>0.99680399894714355</v>
      </c>
      <c r="M4458" s="27">
        <v>4469.20849609375</v>
      </c>
      <c r="N4458" s="27">
        <v>9443.3789522799125</v>
      </c>
      <c r="O4458" s="66">
        <f t="shared" si="622"/>
        <v>5654.6969273128352</v>
      </c>
      <c r="P4458" s="66">
        <f t="shared" si="623"/>
        <v>5689.8595137919183</v>
      </c>
      <c r="Q4458" s="66">
        <f t="shared" si="624"/>
        <v>4966.6255417123666</v>
      </c>
      <c r="R4458" s="66">
        <f t="shared" si="625"/>
        <v>5602.6970724436715</v>
      </c>
      <c r="S4458" s="67">
        <f>E4458/INDEX('CCG overall weighted population'!$F$4:$F$195,MATCH(A4458,'CCG overall weighted population'!$A$4:$A$195,0))*INDEX('CCG overall weighted population'!$T$4:$T$195,MATCH(A4458,'CCG overall weighted population'!$A$4:$A$195,0))</f>
        <v>0</v>
      </c>
      <c r="T4458" s="66">
        <f t="shared" si="626"/>
        <v>7031.9394455957136</v>
      </c>
      <c r="U4458" s="66">
        <f t="shared" si="627"/>
        <v>7031.9394455957136</v>
      </c>
      <c r="V4458" s="81">
        <f t="shared" si="628"/>
        <v>5600.1250868513434</v>
      </c>
      <c r="W4458" s="110">
        <f t="shared" si="629"/>
        <v>0.78185826244196344</v>
      </c>
    </row>
    <row r="4459" spans="1:23" x14ac:dyDescent="0.2">
      <c r="A4459" s="31" t="s">
        <v>137</v>
      </c>
      <c r="B4459" s="25" t="s">
        <v>299</v>
      </c>
      <c r="C4459" s="53" t="s">
        <v>6224</v>
      </c>
      <c r="D4459" s="25" t="s">
        <v>6223</v>
      </c>
      <c r="E4459" s="97">
        <v>4365.6669921875</v>
      </c>
      <c r="F4459" s="27">
        <v>2926.56787109375</v>
      </c>
      <c r="G4459" s="27">
        <v>2705.2099609375</v>
      </c>
      <c r="H4459" s="27">
        <v>8320.033203125</v>
      </c>
      <c r="I4459" s="27">
        <v>8457.29296875</v>
      </c>
      <c r="J4459" s="27">
        <f t="shared" si="621"/>
        <v>3951.0245969838497</v>
      </c>
      <c r="K4459" s="28">
        <v>1.1184834241867065</v>
      </c>
      <c r="L4459" s="28">
        <v>0.99680399894714355</v>
      </c>
      <c r="M4459" s="27">
        <v>3548.667236328125</v>
      </c>
      <c r="N4459" s="27">
        <v>4871.6930278842347</v>
      </c>
      <c r="O4459" s="66">
        <f t="shared" si="622"/>
        <v>4507.6780235294636</v>
      </c>
      <c r="P4459" s="66">
        <f t="shared" si="623"/>
        <v>4535.7081054878154</v>
      </c>
      <c r="Q4459" s="66">
        <f t="shared" si="624"/>
        <v>3680.9698154837361</v>
      </c>
      <c r="R4459" s="66">
        <f t="shared" si="625"/>
        <v>4432.6970759362521</v>
      </c>
      <c r="S4459" s="67">
        <f>E4459/INDEX('CCG overall weighted population'!$F$4:$F$195,MATCH(A4459,'CCG overall weighted population'!$A$4:$A$195,0))*INDEX('CCG overall weighted population'!$T$4:$T$195,MATCH(A4459,'CCG overall weighted population'!$A$4:$A$195,0))</f>
        <v>0</v>
      </c>
      <c r="T4459" s="66">
        <f t="shared" si="626"/>
        <v>5563.4736298633416</v>
      </c>
      <c r="U4459" s="66">
        <f t="shared" si="627"/>
        <v>5563.4736298633416</v>
      </c>
      <c r="V4459" s="81">
        <f t="shared" si="628"/>
        <v>4430.6621929384664</v>
      </c>
      <c r="W4459" s="110">
        <f t="shared" si="629"/>
        <v>1.0148878054297952</v>
      </c>
    </row>
    <row r="4460" spans="1:23" x14ac:dyDescent="0.2">
      <c r="A4460" s="31" t="s">
        <v>137</v>
      </c>
      <c r="B4460" s="25" t="s">
        <v>299</v>
      </c>
      <c r="C4460" s="53" t="s">
        <v>6222</v>
      </c>
      <c r="D4460" s="25" t="s">
        <v>4702</v>
      </c>
      <c r="E4460" s="97">
        <v>9856.7509765625</v>
      </c>
      <c r="F4460" s="27">
        <v>6290.96533203125</v>
      </c>
      <c r="G4460" s="27">
        <v>5098.0478515625</v>
      </c>
      <c r="H4460" s="27">
        <v>14262.1376953125</v>
      </c>
      <c r="I4460" s="27">
        <v>10620.3017578125</v>
      </c>
      <c r="J4460" s="27">
        <f t="shared" si="621"/>
        <v>7589.3402309582489</v>
      </c>
      <c r="K4460" s="28">
        <v>1.1184834241867065</v>
      </c>
      <c r="L4460" s="28">
        <v>0.99680399894714355</v>
      </c>
      <c r="M4460" s="27">
        <v>7144.72998046875</v>
      </c>
      <c r="N4460" s="27">
        <v>9467.309092332649</v>
      </c>
      <c r="O4460" s="66">
        <f t="shared" si="622"/>
        <v>8670.7982216862383</v>
      </c>
      <c r="P4460" s="66">
        <f t="shared" si="623"/>
        <v>8724.7158226172596</v>
      </c>
      <c r="Q4460" s="66">
        <f t="shared" si="624"/>
        <v>7376.9878916551406</v>
      </c>
      <c r="R4460" s="66">
        <f t="shared" si="625"/>
        <v>8562.2908519012017</v>
      </c>
      <c r="S4460" s="67">
        <f>E4460/INDEX('CCG overall weighted population'!$F$4:$F$195,MATCH(A4460,'CCG overall weighted population'!$A$4:$A$195,0))*INDEX('CCG overall weighted population'!$T$4:$T$195,MATCH(A4460,'CCG overall weighted population'!$A$4:$A$195,0))</f>
        <v>0</v>
      </c>
      <c r="T4460" s="66">
        <f t="shared" si="626"/>
        <v>10746.522613596602</v>
      </c>
      <c r="U4460" s="66">
        <f t="shared" si="627"/>
        <v>10746.522613596602</v>
      </c>
      <c r="V4460" s="81">
        <f t="shared" si="628"/>
        <v>8558.3602291272691</v>
      </c>
      <c r="W4460" s="110">
        <f t="shared" si="629"/>
        <v>0.86827396263509549</v>
      </c>
    </row>
    <row r="4461" spans="1:23" x14ac:dyDescent="0.2">
      <c r="A4461" s="31" t="s">
        <v>137</v>
      </c>
      <c r="B4461" s="25" t="s">
        <v>299</v>
      </c>
      <c r="C4461" s="53" t="s">
        <v>6221</v>
      </c>
      <c r="D4461" s="25" t="s">
        <v>6220</v>
      </c>
      <c r="E4461" s="97">
        <v>9723.6669921875</v>
      </c>
      <c r="F4461" s="27">
        <v>6624.29931640625</v>
      </c>
      <c r="G4461" s="27">
        <v>5640.0615234375</v>
      </c>
      <c r="H4461" s="27">
        <v>14480.5361328125</v>
      </c>
      <c r="I4461" s="27">
        <v>13938.14453125</v>
      </c>
      <c r="J4461" s="27">
        <f t="shared" si="621"/>
        <v>8043.1717982196969</v>
      </c>
      <c r="K4461" s="28">
        <v>1.1184834241867065</v>
      </c>
      <c r="L4461" s="28">
        <v>0.99680399894714355</v>
      </c>
      <c r="M4461" s="27">
        <v>7510.94970703125</v>
      </c>
      <c r="N4461" s="27">
        <v>8975.9807096378045</v>
      </c>
      <c r="O4461" s="66">
        <f t="shared" si="622"/>
        <v>9071.4022972114126</v>
      </c>
      <c r="P4461" s="66">
        <f t="shared" si="623"/>
        <v>9127.8109733725651</v>
      </c>
      <c r="Q4461" s="66">
        <f t="shared" si="624"/>
        <v>7657.4528072919056</v>
      </c>
      <c r="R4461" s="66">
        <f t="shared" si="625"/>
        <v>8950.6068978457806</v>
      </c>
      <c r="S4461" s="67">
        <f>E4461/INDEX('CCG overall weighted population'!$F$4:$F$195,MATCH(A4461,'CCG overall weighted population'!$A$4:$A$195,0))*INDEX('CCG overall weighted population'!$T$4:$T$195,MATCH(A4461,'CCG overall weighted population'!$A$4:$A$195,0))</f>
        <v>0</v>
      </c>
      <c r="T4461" s="66">
        <f t="shared" si="626"/>
        <v>11233.897691265125</v>
      </c>
      <c r="U4461" s="66">
        <f t="shared" si="627"/>
        <v>11233.897691265125</v>
      </c>
      <c r="V4461" s="81">
        <f t="shared" si="628"/>
        <v>8946.4980139125291</v>
      </c>
      <c r="W4461" s="110">
        <f t="shared" si="629"/>
        <v>0.92007449669971331</v>
      </c>
    </row>
    <row r="4462" spans="1:23" x14ac:dyDescent="0.2">
      <c r="A4462" s="31" t="s">
        <v>137</v>
      </c>
      <c r="B4462" s="25" t="s">
        <v>299</v>
      </c>
      <c r="C4462" s="53" t="s">
        <v>6219</v>
      </c>
      <c r="D4462" s="25" t="s">
        <v>6218</v>
      </c>
      <c r="E4462" s="97">
        <v>10467.416015625</v>
      </c>
      <c r="F4462" s="27">
        <v>9524.3056640625</v>
      </c>
      <c r="G4462" s="27">
        <v>11331.0205078125</v>
      </c>
      <c r="H4462" s="27">
        <v>13980.654296875</v>
      </c>
      <c r="I4462" s="27">
        <v>12472.0595703125</v>
      </c>
      <c r="J4462" s="27">
        <f t="shared" si="621"/>
        <v>10430.799707072045</v>
      </c>
      <c r="K4462" s="28">
        <v>1.1184834241867065</v>
      </c>
      <c r="L4462" s="28">
        <v>0.99680399894714355</v>
      </c>
      <c r="M4462" s="27">
        <v>10561.580078125</v>
      </c>
      <c r="N4462" s="27">
        <v>10552.269657874524</v>
      </c>
      <c r="O4462" s="66">
        <f t="shared" si="622"/>
        <v>11642.932653860806</v>
      </c>
      <c r="P4462" s="66">
        <f t="shared" si="623"/>
        <v>11715.33187022448</v>
      </c>
      <c r="Q4462" s="66">
        <f t="shared" si="624"/>
        <v>10560.649036099954</v>
      </c>
      <c r="R4462" s="66">
        <f t="shared" si="625"/>
        <v>11576.172236287739</v>
      </c>
      <c r="S4462" s="67">
        <f>E4462/INDEX('CCG overall weighted population'!$F$4:$F$195,MATCH(A4462,'CCG overall weighted population'!$A$4:$A$195,0))*INDEX('CCG overall weighted population'!$T$4:$T$195,MATCH(A4462,'CCG overall weighted population'!$A$4:$A$195,0))</f>
        <v>0</v>
      </c>
      <c r="T4462" s="66">
        <f t="shared" si="626"/>
        <v>14529.242099797661</v>
      </c>
      <c r="U4462" s="66">
        <f t="shared" si="627"/>
        <v>14529.242099797661</v>
      </c>
      <c r="V4462" s="81">
        <f t="shared" si="628"/>
        <v>11570.858054953096</v>
      </c>
      <c r="W4462" s="110">
        <f t="shared" si="629"/>
        <v>1.1054168514637193</v>
      </c>
    </row>
    <row r="4463" spans="1:23" x14ac:dyDescent="0.2">
      <c r="A4463" s="31" t="s">
        <v>137</v>
      </c>
      <c r="B4463" s="25" t="s">
        <v>299</v>
      </c>
      <c r="C4463" s="53" t="s">
        <v>6217</v>
      </c>
      <c r="D4463" s="25" t="s">
        <v>6216</v>
      </c>
      <c r="E4463" s="97">
        <v>6321</v>
      </c>
      <c r="F4463" s="27">
        <v>4184.95556640625</v>
      </c>
      <c r="G4463" s="27">
        <v>3769.25341796875</v>
      </c>
      <c r="H4463" s="27">
        <v>9737.296875</v>
      </c>
      <c r="I4463" s="27">
        <v>9400.7646484375</v>
      </c>
      <c r="J4463" s="27">
        <f t="shared" si="621"/>
        <v>5207.6361077876909</v>
      </c>
      <c r="K4463" s="28">
        <v>1.1184834241867065</v>
      </c>
      <c r="L4463" s="28">
        <v>0.99680399894714355</v>
      </c>
      <c r="M4463" s="27">
        <v>4705.56201171875</v>
      </c>
      <c r="N4463" s="27">
        <v>6419.5089113234499</v>
      </c>
      <c r="O4463" s="66">
        <f t="shared" si="622"/>
        <v>5941.1518225655618</v>
      </c>
      <c r="P4463" s="66">
        <f t="shared" si="623"/>
        <v>5978.0956707384476</v>
      </c>
      <c r="Q4463" s="66">
        <f t="shared" si="624"/>
        <v>4876.9567016792207</v>
      </c>
      <c r="R4463" s="66">
        <f t="shared" si="625"/>
        <v>5845.3890163055494</v>
      </c>
      <c r="S4463" s="67">
        <f>E4463/INDEX('CCG overall weighted population'!$F$4:$F$195,MATCH(A4463,'CCG overall weighted population'!$A$4:$A$195,0))*INDEX('CCG overall weighted population'!$T$4:$T$195,MATCH(A4463,'CCG overall weighted population'!$A$4:$A$195,0))</f>
        <v>0</v>
      </c>
      <c r="T4463" s="66">
        <f t="shared" si="626"/>
        <v>7336.5418595945657</v>
      </c>
      <c r="U4463" s="66">
        <f t="shared" si="627"/>
        <v>7336.5418595945657</v>
      </c>
      <c r="V4463" s="81">
        <f t="shared" si="628"/>
        <v>5842.705620052443</v>
      </c>
      <c r="W4463" s="110">
        <f t="shared" si="629"/>
        <v>0.92433248221047981</v>
      </c>
    </row>
    <row r="4464" spans="1:23" x14ac:dyDescent="0.2">
      <c r="A4464" s="31" t="s">
        <v>137</v>
      </c>
      <c r="B4464" s="25" t="s">
        <v>299</v>
      </c>
      <c r="C4464" s="53" t="s">
        <v>6215</v>
      </c>
      <c r="D4464" s="25" t="s">
        <v>6214</v>
      </c>
      <c r="E4464" s="97">
        <v>11401.91796875</v>
      </c>
      <c r="F4464" s="27">
        <v>9436.4599609375</v>
      </c>
      <c r="G4464" s="27">
        <v>9133.658203125</v>
      </c>
      <c r="H4464" s="27">
        <v>17139.2734375</v>
      </c>
      <c r="I4464" s="27">
        <v>16192.21484375</v>
      </c>
      <c r="J4464" s="27">
        <f t="shared" si="621"/>
        <v>10852.797054294639</v>
      </c>
      <c r="K4464" s="28">
        <v>1.1184834241867065</v>
      </c>
      <c r="L4464" s="28">
        <v>0.99680399894714355</v>
      </c>
      <c r="M4464" s="27">
        <v>10243.708984375</v>
      </c>
      <c r="N4464" s="27">
        <v>14005.67739747634</v>
      </c>
      <c r="O4464" s="66">
        <f t="shared" si="622"/>
        <v>12451.395785875928</v>
      </c>
      <c r="P4464" s="66">
        <f t="shared" si="623"/>
        <v>12528.822266328209</v>
      </c>
      <c r="Q4464" s="66">
        <f t="shared" si="624"/>
        <v>10619.905825685135</v>
      </c>
      <c r="R4464" s="66">
        <f t="shared" si="625"/>
        <v>12298.764188694164</v>
      </c>
      <c r="S4464" s="67">
        <f>E4464/INDEX('CCG overall weighted population'!$F$4:$F$195,MATCH(A4464,'CCG overall weighted population'!$A$4:$A$195,0))*INDEX('CCG overall weighted population'!$T$4:$T$195,MATCH(A4464,'CCG overall weighted population'!$A$4:$A$195,0))</f>
        <v>0</v>
      </c>
      <c r="T4464" s="66">
        <f t="shared" si="626"/>
        <v>15436.166530566597</v>
      </c>
      <c r="U4464" s="66">
        <f t="shared" si="627"/>
        <v>15436.166530566597</v>
      </c>
      <c r="V4464" s="81">
        <f t="shared" si="628"/>
        <v>12293.118292817993</v>
      </c>
      <c r="W4464" s="110">
        <f t="shared" si="629"/>
        <v>1.0781623167707894</v>
      </c>
    </row>
    <row r="4465" spans="1:23" x14ac:dyDescent="0.2">
      <c r="A4465" s="31" t="s">
        <v>137</v>
      </c>
      <c r="B4465" s="25" t="s">
        <v>299</v>
      </c>
      <c r="C4465" s="53" t="s">
        <v>6213</v>
      </c>
      <c r="D4465" s="25" t="s">
        <v>6212</v>
      </c>
      <c r="E4465" s="97">
        <v>7303.416015625</v>
      </c>
      <c r="F4465" s="27">
        <v>5476.3271484375</v>
      </c>
      <c r="G4465" s="27">
        <v>5512.84765625</v>
      </c>
      <c r="H4465" s="27">
        <v>12457.814453125</v>
      </c>
      <c r="I4465" s="27">
        <v>9280.2919921875</v>
      </c>
      <c r="J4465" s="27">
        <f t="shared" si="621"/>
        <v>6683.3594803609012</v>
      </c>
      <c r="K4465" s="28">
        <v>1.1184834241867065</v>
      </c>
      <c r="L4465" s="28">
        <v>0.99680399894714355</v>
      </c>
      <c r="M4465" s="27">
        <v>6646.39794921875</v>
      </c>
      <c r="N4465" s="27">
        <v>9820.2392721040687</v>
      </c>
      <c r="O4465" s="66">
        <f t="shared" si="622"/>
        <v>7801.0694366989528</v>
      </c>
      <c r="P4465" s="66">
        <f t="shared" si="623"/>
        <v>7849.5788054986024</v>
      </c>
      <c r="Q4465" s="66">
        <f t="shared" si="624"/>
        <v>6963.7820815072828</v>
      </c>
      <c r="R4465" s="66">
        <f t="shared" si="625"/>
        <v>7742.8246872160198</v>
      </c>
      <c r="S4465" s="67">
        <f>E4465/INDEX('CCG overall weighted population'!$F$4:$F$195,MATCH(A4465,'CCG overall weighted population'!$A$4:$A$195,0))*INDEX('CCG overall weighted population'!$T$4:$T$195,MATCH(A4465,'CCG overall weighted population'!$A$4:$A$195,0))</f>
        <v>0</v>
      </c>
      <c r="T4465" s="66">
        <f t="shared" si="626"/>
        <v>9718.0114566891971</v>
      </c>
      <c r="U4465" s="66">
        <f t="shared" si="627"/>
        <v>9718.0114566891971</v>
      </c>
      <c r="V4465" s="81">
        <f t="shared" si="628"/>
        <v>7739.2702502579014</v>
      </c>
      <c r="W4465" s="110">
        <f t="shared" si="629"/>
        <v>1.0596781333146614</v>
      </c>
    </row>
    <row r="4466" spans="1:23" x14ac:dyDescent="0.2">
      <c r="A4466" s="31" t="s">
        <v>137</v>
      </c>
      <c r="B4466" s="25" t="s">
        <v>299</v>
      </c>
      <c r="C4466" s="53" t="s">
        <v>6211</v>
      </c>
      <c r="D4466" s="25" t="s">
        <v>6210</v>
      </c>
      <c r="E4466" s="97">
        <v>4804.9169921875</v>
      </c>
      <c r="F4466" s="27">
        <v>3871.1171875</v>
      </c>
      <c r="G4466" s="27">
        <v>4346.2236328125</v>
      </c>
      <c r="H4466" s="27">
        <v>9332.1240234375</v>
      </c>
      <c r="I4466" s="27">
        <v>7286.76953125</v>
      </c>
      <c r="J4466" s="27">
        <f t="shared" si="621"/>
        <v>4862.2501573162235</v>
      </c>
      <c r="K4466" s="28">
        <v>1.1184834241867065</v>
      </c>
      <c r="L4466" s="28">
        <v>0.99680399894714355</v>
      </c>
      <c r="M4466" s="27">
        <v>4264.1611328125</v>
      </c>
      <c r="N4466" s="27">
        <v>5133.5864437854189</v>
      </c>
      <c r="O4466" s="66">
        <f t="shared" si="622"/>
        <v>5451.2167650070669</v>
      </c>
      <c r="P4466" s="66">
        <f t="shared" si="623"/>
        <v>5485.1140513479068</v>
      </c>
      <c r="Q4466" s="66">
        <f t="shared" si="624"/>
        <v>4351.103663909792</v>
      </c>
      <c r="R4466" s="66">
        <f t="shared" si="625"/>
        <v>5348.4458116091564</v>
      </c>
      <c r="S4466" s="67">
        <f>E4466/INDEX('CCG overall weighted population'!$F$4:$F$195,MATCH(A4466,'CCG overall weighted population'!$A$4:$A$195,0))*INDEX('CCG overall weighted population'!$T$4:$T$195,MATCH(A4466,'CCG overall weighted population'!$A$4:$A$195,0))</f>
        <v>0</v>
      </c>
      <c r="T4466" s="66">
        <f t="shared" si="626"/>
        <v>6712.8289445214759</v>
      </c>
      <c r="U4466" s="66">
        <f t="shared" si="627"/>
        <v>6712.8289445214759</v>
      </c>
      <c r="V4466" s="81">
        <f t="shared" si="628"/>
        <v>5345.9905431213319</v>
      </c>
      <c r="W4466" s="110">
        <f t="shared" si="629"/>
        <v>1.1126083034969354</v>
      </c>
    </row>
    <row r="4467" spans="1:23" x14ac:dyDescent="0.2">
      <c r="A4467" s="31" t="s">
        <v>137</v>
      </c>
      <c r="B4467" s="25" t="s">
        <v>299</v>
      </c>
      <c r="C4467" s="53" t="s">
        <v>6209</v>
      </c>
      <c r="D4467" s="25" t="s">
        <v>6208</v>
      </c>
      <c r="E4467" s="97">
        <v>7336.9169921875</v>
      </c>
      <c r="F4467" s="27">
        <v>6223.13330078125</v>
      </c>
      <c r="G4467" s="27">
        <v>6120.31396484375</v>
      </c>
      <c r="H4467" s="27">
        <v>11328.3388671875</v>
      </c>
      <c r="I4467" s="27">
        <v>8722.486328125</v>
      </c>
      <c r="J4467" s="27">
        <f t="shared" si="621"/>
        <v>7085.7064100374946</v>
      </c>
      <c r="K4467" s="28">
        <v>1.1184834241867065</v>
      </c>
      <c r="L4467" s="28">
        <v>0.99680399894714355</v>
      </c>
      <c r="M4467" s="27">
        <v>7007.4658203125</v>
      </c>
      <c r="N4467" s="27">
        <v>9766.6047994101627</v>
      </c>
      <c r="O4467" s="66">
        <f t="shared" si="622"/>
        <v>8198.8117835918001</v>
      </c>
      <c r="P4467" s="66">
        <f t="shared" si="623"/>
        <v>8249.7944325422322</v>
      </c>
      <c r="Q4467" s="66">
        <f t="shared" si="624"/>
        <v>7283.3797182222661</v>
      </c>
      <c r="R4467" s="66">
        <f t="shared" si="625"/>
        <v>8133.3244254533902</v>
      </c>
      <c r="S4467" s="67">
        <f>E4467/INDEX('CCG overall weighted population'!$F$4:$F$195,MATCH(A4467,'CCG overall weighted population'!$A$4:$A$195,0))*INDEX('CCG overall weighted population'!$T$4:$T$195,MATCH(A4467,'CCG overall weighted population'!$A$4:$A$195,0))</f>
        <v>0</v>
      </c>
      <c r="T4467" s="66">
        <f t="shared" si="626"/>
        <v>10208.127284352264</v>
      </c>
      <c r="U4467" s="66">
        <f t="shared" si="627"/>
        <v>10208.127284352264</v>
      </c>
      <c r="V4467" s="81">
        <f t="shared" si="628"/>
        <v>8129.5907248856993</v>
      </c>
      <c r="W4467" s="110">
        <f t="shared" si="629"/>
        <v>1.108039076023656</v>
      </c>
    </row>
    <row r="4468" spans="1:23" x14ac:dyDescent="0.2">
      <c r="A4468" s="31" t="s">
        <v>137</v>
      </c>
      <c r="B4468" s="25" t="s">
        <v>299</v>
      </c>
      <c r="C4468" s="53" t="s">
        <v>6207</v>
      </c>
      <c r="D4468" s="25" t="s">
        <v>6206</v>
      </c>
      <c r="E4468" s="97">
        <v>13925.416015625</v>
      </c>
      <c r="F4468" s="27">
        <v>11315.5166015625</v>
      </c>
      <c r="G4468" s="27">
        <v>10782.5751953125</v>
      </c>
      <c r="H4468" s="27">
        <v>29315.359375</v>
      </c>
      <c r="I4468" s="27">
        <v>21270.037109375</v>
      </c>
      <c r="J4468" s="27">
        <f t="shared" si="621"/>
        <v>14393.421795056178</v>
      </c>
      <c r="K4468" s="28">
        <v>1.1184834241867065</v>
      </c>
      <c r="L4468" s="28">
        <v>0.99680399894714355</v>
      </c>
      <c r="M4468" s="27">
        <v>11922.8154296875</v>
      </c>
      <c r="N4468" s="27">
        <v>15016.921155309572</v>
      </c>
      <c r="O4468" s="66">
        <f t="shared" si="622"/>
        <v>16116.866390774423</v>
      </c>
      <c r="P4468" s="66">
        <f t="shared" si="623"/>
        <v>16217.085857091028</v>
      </c>
      <c r="Q4468" s="66">
        <f t="shared" si="624"/>
        <v>12232.226002249708</v>
      </c>
      <c r="R4468" s="66">
        <f t="shared" si="625"/>
        <v>15736.840007494262</v>
      </c>
      <c r="S4468" s="67">
        <f>E4468/INDEX('CCG overall weighted population'!$F$4:$F$195,MATCH(A4468,'CCG overall weighted population'!$A$4:$A$195,0))*INDEX('CCG overall weighted population'!$T$4:$T$195,MATCH(A4468,'CCG overall weighted population'!$A$4:$A$195,0))</f>
        <v>0</v>
      </c>
      <c r="T4468" s="66">
        <f t="shared" si="626"/>
        <v>19751.292023622111</v>
      </c>
      <c r="U4468" s="66">
        <f t="shared" si="627"/>
        <v>19751.292023622111</v>
      </c>
      <c r="V4468" s="81">
        <f t="shared" si="628"/>
        <v>15729.615821491576</v>
      </c>
      <c r="W4468" s="110">
        <f t="shared" si="629"/>
        <v>1.1295616449693262</v>
      </c>
    </row>
    <row r="4469" spans="1:23" x14ac:dyDescent="0.2">
      <c r="A4469" s="31" t="s">
        <v>137</v>
      </c>
      <c r="B4469" s="25" t="s">
        <v>299</v>
      </c>
      <c r="C4469" s="53" t="s">
        <v>6205</v>
      </c>
      <c r="D4469" s="25" t="s">
        <v>6204</v>
      </c>
      <c r="E4469" s="97">
        <v>13132.0009765625</v>
      </c>
      <c r="F4469" s="27">
        <v>8963.775390625</v>
      </c>
      <c r="G4469" s="27">
        <v>7896.662109375</v>
      </c>
      <c r="H4469" s="27">
        <v>19686.76171875</v>
      </c>
      <c r="I4469" s="27">
        <v>21945.4609375</v>
      </c>
      <c r="J4469" s="27">
        <f t="shared" si="621"/>
        <v>11043.056856205423</v>
      </c>
      <c r="K4469" s="28">
        <v>1.1184834241867065</v>
      </c>
      <c r="L4469" s="28">
        <v>0.99680399894714355</v>
      </c>
      <c r="M4469" s="27">
        <v>9908.6650390625</v>
      </c>
      <c r="N4469" s="27">
        <v>11562.830129933738</v>
      </c>
      <c r="O4469" s="66">
        <f t="shared" si="622"/>
        <v>12369.950692658553</v>
      </c>
      <c r="P4469" s="66">
        <f t="shared" si="623"/>
        <v>12446.870723309834</v>
      </c>
      <c r="Q4469" s="66">
        <f t="shared" si="624"/>
        <v>10074.081548149625</v>
      </c>
      <c r="R4469" s="66">
        <f t="shared" si="625"/>
        <v>12160.907804951641</v>
      </c>
      <c r="S4469" s="67">
        <f>E4469/INDEX('CCG overall weighted population'!$F$4:$F$195,MATCH(A4469,'CCG overall weighted population'!$A$4:$A$195,0))*INDEX('CCG overall weighted population'!$T$4:$T$195,MATCH(A4469,'CCG overall weighted population'!$A$4:$A$195,0))</f>
        <v>0</v>
      </c>
      <c r="T4469" s="66">
        <f t="shared" si="626"/>
        <v>15263.143122352343</v>
      </c>
      <c r="U4469" s="66">
        <f t="shared" si="627"/>
        <v>15263.143122352343</v>
      </c>
      <c r="V4469" s="81">
        <f t="shared" si="628"/>
        <v>12155.325193709319</v>
      </c>
      <c r="W4469" s="110">
        <f t="shared" si="629"/>
        <v>0.92562627853924817</v>
      </c>
    </row>
    <row r="4470" spans="1:23" x14ac:dyDescent="0.2">
      <c r="A4470" s="31" t="s">
        <v>137</v>
      </c>
      <c r="B4470" s="25" t="s">
        <v>299</v>
      </c>
      <c r="C4470" s="53" t="s">
        <v>6203</v>
      </c>
      <c r="D4470" s="25" t="s">
        <v>6202</v>
      </c>
      <c r="E4470" s="97">
        <v>10833</v>
      </c>
      <c r="F4470" s="27">
        <v>6566.412109375</v>
      </c>
      <c r="G4470" s="27">
        <v>5678.13671875</v>
      </c>
      <c r="H4470" s="27">
        <v>18756.22265625</v>
      </c>
      <c r="I4470" s="27">
        <v>12282.3193359375</v>
      </c>
      <c r="J4470" s="27">
        <f t="shared" si="621"/>
        <v>8574.2778532991906</v>
      </c>
      <c r="K4470" s="28">
        <v>1.1184834241867065</v>
      </c>
      <c r="L4470" s="28">
        <v>0.99680399894714355</v>
      </c>
      <c r="M4470" s="27">
        <v>8183.84521484375</v>
      </c>
      <c r="N4470" s="27">
        <v>13616.613554671685</v>
      </c>
      <c r="O4470" s="66">
        <f t="shared" si="622"/>
        <v>10121.711822831727</v>
      </c>
      <c r="P4470" s="66">
        <f t="shared" si="623"/>
        <v>10184.651635851169</v>
      </c>
      <c r="Q4470" s="66">
        <f t="shared" si="624"/>
        <v>8727.1220488265426</v>
      </c>
      <c r="R4470" s="66">
        <f t="shared" si="625"/>
        <v>10008.993630217006</v>
      </c>
      <c r="S4470" s="67">
        <f>E4470/INDEX('CCG overall weighted population'!$F$4:$F$195,MATCH(A4470,'CCG overall weighted population'!$A$4:$A$195,0))*INDEX('CCG overall weighted population'!$T$4:$T$195,MATCH(A4470,'CCG overall weighted population'!$A$4:$A$195,0))</f>
        <v>0</v>
      </c>
      <c r="T4470" s="66">
        <f t="shared" si="626"/>
        <v>12562.277811736327</v>
      </c>
      <c r="U4470" s="66">
        <f t="shared" si="627"/>
        <v>12562.277811736327</v>
      </c>
      <c r="V4470" s="81">
        <f t="shared" si="628"/>
        <v>10004.39888110283</v>
      </c>
      <c r="W4470" s="110">
        <f t="shared" si="629"/>
        <v>0.92351138937531896</v>
      </c>
    </row>
    <row r="4471" spans="1:23" x14ac:dyDescent="0.2">
      <c r="A4471" s="31" t="s">
        <v>137</v>
      </c>
      <c r="B4471" s="25" t="s">
        <v>299</v>
      </c>
      <c r="C4471" s="53" t="s">
        <v>6201</v>
      </c>
      <c r="D4471" s="25" t="s">
        <v>6200</v>
      </c>
      <c r="E4471" s="97">
        <v>5128.5830078125</v>
      </c>
      <c r="F4471" s="27">
        <v>2582.85986328125</v>
      </c>
      <c r="G4471" s="27">
        <v>2536.7705078125</v>
      </c>
      <c r="H4471" s="27">
        <v>8973.7724609375</v>
      </c>
      <c r="I4471" s="27">
        <v>7567.11767578125</v>
      </c>
      <c r="J4471" s="27">
        <f t="shared" si="621"/>
        <v>3745.2647558107519</v>
      </c>
      <c r="K4471" s="28">
        <v>1.1184834241867065</v>
      </c>
      <c r="L4471" s="28">
        <v>0.99680399894714355</v>
      </c>
      <c r="M4471" s="27">
        <v>3737.843505859375</v>
      </c>
      <c r="N4471" s="27">
        <v>5966.4852221019319</v>
      </c>
      <c r="O4471" s="66">
        <f t="shared" si="622"/>
        <v>4423.2742606168222</v>
      </c>
      <c r="P4471" s="66">
        <f t="shared" si="623"/>
        <v>4450.7794948864785</v>
      </c>
      <c r="Q4471" s="66">
        <f t="shared" si="624"/>
        <v>3960.707677483631</v>
      </c>
      <c r="R4471" s="66">
        <f t="shared" si="625"/>
        <v>4391.7172028899049</v>
      </c>
      <c r="S4471" s="67">
        <f>E4471/INDEX('CCG overall weighted population'!$F$4:$F$195,MATCH(A4471,'CCG overall weighted population'!$A$4:$A$195,0))*INDEX('CCG overall weighted population'!$T$4:$T$195,MATCH(A4471,'CCG overall weighted population'!$A$4:$A$195,0))</f>
        <v>0</v>
      </c>
      <c r="T4471" s="66">
        <f t="shared" si="626"/>
        <v>5512.0398325289407</v>
      </c>
      <c r="U4471" s="66">
        <f t="shared" si="627"/>
        <v>5512.0398325289407</v>
      </c>
      <c r="V4471" s="81">
        <f t="shared" si="628"/>
        <v>4389.7011321965665</v>
      </c>
      <c r="W4471" s="110">
        <f t="shared" si="629"/>
        <v>0.85592865037177401</v>
      </c>
    </row>
    <row r="4472" spans="1:23" x14ac:dyDescent="0.2">
      <c r="A4472" s="31" t="s">
        <v>137</v>
      </c>
      <c r="B4472" s="25" t="s">
        <v>299</v>
      </c>
      <c r="C4472" s="53" t="s">
        <v>6199</v>
      </c>
      <c r="D4472" s="25" t="s">
        <v>6198</v>
      </c>
      <c r="E4472" s="97">
        <v>5143.6669921875</v>
      </c>
      <c r="F4472" s="27">
        <v>3998.53662109375</v>
      </c>
      <c r="G4472" s="27">
        <v>3536.83056640625</v>
      </c>
      <c r="H4472" s="27">
        <v>6276.193359375</v>
      </c>
      <c r="I4472" s="27">
        <v>7095.8232421875</v>
      </c>
      <c r="J4472" s="27">
        <f t="shared" si="621"/>
        <v>4439.2779675012634</v>
      </c>
      <c r="K4472" s="28">
        <v>1.1184834241867065</v>
      </c>
      <c r="L4472" s="28">
        <v>0.99680399894714355</v>
      </c>
      <c r="M4472" s="27">
        <v>4370.73779296875</v>
      </c>
      <c r="N4472" s="27">
        <v>4479.5486858917293</v>
      </c>
      <c r="O4472" s="66">
        <f t="shared" si="622"/>
        <v>4953.8796672147482</v>
      </c>
      <c r="P4472" s="66">
        <f t="shared" si="623"/>
        <v>4984.6843636369467</v>
      </c>
      <c r="Q4472" s="66">
        <f t="shared" si="624"/>
        <v>4381.6188822610484</v>
      </c>
      <c r="R4472" s="66">
        <f t="shared" si="625"/>
        <v>4912.0043435067573</v>
      </c>
      <c r="S4472" s="67">
        <f>E4472/INDEX('CCG overall weighted population'!$F$4:$F$195,MATCH(A4472,'CCG overall weighted population'!$A$4:$A$195,0))*INDEX('CCG overall weighted population'!$T$4:$T$195,MATCH(A4472,'CCG overall weighted population'!$A$4:$A$195,0))</f>
        <v>0</v>
      </c>
      <c r="T4472" s="66">
        <f t="shared" si="626"/>
        <v>6165.0516980346556</v>
      </c>
      <c r="U4472" s="66">
        <f t="shared" si="627"/>
        <v>6165.0516980346556</v>
      </c>
      <c r="V4472" s="81">
        <f t="shared" si="628"/>
        <v>4909.7494287331065</v>
      </c>
      <c r="W4472" s="110">
        <f t="shared" si="629"/>
        <v>0.95452319059346546</v>
      </c>
    </row>
    <row r="4473" spans="1:23" x14ac:dyDescent="0.2">
      <c r="A4473" s="31" t="s">
        <v>137</v>
      </c>
      <c r="B4473" s="25" t="s">
        <v>299</v>
      </c>
      <c r="C4473" s="53" t="s">
        <v>6197</v>
      </c>
      <c r="D4473" s="25" t="s">
        <v>6196</v>
      </c>
      <c r="E4473" s="97">
        <v>5866.9169921875</v>
      </c>
      <c r="F4473" s="27">
        <v>3878.490478515625</v>
      </c>
      <c r="G4473" s="27">
        <v>3543.221435546875</v>
      </c>
      <c r="H4473" s="27">
        <v>10228.0703125</v>
      </c>
      <c r="I4473" s="27">
        <v>6457.13525390625</v>
      </c>
      <c r="J4473" s="27">
        <f t="shared" si="621"/>
        <v>4915.9341968823255</v>
      </c>
      <c r="K4473" s="28">
        <v>1.1184834241867065</v>
      </c>
      <c r="L4473" s="28">
        <v>0.99680399894714355</v>
      </c>
      <c r="M4473" s="27">
        <v>4929.97265625</v>
      </c>
      <c r="N4473" s="27">
        <v>7367.9834122141565</v>
      </c>
      <c r="O4473" s="66">
        <f t="shared" si="622"/>
        <v>5754.1991630134016</v>
      </c>
      <c r="P4473" s="66">
        <f t="shared" si="623"/>
        <v>5789.9804839733351</v>
      </c>
      <c r="Q4473" s="66">
        <f t="shared" si="624"/>
        <v>5173.7737318464151</v>
      </c>
      <c r="R4473" s="66">
        <f t="shared" si="625"/>
        <v>5715.7167090897783</v>
      </c>
      <c r="S4473" s="67">
        <f>E4473/INDEX('CCG overall weighted population'!$F$4:$F$195,MATCH(A4473,'CCG overall weighted population'!$A$4:$A$195,0))*INDEX('CCG overall weighted population'!$T$4:$T$195,MATCH(A4473,'CCG overall weighted population'!$A$4:$A$195,0))</f>
        <v>0</v>
      </c>
      <c r="T4473" s="66">
        <f t="shared" si="626"/>
        <v>7173.790277575823</v>
      </c>
      <c r="U4473" s="66">
        <f t="shared" si="627"/>
        <v>7173.790277575823</v>
      </c>
      <c r="V4473" s="81">
        <f t="shared" si="628"/>
        <v>5713.0928404715896</v>
      </c>
      <c r="W4473" s="110">
        <f t="shared" si="629"/>
        <v>0.97378109287710302</v>
      </c>
    </row>
    <row r="4474" spans="1:23" x14ac:dyDescent="0.2">
      <c r="A4474" s="31" t="s">
        <v>137</v>
      </c>
      <c r="B4474" s="25" t="s">
        <v>299</v>
      </c>
      <c r="C4474" s="53" t="s">
        <v>6195</v>
      </c>
      <c r="D4474" s="25" t="s">
        <v>1093</v>
      </c>
      <c r="E4474" s="97">
        <v>8605.8330078125</v>
      </c>
      <c r="F4474" s="27">
        <v>6127.13232421875</v>
      </c>
      <c r="G4474" s="27">
        <v>4895.1142578125</v>
      </c>
      <c r="H4474" s="27">
        <v>16111.072265625</v>
      </c>
      <c r="I4474" s="27">
        <v>14020.3662109375</v>
      </c>
      <c r="J4474" s="27">
        <f t="shared" si="621"/>
        <v>7873.09819008663</v>
      </c>
      <c r="K4474" s="28">
        <v>1.1184834241867065</v>
      </c>
      <c r="L4474" s="28">
        <v>0.99680399894714355</v>
      </c>
      <c r="M4474" s="27">
        <v>6435.65771484375</v>
      </c>
      <c r="N4474" s="27">
        <v>8553.0985393903029</v>
      </c>
      <c r="O4474" s="66">
        <f t="shared" si="622"/>
        <v>8853.5998955650066</v>
      </c>
      <c r="P4474" s="66">
        <f t="shared" si="623"/>
        <v>8908.6542116460896</v>
      </c>
      <c r="Q4474" s="66">
        <f t="shared" si="624"/>
        <v>6647.4017972984057</v>
      </c>
      <c r="R4474" s="66">
        <f t="shared" si="625"/>
        <v>8636.1334389113144</v>
      </c>
      <c r="S4474" s="67">
        <f>E4474/INDEX('CCG overall weighted population'!$F$4:$F$195,MATCH(A4474,'CCG overall weighted population'!$A$4:$A$195,0))*INDEX('CCG overall weighted population'!$T$4:$T$195,MATCH(A4474,'CCG overall weighted population'!$A$4:$A$195,0))</f>
        <v>0</v>
      </c>
      <c r="T4474" s="66">
        <f t="shared" si="626"/>
        <v>10839.202370086588</v>
      </c>
      <c r="U4474" s="66">
        <f t="shared" si="627"/>
        <v>10839.202370086588</v>
      </c>
      <c r="V4474" s="81">
        <f t="shared" si="628"/>
        <v>8632.1689178081579</v>
      </c>
      <c r="W4474" s="110">
        <f t="shared" si="629"/>
        <v>1.0030602394877695</v>
      </c>
    </row>
    <row r="4475" spans="1:23" x14ac:dyDescent="0.2">
      <c r="A4475" s="31" t="s">
        <v>137</v>
      </c>
      <c r="B4475" s="25" t="s">
        <v>299</v>
      </c>
      <c r="C4475" s="53" t="s">
        <v>6194</v>
      </c>
      <c r="D4475" s="25" t="s">
        <v>6193</v>
      </c>
      <c r="E4475" s="97">
        <v>6401.5</v>
      </c>
      <c r="F4475" s="27">
        <v>4746.3857421875</v>
      </c>
      <c r="G4475" s="27">
        <v>3481.0693359375</v>
      </c>
      <c r="H4475" s="27">
        <v>7264.9287109375</v>
      </c>
      <c r="I4475" s="27">
        <v>9664.875</v>
      </c>
      <c r="J4475" s="27">
        <f t="shared" si="621"/>
        <v>5247.5553729345784</v>
      </c>
      <c r="K4475" s="28">
        <v>1.1184834241867065</v>
      </c>
      <c r="L4475" s="28">
        <v>0.99680399894714355</v>
      </c>
      <c r="M4475" s="27">
        <v>4817.03515625</v>
      </c>
      <c r="N4475" s="27">
        <v>5128.4577745718616</v>
      </c>
      <c r="O4475" s="66">
        <f t="shared" si="622"/>
        <v>5837.2671058659944</v>
      </c>
      <c r="P4475" s="66">
        <f t="shared" si="623"/>
        <v>5873.5649679883873</v>
      </c>
      <c r="Q4475" s="66">
        <f t="shared" si="624"/>
        <v>4848.1774180821867</v>
      </c>
      <c r="R4475" s="66">
        <f t="shared" si="625"/>
        <v>5749.9876947569646</v>
      </c>
      <c r="S4475" s="67">
        <f>E4475/INDEX('CCG overall weighted population'!$F$4:$F$195,MATCH(A4475,'CCG overall weighted population'!$A$4:$A$195,0))*INDEX('CCG overall weighted population'!$T$4:$T$195,MATCH(A4475,'CCG overall weighted population'!$A$4:$A$195,0))</f>
        <v>0</v>
      </c>
      <c r="T4475" s="66">
        <f t="shared" si="626"/>
        <v>7216.803757126203</v>
      </c>
      <c r="U4475" s="66">
        <f t="shared" si="627"/>
        <v>7216.803757126203</v>
      </c>
      <c r="V4475" s="81">
        <f t="shared" si="628"/>
        <v>5747.3480936299093</v>
      </c>
      <c r="W4475" s="110">
        <f t="shared" si="629"/>
        <v>0.89781271477464797</v>
      </c>
    </row>
    <row r="4476" spans="1:23" x14ac:dyDescent="0.2">
      <c r="A4476" s="31" t="s">
        <v>137</v>
      </c>
      <c r="B4476" s="25" t="s">
        <v>299</v>
      </c>
      <c r="C4476" s="53" t="s">
        <v>6192</v>
      </c>
      <c r="D4476" s="25" t="s">
        <v>6191</v>
      </c>
      <c r="E4476" s="97">
        <v>3138.83349609375</v>
      </c>
      <c r="F4476" s="27">
        <v>1993.9500732421875</v>
      </c>
      <c r="G4476" s="27">
        <v>2337.7578125</v>
      </c>
      <c r="H4476" s="27">
        <v>4880.80517578125</v>
      </c>
      <c r="I4476" s="27">
        <v>3383.850341796875</v>
      </c>
      <c r="J4476" s="27">
        <f t="shared" si="621"/>
        <v>2506.5167025309784</v>
      </c>
      <c r="K4476" s="28">
        <v>1.1184834241867065</v>
      </c>
      <c r="L4476" s="28">
        <v>0.99680399894714355</v>
      </c>
      <c r="M4476" s="27">
        <v>2630.94921875</v>
      </c>
      <c r="N4476" s="27">
        <v>3440.1442364720824</v>
      </c>
      <c r="O4476" s="66">
        <f t="shared" si="622"/>
        <v>2898.6283543181717</v>
      </c>
      <c r="P4476" s="66">
        <f t="shared" si="623"/>
        <v>2916.6528871073888</v>
      </c>
      <c r="Q4476" s="66">
        <f t="shared" si="624"/>
        <v>2711.8687205222086</v>
      </c>
      <c r="R4476" s="66">
        <f t="shared" si="625"/>
        <v>2891.9727855107963</v>
      </c>
      <c r="S4476" s="67">
        <f>E4476/INDEX('CCG overall weighted population'!$F$4:$F$195,MATCH(A4476,'CCG overall weighted population'!$A$4:$A$195,0))*INDEX('CCG overall weighted population'!$T$4:$T$195,MATCH(A4476,'CCG overall weighted population'!$A$4:$A$195,0))</f>
        <v>0</v>
      </c>
      <c r="T4476" s="66">
        <f t="shared" si="626"/>
        <v>3629.7121266905938</v>
      </c>
      <c r="U4476" s="66">
        <f t="shared" si="627"/>
        <v>3629.7121266905938</v>
      </c>
      <c r="V4476" s="81">
        <f t="shared" si="628"/>
        <v>2890.6451905611571</v>
      </c>
      <c r="W4476" s="110">
        <f t="shared" si="629"/>
        <v>0.92092976392616521</v>
      </c>
    </row>
    <row r="4477" spans="1:23" x14ac:dyDescent="0.2">
      <c r="A4477" s="31" t="s">
        <v>137</v>
      </c>
      <c r="B4477" s="25" t="s">
        <v>299</v>
      </c>
      <c r="C4477" s="53" t="s">
        <v>6190</v>
      </c>
      <c r="D4477" s="25" t="s">
        <v>6189</v>
      </c>
      <c r="E4477" s="97">
        <v>2521.5</v>
      </c>
      <c r="F4477" s="27">
        <v>1114.1773681640625</v>
      </c>
      <c r="G4477" s="27">
        <v>870.11297607421875</v>
      </c>
      <c r="H4477" s="27">
        <v>4051.619873046875</v>
      </c>
      <c r="I4477" s="27">
        <v>8456.2900390625</v>
      </c>
      <c r="J4477" s="27">
        <f t="shared" si="621"/>
        <v>1844.5930779242044</v>
      </c>
      <c r="K4477" s="28">
        <v>1.1184834241867065</v>
      </c>
      <c r="L4477" s="28">
        <v>0.99680399894714355</v>
      </c>
      <c r="M4477" s="27">
        <v>1464.614990234375</v>
      </c>
      <c r="N4477" s="27">
        <v>3223.7887379132021</v>
      </c>
      <c r="O4477" s="66">
        <f t="shared" si="622"/>
        <v>2210.3206936665656</v>
      </c>
      <c r="P4477" s="66">
        <f t="shared" si="623"/>
        <v>2224.0651248070144</v>
      </c>
      <c r="Q4477" s="66">
        <f t="shared" si="624"/>
        <v>1640.5323650022578</v>
      </c>
      <c r="R4477" s="66">
        <f t="shared" si="625"/>
        <v>2153.7391419096462</v>
      </c>
      <c r="S4477" s="67">
        <f>E4477/INDEX('CCG overall weighted population'!$F$4:$F$195,MATCH(A4477,'CCG overall weighted population'!$A$4:$A$195,0))*INDEX('CCG overall weighted population'!$T$4:$T$195,MATCH(A4477,'CCG overall weighted population'!$A$4:$A$195,0))</f>
        <v>0</v>
      </c>
      <c r="T4477" s="66">
        <f t="shared" si="626"/>
        <v>2703.1558250769895</v>
      </c>
      <c r="U4477" s="66">
        <f t="shared" si="627"/>
        <v>2703.1558250769895</v>
      </c>
      <c r="V4477" s="81">
        <f t="shared" si="628"/>
        <v>2152.750442008331</v>
      </c>
      <c r="W4477" s="110">
        <f t="shared" si="629"/>
        <v>0.8537578592140912</v>
      </c>
    </row>
    <row r="4478" spans="1:23" x14ac:dyDescent="0.2">
      <c r="A4478" s="31" t="s">
        <v>138</v>
      </c>
      <c r="B4478" s="25" t="s">
        <v>314</v>
      </c>
      <c r="C4478" s="53" t="s">
        <v>6188</v>
      </c>
      <c r="D4478" s="25" t="s">
        <v>6187</v>
      </c>
      <c r="E4478" s="97">
        <v>13281.75</v>
      </c>
      <c r="F4478" s="27">
        <v>11245.8935546875</v>
      </c>
      <c r="G4478" s="27">
        <v>10901.712890625</v>
      </c>
      <c r="H4478" s="27">
        <v>15495.3466796875</v>
      </c>
      <c r="I4478" s="27">
        <v>18039.46875</v>
      </c>
      <c r="J4478" s="27">
        <f t="shared" si="621"/>
        <v>12143.647404865276</v>
      </c>
      <c r="K4478" s="28">
        <v>1.1144977807998657</v>
      </c>
      <c r="L4478" s="28">
        <v>0.99624854326248169</v>
      </c>
      <c r="M4478" s="27">
        <v>11688.236328125</v>
      </c>
      <c r="N4478" s="27">
        <v>12057.536419230535</v>
      </c>
      <c r="O4478" s="66">
        <f t="shared" si="622"/>
        <v>13473.734565319915</v>
      </c>
      <c r="P4478" s="66">
        <f t="shared" si="623"/>
        <v>13557.518252215832</v>
      </c>
      <c r="Q4478" s="66">
        <f t="shared" si="624"/>
        <v>11725.166337235552</v>
      </c>
      <c r="R4478" s="66">
        <f t="shared" si="625"/>
        <v>13336.687549449496</v>
      </c>
      <c r="S4478" s="67">
        <f>E4478/INDEX('CCG overall weighted population'!$F$4:$F$195,MATCH(A4478,'CCG overall weighted population'!$A$4:$A$195,0))*INDEX('CCG overall weighted population'!$T$4:$T$195,MATCH(A4478,'CCG overall weighted population'!$A$4:$A$195,0))</f>
        <v>0</v>
      </c>
      <c r="T4478" s="66">
        <f t="shared" si="626"/>
        <v>16738.863093958935</v>
      </c>
      <c r="U4478" s="66">
        <f t="shared" si="627"/>
        <v>16738.863093958935</v>
      </c>
      <c r="V4478" s="81">
        <f t="shared" si="628"/>
        <v>13330.565182349681</v>
      </c>
      <c r="W4478" s="110">
        <f t="shared" si="629"/>
        <v>1.0036753577163913</v>
      </c>
    </row>
    <row r="4479" spans="1:23" x14ac:dyDescent="0.2">
      <c r="A4479" s="31" t="s">
        <v>138</v>
      </c>
      <c r="B4479" s="25" t="s">
        <v>314</v>
      </c>
      <c r="C4479" s="53" t="s">
        <v>6186</v>
      </c>
      <c r="D4479" s="25" t="s">
        <v>6185</v>
      </c>
      <c r="E4479" s="97">
        <v>13679.3330078125</v>
      </c>
      <c r="F4479" s="27">
        <v>7850.0517578125</v>
      </c>
      <c r="G4479" s="27">
        <v>8634.689453125</v>
      </c>
      <c r="H4479" s="27">
        <v>14196.369140625</v>
      </c>
      <c r="I4479" s="27">
        <v>17752.390625</v>
      </c>
      <c r="J4479" s="27">
        <f t="shared" si="621"/>
        <v>9263.9464659552305</v>
      </c>
      <c r="K4479" s="28">
        <v>1.1144977807998657</v>
      </c>
      <c r="L4479" s="28">
        <v>0.99624854326248169</v>
      </c>
      <c r="M4479" s="27">
        <v>10717.7216796875</v>
      </c>
      <c r="N4479" s="27">
        <v>11015.13201538982</v>
      </c>
      <c r="O4479" s="66">
        <f t="shared" si="622"/>
        <v>10480.352380185277</v>
      </c>
      <c r="P4479" s="66">
        <f t="shared" si="623"/>
        <v>10545.522326804266</v>
      </c>
      <c r="Q4479" s="66">
        <f t="shared" si="624"/>
        <v>10747.462713257733</v>
      </c>
      <c r="R4479" s="66">
        <f t="shared" si="625"/>
        <v>10569.859702770555</v>
      </c>
      <c r="S4479" s="67">
        <f>E4479/INDEX('CCG overall weighted population'!$F$4:$F$195,MATCH(A4479,'CCG overall weighted population'!$A$4:$A$195,0))*INDEX('CCG overall weighted population'!$T$4:$T$195,MATCH(A4479,'CCG overall weighted population'!$A$4:$A$195,0))</f>
        <v>0</v>
      </c>
      <c r="T4479" s="66">
        <f t="shared" si="626"/>
        <v>13266.220253794048</v>
      </c>
      <c r="U4479" s="66">
        <f t="shared" si="627"/>
        <v>13266.220253794048</v>
      </c>
      <c r="V4479" s="81">
        <f t="shared" si="628"/>
        <v>10565.007481328466</v>
      </c>
      <c r="W4479" s="110">
        <f t="shared" si="629"/>
        <v>0.77233352498214725</v>
      </c>
    </row>
    <row r="4480" spans="1:23" x14ac:dyDescent="0.2">
      <c r="A4480" s="31" t="s">
        <v>138</v>
      </c>
      <c r="B4480" s="25" t="s">
        <v>314</v>
      </c>
      <c r="C4480" s="53" t="s">
        <v>6184</v>
      </c>
      <c r="D4480" s="25" t="s">
        <v>6183</v>
      </c>
      <c r="E4480" s="97">
        <v>10319.3330078125</v>
      </c>
      <c r="F4480" s="27">
        <v>6441.77392578125</v>
      </c>
      <c r="G4480" s="27">
        <v>5886.6611328125</v>
      </c>
      <c r="H4480" s="27">
        <v>13763.353515625</v>
      </c>
      <c r="I4480" s="27">
        <v>12986.5234375</v>
      </c>
      <c r="J4480" s="27">
        <f t="shared" si="621"/>
        <v>7776.0075089573338</v>
      </c>
      <c r="K4480" s="28">
        <v>1.1144977807998657</v>
      </c>
      <c r="L4480" s="28">
        <v>0.99624854326248169</v>
      </c>
      <c r="M4480" s="27">
        <v>7887.2255859375</v>
      </c>
      <c r="N4480" s="27">
        <v>11940.196380904428</v>
      </c>
      <c r="O4480" s="66">
        <f t="shared" si="622"/>
        <v>9096.1885833296346</v>
      </c>
      <c r="P4480" s="66">
        <f t="shared" si="623"/>
        <v>9152.751387986149</v>
      </c>
      <c r="Q4480" s="66">
        <f t="shared" si="624"/>
        <v>8292.5226654341932</v>
      </c>
      <c r="R4480" s="66">
        <f t="shared" si="625"/>
        <v>9049.0786645382741</v>
      </c>
      <c r="S4480" s="67">
        <f>E4480/INDEX('CCG overall weighted population'!$F$4:$F$195,MATCH(A4480,'CCG overall weighted population'!$A$4:$A$195,0))*INDEX('CCG overall weighted population'!$T$4:$T$195,MATCH(A4480,'CCG overall weighted population'!$A$4:$A$195,0))</f>
        <v>0</v>
      </c>
      <c r="T4480" s="66">
        <f t="shared" si="626"/>
        <v>11357.489506337222</v>
      </c>
      <c r="U4480" s="66">
        <f t="shared" si="627"/>
        <v>11357.489506337222</v>
      </c>
      <c r="V4480" s="81">
        <f t="shared" si="628"/>
        <v>9044.9245759541336</v>
      </c>
      <c r="W4480" s="110">
        <f t="shared" si="629"/>
        <v>0.87650282911758493</v>
      </c>
    </row>
    <row r="4481" spans="1:23" x14ac:dyDescent="0.2">
      <c r="A4481" s="31" t="s">
        <v>138</v>
      </c>
      <c r="B4481" s="25" t="s">
        <v>314</v>
      </c>
      <c r="C4481" s="53" t="s">
        <v>6182</v>
      </c>
      <c r="D4481" s="25" t="s">
        <v>6181</v>
      </c>
      <c r="E4481" s="97">
        <v>10610.75</v>
      </c>
      <c r="F4481" s="27">
        <v>7578.97412109375</v>
      </c>
      <c r="G4481" s="27">
        <v>8194.31640625</v>
      </c>
      <c r="H4481" s="27">
        <v>11779.966796875</v>
      </c>
      <c r="I4481" s="27">
        <v>14748.70703125</v>
      </c>
      <c r="J4481" s="27">
        <f t="shared" si="621"/>
        <v>8546.6794383322267</v>
      </c>
      <c r="K4481" s="28">
        <v>1.1144977807998657</v>
      </c>
      <c r="L4481" s="28">
        <v>0.99624854326248169</v>
      </c>
      <c r="M4481" s="27">
        <v>8880.46484375</v>
      </c>
      <c r="N4481" s="27">
        <v>8641.6540168004703</v>
      </c>
      <c r="O4481" s="66">
        <f t="shared" si="622"/>
        <v>9500.0668710955415</v>
      </c>
      <c r="P4481" s="66">
        <f t="shared" si="623"/>
        <v>9559.1411110072313</v>
      </c>
      <c r="Q4481" s="66">
        <f t="shared" si="624"/>
        <v>8856.5837610550479</v>
      </c>
      <c r="R4481" s="66">
        <f t="shared" si="625"/>
        <v>9474.4705670712065</v>
      </c>
      <c r="S4481" s="67">
        <f>E4481/INDEX('CCG overall weighted population'!$F$4:$F$195,MATCH(A4481,'CCG overall weighted population'!$A$4:$A$195,0))*INDEX('CCG overall weighted population'!$T$4:$T$195,MATCH(A4481,'CCG overall weighted population'!$A$4:$A$195,0))</f>
        <v>0</v>
      </c>
      <c r="T4481" s="66">
        <f t="shared" si="626"/>
        <v>11891.398454220716</v>
      </c>
      <c r="U4481" s="66">
        <f t="shared" si="627"/>
        <v>11891.398454220716</v>
      </c>
      <c r="V4481" s="81">
        <f t="shared" si="628"/>
        <v>9470.1211972090932</v>
      </c>
      <c r="W4481" s="110">
        <f t="shared" si="629"/>
        <v>0.89250252783347961</v>
      </c>
    </row>
    <row r="4482" spans="1:23" x14ac:dyDescent="0.2">
      <c r="A4482" s="31" t="s">
        <v>138</v>
      </c>
      <c r="B4482" s="25" t="s">
        <v>314</v>
      </c>
      <c r="C4482" s="53" t="s">
        <v>6180</v>
      </c>
      <c r="D4482" s="25" t="s">
        <v>6179</v>
      </c>
      <c r="E4482" s="97">
        <v>7787.74951171875</v>
      </c>
      <c r="F4482" s="27">
        <v>5826.9951171875</v>
      </c>
      <c r="G4482" s="27">
        <v>6151.0439453125</v>
      </c>
      <c r="H4482" s="27">
        <v>9842.02734375</v>
      </c>
      <c r="I4482" s="27">
        <v>9276.1357421875</v>
      </c>
      <c r="J4482" s="27">
        <f t="shared" si="621"/>
        <v>6593.1474210213782</v>
      </c>
      <c r="K4482" s="28">
        <v>1.1144977807998657</v>
      </c>
      <c r="L4482" s="28">
        <v>0.99624854326248169</v>
      </c>
      <c r="M4482" s="27">
        <v>6601.5419921875</v>
      </c>
      <c r="N4482" s="27">
        <v>7740.8529422733418</v>
      </c>
      <c r="O4482" s="66">
        <f t="shared" si="622"/>
        <v>7447.9139554926951</v>
      </c>
      <c r="P4482" s="66">
        <f t="shared" si="623"/>
        <v>7494.2272985268437</v>
      </c>
      <c r="Q4482" s="66">
        <f t="shared" si="624"/>
        <v>6715.4730871960846</v>
      </c>
      <c r="R4482" s="66">
        <f t="shared" si="625"/>
        <v>7400.3736897498056</v>
      </c>
      <c r="S4482" s="67">
        <f>E4482/INDEX('CCG overall weighted population'!$F$4:$F$195,MATCH(A4482,'CCG overall weighted population'!$A$4:$A$195,0))*INDEX('CCG overall weighted population'!$T$4:$T$195,MATCH(A4482,'CCG overall weighted population'!$A$4:$A$195,0))</f>
        <v>0</v>
      </c>
      <c r="T4482" s="66">
        <f t="shared" si="626"/>
        <v>9288.2015551133554</v>
      </c>
      <c r="U4482" s="66">
        <f t="shared" si="627"/>
        <v>9288.2015551133554</v>
      </c>
      <c r="V4482" s="81">
        <f t="shared" si="628"/>
        <v>7396.976459047919</v>
      </c>
      <c r="W4482" s="110">
        <f t="shared" si="629"/>
        <v>0.94982208247930822</v>
      </c>
    </row>
    <row r="4483" spans="1:23" x14ac:dyDescent="0.2">
      <c r="A4483" s="31" t="s">
        <v>138</v>
      </c>
      <c r="B4483" s="25" t="s">
        <v>314</v>
      </c>
      <c r="C4483" s="53" t="s">
        <v>6178</v>
      </c>
      <c r="D4483" s="25" t="s">
        <v>6177</v>
      </c>
      <c r="E4483" s="97">
        <v>17532.83203125</v>
      </c>
      <c r="F4483" s="27">
        <v>13692.0009765625</v>
      </c>
      <c r="G4483" s="27">
        <v>12008.9169921875</v>
      </c>
      <c r="H4483" s="27">
        <v>24953.890625</v>
      </c>
      <c r="I4483" s="27">
        <v>21071.32421875</v>
      </c>
      <c r="J4483" s="27">
        <f t="shared" si="621"/>
        <v>15579.1339081806</v>
      </c>
      <c r="K4483" s="28">
        <v>1.1144977807998657</v>
      </c>
      <c r="L4483" s="28">
        <v>0.99624854326248169</v>
      </c>
      <c r="M4483" s="27">
        <v>15551.1611328125</v>
      </c>
      <c r="N4483" s="27">
        <v>20238.24176514423</v>
      </c>
      <c r="O4483" s="66">
        <f t="shared" si="622"/>
        <v>17815.082529396786</v>
      </c>
      <c r="P4483" s="66">
        <f t="shared" si="623"/>
        <v>17925.862008496049</v>
      </c>
      <c r="Q4483" s="66">
        <f t="shared" si="624"/>
        <v>16019.869196045673</v>
      </c>
      <c r="R4483" s="66">
        <f t="shared" si="625"/>
        <v>17696.156279591058</v>
      </c>
      <c r="S4483" s="67">
        <f>E4483/INDEX('CCG overall weighted population'!$F$4:$F$195,MATCH(A4483,'CCG overall weighted population'!$A$4:$A$195,0))*INDEX('CCG overall weighted population'!$T$4:$T$195,MATCH(A4483,'CCG overall weighted population'!$A$4:$A$195,0))</f>
        <v>0</v>
      </c>
      <c r="T4483" s="66">
        <f t="shared" si="626"/>
        <v>22210.427900862338</v>
      </c>
      <c r="U4483" s="66">
        <f t="shared" si="627"/>
        <v>22210.427900862338</v>
      </c>
      <c r="V4483" s="81">
        <f t="shared" si="628"/>
        <v>17688.032645847848</v>
      </c>
      <c r="W4483" s="110">
        <f t="shared" si="629"/>
        <v>1.0088519991705405</v>
      </c>
    </row>
    <row r="4484" spans="1:23" x14ac:dyDescent="0.2">
      <c r="A4484" s="31" t="s">
        <v>138</v>
      </c>
      <c r="B4484" s="25" t="s">
        <v>314</v>
      </c>
      <c r="C4484" s="53" t="s">
        <v>6176</v>
      </c>
      <c r="D4484" s="25" t="s">
        <v>6175</v>
      </c>
      <c r="E4484" s="97">
        <v>6933.1669921875</v>
      </c>
      <c r="F4484" s="27">
        <v>4456.1669921875</v>
      </c>
      <c r="G4484" s="27">
        <v>4562.02734375</v>
      </c>
      <c r="H4484" s="27">
        <v>8575.90625</v>
      </c>
      <c r="I4484" s="27">
        <v>7923.40283203125</v>
      </c>
      <c r="J4484" s="27">
        <f t="shared" ref="J4484:J4547" si="630">SUMPRODUCT($F4484:$I4484,$F$1:$I$1)</f>
        <v>5224.7697587500588</v>
      </c>
      <c r="K4484" s="28">
        <v>1.1144977807998657</v>
      </c>
      <c r="L4484" s="28">
        <v>0.99624854326248169</v>
      </c>
      <c r="M4484" s="27">
        <v>5349.1240234375</v>
      </c>
      <c r="N4484" s="27">
        <v>7683.4837135140397</v>
      </c>
      <c r="O4484" s="66">
        <f t="shared" ref="O4484:O4547" si="631">(N$1*N4484+(1-N$1)*J4484)*K4484*L4484</f>
        <v>6074.1447288365016</v>
      </c>
      <c r="P4484" s="66">
        <f t="shared" ref="P4484:P4547" si="632">O4484*$E$7330/O$7330</f>
        <v>6111.915566435694</v>
      </c>
      <c r="Q4484" s="66">
        <f t="shared" ref="Q4484:Q4547" si="633">($N$1*N4484)+((1-$N$1)*M4484)</f>
        <v>5582.5599924451544</v>
      </c>
      <c r="R4484" s="66">
        <f t="shared" ref="R4484:R4547" si="634">(P4484*$J$1)+(Q4484*$M$1)</f>
        <v>6048.1188893553162</v>
      </c>
      <c r="S4484" s="67">
        <f>E4484/INDEX('CCG overall weighted population'!$F$4:$F$195,MATCH(A4484,'CCG overall weighted population'!$A$4:$A$195,0))*INDEX('CCG overall weighted population'!$T$4:$T$195,MATCH(A4484,'CCG overall weighted population'!$A$4:$A$195,0))</f>
        <v>0</v>
      </c>
      <c r="T4484" s="66">
        <f t="shared" ref="T4484:T4547" si="635">R4484/$R$7330*$T$1</f>
        <v>7590.9879188168043</v>
      </c>
      <c r="U4484" s="66">
        <f t="shared" ref="U4484:U4547" si="636">T4484+S4484</f>
        <v>7590.9879188168043</v>
      </c>
      <c r="V4484" s="81">
        <f t="shared" ref="V4484:V4547" si="637">U4484*$E$7330/$U$7330</f>
        <v>6045.3424275114994</v>
      </c>
      <c r="W4484" s="110">
        <f t="shared" si="629"/>
        <v>0.87194530786919922</v>
      </c>
    </row>
    <row r="4485" spans="1:23" x14ac:dyDescent="0.2">
      <c r="A4485" s="31" t="s">
        <v>138</v>
      </c>
      <c r="B4485" s="25" t="s">
        <v>314</v>
      </c>
      <c r="C4485" s="53" t="s">
        <v>6174</v>
      </c>
      <c r="D4485" s="25" t="s">
        <v>6173</v>
      </c>
      <c r="E4485" s="97">
        <v>10206.4169921875</v>
      </c>
      <c r="F4485" s="27">
        <v>8293.66015625</v>
      </c>
      <c r="G4485" s="27">
        <v>7489.31787109375</v>
      </c>
      <c r="H4485" s="27">
        <v>13295.671875</v>
      </c>
      <c r="I4485" s="27">
        <v>12101.0283203125</v>
      </c>
      <c r="J4485" s="27">
        <f t="shared" si="630"/>
        <v>9150.2672489141787</v>
      </c>
      <c r="K4485" s="28">
        <v>1.1144977807998657</v>
      </c>
      <c r="L4485" s="28">
        <v>0.99624854326248169</v>
      </c>
      <c r="M4485" s="27">
        <v>9765.091796875</v>
      </c>
      <c r="N4485" s="27">
        <v>14916.560866435457</v>
      </c>
      <c r="O4485" s="66">
        <f t="shared" si="631"/>
        <v>10799.9366271668</v>
      </c>
      <c r="P4485" s="66">
        <f t="shared" si="632"/>
        <v>10867.09384363708</v>
      </c>
      <c r="Q4485" s="66">
        <f t="shared" si="633"/>
        <v>10280.238703831044</v>
      </c>
      <c r="R4485" s="66">
        <f t="shared" si="634"/>
        <v>10796.367455389329</v>
      </c>
      <c r="S4485" s="67">
        <f>E4485/INDEX('CCG overall weighted population'!$F$4:$F$195,MATCH(A4485,'CCG overall weighted population'!$A$4:$A$195,0))*INDEX('CCG overall weighted population'!$T$4:$T$195,MATCH(A4485,'CCG overall weighted population'!$A$4:$A$195,0))</f>
        <v>0</v>
      </c>
      <c r="T4485" s="66">
        <f t="shared" si="635"/>
        <v>13550.509905684594</v>
      </c>
      <c r="U4485" s="66">
        <f t="shared" si="636"/>
        <v>13550.509905684594</v>
      </c>
      <c r="V4485" s="81">
        <f t="shared" si="637"/>
        <v>10791.411252834436</v>
      </c>
      <c r="W4485" s="110">
        <f t="shared" ref="W4485:W4548" si="638">V4485/E4485</f>
        <v>1.0573163198304283</v>
      </c>
    </row>
    <row r="4486" spans="1:23" x14ac:dyDescent="0.2">
      <c r="A4486" s="31" t="s">
        <v>138</v>
      </c>
      <c r="B4486" s="25" t="s">
        <v>314</v>
      </c>
      <c r="C4486" s="53" t="s">
        <v>6172</v>
      </c>
      <c r="D4486" s="25" t="s">
        <v>6171</v>
      </c>
      <c r="E4486" s="97">
        <v>9593.416015625</v>
      </c>
      <c r="F4486" s="27">
        <v>5310.1728515625</v>
      </c>
      <c r="G4486" s="27">
        <v>4915.10693359375</v>
      </c>
      <c r="H4486" s="27">
        <v>8588.0810546875</v>
      </c>
      <c r="I4486" s="27">
        <v>12781.8623046875</v>
      </c>
      <c r="J4486" s="27">
        <f t="shared" si="630"/>
        <v>6087.3224322555961</v>
      </c>
      <c r="K4486" s="28">
        <v>1.1144977807998657</v>
      </c>
      <c r="L4486" s="28">
        <v>0.99624854326248169</v>
      </c>
      <c r="M4486" s="27">
        <v>6928.123046875</v>
      </c>
      <c r="N4486" s="27">
        <v>7597.506665529726</v>
      </c>
      <c r="O4486" s="66">
        <f t="shared" si="631"/>
        <v>6926.5345973844805</v>
      </c>
      <c r="P4486" s="66">
        <f t="shared" si="632"/>
        <v>6969.6058485782441</v>
      </c>
      <c r="Q4486" s="66">
        <f t="shared" si="633"/>
        <v>6995.0614087404729</v>
      </c>
      <c r="R4486" s="66">
        <f t="shared" si="634"/>
        <v>6972.6736922571672</v>
      </c>
      <c r="S4486" s="67">
        <f>E4486/INDEX('CCG overall weighted population'!$F$4:$F$195,MATCH(A4486,'CCG overall weighted population'!$A$4:$A$195,0))*INDEX('CCG overall weighted population'!$T$4:$T$195,MATCH(A4486,'CCG overall weighted population'!$A$4:$A$195,0))</f>
        <v>0</v>
      </c>
      <c r="T4486" s="66">
        <f t="shared" si="635"/>
        <v>8751.3957195735293</v>
      </c>
      <c r="U4486" s="66">
        <f t="shared" si="636"/>
        <v>8751.3957195735293</v>
      </c>
      <c r="V4486" s="81">
        <f t="shared" si="637"/>
        <v>6969.4728023920552</v>
      </c>
      <c r="W4486" s="110">
        <f t="shared" si="638"/>
        <v>0.72648499669364142</v>
      </c>
    </row>
    <row r="4487" spans="1:23" x14ac:dyDescent="0.2">
      <c r="A4487" s="31" t="s">
        <v>138</v>
      </c>
      <c r="B4487" s="25" t="s">
        <v>314</v>
      </c>
      <c r="C4487" s="53" t="s">
        <v>6170</v>
      </c>
      <c r="D4487" s="25" t="s">
        <v>6169</v>
      </c>
      <c r="E4487" s="97">
        <v>11257.333984375</v>
      </c>
      <c r="F4487" s="27">
        <v>9009.2724609375</v>
      </c>
      <c r="G4487" s="27">
        <v>8647.84375</v>
      </c>
      <c r="H4487" s="27">
        <v>15345.9267578125</v>
      </c>
      <c r="I4487" s="27">
        <v>13681.87890625</v>
      </c>
      <c r="J4487" s="27">
        <f t="shared" si="630"/>
        <v>10130.33737814533</v>
      </c>
      <c r="K4487" s="28">
        <v>1.1144977807998657</v>
      </c>
      <c r="L4487" s="28">
        <v>0.99624854326248169</v>
      </c>
      <c r="M4487" s="27">
        <v>9921.7265625</v>
      </c>
      <c r="N4487" s="27">
        <v>10304.597625096543</v>
      </c>
      <c r="O4487" s="66">
        <f t="shared" si="631"/>
        <v>11267.232093119985</v>
      </c>
      <c r="P4487" s="66">
        <f t="shared" si="632"/>
        <v>11337.295091711583</v>
      </c>
      <c r="Q4487" s="66">
        <f t="shared" si="633"/>
        <v>9960.013668759655</v>
      </c>
      <c r="R4487" s="66">
        <f t="shared" si="634"/>
        <v>11171.308404301286</v>
      </c>
      <c r="S4487" s="67">
        <f>E4487/INDEX('CCG overall weighted population'!$F$4:$F$195,MATCH(A4487,'CCG overall weighted population'!$A$4:$A$195,0))*INDEX('CCG overall weighted population'!$T$4:$T$195,MATCH(A4487,'CCG overall weighted population'!$A$4:$A$195,0))</f>
        <v>0</v>
      </c>
      <c r="T4487" s="66">
        <f t="shared" si="635"/>
        <v>14021.097912555562</v>
      </c>
      <c r="U4487" s="66">
        <f t="shared" si="636"/>
        <v>14021.097912555562</v>
      </c>
      <c r="V4487" s="81">
        <f t="shared" si="637"/>
        <v>11166.180080586511</v>
      </c>
      <c r="W4487" s="110">
        <f t="shared" si="638"/>
        <v>0.99190270947677228</v>
      </c>
    </row>
    <row r="4488" spans="1:23" x14ac:dyDescent="0.2">
      <c r="A4488" s="31" t="s">
        <v>138</v>
      </c>
      <c r="B4488" s="25" t="s">
        <v>314</v>
      </c>
      <c r="C4488" s="53" t="s">
        <v>6168</v>
      </c>
      <c r="D4488" s="25" t="s">
        <v>6167</v>
      </c>
      <c r="E4488" s="97">
        <v>7873.75</v>
      </c>
      <c r="F4488" s="27">
        <v>5992.8271484375</v>
      </c>
      <c r="G4488" s="27">
        <v>5285.1015625</v>
      </c>
      <c r="H4488" s="27">
        <v>11053.708984375</v>
      </c>
      <c r="I4488" s="27">
        <v>8083.54052734375</v>
      </c>
      <c r="J4488" s="27">
        <f t="shared" si="630"/>
        <v>6792.9359944496737</v>
      </c>
      <c r="K4488" s="28">
        <v>1.1144977807998657</v>
      </c>
      <c r="L4488" s="28">
        <v>0.99624854326248169</v>
      </c>
      <c r="M4488" s="27">
        <v>6633.4921875</v>
      </c>
      <c r="N4488" s="27">
        <v>7385.582887724785</v>
      </c>
      <c r="O4488" s="66">
        <f t="shared" si="631"/>
        <v>7608.113471697864</v>
      </c>
      <c r="P4488" s="66">
        <f t="shared" si="632"/>
        <v>7655.422982946664</v>
      </c>
      <c r="Q4488" s="66">
        <f t="shared" si="633"/>
        <v>6708.701257522479</v>
      </c>
      <c r="R4488" s="66">
        <f t="shared" si="634"/>
        <v>7541.3263281281324</v>
      </c>
      <c r="S4488" s="67">
        <f>E4488/INDEX('CCG overall weighted population'!$F$4:$F$195,MATCH(A4488,'CCG overall weighted population'!$A$4:$A$195,0))*INDEX('CCG overall weighted population'!$T$4:$T$195,MATCH(A4488,'CCG overall weighted population'!$A$4:$A$195,0))</f>
        <v>0</v>
      </c>
      <c r="T4488" s="66">
        <f t="shared" si="635"/>
        <v>9465.1110693985956</v>
      </c>
      <c r="U4488" s="66">
        <f t="shared" si="636"/>
        <v>9465.1110693985956</v>
      </c>
      <c r="V4488" s="81">
        <f t="shared" si="637"/>
        <v>7537.8643914194026</v>
      </c>
      <c r="W4488" s="110">
        <f t="shared" si="638"/>
        <v>0.95734108797198314</v>
      </c>
    </row>
    <row r="4489" spans="1:23" x14ac:dyDescent="0.2">
      <c r="A4489" s="31" t="s">
        <v>138</v>
      </c>
      <c r="B4489" s="25" t="s">
        <v>314</v>
      </c>
      <c r="C4489" s="53" t="s">
        <v>6166</v>
      </c>
      <c r="D4489" s="25" t="s">
        <v>6165</v>
      </c>
      <c r="E4489" s="97">
        <v>6425.99951171875</v>
      </c>
      <c r="F4489" s="27">
        <v>4052.031494140625</v>
      </c>
      <c r="G4489" s="27">
        <v>4253.9794921875</v>
      </c>
      <c r="H4489" s="27">
        <v>7266.47509765625</v>
      </c>
      <c r="I4489" s="27">
        <v>10512.2900390625</v>
      </c>
      <c r="J4489" s="27">
        <f t="shared" si="630"/>
        <v>4815.8252653154959</v>
      </c>
      <c r="K4489" s="28">
        <v>1.1144977807998657</v>
      </c>
      <c r="L4489" s="28">
        <v>0.99624854326248169</v>
      </c>
      <c r="M4489" s="27">
        <v>5269.6865234375</v>
      </c>
      <c r="N4489" s="27">
        <v>5336.0194246256979</v>
      </c>
      <c r="O4489" s="66">
        <f t="shared" si="631"/>
        <v>5404.8496835777578</v>
      </c>
      <c r="P4489" s="66">
        <f t="shared" si="632"/>
        <v>5438.4586456226189</v>
      </c>
      <c r="Q4489" s="66">
        <f t="shared" si="633"/>
        <v>5276.3198135563207</v>
      </c>
      <c r="R4489" s="66">
        <f t="shared" si="634"/>
        <v>5418.9180585016675</v>
      </c>
      <c r="S4489" s="67">
        <f>E4489/INDEX('CCG overall weighted population'!$F$4:$F$195,MATCH(A4489,'CCG overall weighted population'!$A$4:$A$195,0))*INDEX('CCG overall weighted population'!$T$4:$T$195,MATCH(A4489,'CCG overall weighted population'!$A$4:$A$195,0))</f>
        <v>0</v>
      </c>
      <c r="T4489" s="66">
        <f t="shared" si="635"/>
        <v>6801.2785905286737</v>
      </c>
      <c r="U4489" s="66">
        <f t="shared" si="636"/>
        <v>6801.2785905286737</v>
      </c>
      <c r="V4489" s="81">
        <f t="shared" si="637"/>
        <v>5416.4304388798582</v>
      </c>
      <c r="W4489" s="110">
        <f t="shared" si="638"/>
        <v>0.84289306729672253</v>
      </c>
    </row>
    <row r="4490" spans="1:23" x14ac:dyDescent="0.2">
      <c r="A4490" s="31" t="s">
        <v>138</v>
      </c>
      <c r="B4490" s="25" t="s">
        <v>314</v>
      </c>
      <c r="C4490" s="53" t="s">
        <v>6164</v>
      </c>
      <c r="D4490" s="25" t="s">
        <v>6163</v>
      </c>
      <c r="E4490" s="97">
        <v>10772.6669921875</v>
      </c>
      <c r="F4490" s="27">
        <v>7757.9404296875</v>
      </c>
      <c r="G4490" s="27">
        <v>7611.41357421875</v>
      </c>
      <c r="H4490" s="27">
        <v>12559.58203125</v>
      </c>
      <c r="I4490" s="27">
        <v>14499.5048828125</v>
      </c>
      <c r="J4490" s="27">
        <f t="shared" si="630"/>
        <v>8748.9531783410039</v>
      </c>
      <c r="K4490" s="28">
        <v>1.1144977807998657</v>
      </c>
      <c r="L4490" s="28">
        <v>0.99624854326248169</v>
      </c>
      <c r="M4490" s="27">
        <v>8859.359375</v>
      </c>
      <c r="N4490" s="27">
        <v>8829.5803685575083</v>
      </c>
      <c r="O4490" s="66">
        <f t="shared" si="631"/>
        <v>9723.0617863152493</v>
      </c>
      <c r="P4490" s="66">
        <f t="shared" si="632"/>
        <v>9783.5226748999976</v>
      </c>
      <c r="Q4490" s="66">
        <f t="shared" si="633"/>
        <v>8856.3814743557523</v>
      </c>
      <c r="R4490" s="66">
        <f t="shared" si="634"/>
        <v>9671.7858184555771</v>
      </c>
      <c r="S4490" s="67">
        <f>E4490/INDEX('CCG overall weighted population'!$F$4:$F$195,MATCH(A4490,'CCG overall weighted population'!$A$4:$A$195,0))*INDEX('CCG overall weighted population'!$T$4:$T$195,MATCH(A4490,'CCG overall weighted population'!$A$4:$A$195,0))</f>
        <v>0</v>
      </c>
      <c r="T4490" s="66">
        <f t="shared" si="635"/>
        <v>12139.048627251083</v>
      </c>
      <c r="U4490" s="66">
        <f t="shared" si="636"/>
        <v>12139.048627251083</v>
      </c>
      <c r="V4490" s="81">
        <f t="shared" si="637"/>
        <v>9667.3458686500671</v>
      </c>
      <c r="W4490" s="110">
        <f t="shared" si="638"/>
        <v>0.89739577726304653</v>
      </c>
    </row>
    <row r="4491" spans="1:23" x14ac:dyDescent="0.2">
      <c r="A4491" s="31" t="s">
        <v>138</v>
      </c>
      <c r="B4491" s="25" t="s">
        <v>314</v>
      </c>
      <c r="C4491" s="53" t="s">
        <v>6162</v>
      </c>
      <c r="D4491" s="25" t="s">
        <v>6161</v>
      </c>
      <c r="E4491" s="97">
        <v>8613.083984375</v>
      </c>
      <c r="F4491" s="27">
        <v>5212.669921875</v>
      </c>
      <c r="G4491" s="27">
        <v>5438.08740234375</v>
      </c>
      <c r="H4491" s="27">
        <v>10631.4111328125</v>
      </c>
      <c r="I4491" s="27">
        <v>10738.716796875</v>
      </c>
      <c r="J4491" s="27">
        <f t="shared" si="630"/>
        <v>6269.3750536138732</v>
      </c>
      <c r="K4491" s="28">
        <v>1.1144977807998657</v>
      </c>
      <c r="L4491" s="28">
        <v>0.99624854326248169</v>
      </c>
      <c r="M4491" s="27">
        <v>6797.22412109375</v>
      </c>
      <c r="N4491" s="27">
        <v>9281.8512648205578</v>
      </c>
      <c r="O4491" s="66">
        <f t="shared" si="631"/>
        <v>7295.472680396595</v>
      </c>
      <c r="P4491" s="66">
        <f t="shared" si="632"/>
        <v>7340.8380982656199</v>
      </c>
      <c r="Q4491" s="66">
        <f t="shared" si="633"/>
        <v>7045.6868354664311</v>
      </c>
      <c r="R4491" s="66">
        <f t="shared" si="634"/>
        <v>7305.2671687659667</v>
      </c>
      <c r="S4491" s="67">
        <f>E4491/INDEX('CCG overall weighted population'!$F$4:$F$195,MATCH(A4491,'CCG overall weighted population'!$A$4:$A$195,0))*INDEX('CCG overall weighted population'!$T$4:$T$195,MATCH(A4491,'CCG overall weighted population'!$A$4:$A$195,0))</f>
        <v>0</v>
      </c>
      <c r="T4491" s="66">
        <f t="shared" si="635"/>
        <v>9168.8334565365149</v>
      </c>
      <c r="U4491" s="66">
        <f t="shared" si="636"/>
        <v>9168.8334565365149</v>
      </c>
      <c r="V4491" s="81">
        <f t="shared" si="637"/>
        <v>7301.9135978583799</v>
      </c>
      <c r="W4491" s="110">
        <f t="shared" si="638"/>
        <v>0.84776992899463011</v>
      </c>
    </row>
    <row r="4492" spans="1:23" x14ac:dyDescent="0.2">
      <c r="A4492" s="31" t="s">
        <v>138</v>
      </c>
      <c r="B4492" s="25" t="s">
        <v>314</v>
      </c>
      <c r="C4492" s="53" t="s">
        <v>6160</v>
      </c>
      <c r="D4492" s="25" t="s">
        <v>6159</v>
      </c>
      <c r="E4492" s="97">
        <v>6951.25</v>
      </c>
      <c r="F4492" s="27">
        <v>5676.52392578125</v>
      </c>
      <c r="G4492" s="27">
        <v>5704.8779296875</v>
      </c>
      <c r="H4492" s="27">
        <v>9562.015625</v>
      </c>
      <c r="I4492" s="27">
        <v>7601.1806640625</v>
      </c>
      <c r="J4492" s="27">
        <f t="shared" si="630"/>
        <v>6340.787267489397</v>
      </c>
      <c r="K4492" s="28">
        <v>1.1144977807998657</v>
      </c>
      <c r="L4492" s="28">
        <v>0.99624854326248169</v>
      </c>
      <c r="M4492" s="27">
        <v>6520.421875</v>
      </c>
      <c r="N4492" s="27">
        <v>7220.6365976057887</v>
      </c>
      <c r="O4492" s="66">
        <f t="shared" si="631"/>
        <v>7137.9737171018187</v>
      </c>
      <c r="P4492" s="66">
        <f t="shared" si="632"/>
        <v>7182.3597595969886</v>
      </c>
      <c r="Q4492" s="66">
        <f t="shared" si="633"/>
        <v>6590.4433472605788</v>
      </c>
      <c r="R4492" s="66">
        <f t="shared" si="634"/>
        <v>7111.0233987994043</v>
      </c>
      <c r="S4492" s="67">
        <f>E4492/INDEX('CCG overall weighted population'!$F$4:$F$195,MATCH(A4492,'CCG overall weighted population'!$A$4:$A$195,0))*INDEX('CCG overall weighted population'!$T$4:$T$195,MATCH(A4492,'CCG overall weighted population'!$A$4:$A$195,0))</f>
        <v>0</v>
      </c>
      <c r="T4492" s="66">
        <f t="shared" si="635"/>
        <v>8925.0382967362129</v>
      </c>
      <c r="U4492" s="66">
        <f t="shared" si="636"/>
        <v>8925.0382967362129</v>
      </c>
      <c r="V4492" s="81">
        <f t="shared" si="637"/>
        <v>7107.7589978346678</v>
      </c>
      <c r="W4492" s="110">
        <f t="shared" si="638"/>
        <v>1.0225152307620453</v>
      </c>
    </row>
    <row r="4493" spans="1:23" x14ac:dyDescent="0.2">
      <c r="A4493" s="31" t="s">
        <v>138</v>
      </c>
      <c r="B4493" s="25" t="s">
        <v>314</v>
      </c>
      <c r="C4493" s="53" t="s">
        <v>6158</v>
      </c>
      <c r="D4493" s="25" t="s">
        <v>6157</v>
      </c>
      <c r="E4493" s="97">
        <v>4527.4169921875</v>
      </c>
      <c r="F4493" s="27">
        <v>3406.43017578125</v>
      </c>
      <c r="G4493" s="27">
        <v>3781.644775390625</v>
      </c>
      <c r="H4493" s="27">
        <v>6221.15771484375</v>
      </c>
      <c r="I4493" s="27">
        <v>5483.38818359375</v>
      </c>
      <c r="J4493" s="27">
        <f t="shared" si="630"/>
        <v>3938.8258289998389</v>
      </c>
      <c r="K4493" s="28">
        <v>1.1144977807998657</v>
      </c>
      <c r="L4493" s="28">
        <v>0.99624854326248169</v>
      </c>
      <c r="M4493" s="27">
        <v>3885.11962890625</v>
      </c>
      <c r="N4493" s="27">
        <v>3716.2889910124563</v>
      </c>
      <c r="O4493" s="66">
        <f t="shared" si="631"/>
        <v>4348.6358143783218</v>
      </c>
      <c r="P4493" s="66">
        <f t="shared" si="632"/>
        <v>4375.67692460132</v>
      </c>
      <c r="Q4493" s="66">
        <f t="shared" si="633"/>
        <v>3868.2365651168707</v>
      </c>
      <c r="R4493" s="66">
        <f t="shared" si="634"/>
        <v>4314.5214171462148</v>
      </c>
      <c r="S4493" s="67">
        <f>E4493/INDEX('CCG overall weighted population'!$F$4:$F$195,MATCH(A4493,'CCG overall weighted population'!$A$4:$A$195,0))*INDEX('CCG overall weighted population'!$T$4:$T$195,MATCH(A4493,'CCG overall weighted population'!$A$4:$A$195,0))</f>
        <v>0</v>
      </c>
      <c r="T4493" s="66">
        <f t="shared" si="635"/>
        <v>5415.1514796899664</v>
      </c>
      <c r="U4493" s="66">
        <f t="shared" si="636"/>
        <v>5415.1514796899664</v>
      </c>
      <c r="V4493" s="81">
        <f t="shared" si="637"/>
        <v>4312.5407841083752</v>
      </c>
      <c r="W4493" s="110">
        <f t="shared" si="638"/>
        <v>0.95253889614101939</v>
      </c>
    </row>
    <row r="4494" spans="1:23" x14ac:dyDescent="0.2">
      <c r="A4494" s="31" t="s">
        <v>138</v>
      </c>
      <c r="B4494" s="25" t="s">
        <v>314</v>
      </c>
      <c r="C4494" s="53" t="s">
        <v>6156</v>
      </c>
      <c r="D4494" s="25" t="s">
        <v>2514</v>
      </c>
      <c r="E4494" s="97">
        <v>201.33335876464844</v>
      </c>
      <c r="F4494" s="27">
        <v>140.24168395996094</v>
      </c>
      <c r="G4494" s="27">
        <v>182.12774658203125</v>
      </c>
      <c r="H4494" s="27">
        <v>344.5474853515625</v>
      </c>
      <c r="I4494" s="27">
        <v>1429.2918701171875</v>
      </c>
      <c r="J4494" s="27">
        <f t="shared" si="630"/>
        <v>227.24733183708244</v>
      </c>
      <c r="K4494" s="28">
        <v>1.1144977807998657</v>
      </c>
      <c r="L4494" s="28">
        <v>0.99624854326248169</v>
      </c>
      <c r="M4494" s="27">
        <v>189.84686279296875</v>
      </c>
      <c r="N4494" s="27">
        <v>189.48300943587054</v>
      </c>
      <c r="O4494" s="66">
        <f t="shared" si="631"/>
        <v>248.12349203101175</v>
      </c>
      <c r="P4494" s="66">
        <f t="shared" si="632"/>
        <v>249.66639766471454</v>
      </c>
      <c r="Q4494" s="66">
        <f t="shared" si="633"/>
        <v>189.81047745725891</v>
      </c>
      <c r="R4494" s="66">
        <f t="shared" si="634"/>
        <v>242.45270426003884</v>
      </c>
      <c r="S4494" s="67">
        <f>E4494/INDEX('CCG overall weighted population'!$F$4:$F$195,MATCH(A4494,'CCG overall weighted population'!$A$4:$A$195,0))*INDEX('CCG overall weighted population'!$T$4:$T$195,MATCH(A4494,'CCG overall weighted population'!$A$4:$A$195,0))</f>
        <v>0</v>
      </c>
      <c r="T4494" s="66">
        <f t="shared" si="635"/>
        <v>304.30214461584387</v>
      </c>
      <c r="U4494" s="66">
        <f t="shared" si="636"/>
        <v>304.30214461584387</v>
      </c>
      <c r="V4494" s="81">
        <f t="shared" si="637"/>
        <v>242.34140342508124</v>
      </c>
      <c r="W4494" s="110">
        <f t="shared" si="638"/>
        <v>1.2036823153006142</v>
      </c>
    </row>
    <row r="4495" spans="1:23" x14ac:dyDescent="0.2">
      <c r="A4495" s="31" t="s">
        <v>138</v>
      </c>
      <c r="B4495" s="25" t="s">
        <v>314</v>
      </c>
      <c r="C4495" s="53" t="s">
        <v>6155</v>
      </c>
      <c r="D4495" s="25" t="s">
        <v>6154</v>
      </c>
      <c r="E4495" s="97">
        <v>6506.58349609375</v>
      </c>
      <c r="F4495" s="27">
        <v>4543.4482421875</v>
      </c>
      <c r="G4495" s="27">
        <v>3668.130126953125</v>
      </c>
      <c r="H4495" s="27">
        <v>6995.29833984375</v>
      </c>
      <c r="I4495" s="27">
        <v>8130.66455078125</v>
      </c>
      <c r="J4495" s="27">
        <f t="shared" si="630"/>
        <v>5004.1757257838744</v>
      </c>
      <c r="K4495" s="28">
        <v>1.1144977807998657</v>
      </c>
      <c r="L4495" s="28">
        <v>0.99624854326248169</v>
      </c>
      <c r="M4495" s="27">
        <v>5154.61376953125</v>
      </c>
      <c r="N4495" s="27">
        <v>5957.6162401863376</v>
      </c>
      <c r="O4495" s="66">
        <f t="shared" si="631"/>
        <v>5662.0824326035054</v>
      </c>
      <c r="P4495" s="66">
        <f t="shared" si="632"/>
        <v>5697.290944349993</v>
      </c>
      <c r="Q4495" s="66">
        <f t="shared" si="633"/>
        <v>5234.9140165967583</v>
      </c>
      <c r="R4495" s="66">
        <f t="shared" si="634"/>
        <v>5641.5663747059652</v>
      </c>
      <c r="S4495" s="67">
        <f>E4495/INDEX('CCG overall weighted population'!$F$4:$F$195,MATCH(A4495,'CCG overall weighted population'!$A$4:$A$195,0))*INDEX('CCG overall weighted population'!$T$4:$T$195,MATCH(A4495,'CCG overall weighted population'!$A$4:$A$195,0))</f>
        <v>0</v>
      </c>
      <c r="T4495" s="66">
        <f t="shared" si="635"/>
        <v>7080.7242676674505</v>
      </c>
      <c r="U4495" s="66">
        <f t="shared" si="636"/>
        <v>7080.7242676674505</v>
      </c>
      <c r="V4495" s="81">
        <f t="shared" si="637"/>
        <v>5638.9765456921368</v>
      </c>
      <c r="W4495" s="110">
        <f t="shared" si="638"/>
        <v>0.86665706343083371</v>
      </c>
    </row>
    <row r="4496" spans="1:23" x14ac:dyDescent="0.2">
      <c r="A4496" s="31" t="s">
        <v>138</v>
      </c>
      <c r="B4496" s="25" t="s">
        <v>314</v>
      </c>
      <c r="C4496" s="53" t="s">
        <v>6153</v>
      </c>
      <c r="D4496" s="25" t="s">
        <v>6152</v>
      </c>
      <c r="E4496" s="97">
        <v>17191.833984375</v>
      </c>
      <c r="F4496" s="27">
        <v>11979.38671875</v>
      </c>
      <c r="G4496" s="27">
        <v>9191.0712890625</v>
      </c>
      <c r="H4496" s="27">
        <v>17797.15234375</v>
      </c>
      <c r="I4496" s="27">
        <v>22099.75390625</v>
      </c>
      <c r="J4496" s="27">
        <f t="shared" si="630"/>
        <v>13093.993853446455</v>
      </c>
      <c r="K4496" s="28">
        <v>1.1144977807998657</v>
      </c>
      <c r="L4496" s="28">
        <v>0.99624854326248169</v>
      </c>
      <c r="M4496" s="27">
        <v>13652.546875</v>
      </c>
      <c r="N4496" s="27">
        <v>17291.03766827186</v>
      </c>
      <c r="O4496" s="66">
        <f t="shared" si="631"/>
        <v>15004.486053223445</v>
      </c>
      <c r="P4496" s="66">
        <f t="shared" si="632"/>
        <v>15097.788407921242</v>
      </c>
      <c r="Q4496" s="66">
        <f t="shared" si="633"/>
        <v>14016.395954327187</v>
      </c>
      <c r="R4496" s="66">
        <f t="shared" si="634"/>
        <v>14967.461556653723</v>
      </c>
      <c r="S4496" s="67">
        <f>E4496/INDEX('CCG overall weighted population'!$F$4:$F$195,MATCH(A4496,'CCG overall weighted population'!$A$4:$A$195,0))*INDEX('CCG overall weighted population'!$T$4:$T$195,MATCH(A4496,'CCG overall weighted population'!$A$4:$A$195,0))</f>
        <v>0</v>
      </c>
      <c r="T4496" s="66">
        <f t="shared" si="635"/>
        <v>18785.64590585027</v>
      </c>
      <c r="U4496" s="66">
        <f t="shared" si="636"/>
        <v>18785.64590585027</v>
      </c>
      <c r="V4496" s="81">
        <f t="shared" si="637"/>
        <v>14960.59056309836</v>
      </c>
      <c r="W4496" s="110">
        <f t="shared" si="638"/>
        <v>0.87021492742981743</v>
      </c>
    </row>
    <row r="4497" spans="1:23" x14ac:dyDescent="0.2">
      <c r="A4497" s="31" t="s">
        <v>138</v>
      </c>
      <c r="B4497" s="25" t="s">
        <v>314</v>
      </c>
      <c r="C4497" s="53" t="s">
        <v>6151</v>
      </c>
      <c r="D4497" s="25" t="s">
        <v>6150</v>
      </c>
      <c r="E4497" s="97">
        <v>9715.083984375</v>
      </c>
      <c r="F4497" s="27">
        <v>6914.72802734375</v>
      </c>
      <c r="G4497" s="27">
        <v>6237.9404296875</v>
      </c>
      <c r="H4497" s="27">
        <v>13647.33203125</v>
      </c>
      <c r="I4497" s="27">
        <v>11764.0029296875</v>
      </c>
      <c r="J4497" s="27">
        <f t="shared" si="630"/>
        <v>8082.2616098345443</v>
      </c>
      <c r="K4497" s="28">
        <v>1.1144977807998657</v>
      </c>
      <c r="L4497" s="28">
        <v>0.99624854326248169</v>
      </c>
      <c r="M4497" s="27">
        <v>7877.63330078125</v>
      </c>
      <c r="N4497" s="27">
        <v>9049.4162262096834</v>
      </c>
      <c r="O4497" s="66">
        <f t="shared" si="631"/>
        <v>9081.2555723153346</v>
      </c>
      <c r="P4497" s="66">
        <f t="shared" si="632"/>
        <v>9137.725519070189</v>
      </c>
      <c r="Q4497" s="66">
        <f t="shared" si="633"/>
        <v>7994.8115933240942</v>
      </c>
      <c r="R4497" s="66">
        <f t="shared" si="634"/>
        <v>8999.9842460316759</v>
      </c>
      <c r="S4497" s="67">
        <f>E4497/INDEX('CCG overall weighted population'!$F$4:$F$195,MATCH(A4497,'CCG overall weighted population'!$A$4:$A$195,0))*INDEX('CCG overall weighted population'!$T$4:$T$195,MATCH(A4497,'CCG overall weighted population'!$A$4:$A$195,0))</f>
        <v>0</v>
      </c>
      <c r="T4497" s="66">
        <f t="shared" si="635"/>
        <v>11295.871151178757</v>
      </c>
      <c r="U4497" s="66">
        <f t="shared" si="636"/>
        <v>11295.871151178757</v>
      </c>
      <c r="V4497" s="81">
        <f t="shared" si="637"/>
        <v>8995.8526948318413</v>
      </c>
      <c r="W4497" s="110">
        <f t="shared" si="638"/>
        <v>0.92596756850482043</v>
      </c>
    </row>
    <row r="4498" spans="1:23" x14ac:dyDescent="0.2">
      <c r="A4498" s="31" t="s">
        <v>138</v>
      </c>
      <c r="B4498" s="25" t="s">
        <v>314</v>
      </c>
      <c r="C4498" s="53" t="s">
        <v>6149</v>
      </c>
      <c r="D4498" s="25" t="s">
        <v>6148</v>
      </c>
      <c r="E4498" s="97">
        <v>8171.74951171875</v>
      </c>
      <c r="F4498" s="27">
        <v>5798.5068359375</v>
      </c>
      <c r="G4498" s="27">
        <v>4709.791015625</v>
      </c>
      <c r="H4498" s="27">
        <v>11692.2353515625</v>
      </c>
      <c r="I4498" s="27">
        <v>8922.5439453125</v>
      </c>
      <c r="J4498" s="27">
        <f t="shared" si="630"/>
        <v>6742.0351324426847</v>
      </c>
      <c r="K4498" s="28">
        <v>1.1144977807998657</v>
      </c>
      <c r="L4498" s="28">
        <v>0.99624854326248169</v>
      </c>
      <c r="M4498" s="27">
        <v>6554.2392578125</v>
      </c>
      <c r="N4498" s="27">
        <v>9053.5138767038407</v>
      </c>
      <c r="O4498" s="66">
        <f t="shared" si="631"/>
        <v>7742.4421763912078</v>
      </c>
      <c r="P4498" s="66">
        <f t="shared" si="632"/>
        <v>7790.5869834579998</v>
      </c>
      <c r="Q4498" s="66">
        <f t="shared" si="633"/>
        <v>6804.1667197016341</v>
      </c>
      <c r="R4498" s="66">
        <f t="shared" si="634"/>
        <v>7671.7059550445165</v>
      </c>
      <c r="S4498" s="67">
        <f>E4498/INDEX('CCG overall weighted population'!$F$4:$F$195,MATCH(A4498,'CCG overall weighted population'!$A$4:$A$195,0))*INDEX('CCG overall weighted population'!$T$4:$T$195,MATCH(A4498,'CCG overall weighted population'!$A$4:$A$195,0))</f>
        <v>0</v>
      </c>
      <c r="T4498" s="66">
        <f t="shared" si="635"/>
        <v>9628.7504076602818</v>
      </c>
      <c r="U4498" s="66">
        <f t="shared" si="636"/>
        <v>9628.7504076602818</v>
      </c>
      <c r="V4498" s="81">
        <f t="shared" si="637"/>
        <v>7668.1841659972379</v>
      </c>
      <c r="W4498" s="110">
        <f t="shared" si="638"/>
        <v>0.93837729056680319</v>
      </c>
    </row>
    <row r="4499" spans="1:23" x14ac:dyDescent="0.2">
      <c r="A4499" s="31" t="s">
        <v>138</v>
      </c>
      <c r="B4499" s="25" t="s">
        <v>314</v>
      </c>
      <c r="C4499" s="53" t="s">
        <v>6147</v>
      </c>
      <c r="D4499" s="25" t="s">
        <v>6146</v>
      </c>
      <c r="E4499" s="97">
        <v>13343.166015625</v>
      </c>
      <c r="F4499" s="27">
        <v>8745.0341796875</v>
      </c>
      <c r="G4499" s="27">
        <v>9099.4794921875</v>
      </c>
      <c r="H4499" s="27">
        <v>16055.0595703125</v>
      </c>
      <c r="I4499" s="27">
        <v>20059.873046875</v>
      </c>
      <c r="J4499" s="27">
        <f t="shared" si="630"/>
        <v>10334.599628479913</v>
      </c>
      <c r="K4499" s="28">
        <v>1.1144977807998657</v>
      </c>
      <c r="L4499" s="28">
        <v>0.99624854326248169</v>
      </c>
      <c r="M4499" s="27">
        <v>10577.1337890625</v>
      </c>
      <c r="N4499" s="27">
        <v>12554.692036110035</v>
      </c>
      <c r="O4499" s="66">
        <f t="shared" si="631"/>
        <v>11721.180079223715</v>
      </c>
      <c r="P4499" s="66">
        <f t="shared" si="632"/>
        <v>11794.065861339093</v>
      </c>
      <c r="Q4499" s="66">
        <f t="shared" si="633"/>
        <v>10774.889613767253</v>
      </c>
      <c r="R4499" s="66">
        <f t="shared" si="634"/>
        <v>11671.237159519296</v>
      </c>
      <c r="S4499" s="67">
        <f>E4499/INDEX('CCG overall weighted population'!$F$4:$F$195,MATCH(A4499,'CCG overall weighted population'!$A$4:$A$195,0))*INDEX('CCG overall weighted population'!$T$4:$T$195,MATCH(A4499,'CCG overall weighted population'!$A$4:$A$195,0))</f>
        <v>0</v>
      </c>
      <c r="T4499" s="66">
        <f t="shared" si="635"/>
        <v>14648.557989077564</v>
      </c>
      <c r="U4499" s="66">
        <f t="shared" si="636"/>
        <v>14648.557989077564</v>
      </c>
      <c r="V4499" s="81">
        <f t="shared" si="637"/>
        <v>11665.879337486307</v>
      </c>
      <c r="W4499" s="110">
        <f t="shared" si="638"/>
        <v>0.87429619955454563</v>
      </c>
    </row>
    <row r="4500" spans="1:23" x14ac:dyDescent="0.2">
      <c r="A4500" s="31" t="s">
        <v>138</v>
      </c>
      <c r="B4500" s="25" t="s">
        <v>314</v>
      </c>
      <c r="C4500" s="53" t="s">
        <v>6145</v>
      </c>
      <c r="D4500" s="25" t="s">
        <v>6144</v>
      </c>
      <c r="E4500" s="97">
        <v>4816.5830078125</v>
      </c>
      <c r="F4500" s="27">
        <v>2517.20654296875</v>
      </c>
      <c r="G4500" s="27">
        <v>2089.541748046875</v>
      </c>
      <c r="H4500" s="27">
        <v>6477.83251953125</v>
      </c>
      <c r="I4500" s="27">
        <v>6674.87255859375</v>
      </c>
      <c r="J4500" s="27">
        <f t="shared" si="630"/>
        <v>3256.5095644765479</v>
      </c>
      <c r="K4500" s="28">
        <v>1.1144977807998657</v>
      </c>
      <c r="L4500" s="28">
        <v>0.99624854326248169</v>
      </c>
      <c r="M4500" s="27">
        <v>3394.57177734375</v>
      </c>
      <c r="N4500" s="27">
        <v>4072.3159678979177</v>
      </c>
      <c r="O4500" s="66">
        <f t="shared" si="631"/>
        <v>3706.3376029179863</v>
      </c>
      <c r="P4500" s="66">
        <f t="shared" si="632"/>
        <v>3729.3847119246248</v>
      </c>
      <c r="Q4500" s="66">
        <f t="shared" si="633"/>
        <v>3462.3461963991667</v>
      </c>
      <c r="R4500" s="66">
        <f t="shared" si="634"/>
        <v>3697.2018639863777</v>
      </c>
      <c r="S4500" s="67">
        <f>E4500/INDEX('CCG overall weighted population'!$F$4:$F$195,MATCH(A4500,'CCG overall weighted population'!$A$4:$A$195,0))*INDEX('CCG overall weighted population'!$T$4:$T$195,MATCH(A4500,'CCG overall weighted population'!$A$4:$A$195,0))</f>
        <v>0</v>
      </c>
      <c r="T4500" s="66">
        <f t="shared" si="635"/>
        <v>4640.3543310536879</v>
      </c>
      <c r="U4500" s="66">
        <f t="shared" si="636"/>
        <v>4640.3543310536879</v>
      </c>
      <c r="V4500" s="81">
        <f t="shared" si="637"/>
        <v>3695.5046189268746</v>
      </c>
      <c r="W4500" s="110">
        <f t="shared" si="638"/>
        <v>0.76724611886326144</v>
      </c>
    </row>
    <row r="4501" spans="1:23" x14ac:dyDescent="0.2">
      <c r="A4501" s="31" t="s">
        <v>138</v>
      </c>
      <c r="B4501" s="25" t="s">
        <v>314</v>
      </c>
      <c r="C4501" s="53" t="s">
        <v>6143</v>
      </c>
      <c r="D4501" s="25" t="s">
        <v>6142</v>
      </c>
      <c r="E4501" s="97">
        <v>3908.416259765625</v>
      </c>
      <c r="F4501" s="27">
        <v>2523.455078125</v>
      </c>
      <c r="G4501" s="27">
        <v>2566.654541015625</v>
      </c>
      <c r="H4501" s="27">
        <v>6105.7177734375</v>
      </c>
      <c r="I4501" s="27">
        <v>4290.86328125</v>
      </c>
      <c r="J4501" s="27">
        <f t="shared" si="630"/>
        <v>3136.6789767103805</v>
      </c>
      <c r="K4501" s="28">
        <v>1.1144977807998657</v>
      </c>
      <c r="L4501" s="28">
        <v>0.99624854326248169</v>
      </c>
      <c r="M4501" s="27">
        <v>3263.311767578125</v>
      </c>
      <c r="N4501" s="27">
        <v>4015.5049739350102</v>
      </c>
      <c r="O4501" s="66">
        <f t="shared" si="631"/>
        <v>3580.2848606084044</v>
      </c>
      <c r="P4501" s="66">
        <f t="shared" si="632"/>
        <v>3602.5481361913671</v>
      </c>
      <c r="Q4501" s="66">
        <f t="shared" si="633"/>
        <v>3338.5310882138137</v>
      </c>
      <c r="R4501" s="66">
        <f t="shared" si="634"/>
        <v>3570.7294283489905</v>
      </c>
      <c r="S4501" s="67">
        <f>E4501/INDEX('CCG overall weighted population'!$F$4:$F$195,MATCH(A4501,'CCG overall weighted population'!$A$4:$A$195,0))*INDEX('CCG overall weighted population'!$T$4:$T$195,MATCH(A4501,'CCG overall weighted population'!$A$4:$A$195,0))</f>
        <v>0</v>
      </c>
      <c r="T4501" s="66">
        <f t="shared" si="635"/>
        <v>4481.6189046260715</v>
      </c>
      <c r="U4501" s="66">
        <f t="shared" si="636"/>
        <v>4481.6189046260715</v>
      </c>
      <c r="V4501" s="81">
        <f t="shared" si="637"/>
        <v>3569.0902419848053</v>
      </c>
      <c r="W4501" s="110">
        <f t="shared" si="638"/>
        <v>0.91318068618382831</v>
      </c>
    </row>
    <row r="4502" spans="1:23" x14ac:dyDescent="0.2">
      <c r="A4502" s="31" t="s">
        <v>138</v>
      </c>
      <c r="B4502" s="25" t="s">
        <v>314</v>
      </c>
      <c r="C4502" s="53" t="s">
        <v>6141</v>
      </c>
      <c r="D4502" s="25" t="s">
        <v>6140</v>
      </c>
      <c r="E4502" s="97">
        <v>3247.749755859375</v>
      </c>
      <c r="F4502" s="27">
        <v>2411.6943359375</v>
      </c>
      <c r="G4502" s="27">
        <v>2500.909423828125</v>
      </c>
      <c r="H4502" s="27">
        <v>4052.33984375</v>
      </c>
      <c r="I4502" s="27">
        <v>3466.523681640625</v>
      </c>
      <c r="J4502" s="27">
        <f t="shared" si="630"/>
        <v>2707.2211256002188</v>
      </c>
      <c r="K4502" s="28">
        <v>1.1144977807998657</v>
      </c>
      <c r="L4502" s="28">
        <v>0.99624854326248169</v>
      </c>
      <c r="M4502" s="27">
        <v>2872.1240234375</v>
      </c>
      <c r="N4502" s="27">
        <v>3022.1879457280597</v>
      </c>
      <c r="O4502" s="66">
        <f t="shared" si="631"/>
        <v>3040.8443664836586</v>
      </c>
      <c r="P4502" s="66">
        <f t="shared" si="632"/>
        <v>3059.7532407134095</v>
      </c>
      <c r="Q4502" s="66">
        <f t="shared" si="633"/>
        <v>2887.130415666556</v>
      </c>
      <c r="R4502" s="66">
        <f t="shared" si="634"/>
        <v>3038.9491476475764</v>
      </c>
      <c r="S4502" s="67">
        <f>E4502/INDEX('CCG overall weighted population'!$F$4:$F$195,MATCH(A4502,'CCG overall weighted population'!$A$4:$A$195,0))*INDEX('CCG overall weighted population'!$T$4:$T$195,MATCH(A4502,'CCG overall weighted population'!$A$4:$A$195,0))</f>
        <v>0</v>
      </c>
      <c r="T4502" s="66">
        <f t="shared" si="635"/>
        <v>3814.1820105904567</v>
      </c>
      <c r="U4502" s="66">
        <f t="shared" si="636"/>
        <v>3814.1820105904567</v>
      </c>
      <c r="V4502" s="81">
        <f t="shared" si="637"/>
        <v>3037.5540814281294</v>
      </c>
      <c r="W4502" s="110">
        <f t="shared" si="638"/>
        <v>0.93527959657235771</v>
      </c>
    </row>
    <row r="4503" spans="1:23" x14ac:dyDescent="0.2">
      <c r="A4503" s="31" t="s">
        <v>138</v>
      </c>
      <c r="B4503" s="25" t="s">
        <v>314</v>
      </c>
      <c r="C4503" s="53" t="s">
        <v>6139</v>
      </c>
      <c r="D4503" s="25" t="s">
        <v>6138</v>
      </c>
      <c r="E4503" s="97">
        <v>5424.25</v>
      </c>
      <c r="F4503" s="27">
        <v>2818.653076171875</v>
      </c>
      <c r="G4503" s="27">
        <v>2870.93212890625</v>
      </c>
      <c r="H4503" s="27">
        <v>6773.48681640625</v>
      </c>
      <c r="I4503" s="27">
        <v>5475.802734375</v>
      </c>
      <c r="J4503" s="27">
        <f t="shared" si="630"/>
        <v>3525.3584235797703</v>
      </c>
      <c r="K4503" s="28">
        <v>1.1144977807998657</v>
      </c>
      <c r="L4503" s="28">
        <v>0.99624854326248169</v>
      </c>
      <c r="M4503" s="27">
        <v>4044.623291015625</v>
      </c>
      <c r="N4503" s="27">
        <v>4479.4716743423842</v>
      </c>
      <c r="O4503" s="66">
        <f t="shared" si="631"/>
        <v>4020.2014467972353</v>
      </c>
      <c r="P4503" s="66">
        <f t="shared" si="632"/>
        <v>4045.200254488158</v>
      </c>
      <c r="Q4503" s="66">
        <f t="shared" si="633"/>
        <v>4088.1081293483012</v>
      </c>
      <c r="R4503" s="66">
        <f t="shared" si="634"/>
        <v>4050.3714097024535</v>
      </c>
      <c r="S4503" s="67">
        <f>E4503/INDEX('CCG overall weighted population'!$F$4:$F$195,MATCH(A4503,'CCG overall weighted population'!$A$4:$A$195,0))*INDEX('CCG overall weighted population'!$T$4:$T$195,MATCH(A4503,'CCG overall weighted population'!$A$4:$A$195,0))</f>
        <v>0</v>
      </c>
      <c r="T4503" s="66">
        <f t="shared" si="635"/>
        <v>5083.6170717288333</v>
      </c>
      <c r="U4503" s="66">
        <f t="shared" si="636"/>
        <v>5083.6170717288333</v>
      </c>
      <c r="V4503" s="81">
        <f t="shared" si="637"/>
        <v>4048.5120379080072</v>
      </c>
      <c r="W4503" s="110">
        <f t="shared" si="638"/>
        <v>0.74637268523906664</v>
      </c>
    </row>
    <row r="4504" spans="1:23" x14ac:dyDescent="0.2">
      <c r="A4504" s="31" t="s">
        <v>138</v>
      </c>
      <c r="B4504" s="25" t="s">
        <v>314</v>
      </c>
      <c r="C4504" s="53" t="s">
        <v>6137</v>
      </c>
      <c r="D4504" s="25" t="s">
        <v>6136</v>
      </c>
      <c r="E4504" s="97">
        <v>3056.66650390625</v>
      </c>
      <c r="F4504" s="27">
        <v>2954.9716796875</v>
      </c>
      <c r="G4504" s="27">
        <v>3352.017578125</v>
      </c>
      <c r="H4504" s="27">
        <v>4559.638671875</v>
      </c>
      <c r="I4504" s="27">
        <v>3248.300537109375</v>
      </c>
      <c r="J4504" s="27">
        <f t="shared" si="630"/>
        <v>3233.1260698550395</v>
      </c>
      <c r="K4504" s="28">
        <v>1.1144977807998657</v>
      </c>
      <c r="L4504" s="28">
        <v>0.99624854326248169</v>
      </c>
      <c r="M4504" s="27">
        <v>3298.650390625</v>
      </c>
      <c r="N4504" s="27">
        <v>3254.6116139636124</v>
      </c>
      <c r="O4504" s="66">
        <f t="shared" si="631"/>
        <v>3592.1797374958501</v>
      </c>
      <c r="P4504" s="66">
        <f t="shared" si="632"/>
        <v>3614.5169789593165</v>
      </c>
      <c r="Q4504" s="66">
        <f t="shared" si="633"/>
        <v>3294.2465129588613</v>
      </c>
      <c r="R4504" s="66">
        <f t="shared" si="634"/>
        <v>3575.91874272316</v>
      </c>
      <c r="S4504" s="67">
        <f>E4504/INDEX('CCG overall weighted population'!$F$4:$F$195,MATCH(A4504,'CCG overall weighted population'!$A$4:$A$195,0))*INDEX('CCG overall weighted population'!$T$4:$T$195,MATCH(A4504,'CCG overall weighted population'!$A$4:$A$195,0))</f>
        <v>0</v>
      </c>
      <c r="T4504" s="66">
        <f t="shared" si="635"/>
        <v>4488.1320078639374</v>
      </c>
      <c r="U4504" s="66">
        <f t="shared" si="636"/>
        <v>4488.1320078639374</v>
      </c>
      <c r="V4504" s="81">
        <f t="shared" si="637"/>
        <v>3574.27717414169</v>
      </c>
      <c r="W4504" s="110">
        <f t="shared" si="638"/>
        <v>1.1693382871745943</v>
      </c>
    </row>
    <row r="4505" spans="1:23" x14ac:dyDescent="0.2">
      <c r="A4505" s="31" t="s">
        <v>138</v>
      </c>
      <c r="B4505" s="25" t="s">
        <v>314</v>
      </c>
      <c r="C4505" s="53" t="s">
        <v>6135</v>
      </c>
      <c r="D4505" s="25" t="s">
        <v>6134</v>
      </c>
      <c r="E4505" s="97">
        <v>11215.25</v>
      </c>
      <c r="F4505" s="27">
        <v>7757.17529296875</v>
      </c>
      <c r="G4505" s="27">
        <v>7867.76513671875</v>
      </c>
      <c r="H4505" s="27">
        <v>12400.8583984375</v>
      </c>
      <c r="I4505" s="27">
        <v>12761.158203125</v>
      </c>
      <c r="J4505" s="27">
        <f t="shared" si="630"/>
        <v>8668.6192759345249</v>
      </c>
      <c r="K4505" s="28">
        <v>1.1144977807998657</v>
      </c>
      <c r="L4505" s="28">
        <v>0.99624854326248169</v>
      </c>
      <c r="M4505" s="27">
        <v>9642.0439453125</v>
      </c>
      <c r="N4505" s="27">
        <v>9650.1623778243502</v>
      </c>
      <c r="O4505" s="66">
        <f t="shared" si="631"/>
        <v>9733.8959119837873</v>
      </c>
      <c r="P4505" s="66">
        <f t="shared" si="632"/>
        <v>9794.4241703826283</v>
      </c>
      <c r="Q4505" s="66">
        <f t="shared" si="633"/>
        <v>9642.8557885636856</v>
      </c>
      <c r="R4505" s="66">
        <f t="shared" si="634"/>
        <v>9776.1575088311019</v>
      </c>
      <c r="S4505" s="67">
        <f>E4505/INDEX('CCG overall weighted population'!$F$4:$F$195,MATCH(A4505,'CCG overall weighted population'!$A$4:$A$195,0))*INDEX('CCG overall weighted population'!$T$4:$T$195,MATCH(A4505,'CCG overall weighted population'!$A$4:$A$195,0))</f>
        <v>0</v>
      </c>
      <c r="T4505" s="66">
        <f t="shared" si="635"/>
        <v>12270.045430587987</v>
      </c>
      <c r="U4505" s="66">
        <f t="shared" si="636"/>
        <v>12270.045430587987</v>
      </c>
      <c r="V4505" s="81">
        <f t="shared" si="637"/>
        <v>9771.6696459436553</v>
      </c>
      <c r="W4505" s="110">
        <f t="shared" si="638"/>
        <v>0.87128415736997888</v>
      </c>
    </row>
    <row r="4506" spans="1:23" x14ac:dyDescent="0.2">
      <c r="A4506" s="31" t="s">
        <v>138</v>
      </c>
      <c r="B4506" s="25" t="s">
        <v>314</v>
      </c>
      <c r="C4506" s="53" t="s">
        <v>6133</v>
      </c>
      <c r="D4506" s="25" t="s">
        <v>6132</v>
      </c>
      <c r="E4506" s="97">
        <v>2170.9169921875</v>
      </c>
      <c r="F4506" s="27">
        <v>969.3790283203125</v>
      </c>
      <c r="G4506" s="27">
        <v>1121.505615234375</v>
      </c>
      <c r="H4506" s="27">
        <v>2467.9130859375</v>
      </c>
      <c r="I4506" s="27">
        <v>2709.6318359375</v>
      </c>
      <c r="J4506" s="27">
        <f t="shared" si="630"/>
        <v>1276.1999550649798</v>
      </c>
      <c r="K4506" s="28">
        <v>1.1144977807998657</v>
      </c>
      <c r="L4506" s="28">
        <v>0.99624854326248169</v>
      </c>
      <c r="M4506" s="27">
        <v>1459.8193359375</v>
      </c>
      <c r="N4506" s="27">
        <v>1724.5451051351006</v>
      </c>
      <c r="O4506" s="66">
        <f t="shared" si="631"/>
        <v>1466.7667530705946</v>
      </c>
      <c r="P4506" s="66">
        <f t="shared" si="632"/>
        <v>1475.8875447703892</v>
      </c>
      <c r="Q4506" s="66">
        <f t="shared" si="633"/>
        <v>1486.2919128572601</v>
      </c>
      <c r="R4506" s="66">
        <f t="shared" si="634"/>
        <v>1477.1414545121147</v>
      </c>
      <c r="S4506" s="67">
        <f>E4506/INDEX('CCG overall weighted population'!$F$4:$F$195,MATCH(A4506,'CCG overall weighted population'!$A$4:$A$195,0))*INDEX('CCG overall weighted population'!$T$4:$T$195,MATCH(A4506,'CCG overall weighted population'!$A$4:$A$195,0))</f>
        <v>0</v>
      </c>
      <c r="T4506" s="66">
        <f t="shared" si="635"/>
        <v>1853.9587499378938</v>
      </c>
      <c r="U4506" s="66">
        <f t="shared" si="636"/>
        <v>1853.9587499378938</v>
      </c>
      <c r="V4506" s="81">
        <f t="shared" si="637"/>
        <v>1476.4633549308398</v>
      </c>
      <c r="W4506" s="110">
        <f t="shared" si="638"/>
        <v>0.68011046034657374</v>
      </c>
    </row>
    <row r="4507" spans="1:23" x14ac:dyDescent="0.2">
      <c r="A4507" s="31" t="s">
        <v>138</v>
      </c>
      <c r="B4507" s="25" t="s">
        <v>314</v>
      </c>
      <c r="C4507" s="53" t="s">
        <v>6131</v>
      </c>
      <c r="D4507" s="25" t="s">
        <v>6130</v>
      </c>
      <c r="E4507" s="97">
        <v>2368.5</v>
      </c>
      <c r="F4507" s="27">
        <v>1832.1463623046875</v>
      </c>
      <c r="G4507" s="27">
        <v>1656.2041015625</v>
      </c>
      <c r="H4507" s="27">
        <v>3144.311767578125</v>
      </c>
      <c r="I4507" s="27">
        <v>3096.447998046875</v>
      </c>
      <c r="J4507" s="27">
        <f t="shared" si="630"/>
        <v>2070.1685520427677</v>
      </c>
      <c r="K4507" s="28">
        <v>1.1144977807998657</v>
      </c>
      <c r="L4507" s="28">
        <v>0.99624854326248169</v>
      </c>
      <c r="M4507" s="27">
        <v>2055.435302734375</v>
      </c>
      <c r="N4507" s="27">
        <v>2639.6868743001587</v>
      </c>
      <c r="O4507" s="66">
        <f t="shared" si="631"/>
        <v>2361.7774782619899</v>
      </c>
      <c r="P4507" s="66">
        <f t="shared" si="632"/>
        <v>2376.4637127129672</v>
      </c>
      <c r="Q4507" s="66">
        <f t="shared" si="633"/>
        <v>2113.8604598909533</v>
      </c>
      <c r="R4507" s="66">
        <f t="shared" si="634"/>
        <v>2344.8153921063686</v>
      </c>
      <c r="S4507" s="67">
        <f>E4507/INDEX('CCG overall weighted population'!$F$4:$F$195,MATCH(A4507,'CCG overall weighted population'!$A$4:$A$195,0))*INDEX('CCG overall weighted population'!$T$4:$T$195,MATCH(A4507,'CCG overall weighted population'!$A$4:$A$195,0))</f>
        <v>0</v>
      </c>
      <c r="T4507" s="66">
        <f t="shared" si="635"/>
        <v>2942.9754340084442</v>
      </c>
      <c r="U4507" s="66">
        <f t="shared" si="636"/>
        <v>2942.9754340084442</v>
      </c>
      <c r="V4507" s="81">
        <f t="shared" si="637"/>
        <v>2343.7389763503165</v>
      </c>
      <c r="W4507" s="110">
        <f t="shared" si="638"/>
        <v>0.98954569404699877</v>
      </c>
    </row>
    <row r="4508" spans="1:23" x14ac:dyDescent="0.2">
      <c r="A4508" s="31" t="s">
        <v>138</v>
      </c>
      <c r="B4508" s="25" t="s">
        <v>314</v>
      </c>
      <c r="C4508" s="53" t="s">
        <v>6129</v>
      </c>
      <c r="D4508" s="25" t="s">
        <v>6128</v>
      </c>
      <c r="E4508" s="97">
        <v>4655.8330078125</v>
      </c>
      <c r="F4508" s="27">
        <v>3108.251220703125</v>
      </c>
      <c r="G4508" s="27">
        <v>2236.49658203125</v>
      </c>
      <c r="H4508" s="27">
        <v>6319.337890625</v>
      </c>
      <c r="I4508" s="27">
        <v>6450.60888671875</v>
      </c>
      <c r="J4508" s="27">
        <f t="shared" si="630"/>
        <v>3672.7820070369594</v>
      </c>
      <c r="K4508" s="28">
        <v>1.1144977807998657</v>
      </c>
      <c r="L4508" s="28">
        <v>0.99624854326248169</v>
      </c>
      <c r="M4508" s="27">
        <v>3704.8916015625</v>
      </c>
      <c r="N4508" s="27">
        <v>6326.8757951040216</v>
      </c>
      <c r="O4508" s="66">
        <f t="shared" si="631"/>
        <v>4372.6400202635923</v>
      </c>
      <c r="P4508" s="66">
        <f t="shared" si="632"/>
        <v>4399.830395774572</v>
      </c>
      <c r="Q4508" s="66">
        <f t="shared" si="633"/>
        <v>3967.0900209166521</v>
      </c>
      <c r="R4508" s="66">
        <f t="shared" si="634"/>
        <v>4347.6775531279291</v>
      </c>
      <c r="S4508" s="67">
        <f>E4508/INDEX('CCG overall weighted population'!$F$4:$F$195,MATCH(A4508,'CCG overall weighted population'!$A$4:$A$195,0))*INDEX('CCG overall weighted population'!$T$4:$T$195,MATCH(A4508,'CCG overall weighted population'!$A$4:$A$195,0))</f>
        <v>0</v>
      </c>
      <c r="T4508" s="66">
        <f t="shared" si="635"/>
        <v>5456.7657125243786</v>
      </c>
      <c r="U4508" s="66">
        <f t="shared" si="636"/>
        <v>5456.7657125243786</v>
      </c>
      <c r="V4508" s="81">
        <f t="shared" si="637"/>
        <v>4345.6816993664033</v>
      </c>
      <c r="W4508" s="110">
        <f t="shared" si="638"/>
        <v>0.93338435722981006</v>
      </c>
    </row>
    <row r="4509" spans="1:23" x14ac:dyDescent="0.2">
      <c r="A4509" s="31" t="s">
        <v>138</v>
      </c>
      <c r="B4509" s="25" t="s">
        <v>314</v>
      </c>
      <c r="C4509" s="53" t="s">
        <v>6127</v>
      </c>
      <c r="D4509" s="25" t="s">
        <v>6126</v>
      </c>
      <c r="E4509" s="97">
        <v>9381.416015625</v>
      </c>
      <c r="F4509" s="27">
        <v>6433.90478515625</v>
      </c>
      <c r="G4509" s="27">
        <v>5185.33544921875</v>
      </c>
      <c r="H4509" s="27">
        <v>9707.138671875</v>
      </c>
      <c r="I4509" s="27">
        <v>12762.53515625</v>
      </c>
      <c r="J4509" s="27">
        <f t="shared" si="630"/>
        <v>7107.9906315804637</v>
      </c>
      <c r="K4509" s="28">
        <v>1.1144977807998657</v>
      </c>
      <c r="L4509" s="28">
        <v>0.99624854326248169</v>
      </c>
      <c r="M4509" s="27">
        <v>7069.90673828125</v>
      </c>
      <c r="N4509" s="27">
        <v>7615.7082075761982</v>
      </c>
      <c r="O4509" s="66">
        <f t="shared" si="631"/>
        <v>7948.494080558904</v>
      </c>
      <c r="P4509" s="66">
        <f t="shared" si="632"/>
        <v>7997.9201796193456</v>
      </c>
      <c r="Q4509" s="66">
        <f t="shared" si="633"/>
        <v>7124.4868852107447</v>
      </c>
      <c r="R4509" s="66">
        <f t="shared" si="634"/>
        <v>7892.6560725191312</v>
      </c>
      <c r="S4509" s="67">
        <f>E4509/INDEX('CCG overall weighted population'!$F$4:$F$195,MATCH(A4509,'CCG overall weighted population'!$A$4:$A$195,0))*INDEX('CCG overall weighted population'!$T$4:$T$195,MATCH(A4509,'CCG overall weighted population'!$A$4:$A$195,0))</f>
        <v>0</v>
      </c>
      <c r="T4509" s="66">
        <f t="shared" si="635"/>
        <v>9906.06467728598</v>
      </c>
      <c r="U4509" s="66">
        <f t="shared" si="636"/>
        <v>9906.06467728598</v>
      </c>
      <c r="V4509" s="81">
        <f t="shared" si="637"/>
        <v>7889.0328536584229</v>
      </c>
      <c r="W4509" s="110">
        <f t="shared" si="638"/>
        <v>0.84092133218684972</v>
      </c>
    </row>
    <row r="4510" spans="1:23" x14ac:dyDescent="0.2">
      <c r="A4510" s="31" t="s">
        <v>138</v>
      </c>
      <c r="B4510" s="25" t="s">
        <v>314</v>
      </c>
      <c r="C4510" s="53" t="s">
        <v>6125</v>
      </c>
      <c r="D4510" s="25" t="s">
        <v>6124</v>
      </c>
      <c r="E4510" s="97">
        <v>4177.9169921875</v>
      </c>
      <c r="F4510" s="27">
        <v>2694.5400390625</v>
      </c>
      <c r="G4510" s="27">
        <v>2464.45458984375</v>
      </c>
      <c r="H4510" s="27">
        <v>4316.890625</v>
      </c>
      <c r="I4510" s="27">
        <v>4370.8798828125</v>
      </c>
      <c r="J4510" s="27">
        <f t="shared" si="630"/>
        <v>2992.7383172187037</v>
      </c>
      <c r="K4510" s="28">
        <v>1.1144977807998657</v>
      </c>
      <c r="L4510" s="28">
        <v>0.99624854326248169</v>
      </c>
      <c r="M4510" s="27">
        <v>3059.90625</v>
      </c>
      <c r="N4510" s="27">
        <v>3911.228996387023</v>
      </c>
      <c r="O4510" s="66">
        <f t="shared" si="631"/>
        <v>3424.8691657615886</v>
      </c>
      <c r="P4510" s="66">
        <f t="shared" si="632"/>
        <v>3446.1660203532047</v>
      </c>
      <c r="Q4510" s="66">
        <f t="shared" si="633"/>
        <v>3145.0385246387023</v>
      </c>
      <c r="R4510" s="66">
        <f t="shared" si="634"/>
        <v>3409.8748494502529</v>
      </c>
      <c r="S4510" s="67">
        <f>E4510/INDEX('CCG overall weighted population'!$F$4:$F$195,MATCH(A4510,'CCG overall weighted population'!$A$4:$A$195,0))*INDEX('CCG overall weighted population'!$T$4:$T$195,MATCH(A4510,'CCG overall weighted population'!$A$4:$A$195,0))</f>
        <v>0</v>
      </c>
      <c r="T4510" s="66">
        <f t="shared" si="635"/>
        <v>4279.7304848637341</v>
      </c>
      <c r="U4510" s="66">
        <f t="shared" si="636"/>
        <v>4279.7304848637341</v>
      </c>
      <c r="V4510" s="81">
        <f t="shared" si="637"/>
        <v>3408.3095053184843</v>
      </c>
      <c r="W4510" s="110">
        <f t="shared" si="638"/>
        <v>0.81579158027597387</v>
      </c>
    </row>
    <row r="4511" spans="1:23" x14ac:dyDescent="0.2">
      <c r="A4511" s="31" t="s">
        <v>138</v>
      </c>
      <c r="B4511" s="25" t="s">
        <v>314</v>
      </c>
      <c r="C4511" s="53" t="s">
        <v>6123</v>
      </c>
      <c r="D4511" s="25" t="s">
        <v>6122</v>
      </c>
      <c r="E4511" s="97">
        <v>4197.25</v>
      </c>
      <c r="F4511" s="27">
        <v>2918.809814453125</v>
      </c>
      <c r="G4511" s="27">
        <v>3141.59326171875</v>
      </c>
      <c r="H4511" s="27">
        <v>5526.3896484375</v>
      </c>
      <c r="I4511" s="27">
        <v>4379.091796875</v>
      </c>
      <c r="J4511" s="27">
        <f t="shared" si="630"/>
        <v>3384.6953406083421</v>
      </c>
      <c r="K4511" s="28">
        <v>1.1144977807998657</v>
      </c>
      <c r="L4511" s="28">
        <v>0.99624854326248169</v>
      </c>
      <c r="M4511" s="27">
        <v>3576.939208984375</v>
      </c>
      <c r="N4511" s="27">
        <v>4192.319570465108</v>
      </c>
      <c r="O4511" s="66">
        <f t="shared" si="631"/>
        <v>3847.7559420028424</v>
      </c>
      <c r="P4511" s="66">
        <f t="shared" si="632"/>
        <v>3871.6824322816728</v>
      </c>
      <c r="Q4511" s="66">
        <f t="shared" si="633"/>
        <v>3638.4772451324488</v>
      </c>
      <c r="R4511" s="66">
        <f t="shared" si="634"/>
        <v>3843.5770967585713</v>
      </c>
      <c r="S4511" s="67">
        <f>E4511/INDEX('CCG overall weighted population'!$F$4:$F$195,MATCH(A4511,'CCG overall weighted population'!$A$4:$A$195,0))*INDEX('CCG overall weighted population'!$T$4:$T$195,MATCH(A4511,'CCG overall weighted population'!$A$4:$A$195,0))</f>
        <v>0</v>
      </c>
      <c r="T4511" s="66">
        <f t="shared" si="635"/>
        <v>4824.0697380942665</v>
      </c>
      <c r="U4511" s="66">
        <f t="shared" si="636"/>
        <v>4824.0697380942665</v>
      </c>
      <c r="V4511" s="81">
        <f t="shared" si="637"/>
        <v>3841.8126563849382</v>
      </c>
      <c r="W4511" s="110">
        <f t="shared" si="638"/>
        <v>0.91531661358864458</v>
      </c>
    </row>
    <row r="4512" spans="1:23" x14ac:dyDescent="0.2">
      <c r="A4512" s="31" t="s">
        <v>138</v>
      </c>
      <c r="B4512" s="25" t="s">
        <v>314</v>
      </c>
      <c r="C4512" s="53" t="s">
        <v>6121</v>
      </c>
      <c r="D4512" s="25" t="s">
        <v>6120</v>
      </c>
      <c r="E4512" s="97">
        <v>1959.6668701171875</v>
      </c>
      <c r="F4512" s="27">
        <v>987.80255126953125</v>
      </c>
      <c r="G4512" s="27">
        <v>848.4844970703125</v>
      </c>
      <c r="H4512" s="27">
        <v>2127.221435546875</v>
      </c>
      <c r="I4512" s="27">
        <v>1929.2469482421875</v>
      </c>
      <c r="J4512" s="27">
        <f t="shared" si="630"/>
        <v>1188.8362868432052</v>
      </c>
      <c r="K4512" s="28">
        <v>1.1144977807998657</v>
      </c>
      <c r="L4512" s="28">
        <v>0.99624854326248169</v>
      </c>
      <c r="M4512" s="27">
        <v>1417.746826171875</v>
      </c>
      <c r="N4512" s="27">
        <v>1850.5551816495815</v>
      </c>
      <c r="O4512" s="66">
        <f t="shared" si="631"/>
        <v>1393.4566505015223</v>
      </c>
      <c r="P4512" s="66">
        <f t="shared" si="632"/>
        <v>1402.1215781904759</v>
      </c>
      <c r="Q4512" s="66">
        <f t="shared" si="633"/>
        <v>1461.0276617196457</v>
      </c>
      <c r="R4512" s="66">
        <f t="shared" si="634"/>
        <v>1409.2207995336091</v>
      </c>
      <c r="S4512" s="67">
        <f>E4512/INDEX('CCG overall weighted population'!$F$4:$F$195,MATCH(A4512,'CCG overall weighted population'!$A$4:$A$195,0))*INDEX('CCG overall weighted population'!$T$4:$T$195,MATCH(A4512,'CCG overall weighted population'!$A$4:$A$195,0))</f>
        <v>0</v>
      </c>
      <c r="T4512" s="66">
        <f t="shared" si="635"/>
        <v>1768.7116043688163</v>
      </c>
      <c r="U4512" s="66">
        <f t="shared" si="636"/>
        <v>1768.7116043688163</v>
      </c>
      <c r="V4512" s="81">
        <f t="shared" si="637"/>
        <v>1408.5738797473093</v>
      </c>
      <c r="W4512" s="110">
        <f t="shared" si="638"/>
        <v>0.71878231000714776</v>
      </c>
    </row>
    <row r="4513" spans="1:23" x14ac:dyDescent="0.2">
      <c r="A4513" s="31" t="s">
        <v>138</v>
      </c>
      <c r="B4513" s="25" t="s">
        <v>314</v>
      </c>
      <c r="C4513" s="53" t="s">
        <v>6119</v>
      </c>
      <c r="D4513" s="25" t="s">
        <v>6118</v>
      </c>
      <c r="E4513" s="97">
        <v>6229.25048828125</v>
      </c>
      <c r="F4513" s="27">
        <v>4934.046875</v>
      </c>
      <c r="G4513" s="27">
        <v>4876.58056640625</v>
      </c>
      <c r="H4513" s="27">
        <v>7545.79833984375</v>
      </c>
      <c r="I4513" s="27">
        <v>7706.818359375</v>
      </c>
      <c r="J4513" s="27">
        <f t="shared" si="630"/>
        <v>5437.261991336416</v>
      </c>
      <c r="K4513" s="28">
        <v>1.1144977807998657</v>
      </c>
      <c r="L4513" s="28">
        <v>0.99624854326248169</v>
      </c>
      <c r="M4513" s="27">
        <v>5188.92626953125</v>
      </c>
      <c r="N4513" s="27">
        <v>5116.5610279634539</v>
      </c>
      <c r="O4513" s="66">
        <f t="shared" si="631"/>
        <v>6001.4753173846366</v>
      </c>
      <c r="P4513" s="66">
        <f t="shared" si="632"/>
        <v>6038.7942749808144</v>
      </c>
      <c r="Q4513" s="66">
        <f t="shared" si="633"/>
        <v>5181.6897453744705</v>
      </c>
      <c r="R4513" s="66">
        <f t="shared" si="634"/>
        <v>5935.49807184987</v>
      </c>
      <c r="S4513" s="67">
        <f>E4513/INDEX('CCG overall weighted population'!$F$4:$F$195,MATCH(A4513,'CCG overall weighted population'!$A$4:$A$195,0))*INDEX('CCG overall weighted population'!$T$4:$T$195,MATCH(A4513,'CCG overall weighted population'!$A$4:$A$195,0))</f>
        <v>0</v>
      </c>
      <c r="T4513" s="66">
        <f t="shared" si="635"/>
        <v>7449.6376443379504</v>
      </c>
      <c r="U4513" s="66">
        <f t="shared" si="636"/>
        <v>7449.6376443379504</v>
      </c>
      <c r="V4513" s="81">
        <f t="shared" si="637"/>
        <v>5932.7733099491834</v>
      </c>
      <c r="W4513" s="110">
        <f t="shared" si="638"/>
        <v>0.95240564191634081</v>
      </c>
    </row>
    <row r="4514" spans="1:23" x14ac:dyDescent="0.2">
      <c r="A4514" s="31" t="s">
        <v>138</v>
      </c>
      <c r="B4514" s="25" t="s">
        <v>314</v>
      </c>
      <c r="C4514" s="53" t="s">
        <v>6117</v>
      </c>
      <c r="D4514" s="25" t="s">
        <v>6116</v>
      </c>
      <c r="E4514" s="97">
        <v>1500</v>
      </c>
      <c r="F4514" s="27">
        <v>942.0181884765625</v>
      </c>
      <c r="G4514" s="27">
        <v>691.1768798828125</v>
      </c>
      <c r="H4514" s="27">
        <v>1933.7969970703125</v>
      </c>
      <c r="I4514" s="27">
        <v>3780.38330078125</v>
      </c>
      <c r="J4514" s="27">
        <f t="shared" si="630"/>
        <v>1192.8014351943186</v>
      </c>
      <c r="K4514" s="28">
        <v>1.1144977807998657</v>
      </c>
      <c r="L4514" s="28">
        <v>0.99624854326248169</v>
      </c>
      <c r="M4514" s="27">
        <v>1082.5565185546875</v>
      </c>
      <c r="N4514" s="27">
        <v>1375.791195914645</v>
      </c>
      <c r="O4514" s="66">
        <f t="shared" si="631"/>
        <v>1344.7051217208584</v>
      </c>
      <c r="P4514" s="66">
        <f t="shared" si="632"/>
        <v>1353.0668979113723</v>
      </c>
      <c r="Q4514" s="66">
        <f t="shared" si="633"/>
        <v>1111.8799862906833</v>
      </c>
      <c r="R4514" s="66">
        <f t="shared" si="634"/>
        <v>1323.9996239036868</v>
      </c>
      <c r="S4514" s="67">
        <f>E4514/INDEX('CCG overall weighted population'!$F$4:$F$195,MATCH(A4514,'CCG overall weighted population'!$A$4:$A$195,0))*INDEX('CCG overall weighted population'!$T$4:$T$195,MATCH(A4514,'CCG overall weighted population'!$A$4:$A$195,0))</f>
        <v>0</v>
      </c>
      <c r="T4514" s="66">
        <f t="shared" si="635"/>
        <v>1661.75059277682</v>
      </c>
      <c r="U4514" s="66">
        <f t="shared" si="636"/>
        <v>1661.75059277682</v>
      </c>
      <c r="V4514" s="81">
        <f t="shared" si="637"/>
        <v>1323.3918259248035</v>
      </c>
      <c r="W4514" s="110">
        <f t="shared" si="638"/>
        <v>0.88226121728320228</v>
      </c>
    </row>
    <row r="4515" spans="1:23" x14ac:dyDescent="0.2">
      <c r="A4515" s="31" t="s">
        <v>138</v>
      </c>
      <c r="B4515" s="25" t="s">
        <v>314</v>
      </c>
      <c r="C4515" s="53" t="s">
        <v>6115</v>
      </c>
      <c r="D4515" s="25" t="s">
        <v>6114</v>
      </c>
      <c r="E4515" s="97">
        <v>5610</v>
      </c>
      <c r="F4515" s="27">
        <v>4653.5048828125</v>
      </c>
      <c r="G4515" s="27">
        <v>3880.21875</v>
      </c>
      <c r="H4515" s="27">
        <v>7999.8642578125</v>
      </c>
      <c r="I4515" s="27">
        <v>4916.3916015625</v>
      </c>
      <c r="J4515" s="27">
        <f t="shared" si="630"/>
        <v>5116.329600064626</v>
      </c>
      <c r="K4515" s="28">
        <v>1.1144977807998657</v>
      </c>
      <c r="L4515" s="28">
        <v>0.99624854326248169</v>
      </c>
      <c r="M4515" s="27">
        <v>4960.53271484375</v>
      </c>
      <c r="N4515" s="27">
        <v>5444.1519133143192</v>
      </c>
      <c r="O4515" s="66">
        <f t="shared" si="631"/>
        <v>5717.1453230233355</v>
      </c>
      <c r="P4515" s="66">
        <f t="shared" si="632"/>
        <v>5752.6962321911287</v>
      </c>
      <c r="Q4515" s="66">
        <f t="shared" si="633"/>
        <v>5008.8946346908069</v>
      </c>
      <c r="R4515" s="66">
        <f t="shared" si="634"/>
        <v>5663.0550294549794</v>
      </c>
      <c r="S4515" s="67">
        <f>E4515/INDEX('CCG overall weighted population'!$F$4:$F$195,MATCH(A4515,'CCG overall weighted population'!$A$4:$A$195,0))*INDEX('CCG overall weighted population'!$T$4:$T$195,MATCH(A4515,'CCG overall weighted population'!$A$4:$A$195,0))</f>
        <v>0</v>
      </c>
      <c r="T4515" s="66">
        <f t="shared" si="635"/>
        <v>7107.6946565727494</v>
      </c>
      <c r="U4515" s="66">
        <f t="shared" si="636"/>
        <v>7107.6946565727494</v>
      </c>
      <c r="V4515" s="81">
        <f t="shared" si="637"/>
        <v>5660.4553358152943</v>
      </c>
      <c r="W4515" s="110">
        <f t="shared" si="638"/>
        <v>1.0089938210009437</v>
      </c>
    </row>
    <row r="4516" spans="1:23" x14ac:dyDescent="0.2">
      <c r="A4516" s="31" t="s">
        <v>138</v>
      </c>
      <c r="B4516" s="25" t="s">
        <v>314</v>
      </c>
      <c r="C4516" s="53" t="s">
        <v>6113</v>
      </c>
      <c r="D4516" s="25" t="s">
        <v>6112</v>
      </c>
      <c r="E4516" s="97">
        <v>2962.333251953125</v>
      </c>
      <c r="F4516" s="27">
        <v>1951.77685546875</v>
      </c>
      <c r="G4516" s="27">
        <v>1633.0804443359375</v>
      </c>
      <c r="H4516" s="27">
        <v>3492.31298828125</v>
      </c>
      <c r="I4516" s="27">
        <v>3552.2841796875</v>
      </c>
      <c r="J4516" s="27">
        <f t="shared" si="630"/>
        <v>2228.8721637839758</v>
      </c>
      <c r="K4516" s="28">
        <v>1.1144977807998657</v>
      </c>
      <c r="L4516" s="28">
        <v>0.99624854326248169</v>
      </c>
      <c r="M4516" s="27">
        <v>2365.278076171875</v>
      </c>
      <c r="N4516" s="27">
        <v>3028.2125105414589</v>
      </c>
      <c r="O4516" s="66">
        <f t="shared" si="631"/>
        <v>2563.5062883707192</v>
      </c>
      <c r="P4516" s="66">
        <f t="shared" si="632"/>
        <v>2579.4469325313507</v>
      </c>
      <c r="Q4516" s="66">
        <f t="shared" si="633"/>
        <v>2431.5715196088331</v>
      </c>
      <c r="R4516" s="66">
        <f t="shared" si="634"/>
        <v>2561.6253388240671</v>
      </c>
      <c r="S4516" s="67">
        <f>E4516/INDEX('CCG overall weighted population'!$F$4:$F$195,MATCH(A4516,'CCG overall weighted population'!$A$4:$A$195,0))*INDEX('CCG overall weighted population'!$T$4:$T$195,MATCH(A4516,'CCG overall weighted population'!$A$4:$A$195,0))</f>
        <v>0</v>
      </c>
      <c r="T4516" s="66">
        <f t="shared" si="635"/>
        <v>3215.093379492283</v>
      </c>
      <c r="U4516" s="66">
        <f t="shared" si="636"/>
        <v>3215.093379492283</v>
      </c>
      <c r="V4516" s="81">
        <f t="shared" si="637"/>
        <v>2560.4493938498508</v>
      </c>
      <c r="W4516" s="110">
        <f t="shared" si="638"/>
        <v>0.86433536542915823</v>
      </c>
    </row>
    <row r="4517" spans="1:23" x14ac:dyDescent="0.2">
      <c r="A4517" s="31" t="s">
        <v>138</v>
      </c>
      <c r="B4517" s="25" t="s">
        <v>314</v>
      </c>
      <c r="C4517" s="53" t="s">
        <v>6111</v>
      </c>
      <c r="D4517" s="25" t="s">
        <v>6110</v>
      </c>
      <c r="E4517" s="97">
        <v>5879.25</v>
      </c>
      <c r="F4517" s="27">
        <v>3631.697509765625</v>
      </c>
      <c r="G4517" s="27">
        <v>2562.111328125</v>
      </c>
      <c r="H4517" s="27">
        <v>7263.3310546875</v>
      </c>
      <c r="I4517" s="27">
        <v>6629.548828125</v>
      </c>
      <c r="J4517" s="27">
        <f t="shared" si="630"/>
        <v>4232.2084960786578</v>
      </c>
      <c r="K4517" s="28">
        <v>1.1144977807998657</v>
      </c>
      <c r="L4517" s="28">
        <v>0.99624854326248169</v>
      </c>
      <c r="M4517" s="27">
        <v>4770.353515625</v>
      </c>
      <c r="N4517" s="27">
        <v>7320.2265440678875</v>
      </c>
      <c r="O4517" s="66">
        <f t="shared" si="631"/>
        <v>5041.9599833116799</v>
      </c>
      <c r="P4517" s="66">
        <f t="shared" si="632"/>
        <v>5073.3123893232123</v>
      </c>
      <c r="Q4517" s="66">
        <f t="shared" si="633"/>
        <v>5025.3408184692889</v>
      </c>
      <c r="R4517" s="66">
        <f t="shared" si="634"/>
        <v>5067.5309694890248</v>
      </c>
      <c r="S4517" s="67">
        <f>E4517/INDEX('CCG overall weighted population'!$F$4:$F$195,MATCH(A4517,'CCG overall weighted population'!$A$4:$A$195,0))*INDEX('CCG overall weighted population'!$T$4:$T$195,MATCH(A4517,'CCG overall weighted population'!$A$4:$A$195,0))</f>
        <v>0</v>
      </c>
      <c r="T4517" s="66">
        <f t="shared" si="635"/>
        <v>6360.2530094644926</v>
      </c>
      <c r="U4517" s="66">
        <f t="shared" si="636"/>
        <v>6360.2530094644926</v>
      </c>
      <c r="V4517" s="81">
        <f t="shared" si="637"/>
        <v>5065.2046583439333</v>
      </c>
      <c r="W4517" s="110">
        <f t="shared" si="638"/>
        <v>0.86153925387488761</v>
      </c>
    </row>
    <row r="4518" spans="1:23" x14ac:dyDescent="0.2">
      <c r="A4518" s="31" t="s">
        <v>138</v>
      </c>
      <c r="B4518" s="25" t="s">
        <v>314</v>
      </c>
      <c r="C4518" s="53" t="s">
        <v>6109</v>
      </c>
      <c r="D4518" s="25" t="s">
        <v>6108</v>
      </c>
      <c r="E4518" s="97">
        <v>9934.916015625</v>
      </c>
      <c r="F4518" s="27">
        <v>5690.79736328125</v>
      </c>
      <c r="G4518" s="27">
        <v>4252.59326171875</v>
      </c>
      <c r="H4518" s="27">
        <v>14636.8203125</v>
      </c>
      <c r="I4518" s="27">
        <v>12797.689453125</v>
      </c>
      <c r="J4518" s="27">
        <f t="shared" si="630"/>
        <v>7235.2416256528722</v>
      </c>
      <c r="K4518" s="28">
        <v>1.1144977807998657</v>
      </c>
      <c r="L4518" s="28">
        <v>0.99624854326248169</v>
      </c>
      <c r="M4518" s="27">
        <v>6651.26025390625</v>
      </c>
      <c r="N4518" s="27">
        <v>10111.223444795922</v>
      </c>
      <c r="O4518" s="66">
        <f t="shared" si="631"/>
        <v>8352.7353512692207</v>
      </c>
      <c r="P4518" s="66">
        <f t="shared" si="632"/>
        <v>8404.6751427206909</v>
      </c>
      <c r="Q4518" s="66">
        <f t="shared" si="633"/>
        <v>6997.2565729952175</v>
      </c>
      <c r="R4518" s="66">
        <f t="shared" si="634"/>
        <v>8235.0563979272192</v>
      </c>
      <c r="S4518" s="67">
        <f>E4518/INDEX('CCG overall weighted population'!$F$4:$F$195,MATCH(A4518,'CCG overall weighted population'!$A$4:$A$195,0))*INDEX('CCG overall weighted population'!$T$4:$T$195,MATCH(A4518,'CCG overall weighted population'!$A$4:$A$195,0))</f>
        <v>0</v>
      </c>
      <c r="T4518" s="66">
        <f t="shared" si="635"/>
        <v>10335.810980412767</v>
      </c>
      <c r="U4518" s="66">
        <f t="shared" si="636"/>
        <v>10335.810980412767</v>
      </c>
      <c r="V4518" s="81">
        <f t="shared" si="637"/>
        <v>8231.2759960718977</v>
      </c>
      <c r="W4518" s="110">
        <f t="shared" si="638"/>
        <v>0.82851993747368102</v>
      </c>
    </row>
    <row r="4519" spans="1:23" x14ac:dyDescent="0.2">
      <c r="A4519" s="31" t="s">
        <v>138</v>
      </c>
      <c r="B4519" s="25" t="s">
        <v>314</v>
      </c>
      <c r="C4519" s="53" t="s">
        <v>6107</v>
      </c>
      <c r="D4519" s="25" t="s">
        <v>6106</v>
      </c>
      <c r="E4519" s="97">
        <v>14240.666015625</v>
      </c>
      <c r="F4519" s="27">
        <v>7728.28515625</v>
      </c>
      <c r="G4519" s="27">
        <v>6171.83154296875</v>
      </c>
      <c r="H4519" s="27">
        <v>18531.537109375</v>
      </c>
      <c r="I4519" s="27">
        <v>19440.46875</v>
      </c>
      <c r="J4519" s="27">
        <f t="shared" si="630"/>
        <v>9735.3208295923469</v>
      </c>
      <c r="K4519" s="28">
        <v>1.1144977807998657</v>
      </c>
      <c r="L4519" s="28">
        <v>0.99624854326248169</v>
      </c>
      <c r="M4519" s="27">
        <v>9849.9228515625</v>
      </c>
      <c r="N4519" s="27">
        <v>14644.223138565849</v>
      </c>
      <c r="O4519" s="66">
        <f t="shared" si="631"/>
        <v>11354.333844590485</v>
      </c>
      <c r="P4519" s="66">
        <f t="shared" si="632"/>
        <v>11424.938467765669</v>
      </c>
      <c r="Q4519" s="66">
        <f t="shared" si="633"/>
        <v>10329.352880262835</v>
      </c>
      <c r="R4519" s="66">
        <f t="shared" si="634"/>
        <v>11292.901093694147</v>
      </c>
      <c r="S4519" s="67">
        <f>E4519/INDEX('CCG overall weighted population'!$F$4:$F$195,MATCH(A4519,'CCG overall weighted population'!$A$4:$A$195,0))*INDEX('CCG overall weighted population'!$T$4:$T$195,MATCH(A4519,'CCG overall weighted population'!$A$4:$A$195,0))</f>
        <v>0</v>
      </c>
      <c r="T4519" s="66">
        <f t="shared" si="635"/>
        <v>14173.708774392644</v>
      </c>
      <c r="U4519" s="66">
        <f t="shared" si="636"/>
        <v>14173.708774392644</v>
      </c>
      <c r="V4519" s="81">
        <f t="shared" si="637"/>
        <v>11287.716951390359</v>
      </c>
      <c r="W4519" s="110">
        <f t="shared" si="638"/>
        <v>0.79263967984400197</v>
      </c>
    </row>
    <row r="4520" spans="1:23" x14ac:dyDescent="0.2">
      <c r="A4520" s="31" t="s">
        <v>138</v>
      </c>
      <c r="B4520" s="25" t="s">
        <v>314</v>
      </c>
      <c r="C4520" s="53" t="s">
        <v>6105</v>
      </c>
      <c r="D4520" s="25" t="s">
        <v>6104</v>
      </c>
      <c r="E4520" s="97">
        <v>4742</v>
      </c>
      <c r="F4520" s="27">
        <v>2611.970458984375</v>
      </c>
      <c r="G4520" s="27">
        <v>2335.970947265625</v>
      </c>
      <c r="H4520" s="27">
        <v>5409.05908203125</v>
      </c>
      <c r="I4520" s="27">
        <v>6958.4228515625</v>
      </c>
      <c r="J4520" s="27">
        <f t="shared" si="630"/>
        <v>3194.5036537638871</v>
      </c>
      <c r="K4520" s="28">
        <v>1.1144977807998657</v>
      </c>
      <c r="L4520" s="28">
        <v>0.99624854326248169</v>
      </c>
      <c r="M4520" s="27">
        <v>3424.88671875</v>
      </c>
      <c r="N4520" s="27">
        <v>5028.3054378375864</v>
      </c>
      <c r="O4520" s="66">
        <f t="shared" si="631"/>
        <v>3750.521135526074</v>
      </c>
      <c r="P4520" s="66">
        <f t="shared" si="632"/>
        <v>3773.8429908730122</v>
      </c>
      <c r="Q4520" s="66">
        <f t="shared" si="633"/>
        <v>3585.2285906587585</v>
      </c>
      <c r="R4520" s="66">
        <f t="shared" si="634"/>
        <v>3751.1116311322098</v>
      </c>
      <c r="S4520" s="67">
        <f>E4520/INDEX('CCG overall weighted population'!$F$4:$F$195,MATCH(A4520,'CCG overall weighted population'!$A$4:$A$195,0))*INDEX('CCG overall weighted population'!$T$4:$T$195,MATCH(A4520,'CCG overall weighted population'!$A$4:$A$195,0))</f>
        <v>0</v>
      </c>
      <c r="T4520" s="66">
        <f t="shared" si="635"/>
        <v>4708.0164254332285</v>
      </c>
      <c r="U4520" s="66">
        <f t="shared" si="636"/>
        <v>4708.0164254332285</v>
      </c>
      <c r="V4520" s="81">
        <f t="shared" si="637"/>
        <v>3749.3896381445948</v>
      </c>
      <c r="W4520" s="110">
        <f t="shared" si="638"/>
        <v>0.79067685325697912</v>
      </c>
    </row>
    <row r="4521" spans="1:23" x14ac:dyDescent="0.2">
      <c r="A4521" s="31" t="s">
        <v>138</v>
      </c>
      <c r="B4521" s="25" t="s">
        <v>314</v>
      </c>
      <c r="C4521" s="53" t="s">
        <v>6103</v>
      </c>
      <c r="D4521" s="25" t="s">
        <v>6102</v>
      </c>
      <c r="E4521" s="97">
        <v>9786.0830078125</v>
      </c>
      <c r="F4521" s="27">
        <v>6090.27001953125</v>
      </c>
      <c r="G4521" s="27">
        <v>4926.05859375</v>
      </c>
      <c r="H4521" s="27">
        <v>14888.3310546875</v>
      </c>
      <c r="I4521" s="27">
        <v>13074.587890625</v>
      </c>
      <c r="J4521" s="27">
        <f t="shared" si="630"/>
        <v>7625.0083724804235</v>
      </c>
      <c r="K4521" s="28">
        <v>1.1144977807998657</v>
      </c>
      <c r="L4521" s="28">
        <v>0.99624854326248169</v>
      </c>
      <c r="M4521" s="27">
        <v>7298.53857421875</v>
      </c>
      <c r="N4521" s="27">
        <v>10670.568754793539</v>
      </c>
      <c r="O4521" s="66">
        <f t="shared" si="631"/>
        <v>8804.3285072871367</v>
      </c>
      <c r="P4521" s="66">
        <f t="shared" si="632"/>
        <v>8859.0764392288875</v>
      </c>
      <c r="Q4521" s="66">
        <f t="shared" si="633"/>
        <v>7635.7415922762293</v>
      </c>
      <c r="R4521" s="66">
        <f t="shared" si="634"/>
        <v>8711.6430276868632</v>
      </c>
      <c r="S4521" s="67">
        <f>E4521/INDEX('CCG overall weighted population'!$F$4:$F$195,MATCH(A4521,'CCG overall weighted population'!$A$4:$A$195,0))*INDEX('CCG overall weighted population'!$T$4:$T$195,MATCH(A4521,'CCG overall weighted population'!$A$4:$A$195,0))</f>
        <v>0</v>
      </c>
      <c r="T4521" s="66">
        <f t="shared" si="635"/>
        <v>10933.974378811292</v>
      </c>
      <c r="U4521" s="66">
        <f t="shared" si="636"/>
        <v>10933.974378811292</v>
      </c>
      <c r="V4521" s="81">
        <f t="shared" si="637"/>
        <v>8707.6438429972422</v>
      </c>
      <c r="W4521" s="110">
        <f t="shared" si="638"/>
        <v>0.88979869024671976</v>
      </c>
    </row>
    <row r="4522" spans="1:23" x14ac:dyDescent="0.2">
      <c r="A4522" s="31" t="s">
        <v>138</v>
      </c>
      <c r="B4522" s="25" t="s">
        <v>314</v>
      </c>
      <c r="C4522" s="53" t="s">
        <v>6101</v>
      </c>
      <c r="D4522" s="25" t="s">
        <v>6100</v>
      </c>
      <c r="E4522" s="97">
        <v>6579</v>
      </c>
      <c r="F4522" s="27">
        <v>3503.17041015625</v>
      </c>
      <c r="G4522" s="27">
        <v>3045.954833984375</v>
      </c>
      <c r="H4522" s="27">
        <v>8605.619140625</v>
      </c>
      <c r="I4522" s="27">
        <v>8546.6640625</v>
      </c>
      <c r="J4522" s="27">
        <f t="shared" si="630"/>
        <v>4448.5906904691083</v>
      </c>
      <c r="K4522" s="28">
        <v>1.1144977807998657</v>
      </c>
      <c r="L4522" s="28">
        <v>0.99624854326248169</v>
      </c>
      <c r="M4522" s="27">
        <v>4756.22509765625</v>
      </c>
      <c r="N4522" s="27">
        <v>5535.5837879439732</v>
      </c>
      <c r="O4522" s="66">
        <f t="shared" si="631"/>
        <v>5060.0356068335614</v>
      </c>
      <c r="P4522" s="66">
        <f t="shared" si="632"/>
        <v>5091.5004124455354</v>
      </c>
      <c r="Q4522" s="66">
        <f t="shared" si="633"/>
        <v>4834.1609666850218</v>
      </c>
      <c r="R4522" s="66">
        <f t="shared" si="634"/>
        <v>5060.4864733696431</v>
      </c>
      <c r="S4522" s="67">
        <f>E4522/INDEX('CCG overall weighted population'!$F$4:$F$195,MATCH(A4522,'CCG overall weighted population'!$A$4:$A$195,0))*INDEX('CCG overall weighted population'!$T$4:$T$195,MATCH(A4522,'CCG overall weighted population'!$A$4:$A$195,0))</f>
        <v>0</v>
      </c>
      <c r="T4522" s="66">
        <f t="shared" si="635"/>
        <v>6351.411469489065</v>
      </c>
      <c r="U4522" s="66">
        <f t="shared" si="636"/>
        <v>6351.411469489065</v>
      </c>
      <c r="V4522" s="81">
        <f t="shared" si="637"/>
        <v>5058.1633960853678</v>
      </c>
      <c r="W4522" s="110">
        <f t="shared" si="638"/>
        <v>0.76883468552749168</v>
      </c>
    </row>
    <row r="4523" spans="1:23" x14ac:dyDescent="0.2">
      <c r="A4523" s="31" t="s">
        <v>138</v>
      </c>
      <c r="B4523" s="25" t="s">
        <v>314</v>
      </c>
      <c r="C4523" s="53" t="s">
        <v>6099</v>
      </c>
      <c r="D4523" s="25" t="s">
        <v>6098</v>
      </c>
      <c r="E4523" s="97">
        <v>8765.25</v>
      </c>
      <c r="F4523" s="27">
        <v>5400.33349609375</v>
      </c>
      <c r="G4523" s="27">
        <v>4574.56005859375</v>
      </c>
      <c r="H4523" s="27">
        <v>8879.580078125</v>
      </c>
      <c r="I4523" s="27">
        <v>10866.4296875</v>
      </c>
      <c r="J4523" s="27">
        <f t="shared" si="630"/>
        <v>6096.4752133098882</v>
      </c>
      <c r="K4523" s="28">
        <v>1.1144977807998657</v>
      </c>
      <c r="L4523" s="28">
        <v>0.99624854326248169</v>
      </c>
      <c r="M4523" s="27">
        <v>6592.7548828125</v>
      </c>
      <c r="N4523" s="27">
        <v>7348.5285858764864</v>
      </c>
      <c r="O4523" s="66">
        <f t="shared" si="631"/>
        <v>6908.0363809883338</v>
      </c>
      <c r="P4523" s="66">
        <f t="shared" si="632"/>
        <v>6950.992604773538</v>
      </c>
      <c r="Q4523" s="66">
        <f t="shared" si="633"/>
        <v>6668.3322531188987</v>
      </c>
      <c r="R4523" s="66">
        <f t="shared" si="634"/>
        <v>6916.9270502314421</v>
      </c>
      <c r="S4523" s="67">
        <f>E4523/INDEX('CCG overall weighted population'!$F$4:$F$195,MATCH(A4523,'CCG overall weighted population'!$A$4:$A$195,0))*INDEX('CCG overall weighted population'!$T$4:$T$195,MATCH(A4523,'CCG overall weighted population'!$A$4:$A$195,0))</f>
        <v>0</v>
      </c>
      <c r="T4523" s="66">
        <f t="shared" si="635"/>
        <v>8681.4281653846265</v>
      </c>
      <c r="U4523" s="66">
        <f t="shared" si="636"/>
        <v>8681.4281653846265</v>
      </c>
      <c r="V4523" s="81">
        <f t="shared" si="637"/>
        <v>6913.751751533985</v>
      </c>
      <c r="W4523" s="110">
        <f t="shared" si="638"/>
        <v>0.78876834677094032</v>
      </c>
    </row>
    <row r="4524" spans="1:23" x14ac:dyDescent="0.2">
      <c r="A4524" s="31" t="s">
        <v>138</v>
      </c>
      <c r="B4524" s="25" t="s">
        <v>314</v>
      </c>
      <c r="C4524" s="53" t="s">
        <v>6097</v>
      </c>
      <c r="D4524" s="25" t="s">
        <v>6096</v>
      </c>
      <c r="E4524" s="97">
        <v>4570.08349609375</v>
      </c>
      <c r="F4524" s="27">
        <v>2111.099853515625</v>
      </c>
      <c r="G4524" s="27">
        <v>1694.2186279296875</v>
      </c>
      <c r="H4524" s="27">
        <v>3876.34912109375</v>
      </c>
      <c r="I4524" s="27">
        <v>5217.7412109375</v>
      </c>
      <c r="J4524" s="27">
        <f t="shared" si="630"/>
        <v>2478.3188764332854</v>
      </c>
      <c r="K4524" s="28">
        <v>1.1144977807998657</v>
      </c>
      <c r="L4524" s="28">
        <v>0.99624854326248169</v>
      </c>
      <c r="M4524" s="27">
        <v>2864.0517578125</v>
      </c>
      <c r="N4524" s="27">
        <v>3807.399179394266</v>
      </c>
      <c r="O4524" s="66">
        <f t="shared" si="631"/>
        <v>2899.2890785849854</v>
      </c>
      <c r="P4524" s="66">
        <f t="shared" si="632"/>
        <v>2917.3177199541087</v>
      </c>
      <c r="Q4524" s="66">
        <f t="shared" si="633"/>
        <v>2958.3864999706766</v>
      </c>
      <c r="R4524" s="66">
        <f t="shared" si="634"/>
        <v>2922.2672318238915</v>
      </c>
      <c r="S4524" s="67">
        <f>E4524/INDEX('CCG overall weighted population'!$F$4:$F$195,MATCH(A4524,'CCG overall weighted population'!$A$4:$A$195,0))*INDEX('CCG overall weighted population'!$T$4:$T$195,MATCH(A4524,'CCG overall weighted population'!$A$4:$A$195,0))</f>
        <v>0</v>
      </c>
      <c r="T4524" s="66">
        <f t="shared" si="635"/>
        <v>3667.7346557077872</v>
      </c>
      <c r="U4524" s="66">
        <f t="shared" si="636"/>
        <v>3667.7346557077872</v>
      </c>
      <c r="V4524" s="81">
        <f t="shared" si="637"/>
        <v>2920.9257298436846</v>
      </c>
      <c r="W4524" s="110">
        <f t="shared" si="638"/>
        <v>0.63914056107297113</v>
      </c>
    </row>
    <row r="4525" spans="1:23" x14ac:dyDescent="0.2">
      <c r="A4525" s="31" t="s">
        <v>138</v>
      </c>
      <c r="B4525" s="25" t="s">
        <v>314</v>
      </c>
      <c r="C4525" s="53" t="s">
        <v>6095</v>
      </c>
      <c r="D4525" s="25" t="s">
        <v>6094</v>
      </c>
      <c r="E4525" s="97">
        <v>4993.33349609375</v>
      </c>
      <c r="F4525" s="27">
        <v>2853.16455078125</v>
      </c>
      <c r="G4525" s="27">
        <v>2013.753662109375</v>
      </c>
      <c r="H4525" s="27">
        <v>8185.09912109375</v>
      </c>
      <c r="I4525" s="27">
        <v>6219.64208984375</v>
      </c>
      <c r="J4525" s="27">
        <f t="shared" si="630"/>
        <v>3738.5952955870848</v>
      </c>
      <c r="K4525" s="28">
        <v>1.1144977807998657</v>
      </c>
      <c r="L4525" s="28">
        <v>0.99624854326248169</v>
      </c>
      <c r="M4525" s="27">
        <v>3510.87841796875</v>
      </c>
      <c r="N4525" s="27">
        <v>4851.5521064722452</v>
      </c>
      <c r="O4525" s="66">
        <f t="shared" si="631"/>
        <v>4274.5985933482225</v>
      </c>
      <c r="P4525" s="66">
        <f t="shared" si="632"/>
        <v>4301.1793181216372</v>
      </c>
      <c r="Q4525" s="66">
        <f t="shared" si="633"/>
        <v>3644.9457868190998</v>
      </c>
      <c r="R4525" s="66">
        <f t="shared" si="634"/>
        <v>4222.0916108359252</v>
      </c>
      <c r="S4525" s="67">
        <f>E4525/INDEX('CCG overall weighted population'!$F$4:$F$195,MATCH(A4525,'CCG overall weighted population'!$A$4:$A$195,0))*INDEX('CCG overall weighted population'!$T$4:$T$195,MATCH(A4525,'CCG overall weighted population'!$A$4:$A$195,0))</f>
        <v>0</v>
      </c>
      <c r="T4525" s="66">
        <f t="shared" si="635"/>
        <v>5299.1429230005688</v>
      </c>
      <c r="U4525" s="66">
        <f t="shared" si="636"/>
        <v>5299.1429230005688</v>
      </c>
      <c r="V4525" s="81">
        <f t="shared" si="637"/>
        <v>4220.1534088142653</v>
      </c>
      <c r="W4525" s="110">
        <f t="shared" si="638"/>
        <v>0.84515753095916024</v>
      </c>
    </row>
    <row r="4526" spans="1:23" x14ac:dyDescent="0.2">
      <c r="A4526" s="31" t="s">
        <v>138</v>
      </c>
      <c r="B4526" s="25" t="s">
        <v>314</v>
      </c>
      <c r="C4526" s="53" t="s">
        <v>6093</v>
      </c>
      <c r="D4526" s="25" t="s">
        <v>6092</v>
      </c>
      <c r="E4526" s="97">
        <v>2046.416748046875</v>
      </c>
      <c r="F4526" s="27">
        <v>1590.0498046875</v>
      </c>
      <c r="G4526" s="27">
        <v>2149.270263671875</v>
      </c>
      <c r="H4526" s="27">
        <v>2341.045166015625</v>
      </c>
      <c r="I4526" s="27">
        <v>2156.529052734375</v>
      </c>
      <c r="J4526" s="27">
        <f t="shared" si="630"/>
        <v>1762.0581550046325</v>
      </c>
      <c r="K4526" s="28">
        <v>1.1144977807998657</v>
      </c>
      <c r="L4526" s="28">
        <v>0.99624854326248169</v>
      </c>
      <c r="M4526" s="27">
        <v>1945.314697265625</v>
      </c>
      <c r="N4526" s="27">
        <v>1608.5935117500608</v>
      </c>
      <c r="O4526" s="66">
        <f t="shared" si="631"/>
        <v>1939.4033184829173</v>
      </c>
      <c r="P4526" s="66">
        <f t="shared" si="632"/>
        <v>1951.463104848229</v>
      </c>
      <c r="Q4526" s="66">
        <f t="shared" si="633"/>
        <v>1911.6425787140688</v>
      </c>
      <c r="R4526" s="66">
        <f t="shared" si="634"/>
        <v>1946.6640295729828</v>
      </c>
      <c r="S4526" s="67">
        <f>E4526/INDEX('CCG overall weighted population'!$F$4:$F$195,MATCH(A4526,'CCG overall weighted population'!$A$4:$A$195,0))*INDEX('CCG overall weighted population'!$T$4:$T$195,MATCH(A4526,'CCG overall weighted population'!$A$4:$A$195,0))</f>
        <v>0</v>
      </c>
      <c r="T4526" s="66">
        <f t="shared" si="635"/>
        <v>2443.2560604077144</v>
      </c>
      <c r="U4526" s="66">
        <f t="shared" si="636"/>
        <v>2443.2560604077144</v>
      </c>
      <c r="V4526" s="81">
        <f t="shared" si="637"/>
        <v>1945.7703899968242</v>
      </c>
      <c r="W4526" s="110">
        <f t="shared" si="638"/>
        <v>0.95081824943716431</v>
      </c>
    </row>
    <row r="4527" spans="1:23" x14ac:dyDescent="0.2">
      <c r="A4527" s="31" t="s">
        <v>138</v>
      </c>
      <c r="B4527" s="25" t="s">
        <v>314</v>
      </c>
      <c r="C4527" s="53" t="s">
        <v>6091</v>
      </c>
      <c r="D4527" s="25" t="s">
        <v>6090</v>
      </c>
      <c r="E4527" s="97">
        <v>2558.25</v>
      </c>
      <c r="F4527" s="27">
        <v>1545.3446044921875</v>
      </c>
      <c r="G4527" s="27">
        <v>1598.0316162109375</v>
      </c>
      <c r="H4527" s="27">
        <v>3515.895751953125</v>
      </c>
      <c r="I4527" s="27">
        <v>3205.09326171875</v>
      </c>
      <c r="J4527" s="27">
        <f t="shared" si="630"/>
        <v>1913.1680814494525</v>
      </c>
      <c r="K4527" s="28">
        <v>1.1144977807998657</v>
      </c>
      <c r="L4527" s="28">
        <v>0.99624854326248169</v>
      </c>
      <c r="M4527" s="27">
        <v>2029.622802734375</v>
      </c>
      <c r="N4527" s="27">
        <v>2124.8020822800981</v>
      </c>
      <c r="O4527" s="66">
        <f t="shared" si="631"/>
        <v>2147.7207225145794</v>
      </c>
      <c r="P4527" s="66">
        <f t="shared" si="632"/>
        <v>2161.0758884251645</v>
      </c>
      <c r="Q4527" s="66">
        <f t="shared" si="633"/>
        <v>2039.1407306889473</v>
      </c>
      <c r="R4527" s="66">
        <f t="shared" si="634"/>
        <v>2146.3805526904334</v>
      </c>
      <c r="S4527" s="67">
        <f>E4527/INDEX('CCG overall weighted population'!$F$4:$F$195,MATCH(A4527,'CCG overall weighted population'!$A$4:$A$195,0))*INDEX('CCG overall weighted population'!$T$4:$T$195,MATCH(A4527,'CCG overall weighted population'!$A$4:$A$195,0))</f>
        <v>0</v>
      </c>
      <c r="T4527" s="66">
        <f t="shared" si="635"/>
        <v>2693.9200671687099</v>
      </c>
      <c r="U4527" s="66">
        <f t="shared" si="636"/>
        <v>2693.9200671687099</v>
      </c>
      <c r="V4527" s="81">
        <f t="shared" si="637"/>
        <v>2145.3952308381558</v>
      </c>
      <c r="W4527" s="110">
        <f t="shared" si="638"/>
        <v>0.83861828626528123</v>
      </c>
    </row>
    <row r="4528" spans="1:23" x14ac:dyDescent="0.2">
      <c r="A4528" s="31" t="s">
        <v>138</v>
      </c>
      <c r="B4528" s="25" t="s">
        <v>314</v>
      </c>
      <c r="C4528" s="53" t="s">
        <v>6089</v>
      </c>
      <c r="D4528" s="25" t="s">
        <v>6088</v>
      </c>
      <c r="E4528" s="97">
        <v>14240.5</v>
      </c>
      <c r="F4528" s="27">
        <v>8352.705078125</v>
      </c>
      <c r="G4528" s="27">
        <v>6698.1103515625</v>
      </c>
      <c r="H4528" s="27">
        <v>18805.62109375</v>
      </c>
      <c r="I4528" s="27">
        <v>17981.51953125</v>
      </c>
      <c r="J4528" s="27">
        <f t="shared" si="630"/>
        <v>10214.151646861197</v>
      </c>
      <c r="K4528" s="28">
        <v>1.1144977807998657</v>
      </c>
      <c r="L4528" s="28">
        <v>0.99624854326248169</v>
      </c>
      <c r="M4528" s="27">
        <v>9655.1728515625</v>
      </c>
      <c r="N4528" s="27">
        <v>15135.102745348067</v>
      </c>
      <c r="O4528" s="66">
        <f t="shared" si="631"/>
        <v>11887.325538186866</v>
      </c>
      <c r="P4528" s="66">
        <f t="shared" si="632"/>
        <v>11961.244462156526</v>
      </c>
      <c r="Q4528" s="66">
        <f t="shared" si="633"/>
        <v>10203.165840941057</v>
      </c>
      <c r="R4528" s="66">
        <f t="shared" si="634"/>
        <v>11749.365000428967</v>
      </c>
      <c r="S4528" s="67">
        <f>E4528/INDEX('CCG overall weighted population'!$F$4:$F$195,MATCH(A4528,'CCG overall weighted population'!$A$4:$A$195,0))*INDEX('CCG overall weighted population'!$T$4:$T$195,MATCH(A4528,'CCG overall weighted population'!$A$4:$A$195,0))</f>
        <v>0</v>
      </c>
      <c r="T4528" s="66">
        <f t="shared" si="635"/>
        <v>14746.61616341543</v>
      </c>
      <c r="U4528" s="66">
        <f t="shared" si="636"/>
        <v>14746.61616341543</v>
      </c>
      <c r="V4528" s="81">
        <f t="shared" si="637"/>
        <v>11743.971312869322</v>
      </c>
      <c r="W4528" s="110">
        <f t="shared" si="638"/>
        <v>0.82468812983177009</v>
      </c>
    </row>
    <row r="4529" spans="1:23" x14ac:dyDescent="0.2">
      <c r="A4529" s="31" t="s">
        <v>138</v>
      </c>
      <c r="B4529" s="25" t="s">
        <v>314</v>
      </c>
      <c r="C4529" s="53" t="s">
        <v>6087</v>
      </c>
      <c r="D4529" s="25" t="s">
        <v>6086</v>
      </c>
      <c r="E4529" s="97">
        <v>14.166664123535156</v>
      </c>
      <c r="F4529" s="27">
        <v>6.6752109527587891</v>
      </c>
      <c r="G4529" s="27">
        <v>6.5494241714477539</v>
      </c>
      <c r="H4529" s="27">
        <v>19.523883819580078</v>
      </c>
      <c r="I4529" s="27">
        <v>188.37413024902344</v>
      </c>
      <c r="J4529" s="27">
        <f t="shared" si="630"/>
        <v>16.162299532352453</v>
      </c>
      <c r="K4529" s="28">
        <v>1.1144977807998657</v>
      </c>
      <c r="L4529" s="28">
        <v>0.99624854326248169</v>
      </c>
      <c r="M4529" s="27">
        <v>9.0980730056762695</v>
      </c>
      <c r="N4529" s="27">
        <v>13.909823926003455</v>
      </c>
      <c r="O4529" s="66">
        <f t="shared" si="631"/>
        <v>17.695176396721553</v>
      </c>
      <c r="P4529" s="66">
        <f t="shared" si="632"/>
        <v>17.805210263843065</v>
      </c>
      <c r="Q4529" s="66">
        <f t="shared" si="633"/>
        <v>9.5792480977089891</v>
      </c>
      <c r="R4529" s="66">
        <f t="shared" si="634"/>
        <v>16.813836832120902</v>
      </c>
      <c r="S4529" s="67">
        <f>E4529/INDEX('CCG overall weighted population'!$F$4:$F$195,MATCH(A4529,'CCG overall weighted population'!$A$4:$A$195,0))*INDEX('CCG overall weighted population'!$T$4:$T$195,MATCH(A4529,'CCG overall weighted population'!$A$4:$A$195,0))</f>
        <v>0</v>
      </c>
      <c r="T4529" s="66">
        <f t="shared" si="635"/>
        <v>21.103029652115776</v>
      </c>
      <c r="U4529" s="66">
        <f t="shared" si="636"/>
        <v>21.103029652115776</v>
      </c>
      <c r="V4529" s="81">
        <f t="shared" si="637"/>
        <v>16.80611823775023</v>
      </c>
      <c r="W4529" s="110">
        <f t="shared" si="638"/>
        <v>1.1863144415085083</v>
      </c>
    </row>
    <row r="4530" spans="1:23" x14ac:dyDescent="0.2">
      <c r="A4530" s="31" t="s">
        <v>138</v>
      </c>
      <c r="B4530" s="25" t="s">
        <v>314</v>
      </c>
      <c r="C4530" s="53" t="s">
        <v>6085</v>
      </c>
      <c r="D4530" s="25" t="s">
        <v>6084</v>
      </c>
      <c r="E4530" s="97">
        <v>10258.0830078125</v>
      </c>
      <c r="F4530" s="27">
        <v>6179.71875</v>
      </c>
      <c r="G4530" s="27">
        <v>4210.8203125</v>
      </c>
      <c r="H4530" s="27">
        <v>12552.103515625</v>
      </c>
      <c r="I4530" s="27">
        <v>16383.869140625</v>
      </c>
      <c r="J4530" s="27">
        <f t="shared" si="630"/>
        <v>7433.4853673819307</v>
      </c>
      <c r="K4530" s="28">
        <v>1.1144977807998657</v>
      </c>
      <c r="L4530" s="28">
        <v>0.99624854326248169</v>
      </c>
      <c r="M4530" s="27">
        <v>7197.79296875</v>
      </c>
      <c r="N4530" s="27">
        <v>11031.456681536791</v>
      </c>
      <c r="O4530" s="66">
        <f t="shared" si="631"/>
        <v>8653.0124122348079</v>
      </c>
      <c r="P4530" s="66">
        <f t="shared" si="632"/>
        <v>8706.8194157154303</v>
      </c>
      <c r="Q4530" s="66">
        <f t="shared" si="633"/>
        <v>7581.1593400286793</v>
      </c>
      <c r="R4530" s="66">
        <f t="shared" si="634"/>
        <v>8571.1575357252059</v>
      </c>
      <c r="S4530" s="67">
        <f>E4530/INDEX('CCG overall weighted population'!$F$4:$F$195,MATCH(A4530,'CCG overall weighted population'!$A$4:$A$195,0))*INDEX('CCG overall weighted population'!$T$4:$T$195,MATCH(A4530,'CCG overall weighted population'!$A$4:$A$195,0))</f>
        <v>0</v>
      </c>
      <c r="T4530" s="66">
        <f t="shared" si="635"/>
        <v>10757.65117952252</v>
      </c>
      <c r="U4530" s="66">
        <f t="shared" si="636"/>
        <v>10757.65117952252</v>
      </c>
      <c r="V4530" s="81">
        <f t="shared" si="637"/>
        <v>8567.2228425932353</v>
      </c>
      <c r="W4530" s="110">
        <f t="shared" si="638"/>
        <v>0.8351680168768848</v>
      </c>
    </row>
    <row r="4531" spans="1:23" x14ac:dyDescent="0.2">
      <c r="A4531" s="31" t="s">
        <v>138</v>
      </c>
      <c r="B4531" s="25" t="s">
        <v>314</v>
      </c>
      <c r="C4531" s="53" t="s">
        <v>6083</v>
      </c>
      <c r="D4531" s="25" t="s">
        <v>6082</v>
      </c>
      <c r="E4531" s="97">
        <v>13528.66796875</v>
      </c>
      <c r="F4531" s="27">
        <v>7908.392578125</v>
      </c>
      <c r="G4531" s="27">
        <v>4456.16552734375</v>
      </c>
      <c r="H4531" s="27">
        <v>15626.404296875</v>
      </c>
      <c r="I4531" s="27">
        <v>14393.173828125</v>
      </c>
      <c r="J4531" s="27">
        <f t="shared" si="630"/>
        <v>9113.7183222241711</v>
      </c>
      <c r="K4531" s="28">
        <v>1.1144977807998657</v>
      </c>
      <c r="L4531" s="28">
        <v>0.99624854326248169</v>
      </c>
      <c r="M4531" s="27">
        <v>7833.80322265625</v>
      </c>
      <c r="N4531" s="27">
        <v>14300.527241785896</v>
      </c>
      <c r="O4531" s="66">
        <f t="shared" si="631"/>
        <v>10695.014581181289</v>
      </c>
      <c r="P4531" s="66">
        <f t="shared" si="632"/>
        <v>10761.519361179209</v>
      </c>
      <c r="Q4531" s="66">
        <f t="shared" si="633"/>
        <v>8480.4756245692151</v>
      </c>
      <c r="R4531" s="66">
        <f t="shared" si="634"/>
        <v>10486.613385270233</v>
      </c>
      <c r="S4531" s="67">
        <f>E4531/INDEX('CCG overall weighted population'!$F$4:$F$195,MATCH(A4531,'CCG overall weighted population'!$A$4:$A$195,0))*INDEX('CCG overall weighted population'!$T$4:$T$195,MATCH(A4531,'CCG overall weighted population'!$A$4:$A$195,0))</f>
        <v>0</v>
      </c>
      <c r="T4531" s="66">
        <f t="shared" si="635"/>
        <v>13161.737884648972</v>
      </c>
      <c r="U4531" s="66">
        <f t="shared" si="636"/>
        <v>13161.737884648972</v>
      </c>
      <c r="V4531" s="81">
        <f t="shared" si="637"/>
        <v>10481.799379053142</v>
      </c>
      <c r="W4531" s="110">
        <f t="shared" si="638"/>
        <v>0.77478428794801901</v>
      </c>
    </row>
    <row r="4532" spans="1:23" x14ac:dyDescent="0.2">
      <c r="A4532" s="31" t="s">
        <v>139</v>
      </c>
      <c r="B4532" s="25" t="s">
        <v>336</v>
      </c>
      <c r="C4532" s="53" t="s">
        <v>6081</v>
      </c>
      <c r="D4532" s="25" t="s">
        <v>6080</v>
      </c>
      <c r="E4532" s="97">
        <v>11985</v>
      </c>
      <c r="F4532" s="27">
        <v>11066.04296875</v>
      </c>
      <c r="G4532" s="27">
        <v>10455.7685546875</v>
      </c>
      <c r="H4532" s="27">
        <v>12554.2197265625</v>
      </c>
      <c r="I4532" s="27">
        <v>14416.9990234375</v>
      </c>
      <c r="J4532" s="27">
        <f t="shared" si="630"/>
        <v>11389.515517748112</v>
      </c>
      <c r="K4532" s="28">
        <v>1.0963603258132935</v>
      </c>
      <c r="L4532" s="28">
        <v>0.9973752498626709</v>
      </c>
      <c r="M4532" s="27">
        <v>11169.0576171875</v>
      </c>
      <c r="N4532" s="27">
        <v>10439.745370671628</v>
      </c>
      <c r="O4532" s="66">
        <f t="shared" si="631"/>
        <v>12350.381936852778</v>
      </c>
      <c r="P4532" s="66">
        <f t="shared" si="632"/>
        <v>12427.18028316321</v>
      </c>
      <c r="Q4532" s="66">
        <f t="shared" si="633"/>
        <v>11096.126392535913</v>
      </c>
      <c r="R4532" s="66">
        <f t="shared" si="634"/>
        <v>12266.764828203919</v>
      </c>
      <c r="S4532" s="67">
        <f>E4532/INDEX('CCG overall weighted population'!$F$4:$F$195,MATCH(A4532,'CCG overall weighted population'!$A$4:$A$195,0))*INDEX('CCG overall weighted population'!$T$4:$T$195,MATCH(A4532,'CCG overall weighted population'!$A$4:$A$195,0))</f>
        <v>0</v>
      </c>
      <c r="T4532" s="66">
        <f t="shared" si="635"/>
        <v>15396.004165484979</v>
      </c>
      <c r="U4532" s="66">
        <f t="shared" si="636"/>
        <v>15396.004165484979</v>
      </c>
      <c r="V4532" s="81">
        <f t="shared" si="637"/>
        <v>12261.133622019708</v>
      </c>
      <c r="W4532" s="110">
        <f t="shared" si="638"/>
        <v>1.023039935087168</v>
      </c>
    </row>
    <row r="4533" spans="1:23" x14ac:dyDescent="0.2">
      <c r="A4533" s="31" t="s">
        <v>139</v>
      </c>
      <c r="B4533" s="25" t="s">
        <v>336</v>
      </c>
      <c r="C4533" s="53" t="s">
        <v>6079</v>
      </c>
      <c r="D4533" s="25" t="s">
        <v>6078</v>
      </c>
      <c r="E4533" s="97">
        <v>8912.8330078125</v>
      </c>
      <c r="F4533" s="27">
        <v>7591.775390625</v>
      </c>
      <c r="G4533" s="27">
        <v>8595.025390625</v>
      </c>
      <c r="H4533" s="27">
        <v>7054.6845703125</v>
      </c>
      <c r="I4533" s="27">
        <v>11838.998046875</v>
      </c>
      <c r="J4533" s="27">
        <f t="shared" si="630"/>
        <v>7752.5789836550493</v>
      </c>
      <c r="K4533" s="28">
        <v>1.0963603258132935</v>
      </c>
      <c r="L4533" s="28">
        <v>0.9973752498626709</v>
      </c>
      <c r="M4533" s="27">
        <v>7361.54150390625</v>
      </c>
      <c r="N4533" s="27">
        <v>5690.6142027007836</v>
      </c>
      <c r="O4533" s="66">
        <f t="shared" si="631"/>
        <v>8251.8383695053999</v>
      </c>
      <c r="P4533" s="66">
        <f t="shared" si="632"/>
        <v>8303.1507535303808</v>
      </c>
      <c r="Q4533" s="66">
        <f t="shared" si="633"/>
        <v>7194.4487737857035</v>
      </c>
      <c r="R4533" s="66">
        <f t="shared" si="634"/>
        <v>8169.5326230043574</v>
      </c>
      <c r="S4533" s="67">
        <f>E4533/INDEX('CCG overall weighted population'!$F$4:$F$195,MATCH(A4533,'CCG overall weighted population'!$A$4:$A$195,0))*INDEX('CCG overall weighted population'!$T$4:$T$195,MATCH(A4533,'CCG overall weighted population'!$A$4:$A$195,0))</f>
        <v>0</v>
      </c>
      <c r="T4533" s="66">
        <f t="shared" si="635"/>
        <v>10253.5721565844</v>
      </c>
      <c r="U4533" s="66">
        <f t="shared" si="636"/>
        <v>10253.5721565844</v>
      </c>
      <c r="V4533" s="81">
        <f t="shared" si="637"/>
        <v>8165.7823006273438</v>
      </c>
      <c r="W4533" s="110">
        <f t="shared" si="638"/>
        <v>0.91618257555927141</v>
      </c>
    </row>
    <row r="4534" spans="1:23" x14ac:dyDescent="0.2">
      <c r="A4534" s="31" t="s">
        <v>139</v>
      </c>
      <c r="B4534" s="25" t="s">
        <v>336</v>
      </c>
      <c r="C4534" s="53" t="s">
        <v>6077</v>
      </c>
      <c r="D4534" s="25" t="s">
        <v>6076</v>
      </c>
      <c r="E4534" s="97">
        <v>7896.5</v>
      </c>
      <c r="F4534" s="27">
        <v>7390.5068359375</v>
      </c>
      <c r="G4534" s="27">
        <v>7380.2529296875</v>
      </c>
      <c r="H4534" s="27">
        <v>7441.00244140625</v>
      </c>
      <c r="I4534" s="27">
        <v>8663.087890625</v>
      </c>
      <c r="J4534" s="27">
        <f t="shared" si="630"/>
        <v>7450.4328831479907</v>
      </c>
      <c r="K4534" s="28">
        <v>1.0963603258132935</v>
      </c>
      <c r="L4534" s="28">
        <v>0.9973752498626709</v>
      </c>
      <c r="M4534" s="27">
        <v>7263.26806640625</v>
      </c>
      <c r="N4534" s="27">
        <v>5901.6580171147507</v>
      </c>
      <c r="O4534" s="66">
        <f t="shared" si="631"/>
        <v>7977.5632766702756</v>
      </c>
      <c r="P4534" s="66">
        <f t="shared" si="632"/>
        <v>8027.1701366336056</v>
      </c>
      <c r="Q4534" s="66">
        <f t="shared" si="633"/>
        <v>7127.1070614771006</v>
      </c>
      <c r="R4534" s="66">
        <f t="shared" si="634"/>
        <v>7918.6966715770968</v>
      </c>
      <c r="S4534" s="67">
        <f>E4534/INDEX('CCG overall weighted population'!$F$4:$F$195,MATCH(A4534,'CCG overall weighted population'!$A$4:$A$195,0))*INDEX('CCG overall weighted population'!$T$4:$T$195,MATCH(A4534,'CCG overall weighted population'!$A$4:$A$195,0))</f>
        <v>0</v>
      </c>
      <c r="T4534" s="66">
        <f t="shared" si="635"/>
        <v>9938.748206903043</v>
      </c>
      <c r="U4534" s="66">
        <f t="shared" si="636"/>
        <v>9938.748206903043</v>
      </c>
      <c r="V4534" s="81">
        <f t="shared" si="637"/>
        <v>7915.0614984656531</v>
      </c>
      <c r="W4534" s="110">
        <f t="shared" si="638"/>
        <v>1.0023505981720577</v>
      </c>
    </row>
    <row r="4535" spans="1:23" x14ac:dyDescent="0.2">
      <c r="A4535" s="31" t="s">
        <v>139</v>
      </c>
      <c r="B4535" s="25" t="s">
        <v>336</v>
      </c>
      <c r="C4535" s="53" t="s">
        <v>6075</v>
      </c>
      <c r="D4535" s="25" t="s">
        <v>6074</v>
      </c>
      <c r="E4535" s="97">
        <v>13380.9169921875</v>
      </c>
      <c r="F4535" s="27">
        <v>12410.5400390625</v>
      </c>
      <c r="G4535" s="27">
        <v>12959.6201171875</v>
      </c>
      <c r="H4535" s="27">
        <v>10518.8173828125</v>
      </c>
      <c r="I4535" s="27">
        <v>14770.3515625</v>
      </c>
      <c r="J4535" s="27">
        <f t="shared" si="630"/>
        <v>12260.583856734525</v>
      </c>
      <c r="K4535" s="28">
        <v>1.0963603258132935</v>
      </c>
      <c r="L4535" s="28">
        <v>0.9973752498626709</v>
      </c>
      <c r="M4535" s="27">
        <v>12429.171875</v>
      </c>
      <c r="N4535" s="27">
        <v>9823.1721664971501</v>
      </c>
      <c r="O4535" s="66">
        <f t="shared" si="631"/>
        <v>13140.209033627396</v>
      </c>
      <c r="P4535" s="66">
        <f t="shared" si="632"/>
        <v>13221.91875961933</v>
      </c>
      <c r="Q4535" s="66">
        <f t="shared" si="633"/>
        <v>12168.571904149716</v>
      </c>
      <c r="R4535" s="66">
        <f t="shared" si="634"/>
        <v>13094.971897257155</v>
      </c>
      <c r="S4535" s="67">
        <f>E4535/INDEX('CCG overall weighted population'!$F$4:$F$195,MATCH(A4535,'CCG overall weighted population'!$A$4:$A$195,0))*INDEX('CCG overall weighted population'!$T$4:$T$195,MATCH(A4535,'CCG overall weighted population'!$A$4:$A$195,0))</f>
        <v>0</v>
      </c>
      <c r="T4535" s="66">
        <f t="shared" si="635"/>
        <v>16435.486022649984</v>
      </c>
      <c r="U4535" s="66">
        <f t="shared" si="636"/>
        <v>16435.486022649984</v>
      </c>
      <c r="V4535" s="81">
        <f t="shared" si="637"/>
        <v>13088.960492639668</v>
      </c>
      <c r="W4535" s="110">
        <f t="shared" si="638"/>
        <v>0.97818112916190336</v>
      </c>
    </row>
    <row r="4536" spans="1:23" x14ac:dyDescent="0.2">
      <c r="A4536" s="31" t="s">
        <v>139</v>
      </c>
      <c r="B4536" s="25" t="s">
        <v>336</v>
      </c>
      <c r="C4536" s="53" t="s">
        <v>6073</v>
      </c>
      <c r="D4536" s="25" t="s">
        <v>6072</v>
      </c>
      <c r="E4536" s="97">
        <v>11033</v>
      </c>
      <c r="F4536" s="27">
        <v>10816.2861328125</v>
      </c>
      <c r="G4536" s="27">
        <v>11104.8349609375</v>
      </c>
      <c r="H4536" s="27">
        <v>8380.123046875</v>
      </c>
      <c r="I4536" s="27">
        <v>9831.3291015625</v>
      </c>
      <c r="J4536" s="27">
        <f t="shared" si="630"/>
        <v>10428.686901531279</v>
      </c>
      <c r="K4536" s="28">
        <v>1.0963603258132935</v>
      </c>
      <c r="L4536" s="28">
        <v>0.9973752498626709</v>
      </c>
      <c r="M4536" s="27">
        <v>10772.701171875</v>
      </c>
      <c r="N4536" s="27">
        <v>8066.3175984108511</v>
      </c>
      <c r="O4536" s="66">
        <f t="shared" si="631"/>
        <v>11145.267244246848</v>
      </c>
      <c r="P4536" s="66">
        <f t="shared" si="632"/>
        <v>11214.571829151377</v>
      </c>
      <c r="Q4536" s="66">
        <f t="shared" si="633"/>
        <v>10502.062814528585</v>
      </c>
      <c r="R4536" s="66">
        <f t="shared" si="634"/>
        <v>11128.701934214632</v>
      </c>
      <c r="S4536" s="67">
        <f>E4536/INDEX('CCG overall weighted population'!$F$4:$F$195,MATCH(A4536,'CCG overall weighted population'!$A$4:$A$195,0))*INDEX('CCG overall weighted population'!$T$4:$T$195,MATCH(A4536,'CCG overall weighted population'!$A$4:$A$195,0))</f>
        <v>0</v>
      </c>
      <c r="T4536" s="66">
        <f t="shared" si="635"/>
        <v>13967.622574916211</v>
      </c>
      <c r="U4536" s="66">
        <f t="shared" si="636"/>
        <v>13967.622574916211</v>
      </c>
      <c r="V4536" s="81">
        <f t="shared" si="637"/>
        <v>11123.593169513275</v>
      </c>
      <c r="W4536" s="110">
        <f t="shared" si="638"/>
        <v>1.0082111093549602</v>
      </c>
    </row>
    <row r="4537" spans="1:23" x14ac:dyDescent="0.2">
      <c r="A4537" s="31" t="s">
        <v>139</v>
      </c>
      <c r="B4537" s="25" t="s">
        <v>336</v>
      </c>
      <c r="C4537" s="53" t="s">
        <v>6071</v>
      </c>
      <c r="D4537" s="25" t="s">
        <v>6070</v>
      </c>
      <c r="E4537" s="97">
        <v>6353</v>
      </c>
      <c r="F4537" s="27">
        <v>4947.39794921875</v>
      </c>
      <c r="G4537" s="27">
        <v>4604.22607421875</v>
      </c>
      <c r="H4537" s="27">
        <v>4418.12890625</v>
      </c>
      <c r="I4537" s="27">
        <v>6510.18017578125</v>
      </c>
      <c r="J4537" s="27">
        <f t="shared" si="630"/>
        <v>4911.1801871794514</v>
      </c>
      <c r="K4537" s="28">
        <v>1.0963603258132935</v>
      </c>
      <c r="L4537" s="28">
        <v>0.9973752498626709</v>
      </c>
      <c r="M4537" s="27">
        <v>5404.1982421875</v>
      </c>
      <c r="N4537" s="27">
        <v>4347.4283575415257</v>
      </c>
      <c r="O4537" s="66">
        <f t="shared" si="631"/>
        <v>5308.6450601648594</v>
      </c>
      <c r="P4537" s="66">
        <f t="shared" si="632"/>
        <v>5341.6557932623646</v>
      </c>
      <c r="Q4537" s="66">
        <f t="shared" si="633"/>
        <v>5298.5212537229036</v>
      </c>
      <c r="R4537" s="66">
        <f t="shared" si="634"/>
        <v>5336.4573209590217</v>
      </c>
      <c r="S4537" s="67">
        <f>E4537/INDEX('CCG overall weighted population'!$F$4:$F$195,MATCH(A4537,'CCG overall weighted population'!$A$4:$A$195,0))*INDEX('CCG overall weighted population'!$T$4:$T$195,MATCH(A4537,'CCG overall weighted population'!$A$4:$A$195,0))</f>
        <v>0</v>
      </c>
      <c r="T4537" s="66">
        <f t="shared" si="635"/>
        <v>6697.7822019962596</v>
      </c>
      <c r="U4537" s="66">
        <f t="shared" si="636"/>
        <v>6697.7822019962596</v>
      </c>
      <c r="V4537" s="81">
        <f t="shared" si="637"/>
        <v>5334.0075559322668</v>
      </c>
      <c r="W4537" s="110">
        <f t="shared" si="638"/>
        <v>0.83960452635483496</v>
      </c>
    </row>
    <row r="4538" spans="1:23" x14ac:dyDescent="0.2">
      <c r="A4538" s="31" t="s">
        <v>139</v>
      </c>
      <c r="B4538" s="25" t="s">
        <v>336</v>
      </c>
      <c r="C4538" s="53" t="s">
        <v>6069</v>
      </c>
      <c r="D4538" s="25" t="s">
        <v>6068</v>
      </c>
      <c r="E4538" s="97">
        <v>5956.4169921875</v>
      </c>
      <c r="F4538" s="27">
        <v>5452.96142578125</v>
      </c>
      <c r="G4538" s="27">
        <v>5155.5546875</v>
      </c>
      <c r="H4538" s="27">
        <v>4083.251953125</v>
      </c>
      <c r="I4538" s="27">
        <v>7589.3935546875</v>
      </c>
      <c r="J4538" s="27">
        <f t="shared" si="630"/>
        <v>5317.6330809280798</v>
      </c>
      <c r="K4538" s="28">
        <v>1.0963603258132935</v>
      </c>
      <c r="L4538" s="28">
        <v>0.9973752498626709</v>
      </c>
      <c r="M4538" s="27">
        <v>5281.43115234375</v>
      </c>
      <c r="N4538" s="27">
        <v>3804.0829376906827</v>
      </c>
      <c r="O4538" s="66">
        <f t="shared" si="631"/>
        <v>5649.2354510432315</v>
      </c>
      <c r="P4538" s="66">
        <f t="shared" si="632"/>
        <v>5684.3640764393249</v>
      </c>
      <c r="Q4538" s="66">
        <f t="shared" si="633"/>
        <v>5133.6963308784434</v>
      </c>
      <c r="R4538" s="66">
        <f t="shared" si="634"/>
        <v>5617.9989070366601</v>
      </c>
      <c r="S4538" s="67">
        <f>E4538/INDEX('CCG overall weighted population'!$F$4:$F$195,MATCH(A4538,'CCG overall weighted population'!$A$4:$A$195,0))*INDEX('CCG overall weighted population'!$T$4:$T$195,MATCH(A4538,'CCG overall weighted population'!$A$4:$A$195,0))</f>
        <v>0</v>
      </c>
      <c r="T4538" s="66">
        <f t="shared" si="635"/>
        <v>7051.1447627622701</v>
      </c>
      <c r="U4538" s="66">
        <f t="shared" si="636"/>
        <v>7051.1447627622701</v>
      </c>
      <c r="V4538" s="81">
        <f t="shared" si="637"/>
        <v>5615.419896952807</v>
      </c>
      <c r="W4538" s="110">
        <f t="shared" si="638"/>
        <v>0.94275130574606369</v>
      </c>
    </row>
    <row r="4539" spans="1:23" x14ac:dyDescent="0.2">
      <c r="A4539" s="31" t="s">
        <v>139</v>
      </c>
      <c r="B4539" s="25" t="s">
        <v>336</v>
      </c>
      <c r="C4539" s="53" t="s">
        <v>6067</v>
      </c>
      <c r="D4539" s="25" t="s">
        <v>6066</v>
      </c>
      <c r="E4539" s="97">
        <v>13374.333984375</v>
      </c>
      <c r="F4539" s="27">
        <v>9765.427734375</v>
      </c>
      <c r="G4539" s="27">
        <v>10371.8037109375</v>
      </c>
      <c r="H4539" s="27">
        <v>15257.5341796875</v>
      </c>
      <c r="I4539" s="27">
        <v>18223.12109375</v>
      </c>
      <c r="J4539" s="27">
        <f t="shared" si="630"/>
        <v>10979.695796972297</v>
      </c>
      <c r="K4539" s="28">
        <v>1.0963603258132935</v>
      </c>
      <c r="L4539" s="28">
        <v>0.9973752498626709</v>
      </c>
      <c r="M4539" s="27">
        <v>11105.76171875</v>
      </c>
      <c r="N4539" s="27">
        <v>11095.627619388995</v>
      </c>
      <c r="O4539" s="66">
        <f t="shared" si="631"/>
        <v>12018.783842745814</v>
      </c>
      <c r="P4539" s="66">
        <f t="shared" si="632"/>
        <v>12093.520213532143</v>
      </c>
      <c r="Q4539" s="66">
        <f t="shared" si="633"/>
        <v>11104.7483088139</v>
      </c>
      <c r="R4539" s="66">
        <f t="shared" si="634"/>
        <v>11974.35577093276</v>
      </c>
      <c r="S4539" s="67">
        <f>E4539/INDEX('CCG overall weighted population'!$F$4:$F$195,MATCH(A4539,'CCG overall weighted population'!$A$4:$A$195,0))*INDEX('CCG overall weighted population'!$T$4:$T$195,MATCH(A4539,'CCG overall weighted population'!$A$4:$A$195,0))</f>
        <v>0</v>
      </c>
      <c r="T4539" s="66">
        <f t="shared" si="635"/>
        <v>15029.00185258326</v>
      </c>
      <c r="U4539" s="66">
        <f t="shared" si="636"/>
        <v>15029.00185258326</v>
      </c>
      <c r="V4539" s="81">
        <f t="shared" si="637"/>
        <v>11968.858798649229</v>
      </c>
      <c r="W4539" s="110">
        <f t="shared" si="638"/>
        <v>0.89491251023282636</v>
      </c>
    </row>
    <row r="4540" spans="1:23" x14ac:dyDescent="0.2">
      <c r="A4540" s="31" t="s">
        <v>139</v>
      </c>
      <c r="B4540" s="25" t="s">
        <v>336</v>
      </c>
      <c r="C4540" s="53" t="s">
        <v>6065</v>
      </c>
      <c r="D4540" s="25" t="s">
        <v>6064</v>
      </c>
      <c r="E4540" s="97">
        <v>8924.166015625</v>
      </c>
      <c r="F4540" s="27">
        <v>8313.2412109375</v>
      </c>
      <c r="G4540" s="27">
        <v>9466.462890625</v>
      </c>
      <c r="H4540" s="27">
        <v>9833.0810546875</v>
      </c>
      <c r="I4540" s="27">
        <v>10725.3623046875</v>
      </c>
      <c r="J4540" s="27">
        <f t="shared" si="630"/>
        <v>8715.4543604443552</v>
      </c>
      <c r="K4540" s="28">
        <v>1.0963603258132935</v>
      </c>
      <c r="L4540" s="28">
        <v>0.9973752498626709</v>
      </c>
      <c r="M4540" s="27">
        <v>8322.9140625</v>
      </c>
      <c r="N4540" s="27">
        <v>5456.1010833573464</v>
      </c>
      <c r="O4540" s="66">
        <f t="shared" si="631"/>
        <v>9173.7935368398121</v>
      </c>
      <c r="P4540" s="66">
        <f t="shared" si="632"/>
        <v>9230.8389121670589</v>
      </c>
      <c r="Q4540" s="66">
        <f t="shared" si="633"/>
        <v>8036.2327645857349</v>
      </c>
      <c r="R4540" s="66">
        <f t="shared" si="634"/>
        <v>9086.8678152709654</v>
      </c>
      <c r="S4540" s="67">
        <f>E4540/INDEX('CCG overall weighted population'!$F$4:$F$195,MATCH(A4540,'CCG overall weighted population'!$A$4:$A$195,0))*INDEX('CCG overall weighted population'!$T$4:$T$195,MATCH(A4540,'CCG overall weighted population'!$A$4:$A$195,0))</f>
        <v>0</v>
      </c>
      <c r="T4540" s="66">
        <f t="shared" si="635"/>
        <v>11404.918631313431</v>
      </c>
      <c r="U4540" s="66">
        <f t="shared" si="636"/>
        <v>11404.918631313431</v>
      </c>
      <c r="V4540" s="81">
        <f t="shared" si="637"/>
        <v>9082.6963791218986</v>
      </c>
      <c r="W4540" s="110">
        <f t="shared" si="638"/>
        <v>1.0177641656620162</v>
      </c>
    </row>
    <row r="4541" spans="1:23" x14ac:dyDescent="0.2">
      <c r="A4541" s="31" t="s">
        <v>139</v>
      </c>
      <c r="B4541" s="25" t="s">
        <v>336</v>
      </c>
      <c r="C4541" s="53" t="s">
        <v>6063</v>
      </c>
      <c r="D4541" s="25" t="s">
        <v>6062</v>
      </c>
      <c r="E4541" s="97">
        <v>14164.833984375</v>
      </c>
      <c r="F4541" s="27">
        <v>9887.7607421875</v>
      </c>
      <c r="G4541" s="27">
        <v>8839.107421875</v>
      </c>
      <c r="H4541" s="27">
        <v>13124.40234375</v>
      </c>
      <c r="I4541" s="27">
        <v>20350.236328125</v>
      </c>
      <c r="J4541" s="27">
        <f t="shared" si="630"/>
        <v>10741.404460182572</v>
      </c>
      <c r="K4541" s="28">
        <v>1.0963603258132935</v>
      </c>
      <c r="L4541" s="28">
        <v>0.9973752498626709</v>
      </c>
      <c r="M4541" s="27">
        <v>10733.2265625</v>
      </c>
      <c r="N4541" s="27">
        <v>10535.168231509124</v>
      </c>
      <c r="O4541" s="66">
        <f t="shared" si="631"/>
        <v>11722.987881841484</v>
      </c>
      <c r="P4541" s="66">
        <f t="shared" si="632"/>
        <v>11795.884905410949</v>
      </c>
      <c r="Q4541" s="66">
        <f t="shared" si="633"/>
        <v>10713.420729400912</v>
      </c>
      <c r="R4541" s="66">
        <f t="shared" si="634"/>
        <v>11665.428892702139</v>
      </c>
      <c r="S4541" s="67">
        <f>E4541/INDEX('CCG overall weighted population'!$F$4:$F$195,MATCH(A4541,'CCG overall weighted population'!$A$4:$A$195,0))*INDEX('CCG overall weighted population'!$T$4:$T$195,MATCH(A4541,'CCG overall weighted population'!$A$4:$A$195,0))</f>
        <v>0</v>
      </c>
      <c r="T4541" s="66">
        <f t="shared" si="635"/>
        <v>14641.268039252684</v>
      </c>
      <c r="U4541" s="66">
        <f t="shared" si="636"/>
        <v>14641.268039252684</v>
      </c>
      <c r="V4541" s="81">
        <f t="shared" si="637"/>
        <v>11660.073737024008</v>
      </c>
      <c r="W4541" s="110">
        <f t="shared" si="638"/>
        <v>0.82317051861575274</v>
      </c>
    </row>
    <row r="4542" spans="1:23" x14ac:dyDescent="0.2">
      <c r="A4542" s="31" t="s">
        <v>139</v>
      </c>
      <c r="B4542" s="25" t="s">
        <v>336</v>
      </c>
      <c r="C4542" s="53" t="s">
        <v>6061</v>
      </c>
      <c r="D4542" s="25" t="s">
        <v>6060</v>
      </c>
      <c r="E4542" s="97">
        <v>9878.833984375</v>
      </c>
      <c r="F4542" s="27">
        <v>7697.2919921875</v>
      </c>
      <c r="G4542" s="27">
        <v>7732.49755859375</v>
      </c>
      <c r="H4542" s="27">
        <v>8868.6708984375</v>
      </c>
      <c r="I4542" s="27">
        <v>13989.5322265625</v>
      </c>
      <c r="J4542" s="27">
        <f t="shared" si="630"/>
        <v>8137.226973970055</v>
      </c>
      <c r="K4542" s="28">
        <v>1.0963603258132935</v>
      </c>
      <c r="L4542" s="28">
        <v>0.9973752498626709</v>
      </c>
      <c r="M4542" s="27">
        <v>8073.833984375</v>
      </c>
      <c r="N4542" s="27">
        <v>8282.9703787867493</v>
      </c>
      <c r="O4542" s="66">
        <f t="shared" si="631"/>
        <v>8913.8533353722305</v>
      </c>
      <c r="P4542" s="66">
        <f t="shared" si="632"/>
        <v>8969.2823252537164</v>
      </c>
      <c r="Q4542" s="66">
        <f t="shared" si="633"/>
        <v>8094.7476238161753</v>
      </c>
      <c r="R4542" s="66">
        <f t="shared" si="634"/>
        <v>8863.885479193128</v>
      </c>
      <c r="S4542" s="67">
        <f>E4542/INDEX('CCG overall weighted population'!$F$4:$F$195,MATCH(A4542,'CCG overall weighted population'!$A$4:$A$195,0))*INDEX('CCG overall weighted population'!$T$4:$T$195,MATCH(A4542,'CCG overall weighted population'!$A$4:$A$195,0))</f>
        <v>0</v>
      </c>
      <c r="T4542" s="66">
        <f t="shared" si="635"/>
        <v>11125.053726168217</v>
      </c>
      <c r="U4542" s="66">
        <f t="shared" si="636"/>
        <v>11125.053726168217</v>
      </c>
      <c r="V4542" s="81">
        <f t="shared" si="637"/>
        <v>8859.8164057719259</v>
      </c>
      <c r="W4542" s="110">
        <f t="shared" si="638"/>
        <v>0.89684839524433568</v>
      </c>
    </row>
    <row r="4543" spans="1:23" x14ac:dyDescent="0.2">
      <c r="A4543" s="31" t="s">
        <v>139</v>
      </c>
      <c r="B4543" s="25" t="s">
        <v>336</v>
      </c>
      <c r="C4543" s="53" t="s">
        <v>6059</v>
      </c>
      <c r="D4543" s="25" t="s">
        <v>6058</v>
      </c>
      <c r="E4543" s="97">
        <v>9083.083984375</v>
      </c>
      <c r="F4543" s="27">
        <v>7712.07763671875</v>
      </c>
      <c r="G4543" s="27">
        <v>7443.23583984375</v>
      </c>
      <c r="H4543" s="27">
        <v>7886.7021484375</v>
      </c>
      <c r="I4543" s="27">
        <v>11347.865234375</v>
      </c>
      <c r="J4543" s="27">
        <f t="shared" si="630"/>
        <v>7872.4725456582619</v>
      </c>
      <c r="K4543" s="28">
        <v>1.0963603258132935</v>
      </c>
      <c r="L4543" s="28">
        <v>0.9973752498626709</v>
      </c>
      <c r="M4543" s="27">
        <v>8097.77978515625</v>
      </c>
      <c r="N4543" s="27">
        <v>5663.3925679540653</v>
      </c>
      <c r="O4543" s="66">
        <f t="shared" si="631"/>
        <v>8366.8531082928275</v>
      </c>
      <c r="P4543" s="66">
        <f t="shared" si="632"/>
        <v>8418.8806881542896</v>
      </c>
      <c r="Q4543" s="66">
        <f t="shared" si="633"/>
        <v>7854.3410634360316</v>
      </c>
      <c r="R4543" s="66">
        <f t="shared" si="634"/>
        <v>8350.8437128075984</v>
      </c>
      <c r="S4543" s="67">
        <f>E4543/INDEX('CCG overall weighted population'!$F$4:$F$195,MATCH(A4543,'CCG overall weighted population'!$A$4:$A$195,0))*INDEX('CCG overall weighted population'!$T$4:$T$195,MATCH(A4543,'CCG overall weighted population'!$A$4:$A$195,0))</f>
        <v>0</v>
      </c>
      <c r="T4543" s="66">
        <f t="shared" si="635"/>
        <v>10481.135522553654</v>
      </c>
      <c r="U4543" s="66">
        <f t="shared" si="636"/>
        <v>10481.135522553654</v>
      </c>
      <c r="V4543" s="81">
        <f t="shared" si="637"/>
        <v>8347.0101573903776</v>
      </c>
      <c r="W4543" s="110">
        <f t="shared" si="638"/>
        <v>0.91896212473089101</v>
      </c>
    </row>
    <row r="4544" spans="1:23" x14ac:dyDescent="0.2">
      <c r="A4544" s="31" t="s">
        <v>139</v>
      </c>
      <c r="B4544" s="25" t="s">
        <v>336</v>
      </c>
      <c r="C4544" s="53" t="s">
        <v>6057</v>
      </c>
      <c r="D4544" s="25" t="s">
        <v>6056</v>
      </c>
      <c r="E4544" s="97">
        <v>5598.91650390625</v>
      </c>
      <c r="F4544" s="27">
        <v>4217.388671875</v>
      </c>
      <c r="G4544" s="27">
        <v>4170.86572265625</v>
      </c>
      <c r="H4544" s="27">
        <v>5339.6162109375</v>
      </c>
      <c r="I4544" s="27">
        <v>8925.2041015625</v>
      </c>
      <c r="J4544" s="27">
        <f t="shared" si="630"/>
        <v>4578.707774861482</v>
      </c>
      <c r="K4544" s="28">
        <v>1.0963603258132935</v>
      </c>
      <c r="L4544" s="28">
        <v>0.9973752498626709</v>
      </c>
      <c r="M4544" s="27">
        <v>4872.94775390625</v>
      </c>
      <c r="N4544" s="27">
        <v>4824.3180938148762</v>
      </c>
      <c r="O4544" s="66">
        <f t="shared" si="631"/>
        <v>5033.5945914162703</v>
      </c>
      <c r="P4544" s="66">
        <f t="shared" si="632"/>
        <v>5064.8949789341968</v>
      </c>
      <c r="Q4544" s="66">
        <f t="shared" si="633"/>
        <v>4868.0847878971126</v>
      </c>
      <c r="R4544" s="66">
        <f t="shared" si="634"/>
        <v>5041.1758819403403</v>
      </c>
      <c r="S4544" s="67">
        <f>E4544/INDEX('CCG overall weighted population'!$F$4:$F$195,MATCH(A4544,'CCG overall weighted population'!$A$4:$A$195,0))*INDEX('CCG overall weighted population'!$T$4:$T$195,MATCH(A4544,'CCG overall weighted population'!$A$4:$A$195,0))</f>
        <v>0</v>
      </c>
      <c r="T4544" s="66">
        <f t="shared" si="635"/>
        <v>6327.1747656598727</v>
      </c>
      <c r="U4544" s="66">
        <f t="shared" si="636"/>
        <v>6327.1747656598727</v>
      </c>
      <c r="V4544" s="81">
        <f t="shared" si="637"/>
        <v>5038.8616694157135</v>
      </c>
      <c r="W4544" s="110">
        <f t="shared" si="638"/>
        <v>0.89997085434301483</v>
      </c>
    </row>
    <row r="4545" spans="1:23" x14ac:dyDescent="0.2">
      <c r="A4545" s="31" t="s">
        <v>139</v>
      </c>
      <c r="B4545" s="25" t="s">
        <v>336</v>
      </c>
      <c r="C4545" s="53" t="s">
        <v>6055</v>
      </c>
      <c r="D4545" s="25" t="s">
        <v>6054</v>
      </c>
      <c r="E4545" s="97">
        <v>6053.833984375</v>
      </c>
      <c r="F4545" s="27">
        <v>3416.475341796875</v>
      </c>
      <c r="G4545" s="27">
        <v>3181.951904296875</v>
      </c>
      <c r="H4545" s="27">
        <v>4962.009765625</v>
      </c>
      <c r="I4545" s="27">
        <v>9231.23046875</v>
      </c>
      <c r="J4545" s="27">
        <f t="shared" si="630"/>
        <v>3875.2871242927199</v>
      </c>
      <c r="K4545" s="28">
        <v>1.0963603258132935</v>
      </c>
      <c r="L4545" s="28">
        <v>0.9973752498626709</v>
      </c>
      <c r="M4545" s="27">
        <v>4194.92822265625</v>
      </c>
      <c r="N4545" s="27">
        <v>4146.191639509816</v>
      </c>
      <c r="O4545" s="66">
        <f t="shared" si="631"/>
        <v>4267.1821881118613</v>
      </c>
      <c r="P4545" s="66">
        <f t="shared" si="632"/>
        <v>4293.7167954728238</v>
      </c>
      <c r="Q4545" s="66">
        <f t="shared" si="633"/>
        <v>4190.0545643416062</v>
      </c>
      <c r="R4545" s="66">
        <f t="shared" si="634"/>
        <v>4281.2236694723633</v>
      </c>
      <c r="S4545" s="67">
        <f>E4545/INDEX('CCG overall weighted population'!$F$4:$F$195,MATCH(A4545,'CCG overall weighted population'!$A$4:$A$195,0))*INDEX('CCG overall weighted population'!$T$4:$T$195,MATCH(A4545,'CCG overall weighted population'!$A$4:$A$195,0))</f>
        <v>0</v>
      </c>
      <c r="T4545" s="66">
        <f t="shared" si="635"/>
        <v>5373.3595101635601</v>
      </c>
      <c r="U4545" s="66">
        <f t="shared" si="636"/>
        <v>5373.3595101635601</v>
      </c>
      <c r="V4545" s="81">
        <f t="shared" si="637"/>
        <v>4279.2583221667646</v>
      </c>
      <c r="W4545" s="110">
        <f t="shared" si="638"/>
        <v>0.70686747162402686</v>
      </c>
    </row>
    <row r="4546" spans="1:23" x14ac:dyDescent="0.2">
      <c r="A4546" s="31" t="s">
        <v>139</v>
      </c>
      <c r="B4546" s="25" t="s">
        <v>336</v>
      </c>
      <c r="C4546" s="53" t="s">
        <v>6053</v>
      </c>
      <c r="D4546" s="25" t="s">
        <v>6052</v>
      </c>
      <c r="E4546" s="97">
        <v>6504.1669921875</v>
      </c>
      <c r="F4546" s="27">
        <v>6942.833984375</v>
      </c>
      <c r="G4546" s="27">
        <v>6679.12255859375</v>
      </c>
      <c r="H4546" s="27">
        <v>6039.52734375</v>
      </c>
      <c r="I4546" s="27">
        <v>7553.9482421875</v>
      </c>
      <c r="J4546" s="27">
        <f t="shared" si="630"/>
        <v>6816.013937427666</v>
      </c>
      <c r="K4546" s="28">
        <v>1.0963603258132935</v>
      </c>
      <c r="L4546" s="28">
        <v>0.9973752498626709</v>
      </c>
      <c r="M4546" s="27">
        <v>6371.95849609375</v>
      </c>
      <c r="N4546" s="27">
        <v>5546.4314439024092</v>
      </c>
      <c r="O4546" s="66">
        <f t="shared" si="631"/>
        <v>7314.3663658649257</v>
      </c>
      <c r="P4546" s="66">
        <f t="shared" si="632"/>
        <v>7359.8492702867625</v>
      </c>
      <c r="Q4546" s="66">
        <f t="shared" si="633"/>
        <v>6289.4057908746163</v>
      </c>
      <c r="R4546" s="66">
        <f t="shared" si="634"/>
        <v>7230.8419633946414</v>
      </c>
      <c r="S4546" s="67">
        <f>E4546/INDEX('CCG overall weighted population'!$F$4:$F$195,MATCH(A4546,'CCG overall weighted population'!$A$4:$A$195,0))*INDEX('CCG overall weighted population'!$T$4:$T$195,MATCH(A4546,'CCG overall weighted population'!$A$4:$A$195,0))</f>
        <v>0</v>
      </c>
      <c r="T4546" s="66">
        <f t="shared" si="635"/>
        <v>9075.4224563289099</v>
      </c>
      <c r="U4546" s="66">
        <f t="shared" si="636"/>
        <v>9075.4224563289099</v>
      </c>
      <c r="V4546" s="81">
        <f t="shared" si="637"/>
        <v>7227.5225582742542</v>
      </c>
      <c r="W4546" s="110">
        <f t="shared" si="638"/>
        <v>1.111214174998215</v>
      </c>
    </row>
    <row r="4547" spans="1:23" x14ac:dyDescent="0.2">
      <c r="A4547" s="31" t="s">
        <v>139</v>
      </c>
      <c r="B4547" s="25" t="s">
        <v>336</v>
      </c>
      <c r="C4547" s="53" t="s">
        <v>6051</v>
      </c>
      <c r="D4547" s="25" t="s">
        <v>6050</v>
      </c>
      <c r="E4547" s="97">
        <v>14696.2509765625</v>
      </c>
      <c r="F4547" s="27">
        <v>11028.8203125</v>
      </c>
      <c r="G4547" s="27">
        <v>9396.1103515625</v>
      </c>
      <c r="H4547" s="27">
        <v>10637.0830078125</v>
      </c>
      <c r="I4547" s="27">
        <v>19199.685546875</v>
      </c>
      <c r="J4547" s="27">
        <f t="shared" si="630"/>
        <v>11205.800857435886</v>
      </c>
      <c r="K4547" s="28">
        <v>1.0963603258132935</v>
      </c>
      <c r="L4547" s="28">
        <v>0.9973752498626709</v>
      </c>
      <c r="M4547" s="27">
        <v>11006.958984375</v>
      </c>
      <c r="N4547" s="27">
        <v>11140.363669862094</v>
      </c>
      <c r="O4547" s="66">
        <f t="shared" si="631"/>
        <v>12246.193417683289</v>
      </c>
      <c r="P4547" s="66">
        <f t="shared" si="632"/>
        <v>12322.343888809157</v>
      </c>
      <c r="Q4547" s="66">
        <f t="shared" si="633"/>
        <v>11020.299452923709</v>
      </c>
      <c r="R4547" s="66">
        <f t="shared" si="634"/>
        <v>12165.424584466533</v>
      </c>
      <c r="S4547" s="67">
        <f>E4547/INDEX('CCG overall weighted population'!$F$4:$F$195,MATCH(A4547,'CCG overall weighted population'!$A$4:$A$195,0))*INDEX('CCG overall weighted population'!$T$4:$T$195,MATCH(A4547,'CCG overall weighted population'!$A$4:$A$195,0))</f>
        <v>0</v>
      </c>
      <c r="T4547" s="66">
        <f t="shared" si="635"/>
        <v>15268.812127766547</v>
      </c>
      <c r="U4547" s="66">
        <f t="shared" si="636"/>
        <v>15268.812127766547</v>
      </c>
      <c r="V4547" s="81">
        <f t="shared" si="637"/>
        <v>12159.839899742154</v>
      </c>
      <c r="W4547" s="110">
        <f t="shared" si="638"/>
        <v>0.82741101245035886</v>
      </c>
    </row>
    <row r="4548" spans="1:23" x14ac:dyDescent="0.2">
      <c r="A4548" s="31" t="s">
        <v>139</v>
      </c>
      <c r="B4548" s="25" t="s">
        <v>336</v>
      </c>
      <c r="C4548" s="53" t="s">
        <v>6049</v>
      </c>
      <c r="D4548" s="25" t="s">
        <v>6048</v>
      </c>
      <c r="E4548" s="97">
        <v>4940.916015625</v>
      </c>
      <c r="F4548" s="27">
        <v>4538.890625</v>
      </c>
      <c r="G4548" s="27">
        <v>3976.503662109375</v>
      </c>
      <c r="H4548" s="27">
        <v>3840.22021484375</v>
      </c>
      <c r="I4548" s="27">
        <v>4851.623046875</v>
      </c>
      <c r="J4548" s="27">
        <f t="shared" ref="J4548:J4611" si="639">SUMPRODUCT($F4548:$I4548,$F$1:$I$1)</f>
        <v>4411.1489734470479</v>
      </c>
      <c r="K4548" s="28">
        <v>1.0963603258132935</v>
      </c>
      <c r="L4548" s="28">
        <v>0.9973752498626709</v>
      </c>
      <c r="M4548" s="27">
        <v>4217.0341796875</v>
      </c>
      <c r="N4548" s="27">
        <v>3196.5603098556062</v>
      </c>
      <c r="O4548" s="66">
        <f t="shared" ref="O4548:O4611" si="640">(N$1*N4548+(1-N$1)*J4548)*K4548*L4548</f>
        <v>4690.701722696559</v>
      </c>
      <c r="P4548" s="66">
        <f t="shared" ref="P4548:P4611" si="641">O4548*$E$7330/O$7330</f>
        <v>4719.8699004242171</v>
      </c>
      <c r="Q4548" s="66">
        <f t="shared" ref="Q4548:Q4611" si="642">($N$1*N4548)+((1-$N$1)*M4548)</f>
        <v>4114.9867927043106</v>
      </c>
      <c r="R4548" s="66">
        <f t="shared" ref="R4548:R4611" si="643">(P4548*$J$1)+(Q4548*$M$1)</f>
        <v>4646.9708242821162</v>
      </c>
      <c r="S4548" s="67">
        <f>E4548/INDEX('CCG overall weighted population'!$F$4:$F$195,MATCH(A4548,'CCG overall weighted population'!$A$4:$A$195,0))*INDEX('CCG overall weighted population'!$T$4:$T$195,MATCH(A4548,'CCG overall weighted population'!$A$4:$A$195,0))</f>
        <v>0</v>
      </c>
      <c r="T4548" s="66">
        <f t="shared" ref="T4548:T4611" si="644">R4548/$R$7330*$T$1</f>
        <v>5832.4083953283152</v>
      </c>
      <c r="U4548" s="66">
        <f t="shared" ref="U4548:U4611" si="645">T4548+S4548</f>
        <v>5832.4083953283152</v>
      </c>
      <c r="V4548" s="81">
        <f t="shared" ref="V4548:V4611" si="646">U4548*$E$7330/$U$7330</f>
        <v>4644.8375763385857</v>
      </c>
      <c r="W4548" s="110">
        <f t="shared" si="638"/>
        <v>0.94007620482718079</v>
      </c>
    </row>
    <row r="4549" spans="1:23" x14ac:dyDescent="0.2">
      <c r="A4549" s="31" t="s">
        <v>139</v>
      </c>
      <c r="B4549" s="25" t="s">
        <v>336</v>
      </c>
      <c r="C4549" s="53" t="s">
        <v>6047</v>
      </c>
      <c r="D4549" s="25" t="s">
        <v>6046</v>
      </c>
      <c r="E4549" s="97">
        <v>7562.9169921875</v>
      </c>
      <c r="F4549" s="27">
        <v>6619.37255859375</v>
      </c>
      <c r="G4549" s="27">
        <v>5170.7646484375</v>
      </c>
      <c r="H4549" s="27">
        <v>6679.91796875</v>
      </c>
      <c r="I4549" s="27">
        <v>8760.8154296875</v>
      </c>
      <c r="J4549" s="27">
        <f t="shared" si="639"/>
        <v>6624.7479545748502</v>
      </c>
      <c r="K4549" s="28">
        <v>1.0963603258132935</v>
      </c>
      <c r="L4549" s="28">
        <v>0.9973752498626709</v>
      </c>
      <c r="M4549" s="27">
        <v>6241.67138671875</v>
      </c>
      <c r="N4549" s="27">
        <v>4626.6903723428313</v>
      </c>
      <c r="O4549" s="66">
        <f t="shared" si="640"/>
        <v>7025.5628440049713</v>
      </c>
      <c r="P4549" s="66">
        <f t="shared" si="641"/>
        <v>7069.2498822745811</v>
      </c>
      <c r="Q4549" s="66">
        <f t="shared" si="642"/>
        <v>6080.1732852811583</v>
      </c>
      <c r="R4549" s="66">
        <f t="shared" si="643"/>
        <v>6950.0487188855359</v>
      </c>
      <c r="S4549" s="67">
        <f>E4549/INDEX('CCG overall weighted population'!$F$4:$F$195,MATCH(A4549,'CCG overall weighted population'!$A$4:$A$195,0))*INDEX('CCG overall weighted population'!$T$4:$T$195,MATCH(A4549,'CCG overall weighted population'!$A$4:$A$195,0))</f>
        <v>0</v>
      </c>
      <c r="T4549" s="66">
        <f t="shared" si="644"/>
        <v>8722.9991383109027</v>
      </c>
      <c r="U4549" s="66">
        <f t="shared" si="645"/>
        <v>8722.9991383109027</v>
      </c>
      <c r="V4549" s="81">
        <f t="shared" si="646"/>
        <v>6946.8582152870349</v>
      </c>
      <c r="W4549" s="110">
        <f t="shared" ref="W4549:W4612" si="647">V4549/E4549</f>
        <v>0.91854217393409787</v>
      </c>
    </row>
    <row r="4550" spans="1:23" x14ac:dyDescent="0.2">
      <c r="A4550" s="31" t="s">
        <v>139</v>
      </c>
      <c r="B4550" s="25" t="s">
        <v>336</v>
      </c>
      <c r="C4550" s="53" t="s">
        <v>6045</v>
      </c>
      <c r="D4550" s="25" t="s">
        <v>6044</v>
      </c>
      <c r="E4550" s="97">
        <v>5767.25</v>
      </c>
      <c r="F4550" s="27">
        <v>4494.185546875</v>
      </c>
      <c r="G4550" s="27">
        <v>4464.04296875</v>
      </c>
      <c r="H4550" s="27">
        <v>4426.30908203125</v>
      </c>
      <c r="I4550" s="27">
        <v>5534.73095703125</v>
      </c>
      <c r="J4550" s="27">
        <f t="shared" si="639"/>
        <v>4525.4304828659642</v>
      </c>
      <c r="K4550" s="28">
        <v>1.0963603258132935</v>
      </c>
      <c r="L4550" s="28">
        <v>0.9973752498626709</v>
      </c>
      <c r="M4550" s="27">
        <v>4860.55859375</v>
      </c>
      <c r="N4550" s="27">
        <v>4020.4014170572368</v>
      </c>
      <c r="O4550" s="66">
        <f t="shared" si="640"/>
        <v>4893.2556821155658</v>
      </c>
      <c r="P4550" s="66">
        <f t="shared" si="641"/>
        <v>4923.6834005765832</v>
      </c>
      <c r="Q4550" s="66">
        <f t="shared" si="642"/>
        <v>4776.5428760807235</v>
      </c>
      <c r="R4550" s="66">
        <f t="shared" si="643"/>
        <v>4905.9503738778458</v>
      </c>
      <c r="S4550" s="67">
        <f>E4550/INDEX('CCG overall weighted population'!$F$4:$F$195,MATCH(A4550,'CCG overall weighted population'!$A$4:$A$195,0))*INDEX('CCG overall weighted population'!$T$4:$T$195,MATCH(A4550,'CCG overall weighted population'!$A$4:$A$195,0))</f>
        <v>0</v>
      </c>
      <c r="T4550" s="66">
        <f t="shared" si="644"/>
        <v>6157.4533668585218</v>
      </c>
      <c r="U4550" s="66">
        <f t="shared" si="645"/>
        <v>6157.4533668585218</v>
      </c>
      <c r="V4550" s="81">
        <f t="shared" si="646"/>
        <v>4903.6982382518909</v>
      </c>
      <c r="W4550" s="110">
        <f t="shared" si="647"/>
        <v>0.85026628605520671</v>
      </c>
    </row>
    <row r="4551" spans="1:23" x14ac:dyDescent="0.2">
      <c r="A4551" s="31" t="s">
        <v>139</v>
      </c>
      <c r="B4551" s="25" t="s">
        <v>336</v>
      </c>
      <c r="C4551" s="53" t="s">
        <v>6043</v>
      </c>
      <c r="D4551" s="25" t="s">
        <v>6042</v>
      </c>
      <c r="E4551" s="97">
        <v>5775.58349609375</v>
      </c>
      <c r="F4551" s="27">
        <v>4567.5625</v>
      </c>
      <c r="G4551" s="27">
        <v>3889.419921875</v>
      </c>
      <c r="H4551" s="27">
        <v>6164.9697265625</v>
      </c>
      <c r="I4551" s="27">
        <v>9237.2373046875</v>
      </c>
      <c r="J4551" s="27">
        <f t="shared" si="639"/>
        <v>4957.9896651514573</v>
      </c>
      <c r="K4551" s="28">
        <v>1.0963603258132935</v>
      </c>
      <c r="L4551" s="28">
        <v>0.9973752498626709</v>
      </c>
      <c r="M4551" s="27">
        <v>4582.1630859375</v>
      </c>
      <c r="N4551" s="27">
        <v>5245.959764920799</v>
      </c>
      <c r="O4551" s="66">
        <f t="shared" si="640"/>
        <v>5452.9647279403471</v>
      </c>
      <c r="P4551" s="66">
        <f t="shared" si="641"/>
        <v>5486.8728836343271</v>
      </c>
      <c r="Q4551" s="66">
        <f t="shared" si="642"/>
        <v>4648.5427538358299</v>
      </c>
      <c r="R4551" s="66">
        <f t="shared" si="643"/>
        <v>5385.8393265975565</v>
      </c>
      <c r="S4551" s="67">
        <f>E4551/INDEX('CCG overall weighted population'!$F$4:$F$195,MATCH(A4551,'CCG overall weighted population'!$A$4:$A$195,0))*INDEX('CCG overall weighted population'!$T$4:$T$195,MATCH(A4551,'CCG overall weighted population'!$A$4:$A$195,0))</f>
        <v>0</v>
      </c>
      <c r="T4551" s="66">
        <f t="shared" si="644"/>
        <v>6759.7615074740033</v>
      </c>
      <c r="U4551" s="66">
        <f t="shared" si="645"/>
        <v>6759.7615074740033</v>
      </c>
      <c r="V4551" s="81">
        <f t="shared" si="646"/>
        <v>5383.3668921661601</v>
      </c>
      <c r="W4551" s="110">
        <f t="shared" si="647"/>
        <v>0.93209056640028476</v>
      </c>
    </row>
    <row r="4552" spans="1:23" x14ac:dyDescent="0.2">
      <c r="A4552" s="31" t="s">
        <v>139</v>
      </c>
      <c r="B4552" s="25" t="s">
        <v>336</v>
      </c>
      <c r="C4552" s="53" t="s">
        <v>6041</v>
      </c>
      <c r="D4552" s="25" t="s">
        <v>6040</v>
      </c>
      <c r="E4552" s="97">
        <v>7176.0830078125</v>
      </c>
      <c r="F4552" s="27">
        <v>6268.28466796875</v>
      </c>
      <c r="G4552" s="27">
        <v>5524.3076171875</v>
      </c>
      <c r="H4552" s="27">
        <v>4707.15771484375</v>
      </c>
      <c r="I4552" s="27">
        <v>6406.84814453125</v>
      </c>
      <c r="J4552" s="27">
        <f t="shared" si="639"/>
        <v>5992.396247306684</v>
      </c>
      <c r="K4552" s="28">
        <v>1.0963603258132935</v>
      </c>
      <c r="L4552" s="28">
        <v>0.9973752498626709</v>
      </c>
      <c r="M4552" s="27">
        <v>6118.416015625</v>
      </c>
      <c r="N4552" s="27">
        <v>4740.4779317081811</v>
      </c>
      <c r="O4552" s="66">
        <f t="shared" si="640"/>
        <v>6415.68625549029</v>
      </c>
      <c r="P4552" s="66">
        <f t="shared" si="641"/>
        <v>6455.5808998330685</v>
      </c>
      <c r="Q4552" s="66">
        <f t="shared" si="642"/>
        <v>5980.6222072333185</v>
      </c>
      <c r="R4552" s="66">
        <f t="shared" si="643"/>
        <v>6398.3400057590106</v>
      </c>
      <c r="S4552" s="67">
        <f>E4552/INDEX('CCG overall weighted population'!$F$4:$F$195,MATCH(A4552,'CCG overall weighted population'!$A$4:$A$195,0))*INDEX('CCG overall weighted population'!$T$4:$T$195,MATCH(A4552,'CCG overall weighted population'!$A$4:$A$195,0))</f>
        <v>0</v>
      </c>
      <c r="T4552" s="66">
        <f t="shared" si="644"/>
        <v>8030.5500888353163</v>
      </c>
      <c r="U4552" s="66">
        <f t="shared" si="645"/>
        <v>8030.5500888353163</v>
      </c>
      <c r="V4552" s="81">
        <f t="shared" si="646"/>
        <v>6395.4027706922489</v>
      </c>
      <c r="W4552" s="110">
        <f t="shared" si="647"/>
        <v>0.89121081288074067</v>
      </c>
    </row>
    <row r="4553" spans="1:23" x14ac:dyDescent="0.2">
      <c r="A4553" s="31" t="s">
        <v>139</v>
      </c>
      <c r="B4553" s="25" t="s">
        <v>336</v>
      </c>
      <c r="C4553" s="53" t="s">
        <v>6039</v>
      </c>
      <c r="D4553" s="25" t="s">
        <v>6038</v>
      </c>
      <c r="E4553" s="97">
        <v>2708.58349609375</v>
      </c>
      <c r="F4553" s="27">
        <v>2211.904296875</v>
      </c>
      <c r="G4553" s="27">
        <v>2242.655029296875</v>
      </c>
      <c r="H4553" s="27">
        <v>3262.751220703125</v>
      </c>
      <c r="I4553" s="27">
        <v>3187.756103515625</v>
      </c>
      <c r="J4553" s="27">
        <f t="shared" si="639"/>
        <v>2412.0064640716096</v>
      </c>
      <c r="K4553" s="28">
        <v>1.0963603258132935</v>
      </c>
      <c r="L4553" s="28">
        <v>0.9973752498626709</v>
      </c>
      <c r="M4553" s="27">
        <v>2454.361572265625</v>
      </c>
      <c r="N4553" s="27">
        <v>2132.5095090701266</v>
      </c>
      <c r="O4553" s="66">
        <f t="shared" si="640"/>
        <v>2606.9247223399457</v>
      </c>
      <c r="P4553" s="66">
        <f t="shared" si="641"/>
        <v>2623.1353552300975</v>
      </c>
      <c r="Q4553" s="66">
        <f t="shared" si="642"/>
        <v>2422.1763659460753</v>
      </c>
      <c r="R4553" s="66">
        <f t="shared" si="643"/>
        <v>2598.9162549208204</v>
      </c>
      <c r="S4553" s="67">
        <f>E4553/INDEX('CCG overall weighted population'!$F$4:$F$195,MATCH(A4553,'CCG overall weighted population'!$A$4:$A$195,0))*INDEX('CCG overall weighted population'!$T$4:$T$195,MATCH(A4553,'CCG overall weighted population'!$A$4:$A$195,0))</f>
        <v>0</v>
      </c>
      <c r="T4553" s="66">
        <f t="shared" si="644"/>
        <v>3261.8971706793704</v>
      </c>
      <c r="U4553" s="66">
        <f t="shared" si="645"/>
        <v>3261.8971706793704</v>
      </c>
      <c r="V4553" s="81">
        <f t="shared" si="646"/>
        <v>2597.7231911022895</v>
      </c>
      <c r="W4553" s="110">
        <f t="shared" si="647"/>
        <v>0.95907074485562649</v>
      </c>
    </row>
    <row r="4554" spans="1:23" x14ac:dyDescent="0.2">
      <c r="A4554" s="31" t="s">
        <v>139</v>
      </c>
      <c r="B4554" s="25" t="s">
        <v>336</v>
      </c>
      <c r="C4554" s="53" t="s">
        <v>6037</v>
      </c>
      <c r="D4554" s="25" t="s">
        <v>6036</v>
      </c>
      <c r="E4554" s="97">
        <v>7032.75048828125</v>
      </c>
      <c r="F4554" s="27">
        <v>4953.59912109375</v>
      </c>
      <c r="G4554" s="27">
        <v>4605.57421875</v>
      </c>
      <c r="H4554" s="27">
        <v>6251.705078125</v>
      </c>
      <c r="I4554" s="27">
        <v>9672.8525390625</v>
      </c>
      <c r="J4554" s="27">
        <f t="shared" si="639"/>
        <v>5322.4131472118124</v>
      </c>
      <c r="K4554" s="28">
        <v>1.0963603258132935</v>
      </c>
      <c r="L4554" s="28">
        <v>0.9973752498626709</v>
      </c>
      <c r="M4554" s="27">
        <v>5487.3828125</v>
      </c>
      <c r="N4554" s="27">
        <v>5294.1885463064727</v>
      </c>
      <c r="O4554" s="66">
        <f t="shared" si="640"/>
        <v>5816.8801422020833</v>
      </c>
      <c r="P4554" s="66">
        <f t="shared" si="641"/>
        <v>5853.0512321239339</v>
      </c>
      <c r="Q4554" s="66">
        <f t="shared" si="642"/>
        <v>5468.0633858806468</v>
      </c>
      <c r="R4554" s="66">
        <f t="shared" si="643"/>
        <v>5806.6534108608066</v>
      </c>
      <c r="S4554" s="67">
        <f>E4554/INDEX('CCG overall weighted population'!$F$4:$F$195,MATCH(A4554,'CCG overall weighted population'!$A$4:$A$195,0))*INDEX('CCG overall weighted population'!$T$4:$T$195,MATCH(A4554,'CCG overall weighted population'!$A$4:$A$195,0))</f>
        <v>0</v>
      </c>
      <c r="T4554" s="66">
        <f t="shared" si="644"/>
        <v>7287.9248402637104</v>
      </c>
      <c r="U4554" s="66">
        <f t="shared" si="645"/>
        <v>7287.9248402637104</v>
      </c>
      <c r="V4554" s="81">
        <f t="shared" si="646"/>
        <v>5803.9877966540662</v>
      </c>
      <c r="W4554" s="110">
        <f t="shared" si="647"/>
        <v>0.82527992516232662</v>
      </c>
    </row>
    <row r="4555" spans="1:23" x14ac:dyDescent="0.2">
      <c r="A4555" s="31" t="s">
        <v>139</v>
      </c>
      <c r="B4555" s="25" t="s">
        <v>336</v>
      </c>
      <c r="C4555" s="53" t="s">
        <v>6035</v>
      </c>
      <c r="D4555" s="25" t="s">
        <v>6034</v>
      </c>
      <c r="E4555" s="97">
        <v>3388.33349609375</v>
      </c>
      <c r="F4555" s="27">
        <v>3113.5771484375</v>
      </c>
      <c r="G4555" s="27">
        <v>3131.86279296875</v>
      </c>
      <c r="H4555" s="27">
        <v>2423.46337890625</v>
      </c>
      <c r="I4555" s="27">
        <v>3142.4931640625</v>
      </c>
      <c r="J4555" s="27">
        <f t="shared" si="639"/>
        <v>3012.5373168468514</v>
      </c>
      <c r="K4555" s="28">
        <v>1.0963603258132935</v>
      </c>
      <c r="L4555" s="28">
        <v>0.9973752498626709</v>
      </c>
      <c r="M4555" s="27">
        <v>3056.89306640625</v>
      </c>
      <c r="N4555" s="27">
        <v>2236.9042133826797</v>
      </c>
      <c r="O4555" s="66">
        <f t="shared" si="640"/>
        <v>3209.3431657484284</v>
      </c>
      <c r="P4555" s="66">
        <f t="shared" si="641"/>
        <v>3229.2998156020417</v>
      </c>
      <c r="Q4555" s="66">
        <f t="shared" si="642"/>
        <v>2974.8941811038931</v>
      </c>
      <c r="R4555" s="66">
        <f t="shared" si="643"/>
        <v>3198.6394524945836</v>
      </c>
      <c r="S4555" s="67">
        <f>E4555/INDEX('CCG overall weighted population'!$F$4:$F$195,MATCH(A4555,'CCG overall weighted population'!$A$4:$A$195,0))*INDEX('CCG overall weighted population'!$T$4:$T$195,MATCH(A4555,'CCG overall weighted population'!$A$4:$A$195,0))</f>
        <v>0</v>
      </c>
      <c r="T4555" s="66">
        <f t="shared" si="644"/>
        <v>4014.6091511645755</v>
      </c>
      <c r="U4555" s="66">
        <f t="shared" si="645"/>
        <v>4014.6091511645755</v>
      </c>
      <c r="V4555" s="81">
        <f t="shared" si="646"/>
        <v>3197.1710785167488</v>
      </c>
      <c r="W4555" s="110">
        <f t="shared" si="647"/>
        <v>0.94358217164946034</v>
      </c>
    </row>
    <row r="4556" spans="1:23" x14ac:dyDescent="0.2">
      <c r="A4556" s="31" t="s">
        <v>139</v>
      </c>
      <c r="B4556" s="25" t="s">
        <v>336</v>
      </c>
      <c r="C4556" s="53" t="s">
        <v>6033</v>
      </c>
      <c r="D4556" s="25" t="s">
        <v>6032</v>
      </c>
      <c r="E4556" s="97">
        <v>3234.58349609375</v>
      </c>
      <c r="F4556" s="27">
        <v>2866.56201171875</v>
      </c>
      <c r="G4556" s="27">
        <v>2827.366455078125</v>
      </c>
      <c r="H4556" s="27">
        <v>2036.897705078125</v>
      </c>
      <c r="I4556" s="27">
        <v>3225.493408203125</v>
      </c>
      <c r="J4556" s="27">
        <f t="shared" si="639"/>
        <v>2754.6716911653502</v>
      </c>
      <c r="K4556" s="28">
        <v>1.0963603258132935</v>
      </c>
      <c r="L4556" s="28">
        <v>0.9973752498626709</v>
      </c>
      <c r="M4556" s="27">
        <v>2855.591796875</v>
      </c>
      <c r="N4556" s="27">
        <v>2018.4686451295804</v>
      </c>
      <c r="O4556" s="66">
        <f t="shared" si="640"/>
        <v>2931.6831854132815</v>
      </c>
      <c r="P4556" s="66">
        <f t="shared" si="641"/>
        <v>2949.9132629685355</v>
      </c>
      <c r="Q4556" s="66">
        <f t="shared" si="642"/>
        <v>2771.8794817004582</v>
      </c>
      <c r="R4556" s="66">
        <f t="shared" si="643"/>
        <v>2928.4570543046002</v>
      </c>
      <c r="S4556" s="67">
        <f>E4556/INDEX('CCG overall weighted population'!$F$4:$F$195,MATCH(A4556,'CCG overall weighted population'!$A$4:$A$195,0))*INDEX('CCG overall weighted population'!$T$4:$T$195,MATCH(A4556,'CCG overall weighted population'!$A$4:$A$195,0))</f>
        <v>0</v>
      </c>
      <c r="T4556" s="66">
        <f t="shared" si="644"/>
        <v>3675.5034956612112</v>
      </c>
      <c r="U4556" s="66">
        <f t="shared" si="645"/>
        <v>3675.5034956612112</v>
      </c>
      <c r="V4556" s="81">
        <f t="shared" si="646"/>
        <v>2927.1127108118094</v>
      </c>
      <c r="W4556" s="110">
        <f t="shared" si="647"/>
        <v>0.9049426964388898</v>
      </c>
    </row>
    <row r="4557" spans="1:23" x14ac:dyDescent="0.2">
      <c r="A4557" s="31" t="s">
        <v>139</v>
      </c>
      <c r="B4557" s="25" t="s">
        <v>336</v>
      </c>
      <c r="C4557" s="53" t="s">
        <v>6031</v>
      </c>
      <c r="D4557" s="25" t="s">
        <v>6030</v>
      </c>
      <c r="E4557" s="97">
        <v>4674</v>
      </c>
      <c r="F4557" s="27">
        <v>3967.43310546875</v>
      </c>
      <c r="G4557" s="27">
        <v>4329.6328125</v>
      </c>
      <c r="H4557" s="27">
        <v>4311.31494140625</v>
      </c>
      <c r="I4557" s="27">
        <v>5462.935546875</v>
      </c>
      <c r="J4557" s="27">
        <f t="shared" si="639"/>
        <v>4104.5004269235851</v>
      </c>
      <c r="K4557" s="28">
        <v>1.0963603258132935</v>
      </c>
      <c r="L4557" s="28">
        <v>0.9973752498626709</v>
      </c>
      <c r="M4557" s="27">
        <v>4336.369140625</v>
      </c>
      <c r="N4557" s="27">
        <v>3594.1331379150292</v>
      </c>
      <c r="O4557" s="66">
        <f t="shared" si="640"/>
        <v>4432.3922419912833</v>
      </c>
      <c r="P4557" s="66">
        <f t="shared" si="641"/>
        <v>4459.9541745796496</v>
      </c>
      <c r="Q4557" s="66">
        <f t="shared" si="642"/>
        <v>4262.1455403540031</v>
      </c>
      <c r="R4557" s="66">
        <f t="shared" si="643"/>
        <v>4436.1147475830239</v>
      </c>
      <c r="S4557" s="67">
        <f>E4557/INDEX('CCG overall weighted population'!$F$4:$F$195,MATCH(A4557,'CCG overall weighted population'!$A$4:$A$195,0))*INDEX('CCG overall weighted population'!$T$4:$T$195,MATCH(A4557,'CCG overall weighted population'!$A$4:$A$195,0))</f>
        <v>0</v>
      </c>
      <c r="T4557" s="66">
        <f t="shared" si="644"/>
        <v>5567.7631461006613</v>
      </c>
      <c r="U4557" s="66">
        <f t="shared" si="645"/>
        <v>5567.7631461006613</v>
      </c>
      <c r="V4557" s="81">
        <f t="shared" si="646"/>
        <v>4434.0782956618932</v>
      </c>
      <c r="W4557" s="110">
        <f t="shared" si="647"/>
        <v>0.9486688694184624</v>
      </c>
    </row>
    <row r="4558" spans="1:23" x14ac:dyDescent="0.2">
      <c r="A4558" s="31" t="s">
        <v>139</v>
      </c>
      <c r="B4558" s="25" t="s">
        <v>336</v>
      </c>
      <c r="C4558" s="53" t="s">
        <v>6029</v>
      </c>
      <c r="D4558" s="25" t="s">
        <v>6028</v>
      </c>
      <c r="E4558" s="97">
        <v>7142.75</v>
      </c>
      <c r="F4558" s="27">
        <v>5116.83984375</v>
      </c>
      <c r="G4558" s="27">
        <v>3712.33837890625</v>
      </c>
      <c r="H4558" s="27">
        <v>5574.73388671875</v>
      </c>
      <c r="I4558" s="27">
        <v>10926.0517578125</v>
      </c>
      <c r="J4558" s="27">
        <f t="shared" si="639"/>
        <v>5337.3910250788067</v>
      </c>
      <c r="K4558" s="28">
        <v>1.0963603258132935</v>
      </c>
      <c r="L4558" s="28">
        <v>0.9973752498626709</v>
      </c>
      <c r="M4558" s="27">
        <v>5232.68505859375</v>
      </c>
      <c r="N4558" s="27">
        <v>4621.2984472745347</v>
      </c>
      <c r="O4558" s="66">
        <f t="shared" si="640"/>
        <v>5758.0410217507788</v>
      </c>
      <c r="P4558" s="66">
        <f t="shared" si="641"/>
        <v>5793.846232530419</v>
      </c>
      <c r="Q4558" s="66">
        <f t="shared" si="642"/>
        <v>5171.5463974618287</v>
      </c>
      <c r="R4558" s="66">
        <f t="shared" si="643"/>
        <v>5718.8481337557896</v>
      </c>
      <c r="S4558" s="67">
        <f>E4558/INDEX('CCG overall weighted population'!$F$4:$F$195,MATCH(A4558,'CCG overall weighted population'!$A$4:$A$195,0))*INDEX('CCG overall weighted population'!$T$4:$T$195,MATCH(A4558,'CCG overall weighted population'!$A$4:$A$195,0))</f>
        <v>0</v>
      </c>
      <c r="T4558" s="66">
        <f t="shared" si="644"/>
        <v>7177.7205255162544</v>
      </c>
      <c r="U4558" s="66">
        <f t="shared" si="645"/>
        <v>7177.7205255162544</v>
      </c>
      <c r="V4558" s="81">
        <f t="shared" si="646"/>
        <v>5716.22282761938</v>
      </c>
      <c r="W4558" s="110">
        <f t="shared" si="647"/>
        <v>0.80028320011471488</v>
      </c>
    </row>
    <row r="4559" spans="1:23" x14ac:dyDescent="0.2">
      <c r="A4559" s="31" t="s">
        <v>139</v>
      </c>
      <c r="B4559" s="25" t="s">
        <v>336</v>
      </c>
      <c r="C4559" s="53" t="s">
        <v>6027</v>
      </c>
      <c r="D4559" s="25" t="s">
        <v>6026</v>
      </c>
      <c r="E4559" s="97">
        <v>4485.99951171875</v>
      </c>
      <c r="F4559" s="27">
        <v>3033.166748046875</v>
      </c>
      <c r="G4559" s="27">
        <v>2371.212890625</v>
      </c>
      <c r="H4559" s="27">
        <v>3948.951904296875</v>
      </c>
      <c r="I4559" s="27">
        <v>7052.64013671875</v>
      </c>
      <c r="J4559" s="27">
        <f t="shared" si="639"/>
        <v>3295.3995757092771</v>
      </c>
      <c r="K4559" s="28">
        <v>1.0963603258132935</v>
      </c>
      <c r="L4559" s="28">
        <v>0.9973752498626709</v>
      </c>
      <c r="M4559" s="27">
        <v>3304.657470703125</v>
      </c>
      <c r="N4559" s="27">
        <v>3612.6020969279925</v>
      </c>
      <c r="O4559" s="66">
        <f t="shared" si="640"/>
        <v>3638.1478191719739</v>
      </c>
      <c r="P4559" s="66">
        <f t="shared" si="641"/>
        <v>3660.7709038323424</v>
      </c>
      <c r="Q4559" s="66">
        <f t="shared" si="642"/>
        <v>3335.4519333256121</v>
      </c>
      <c r="R4559" s="66">
        <f t="shared" si="643"/>
        <v>3621.5642338183043</v>
      </c>
      <c r="S4559" s="67">
        <f>E4559/INDEX('CCG overall weighted population'!$F$4:$F$195,MATCH(A4559,'CCG overall weighted population'!$A$4:$A$195,0))*INDEX('CCG overall weighted population'!$T$4:$T$195,MATCH(A4559,'CCG overall weighted population'!$A$4:$A$195,0))</f>
        <v>0</v>
      </c>
      <c r="T4559" s="66">
        <f t="shared" si="644"/>
        <v>4545.4216177063518</v>
      </c>
      <c r="U4559" s="66">
        <f t="shared" si="645"/>
        <v>4545.4216177063518</v>
      </c>
      <c r="V4559" s="81">
        <f t="shared" si="646"/>
        <v>3619.901711124211</v>
      </c>
      <c r="W4559" s="110">
        <f t="shared" si="647"/>
        <v>0.80693314871478772</v>
      </c>
    </row>
    <row r="4560" spans="1:23" x14ac:dyDescent="0.2">
      <c r="A4560" s="31" t="s">
        <v>139</v>
      </c>
      <c r="B4560" s="25" t="s">
        <v>336</v>
      </c>
      <c r="C4560" s="53" t="s">
        <v>6025</v>
      </c>
      <c r="D4560" s="25" t="s">
        <v>6024</v>
      </c>
      <c r="E4560" s="97">
        <v>6271.5</v>
      </c>
      <c r="F4560" s="27">
        <v>4686.63671875</v>
      </c>
      <c r="G4560" s="27">
        <v>4410.61279296875</v>
      </c>
      <c r="H4560" s="27">
        <v>5917.5234375</v>
      </c>
      <c r="I4560" s="27">
        <v>8046.71630859375</v>
      </c>
      <c r="J4560" s="27">
        <f t="shared" si="639"/>
        <v>4993.37142495846</v>
      </c>
      <c r="K4560" s="28">
        <v>1.0963603258132935</v>
      </c>
      <c r="L4560" s="28">
        <v>0.9973752498626709</v>
      </c>
      <c r="M4560" s="27">
        <v>5033.76708984375</v>
      </c>
      <c r="N4560" s="27">
        <v>4637.4128390641981</v>
      </c>
      <c r="O4560" s="66">
        <f t="shared" si="640"/>
        <v>5421.2415837416547</v>
      </c>
      <c r="P4560" s="66">
        <f t="shared" si="641"/>
        <v>5454.9524754945933</v>
      </c>
      <c r="Q4560" s="66">
        <f t="shared" si="642"/>
        <v>4994.131664765795</v>
      </c>
      <c r="R4560" s="66">
        <f t="shared" si="643"/>
        <v>5399.4154453801093</v>
      </c>
      <c r="S4560" s="67">
        <f>E4560/INDEX('CCG overall weighted population'!$F$4:$F$195,MATCH(A4560,'CCG overall weighted population'!$A$4:$A$195,0))*INDEX('CCG overall weighted population'!$T$4:$T$195,MATCH(A4560,'CCG overall weighted population'!$A$4:$A$195,0))</f>
        <v>0</v>
      </c>
      <c r="T4560" s="66">
        <f t="shared" si="644"/>
        <v>6776.8008804671763</v>
      </c>
      <c r="U4560" s="66">
        <f t="shared" si="645"/>
        <v>6776.8008804671763</v>
      </c>
      <c r="V4560" s="81">
        <f t="shared" si="646"/>
        <v>5396.9367786678204</v>
      </c>
      <c r="W4560" s="110">
        <f t="shared" si="647"/>
        <v>0.8605495939835478</v>
      </c>
    </row>
    <row r="4561" spans="1:23" x14ac:dyDescent="0.2">
      <c r="A4561" s="31" t="s">
        <v>139</v>
      </c>
      <c r="B4561" s="25" t="s">
        <v>336</v>
      </c>
      <c r="C4561" s="53" t="s">
        <v>6023</v>
      </c>
      <c r="D4561" s="25" t="s">
        <v>6022</v>
      </c>
      <c r="E4561" s="97">
        <v>607.1666259765625</v>
      </c>
      <c r="F4561" s="27">
        <v>357.78488159179688</v>
      </c>
      <c r="G4561" s="27">
        <v>289.48370361328125</v>
      </c>
      <c r="H4561" s="27">
        <v>771.78936767578125</v>
      </c>
      <c r="I4561" s="27">
        <v>3109.63818359375</v>
      </c>
      <c r="J4561" s="27">
        <f t="shared" si="639"/>
        <v>530.08922892565829</v>
      </c>
      <c r="K4561" s="28">
        <v>1.0963603258132935</v>
      </c>
      <c r="L4561" s="28">
        <v>0.9973752498626709</v>
      </c>
      <c r="M4561" s="27">
        <v>443.5665283203125</v>
      </c>
      <c r="N4561" s="27">
        <v>601.73226533230718</v>
      </c>
      <c r="O4561" s="66">
        <f t="shared" si="640"/>
        <v>587.4774186064584</v>
      </c>
      <c r="P4561" s="66">
        <f t="shared" si="641"/>
        <v>591.13052783614694</v>
      </c>
      <c r="Q4561" s="66">
        <f t="shared" si="642"/>
        <v>459.383102021512</v>
      </c>
      <c r="R4561" s="66">
        <f t="shared" si="643"/>
        <v>575.25264084705577</v>
      </c>
      <c r="S4561" s="67">
        <f>E4561/INDEX('CCG overall weighted population'!$F$4:$F$195,MATCH(A4561,'CCG overall weighted population'!$A$4:$A$195,0))*INDEX('CCG overall weighted population'!$T$4:$T$195,MATCH(A4561,'CCG overall weighted population'!$A$4:$A$195,0))</f>
        <v>0</v>
      </c>
      <c r="T4561" s="66">
        <f t="shared" si="644"/>
        <v>721.99900941479734</v>
      </c>
      <c r="U4561" s="66">
        <f t="shared" si="645"/>
        <v>721.99900941479734</v>
      </c>
      <c r="V4561" s="81">
        <f t="shared" si="646"/>
        <v>574.98856419163849</v>
      </c>
      <c r="W4561" s="110">
        <f t="shared" si="647"/>
        <v>0.94700291417834592</v>
      </c>
    </row>
    <row r="4562" spans="1:23" x14ac:dyDescent="0.2">
      <c r="A4562" s="31" t="s">
        <v>139</v>
      </c>
      <c r="B4562" s="25" t="s">
        <v>336</v>
      </c>
      <c r="C4562" s="53" t="s">
        <v>6021</v>
      </c>
      <c r="D4562" s="25" t="s">
        <v>6020</v>
      </c>
      <c r="E4562" s="97">
        <v>8156.416015625</v>
      </c>
      <c r="F4562" s="27">
        <v>4407.0361328125</v>
      </c>
      <c r="G4562" s="27">
        <v>3946.143798828125</v>
      </c>
      <c r="H4562" s="27">
        <v>7853.7255859375</v>
      </c>
      <c r="I4562" s="27">
        <v>13349.109375</v>
      </c>
      <c r="J4562" s="27">
        <f t="shared" si="639"/>
        <v>5266.5137727217316</v>
      </c>
      <c r="K4562" s="28">
        <v>1.0963603258132935</v>
      </c>
      <c r="L4562" s="28">
        <v>0.9973752498626709</v>
      </c>
      <c r="M4562" s="27">
        <v>5762.1396484375</v>
      </c>
      <c r="N4562" s="27">
        <v>6872.7126042869395</v>
      </c>
      <c r="O4562" s="66">
        <f t="shared" si="640"/>
        <v>5934.4765130864798</v>
      </c>
      <c r="P4562" s="66">
        <f t="shared" si="641"/>
        <v>5971.3788522006398</v>
      </c>
      <c r="Q4562" s="66">
        <f t="shared" si="642"/>
        <v>5873.1969440224439</v>
      </c>
      <c r="R4562" s="66">
        <f t="shared" si="643"/>
        <v>5959.5462017121208</v>
      </c>
      <c r="S4562" s="67">
        <f>E4562/INDEX('CCG overall weighted population'!$F$4:$F$195,MATCH(A4562,'CCG overall weighted population'!$A$4:$A$195,0))*INDEX('CCG overall weighted population'!$T$4:$T$195,MATCH(A4562,'CCG overall weighted population'!$A$4:$A$195,0))</f>
        <v>0</v>
      </c>
      <c r="T4562" s="66">
        <f t="shared" si="644"/>
        <v>7479.8204278767744</v>
      </c>
      <c r="U4562" s="66">
        <f t="shared" si="645"/>
        <v>7479.8204278767744</v>
      </c>
      <c r="V4562" s="81">
        <f t="shared" si="646"/>
        <v>5956.8104002276887</v>
      </c>
      <c r="W4562" s="110">
        <f t="shared" si="647"/>
        <v>0.7303220420361598</v>
      </c>
    </row>
    <row r="4563" spans="1:23" x14ac:dyDescent="0.2">
      <c r="A4563" s="31" t="s">
        <v>139</v>
      </c>
      <c r="B4563" s="25" t="s">
        <v>336</v>
      </c>
      <c r="C4563" s="53" t="s">
        <v>6019</v>
      </c>
      <c r="D4563" s="25" t="s">
        <v>6018</v>
      </c>
      <c r="E4563" s="97">
        <v>4465.4169921875</v>
      </c>
      <c r="F4563" s="27">
        <v>3308.349609375</v>
      </c>
      <c r="G4563" s="27">
        <v>2642.733642578125</v>
      </c>
      <c r="H4563" s="27">
        <v>3309.24755859375</v>
      </c>
      <c r="I4563" s="27">
        <v>5521.96826171875</v>
      </c>
      <c r="J4563" s="27">
        <f t="shared" si="639"/>
        <v>3358.0134607740933</v>
      </c>
      <c r="K4563" s="28">
        <v>1.0963603258132935</v>
      </c>
      <c r="L4563" s="28">
        <v>0.9973752498626709</v>
      </c>
      <c r="M4563" s="27">
        <v>3278.3271484375</v>
      </c>
      <c r="N4563" s="27">
        <v>2957.4660130200118</v>
      </c>
      <c r="O4563" s="66">
        <f t="shared" si="640"/>
        <v>3628.1303022927591</v>
      </c>
      <c r="P4563" s="66">
        <f t="shared" si="641"/>
        <v>3650.6910950552419</v>
      </c>
      <c r="Q4563" s="66">
        <f t="shared" si="642"/>
        <v>3246.2410348957515</v>
      </c>
      <c r="R4563" s="66">
        <f t="shared" si="643"/>
        <v>3601.9477339744813</v>
      </c>
      <c r="S4563" s="67">
        <f>E4563/INDEX('CCG overall weighted population'!$F$4:$F$195,MATCH(A4563,'CCG overall weighted population'!$A$4:$A$195,0))*INDEX('CCG overall weighted population'!$T$4:$T$195,MATCH(A4563,'CCG overall weighted population'!$A$4:$A$195,0))</f>
        <v>0</v>
      </c>
      <c r="T4563" s="66">
        <f t="shared" si="644"/>
        <v>4520.8009685345878</v>
      </c>
      <c r="U4563" s="66">
        <f t="shared" si="645"/>
        <v>4520.8009685345878</v>
      </c>
      <c r="V4563" s="81">
        <f t="shared" si="646"/>
        <v>3600.2942164709802</v>
      </c>
      <c r="W4563" s="110">
        <f t="shared" si="647"/>
        <v>0.80626159276275855</v>
      </c>
    </row>
    <row r="4564" spans="1:23" x14ac:dyDescent="0.2">
      <c r="A4564" s="31" t="s">
        <v>139</v>
      </c>
      <c r="B4564" s="25" t="s">
        <v>336</v>
      </c>
      <c r="C4564" s="53" t="s">
        <v>6017</v>
      </c>
      <c r="D4564" s="25" t="s">
        <v>6016</v>
      </c>
      <c r="E4564" s="97">
        <v>10070</v>
      </c>
      <c r="F4564" s="27">
        <v>8555.126953125</v>
      </c>
      <c r="G4564" s="27">
        <v>7916.052734375</v>
      </c>
      <c r="H4564" s="27">
        <v>6988.26806640625</v>
      </c>
      <c r="I4564" s="27">
        <v>5905.16552734375</v>
      </c>
      <c r="J4564" s="27">
        <f t="shared" si="639"/>
        <v>8168.9358680681371</v>
      </c>
      <c r="K4564" s="28">
        <v>1.0963603258132935</v>
      </c>
      <c r="L4564" s="28">
        <v>0.9973752498626709</v>
      </c>
      <c r="M4564" s="27">
        <v>8636.927734375</v>
      </c>
      <c r="N4564" s="27">
        <v>6493.0616555716324</v>
      </c>
      <c r="O4564" s="66">
        <f t="shared" si="640"/>
        <v>8749.3357343861408</v>
      </c>
      <c r="P4564" s="66">
        <f t="shared" si="641"/>
        <v>8803.7417049181604</v>
      </c>
      <c r="Q4564" s="66">
        <f t="shared" si="642"/>
        <v>8422.5411264946633</v>
      </c>
      <c r="R4564" s="66">
        <f t="shared" si="643"/>
        <v>8757.8003161816523</v>
      </c>
      <c r="S4564" s="67">
        <f>E4564/INDEX('CCG overall weighted population'!$F$4:$F$195,MATCH(A4564,'CCG overall weighted population'!$A$4:$A$195,0))*INDEX('CCG overall weighted population'!$T$4:$T$195,MATCH(A4564,'CCG overall weighted population'!$A$4:$A$195,0))</f>
        <v>0</v>
      </c>
      <c r="T4564" s="66">
        <f t="shared" si="644"/>
        <v>10991.906345053878</v>
      </c>
      <c r="U4564" s="66">
        <f t="shared" si="645"/>
        <v>10991.906345053878</v>
      </c>
      <c r="V4564" s="81">
        <f t="shared" si="646"/>
        <v>8753.779942432644</v>
      </c>
      <c r="W4564" s="110">
        <f t="shared" si="647"/>
        <v>0.86929294363779985</v>
      </c>
    </row>
    <row r="4565" spans="1:23" x14ac:dyDescent="0.2">
      <c r="A4565" s="31" t="s">
        <v>139</v>
      </c>
      <c r="B4565" s="25" t="s">
        <v>336</v>
      </c>
      <c r="C4565" s="53" t="s">
        <v>6015</v>
      </c>
      <c r="D4565" s="25" t="s">
        <v>6014</v>
      </c>
      <c r="E4565" s="97">
        <v>9879.0830078125</v>
      </c>
      <c r="F4565" s="27">
        <v>6487.33056640625</v>
      </c>
      <c r="G4565" s="27">
        <v>5537.92431640625</v>
      </c>
      <c r="H4565" s="27">
        <v>9118.6416015625</v>
      </c>
      <c r="I4565" s="27">
        <v>11194.02734375</v>
      </c>
      <c r="J4565" s="27">
        <f t="shared" si="639"/>
        <v>7016.837728618083</v>
      </c>
      <c r="K4565" s="28">
        <v>1.0963603258132935</v>
      </c>
      <c r="L4565" s="28">
        <v>0.9973752498626709</v>
      </c>
      <c r="M4565" s="27">
        <v>7405.20166015625</v>
      </c>
      <c r="N4565" s="27">
        <v>9291.682623612578</v>
      </c>
      <c r="O4565" s="66">
        <f t="shared" si="640"/>
        <v>7921.5406847561662</v>
      </c>
      <c r="P4565" s="66">
        <f t="shared" si="641"/>
        <v>7970.7991795890066</v>
      </c>
      <c r="Q4565" s="66">
        <f t="shared" si="642"/>
        <v>7593.8497565018833</v>
      </c>
      <c r="R4565" s="66">
        <f t="shared" si="643"/>
        <v>7925.3701300013399</v>
      </c>
      <c r="S4565" s="67">
        <f>E4565/INDEX('CCG overall weighted population'!$F$4:$F$195,MATCH(A4565,'CCG overall weighted population'!$A$4:$A$195,0))*INDEX('CCG overall weighted population'!$T$4:$T$195,MATCH(A4565,'CCG overall weighted population'!$A$4:$A$195,0))</f>
        <v>0</v>
      </c>
      <c r="T4565" s="66">
        <f t="shared" si="644"/>
        <v>9947.1240578414781</v>
      </c>
      <c r="U4565" s="66">
        <f t="shared" si="645"/>
        <v>9947.1240578414781</v>
      </c>
      <c r="V4565" s="81">
        <f t="shared" si="646"/>
        <v>7921.7318933584074</v>
      </c>
      <c r="W4565" s="110">
        <f t="shared" si="647"/>
        <v>0.80186914990933922</v>
      </c>
    </row>
    <row r="4566" spans="1:23" x14ac:dyDescent="0.2">
      <c r="A4566" s="31" t="s">
        <v>139</v>
      </c>
      <c r="B4566" s="25" t="s">
        <v>336</v>
      </c>
      <c r="C4566" s="53" t="s">
        <v>6013</v>
      </c>
      <c r="D4566" s="25" t="s">
        <v>6012</v>
      </c>
      <c r="E4566" s="97">
        <v>4287.9169921875</v>
      </c>
      <c r="F4566" s="27">
        <v>2984.7392578125</v>
      </c>
      <c r="G4566" s="27">
        <v>3179.542724609375</v>
      </c>
      <c r="H4566" s="27">
        <v>2999.76123046875</v>
      </c>
      <c r="I4566" s="27">
        <v>4953.21435546875</v>
      </c>
      <c r="J4566" s="27">
        <f t="shared" si="639"/>
        <v>3081.49295889224</v>
      </c>
      <c r="K4566" s="28">
        <v>1.0963603258132935</v>
      </c>
      <c r="L4566" s="28">
        <v>0.9973752498626709</v>
      </c>
      <c r="M4566" s="27">
        <v>3384.64111328125</v>
      </c>
      <c r="N4566" s="27">
        <v>2942.3848900168041</v>
      </c>
      <c r="O4566" s="66">
        <f t="shared" si="640"/>
        <v>3354.3478726228618</v>
      </c>
      <c r="P4566" s="66">
        <f t="shared" si="641"/>
        <v>3375.2062048497105</v>
      </c>
      <c r="Q4566" s="66">
        <f t="shared" si="642"/>
        <v>3340.4154909548056</v>
      </c>
      <c r="R4566" s="66">
        <f t="shared" si="643"/>
        <v>3371.0133106047001</v>
      </c>
      <c r="S4566" s="67">
        <f>E4566/INDEX('CCG overall weighted population'!$F$4:$F$195,MATCH(A4566,'CCG overall weighted population'!$A$4:$A$195,0))*INDEX('CCG overall weighted population'!$T$4:$T$195,MATCH(A4566,'CCG overall weighted population'!$A$4:$A$195,0))</f>
        <v>0</v>
      </c>
      <c r="T4566" s="66">
        <f t="shared" si="644"/>
        <v>4230.9554066485207</v>
      </c>
      <c r="U4566" s="66">
        <f t="shared" si="645"/>
        <v>4230.9554066485207</v>
      </c>
      <c r="V4566" s="81">
        <f t="shared" si="646"/>
        <v>3369.4658063305424</v>
      </c>
      <c r="W4566" s="110">
        <f t="shared" si="647"/>
        <v>0.78580481209632613</v>
      </c>
    </row>
    <row r="4567" spans="1:23" x14ac:dyDescent="0.2">
      <c r="A4567" s="31" t="s">
        <v>139</v>
      </c>
      <c r="B4567" s="25" t="s">
        <v>336</v>
      </c>
      <c r="C4567" s="53" t="s">
        <v>6011</v>
      </c>
      <c r="D4567" s="25" t="s">
        <v>6010</v>
      </c>
      <c r="E4567" s="97">
        <v>4398.33349609375</v>
      </c>
      <c r="F4567" s="27">
        <v>3598.1201171875</v>
      </c>
      <c r="G4567" s="27">
        <v>3696.45166015625</v>
      </c>
      <c r="H4567" s="27">
        <v>3962.874267578125</v>
      </c>
      <c r="I4567" s="27">
        <v>5058.4921875</v>
      </c>
      <c r="J4567" s="27">
        <f t="shared" si="639"/>
        <v>3719.9275602467937</v>
      </c>
      <c r="K4567" s="28">
        <v>1.0963603258132935</v>
      </c>
      <c r="L4567" s="28">
        <v>0.9973752498626709</v>
      </c>
      <c r="M4567" s="27">
        <v>3808.725830078125</v>
      </c>
      <c r="N4567" s="27">
        <v>2857.6880308204613</v>
      </c>
      <c r="O4567" s="66">
        <f t="shared" si="640"/>
        <v>3973.3918639920648</v>
      </c>
      <c r="P4567" s="66">
        <f t="shared" si="641"/>
        <v>3998.09959578191</v>
      </c>
      <c r="Q4567" s="66">
        <f t="shared" si="642"/>
        <v>3713.6220501523585</v>
      </c>
      <c r="R4567" s="66">
        <f t="shared" si="643"/>
        <v>3963.8150373359999</v>
      </c>
      <c r="S4567" s="67">
        <f>E4567/INDEX('CCG overall weighted population'!$F$4:$F$195,MATCH(A4567,'CCG overall weighted population'!$A$4:$A$195,0))*INDEX('CCG overall weighted population'!$T$4:$T$195,MATCH(A4567,'CCG overall weighted population'!$A$4:$A$195,0))</f>
        <v>0</v>
      </c>
      <c r="T4567" s="66">
        <f t="shared" si="644"/>
        <v>4974.9802560592925</v>
      </c>
      <c r="U4567" s="66">
        <f t="shared" si="645"/>
        <v>4974.9802560592925</v>
      </c>
      <c r="V4567" s="81">
        <f t="shared" si="646"/>
        <v>3961.9954002871186</v>
      </c>
      <c r="W4567" s="110">
        <f t="shared" si="647"/>
        <v>0.90079467684882186</v>
      </c>
    </row>
    <row r="4568" spans="1:23" x14ac:dyDescent="0.2">
      <c r="A4568" s="31" t="s">
        <v>139</v>
      </c>
      <c r="B4568" s="25" t="s">
        <v>336</v>
      </c>
      <c r="C4568" s="53" t="s">
        <v>6009</v>
      </c>
      <c r="D4568" s="25" t="s">
        <v>6008</v>
      </c>
      <c r="E4568" s="97">
        <v>3647.5</v>
      </c>
      <c r="F4568" s="27">
        <v>2576.10009765625</v>
      </c>
      <c r="G4568" s="27">
        <v>1852.19140625</v>
      </c>
      <c r="H4568" s="27">
        <v>2098.021240234375</v>
      </c>
      <c r="I4568" s="27">
        <v>4077.299072265625</v>
      </c>
      <c r="J4568" s="27">
        <f t="shared" si="639"/>
        <v>2520.56790973036</v>
      </c>
      <c r="K4568" s="28">
        <v>1.0963603258132935</v>
      </c>
      <c r="L4568" s="28">
        <v>0.9973752498626709</v>
      </c>
      <c r="M4568" s="27">
        <v>2507.9970703125</v>
      </c>
      <c r="N4568" s="27">
        <v>2304.4941313543432</v>
      </c>
      <c r="O4568" s="66">
        <f t="shared" si="640"/>
        <v>2732.5699943993345</v>
      </c>
      <c r="P4568" s="66">
        <f t="shared" si="641"/>
        <v>2749.5619269420176</v>
      </c>
      <c r="Q4568" s="66">
        <f t="shared" si="642"/>
        <v>2487.6467764166846</v>
      </c>
      <c r="R4568" s="66">
        <f t="shared" si="643"/>
        <v>2717.9965347906514</v>
      </c>
      <c r="S4568" s="67">
        <f>E4568/INDEX('CCG overall weighted population'!$F$4:$F$195,MATCH(A4568,'CCG overall weighted population'!$A$4:$A$195,0))*INDEX('CCG overall weighted population'!$T$4:$T$195,MATCH(A4568,'CCG overall weighted population'!$A$4:$A$195,0))</f>
        <v>0</v>
      </c>
      <c r="T4568" s="66">
        <f t="shared" si="644"/>
        <v>3411.3547098577319</v>
      </c>
      <c r="U4568" s="66">
        <f t="shared" si="645"/>
        <v>3411.3547098577319</v>
      </c>
      <c r="V4568" s="81">
        <f t="shared" si="646"/>
        <v>2716.7488057349688</v>
      </c>
      <c r="W4568" s="110">
        <f t="shared" si="647"/>
        <v>0.7448248953351525</v>
      </c>
    </row>
    <row r="4569" spans="1:23" x14ac:dyDescent="0.2">
      <c r="A4569" s="31" t="s">
        <v>139</v>
      </c>
      <c r="B4569" s="25" t="s">
        <v>336</v>
      </c>
      <c r="C4569" s="53" t="s">
        <v>6007</v>
      </c>
      <c r="D4569" s="25" t="s">
        <v>6006</v>
      </c>
      <c r="E4569" s="97">
        <v>1135.333251953125</v>
      </c>
      <c r="F4569" s="27">
        <v>729.18121337890625</v>
      </c>
      <c r="G4569" s="27">
        <v>769.42620849609375</v>
      </c>
      <c r="H4569" s="27">
        <v>1163.9918212890625</v>
      </c>
      <c r="I4569" s="27">
        <v>2185.849365234375</v>
      </c>
      <c r="J4569" s="27">
        <f t="shared" si="639"/>
        <v>857.6070971002905</v>
      </c>
      <c r="K4569" s="28">
        <v>1.0963603258132935</v>
      </c>
      <c r="L4569" s="28">
        <v>0.9973752498626709</v>
      </c>
      <c r="M4569" s="27">
        <v>881.47625732421875</v>
      </c>
      <c r="N4569" s="27">
        <v>873.17158729763389</v>
      </c>
      <c r="O4569" s="66">
        <f t="shared" si="640"/>
        <v>939.48043454335732</v>
      </c>
      <c r="P4569" s="66">
        <f t="shared" si="641"/>
        <v>945.32240316690581</v>
      </c>
      <c r="Q4569" s="66">
        <f t="shared" si="642"/>
        <v>880.6457903215603</v>
      </c>
      <c r="R4569" s="66">
        <f t="shared" si="643"/>
        <v>937.52773132989807</v>
      </c>
      <c r="S4569" s="67">
        <f>E4569/INDEX('CCG overall weighted population'!$F$4:$F$195,MATCH(A4569,'CCG overall weighted population'!$A$4:$A$195,0))*INDEX('CCG overall weighted population'!$T$4:$T$195,MATCH(A4569,'CCG overall weighted population'!$A$4:$A$195,0))</f>
        <v>0</v>
      </c>
      <c r="T4569" s="66">
        <f t="shared" si="644"/>
        <v>1176.6901101442429</v>
      </c>
      <c r="U4569" s="66">
        <f t="shared" si="645"/>
        <v>1176.6901101442429</v>
      </c>
      <c r="V4569" s="81">
        <f t="shared" si="646"/>
        <v>937.09734792950906</v>
      </c>
      <c r="W4569" s="110">
        <f t="shared" si="647"/>
        <v>0.82539408258976932</v>
      </c>
    </row>
    <row r="4570" spans="1:23" x14ac:dyDescent="0.2">
      <c r="A4570" s="31" t="s">
        <v>139</v>
      </c>
      <c r="B4570" s="25" t="s">
        <v>336</v>
      </c>
      <c r="C4570" s="53" t="s">
        <v>6005</v>
      </c>
      <c r="D4570" s="25" t="s">
        <v>6004</v>
      </c>
      <c r="E4570" s="97">
        <v>6302.33349609375</v>
      </c>
      <c r="F4570" s="27">
        <v>5097.1083984375</v>
      </c>
      <c r="G4570" s="27">
        <v>3896.914306640625</v>
      </c>
      <c r="H4570" s="27">
        <v>5019.74951171875</v>
      </c>
      <c r="I4570" s="27">
        <v>7865.390625</v>
      </c>
      <c r="J4570" s="27">
        <f t="shared" si="639"/>
        <v>5123.8656093186755</v>
      </c>
      <c r="K4570" s="28">
        <v>1.0963603258132935</v>
      </c>
      <c r="L4570" s="28">
        <v>0.9973752498626709</v>
      </c>
      <c r="M4570" s="27">
        <v>4964.33203125</v>
      </c>
      <c r="N4570" s="27">
        <v>4805.6509722375649</v>
      </c>
      <c r="O4570" s="66">
        <f t="shared" si="640"/>
        <v>5568.0619461057368</v>
      </c>
      <c r="P4570" s="66">
        <f t="shared" si="641"/>
        <v>5602.6858105174906</v>
      </c>
      <c r="Q4570" s="66">
        <f t="shared" si="642"/>
        <v>4948.4639253487567</v>
      </c>
      <c r="R4570" s="66">
        <f t="shared" si="643"/>
        <v>5523.8405420481513</v>
      </c>
      <c r="S4570" s="67">
        <f>E4570/INDEX('CCG overall weighted population'!$F$4:$F$195,MATCH(A4570,'CCG overall weighted population'!$A$4:$A$195,0))*INDEX('CCG overall weighted population'!$T$4:$T$195,MATCH(A4570,'CCG overall weighted population'!$A$4:$A$195,0))</f>
        <v>0</v>
      </c>
      <c r="T4570" s="66">
        <f t="shared" si="644"/>
        <v>6932.9666938190021</v>
      </c>
      <c r="U4570" s="66">
        <f t="shared" si="645"/>
        <v>6932.9666938190021</v>
      </c>
      <c r="V4570" s="81">
        <f t="shared" si="646"/>
        <v>5521.3047564961644</v>
      </c>
      <c r="W4570" s="110">
        <f t="shared" si="647"/>
        <v>0.87607308624945424</v>
      </c>
    </row>
    <row r="4571" spans="1:23" x14ac:dyDescent="0.2">
      <c r="A4571" s="31" t="s">
        <v>139</v>
      </c>
      <c r="B4571" s="25" t="s">
        <v>336</v>
      </c>
      <c r="C4571" s="53" t="s">
        <v>6003</v>
      </c>
      <c r="D4571" s="25" t="s">
        <v>6002</v>
      </c>
      <c r="E4571" s="97">
        <v>3832.666748046875</v>
      </c>
      <c r="F4571" s="27">
        <v>3295.784912109375</v>
      </c>
      <c r="G4571" s="27">
        <v>3220.388916015625</v>
      </c>
      <c r="H4571" s="27">
        <v>3390.3056640625</v>
      </c>
      <c r="I4571" s="27">
        <v>4030.728759765625</v>
      </c>
      <c r="J4571" s="27">
        <f t="shared" si="639"/>
        <v>3335.7318734657383</v>
      </c>
      <c r="K4571" s="28">
        <v>1.0963603258132935</v>
      </c>
      <c r="L4571" s="28">
        <v>0.9973752498626709</v>
      </c>
      <c r="M4571" s="27">
        <v>3526.6318359375</v>
      </c>
      <c r="N4571" s="27">
        <v>2949.5948133862048</v>
      </c>
      <c r="O4571" s="66">
        <f t="shared" si="640"/>
        <v>3605.3415239655747</v>
      </c>
      <c r="P4571" s="66">
        <f t="shared" si="641"/>
        <v>3627.7606093299451</v>
      </c>
      <c r="Q4571" s="66">
        <f t="shared" si="642"/>
        <v>3468.9281336823706</v>
      </c>
      <c r="R4571" s="66">
        <f t="shared" si="643"/>
        <v>3608.618496435246</v>
      </c>
      <c r="S4571" s="67">
        <f>E4571/INDEX('CCG overall weighted population'!$F$4:$F$195,MATCH(A4571,'CCG overall weighted population'!$A$4:$A$195,0))*INDEX('CCG overall weighted population'!$T$4:$T$195,MATCH(A4571,'CCG overall weighted population'!$A$4:$A$195,0))</f>
        <v>0</v>
      </c>
      <c r="T4571" s="66">
        <f t="shared" si="644"/>
        <v>4529.1734357719779</v>
      </c>
      <c r="U4571" s="66">
        <f t="shared" si="645"/>
        <v>4529.1734357719779</v>
      </c>
      <c r="V4571" s="81">
        <f t="shared" si="646"/>
        <v>3606.9619166378689</v>
      </c>
      <c r="W4571" s="110">
        <f t="shared" si="647"/>
        <v>0.94111023831539087</v>
      </c>
    </row>
    <row r="4572" spans="1:23" x14ac:dyDescent="0.2">
      <c r="A4572" s="31" t="s">
        <v>139</v>
      </c>
      <c r="B4572" s="25" t="s">
        <v>336</v>
      </c>
      <c r="C4572" s="53" t="s">
        <v>6001</v>
      </c>
      <c r="D4572" s="25" t="s">
        <v>6000</v>
      </c>
      <c r="E4572" s="97">
        <v>8765.083984375</v>
      </c>
      <c r="F4572" s="27">
        <v>6490.72265625</v>
      </c>
      <c r="G4572" s="27">
        <v>6223.8095703125</v>
      </c>
      <c r="H4572" s="27">
        <v>8379.3955078125</v>
      </c>
      <c r="I4572" s="27">
        <v>12410.4111328125</v>
      </c>
      <c r="J4572" s="27">
        <f t="shared" si="639"/>
        <v>7003.2497760893411</v>
      </c>
      <c r="K4572" s="28">
        <v>1.0963603258132935</v>
      </c>
      <c r="L4572" s="28">
        <v>0.9973752498626709</v>
      </c>
      <c r="M4572" s="27">
        <v>6998.42724609375</v>
      </c>
      <c r="N4572" s="27">
        <v>6548.5970209877923</v>
      </c>
      <c r="O4572" s="66">
        <f t="shared" si="640"/>
        <v>7608.2166609405876</v>
      </c>
      <c r="P4572" s="66">
        <f t="shared" si="641"/>
        <v>7655.5268138507736</v>
      </c>
      <c r="Q4572" s="66">
        <f t="shared" si="642"/>
        <v>6953.4442235831539</v>
      </c>
      <c r="R4572" s="66">
        <f t="shared" si="643"/>
        <v>7570.9134868248475</v>
      </c>
      <c r="S4572" s="67">
        <f>E4572/INDEX('CCG overall weighted population'!$F$4:$F$195,MATCH(A4572,'CCG overall weighted population'!$A$4:$A$195,0))*INDEX('CCG overall weighted population'!$T$4:$T$195,MATCH(A4572,'CCG overall weighted population'!$A$4:$A$195,0))</f>
        <v>0</v>
      </c>
      <c r="T4572" s="66">
        <f t="shared" si="644"/>
        <v>9502.2458824417336</v>
      </c>
      <c r="U4572" s="66">
        <f t="shared" si="645"/>
        <v>9502.2458824417336</v>
      </c>
      <c r="V4572" s="81">
        <f t="shared" si="646"/>
        <v>7567.4379677744537</v>
      </c>
      <c r="W4572" s="110">
        <f t="shared" si="647"/>
        <v>0.86336171806961359</v>
      </c>
    </row>
    <row r="4573" spans="1:23" x14ac:dyDescent="0.2">
      <c r="A4573" s="31" t="s">
        <v>139</v>
      </c>
      <c r="B4573" s="25" t="s">
        <v>336</v>
      </c>
      <c r="C4573" s="53" t="s">
        <v>5999</v>
      </c>
      <c r="D4573" s="25" t="s">
        <v>3839</v>
      </c>
      <c r="E4573" s="97">
        <v>8801.5</v>
      </c>
      <c r="F4573" s="27">
        <v>5704.45703125</v>
      </c>
      <c r="G4573" s="27">
        <v>4504.81103515625</v>
      </c>
      <c r="H4573" s="27">
        <v>8012.24072265625</v>
      </c>
      <c r="I4573" s="27">
        <v>13147.412109375</v>
      </c>
      <c r="J4573" s="27">
        <f t="shared" si="639"/>
        <v>6283.4263789907291</v>
      </c>
      <c r="K4573" s="28">
        <v>1.0963603258132935</v>
      </c>
      <c r="L4573" s="28">
        <v>0.9973752498626709</v>
      </c>
      <c r="M4573" s="27">
        <v>6339.05712890625</v>
      </c>
      <c r="N4573" s="27">
        <v>7455.594344635675</v>
      </c>
      <c r="O4573" s="66">
        <f t="shared" si="640"/>
        <v>6998.9922862573858</v>
      </c>
      <c r="P4573" s="66">
        <f t="shared" si="641"/>
        <v>7042.5141009002291</v>
      </c>
      <c r="Q4573" s="66">
        <f t="shared" si="642"/>
        <v>6450.7108504791922</v>
      </c>
      <c r="R4573" s="66">
        <f t="shared" si="643"/>
        <v>6971.1913781080384</v>
      </c>
      <c r="S4573" s="67">
        <f>E4573/INDEX('CCG overall weighted population'!$F$4:$F$195,MATCH(A4573,'CCG overall weighted population'!$A$4:$A$195,0))*INDEX('CCG overall weighted population'!$T$4:$T$195,MATCH(A4573,'CCG overall weighted population'!$A$4:$A$195,0))</f>
        <v>0</v>
      </c>
      <c r="T4573" s="66">
        <f t="shared" si="644"/>
        <v>8749.5352685797934</v>
      </c>
      <c r="U4573" s="66">
        <f t="shared" si="645"/>
        <v>8749.5352685797934</v>
      </c>
      <c r="V4573" s="81">
        <f t="shared" si="646"/>
        <v>6967.9911687170943</v>
      </c>
      <c r="W4573" s="110">
        <f t="shared" si="647"/>
        <v>0.79168223242823321</v>
      </c>
    </row>
    <row r="4574" spans="1:23" x14ac:dyDescent="0.2">
      <c r="A4574" s="31" t="s">
        <v>139</v>
      </c>
      <c r="B4574" s="25" t="s">
        <v>336</v>
      </c>
      <c r="C4574" s="53" t="s">
        <v>5998</v>
      </c>
      <c r="D4574" s="25" t="s">
        <v>5997</v>
      </c>
      <c r="E4574" s="97">
        <v>6155.33349609375</v>
      </c>
      <c r="F4574" s="27">
        <v>5571.9990234375</v>
      </c>
      <c r="G4574" s="27">
        <v>4656.765625</v>
      </c>
      <c r="H4574" s="27">
        <v>5674.46484375</v>
      </c>
      <c r="I4574" s="27">
        <v>7923.42431640625</v>
      </c>
      <c r="J4574" s="27">
        <f t="shared" si="639"/>
        <v>5626.6143735797959</v>
      </c>
      <c r="K4574" s="28">
        <v>1.0963603258132935</v>
      </c>
      <c r="L4574" s="28">
        <v>0.9973752498626709</v>
      </c>
      <c r="M4574" s="27">
        <v>5182.97119140625</v>
      </c>
      <c r="N4574" s="27">
        <v>4433.2545022795584</v>
      </c>
      <c r="O4574" s="66">
        <f t="shared" si="640"/>
        <v>6022.1133857677296</v>
      </c>
      <c r="P4574" s="66">
        <f t="shared" si="641"/>
        <v>6059.5606770082404</v>
      </c>
      <c r="Q4574" s="66">
        <f t="shared" si="642"/>
        <v>5107.999522493581</v>
      </c>
      <c r="R4574" s="66">
        <f t="shared" si="643"/>
        <v>5944.8807856845924</v>
      </c>
      <c r="S4574" s="67">
        <f>E4574/INDEX('CCG overall weighted population'!$F$4:$F$195,MATCH(A4574,'CCG overall weighted population'!$A$4:$A$195,0))*INDEX('CCG overall weighted population'!$T$4:$T$195,MATCH(A4574,'CCG overall weighted population'!$A$4:$A$195,0))</f>
        <v>0</v>
      </c>
      <c r="T4574" s="66">
        <f t="shared" si="644"/>
        <v>7461.4138790099323</v>
      </c>
      <c r="U4574" s="66">
        <f t="shared" si="645"/>
        <v>7461.4138790099323</v>
      </c>
      <c r="V4574" s="81">
        <f t="shared" si="646"/>
        <v>5942.1517165360774</v>
      </c>
      <c r="W4574" s="110">
        <f t="shared" si="647"/>
        <v>0.96536633154110008</v>
      </c>
    </row>
    <row r="4575" spans="1:23" x14ac:dyDescent="0.2">
      <c r="A4575" s="31" t="s">
        <v>139</v>
      </c>
      <c r="B4575" s="25" t="s">
        <v>336</v>
      </c>
      <c r="C4575" s="53" t="s">
        <v>5996</v>
      </c>
      <c r="D4575" s="25" t="s">
        <v>5995</v>
      </c>
      <c r="E4575" s="97">
        <v>16209.416015625</v>
      </c>
      <c r="F4575" s="27">
        <v>10576.1923828125</v>
      </c>
      <c r="G4575" s="27">
        <v>10131.884765625</v>
      </c>
      <c r="H4575" s="27">
        <v>17995.236328125</v>
      </c>
      <c r="I4575" s="27">
        <v>25494.3046875</v>
      </c>
      <c r="J4575" s="27">
        <f t="shared" si="639"/>
        <v>12280.978974864278</v>
      </c>
      <c r="K4575" s="28">
        <v>1.0963603258132935</v>
      </c>
      <c r="L4575" s="28">
        <v>0.9973752498626709</v>
      </c>
      <c r="M4575" s="27">
        <v>11931.6142578125</v>
      </c>
      <c r="N4575" s="27">
        <v>15466.411435492446</v>
      </c>
      <c r="O4575" s="66">
        <f t="shared" si="640"/>
        <v>13777.358995980549</v>
      </c>
      <c r="P4575" s="66">
        <f t="shared" si="641"/>
        <v>13863.030709845461</v>
      </c>
      <c r="Q4575" s="66">
        <f t="shared" si="642"/>
        <v>12285.093975580496</v>
      </c>
      <c r="R4575" s="66">
        <f t="shared" si="643"/>
        <v>13672.861520674014</v>
      </c>
      <c r="S4575" s="67">
        <f>E4575/INDEX('CCG overall weighted population'!$F$4:$F$195,MATCH(A4575,'CCG overall weighted population'!$A$4:$A$195,0))*INDEX('CCG overall weighted population'!$T$4:$T$195,MATCH(A4575,'CCG overall weighted population'!$A$4:$A$195,0))</f>
        <v>0</v>
      </c>
      <c r="T4575" s="66">
        <f t="shared" si="644"/>
        <v>17160.79470622888</v>
      </c>
      <c r="U4575" s="66">
        <f t="shared" si="645"/>
        <v>17160.79470622888</v>
      </c>
      <c r="V4575" s="81">
        <f t="shared" si="646"/>
        <v>13666.584828862491</v>
      </c>
      <c r="W4575" s="110">
        <f t="shared" si="647"/>
        <v>0.84312629250113902</v>
      </c>
    </row>
    <row r="4576" spans="1:23" x14ac:dyDescent="0.2">
      <c r="A4576" s="31" t="s">
        <v>140</v>
      </c>
      <c r="B4576" s="25" t="s">
        <v>338</v>
      </c>
      <c r="C4576" s="53" t="s">
        <v>5994</v>
      </c>
      <c r="D4576" s="25" t="s">
        <v>5993</v>
      </c>
      <c r="E4576" s="97">
        <v>12958.5</v>
      </c>
      <c r="F4576" s="27">
        <v>9855.091796875</v>
      </c>
      <c r="G4576" s="27">
        <v>8401.7822265625</v>
      </c>
      <c r="H4576" s="27">
        <v>9753.1552734375</v>
      </c>
      <c r="I4576" s="27">
        <v>13527.796875</v>
      </c>
      <c r="J4576" s="27">
        <f t="shared" si="639"/>
        <v>9899.6103582415726</v>
      </c>
      <c r="K4576" s="28">
        <v>1.122950553894043</v>
      </c>
      <c r="L4576" s="28">
        <v>0.99801719188690186</v>
      </c>
      <c r="M4576" s="27">
        <v>10796.79296875</v>
      </c>
      <c r="N4576" s="27">
        <v>8497.9835820559711</v>
      </c>
      <c r="O4576" s="66">
        <f t="shared" si="640"/>
        <v>10937.646836671203</v>
      </c>
      <c r="P4576" s="66">
        <f t="shared" si="641"/>
        <v>11005.660376161619</v>
      </c>
      <c r="Q4576" s="66">
        <f t="shared" si="642"/>
        <v>10566.912030080597</v>
      </c>
      <c r="R4576" s="66">
        <f t="shared" si="643"/>
        <v>10952.783467086168</v>
      </c>
      <c r="S4576" s="67">
        <f>E4576/INDEX('CCG overall weighted population'!$F$4:$F$195,MATCH(A4576,'CCG overall weighted population'!$A$4:$A$195,0))*INDEX('CCG overall weighted population'!$T$4:$T$195,MATCH(A4576,'CCG overall weighted population'!$A$4:$A$195,0))</f>
        <v>0</v>
      </c>
      <c r="T4576" s="66">
        <f t="shared" si="644"/>
        <v>13746.827484227893</v>
      </c>
      <c r="U4576" s="66">
        <f t="shared" si="645"/>
        <v>13746.827484227893</v>
      </c>
      <c r="V4576" s="81">
        <f t="shared" si="646"/>
        <v>10947.755459876609</v>
      </c>
      <c r="W4576" s="110">
        <f t="shared" si="647"/>
        <v>0.84483199906444495</v>
      </c>
    </row>
    <row r="4577" spans="1:23" x14ac:dyDescent="0.2">
      <c r="A4577" s="31" t="s">
        <v>140</v>
      </c>
      <c r="B4577" s="25" t="s">
        <v>338</v>
      </c>
      <c r="C4577" s="53" t="s">
        <v>5992</v>
      </c>
      <c r="D4577" s="25" t="s">
        <v>5991</v>
      </c>
      <c r="E4577" s="97">
        <v>12420.916015625</v>
      </c>
      <c r="F4577" s="27">
        <v>7660.5341796875</v>
      </c>
      <c r="G4577" s="27">
        <v>7455.32763671875</v>
      </c>
      <c r="H4577" s="27">
        <v>9760.970703125</v>
      </c>
      <c r="I4577" s="27">
        <v>12745.6806640625</v>
      </c>
      <c r="J4577" s="27">
        <f t="shared" si="639"/>
        <v>8173.9853727815953</v>
      </c>
      <c r="K4577" s="28">
        <v>1.122950553894043</v>
      </c>
      <c r="L4577" s="28">
        <v>0.99801719188690186</v>
      </c>
      <c r="M4577" s="27">
        <v>9518.666015625</v>
      </c>
      <c r="N4577" s="27">
        <v>6935.8259283298657</v>
      </c>
      <c r="O4577" s="66">
        <f t="shared" si="640"/>
        <v>9022.0177477185152</v>
      </c>
      <c r="P4577" s="66">
        <f t="shared" si="641"/>
        <v>9078.11933607026</v>
      </c>
      <c r="Q4577" s="66">
        <f t="shared" si="642"/>
        <v>9260.3820068954865</v>
      </c>
      <c r="R4577" s="66">
        <f t="shared" si="643"/>
        <v>9100.0852004641838</v>
      </c>
      <c r="S4577" s="67">
        <f>E4577/INDEX('CCG overall weighted population'!$F$4:$F$195,MATCH(A4577,'CCG overall weighted population'!$A$4:$A$195,0))*INDEX('CCG overall weighted population'!$T$4:$T$195,MATCH(A4577,'CCG overall weighted population'!$A$4:$A$195,0))</f>
        <v>0</v>
      </c>
      <c r="T4577" s="66">
        <f t="shared" si="644"/>
        <v>11421.507758140397</v>
      </c>
      <c r="U4577" s="66">
        <f t="shared" si="645"/>
        <v>11421.507758140397</v>
      </c>
      <c r="V4577" s="81">
        <f t="shared" si="646"/>
        <v>9095.9076967152014</v>
      </c>
      <c r="W4577" s="110">
        <f t="shared" si="647"/>
        <v>0.73230570799069283</v>
      </c>
    </row>
    <row r="4578" spans="1:23" x14ac:dyDescent="0.2">
      <c r="A4578" s="31" t="s">
        <v>140</v>
      </c>
      <c r="B4578" s="25" t="s">
        <v>338</v>
      </c>
      <c r="C4578" s="53" t="s">
        <v>5990</v>
      </c>
      <c r="D4578" s="25" t="s">
        <v>5989</v>
      </c>
      <c r="E4578" s="97">
        <v>10213.4169921875</v>
      </c>
      <c r="F4578" s="27">
        <v>7095.03271484375</v>
      </c>
      <c r="G4578" s="27">
        <v>7979.76611328125</v>
      </c>
      <c r="H4578" s="27">
        <v>7664.1240234375</v>
      </c>
      <c r="I4578" s="27">
        <v>11557.095703125</v>
      </c>
      <c r="J4578" s="27">
        <f t="shared" si="639"/>
        <v>7422.9526437266513</v>
      </c>
      <c r="K4578" s="28">
        <v>1.122950553894043</v>
      </c>
      <c r="L4578" s="28">
        <v>0.99801719188690186</v>
      </c>
      <c r="M4578" s="27">
        <v>8218.1298828125</v>
      </c>
      <c r="N4578" s="27">
        <v>6028.9643414640459</v>
      </c>
      <c r="O4578" s="66">
        <f t="shared" si="640"/>
        <v>8162.8532612689278</v>
      </c>
      <c r="P4578" s="66">
        <f t="shared" si="641"/>
        <v>8213.6123094380819</v>
      </c>
      <c r="Q4578" s="66">
        <f t="shared" si="642"/>
        <v>7999.2133286776543</v>
      </c>
      <c r="R4578" s="66">
        <f t="shared" si="643"/>
        <v>8187.7734532627819</v>
      </c>
      <c r="S4578" s="67">
        <f>E4578/INDEX('CCG overall weighted population'!$F$4:$F$195,MATCH(A4578,'CCG overall weighted population'!$A$4:$A$195,0))*INDEX('CCG overall weighted population'!$T$4:$T$195,MATCH(A4578,'CCG overall weighted population'!$A$4:$A$195,0))</f>
        <v>0</v>
      </c>
      <c r="T4578" s="66">
        <f t="shared" si="644"/>
        <v>10276.466204246821</v>
      </c>
      <c r="U4578" s="66">
        <f t="shared" si="645"/>
        <v>10276.466204246821</v>
      </c>
      <c r="V4578" s="81">
        <f t="shared" si="646"/>
        <v>8184.0147572128726</v>
      </c>
      <c r="W4578" s="110">
        <f t="shared" si="647"/>
        <v>0.80130036436121543</v>
      </c>
    </row>
    <row r="4579" spans="1:23" x14ac:dyDescent="0.2">
      <c r="A4579" s="31" t="s">
        <v>140</v>
      </c>
      <c r="B4579" s="25" t="s">
        <v>338</v>
      </c>
      <c r="C4579" s="53" t="s">
        <v>5988</v>
      </c>
      <c r="D4579" s="25" t="s">
        <v>5987</v>
      </c>
      <c r="E4579" s="97">
        <v>8596.333984375</v>
      </c>
      <c r="F4579" s="27">
        <v>6261.06396484375</v>
      </c>
      <c r="G4579" s="27">
        <v>5076.1142578125</v>
      </c>
      <c r="H4579" s="27">
        <v>6418.13818359375</v>
      </c>
      <c r="I4579" s="27">
        <v>9342.6025390625</v>
      </c>
      <c r="J4579" s="27">
        <f t="shared" si="639"/>
        <v>6336.9805026742197</v>
      </c>
      <c r="K4579" s="28">
        <v>1.122950553894043</v>
      </c>
      <c r="L4579" s="28">
        <v>0.99801719188690186</v>
      </c>
      <c r="M4579" s="27">
        <v>6869.361328125</v>
      </c>
      <c r="N4579" s="27">
        <v>5555.5690535945732</v>
      </c>
      <c r="O4579" s="66">
        <f t="shared" si="640"/>
        <v>7014.4312201830708</v>
      </c>
      <c r="P4579" s="66">
        <f t="shared" si="641"/>
        <v>7058.049038706632</v>
      </c>
      <c r="Q4579" s="66">
        <f t="shared" si="642"/>
        <v>6737.9821006719576</v>
      </c>
      <c r="R4579" s="66">
        <f t="shared" si="643"/>
        <v>7019.4753311777331</v>
      </c>
      <c r="S4579" s="67">
        <f>E4579/INDEX('CCG overall weighted population'!$F$4:$F$195,MATCH(A4579,'CCG overall weighted population'!$A$4:$A$195,0))*INDEX('CCG overall weighted population'!$T$4:$T$195,MATCH(A4579,'CCG overall weighted population'!$A$4:$A$195,0))</f>
        <v>0</v>
      </c>
      <c r="T4579" s="66">
        <f t="shared" si="644"/>
        <v>8810.1364093857137</v>
      </c>
      <c r="U4579" s="66">
        <f t="shared" si="645"/>
        <v>8810.1364093857137</v>
      </c>
      <c r="V4579" s="81">
        <f t="shared" si="646"/>
        <v>7016.2529564564074</v>
      </c>
      <c r="W4579" s="110">
        <f t="shared" si="647"/>
        <v>0.81619129377818456</v>
      </c>
    </row>
    <row r="4580" spans="1:23" x14ac:dyDescent="0.2">
      <c r="A4580" s="31" t="s">
        <v>140</v>
      </c>
      <c r="B4580" s="25" t="s">
        <v>338</v>
      </c>
      <c r="C4580" s="53" t="s">
        <v>5986</v>
      </c>
      <c r="D4580" s="25" t="s">
        <v>5985</v>
      </c>
      <c r="E4580" s="97">
        <v>11971.751953125</v>
      </c>
      <c r="F4580" s="27">
        <v>7891.2685546875</v>
      </c>
      <c r="G4580" s="27">
        <v>6357.5869140625</v>
      </c>
      <c r="H4580" s="27">
        <v>10398.7939453125</v>
      </c>
      <c r="I4580" s="27">
        <v>11434.533203125</v>
      </c>
      <c r="J4580" s="27">
        <f t="shared" si="639"/>
        <v>8316.281669795635</v>
      </c>
      <c r="K4580" s="28">
        <v>1.122950553894043</v>
      </c>
      <c r="L4580" s="28">
        <v>0.99801719188690186</v>
      </c>
      <c r="M4580" s="27">
        <v>8481.125</v>
      </c>
      <c r="N4580" s="27">
        <v>7491.4909508021847</v>
      </c>
      <c r="O4580" s="66">
        <f t="shared" si="640"/>
        <v>9227.8198404058094</v>
      </c>
      <c r="P4580" s="66">
        <f t="shared" si="641"/>
        <v>9285.2011673491561</v>
      </c>
      <c r="Q4580" s="66">
        <f t="shared" si="642"/>
        <v>8382.1615950802188</v>
      </c>
      <c r="R4580" s="66">
        <f t="shared" si="643"/>
        <v>9176.3689819269002</v>
      </c>
      <c r="S4580" s="67">
        <f>E4580/INDEX('CCG overall weighted population'!$F$4:$F$195,MATCH(A4580,'CCG overall weighted population'!$A$4:$A$195,0))*INDEX('CCG overall weighted population'!$T$4:$T$195,MATCH(A4580,'CCG overall weighted population'!$A$4:$A$195,0))</f>
        <v>0</v>
      </c>
      <c r="T4580" s="66">
        <f t="shared" si="644"/>
        <v>11517.251455326028</v>
      </c>
      <c r="U4580" s="66">
        <f t="shared" si="645"/>
        <v>11517.251455326028</v>
      </c>
      <c r="V4580" s="81">
        <f t="shared" si="646"/>
        <v>9172.1564591889728</v>
      </c>
      <c r="W4580" s="110">
        <f t="shared" si="647"/>
        <v>0.76614989143629508</v>
      </c>
    </row>
    <row r="4581" spans="1:23" x14ac:dyDescent="0.2">
      <c r="A4581" s="31" t="s">
        <v>140</v>
      </c>
      <c r="B4581" s="25" t="s">
        <v>338</v>
      </c>
      <c r="C4581" s="53" t="s">
        <v>5984</v>
      </c>
      <c r="D4581" s="25" t="s">
        <v>5983</v>
      </c>
      <c r="E4581" s="97">
        <v>3049.75048828125</v>
      </c>
      <c r="F4581" s="27">
        <v>2248.006103515625</v>
      </c>
      <c r="G4581" s="27">
        <v>2108.812744140625</v>
      </c>
      <c r="H4581" s="27">
        <v>3042.904296875</v>
      </c>
      <c r="I4581" s="27">
        <v>2848.9609375</v>
      </c>
      <c r="J4581" s="27">
        <f t="shared" si="639"/>
        <v>2383.23448332509</v>
      </c>
      <c r="K4581" s="28">
        <v>1.122950553894043</v>
      </c>
      <c r="L4581" s="28">
        <v>0.99801719188690186</v>
      </c>
      <c r="M4581" s="27">
        <v>2552.40087890625</v>
      </c>
      <c r="N4581" s="27">
        <v>1704.0335392595866</v>
      </c>
      <c r="O4581" s="66">
        <f t="shared" si="640"/>
        <v>2594.8283069475478</v>
      </c>
      <c r="P4581" s="66">
        <f t="shared" si="641"/>
        <v>2610.9637207308601</v>
      </c>
      <c r="Q4581" s="66">
        <f t="shared" si="642"/>
        <v>2467.5641449415834</v>
      </c>
      <c r="R4581" s="66">
        <f t="shared" si="643"/>
        <v>2593.6815442891793</v>
      </c>
      <c r="S4581" s="67">
        <f>E4581/INDEX('CCG overall weighted population'!$F$4:$F$195,MATCH(A4581,'CCG overall weighted population'!$A$4:$A$195,0))*INDEX('CCG overall weighted population'!$T$4:$T$195,MATCH(A4581,'CCG overall weighted population'!$A$4:$A$195,0))</f>
        <v>0</v>
      </c>
      <c r="T4581" s="66">
        <f t="shared" si="644"/>
        <v>3255.3270906445309</v>
      </c>
      <c r="U4581" s="66">
        <f t="shared" si="645"/>
        <v>3255.3270906445309</v>
      </c>
      <c r="V4581" s="81">
        <f t="shared" si="646"/>
        <v>2592.4908835276315</v>
      </c>
      <c r="W4581" s="110">
        <f t="shared" si="647"/>
        <v>0.85006655248990004</v>
      </c>
    </row>
    <row r="4582" spans="1:23" x14ac:dyDescent="0.2">
      <c r="A4582" s="31" t="s">
        <v>140</v>
      </c>
      <c r="B4582" s="25" t="s">
        <v>338</v>
      </c>
      <c r="C4582" s="53" t="s">
        <v>5982</v>
      </c>
      <c r="D4582" s="25" t="s">
        <v>5981</v>
      </c>
      <c r="E4582" s="97">
        <v>13800.833984375</v>
      </c>
      <c r="F4582" s="27">
        <v>10911.5166015625</v>
      </c>
      <c r="G4582" s="27">
        <v>11674.4365234375</v>
      </c>
      <c r="H4582" s="27">
        <v>12311.25</v>
      </c>
      <c r="I4582" s="27">
        <v>11101.4345703125</v>
      </c>
      <c r="J4582" s="27">
        <f t="shared" si="639"/>
        <v>11178.119070829145</v>
      </c>
      <c r="K4582" s="28">
        <v>1.122950553894043</v>
      </c>
      <c r="L4582" s="28">
        <v>0.99801719188690186</v>
      </c>
      <c r="M4582" s="27">
        <v>12119.71875</v>
      </c>
      <c r="N4582" s="27">
        <v>9005.9615604551636</v>
      </c>
      <c r="O4582" s="66">
        <f t="shared" si="640"/>
        <v>12284.146956472636</v>
      </c>
      <c r="P4582" s="66">
        <f t="shared" si="641"/>
        <v>12360.533433985234</v>
      </c>
      <c r="Q4582" s="66">
        <f t="shared" si="642"/>
        <v>11808.343031045517</v>
      </c>
      <c r="R4582" s="66">
        <f t="shared" si="643"/>
        <v>12293.984757530081</v>
      </c>
      <c r="S4582" s="67">
        <f>E4582/INDEX('CCG overall weighted population'!$F$4:$F$195,MATCH(A4582,'CCG overall weighted population'!$A$4:$A$195,0))*INDEX('CCG overall weighted population'!$T$4:$T$195,MATCH(A4582,'CCG overall weighted population'!$A$4:$A$195,0))</f>
        <v>0</v>
      </c>
      <c r="T4582" s="66">
        <f t="shared" si="644"/>
        <v>15430.167871332365</v>
      </c>
      <c r="U4582" s="66">
        <f t="shared" si="645"/>
        <v>15430.167871332365</v>
      </c>
      <c r="V4582" s="81">
        <f t="shared" si="646"/>
        <v>12288.341055709368</v>
      </c>
      <c r="W4582" s="110">
        <f t="shared" si="647"/>
        <v>0.89040568632460604</v>
      </c>
    </row>
    <row r="4583" spans="1:23" x14ac:dyDescent="0.2">
      <c r="A4583" s="31" t="s">
        <v>140</v>
      </c>
      <c r="B4583" s="25" t="s">
        <v>338</v>
      </c>
      <c r="C4583" s="53" t="s">
        <v>5980</v>
      </c>
      <c r="D4583" s="25" t="s">
        <v>5979</v>
      </c>
      <c r="E4583" s="97">
        <v>5400.4169921875</v>
      </c>
      <c r="F4583" s="27">
        <v>4529.2060546875</v>
      </c>
      <c r="G4583" s="27">
        <v>4603.384765625</v>
      </c>
      <c r="H4583" s="27">
        <v>3735.919921875</v>
      </c>
      <c r="I4583" s="27">
        <v>5912.13037109375</v>
      </c>
      <c r="J4583" s="27">
        <f t="shared" si="639"/>
        <v>4472.6991855441711</v>
      </c>
      <c r="K4583" s="28">
        <v>1.122950553894043</v>
      </c>
      <c r="L4583" s="28">
        <v>0.99801719188690186</v>
      </c>
      <c r="M4583" s="27">
        <v>4896.615234375</v>
      </c>
      <c r="N4583" s="27">
        <v>4455.9674594876724</v>
      </c>
      <c r="O4583" s="66">
        <f t="shared" si="640"/>
        <v>5010.7859714423821</v>
      </c>
      <c r="P4583" s="66">
        <f t="shared" si="641"/>
        <v>5041.9445281809394</v>
      </c>
      <c r="Q4583" s="66">
        <f t="shared" si="642"/>
        <v>4852.550456886268</v>
      </c>
      <c r="R4583" s="66">
        <f t="shared" si="643"/>
        <v>5019.1192043324736</v>
      </c>
      <c r="S4583" s="67">
        <f>E4583/INDEX('CCG overall weighted population'!$F$4:$F$195,MATCH(A4583,'CCG overall weighted population'!$A$4:$A$195,0))*INDEX('CCG overall weighted population'!$T$4:$T$195,MATCH(A4583,'CCG overall weighted population'!$A$4:$A$195,0))</f>
        <v>0</v>
      </c>
      <c r="T4583" s="66">
        <f t="shared" si="644"/>
        <v>6299.4914518372507</v>
      </c>
      <c r="U4583" s="66">
        <f t="shared" si="645"/>
        <v>6299.4914518372507</v>
      </c>
      <c r="V4583" s="81">
        <f t="shared" si="646"/>
        <v>5016.8151171914424</v>
      </c>
      <c r="W4583" s="110">
        <f t="shared" si="647"/>
        <v>0.92896810087980353</v>
      </c>
    </row>
    <row r="4584" spans="1:23" x14ac:dyDescent="0.2">
      <c r="A4584" s="31" t="s">
        <v>140</v>
      </c>
      <c r="B4584" s="25" t="s">
        <v>338</v>
      </c>
      <c r="C4584" s="53" t="s">
        <v>5978</v>
      </c>
      <c r="D4584" s="25" t="s">
        <v>5977</v>
      </c>
      <c r="E4584" s="97">
        <v>9382</v>
      </c>
      <c r="F4584" s="27">
        <v>5614.654296875</v>
      </c>
      <c r="G4584" s="27">
        <v>4769.41259765625</v>
      </c>
      <c r="H4584" s="27">
        <v>6589.75927734375</v>
      </c>
      <c r="I4584" s="27">
        <v>9110.330078125</v>
      </c>
      <c r="J4584" s="27">
        <f t="shared" si="639"/>
        <v>5852.198887124704</v>
      </c>
      <c r="K4584" s="28">
        <v>1.122950553894043</v>
      </c>
      <c r="L4584" s="28">
        <v>0.99801719188690186</v>
      </c>
      <c r="M4584" s="27">
        <v>7194.10205078125</v>
      </c>
      <c r="N4584" s="27">
        <v>5156.6455965482819</v>
      </c>
      <c r="O4584" s="66">
        <f t="shared" si="640"/>
        <v>6480.7471785587486</v>
      </c>
      <c r="P4584" s="66">
        <f t="shared" si="641"/>
        <v>6521.0463910619801</v>
      </c>
      <c r="Q4584" s="66">
        <f t="shared" si="642"/>
        <v>6990.356405357953</v>
      </c>
      <c r="R4584" s="66">
        <f t="shared" si="643"/>
        <v>6577.6065198369015</v>
      </c>
      <c r="S4584" s="67">
        <f>E4584/INDEX('CCG overall weighted population'!$F$4:$F$195,MATCH(A4584,'CCG overall weighted population'!$A$4:$A$195,0))*INDEX('CCG overall weighted population'!$T$4:$T$195,MATCH(A4584,'CCG overall weighted population'!$A$4:$A$195,0))</f>
        <v>0</v>
      </c>
      <c r="T4584" s="66">
        <f t="shared" si="644"/>
        <v>8255.547309873531</v>
      </c>
      <c r="U4584" s="66">
        <f t="shared" si="645"/>
        <v>8255.547309873531</v>
      </c>
      <c r="V4584" s="81">
        <f t="shared" si="646"/>
        <v>6574.5869903170533</v>
      </c>
      <c r="W4584" s="110">
        <f t="shared" si="647"/>
        <v>0.70076604032371059</v>
      </c>
    </row>
    <row r="4585" spans="1:23" x14ac:dyDescent="0.2">
      <c r="A4585" s="31" t="s">
        <v>140</v>
      </c>
      <c r="B4585" s="25" t="s">
        <v>338</v>
      </c>
      <c r="C4585" s="53" t="s">
        <v>5976</v>
      </c>
      <c r="D4585" s="25" t="s">
        <v>4482</v>
      </c>
      <c r="E4585" s="97">
        <v>5715.9169921875</v>
      </c>
      <c r="F4585" s="27">
        <v>5144.642578125</v>
      </c>
      <c r="G4585" s="27">
        <v>5256.275390625</v>
      </c>
      <c r="H4585" s="27">
        <v>4072.107177734375</v>
      </c>
      <c r="I4585" s="27">
        <v>4959.78759765625</v>
      </c>
      <c r="J4585" s="27">
        <f t="shared" si="639"/>
        <v>4983.3760831187465</v>
      </c>
      <c r="K4585" s="28">
        <v>1.122950553894043</v>
      </c>
      <c r="L4585" s="28">
        <v>0.99801719188690186</v>
      </c>
      <c r="M4585" s="27">
        <v>5232.86767578125</v>
      </c>
      <c r="N4585" s="27">
        <v>4205.156372552181</v>
      </c>
      <c r="O4585" s="66">
        <f t="shared" si="640"/>
        <v>5497.7720227391146</v>
      </c>
      <c r="P4585" s="66">
        <f t="shared" si="641"/>
        <v>5531.9588035121242</v>
      </c>
      <c r="Q4585" s="66">
        <f t="shared" si="642"/>
        <v>5130.0965454583438</v>
      </c>
      <c r="R4585" s="66">
        <f t="shared" si="643"/>
        <v>5483.5273181976681</v>
      </c>
      <c r="S4585" s="67">
        <f>E4585/INDEX('CCG overall weighted population'!$F$4:$F$195,MATCH(A4585,'CCG overall weighted population'!$A$4:$A$195,0))*INDEX('CCG overall weighted population'!$T$4:$T$195,MATCH(A4585,'CCG overall weighted population'!$A$4:$A$195,0))</f>
        <v>0</v>
      </c>
      <c r="T4585" s="66">
        <f t="shared" si="644"/>
        <v>6882.3696072180492</v>
      </c>
      <c r="U4585" s="66">
        <f t="shared" si="645"/>
        <v>6882.3696072180492</v>
      </c>
      <c r="V4585" s="81">
        <f t="shared" si="646"/>
        <v>5481.0100389167837</v>
      </c>
      <c r="W4585" s="110">
        <f t="shared" si="647"/>
        <v>0.95890301528314936</v>
      </c>
    </row>
    <row r="4586" spans="1:23" x14ac:dyDescent="0.2">
      <c r="A4586" s="31" t="s">
        <v>140</v>
      </c>
      <c r="B4586" s="25" t="s">
        <v>338</v>
      </c>
      <c r="C4586" s="53" t="s">
        <v>5975</v>
      </c>
      <c r="D4586" s="25" t="s">
        <v>5974</v>
      </c>
      <c r="E4586" s="97">
        <v>9742.75</v>
      </c>
      <c r="F4586" s="27">
        <v>7838.88916015625</v>
      </c>
      <c r="G4586" s="27">
        <v>7097.39208984375</v>
      </c>
      <c r="H4586" s="27">
        <v>10267.158203125</v>
      </c>
      <c r="I4586" s="27">
        <v>8734.3515625</v>
      </c>
      <c r="J4586" s="27">
        <f t="shared" si="639"/>
        <v>8192.5255187025487</v>
      </c>
      <c r="K4586" s="28">
        <v>1.122950553894043</v>
      </c>
      <c r="L4586" s="28">
        <v>0.99801719188690186</v>
      </c>
      <c r="M4586" s="27">
        <v>8424.78515625</v>
      </c>
      <c r="N4586" s="27">
        <v>5749.3101897197648</v>
      </c>
      <c r="O4586" s="66">
        <f t="shared" si="640"/>
        <v>8907.7426333413041</v>
      </c>
      <c r="P4586" s="66">
        <f t="shared" si="641"/>
        <v>8963.1336250610202</v>
      </c>
      <c r="Q4586" s="66">
        <f t="shared" si="642"/>
        <v>8157.2376595969763</v>
      </c>
      <c r="R4586" s="66">
        <f t="shared" si="643"/>
        <v>8866.0089565107137</v>
      </c>
      <c r="S4586" s="67">
        <f>E4586/INDEX('CCG overall weighted population'!$F$4:$F$195,MATCH(A4586,'CCG overall weighted population'!$A$4:$A$195,0))*INDEX('CCG overall weighted population'!$T$4:$T$195,MATCH(A4586,'CCG overall weighted population'!$A$4:$A$195,0))</f>
        <v>0</v>
      </c>
      <c r="T4586" s="66">
        <f t="shared" si="644"/>
        <v>11127.718900408103</v>
      </c>
      <c r="U4586" s="66">
        <f t="shared" si="645"/>
        <v>11127.718900408103</v>
      </c>
      <c r="V4586" s="81">
        <f t="shared" si="646"/>
        <v>8861.938908281667</v>
      </c>
      <c r="W4586" s="110">
        <f t="shared" si="647"/>
        <v>0.90959317526177585</v>
      </c>
    </row>
    <row r="4587" spans="1:23" x14ac:dyDescent="0.2">
      <c r="A4587" s="31" t="s">
        <v>140</v>
      </c>
      <c r="B4587" s="25" t="s">
        <v>338</v>
      </c>
      <c r="C4587" s="53" t="s">
        <v>5973</v>
      </c>
      <c r="D4587" s="25" t="s">
        <v>5972</v>
      </c>
      <c r="E4587" s="97">
        <v>10881.9169921875</v>
      </c>
      <c r="F4587" s="27">
        <v>8427.5478515625</v>
      </c>
      <c r="G4587" s="27">
        <v>7114.60107421875</v>
      </c>
      <c r="H4587" s="27">
        <v>8085.6689453125</v>
      </c>
      <c r="I4587" s="27">
        <v>10757.9326171875</v>
      </c>
      <c r="J4587" s="27">
        <f t="shared" si="639"/>
        <v>8389.1903535413003</v>
      </c>
      <c r="K4587" s="28">
        <v>1.122950553894043</v>
      </c>
      <c r="L4587" s="28">
        <v>0.99801719188690186</v>
      </c>
      <c r="M4587" s="27">
        <v>8772.7314453125</v>
      </c>
      <c r="N4587" s="27">
        <v>6850.0283524213446</v>
      </c>
      <c r="O4587" s="66">
        <f t="shared" si="640"/>
        <v>9229.4690479478122</v>
      </c>
      <c r="P4587" s="66">
        <f t="shared" si="641"/>
        <v>9286.8606301539185</v>
      </c>
      <c r="Q4587" s="66">
        <f t="shared" si="642"/>
        <v>8580.4611360233848</v>
      </c>
      <c r="R4587" s="66">
        <f t="shared" si="643"/>
        <v>9201.7270401228197</v>
      </c>
      <c r="S4587" s="67">
        <f>E4587/INDEX('CCG overall weighted population'!$F$4:$F$195,MATCH(A4587,'CCG overall weighted population'!$A$4:$A$195,0))*INDEX('CCG overall weighted population'!$T$4:$T$195,MATCH(A4587,'CCG overall weighted population'!$A$4:$A$195,0))</f>
        <v>0</v>
      </c>
      <c r="T4587" s="66">
        <f t="shared" si="644"/>
        <v>11549.078328595446</v>
      </c>
      <c r="U4587" s="66">
        <f t="shared" si="645"/>
        <v>11549.078328595446</v>
      </c>
      <c r="V4587" s="81">
        <f t="shared" si="646"/>
        <v>9197.5028764627641</v>
      </c>
      <c r="W4587" s="110">
        <f t="shared" si="647"/>
        <v>0.84520979925374962</v>
      </c>
    </row>
    <row r="4588" spans="1:23" x14ac:dyDescent="0.2">
      <c r="A4588" s="31" t="s">
        <v>140</v>
      </c>
      <c r="B4588" s="25" t="s">
        <v>338</v>
      </c>
      <c r="C4588" s="53" t="s">
        <v>5971</v>
      </c>
      <c r="D4588" s="25" t="s">
        <v>5613</v>
      </c>
      <c r="E4588" s="97">
        <v>12116.25</v>
      </c>
      <c r="F4588" s="27">
        <v>12077.5654296875</v>
      </c>
      <c r="G4588" s="27">
        <v>12529.9609375</v>
      </c>
      <c r="H4588" s="27">
        <v>10430.5771484375</v>
      </c>
      <c r="I4588" s="27">
        <v>10955.2431640625</v>
      </c>
      <c r="J4588" s="27">
        <f t="shared" si="639"/>
        <v>11813.014514392986</v>
      </c>
      <c r="K4588" s="28">
        <v>1.122950553894043</v>
      </c>
      <c r="L4588" s="28">
        <v>0.99801719188690186</v>
      </c>
      <c r="M4588" s="27">
        <v>12219.7705078125</v>
      </c>
      <c r="N4588" s="27">
        <v>9909.3715918860344</v>
      </c>
      <c r="O4588" s="66">
        <f t="shared" si="640"/>
        <v>13025.782564350533</v>
      </c>
      <c r="P4588" s="66">
        <f t="shared" si="641"/>
        <v>13106.780752540677</v>
      </c>
      <c r="Q4588" s="66">
        <f t="shared" si="642"/>
        <v>11988.730616219853</v>
      </c>
      <c r="R4588" s="66">
        <f t="shared" si="643"/>
        <v>12972.03600437674</v>
      </c>
      <c r="S4588" s="67">
        <f>E4588/INDEX('CCG overall weighted population'!$F$4:$F$195,MATCH(A4588,'CCG overall weighted population'!$A$4:$A$195,0))*INDEX('CCG overall weighted population'!$T$4:$T$195,MATCH(A4588,'CCG overall weighted population'!$A$4:$A$195,0))</f>
        <v>0</v>
      </c>
      <c r="T4588" s="66">
        <f t="shared" si="644"/>
        <v>16281.18930747022</v>
      </c>
      <c r="U4588" s="66">
        <f t="shared" si="645"/>
        <v>16281.18930747022</v>
      </c>
      <c r="V4588" s="81">
        <f t="shared" si="646"/>
        <v>12966.081034962008</v>
      </c>
      <c r="W4588" s="110">
        <f t="shared" si="647"/>
        <v>1.0701397738542873</v>
      </c>
    </row>
    <row r="4589" spans="1:23" x14ac:dyDescent="0.2">
      <c r="A4589" s="31" t="s">
        <v>140</v>
      </c>
      <c r="B4589" s="25" t="s">
        <v>338</v>
      </c>
      <c r="C4589" s="53" t="s">
        <v>5970</v>
      </c>
      <c r="D4589" s="25" t="s">
        <v>5969</v>
      </c>
      <c r="E4589" s="97">
        <v>4585.4169921875</v>
      </c>
      <c r="F4589" s="27">
        <v>2627.648681640625</v>
      </c>
      <c r="G4589" s="27">
        <v>2140.32958984375</v>
      </c>
      <c r="H4589" s="27">
        <v>3752.18505859375</v>
      </c>
      <c r="I4589" s="27">
        <v>5069.36865234375</v>
      </c>
      <c r="J4589" s="27">
        <f t="shared" si="639"/>
        <v>2866.6344723368534</v>
      </c>
      <c r="K4589" s="28">
        <v>1.122950553894043</v>
      </c>
      <c r="L4589" s="28">
        <v>0.99801719188690186</v>
      </c>
      <c r="M4589" s="27">
        <v>3245.762451171875</v>
      </c>
      <c r="N4589" s="27">
        <v>2431.0545895049536</v>
      </c>
      <c r="O4589" s="66">
        <f t="shared" si="640"/>
        <v>3163.8894521456432</v>
      </c>
      <c r="P4589" s="66">
        <f t="shared" si="641"/>
        <v>3183.563457295942</v>
      </c>
      <c r="Q4589" s="66">
        <f t="shared" si="642"/>
        <v>3164.2916650051829</v>
      </c>
      <c r="R4589" s="66">
        <f t="shared" si="643"/>
        <v>3181.2408666405431</v>
      </c>
      <c r="S4589" s="67">
        <f>E4589/INDEX('CCG overall weighted population'!$F$4:$F$195,MATCH(A4589,'CCG overall weighted population'!$A$4:$A$195,0))*INDEX('CCG overall weighted population'!$T$4:$T$195,MATCH(A4589,'CCG overall weighted population'!$A$4:$A$195,0))</f>
        <v>0</v>
      </c>
      <c r="T4589" s="66">
        <f t="shared" si="644"/>
        <v>3992.7722036047376</v>
      </c>
      <c r="U4589" s="66">
        <f t="shared" si="645"/>
        <v>3992.7722036047376</v>
      </c>
      <c r="V4589" s="81">
        <f t="shared" si="646"/>
        <v>3179.7804796931628</v>
      </c>
      <c r="W4589" s="110">
        <f t="shared" si="647"/>
        <v>0.69345503039544276</v>
      </c>
    </row>
    <row r="4590" spans="1:23" x14ac:dyDescent="0.2">
      <c r="A4590" s="31" t="s">
        <v>140</v>
      </c>
      <c r="B4590" s="25" t="s">
        <v>338</v>
      </c>
      <c r="C4590" s="53" t="s">
        <v>5968</v>
      </c>
      <c r="D4590" s="25" t="s">
        <v>5967</v>
      </c>
      <c r="E4590" s="97">
        <v>6984.416015625</v>
      </c>
      <c r="F4590" s="27">
        <v>5265.6796875</v>
      </c>
      <c r="G4590" s="27">
        <v>5888.13525390625</v>
      </c>
      <c r="H4590" s="27">
        <v>4984.50927734375</v>
      </c>
      <c r="I4590" s="27">
        <v>5630.1943359375</v>
      </c>
      <c r="J4590" s="27">
        <f t="shared" si="639"/>
        <v>5278.6541882491611</v>
      </c>
      <c r="K4590" s="28">
        <v>1.122950553894043</v>
      </c>
      <c r="L4590" s="28">
        <v>0.99801719188690186</v>
      </c>
      <c r="M4590" s="27">
        <v>6092.1064453125</v>
      </c>
      <c r="N4590" s="27">
        <v>3766.3702655859656</v>
      </c>
      <c r="O4590" s="66">
        <f t="shared" si="640"/>
        <v>5746.4289346052383</v>
      </c>
      <c r="P4590" s="66">
        <f t="shared" si="641"/>
        <v>5782.1619379750564</v>
      </c>
      <c r="Q4590" s="66">
        <f t="shared" si="642"/>
        <v>5859.5328273398463</v>
      </c>
      <c r="R4590" s="66">
        <f t="shared" si="643"/>
        <v>5791.4864938818109</v>
      </c>
      <c r="S4590" s="67">
        <f>E4590/INDEX('CCG overall weighted population'!$F$4:$F$195,MATCH(A4590,'CCG overall weighted population'!$A$4:$A$195,0))*INDEX('CCG overall weighted population'!$T$4:$T$195,MATCH(A4590,'CCG overall weighted population'!$A$4:$A$195,0))</f>
        <v>0</v>
      </c>
      <c r="T4590" s="66">
        <f t="shared" si="644"/>
        <v>7268.8888580584189</v>
      </c>
      <c r="U4590" s="66">
        <f t="shared" si="645"/>
        <v>7268.8888580584189</v>
      </c>
      <c r="V4590" s="81">
        <f t="shared" si="646"/>
        <v>5788.8278422310395</v>
      </c>
      <c r="W4590" s="110">
        <f t="shared" si="647"/>
        <v>0.8288205956347271</v>
      </c>
    </row>
    <row r="4591" spans="1:23" x14ac:dyDescent="0.2">
      <c r="A4591" s="31" t="s">
        <v>140</v>
      </c>
      <c r="B4591" s="25" t="s">
        <v>338</v>
      </c>
      <c r="C4591" s="53" t="s">
        <v>5966</v>
      </c>
      <c r="D4591" s="25" t="s">
        <v>5965</v>
      </c>
      <c r="E4591" s="97">
        <v>8973.75</v>
      </c>
      <c r="F4591" s="27">
        <v>6751.4794921875</v>
      </c>
      <c r="G4591" s="27">
        <v>5715.2529296875</v>
      </c>
      <c r="H4591" s="27">
        <v>7523.75439453125</v>
      </c>
      <c r="I4591" s="27">
        <v>11294.6962890625</v>
      </c>
      <c r="J4591" s="27">
        <f t="shared" si="639"/>
        <v>6990.0207168143716</v>
      </c>
      <c r="K4591" s="28">
        <v>1.122950553894043</v>
      </c>
      <c r="L4591" s="28">
        <v>0.99801719188690186</v>
      </c>
      <c r="M4591" s="27">
        <v>7195.74462890625</v>
      </c>
      <c r="N4591" s="27">
        <v>6646.8644856295414</v>
      </c>
      <c r="O4591" s="66">
        <f t="shared" si="640"/>
        <v>7795.4253462450006</v>
      </c>
      <c r="P4591" s="66">
        <f t="shared" si="641"/>
        <v>7843.8996184123753</v>
      </c>
      <c r="Q4591" s="66">
        <f t="shared" si="642"/>
        <v>7140.856614578579</v>
      </c>
      <c r="R4591" s="66">
        <f t="shared" si="643"/>
        <v>7759.1705446234873</v>
      </c>
      <c r="S4591" s="67">
        <f>E4591/INDEX('CCG overall weighted population'!$F$4:$F$195,MATCH(A4591,'CCG overall weighted population'!$A$4:$A$195,0))*INDEX('CCG overall weighted population'!$T$4:$T$195,MATCH(A4591,'CCG overall weighted population'!$A$4:$A$195,0))</f>
        <v>0</v>
      </c>
      <c r="T4591" s="66">
        <f t="shared" si="644"/>
        <v>9738.5271258373632</v>
      </c>
      <c r="U4591" s="66">
        <f t="shared" si="645"/>
        <v>9738.5271258373632</v>
      </c>
      <c r="V4591" s="81">
        <f t="shared" si="646"/>
        <v>7755.6086039025913</v>
      </c>
      <c r="W4591" s="110">
        <f t="shared" si="647"/>
        <v>0.86425503316925378</v>
      </c>
    </row>
    <row r="4592" spans="1:23" x14ac:dyDescent="0.2">
      <c r="A4592" s="31" t="s">
        <v>140</v>
      </c>
      <c r="B4592" s="25" t="s">
        <v>338</v>
      </c>
      <c r="C4592" s="53" t="s">
        <v>5964</v>
      </c>
      <c r="D4592" s="25" t="s">
        <v>5963</v>
      </c>
      <c r="E4592" s="97">
        <v>8011.3330078125</v>
      </c>
      <c r="F4592" s="27">
        <v>4882.23876953125</v>
      </c>
      <c r="G4592" s="27">
        <v>4445.78173828125</v>
      </c>
      <c r="H4592" s="27">
        <v>5485.01220703125</v>
      </c>
      <c r="I4592" s="27">
        <v>8449.783203125</v>
      </c>
      <c r="J4592" s="27">
        <f t="shared" si="639"/>
        <v>5093.2004513878937</v>
      </c>
      <c r="K4592" s="28">
        <v>1.122950553894043</v>
      </c>
      <c r="L4592" s="28">
        <v>0.99801719188690186</v>
      </c>
      <c r="M4592" s="27">
        <v>5971.2607421875</v>
      </c>
      <c r="N4592" s="27">
        <v>4858.297443594337</v>
      </c>
      <c r="O4592" s="66">
        <f t="shared" si="640"/>
        <v>5681.7456280582846</v>
      </c>
      <c r="P4592" s="66">
        <f t="shared" si="641"/>
        <v>5717.0764113994346</v>
      </c>
      <c r="Q4592" s="66">
        <f t="shared" si="642"/>
        <v>5859.9644123281842</v>
      </c>
      <c r="R4592" s="66">
        <f t="shared" si="643"/>
        <v>5734.2969340534091</v>
      </c>
      <c r="S4592" s="67">
        <f>E4592/INDEX('CCG overall weighted population'!$F$4:$F$195,MATCH(A4592,'CCG overall weighted population'!$A$4:$A$195,0))*INDEX('CCG overall weighted population'!$T$4:$T$195,MATCH(A4592,'CCG overall weighted population'!$A$4:$A$195,0))</f>
        <v>0</v>
      </c>
      <c r="T4592" s="66">
        <f t="shared" si="644"/>
        <v>7197.1102991904863</v>
      </c>
      <c r="U4592" s="66">
        <f t="shared" si="645"/>
        <v>7197.1102991904863</v>
      </c>
      <c r="V4592" s="81">
        <f t="shared" si="646"/>
        <v>5731.6645359590966</v>
      </c>
      <c r="W4592" s="110">
        <f t="shared" si="647"/>
        <v>0.7154445496610472</v>
      </c>
    </row>
    <row r="4593" spans="1:23" x14ac:dyDescent="0.2">
      <c r="A4593" s="31" t="s">
        <v>140</v>
      </c>
      <c r="B4593" s="25" t="s">
        <v>338</v>
      </c>
      <c r="C4593" s="53" t="s">
        <v>5962</v>
      </c>
      <c r="D4593" s="25" t="s">
        <v>5961</v>
      </c>
      <c r="E4593" s="97">
        <v>11500.25</v>
      </c>
      <c r="F4593" s="27">
        <v>7804.5888671875</v>
      </c>
      <c r="G4593" s="27">
        <v>6956.81201171875</v>
      </c>
      <c r="H4593" s="27">
        <v>7099.93359375</v>
      </c>
      <c r="I4593" s="27">
        <v>11821.8623046875</v>
      </c>
      <c r="J4593" s="27">
        <f t="shared" si="639"/>
        <v>7811.9797709921331</v>
      </c>
      <c r="K4593" s="28">
        <v>1.122950553894043</v>
      </c>
      <c r="L4593" s="28">
        <v>0.99801719188690186</v>
      </c>
      <c r="M4593" s="27">
        <v>9013.49609375</v>
      </c>
      <c r="N4593" s="27">
        <v>6224.0345844510102</v>
      </c>
      <c r="O4593" s="66">
        <f t="shared" si="640"/>
        <v>8577.1080705614295</v>
      </c>
      <c r="P4593" s="66">
        <f t="shared" si="641"/>
        <v>8630.4430782812651</v>
      </c>
      <c r="Q4593" s="66">
        <f t="shared" si="642"/>
        <v>8734.5499428201001</v>
      </c>
      <c r="R4593" s="66">
        <f t="shared" si="643"/>
        <v>8642.9897904444442</v>
      </c>
      <c r="S4593" s="67">
        <f>E4593/INDEX('CCG overall weighted population'!$F$4:$F$195,MATCH(A4593,'CCG overall weighted population'!$A$4:$A$195,0))*INDEX('CCG overall weighted population'!$T$4:$T$195,MATCH(A4593,'CCG overall weighted population'!$A$4:$A$195,0))</f>
        <v>0</v>
      </c>
      <c r="T4593" s="66">
        <f t="shared" si="644"/>
        <v>10847.807769981546</v>
      </c>
      <c r="U4593" s="66">
        <f t="shared" si="645"/>
        <v>10847.807769981546</v>
      </c>
      <c r="V4593" s="81">
        <f t="shared" si="646"/>
        <v>8639.0221218505121</v>
      </c>
      <c r="W4593" s="110">
        <f t="shared" si="647"/>
        <v>0.75120298444386102</v>
      </c>
    </row>
    <row r="4594" spans="1:23" x14ac:dyDescent="0.2">
      <c r="A4594" s="31" t="s">
        <v>140</v>
      </c>
      <c r="B4594" s="25" t="s">
        <v>338</v>
      </c>
      <c r="C4594" s="53" t="s">
        <v>5960</v>
      </c>
      <c r="D4594" s="25" t="s">
        <v>5959</v>
      </c>
      <c r="E4594" s="97">
        <v>3041.166748046875</v>
      </c>
      <c r="F4594" s="27">
        <v>2365.886962890625</v>
      </c>
      <c r="G4594" s="27">
        <v>1638.77587890625</v>
      </c>
      <c r="H4594" s="27">
        <v>2186.529296875</v>
      </c>
      <c r="I4594" s="27">
        <v>3478.3310546875</v>
      </c>
      <c r="J4594" s="27">
        <f t="shared" si="639"/>
        <v>2338.7185583032333</v>
      </c>
      <c r="K4594" s="28">
        <v>1.122950553894043</v>
      </c>
      <c r="L4594" s="28">
        <v>0.99801719188690186</v>
      </c>
      <c r="M4594" s="27">
        <v>2336.0908203125</v>
      </c>
      <c r="N4594" s="27">
        <v>2340.0856451293362</v>
      </c>
      <c r="O4594" s="66">
        <f t="shared" si="640"/>
        <v>2621.2111329999416</v>
      </c>
      <c r="P4594" s="66">
        <f t="shared" si="641"/>
        <v>2637.5106030385323</v>
      </c>
      <c r="Q4594" s="66">
        <f t="shared" si="642"/>
        <v>2336.4903027941837</v>
      </c>
      <c r="R4594" s="66">
        <f t="shared" si="643"/>
        <v>2601.2323510791598</v>
      </c>
      <c r="S4594" s="67">
        <f>E4594/INDEX('CCG overall weighted population'!$F$4:$F$195,MATCH(A4594,'CCG overall weighted population'!$A$4:$A$195,0))*INDEX('CCG overall weighted population'!$T$4:$T$195,MATCH(A4594,'CCG overall weighted population'!$A$4:$A$195,0))</f>
        <v>0</v>
      </c>
      <c r="T4594" s="66">
        <f t="shared" si="644"/>
        <v>3264.80410063204</v>
      </c>
      <c r="U4594" s="66">
        <f t="shared" si="645"/>
        <v>3264.80410063204</v>
      </c>
      <c r="V4594" s="81">
        <f t="shared" si="646"/>
        <v>2600.0382240287836</v>
      </c>
      <c r="W4594" s="110">
        <f t="shared" si="647"/>
        <v>0.85494760380982171</v>
      </c>
    </row>
    <row r="4595" spans="1:23" x14ac:dyDescent="0.2">
      <c r="A4595" s="31" t="s">
        <v>140</v>
      </c>
      <c r="B4595" s="25" t="s">
        <v>338</v>
      </c>
      <c r="C4595" s="53" t="s">
        <v>5958</v>
      </c>
      <c r="D4595" s="25" t="s">
        <v>5957</v>
      </c>
      <c r="E4595" s="97">
        <v>4383.5</v>
      </c>
      <c r="F4595" s="27">
        <v>3393.301513671875</v>
      </c>
      <c r="G4595" s="27">
        <v>3296.119140625</v>
      </c>
      <c r="H4595" s="27">
        <v>3004.73828125</v>
      </c>
      <c r="I4595" s="27">
        <v>3593.582763671875</v>
      </c>
      <c r="J4595" s="27">
        <f t="shared" si="639"/>
        <v>3337.1839137472653</v>
      </c>
      <c r="K4595" s="28">
        <v>1.122950553894043</v>
      </c>
      <c r="L4595" s="28">
        <v>0.99801719188690186</v>
      </c>
      <c r="M4595" s="27">
        <v>3583.7861328125</v>
      </c>
      <c r="N4595" s="27">
        <v>2713.9741278517317</v>
      </c>
      <c r="O4595" s="66">
        <f t="shared" si="640"/>
        <v>3670.2173519898342</v>
      </c>
      <c r="P4595" s="66">
        <f t="shared" si="641"/>
        <v>3693.0398545386493</v>
      </c>
      <c r="Q4595" s="66">
        <f t="shared" si="642"/>
        <v>3496.8049323164232</v>
      </c>
      <c r="R4595" s="66">
        <f t="shared" si="643"/>
        <v>3669.390087576664</v>
      </c>
      <c r="S4595" s="67">
        <f>E4595/INDEX('CCG overall weighted population'!$F$4:$F$195,MATCH(A4595,'CCG overall weighted population'!$A$4:$A$195,0))*INDEX('CCG overall weighted population'!$T$4:$T$195,MATCH(A4595,'CCG overall weighted population'!$A$4:$A$195,0))</f>
        <v>0</v>
      </c>
      <c r="T4595" s="66">
        <f t="shared" si="644"/>
        <v>4605.4477985285857</v>
      </c>
      <c r="U4595" s="66">
        <f t="shared" si="645"/>
        <v>4605.4477985285857</v>
      </c>
      <c r="V4595" s="81">
        <f t="shared" si="646"/>
        <v>3667.7056098481985</v>
      </c>
      <c r="W4595" s="110">
        <f t="shared" si="647"/>
        <v>0.83670710844033269</v>
      </c>
    </row>
    <row r="4596" spans="1:23" x14ac:dyDescent="0.2">
      <c r="A4596" s="31" t="s">
        <v>140</v>
      </c>
      <c r="B4596" s="25" t="s">
        <v>338</v>
      </c>
      <c r="C4596" s="53" t="s">
        <v>5956</v>
      </c>
      <c r="D4596" s="25" t="s">
        <v>5955</v>
      </c>
      <c r="E4596" s="97">
        <v>8031.75048828125</v>
      </c>
      <c r="F4596" s="27">
        <v>5553.34423828125</v>
      </c>
      <c r="G4596" s="27">
        <v>4527.44921875</v>
      </c>
      <c r="H4596" s="27">
        <v>5349.33349609375</v>
      </c>
      <c r="I4596" s="27">
        <v>10171.0361328125</v>
      </c>
      <c r="J4596" s="27">
        <f t="shared" si="639"/>
        <v>5649.3490754636769</v>
      </c>
      <c r="K4596" s="28">
        <v>1.122950553894043</v>
      </c>
      <c r="L4596" s="28">
        <v>0.99801719188690186</v>
      </c>
      <c r="M4596" s="27">
        <v>6262.5341796875</v>
      </c>
      <c r="N4596" s="27">
        <v>5485.4493502086907</v>
      </c>
      <c r="O4596" s="66">
        <f t="shared" si="640"/>
        <v>6312.9922234919914</v>
      </c>
      <c r="P4596" s="66">
        <f t="shared" si="641"/>
        <v>6352.2482858157082</v>
      </c>
      <c r="Q4596" s="66">
        <f t="shared" si="642"/>
        <v>6184.8256967396192</v>
      </c>
      <c r="R4596" s="66">
        <f t="shared" si="643"/>
        <v>6332.0709128436447</v>
      </c>
      <c r="S4596" s="67">
        <f>E4596/INDEX('CCG overall weighted population'!$F$4:$F$195,MATCH(A4596,'CCG overall weighted population'!$A$4:$A$195,0))*INDEX('CCG overall weighted population'!$T$4:$T$195,MATCH(A4596,'CCG overall weighted population'!$A$4:$A$195,0))</f>
        <v>0</v>
      </c>
      <c r="T4596" s="66">
        <f t="shared" si="644"/>
        <v>7947.3758171461723</v>
      </c>
      <c r="U4596" s="66">
        <f t="shared" si="645"/>
        <v>7947.3758171461723</v>
      </c>
      <c r="V4596" s="81">
        <f t="shared" si="646"/>
        <v>6329.1640994023965</v>
      </c>
      <c r="W4596" s="110">
        <f t="shared" si="647"/>
        <v>0.78801801782027248</v>
      </c>
    </row>
    <row r="4597" spans="1:23" x14ac:dyDescent="0.2">
      <c r="A4597" s="31" t="s">
        <v>140</v>
      </c>
      <c r="B4597" s="25" t="s">
        <v>338</v>
      </c>
      <c r="C4597" s="53" t="s">
        <v>5954</v>
      </c>
      <c r="D4597" s="25" t="s">
        <v>5953</v>
      </c>
      <c r="E4597" s="97">
        <v>1661.25</v>
      </c>
      <c r="F4597" s="27">
        <v>1870.0087890625</v>
      </c>
      <c r="G4597" s="27">
        <v>1629.1495361328125</v>
      </c>
      <c r="H4597" s="27">
        <v>2204.75634765625</v>
      </c>
      <c r="I4597" s="27">
        <v>1267.7265625</v>
      </c>
      <c r="J4597" s="27">
        <f t="shared" si="639"/>
        <v>1879.6326182608946</v>
      </c>
      <c r="K4597" s="28">
        <v>1.122950553894043</v>
      </c>
      <c r="L4597" s="28">
        <v>0.99801719188690186</v>
      </c>
      <c r="M4597" s="27">
        <v>1564.111083984375</v>
      </c>
      <c r="N4597" s="27">
        <v>955.78593845513535</v>
      </c>
      <c r="O4597" s="66">
        <f t="shared" si="640"/>
        <v>2003.0115975254369</v>
      </c>
      <c r="P4597" s="66">
        <f t="shared" si="641"/>
        <v>2015.4669190788177</v>
      </c>
      <c r="Q4597" s="66">
        <f t="shared" si="642"/>
        <v>1503.2785694314512</v>
      </c>
      <c r="R4597" s="66">
        <f t="shared" si="643"/>
        <v>1953.7391951210675</v>
      </c>
      <c r="S4597" s="67">
        <f>E4597/INDEX('CCG overall weighted population'!$F$4:$F$195,MATCH(A4597,'CCG overall weighted population'!$A$4:$A$195,0))*INDEX('CCG overall weighted population'!$T$4:$T$195,MATCH(A4597,'CCG overall weighted population'!$A$4:$A$195,0))</f>
        <v>0</v>
      </c>
      <c r="T4597" s="66">
        <f t="shared" si="644"/>
        <v>2452.1360935521789</v>
      </c>
      <c r="U4597" s="66">
        <f t="shared" si="645"/>
        <v>2452.1360935521789</v>
      </c>
      <c r="V4597" s="81">
        <f t="shared" si="646"/>
        <v>1952.8423076049221</v>
      </c>
      <c r="W4597" s="110">
        <f t="shared" si="647"/>
        <v>1.1755258435545055</v>
      </c>
    </row>
    <row r="4598" spans="1:23" x14ac:dyDescent="0.2">
      <c r="A4598" s="31" t="s">
        <v>140</v>
      </c>
      <c r="B4598" s="25" t="s">
        <v>338</v>
      </c>
      <c r="C4598" s="53" t="s">
        <v>5952</v>
      </c>
      <c r="D4598" s="25" t="s">
        <v>5951</v>
      </c>
      <c r="E4598" s="97">
        <v>8535.5</v>
      </c>
      <c r="F4598" s="27">
        <v>6954.4248046875</v>
      </c>
      <c r="G4598" s="27">
        <v>5403.740234375</v>
      </c>
      <c r="H4598" s="27">
        <v>6731.5205078125</v>
      </c>
      <c r="I4598" s="27">
        <v>7485.9169921875</v>
      </c>
      <c r="J4598" s="27">
        <f t="shared" si="639"/>
        <v>6843.7049081990099</v>
      </c>
      <c r="K4598" s="28">
        <v>1.122950553894043</v>
      </c>
      <c r="L4598" s="28">
        <v>0.99801719188690186</v>
      </c>
      <c r="M4598" s="27">
        <v>7019.9716796875</v>
      </c>
      <c r="N4598" s="27">
        <v>6202.1195701589941</v>
      </c>
      <c r="O4598" s="66">
        <f t="shared" si="640"/>
        <v>7598.0000490390094</v>
      </c>
      <c r="P4598" s="66">
        <f t="shared" si="641"/>
        <v>7645.2466720192742</v>
      </c>
      <c r="Q4598" s="66">
        <f t="shared" si="642"/>
        <v>6938.1864687346497</v>
      </c>
      <c r="R4598" s="66">
        <f t="shared" si="643"/>
        <v>7560.0334548894562</v>
      </c>
      <c r="S4598" s="67">
        <f>E4598/INDEX('CCG overall weighted population'!$F$4:$F$195,MATCH(A4598,'CCG overall weighted population'!$A$4:$A$195,0))*INDEX('CCG overall weighted population'!$T$4:$T$195,MATCH(A4598,'CCG overall weighted population'!$A$4:$A$195,0))</f>
        <v>0</v>
      </c>
      <c r="T4598" s="66">
        <f t="shared" si="644"/>
        <v>9488.590365331569</v>
      </c>
      <c r="U4598" s="66">
        <f t="shared" si="645"/>
        <v>9488.590365331569</v>
      </c>
      <c r="V4598" s="81">
        <f t="shared" si="646"/>
        <v>7556.5629304488029</v>
      </c>
      <c r="W4598" s="110">
        <f t="shared" si="647"/>
        <v>0.88530993268687286</v>
      </c>
    </row>
    <row r="4599" spans="1:23" x14ac:dyDescent="0.2">
      <c r="A4599" s="31" t="s">
        <v>140</v>
      </c>
      <c r="B4599" s="25" t="s">
        <v>338</v>
      </c>
      <c r="C4599" s="53" t="s">
        <v>5950</v>
      </c>
      <c r="D4599" s="25" t="s">
        <v>5949</v>
      </c>
      <c r="E4599" s="97">
        <v>4179</v>
      </c>
      <c r="F4599" s="27">
        <v>3233.437255859375</v>
      </c>
      <c r="G4599" s="27">
        <v>3655.863037109375</v>
      </c>
      <c r="H4599" s="27">
        <v>3589.469970703125</v>
      </c>
      <c r="I4599" s="27">
        <v>4285.66455078125</v>
      </c>
      <c r="J4599" s="27">
        <f t="shared" si="639"/>
        <v>3357.7210989096593</v>
      </c>
      <c r="K4599" s="28">
        <v>1.122950553894043</v>
      </c>
      <c r="L4599" s="28">
        <v>0.99801719188690186</v>
      </c>
      <c r="M4599" s="27">
        <v>3700.811767578125</v>
      </c>
      <c r="N4599" s="27">
        <v>3096.2056900090674</v>
      </c>
      <c r="O4599" s="66">
        <f t="shared" si="640"/>
        <v>3733.769822832533</v>
      </c>
      <c r="P4599" s="66">
        <f t="shared" si="641"/>
        <v>3756.9875135374405</v>
      </c>
      <c r="Q4599" s="66">
        <f t="shared" si="642"/>
        <v>3640.3511598212194</v>
      </c>
      <c r="R4599" s="66">
        <f t="shared" si="643"/>
        <v>3742.93077708377</v>
      </c>
      <c r="S4599" s="67">
        <f>E4599/INDEX('CCG overall weighted population'!$F$4:$F$195,MATCH(A4599,'CCG overall weighted population'!$A$4:$A$195,0))*INDEX('CCG overall weighted population'!$T$4:$T$195,MATCH(A4599,'CCG overall weighted population'!$A$4:$A$195,0))</f>
        <v>0</v>
      </c>
      <c r="T4599" s="66">
        <f t="shared" si="644"/>
        <v>4697.7486437669968</v>
      </c>
      <c r="U4599" s="66">
        <f t="shared" si="645"/>
        <v>4697.7486437669968</v>
      </c>
      <c r="V4599" s="81">
        <f t="shared" si="646"/>
        <v>3741.212539615768</v>
      </c>
      <c r="W4599" s="110">
        <f t="shared" si="647"/>
        <v>0.89524109586402678</v>
      </c>
    </row>
    <row r="4600" spans="1:23" x14ac:dyDescent="0.2">
      <c r="A4600" s="31" t="s">
        <v>140</v>
      </c>
      <c r="B4600" s="25" t="s">
        <v>338</v>
      </c>
      <c r="C4600" s="53" t="s">
        <v>5948</v>
      </c>
      <c r="D4600" s="25" t="s">
        <v>5947</v>
      </c>
      <c r="E4600" s="97">
        <v>3426.08349609375</v>
      </c>
      <c r="F4600" s="27">
        <v>2491.149658203125</v>
      </c>
      <c r="G4600" s="27">
        <v>1897.416015625</v>
      </c>
      <c r="H4600" s="27">
        <v>2206.375244140625</v>
      </c>
      <c r="I4600" s="27">
        <v>4519.00634765625</v>
      </c>
      <c r="J4600" s="27">
        <f t="shared" si="639"/>
        <v>2494.8754023360757</v>
      </c>
      <c r="K4600" s="28">
        <v>1.122950553894043</v>
      </c>
      <c r="L4600" s="28">
        <v>0.99801719188690186</v>
      </c>
      <c r="M4600" s="27">
        <v>2565.66845703125</v>
      </c>
      <c r="N4600" s="27">
        <v>2777.4021664425013</v>
      </c>
      <c r="O4600" s="66">
        <f t="shared" si="640"/>
        <v>2827.7300880267262</v>
      </c>
      <c r="P4600" s="66">
        <f t="shared" si="641"/>
        <v>2845.3137543200492</v>
      </c>
      <c r="Q4600" s="66">
        <f t="shared" si="642"/>
        <v>2586.8418279723755</v>
      </c>
      <c r="R4600" s="66">
        <f t="shared" si="643"/>
        <v>2814.163331372315</v>
      </c>
      <c r="S4600" s="67">
        <f>E4600/INDEX('CCG overall weighted population'!$F$4:$F$195,MATCH(A4600,'CCG overall weighted population'!$A$4:$A$195,0))*INDEX('CCG overall weighted population'!$T$4:$T$195,MATCH(A4600,'CCG overall weighted population'!$A$4:$A$195,0))</f>
        <v>0</v>
      </c>
      <c r="T4600" s="66">
        <f t="shared" si="644"/>
        <v>3532.0535592681699</v>
      </c>
      <c r="U4600" s="66">
        <f t="shared" si="645"/>
        <v>3532.0535592681699</v>
      </c>
      <c r="V4600" s="81">
        <f t="shared" si="646"/>
        <v>2812.8714557900453</v>
      </c>
      <c r="W4600" s="110">
        <f t="shared" si="647"/>
        <v>0.82101660948927291</v>
      </c>
    </row>
    <row r="4601" spans="1:23" x14ac:dyDescent="0.2">
      <c r="A4601" s="31" t="s">
        <v>140</v>
      </c>
      <c r="B4601" s="25" t="s">
        <v>338</v>
      </c>
      <c r="C4601" s="53" t="s">
        <v>5946</v>
      </c>
      <c r="D4601" s="25" t="s">
        <v>5945</v>
      </c>
      <c r="E4601" s="97">
        <v>3846.16650390625</v>
      </c>
      <c r="F4601" s="27">
        <v>2666.181884765625</v>
      </c>
      <c r="G4601" s="27">
        <v>2646.682373046875</v>
      </c>
      <c r="H4601" s="27">
        <v>3216.145263671875</v>
      </c>
      <c r="I4601" s="27">
        <v>3493.548095703125</v>
      </c>
      <c r="J4601" s="27">
        <f t="shared" si="639"/>
        <v>2781.8149174601945</v>
      </c>
      <c r="K4601" s="28">
        <v>1.122950553894043</v>
      </c>
      <c r="L4601" s="28">
        <v>0.99801719188690186</v>
      </c>
      <c r="M4601" s="27">
        <v>3209.6162109375</v>
      </c>
      <c r="N4601" s="27">
        <v>1912.3383377095515</v>
      </c>
      <c r="O4601" s="66">
        <f t="shared" si="640"/>
        <v>3020.2023024805753</v>
      </c>
      <c r="P4601" s="66">
        <f t="shared" si="641"/>
        <v>3038.9828182200399</v>
      </c>
      <c r="Q4601" s="66">
        <f t="shared" si="642"/>
        <v>3079.8884236147055</v>
      </c>
      <c r="R4601" s="66">
        <f t="shared" si="643"/>
        <v>3043.91266467177</v>
      </c>
      <c r="S4601" s="67">
        <f>E4601/INDEX('CCG overall weighted population'!$F$4:$F$195,MATCH(A4601,'CCG overall weighted population'!$A$4:$A$195,0))*INDEX('CCG overall weighted population'!$T$4:$T$195,MATCH(A4601,'CCG overall weighted population'!$A$4:$A$195,0))</f>
        <v>0</v>
      </c>
      <c r="T4601" s="66">
        <f t="shared" si="644"/>
        <v>3820.4117158020731</v>
      </c>
      <c r="U4601" s="66">
        <f t="shared" si="645"/>
        <v>3820.4117158020731</v>
      </c>
      <c r="V4601" s="81">
        <f t="shared" si="646"/>
        <v>3042.5153198900321</v>
      </c>
      <c r="W4601" s="110">
        <f t="shared" si="647"/>
        <v>0.79105137980895723</v>
      </c>
    </row>
    <row r="4602" spans="1:23" x14ac:dyDescent="0.2">
      <c r="A4602" s="31" t="s">
        <v>140</v>
      </c>
      <c r="B4602" s="25" t="s">
        <v>338</v>
      </c>
      <c r="C4602" s="53" t="s">
        <v>5944</v>
      </c>
      <c r="D4602" s="25" t="s">
        <v>5943</v>
      </c>
      <c r="E4602" s="97">
        <v>5051.41650390625</v>
      </c>
      <c r="F4602" s="27">
        <v>2450.269287109375</v>
      </c>
      <c r="G4602" s="27">
        <v>1872.7313232421875</v>
      </c>
      <c r="H4602" s="27">
        <v>3163.06982421875</v>
      </c>
      <c r="I4602" s="27">
        <v>6150.44384765625</v>
      </c>
      <c r="J4602" s="27">
        <f t="shared" si="639"/>
        <v>2674.1958576399907</v>
      </c>
      <c r="K4602" s="28">
        <v>1.122950553894043</v>
      </c>
      <c r="L4602" s="28">
        <v>0.99801719188690186</v>
      </c>
      <c r="M4602" s="27">
        <v>3194.644775390625</v>
      </c>
      <c r="N4602" s="27">
        <v>3002.3511423597788</v>
      </c>
      <c r="O4602" s="66">
        <f t="shared" si="640"/>
        <v>3033.8125161454236</v>
      </c>
      <c r="P4602" s="66">
        <f t="shared" si="641"/>
        <v>3052.6776642393961</v>
      </c>
      <c r="Q4602" s="66">
        <f t="shared" si="642"/>
        <v>3175.4154120875405</v>
      </c>
      <c r="R4602" s="66">
        <f t="shared" si="643"/>
        <v>3067.4697262290574</v>
      </c>
      <c r="S4602" s="67">
        <f>E4602/INDEX('CCG overall weighted population'!$F$4:$F$195,MATCH(A4602,'CCG overall weighted population'!$A$4:$A$195,0))*INDEX('CCG overall weighted population'!$T$4:$T$195,MATCH(A4602,'CCG overall weighted population'!$A$4:$A$195,0))</f>
        <v>0</v>
      </c>
      <c r="T4602" s="66">
        <f t="shared" si="644"/>
        <v>3849.9781600065539</v>
      </c>
      <c r="U4602" s="66">
        <f t="shared" si="645"/>
        <v>3849.9781600065539</v>
      </c>
      <c r="V4602" s="81">
        <f t="shared" si="646"/>
        <v>3066.0615672943964</v>
      </c>
      <c r="W4602" s="110">
        <f t="shared" si="647"/>
        <v>0.60697065168223951</v>
      </c>
    </row>
    <row r="4603" spans="1:23" x14ac:dyDescent="0.2">
      <c r="A4603" s="31" t="s">
        <v>140</v>
      </c>
      <c r="B4603" s="25" t="s">
        <v>338</v>
      </c>
      <c r="C4603" s="53" t="s">
        <v>5942</v>
      </c>
      <c r="D4603" s="25" t="s">
        <v>5941</v>
      </c>
      <c r="E4603" s="97">
        <v>9272.4169921875</v>
      </c>
      <c r="F4603" s="27">
        <v>6875.84326171875</v>
      </c>
      <c r="G4603" s="27">
        <v>7627.46533203125</v>
      </c>
      <c r="H4603" s="27">
        <v>5831.15625</v>
      </c>
      <c r="I4603" s="27">
        <v>6771.6669921875</v>
      </c>
      <c r="J4603" s="27">
        <f t="shared" si="639"/>
        <v>6763.1591897303279</v>
      </c>
      <c r="K4603" s="28">
        <v>1.122950553894043</v>
      </c>
      <c r="L4603" s="28">
        <v>0.99801719188690186</v>
      </c>
      <c r="M4603" s="27">
        <v>8407.919921875</v>
      </c>
      <c r="N4603" s="27">
        <v>4607.5925193327103</v>
      </c>
      <c r="O4603" s="66">
        <f t="shared" si="640"/>
        <v>7338.0550174244263</v>
      </c>
      <c r="P4603" s="66">
        <f t="shared" si="641"/>
        <v>7383.6852249236417</v>
      </c>
      <c r="Q4603" s="66">
        <f t="shared" si="642"/>
        <v>8027.8871816207711</v>
      </c>
      <c r="R4603" s="66">
        <f t="shared" si="643"/>
        <v>7461.3229154010223</v>
      </c>
      <c r="S4603" s="67">
        <f>E4603/INDEX('CCG overall weighted population'!$F$4:$F$195,MATCH(A4603,'CCG overall weighted population'!$A$4:$A$195,0))*INDEX('CCG overall weighted population'!$T$4:$T$195,MATCH(A4603,'CCG overall weighted population'!$A$4:$A$195,0))</f>
        <v>0</v>
      </c>
      <c r="T4603" s="66">
        <f t="shared" si="644"/>
        <v>9364.6988667640762</v>
      </c>
      <c r="U4603" s="66">
        <f t="shared" si="645"/>
        <v>9364.6988667640762</v>
      </c>
      <c r="V4603" s="81">
        <f t="shared" si="646"/>
        <v>7457.8977052227847</v>
      </c>
      <c r="W4603" s="110">
        <f t="shared" si="647"/>
        <v>0.80430999937842063</v>
      </c>
    </row>
    <row r="4604" spans="1:23" x14ac:dyDescent="0.2">
      <c r="A4604" s="31" t="s">
        <v>141</v>
      </c>
      <c r="B4604" s="25" t="s">
        <v>363</v>
      </c>
      <c r="C4604" s="53" t="s">
        <v>5940</v>
      </c>
      <c r="D4604" s="25" t="s">
        <v>5939</v>
      </c>
      <c r="E4604" s="97">
        <v>12662.8330078125</v>
      </c>
      <c r="F4604" s="27">
        <v>10984.7802734375</v>
      </c>
      <c r="G4604" s="27">
        <v>9829.4775390625</v>
      </c>
      <c r="H4604" s="27">
        <v>15333.859375</v>
      </c>
      <c r="I4604" s="27">
        <v>15852.166015625</v>
      </c>
      <c r="J4604" s="27">
        <f t="shared" si="639"/>
        <v>11765.192843694775</v>
      </c>
      <c r="K4604" s="28">
        <v>1.1422394514083862</v>
      </c>
      <c r="L4604" s="28">
        <v>0.99636411666870117</v>
      </c>
      <c r="M4604" s="27">
        <v>11463.3583984375</v>
      </c>
      <c r="N4604" s="27">
        <v>9519.8549396857215</v>
      </c>
      <c r="O4604" s="66">
        <f t="shared" si="640"/>
        <v>13134.267138979605</v>
      </c>
      <c r="P4604" s="66">
        <f t="shared" si="641"/>
        <v>13215.939916504258</v>
      </c>
      <c r="Q4604" s="66">
        <f t="shared" si="642"/>
        <v>11269.008052562322</v>
      </c>
      <c r="R4604" s="66">
        <f t="shared" si="643"/>
        <v>12981.300310303341</v>
      </c>
      <c r="S4604" s="67">
        <f>E4604/INDEX('CCG overall weighted population'!$F$4:$F$195,MATCH(A4604,'CCG overall weighted population'!$A$4:$A$195,0))*INDEX('CCG overall weighted population'!$T$4:$T$195,MATCH(A4604,'CCG overall weighted population'!$A$4:$A$195,0))</f>
        <v>0</v>
      </c>
      <c r="T4604" s="66">
        <f t="shared" si="644"/>
        <v>16292.816928496128</v>
      </c>
      <c r="U4604" s="66">
        <f t="shared" si="645"/>
        <v>16292.816928496128</v>
      </c>
      <c r="V4604" s="81">
        <f t="shared" si="646"/>
        <v>12975.341087997358</v>
      </c>
      <c r="W4604" s="110">
        <f t="shared" si="647"/>
        <v>1.0246791598682579</v>
      </c>
    </row>
    <row r="4605" spans="1:23" x14ac:dyDescent="0.2">
      <c r="A4605" s="31" t="s">
        <v>141</v>
      </c>
      <c r="B4605" s="25" t="s">
        <v>363</v>
      </c>
      <c r="C4605" s="53" t="s">
        <v>5938</v>
      </c>
      <c r="D4605" s="25" t="s">
        <v>5937</v>
      </c>
      <c r="E4605" s="97">
        <v>9703.833984375</v>
      </c>
      <c r="F4605" s="27">
        <v>7802.068359375</v>
      </c>
      <c r="G4605" s="27">
        <v>6915.95654296875</v>
      </c>
      <c r="H4605" s="27">
        <v>19387.810546875</v>
      </c>
      <c r="I4605" s="27">
        <v>11096.22265625</v>
      </c>
      <c r="J4605" s="27">
        <f t="shared" si="639"/>
        <v>9618.6578988808997</v>
      </c>
      <c r="K4605" s="28">
        <v>1.1422394514083862</v>
      </c>
      <c r="L4605" s="28">
        <v>0.99636411666870117</v>
      </c>
      <c r="M4605" s="27">
        <v>8983.7734375</v>
      </c>
      <c r="N4605" s="27">
        <v>10980.55274663144</v>
      </c>
      <c r="O4605" s="66">
        <f t="shared" si="640"/>
        <v>11101.859161184168</v>
      </c>
      <c r="P4605" s="66">
        <f t="shared" si="641"/>
        <v>11170.89382172419</v>
      </c>
      <c r="Q4605" s="66">
        <f t="shared" si="642"/>
        <v>9183.4513684131452</v>
      </c>
      <c r="R4605" s="66">
        <f t="shared" si="643"/>
        <v>10931.37197546517</v>
      </c>
      <c r="S4605" s="67">
        <f>E4605/INDEX('CCG overall weighted population'!$F$4:$F$195,MATCH(A4605,'CCG overall weighted population'!$A$4:$A$195,0))*INDEX('CCG overall weighted population'!$T$4:$T$195,MATCH(A4605,'CCG overall weighted population'!$A$4:$A$195,0))</f>
        <v>0</v>
      </c>
      <c r="T4605" s="66">
        <f t="shared" si="644"/>
        <v>13719.953942686752</v>
      </c>
      <c r="U4605" s="66">
        <f t="shared" si="645"/>
        <v>13719.953942686752</v>
      </c>
      <c r="V4605" s="81">
        <f t="shared" si="646"/>
        <v>10926.353797458805</v>
      </c>
      <c r="W4605" s="110">
        <f t="shared" si="647"/>
        <v>1.1259831748000113</v>
      </c>
    </row>
    <row r="4606" spans="1:23" x14ac:dyDescent="0.2">
      <c r="A4606" s="31" t="s">
        <v>141</v>
      </c>
      <c r="B4606" s="25" t="s">
        <v>363</v>
      </c>
      <c r="C4606" s="53" t="s">
        <v>5936</v>
      </c>
      <c r="D4606" s="25" t="s">
        <v>5935</v>
      </c>
      <c r="E4606" s="97">
        <v>233.08329772949219</v>
      </c>
      <c r="F4606" s="27">
        <v>167.65855407714844</v>
      </c>
      <c r="G4606" s="27">
        <v>123.12216186523438</v>
      </c>
      <c r="H4606" s="27">
        <v>440.95016479492188</v>
      </c>
      <c r="I4606" s="27">
        <v>247.48904418945313</v>
      </c>
      <c r="J4606" s="27">
        <f t="shared" si="639"/>
        <v>209.08208528331346</v>
      </c>
      <c r="K4606" s="28">
        <v>1.1422394514083862</v>
      </c>
      <c r="L4606" s="28">
        <v>0.99636411666870117</v>
      </c>
      <c r="M4606" s="27">
        <v>170.66874694824219</v>
      </c>
      <c r="N4606" s="27">
        <v>229.03722356174367</v>
      </c>
      <c r="O4606" s="66">
        <f t="shared" si="640"/>
        <v>240.22454532084151</v>
      </c>
      <c r="P4606" s="66">
        <f t="shared" si="641"/>
        <v>241.71833295576198</v>
      </c>
      <c r="Q4606" s="66">
        <f t="shared" si="642"/>
        <v>176.50559460959235</v>
      </c>
      <c r="R4606" s="66">
        <f t="shared" si="643"/>
        <v>233.85904854616388</v>
      </c>
      <c r="S4606" s="67">
        <f>E4606/INDEX('CCG overall weighted population'!$F$4:$F$195,MATCH(A4606,'CCG overall weighted population'!$A$4:$A$195,0))*INDEX('CCG overall weighted population'!$T$4:$T$195,MATCH(A4606,'CCG overall weighted population'!$A$4:$A$195,0))</f>
        <v>0</v>
      </c>
      <c r="T4606" s="66">
        <f t="shared" si="644"/>
        <v>293.51625599561385</v>
      </c>
      <c r="U4606" s="66">
        <f t="shared" si="645"/>
        <v>293.51625599561385</v>
      </c>
      <c r="V4606" s="81">
        <f t="shared" si="646"/>
        <v>233.75169273239797</v>
      </c>
      <c r="W4606" s="110">
        <f t="shared" si="647"/>
        <v>1.0028676229031284</v>
      </c>
    </row>
    <row r="4607" spans="1:23" x14ac:dyDescent="0.2">
      <c r="A4607" s="31" t="s">
        <v>141</v>
      </c>
      <c r="B4607" s="25" t="s">
        <v>363</v>
      </c>
      <c r="C4607" s="53" t="s">
        <v>5934</v>
      </c>
      <c r="D4607" s="25" t="s">
        <v>5933</v>
      </c>
      <c r="E4607" s="97">
        <v>11147.75</v>
      </c>
      <c r="F4607" s="27">
        <v>8486.3212890625</v>
      </c>
      <c r="G4607" s="27">
        <v>7877.26953125</v>
      </c>
      <c r="H4607" s="27">
        <v>19908.8984375</v>
      </c>
      <c r="I4607" s="27">
        <v>13848.59375</v>
      </c>
      <c r="J4607" s="27">
        <f t="shared" si="639"/>
        <v>10382.389266706097</v>
      </c>
      <c r="K4607" s="28">
        <v>1.1422394514083862</v>
      </c>
      <c r="L4607" s="28">
        <v>0.99636411666870117</v>
      </c>
      <c r="M4607" s="27">
        <v>10029.7314453125</v>
      </c>
      <c r="N4607" s="27">
        <v>11282.152389294744</v>
      </c>
      <c r="O4607" s="66">
        <f t="shared" si="640"/>
        <v>11918.45686247206</v>
      </c>
      <c r="P4607" s="66">
        <f t="shared" si="641"/>
        <v>11992.569370270608</v>
      </c>
      <c r="Q4607" s="66">
        <f t="shared" si="642"/>
        <v>10154.973539710725</v>
      </c>
      <c r="R4607" s="66">
        <f t="shared" si="643"/>
        <v>11771.106683247741</v>
      </c>
      <c r="S4607" s="67">
        <f>E4607/INDEX('CCG overall weighted population'!$F$4:$F$195,MATCH(A4607,'CCG overall weighted population'!$A$4:$A$195,0))*INDEX('CCG overall weighted population'!$T$4:$T$195,MATCH(A4607,'CCG overall weighted population'!$A$4:$A$195,0))</f>
        <v>0</v>
      </c>
      <c r="T4607" s="66">
        <f t="shared" si="644"/>
        <v>14773.904127595917</v>
      </c>
      <c r="U4607" s="66">
        <f t="shared" si="645"/>
        <v>14773.904127595917</v>
      </c>
      <c r="V4607" s="81">
        <f t="shared" si="646"/>
        <v>11765.703014906654</v>
      </c>
      <c r="W4607" s="110">
        <f t="shared" si="647"/>
        <v>1.0554329810864662</v>
      </c>
    </row>
    <row r="4608" spans="1:23" x14ac:dyDescent="0.2">
      <c r="A4608" s="31" t="s">
        <v>141</v>
      </c>
      <c r="B4608" s="25" t="s">
        <v>363</v>
      </c>
      <c r="C4608" s="53" t="s">
        <v>5932</v>
      </c>
      <c r="D4608" s="25" t="s">
        <v>5931</v>
      </c>
      <c r="E4608" s="97">
        <v>4211.58349609375</v>
      </c>
      <c r="F4608" s="27">
        <v>2760.902587890625</v>
      </c>
      <c r="G4608" s="27">
        <v>2702.88720703125</v>
      </c>
      <c r="H4608" s="27">
        <v>6899.44189453125</v>
      </c>
      <c r="I4608" s="27">
        <v>4746.88671875</v>
      </c>
      <c r="J4608" s="27">
        <f t="shared" si="639"/>
        <v>3460.1018214928254</v>
      </c>
      <c r="K4608" s="28">
        <v>1.1422394514083862</v>
      </c>
      <c r="L4608" s="28">
        <v>0.99636411666870117</v>
      </c>
      <c r="M4608" s="27">
        <v>3743.1279296875</v>
      </c>
      <c r="N4608" s="27">
        <v>4572.7325438228618</v>
      </c>
      <c r="O4608" s="66">
        <f t="shared" si="640"/>
        <v>4064.5218222247486</v>
      </c>
      <c r="P4608" s="66">
        <f t="shared" si="641"/>
        <v>4089.7962271853016</v>
      </c>
      <c r="Q4608" s="66">
        <f t="shared" si="642"/>
        <v>3826.0883911010364</v>
      </c>
      <c r="R4608" s="66">
        <f t="shared" si="643"/>
        <v>4058.0147848262309</v>
      </c>
      <c r="S4608" s="67">
        <f>E4608/INDEX('CCG overall weighted population'!$F$4:$F$195,MATCH(A4608,'CCG overall weighted population'!$A$4:$A$195,0))*INDEX('CCG overall weighted population'!$T$4:$T$195,MATCH(A4608,'CCG overall weighted population'!$A$4:$A$195,0))</f>
        <v>0</v>
      </c>
      <c r="T4608" s="66">
        <f t="shared" si="644"/>
        <v>5093.2102641387391</v>
      </c>
      <c r="U4608" s="66">
        <f t="shared" si="645"/>
        <v>5093.2102641387391</v>
      </c>
      <c r="V4608" s="81">
        <f t="shared" si="646"/>
        <v>4056.151904248346</v>
      </c>
      <c r="W4608" s="110">
        <f t="shared" si="647"/>
        <v>0.96309426324099545</v>
      </c>
    </row>
    <row r="4609" spans="1:23" x14ac:dyDescent="0.2">
      <c r="A4609" s="31" t="s">
        <v>141</v>
      </c>
      <c r="B4609" s="25" t="s">
        <v>363</v>
      </c>
      <c r="C4609" s="53" t="s">
        <v>5930</v>
      </c>
      <c r="D4609" s="25" t="s">
        <v>5929</v>
      </c>
      <c r="E4609" s="97">
        <v>6207.75</v>
      </c>
      <c r="F4609" s="27">
        <v>4346.6591796875</v>
      </c>
      <c r="G4609" s="27">
        <v>4335.07177734375</v>
      </c>
      <c r="H4609" s="27">
        <v>9632.765625</v>
      </c>
      <c r="I4609" s="27">
        <v>4046.615234375</v>
      </c>
      <c r="J4609" s="27">
        <f t="shared" si="639"/>
        <v>5125.5677974027158</v>
      </c>
      <c r="K4609" s="28">
        <v>1.1422394514083862</v>
      </c>
      <c r="L4609" s="28">
        <v>0.99636411666870117</v>
      </c>
      <c r="M4609" s="27">
        <v>5363.27001953125</v>
      </c>
      <c r="N4609" s="27">
        <v>5981.6934807942362</v>
      </c>
      <c r="O4609" s="66">
        <f t="shared" si="640"/>
        <v>5930.7735127591295</v>
      </c>
      <c r="P4609" s="66">
        <f t="shared" si="641"/>
        <v>5967.652825516454</v>
      </c>
      <c r="Q4609" s="66">
        <f t="shared" si="642"/>
        <v>5425.1123656575492</v>
      </c>
      <c r="R4609" s="66">
        <f t="shared" si="643"/>
        <v>5902.2671372923105</v>
      </c>
      <c r="S4609" s="67">
        <f>E4609/INDEX('CCG overall weighted population'!$F$4:$F$195,MATCH(A4609,'CCG overall weighted population'!$A$4:$A$195,0))*INDEX('CCG overall weighted population'!$T$4:$T$195,MATCH(A4609,'CCG overall weighted population'!$A$4:$A$195,0))</f>
        <v>0</v>
      </c>
      <c r="T4609" s="66">
        <f t="shared" si="644"/>
        <v>7407.9295318864251</v>
      </c>
      <c r="U4609" s="66">
        <f t="shared" si="645"/>
        <v>7407.9295318864251</v>
      </c>
      <c r="V4609" s="81">
        <f t="shared" si="646"/>
        <v>5899.5576304524984</v>
      </c>
      <c r="W4609" s="110">
        <f t="shared" si="647"/>
        <v>0.95035361128468421</v>
      </c>
    </row>
    <row r="4610" spans="1:23" x14ac:dyDescent="0.2">
      <c r="A4610" s="31" t="s">
        <v>141</v>
      </c>
      <c r="B4610" s="25" t="s">
        <v>363</v>
      </c>
      <c r="C4610" s="53" t="s">
        <v>5928</v>
      </c>
      <c r="D4610" s="25" t="s">
        <v>5927</v>
      </c>
      <c r="E4610" s="97">
        <v>5679.333984375</v>
      </c>
      <c r="F4610" s="27">
        <v>4081.761962890625</v>
      </c>
      <c r="G4610" s="27">
        <v>4600.576171875</v>
      </c>
      <c r="H4610" s="27">
        <v>9775.09375</v>
      </c>
      <c r="I4610" s="27">
        <v>6491.7998046875</v>
      </c>
      <c r="J4610" s="27">
        <f t="shared" si="639"/>
        <v>5068.6187996177969</v>
      </c>
      <c r="K4610" s="28">
        <v>1.1422394514083862</v>
      </c>
      <c r="L4610" s="28">
        <v>0.99636411666870117</v>
      </c>
      <c r="M4610" s="27">
        <v>5345.55859375</v>
      </c>
      <c r="N4610" s="27">
        <v>5901.0572255784427</v>
      </c>
      <c r="O4610" s="66">
        <f t="shared" si="640"/>
        <v>5863.2648182127277</v>
      </c>
      <c r="P4610" s="66">
        <f t="shared" si="641"/>
        <v>5899.7243418388944</v>
      </c>
      <c r="Q4610" s="66">
        <f t="shared" si="642"/>
        <v>5401.1084569328441</v>
      </c>
      <c r="R4610" s="66">
        <f t="shared" si="643"/>
        <v>5839.6323391105607</v>
      </c>
      <c r="S4610" s="67">
        <f>E4610/INDEX('CCG overall weighted population'!$F$4:$F$195,MATCH(A4610,'CCG overall weighted population'!$A$4:$A$195,0))*INDEX('CCG overall weighted population'!$T$4:$T$195,MATCH(A4610,'CCG overall weighted population'!$A$4:$A$195,0))</f>
        <v>0</v>
      </c>
      <c r="T4610" s="66">
        <f t="shared" si="644"/>
        <v>7329.3166598524449</v>
      </c>
      <c r="U4610" s="66">
        <f t="shared" si="645"/>
        <v>7329.3166598524449</v>
      </c>
      <c r="V4610" s="81">
        <f t="shared" si="646"/>
        <v>5836.9515855294776</v>
      </c>
      <c r="W4610" s="110">
        <f t="shared" si="647"/>
        <v>1.0277528318616436</v>
      </c>
    </row>
    <row r="4611" spans="1:23" x14ac:dyDescent="0.2">
      <c r="A4611" s="31" t="s">
        <v>141</v>
      </c>
      <c r="B4611" s="25" t="s">
        <v>363</v>
      </c>
      <c r="C4611" s="53" t="s">
        <v>5926</v>
      </c>
      <c r="D4611" s="25" t="s">
        <v>5925</v>
      </c>
      <c r="E4611" s="97">
        <v>6675.0009765625</v>
      </c>
      <c r="F4611" s="27">
        <v>5123.54150390625</v>
      </c>
      <c r="G4611" s="27">
        <v>4973.74169921875</v>
      </c>
      <c r="H4611" s="27">
        <v>10479.0810546875</v>
      </c>
      <c r="I4611" s="27">
        <v>8032.7890625</v>
      </c>
      <c r="J4611" s="27">
        <f t="shared" si="639"/>
        <v>6037.6917735666557</v>
      </c>
      <c r="K4611" s="28">
        <v>1.1422394514083862</v>
      </c>
      <c r="L4611" s="28">
        <v>0.99636411666870117</v>
      </c>
      <c r="M4611" s="27">
        <v>5772.85498046875</v>
      </c>
      <c r="N4611" s="27">
        <v>6871.3681555620415</v>
      </c>
      <c r="O4611" s="66">
        <f t="shared" si="640"/>
        <v>6966.294482528403</v>
      </c>
      <c r="P4611" s="66">
        <f t="shared" si="641"/>
        <v>7009.6129725075061</v>
      </c>
      <c r="Q4611" s="66">
        <f t="shared" si="642"/>
        <v>5882.7062979780794</v>
      </c>
      <c r="R4611" s="66">
        <f t="shared" si="643"/>
        <v>6873.8008553842046</v>
      </c>
      <c r="S4611" s="67">
        <f>E4611/INDEX('CCG overall weighted population'!$F$4:$F$195,MATCH(A4611,'CCG overall weighted population'!$A$4:$A$195,0))*INDEX('CCG overall weighted population'!$T$4:$T$195,MATCH(A4611,'CCG overall weighted population'!$A$4:$A$195,0))</f>
        <v>0</v>
      </c>
      <c r="T4611" s="66">
        <f t="shared" si="644"/>
        <v>8627.3005217223817</v>
      </c>
      <c r="U4611" s="66">
        <f t="shared" si="645"/>
        <v>8627.3005217223817</v>
      </c>
      <c r="V4611" s="81">
        <f t="shared" si="646"/>
        <v>6870.6453542860763</v>
      </c>
      <c r="W4611" s="110">
        <f t="shared" si="647"/>
        <v>1.0293100148465191</v>
      </c>
    </row>
    <row r="4612" spans="1:23" x14ac:dyDescent="0.2">
      <c r="A4612" s="31" t="s">
        <v>141</v>
      </c>
      <c r="B4612" s="25" t="s">
        <v>363</v>
      </c>
      <c r="C4612" s="53" t="s">
        <v>5924</v>
      </c>
      <c r="D4612" s="25" t="s">
        <v>5923</v>
      </c>
      <c r="E4612" s="97">
        <v>72437.5</v>
      </c>
      <c r="F4612" s="27">
        <v>53251.09375</v>
      </c>
      <c r="G4612" s="27">
        <v>51707.74609375</v>
      </c>
      <c r="H4612" s="27">
        <v>137648.9375</v>
      </c>
      <c r="I4612" s="27">
        <v>62500.2578125</v>
      </c>
      <c r="J4612" s="27">
        <f t="shared" ref="J4612:J4675" si="648">SUMPRODUCT($F4612:$I4612,$F$1:$I$1)</f>
        <v>66184.909640227779</v>
      </c>
      <c r="K4612" s="28">
        <v>1.1422394514083862</v>
      </c>
      <c r="L4612" s="28">
        <v>0.99636411666870117</v>
      </c>
      <c r="M4612" s="27">
        <v>61020.10546875</v>
      </c>
      <c r="N4612" s="27">
        <v>71353.942277720926</v>
      </c>
      <c r="O4612" s="66">
        <f t="shared" ref="O4612:O4675" si="649">(N$1*N4612+(1-N$1)*J4612)*K4612*L4612</f>
        <v>75912.426256542632</v>
      </c>
      <c r="P4612" s="66">
        <f t="shared" ref="P4612:P4675" si="650">O4612*$E$7330/O$7330</f>
        <v>76384.472289671263</v>
      </c>
      <c r="Q4612" s="66">
        <f t="shared" ref="Q4612:Q4675" si="651">($N$1*N4612)+((1-$N$1)*M4612)</f>
        <v>62053.489149647095</v>
      </c>
      <c r="R4612" s="66">
        <f t="shared" ref="R4612:R4675" si="652">(P4612*$J$1)+(Q4612*$M$1)</f>
        <v>74657.336223574428</v>
      </c>
      <c r="S4612" s="67">
        <f>E4612/INDEX('CCG overall weighted population'!$F$4:$F$195,MATCH(A4612,'CCG overall weighted population'!$A$4:$A$195,0))*INDEX('CCG overall weighted population'!$T$4:$T$195,MATCH(A4612,'CCG overall weighted population'!$A$4:$A$195,0))</f>
        <v>0</v>
      </c>
      <c r="T4612" s="66">
        <f t="shared" ref="T4612:T4675" si="653">R4612/$R$7330*$T$1</f>
        <v>93702.347406171131</v>
      </c>
      <c r="U4612" s="66">
        <f t="shared" ref="U4612:U4675" si="654">T4612+S4612</f>
        <v>93702.347406171131</v>
      </c>
      <c r="V4612" s="81">
        <f t="shared" ref="V4612:V4675" si="655">U4612*$E$7330/$U$7330</f>
        <v>74623.063873910389</v>
      </c>
      <c r="W4612" s="110">
        <f t="shared" si="647"/>
        <v>1.0301717187079951</v>
      </c>
    </row>
    <row r="4613" spans="1:23" x14ac:dyDescent="0.2">
      <c r="A4613" s="31" t="s">
        <v>141</v>
      </c>
      <c r="B4613" s="25" t="s">
        <v>363</v>
      </c>
      <c r="C4613" s="53" t="s">
        <v>5922</v>
      </c>
      <c r="D4613" s="25" t="s">
        <v>5921</v>
      </c>
      <c r="E4613" s="97">
        <v>7249.583984375</v>
      </c>
      <c r="F4613" s="27">
        <v>4922.13525390625</v>
      </c>
      <c r="G4613" s="27">
        <v>5197.23681640625</v>
      </c>
      <c r="H4613" s="27">
        <v>15931.279296875</v>
      </c>
      <c r="I4613" s="27">
        <v>10932.255859375</v>
      </c>
      <c r="J4613" s="27">
        <f t="shared" si="648"/>
        <v>6839.9462751400188</v>
      </c>
      <c r="K4613" s="28">
        <v>1.1422394514083862</v>
      </c>
      <c r="L4613" s="28">
        <v>0.99636411666870117</v>
      </c>
      <c r="M4613" s="27">
        <v>6466.5625</v>
      </c>
      <c r="N4613" s="27">
        <v>8491.2219599602577</v>
      </c>
      <c r="O4613" s="66">
        <f t="shared" si="649"/>
        <v>7972.379286618866</v>
      </c>
      <c r="P4613" s="66">
        <f t="shared" si="650"/>
        <v>8021.9539109909992</v>
      </c>
      <c r="Q4613" s="66">
        <f t="shared" si="651"/>
        <v>6669.0284459960258</v>
      </c>
      <c r="R4613" s="66">
        <f t="shared" si="652"/>
        <v>7858.9025458123142</v>
      </c>
      <c r="S4613" s="67">
        <f>E4613/INDEX('CCG overall weighted population'!$F$4:$F$195,MATCH(A4613,'CCG overall weighted population'!$A$4:$A$195,0))*INDEX('CCG overall weighted population'!$T$4:$T$195,MATCH(A4613,'CCG overall weighted population'!$A$4:$A$195,0))</f>
        <v>0</v>
      </c>
      <c r="T4613" s="66">
        <f t="shared" si="653"/>
        <v>9863.7006599549295</v>
      </c>
      <c r="U4613" s="66">
        <f t="shared" si="654"/>
        <v>9863.7006599549295</v>
      </c>
      <c r="V4613" s="81">
        <f t="shared" si="655"/>
        <v>7855.2948219147038</v>
      </c>
      <c r="W4613" s="110">
        <f t="shared" ref="W4613:W4676" si="656">V4613/E4613</f>
        <v>1.0835511167047915</v>
      </c>
    </row>
    <row r="4614" spans="1:23" x14ac:dyDescent="0.2">
      <c r="A4614" s="31" t="s">
        <v>141</v>
      </c>
      <c r="B4614" s="25" t="s">
        <v>363</v>
      </c>
      <c r="C4614" s="53" t="s">
        <v>5920</v>
      </c>
      <c r="D4614" s="25" t="s">
        <v>5919</v>
      </c>
      <c r="E4614" s="97">
        <v>4770.8330078125</v>
      </c>
      <c r="F4614" s="27">
        <v>3753.872802734375</v>
      </c>
      <c r="G4614" s="27">
        <v>3187.264892578125</v>
      </c>
      <c r="H4614" s="27">
        <v>8829.654296875</v>
      </c>
      <c r="I4614" s="27">
        <v>5609.615234375</v>
      </c>
      <c r="J4614" s="27">
        <f t="shared" si="648"/>
        <v>4555.4764775321246</v>
      </c>
      <c r="K4614" s="28">
        <v>1.1422394514083862</v>
      </c>
      <c r="L4614" s="28">
        <v>0.99636411666870117</v>
      </c>
      <c r="M4614" s="27">
        <v>4242.5634765625</v>
      </c>
      <c r="N4614" s="27">
        <v>5196.5176227437023</v>
      </c>
      <c r="O4614" s="66">
        <f t="shared" si="649"/>
        <v>5257.4818548821013</v>
      </c>
      <c r="P4614" s="66">
        <f t="shared" si="650"/>
        <v>5290.1744399597519</v>
      </c>
      <c r="Q4614" s="66">
        <f t="shared" si="651"/>
        <v>4337.9588911806204</v>
      </c>
      <c r="R4614" s="66">
        <f t="shared" si="652"/>
        <v>5175.4156825928894</v>
      </c>
      <c r="S4614" s="67">
        <f>E4614/INDEX('CCG overall weighted population'!$F$4:$F$195,MATCH(A4614,'CCG overall weighted population'!$A$4:$A$195,0))*INDEX('CCG overall weighted population'!$T$4:$T$195,MATCH(A4614,'CCG overall weighted population'!$A$4:$A$195,0))</f>
        <v>0</v>
      </c>
      <c r="T4614" s="66">
        <f t="shared" si="653"/>
        <v>6495.659004085036</v>
      </c>
      <c r="U4614" s="66">
        <f t="shared" si="654"/>
        <v>6495.659004085036</v>
      </c>
      <c r="V4614" s="81">
        <f t="shared" si="655"/>
        <v>5173.0398456704543</v>
      </c>
      <c r="W4614" s="110">
        <f t="shared" si="656"/>
        <v>1.0843053691460838</v>
      </c>
    </row>
    <row r="4615" spans="1:23" x14ac:dyDescent="0.2">
      <c r="A4615" s="31" t="s">
        <v>141</v>
      </c>
      <c r="B4615" s="25" t="s">
        <v>363</v>
      </c>
      <c r="C4615" s="53" t="s">
        <v>5918</v>
      </c>
      <c r="D4615" s="25" t="s">
        <v>5917</v>
      </c>
      <c r="E4615" s="97">
        <v>4028.33349609375</v>
      </c>
      <c r="F4615" s="27">
        <v>3178.762939453125</v>
      </c>
      <c r="G4615" s="27">
        <v>3249.405517578125</v>
      </c>
      <c r="H4615" s="27">
        <v>7128.4970703125</v>
      </c>
      <c r="I4615" s="27">
        <v>4400.1123046875</v>
      </c>
      <c r="J4615" s="27">
        <f t="shared" si="648"/>
        <v>3826.0653819307386</v>
      </c>
      <c r="K4615" s="28">
        <v>1.1422394514083862</v>
      </c>
      <c r="L4615" s="28">
        <v>0.99636411666870117</v>
      </c>
      <c r="M4615" s="27">
        <v>3751.43017578125</v>
      </c>
      <c r="N4615" s="27">
        <v>4247.9283801095771</v>
      </c>
      <c r="O4615" s="66">
        <f t="shared" si="649"/>
        <v>4402.4046386148611</v>
      </c>
      <c r="P4615" s="66">
        <f t="shared" si="650"/>
        <v>4429.780099370947</v>
      </c>
      <c r="Q4615" s="66">
        <f t="shared" si="651"/>
        <v>3801.0799962140832</v>
      </c>
      <c r="R4615" s="66">
        <f t="shared" si="652"/>
        <v>4354.010655480638</v>
      </c>
      <c r="S4615" s="67">
        <f>E4615/INDEX('CCG overall weighted population'!$F$4:$F$195,MATCH(A4615,'CCG overall weighted population'!$A$4:$A$195,0))*INDEX('CCG overall weighted population'!$T$4:$T$195,MATCH(A4615,'CCG overall weighted population'!$A$4:$A$195,0))</f>
        <v>0</v>
      </c>
      <c r="T4615" s="66">
        <f t="shared" si="653"/>
        <v>5464.71438290066</v>
      </c>
      <c r="U4615" s="66">
        <f t="shared" si="654"/>
        <v>5464.71438290066</v>
      </c>
      <c r="V4615" s="81">
        <f t="shared" si="655"/>
        <v>4352.0118944321757</v>
      </c>
      <c r="W4615" s="110">
        <f t="shared" si="656"/>
        <v>1.0803504473133356</v>
      </c>
    </row>
    <row r="4616" spans="1:23" x14ac:dyDescent="0.2">
      <c r="A4616" s="31" t="s">
        <v>141</v>
      </c>
      <c r="B4616" s="25" t="s">
        <v>363</v>
      </c>
      <c r="C4616" s="53" t="s">
        <v>5916</v>
      </c>
      <c r="D4616" s="25" t="s">
        <v>5915</v>
      </c>
      <c r="E4616" s="97">
        <v>8036.9169921875</v>
      </c>
      <c r="F4616" s="27">
        <v>5684.09423828125</v>
      </c>
      <c r="G4616" s="27">
        <v>5439.51513671875</v>
      </c>
      <c r="H4616" s="27">
        <v>4747.8916015625</v>
      </c>
      <c r="I4616" s="27">
        <v>6214.24560546875</v>
      </c>
      <c r="J4616" s="27">
        <f t="shared" si="648"/>
        <v>5550.1986941394007</v>
      </c>
      <c r="K4616" s="28">
        <v>1.1422394514083862</v>
      </c>
      <c r="L4616" s="28">
        <v>0.99636411666870117</v>
      </c>
      <c r="M4616" s="27">
        <v>6498.7978515625</v>
      </c>
      <c r="N4616" s="27">
        <v>5006.2707918501092</v>
      </c>
      <c r="O4616" s="66">
        <f t="shared" si="649"/>
        <v>6254.7019674183366</v>
      </c>
      <c r="P4616" s="66">
        <f t="shared" si="650"/>
        <v>6293.5955636017052</v>
      </c>
      <c r="Q4616" s="66">
        <f t="shared" si="651"/>
        <v>6349.5451455912616</v>
      </c>
      <c r="R4616" s="66">
        <f t="shared" si="652"/>
        <v>6300.3384743980569</v>
      </c>
      <c r="S4616" s="67">
        <f>E4616/INDEX('CCG overall weighted population'!$F$4:$F$195,MATCH(A4616,'CCG overall weighted population'!$A$4:$A$195,0))*INDEX('CCG overall weighted population'!$T$4:$T$195,MATCH(A4616,'CCG overall weighted population'!$A$4:$A$195,0))</f>
        <v>0</v>
      </c>
      <c r="T4616" s="66">
        <f t="shared" si="653"/>
        <v>7907.5484656536264</v>
      </c>
      <c r="U4616" s="66">
        <f t="shared" si="654"/>
        <v>7907.5484656536264</v>
      </c>
      <c r="V4616" s="81">
        <f t="shared" si="655"/>
        <v>6297.4462281149881</v>
      </c>
      <c r="W4616" s="110">
        <f t="shared" si="656"/>
        <v>0.78356492100597641</v>
      </c>
    </row>
    <row r="4617" spans="1:23" x14ac:dyDescent="0.2">
      <c r="A4617" s="31" t="s">
        <v>141</v>
      </c>
      <c r="B4617" s="25" t="s">
        <v>363</v>
      </c>
      <c r="C4617" s="53" t="s">
        <v>5914</v>
      </c>
      <c r="D4617" s="25" t="s">
        <v>5913</v>
      </c>
      <c r="E4617" s="97">
        <v>9460.25</v>
      </c>
      <c r="F4617" s="27">
        <v>5388.75732421875</v>
      </c>
      <c r="G4617" s="27">
        <v>4549.3828125</v>
      </c>
      <c r="H4617" s="27">
        <v>15443.6298828125</v>
      </c>
      <c r="I4617" s="27">
        <v>11243.228515625</v>
      </c>
      <c r="J4617" s="27">
        <f t="shared" si="648"/>
        <v>7085.600085174473</v>
      </c>
      <c r="K4617" s="28">
        <v>1.1422394514083862</v>
      </c>
      <c r="L4617" s="28">
        <v>0.99636411666870117</v>
      </c>
      <c r="M4617" s="27">
        <v>7199.88916015625</v>
      </c>
      <c r="N4617" s="27">
        <v>9537.1967239920195</v>
      </c>
      <c r="O4617" s="66">
        <f t="shared" si="649"/>
        <v>8343.037986925252</v>
      </c>
      <c r="P4617" s="66">
        <f t="shared" si="650"/>
        <v>8394.9174772824736</v>
      </c>
      <c r="Q4617" s="66">
        <f t="shared" si="651"/>
        <v>7433.6199165398275</v>
      </c>
      <c r="R4617" s="66">
        <f t="shared" si="652"/>
        <v>8279.0641773945808</v>
      </c>
      <c r="S4617" s="67">
        <f>E4617/INDEX('CCG overall weighted population'!$F$4:$F$195,MATCH(A4617,'CCG overall weighted population'!$A$4:$A$195,0))*INDEX('CCG overall weighted population'!$T$4:$T$195,MATCH(A4617,'CCG overall weighted population'!$A$4:$A$195,0))</f>
        <v>0</v>
      </c>
      <c r="T4617" s="66">
        <f t="shared" si="653"/>
        <v>10391.0451000427</v>
      </c>
      <c r="U4617" s="66">
        <f t="shared" si="654"/>
        <v>10391.0451000427</v>
      </c>
      <c r="V4617" s="81">
        <f t="shared" si="655"/>
        <v>8275.2635732378913</v>
      </c>
      <c r="W4617" s="110">
        <f t="shared" si="656"/>
        <v>0.87474047443121394</v>
      </c>
    </row>
    <row r="4618" spans="1:23" x14ac:dyDescent="0.2">
      <c r="A4618" s="31" t="s">
        <v>141</v>
      </c>
      <c r="B4618" s="25" t="s">
        <v>363</v>
      </c>
      <c r="C4618" s="53" t="s">
        <v>5912</v>
      </c>
      <c r="D4618" s="25" t="s">
        <v>5911</v>
      </c>
      <c r="E4618" s="97">
        <v>3202.0830078125</v>
      </c>
      <c r="F4618" s="27">
        <v>2639.98095703125</v>
      </c>
      <c r="G4618" s="27">
        <v>2896.783935546875</v>
      </c>
      <c r="H4618" s="27">
        <v>4845.64892578125</v>
      </c>
      <c r="I4618" s="27">
        <v>2535.010009765625</v>
      </c>
      <c r="J4618" s="27">
        <f t="shared" si="648"/>
        <v>2982.6101598521186</v>
      </c>
      <c r="K4618" s="28">
        <v>1.1422394514083862</v>
      </c>
      <c r="L4618" s="28">
        <v>0.99636411666870117</v>
      </c>
      <c r="M4618" s="27">
        <v>3215.357421875</v>
      </c>
      <c r="N4618" s="27">
        <v>3090.7177974703504</v>
      </c>
      <c r="O4618" s="66">
        <f t="shared" si="649"/>
        <v>3406.7716487071079</v>
      </c>
      <c r="P4618" s="66">
        <f t="shared" si="650"/>
        <v>3427.9559675577875</v>
      </c>
      <c r="Q4618" s="66">
        <f t="shared" si="651"/>
        <v>3202.8934594345351</v>
      </c>
      <c r="R4618" s="66">
        <f t="shared" si="652"/>
        <v>3400.831968380071</v>
      </c>
      <c r="S4618" s="67">
        <f>E4618/INDEX('CCG overall weighted population'!$F$4:$F$195,MATCH(A4618,'CCG overall weighted population'!$A$4:$A$195,0))*INDEX('CCG overall weighted population'!$T$4:$T$195,MATCH(A4618,'CCG overall weighted population'!$A$4:$A$195,0))</f>
        <v>0</v>
      </c>
      <c r="T4618" s="66">
        <f t="shared" si="653"/>
        <v>4268.3807739518243</v>
      </c>
      <c r="U4618" s="66">
        <f t="shared" si="654"/>
        <v>4268.3807739518243</v>
      </c>
      <c r="V4618" s="81">
        <f t="shared" si="655"/>
        <v>3399.2707754918065</v>
      </c>
      <c r="W4618" s="110">
        <f t="shared" si="656"/>
        <v>1.0615810918074904</v>
      </c>
    </row>
    <row r="4619" spans="1:23" x14ac:dyDescent="0.2">
      <c r="A4619" s="31" t="s">
        <v>141</v>
      </c>
      <c r="B4619" s="25" t="s">
        <v>363</v>
      </c>
      <c r="C4619" s="53" t="s">
        <v>5910</v>
      </c>
      <c r="D4619" s="25" t="s">
        <v>5909</v>
      </c>
      <c r="E4619" s="97">
        <v>8023.08203125</v>
      </c>
      <c r="F4619" s="27">
        <v>5051.203125</v>
      </c>
      <c r="G4619" s="27">
        <v>5101.53173828125</v>
      </c>
      <c r="H4619" s="27">
        <v>12821.025390625</v>
      </c>
      <c r="I4619" s="27">
        <v>8817.2353515625</v>
      </c>
      <c r="J4619" s="27">
        <f t="shared" si="648"/>
        <v>6375.6770814247238</v>
      </c>
      <c r="K4619" s="28">
        <v>1.1422394514083862</v>
      </c>
      <c r="L4619" s="28">
        <v>0.99636411666870117</v>
      </c>
      <c r="M4619" s="27">
        <v>6065.40283203125</v>
      </c>
      <c r="N4619" s="27">
        <v>8255.6182372195508</v>
      </c>
      <c r="O4619" s="66">
        <f t="shared" si="649"/>
        <v>7470.0249366845292</v>
      </c>
      <c r="P4619" s="66">
        <f t="shared" si="650"/>
        <v>7516.4757723727116</v>
      </c>
      <c r="Q4619" s="66">
        <f t="shared" si="651"/>
        <v>6284.4243725500801</v>
      </c>
      <c r="R4619" s="66">
        <f t="shared" si="652"/>
        <v>7367.9918625720074</v>
      </c>
      <c r="S4619" s="67">
        <f>E4619/INDEX('CCG overall weighted population'!$F$4:$F$195,MATCH(A4619,'CCG overall weighted population'!$A$4:$A$195,0))*INDEX('CCG overall weighted population'!$T$4:$T$195,MATCH(A4619,'CCG overall weighted population'!$A$4:$A$195,0))</f>
        <v>0</v>
      </c>
      <c r="T4619" s="66">
        <f t="shared" si="653"/>
        <v>9247.5591564778897</v>
      </c>
      <c r="U4619" s="66">
        <f t="shared" si="654"/>
        <v>9247.5591564778897</v>
      </c>
      <c r="V4619" s="81">
        <f t="shared" si="655"/>
        <v>7364.6094971380235</v>
      </c>
      <c r="W4619" s="110">
        <f t="shared" si="656"/>
        <v>0.91792773256621107</v>
      </c>
    </row>
    <row r="4620" spans="1:23" x14ac:dyDescent="0.2">
      <c r="A4620" s="31" t="s">
        <v>141</v>
      </c>
      <c r="B4620" s="25" t="s">
        <v>363</v>
      </c>
      <c r="C4620" s="53" t="s">
        <v>5908</v>
      </c>
      <c r="D4620" s="25" t="s">
        <v>5907</v>
      </c>
      <c r="E4620" s="97">
        <v>9307.833984375</v>
      </c>
      <c r="F4620" s="27">
        <v>6066.6455078125</v>
      </c>
      <c r="G4620" s="27">
        <v>6052.73583984375</v>
      </c>
      <c r="H4620" s="27">
        <v>13825.2255859375</v>
      </c>
      <c r="I4620" s="27">
        <v>13274.865234375</v>
      </c>
      <c r="J4620" s="27">
        <f t="shared" si="648"/>
        <v>7528.7187059608232</v>
      </c>
      <c r="K4620" s="28">
        <v>1.1422394514083862</v>
      </c>
      <c r="L4620" s="28">
        <v>0.99636411666870117</v>
      </c>
      <c r="M4620" s="27">
        <v>7235.97265625</v>
      </c>
      <c r="N4620" s="27">
        <v>9727.432359120472</v>
      </c>
      <c r="O4620" s="66">
        <f t="shared" si="649"/>
        <v>8818.5649949988892</v>
      </c>
      <c r="P4620" s="66">
        <f t="shared" si="650"/>
        <v>8873.401453653345</v>
      </c>
      <c r="Q4620" s="66">
        <f t="shared" si="651"/>
        <v>7485.1186265370479</v>
      </c>
      <c r="R4620" s="66">
        <f t="shared" si="652"/>
        <v>8706.0889031306324</v>
      </c>
      <c r="S4620" s="67">
        <f>E4620/INDEX('CCG overall weighted population'!$F$4:$F$195,MATCH(A4620,'CCG overall weighted population'!$A$4:$A$195,0))*INDEX('CCG overall weighted population'!$T$4:$T$195,MATCH(A4620,'CCG overall weighted population'!$A$4:$A$195,0))</f>
        <v>0</v>
      </c>
      <c r="T4620" s="66">
        <f t="shared" si="653"/>
        <v>10927.00340268181</v>
      </c>
      <c r="U4620" s="66">
        <f t="shared" si="654"/>
        <v>10927.00340268181</v>
      </c>
      <c r="V4620" s="81">
        <f t="shared" si="655"/>
        <v>8702.092268128803</v>
      </c>
      <c r="W4620" s="110">
        <f t="shared" si="656"/>
        <v>0.93492130207059432</v>
      </c>
    </row>
    <row r="4621" spans="1:23" x14ac:dyDescent="0.2">
      <c r="A4621" s="31" t="s">
        <v>141</v>
      </c>
      <c r="B4621" s="25" t="s">
        <v>363</v>
      </c>
      <c r="C4621" s="53" t="s">
        <v>5906</v>
      </c>
      <c r="D4621" s="25" t="s">
        <v>5905</v>
      </c>
      <c r="E4621" s="97">
        <v>5134.49951171875</v>
      </c>
      <c r="F4621" s="27">
        <v>2721.914794921875</v>
      </c>
      <c r="G4621" s="27">
        <v>2585.547607421875</v>
      </c>
      <c r="H4621" s="27">
        <v>6635.98779296875</v>
      </c>
      <c r="I4621" s="27">
        <v>11506.923828125</v>
      </c>
      <c r="J4621" s="27">
        <f t="shared" si="648"/>
        <v>3665.7036038896135</v>
      </c>
      <c r="K4621" s="28">
        <v>1.1422394514083862</v>
      </c>
      <c r="L4621" s="28">
        <v>0.99636411666870117</v>
      </c>
      <c r="M4621" s="27">
        <v>3514.42041015625</v>
      </c>
      <c r="N4621" s="27">
        <v>4024.140240991931</v>
      </c>
      <c r="O4621" s="66">
        <f t="shared" si="649"/>
        <v>4212.6806117143169</v>
      </c>
      <c r="P4621" s="66">
        <f t="shared" si="650"/>
        <v>4238.8763120714284</v>
      </c>
      <c r="Q4621" s="66">
        <f t="shared" si="651"/>
        <v>3565.3923932398184</v>
      </c>
      <c r="R4621" s="66">
        <f t="shared" si="652"/>
        <v>4157.7096290333557</v>
      </c>
      <c r="S4621" s="67">
        <f>E4621/INDEX('CCG overall weighted population'!$F$4:$F$195,MATCH(A4621,'CCG overall weighted population'!$A$4:$A$195,0))*INDEX('CCG overall weighted population'!$T$4:$T$195,MATCH(A4621,'CCG overall weighted population'!$A$4:$A$195,0))</f>
        <v>0</v>
      </c>
      <c r="T4621" s="66">
        <f t="shared" si="653"/>
        <v>5218.337162566042</v>
      </c>
      <c r="U4621" s="66">
        <f t="shared" si="654"/>
        <v>5218.337162566042</v>
      </c>
      <c r="V4621" s="81">
        <f t="shared" si="655"/>
        <v>4155.8009823361162</v>
      </c>
      <c r="W4621" s="110">
        <f t="shared" si="656"/>
        <v>0.80938774516408141</v>
      </c>
    </row>
    <row r="4622" spans="1:23" x14ac:dyDescent="0.2">
      <c r="A4622" s="31" t="s">
        <v>141</v>
      </c>
      <c r="B4622" s="25" t="s">
        <v>363</v>
      </c>
      <c r="C4622" s="53" t="s">
        <v>5904</v>
      </c>
      <c r="D4622" s="25" t="s">
        <v>5903</v>
      </c>
      <c r="E4622" s="97">
        <v>954.0833740234375</v>
      </c>
      <c r="F4622" s="27">
        <v>555.29693603515625</v>
      </c>
      <c r="G4622" s="27">
        <v>420.0296630859375</v>
      </c>
      <c r="H4622" s="27">
        <v>1708.3863525390625</v>
      </c>
      <c r="I4622" s="27">
        <v>1303.3272705078125</v>
      </c>
      <c r="J4622" s="27">
        <f t="shared" si="648"/>
        <v>750.5813127852856</v>
      </c>
      <c r="K4622" s="28">
        <v>1.1422394514083862</v>
      </c>
      <c r="L4622" s="28">
        <v>0.99636411666870117</v>
      </c>
      <c r="M4622" s="27">
        <v>672.96502685546875</v>
      </c>
      <c r="N4622" s="27">
        <v>937.5215176780091</v>
      </c>
      <c r="O4622" s="66">
        <f t="shared" si="649"/>
        <v>875.50179621430038</v>
      </c>
      <c r="P4622" s="66">
        <f t="shared" si="650"/>
        <v>880.94592664563856</v>
      </c>
      <c r="Q4622" s="66">
        <f t="shared" si="651"/>
        <v>699.42067593772276</v>
      </c>
      <c r="R4622" s="66">
        <f t="shared" si="652"/>
        <v>859.06893437360782</v>
      </c>
      <c r="S4622" s="67">
        <f>E4622/INDEX('CCG overall weighted population'!$F$4:$F$195,MATCH(A4622,'CCG overall weighted population'!$A$4:$A$195,0))*INDEX('CCG overall weighted population'!$T$4:$T$195,MATCH(A4622,'CCG overall weighted population'!$A$4:$A$195,0))</f>
        <v>0</v>
      </c>
      <c r="T4622" s="66">
        <f t="shared" si="653"/>
        <v>1078.2165532060153</v>
      </c>
      <c r="U4622" s="66">
        <f t="shared" si="654"/>
        <v>1078.2165532060153</v>
      </c>
      <c r="V4622" s="81">
        <f t="shared" si="655"/>
        <v>858.67456842923218</v>
      </c>
      <c r="W4622" s="110">
        <f t="shared" si="656"/>
        <v>0.89999950927573591</v>
      </c>
    </row>
    <row r="4623" spans="1:23" x14ac:dyDescent="0.2">
      <c r="A4623" s="31" t="s">
        <v>141</v>
      </c>
      <c r="B4623" s="25" t="s">
        <v>363</v>
      </c>
      <c r="C4623" s="53" t="s">
        <v>5902</v>
      </c>
      <c r="D4623" s="25" t="s">
        <v>5901</v>
      </c>
      <c r="E4623" s="97">
        <v>2633.58349609375</v>
      </c>
      <c r="F4623" s="27">
        <v>1820.30810546875</v>
      </c>
      <c r="G4623" s="27">
        <v>1885.4144287109375</v>
      </c>
      <c r="H4623" s="27">
        <v>4145.623046875</v>
      </c>
      <c r="I4623" s="27">
        <v>2101.9072265625</v>
      </c>
      <c r="J4623" s="27">
        <f t="shared" si="648"/>
        <v>2184.6766902852683</v>
      </c>
      <c r="K4623" s="28">
        <v>1.1422394514083862</v>
      </c>
      <c r="L4623" s="28">
        <v>0.99636411666870117</v>
      </c>
      <c r="M4623" s="27">
        <v>2115.44384765625</v>
      </c>
      <c r="N4623" s="27">
        <v>2648.0559607230975</v>
      </c>
      <c r="O4623" s="66">
        <f t="shared" si="649"/>
        <v>2539.0873987049026</v>
      </c>
      <c r="P4623" s="66">
        <f t="shared" si="650"/>
        <v>2554.8761989505315</v>
      </c>
      <c r="Q4623" s="66">
        <f t="shared" si="651"/>
        <v>2168.7050589629348</v>
      </c>
      <c r="R4623" s="66">
        <f t="shared" si="652"/>
        <v>2508.3357699344951</v>
      </c>
      <c r="S4623" s="67">
        <f>E4623/INDEX('CCG overall weighted population'!$F$4:$F$195,MATCH(A4623,'CCG overall weighted population'!$A$4:$A$195,0))*INDEX('CCG overall weighted population'!$T$4:$T$195,MATCH(A4623,'CCG overall weighted population'!$A$4:$A$195,0))</f>
        <v>0</v>
      </c>
      <c r="T4623" s="66">
        <f t="shared" si="653"/>
        <v>3148.2096953187374</v>
      </c>
      <c r="U4623" s="66">
        <f t="shared" si="654"/>
        <v>3148.2096953187374</v>
      </c>
      <c r="V4623" s="81">
        <f t="shared" si="655"/>
        <v>2507.1842881789098</v>
      </c>
      <c r="W4623" s="110">
        <f t="shared" si="656"/>
        <v>0.95200486025891295</v>
      </c>
    </row>
    <row r="4624" spans="1:23" x14ac:dyDescent="0.2">
      <c r="A4624" s="31" t="s">
        <v>141</v>
      </c>
      <c r="B4624" s="25" t="s">
        <v>363</v>
      </c>
      <c r="C4624" s="53" t="s">
        <v>5900</v>
      </c>
      <c r="D4624" s="25" t="s">
        <v>5899</v>
      </c>
      <c r="E4624" s="97">
        <v>5432.916015625</v>
      </c>
      <c r="F4624" s="27">
        <v>3334.77197265625</v>
      </c>
      <c r="G4624" s="27">
        <v>2958.923828125</v>
      </c>
      <c r="H4624" s="27">
        <v>7631.22314453125</v>
      </c>
      <c r="I4624" s="27">
        <v>9315.4541015625</v>
      </c>
      <c r="J4624" s="27">
        <f t="shared" si="648"/>
        <v>4203.6718942824236</v>
      </c>
      <c r="K4624" s="28">
        <v>1.1422394514083862</v>
      </c>
      <c r="L4624" s="28">
        <v>0.99636411666870117</v>
      </c>
      <c r="M4624" s="27">
        <v>3750.9599609375</v>
      </c>
      <c r="N4624" s="27">
        <v>4591.1555661470511</v>
      </c>
      <c r="O4624" s="66">
        <f t="shared" si="649"/>
        <v>4828.2408112601215</v>
      </c>
      <c r="P4624" s="66">
        <f t="shared" si="650"/>
        <v>4858.2642479270371</v>
      </c>
      <c r="Q4624" s="66">
        <f t="shared" si="651"/>
        <v>3834.9795214584556</v>
      </c>
      <c r="R4624" s="66">
        <f t="shared" si="652"/>
        <v>4734.9404019841868</v>
      </c>
      <c r="S4624" s="67">
        <f>E4624/INDEX('CCG overall weighted population'!$F$4:$F$195,MATCH(A4624,'CCG overall weighted population'!$A$4:$A$195,0))*INDEX('CCG overall weighted population'!$T$4:$T$195,MATCH(A4624,'CCG overall weighted population'!$A$4:$A$195,0))</f>
        <v>0</v>
      </c>
      <c r="T4624" s="66">
        <f t="shared" si="653"/>
        <v>5942.8189235894442</v>
      </c>
      <c r="U4624" s="66">
        <f t="shared" si="654"/>
        <v>5942.8189235894442</v>
      </c>
      <c r="V4624" s="81">
        <f t="shared" si="655"/>
        <v>4732.7667705461545</v>
      </c>
      <c r="W4624" s="110">
        <f t="shared" si="656"/>
        <v>0.87112827750967903</v>
      </c>
    </row>
    <row r="4625" spans="1:23" x14ac:dyDescent="0.2">
      <c r="A4625" s="31" t="s">
        <v>141</v>
      </c>
      <c r="B4625" s="25" t="s">
        <v>363</v>
      </c>
      <c r="C4625" s="53" t="s">
        <v>5898</v>
      </c>
      <c r="D4625" s="25" t="s">
        <v>5897</v>
      </c>
      <c r="E4625" s="97">
        <v>5776.41650390625</v>
      </c>
      <c r="F4625" s="27">
        <v>5506.89306640625</v>
      </c>
      <c r="G4625" s="27">
        <v>6230.63330078125</v>
      </c>
      <c r="H4625" s="27">
        <v>12293.32421875</v>
      </c>
      <c r="I4625" s="27">
        <v>8971.8994140625</v>
      </c>
      <c r="J4625" s="27">
        <f t="shared" si="648"/>
        <v>6714.6512601040513</v>
      </c>
      <c r="K4625" s="28">
        <v>1.1422394514083862</v>
      </c>
      <c r="L4625" s="28">
        <v>0.99636411666870117</v>
      </c>
      <c r="M4625" s="27">
        <v>5602.8486328125</v>
      </c>
      <c r="N4625" s="27">
        <v>6506.6477246151635</v>
      </c>
      <c r="O4625" s="66">
        <f t="shared" si="649"/>
        <v>7618.1806939442522</v>
      </c>
      <c r="P4625" s="66">
        <f t="shared" si="650"/>
        <v>7665.5528061736859</v>
      </c>
      <c r="Q4625" s="66">
        <f t="shared" si="651"/>
        <v>5693.2285419927666</v>
      </c>
      <c r="R4625" s="66">
        <f t="shared" si="652"/>
        <v>7427.8529681778527</v>
      </c>
      <c r="S4625" s="67">
        <f>E4625/INDEX('CCG overall weighted population'!$F$4:$F$195,MATCH(A4625,'CCG overall weighted population'!$A$4:$A$195,0))*INDEX('CCG overall weighted population'!$T$4:$T$195,MATCH(A4625,'CCG overall weighted population'!$A$4:$A$195,0))</f>
        <v>0</v>
      </c>
      <c r="T4625" s="66">
        <f t="shared" si="653"/>
        <v>9322.6907697569768</v>
      </c>
      <c r="U4625" s="66">
        <f t="shared" si="654"/>
        <v>9322.6907697569768</v>
      </c>
      <c r="V4625" s="81">
        <f t="shared" si="655"/>
        <v>7424.4431227821351</v>
      </c>
      <c r="W4625" s="110">
        <f t="shared" si="656"/>
        <v>1.2853025950883947</v>
      </c>
    </row>
    <row r="4626" spans="1:23" x14ac:dyDescent="0.2">
      <c r="A4626" s="31" t="s">
        <v>141</v>
      </c>
      <c r="B4626" s="25" t="s">
        <v>363</v>
      </c>
      <c r="C4626" s="53" t="s">
        <v>5896</v>
      </c>
      <c r="D4626" s="25" t="s">
        <v>5895</v>
      </c>
      <c r="E4626" s="97">
        <v>5863</v>
      </c>
      <c r="F4626" s="27">
        <v>4968.39404296875</v>
      </c>
      <c r="G4626" s="27">
        <v>5610.2392578125</v>
      </c>
      <c r="H4626" s="27">
        <v>8475.724609375</v>
      </c>
      <c r="I4626" s="27">
        <v>5774.591796875</v>
      </c>
      <c r="J4626" s="27">
        <f t="shared" si="648"/>
        <v>5568.7405458496578</v>
      </c>
      <c r="K4626" s="28">
        <v>1.1422394514083862</v>
      </c>
      <c r="L4626" s="28">
        <v>0.99636411666870117</v>
      </c>
      <c r="M4626" s="27">
        <v>5745.861328125</v>
      </c>
      <c r="N4626" s="27">
        <v>6009.646180517525</v>
      </c>
      <c r="O4626" s="66">
        <f t="shared" si="649"/>
        <v>6387.8867623852511</v>
      </c>
      <c r="P4626" s="66">
        <f t="shared" si="650"/>
        <v>6427.6085412158818</v>
      </c>
      <c r="Q4626" s="66">
        <f t="shared" si="651"/>
        <v>5772.2398133642528</v>
      </c>
      <c r="R4626" s="66">
        <f t="shared" si="652"/>
        <v>6348.6250579890193</v>
      </c>
      <c r="S4626" s="67">
        <f>E4626/INDEX('CCG overall weighted population'!$F$4:$F$195,MATCH(A4626,'CCG overall weighted population'!$A$4:$A$195,0))*INDEX('CCG overall weighted population'!$T$4:$T$195,MATCH(A4626,'CCG overall weighted population'!$A$4:$A$195,0))</f>
        <v>0</v>
      </c>
      <c r="T4626" s="66">
        <f t="shared" si="653"/>
        <v>7968.152908024138</v>
      </c>
      <c r="U4626" s="66">
        <f t="shared" si="654"/>
        <v>7968.152908024138</v>
      </c>
      <c r="V4626" s="81">
        <f t="shared" si="655"/>
        <v>6345.7106451679974</v>
      </c>
      <c r="W4626" s="110">
        <f t="shared" si="656"/>
        <v>1.0823316809087493</v>
      </c>
    </row>
    <row r="4627" spans="1:23" x14ac:dyDescent="0.2">
      <c r="A4627" s="31" t="s">
        <v>141</v>
      </c>
      <c r="B4627" s="25" t="s">
        <v>363</v>
      </c>
      <c r="C4627" s="53" t="s">
        <v>5894</v>
      </c>
      <c r="D4627" s="25" t="s">
        <v>5893</v>
      </c>
      <c r="E4627" s="97">
        <v>7206.666015625</v>
      </c>
      <c r="F4627" s="27">
        <v>5150.6904296875</v>
      </c>
      <c r="G4627" s="27">
        <v>4021.737548828125</v>
      </c>
      <c r="H4627" s="27">
        <v>10433.1474609375</v>
      </c>
      <c r="I4627" s="27">
        <v>10488.982421875</v>
      </c>
      <c r="J4627" s="27">
        <f t="shared" si="648"/>
        <v>6092.2831223545199</v>
      </c>
      <c r="K4627" s="28">
        <v>1.1422394514083862</v>
      </c>
      <c r="L4627" s="28">
        <v>0.99636411666870117</v>
      </c>
      <c r="M4627" s="27">
        <v>5370.607421875</v>
      </c>
      <c r="N4627" s="27">
        <v>6079.2329681468291</v>
      </c>
      <c r="O4627" s="66">
        <f t="shared" si="649"/>
        <v>6932.0593585433799</v>
      </c>
      <c r="P4627" s="66">
        <f t="shared" si="650"/>
        <v>6975.164964344388</v>
      </c>
      <c r="Q4627" s="66">
        <f t="shared" si="651"/>
        <v>5441.4699765021824</v>
      </c>
      <c r="R4627" s="66">
        <f t="shared" si="652"/>
        <v>6790.3276854213345</v>
      </c>
      <c r="S4627" s="67">
        <f>E4627/INDEX('CCG overall weighted population'!$F$4:$F$195,MATCH(A4627,'CCG overall weighted population'!$A$4:$A$195,0))*INDEX('CCG overall weighted population'!$T$4:$T$195,MATCH(A4627,'CCG overall weighted population'!$A$4:$A$195,0))</f>
        <v>0</v>
      </c>
      <c r="T4627" s="66">
        <f t="shared" si="653"/>
        <v>8522.5334302803312</v>
      </c>
      <c r="U4627" s="66">
        <f t="shared" si="654"/>
        <v>8522.5334302803312</v>
      </c>
      <c r="V4627" s="81">
        <f t="shared" si="655"/>
        <v>6787.2105036875628</v>
      </c>
      <c r="W4627" s="110">
        <f t="shared" si="656"/>
        <v>0.94179617717429909</v>
      </c>
    </row>
    <row r="4628" spans="1:23" x14ac:dyDescent="0.2">
      <c r="A4628" s="31" t="s">
        <v>141</v>
      </c>
      <c r="B4628" s="25" t="s">
        <v>363</v>
      </c>
      <c r="C4628" s="53" t="s">
        <v>5892</v>
      </c>
      <c r="D4628" s="25" t="s">
        <v>5891</v>
      </c>
      <c r="E4628" s="97">
        <v>5218.4169921875</v>
      </c>
      <c r="F4628" s="27">
        <v>3870.428466796875</v>
      </c>
      <c r="G4628" s="27">
        <v>3260.18994140625</v>
      </c>
      <c r="H4628" s="27">
        <v>9369.3017578125</v>
      </c>
      <c r="I4628" s="27">
        <v>5173.7705078125</v>
      </c>
      <c r="J4628" s="27">
        <f t="shared" si="648"/>
        <v>4709.6229320905468</v>
      </c>
      <c r="K4628" s="28">
        <v>1.1422394514083862</v>
      </c>
      <c r="L4628" s="28">
        <v>0.99636411666870117</v>
      </c>
      <c r="M4628" s="27">
        <v>4585.93408203125</v>
      </c>
      <c r="N4628" s="27">
        <v>6311.2924363045377</v>
      </c>
      <c r="O4628" s="66">
        <f t="shared" si="649"/>
        <v>5542.2416460138456</v>
      </c>
      <c r="P4628" s="66">
        <f t="shared" si="650"/>
        <v>5576.7049521239669</v>
      </c>
      <c r="Q4628" s="66">
        <f t="shared" si="651"/>
        <v>4758.4699174585794</v>
      </c>
      <c r="R4628" s="66">
        <f t="shared" si="652"/>
        <v>5478.0932082466234</v>
      </c>
      <c r="S4628" s="67">
        <f>E4628/INDEX('CCG overall weighted population'!$F$4:$F$195,MATCH(A4628,'CCG overall weighted population'!$A$4:$A$195,0))*INDEX('CCG overall weighted population'!$T$4:$T$195,MATCH(A4628,'CCG overall weighted population'!$A$4:$A$195,0))</f>
        <v>0</v>
      </c>
      <c r="T4628" s="66">
        <f t="shared" si="653"/>
        <v>6875.5492612985099</v>
      </c>
      <c r="U4628" s="66">
        <f t="shared" si="654"/>
        <v>6875.5492612985099</v>
      </c>
      <c r="V4628" s="81">
        <f t="shared" si="655"/>
        <v>5475.5784235593819</v>
      </c>
      <c r="W4628" s="110">
        <f t="shared" si="656"/>
        <v>1.0492795864640327</v>
      </c>
    </row>
    <row r="4629" spans="1:23" x14ac:dyDescent="0.2">
      <c r="A4629" s="31" t="s">
        <v>141</v>
      </c>
      <c r="B4629" s="25" t="s">
        <v>363</v>
      </c>
      <c r="C4629" s="53" t="s">
        <v>5890</v>
      </c>
      <c r="D4629" s="25" t="s">
        <v>5889</v>
      </c>
      <c r="E4629" s="97">
        <v>14852.08203125</v>
      </c>
      <c r="F4629" s="27">
        <v>10036.8056640625</v>
      </c>
      <c r="G4629" s="27">
        <v>8473.10546875</v>
      </c>
      <c r="H4629" s="27">
        <v>19527.087890625</v>
      </c>
      <c r="I4629" s="27">
        <v>17052.751953125</v>
      </c>
      <c r="J4629" s="27">
        <f t="shared" si="648"/>
        <v>11650.9721251464</v>
      </c>
      <c r="K4629" s="28">
        <v>1.1422394514083862</v>
      </c>
      <c r="L4629" s="28">
        <v>0.99636411666870117</v>
      </c>
      <c r="M4629" s="27">
        <v>11154.2626953125</v>
      </c>
      <c r="N4629" s="27">
        <v>12201.364587096654</v>
      </c>
      <c r="O4629" s="66">
        <f t="shared" si="649"/>
        <v>13322.452363693114</v>
      </c>
      <c r="P4629" s="66">
        <f t="shared" si="650"/>
        <v>13405.295332887299</v>
      </c>
      <c r="Q4629" s="66">
        <f t="shared" si="651"/>
        <v>11258.972884490915</v>
      </c>
      <c r="R4629" s="66">
        <f t="shared" si="652"/>
        <v>13146.625646803752</v>
      </c>
      <c r="S4629" s="67">
        <f>E4629/INDEX('CCG overall weighted population'!$F$4:$F$195,MATCH(A4629,'CCG overall weighted population'!$A$4:$A$195,0))*INDEX('CCG overall weighted population'!$T$4:$T$195,MATCH(A4629,'CCG overall weighted population'!$A$4:$A$195,0))</f>
        <v>0</v>
      </c>
      <c r="T4629" s="66">
        <f t="shared" si="653"/>
        <v>16500.3165916158</v>
      </c>
      <c r="U4629" s="66">
        <f t="shared" si="654"/>
        <v>16500.3165916158</v>
      </c>
      <c r="V4629" s="81">
        <f t="shared" si="655"/>
        <v>13140.590529910212</v>
      </c>
      <c r="W4629" s="110">
        <f t="shared" si="656"/>
        <v>0.88476420358178276</v>
      </c>
    </row>
    <row r="4630" spans="1:23" x14ac:dyDescent="0.2">
      <c r="A4630" s="31" t="s">
        <v>141</v>
      </c>
      <c r="B4630" s="25" t="s">
        <v>363</v>
      </c>
      <c r="C4630" s="53" t="s">
        <v>5888</v>
      </c>
      <c r="D4630" s="25" t="s">
        <v>5887</v>
      </c>
      <c r="E4630" s="97">
        <v>10916.0830078125</v>
      </c>
      <c r="F4630" s="27">
        <v>7836.98193359375</v>
      </c>
      <c r="G4630" s="27">
        <v>7909.904296875</v>
      </c>
      <c r="H4630" s="27">
        <v>15106.556640625</v>
      </c>
      <c r="I4630" s="27">
        <v>11706.0966796875</v>
      </c>
      <c r="J4630" s="27">
        <f t="shared" si="648"/>
        <v>9092.2346934420948</v>
      </c>
      <c r="K4630" s="28">
        <v>1.1422394514083862</v>
      </c>
      <c r="L4630" s="28">
        <v>0.99636411666870117</v>
      </c>
      <c r="M4630" s="27">
        <v>9024.5517578125</v>
      </c>
      <c r="N4630" s="27">
        <v>9155.1668365120404</v>
      </c>
      <c r="O4630" s="66">
        <f t="shared" si="649"/>
        <v>10354.910890269301</v>
      </c>
      <c r="P4630" s="66">
        <f t="shared" si="650"/>
        <v>10419.300804413704</v>
      </c>
      <c r="Q4630" s="66">
        <f t="shared" si="651"/>
        <v>9037.6132656824539</v>
      </c>
      <c r="R4630" s="66">
        <f t="shared" si="652"/>
        <v>10252.783102389858</v>
      </c>
      <c r="S4630" s="67">
        <f>E4630/INDEX('CCG overall weighted population'!$F$4:$F$195,MATCH(A4630,'CCG overall weighted population'!$A$4:$A$195,0))*INDEX('CCG overall weighted population'!$T$4:$T$195,MATCH(A4630,'CCG overall weighted population'!$A$4:$A$195,0))</f>
        <v>0</v>
      </c>
      <c r="T4630" s="66">
        <f t="shared" si="653"/>
        <v>12868.257732411481</v>
      </c>
      <c r="U4630" s="66">
        <f t="shared" si="654"/>
        <v>12868.257732411481</v>
      </c>
      <c r="V4630" s="81">
        <f t="shared" si="655"/>
        <v>10248.076438781309</v>
      </c>
      <c r="W4630" s="110">
        <f t="shared" si="656"/>
        <v>0.93880528679077402</v>
      </c>
    </row>
    <row r="4631" spans="1:23" x14ac:dyDescent="0.2">
      <c r="A4631" s="31" t="s">
        <v>141</v>
      </c>
      <c r="B4631" s="25" t="s">
        <v>363</v>
      </c>
      <c r="C4631" s="53" t="s">
        <v>5886</v>
      </c>
      <c r="D4631" s="25" t="s">
        <v>5885</v>
      </c>
      <c r="E4631" s="97">
        <v>7638.25</v>
      </c>
      <c r="F4631" s="27">
        <v>4961.82080078125</v>
      </c>
      <c r="G4631" s="27">
        <v>4529.99072265625</v>
      </c>
      <c r="H4631" s="27">
        <v>11976.9189453125</v>
      </c>
      <c r="I4631" s="27">
        <v>10253.2060546875</v>
      </c>
      <c r="J4631" s="27">
        <f t="shared" si="648"/>
        <v>6205.8175655728428</v>
      </c>
      <c r="K4631" s="28">
        <v>1.1422394514083862</v>
      </c>
      <c r="L4631" s="28">
        <v>0.99636411666870117</v>
      </c>
      <c r="M4631" s="27">
        <v>6196.44140625</v>
      </c>
      <c r="N4631" s="27">
        <v>8723.7400088987015</v>
      </c>
      <c r="O4631" s="66">
        <f t="shared" si="649"/>
        <v>7349.3179142473246</v>
      </c>
      <c r="P4631" s="66">
        <f t="shared" si="650"/>
        <v>7395.0181577871317</v>
      </c>
      <c r="Q4631" s="66">
        <f t="shared" si="651"/>
        <v>6449.1712665148707</v>
      </c>
      <c r="R4631" s="66">
        <f t="shared" si="652"/>
        <v>7281.026935903722</v>
      </c>
      <c r="S4631" s="67">
        <f>E4631/INDEX('CCG overall weighted population'!$F$4:$F$195,MATCH(A4631,'CCG overall weighted population'!$A$4:$A$195,0))*INDEX('CCG overall weighted population'!$T$4:$T$195,MATCH(A4631,'CCG overall weighted population'!$A$4:$A$195,0))</f>
        <v>0</v>
      </c>
      <c r="T4631" s="66">
        <f t="shared" si="653"/>
        <v>9138.4095647161248</v>
      </c>
      <c r="U4631" s="66">
        <f t="shared" si="654"/>
        <v>9138.4095647161248</v>
      </c>
      <c r="V4631" s="81">
        <f t="shared" si="655"/>
        <v>7277.6844927670772</v>
      </c>
      <c r="W4631" s="110">
        <f t="shared" si="656"/>
        <v>0.95279474915943796</v>
      </c>
    </row>
    <row r="4632" spans="1:23" x14ac:dyDescent="0.2">
      <c r="A4632" s="31" t="s">
        <v>141</v>
      </c>
      <c r="B4632" s="25" t="s">
        <v>363</v>
      </c>
      <c r="C4632" s="53" t="s">
        <v>5884</v>
      </c>
      <c r="D4632" s="25" t="s">
        <v>5883</v>
      </c>
      <c r="E4632" s="97">
        <v>7875.8330078125</v>
      </c>
      <c r="F4632" s="27">
        <v>4680.01416015625</v>
      </c>
      <c r="G4632" s="27">
        <v>4824.98583984375</v>
      </c>
      <c r="H4632" s="27">
        <v>9449.728515625</v>
      </c>
      <c r="I4632" s="27">
        <v>5260.0390625</v>
      </c>
      <c r="J4632" s="27">
        <f t="shared" si="648"/>
        <v>5428.2444231931067</v>
      </c>
      <c r="K4632" s="28">
        <v>1.1422394514083862</v>
      </c>
      <c r="L4632" s="28">
        <v>0.99636411666870117</v>
      </c>
      <c r="M4632" s="27">
        <v>5710.55322265625</v>
      </c>
      <c r="N4632" s="27">
        <v>9021.199690653375</v>
      </c>
      <c r="O4632" s="66">
        <f t="shared" si="649"/>
        <v>6586.7205182117759</v>
      </c>
      <c r="P4632" s="66">
        <f t="shared" si="650"/>
        <v>6627.6787044439143</v>
      </c>
      <c r="Q4632" s="66">
        <f t="shared" si="651"/>
        <v>6041.617869455963</v>
      </c>
      <c r="R4632" s="66">
        <f t="shared" si="652"/>
        <v>6557.0480439271496</v>
      </c>
      <c r="S4632" s="67">
        <f>E4632/INDEX('CCG overall weighted population'!$F$4:$F$195,MATCH(A4632,'CCG overall weighted population'!$A$4:$A$195,0))*INDEX('CCG overall weighted population'!$T$4:$T$195,MATCH(A4632,'CCG overall weighted population'!$A$4:$A$195,0))</f>
        <v>0</v>
      </c>
      <c r="T4632" s="66">
        <f t="shared" si="653"/>
        <v>8229.7443874913533</v>
      </c>
      <c r="U4632" s="66">
        <f t="shared" si="654"/>
        <v>8229.7443874913533</v>
      </c>
      <c r="V4632" s="81">
        <f t="shared" si="655"/>
        <v>6554.0379520233555</v>
      </c>
      <c r="W4632" s="110">
        <f t="shared" si="656"/>
        <v>0.83217076155906577</v>
      </c>
    </row>
    <row r="4633" spans="1:23" x14ac:dyDescent="0.2">
      <c r="A4633" s="31" t="s">
        <v>141</v>
      </c>
      <c r="B4633" s="25" t="s">
        <v>363</v>
      </c>
      <c r="C4633" s="53" t="s">
        <v>5882</v>
      </c>
      <c r="D4633" s="25" t="s">
        <v>5881</v>
      </c>
      <c r="E4633" s="97">
        <v>7284.66650390625</v>
      </c>
      <c r="F4633" s="27">
        <v>5506.9482421875</v>
      </c>
      <c r="G4633" s="27">
        <v>4890.5029296875</v>
      </c>
      <c r="H4633" s="27">
        <v>9182.3408203125</v>
      </c>
      <c r="I4633" s="27">
        <v>11863.8544921875</v>
      </c>
      <c r="J4633" s="27">
        <f t="shared" si="648"/>
        <v>6283.0213446702592</v>
      </c>
      <c r="K4633" s="28">
        <v>1.1422394514083862</v>
      </c>
      <c r="L4633" s="28">
        <v>0.99636411666870117</v>
      </c>
      <c r="M4633" s="27">
        <v>5866.88671875</v>
      </c>
      <c r="N4633" s="27">
        <v>6873.3932041562266</v>
      </c>
      <c r="O4633" s="66">
        <f t="shared" si="649"/>
        <v>7217.8105745544908</v>
      </c>
      <c r="P4633" s="66">
        <f t="shared" si="650"/>
        <v>7262.6930663625926</v>
      </c>
      <c r="Q4633" s="66">
        <f t="shared" si="651"/>
        <v>5967.5373672906226</v>
      </c>
      <c r="R4633" s="66">
        <f t="shared" si="652"/>
        <v>7106.6039762267792</v>
      </c>
      <c r="S4633" s="67">
        <f>E4633/INDEX('CCG overall weighted population'!$F$4:$F$195,MATCH(A4633,'CCG overall weighted population'!$A$4:$A$195,0))*INDEX('CCG overall weighted population'!$T$4:$T$195,MATCH(A4633,'CCG overall weighted population'!$A$4:$A$195,0))</f>
        <v>0</v>
      </c>
      <c r="T4633" s="66">
        <f t="shared" si="653"/>
        <v>8919.4914839220692</v>
      </c>
      <c r="U4633" s="66">
        <f t="shared" si="654"/>
        <v>8919.4914839220692</v>
      </c>
      <c r="V4633" s="81">
        <f t="shared" si="655"/>
        <v>7103.3416040512202</v>
      </c>
      <c r="W4633" s="110">
        <f t="shared" si="656"/>
        <v>0.97510868894851976</v>
      </c>
    </row>
    <row r="4634" spans="1:23" x14ac:dyDescent="0.2">
      <c r="A4634" s="31" t="s">
        <v>141</v>
      </c>
      <c r="B4634" s="25" t="s">
        <v>363</v>
      </c>
      <c r="C4634" s="53" t="s">
        <v>5880</v>
      </c>
      <c r="D4634" s="25" t="s">
        <v>5879</v>
      </c>
      <c r="E4634" s="97">
        <v>9316.25</v>
      </c>
      <c r="F4634" s="27">
        <v>5561.6279296875</v>
      </c>
      <c r="G4634" s="27">
        <v>4634.54052734375</v>
      </c>
      <c r="H4634" s="27">
        <v>11534.0068359375</v>
      </c>
      <c r="I4634" s="27">
        <v>12659.923828125</v>
      </c>
      <c r="J4634" s="27">
        <f t="shared" si="648"/>
        <v>6692.8796361005097</v>
      </c>
      <c r="K4634" s="28">
        <v>1.1422394514083862</v>
      </c>
      <c r="L4634" s="28">
        <v>0.99636411666870117</v>
      </c>
      <c r="M4634" s="27">
        <v>6756.533203125</v>
      </c>
      <c r="N4634" s="27">
        <v>7857.0909244348304</v>
      </c>
      <c r="O4634" s="66">
        <f t="shared" si="649"/>
        <v>7749.5726078810449</v>
      </c>
      <c r="P4634" s="66">
        <f t="shared" si="650"/>
        <v>7797.7617540905212</v>
      </c>
      <c r="Q4634" s="66">
        <f t="shared" si="651"/>
        <v>6866.5889752559833</v>
      </c>
      <c r="R4634" s="66">
        <f t="shared" si="652"/>
        <v>7685.5390214015742</v>
      </c>
      <c r="S4634" s="67">
        <f>E4634/INDEX('CCG overall weighted population'!$F$4:$F$195,MATCH(A4634,'CCG overall weighted population'!$A$4:$A$195,0))*INDEX('CCG overall weighted population'!$T$4:$T$195,MATCH(A4634,'CCG overall weighted population'!$A$4:$A$195,0))</f>
        <v>0</v>
      </c>
      <c r="T4634" s="66">
        <f t="shared" si="653"/>
        <v>9646.1122752950978</v>
      </c>
      <c r="U4634" s="66">
        <f t="shared" si="654"/>
        <v>9646.1122752950978</v>
      </c>
      <c r="V4634" s="81">
        <f t="shared" si="655"/>
        <v>7682.010882118524</v>
      </c>
      <c r="W4634" s="110">
        <f t="shared" si="656"/>
        <v>0.82458187383534409</v>
      </c>
    </row>
    <row r="4635" spans="1:23" x14ac:dyDescent="0.2">
      <c r="A4635" s="31" t="s">
        <v>141</v>
      </c>
      <c r="B4635" s="25" t="s">
        <v>363</v>
      </c>
      <c r="C4635" s="53" t="s">
        <v>5878</v>
      </c>
      <c r="D4635" s="25" t="s">
        <v>5877</v>
      </c>
      <c r="E4635" s="97">
        <v>4850.08349609375</v>
      </c>
      <c r="F4635" s="27">
        <v>3563.692138671875</v>
      </c>
      <c r="G4635" s="27">
        <v>3192.231689453125</v>
      </c>
      <c r="H4635" s="27">
        <v>7909.73828125</v>
      </c>
      <c r="I4635" s="27">
        <v>7181.78125</v>
      </c>
      <c r="J4635" s="27">
        <f t="shared" si="648"/>
        <v>4341.8781682357212</v>
      </c>
      <c r="K4635" s="28">
        <v>1.1422394514083862</v>
      </c>
      <c r="L4635" s="28">
        <v>0.99636411666870117</v>
      </c>
      <c r="M4635" s="27">
        <v>3947.26953125</v>
      </c>
      <c r="N4635" s="27">
        <v>4160.4464026590622</v>
      </c>
      <c r="O4635" s="66">
        <f t="shared" si="649"/>
        <v>4920.7839999956423</v>
      </c>
      <c r="P4635" s="66">
        <f t="shared" si="650"/>
        <v>4951.3828977206458</v>
      </c>
      <c r="Q4635" s="66">
        <f t="shared" si="651"/>
        <v>3968.5872183909064</v>
      </c>
      <c r="R4635" s="66">
        <f t="shared" si="652"/>
        <v>4832.9386956174485</v>
      </c>
      <c r="S4635" s="67">
        <f>E4635/INDEX('CCG overall weighted population'!$F$4:$F$195,MATCH(A4635,'CCG overall weighted population'!$A$4:$A$195,0))*INDEX('CCG overall weighted population'!$T$4:$T$195,MATCH(A4635,'CCG overall weighted population'!$A$4:$A$195,0))</f>
        <v>0</v>
      </c>
      <c r="T4635" s="66">
        <f t="shared" si="653"/>
        <v>6065.8164831023732</v>
      </c>
      <c r="U4635" s="66">
        <f t="shared" si="654"/>
        <v>6065.8164831023732</v>
      </c>
      <c r="V4635" s="81">
        <f t="shared" si="655"/>
        <v>4830.7200768820421</v>
      </c>
      <c r="W4635" s="110">
        <f t="shared" si="656"/>
        <v>0.99600761116230208</v>
      </c>
    </row>
    <row r="4636" spans="1:23" x14ac:dyDescent="0.2">
      <c r="A4636" s="31" t="s">
        <v>141</v>
      </c>
      <c r="B4636" s="25" t="s">
        <v>363</v>
      </c>
      <c r="C4636" s="53" t="s">
        <v>5876</v>
      </c>
      <c r="D4636" s="25" t="s">
        <v>5875</v>
      </c>
      <c r="E4636" s="97">
        <v>9476.8330078125</v>
      </c>
      <c r="F4636" s="27">
        <v>8716.328125</v>
      </c>
      <c r="G4636" s="27">
        <v>8640.8076171875</v>
      </c>
      <c r="H4636" s="27">
        <v>16137.8671875</v>
      </c>
      <c r="I4636" s="27">
        <v>15779.17578125</v>
      </c>
      <c r="J4636" s="27">
        <f t="shared" si="648"/>
        <v>10117.885943388572</v>
      </c>
      <c r="K4636" s="28">
        <v>1.1422394514083862</v>
      </c>
      <c r="L4636" s="28">
        <v>0.99636411666870117</v>
      </c>
      <c r="M4636" s="27">
        <v>8876.638671875</v>
      </c>
      <c r="N4636" s="27">
        <v>10794.6436705367</v>
      </c>
      <c r="O4636" s="66">
        <f t="shared" si="649"/>
        <v>11592.049286100577</v>
      </c>
      <c r="P4636" s="66">
        <f t="shared" si="650"/>
        <v>11664.132094557301</v>
      </c>
      <c r="Q4636" s="66">
        <f t="shared" si="651"/>
        <v>9068.4391717411709</v>
      </c>
      <c r="R4636" s="66">
        <f t="shared" si="652"/>
        <v>11351.30534570799</v>
      </c>
      <c r="S4636" s="67">
        <f>E4636/INDEX('CCG overall weighted population'!$F$4:$F$195,MATCH(A4636,'CCG overall weighted population'!$A$4:$A$195,0))*INDEX('CCG overall weighted population'!$T$4:$T$195,MATCH(A4636,'CCG overall weighted population'!$A$4:$A$195,0))</f>
        <v>0</v>
      </c>
      <c r="T4636" s="66">
        <f t="shared" si="653"/>
        <v>14247.01189219757</v>
      </c>
      <c r="U4636" s="66">
        <f t="shared" si="654"/>
        <v>14247.01189219757</v>
      </c>
      <c r="V4636" s="81">
        <f t="shared" si="655"/>
        <v>11346.094392228661</v>
      </c>
      <c r="W4636" s="110">
        <f t="shared" si="656"/>
        <v>1.1972453648676917</v>
      </c>
    </row>
    <row r="4637" spans="1:23" x14ac:dyDescent="0.2">
      <c r="A4637" s="31" t="s">
        <v>141</v>
      </c>
      <c r="B4637" s="25" t="s">
        <v>363</v>
      </c>
      <c r="C4637" s="53" t="s">
        <v>5874</v>
      </c>
      <c r="D4637" s="25" t="s">
        <v>5873</v>
      </c>
      <c r="E4637" s="97">
        <v>5714.4169921875</v>
      </c>
      <c r="F4637" s="27">
        <v>3167.18212890625</v>
      </c>
      <c r="G4637" s="27">
        <v>2490.904296875</v>
      </c>
      <c r="H4637" s="27">
        <v>8518.2646484375</v>
      </c>
      <c r="I4637" s="27">
        <v>6147.28857421875</v>
      </c>
      <c r="J4637" s="27">
        <f t="shared" si="648"/>
        <v>4049.8489259606681</v>
      </c>
      <c r="K4637" s="28">
        <v>1.1422394514083862</v>
      </c>
      <c r="L4637" s="28">
        <v>0.99636411666870117</v>
      </c>
      <c r="M4637" s="27">
        <v>3881.131103515625</v>
      </c>
      <c r="N4637" s="27">
        <v>3761.7772575217004</v>
      </c>
      <c r="O4637" s="66">
        <f t="shared" si="649"/>
        <v>4576.2929480321527</v>
      </c>
      <c r="P4637" s="66">
        <f t="shared" si="650"/>
        <v>4604.7496979883817</v>
      </c>
      <c r="Q4637" s="66">
        <f t="shared" si="651"/>
        <v>3869.1957189162331</v>
      </c>
      <c r="R4637" s="66">
        <f t="shared" si="652"/>
        <v>4516.1024786452435</v>
      </c>
      <c r="S4637" s="67">
        <f>E4637/INDEX('CCG overall weighted population'!$F$4:$F$195,MATCH(A4637,'CCG overall weighted population'!$A$4:$A$195,0))*INDEX('CCG overall weighted population'!$T$4:$T$195,MATCH(A4637,'CCG overall weighted population'!$A$4:$A$195,0))</f>
        <v>0</v>
      </c>
      <c r="T4637" s="66">
        <f t="shared" si="653"/>
        <v>5668.1556666933902</v>
      </c>
      <c r="U4637" s="66">
        <f t="shared" si="654"/>
        <v>5668.1556666933902</v>
      </c>
      <c r="V4637" s="81">
        <f t="shared" si="655"/>
        <v>4514.0293073924777</v>
      </c>
      <c r="W4637" s="110">
        <f t="shared" si="656"/>
        <v>0.78993698107153543</v>
      </c>
    </row>
    <row r="4638" spans="1:23" x14ac:dyDescent="0.2">
      <c r="A4638" s="31" t="s">
        <v>141</v>
      </c>
      <c r="B4638" s="25" t="s">
        <v>363</v>
      </c>
      <c r="C4638" s="53" t="s">
        <v>5872</v>
      </c>
      <c r="D4638" s="25" t="s">
        <v>5871</v>
      </c>
      <c r="E4638" s="97">
        <v>2563.916748046875</v>
      </c>
      <c r="F4638" s="27">
        <v>1662.8017578125</v>
      </c>
      <c r="G4638" s="27">
        <v>1484.822998046875</v>
      </c>
      <c r="H4638" s="27">
        <v>3859.858154296875</v>
      </c>
      <c r="I4638" s="27">
        <v>3284.029052734375</v>
      </c>
      <c r="J4638" s="27">
        <f t="shared" si="648"/>
        <v>2048.1688586360556</v>
      </c>
      <c r="K4638" s="28">
        <v>1.1422394514083862</v>
      </c>
      <c r="L4638" s="28">
        <v>0.99636411666870117</v>
      </c>
      <c r="M4638" s="27">
        <v>2142.025390625</v>
      </c>
      <c r="N4638" s="27">
        <v>2807.468998254466</v>
      </c>
      <c r="O4638" s="66">
        <f t="shared" si="649"/>
        <v>2417.4080434638222</v>
      </c>
      <c r="P4638" s="66">
        <f t="shared" si="650"/>
        <v>2432.4402053066542</v>
      </c>
      <c r="Q4638" s="66">
        <f t="shared" si="651"/>
        <v>2208.5697513879468</v>
      </c>
      <c r="R4638" s="66">
        <f t="shared" si="652"/>
        <v>2405.4598696717176</v>
      </c>
      <c r="S4638" s="67">
        <f>E4638/INDEX('CCG overall weighted population'!$F$4:$F$195,MATCH(A4638,'CCG overall weighted population'!$A$4:$A$195,0))*INDEX('CCG overall weighted population'!$T$4:$T$195,MATCH(A4638,'CCG overall weighted population'!$A$4:$A$195,0))</f>
        <v>0</v>
      </c>
      <c r="T4638" s="66">
        <f t="shared" si="653"/>
        <v>3019.0902566439149</v>
      </c>
      <c r="U4638" s="66">
        <f t="shared" si="654"/>
        <v>3019.0902566439149</v>
      </c>
      <c r="V4638" s="81">
        <f t="shared" si="655"/>
        <v>2404.3556143375949</v>
      </c>
      <c r="W4638" s="110">
        <f t="shared" si="656"/>
        <v>0.93776664791053388</v>
      </c>
    </row>
    <row r="4639" spans="1:23" x14ac:dyDescent="0.2">
      <c r="A4639" s="31" t="s">
        <v>141</v>
      </c>
      <c r="B4639" s="25" t="s">
        <v>363</v>
      </c>
      <c r="C4639" s="53" t="s">
        <v>5870</v>
      </c>
      <c r="D4639" s="25" t="s">
        <v>5869</v>
      </c>
      <c r="E4639" s="97">
        <v>6469.4169921875</v>
      </c>
      <c r="F4639" s="27">
        <v>4289.09326171875</v>
      </c>
      <c r="G4639" s="27">
        <v>3934.1005859375</v>
      </c>
      <c r="H4639" s="27">
        <v>10349.70703125</v>
      </c>
      <c r="I4639" s="27">
        <v>10442.2509765625</v>
      </c>
      <c r="J4639" s="27">
        <f t="shared" si="648"/>
        <v>5430.8856712101042</v>
      </c>
      <c r="K4639" s="28">
        <v>1.1422394514083862</v>
      </c>
      <c r="L4639" s="28">
        <v>0.99636411666870117</v>
      </c>
      <c r="M4639" s="27">
        <v>5329.04443359375</v>
      </c>
      <c r="N4639" s="27">
        <v>7864.2186107880607</v>
      </c>
      <c r="O4639" s="66">
        <f t="shared" si="649"/>
        <v>6457.7514463793659</v>
      </c>
      <c r="P4639" s="66">
        <f t="shared" si="650"/>
        <v>6497.9076645839104</v>
      </c>
      <c r="Q4639" s="66">
        <f t="shared" si="651"/>
        <v>5582.5618513131813</v>
      </c>
      <c r="R4639" s="66">
        <f t="shared" si="652"/>
        <v>6387.5923602112935</v>
      </c>
      <c r="S4639" s="67">
        <f>E4639/INDEX('CCG overall weighted population'!$F$4:$F$195,MATCH(A4639,'CCG overall weighted population'!$A$4:$A$195,0))*INDEX('CCG overall weighted population'!$T$4:$T$195,MATCH(A4639,'CCG overall weighted population'!$A$4:$A$195,0))</f>
        <v>0</v>
      </c>
      <c r="T4639" s="66">
        <f t="shared" si="653"/>
        <v>8017.0607297468177</v>
      </c>
      <c r="U4639" s="66">
        <f t="shared" si="654"/>
        <v>8017.0607297468177</v>
      </c>
      <c r="V4639" s="81">
        <f t="shared" si="655"/>
        <v>6384.6600589807076</v>
      </c>
      <c r="W4639" s="110">
        <f t="shared" si="656"/>
        <v>0.98689882978494892</v>
      </c>
    </row>
    <row r="4640" spans="1:23" x14ac:dyDescent="0.2">
      <c r="A4640" s="31" t="s">
        <v>141</v>
      </c>
      <c r="B4640" s="25" t="s">
        <v>363</v>
      </c>
      <c r="C4640" s="53" t="s">
        <v>5868</v>
      </c>
      <c r="D4640" s="25" t="s">
        <v>5867</v>
      </c>
      <c r="E4640" s="97">
        <v>8285.2490234375</v>
      </c>
      <c r="F4640" s="27">
        <v>5574.84765625</v>
      </c>
      <c r="G4640" s="27">
        <v>5099.80419921875</v>
      </c>
      <c r="H4640" s="27">
        <v>14065.7763671875</v>
      </c>
      <c r="I4640" s="27">
        <v>10184.2919921875</v>
      </c>
      <c r="J4640" s="27">
        <f t="shared" si="648"/>
        <v>7008.8238620143902</v>
      </c>
      <c r="K4640" s="28">
        <v>1.1422394514083862</v>
      </c>
      <c r="L4640" s="28">
        <v>0.99636411666870117</v>
      </c>
      <c r="M4640" s="27">
        <v>7043.98095703125</v>
      </c>
      <c r="N4640" s="27">
        <v>8598.8619931291705</v>
      </c>
      <c r="O4640" s="66">
        <f t="shared" si="649"/>
        <v>8157.6072091311089</v>
      </c>
      <c r="P4640" s="66">
        <f t="shared" si="650"/>
        <v>8208.3336357885637</v>
      </c>
      <c r="Q4640" s="66">
        <f t="shared" si="651"/>
        <v>7199.4690606410422</v>
      </c>
      <c r="R4640" s="66">
        <f t="shared" si="652"/>
        <v>8086.7476722493029</v>
      </c>
      <c r="S4640" s="67">
        <f>E4640/INDEX('CCG overall weighted population'!$F$4:$F$195,MATCH(A4640,'CCG overall weighted population'!$A$4:$A$195,0))*INDEX('CCG overall weighted population'!$T$4:$T$195,MATCH(A4640,'CCG overall weighted population'!$A$4:$A$195,0))</f>
        <v>0</v>
      </c>
      <c r="T4640" s="66">
        <f t="shared" si="653"/>
        <v>10149.668848376044</v>
      </c>
      <c r="U4640" s="66">
        <f t="shared" si="654"/>
        <v>10149.668848376044</v>
      </c>
      <c r="V4640" s="81">
        <f t="shared" si="655"/>
        <v>8083.0353533013258</v>
      </c>
      <c r="W4640" s="110">
        <f t="shared" si="656"/>
        <v>0.9755935313997024</v>
      </c>
    </row>
    <row r="4641" spans="1:23" x14ac:dyDescent="0.2">
      <c r="A4641" s="31" t="s">
        <v>141</v>
      </c>
      <c r="B4641" s="25" t="s">
        <v>363</v>
      </c>
      <c r="C4641" s="53" t="s">
        <v>5866</v>
      </c>
      <c r="D4641" s="25" t="s">
        <v>5865</v>
      </c>
      <c r="E4641" s="97">
        <v>4928.25</v>
      </c>
      <c r="F4641" s="27">
        <v>3502.18505859375</v>
      </c>
      <c r="G4641" s="27">
        <v>3206.880615234375</v>
      </c>
      <c r="H4641" s="27">
        <v>8503.03515625</v>
      </c>
      <c r="I4641" s="27">
        <v>5647.142578125</v>
      </c>
      <c r="J4641" s="27">
        <f t="shared" si="648"/>
        <v>4322.0098130388842</v>
      </c>
      <c r="K4641" s="28">
        <v>1.1422394514083862</v>
      </c>
      <c r="L4641" s="28">
        <v>0.99636411666870117</v>
      </c>
      <c r="M4641" s="27">
        <v>4377.74560546875</v>
      </c>
      <c r="N4641" s="27">
        <v>5905.9450636080401</v>
      </c>
      <c r="O4641" s="66">
        <f t="shared" si="649"/>
        <v>5099.0861146816796</v>
      </c>
      <c r="P4641" s="66">
        <f t="shared" si="650"/>
        <v>5130.7937479600896</v>
      </c>
      <c r="Q4641" s="66">
        <f t="shared" si="651"/>
        <v>4530.5655512826788</v>
      </c>
      <c r="R4641" s="66">
        <f t="shared" si="652"/>
        <v>5058.4556706460107</v>
      </c>
      <c r="S4641" s="67">
        <f>E4641/INDEX('CCG overall weighted population'!$F$4:$F$195,MATCH(A4641,'CCG overall weighted population'!$A$4:$A$195,0))*INDEX('CCG overall weighted population'!$T$4:$T$195,MATCH(A4641,'CCG overall weighted population'!$A$4:$A$195,0))</f>
        <v>0</v>
      </c>
      <c r="T4641" s="66">
        <f t="shared" si="653"/>
        <v>6348.8626110385921</v>
      </c>
      <c r="U4641" s="66">
        <f t="shared" si="654"/>
        <v>6348.8626110385921</v>
      </c>
      <c r="V4641" s="81">
        <f t="shared" si="655"/>
        <v>5056.1335256261918</v>
      </c>
      <c r="W4641" s="110">
        <f t="shared" si="656"/>
        <v>1.0259490743420467</v>
      </c>
    </row>
    <row r="4642" spans="1:23" x14ac:dyDescent="0.2">
      <c r="A4642" s="31" t="s">
        <v>141</v>
      </c>
      <c r="B4642" s="25" t="s">
        <v>363</v>
      </c>
      <c r="C4642" s="53" t="s">
        <v>5864</v>
      </c>
      <c r="D4642" s="25" t="s">
        <v>5863</v>
      </c>
      <c r="E4642" s="97">
        <v>7009.58349609375</v>
      </c>
      <c r="F4642" s="27">
        <v>5353.96728515625</v>
      </c>
      <c r="G4642" s="27">
        <v>4652.60400390625</v>
      </c>
      <c r="H4642" s="27">
        <v>12408.1943359375</v>
      </c>
      <c r="I4642" s="27">
        <v>8582.3671875</v>
      </c>
      <c r="J4642" s="27">
        <f t="shared" si="648"/>
        <v>6500.5947202496036</v>
      </c>
      <c r="K4642" s="28">
        <v>1.1422394514083862</v>
      </c>
      <c r="L4642" s="28">
        <v>0.99636411666870117</v>
      </c>
      <c r="M4642" s="27">
        <v>6037.9091796875</v>
      </c>
      <c r="N4642" s="27">
        <v>7648.6257481009216</v>
      </c>
      <c r="O4642" s="66">
        <f t="shared" si="649"/>
        <v>7528.8943063925917</v>
      </c>
      <c r="P4642" s="66">
        <f t="shared" si="650"/>
        <v>7575.7112093218548</v>
      </c>
      <c r="Q4642" s="66">
        <f t="shared" si="651"/>
        <v>6198.9808365288427</v>
      </c>
      <c r="R4642" s="66">
        <f t="shared" si="652"/>
        <v>7409.7909331685087</v>
      </c>
      <c r="S4642" s="67">
        <f>E4642/INDEX('CCG overall weighted population'!$F$4:$F$195,MATCH(A4642,'CCG overall weighted population'!$A$4:$A$195,0))*INDEX('CCG overall weighted population'!$T$4:$T$195,MATCH(A4642,'CCG overall weighted population'!$A$4:$A$195,0))</f>
        <v>0</v>
      </c>
      <c r="T4642" s="66">
        <f t="shared" si="653"/>
        <v>9300.0211278313709</v>
      </c>
      <c r="U4642" s="66">
        <f t="shared" si="654"/>
        <v>9300.0211278313709</v>
      </c>
      <c r="V4642" s="81">
        <f t="shared" si="655"/>
        <v>7406.3893793675725</v>
      </c>
      <c r="W4642" s="110">
        <f t="shared" si="656"/>
        <v>1.0566090529480034</v>
      </c>
    </row>
    <row r="4643" spans="1:23" x14ac:dyDescent="0.2">
      <c r="A4643" s="31" t="s">
        <v>141</v>
      </c>
      <c r="B4643" s="25" t="s">
        <v>363</v>
      </c>
      <c r="C4643" s="53" t="s">
        <v>5862</v>
      </c>
      <c r="D4643" s="25" t="s">
        <v>5861</v>
      </c>
      <c r="E4643" s="97">
        <v>2364.75</v>
      </c>
      <c r="F4643" s="27">
        <v>1290.5098876953125</v>
      </c>
      <c r="G4643" s="27">
        <v>1212.100341796875</v>
      </c>
      <c r="H4643" s="27">
        <v>3749.1650390625</v>
      </c>
      <c r="I4643" s="27">
        <v>1639.4935302734375</v>
      </c>
      <c r="J4643" s="27">
        <f t="shared" si="648"/>
        <v>1668.4626036585137</v>
      </c>
      <c r="K4643" s="28">
        <v>1.1422394514083862</v>
      </c>
      <c r="L4643" s="28">
        <v>0.99636411666870117</v>
      </c>
      <c r="M4643" s="27">
        <v>1661.0516357421875</v>
      </c>
      <c r="N4643" s="27">
        <v>2325.8068801477134</v>
      </c>
      <c r="O4643" s="66">
        <f t="shared" si="649"/>
        <v>1973.6660597659898</v>
      </c>
      <c r="P4643" s="66">
        <f t="shared" si="650"/>
        <v>1985.9389020419653</v>
      </c>
      <c r="Q4643" s="66">
        <f t="shared" si="651"/>
        <v>1727.5271601827401</v>
      </c>
      <c r="R4643" s="66">
        <f t="shared" si="652"/>
        <v>1954.7957323859007</v>
      </c>
      <c r="S4643" s="67">
        <f>E4643/INDEX('CCG overall weighted population'!$F$4:$F$195,MATCH(A4643,'CCG overall weighted population'!$A$4:$A$195,0))*INDEX('CCG overall weighted population'!$T$4:$T$195,MATCH(A4643,'CCG overall weighted population'!$A$4:$A$195,0))</f>
        <v>0</v>
      </c>
      <c r="T4643" s="66">
        <f t="shared" si="653"/>
        <v>2453.4621524078088</v>
      </c>
      <c r="U4643" s="66">
        <f t="shared" si="654"/>
        <v>2453.4621524078088</v>
      </c>
      <c r="V4643" s="81">
        <f t="shared" si="655"/>
        <v>1953.8983598535956</v>
      </c>
      <c r="W4643" s="110">
        <f t="shared" si="656"/>
        <v>0.82626001051003095</v>
      </c>
    </row>
    <row r="4644" spans="1:23" x14ac:dyDescent="0.2">
      <c r="A4644" s="31" t="s">
        <v>141</v>
      </c>
      <c r="B4644" s="25" t="s">
        <v>363</v>
      </c>
      <c r="C4644" s="53" t="s">
        <v>5860</v>
      </c>
      <c r="D4644" s="25" t="s">
        <v>5859</v>
      </c>
      <c r="E4644" s="97">
        <v>1</v>
      </c>
      <c r="F4644" s="27">
        <v>0.30269128084182739</v>
      </c>
      <c r="G4644" s="27">
        <v>0.32048538327217102</v>
      </c>
      <c r="H4644" s="27">
        <v>1.8234477043151855</v>
      </c>
      <c r="I4644" s="27">
        <v>0</v>
      </c>
      <c r="J4644" s="27">
        <f t="shared" si="648"/>
        <v>0.51911586783121388</v>
      </c>
      <c r="K4644" s="28">
        <v>1.1422394514083862</v>
      </c>
      <c r="L4644" s="28">
        <v>0.99636411666870117</v>
      </c>
      <c r="M4644" s="27">
        <v>0.38871270418167114</v>
      </c>
      <c r="N4644" s="27">
        <v>1.666993225127442</v>
      </c>
      <c r="O4644" s="66">
        <f t="shared" si="649"/>
        <v>0.72143707140828606</v>
      </c>
      <c r="P4644" s="66">
        <f t="shared" si="650"/>
        <v>0.72592318158159741</v>
      </c>
      <c r="Q4644" s="66">
        <f t="shared" si="651"/>
        <v>0.51654075627624829</v>
      </c>
      <c r="R4644" s="66">
        <f t="shared" si="652"/>
        <v>0.70068890876037604</v>
      </c>
      <c r="S4644" s="67">
        <f>E4644/INDEX('CCG overall weighted population'!$F$4:$F$195,MATCH(A4644,'CCG overall weighted population'!$A$4:$A$195,0))*INDEX('CCG overall weighted population'!$T$4:$T$195,MATCH(A4644,'CCG overall weighted population'!$A$4:$A$195,0))</f>
        <v>0</v>
      </c>
      <c r="T4644" s="66">
        <f t="shared" si="653"/>
        <v>0.87943394277685927</v>
      </c>
      <c r="U4644" s="66">
        <f t="shared" si="654"/>
        <v>0.87943394277685927</v>
      </c>
      <c r="V4644" s="81">
        <f t="shared" si="655"/>
        <v>0.70036724907491865</v>
      </c>
      <c r="W4644" s="110">
        <f t="shared" si="656"/>
        <v>0.70036724907491865</v>
      </c>
    </row>
    <row r="4645" spans="1:23" x14ac:dyDescent="0.2">
      <c r="A4645" s="31" t="s">
        <v>141</v>
      </c>
      <c r="B4645" s="25" t="s">
        <v>363</v>
      </c>
      <c r="C4645" s="53" t="s">
        <v>5858</v>
      </c>
      <c r="D4645" s="25" t="s">
        <v>5857</v>
      </c>
      <c r="E4645" s="97">
        <v>51.333332061767578</v>
      </c>
      <c r="F4645" s="27">
        <v>182.66374206542969</v>
      </c>
      <c r="G4645" s="27">
        <v>599.22686767578125</v>
      </c>
      <c r="H4645" s="27">
        <v>100.19522857666016</v>
      </c>
      <c r="I4645" s="27">
        <v>0</v>
      </c>
      <c r="J4645" s="27">
        <f t="shared" si="648"/>
        <v>189.41327930797007</v>
      </c>
      <c r="K4645" s="28">
        <v>1.1422394514083862</v>
      </c>
      <c r="L4645" s="28">
        <v>0.99636411666870117</v>
      </c>
      <c r="M4645" s="27">
        <v>159.33624267578125</v>
      </c>
      <c r="N4645" s="27">
        <v>57.470680034950774</v>
      </c>
      <c r="O4645" s="66">
        <f t="shared" si="649"/>
        <v>200.55246973561063</v>
      </c>
      <c r="P4645" s="66">
        <f t="shared" si="650"/>
        <v>201.79956461113093</v>
      </c>
      <c r="Q4645" s="66">
        <f t="shared" si="651"/>
        <v>149.14968641169821</v>
      </c>
      <c r="R4645" s="66">
        <f t="shared" si="652"/>
        <v>195.45432628202545</v>
      </c>
      <c r="S4645" s="67">
        <f>E4645/INDEX('CCG overall weighted population'!$F$4:$F$195,MATCH(A4645,'CCG overall weighted population'!$A$4:$A$195,0))*INDEX('CCG overall weighted population'!$T$4:$T$195,MATCH(A4645,'CCG overall weighted population'!$A$4:$A$195,0))</f>
        <v>0</v>
      </c>
      <c r="T4645" s="66">
        <f t="shared" si="653"/>
        <v>245.31452781105685</v>
      </c>
      <c r="U4645" s="66">
        <f t="shared" si="654"/>
        <v>245.31452781105685</v>
      </c>
      <c r="V4645" s="81">
        <f t="shared" si="655"/>
        <v>195.36460061871449</v>
      </c>
      <c r="W4645" s="110">
        <f t="shared" si="656"/>
        <v>3.8058040024294391</v>
      </c>
    </row>
    <row r="4646" spans="1:23" x14ac:dyDescent="0.2">
      <c r="A4646" s="31" t="s">
        <v>142</v>
      </c>
      <c r="B4646" s="25" t="s">
        <v>307</v>
      </c>
      <c r="C4646" s="53" t="s">
        <v>5856</v>
      </c>
      <c r="D4646" s="25" t="s">
        <v>5855</v>
      </c>
      <c r="E4646" s="97">
        <v>28851.25</v>
      </c>
      <c r="F4646" s="27">
        <v>21104.306640625</v>
      </c>
      <c r="G4646" s="27">
        <v>18518.6796875</v>
      </c>
      <c r="H4646" s="27">
        <v>22265.46484375</v>
      </c>
      <c r="I4646" s="27">
        <v>31632.501953125</v>
      </c>
      <c r="J4646" s="27">
        <f t="shared" si="648"/>
        <v>21551.086355243846</v>
      </c>
      <c r="K4646" s="28">
        <v>1.1100102663040161</v>
      </c>
      <c r="L4646" s="28">
        <v>0.9971996545791626</v>
      </c>
      <c r="M4646" s="27">
        <v>21318.384765625</v>
      </c>
      <c r="N4646" s="27">
        <v>18769.132072821478</v>
      </c>
      <c r="O4646" s="66">
        <f t="shared" si="649"/>
        <v>23547.00240996691</v>
      </c>
      <c r="P4646" s="66">
        <f t="shared" si="650"/>
        <v>23693.424670824861</v>
      </c>
      <c r="Q4646" s="66">
        <f t="shared" si="651"/>
        <v>21063.459496344651</v>
      </c>
      <c r="R4646" s="66">
        <f t="shared" si="652"/>
        <v>23376.46751156776</v>
      </c>
      <c r="S4646" s="67">
        <f>E4646/INDEX('CCG overall weighted population'!$F$4:$F$195,MATCH(A4646,'CCG overall weighted population'!$A$4:$A$195,0))*INDEX('CCG overall weighted population'!$T$4:$T$195,MATCH(A4646,'CCG overall weighted population'!$A$4:$A$195,0))</f>
        <v>0</v>
      </c>
      <c r="T4646" s="66">
        <f t="shared" si="653"/>
        <v>29339.78079981812</v>
      </c>
      <c r="U4646" s="66">
        <f t="shared" si="654"/>
        <v>29339.78079981812</v>
      </c>
      <c r="V4646" s="81">
        <f t="shared" si="655"/>
        <v>23365.736262517199</v>
      </c>
      <c r="W4646" s="110">
        <f t="shared" si="656"/>
        <v>0.80986911355720115</v>
      </c>
    </row>
    <row r="4647" spans="1:23" x14ac:dyDescent="0.2">
      <c r="A4647" s="31" t="s">
        <v>142</v>
      </c>
      <c r="B4647" s="25" t="s">
        <v>307</v>
      </c>
      <c r="C4647" s="53" t="s">
        <v>5854</v>
      </c>
      <c r="D4647" s="25" t="s">
        <v>5853</v>
      </c>
      <c r="E4647" s="97">
        <v>9084.5</v>
      </c>
      <c r="F4647" s="27">
        <v>7923.9365234375</v>
      </c>
      <c r="G4647" s="27">
        <v>7940.11767578125</v>
      </c>
      <c r="H4647" s="27">
        <v>11572.95703125</v>
      </c>
      <c r="I4647" s="27">
        <v>9385.6591796875</v>
      </c>
      <c r="J4647" s="27">
        <f t="shared" si="648"/>
        <v>8532.696437727378</v>
      </c>
      <c r="K4647" s="28">
        <v>1.1100102663040161</v>
      </c>
      <c r="L4647" s="28">
        <v>0.9971996545791626</v>
      </c>
      <c r="M4647" s="27">
        <v>8083.5166015625</v>
      </c>
      <c r="N4647" s="27">
        <v>9691.5593148764292</v>
      </c>
      <c r="O4647" s="66">
        <f t="shared" si="649"/>
        <v>9573.1322544552531</v>
      </c>
      <c r="P4647" s="66">
        <f t="shared" si="650"/>
        <v>9632.6608366409928</v>
      </c>
      <c r="Q4647" s="66">
        <f t="shared" si="651"/>
        <v>8244.3208728938935</v>
      </c>
      <c r="R4647" s="66">
        <f t="shared" si="652"/>
        <v>9465.3414001471792</v>
      </c>
      <c r="S4647" s="67">
        <f>E4647/INDEX('CCG overall weighted population'!$F$4:$F$195,MATCH(A4647,'CCG overall weighted population'!$A$4:$A$195,0))*INDEX('CCG overall weighted population'!$T$4:$T$195,MATCH(A4647,'CCG overall weighted population'!$A$4:$A$195,0))</f>
        <v>0</v>
      </c>
      <c r="T4647" s="66">
        <f t="shared" si="653"/>
        <v>11879.940446020661</v>
      </c>
      <c r="U4647" s="66">
        <f t="shared" si="654"/>
        <v>11879.940446020661</v>
      </c>
      <c r="V4647" s="81">
        <f t="shared" si="655"/>
        <v>9460.9962211391321</v>
      </c>
      <c r="W4647" s="110">
        <f t="shared" si="656"/>
        <v>1.0414438022058596</v>
      </c>
    </row>
    <row r="4648" spans="1:23" x14ac:dyDescent="0.2">
      <c r="A4648" s="31" t="s">
        <v>142</v>
      </c>
      <c r="B4648" s="25" t="s">
        <v>307</v>
      </c>
      <c r="C4648" s="53" t="s">
        <v>5852</v>
      </c>
      <c r="D4648" s="25" t="s">
        <v>5851</v>
      </c>
      <c r="E4648" s="97">
        <v>13405.5</v>
      </c>
      <c r="F4648" s="27">
        <v>7614.654296875</v>
      </c>
      <c r="G4648" s="27">
        <v>6363.5947265625</v>
      </c>
      <c r="H4648" s="27">
        <v>9551.7080078125</v>
      </c>
      <c r="I4648" s="27">
        <v>16126.919921875</v>
      </c>
      <c r="J4648" s="27">
        <f t="shared" si="648"/>
        <v>8179.3184138452079</v>
      </c>
      <c r="K4648" s="28">
        <v>1.1100102663040161</v>
      </c>
      <c r="L4648" s="28">
        <v>0.9971996545791626</v>
      </c>
      <c r="M4648" s="27">
        <v>8723.013671875</v>
      </c>
      <c r="N4648" s="27">
        <v>8062.9446427353041</v>
      </c>
      <c r="O4648" s="66">
        <f t="shared" si="649"/>
        <v>9040.8212835663489</v>
      </c>
      <c r="P4648" s="66">
        <f t="shared" si="650"/>
        <v>9097.0397978937672</v>
      </c>
      <c r="Q4648" s="66">
        <f t="shared" si="651"/>
        <v>8657.0067689610314</v>
      </c>
      <c r="R4648" s="66">
        <f t="shared" si="652"/>
        <v>9044.0080618908814</v>
      </c>
      <c r="S4648" s="67">
        <f>E4648/INDEX('CCG overall weighted population'!$F$4:$F$195,MATCH(A4648,'CCG overall weighted population'!$A$4:$A$195,0))*INDEX('CCG overall weighted population'!$T$4:$T$195,MATCH(A4648,'CCG overall weighted population'!$A$4:$A$195,0))</f>
        <v>0</v>
      </c>
      <c r="T4648" s="66">
        <f t="shared" si="653"/>
        <v>11351.125398067918</v>
      </c>
      <c r="U4648" s="66">
        <f t="shared" si="654"/>
        <v>11351.125398067918</v>
      </c>
      <c r="V4648" s="81">
        <f t="shared" si="655"/>
        <v>9039.8563010279777</v>
      </c>
      <c r="W4648" s="110">
        <f t="shared" si="656"/>
        <v>0.67433936078683954</v>
      </c>
    </row>
    <row r="4649" spans="1:23" x14ac:dyDescent="0.2">
      <c r="A4649" s="31" t="s">
        <v>142</v>
      </c>
      <c r="B4649" s="25" t="s">
        <v>307</v>
      </c>
      <c r="C4649" s="53" t="s">
        <v>5850</v>
      </c>
      <c r="D4649" s="25" t="s">
        <v>5849</v>
      </c>
      <c r="E4649" s="97">
        <v>12085.3330078125</v>
      </c>
      <c r="F4649" s="27">
        <v>8116.4716796875</v>
      </c>
      <c r="G4649" s="27">
        <v>10780.03125</v>
      </c>
      <c r="H4649" s="27">
        <v>7203.75390625</v>
      </c>
      <c r="I4649" s="27">
        <v>8758.732421875</v>
      </c>
      <c r="J4649" s="27">
        <f t="shared" si="648"/>
        <v>8177.2901543710814</v>
      </c>
      <c r="K4649" s="28">
        <v>1.1100102663040161</v>
      </c>
      <c r="L4649" s="28">
        <v>0.9971996545791626</v>
      </c>
      <c r="M4649" s="27">
        <v>10610.021484375</v>
      </c>
      <c r="N4649" s="27">
        <v>6735.0018553165892</v>
      </c>
      <c r="O4649" s="66">
        <f t="shared" si="649"/>
        <v>8891.81047445277</v>
      </c>
      <c r="P4649" s="66">
        <f t="shared" si="650"/>
        <v>8947.1023952723262</v>
      </c>
      <c r="Q4649" s="66">
        <f t="shared" si="651"/>
        <v>10222.519521469159</v>
      </c>
      <c r="R4649" s="66">
        <f t="shared" si="652"/>
        <v>9100.8126394648534</v>
      </c>
      <c r="S4649" s="67">
        <f>E4649/INDEX('CCG overall weighted population'!$F$4:$F$195,MATCH(A4649,'CCG overall weighted population'!$A$4:$A$195,0))*INDEX('CCG overall weighted population'!$T$4:$T$195,MATCH(A4649,'CCG overall weighted population'!$A$4:$A$195,0))</f>
        <v>0</v>
      </c>
      <c r="T4649" s="66">
        <f t="shared" si="653"/>
        <v>11422.420766096551</v>
      </c>
      <c r="U4649" s="66">
        <f t="shared" si="654"/>
        <v>11422.420766096551</v>
      </c>
      <c r="V4649" s="81">
        <f t="shared" si="655"/>
        <v>9096.6348017762339</v>
      </c>
      <c r="W4649" s="110">
        <f t="shared" si="656"/>
        <v>0.7527003844987773</v>
      </c>
    </row>
    <row r="4650" spans="1:23" x14ac:dyDescent="0.2">
      <c r="A4650" s="31" t="s">
        <v>142</v>
      </c>
      <c r="B4650" s="25" t="s">
        <v>307</v>
      </c>
      <c r="C4650" s="53" t="s">
        <v>5848</v>
      </c>
      <c r="D4650" s="25" t="s">
        <v>5847</v>
      </c>
      <c r="E4650" s="97">
        <v>9414.1669921875</v>
      </c>
      <c r="F4650" s="27">
        <v>5853.19482421875</v>
      </c>
      <c r="G4650" s="27">
        <v>5518.984375</v>
      </c>
      <c r="H4650" s="27">
        <v>6944.271484375</v>
      </c>
      <c r="I4650" s="27">
        <v>9876.427734375</v>
      </c>
      <c r="J4650" s="27">
        <f t="shared" si="648"/>
        <v>6162.8736877083302</v>
      </c>
      <c r="K4650" s="28">
        <v>1.1100102663040161</v>
      </c>
      <c r="L4650" s="28">
        <v>0.9971996545791626</v>
      </c>
      <c r="M4650" s="27">
        <v>6601.8916015625</v>
      </c>
      <c r="N4650" s="27">
        <v>6390.3727706731679</v>
      </c>
      <c r="O4650" s="66">
        <f t="shared" si="649"/>
        <v>6846.8782274155692</v>
      </c>
      <c r="P4650" s="66">
        <f t="shared" si="650"/>
        <v>6889.4541516212303</v>
      </c>
      <c r="Q4650" s="66">
        <f t="shared" si="651"/>
        <v>6580.7397184735664</v>
      </c>
      <c r="R4650" s="66">
        <f t="shared" si="652"/>
        <v>6852.2486210303205</v>
      </c>
      <c r="S4650" s="67">
        <f>E4650/INDEX('CCG overall weighted population'!$F$4:$F$195,MATCH(A4650,'CCG overall weighted population'!$A$4:$A$195,0))*INDEX('CCG overall weighted population'!$T$4:$T$195,MATCH(A4650,'CCG overall weighted population'!$A$4:$A$195,0))</f>
        <v>0</v>
      </c>
      <c r="T4650" s="66">
        <f t="shared" si="653"/>
        <v>8600.2503341191277</v>
      </c>
      <c r="U4650" s="66">
        <f t="shared" si="654"/>
        <v>8600.2503341191277</v>
      </c>
      <c r="V4650" s="81">
        <f t="shared" si="655"/>
        <v>6849.1030137450334</v>
      </c>
      <c r="W4650" s="110">
        <f t="shared" si="656"/>
        <v>0.72753149794653882</v>
      </c>
    </row>
    <row r="4651" spans="1:23" x14ac:dyDescent="0.2">
      <c r="A4651" s="31" t="s">
        <v>142</v>
      </c>
      <c r="B4651" s="25" t="s">
        <v>307</v>
      </c>
      <c r="C4651" s="53" t="s">
        <v>5846</v>
      </c>
      <c r="D4651" s="25" t="s">
        <v>5845</v>
      </c>
      <c r="E4651" s="97">
        <v>9131.583984375</v>
      </c>
      <c r="F4651" s="27">
        <v>7503.97265625</v>
      </c>
      <c r="G4651" s="27">
        <v>6934.41259765625</v>
      </c>
      <c r="H4651" s="27">
        <v>10778.7119140625</v>
      </c>
      <c r="I4651" s="27">
        <v>10993.15234375</v>
      </c>
      <c r="J4651" s="27">
        <f t="shared" si="648"/>
        <v>8103.5412010893624</v>
      </c>
      <c r="K4651" s="28">
        <v>1.1100102663040161</v>
      </c>
      <c r="L4651" s="28">
        <v>0.9971996545791626</v>
      </c>
      <c r="M4651" s="27">
        <v>7619.84033203125</v>
      </c>
      <c r="N4651" s="27">
        <v>7098.2649294546618</v>
      </c>
      <c r="O4651" s="66">
        <f t="shared" si="649"/>
        <v>8858.5505636676644</v>
      </c>
      <c r="P4651" s="66">
        <f t="shared" si="650"/>
        <v>8913.6356644747066</v>
      </c>
      <c r="Q4651" s="66">
        <f t="shared" si="651"/>
        <v>7567.6827917735918</v>
      </c>
      <c r="R4651" s="66">
        <f t="shared" si="652"/>
        <v>8751.4246195662527</v>
      </c>
      <c r="S4651" s="67">
        <f>E4651/INDEX('CCG overall weighted population'!$F$4:$F$195,MATCH(A4651,'CCG overall weighted population'!$A$4:$A$195,0))*INDEX('CCG overall weighted population'!$T$4:$T$195,MATCH(A4651,'CCG overall weighted population'!$A$4:$A$195,0))</f>
        <v>0</v>
      </c>
      <c r="T4651" s="66">
        <f t="shared" si="653"/>
        <v>10983.904214661447</v>
      </c>
      <c r="U4651" s="66">
        <f t="shared" si="654"/>
        <v>10983.904214661447</v>
      </c>
      <c r="V4651" s="81">
        <f t="shared" si="655"/>
        <v>8747.4071726575894</v>
      </c>
      <c r="W4651" s="110">
        <f t="shared" si="656"/>
        <v>0.95792878734130105</v>
      </c>
    </row>
    <row r="4652" spans="1:23" x14ac:dyDescent="0.2">
      <c r="A4652" s="31" t="s">
        <v>142</v>
      </c>
      <c r="B4652" s="25" t="s">
        <v>307</v>
      </c>
      <c r="C4652" s="53" t="s">
        <v>5844</v>
      </c>
      <c r="D4652" s="25" t="s">
        <v>5843</v>
      </c>
      <c r="E4652" s="97">
        <v>9388.166015625</v>
      </c>
      <c r="F4652" s="27">
        <v>8930.607421875</v>
      </c>
      <c r="G4652" s="27">
        <v>7875.24658203125</v>
      </c>
      <c r="H4652" s="27">
        <v>11585.5546875</v>
      </c>
      <c r="I4652" s="27">
        <v>10527.62109375</v>
      </c>
      <c r="J4652" s="27">
        <f t="shared" si="648"/>
        <v>9327.3090956484357</v>
      </c>
      <c r="K4652" s="28">
        <v>1.1100102663040161</v>
      </c>
      <c r="L4652" s="28">
        <v>0.9971996545791626</v>
      </c>
      <c r="M4652" s="27">
        <v>8459.4892578125</v>
      </c>
      <c r="N4652" s="27">
        <v>7452.7588230893034</v>
      </c>
      <c r="O4652" s="66">
        <f t="shared" si="649"/>
        <v>10116.921414851584</v>
      </c>
      <c r="P4652" s="66">
        <f t="shared" si="650"/>
        <v>10179.83143969015</v>
      </c>
      <c r="Q4652" s="66">
        <f t="shared" si="651"/>
        <v>8358.8162143401805</v>
      </c>
      <c r="R4652" s="66">
        <f t="shared" si="652"/>
        <v>9960.3670078446103</v>
      </c>
      <c r="S4652" s="67">
        <f>E4652/INDEX('CCG overall weighted population'!$F$4:$F$195,MATCH(A4652,'CCG overall weighted population'!$A$4:$A$195,0))*INDEX('CCG overall weighted population'!$T$4:$T$195,MATCH(A4652,'CCG overall weighted population'!$A$4:$A$195,0))</f>
        <v>0</v>
      </c>
      <c r="T4652" s="66">
        <f t="shared" si="653"/>
        <v>12501.246587034151</v>
      </c>
      <c r="U4652" s="66">
        <f t="shared" si="654"/>
        <v>12501.246587034151</v>
      </c>
      <c r="V4652" s="81">
        <f t="shared" si="655"/>
        <v>9955.7945813672868</v>
      </c>
      <c r="W4652" s="110">
        <f t="shared" si="656"/>
        <v>1.0604621355009665</v>
      </c>
    </row>
    <row r="4653" spans="1:23" x14ac:dyDescent="0.2">
      <c r="A4653" s="31" t="s">
        <v>142</v>
      </c>
      <c r="B4653" s="25" t="s">
        <v>307</v>
      </c>
      <c r="C4653" s="53" t="s">
        <v>5842</v>
      </c>
      <c r="D4653" s="25" t="s">
        <v>5841</v>
      </c>
      <c r="E4653" s="97">
        <v>7302.166015625</v>
      </c>
      <c r="F4653" s="27">
        <v>6733.1904296875</v>
      </c>
      <c r="G4653" s="27">
        <v>6975.87841796875</v>
      </c>
      <c r="H4653" s="27">
        <v>8259.37109375</v>
      </c>
      <c r="I4653" s="27">
        <v>8001.4990234375</v>
      </c>
      <c r="J4653" s="27">
        <f t="shared" si="648"/>
        <v>7030.3012898275219</v>
      </c>
      <c r="K4653" s="28">
        <v>1.1100102663040161</v>
      </c>
      <c r="L4653" s="28">
        <v>0.9971996545791626</v>
      </c>
      <c r="M4653" s="27">
        <v>6747.228515625</v>
      </c>
      <c r="N4653" s="27">
        <v>5316.1200651460467</v>
      </c>
      <c r="O4653" s="66">
        <f t="shared" si="649"/>
        <v>7592.110495263878</v>
      </c>
      <c r="P4653" s="66">
        <f t="shared" si="650"/>
        <v>7639.3204952479682</v>
      </c>
      <c r="Q4653" s="66">
        <f t="shared" si="651"/>
        <v>6604.1176705771049</v>
      </c>
      <c r="R4653" s="66">
        <f t="shared" si="652"/>
        <v>7514.5603084034974</v>
      </c>
      <c r="S4653" s="67">
        <f>E4653/INDEX('CCG overall weighted population'!$F$4:$F$195,MATCH(A4653,'CCG overall weighted population'!$A$4:$A$195,0))*INDEX('CCG overall weighted population'!$T$4:$T$195,MATCH(A4653,'CCG overall weighted population'!$A$4:$A$195,0))</f>
        <v>0</v>
      </c>
      <c r="T4653" s="66">
        <f t="shared" si="653"/>
        <v>9431.5170650343443</v>
      </c>
      <c r="U4653" s="66">
        <f t="shared" si="654"/>
        <v>9431.5170650343443</v>
      </c>
      <c r="V4653" s="81">
        <f t="shared" si="655"/>
        <v>7511.1106589585997</v>
      </c>
      <c r="W4653" s="110">
        <f t="shared" si="656"/>
        <v>1.0286140636746008</v>
      </c>
    </row>
    <row r="4654" spans="1:23" x14ac:dyDescent="0.2">
      <c r="A4654" s="31" t="s">
        <v>142</v>
      </c>
      <c r="B4654" s="25" t="s">
        <v>307</v>
      </c>
      <c r="C4654" s="53" t="s">
        <v>5840</v>
      </c>
      <c r="D4654" s="25" t="s">
        <v>5839</v>
      </c>
      <c r="E4654" s="97">
        <v>14537.5</v>
      </c>
      <c r="F4654" s="27">
        <v>12132.8779296875</v>
      </c>
      <c r="G4654" s="27">
        <v>11135.283203125</v>
      </c>
      <c r="H4654" s="27">
        <v>14004.650390625</v>
      </c>
      <c r="I4654" s="27">
        <v>15077.111328125</v>
      </c>
      <c r="J4654" s="27">
        <f t="shared" si="648"/>
        <v>12472.047810032029</v>
      </c>
      <c r="K4654" s="28">
        <v>1.1100102663040161</v>
      </c>
      <c r="L4654" s="28">
        <v>0.9971996545791626</v>
      </c>
      <c r="M4654" s="27">
        <v>12397.1201171875</v>
      </c>
      <c r="N4654" s="27">
        <v>11750.993948548607</v>
      </c>
      <c r="O4654" s="66">
        <f t="shared" si="649"/>
        <v>13725.519260197445</v>
      </c>
      <c r="P4654" s="66">
        <f t="shared" si="650"/>
        <v>13810.868619174738</v>
      </c>
      <c r="Q4654" s="66">
        <f t="shared" si="651"/>
        <v>12332.507500323611</v>
      </c>
      <c r="R4654" s="66">
        <f t="shared" si="652"/>
        <v>13632.700046779171</v>
      </c>
      <c r="S4654" s="67">
        <f>E4654/INDEX('CCG overall weighted population'!$F$4:$F$195,MATCH(A4654,'CCG overall weighted population'!$A$4:$A$195,0))*INDEX('CCG overall weighted population'!$T$4:$T$195,MATCH(A4654,'CCG overall weighted population'!$A$4:$A$195,0))</f>
        <v>0</v>
      </c>
      <c r="T4654" s="66">
        <f t="shared" si="653"/>
        <v>17110.388080844219</v>
      </c>
      <c r="U4654" s="66">
        <f t="shared" si="654"/>
        <v>17110.388080844219</v>
      </c>
      <c r="V4654" s="81">
        <f t="shared" si="655"/>
        <v>13626.441791576104</v>
      </c>
      <c r="W4654" s="110">
        <f t="shared" si="656"/>
        <v>0.93733047577479656</v>
      </c>
    </row>
    <row r="4655" spans="1:23" x14ac:dyDescent="0.2">
      <c r="A4655" s="31" t="s">
        <v>142</v>
      </c>
      <c r="B4655" s="25" t="s">
        <v>307</v>
      </c>
      <c r="C4655" s="53" t="s">
        <v>5838</v>
      </c>
      <c r="D4655" s="25" t="s">
        <v>5837</v>
      </c>
      <c r="E4655" s="97">
        <v>11558.16796875</v>
      </c>
      <c r="F4655" s="27">
        <v>10711.455078125</v>
      </c>
      <c r="G4655" s="27">
        <v>10139.455078125</v>
      </c>
      <c r="H4655" s="27">
        <v>15358.2392578125</v>
      </c>
      <c r="I4655" s="27">
        <v>16644.44921875</v>
      </c>
      <c r="J4655" s="27">
        <f t="shared" si="648"/>
        <v>11618.286676350241</v>
      </c>
      <c r="K4655" s="28">
        <v>1.1100102663040161</v>
      </c>
      <c r="L4655" s="28">
        <v>0.9971996545791626</v>
      </c>
      <c r="M4655" s="27">
        <v>10568.3564453125</v>
      </c>
      <c r="N4655" s="27">
        <v>12504.485389606898</v>
      </c>
      <c r="O4655" s="66">
        <f t="shared" si="649"/>
        <v>12958.396563839115</v>
      </c>
      <c r="P4655" s="66">
        <f t="shared" si="650"/>
        <v>13038.975725846085</v>
      </c>
      <c r="Q4655" s="66">
        <f t="shared" si="651"/>
        <v>10761.96933974194</v>
      </c>
      <c r="R4655" s="66">
        <f t="shared" si="652"/>
        <v>12764.556321835353</v>
      </c>
      <c r="S4655" s="67">
        <f>E4655/INDEX('CCG overall weighted population'!$F$4:$F$195,MATCH(A4655,'CCG overall weighted population'!$A$4:$A$195,0))*INDEX('CCG overall weighted population'!$T$4:$T$195,MATCH(A4655,'CCG overall weighted population'!$A$4:$A$195,0))</f>
        <v>0</v>
      </c>
      <c r="T4655" s="66">
        <f t="shared" si="653"/>
        <v>16020.781767144985</v>
      </c>
      <c r="U4655" s="66">
        <f t="shared" si="654"/>
        <v>16020.781767144985</v>
      </c>
      <c r="V4655" s="81">
        <f t="shared" si="655"/>
        <v>12758.696598468605</v>
      </c>
      <c r="W4655" s="110">
        <f t="shared" si="656"/>
        <v>1.1038684186771202</v>
      </c>
    </row>
    <row r="4656" spans="1:23" x14ac:dyDescent="0.2">
      <c r="A4656" s="31" t="s">
        <v>142</v>
      </c>
      <c r="B4656" s="25" t="s">
        <v>307</v>
      </c>
      <c r="C4656" s="53" t="s">
        <v>5836</v>
      </c>
      <c r="D4656" s="25" t="s">
        <v>5835</v>
      </c>
      <c r="E4656" s="97">
        <v>17617.0859375</v>
      </c>
      <c r="F4656" s="27">
        <v>11694.08984375</v>
      </c>
      <c r="G4656" s="27">
        <v>9236.81640625</v>
      </c>
      <c r="H4656" s="27">
        <v>11621.12109375</v>
      </c>
      <c r="I4656" s="27">
        <v>21798.20703125</v>
      </c>
      <c r="J4656" s="27">
        <f t="shared" si="648"/>
        <v>11946.49391676575</v>
      </c>
      <c r="K4656" s="28">
        <v>1.1100102663040161</v>
      </c>
      <c r="L4656" s="28">
        <v>0.9971996545791626</v>
      </c>
      <c r="M4656" s="27">
        <v>12383.5283203125</v>
      </c>
      <c r="N4656" s="27">
        <v>11130.124118036541</v>
      </c>
      <c r="O4656" s="66">
        <f t="shared" si="649"/>
        <v>13133.232142525098</v>
      </c>
      <c r="P4656" s="66">
        <f t="shared" si="650"/>
        <v>13214.898484134119</v>
      </c>
      <c r="Q4656" s="66">
        <f t="shared" si="651"/>
        <v>12258.187900084906</v>
      </c>
      <c r="R4656" s="66">
        <f t="shared" si="652"/>
        <v>13099.597995787777</v>
      </c>
      <c r="S4656" s="67">
        <f>E4656/INDEX('CCG overall weighted population'!$F$4:$F$195,MATCH(A4656,'CCG overall weighted population'!$A$4:$A$195,0))*INDEX('CCG overall weighted population'!$T$4:$T$195,MATCH(A4656,'CCG overall weighted population'!$A$4:$A$195,0))</f>
        <v>0</v>
      </c>
      <c r="T4656" s="66">
        <f t="shared" si="653"/>
        <v>16441.292234250588</v>
      </c>
      <c r="U4656" s="66">
        <f t="shared" si="654"/>
        <v>16441.292234250588</v>
      </c>
      <c r="V4656" s="81">
        <f t="shared" si="655"/>
        <v>13093.584467504026</v>
      </c>
      <c r="W4656" s="110">
        <f t="shared" si="656"/>
        <v>0.74323213918329256</v>
      </c>
    </row>
    <row r="4657" spans="1:23" x14ac:dyDescent="0.2">
      <c r="A4657" s="31" t="s">
        <v>142</v>
      </c>
      <c r="B4657" s="25" t="s">
        <v>307</v>
      </c>
      <c r="C4657" s="53" t="s">
        <v>5834</v>
      </c>
      <c r="D4657" s="25" t="s">
        <v>5833</v>
      </c>
      <c r="E4657" s="97">
        <v>8715.9169921875</v>
      </c>
      <c r="F4657" s="27">
        <v>6044.943359375</v>
      </c>
      <c r="G4657" s="27">
        <v>5513.01611328125</v>
      </c>
      <c r="H4657" s="27">
        <v>7371.6748046875</v>
      </c>
      <c r="I4657" s="27">
        <v>9876.388671875</v>
      </c>
      <c r="J4657" s="27">
        <f t="shared" si="648"/>
        <v>6369.2650719179328</v>
      </c>
      <c r="K4657" s="28">
        <v>1.1100102663040161</v>
      </c>
      <c r="L4657" s="28">
        <v>0.9971996545791626</v>
      </c>
      <c r="M4657" s="27">
        <v>7037.03662109375</v>
      </c>
      <c r="N4657" s="27">
        <v>7596.6208992122065</v>
      </c>
      <c r="O4657" s="66">
        <f t="shared" si="649"/>
        <v>7186.0075616922541</v>
      </c>
      <c r="P4657" s="66">
        <f t="shared" si="650"/>
        <v>7230.6922929122211</v>
      </c>
      <c r="Q4657" s="66">
        <f t="shared" si="651"/>
        <v>7092.9950489055955</v>
      </c>
      <c r="R4657" s="66">
        <f t="shared" si="652"/>
        <v>7214.0973479595759</v>
      </c>
      <c r="S4657" s="67">
        <f>E4657/INDEX('CCG overall weighted population'!$F$4:$F$195,MATCH(A4657,'CCG overall weighted population'!$A$4:$A$195,0))*INDEX('CCG overall weighted population'!$T$4:$T$195,MATCH(A4657,'CCG overall weighted population'!$A$4:$A$195,0))</f>
        <v>0</v>
      </c>
      <c r="T4657" s="66">
        <f t="shared" si="653"/>
        <v>9054.4063063824324</v>
      </c>
      <c r="U4657" s="66">
        <f t="shared" si="654"/>
        <v>9054.4063063824324</v>
      </c>
      <c r="V4657" s="81">
        <f t="shared" si="655"/>
        <v>7210.7856296566433</v>
      </c>
      <c r="W4657" s="110">
        <f t="shared" si="656"/>
        <v>0.82731233398849724</v>
      </c>
    </row>
    <row r="4658" spans="1:23" x14ac:dyDescent="0.2">
      <c r="A4658" s="31" t="s">
        <v>142</v>
      </c>
      <c r="B4658" s="25" t="s">
        <v>307</v>
      </c>
      <c r="C4658" s="53" t="s">
        <v>5832</v>
      </c>
      <c r="D4658" s="25" t="s">
        <v>5772</v>
      </c>
      <c r="E4658" s="97">
        <v>5305.5</v>
      </c>
      <c r="F4658" s="27">
        <v>4364.75</v>
      </c>
      <c r="G4658" s="27">
        <v>3684.671630859375</v>
      </c>
      <c r="H4658" s="27">
        <v>2839.53466796875</v>
      </c>
      <c r="I4658" s="27">
        <v>6799.83251953125</v>
      </c>
      <c r="J4658" s="27">
        <f t="shared" si="648"/>
        <v>4194.0162061281053</v>
      </c>
      <c r="K4658" s="28">
        <v>1.1100102663040161</v>
      </c>
      <c r="L4658" s="28">
        <v>0.9971996545791626</v>
      </c>
      <c r="M4658" s="27">
        <v>4361.55224609375</v>
      </c>
      <c r="N4658" s="27">
        <v>3187.5156525433868</v>
      </c>
      <c r="O4658" s="66">
        <f t="shared" si="649"/>
        <v>4530.9545819513633</v>
      </c>
      <c r="P4658" s="66">
        <f t="shared" si="650"/>
        <v>4559.1294044694596</v>
      </c>
      <c r="Q4658" s="66">
        <f t="shared" si="651"/>
        <v>4244.1485867387137</v>
      </c>
      <c r="R4658" s="66">
        <f t="shared" si="652"/>
        <v>4521.1686640850749</v>
      </c>
      <c r="S4658" s="67">
        <f>E4658/INDEX('CCG overall weighted population'!$F$4:$F$195,MATCH(A4658,'CCG overall weighted population'!$A$4:$A$195,0))*INDEX('CCG overall weighted population'!$T$4:$T$195,MATCH(A4658,'CCG overall weighted population'!$A$4:$A$195,0))</f>
        <v>0</v>
      </c>
      <c r="T4658" s="66">
        <f t="shared" si="653"/>
        <v>5674.5142309299381</v>
      </c>
      <c r="U4658" s="66">
        <f t="shared" si="654"/>
        <v>5674.5142309299381</v>
      </c>
      <c r="V4658" s="81">
        <f t="shared" si="655"/>
        <v>4519.0931671388453</v>
      </c>
      <c r="W4658" s="110">
        <f t="shared" si="656"/>
        <v>0.85177517050963059</v>
      </c>
    </row>
    <row r="4659" spans="1:23" x14ac:dyDescent="0.2">
      <c r="A4659" s="31" t="s">
        <v>142</v>
      </c>
      <c r="B4659" s="25" t="s">
        <v>307</v>
      </c>
      <c r="C4659" s="53" t="s">
        <v>5831</v>
      </c>
      <c r="D4659" s="25" t="s">
        <v>5830</v>
      </c>
      <c r="E4659" s="97">
        <v>8475.25</v>
      </c>
      <c r="F4659" s="27">
        <v>8878.0712890625</v>
      </c>
      <c r="G4659" s="27">
        <v>8112.21484375</v>
      </c>
      <c r="H4659" s="27">
        <v>7877.3447265625</v>
      </c>
      <c r="I4659" s="27">
        <v>6536.25146484375</v>
      </c>
      <c r="J4659" s="27">
        <f t="shared" si="648"/>
        <v>8581.4239864777155</v>
      </c>
      <c r="K4659" s="28">
        <v>1.1100102663040161</v>
      </c>
      <c r="L4659" s="28">
        <v>0.9971996545791626</v>
      </c>
      <c r="M4659" s="27">
        <v>8098.04443359375</v>
      </c>
      <c r="N4659" s="27">
        <v>6859.5362901073331</v>
      </c>
      <c r="O4659" s="66">
        <f t="shared" si="649"/>
        <v>9308.1980534008981</v>
      </c>
      <c r="P4659" s="66">
        <f t="shared" si="650"/>
        <v>9366.0791959668677</v>
      </c>
      <c r="Q4659" s="66">
        <f t="shared" si="651"/>
        <v>7974.1936192451085</v>
      </c>
      <c r="R4659" s="66">
        <f t="shared" si="652"/>
        <v>9198.3324506146782</v>
      </c>
      <c r="S4659" s="67">
        <f>E4659/INDEX('CCG overall weighted population'!$F$4:$F$195,MATCH(A4659,'CCG overall weighted population'!$A$4:$A$195,0))*INDEX('CCG overall weighted population'!$T$4:$T$195,MATCH(A4659,'CCG overall weighted population'!$A$4:$A$195,0))</f>
        <v>0</v>
      </c>
      <c r="T4659" s="66">
        <f t="shared" si="653"/>
        <v>11544.817782727043</v>
      </c>
      <c r="U4659" s="66">
        <f t="shared" si="654"/>
        <v>11544.817782727043</v>
      </c>
      <c r="V4659" s="81">
        <f t="shared" si="655"/>
        <v>9194.1098452818333</v>
      </c>
      <c r="W4659" s="110">
        <f t="shared" si="656"/>
        <v>1.0848187186551232</v>
      </c>
    </row>
    <row r="4660" spans="1:23" x14ac:dyDescent="0.2">
      <c r="A4660" s="31" t="s">
        <v>142</v>
      </c>
      <c r="B4660" s="25" t="s">
        <v>307</v>
      </c>
      <c r="C4660" s="53" t="s">
        <v>5829</v>
      </c>
      <c r="D4660" s="25" t="s">
        <v>5828</v>
      </c>
      <c r="E4660" s="97">
        <v>3630.16650390625</v>
      </c>
      <c r="F4660" s="27">
        <v>2866.033447265625</v>
      </c>
      <c r="G4660" s="27">
        <v>3135.9423828125</v>
      </c>
      <c r="H4660" s="27">
        <v>4182.71435546875</v>
      </c>
      <c r="I4660" s="27">
        <v>4169.8408203125</v>
      </c>
      <c r="J4660" s="27">
        <f t="shared" si="648"/>
        <v>3134.9744475023731</v>
      </c>
      <c r="K4660" s="28">
        <v>1.1100102663040161</v>
      </c>
      <c r="L4660" s="28">
        <v>0.9971996545791626</v>
      </c>
      <c r="M4660" s="27">
        <v>3112.478759765625</v>
      </c>
      <c r="N4660" s="27">
        <v>3514.4144496287709</v>
      </c>
      <c r="O4660" s="66">
        <f t="shared" si="649"/>
        <v>3512.1093128034263</v>
      </c>
      <c r="P4660" s="66">
        <f t="shared" si="650"/>
        <v>3533.948652563432</v>
      </c>
      <c r="Q4660" s="66">
        <f t="shared" si="651"/>
        <v>3152.6723287519399</v>
      </c>
      <c r="R4660" s="66">
        <f t="shared" si="652"/>
        <v>3487.9981351725833</v>
      </c>
      <c r="S4660" s="67">
        <f>E4660/INDEX('CCG overall weighted population'!$F$4:$F$195,MATCH(A4660,'CCG overall weighted population'!$A$4:$A$195,0))*INDEX('CCG overall weighted population'!$T$4:$T$195,MATCH(A4660,'CCG overall weighted population'!$A$4:$A$195,0))</f>
        <v>0</v>
      </c>
      <c r="T4660" s="66">
        <f t="shared" si="653"/>
        <v>4377.7829419905647</v>
      </c>
      <c r="U4660" s="66">
        <f t="shared" si="654"/>
        <v>4377.7829419905647</v>
      </c>
      <c r="V4660" s="81">
        <f t="shared" si="655"/>
        <v>3486.3969276052762</v>
      </c>
      <c r="W4660" s="110">
        <f t="shared" si="656"/>
        <v>0.96039587271099824</v>
      </c>
    </row>
    <row r="4661" spans="1:23" x14ac:dyDescent="0.2">
      <c r="A4661" s="31" t="s">
        <v>142</v>
      </c>
      <c r="B4661" s="25" t="s">
        <v>307</v>
      </c>
      <c r="C4661" s="53" t="s">
        <v>5827</v>
      </c>
      <c r="D4661" s="25" t="s">
        <v>5826</v>
      </c>
      <c r="E4661" s="97">
        <v>7946</v>
      </c>
      <c r="F4661" s="27">
        <v>5952.568359375</v>
      </c>
      <c r="G4661" s="27">
        <v>5236.326171875</v>
      </c>
      <c r="H4661" s="27">
        <v>9740.6240234375</v>
      </c>
      <c r="I4661" s="27">
        <v>10341.126953125</v>
      </c>
      <c r="J4661" s="27">
        <f t="shared" si="648"/>
        <v>6657.1209680007505</v>
      </c>
      <c r="K4661" s="28">
        <v>1.1100102663040161</v>
      </c>
      <c r="L4661" s="28">
        <v>0.9971996545791626</v>
      </c>
      <c r="M4661" s="27">
        <v>6350.59814453125</v>
      </c>
      <c r="N4661" s="27">
        <v>7533.7980896857744</v>
      </c>
      <c r="O4661" s="66">
        <f t="shared" si="649"/>
        <v>7465.8190958462437</v>
      </c>
      <c r="P4661" s="66">
        <f t="shared" si="650"/>
        <v>7512.2437783658133</v>
      </c>
      <c r="Q4661" s="66">
        <f t="shared" si="651"/>
        <v>6468.918139046702</v>
      </c>
      <c r="R4661" s="66">
        <f t="shared" si="652"/>
        <v>7386.5046491836029</v>
      </c>
      <c r="S4661" s="67">
        <f>E4661/INDEX('CCG overall weighted population'!$F$4:$F$195,MATCH(A4661,'CCG overall weighted population'!$A$4:$A$195,0))*INDEX('CCG overall weighted population'!$T$4:$T$195,MATCH(A4661,'CCG overall weighted population'!$A$4:$A$195,0))</f>
        <v>0</v>
      </c>
      <c r="T4661" s="66">
        <f t="shared" si="653"/>
        <v>9270.7945362849205</v>
      </c>
      <c r="U4661" s="66">
        <f t="shared" si="654"/>
        <v>9270.7945362849205</v>
      </c>
      <c r="V4661" s="81">
        <f t="shared" si="655"/>
        <v>7383.1137852318834</v>
      </c>
      <c r="W4661" s="110">
        <f t="shared" si="656"/>
        <v>0.92916106031108525</v>
      </c>
    </row>
    <row r="4662" spans="1:23" x14ac:dyDescent="0.2">
      <c r="A4662" s="31" t="s">
        <v>142</v>
      </c>
      <c r="B4662" s="25" t="s">
        <v>307</v>
      </c>
      <c r="C4662" s="53" t="s">
        <v>5825</v>
      </c>
      <c r="D4662" s="25" t="s">
        <v>5824</v>
      </c>
      <c r="E4662" s="97">
        <v>5832.9169921875</v>
      </c>
      <c r="F4662" s="27">
        <v>3710.862548828125</v>
      </c>
      <c r="G4662" s="27">
        <v>2739.802734375</v>
      </c>
      <c r="H4662" s="27">
        <v>5472.40380859375</v>
      </c>
      <c r="I4662" s="27">
        <v>7724.712890625</v>
      </c>
      <c r="J4662" s="27">
        <f t="shared" si="648"/>
        <v>4079.7766371713992</v>
      </c>
      <c r="K4662" s="28">
        <v>1.1100102663040161</v>
      </c>
      <c r="L4662" s="28">
        <v>0.9971996545791626</v>
      </c>
      <c r="M4662" s="27">
        <v>3999.87646484375</v>
      </c>
      <c r="N4662" s="27">
        <v>4637.3179737786522</v>
      </c>
      <c r="O4662" s="66">
        <f t="shared" si="649"/>
        <v>4577.6266780775459</v>
      </c>
      <c r="P4662" s="66">
        <f t="shared" si="650"/>
        <v>4606.0917215636782</v>
      </c>
      <c r="Q4662" s="66">
        <f t="shared" si="651"/>
        <v>4063.6206157372403</v>
      </c>
      <c r="R4662" s="66">
        <f t="shared" si="652"/>
        <v>4540.7143917228805</v>
      </c>
      <c r="S4662" s="67">
        <f>E4662/INDEX('CCG overall weighted population'!$F$4:$F$195,MATCH(A4662,'CCG overall weighted population'!$A$4:$A$195,0))*INDEX('CCG overall weighted population'!$T$4:$T$195,MATCH(A4662,'CCG overall weighted population'!$A$4:$A$195,0))</f>
        <v>0</v>
      </c>
      <c r="T4662" s="66">
        <f t="shared" si="653"/>
        <v>5699.0460539772985</v>
      </c>
      <c r="U4662" s="66">
        <f t="shared" si="654"/>
        <v>5699.0460539772985</v>
      </c>
      <c r="V4662" s="81">
        <f t="shared" si="655"/>
        <v>4538.6299220748915</v>
      </c>
      <c r="W4662" s="110">
        <f t="shared" si="656"/>
        <v>0.77810637939025151</v>
      </c>
    </row>
    <row r="4663" spans="1:23" x14ac:dyDescent="0.2">
      <c r="A4663" s="31" t="s">
        <v>142</v>
      </c>
      <c r="B4663" s="25" t="s">
        <v>307</v>
      </c>
      <c r="C4663" s="53" t="s">
        <v>5823</v>
      </c>
      <c r="D4663" s="25" t="s">
        <v>5822</v>
      </c>
      <c r="E4663" s="97">
        <v>8855.1669921875</v>
      </c>
      <c r="F4663" s="27">
        <v>6951.23388671875</v>
      </c>
      <c r="G4663" s="27">
        <v>5558.33349609375</v>
      </c>
      <c r="H4663" s="27">
        <v>6437.486328125</v>
      </c>
      <c r="I4663" s="27">
        <v>9433.7685546875</v>
      </c>
      <c r="J4663" s="27">
        <f t="shared" si="648"/>
        <v>6888.3314948228917</v>
      </c>
      <c r="K4663" s="28">
        <v>1.1100102663040161</v>
      </c>
      <c r="L4663" s="28">
        <v>0.9971996545791626</v>
      </c>
      <c r="M4663" s="27">
        <v>6909.34716796875</v>
      </c>
      <c r="N4663" s="27">
        <v>5741.3212730491632</v>
      </c>
      <c r="O4663" s="66">
        <f t="shared" si="649"/>
        <v>7497.7441294148766</v>
      </c>
      <c r="P4663" s="66">
        <f t="shared" si="650"/>
        <v>7544.3673312836063</v>
      </c>
      <c r="Q4663" s="66">
        <f t="shared" si="651"/>
        <v>6792.5445784767917</v>
      </c>
      <c r="R4663" s="66">
        <f t="shared" si="652"/>
        <v>7453.7594379522443</v>
      </c>
      <c r="S4663" s="67">
        <f>E4663/INDEX('CCG overall weighted population'!$F$4:$F$195,MATCH(A4663,'CCG overall weighted population'!$A$4:$A$195,0))*INDEX('CCG overall weighted population'!$T$4:$T$195,MATCH(A4663,'CCG overall weighted population'!$A$4:$A$195,0))</f>
        <v>0</v>
      </c>
      <c r="T4663" s="66">
        <f t="shared" si="653"/>
        <v>9355.2059538454887</v>
      </c>
      <c r="U4663" s="66">
        <f t="shared" si="654"/>
        <v>9355.2059538454887</v>
      </c>
      <c r="V4663" s="81">
        <f t="shared" si="655"/>
        <v>7450.3376998794547</v>
      </c>
      <c r="W4663" s="110">
        <f t="shared" si="656"/>
        <v>0.84135485038876623</v>
      </c>
    </row>
    <row r="4664" spans="1:23" x14ac:dyDescent="0.2">
      <c r="A4664" s="31" t="s">
        <v>142</v>
      </c>
      <c r="B4664" s="25" t="s">
        <v>307</v>
      </c>
      <c r="C4664" s="53" t="s">
        <v>5821</v>
      </c>
      <c r="D4664" s="25" t="s">
        <v>5820</v>
      </c>
      <c r="E4664" s="97">
        <v>5336.583984375</v>
      </c>
      <c r="F4664" s="27">
        <v>4784.64404296875</v>
      </c>
      <c r="G4664" s="27">
        <v>4239.72900390625</v>
      </c>
      <c r="H4664" s="27">
        <v>5332.6611328125</v>
      </c>
      <c r="I4664" s="27">
        <v>5813.4755859375</v>
      </c>
      <c r="J4664" s="27">
        <f t="shared" si="648"/>
        <v>4874.6791608545973</v>
      </c>
      <c r="K4664" s="28">
        <v>1.1100102663040161</v>
      </c>
      <c r="L4664" s="28">
        <v>0.9971996545791626</v>
      </c>
      <c r="M4664" s="27">
        <v>4808.9501953125</v>
      </c>
      <c r="N4664" s="27">
        <v>5012.2488121824981</v>
      </c>
      <c r="O4664" s="66">
        <f t="shared" si="649"/>
        <v>5411.0190116891008</v>
      </c>
      <c r="P4664" s="66">
        <f t="shared" si="650"/>
        <v>5444.6663364501292</v>
      </c>
      <c r="Q4664" s="66">
        <f t="shared" si="651"/>
        <v>4829.2800569994997</v>
      </c>
      <c r="R4664" s="66">
        <f t="shared" si="652"/>
        <v>5370.5014429857065</v>
      </c>
      <c r="S4664" s="67">
        <f>E4664/INDEX('CCG overall weighted population'!$F$4:$F$195,MATCH(A4664,'CCG overall weighted population'!$A$4:$A$195,0))*INDEX('CCG overall weighted population'!$T$4:$T$195,MATCH(A4664,'CCG overall weighted population'!$A$4:$A$195,0))</f>
        <v>0</v>
      </c>
      <c r="T4664" s="66">
        <f t="shared" si="653"/>
        <v>6740.5109452202269</v>
      </c>
      <c r="U4664" s="66">
        <f t="shared" si="654"/>
        <v>6740.5109452202269</v>
      </c>
      <c r="V4664" s="81">
        <f t="shared" si="655"/>
        <v>5368.0360495945715</v>
      </c>
      <c r="W4664" s="110">
        <f t="shared" si="656"/>
        <v>1.0058936700540384</v>
      </c>
    </row>
    <row r="4665" spans="1:23" x14ac:dyDescent="0.2">
      <c r="A4665" s="31" t="s">
        <v>142</v>
      </c>
      <c r="B4665" s="25" t="s">
        <v>307</v>
      </c>
      <c r="C4665" s="53" t="s">
        <v>5819</v>
      </c>
      <c r="D4665" s="25" t="s">
        <v>5818</v>
      </c>
      <c r="E4665" s="97">
        <v>4232.9169921875</v>
      </c>
      <c r="F4665" s="27">
        <v>2024.191650390625</v>
      </c>
      <c r="G4665" s="27">
        <v>1606.086181640625</v>
      </c>
      <c r="H4665" s="27">
        <v>2371.041259765625</v>
      </c>
      <c r="I4665" s="27">
        <v>5161.56591796875</v>
      </c>
      <c r="J4665" s="27">
        <f t="shared" si="648"/>
        <v>2180.0575854452804</v>
      </c>
      <c r="K4665" s="28">
        <v>1.1100102663040161</v>
      </c>
      <c r="L4665" s="28">
        <v>0.9971996545791626</v>
      </c>
      <c r="M4665" s="27">
        <v>2744.571044921875</v>
      </c>
      <c r="N4665" s="27">
        <v>2120.4838327090474</v>
      </c>
      <c r="O4665" s="66">
        <f t="shared" si="649"/>
        <v>2406.5155537201472</v>
      </c>
      <c r="P4665" s="66">
        <f t="shared" si="650"/>
        <v>2421.4799828237165</v>
      </c>
      <c r="Q4665" s="66">
        <f t="shared" si="651"/>
        <v>2682.1623237005924</v>
      </c>
      <c r="R4665" s="66">
        <f t="shared" si="652"/>
        <v>2452.896799682957</v>
      </c>
      <c r="S4665" s="67">
        <f>E4665/INDEX('CCG overall weighted population'!$F$4:$F$195,MATCH(A4665,'CCG overall weighted population'!$A$4:$A$195,0))*INDEX('CCG overall weighted population'!$T$4:$T$195,MATCH(A4665,'CCG overall weighted population'!$A$4:$A$195,0))</f>
        <v>0</v>
      </c>
      <c r="T4665" s="66">
        <f t="shared" si="653"/>
        <v>3078.6282996633472</v>
      </c>
      <c r="U4665" s="66">
        <f t="shared" si="654"/>
        <v>3078.6282996633472</v>
      </c>
      <c r="V4665" s="81">
        <f t="shared" si="655"/>
        <v>2451.7707678545935</v>
      </c>
      <c r="W4665" s="110">
        <f t="shared" si="656"/>
        <v>0.57921541395206044</v>
      </c>
    </row>
    <row r="4666" spans="1:23" x14ac:dyDescent="0.2">
      <c r="A4666" s="31" t="s">
        <v>142</v>
      </c>
      <c r="B4666" s="25" t="s">
        <v>307</v>
      </c>
      <c r="C4666" s="53" t="s">
        <v>5817</v>
      </c>
      <c r="D4666" s="25" t="s">
        <v>5816</v>
      </c>
      <c r="E4666" s="97">
        <v>7980.25</v>
      </c>
      <c r="F4666" s="27">
        <v>4567.7294921875</v>
      </c>
      <c r="G4666" s="27">
        <v>3390.2578125</v>
      </c>
      <c r="H4666" s="27">
        <v>7817.8720703125</v>
      </c>
      <c r="I4666" s="27">
        <v>13574.50390625</v>
      </c>
      <c r="J4666" s="27">
        <f t="shared" si="648"/>
        <v>5354.4885698152384</v>
      </c>
      <c r="K4666" s="28">
        <v>1.1100102663040161</v>
      </c>
      <c r="L4666" s="28">
        <v>0.9971996545791626</v>
      </c>
      <c r="M4666" s="27">
        <v>4999.1689453125</v>
      </c>
      <c r="N4666" s="27">
        <v>7271.6476992710759</v>
      </c>
      <c r="O4666" s="66">
        <f t="shared" si="649"/>
        <v>6139.1040253947176</v>
      </c>
      <c r="P4666" s="66">
        <f t="shared" si="650"/>
        <v>6177.2787992105114</v>
      </c>
      <c r="Q4666" s="66">
        <f t="shared" si="651"/>
        <v>5226.4168207083585</v>
      </c>
      <c r="R4666" s="66">
        <f t="shared" si="652"/>
        <v>6062.6831709200369</v>
      </c>
      <c r="S4666" s="67">
        <f>E4666/INDEX('CCG overall weighted population'!$F$4:$F$195,MATCH(A4666,'CCG overall weighted population'!$A$4:$A$195,0))*INDEX('CCG overall weighted population'!$T$4:$T$195,MATCH(A4666,'CCG overall weighted population'!$A$4:$A$195,0))</f>
        <v>0</v>
      </c>
      <c r="T4666" s="66">
        <f t="shared" si="653"/>
        <v>7609.2675339213647</v>
      </c>
      <c r="U4666" s="66">
        <f t="shared" si="654"/>
        <v>7609.2675339213647</v>
      </c>
      <c r="V4666" s="81">
        <f t="shared" si="655"/>
        <v>6059.9000231672971</v>
      </c>
      <c r="W4666" s="110">
        <f t="shared" si="656"/>
        <v>0.75936217827352492</v>
      </c>
    </row>
    <row r="4667" spans="1:23" x14ac:dyDescent="0.2">
      <c r="A4667" s="31" t="s">
        <v>142</v>
      </c>
      <c r="B4667" s="25" t="s">
        <v>307</v>
      </c>
      <c r="C4667" s="53" t="s">
        <v>5815</v>
      </c>
      <c r="D4667" s="25" t="s">
        <v>5814</v>
      </c>
      <c r="E4667" s="97">
        <v>10492.916015625</v>
      </c>
      <c r="F4667" s="27">
        <v>7161.9658203125</v>
      </c>
      <c r="G4667" s="27">
        <v>6279.0087890625</v>
      </c>
      <c r="H4667" s="27">
        <v>11489.83984375</v>
      </c>
      <c r="I4667" s="27">
        <v>11887.728515625</v>
      </c>
      <c r="J4667" s="27">
        <f t="shared" si="648"/>
        <v>7950.7684611178775</v>
      </c>
      <c r="K4667" s="28">
        <v>1.1100102663040161</v>
      </c>
      <c r="L4667" s="28">
        <v>0.9971996545791626</v>
      </c>
      <c r="M4667" s="27">
        <v>7985.0537109375</v>
      </c>
      <c r="N4667" s="27">
        <v>10514.430206526282</v>
      </c>
      <c r="O4667" s="66">
        <f t="shared" si="649"/>
        <v>9084.4925453682827</v>
      </c>
      <c r="P4667" s="66">
        <f t="shared" si="650"/>
        <v>9140.9826205838435</v>
      </c>
      <c r="Q4667" s="66">
        <f t="shared" si="651"/>
        <v>8237.9913604963785</v>
      </c>
      <c r="R4667" s="66">
        <f t="shared" si="652"/>
        <v>9032.1562576310043</v>
      </c>
      <c r="S4667" s="67">
        <f>E4667/INDEX('CCG overall weighted population'!$F$4:$F$195,MATCH(A4667,'CCG overall weighted population'!$A$4:$A$195,0))*INDEX('CCG overall weighted population'!$T$4:$T$195,MATCH(A4667,'CCG overall weighted population'!$A$4:$A$195,0))</f>
        <v>0</v>
      </c>
      <c r="T4667" s="66">
        <f t="shared" si="653"/>
        <v>11336.250210493276</v>
      </c>
      <c r="U4667" s="66">
        <f t="shared" si="654"/>
        <v>11336.250210493276</v>
      </c>
      <c r="V4667" s="81">
        <f t="shared" si="655"/>
        <v>9028.0099374816382</v>
      </c>
      <c r="W4667" s="110">
        <f t="shared" si="656"/>
        <v>0.86039094604760291</v>
      </c>
    </row>
    <row r="4668" spans="1:23" x14ac:dyDescent="0.2">
      <c r="A4668" s="31" t="s">
        <v>142</v>
      </c>
      <c r="B4668" s="25" t="s">
        <v>307</v>
      </c>
      <c r="C4668" s="53" t="s">
        <v>5813</v>
      </c>
      <c r="D4668" s="25" t="s">
        <v>5812</v>
      </c>
      <c r="E4668" s="97">
        <v>5543.91650390625</v>
      </c>
      <c r="F4668" s="27">
        <v>3349.03125</v>
      </c>
      <c r="G4668" s="27">
        <v>2572.893798828125</v>
      </c>
      <c r="H4668" s="27">
        <v>4891.95068359375</v>
      </c>
      <c r="I4668" s="27">
        <v>6112.39892578125</v>
      </c>
      <c r="J4668" s="27">
        <f t="shared" si="648"/>
        <v>3645.5896834103373</v>
      </c>
      <c r="K4668" s="28">
        <v>1.1100102663040161</v>
      </c>
      <c r="L4668" s="28">
        <v>0.9971996545791626</v>
      </c>
      <c r="M4668" s="27">
        <v>3800.787353515625</v>
      </c>
      <c r="N4668" s="27">
        <v>3641.2432471769662</v>
      </c>
      <c r="O4668" s="66">
        <f t="shared" si="649"/>
        <v>4034.8288721595727</v>
      </c>
      <c r="P4668" s="66">
        <f t="shared" si="650"/>
        <v>4059.9186375297277</v>
      </c>
      <c r="Q4668" s="66">
        <f t="shared" si="651"/>
        <v>3784.8329428817592</v>
      </c>
      <c r="R4668" s="66">
        <f t="shared" si="652"/>
        <v>4026.7659626677423</v>
      </c>
      <c r="S4668" s="67">
        <f>E4668/INDEX('CCG overall weighted population'!$F$4:$F$195,MATCH(A4668,'CCG overall weighted population'!$A$4:$A$195,0))*INDEX('CCG overall weighted population'!$T$4:$T$195,MATCH(A4668,'CCG overall weighted population'!$A$4:$A$195,0))</f>
        <v>0</v>
      </c>
      <c r="T4668" s="66">
        <f t="shared" si="653"/>
        <v>5053.9898989604317</v>
      </c>
      <c r="U4668" s="66">
        <f t="shared" si="654"/>
        <v>5053.9898989604317</v>
      </c>
      <c r="V4668" s="81">
        <f t="shared" si="655"/>
        <v>4024.9174272381561</v>
      </c>
      <c r="W4668" s="110">
        <f t="shared" si="656"/>
        <v>0.72600614103805394</v>
      </c>
    </row>
    <row r="4669" spans="1:23" x14ac:dyDescent="0.2">
      <c r="A4669" s="31" t="s">
        <v>142</v>
      </c>
      <c r="B4669" s="25" t="s">
        <v>307</v>
      </c>
      <c r="C4669" s="53" t="s">
        <v>5811</v>
      </c>
      <c r="D4669" s="25" t="s">
        <v>5810</v>
      </c>
      <c r="E4669" s="97">
        <v>712.333251953125</v>
      </c>
      <c r="F4669" s="27">
        <v>436.37652587890625</v>
      </c>
      <c r="G4669" s="27">
        <v>269.45166015625</v>
      </c>
      <c r="H4669" s="27">
        <v>896.181396484375</v>
      </c>
      <c r="I4669" s="27">
        <v>2772.240478515625</v>
      </c>
      <c r="J4669" s="27">
        <f t="shared" si="648"/>
        <v>591.88829217214027</v>
      </c>
      <c r="K4669" s="28">
        <v>1.1100102663040161</v>
      </c>
      <c r="L4669" s="28">
        <v>0.9971996545791626</v>
      </c>
      <c r="M4669" s="27">
        <v>457.3436279296875</v>
      </c>
      <c r="N4669" s="27">
        <v>546.89801882385495</v>
      </c>
      <c r="O4669" s="66">
        <f t="shared" si="649"/>
        <v>650.18226634899452</v>
      </c>
      <c r="P4669" s="66">
        <f t="shared" si="650"/>
        <v>654.22529296236371</v>
      </c>
      <c r="Q4669" s="66">
        <f t="shared" si="651"/>
        <v>466.29906701910426</v>
      </c>
      <c r="R4669" s="66">
        <f t="shared" si="652"/>
        <v>631.57687035096717</v>
      </c>
      <c r="S4669" s="67">
        <f>E4669/INDEX('CCG overall weighted population'!$F$4:$F$195,MATCH(A4669,'CCG overall weighted population'!$A$4:$A$195,0))*INDEX('CCG overall weighted population'!$T$4:$T$195,MATCH(A4669,'CCG overall weighted population'!$A$4:$A$195,0))</f>
        <v>0</v>
      </c>
      <c r="T4669" s="66">
        <f t="shared" si="653"/>
        <v>792.69149306510315</v>
      </c>
      <c r="U4669" s="66">
        <f t="shared" si="654"/>
        <v>792.69149306510315</v>
      </c>
      <c r="V4669" s="81">
        <f t="shared" si="655"/>
        <v>631.28693737940262</v>
      </c>
      <c r="W4669" s="110">
        <f t="shared" si="656"/>
        <v>0.88622415933623211</v>
      </c>
    </row>
    <row r="4670" spans="1:23" x14ac:dyDescent="0.2">
      <c r="A4670" s="31" t="s">
        <v>143</v>
      </c>
      <c r="B4670" s="25" t="s">
        <v>371</v>
      </c>
      <c r="C4670" s="53" t="s">
        <v>5809</v>
      </c>
      <c r="D4670" s="25" t="s">
        <v>5808</v>
      </c>
      <c r="E4670" s="97">
        <v>8989.666015625</v>
      </c>
      <c r="F4670" s="27">
        <v>7149.51806640625</v>
      </c>
      <c r="G4670" s="27">
        <v>8545.900390625</v>
      </c>
      <c r="H4670" s="27">
        <v>8468.1591796875</v>
      </c>
      <c r="I4670" s="27">
        <v>11047.8291015625</v>
      </c>
      <c r="J4670" s="27">
        <f t="shared" si="648"/>
        <v>7599.0922705510075</v>
      </c>
      <c r="K4670" s="28">
        <v>1.099091649055481</v>
      </c>
      <c r="L4670" s="28">
        <v>0.99744659662246704</v>
      </c>
      <c r="M4670" s="27">
        <v>8067.03759765625</v>
      </c>
      <c r="N4670" s="27">
        <v>7599.5303828206015</v>
      </c>
      <c r="O4670" s="66">
        <f t="shared" si="649"/>
        <v>8330.8206071397017</v>
      </c>
      <c r="P4670" s="66">
        <f t="shared" si="650"/>
        <v>8382.6241261975283</v>
      </c>
      <c r="Q4670" s="66">
        <f t="shared" si="651"/>
        <v>8020.2868761726859</v>
      </c>
      <c r="R4670" s="66">
        <f t="shared" si="652"/>
        <v>8338.9561010178404</v>
      </c>
      <c r="S4670" s="67">
        <f>E4670/INDEX('CCG overall weighted population'!$F$4:$F$195,MATCH(A4670,'CCG overall weighted population'!$A$4:$A$195,0))*INDEX('CCG overall weighted population'!$T$4:$T$195,MATCH(A4670,'CCG overall weighted population'!$A$4:$A$195,0))</f>
        <v>0</v>
      </c>
      <c r="T4670" s="66">
        <f t="shared" si="653"/>
        <v>10466.215392984364</v>
      </c>
      <c r="U4670" s="66">
        <f t="shared" si="654"/>
        <v>10466.215392984364</v>
      </c>
      <c r="V4670" s="81">
        <f t="shared" si="655"/>
        <v>8335.1280027520334</v>
      </c>
      <c r="W4670" s="110">
        <f t="shared" si="656"/>
        <v>0.92718995213667454</v>
      </c>
    </row>
    <row r="4671" spans="1:23" x14ac:dyDescent="0.2">
      <c r="A4671" s="31" t="s">
        <v>143</v>
      </c>
      <c r="B4671" s="25" t="s">
        <v>371</v>
      </c>
      <c r="C4671" s="53" t="s">
        <v>5807</v>
      </c>
      <c r="D4671" s="25" t="s">
        <v>5806</v>
      </c>
      <c r="E4671" s="97">
        <v>4817.33349609375</v>
      </c>
      <c r="F4671" s="27">
        <v>5438.3251953125</v>
      </c>
      <c r="G4671" s="27">
        <v>4357.765625</v>
      </c>
      <c r="H4671" s="27">
        <v>2839.649658203125</v>
      </c>
      <c r="I4671" s="27">
        <v>3440.269775390625</v>
      </c>
      <c r="J4671" s="27">
        <f t="shared" si="648"/>
        <v>4896.3533705796199</v>
      </c>
      <c r="K4671" s="28">
        <v>1.099091649055481</v>
      </c>
      <c r="L4671" s="28">
        <v>0.99744659662246704</v>
      </c>
      <c r="M4671" s="27">
        <v>4392.162109375</v>
      </c>
      <c r="N4671" s="27">
        <v>2814.0162341749574</v>
      </c>
      <c r="O4671" s="66">
        <f t="shared" si="649"/>
        <v>5139.5163116525646</v>
      </c>
      <c r="P4671" s="66">
        <f t="shared" si="650"/>
        <v>5171.4753519145197</v>
      </c>
      <c r="Q4671" s="66">
        <f t="shared" si="651"/>
        <v>4234.3475218549956</v>
      </c>
      <c r="R4671" s="66">
        <f t="shared" si="652"/>
        <v>5058.5349305893051</v>
      </c>
      <c r="S4671" s="67">
        <f>E4671/INDEX('CCG overall weighted population'!$F$4:$F$195,MATCH(A4671,'CCG overall weighted population'!$A$4:$A$195,0))*INDEX('CCG overall weighted population'!$T$4:$T$195,MATCH(A4671,'CCG overall weighted population'!$A$4:$A$195,0))</f>
        <v>0</v>
      </c>
      <c r="T4671" s="66">
        <f t="shared" si="653"/>
        <v>6348.9620901134922</v>
      </c>
      <c r="U4671" s="66">
        <f t="shared" si="654"/>
        <v>6348.9620901134922</v>
      </c>
      <c r="V4671" s="81">
        <f t="shared" si="655"/>
        <v>5056.2127491842548</v>
      </c>
      <c r="W4671" s="110">
        <f t="shared" si="656"/>
        <v>1.0495874436104966</v>
      </c>
    </row>
    <row r="4672" spans="1:23" x14ac:dyDescent="0.2">
      <c r="A4672" s="31" t="s">
        <v>143</v>
      </c>
      <c r="B4672" s="25" t="s">
        <v>371</v>
      </c>
      <c r="C4672" s="53" t="s">
        <v>5805</v>
      </c>
      <c r="D4672" s="25" t="s">
        <v>5804</v>
      </c>
      <c r="E4672" s="97">
        <v>6490.0830078125</v>
      </c>
      <c r="F4672" s="27">
        <v>6545.06201171875</v>
      </c>
      <c r="G4672" s="27">
        <v>6102.08056640625</v>
      </c>
      <c r="H4672" s="27">
        <v>5860.421875</v>
      </c>
      <c r="I4672" s="27">
        <v>6059.4814453125</v>
      </c>
      <c r="J4672" s="27">
        <f t="shared" si="648"/>
        <v>6393.8230679333874</v>
      </c>
      <c r="K4672" s="28">
        <v>1.099091649055481</v>
      </c>
      <c r="L4672" s="28">
        <v>0.99744659662246704</v>
      </c>
      <c r="M4672" s="27">
        <v>6247.62060546875</v>
      </c>
      <c r="N4672" s="27">
        <v>6255.7644211107608</v>
      </c>
      <c r="O4672" s="66">
        <f t="shared" si="649"/>
        <v>6994.3185934255062</v>
      </c>
      <c r="P4672" s="66">
        <f t="shared" si="650"/>
        <v>7037.8113456569608</v>
      </c>
      <c r="Q4672" s="66">
        <f t="shared" si="651"/>
        <v>6248.4349870329515</v>
      </c>
      <c r="R4672" s="66">
        <f t="shared" si="652"/>
        <v>6942.6775809052551</v>
      </c>
      <c r="S4672" s="67">
        <f>E4672/INDEX('CCG overall weighted population'!$F$4:$F$195,MATCH(A4672,'CCG overall weighted population'!$A$4:$A$195,0))*INDEX('CCG overall weighted population'!$T$4:$T$195,MATCH(A4672,'CCG overall weighted population'!$A$4:$A$195,0))</f>
        <v>0</v>
      </c>
      <c r="T4672" s="66">
        <f t="shared" si="653"/>
        <v>8713.747630465261</v>
      </c>
      <c r="U4672" s="66">
        <f t="shared" si="654"/>
        <v>8713.747630465261</v>
      </c>
      <c r="V4672" s="81">
        <f t="shared" si="655"/>
        <v>6939.490461116452</v>
      </c>
      <c r="W4672" s="110">
        <f t="shared" si="656"/>
        <v>1.0692452550703857</v>
      </c>
    </row>
    <row r="4673" spans="1:23" x14ac:dyDescent="0.2">
      <c r="A4673" s="31" t="s">
        <v>143</v>
      </c>
      <c r="B4673" s="25" t="s">
        <v>371</v>
      </c>
      <c r="C4673" s="53" t="s">
        <v>5803</v>
      </c>
      <c r="D4673" s="25" t="s">
        <v>5802</v>
      </c>
      <c r="E4673" s="97">
        <v>4069.5</v>
      </c>
      <c r="F4673" s="27">
        <v>3635.201171875</v>
      </c>
      <c r="G4673" s="27">
        <v>2996.671875</v>
      </c>
      <c r="H4673" s="27">
        <v>4022.05029296875</v>
      </c>
      <c r="I4673" s="27">
        <v>3742.320068359375</v>
      </c>
      <c r="J4673" s="27">
        <f t="shared" si="648"/>
        <v>3656.6808603466493</v>
      </c>
      <c r="K4673" s="28">
        <v>1.099091649055481</v>
      </c>
      <c r="L4673" s="28">
        <v>0.99744659662246704</v>
      </c>
      <c r="M4673" s="27">
        <v>3513.896484375</v>
      </c>
      <c r="N4673" s="27">
        <v>3092.0059712472125</v>
      </c>
      <c r="O4673" s="66">
        <f t="shared" si="649"/>
        <v>3946.8607249690708</v>
      </c>
      <c r="P4673" s="66">
        <f t="shared" si="650"/>
        <v>3971.4034782494973</v>
      </c>
      <c r="Q4673" s="66">
        <f t="shared" si="651"/>
        <v>3471.7074330622213</v>
      </c>
      <c r="R4673" s="66">
        <f t="shared" si="652"/>
        <v>3911.1812971683853</v>
      </c>
      <c r="S4673" s="67">
        <f>E4673/INDEX('CCG overall weighted population'!$F$4:$F$195,MATCH(A4673,'CCG overall weighted population'!$A$4:$A$195,0))*INDEX('CCG overall weighted population'!$T$4:$T$195,MATCH(A4673,'CCG overall weighted population'!$A$4:$A$195,0))</f>
        <v>0</v>
      </c>
      <c r="T4673" s="66">
        <f t="shared" si="653"/>
        <v>4908.9197018533059</v>
      </c>
      <c r="U4673" s="66">
        <f t="shared" si="654"/>
        <v>4908.9197018533059</v>
      </c>
      <c r="V4673" s="81">
        <f t="shared" si="655"/>
        <v>3909.3858222720582</v>
      </c>
      <c r="W4673" s="110">
        <f t="shared" si="656"/>
        <v>0.96065507366311786</v>
      </c>
    </row>
    <row r="4674" spans="1:23" x14ac:dyDescent="0.2">
      <c r="A4674" s="31" t="s">
        <v>143</v>
      </c>
      <c r="B4674" s="25" t="s">
        <v>371</v>
      </c>
      <c r="C4674" s="53" t="s">
        <v>5801</v>
      </c>
      <c r="D4674" s="25" t="s">
        <v>5800</v>
      </c>
      <c r="E4674" s="97">
        <v>4582</v>
      </c>
      <c r="F4674" s="27">
        <v>4261.03173828125</v>
      </c>
      <c r="G4674" s="27">
        <v>5631.705078125</v>
      </c>
      <c r="H4674" s="27">
        <v>4997.5244140625</v>
      </c>
      <c r="I4674" s="27">
        <v>5586.96875</v>
      </c>
      <c r="J4674" s="27">
        <f t="shared" si="648"/>
        <v>4514.5518619343247</v>
      </c>
      <c r="K4674" s="28">
        <v>1.099091649055481</v>
      </c>
      <c r="L4674" s="28">
        <v>0.99744659662246704</v>
      </c>
      <c r="M4674" s="27">
        <v>4826.71337890625</v>
      </c>
      <c r="N4674" s="27">
        <v>4633.5315817963083</v>
      </c>
      <c r="O4674" s="66">
        <f t="shared" si="649"/>
        <v>4962.2800733930799</v>
      </c>
      <c r="P4674" s="66">
        <f t="shared" si="650"/>
        <v>4993.137006038105</v>
      </c>
      <c r="Q4674" s="66">
        <f t="shared" si="651"/>
        <v>4807.3951991952554</v>
      </c>
      <c r="R4674" s="66">
        <f t="shared" si="652"/>
        <v>4970.7518444308498</v>
      </c>
      <c r="S4674" s="67">
        <f>E4674/INDEX('CCG overall weighted population'!$F$4:$F$195,MATCH(A4674,'CCG overall weighted population'!$A$4:$A$195,0))*INDEX('CCG overall weighted population'!$T$4:$T$195,MATCH(A4674,'CCG overall weighted population'!$A$4:$A$195,0))</f>
        <v>0</v>
      </c>
      <c r="T4674" s="66">
        <f t="shared" si="653"/>
        <v>6238.7856272006866</v>
      </c>
      <c r="U4674" s="66">
        <f t="shared" si="654"/>
        <v>6238.7856272006866</v>
      </c>
      <c r="V4674" s="81">
        <f t="shared" si="655"/>
        <v>4968.4699609091094</v>
      </c>
      <c r="W4674" s="110">
        <f t="shared" si="656"/>
        <v>1.0843452555454189</v>
      </c>
    </row>
    <row r="4675" spans="1:23" x14ac:dyDescent="0.2">
      <c r="A4675" s="31" t="s">
        <v>143</v>
      </c>
      <c r="B4675" s="25" t="s">
        <v>371</v>
      </c>
      <c r="C4675" s="53" t="s">
        <v>5799</v>
      </c>
      <c r="D4675" s="25" t="s">
        <v>5798</v>
      </c>
      <c r="E4675" s="97">
        <v>14849.2509765625</v>
      </c>
      <c r="F4675" s="27">
        <v>14150.8623046875</v>
      </c>
      <c r="G4675" s="27">
        <v>11765.1533203125</v>
      </c>
      <c r="H4675" s="27">
        <v>10901.6162109375</v>
      </c>
      <c r="I4675" s="27">
        <v>16073.2626953125</v>
      </c>
      <c r="J4675" s="27">
        <f t="shared" si="648"/>
        <v>13591.017514807972</v>
      </c>
      <c r="K4675" s="28">
        <v>1.099091649055481</v>
      </c>
      <c r="L4675" s="28">
        <v>0.99744659662246704</v>
      </c>
      <c r="M4675" s="27">
        <v>12887.6064453125</v>
      </c>
      <c r="N4675" s="27">
        <v>12881.527361801434</v>
      </c>
      <c r="O4675" s="66">
        <f t="shared" si="649"/>
        <v>14821.851333300927</v>
      </c>
      <c r="P4675" s="66">
        <f t="shared" si="650"/>
        <v>14914.01801101799</v>
      </c>
      <c r="Q4675" s="66">
        <f t="shared" si="651"/>
        <v>12886.998536961393</v>
      </c>
      <c r="R4675" s="66">
        <f t="shared" si="652"/>
        <v>14669.726436175073</v>
      </c>
      <c r="S4675" s="67">
        <f>E4675/INDEX('CCG overall weighted population'!$F$4:$F$195,MATCH(A4675,'CCG overall weighted population'!$A$4:$A$195,0))*INDEX('CCG overall weighted population'!$T$4:$T$195,MATCH(A4675,'CCG overall weighted population'!$A$4:$A$195,0))</f>
        <v>0</v>
      </c>
      <c r="T4675" s="66">
        <f t="shared" si="653"/>
        <v>18411.958856387886</v>
      </c>
      <c r="U4675" s="66">
        <f t="shared" si="654"/>
        <v>18411.958856387886</v>
      </c>
      <c r="V4675" s="81">
        <f t="shared" si="655"/>
        <v>14662.992121513873</v>
      </c>
      <c r="W4675" s="110">
        <f t="shared" si="656"/>
        <v>0.98745668348237825</v>
      </c>
    </row>
    <row r="4676" spans="1:23" x14ac:dyDescent="0.2">
      <c r="A4676" s="31" t="s">
        <v>143</v>
      </c>
      <c r="B4676" s="25" t="s">
        <v>371</v>
      </c>
      <c r="C4676" s="53" t="s">
        <v>5797</v>
      </c>
      <c r="D4676" s="25" t="s">
        <v>5796</v>
      </c>
      <c r="E4676" s="97">
        <v>12650.25</v>
      </c>
      <c r="F4676" s="27">
        <v>12585.970703125</v>
      </c>
      <c r="G4676" s="27">
        <v>11881.375</v>
      </c>
      <c r="H4676" s="27">
        <v>11641.1357421875</v>
      </c>
      <c r="I4676" s="27">
        <v>13153.1845703125</v>
      </c>
      <c r="J4676" s="27">
        <f t="shared" ref="J4676:J4739" si="657">SUMPRODUCT($F4676:$I4676,$F$1:$I$1)</f>
        <v>12422.820760179993</v>
      </c>
      <c r="K4676" s="28">
        <v>1.099091649055481</v>
      </c>
      <c r="L4676" s="28">
        <v>0.99744659662246704</v>
      </c>
      <c r="M4676" s="27">
        <v>11924.5615234375</v>
      </c>
      <c r="N4676" s="27">
        <v>10294.792229733552</v>
      </c>
      <c r="O4676" s="66">
        <f t="shared" ref="O4676:O4739" si="658">(N$1*N4676+(1-N$1)*J4676)*K4676*L4676</f>
        <v>13385.662225239254</v>
      </c>
      <c r="P4676" s="66">
        <f t="shared" ref="P4676:P4739" si="659">O4676*$E$7330/O$7330</f>
        <v>13468.898252143075</v>
      </c>
      <c r="Q4676" s="66">
        <f t="shared" ref="Q4676:Q4739" si="660">($N$1*N4676)+((1-$N$1)*M4676)</f>
        <v>11761.584594067106</v>
      </c>
      <c r="R4676" s="66">
        <f t="shared" ref="R4676:R4739" si="661">(P4676*$J$1)+(Q4676*$M$1)</f>
        <v>13263.136863256412</v>
      </c>
      <c r="S4676" s="67">
        <f>E4676/INDEX('CCG overall weighted population'!$F$4:$F$195,MATCH(A4676,'CCG overall weighted population'!$A$4:$A$195,0))*INDEX('CCG overall weighted population'!$T$4:$T$195,MATCH(A4676,'CCG overall weighted population'!$A$4:$A$195,0))</f>
        <v>0</v>
      </c>
      <c r="T4676" s="66">
        <f t="shared" ref="T4676:T4739" si="662">R4676/$R$7330*$T$1</f>
        <v>16646.549701890035</v>
      </c>
      <c r="U4676" s="66">
        <f t="shared" ref="U4676:U4739" si="663">T4676+S4676</f>
        <v>16646.549701890035</v>
      </c>
      <c r="V4676" s="81">
        <f t="shared" ref="V4676:V4739" si="664">U4676*$E$7330/$U$7330</f>
        <v>13257.048260485233</v>
      </c>
      <c r="W4676" s="110">
        <f t="shared" si="656"/>
        <v>1.047967293965355</v>
      </c>
    </row>
    <row r="4677" spans="1:23" x14ac:dyDescent="0.2">
      <c r="A4677" s="31" t="s">
        <v>143</v>
      </c>
      <c r="B4677" s="25" t="s">
        <v>371</v>
      </c>
      <c r="C4677" s="53" t="s">
        <v>5795</v>
      </c>
      <c r="D4677" s="25" t="s">
        <v>5794</v>
      </c>
      <c r="E4677" s="97">
        <v>11473.498046875</v>
      </c>
      <c r="F4677" s="27">
        <v>10847.9755859375</v>
      </c>
      <c r="G4677" s="27">
        <v>11009.705078125</v>
      </c>
      <c r="H4677" s="27">
        <v>11759.578125</v>
      </c>
      <c r="I4677" s="27">
        <v>11981.041015625</v>
      </c>
      <c r="J4677" s="27">
        <f t="shared" si="657"/>
        <v>11042.161662232904</v>
      </c>
      <c r="K4677" s="28">
        <v>1.099091649055481</v>
      </c>
      <c r="L4677" s="28">
        <v>0.99744659662246704</v>
      </c>
      <c r="M4677" s="27">
        <v>10542.8994140625</v>
      </c>
      <c r="N4677" s="27">
        <v>9535.3880860782883</v>
      </c>
      <c r="O4677" s="66">
        <f t="shared" si="658"/>
        <v>11940.173318493382</v>
      </c>
      <c r="P4677" s="66">
        <f t="shared" si="659"/>
        <v>12014.420865671174</v>
      </c>
      <c r="Q4677" s="66">
        <f t="shared" si="660"/>
        <v>10442.148281264079</v>
      </c>
      <c r="R4677" s="66">
        <f t="shared" si="661"/>
        <v>11824.934306393832</v>
      </c>
      <c r="S4677" s="67">
        <f>E4677/INDEX('CCG overall weighted population'!$F$4:$F$195,MATCH(A4677,'CCG overall weighted population'!$A$4:$A$195,0))*INDEX('CCG overall weighted population'!$T$4:$T$195,MATCH(A4677,'CCG overall weighted population'!$A$4:$A$195,0))</f>
        <v>0</v>
      </c>
      <c r="T4677" s="66">
        <f t="shared" si="662"/>
        <v>14841.463123124222</v>
      </c>
      <c r="U4677" s="66">
        <f t="shared" si="663"/>
        <v>14841.463123124222</v>
      </c>
      <c r="V4677" s="81">
        <f t="shared" si="664"/>
        <v>11819.505927833829</v>
      </c>
      <c r="W4677" s="110">
        <f t="shared" ref="W4677:W4740" si="665">V4677/E4677</f>
        <v>1.0301571394831126</v>
      </c>
    </row>
    <row r="4678" spans="1:23" x14ac:dyDescent="0.2">
      <c r="A4678" s="31" t="s">
        <v>143</v>
      </c>
      <c r="B4678" s="25" t="s">
        <v>371</v>
      </c>
      <c r="C4678" s="53" t="s">
        <v>5793</v>
      </c>
      <c r="D4678" s="25" t="s">
        <v>5792</v>
      </c>
      <c r="E4678" s="97">
        <v>3778.916748046875</v>
      </c>
      <c r="F4678" s="27">
        <v>3402.623291015625</v>
      </c>
      <c r="G4678" s="27">
        <v>3028.745361328125</v>
      </c>
      <c r="H4678" s="27">
        <v>2816.39794921875</v>
      </c>
      <c r="I4678" s="27">
        <v>3372.8515625</v>
      </c>
      <c r="J4678" s="27">
        <f t="shared" si="657"/>
        <v>3289.5538845242613</v>
      </c>
      <c r="K4678" s="28">
        <v>1.099091649055481</v>
      </c>
      <c r="L4678" s="28">
        <v>0.99744659662246704</v>
      </c>
      <c r="M4678" s="27">
        <v>3202.452880859375</v>
      </c>
      <c r="N4678" s="27">
        <v>2266.5905797273763</v>
      </c>
      <c r="O4678" s="66">
        <f t="shared" si="658"/>
        <v>3494.1433638971944</v>
      </c>
      <c r="P4678" s="66">
        <f t="shared" si="659"/>
        <v>3515.8709860461213</v>
      </c>
      <c r="Q4678" s="66">
        <f t="shared" si="660"/>
        <v>3108.8666507461753</v>
      </c>
      <c r="R4678" s="66">
        <f t="shared" si="661"/>
        <v>3466.8197897893151</v>
      </c>
      <c r="S4678" s="67">
        <f>E4678/INDEX('CCG overall weighted population'!$F$4:$F$195,MATCH(A4678,'CCG overall weighted population'!$A$4:$A$195,0))*INDEX('CCG overall weighted population'!$T$4:$T$195,MATCH(A4678,'CCG overall weighted population'!$A$4:$A$195,0))</f>
        <v>0</v>
      </c>
      <c r="T4678" s="66">
        <f t="shared" si="662"/>
        <v>4351.2020220572831</v>
      </c>
      <c r="U4678" s="66">
        <f t="shared" si="663"/>
        <v>4351.2020220572831</v>
      </c>
      <c r="V4678" s="81">
        <f t="shared" si="664"/>
        <v>3465.2283043966117</v>
      </c>
      <c r="W4678" s="110">
        <f t="shared" si="665"/>
        <v>0.91698985064638106</v>
      </c>
    </row>
    <row r="4679" spans="1:23" x14ac:dyDescent="0.2">
      <c r="A4679" s="31" t="s">
        <v>143</v>
      </c>
      <c r="B4679" s="25" t="s">
        <v>371</v>
      </c>
      <c r="C4679" s="53" t="s">
        <v>5791</v>
      </c>
      <c r="D4679" s="25" t="s">
        <v>5790</v>
      </c>
      <c r="E4679" s="97">
        <v>4348.83349609375</v>
      </c>
      <c r="F4679" s="27">
        <v>3461.623779296875</v>
      </c>
      <c r="G4679" s="27">
        <v>3205.380126953125</v>
      </c>
      <c r="H4679" s="27">
        <v>3928.02197265625</v>
      </c>
      <c r="I4679" s="27">
        <v>4964.35595703125</v>
      </c>
      <c r="J4679" s="27">
        <f t="shared" si="657"/>
        <v>3577.6859114649556</v>
      </c>
      <c r="K4679" s="28">
        <v>1.099091649055481</v>
      </c>
      <c r="L4679" s="28">
        <v>0.99744659662246704</v>
      </c>
      <c r="M4679" s="27">
        <v>3606.539794921875</v>
      </c>
      <c r="N4679" s="27">
        <v>3538.110224256573</v>
      </c>
      <c r="O4679" s="66">
        <f t="shared" si="658"/>
        <v>3917.8255793369276</v>
      </c>
      <c r="P4679" s="66">
        <f t="shared" si="659"/>
        <v>3942.1877834504676</v>
      </c>
      <c r="Q4679" s="66">
        <f t="shared" si="660"/>
        <v>3599.6968378553452</v>
      </c>
      <c r="R4679" s="66">
        <f t="shared" si="661"/>
        <v>3900.9115877652671</v>
      </c>
      <c r="S4679" s="67">
        <f>E4679/INDEX('CCG overall weighted population'!$F$4:$F$195,MATCH(A4679,'CCG overall weighted population'!$A$4:$A$195,0))*INDEX('CCG overall weighted population'!$T$4:$T$195,MATCH(A4679,'CCG overall weighted population'!$A$4:$A$195,0))</f>
        <v>0</v>
      </c>
      <c r="T4679" s="66">
        <f t="shared" si="662"/>
        <v>4896.0301999379208</v>
      </c>
      <c r="U4679" s="66">
        <f t="shared" si="663"/>
        <v>4896.0301999379208</v>
      </c>
      <c r="V4679" s="81">
        <f t="shared" si="664"/>
        <v>3899.1208273027719</v>
      </c>
      <c r="W4679" s="110">
        <f t="shared" si="665"/>
        <v>0.8965900466883997</v>
      </c>
    </row>
    <row r="4680" spans="1:23" x14ac:dyDescent="0.2">
      <c r="A4680" s="31" t="s">
        <v>143</v>
      </c>
      <c r="B4680" s="25" t="s">
        <v>371</v>
      </c>
      <c r="C4680" s="53" t="s">
        <v>5789</v>
      </c>
      <c r="D4680" s="25" t="s">
        <v>5788</v>
      </c>
      <c r="E4680" s="97">
        <v>4835.25</v>
      </c>
      <c r="F4680" s="27">
        <v>4660.9521484375</v>
      </c>
      <c r="G4680" s="27">
        <v>4080.91845703125</v>
      </c>
      <c r="H4680" s="27">
        <v>3298.96533203125</v>
      </c>
      <c r="I4680" s="27">
        <v>3843.7744140625</v>
      </c>
      <c r="J4680" s="27">
        <f t="shared" si="657"/>
        <v>4385.6041781056319</v>
      </c>
      <c r="K4680" s="28">
        <v>1.099091649055481</v>
      </c>
      <c r="L4680" s="28">
        <v>0.99744659662246704</v>
      </c>
      <c r="M4680" s="27">
        <v>4287.23095703125</v>
      </c>
      <c r="N4680" s="27">
        <v>2867.8951132218567</v>
      </c>
      <c r="O4680" s="66">
        <f t="shared" si="658"/>
        <v>4641.4888596297269</v>
      </c>
      <c r="P4680" s="66">
        <f t="shared" si="659"/>
        <v>4670.3510171452117</v>
      </c>
      <c r="Q4680" s="66">
        <f t="shared" si="660"/>
        <v>4145.2973726503105</v>
      </c>
      <c r="R4680" s="66">
        <f t="shared" si="661"/>
        <v>4607.0727983948127</v>
      </c>
      <c r="S4680" s="67">
        <f>E4680/INDEX('CCG overall weighted population'!$F$4:$F$195,MATCH(A4680,'CCG overall weighted population'!$A$4:$A$195,0))*INDEX('CCG overall weighted population'!$T$4:$T$195,MATCH(A4680,'CCG overall weighted population'!$A$4:$A$195,0))</f>
        <v>0</v>
      </c>
      <c r="T4680" s="66">
        <f t="shared" si="662"/>
        <v>5782.3324232722425</v>
      </c>
      <c r="U4680" s="66">
        <f t="shared" si="663"/>
        <v>5782.3324232722425</v>
      </c>
      <c r="V4680" s="81">
        <f t="shared" si="664"/>
        <v>4604.9578661207561</v>
      </c>
      <c r="W4680" s="110">
        <f t="shared" si="665"/>
        <v>0.9523722384821377</v>
      </c>
    </row>
    <row r="4681" spans="1:23" x14ac:dyDescent="0.2">
      <c r="A4681" s="31" t="s">
        <v>143</v>
      </c>
      <c r="B4681" s="25" t="s">
        <v>371</v>
      </c>
      <c r="C4681" s="53" t="s">
        <v>5787</v>
      </c>
      <c r="D4681" s="25" t="s">
        <v>5786</v>
      </c>
      <c r="E4681" s="97">
        <v>4891.75</v>
      </c>
      <c r="F4681" s="27">
        <v>5037.892578125</v>
      </c>
      <c r="G4681" s="27">
        <v>4633.19775390625</v>
      </c>
      <c r="H4681" s="27">
        <v>2625.989501953125</v>
      </c>
      <c r="I4681" s="27">
        <v>3424.230224609375</v>
      </c>
      <c r="J4681" s="27">
        <f t="shared" si="657"/>
        <v>4583.2727878808346</v>
      </c>
      <c r="K4681" s="28">
        <v>1.099091649055481</v>
      </c>
      <c r="L4681" s="28">
        <v>0.99744659662246704</v>
      </c>
      <c r="M4681" s="27">
        <v>4481.8779296875</v>
      </c>
      <c r="N4681" s="27">
        <v>2862.7347117371178</v>
      </c>
      <c r="O4681" s="66">
        <f t="shared" si="658"/>
        <v>4835.9541910995067</v>
      </c>
      <c r="P4681" s="66">
        <f t="shared" si="659"/>
        <v>4866.0255918552375</v>
      </c>
      <c r="Q4681" s="66">
        <f t="shared" si="660"/>
        <v>4319.9636078924623</v>
      </c>
      <c r="R4681" s="66">
        <f t="shared" si="661"/>
        <v>4800.2154979062389</v>
      </c>
      <c r="S4681" s="67">
        <f>E4681/INDEX('CCG overall weighted population'!$F$4:$F$195,MATCH(A4681,'CCG overall weighted population'!$A$4:$A$195,0))*INDEX('CCG overall weighted population'!$T$4:$T$195,MATCH(A4681,'CCG overall weighted population'!$A$4:$A$195,0))</f>
        <v>0</v>
      </c>
      <c r="T4681" s="66">
        <f t="shared" si="662"/>
        <v>6024.7456306546756</v>
      </c>
      <c r="U4681" s="66">
        <f t="shared" si="663"/>
        <v>6024.7456306546756</v>
      </c>
      <c r="V4681" s="81">
        <f t="shared" si="664"/>
        <v>4798.0119011489905</v>
      </c>
      <c r="W4681" s="110">
        <f t="shared" si="665"/>
        <v>0.98083751237266636</v>
      </c>
    </row>
    <row r="4682" spans="1:23" x14ac:dyDescent="0.2">
      <c r="A4682" s="31" t="s">
        <v>143</v>
      </c>
      <c r="B4682" s="25" t="s">
        <v>371</v>
      </c>
      <c r="C4682" s="53" t="s">
        <v>5785</v>
      </c>
      <c r="D4682" s="25" t="s">
        <v>5784</v>
      </c>
      <c r="E4682" s="97">
        <v>12281.9990234375</v>
      </c>
      <c r="F4682" s="27">
        <v>9777.6396484375</v>
      </c>
      <c r="G4682" s="27">
        <v>7815.52490234375</v>
      </c>
      <c r="H4682" s="27">
        <v>11063.65234375</v>
      </c>
      <c r="I4682" s="27">
        <v>15425.2529296875</v>
      </c>
      <c r="J4682" s="27">
        <f t="shared" si="657"/>
        <v>10079.792035506753</v>
      </c>
      <c r="K4682" s="28">
        <v>1.099091649055481</v>
      </c>
      <c r="L4682" s="28">
        <v>0.99744659662246704</v>
      </c>
      <c r="M4682" s="27">
        <v>9621.01171875</v>
      </c>
      <c r="N4682" s="27">
        <v>10073.342328128185</v>
      </c>
      <c r="O4682" s="66">
        <f t="shared" si="658"/>
        <v>11049.620004952261</v>
      </c>
      <c r="P4682" s="66">
        <f t="shared" si="659"/>
        <v>11118.329826889576</v>
      </c>
      <c r="Q4682" s="66">
        <f t="shared" si="660"/>
        <v>9666.2447796878187</v>
      </c>
      <c r="R4682" s="66">
        <f t="shared" si="661"/>
        <v>10943.327984269457</v>
      </c>
      <c r="S4682" s="67">
        <f>E4682/INDEX('CCG overall weighted population'!$F$4:$F$195,MATCH(A4682,'CCG overall weighted population'!$A$4:$A$195,0))*INDEX('CCG overall weighted population'!$T$4:$T$195,MATCH(A4682,'CCG overall weighted population'!$A$4:$A$195,0))</f>
        <v>0</v>
      </c>
      <c r="T4682" s="66">
        <f t="shared" si="662"/>
        <v>13734.959917280001</v>
      </c>
      <c r="U4682" s="66">
        <f t="shared" si="663"/>
        <v>13734.959917280001</v>
      </c>
      <c r="V4682" s="81">
        <f t="shared" si="664"/>
        <v>10938.304317713204</v>
      </c>
      <c r="W4682" s="110">
        <f t="shared" si="665"/>
        <v>0.89059641649863763</v>
      </c>
    </row>
    <row r="4683" spans="1:23" x14ac:dyDescent="0.2">
      <c r="A4683" s="31" t="s">
        <v>143</v>
      </c>
      <c r="B4683" s="25" t="s">
        <v>371</v>
      </c>
      <c r="C4683" s="53" t="s">
        <v>5783</v>
      </c>
      <c r="D4683" s="25" t="s">
        <v>5782</v>
      </c>
      <c r="E4683" s="97">
        <v>4947.41650390625</v>
      </c>
      <c r="F4683" s="27">
        <v>3496.250732421875</v>
      </c>
      <c r="G4683" s="27">
        <v>2736.366943359375</v>
      </c>
      <c r="H4683" s="27">
        <v>4652.943359375</v>
      </c>
      <c r="I4683" s="27">
        <v>6379.83056640625</v>
      </c>
      <c r="J4683" s="27">
        <f t="shared" si="657"/>
        <v>3740.9815894146959</v>
      </c>
      <c r="K4683" s="28">
        <v>1.099091649055481</v>
      </c>
      <c r="L4683" s="28">
        <v>0.99744659662246704</v>
      </c>
      <c r="M4683" s="27">
        <v>3875.1357421875</v>
      </c>
      <c r="N4683" s="27">
        <v>4241.178024345837</v>
      </c>
      <c r="O4683" s="66">
        <f t="shared" si="658"/>
        <v>4156.0186385570214</v>
      </c>
      <c r="P4683" s="66">
        <f t="shared" si="659"/>
        <v>4181.8619979210025</v>
      </c>
      <c r="Q4683" s="66">
        <f t="shared" si="660"/>
        <v>3911.7399704033337</v>
      </c>
      <c r="R4683" s="66">
        <f t="shared" si="661"/>
        <v>4149.3075324377514</v>
      </c>
      <c r="S4683" s="67">
        <f>E4683/INDEX('CCG overall weighted population'!$F$4:$F$195,MATCH(A4683,'CCG overall weighted population'!$A$4:$A$195,0))*INDEX('CCG overall weighted population'!$T$4:$T$195,MATCH(A4683,'CCG overall weighted population'!$A$4:$A$195,0))</f>
        <v>0</v>
      </c>
      <c r="T4683" s="66">
        <f t="shared" si="662"/>
        <v>5207.7916996019758</v>
      </c>
      <c r="U4683" s="66">
        <f t="shared" si="663"/>
        <v>5207.7916996019758</v>
      </c>
      <c r="V4683" s="81">
        <f t="shared" si="664"/>
        <v>4147.4027428241816</v>
      </c>
      <c r="W4683" s="110">
        <f t="shared" si="665"/>
        <v>0.83829666241958511</v>
      </c>
    </row>
    <row r="4684" spans="1:23" x14ac:dyDescent="0.2">
      <c r="A4684" s="31" t="s">
        <v>143</v>
      </c>
      <c r="B4684" s="25" t="s">
        <v>371</v>
      </c>
      <c r="C4684" s="53" t="s">
        <v>5781</v>
      </c>
      <c r="D4684" s="25" t="s">
        <v>5780</v>
      </c>
      <c r="E4684" s="97">
        <v>13117.916015625</v>
      </c>
      <c r="F4684" s="27">
        <v>11878.21875</v>
      </c>
      <c r="G4684" s="27">
        <v>9688.8798828125</v>
      </c>
      <c r="H4684" s="27">
        <v>10086.5</v>
      </c>
      <c r="I4684" s="27">
        <v>11510.5537109375</v>
      </c>
      <c r="J4684" s="27">
        <f t="shared" si="657"/>
        <v>11453.981460016192</v>
      </c>
      <c r="K4684" s="28">
        <v>1.099091649055481</v>
      </c>
      <c r="L4684" s="28">
        <v>0.99744659662246704</v>
      </c>
      <c r="M4684" s="27">
        <v>10733.814453125</v>
      </c>
      <c r="N4684" s="27">
        <v>8118.5665518931428</v>
      </c>
      <c r="O4684" s="66">
        <f t="shared" si="658"/>
        <v>12191.174030696953</v>
      </c>
      <c r="P4684" s="66">
        <f t="shared" si="659"/>
        <v>12266.9823749188</v>
      </c>
      <c r="Q4684" s="66">
        <f t="shared" si="660"/>
        <v>10472.289663001815</v>
      </c>
      <c r="R4684" s="66">
        <f t="shared" si="661"/>
        <v>12050.690269902218</v>
      </c>
      <c r="S4684" s="67">
        <f>E4684/INDEX('CCG overall weighted population'!$F$4:$F$195,MATCH(A4684,'CCG overall weighted population'!$A$4:$A$195,0))*INDEX('CCG overall weighted population'!$T$4:$T$195,MATCH(A4684,'CCG overall weighted population'!$A$4:$A$195,0))</f>
        <v>0</v>
      </c>
      <c r="T4684" s="66">
        <f t="shared" si="662"/>
        <v>15124.809205260459</v>
      </c>
      <c r="U4684" s="66">
        <f t="shared" si="663"/>
        <v>15124.809205260459</v>
      </c>
      <c r="V4684" s="81">
        <f t="shared" si="664"/>
        <v>12045.158255347258</v>
      </c>
      <c r="W4684" s="110">
        <f t="shared" si="665"/>
        <v>0.91822193715831391</v>
      </c>
    </row>
    <row r="4685" spans="1:23" x14ac:dyDescent="0.2">
      <c r="A4685" s="31" t="s">
        <v>143</v>
      </c>
      <c r="B4685" s="25" t="s">
        <v>371</v>
      </c>
      <c r="C4685" s="53" t="s">
        <v>5779</v>
      </c>
      <c r="D4685" s="25" t="s">
        <v>5778</v>
      </c>
      <c r="E4685" s="97">
        <v>3725.91650390625</v>
      </c>
      <c r="F4685" s="27">
        <v>3709.568359375</v>
      </c>
      <c r="G4685" s="27">
        <v>3193.3134765625</v>
      </c>
      <c r="H4685" s="27">
        <v>2844.8623046875</v>
      </c>
      <c r="I4685" s="27">
        <v>3327.206298828125</v>
      </c>
      <c r="J4685" s="27">
        <f t="shared" si="657"/>
        <v>3530.9460557787024</v>
      </c>
      <c r="K4685" s="28">
        <v>1.099091649055481</v>
      </c>
      <c r="L4685" s="28">
        <v>0.99744659662246704</v>
      </c>
      <c r="M4685" s="27">
        <v>3441.91748046875</v>
      </c>
      <c r="N4685" s="27">
        <v>2778.3440760485059</v>
      </c>
      <c r="O4685" s="66">
        <f t="shared" si="658"/>
        <v>3788.4173472089137</v>
      </c>
      <c r="P4685" s="66">
        <f t="shared" si="659"/>
        <v>3811.9748524655915</v>
      </c>
      <c r="Q4685" s="66">
        <f t="shared" si="660"/>
        <v>3375.5601400267255</v>
      </c>
      <c r="R4685" s="66">
        <f t="shared" si="661"/>
        <v>3759.3791873766177</v>
      </c>
      <c r="S4685" s="67">
        <f>E4685/INDEX('CCG overall weighted population'!$F$4:$F$195,MATCH(A4685,'CCG overall weighted population'!$A$4:$A$195,0))*INDEX('CCG overall weighted population'!$T$4:$T$195,MATCH(A4685,'CCG overall weighted population'!$A$4:$A$195,0))</f>
        <v>0</v>
      </c>
      <c r="T4685" s="66">
        <f t="shared" si="662"/>
        <v>4718.3930269381844</v>
      </c>
      <c r="U4685" s="66">
        <f t="shared" si="663"/>
        <v>4718.3930269381844</v>
      </c>
      <c r="V4685" s="81">
        <f t="shared" si="664"/>
        <v>3757.6533990677008</v>
      </c>
      <c r="W4685" s="110">
        <f t="shared" si="665"/>
        <v>1.008517876105967</v>
      </c>
    </row>
    <row r="4686" spans="1:23" x14ac:dyDescent="0.2">
      <c r="A4686" s="31" t="s">
        <v>143</v>
      </c>
      <c r="B4686" s="25" t="s">
        <v>371</v>
      </c>
      <c r="C4686" s="53" t="s">
        <v>5777</v>
      </c>
      <c r="D4686" s="25" t="s">
        <v>5776</v>
      </c>
      <c r="E4686" s="97">
        <v>14005.166015625</v>
      </c>
      <c r="F4686" s="27">
        <v>13936.484375</v>
      </c>
      <c r="G4686" s="27">
        <v>12747.6318359375</v>
      </c>
      <c r="H4686" s="27">
        <v>11651.689453125</v>
      </c>
      <c r="I4686" s="27">
        <v>12627.9423828125</v>
      </c>
      <c r="J4686" s="27">
        <f t="shared" si="657"/>
        <v>13463.329150144455</v>
      </c>
      <c r="K4686" s="28">
        <v>1.099091649055481</v>
      </c>
      <c r="L4686" s="28">
        <v>0.99744659662246704</v>
      </c>
      <c r="M4686" s="27">
        <v>12959.50390625</v>
      </c>
      <c r="N4686" s="27">
        <v>10630.965048571466</v>
      </c>
      <c r="O4686" s="66">
        <f t="shared" si="658"/>
        <v>14449.14093137378</v>
      </c>
      <c r="P4686" s="66">
        <f t="shared" si="659"/>
        <v>14538.989985015163</v>
      </c>
      <c r="Q4686" s="66">
        <f t="shared" si="660"/>
        <v>12726.650020482148</v>
      </c>
      <c r="R4686" s="66">
        <f t="shared" si="661"/>
        <v>14320.571075008103</v>
      </c>
      <c r="S4686" s="67">
        <f>E4686/INDEX('CCG overall weighted population'!$F$4:$F$195,MATCH(A4686,'CCG overall weighted population'!$A$4:$A$195,0))*INDEX('CCG overall weighted population'!$T$4:$T$195,MATCH(A4686,'CCG overall weighted population'!$A$4:$A$195,0))</f>
        <v>0</v>
      </c>
      <c r="T4686" s="66">
        <f t="shared" si="662"/>
        <v>17973.734314692229</v>
      </c>
      <c r="U4686" s="66">
        <f t="shared" si="663"/>
        <v>17973.734314692229</v>
      </c>
      <c r="V4686" s="81">
        <f t="shared" si="664"/>
        <v>14313.997044322066</v>
      </c>
      <c r="W4686" s="110">
        <f t="shared" si="665"/>
        <v>1.0220512222670204</v>
      </c>
    </row>
    <row r="4687" spans="1:23" x14ac:dyDescent="0.2">
      <c r="A4687" s="31" t="s">
        <v>143</v>
      </c>
      <c r="B4687" s="25" t="s">
        <v>371</v>
      </c>
      <c r="C4687" s="53" t="s">
        <v>5775</v>
      </c>
      <c r="D4687" s="25" t="s">
        <v>5774</v>
      </c>
      <c r="E4687" s="97">
        <v>8840.5</v>
      </c>
      <c r="F4687" s="27">
        <v>8123.9501953125</v>
      </c>
      <c r="G4687" s="27">
        <v>5971.6904296875</v>
      </c>
      <c r="H4687" s="27">
        <v>9670.4833984375</v>
      </c>
      <c r="I4687" s="27">
        <v>9686.01171875</v>
      </c>
      <c r="J4687" s="27">
        <f t="shared" si="657"/>
        <v>8282.7402160412257</v>
      </c>
      <c r="K4687" s="28">
        <v>1.099091649055481</v>
      </c>
      <c r="L4687" s="28">
        <v>0.99744659662246704</v>
      </c>
      <c r="M4687" s="27">
        <v>7503.82373046875</v>
      </c>
      <c r="N4687" s="27">
        <v>7986.1664239415568</v>
      </c>
      <c r="O4687" s="66">
        <f t="shared" si="658"/>
        <v>9047.7327724625084</v>
      </c>
      <c r="P4687" s="66">
        <f t="shared" si="659"/>
        <v>9103.9942644824769</v>
      </c>
      <c r="Q4687" s="66">
        <f t="shared" si="660"/>
        <v>7552.057999816031</v>
      </c>
      <c r="R4687" s="66">
        <f t="shared" si="661"/>
        <v>8916.9585901815935</v>
      </c>
      <c r="S4687" s="67">
        <f>E4687/INDEX('CCG overall weighted population'!$F$4:$F$195,MATCH(A4687,'CCG overall weighted population'!$A$4:$A$195,0))*INDEX('CCG overall weighted population'!$T$4:$T$195,MATCH(A4687,'CCG overall weighted population'!$A$4:$A$195,0))</f>
        <v>0</v>
      </c>
      <c r="T4687" s="66">
        <f t="shared" si="662"/>
        <v>11191.66573424837</v>
      </c>
      <c r="U4687" s="66">
        <f t="shared" si="663"/>
        <v>11191.66573424837</v>
      </c>
      <c r="V4687" s="81">
        <f t="shared" si="664"/>
        <v>8912.8651529093695</v>
      </c>
      <c r="W4687" s="110">
        <f t="shared" si="665"/>
        <v>1.008185640281587</v>
      </c>
    </row>
    <row r="4688" spans="1:23" x14ac:dyDescent="0.2">
      <c r="A4688" s="31" t="s">
        <v>143</v>
      </c>
      <c r="B4688" s="25" t="s">
        <v>371</v>
      </c>
      <c r="C4688" s="53" t="s">
        <v>5773</v>
      </c>
      <c r="D4688" s="25" t="s">
        <v>5772</v>
      </c>
      <c r="E4688" s="97">
        <v>4025</v>
      </c>
      <c r="F4688" s="27">
        <v>3057.188232421875</v>
      </c>
      <c r="G4688" s="27">
        <v>2832.564453125</v>
      </c>
      <c r="H4688" s="27">
        <v>2534.699951171875</v>
      </c>
      <c r="I4688" s="27">
        <v>2287.60693359375</v>
      </c>
      <c r="J4688" s="27">
        <f t="shared" si="657"/>
        <v>2932.4221142344218</v>
      </c>
      <c r="K4688" s="28">
        <v>1.099091649055481</v>
      </c>
      <c r="L4688" s="28">
        <v>0.99744659662246704</v>
      </c>
      <c r="M4688" s="27">
        <v>3258.68115234375</v>
      </c>
      <c r="N4688" s="27">
        <v>2915.9951416108884</v>
      </c>
      <c r="O4688" s="66">
        <f t="shared" si="658"/>
        <v>3212.9701717592134</v>
      </c>
      <c r="P4688" s="66">
        <f t="shared" si="659"/>
        <v>3232.94937541441</v>
      </c>
      <c r="Q4688" s="66">
        <f t="shared" si="660"/>
        <v>3224.4125512704641</v>
      </c>
      <c r="R4688" s="66">
        <f t="shared" si="661"/>
        <v>3231.9205376351124</v>
      </c>
      <c r="S4688" s="67">
        <f>E4688/INDEX('CCG overall weighted population'!$F$4:$F$195,MATCH(A4688,'CCG overall weighted population'!$A$4:$A$195,0))*INDEX('CCG overall weighted population'!$T$4:$T$195,MATCH(A4688,'CCG overall weighted population'!$A$4:$A$195,0))</f>
        <v>0</v>
      </c>
      <c r="T4688" s="66">
        <f t="shared" si="662"/>
        <v>4056.3802075622116</v>
      </c>
      <c r="U4688" s="66">
        <f t="shared" si="663"/>
        <v>4056.3802075622116</v>
      </c>
      <c r="V4688" s="81">
        <f t="shared" si="664"/>
        <v>3230.4368855741741</v>
      </c>
      <c r="W4688" s="110">
        <f t="shared" si="665"/>
        <v>0.80259301504948422</v>
      </c>
    </row>
    <row r="4689" spans="1:23" x14ac:dyDescent="0.2">
      <c r="A4689" s="31" t="s">
        <v>143</v>
      </c>
      <c r="B4689" s="25" t="s">
        <v>371</v>
      </c>
      <c r="C4689" s="53" t="s">
        <v>5771</v>
      </c>
      <c r="D4689" s="25" t="s">
        <v>5770</v>
      </c>
      <c r="E4689" s="97">
        <v>15711.916015625</v>
      </c>
      <c r="F4689" s="27">
        <v>15939.5810546875</v>
      </c>
      <c r="G4689" s="27">
        <v>15043.0283203125</v>
      </c>
      <c r="H4689" s="27">
        <v>13206.2568359375</v>
      </c>
      <c r="I4689" s="27">
        <v>15077.3427734375</v>
      </c>
      <c r="J4689" s="27">
        <f t="shared" si="657"/>
        <v>15436.55233347001</v>
      </c>
      <c r="K4689" s="28">
        <v>1.099091649055481</v>
      </c>
      <c r="L4689" s="28">
        <v>0.99744659662246704</v>
      </c>
      <c r="M4689" s="27">
        <v>14539.9287109375</v>
      </c>
      <c r="N4689" s="27">
        <v>12328.072464778032</v>
      </c>
      <c r="O4689" s="66">
        <f t="shared" si="658"/>
        <v>16582.086188760844</v>
      </c>
      <c r="P4689" s="66">
        <f t="shared" si="659"/>
        <v>16685.198530078313</v>
      </c>
      <c r="Q4689" s="66">
        <f t="shared" si="660"/>
        <v>14318.743086321554</v>
      </c>
      <c r="R4689" s="66">
        <f t="shared" si="661"/>
        <v>16399.998937992503</v>
      </c>
      <c r="S4689" s="67">
        <f>E4689/INDEX('CCG overall weighted population'!$F$4:$F$195,MATCH(A4689,'CCG overall weighted population'!$A$4:$A$195,0))*INDEX('CCG overall weighted population'!$T$4:$T$195,MATCH(A4689,'CCG overall weighted population'!$A$4:$A$195,0))</f>
        <v>0</v>
      </c>
      <c r="T4689" s="66">
        <f t="shared" si="662"/>
        <v>20583.622128529194</v>
      </c>
      <c r="U4689" s="66">
        <f t="shared" si="663"/>
        <v>20583.622128529194</v>
      </c>
      <c r="V4689" s="81">
        <f t="shared" si="664"/>
        <v>16392.47032089304</v>
      </c>
      <c r="W4689" s="110">
        <f t="shared" si="665"/>
        <v>1.0433145330328428</v>
      </c>
    </row>
    <row r="4690" spans="1:23" x14ac:dyDescent="0.2">
      <c r="A4690" s="31" t="s">
        <v>143</v>
      </c>
      <c r="B4690" s="25" t="s">
        <v>371</v>
      </c>
      <c r="C4690" s="53" t="s">
        <v>5769</v>
      </c>
      <c r="D4690" s="25" t="s">
        <v>5768</v>
      </c>
      <c r="E4690" s="97">
        <v>5920.8330078125</v>
      </c>
      <c r="F4690" s="27">
        <v>4851.93603515625</v>
      </c>
      <c r="G4690" s="27">
        <v>3965.090087890625</v>
      </c>
      <c r="H4690" s="27">
        <v>3427.786376953125</v>
      </c>
      <c r="I4690" s="27">
        <v>4559.02587890625</v>
      </c>
      <c r="J4690" s="27">
        <f t="shared" si="657"/>
        <v>4569.4354753065209</v>
      </c>
      <c r="K4690" s="28">
        <v>1.099091649055481</v>
      </c>
      <c r="L4690" s="28">
        <v>0.99744659662246704</v>
      </c>
      <c r="M4690" s="27">
        <v>4973.2177734375</v>
      </c>
      <c r="N4690" s="27">
        <v>3513.5555669750152</v>
      </c>
      <c r="O4690" s="66">
        <f t="shared" si="658"/>
        <v>4893.6500426609991</v>
      </c>
      <c r="P4690" s="66">
        <f t="shared" si="659"/>
        <v>4924.0802133731204</v>
      </c>
      <c r="Q4690" s="66">
        <f t="shared" si="660"/>
        <v>4827.2515527912519</v>
      </c>
      <c r="R4690" s="66">
        <f t="shared" si="661"/>
        <v>4912.4106530722829</v>
      </c>
      <c r="S4690" s="67">
        <f>E4690/INDEX('CCG overall weighted population'!$F$4:$F$195,MATCH(A4690,'CCG overall weighted population'!$A$4:$A$195,0))*INDEX('CCG overall weighted population'!$T$4:$T$195,MATCH(A4690,'CCG overall weighted population'!$A$4:$A$195,0))</f>
        <v>0</v>
      </c>
      <c r="T4690" s="66">
        <f t="shared" si="662"/>
        <v>6165.5616567606048</v>
      </c>
      <c r="U4690" s="66">
        <f t="shared" si="663"/>
        <v>6165.5616567606048</v>
      </c>
      <c r="V4690" s="81">
        <f t="shared" si="664"/>
        <v>4910.1555517773304</v>
      </c>
      <c r="W4690" s="110">
        <f t="shared" si="665"/>
        <v>0.82930147587314362</v>
      </c>
    </row>
    <row r="4691" spans="1:23" x14ac:dyDescent="0.2">
      <c r="A4691" s="31" t="s">
        <v>143</v>
      </c>
      <c r="B4691" s="25" t="s">
        <v>371</v>
      </c>
      <c r="C4691" s="53" t="s">
        <v>5767</v>
      </c>
      <c r="D4691" s="25" t="s">
        <v>5766</v>
      </c>
      <c r="E4691" s="97">
        <v>2505.333740234375</v>
      </c>
      <c r="F4691" s="27">
        <v>2233.025390625</v>
      </c>
      <c r="G4691" s="27">
        <v>2010.2484130859375</v>
      </c>
      <c r="H4691" s="27">
        <v>3273.4443359375</v>
      </c>
      <c r="I4691" s="27">
        <v>2229.377685546875</v>
      </c>
      <c r="J4691" s="27">
        <f t="shared" si="657"/>
        <v>2374.497259001389</v>
      </c>
      <c r="K4691" s="28">
        <v>1.099091649055481</v>
      </c>
      <c r="L4691" s="28">
        <v>0.99744659662246704</v>
      </c>
      <c r="M4691" s="27">
        <v>2411.029052734375</v>
      </c>
      <c r="N4691" s="27">
        <v>2932.2684091071001</v>
      </c>
      <c r="O4691" s="66">
        <f t="shared" si="658"/>
        <v>2664.2738882609128</v>
      </c>
      <c r="P4691" s="66">
        <f t="shared" si="659"/>
        <v>2680.8411353130832</v>
      </c>
      <c r="Q4691" s="66">
        <f t="shared" si="660"/>
        <v>2463.1529883716476</v>
      </c>
      <c r="R4691" s="66">
        <f t="shared" si="661"/>
        <v>2654.6058766381707</v>
      </c>
      <c r="S4691" s="67">
        <f>E4691/INDEX('CCG overall weighted population'!$F$4:$F$195,MATCH(A4691,'CCG overall weighted population'!$A$4:$A$195,0))*INDEX('CCG overall weighted population'!$T$4:$T$195,MATCH(A4691,'CCG overall weighted population'!$A$4:$A$195,0))</f>
        <v>0</v>
      </c>
      <c r="T4691" s="66">
        <f t="shared" si="662"/>
        <v>3331.793158736732</v>
      </c>
      <c r="U4691" s="66">
        <f t="shared" si="663"/>
        <v>3331.793158736732</v>
      </c>
      <c r="V4691" s="81">
        <f t="shared" si="664"/>
        <v>2653.3872478278422</v>
      </c>
      <c r="W4691" s="110">
        <f t="shared" si="665"/>
        <v>1.0590953233957632</v>
      </c>
    </row>
    <row r="4692" spans="1:23" x14ac:dyDescent="0.2">
      <c r="A4692" s="31" t="s">
        <v>143</v>
      </c>
      <c r="B4692" s="25" t="s">
        <v>371</v>
      </c>
      <c r="C4692" s="53" t="s">
        <v>5765</v>
      </c>
      <c r="D4692" s="25" t="s">
        <v>5764</v>
      </c>
      <c r="E4692" s="97">
        <v>5485.00048828125</v>
      </c>
      <c r="F4692" s="27">
        <v>4278.58154296875</v>
      </c>
      <c r="G4692" s="27">
        <v>5143.2490234375</v>
      </c>
      <c r="H4692" s="27">
        <v>5377.9736328125</v>
      </c>
      <c r="I4692" s="27">
        <v>5991.53759765625</v>
      </c>
      <c r="J4692" s="27">
        <f t="shared" si="657"/>
        <v>4570.1530860541379</v>
      </c>
      <c r="K4692" s="28">
        <v>1.099091649055481</v>
      </c>
      <c r="L4692" s="28">
        <v>0.99744659662246704</v>
      </c>
      <c r="M4692" s="27">
        <v>4999.69775390625</v>
      </c>
      <c r="N4692" s="27">
        <v>4890.6091115442887</v>
      </c>
      <c r="O4692" s="66">
        <f t="shared" si="658"/>
        <v>5045.3224235716089</v>
      </c>
      <c r="P4692" s="66">
        <f t="shared" si="659"/>
        <v>5076.695738236238</v>
      </c>
      <c r="Q4692" s="66">
        <f t="shared" si="660"/>
        <v>4988.7888896700542</v>
      </c>
      <c r="R4692" s="66">
        <f t="shared" si="661"/>
        <v>5066.1014135390342</v>
      </c>
      <c r="S4692" s="67">
        <f>E4692/INDEX('CCG overall weighted population'!$F$4:$F$195,MATCH(A4692,'CCG overall weighted population'!$A$4:$A$195,0))*INDEX('CCG overall weighted population'!$T$4:$T$195,MATCH(A4692,'CCG overall weighted population'!$A$4:$A$195,0))</f>
        <v>0</v>
      </c>
      <c r="T4692" s="66">
        <f t="shared" si="662"/>
        <v>6358.4587752332918</v>
      </c>
      <c r="U4692" s="66">
        <f t="shared" si="663"/>
        <v>6358.4587752332918</v>
      </c>
      <c r="V4692" s="81">
        <f t="shared" si="664"/>
        <v>5063.7757586488242</v>
      </c>
      <c r="W4692" s="110">
        <f t="shared" si="665"/>
        <v>0.92320424938295342</v>
      </c>
    </row>
    <row r="4693" spans="1:23" x14ac:dyDescent="0.2">
      <c r="A4693" s="31" t="s">
        <v>143</v>
      </c>
      <c r="B4693" s="25" t="s">
        <v>371</v>
      </c>
      <c r="C4693" s="53" t="s">
        <v>5763</v>
      </c>
      <c r="D4693" s="25" t="s">
        <v>5762</v>
      </c>
      <c r="E4693" s="97">
        <v>8961.25</v>
      </c>
      <c r="F4693" s="27">
        <v>7838.16845703125</v>
      </c>
      <c r="G4693" s="27">
        <v>7782.9248046875</v>
      </c>
      <c r="H4693" s="27">
        <v>8150.86181640625</v>
      </c>
      <c r="I4693" s="27">
        <v>9464.9072265625</v>
      </c>
      <c r="J4693" s="27">
        <f t="shared" si="657"/>
        <v>7949.2551600830711</v>
      </c>
      <c r="K4693" s="28">
        <v>1.099091649055481</v>
      </c>
      <c r="L4693" s="28">
        <v>0.99744659662246704</v>
      </c>
      <c r="M4693" s="27">
        <v>8070.5927734375</v>
      </c>
      <c r="N4693" s="27">
        <v>6879.499110462416</v>
      </c>
      <c r="O4693" s="66">
        <f t="shared" si="658"/>
        <v>8597.3752044543744</v>
      </c>
      <c r="P4693" s="66">
        <f t="shared" si="659"/>
        <v>8650.8362392376148</v>
      </c>
      <c r="Q4693" s="66">
        <f t="shared" si="660"/>
        <v>7951.483407139991</v>
      </c>
      <c r="R4693" s="66">
        <f t="shared" si="661"/>
        <v>8566.5518961858543</v>
      </c>
      <c r="S4693" s="67">
        <f>E4693/INDEX('CCG overall weighted population'!$F$4:$F$195,MATCH(A4693,'CCG overall weighted population'!$A$4:$A$195,0))*INDEX('CCG overall weighted population'!$T$4:$T$195,MATCH(A4693,'CCG overall weighted population'!$A$4:$A$195,0))</f>
        <v>0</v>
      </c>
      <c r="T4693" s="66">
        <f t="shared" si="662"/>
        <v>10751.870645981227</v>
      </c>
      <c r="U4693" s="66">
        <f t="shared" si="663"/>
        <v>10751.870645981227</v>
      </c>
      <c r="V4693" s="81">
        <f t="shared" si="664"/>
        <v>8562.6193173282045</v>
      </c>
      <c r="W4693" s="110">
        <f t="shared" si="665"/>
        <v>0.95551617434266478</v>
      </c>
    </row>
    <row r="4694" spans="1:23" x14ac:dyDescent="0.2">
      <c r="A4694" s="31" t="s">
        <v>143</v>
      </c>
      <c r="B4694" s="25" t="s">
        <v>371</v>
      </c>
      <c r="C4694" s="53" t="s">
        <v>5761</v>
      </c>
      <c r="D4694" s="25" t="s">
        <v>5760</v>
      </c>
      <c r="E4694" s="97">
        <v>11099.416015625</v>
      </c>
      <c r="F4694" s="27">
        <v>9523.2431640625</v>
      </c>
      <c r="G4694" s="27">
        <v>6767.6689453125</v>
      </c>
      <c r="H4694" s="27">
        <v>10404.31640625</v>
      </c>
      <c r="I4694" s="27">
        <v>12940.087890625</v>
      </c>
      <c r="J4694" s="27">
        <f t="shared" si="657"/>
        <v>9620.8862529753442</v>
      </c>
      <c r="K4694" s="28">
        <v>1.099091649055481</v>
      </c>
      <c r="L4694" s="28">
        <v>0.99744659662246704</v>
      </c>
      <c r="M4694" s="27">
        <v>9083.44921875</v>
      </c>
      <c r="N4694" s="27">
        <v>12087.019594887497</v>
      </c>
      <c r="O4694" s="66">
        <f t="shared" si="658"/>
        <v>10817.594002406175</v>
      </c>
      <c r="P4694" s="66">
        <f t="shared" si="659"/>
        <v>10884.861017684743</v>
      </c>
      <c r="Q4694" s="66">
        <f t="shared" si="660"/>
        <v>9383.8062563637504</v>
      </c>
      <c r="R4694" s="66">
        <f t="shared" si="661"/>
        <v>10703.957461373706</v>
      </c>
      <c r="S4694" s="67">
        <f>E4694/INDEX('CCG overall weighted population'!$F$4:$F$195,MATCH(A4694,'CCG overall weighted population'!$A$4:$A$195,0))*INDEX('CCG overall weighted population'!$T$4:$T$195,MATCH(A4694,'CCG overall weighted population'!$A$4:$A$195,0))</f>
        <v>0</v>
      </c>
      <c r="T4694" s="66">
        <f t="shared" si="662"/>
        <v>13434.526215386255</v>
      </c>
      <c r="U4694" s="66">
        <f t="shared" si="663"/>
        <v>13434.526215386255</v>
      </c>
      <c r="V4694" s="81">
        <f t="shared" si="664"/>
        <v>10699.043680739922</v>
      </c>
      <c r="W4694" s="110">
        <f t="shared" si="665"/>
        <v>0.96392852251672867</v>
      </c>
    </row>
    <row r="4695" spans="1:23" x14ac:dyDescent="0.2">
      <c r="A4695" s="31" t="s">
        <v>144</v>
      </c>
      <c r="B4695" s="25" t="s">
        <v>378</v>
      </c>
      <c r="C4695" s="53" t="s">
        <v>5759</v>
      </c>
      <c r="D4695" s="25" t="s">
        <v>5758</v>
      </c>
      <c r="E4695" s="97">
        <v>9120.75</v>
      </c>
      <c r="F4695" s="27">
        <v>5694.8994140625</v>
      </c>
      <c r="G4695" s="27">
        <v>6173.2529296875</v>
      </c>
      <c r="H4695" s="27">
        <v>13161.1826171875</v>
      </c>
      <c r="I4695" s="27">
        <v>9134.986328125</v>
      </c>
      <c r="J4695" s="27">
        <f t="shared" si="657"/>
        <v>6987.7602063675713</v>
      </c>
      <c r="K4695" s="28">
        <v>1.116454005241394</v>
      </c>
      <c r="L4695" s="28">
        <v>0.99594563245773315</v>
      </c>
      <c r="M4695" s="27">
        <v>7413.1025390625</v>
      </c>
      <c r="N4695" s="27">
        <v>13555.743613894441</v>
      </c>
      <c r="O4695" s="66">
        <f t="shared" si="658"/>
        <v>8500.1948002103545</v>
      </c>
      <c r="P4695" s="66">
        <f t="shared" si="659"/>
        <v>8553.0515383509573</v>
      </c>
      <c r="Q4695" s="66">
        <f t="shared" si="660"/>
        <v>8027.3666465456936</v>
      </c>
      <c r="R4695" s="66">
        <f t="shared" si="661"/>
        <v>8489.6972431733011</v>
      </c>
      <c r="S4695" s="67">
        <f>E4695/INDEX('CCG overall weighted population'!$F$4:$F$195,MATCH(A4695,'CCG overall weighted population'!$A$4:$A$195,0))*INDEX('CCG overall weighted population'!$T$4:$T$195,MATCH(A4695,'CCG overall weighted population'!$A$4:$A$195,0))</f>
        <v>0</v>
      </c>
      <c r="T4695" s="66">
        <f t="shared" si="662"/>
        <v>10655.410448489089</v>
      </c>
      <c r="U4695" s="66">
        <f t="shared" si="663"/>
        <v>10655.410448489089</v>
      </c>
      <c r="V4695" s="81">
        <f t="shared" si="664"/>
        <v>8485.7999453700595</v>
      </c>
      <c r="W4695" s="110">
        <f t="shared" si="665"/>
        <v>0.93038400848286151</v>
      </c>
    </row>
    <row r="4696" spans="1:23" x14ac:dyDescent="0.2">
      <c r="A4696" s="31" t="s">
        <v>144</v>
      </c>
      <c r="B4696" s="25" t="s">
        <v>378</v>
      </c>
      <c r="C4696" s="53" t="s">
        <v>5757</v>
      </c>
      <c r="D4696" s="25" t="s">
        <v>5756</v>
      </c>
      <c r="E4696" s="97">
        <v>11785.83203125</v>
      </c>
      <c r="F4696" s="27">
        <v>9118.80078125</v>
      </c>
      <c r="G4696" s="27">
        <v>9372.8330078125</v>
      </c>
      <c r="H4696" s="27">
        <v>17056.44140625</v>
      </c>
      <c r="I4696" s="27">
        <v>12601.6318359375</v>
      </c>
      <c r="J4696" s="27">
        <f t="shared" si="657"/>
        <v>10469.690138731668</v>
      </c>
      <c r="K4696" s="28">
        <v>1.116454005241394</v>
      </c>
      <c r="L4696" s="28">
        <v>0.99594563245773315</v>
      </c>
      <c r="M4696" s="27">
        <v>10006.353515625</v>
      </c>
      <c r="N4696" s="27">
        <v>17462.220604441871</v>
      </c>
      <c r="O4696" s="66">
        <f t="shared" si="658"/>
        <v>12419.054966008269</v>
      </c>
      <c r="P4696" s="66">
        <f t="shared" si="659"/>
        <v>12496.280341628581</v>
      </c>
      <c r="Q4696" s="66">
        <f t="shared" si="660"/>
        <v>10751.940224506689</v>
      </c>
      <c r="R4696" s="66">
        <f t="shared" si="661"/>
        <v>12286.056611798993</v>
      </c>
      <c r="S4696" s="67">
        <f>E4696/INDEX('CCG overall weighted population'!$F$4:$F$195,MATCH(A4696,'CCG overall weighted population'!$A$4:$A$195,0))*INDEX('CCG overall weighted population'!$T$4:$T$195,MATCH(A4696,'CCG overall weighted population'!$A$4:$A$195,0))</f>
        <v>0</v>
      </c>
      <c r="T4696" s="66">
        <f t="shared" si="662"/>
        <v>15420.2172636204</v>
      </c>
      <c r="U4696" s="66">
        <f t="shared" si="663"/>
        <v>15420.2172636204</v>
      </c>
      <c r="V4696" s="81">
        <f t="shared" si="664"/>
        <v>12280.416549489097</v>
      </c>
      <c r="W4696" s="110">
        <f t="shared" si="665"/>
        <v>1.0419643277562172</v>
      </c>
    </row>
    <row r="4697" spans="1:23" x14ac:dyDescent="0.2">
      <c r="A4697" s="31" t="s">
        <v>144</v>
      </c>
      <c r="B4697" s="25" t="s">
        <v>378</v>
      </c>
      <c r="C4697" s="53" t="s">
        <v>5755</v>
      </c>
      <c r="D4697" s="25" t="s">
        <v>5754</v>
      </c>
      <c r="E4697" s="97">
        <v>8243.416015625</v>
      </c>
      <c r="F4697" s="27">
        <v>6127.76123046875</v>
      </c>
      <c r="G4697" s="27">
        <v>5930.53125</v>
      </c>
      <c r="H4697" s="27">
        <v>10026.5810546875</v>
      </c>
      <c r="I4697" s="27">
        <v>6374.14990234375</v>
      </c>
      <c r="J4697" s="27">
        <f t="shared" si="657"/>
        <v>6709.6353082699889</v>
      </c>
      <c r="K4697" s="28">
        <v>1.116454005241394</v>
      </c>
      <c r="L4697" s="28">
        <v>0.99594563245773315</v>
      </c>
      <c r="M4697" s="27">
        <v>7008.58837890625</v>
      </c>
      <c r="N4697" s="27">
        <v>9199.065275735129</v>
      </c>
      <c r="O4697" s="66">
        <f t="shared" si="658"/>
        <v>7737.4345111713046</v>
      </c>
      <c r="P4697" s="66">
        <f t="shared" si="659"/>
        <v>7785.5481790871199</v>
      </c>
      <c r="Q4697" s="66">
        <f t="shared" si="660"/>
        <v>7227.6360685891377</v>
      </c>
      <c r="R4697" s="66">
        <f t="shared" si="661"/>
        <v>7718.3099360204515</v>
      </c>
      <c r="S4697" s="67">
        <f>E4697/INDEX('CCG overall weighted population'!$F$4:$F$195,MATCH(A4697,'CCG overall weighted population'!$A$4:$A$195,0))*INDEX('CCG overall weighted population'!$T$4:$T$195,MATCH(A4697,'CCG overall weighted population'!$A$4:$A$195,0))</f>
        <v>0</v>
      </c>
      <c r="T4697" s="66">
        <f t="shared" si="662"/>
        <v>9687.2430171854885</v>
      </c>
      <c r="U4697" s="66">
        <f t="shared" si="663"/>
        <v>9687.2430171854885</v>
      </c>
      <c r="V4697" s="81">
        <f t="shared" si="664"/>
        <v>7714.7667528542224</v>
      </c>
      <c r="W4697" s="110">
        <f t="shared" si="665"/>
        <v>0.93587012207454434</v>
      </c>
    </row>
    <row r="4698" spans="1:23" x14ac:dyDescent="0.2">
      <c r="A4698" s="31" t="s">
        <v>144</v>
      </c>
      <c r="B4698" s="25" t="s">
        <v>378</v>
      </c>
      <c r="C4698" s="53" t="s">
        <v>5753</v>
      </c>
      <c r="D4698" s="25" t="s">
        <v>5752</v>
      </c>
      <c r="E4698" s="97">
        <v>3226.16650390625</v>
      </c>
      <c r="F4698" s="27">
        <v>2380.078857421875</v>
      </c>
      <c r="G4698" s="27">
        <v>2976.29248046875</v>
      </c>
      <c r="H4698" s="27">
        <v>4547.1650390625</v>
      </c>
      <c r="I4698" s="27">
        <v>3188.188720703125</v>
      </c>
      <c r="J4698" s="27">
        <f t="shared" si="657"/>
        <v>2776.7353422849928</v>
      </c>
      <c r="K4698" s="28">
        <v>1.116454005241394</v>
      </c>
      <c r="L4698" s="28">
        <v>0.99594563245773315</v>
      </c>
      <c r="M4698" s="27">
        <v>2994.835205078125</v>
      </c>
      <c r="N4698" s="27">
        <v>3990.005299029121</v>
      </c>
      <c r="O4698" s="66">
        <f t="shared" si="658"/>
        <v>3222.4351823543539</v>
      </c>
      <c r="P4698" s="66">
        <f t="shared" si="659"/>
        <v>3242.4732422591173</v>
      </c>
      <c r="Q4698" s="66">
        <f t="shared" si="660"/>
        <v>3094.3522144732246</v>
      </c>
      <c r="R4698" s="66">
        <f t="shared" si="661"/>
        <v>3224.6220476315925</v>
      </c>
      <c r="S4698" s="67">
        <f>E4698/INDEX('CCG overall weighted population'!$F$4:$F$195,MATCH(A4698,'CCG overall weighted population'!$A$4:$A$195,0))*INDEX('CCG overall weighted population'!$T$4:$T$195,MATCH(A4698,'CCG overall weighted population'!$A$4:$A$195,0))</f>
        <v>0</v>
      </c>
      <c r="T4698" s="66">
        <f t="shared" si="662"/>
        <v>4047.2198801189411</v>
      </c>
      <c r="U4698" s="66">
        <f t="shared" si="663"/>
        <v>4047.2198801189411</v>
      </c>
      <c r="V4698" s="81">
        <f t="shared" si="664"/>
        <v>3223.1417460304228</v>
      </c>
      <c r="W4698" s="110">
        <f t="shared" si="665"/>
        <v>0.99906242970653725</v>
      </c>
    </row>
    <row r="4699" spans="1:23" x14ac:dyDescent="0.2">
      <c r="A4699" s="31" t="s">
        <v>144</v>
      </c>
      <c r="B4699" s="25" t="s">
        <v>378</v>
      </c>
      <c r="C4699" s="53" t="s">
        <v>5751</v>
      </c>
      <c r="D4699" s="25" t="s">
        <v>5750</v>
      </c>
      <c r="E4699" s="97">
        <v>11881.333984375</v>
      </c>
      <c r="F4699" s="27">
        <v>9806.7841796875</v>
      </c>
      <c r="G4699" s="27">
        <v>10933.94921875</v>
      </c>
      <c r="H4699" s="27">
        <v>17235.302734375</v>
      </c>
      <c r="I4699" s="27">
        <v>13663.1513671875</v>
      </c>
      <c r="J4699" s="27">
        <f t="shared" si="657"/>
        <v>11152.94218371794</v>
      </c>
      <c r="K4699" s="28">
        <v>1.116454005241394</v>
      </c>
      <c r="L4699" s="28">
        <v>0.99594563245773315</v>
      </c>
      <c r="M4699" s="27">
        <v>10908.8740234375</v>
      </c>
      <c r="N4699" s="27">
        <v>15590.768757342892</v>
      </c>
      <c r="O4699" s="66">
        <f t="shared" si="658"/>
        <v>12894.717148939308</v>
      </c>
      <c r="P4699" s="66">
        <f t="shared" si="659"/>
        <v>12974.9003334143</v>
      </c>
      <c r="Q4699" s="66">
        <f t="shared" si="660"/>
        <v>11377.063496828039</v>
      </c>
      <c r="R4699" s="66">
        <f t="shared" si="661"/>
        <v>12782.332831154188</v>
      </c>
      <c r="S4699" s="67">
        <f>E4699/INDEX('CCG overall weighted population'!$F$4:$F$195,MATCH(A4699,'CCG overall weighted population'!$A$4:$A$195,0))*INDEX('CCG overall weighted population'!$T$4:$T$195,MATCH(A4699,'CCG overall weighted population'!$A$4:$A$195,0))</f>
        <v>0</v>
      </c>
      <c r="T4699" s="66">
        <f t="shared" si="662"/>
        <v>16043.093046064372</v>
      </c>
      <c r="U4699" s="66">
        <f t="shared" si="663"/>
        <v>16043.093046064372</v>
      </c>
      <c r="V4699" s="81">
        <f t="shared" si="664"/>
        <v>12776.464947266668</v>
      </c>
      <c r="W4699" s="110">
        <f t="shared" si="665"/>
        <v>1.0753392644351925</v>
      </c>
    </row>
    <row r="4700" spans="1:23" x14ac:dyDescent="0.2">
      <c r="A4700" s="31" t="s">
        <v>144</v>
      </c>
      <c r="B4700" s="25" t="s">
        <v>378</v>
      </c>
      <c r="C4700" s="53" t="s">
        <v>5749</v>
      </c>
      <c r="D4700" s="25" t="s">
        <v>5748</v>
      </c>
      <c r="E4700" s="97">
        <v>13022.666015625</v>
      </c>
      <c r="F4700" s="27">
        <v>11170.3095703125</v>
      </c>
      <c r="G4700" s="27">
        <v>9705.0712890625</v>
      </c>
      <c r="H4700" s="27">
        <v>16438.990234375</v>
      </c>
      <c r="I4700" s="27">
        <v>11705.3154296875</v>
      </c>
      <c r="J4700" s="27">
        <f t="shared" si="657"/>
        <v>11888.16041567643</v>
      </c>
      <c r="K4700" s="28">
        <v>1.116454005241394</v>
      </c>
      <c r="L4700" s="28">
        <v>0.99594563245773315</v>
      </c>
      <c r="M4700" s="27">
        <v>11534.09765625</v>
      </c>
      <c r="N4700" s="27">
        <v>14224.304125120319</v>
      </c>
      <c r="O4700" s="66">
        <f t="shared" si="658"/>
        <v>13478.534617197738</v>
      </c>
      <c r="P4700" s="66">
        <f t="shared" si="659"/>
        <v>13562.348152243152</v>
      </c>
      <c r="Q4700" s="66">
        <f t="shared" si="660"/>
        <v>11803.118303137033</v>
      </c>
      <c r="R4700" s="66">
        <f t="shared" si="661"/>
        <v>13350.329947263243</v>
      </c>
      <c r="S4700" s="67">
        <f>E4700/INDEX('CCG overall weighted population'!$F$4:$F$195,MATCH(A4700,'CCG overall weighted population'!$A$4:$A$195,0))*INDEX('CCG overall weighted population'!$T$4:$T$195,MATCH(A4700,'CCG overall weighted population'!$A$4:$A$195,0))</f>
        <v>0</v>
      </c>
      <c r="T4700" s="66">
        <f t="shared" si="662"/>
        <v>16755.985653697324</v>
      </c>
      <c r="U4700" s="66">
        <f t="shared" si="663"/>
        <v>16755.985653697324</v>
      </c>
      <c r="V4700" s="81">
        <f t="shared" si="664"/>
        <v>13344.201317456351</v>
      </c>
      <c r="W4700" s="110">
        <f t="shared" si="665"/>
        <v>1.0246904360017806</v>
      </c>
    </row>
    <row r="4701" spans="1:23" x14ac:dyDescent="0.2">
      <c r="A4701" s="31" t="s">
        <v>144</v>
      </c>
      <c r="B4701" s="25" t="s">
        <v>378</v>
      </c>
      <c r="C4701" s="53" t="s">
        <v>5747</v>
      </c>
      <c r="D4701" s="25" t="s">
        <v>5746</v>
      </c>
      <c r="E4701" s="97">
        <v>11406.083984375</v>
      </c>
      <c r="F4701" s="27">
        <v>6522.10009765625</v>
      </c>
      <c r="G4701" s="27">
        <v>6048.51708984375</v>
      </c>
      <c r="H4701" s="27">
        <v>14533.6044921875</v>
      </c>
      <c r="I4701" s="27">
        <v>13043.4609375</v>
      </c>
      <c r="J4701" s="27">
        <f t="shared" si="657"/>
        <v>7963.9774964003673</v>
      </c>
      <c r="K4701" s="28">
        <v>1.116454005241394</v>
      </c>
      <c r="L4701" s="28">
        <v>0.99594563245773315</v>
      </c>
      <c r="M4701" s="27">
        <v>7887.1875</v>
      </c>
      <c r="N4701" s="27">
        <v>10884.837639852347</v>
      </c>
      <c r="O4701" s="66">
        <f t="shared" si="658"/>
        <v>9180.143979756991</v>
      </c>
      <c r="P4701" s="66">
        <f t="shared" si="659"/>
        <v>9237.2288440261073</v>
      </c>
      <c r="Q4701" s="66">
        <f t="shared" si="660"/>
        <v>8186.9525139852349</v>
      </c>
      <c r="R4701" s="66">
        <f t="shared" si="661"/>
        <v>9110.6520340991392</v>
      </c>
      <c r="S4701" s="67">
        <f>E4701/INDEX('CCG overall weighted population'!$F$4:$F$195,MATCH(A4701,'CCG overall weighted population'!$A$4:$A$195,0))*INDEX('CCG overall weighted population'!$T$4:$T$195,MATCH(A4701,'CCG overall weighted population'!$A$4:$A$195,0))</f>
        <v>0</v>
      </c>
      <c r="T4701" s="66">
        <f t="shared" si="662"/>
        <v>11434.770180379526</v>
      </c>
      <c r="U4701" s="66">
        <f t="shared" si="663"/>
        <v>11434.770180379526</v>
      </c>
      <c r="V4701" s="81">
        <f t="shared" si="664"/>
        <v>9106.4696795178679</v>
      </c>
      <c r="W4701" s="110">
        <f t="shared" si="665"/>
        <v>0.79838704431710883</v>
      </c>
    </row>
    <row r="4702" spans="1:23" x14ac:dyDescent="0.2">
      <c r="A4702" s="31" t="s">
        <v>144</v>
      </c>
      <c r="B4702" s="25" t="s">
        <v>378</v>
      </c>
      <c r="C4702" s="53" t="s">
        <v>5745</v>
      </c>
      <c r="D4702" s="25" t="s">
        <v>5744</v>
      </c>
      <c r="E4702" s="97">
        <v>6323.083984375</v>
      </c>
      <c r="F4702" s="27">
        <v>4168.56640625</v>
      </c>
      <c r="G4702" s="27">
        <v>3930.10986328125</v>
      </c>
      <c r="H4702" s="27">
        <v>7401.18359375</v>
      </c>
      <c r="I4702" s="27">
        <v>6722.552734375</v>
      </c>
      <c r="J4702" s="27">
        <f t="shared" si="657"/>
        <v>4744.0984118530478</v>
      </c>
      <c r="K4702" s="28">
        <v>1.116454005241394</v>
      </c>
      <c r="L4702" s="28">
        <v>0.99594563245773315</v>
      </c>
      <c r="M4702" s="27">
        <v>4836.291015625</v>
      </c>
      <c r="N4702" s="27">
        <v>5880.9573637553958</v>
      </c>
      <c r="O4702" s="66">
        <f t="shared" si="658"/>
        <v>5401.5039132413613</v>
      </c>
      <c r="P4702" s="66">
        <f t="shared" si="659"/>
        <v>5435.0920702916665</v>
      </c>
      <c r="Q4702" s="66">
        <f t="shared" si="660"/>
        <v>4940.7576504380395</v>
      </c>
      <c r="R4702" s="66">
        <f t="shared" si="661"/>
        <v>5375.5160595671978</v>
      </c>
      <c r="S4702" s="67">
        <f>E4702/INDEX('CCG overall weighted population'!$F$4:$F$195,MATCH(A4702,'CCG overall weighted population'!$A$4:$A$195,0))*INDEX('CCG overall weighted population'!$T$4:$T$195,MATCH(A4702,'CCG overall weighted population'!$A$4:$A$195,0))</f>
        <v>0</v>
      </c>
      <c r="T4702" s="66">
        <f t="shared" si="662"/>
        <v>6746.8047854346778</v>
      </c>
      <c r="U4702" s="66">
        <f t="shared" si="663"/>
        <v>6746.8047854346778</v>
      </c>
      <c r="V4702" s="81">
        <f t="shared" si="664"/>
        <v>5373.0483641559058</v>
      </c>
      <c r="W4702" s="110">
        <f t="shared" si="665"/>
        <v>0.8497512254199483</v>
      </c>
    </row>
    <row r="4703" spans="1:23" x14ac:dyDescent="0.2">
      <c r="A4703" s="31" t="s">
        <v>144</v>
      </c>
      <c r="B4703" s="25" t="s">
        <v>378</v>
      </c>
      <c r="C4703" s="53" t="s">
        <v>5743</v>
      </c>
      <c r="D4703" s="25" t="s">
        <v>5742</v>
      </c>
      <c r="E4703" s="97">
        <v>3379.41650390625</v>
      </c>
      <c r="F4703" s="27">
        <v>1912.7957763671875</v>
      </c>
      <c r="G4703" s="27">
        <v>1845.3983154296875</v>
      </c>
      <c r="H4703" s="27">
        <v>3351.63818359375</v>
      </c>
      <c r="I4703" s="27">
        <v>4130.03369140625</v>
      </c>
      <c r="J4703" s="27">
        <f t="shared" si="657"/>
        <v>2216.4631609370144</v>
      </c>
      <c r="K4703" s="28">
        <v>1.116454005241394</v>
      </c>
      <c r="L4703" s="28">
        <v>0.99594563245773315</v>
      </c>
      <c r="M4703" s="27">
        <v>2443.44287109375</v>
      </c>
      <c r="N4703" s="27">
        <v>4607.2211137173117</v>
      </c>
      <c r="O4703" s="66">
        <f t="shared" si="658"/>
        <v>2730.3812690656769</v>
      </c>
      <c r="P4703" s="66">
        <f t="shared" si="659"/>
        <v>2747.3595914635871</v>
      </c>
      <c r="Q4703" s="66">
        <f t="shared" si="660"/>
        <v>2659.8206953561066</v>
      </c>
      <c r="R4703" s="66">
        <f t="shared" si="661"/>
        <v>2736.8096115231824</v>
      </c>
      <c r="S4703" s="67">
        <f>E4703/INDEX('CCG overall weighted population'!$F$4:$F$195,MATCH(A4703,'CCG overall weighted population'!$A$4:$A$195,0))*INDEX('CCG overall weighted population'!$T$4:$T$195,MATCH(A4703,'CCG overall weighted population'!$A$4:$A$195,0))</f>
        <v>0</v>
      </c>
      <c r="T4703" s="66">
        <f t="shared" si="662"/>
        <v>3434.9669834927231</v>
      </c>
      <c r="U4703" s="66">
        <f t="shared" si="663"/>
        <v>3434.9669834927231</v>
      </c>
      <c r="V4703" s="81">
        <f t="shared" si="664"/>
        <v>2735.5532460979662</v>
      </c>
      <c r="W4703" s="110">
        <f t="shared" si="665"/>
        <v>0.80947502118663217</v>
      </c>
    </row>
    <row r="4704" spans="1:23" x14ac:dyDescent="0.2">
      <c r="A4704" s="31" t="s">
        <v>144</v>
      </c>
      <c r="B4704" s="25" t="s">
        <v>378</v>
      </c>
      <c r="C4704" s="53" t="s">
        <v>5741</v>
      </c>
      <c r="D4704" s="25" t="s">
        <v>5740</v>
      </c>
      <c r="E4704" s="97">
        <v>4388.33349609375</v>
      </c>
      <c r="F4704" s="27">
        <v>2540.527099609375</v>
      </c>
      <c r="G4704" s="27">
        <v>3119.998291015625</v>
      </c>
      <c r="H4704" s="27">
        <v>6232.5908203125</v>
      </c>
      <c r="I4704" s="27">
        <v>3934.83251953125</v>
      </c>
      <c r="J4704" s="27">
        <f t="shared" si="657"/>
        <v>3189.0572911213139</v>
      </c>
      <c r="K4704" s="28">
        <v>1.116454005241394</v>
      </c>
      <c r="L4704" s="28">
        <v>0.99594563245773315</v>
      </c>
      <c r="M4704" s="27">
        <v>3417.225830078125</v>
      </c>
      <c r="N4704" s="27">
        <v>7177.4745403451161</v>
      </c>
      <c r="O4704" s="66">
        <f t="shared" si="658"/>
        <v>3989.4835485749713</v>
      </c>
      <c r="P4704" s="66">
        <f t="shared" si="659"/>
        <v>4014.291343243166</v>
      </c>
      <c r="Q4704" s="66">
        <f t="shared" si="660"/>
        <v>3793.2507011048242</v>
      </c>
      <c r="R4704" s="66">
        <f t="shared" si="661"/>
        <v>3987.6520498059895</v>
      </c>
      <c r="S4704" s="67">
        <f>E4704/INDEX('CCG overall weighted population'!$F$4:$F$195,MATCH(A4704,'CCG overall weighted population'!$A$4:$A$195,0))*INDEX('CCG overall weighted population'!$T$4:$T$195,MATCH(A4704,'CCG overall weighted population'!$A$4:$A$195,0))</f>
        <v>0</v>
      </c>
      <c r="T4704" s="66">
        <f t="shared" si="662"/>
        <v>5004.8980663719904</v>
      </c>
      <c r="U4704" s="66">
        <f t="shared" si="663"/>
        <v>5004.8980663719904</v>
      </c>
      <c r="V4704" s="81">
        <f t="shared" si="664"/>
        <v>3985.8214700893459</v>
      </c>
      <c r="W4704" s="110">
        <f t="shared" si="665"/>
        <v>0.90827679200710298</v>
      </c>
    </row>
    <row r="4705" spans="1:23" x14ac:dyDescent="0.2">
      <c r="A4705" s="31" t="s">
        <v>144</v>
      </c>
      <c r="B4705" s="25" t="s">
        <v>378</v>
      </c>
      <c r="C4705" s="53" t="s">
        <v>5739</v>
      </c>
      <c r="D4705" s="25" t="s">
        <v>5738</v>
      </c>
      <c r="E4705" s="97">
        <v>11233.58203125</v>
      </c>
      <c r="F4705" s="27">
        <v>7585.82470703125</v>
      </c>
      <c r="G4705" s="27">
        <v>6756.47705078125</v>
      </c>
      <c r="H4705" s="27">
        <v>15151.2431640625</v>
      </c>
      <c r="I4705" s="27">
        <v>15498.7080078125</v>
      </c>
      <c r="J4705" s="27">
        <f t="shared" si="657"/>
        <v>8996.0072922508862</v>
      </c>
      <c r="K4705" s="28">
        <v>1.116454005241394</v>
      </c>
      <c r="L4705" s="28">
        <v>0.99594563245773315</v>
      </c>
      <c r="M4705" s="27">
        <v>8986.34375</v>
      </c>
      <c r="N4705" s="27">
        <v>10789.077680156246</v>
      </c>
      <c r="O4705" s="66">
        <f t="shared" si="658"/>
        <v>10202.284237380036</v>
      </c>
      <c r="P4705" s="66">
        <f t="shared" si="659"/>
        <v>10265.725073625092</v>
      </c>
      <c r="Q4705" s="66">
        <f t="shared" si="660"/>
        <v>9166.6171430156246</v>
      </c>
      <c r="R4705" s="66">
        <f t="shared" si="661"/>
        <v>10133.263195124446</v>
      </c>
      <c r="S4705" s="67">
        <f>E4705/INDEX('CCG overall weighted population'!$F$4:$F$195,MATCH(A4705,'CCG overall weighted population'!$A$4:$A$195,0))*INDEX('CCG overall weighted population'!$T$4:$T$195,MATCH(A4705,'CCG overall weighted population'!$A$4:$A$195,0))</f>
        <v>0</v>
      </c>
      <c r="T4705" s="66">
        <f t="shared" si="662"/>
        <v>12718.248417332266</v>
      </c>
      <c r="U4705" s="66">
        <f t="shared" si="663"/>
        <v>12718.248417332266</v>
      </c>
      <c r="V4705" s="81">
        <f t="shared" si="664"/>
        <v>10128.611398569299</v>
      </c>
      <c r="W4705" s="110">
        <f t="shared" si="665"/>
        <v>0.90163683946875961</v>
      </c>
    </row>
    <row r="4706" spans="1:23" x14ac:dyDescent="0.2">
      <c r="A4706" s="31" t="s">
        <v>144</v>
      </c>
      <c r="B4706" s="25" t="s">
        <v>378</v>
      </c>
      <c r="C4706" s="53" t="s">
        <v>5737</v>
      </c>
      <c r="D4706" s="25" t="s">
        <v>5736</v>
      </c>
      <c r="E4706" s="97">
        <v>3770.416748046875</v>
      </c>
      <c r="F4706" s="27">
        <v>2293.33935546875</v>
      </c>
      <c r="G4706" s="27">
        <v>2837.896728515625</v>
      </c>
      <c r="H4706" s="27">
        <v>4447.54833984375</v>
      </c>
      <c r="I4706" s="27">
        <v>4868.07421875</v>
      </c>
      <c r="J4706" s="27">
        <f t="shared" si="657"/>
        <v>2758.3518763435118</v>
      </c>
      <c r="K4706" s="28">
        <v>1.116454005241394</v>
      </c>
      <c r="L4706" s="28">
        <v>0.99594563245773315</v>
      </c>
      <c r="M4706" s="27">
        <v>3004.482421875</v>
      </c>
      <c r="N4706" s="27">
        <v>3770.4204972759103</v>
      </c>
      <c r="O4706" s="66">
        <f t="shared" si="658"/>
        <v>3179.6219715672978</v>
      </c>
      <c r="P4706" s="66">
        <f t="shared" si="659"/>
        <v>3199.3938062002035</v>
      </c>
      <c r="Q4706" s="66">
        <f t="shared" si="660"/>
        <v>3081.0762294150909</v>
      </c>
      <c r="R4706" s="66">
        <f t="shared" si="661"/>
        <v>3185.1344527335154</v>
      </c>
      <c r="S4706" s="67">
        <f>E4706/INDEX('CCG overall weighted population'!$F$4:$F$195,MATCH(A4706,'CCG overall weighted population'!$A$4:$A$195,0))*INDEX('CCG overall weighted population'!$T$4:$T$195,MATCH(A4706,'CCG overall weighted population'!$A$4:$A$195,0))</f>
        <v>0</v>
      </c>
      <c r="T4706" s="66">
        <f t="shared" si="662"/>
        <v>3997.6590395835483</v>
      </c>
      <c r="U4706" s="66">
        <f t="shared" si="663"/>
        <v>3997.6590395835483</v>
      </c>
      <c r="V4706" s="81">
        <f t="shared" si="664"/>
        <v>3183.6722783885298</v>
      </c>
      <c r="W4706" s="110">
        <f t="shared" si="665"/>
        <v>0.84438206467168742</v>
      </c>
    </row>
    <row r="4707" spans="1:23" x14ac:dyDescent="0.2">
      <c r="A4707" s="31" t="s">
        <v>144</v>
      </c>
      <c r="B4707" s="25" t="s">
        <v>378</v>
      </c>
      <c r="C4707" s="53" t="s">
        <v>5735</v>
      </c>
      <c r="D4707" s="25" t="s">
        <v>5734</v>
      </c>
      <c r="E4707" s="97">
        <v>14505.16796875</v>
      </c>
      <c r="F4707" s="27">
        <v>11046.8935546875</v>
      </c>
      <c r="G4707" s="27">
        <v>11208.4609375</v>
      </c>
      <c r="H4707" s="27">
        <v>20690.4609375</v>
      </c>
      <c r="I4707" s="27">
        <v>17901.830078125</v>
      </c>
      <c r="J4707" s="27">
        <f t="shared" si="657"/>
        <v>12787.979199405057</v>
      </c>
      <c r="K4707" s="28">
        <v>1.116454005241394</v>
      </c>
      <c r="L4707" s="28">
        <v>0.99594563245773315</v>
      </c>
      <c r="M4707" s="27">
        <v>13350.1826171875</v>
      </c>
      <c r="N4707" s="27">
        <v>19537.901121851966</v>
      </c>
      <c r="O4707" s="66">
        <f t="shared" si="658"/>
        <v>14969.847992307055</v>
      </c>
      <c r="P4707" s="66">
        <f t="shared" si="659"/>
        <v>15062.934957245136</v>
      </c>
      <c r="Q4707" s="66">
        <f t="shared" si="660"/>
        <v>13968.954467653948</v>
      </c>
      <c r="R4707" s="66">
        <f t="shared" si="661"/>
        <v>14931.091025763402</v>
      </c>
      <c r="S4707" s="67">
        <f>E4707/INDEX('CCG overall weighted population'!$F$4:$F$195,MATCH(A4707,'CCG overall weighted population'!$A$4:$A$195,0))*INDEX('CCG overall weighted population'!$T$4:$T$195,MATCH(A4707,'CCG overall weighted population'!$A$4:$A$195,0))</f>
        <v>0</v>
      </c>
      <c r="T4707" s="66">
        <f t="shared" si="662"/>
        <v>18739.997289207615</v>
      </c>
      <c r="U4707" s="66">
        <f t="shared" si="663"/>
        <v>18739.997289207615</v>
      </c>
      <c r="V4707" s="81">
        <f t="shared" si="664"/>
        <v>14924.236728538435</v>
      </c>
      <c r="W4707" s="110">
        <f t="shared" si="665"/>
        <v>1.0288909966910607</v>
      </c>
    </row>
    <row r="4708" spans="1:23" x14ac:dyDescent="0.2">
      <c r="A4708" s="31" t="s">
        <v>144</v>
      </c>
      <c r="B4708" s="25" t="s">
        <v>378</v>
      </c>
      <c r="C4708" s="53" t="s">
        <v>5733</v>
      </c>
      <c r="D4708" s="25" t="s">
        <v>5732</v>
      </c>
      <c r="E4708" s="97">
        <v>10318.5830078125</v>
      </c>
      <c r="F4708" s="27">
        <v>6105.34375</v>
      </c>
      <c r="G4708" s="27">
        <v>5487.1611328125</v>
      </c>
      <c r="H4708" s="27">
        <v>10934.39453125</v>
      </c>
      <c r="I4708" s="27">
        <v>11884.40234375</v>
      </c>
      <c r="J4708" s="27">
        <f t="shared" si="657"/>
        <v>7030.1138311308214</v>
      </c>
      <c r="K4708" s="28">
        <v>1.116454005241394</v>
      </c>
      <c r="L4708" s="28">
        <v>0.99594563245773315</v>
      </c>
      <c r="M4708" s="27">
        <v>7066.4072265625</v>
      </c>
      <c r="N4708" s="27">
        <v>8062.8817805776735</v>
      </c>
      <c r="O4708" s="66">
        <f t="shared" si="658"/>
        <v>7931.813136610469</v>
      </c>
      <c r="P4708" s="66">
        <f t="shared" si="659"/>
        <v>7981.1355086026551</v>
      </c>
      <c r="Q4708" s="66">
        <f t="shared" si="660"/>
        <v>7166.0546819640176</v>
      </c>
      <c r="R4708" s="66">
        <f t="shared" si="661"/>
        <v>7882.9039023885653</v>
      </c>
      <c r="S4708" s="67">
        <f>E4708/INDEX('CCG overall weighted population'!$F$4:$F$195,MATCH(A4708,'CCG overall weighted population'!$A$4:$A$195,0))*INDEX('CCG overall weighted population'!$T$4:$T$195,MATCH(A4708,'CCG overall weighted population'!$A$4:$A$195,0))</f>
        <v>0</v>
      </c>
      <c r="T4708" s="66">
        <f t="shared" si="662"/>
        <v>9893.8247383896633</v>
      </c>
      <c r="U4708" s="66">
        <f t="shared" si="663"/>
        <v>9893.8247383896633</v>
      </c>
      <c r="V4708" s="81">
        <f t="shared" si="664"/>
        <v>7879.2851603790496</v>
      </c>
      <c r="W4708" s="110">
        <f t="shared" si="665"/>
        <v>0.76360147070711293</v>
      </c>
    </row>
    <row r="4709" spans="1:23" x14ac:dyDescent="0.2">
      <c r="A4709" s="31" t="s">
        <v>144</v>
      </c>
      <c r="B4709" s="25" t="s">
        <v>378</v>
      </c>
      <c r="C4709" s="53" t="s">
        <v>5731</v>
      </c>
      <c r="D4709" s="25" t="s">
        <v>5730</v>
      </c>
      <c r="E4709" s="97">
        <v>13700.5</v>
      </c>
      <c r="F4709" s="27">
        <v>8253.869140625</v>
      </c>
      <c r="G4709" s="27">
        <v>8343.2587890625</v>
      </c>
      <c r="H4709" s="27">
        <v>20623.29296875</v>
      </c>
      <c r="I4709" s="27">
        <v>10603.6884765625</v>
      </c>
      <c r="J4709" s="27">
        <f t="shared" si="657"/>
        <v>10211.123306028619</v>
      </c>
      <c r="K4709" s="28">
        <v>1.116454005241394</v>
      </c>
      <c r="L4709" s="28">
        <v>0.99594563245773315</v>
      </c>
      <c r="M4709" s="27">
        <v>9357.7392578125</v>
      </c>
      <c r="N4709" s="27">
        <v>12627.632736532283</v>
      </c>
      <c r="O4709" s="66">
        <f t="shared" si="658"/>
        <v>11622.727038079174</v>
      </c>
      <c r="P4709" s="66">
        <f t="shared" si="659"/>
        <v>11695.000609917348</v>
      </c>
      <c r="Q4709" s="66">
        <f t="shared" si="660"/>
        <v>9684.7286056844787</v>
      </c>
      <c r="R4709" s="66">
        <f t="shared" si="661"/>
        <v>11452.727400378877</v>
      </c>
      <c r="S4709" s="67">
        <f>E4709/INDEX('CCG overall weighted population'!$F$4:$F$195,MATCH(A4709,'CCG overall weighted population'!$A$4:$A$195,0))*INDEX('CCG overall weighted population'!$T$4:$T$195,MATCH(A4709,'CCG overall weighted population'!$A$4:$A$195,0))</f>
        <v>0</v>
      </c>
      <c r="T4709" s="66">
        <f t="shared" si="662"/>
        <v>14374.306610736141</v>
      </c>
      <c r="U4709" s="66">
        <f t="shared" si="663"/>
        <v>14374.306610736141</v>
      </c>
      <c r="V4709" s="81">
        <f t="shared" si="664"/>
        <v>11447.469887883422</v>
      </c>
      <c r="W4709" s="110">
        <f t="shared" si="665"/>
        <v>0.83555124906999179</v>
      </c>
    </row>
    <row r="4710" spans="1:23" x14ac:dyDescent="0.2">
      <c r="A4710" s="31" t="s">
        <v>144</v>
      </c>
      <c r="B4710" s="25" t="s">
        <v>378</v>
      </c>
      <c r="C4710" s="53" t="s">
        <v>5729</v>
      </c>
      <c r="D4710" s="25" t="s">
        <v>5728</v>
      </c>
      <c r="E4710" s="97">
        <v>8313.5830078125</v>
      </c>
      <c r="F4710" s="27">
        <v>6667.943359375</v>
      </c>
      <c r="G4710" s="27">
        <v>7361.80224609375</v>
      </c>
      <c r="H4710" s="27">
        <v>10730.724609375</v>
      </c>
      <c r="I4710" s="27">
        <v>7909.009765625</v>
      </c>
      <c r="J4710" s="27">
        <f t="shared" si="657"/>
        <v>7372.9802159486426</v>
      </c>
      <c r="K4710" s="28">
        <v>1.116454005241394</v>
      </c>
      <c r="L4710" s="28">
        <v>0.99594563245773315</v>
      </c>
      <c r="M4710" s="27">
        <v>7190.43896484375</v>
      </c>
      <c r="N4710" s="27">
        <v>12078.709153817583</v>
      </c>
      <c r="O4710" s="66">
        <f t="shared" si="658"/>
        <v>8721.4623248144671</v>
      </c>
      <c r="P4710" s="66">
        <f t="shared" si="659"/>
        <v>8775.6949701997783</v>
      </c>
      <c r="Q4710" s="66">
        <f t="shared" si="660"/>
        <v>7679.2659837411329</v>
      </c>
      <c r="R4710" s="66">
        <f t="shared" si="661"/>
        <v>8643.5559516883422</v>
      </c>
      <c r="S4710" s="67">
        <f>E4710/INDEX('CCG overall weighted population'!$F$4:$F$195,MATCH(A4710,'CCG overall weighted population'!$A$4:$A$195,0))*INDEX('CCG overall weighted population'!$T$4:$T$195,MATCH(A4710,'CCG overall weighted population'!$A$4:$A$195,0))</f>
        <v>0</v>
      </c>
      <c r="T4710" s="66">
        <f t="shared" si="662"/>
        <v>10848.518358387819</v>
      </c>
      <c r="U4710" s="66">
        <f t="shared" si="663"/>
        <v>10848.518358387819</v>
      </c>
      <c r="V4710" s="81">
        <f t="shared" si="664"/>
        <v>8639.5880231912688</v>
      </c>
      <c r="W4710" s="110">
        <f t="shared" si="665"/>
        <v>1.0392135394657651</v>
      </c>
    </row>
    <row r="4711" spans="1:23" x14ac:dyDescent="0.2">
      <c r="A4711" s="31" t="s">
        <v>144</v>
      </c>
      <c r="B4711" s="25" t="s">
        <v>378</v>
      </c>
      <c r="C4711" s="53" t="s">
        <v>5727</v>
      </c>
      <c r="D4711" s="25" t="s">
        <v>5726</v>
      </c>
      <c r="E4711" s="97">
        <v>9769.083984375</v>
      </c>
      <c r="F4711" s="27">
        <v>7392.92626953125</v>
      </c>
      <c r="G4711" s="27">
        <v>7113.15380859375</v>
      </c>
      <c r="H4711" s="27">
        <v>12688.1669921875</v>
      </c>
      <c r="I4711" s="27">
        <v>11483.2294921875</v>
      </c>
      <c r="J4711" s="27">
        <f t="shared" si="657"/>
        <v>8338.9078198353782</v>
      </c>
      <c r="K4711" s="28">
        <v>1.116454005241394</v>
      </c>
      <c r="L4711" s="28">
        <v>0.99594563245773315</v>
      </c>
      <c r="M4711" s="27">
        <v>8031.5947265625</v>
      </c>
      <c r="N4711" s="27">
        <v>11610.184288103677</v>
      </c>
      <c r="O4711" s="66">
        <f t="shared" si="658"/>
        <v>9636.0030678174098</v>
      </c>
      <c r="P4711" s="66">
        <f t="shared" si="659"/>
        <v>9695.922599410389</v>
      </c>
      <c r="Q4711" s="66">
        <f t="shared" si="660"/>
        <v>8389.4536827166175</v>
      </c>
      <c r="R4711" s="66">
        <f t="shared" si="661"/>
        <v>9538.4700671445189</v>
      </c>
      <c r="S4711" s="67">
        <f>E4711/INDEX('CCG overall weighted population'!$F$4:$F$195,MATCH(A4711,'CCG overall weighted population'!$A$4:$A$195,0))*INDEX('CCG overall weighted population'!$T$4:$T$195,MATCH(A4711,'CCG overall weighted population'!$A$4:$A$195,0))</f>
        <v>0</v>
      </c>
      <c r="T4711" s="66">
        <f t="shared" si="662"/>
        <v>11971.724162222567</v>
      </c>
      <c r="U4711" s="66">
        <f t="shared" si="663"/>
        <v>11971.724162222567</v>
      </c>
      <c r="V4711" s="81">
        <f t="shared" si="664"/>
        <v>9534.0913175408314</v>
      </c>
      <c r="W4711" s="110">
        <f t="shared" si="665"/>
        <v>0.97594527110115714</v>
      </c>
    </row>
    <row r="4712" spans="1:23" x14ac:dyDescent="0.2">
      <c r="A4712" s="31" t="s">
        <v>144</v>
      </c>
      <c r="B4712" s="25" t="s">
        <v>378</v>
      </c>
      <c r="C4712" s="53" t="s">
        <v>5725</v>
      </c>
      <c r="D4712" s="25" t="s">
        <v>5724</v>
      </c>
      <c r="E4712" s="97">
        <v>6370</v>
      </c>
      <c r="F4712" s="27">
        <v>3420.952392578125</v>
      </c>
      <c r="G4712" s="27">
        <v>3552.923095703125</v>
      </c>
      <c r="H4712" s="27">
        <v>8552.8359375</v>
      </c>
      <c r="I4712" s="27">
        <v>6802.240234375</v>
      </c>
      <c r="J4712" s="27">
        <f t="shared" si="657"/>
        <v>4339.3245244543832</v>
      </c>
      <c r="K4712" s="28">
        <v>1.116454005241394</v>
      </c>
      <c r="L4712" s="28">
        <v>0.99594563245773315</v>
      </c>
      <c r="M4712" s="27">
        <v>4450.59521484375</v>
      </c>
      <c r="N4712" s="27">
        <v>5683.1434141175168</v>
      </c>
      <c r="O4712" s="66">
        <f t="shared" si="658"/>
        <v>4974.4371448828015</v>
      </c>
      <c r="P4712" s="66">
        <f t="shared" si="659"/>
        <v>5005.3696738123099</v>
      </c>
      <c r="Q4712" s="66">
        <f t="shared" si="660"/>
        <v>4573.850034771127</v>
      </c>
      <c r="R4712" s="66">
        <f t="shared" si="661"/>
        <v>4953.3639513482576</v>
      </c>
      <c r="S4712" s="67">
        <f>E4712/INDEX('CCG overall weighted population'!$F$4:$F$195,MATCH(A4712,'CCG overall weighted population'!$A$4:$A$195,0))*INDEX('CCG overall weighted population'!$T$4:$T$195,MATCH(A4712,'CCG overall weighted population'!$A$4:$A$195,0))</f>
        <v>0</v>
      </c>
      <c r="T4712" s="66">
        <f t="shared" si="662"/>
        <v>6216.96210012751</v>
      </c>
      <c r="U4712" s="66">
        <f t="shared" si="663"/>
        <v>6216.96210012751</v>
      </c>
      <c r="V4712" s="81">
        <f t="shared" si="664"/>
        <v>4951.0900499483259</v>
      </c>
      <c r="W4712" s="110">
        <f t="shared" si="665"/>
        <v>0.77725118523521597</v>
      </c>
    </row>
    <row r="4713" spans="1:23" x14ac:dyDescent="0.2">
      <c r="A4713" s="31" t="s">
        <v>144</v>
      </c>
      <c r="B4713" s="25" t="s">
        <v>378</v>
      </c>
      <c r="C4713" s="53" t="s">
        <v>5723</v>
      </c>
      <c r="D4713" s="25" t="s">
        <v>5722</v>
      </c>
      <c r="E4713" s="97">
        <v>5272.8330078125</v>
      </c>
      <c r="F4713" s="27">
        <v>3198.939453125</v>
      </c>
      <c r="G4713" s="27">
        <v>3388.5830078125</v>
      </c>
      <c r="H4713" s="27">
        <v>8172.9443359375</v>
      </c>
      <c r="I4713" s="27">
        <v>5938.22705078125</v>
      </c>
      <c r="J4713" s="27">
        <f t="shared" si="657"/>
        <v>4070.6054565155005</v>
      </c>
      <c r="K4713" s="28">
        <v>1.116454005241394</v>
      </c>
      <c r="L4713" s="28">
        <v>0.99594563245773315</v>
      </c>
      <c r="M4713" s="27">
        <v>4099.73828125</v>
      </c>
      <c r="N4713" s="27">
        <v>5486.3944942518783</v>
      </c>
      <c r="O4713" s="66">
        <f t="shared" si="658"/>
        <v>4683.6435846704053</v>
      </c>
      <c r="P4713" s="66">
        <f t="shared" si="659"/>
        <v>4712.7678727976272</v>
      </c>
      <c r="Q4713" s="66">
        <f t="shared" si="660"/>
        <v>4238.4039025501879</v>
      </c>
      <c r="R4713" s="66">
        <f t="shared" si="661"/>
        <v>4655.5986532495917</v>
      </c>
      <c r="S4713" s="67">
        <f>E4713/INDEX('CCG overall weighted population'!$F$4:$F$195,MATCH(A4713,'CCG overall weighted population'!$A$4:$A$195,0))*INDEX('CCG overall weighted population'!$T$4:$T$195,MATCH(A4713,'CCG overall weighted population'!$A$4:$A$195,0))</f>
        <v>0</v>
      </c>
      <c r="T4713" s="66">
        <f t="shared" si="662"/>
        <v>5843.2371747646766</v>
      </c>
      <c r="U4713" s="66">
        <f t="shared" si="663"/>
        <v>5843.2371747646766</v>
      </c>
      <c r="V4713" s="81">
        <f t="shared" si="664"/>
        <v>4653.4614445972247</v>
      </c>
      <c r="W4713" s="110">
        <f t="shared" si="665"/>
        <v>0.88253533493331149</v>
      </c>
    </row>
    <row r="4714" spans="1:23" x14ac:dyDescent="0.2">
      <c r="A4714" s="31" t="s">
        <v>144</v>
      </c>
      <c r="B4714" s="25" t="s">
        <v>378</v>
      </c>
      <c r="C4714" s="53" t="s">
        <v>5721</v>
      </c>
      <c r="D4714" s="25" t="s">
        <v>5720</v>
      </c>
      <c r="E4714" s="97">
        <v>15216.25</v>
      </c>
      <c r="F4714" s="27">
        <v>11579.98828125</v>
      </c>
      <c r="G4714" s="27">
        <v>11196.74609375</v>
      </c>
      <c r="H4714" s="27">
        <v>20749.86328125</v>
      </c>
      <c r="I4714" s="27">
        <v>16329.708984375</v>
      </c>
      <c r="J4714" s="27">
        <f t="shared" si="657"/>
        <v>13127.440319191635</v>
      </c>
      <c r="K4714" s="28">
        <v>1.116454005241394</v>
      </c>
      <c r="L4714" s="28">
        <v>0.99594563245773315</v>
      </c>
      <c r="M4714" s="27">
        <v>12623.1376953125</v>
      </c>
      <c r="N4714" s="27">
        <v>17141.578361789183</v>
      </c>
      <c r="O4714" s="66">
        <f t="shared" si="658"/>
        <v>15043.104812937323</v>
      </c>
      <c r="P4714" s="66">
        <f t="shared" si="659"/>
        <v>15136.647310563307</v>
      </c>
      <c r="Q4714" s="66">
        <f t="shared" si="660"/>
        <v>13074.981761960169</v>
      </c>
      <c r="R4714" s="66">
        <f t="shared" si="661"/>
        <v>14888.180273066269</v>
      </c>
      <c r="S4714" s="67">
        <f>E4714/INDEX('CCG overall weighted population'!$F$4:$F$195,MATCH(A4714,'CCG overall weighted population'!$A$4:$A$195,0))*INDEX('CCG overall weighted population'!$T$4:$T$195,MATCH(A4714,'CCG overall weighted population'!$A$4:$A$195,0))</f>
        <v>0</v>
      </c>
      <c r="T4714" s="66">
        <f t="shared" si="662"/>
        <v>18686.140046770703</v>
      </c>
      <c r="U4714" s="66">
        <f t="shared" si="663"/>
        <v>18686.140046770703</v>
      </c>
      <c r="V4714" s="81">
        <f t="shared" si="664"/>
        <v>14881.345674539312</v>
      </c>
      <c r="W4714" s="110">
        <f t="shared" si="665"/>
        <v>0.97799035074603224</v>
      </c>
    </row>
    <row r="4715" spans="1:23" x14ac:dyDescent="0.2">
      <c r="A4715" s="31" t="s">
        <v>144</v>
      </c>
      <c r="B4715" s="25" t="s">
        <v>378</v>
      </c>
      <c r="C4715" s="53" t="s">
        <v>5719</v>
      </c>
      <c r="D4715" s="25" t="s">
        <v>5718</v>
      </c>
      <c r="E4715" s="97">
        <v>14006.2509765625</v>
      </c>
      <c r="F4715" s="27">
        <v>6587.00341796875</v>
      </c>
      <c r="G4715" s="27">
        <v>7090.26123046875</v>
      </c>
      <c r="H4715" s="27">
        <v>15078.5830078125</v>
      </c>
      <c r="I4715" s="27">
        <v>14510.369140625</v>
      </c>
      <c r="J4715" s="27">
        <f t="shared" si="657"/>
        <v>8221.8845362314896</v>
      </c>
      <c r="K4715" s="28">
        <v>1.116454005241394</v>
      </c>
      <c r="L4715" s="28">
        <v>0.99594563245773315</v>
      </c>
      <c r="M4715" s="27">
        <v>6861.2080078125</v>
      </c>
      <c r="N4715" s="27">
        <v>17855.627187503331</v>
      </c>
      <c r="O4715" s="66">
        <f t="shared" si="658"/>
        <v>10213.341767302858</v>
      </c>
      <c r="P4715" s="66">
        <f t="shared" si="659"/>
        <v>10276.85136255607</v>
      </c>
      <c r="Q4715" s="66">
        <f t="shared" si="660"/>
        <v>7960.6499257815831</v>
      </c>
      <c r="R4715" s="66">
        <f t="shared" si="661"/>
        <v>9997.7082640881054</v>
      </c>
      <c r="S4715" s="67">
        <f>E4715/INDEX('CCG overall weighted population'!$F$4:$F$195,MATCH(A4715,'CCG overall weighted population'!$A$4:$A$195,0))*INDEX('CCG overall weighted population'!$T$4:$T$195,MATCH(A4715,'CCG overall weighted population'!$A$4:$A$195,0))</f>
        <v>0</v>
      </c>
      <c r="T4715" s="66">
        <f t="shared" si="662"/>
        <v>12548.113560088648</v>
      </c>
      <c r="U4715" s="66">
        <f t="shared" si="663"/>
        <v>12548.113560088648</v>
      </c>
      <c r="V4715" s="81">
        <f t="shared" si="664"/>
        <v>9993.1186956572164</v>
      </c>
      <c r="W4715" s="110">
        <f t="shared" si="665"/>
        <v>0.71347562687397947</v>
      </c>
    </row>
    <row r="4716" spans="1:23" x14ac:dyDescent="0.2">
      <c r="A4716" s="31" t="s">
        <v>144</v>
      </c>
      <c r="B4716" s="25" t="s">
        <v>378</v>
      </c>
      <c r="C4716" s="53" t="s">
        <v>5717</v>
      </c>
      <c r="D4716" s="25" t="s">
        <v>5716</v>
      </c>
      <c r="E4716" s="97">
        <v>7887.0830078125</v>
      </c>
      <c r="F4716" s="27">
        <v>3985.452880859375</v>
      </c>
      <c r="G4716" s="27">
        <v>3313.2900390625</v>
      </c>
      <c r="H4716" s="27">
        <v>8618.302734375</v>
      </c>
      <c r="I4716" s="27">
        <v>10039.263671875</v>
      </c>
      <c r="J4716" s="27">
        <f t="shared" si="657"/>
        <v>4888.8053455568752</v>
      </c>
      <c r="K4716" s="28">
        <v>1.116454005241394</v>
      </c>
      <c r="L4716" s="28">
        <v>0.99594563245773315</v>
      </c>
      <c r="M4716" s="27">
        <v>4887.24365234375</v>
      </c>
      <c r="N4716" s="27">
        <v>5740.4608222621428</v>
      </c>
      <c r="O4716" s="66">
        <f t="shared" si="658"/>
        <v>5530.6949724305769</v>
      </c>
      <c r="P4716" s="66">
        <f t="shared" si="659"/>
        <v>5565.0864778918494</v>
      </c>
      <c r="Q4716" s="66">
        <f t="shared" si="660"/>
        <v>4972.5653693355889</v>
      </c>
      <c r="R4716" s="66">
        <f t="shared" si="661"/>
        <v>5493.6772405414049</v>
      </c>
      <c r="S4716" s="67">
        <f>E4716/INDEX('CCG overall weighted population'!$F$4:$F$195,MATCH(A4716,'CCG overall weighted population'!$A$4:$A$195,0))*INDEX('CCG overall weighted population'!$T$4:$T$195,MATCH(A4716,'CCG overall weighted population'!$A$4:$A$195,0))</f>
        <v>0</v>
      </c>
      <c r="T4716" s="66">
        <f t="shared" si="662"/>
        <v>6895.1087645160051</v>
      </c>
      <c r="U4716" s="66">
        <f t="shared" si="663"/>
        <v>6895.1087645160051</v>
      </c>
      <c r="V4716" s="81">
        <f t="shared" si="664"/>
        <v>5491.1553018163822</v>
      </c>
      <c r="W4716" s="110">
        <f t="shared" si="665"/>
        <v>0.69622131482287597</v>
      </c>
    </row>
    <row r="4717" spans="1:23" x14ac:dyDescent="0.2">
      <c r="A4717" s="31" t="s">
        <v>144</v>
      </c>
      <c r="B4717" s="25" t="s">
        <v>378</v>
      </c>
      <c r="C4717" s="53" t="s">
        <v>5715</v>
      </c>
      <c r="D4717" s="25" t="s">
        <v>5714</v>
      </c>
      <c r="E4717" s="97">
        <v>8671.416015625</v>
      </c>
      <c r="F4717" s="27">
        <v>4337.71533203125</v>
      </c>
      <c r="G4717" s="27">
        <v>3490.634033203125</v>
      </c>
      <c r="H4717" s="27">
        <v>8546.5283203125</v>
      </c>
      <c r="I4717" s="27">
        <v>10987.736328125</v>
      </c>
      <c r="J4717" s="27">
        <f t="shared" si="657"/>
        <v>5191.1430870722816</v>
      </c>
      <c r="K4717" s="28">
        <v>1.116454005241394</v>
      </c>
      <c r="L4717" s="28">
        <v>0.99594563245773315</v>
      </c>
      <c r="M4717" s="27">
        <v>5308.638671875</v>
      </c>
      <c r="N4717" s="27">
        <v>5756.2257006400978</v>
      </c>
      <c r="O4717" s="66">
        <f t="shared" si="658"/>
        <v>5835.0077941435729</v>
      </c>
      <c r="P4717" s="66">
        <f t="shared" si="659"/>
        <v>5871.2916071940454</v>
      </c>
      <c r="Q4717" s="66">
        <f t="shared" si="660"/>
        <v>5353.3973747515101</v>
      </c>
      <c r="R4717" s="66">
        <f t="shared" si="661"/>
        <v>5808.8762237876608</v>
      </c>
      <c r="S4717" s="67">
        <f>E4717/INDEX('CCG overall weighted population'!$F$4:$F$195,MATCH(A4717,'CCG overall weighted population'!$A$4:$A$195,0))*INDEX('CCG overall weighted population'!$T$4:$T$195,MATCH(A4717,'CCG overall weighted population'!$A$4:$A$195,0))</f>
        <v>0</v>
      </c>
      <c r="T4717" s="66">
        <f t="shared" si="662"/>
        <v>7290.7146905266145</v>
      </c>
      <c r="U4717" s="66">
        <f t="shared" si="663"/>
        <v>7290.7146905266145</v>
      </c>
      <c r="V4717" s="81">
        <f t="shared" si="664"/>
        <v>5806.2095891718654</v>
      </c>
      <c r="W4717" s="110">
        <f t="shared" si="665"/>
        <v>0.66958032906155962</v>
      </c>
    </row>
    <row r="4718" spans="1:23" x14ac:dyDescent="0.2">
      <c r="A4718" s="31" t="s">
        <v>144</v>
      </c>
      <c r="B4718" s="25" t="s">
        <v>378</v>
      </c>
      <c r="C4718" s="53" t="s">
        <v>5713</v>
      </c>
      <c r="D4718" s="25" t="s">
        <v>5712</v>
      </c>
      <c r="E4718" s="97">
        <v>4345.91650390625</v>
      </c>
      <c r="F4718" s="27">
        <v>2733.6201171875</v>
      </c>
      <c r="G4718" s="27">
        <v>2401.34033203125</v>
      </c>
      <c r="H4718" s="27">
        <v>6070.02197265625</v>
      </c>
      <c r="I4718" s="27">
        <v>5503.1240234375</v>
      </c>
      <c r="J4718" s="27">
        <f t="shared" si="657"/>
        <v>3327.6657472111647</v>
      </c>
      <c r="K4718" s="28">
        <v>1.116454005241394</v>
      </c>
      <c r="L4718" s="28">
        <v>0.99594563245773315</v>
      </c>
      <c r="M4718" s="27">
        <v>3363.41845703125</v>
      </c>
      <c r="N4718" s="27">
        <v>4192.5040685698295</v>
      </c>
      <c r="O4718" s="66">
        <f t="shared" si="658"/>
        <v>3796.2867734773681</v>
      </c>
      <c r="P4718" s="66">
        <f t="shared" si="659"/>
        <v>3819.8932131659467</v>
      </c>
      <c r="Q4718" s="66">
        <f t="shared" si="660"/>
        <v>3446.327018185108</v>
      </c>
      <c r="R4718" s="66">
        <f t="shared" si="661"/>
        <v>3774.8719021978227</v>
      </c>
      <c r="S4718" s="67">
        <f>E4718/INDEX('CCG overall weighted population'!$F$4:$F$195,MATCH(A4718,'CCG overall weighted population'!$A$4:$A$195,0))*INDEX('CCG overall weighted population'!$T$4:$T$195,MATCH(A4718,'CCG overall weighted population'!$A$4:$A$195,0))</f>
        <v>0</v>
      </c>
      <c r="T4718" s="66">
        <f t="shared" si="662"/>
        <v>4737.837917686682</v>
      </c>
      <c r="U4718" s="66">
        <f t="shared" si="663"/>
        <v>4737.837917686682</v>
      </c>
      <c r="V4718" s="81">
        <f t="shared" si="664"/>
        <v>3773.1390017715107</v>
      </c>
      <c r="W4718" s="110">
        <f t="shared" si="665"/>
        <v>0.86820328885290177</v>
      </c>
    </row>
    <row r="4719" spans="1:23" x14ac:dyDescent="0.2">
      <c r="A4719" s="31" t="s">
        <v>144</v>
      </c>
      <c r="B4719" s="25" t="s">
        <v>378</v>
      </c>
      <c r="C4719" s="53" t="s">
        <v>5711</v>
      </c>
      <c r="D4719" s="25" t="s">
        <v>5710</v>
      </c>
      <c r="E4719" s="97">
        <v>11235.833984375</v>
      </c>
      <c r="F4719" s="27">
        <v>6709.65087890625</v>
      </c>
      <c r="G4719" s="27">
        <v>6932.14501953125</v>
      </c>
      <c r="H4719" s="27">
        <v>15897.8203125</v>
      </c>
      <c r="I4719" s="27">
        <v>14545.4990234375</v>
      </c>
      <c r="J4719" s="27">
        <f t="shared" si="657"/>
        <v>8427.265929414787</v>
      </c>
      <c r="K4719" s="28">
        <v>1.116454005241394</v>
      </c>
      <c r="L4719" s="28">
        <v>0.99594563245773315</v>
      </c>
      <c r="M4719" s="27">
        <v>8477.16796875</v>
      </c>
      <c r="N4719" s="27">
        <v>13129.882679733444</v>
      </c>
      <c r="O4719" s="66">
        <f t="shared" si="658"/>
        <v>9893.4055396221629</v>
      </c>
      <c r="P4719" s="66">
        <f t="shared" si="659"/>
        <v>9954.9256763034628</v>
      </c>
      <c r="Q4719" s="66">
        <f t="shared" si="660"/>
        <v>8942.4394398483455</v>
      </c>
      <c r="R4719" s="66">
        <f t="shared" si="661"/>
        <v>9832.9032387412808</v>
      </c>
      <c r="S4719" s="67">
        <f>E4719/INDEX('CCG overall weighted population'!$F$4:$F$195,MATCH(A4719,'CCG overall weighted population'!$A$4:$A$195,0))*INDEX('CCG overall weighted population'!$T$4:$T$195,MATCH(A4719,'CCG overall weighted population'!$A$4:$A$195,0))</f>
        <v>0</v>
      </c>
      <c r="T4719" s="66">
        <f t="shared" si="662"/>
        <v>12341.266938973136</v>
      </c>
      <c r="U4719" s="66">
        <f t="shared" si="663"/>
        <v>12341.266938973136</v>
      </c>
      <c r="V4719" s="81">
        <f t="shared" si="664"/>
        <v>9828.3893260428449</v>
      </c>
      <c r="W4719" s="110">
        <f t="shared" si="665"/>
        <v>0.87473607564072198</v>
      </c>
    </row>
    <row r="4720" spans="1:23" x14ac:dyDescent="0.2">
      <c r="A4720" s="31" t="s">
        <v>144</v>
      </c>
      <c r="B4720" s="25" t="s">
        <v>378</v>
      </c>
      <c r="C4720" s="53" t="s">
        <v>5709</v>
      </c>
      <c r="D4720" s="25" t="s">
        <v>5708</v>
      </c>
      <c r="E4720" s="97">
        <v>5511.00048828125</v>
      </c>
      <c r="F4720" s="27">
        <v>3898.558349609375</v>
      </c>
      <c r="G4720" s="27">
        <v>3493.818603515625</v>
      </c>
      <c r="H4720" s="27">
        <v>7768.845703125</v>
      </c>
      <c r="I4720" s="27">
        <v>7238.0029296875</v>
      </c>
      <c r="J4720" s="27">
        <f t="shared" si="657"/>
        <v>4591.7063017098008</v>
      </c>
      <c r="K4720" s="28">
        <v>1.116454005241394</v>
      </c>
      <c r="L4720" s="28">
        <v>0.99594563245773315</v>
      </c>
      <c r="M4720" s="27">
        <v>4367.427734375</v>
      </c>
      <c r="N4720" s="27">
        <v>5522.0490843944281</v>
      </c>
      <c r="O4720" s="66">
        <f t="shared" si="658"/>
        <v>5209.0918360833948</v>
      </c>
      <c r="P4720" s="66">
        <f t="shared" si="659"/>
        <v>5241.4835176391407</v>
      </c>
      <c r="Q4720" s="66">
        <f t="shared" si="660"/>
        <v>4482.8898693769424</v>
      </c>
      <c r="R4720" s="66">
        <f t="shared" si="661"/>
        <v>5150.0596120616892</v>
      </c>
      <c r="S4720" s="67">
        <f>E4720/INDEX('CCG overall weighted population'!$F$4:$F$195,MATCH(A4720,'CCG overall weighted population'!$A$4:$A$195,0))*INDEX('CCG overall weighted population'!$T$4:$T$195,MATCH(A4720,'CCG overall weighted population'!$A$4:$A$195,0))</f>
        <v>0</v>
      </c>
      <c r="T4720" s="66">
        <f t="shared" si="662"/>
        <v>6463.8346255316037</v>
      </c>
      <c r="U4720" s="66">
        <f t="shared" si="663"/>
        <v>6463.8346255316037</v>
      </c>
      <c r="V4720" s="81">
        <f t="shared" si="664"/>
        <v>5147.6954151489208</v>
      </c>
      <c r="W4720" s="110">
        <f t="shared" si="665"/>
        <v>0.93407638523987224</v>
      </c>
    </row>
    <row r="4721" spans="1:23" x14ac:dyDescent="0.2">
      <c r="A4721" s="31" t="s">
        <v>144</v>
      </c>
      <c r="B4721" s="25" t="s">
        <v>378</v>
      </c>
      <c r="C4721" s="53" t="s">
        <v>5707</v>
      </c>
      <c r="D4721" s="25" t="s">
        <v>5706</v>
      </c>
      <c r="E4721" s="97">
        <v>7934.9169921875</v>
      </c>
      <c r="F4721" s="27">
        <v>4726.03173828125</v>
      </c>
      <c r="G4721" s="27">
        <v>3478.83056640625</v>
      </c>
      <c r="H4721" s="27">
        <v>9635.9189453125</v>
      </c>
      <c r="I4721" s="27">
        <v>10519.6533203125</v>
      </c>
      <c r="J4721" s="27">
        <f t="shared" si="657"/>
        <v>5623.1778949856489</v>
      </c>
      <c r="K4721" s="28">
        <v>1.116454005241394</v>
      </c>
      <c r="L4721" s="28">
        <v>0.99594563245773315</v>
      </c>
      <c r="M4721" s="27">
        <v>5527.54736328125</v>
      </c>
      <c r="N4721" s="27">
        <v>8793.2640145627811</v>
      </c>
      <c r="O4721" s="66">
        <f t="shared" si="658"/>
        <v>6605.056674936518</v>
      </c>
      <c r="P4721" s="66">
        <f t="shared" si="659"/>
        <v>6646.1288808420022</v>
      </c>
      <c r="Q4721" s="66">
        <f t="shared" si="660"/>
        <v>5854.1190284094037</v>
      </c>
      <c r="R4721" s="66">
        <f t="shared" si="661"/>
        <v>6550.6777336684336</v>
      </c>
      <c r="S4721" s="67">
        <f>E4721/INDEX('CCG overall weighted population'!$F$4:$F$195,MATCH(A4721,'CCG overall weighted population'!$A$4:$A$195,0))*INDEX('CCG overall weighted population'!$T$4:$T$195,MATCH(A4721,'CCG overall weighted population'!$A$4:$A$195,0))</f>
        <v>0</v>
      </c>
      <c r="T4721" s="66">
        <f t="shared" si="662"/>
        <v>8221.7490175097646</v>
      </c>
      <c r="U4721" s="66">
        <f t="shared" si="663"/>
        <v>8221.7490175097646</v>
      </c>
      <c r="V4721" s="81">
        <f t="shared" si="664"/>
        <v>6547.6705661323122</v>
      </c>
      <c r="W4721" s="110">
        <f t="shared" si="665"/>
        <v>0.82517190445457311</v>
      </c>
    </row>
    <row r="4722" spans="1:23" x14ac:dyDescent="0.2">
      <c r="A4722" s="31" t="s">
        <v>144</v>
      </c>
      <c r="B4722" s="25" t="s">
        <v>378</v>
      </c>
      <c r="C4722" s="53" t="s">
        <v>5705</v>
      </c>
      <c r="D4722" s="25" t="s">
        <v>5704</v>
      </c>
      <c r="E4722" s="97">
        <v>3200.58349609375</v>
      </c>
      <c r="F4722" s="27">
        <v>1756.1302490234375</v>
      </c>
      <c r="G4722" s="27">
        <v>2139.130859375</v>
      </c>
      <c r="H4722" s="27">
        <v>3833.239013671875</v>
      </c>
      <c r="I4722" s="27">
        <v>9409.3828125</v>
      </c>
      <c r="J4722" s="27">
        <f t="shared" si="657"/>
        <v>2410.8016875265557</v>
      </c>
      <c r="K4722" s="28">
        <v>1.116454005241394</v>
      </c>
      <c r="L4722" s="28">
        <v>0.99594563245773315</v>
      </c>
      <c r="M4722" s="27">
        <v>2465.82373046875</v>
      </c>
      <c r="N4722" s="27">
        <v>3430.3684656564237</v>
      </c>
      <c r="O4722" s="66">
        <f t="shared" si="658"/>
        <v>2794.0051030533691</v>
      </c>
      <c r="P4722" s="66">
        <f t="shared" si="659"/>
        <v>2811.379057364622</v>
      </c>
      <c r="Q4722" s="66">
        <f t="shared" si="660"/>
        <v>2562.2782039875174</v>
      </c>
      <c r="R4722" s="66">
        <f t="shared" si="661"/>
        <v>2781.3580138842531</v>
      </c>
      <c r="S4722" s="67">
        <f>E4722/INDEX('CCG overall weighted population'!$F$4:$F$195,MATCH(A4722,'CCG overall weighted population'!$A$4:$A$195,0))*INDEX('CCG overall weighted population'!$T$4:$T$195,MATCH(A4722,'CCG overall weighted population'!$A$4:$A$195,0))</f>
        <v>0</v>
      </c>
      <c r="T4722" s="66">
        <f t="shared" si="662"/>
        <v>3490.8796383713579</v>
      </c>
      <c r="U4722" s="66">
        <f t="shared" si="663"/>
        <v>3490.8796383713579</v>
      </c>
      <c r="V4722" s="81">
        <f t="shared" si="664"/>
        <v>2780.0811979782143</v>
      </c>
      <c r="W4722" s="110">
        <f t="shared" si="665"/>
        <v>0.86861698854950964</v>
      </c>
    </row>
    <row r="4723" spans="1:23" x14ac:dyDescent="0.2">
      <c r="A4723" s="31" t="s">
        <v>144</v>
      </c>
      <c r="B4723" s="25" t="s">
        <v>378</v>
      </c>
      <c r="C4723" s="53" t="s">
        <v>5703</v>
      </c>
      <c r="D4723" s="25" t="s">
        <v>5702</v>
      </c>
      <c r="E4723" s="97">
        <v>12305.6669921875</v>
      </c>
      <c r="F4723" s="27">
        <v>7877.3046875</v>
      </c>
      <c r="G4723" s="27">
        <v>6386.71044921875</v>
      </c>
      <c r="H4723" s="27">
        <v>13075.939453125</v>
      </c>
      <c r="I4723" s="27">
        <v>13044.408203125</v>
      </c>
      <c r="J4723" s="27">
        <f t="shared" si="657"/>
        <v>8776.0091239938283</v>
      </c>
      <c r="K4723" s="28">
        <v>1.116454005241394</v>
      </c>
      <c r="L4723" s="28">
        <v>0.99594563245773315</v>
      </c>
      <c r="M4723" s="27">
        <v>8878.0810546875</v>
      </c>
      <c r="N4723" s="27">
        <v>8661.686313992619</v>
      </c>
      <c r="O4723" s="66">
        <f t="shared" si="658"/>
        <v>9745.5739330983251</v>
      </c>
      <c r="P4723" s="66">
        <f t="shared" si="659"/>
        <v>9806.1748089040084</v>
      </c>
      <c r="Q4723" s="66">
        <f t="shared" si="660"/>
        <v>8856.4415806180114</v>
      </c>
      <c r="R4723" s="66">
        <f t="shared" si="661"/>
        <v>9691.7152149099184</v>
      </c>
      <c r="S4723" s="67">
        <f>E4723/INDEX('CCG overall weighted population'!$F$4:$F$195,MATCH(A4723,'CCG overall weighted population'!$A$4:$A$195,0))*INDEX('CCG overall weighted population'!$T$4:$T$195,MATCH(A4723,'CCG overall weighted population'!$A$4:$A$195,0))</f>
        <v>0</v>
      </c>
      <c r="T4723" s="66">
        <f t="shared" si="662"/>
        <v>12164.061992643166</v>
      </c>
      <c r="U4723" s="66">
        <f t="shared" si="663"/>
        <v>12164.061992643166</v>
      </c>
      <c r="V4723" s="81">
        <f t="shared" si="664"/>
        <v>9687.2661162748536</v>
      </c>
      <c r="W4723" s="110">
        <f t="shared" si="665"/>
        <v>0.78721991440407169</v>
      </c>
    </row>
    <row r="4724" spans="1:23" x14ac:dyDescent="0.2">
      <c r="A4724" s="31" t="s">
        <v>144</v>
      </c>
      <c r="B4724" s="25" t="s">
        <v>378</v>
      </c>
      <c r="C4724" s="53" t="s">
        <v>5701</v>
      </c>
      <c r="D4724" s="25" t="s">
        <v>5700</v>
      </c>
      <c r="E4724" s="97">
        <v>12425.5830078125</v>
      </c>
      <c r="F4724" s="27">
        <v>7978.76220703125</v>
      </c>
      <c r="G4724" s="27">
        <v>7151.62841796875</v>
      </c>
      <c r="H4724" s="27">
        <v>15641.712890625</v>
      </c>
      <c r="I4724" s="27">
        <v>16028.392578125</v>
      </c>
      <c r="J4724" s="27">
        <f t="shared" si="657"/>
        <v>9409.3995077566997</v>
      </c>
      <c r="K4724" s="28">
        <v>1.116454005241394</v>
      </c>
      <c r="L4724" s="28">
        <v>0.99594563245773315</v>
      </c>
      <c r="M4724" s="27">
        <v>9429.8564453125</v>
      </c>
      <c r="N4724" s="27">
        <v>13088.884887936016</v>
      </c>
      <c r="O4724" s="66">
        <f t="shared" si="658"/>
        <v>10871.702074915507</v>
      </c>
      <c r="P4724" s="66">
        <f t="shared" si="659"/>
        <v>10939.305550273773</v>
      </c>
      <c r="Q4724" s="66">
        <f t="shared" si="660"/>
        <v>9795.759289574853</v>
      </c>
      <c r="R4724" s="66">
        <f t="shared" si="661"/>
        <v>10801.488069727917</v>
      </c>
      <c r="S4724" s="67">
        <f>E4724/INDEX('CCG overall weighted population'!$F$4:$F$195,MATCH(A4724,'CCG overall weighted population'!$A$4:$A$195,0))*INDEX('CCG overall weighted population'!$T$4:$T$195,MATCH(A4724,'CCG overall weighted population'!$A$4:$A$195,0))</f>
        <v>0</v>
      </c>
      <c r="T4724" s="66">
        <f t="shared" si="662"/>
        <v>13556.936783577084</v>
      </c>
      <c r="U4724" s="66">
        <f t="shared" si="663"/>
        <v>13556.936783577084</v>
      </c>
      <c r="V4724" s="81">
        <f t="shared" si="664"/>
        <v>10796.529516493321</v>
      </c>
      <c r="W4724" s="110">
        <f t="shared" si="665"/>
        <v>0.86889520674443022</v>
      </c>
    </row>
    <row r="4725" spans="1:23" x14ac:dyDescent="0.2">
      <c r="A4725" s="31" t="s">
        <v>144</v>
      </c>
      <c r="B4725" s="25" t="s">
        <v>378</v>
      </c>
      <c r="C4725" s="53" t="s">
        <v>5699</v>
      </c>
      <c r="D4725" s="25" t="s">
        <v>5698</v>
      </c>
      <c r="E4725" s="97">
        <v>14202.333984375</v>
      </c>
      <c r="F4725" s="27">
        <v>8206.275390625</v>
      </c>
      <c r="G4725" s="27">
        <v>7465.5224609375</v>
      </c>
      <c r="H4725" s="27">
        <v>20052.6484375</v>
      </c>
      <c r="I4725" s="27">
        <v>15904.9130859375</v>
      </c>
      <c r="J4725" s="27">
        <f t="shared" si="657"/>
        <v>10254.739078115759</v>
      </c>
      <c r="K4725" s="28">
        <v>1.116454005241394</v>
      </c>
      <c r="L4725" s="28">
        <v>0.99594563245773315</v>
      </c>
      <c r="M4725" s="27">
        <v>9399.4638671875</v>
      </c>
      <c r="N4725" s="27">
        <v>17151.507745899256</v>
      </c>
      <c r="O4725" s="66">
        <f t="shared" si="658"/>
        <v>12169.396955063274</v>
      </c>
      <c r="P4725" s="66">
        <f t="shared" si="659"/>
        <v>12245.069882955106</v>
      </c>
      <c r="Q4725" s="66">
        <f t="shared" si="660"/>
        <v>10174.668255058676</v>
      </c>
      <c r="R4725" s="66">
        <f t="shared" si="661"/>
        <v>11995.549993921204</v>
      </c>
      <c r="S4725" s="67">
        <f>E4725/INDEX('CCG overall weighted population'!$F$4:$F$195,MATCH(A4725,'CCG overall weighted population'!$A$4:$A$195,0))*INDEX('CCG overall weighted population'!$T$4:$T$195,MATCH(A4725,'CCG overall weighted population'!$A$4:$A$195,0))</f>
        <v>0</v>
      </c>
      <c r="T4725" s="66">
        <f t="shared" si="662"/>
        <v>15055.602700482787</v>
      </c>
      <c r="U4725" s="66">
        <f t="shared" si="663"/>
        <v>15055.602700482787</v>
      </c>
      <c r="V4725" s="81">
        <f t="shared" si="664"/>
        <v>11990.043292174263</v>
      </c>
      <c r="W4725" s="110">
        <f t="shared" si="665"/>
        <v>0.84423048390253075</v>
      </c>
    </row>
    <row r="4726" spans="1:23" x14ac:dyDescent="0.2">
      <c r="A4726" s="31" t="s">
        <v>144</v>
      </c>
      <c r="B4726" s="25" t="s">
        <v>378</v>
      </c>
      <c r="C4726" s="53" t="s">
        <v>5697</v>
      </c>
      <c r="D4726" s="25" t="s">
        <v>5696</v>
      </c>
      <c r="E4726" s="97">
        <v>2117</v>
      </c>
      <c r="F4726" s="27">
        <v>1355.5496826171875</v>
      </c>
      <c r="G4726" s="27">
        <v>1086.7239990234375</v>
      </c>
      <c r="H4726" s="27">
        <v>1945.6673583984375</v>
      </c>
      <c r="I4726" s="27">
        <v>1791.415771484375</v>
      </c>
      <c r="J4726" s="27">
        <f t="shared" si="657"/>
        <v>1444.8984210400338</v>
      </c>
      <c r="K4726" s="28">
        <v>1.116454005241394</v>
      </c>
      <c r="L4726" s="28">
        <v>0.99594563245773315</v>
      </c>
      <c r="M4726" s="27">
        <v>1606.173583984375</v>
      </c>
      <c r="N4726" s="27">
        <v>1570.3457280695859</v>
      </c>
      <c r="O4726" s="66">
        <f t="shared" si="658"/>
        <v>1620.57110606011</v>
      </c>
      <c r="P4726" s="66">
        <f t="shared" si="659"/>
        <v>1630.6482989485751</v>
      </c>
      <c r="Q4726" s="66">
        <f t="shared" si="660"/>
        <v>1602.590798392896</v>
      </c>
      <c r="R4726" s="66">
        <f t="shared" si="661"/>
        <v>1627.2668755904729</v>
      </c>
      <c r="S4726" s="67">
        <f>E4726/INDEX('CCG overall weighted population'!$F$4:$F$195,MATCH(A4726,'CCG overall weighted population'!$A$4:$A$195,0))*INDEX('CCG overall weighted population'!$T$4:$T$195,MATCH(A4726,'CCG overall weighted population'!$A$4:$A$195,0))</f>
        <v>0</v>
      </c>
      <c r="T4726" s="66">
        <f t="shared" si="662"/>
        <v>2042.3810145396692</v>
      </c>
      <c r="U4726" s="66">
        <f t="shared" si="663"/>
        <v>2042.3810145396692</v>
      </c>
      <c r="V4726" s="81">
        <f t="shared" si="664"/>
        <v>1626.519859125943</v>
      </c>
      <c r="W4726" s="110">
        <f t="shared" si="665"/>
        <v>0.76831358484928813</v>
      </c>
    </row>
    <row r="4727" spans="1:23" x14ac:dyDescent="0.2">
      <c r="A4727" s="31" t="s">
        <v>144</v>
      </c>
      <c r="B4727" s="25" t="s">
        <v>378</v>
      </c>
      <c r="C4727" s="53" t="s">
        <v>5695</v>
      </c>
      <c r="D4727" s="25" t="s">
        <v>5694</v>
      </c>
      <c r="E4727" s="97">
        <v>1318.6666259765625</v>
      </c>
      <c r="F4727" s="27">
        <v>1558.8316650390625</v>
      </c>
      <c r="G4727" s="27">
        <v>604.4019775390625</v>
      </c>
      <c r="H4727" s="27">
        <v>2026.59228515625</v>
      </c>
      <c r="I4727" s="27">
        <v>417.59634399414063</v>
      </c>
      <c r="J4727" s="27">
        <f t="shared" si="657"/>
        <v>1520.1675852793546</v>
      </c>
      <c r="K4727" s="28">
        <v>1.116454005241394</v>
      </c>
      <c r="L4727" s="28">
        <v>0.99594563245773315</v>
      </c>
      <c r="M4727" s="27">
        <v>1168.421875</v>
      </c>
      <c r="N4727" s="27">
        <v>1426.1100175114495</v>
      </c>
      <c r="O4727" s="66">
        <f t="shared" si="658"/>
        <v>1679.8576084987062</v>
      </c>
      <c r="P4727" s="66">
        <f t="shared" si="659"/>
        <v>1690.3034624835725</v>
      </c>
      <c r="Q4727" s="66">
        <f t="shared" si="660"/>
        <v>1194.1906892511452</v>
      </c>
      <c r="R4727" s="66">
        <f t="shared" si="661"/>
        <v>1630.513128831725</v>
      </c>
      <c r="S4727" s="67">
        <f>E4727/INDEX('CCG overall weighted population'!$F$4:$F$195,MATCH(A4727,'CCG overall weighted population'!$A$4:$A$195,0))*INDEX('CCG overall weighted population'!$T$4:$T$195,MATCH(A4727,'CCG overall weighted population'!$A$4:$A$195,0))</f>
        <v>0</v>
      </c>
      <c r="T4727" s="66">
        <f t="shared" si="662"/>
        <v>2046.4553837090873</v>
      </c>
      <c r="U4727" s="66">
        <f t="shared" si="663"/>
        <v>2046.4553837090873</v>
      </c>
      <c r="V4727" s="81">
        <f t="shared" si="664"/>
        <v>1629.7646221355337</v>
      </c>
      <c r="W4727" s="110">
        <f t="shared" si="665"/>
        <v>1.235918609018092</v>
      </c>
    </row>
    <row r="4728" spans="1:23" x14ac:dyDescent="0.2">
      <c r="A4728" s="31" t="s">
        <v>144</v>
      </c>
      <c r="B4728" s="25" t="s">
        <v>378</v>
      </c>
      <c r="C4728" s="53" t="s">
        <v>5693</v>
      </c>
      <c r="D4728" s="25" t="s">
        <v>5692</v>
      </c>
      <c r="E4728" s="97">
        <v>21126.5</v>
      </c>
      <c r="F4728" s="27">
        <v>8574.1708984375</v>
      </c>
      <c r="G4728" s="27">
        <v>7136.04052734375</v>
      </c>
      <c r="H4728" s="27">
        <v>21408.103515625</v>
      </c>
      <c r="I4728" s="27">
        <v>24613.470703125</v>
      </c>
      <c r="J4728" s="27">
        <f t="shared" si="657"/>
        <v>11073.375129219159</v>
      </c>
      <c r="K4728" s="28">
        <v>1.116454005241394</v>
      </c>
      <c r="L4728" s="28">
        <v>0.99594563245773315</v>
      </c>
      <c r="M4728" s="27">
        <v>12467.763671875</v>
      </c>
      <c r="N4728" s="27">
        <v>13496.42411954302</v>
      </c>
      <c r="O4728" s="66">
        <f t="shared" si="658"/>
        <v>12582.215695531757</v>
      </c>
      <c r="P4728" s="66">
        <f t="shared" si="659"/>
        <v>12660.45565307142</v>
      </c>
      <c r="Q4728" s="66">
        <f t="shared" si="660"/>
        <v>12570.629716641803</v>
      </c>
      <c r="R4728" s="66">
        <f t="shared" si="661"/>
        <v>12649.630044460855</v>
      </c>
      <c r="S4728" s="67">
        <f>E4728/INDEX('CCG overall weighted population'!$F$4:$F$195,MATCH(A4728,'CCG overall weighted population'!$A$4:$A$195,0))*INDEX('CCG overall weighted population'!$T$4:$T$195,MATCH(A4728,'CCG overall weighted population'!$A$4:$A$195,0))</f>
        <v>0</v>
      </c>
      <c r="T4728" s="66">
        <f t="shared" si="662"/>
        <v>15876.537912309421</v>
      </c>
      <c r="U4728" s="66">
        <f t="shared" si="663"/>
        <v>15876.537912309421</v>
      </c>
      <c r="V4728" s="81">
        <f t="shared" si="664"/>
        <v>12643.823079386366</v>
      </c>
      <c r="W4728" s="110">
        <f t="shared" si="665"/>
        <v>0.59848167369826355</v>
      </c>
    </row>
    <row r="4729" spans="1:23" x14ac:dyDescent="0.2">
      <c r="A4729" s="31" t="s">
        <v>144</v>
      </c>
      <c r="B4729" s="25" t="s">
        <v>378</v>
      </c>
      <c r="C4729" s="53" t="s">
        <v>5691</v>
      </c>
      <c r="D4729" s="25" t="s">
        <v>5690</v>
      </c>
      <c r="E4729" s="97">
        <v>4785.8330078125</v>
      </c>
      <c r="F4729" s="27">
        <v>2858.1748046875</v>
      </c>
      <c r="G4729" s="27">
        <v>3004.565673828125</v>
      </c>
      <c r="H4729" s="27">
        <v>7233.4560546875</v>
      </c>
      <c r="I4729" s="27">
        <v>6191.59326171875</v>
      </c>
      <c r="J4729" s="27">
        <f t="shared" si="657"/>
        <v>3662.0965731657848</v>
      </c>
      <c r="K4729" s="28">
        <v>1.116454005241394</v>
      </c>
      <c r="L4729" s="28">
        <v>0.99594563245773315</v>
      </c>
      <c r="M4729" s="27">
        <v>3434.625732421875</v>
      </c>
      <c r="N4729" s="27">
        <v>6322.4075909181938</v>
      </c>
      <c r="O4729" s="66">
        <f t="shared" si="658"/>
        <v>4367.7931474112665</v>
      </c>
      <c r="P4729" s="66">
        <f t="shared" si="659"/>
        <v>4394.9533836260089</v>
      </c>
      <c r="Q4729" s="66">
        <f t="shared" si="660"/>
        <v>3723.4039182715069</v>
      </c>
      <c r="R4729" s="66">
        <f t="shared" si="661"/>
        <v>4314.019836328579</v>
      </c>
      <c r="S4729" s="67">
        <f>E4729/INDEX('CCG overall weighted population'!$F$4:$F$195,MATCH(A4729,'CCG overall weighted population'!$A$4:$A$195,0))*INDEX('CCG overall weighted population'!$T$4:$T$195,MATCH(A4729,'CCG overall weighted population'!$A$4:$A$195,0))</f>
        <v>0</v>
      </c>
      <c r="T4729" s="66">
        <f t="shared" si="662"/>
        <v>5414.5219461115694</v>
      </c>
      <c r="U4729" s="66">
        <f t="shared" si="663"/>
        <v>5414.5219461115694</v>
      </c>
      <c r="V4729" s="81">
        <f t="shared" si="664"/>
        <v>4312.0394335474566</v>
      </c>
      <c r="W4729" s="110">
        <f t="shared" si="665"/>
        <v>0.90100081354873596</v>
      </c>
    </row>
    <row r="4730" spans="1:23" x14ac:dyDescent="0.2">
      <c r="A4730" s="31" t="s">
        <v>144</v>
      </c>
      <c r="B4730" s="25" t="s">
        <v>378</v>
      </c>
      <c r="C4730" s="53" t="s">
        <v>5689</v>
      </c>
      <c r="D4730" s="25" t="s">
        <v>5688</v>
      </c>
      <c r="E4730" s="97">
        <v>12512.08203125</v>
      </c>
      <c r="F4730" s="27">
        <v>7105.95947265625</v>
      </c>
      <c r="G4730" s="27">
        <v>5825.931640625</v>
      </c>
      <c r="H4730" s="27">
        <v>15746.3271484375</v>
      </c>
      <c r="I4730" s="27">
        <v>17780.052734375</v>
      </c>
      <c r="J4730" s="27">
        <f t="shared" si="657"/>
        <v>8763.3571052207899</v>
      </c>
      <c r="K4730" s="28">
        <v>1.116454005241394</v>
      </c>
      <c r="L4730" s="28">
        <v>0.99594563245773315</v>
      </c>
      <c r="M4730" s="27">
        <v>8364.275390625</v>
      </c>
      <c r="N4730" s="27">
        <v>12656.823461099541</v>
      </c>
      <c r="O4730" s="66">
        <f t="shared" si="658"/>
        <v>10177.142900526966</v>
      </c>
      <c r="P4730" s="66">
        <f t="shared" si="659"/>
        <v>10240.427400465642</v>
      </c>
      <c r="Q4730" s="66">
        <f t="shared" si="660"/>
        <v>8793.530197672455</v>
      </c>
      <c r="R4730" s="66">
        <f t="shared" si="661"/>
        <v>10066.050784537634</v>
      </c>
      <c r="S4730" s="67">
        <f>E4730/INDEX('CCG overall weighted population'!$F$4:$F$195,MATCH(A4730,'CCG overall weighted population'!$A$4:$A$195,0))*INDEX('CCG overall weighted population'!$T$4:$T$195,MATCH(A4730,'CCG overall weighted population'!$A$4:$A$195,0))</f>
        <v>0</v>
      </c>
      <c r="T4730" s="66">
        <f t="shared" si="662"/>
        <v>12633.890188584977</v>
      </c>
      <c r="U4730" s="66">
        <f t="shared" si="663"/>
        <v>12633.890188584977</v>
      </c>
      <c r="V4730" s="81">
        <f t="shared" si="664"/>
        <v>10061.429842649342</v>
      </c>
      <c r="W4730" s="110">
        <f t="shared" si="665"/>
        <v>0.80413713860891067</v>
      </c>
    </row>
    <row r="4731" spans="1:23" x14ac:dyDescent="0.2">
      <c r="A4731" s="31" t="s">
        <v>145</v>
      </c>
      <c r="B4731" s="25" t="s">
        <v>384</v>
      </c>
      <c r="C4731" s="53" t="s">
        <v>5687</v>
      </c>
      <c r="D4731" s="25" t="s">
        <v>5686</v>
      </c>
      <c r="E4731" s="97">
        <v>8119.0830078125</v>
      </c>
      <c r="F4731" s="27">
        <v>6844.236328125</v>
      </c>
      <c r="G4731" s="27">
        <v>6452.41796875</v>
      </c>
      <c r="H4731" s="27">
        <v>11096.212890625</v>
      </c>
      <c r="I4731" s="27">
        <v>11356.771484375</v>
      </c>
      <c r="J4731" s="27">
        <f t="shared" si="657"/>
        <v>7644.2830793802832</v>
      </c>
      <c r="K4731" s="28">
        <v>1.1143859624862671</v>
      </c>
      <c r="L4731" s="28">
        <v>0.99688887596130371</v>
      </c>
      <c r="M4731" s="27">
        <v>7458.0400390625</v>
      </c>
      <c r="N4731" s="27">
        <v>7990.8708158061145</v>
      </c>
      <c r="O4731" s="66">
        <f t="shared" si="658"/>
        <v>8530.6821704408776</v>
      </c>
      <c r="P4731" s="66">
        <f t="shared" si="659"/>
        <v>8583.728488112627</v>
      </c>
      <c r="Q4731" s="66">
        <f t="shared" si="660"/>
        <v>7511.3231167368613</v>
      </c>
      <c r="R4731" s="66">
        <f t="shared" si="661"/>
        <v>8454.484738658608</v>
      </c>
      <c r="S4731" s="67">
        <f>E4731/INDEX('CCG overall weighted population'!$F$4:$F$195,MATCH(A4731,'CCG overall weighted population'!$A$4:$A$195,0))*INDEX('CCG overall weighted population'!$T$4:$T$195,MATCH(A4731,'CCG overall weighted population'!$A$4:$A$195,0))</f>
        <v>0</v>
      </c>
      <c r="T4731" s="66">
        <f t="shared" si="662"/>
        <v>10611.215269582675</v>
      </c>
      <c r="U4731" s="66">
        <f t="shared" si="663"/>
        <v>10611.215269582675</v>
      </c>
      <c r="V4731" s="81">
        <f t="shared" si="664"/>
        <v>8450.6036055798049</v>
      </c>
      <c r="W4731" s="110">
        <f t="shared" si="665"/>
        <v>1.0408322710148796</v>
      </c>
    </row>
    <row r="4732" spans="1:23" x14ac:dyDescent="0.2">
      <c r="A4732" s="31" t="s">
        <v>145</v>
      </c>
      <c r="B4732" s="25" t="s">
        <v>384</v>
      </c>
      <c r="C4732" s="53" t="s">
        <v>5685</v>
      </c>
      <c r="D4732" s="25" t="s">
        <v>5684</v>
      </c>
      <c r="E4732" s="97">
        <v>15422.25</v>
      </c>
      <c r="F4732" s="27">
        <v>14437.904296875</v>
      </c>
      <c r="G4732" s="27">
        <v>14642.365234375</v>
      </c>
      <c r="H4732" s="27">
        <v>13590.08203125</v>
      </c>
      <c r="I4732" s="27">
        <v>17523.619140625</v>
      </c>
      <c r="J4732" s="27">
        <f t="shared" si="657"/>
        <v>14452.520543776691</v>
      </c>
      <c r="K4732" s="28">
        <v>1.1143859624862671</v>
      </c>
      <c r="L4732" s="28">
        <v>0.99688887596130371</v>
      </c>
      <c r="M4732" s="27">
        <v>14635.0595703125</v>
      </c>
      <c r="N4732" s="27">
        <v>10311.174506629888</v>
      </c>
      <c r="O4732" s="66">
        <f t="shared" si="658"/>
        <v>15595.509242397995</v>
      </c>
      <c r="P4732" s="66">
        <f t="shared" si="659"/>
        <v>15692.486754980931</v>
      </c>
      <c r="Q4732" s="66">
        <f t="shared" si="660"/>
        <v>14202.671063944239</v>
      </c>
      <c r="R4732" s="66">
        <f t="shared" si="661"/>
        <v>15512.937704738863</v>
      </c>
      <c r="S4732" s="67">
        <f>E4732/INDEX('CCG overall weighted population'!$F$4:$F$195,MATCH(A4732,'CCG overall weighted population'!$A$4:$A$195,0))*INDEX('CCG overall weighted population'!$T$4:$T$195,MATCH(A4732,'CCG overall weighted population'!$A$4:$A$195,0))</f>
        <v>0</v>
      </c>
      <c r="T4732" s="66">
        <f t="shared" si="662"/>
        <v>19470.272469227628</v>
      </c>
      <c r="U4732" s="66">
        <f t="shared" si="663"/>
        <v>19470.272469227628</v>
      </c>
      <c r="V4732" s="81">
        <f t="shared" si="664"/>
        <v>15505.816303785828</v>
      </c>
      <c r="W4732" s="110">
        <f t="shared" si="665"/>
        <v>1.0054185546068717</v>
      </c>
    </row>
    <row r="4733" spans="1:23" x14ac:dyDescent="0.2">
      <c r="A4733" s="31" t="s">
        <v>145</v>
      </c>
      <c r="B4733" s="25" t="s">
        <v>384</v>
      </c>
      <c r="C4733" s="53" t="s">
        <v>5683</v>
      </c>
      <c r="D4733" s="25" t="s">
        <v>5682</v>
      </c>
      <c r="E4733" s="97">
        <v>7585.6669921875</v>
      </c>
      <c r="F4733" s="27">
        <v>5908.68310546875</v>
      </c>
      <c r="G4733" s="27">
        <v>5268.3564453125</v>
      </c>
      <c r="H4733" s="27">
        <v>8188.638671875</v>
      </c>
      <c r="I4733" s="27">
        <v>11313.4375</v>
      </c>
      <c r="J4733" s="27">
        <f t="shared" si="657"/>
        <v>6434.4432880399854</v>
      </c>
      <c r="K4733" s="28">
        <v>1.1143859624862671</v>
      </c>
      <c r="L4733" s="28">
        <v>0.99688887596130371</v>
      </c>
      <c r="M4733" s="27">
        <v>6315.9873046875</v>
      </c>
      <c r="N4733" s="27">
        <v>7339.0719463273444</v>
      </c>
      <c r="O4733" s="66">
        <f t="shared" si="658"/>
        <v>7248.6420207357341</v>
      </c>
      <c r="P4733" s="66">
        <f t="shared" si="659"/>
        <v>7293.7162316415279</v>
      </c>
      <c r="Q4733" s="66">
        <f t="shared" si="660"/>
        <v>6418.2957688514853</v>
      </c>
      <c r="R4733" s="66">
        <f t="shared" si="661"/>
        <v>7188.2126357255447</v>
      </c>
      <c r="S4733" s="67">
        <f>E4733/INDEX('CCG overall weighted population'!$F$4:$F$195,MATCH(A4733,'CCG overall weighted population'!$A$4:$A$195,0))*INDEX('CCG overall weighted population'!$T$4:$T$195,MATCH(A4733,'CCG overall weighted population'!$A$4:$A$195,0))</f>
        <v>0</v>
      </c>
      <c r="T4733" s="66">
        <f t="shared" si="662"/>
        <v>9021.9184301608839</v>
      </c>
      <c r="U4733" s="66">
        <f t="shared" si="663"/>
        <v>9021.9184301608839</v>
      </c>
      <c r="V4733" s="81">
        <f t="shared" si="664"/>
        <v>7184.9128001116214</v>
      </c>
      <c r="W4733" s="110">
        <f t="shared" si="665"/>
        <v>0.94716955114314716</v>
      </c>
    </row>
    <row r="4734" spans="1:23" x14ac:dyDescent="0.2">
      <c r="A4734" s="31" t="s">
        <v>145</v>
      </c>
      <c r="B4734" s="25" t="s">
        <v>384</v>
      </c>
      <c r="C4734" s="53" t="s">
        <v>5681</v>
      </c>
      <c r="D4734" s="25" t="s">
        <v>5680</v>
      </c>
      <c r="E4734" s="97">
        <v>5866.58251953125</v>
      </c>
      <c r="F4734" s="27">
        <v>4807.501953125</v>
      </c>
      <c r="G4734" s="27">
        <v>4815.43359375</v>
      </c>
      <c r="H4734" s="27">
        <v>7142.7177734375</v>
      </c>
      <c r="I4734" s="27">
        <v>8382.958984375</v>
      </c>
      <c r="J4734" s="27">
        <f t="shared" si="657"/>
        <v>5306.9117117128644</v>
      </c>
      <c r="K4734" s="28">
        <v>1.1143859624862671</v>
      </c>
      <c r="L4734" s="28">
        <v>0.99688887596130371</v>
      </c>
      <c r="M4734" s="27">
        <v>5346.111328125</v>
      </c>
      <c r="N4734" s="27">
        <v>5285.399843928567</v>
      </c>
      <c r="O4734" s="66">
        <f t="shared" si="658"/>
        <v>5893.1590959635323</v>
      </c>
      <c r="P4734" s="66">
        <f t="shared" si="659"/>
        <v>5929.8045110954963</v>
      </c>
      <c r="Q4734" s="66">
        <f t="shared" si="660"/>
        <v>5340.0401797053564</v>
      </c>
      <c r="R4734" s="66">
        <f t="shared" si="661"/>
        <v>5858.7275139844887</v>
      </c>
      <c r="S4734" s="67">
        <f>E4734/INDEX('CCG overall weighted population'!$F$4:$F$195,MATCH(A4734,'CCG overall weighted population'!$A$4:$A$195,0))*INDEX('CCG overall weighted population'!$T$4:$T$195,MATCH(A4734,'CCG overall weighted population'!$A$4:$A$195,0))</f>
        <v>0</v>
      </c>
      <c r="T4734" s="66">
        <f t="shared" si="662"/>
        <v>7353.2829945802214</v>
      </c>
      <c r="U4734" s="66">
        <f t="shared" si="663"/>
        <v>7353.2829945802214</v>
      </c>
      <c r="V4734" s="81">
        <f t="shared" si="664"/>
        <v>5856.0379945333207</v>
      </c>
      <c r="W4734" s="110">
        <f t="shared" si="665"/>
        <v>0.99820261200403748</v>
      </c>
    </row>
    <row r="4735" spans="1:23" x14ac:dyDescent="0.2">
      <c r="A4735" s="31" t="s">
        <v>145</v>
      </c>
      <c r="B4735" s="25" t="s">
        <v>384</v>
      </c>
      <c r="C4735" s="53" t="s">
        <v>5679</v>
      </c>
      <c r="D4735" s="25" t="s">
        <v>2440</v>
      </c>
      <c r="E4735" s="97">
        <v>8748.1669921875</v>
      </c>
      <c r="F4735" s="27">
        <v>8222.5908203125</v>
      </c>
      <c r="G4735" s="27">
        <v>8686.1396484375</v>
      </c>
      <c r="H4735" s="27">
        <v>14610.9169921875</v>
      </c>
      <c r="I4735" s="27">
        <v>10537.0380859375</v>
      </c>
      <c r="J4735" s="27">
        <f t="shared" si="657"/>
        <v>9306.0693326284309</v>
      </c>
      <c r="K4735" s="28">
        <v>1.1143859624862671</v>
      </c>
      <c r="L4735" s="28">
        <v>0.99688887596130371</v>
      </c>
      <c r="M4735" s="27">
        <v>8506.625</v>
      </c>
      <c r="N4735" s="27">
        <v>8616.2463551808796</v>
      </c>
      <c r="O4735" s="66">
        <f t="shared" si="658"/>
        <v>10261.655210251807</v>
      </c>
      <c r="P4735" s="66">
        <f t="shared" si="659"/>
        <v>10325.465232855528</v>
      </c>
      <c r="Q4735" s="66">
        <f t="shared" si="660"/>
        <v>8517.587135518088</v>
      </c>
      <c r="R4735" s="66">
        <f t="shared" si="661"/>
        <v>10107.584056490348</v>
      </c>
      <c r="S4735" s="67">
        <f>E4735/INDEX('CCG overall weighted population'!$F$4:$F$195,MATCH(A4735,'CCG overall weighted population'!$A$4:$A$195,0))*INDEX('CCG overall weighted population'!$T$4:$T$195,MATCH(A4735,'CCG overall weighted population'!$A$4:$A$195,0))</f>
        <v>0</v>
      </c>
      <c r="T4735" s="66">
        <f t="shared" si="662"/>
        <v>12686.018556328687</v>
      </c>
      <c r="U4735" s="66">
        <f t="shared" si="663"/>
        <v>12686.018556328687</v>
      </c>
      <c r="V4735" s="81">
        <f t="shared" si="664"/>
        <v>10102.944048253175</v>
      </c>
      <c r="W4735" s="110">
        <f t="shared" si="665"/>
        <v>1.1548641055063937</v>
      </c>
    </row>
    <row r="4736" spans="1:23" x14ac:dyDescent="0.2">
      <c r="A4736" s="31" t="s">
        <v>145</v>
      </c>
      <c r="B4736" s="25" t="s">
        <v>384</v>
      </c>
      <c r="C4736" s="53" t="s">
        <v>5678</v>
      </c>
      <c r="D4736" s="25" t="s">
        <v>5677</v>
      </c>
      <c r="E4736" s="97">
        <v>9500.25</v>
      </c>
      <c r="F4736" s="27">
        <v>8313.9013671875</v>
      </c>
      <c r="G4736" s="27">
        <v>7687.03369140625</v>
      </c>
      <c r="H4736" s="27">
        <v>11989.5361328125</v>
      </c>
      <c r="I4736" s="27">
        <v>12195.4150390625</v>
      </c>
      <c r="J4736" s="27">
        <f t="shared" si="657"/>
        <v>8986.2155826641156</v>
      </c>
      <c r="K4736" s="28">
        <v>1.1143859624862671</v>
      </c>
      <c r="L4736" s="28">
        <v>0.99688887596130371</v>
      </c>
      <c r="M4736" s="27">
        <v>8462.103515625</v>
      </c>
      <c r="N4736" s="27">
        <v>7264.4272914713611</v>
      </c>
      <c r="O4736" s="66">
        <f t="shared" si="658"/>
        <v>9791.6806276474945</v>
      </c>
      <c r="P4736" s="66">
        <f t="shared" si="659"/>
        <v>9852.5682085861317</v>
      </c>
      <c r="Q4736" s="66">
        <f t="shared" si="660"/>
        <v>8342.3358932096362</v>
      </c>
      <c r="R4736" s="66">
        <f t="shared" si="661"/>
        <v>9670.5585952479596</v>
      </c>
      <c r="S4736" s="67">
        <f>E4736/INDEX('CCG overall weighted population'!$F$4:$F$195,MATCH(A4736,'CCG overall weighted population'!$A$4:$A$195,0))*INDEX('CCG overall weighted population'!$T$4:$T$195,MATCH(A4736,'CCG overall weighted population'!$A$4:$A$195,0))</f>
        <v>0</v>
      </c>
      <c r="T4736" s="66">
        <f t="shared" si="662"/>
        <v>12137.508340640792</v>
      </c>
      <c r="U4736" s="66">
        <f t="shared" si="663"/>
        <v>12137.508340640792</v>
      </c>
      <c r="V4736" s="81">
        <f t="shared" si="664"/>
        <v>9666.1192088140469</v>
      </c>
      <c r="W4736" s="110">
        <f t="shared" si="665"/>
        <v>1.0174594572578666</v>
      </c>
    </row>
    <row r="4737" spans="1:23" x14ac:dyDescent="0.2">
      <c r="A4737" s="31" t="s">
        <v>145</v>
      </c>
      <c r="B4737" s="25" t="s">
        <v>384</v>
      </c>
      <c r="C4737" s="53" t="s">
        <v>5676</v>
      </c>
      <c r="D4737" s="25" t="s">
        <v>5675</v>
      </c>
      <c r="E4737" s="97">
        <v>7460.7509765625</v>
      </c>
      <c r="F4737" s="27">
        <v>6716.92041015625</v>
      </c>
      <c r="G4737" s="27">
        <v>5767.98095703125</v>
      </c>
      <c r="H4737" s="27">
        <v>8372.8193359375</v>
      </c>
      <c r="I4737" s="27">
        <v>10034.357421875</v>
      </c>
      <c r="J4737" s="27">
        <f t="shared" si="657"/>
        <v>7042.4090896385951</v>
      </c>
      <c r="K4737" s="28">
        <v>1.1143859624862671</v>
      </c>
      <c r="L4737" s="28">
        <v>0.99688887596130371</v>
      </c>
      <c r="M4737" s="27">
        <v>6411.38427734375</v>
      </c>
      <c r="N4737" s="27">
        <v>5919.0565361172648</v>
      </c>
      <c r="O4737" s="66">
        <f t="shared" si="658"/>
        <v>7698.7504827522662</v>
      </c>
      <c r="P4737" s="66">
        <f t="shared" si="659"/>
        <v>7746.623601879679</v>
      </c>
      <c r="Q4737" s="66">
        <f t="shared" si="660"/>
        <v>6362.1515032211018</v>
      </c>
      <c r="R4737" s="66">
        <f t="shared" si="661"/>
        <v>7579.7703113039724</v>
      </c>
      <c r="S4737" s="67">
        <f>E4737/INDEX('CCG overall weighted population'!$F$4:$F$195,MATCH(A4737,'CCG overall weighted population'!$A$4:$A$195,0))*INDEX('CCG overall weighted population'!$T$4:$T$195,MATCH(A4737,'CCG overall weighted population'!$A$4:$A$195,0))</f>
        <v>0</v>
      </c>
      <c r="T4737" s="66">
        <f t="shared" si="662"/>
        <v>9513.3620739138369</v>
      </c>
      <c r="U4737" s="66">
        <f t="shared" si="663"/>
        <v>9513.3620739138369</v>
      </c>
      <c r="V4737" s="81">
        <f t="shared" si="664"/>
        <v>7576.2907264215928</v>
      </c>
      <c r="W4737" s="110">
        <f t="shared" si="665"/>
        <v>1.0154863431606354</v>
      </c>
    </row>
    <row r="4738" spans="1:23" x14ac:dyDescent="0.2">
      <c r="A4738" s="31" t="s">
        <v>145</v>
      </c>
      <c r="B4738" s="25" t="s">
        <v>384</v>
      </c>
      <c r="C4738" s="53" t="s">
        <v>5674</v>
      </c>
      <c r="D4738" s="25" t="s">
        <v>5673</v>
      </c>
      <c r="E4738" s="97">
        <v>7846.41650390625</v>
      </c>
      <c r="F4738" s="27">
        <v>4939.5791015625</v>
      </c>
      <c r="G4738" s="27">
        <v>5025.595703125</v>
      </c>
      <c r="H4738" s="27">
        <v>8648.626953125</v>
      </c>
      <c r="I4738" s="27">
        <v>12661.818359375</v>
      </c>
      <c r="J4738" s="27">
        <f t="shared" si="657"/>
        <v>5822.6313905206398</v>
      </c>
      <c r="K4738" s="28">
        <v>1.1143859624862671</v>
      </c>
      <c r="L4738" s="28">
        <v>0.99688887596130371</v>
      </c>
      <c r="M4738" s="27">
        <v>6119.32763671875</v>
      </c>
      <c r="N4738" s="27">
        <v>7467.7200069084884</v>
      </c>
      <c r="O4738" s="66">
        <f t="shared" si="658"/>
        <v>6651.2276793604742</v>
      </c>
      <c r="P4738" s="66">
        <f t="shared" si="659"/>
        <v>6692.5869902968307</v>
      </c>
      <c r="Q4738" s="66">
        <f t="shared" si="660"/>
        <v>6254.166873737724</v>
      </c>
      <c r="R4738" s="66">
        <f t="shared" si="661"/>
        <v>6639.7496386641405</v>
      </c>
      <c r="S4738" s="67">
        <f>E4738/INDEX('CCG overall weighted population'!$F$4:$F$195,MATCH(A4738,'CCG overall weighted population'!$A$4:$A$195,0))*INDEX('CCG overall weighted population'!$T$4:$T$195,MATCH(A4738,'CCG overall weighted population'!$A$4:$A$195,0))</f>
        <v>0</v>
      </c>
      <c r="T4738" s="66">
        <f t="shared" si="662"/>
        <v>8333.5430756454971</v>
      </c>
      <c r="U4738" s="66">
        <f t="shared" si="663"/>
        <v>8333.5430756454971</v>
      </c>
      <c r="V4738" s="81">
        <f t="shared" si="664"/>
        <v>6636.7015815968934</v>
      </c>
      <c r="W4738" s="110">
        <f t="shared" si="665"/>
        <v>0.84582580829005016</v>
      </c>
    </row>
    <row r="4739" spans="1:23" x14ac:dyDescent="0.2">
      <c r="A4739" s="31" t="s">
        <v>145</v>
      </c>
      <c r="B4739" s="25" t="s">
        <v>384</v>
      </c>
      <c r="C4739" s="53" t="s">
        <v>5672</v>
      </c>
      <c r="D4739" s="25" t="s">
        <v>5671</v>
      </c>
      <c r="E4739" s="97">
        <v>15489</v>
      </c>
      <c r="F4739" s="27">
        <v>11303.2060546875</v>
      </c>
      <c r="G4739" s="27">
        <v>9697.6142578125</v>
      </c>
      <c r="H4739" s="27">
        <v>22182.37890625</v>
      </c>
      <c r="I4739" s="27">
        <v>20803.841796875</v>
      </c>
      <c r="J4739" s="27">
        <f t="shared" si="657"/>
        <v>13226.332495949244</v>
      </c>
      <c r="K4739" s="28">
        <v>1.1143859624862671</v>
      </c>
      <c r="L4739" s="28">
        <v>0.99688887596130371</v>
      </c>
      <c r="M4739" s="27">
        <v>12611.9296875</v>
      </c>
      <c r="N4739" s="27">
        <v>12466.442495036898</v>
      </c>
      <c r="O4739" s="66">
        <f t="shared" si="658"/>
        <v>14608.966045383992</v>
      </c>
      <c r="P4739" s="66">
        <f t="shared" si="659"/>
        <v>14699.808939095878</v>
      </c>
      <c r="Q4739" s="66">
        <f t="shared" si="660"/>
        <v>12597.38096825369</v>
      </c>
      <c r="R4739" s="66">
        <f t="shared" si="661"/>
        <v>14446.429311241107</v>
      </c>
      <c r="S4739" s="67">
        <f>E4739/INDEX('CCG overall weighted population'!$F$4:$F$195,MATCH(A4739,'CCG overall weighted population'!$A$4:$A$195,0))*INDEX('CCG overall weighted population'!$T$4:$T$195,MATCH(A4739,'CCG overall weighted population'!$A$4:$A$195,0))</f>
        <v>0</v>
      </c>
      <c r="T4739" s="66">
        <f t="shared" si="662"/>
        <v>18131.69886006679</v>
      </c>
      <c r="U4739" s="66">
        <f t="shared" si="663"/>
        <v>18131.69886006679</v>
      </c>
      <c r="V4739" s="81">
        <f t="shared" si="664"/>
        <v>14439.797503815387</v>
      </c>
      <c r="W4739" s="110">
        <f t="shared" si="665"/>
        <v>0.93226144385146792</v>
      </c>
    </row>
    <row r="4740" spans="1:23" x14ac:dyDescent="0.2">
      <c r="A4740" s="31" t="s">
        <v>145</v>
      </c>
      <c r="B4740" s="25" t="s">
        <v>384</v>
      </c>
      <c r="C4740" s="53" t="s">
        <v>5670</v>
      </c>
      <c r="D4740" s="25" t="s">
        <v>5669</v>
      </c>
      <c r="E4740" s="97">
        <v>10834.41796875</v>
      </c>
      <c r="F4740" s="27">
        <v>7759.48828125</v>
      </c>
      <c r="G4740" s="27">
        <v>6606.84375</v>
      </c>
      <c r="H4740" s="27">
        <v>13177.150390625</v>
      </c>
      <c r="I4740" s="27">
        <v>14685.0673828125</v>
      </c>
      <c r="J4740" s="27">
        <f t="shared" ref="J4740:J4803" si="666">SUMPRODUCT($F4740:$I4740,$F$1:$I$1)</f>
        <v>8785.9502078416226</v>
      </c>
      <c r="K4740" s="28">
        <v>1.1143859624862671</v>
      </c>
      <c r="L4740" s="28">
        <v>0.99688887596130371</v>
      </c>
      <c r="M4740" s="27">
        <v>8508.8916015625</v>
      </c>
      <c r="N4740" s="27">
        <v>10860.17379618719</v>
      </c>
      <c r="O4740" s="66">
        <f t="shared" ref="O4740:O4803" si="667">(N$1*N4740+(1-N$1)*J4740)*K4740*L4740</f>
        <v>9990.9081843711847</v>
      </c>
      <c r="P4740" s="66">
        <f t="shared" ref="P4740:P4803" si="668">O4740*$E$7330/O$7330</f>
        <v>10053.034621482375</v>
      </c>
      <c r="Q4740" s="66">
        <f t="shared" ref="Q4740:Q4803" si="669">($N$1*N4740)+((1-$N$1)*M4740)</f>
        <v>8744.0198210249691</v>
      </c>
      <c r="R4740" s="66">
        <f t="shared" ref="R4740:R4803" si="670">(P4740*$J$1)+(Q4740*$M$1)</f>
        <v>9895.2752653492735</v>
      </c>
      <c r="S4740" s="67">
        <f>E4740/INDEX('CCG overall weighted population'!$F$4:$F$195,MATCH(A4740,'CCG overall weighted population'!$A$4:$A$195,0))*INDEX('CCG overall weighted population'!$T$4:$T$195,MATCH(A4740,'CCG overall weighted population'!$A$4:$A$195,0))</f>
        <v>0</v>
      </c>
      <c r="T4740" s="66">
        <f t="shared" ref="T4740:T4803" si="671">R4740/$R$7330*$T$1</f>
        <v>12419.550006669886</v>
      </c>
      <c r="U4740" s="66">
        <f t="shared" ref="U4740:U4803" si="672">T4740+S4740</f>
        <v>12419.550006669886</v>
      </c>
      <c r="V4740" s="81">
        <f t="shared" ref="V4740:V4803" si="673">U4740*$E$7330/$U$7330</f>
        <v>9890.7327200205673</v>
      </c>
      <c r="W4740" s="110">
        <f t="shared" si="665"/>
        <v>0.91289931296251181</v>
      </c>
    </row>
    <row r="4741" spans="1:23" x14ac:dyDescent="0.2">
      <c r="A4741" s="31" t="s">
        <v>145</v>
      </c>
      <c r="B4741" s="25" t="s">
        <v>384</v>
      </c>
      <c r="C4741" s="53" t="s">
        <v>5668</v>
      </c>
      <c r="D4741" s="25" t="s">
        <v>5667</v>
      </c>
      <c r="E4741" s="97">
        <v>7318.6669921875</v>
      </c>
      <c r="F4741" s="27">
        <v>4888.74609375</v>
      </c>
      <c r="G4741" s="27">
        <v>5075.5087890625</v>
      </c>
      <c r="H4741" s="27">
        <v>10731.7080078125</v>
      </c>
      <c r="I4741" s="27">
        <v>12199.8837890625</v>
      </c>
      <c r="J4741" s="27">
        <f t="shared" si="666"/>
        <v>6080.9119615561067</v>
      </c>
      <c r="K4741" s="28">
        <v>1.1143859624862671</v>
      </c>
      <c r="L4741" s="28">
        <v>0.99688887596130371</v>
      </c>
      <c r="M4741" s="27">
        <v>5800.3701171875</v>
      </c>
      <c r="N4741" s="27">
        <v>6446.5330504425929</v>
      </c>
      <c r="O4741" s="66">
        <f t="shared" si="667"/>
        <v>6796.017990464924</v>
      </c>
      <c r="P4741" s="66">
        <f t="shared" si="668"/>
        <v>6838.2776505978836</v>
      </c>
      <c r="Q4741" s="66">
        <f t="shared" si="669"/>
        <v>5864.98641051301</v>
      </c>
      <c r="R4741" s="66">
        <f t="shared" si="670"/>
        <v>6720.9789009488168</v>
      </c>
      <c r="S4741" s="67">
        <f>E4741/INDEX('CCG overall weighted population'!$F$4:$F$195,MATCH(A4741,'CCG overall weighted population'!$A$4:$A$195,0))*INDEX('CCG overall weighted population'!$T$4:$T$195,MATCH(A4741,'CCG overall weighted population'!$A$4:$A$195,0))</f>
        <v>0</v>
      </c>
      <c r="T4741" s="66">
        <f t="shared" si="671"/>
        <v>8435.4938408235121</v>
      </c>
      <c r="U4741" s="66">
        <f t="shared" si="672"/>
        <v>8435.4938408235121</v>
      </c>
      <c r="V4741" s="81">
        <f t="shared" si="673"/>
        <v>6717.8935546100693</v>
      </c>
      <c r="W4741" s="110">
        <f t="shared" ref="W4741:W4804" si="674">V4741/E4741</f>
        <v>0.91791217741991238</v>
      </c>
    </row>
    <row r="4742" spans="1:23" x14ac:dyDescent="0.2">
      <c r="A4742" s="31" t="s">
        <v>145</v>
      </c>
      <c r="B4742" s="25" t="s">
        <v>384</v>
      </c>
      <c r="C4742" s="53" t="s">
        <v>5666</v>
      </c>
      <c r="D4742" s="25" t="s">
        <v>5665</v>
      </c>
      <c r="E4742" s="97">
        <v>1895.5</v>
      </c>
      <c r="F4742" s="27">
        <v>1326.918701171875</v>
      </c>
      <c r="G4742" s="27">
        <v>1457.5826416015625</v>
      </c>
      <c r="H4742" s="27">
        <v>3009.210205078125</v>
      </c>
      <c r="I4742" s="27">
        <v>1992.1728515625</v>
      </c>
      <c r="J4742" s="27">
        <f t="shared" si="666"/>
        <v>1615.1148507586804</v>
      </c>
      <c r="K4742" s="28">
        <v>1.1143859624862671</v>
      </c>
      <c r="L4742" s="28">
        <v>0.99688887596130371</v>
      </c>
      <c r="M4742" s="27">
        <v>1711.1907958984375</v>
      </c>
      <c r="N4742" s="27">
        <v>1810.9856558258334</v>
      </c>
      <c r="O4742" s="66">
        <f t="shared" si="667"/>
        <v>1816.0213849700388</v>
      </c>
      <c r="P4742" s="66">
        <f t="shared" si="668"/>
        <v>1827.31394579473</v>
      </c>
      <c r="Q4742" s="66">
        <f t="shared" si="669"/>
        <v>1721.1702818911772</v>
      </c>
      <c r="R4742" s="66">
        <f t="shared" si="670"/>
        <v>1814.5217634075013</v>
      </c>
      <c r="S4742" s="67">
        <f>E4742/INDEX('CCG overall weighted population'!$F$4:$F$195,MATCH(A4742,'CCG overall weighted population'!$A$4:$A$195,0))*INDEX('CCG overall weighted population'!$T$4:$T$195,MATCH(A4742,'CCG overall weighted population'!$A$4:$A$195,0))</f>
        <v>0</v>
      </c>
      <c r="T4742" s="66">
        <f t="shared" si="671"/>
        <v>2277.4044354020152</v>
      </c>
      <c r="U4742" s="66">
        <f t="shared" si="672"/>
        <v>2277.4044354020152</v>
      </c>
      <c r="V4742" s="81">
        <f t="shared" si="673"/>
        <v>1813.6887853306746</v>
      </c>
      <c r="W4742" s="110">
        <f t="shared" si="674"/>
        <v>0.95683924311826674</v>
      </c>
    </row>
    <row r="4743" spans="1:23" x14ac:dyDescent="0.2">
      <c r="A4743" s="31" t="s">
        <v>145</v>
      </c>
      <c r="B4743" s="25" t="s">
        <v>384</v>
      </c>
      <c r="C4743" s="53" t="s">
        <v>5664</v>
      </c>
      <c r="D4743" s="25" t="s">
        <v>5663</v>
      </c>
      <c r="E4743" s="97">
        <v>380.58331298828125</v>
      </c>
      <c r="F4743" s="27">
        <v>227.94561767578125</v>
      </c>
      <c r="G4743" s="27">
        <v>189.71710205078125</v>
      </c>
      <c r="H4743" s="27">
        <v>504.25894165039063</v>
      </c>
      <c r="I4743" s="27">
        <v>891.79669189453125</v>
      </c>
      <c r="J4743" s="27">
        <f t="shared" si="666"/>
        <v>294.55728159586158</v>
      </c>
      <c r="K4743" s="28">
        <v>1.1143859624862671</v>
      </c>
      <c r="L4743" s="28">
        <v>0.99688887596130371</v>
      </c>
      <c r="M4743" s="27">
        <v>281.6497802734375</v>
      </c>
      <c r="N4743" s="27">
        <v>338.0016050486708</v>
      </c>
      <c r="O4743" s="66">
        <f t="shared" si="667"/>
        <v>332.05558404224195</v>
      </c>
      <c r="P4743" s="66">
        <f t="shared" si="668"/>
        <v>334.12040437476088</v>
      </c>
      <c r="Q4743" s="66">
        <f t="shared" si="669"/>
        <v>287.28496275096086</v>
      </c>
      <c r="R4743" s="66">
        <f t="shared" si="670"/>
        <v>328.47590813820324</v>
      </c>
      <c r="S4743" s="67">
        <f>E4743/INDEX('CCG overall weighted population'!$F$4:$F$195,MATCH(A4743,'CCG overall weighted population'!$A$4:$A$195,0))*INDEX('CCG overall weighted population'!$T$4:$T$195,MATCH(A4743,'CCG overall weighted population'!$A$4:$A$195,0))</f>
        <v>0</v>
      </c>
      <c r="T4743" s="66">
        <f t="shared" si="671"/>
        <v>412.26978105340498</v>
      </c>
      <c r="U4743" s="66">
        <f t="shared" si="672"/>
        <v>412.26978105340498</v>
      </c>
      <c r="V4743" s="81">
        <f t="shared" si="673"/>
        <v>328.32511731509891</v>
      </c>
      <c r="W4743" s="110">
        <f t="shared" si="674"/>
        <v>0.86268920919611769</v>
      </c>
    </row>
    <row r="4744" spans="1:23" x14ac:dyDescent="0.2">
      <c r="A4744" s="31" t="s">
        <v>145</v>
      </c>
      <c r="B4744" s="25" t="s">
        <v>384</v>
      </c>
      <c r="C4744" s="53" t="s">
        <v>5662</v>
      </c>
      <c r="D4744" s="25" t="s">
        <v>5661</v>
      </c>
      <c r="E4744" s="97">
        <v>14474.916015625</v>
      </c>
      <c r="F4744" s="27">
        <v>10090.6796875</v>
      </c>
      <c r="G4744" s="27">
        <v>7853.9931640625</v>
      </c>
      <c r="H4744" s="27">
        <v>18094.779296875</v>
      </c>
      <c r="I4744" s="27">
        <v>25361.794921875</v>
      </c>
      <c r="J4744" s="27">
        <f t="shared" si="666"/>
        <v>11782.885641424285</v>
      </c>
      <c r="K4744" s="28">
        <v>1.1143859624862671</v>
      </c>
      <c r="L4744" s="28">
        <v>0.99688887596130371</v>
      </c>
      <c r="M4744" s="27">
        <v>10989.16796875</v>
      </c>
      <c r="N4744" s="27">
        <v>14401.889664541735</v>
      </c>
      <c r="O4744" s="66">
        <f t="shared" si="667"/>
        <v>13380.78129991644</v>
      </c>
      <c r="P4744" s="66">
        <f t="shared" si="668"/>
        <v>13463.986975775642</v>
      </c>
      <c r="Q4744" s="66">
        <f t="shared" si="669"/>
        <v>11330.440138329175</v>
      </c>
      <c r="R4744" s="66">
        <f t="shared" si="670"/>
        <v>13206.856975994315</v>
      </c>
      <c r="S4744" s="67">
        <f>E4744/INDEX('CCG overall weighted population'!$F$4:$F$195,MATCH(A4744,'CCG overall weighted population'!$A$4:$A$195,0))*INDEX('CCG overall weighted population'!$T$4:$T$195,MATCH(A4744,'CCG overall weighted population'!$A$4:$A$195,0))</f>
        <v>0</v>
      </c>
      <c r="T4744" s="66">
        <f t="shared" si="671"/>
        <v>16575.912872142715</v>
      </c>
      <c r="U4744" s="66">
        <f t="shared" si="672"/>
        <v>16575.912872142715</v>
      </c>
      <c r="V4744" s="81">
        <f t="shared" si="673"/>
        <v>13200.794209183445</v>
      </c>
      <c r="W4744" s="110">
        <f t="shared" si="674"/>
        <v>0.9119772574109446</v>
      </c>
    </row>
    <row r="4745" spans="1:23" x14ac:dyDescent="0.2">
      <c r="A4745" s="31" t="s">
        <v>145</v>
      </c>
      <c r="B4745" s="25" t="s">
        <v>384</v>
      </c>
      <c r="C4745" s="53" t="s">
        <v>5660</v>
      </c>
      <c r="D4745" s="25" t="s">
        <v>3839</v>
      </c>
      <c r="E4745" s="97">
        <v>6525.666015625</v>
      </c>
      <c r="F4745" s="27">
        <v>4799.57080078125</v>
      </c>
      <c r="G4745" s="27">
        <v>5297.88916015625</v>
      </c>
      <c r="H4745" s="27">
        <v>8780.763671875</v>
      </c>
      <c r="I4745" s="27">
        <v>9423.947265625</v>
      </c>
      <c r="J4745" s="27">
        <f t="shared" si="666"/>
        <v>5620.7907101526289</v>
      </c>
      <c r="K4745" s="28">
        <v>1.1143859624862671</v>
      </c>
      <c r="L4745" s="28">
        <v>0.99688887596130371</v>
      </c>
      <c r="M4745" s="27">
        <v>5977.45849609375</v>
      </c>
      <c r="N4745" s="27">
        <v>6540.3387652960619</v>
      </c>
      <c r="O4745" s="66">
        <f t="shared" si="667"/>
        <v>6346.3973614518272</v>
      </c>
      <c r="P4745" s="66">
        <f t="shared" si="668"/>
        <v>6385.861146853802</v>
      </c>
      <c r="Q4745" s="66">
        <f t="shared" si="669"/>
        <v>6033.7465230139815</v>
      </c>
      <c r="R4745" s="66">
        <f t="shared" si="670"/>
        <v>6343.4251283132871</v>
      </c>
      <c r="S4745" s="67">
        <f>E4745/INDEX('CCG overall weighted population'!$F$4:$F$195,MATCH(A4745,'CCG overall weighted population'!$A$4:$A$195,0))*INDEX('CCG overall weighted population'!$T$4:$T$195,MATCH(A4745,'CCG overall weighted population'!$A$4:$A$195,0))</f>
        <v>0</v>
      </c>
      <c r="T4745" s="66">
        <f t="shared" si="671"/>
        <v>7961.6264815319837</v>
      </c>
      <c r="U4745" s="66">
        <f t="shared" si="672"/>
        <v>7961.6264815319837</v>
      </c>
      <c r="V4745" s="81">
        <f t="shared" si="673"/>
        <v>6340.5131025826304</v>
      </c>
      <c r="W4745" s="110">
        <f t="shared" si="674"/>
        <v>0.97162697070321391</v>
      </c>
    </row>
    <row r="4746" spans="1:23" x14ac:dyDescent="0.2">
      <c r="A4746" s="31" t="s">
        <v>145</v>
      </c>
      <c r="B4746" s="25" t="s">
        <v>384</v>
      </c>
      <c r="C4746" s="53" t="s">
        <v>5659</v>
      </c>
      <c r="D4746" s="25" t="s">
        <v>5658</v>
      </c>
      <c r="E4746" s="97">
        <v>3660.25</v>
      </c>
      <c r="F4746" s="27">
        <v>2670.587890625</v>
      </c>
      <c r="G4746" s="27">
        <v>2791.97998046875</v>
      </c>
      <c r="H4746" s="27">
        <v>5117.3154296875</v>
      </c>
      <c r="I4746" s="27">
        <v>4468.6220703125</v>
      </c>
      <c r="J4746" s="27">
        <f t="shared" si="666"/>
        <v>3119.9367261366397</v>
      </c>
      <c r="K4746" s="28">
        <v>1.1143859624862671</v>
      </c>
      <c r="L4746" s="28">
        <v>0.99688887596130371</v>
      </c>
      <c r="M4746" s="27">
        <v>3317.065185546875</v>
      </c>
      <c r="N4746" s="27">
        <v>3694.6262926198556</v>
      </c>
      <c r="O4746" s="66">
        <f t="shared" si="667"/>
        <v>3529.8402468982049</v>
      </c>
      <c r="P4746" s="66">
        <f t="shared" si="668"/>
        <v>3551.7898428773287</v>
      </c>
      <c r="Q4746" s="66">
        <f t="shared" si="669"/>
        <v>3354.8212962541729</v>
      </c>
      <c r="R4746" s="66">
        <f t="shared" si="670"/>
        <v>3528.0516612441766</v>
      </c>
      <c r="S4746" s="67">
        <f>E4746/INDEX('CCG overall weighted population'!$F$4:$F$195,MATCH(A4746,'CCG overall weighted population'!$A$4:$A$195,0))*INDEX('CCG overall weighted population'!$T$4:$T$195,MATCH(A4746,'CCG overall weighted population'!$A$4:$A$195,0))</f>
        <v>0</v>
      </c>
      <c r="T4746" s="66">
        <f t="shared" si="671"/>
        <v>4428.0540821711256</v>
      </c>
      <c r="U4746" s="66">
        <f t="shared" si="672"/>
        <v>4428.0540821711256</v>
      </c>
      <c r="V4746" s="81">
        <f t="shared" si="673"/>
        <v>3526.4320666231615</v>
      </c>
      <c r="W4746" s="110">
        <f t="shared" si="674"/>
        <v>0.96344022037378907</v>
      </c>
    </row>
    <row r="4747" spans="1:23" x14ac:dyDescent="0.2">
      <c r="A4747" s="31" t="s">
        <v>145</v>
      </c>
      <c r="B4747" s="25" t="s">
        <v>384</v>
      </c>
      <c r="C4747" s="53" t="s">
        <v>5657</v>
      </c>
      <c r="D4747" s="25" t="s">
        <v>5656</v>
      </c>
      <c r="E4747" s="97">
        <v>13444.333984375</v>
      </c>
      <c r="F4747" s="27">
        <v>7763.611328125</v>
      </c>
      <c r="G4747" s="27">
        <v>7600.4970703125</v>
      </c>
      <c r="H4747" s="27">
        <v>16823.455078125</v>
      </c>
      <c r="I4747" s="27">
        <v>20462.314453125</v>
      </c>
      <c r="J4747" s="27">
        <f t="shared" si="666"/>
        <v>9639.8538390483118</v>
      </c>
      <c r="K4747" s="28">
        <v>1.1143859624862671</v>
      </c>
      <c r="L4747" s="28">
        <v>0.99688887596130371</v>
      </c>
      <c r="M4747" s="27">
        <v>9991.703125</v>
      </c>
      <c r="N4747" s="27">
        <v>12357.453754338221</v>
      </c>
      <c r="O4747" s="66">
        <f t="shared" si="667"/>
        <v>11010.999823044138</v>
      </c>
      <c r="P4747" s="66">
        <f t="shared" si="668"/>
        <v>11079.469493209635</v>
      </c>
      <c r="Q4747" s="66">
        <f t="shared" si="669"/>
        <v>10228.278187933822</v>
      </c>
      <c r="R4747" s="66">
        <f t="shared" si="670"/>
        <v>10976.885937836934</v>
      </c>
      <c r="S4747" s="67">
        <f>E4747/INDEX('CCG overall weighted population'!$F$4:$F$195,MATCH(A4747,'CCG overall weighted population'!$A$4:$A$195,0))*INDEX('CCG overall weighted population'!$T$4:$T$195,MATCH(A4747,'CCG overall weighted population'!$A$4:$A$195,0))</f>
        <v>0</v>
      </c>
      <c r="T4747" s="66">
        <f t="shared" si="671"/>
        <v>13777.078470961093</v>
      </c>
      <c r="U4747" s="66">
        <f t="shared" si="672"/>
        <v>13777.078470961093</v>
      </c>
      <c r="V4747" s="81">
        <f t="shared" si="673"/>
        <v>10971.846866097791</v>
      </c>
      <c r="W4747" s="110">
        <f t="shared" si="674"/>
        <v>0.8160944884922724</v>
      </c>
    </row>
    <row r="4748" spans="1:23" x14ac:dyDescent="0.2">
      <c r="A4748" s="31" t="s">
        <v>145</v>
      </c>
      <c r="B4748" s="25" t="s">
        <v>384</v>
      </c>
      <c r="C4748" s="53" t="s">
        <v>5655</v>
      </c>
      <c r="D4748" s="25" t="s">
        <v>5654</v>
      </c>
      <c r="E4748" s="97">
        <v>7459.74951171875</v>
      </c>
      <c r="F4748" s="27">
        <v>7396.9501953125</v>
      </c>
      <c r="G4748" s="27">
        <v>10231.630859375</v>
      </c>
      <c r="H4748" s="27">
        <v>6522.1103515625</v>
      </c>
      <c r="I4748" s="27">
        <v>7494.65283203125</v>
      </c>
      <c r="J4748" s="27">
        <f t="shared" si="666"/>
        <v>7451.7336648966921</v>
      </c>
      <c r="K4748" s="28">
        <v>1.1143859624862671</v>
      </c>
      <c r="L4748" s="28">
        <v>0.99688887596130371</v>
      </c>
      <c r="M4748" s="27">
        <v>8194.990234375</v>
      </c>
      <c r="N4748" s="27">
        <v>5503.8919169259543</v>
      </c>
      <c r="O4748" s="66">
        <f t="shared" si="667"/>
        <v>8061.8828494726567</v>
      </c>
      <c r="P4748" s="66">
        <f t="shared" si="668"/>
        <v>8112.0140336055492</v>
      </c>
      <c r="Q4748" s="66">
        <f t="shared" si="669"/>
        <v>7925.880402630095</v>
      </c>
      <c r="R4748" s="66">
        <f t="shared" si="670"/>
        <v>8089.5816502840289</v>
      </c>
      <c r="S4748" s="67">
        <f>E4748/INDEX('CCG overall weighted population'!$F$4:$F$195,MATCH(A4748,'CCG overall weighted population'!$A$4:$A$195,0))*INDEX('CCG overall weighted population'!$T$4:$T$195,MATCH(A4748,'CCG overall weighted population'!$A$4:$A$195,0))</f>
        <v>0</v>
      </c>
      <c r="T4748" s="66">
        <f t="shared" si="671"/>
        <v>10153.225771349509</v>
      </c>
      <c r="U4748" s="66">
        <f t="shared" si="672"/>
        <v>10153.225771349509</v>
      </c>
      <c r="V4748" s="81">
        <f t="shared" si="673"/>
        <v>8085.8680303642905</v>
      </c>
      <c r="W4748" s="110">
        <f t="shared" si="674"/>
        <v>1.0839329145920988</v>
      </c>
    </row>
    <row r="4749" spans="1:23" x14ac:dyDescent="0.2">
      <c r="A4749" s="31" t="s">
        <v>145</v>
      </c>
      <c r="B4749" s="25" t="s">
        <v>384</v>
      </c>
      <c r="C4749" s="53" t="s">
        <v>5653</v>
      </c>
      <c r="D4749" s="25" t="s">
        <v>5652</v>
      </c>
      <c r="E4749" s="97">
        <v>5843.4169921875</v>
      </c>
      <c r="F4749" s="27">
        <v>3582.242919921875</v>
      </c>
      <c r="G4749" s="27">
        <v>3756.04150390625</v>
      </c>
      <c r="H4749" s="27">
        <v>8211.935546875</v>
      </c>
      <c r="I4749" s="27">
        <v>8989.2255859375</v>
      </c>
      <c r="J4749" s="27">
        <f t="shared" si="666"/>
        <v>4512.4337482649271</v>
      </c>
      <c r="K4749" s="28">
        <v>1.1143859624862671</v>
      </c>
      <c r="L4749" s="28">
        <v>0.99688887596130371</v>
      </c>
      <c r="M4749" s="27">
        <v>4819.99072265625</v>
      </c>
      <c r="N4749" s="27">
        <v>5496.7519058445341</v>
      </c>
      <c r="O4749" s="66">
        <f t="shared" si="667"/>
        <v>5122.2980210256246</v>
      </c>
      <c r="P4749" s="66">
        <f t="shared" si="668"/>
        <v>5154.1499928379399</v>
      </c>
      <c r="Q4749" s="66">
        <f t="shared" si="669"/>
        <v>4887.6668409750782</v>
      </c>
      <c r="R4749" s="66">
        <f t="shared" si="670"/>
        <v>5122.0340760098679</v>
      </c>
      <c r="S4749" s="67">
        <f>E4749/INDEX('CCG overall weighted population'!$F$4:$F$195,MATCH(A4749,'CCG overall weighted population'!$A$4:$A$195,0))*INDEX('CCG overall weighted population'!$T$4:$T$195,MATCH(A4749,'CCG overall weighted population'!$A$4:$A$195,0))</f>
        <v>0</v>
      </c>
      <c r="T4749" s="66">
        <f t="shared" si="671"/>
        <v>6428.6598034952576</v>
      </c>
      <c r="U4749" s="66">
        <f t="shared" si="672"/>
        <v>6428.6598034952576</v>
      </c>
      <c r="V4749" s="81">
        <f t="shared" si="673"/>
        <v>5119.6827445570752</v>
      </c>
      <c r="W4749" s="110">
        <f t="shared" si="674"/>
        <v>0.87614537032047535</v>
      </c>
    </row>
    <row r="4750" spans="1:23" x14ac:dyDescent="0.2">
      <c r="A4750" s="31" t="s">
        <v>145</v>
      </c>
      <c r="B4750" s="25" t="s">
        <v>384</v>
      </c>
      <c r="C4750" s="53" t="s">
        <v>5651</v>
      </c>
      <c r="D4750" s="25" t="s">
        <v>5650</v>
      </c>
      <c r="E4750" s="97">
        <v>3977.5830078125</v>
      </c>
      <c r="F4750" s="27">
        <v>3076.137939453125</v>
      </c>
      <c r="G4750" s="27">
        <v>3667.447509765625</v>
      </c>
      <c r="H4750" s="27">
        <v>5176.4814453125</v>
      </c>
      <c r="I4750" s="27">
        <v>4171.18359375</v>
      </c>
      <c r="J4750" s="27">
        <f t="shared" si="666"/>
        <v>3474.4320904251795</v>
      </c>
      <c r="K4750" s="28">
        <v>1.1143859624862671</v>
      </c>
      <c r="L4750" s="28">
        <v>0.99688887596130371</v>
      </c>
      <c r="M4750" s="27">
        <v>3844.987060546875</v>
      </c>
      <c r="N4750" s="27">
        <v>3934.0622273085669</v>
      </c>
      <c r="O4750" s="66">
        <f t="shared" si="667"/>
        <v>3910.8737014002127</v>
      </c>
      <c r="P4750" s="66">
        <f t="shared" si="668"/>
        <v>3935.1926766701408</v>
      </c>
      <c r="Q4750" s="66">
        <f t="shared" si="669"/>
        <v>3853.8945772230445</v>
      </c>
      <c r="R4750" s="66">
        <f t="shared" si="670"/>
        <v>3925.3948227275132</v>
      </c>
      <c r="S4750" s="67">
        <f>E4750/INDEX('CCG overall weighted population'!$F$4:$F$195,MATCH(A4750,'CCG overall weighted population'!$A$4:$A$195,0))*INDEX('CCG overall weighted population'!$T$4:$T$195,MATCH(A4750,'CCG overall weighted population'!$A$4:$A$195,0))</f>
        <v>0</v>
      </c>
      <c r="T4750" s="66">
        <f t="shared" si="671"/>
        <v>4926.7590834489674</v>
      </c>
      <c r="U4750" s="66">
        <f t="shared" si="672"/>
        <v>4926.7590834489674</v>
      </c>
      <c r="V4750" s="81">
        <f t="shared" si="673"/>
        <v>3923.5928229410342</v>
      </c>
      <c r="W4750" s="110">
        <f t="shared" si="674"/>
        <v>0.98642638387045045</v>
      </c>
    </row>
    <row r="4751" spans="1:23" x14ac:dyDescent="0.2">
      <c r="A4751" s="31" t="s">
        <v>145</v>
      </c>
      <c r="B4751" s="25" t="s">
        <v>384</v>
      </c>
      <c r="C4751" s="53" t="s">
        <v>5649</v>
      </c>
      <c r="D4751" s="25" t="s">
        <v>5648</v>
      </c>
      <c r="E4751" s="97">
        <v>14012.666015625</v>
      </c>
      <c r="F4751" s="27">
        <v>10339.6689453125</v>
      </c>
      <c r="G4751" s="27">
        <v>9031.08203125</v>
      </c>
      <c r="H4751" s="27">
        <v>17573.806640625</v>
      </c>
      <c r="I4751" s="27">
        <v>21757.82421875</v>
      </c>
      <c r="J4751" s="27">
        <f t="shared" si="666"/>
        <v>11815.501785742268</v>
      </c>
      <c r="K4751" s="28">
        <v>1.1143859624862671</v>
      </c>
      <c r="L4751" s="28">
        <v>0.99688887596130371</v>
      </c>
      <c r="M4751" s="27">
        <v>11569.484375</v>
      </c>
      <c r="N4751" s="27">
        <v>13422.437540611036</v>
      </c>
      <c r="O4751" s="66">
        <f t="shared" si="667"/>
        <v>13304.58260958653</v>
      </c>
      <c r="P4751" s="66">
        <f t="shared" si="668"/>
        <v>13387.314459337496</v>
      </c>
      <c r="Q4751" s="66">
        <f t="shared" si="669"/>
        <v>11754.779691561103</v>
      </c>
      <c r="R4751" s="66">
        <f t="shared" si="670"/>
        <v>13190.565244783687</v>
      </c>
      <c r="S4751" s="67">
        <f>E4751/INDEX('CCG overall weighted population'!$F$4:$F$195,MATCH(A4751,'CCG overall weighted population'!$A$4:$A$195,0))*INDEX('CCG overall weighted population'!$T$4:$T$195,MATCH(A4751,'CCG overall weighted population'!$A$4:$A$195,0))</f>
        <v>0</v>
      </c>
      <c r="T4751" s="66">
        <f t="shared" si="671"/>
        <v>16555.465136729617</v>
      </c>
      <c r="U4751" s="66">
        <f t="shared" si="672"/>
        <v>16555.465136729617</v>
      </c>
      <c r="V4751" s="81">
        <f t="shared" si="673"/>
        <v>13184.509956888309</v>
      </c>
      <c r="W4751" s="110">
        <f t="shared" si="674"/>
        <v>0.94089946496881849</v>
      </c>
    </row>
    <row r="4752" spans="1:23" x14ac:dyDescent="0.2">
      <c r="A4752" s="31" t="s">
        <v>145</v>
      </c>
      <c r="B4752" s="25" t="s">
        <v>384</v>
      </c>
      <c r="C4752" s="53" t="s">
        <v>5647</v>
      </c>
      <c r="D4752" s="25" t="s">
        <v>5646</v>
      </c>
      <c r="E4752" s="97">
        <v>5851.083984375</v>
      </c>
      <c r="F4752" s="27">
        <v>5826.94091796875</v>
      </c>
      <c r="G4752" s="27">
        <v>6407.40576171875</v>
      </c>
      <c r="H4752" s="27">
        <v>6435.63671875</v>
      </c>
      <c r="I4752" s="27">
        <v>7010.40576171875</v>
      </c>
      <c r="J4752" s="27">
        <f t="shared" si="666"/>
        <v>6004.691570419599</v>
      </c>
      <c r="K4752" s="28">
        <v>1.1143859624862671</v>
      </c>
      <c r="L4752" s="28">
        <v>0.99688887596130371</v>
      </c>
      <c r="M4752" s="27">
        <v>5515.357421875</v>
      </c>
      <c r="N4752" s="27">
        <v>4711.6218916115949</v>
      </c>
      <c r="O4752" s="66">
        <f t="shared" si="667"/>
        <v>6527.0762082447736</v>
      </c>
      <c r="P4752" s="66">
        <f t="shared" si="668"/>
        <v>6567.6635084269319</v>
      </c>
      <c r="Q4752" s="66">
        <f t="shared" si="669"/>
        <v>5434.9838688486598</v>
      </c>
      <c r="R4752" s="66">
        <f t="shared" si="670"/>
        <v>6431.1556472610373</v>
      </c>
      <c r="S4752" s="67">
        <f>E4752/INDEX('CCG overall weighted population'!$F$4:$F$195,MATCH(A4752,'CCG overall weighted population'!$A$4:$A$195,0))*INDEX('CCG overall weighted population'!$T$4:$T$195,MATCH(A4752,'CCG overall weighted population'!$A$4:$A$195,0))</f>
        <v>0</v>
      </c>
      <c r="T4752" s="66">
        <f t="shared" si="671"/>
        <v>8071.7369673916437</v>
      </c>
      <c r="U4752" s="66">
        <f t="shared" si="672"/>
        <v>8071.7369673916437</v>
      </c>
      <c r="V4752" s="81">
        <f t="shared" si="673"/>
        <v>6428.2033477786817</v>
      </c>
      <c r="W4752" s="110">
        <f t="shared" si="674"/>
        <v>1.0986346059883685</v>
      </c>
    </row>
    <row r="4753" spans="1:23" x14ac:dyDescent="0.2">
      <c r="A4753" s="31" t="s">
        <v>145</v>
      </c>
      <c r="B4753" s="25" t="s">
        <v>384</v>
      </c>
      <c r="C4753" s="53" t="s">
        <v>5645</v>
      </c>
      <c r="D4753" s="25" t="s">
        <v>5644</v>
      </c>
      <c r="E4753" s="97">
        <v>5418.5830078125</v>
      </c>
      <c r="F4753" s="27">
        <v>4056.97900390625</v>
      </c>
      <c r="G4753" s="27">
        <v>3980.4853515625</v>
      </c>
      <c r="H4753" s="27">
        <v>6432.1806640625</v>
      </c>
      <c r="I4753" s="27">
        <v>6136.63720703125</v>
      </c>
      <c r="J4753" s="27">
        <f t="shared" si="666"/>
        <v>4494.6498368757311</v>
      </c>
      <c r="K4753" s="28">
        <v>1.1143859624862671</v>
      </c>
      <c r="L4753" s="28">
        <v>0.99688887596130371</v>
      </c>
      <c r="M4753" s="27">
        <v>4607.71435546875</v>
      </c>
      <c r="N4753" s="27">
        <v>4301.7952350446376</v>
      </c>
      <c r="O4753" s="66">
        <f t="shared" si="667"/>
        <v>4971.7671816265947</v>
      </c>
      <c r="P4753" s="66">
        <f t="shared" si="668"/>
        <v>5002.6831079308704</v>
      </c>
      <c r="Q4753" s="66">
        <f t="shared" si="669"/>
        <v>4577.1224434263386</v>
      </c>
      <c r="R4753" s="66">
        <f t="shared" si="670"/>
        <v>4951.3955469312923</v>
      </c>
      <c r="S4753" s="67">
        <f>E4753/INDEX('CCG overall weighted population'!$F$4:$F$195,MATCH(A4753,'CCG overall weighted population'!$A$4:$A$195,0))*INDEX('CCG overall weighted population'!$T$4:$T$195,MATCH(A4753,'CCG overall weighted population'!$A$4:$A$195,0))</f>
        <v>0</v>
      </c>
      <c r="T4753" s="66">
        <f t="shared" si="671"/>
        <v>6214.4915577288102</v>
      </c>
      <c r="U4753" s="66">
        <f t="shared" si="672"/>
        <v>6214.4915577288102</v>
      </c>
      <c r="V4753" s="81">
        <f t="shared" si="673"/>
        <v>4949.1225491511241</v>
      </c>
      <c r="W4753" s="110">
        <f t="shared" si="674"/>
        <v>0.91336102852267664</v>
      </c>
    </row>
    <row r="4754" spans="1:23" x14ac:dyDescent="0.2">
      <c r="A4754" s="31" t="s">
        <v>145</v>
      </c>
      <c r="B4754" s="25" t="s">
        <v>384</v>
      </c>
      <c r="C4754" s="53" t="s">
        <v>5643</v>
      </c>
      <c r="D4754" s="25" t="s">
        <v>5642</v>
      </c>
      <c r="E4754" s="97">
        <v>5976.5</v>
      </c>
      <c r="F4754" s="27">
        <v>4648.55517578125</v>
      </c>
      <c r="G4754" s="27">
        <v>4613.6884765625</v>
      </c>
      <c r="H4754" s="27">
        <v>8887.1533203125</v>
      </c>
      <c r="I4754" s="27">
        <v>6489.10107421875</v>
      </c>
      <c r="J4754" s="27">
        <f t="shared" si="666"/>
        <v>5358.1744318866904</v>
      </c>
      <c r="K4754" s="28">
        <v>1.1143859624862671</v>
      </c>
      <c r="L4754" s="28">
        <v>0.99688887596130371</v>
      </c>
      <c r="M4754" s="27">
        <v>5381.68896484375</v>
      </c>
      <c r="N4754" s="27">
        <v>5528.1345677086829</v>
      </c>
      <c r="O4754" s="66">
        <f t="shared" si="667"/>
        <v>5971.3788123283584</v>
      </c>
      <c r="P4754" s="66">
        <f t="shared" si="668"/>
        <v>6008.5106209092373</v>
      </c>
      <c r="Q4754" s="66">
        <f t="shared" si="669"/>
        <v>5396.3335251302433</v>
      </c>
      <c r="R4754" s="66">
        <f t="shared" si="670"/>
        <v>5934.7324906422764</v>
      </c>
      <c r="S4754" s="67">
        <f>E4754/INDEX('CCG overall weighted population'!$F$4:$F$195,MATCH(A4754,'CCG overall weighted population'!$A$4:$A$195,0))*INDEX('CCG overall weighted population'!$T$4:$T$195,MATCH(A4754,'CCG overall weighted population'!$A$4:$A$195,0))</f>
        <v>0</v>
      </c>
      <c r="T4754" s="66">
        <f t="shared" si="671"/>
        <v>7448.6767641363485</v>
      </c>
      <c r="U4754" s="66">
        <f t="shared" si="672"/>
        <v>7448.6767641363485</v>
      </c>
      <c r="V4754" s="81">
        <f t="shared" si="673"/>
        <v>5932.0080801908671</v>
      </c>
      <c r="W4754" s="110">
        <f t="shared" si="674"/>
        <v>0.9925555224949163</v>
      </c>
    </row>
    <row r="4755" spans="1:23" x14ac:dyDescent="0.2">
      <c r="A4755" s="31" t="s">
        <v>145</v>
      </c>
      <c r="B4755" s="25" t="s">
        <v>384</v>
      </c>
      <c r="C4755" s="53" t="s">
        <v>5641</v>
      </c>
      <c r="D4755" s="25" t="s">
        <v>5640</v>
      </c>
      <c r="E4755" s="97">
        <v>5224.5</v>
      </c>
      <c r="F4755" s="27">
        <v>2981.697021484375</v>
      </c>
      <c r="G4755" s="27">
        <v>2857.374267578125</v>
      </c>
      <c r="H4755" s="27">
        <v>5574.1083984375</v>
      </c>
      <c r="I4755" s="27">
        <v>8514.2822265625</v>
      </c>
      <c r="J4755" s="27">
        <f t="shared" si="666"/>
        <v>3592.7017381637215</v>
      </c>
      <c r="K4755" s="28">
        <v>1.1143859624862671</v>
      </c>
      <c r="L4755" s="28">
        <v>0.99688887596130371</v>
      </c>
      <c r="M4755" s="27">
        <v>3831.226318359375</v>
      </c>
      <c r="N4755" s="27">
        <v>4911.025482863457</v>
      </c>
      <c r="O4755" s="66">
        <f t="shared" si="667"/>
        <v>4137.6555983863218</v>
      </c>
      <c r="P4755" s="66">
        <f t="shared" si="668"/>
        <v>4163.3847709076972</v>
      </c>
      <c r="Q4755" s="66">
        <f t="shared" si="669"/>
        <v>3939.2062348097834</v>
      </c>
      <c r="R4755" s="66">
        <f t="shared" si="670"/>
        <v>4136.3673059399134</v>
      </c>
      <c r="S4755" s="67">
        <f>E4755/INDEX('CCG overall weighted population'!$F$4:$F$195,MATCH(A4755,'CCG overall weighted population'!$A$4:$A$195,0))*INDEX('CCG overall weighted population'!$T$4:$T$195,MATCH(A4755,'CCG overall weighted population'!$A$4:$A$195,0))</f>
        <v>0</v>
      </c>
      <c r="T4755" s="66">
        <f t="shared" si="671"/>
        <v>5191.550434374084</v>
      </c>
      <c r="U4755" s="66">
        <f t="shared" si="672"/>
        <v>5191.550434374084</v>
      </c>
      <c r="V4755" s="81">
        <f t="shared" si="673"/>
        <v>4134.4684566932219</v>
      </c>
      <c r="W4755" s="110">
        <f t="shared" si="674"/>
        <v>0.7913615574108952</v>
      </c>
    </row>
    <row r="4756" spans="1:23" x14ac:dyDescent="0.2">
      <c r="A4756" s="31" t="s">
        <v>145</v>
      </c>
      <c r="B4756" s="25" t="s">
        <v>384</v>
      </c>
      <c r="C4756" s="53" t="s">
        <v>5639</v>
      </c>
      <c r="D4756" s="25" t="s">
        <v>5638</v>
      </c>
      <c r="E4756" s="97">
        <v>14143.583984375</v>
      </c>
      <c r="F4756" s="27">
        <v>15048.6171875</v>
      </c>
      <c r="G4756" s="27">
        <v>15960.1826171875</v>
      </c>
      <c r="H4756" s="27">
        <v>16344.6123046875</v>
      </c>
      <c r="I4756" s="27">
        <v>14697.466796875</v>
      </c>
      <c r="J4756" s="27">
        <f t="shared" si="666"/>
        <v>15286.666521718913</v>
      </c>
      <c r="K4756" s="28">
        <v>1.1143859624862671</v>
      </c>
      <c r="L4756" s="28">
        <v>0.99688887596130371</v>
      </c>
      <c r="M4756" s="27">
        <v>14220.9248046875</v>
      </c>
      <c r="N4756" s="27">
        <v>10843.838714062236</v>
      </c>
      <c r="O4756" s="66">
        <f t="shared" si="667"/>
        <v>16488.685650868461</v>
      </c>
      <c r="P4756" s="66">
        <f t="shared" si="668"/>
        <v>16591.217199875919</v>
      </c>
      <c r="Q4756" s="66">
        <f t="shared" si="669"/>
        <v>13883.216195624975</v>
      </c>
      <c r="R4756" s="66">
        <f t="shared" si="670"/>
        <v>16264.855347672918</v>
      </c>
      <c r="S4756" s="67">
        <f>E4756/INDEX('CCG overall weighted population'!$F$4:$F$195,MATCH(A4756,'CCG overall weighted population'!$A$4:$A$195,0))*INDEX('CCG overall weighted population'!$T$4:$T$195,MATCH(A4756,'CCG overall weighted population'!$A$4:$A$195,0))</f>
        <v>0</v>
      </c>
      <c r="T4756" s="66">
        <f t="shared" si="671"/>
        <v>20414.003544604358</v>
      </c>
      <c r="U4756" s="66">
        <f t="shared" si="672"/>
        <v>20414.003544604358</v>
      </c>
      <c r="V4756" s="81">
        <f t="shared" si="673"/>
        <v>16257.388769866802</v>
      </c>
      <c r="W4756" s="110">
        <f t="shared" si="674"/>
        <v>1.1494532636018571</v>
      </c>
    </row>
    <row r="4757" spans="1:23" x14ac:dyDescent="0.2">
      <c r="A4757" s="31" t="s">
        <v>145</v>
      </c>
      <c r="B4757" s="25" t="s">
        <v>384</v>
      </c>
      <c r="C4757" s="53" t="s">
        <v>5637</v>
      </c>
      <c r="D4757" s="25" t="s">
        <v>5636</v>
      </c>
      <c r="E4757" s="97">
        <v>5006.1669921875</v>
      </c>
      <c r="F4757" s="27">
        <v>4677.65234375</v>
      </c>
      <c r="G4757" s="27">
        <v>5001.6318359375</v>
      </c>
      <c r="H4757" s="27">
        <v>4852.41845703125</v>
      </c>
      <c r="I4757" s="27">
        <v>6124.48193359375</v>
      </c>
      <c r="J4757" s="27">
        <f t="shared" si="666"/>
        <v>4784.8976112730224</v>
      </c>
      <c r="K4757" s="28">
        <v>1.1143859624862671</v>
      </c>
      <c r="L4757" s="28">
        <v>0.99688887596130371</v>
      </c>
      <c r="M4757" s="27">
        <v>4624.212890625</v>
      </c>
      <c r="N4757" s="27">
        <v>3708.3922895610394</v>
      </c>
      <c r="O4757" s="66">
        <f t="shared" si="667"/>
        <v>5196.0425053529571</v>
      </c>
      <c r="P4757" s="66">
        <f t="shared" si="668"/>
        <v>5228.3530422910162</v>
      </c>
      <c r="Q4757" s="66">
        <f t="shared" si="669"/>
        <v>4532.6308305186049</v>
      </c>
      <c r="R4757" s="66">
        <f t="shared" si="670"/>
        <v>5144.5062529817124</v>
      </c>
      <c r="S4757" s="67">
        <f>E4757/INDEX('CCG overall weighted population'!$F$4:$F$195,MATCH(A4757,'CCG overall weighted population'!$A$4:$A$195,0))*INDEX('CCG overall weighted population'!$T$4:$T$195,MATCH(A4757,'CCG overall weighted population'!$A$4:$A$195,0))</f>
        <v>0</v>
      </c>
      <c r="T4757" s="66">
        <f t="shared" si="671"/>
        <v>6456.8646101505983</v>
      </c>
      <c r="U4757" s="66">
        <f t="shared" si="672"/>
        <v>6456.8646101505983</v>
      </c>
      <c r="V4757" s="81">
        <f t="shared" si="673"/>
        <v>5142.1446054053358</v>
      </c>
      <c r="W4757" s="110">
        <f t="shared" si="674"/>
        <v>1.0271620210492456</v>
      </c>
    </row>
    <row r="4758" spans="1:23" x14ac:dyDescent="0.2">
      <c r="A4758" s="31" t="s">
        <v>145</v>
      </c>
      <c r="B4758" s="25" t="s">
        <v>384</v>
      </c>
      <c r="C4758" s="53" t="s">
        <v>5635</v>
      </c>
      <c r="D4758" s="25" t="s">
        <v>5634</v>
      </c>
      <c r="E4758" s="97">
        <v>10779.1669921875</v>
      </c>
      <c r="F4758" s="27">
        <v>7887.6748046875</v>
      </c>
      <c r="G4758" s="27">
        <v>8192.037109375</v>
      </c>
      <c r="H4758" s="27">
        <v>14141.0341796875</v>
      </c>
      <c r="I4758" s="27">
        <v>14267.1865234375</v>
      </c>
      <c r="J4758" s="27">
        <f t="shared" si="666"/>
        <v>9110.0714172806856</v>
      </c>
      <c r="K4758" s="28">
        <v>1.1143859624862671</v>
      </c>
      <c r="L4758" s="28">
        <v>0.99688887596130371</v>
      </c>
      <c r="M4758" s="27">
        <v>9154.587890625</v>
      </c>
      <c r="N4758" s="27">
        <v>10185.307797712465</v>
      </c>
      <c r="O4758" s="66">
        <f t="shared" si="667"/>
        <v>10240.00120040512</v>
      </c>
      <c r="P4758" s="66">
        <f t="shared" si="668"/>
        <v>10303.676571938475</v>
      </c>
      <c r="Q4758" s="66">
        <f t="shared" si="669"/>
        <v>9257.6598813337478</v>
      </c>
      <c r="R4758" s="66">
        <f t="shared" si="670"/>
        <v>10177.613123643912</v>
      </c>
      <c r="S4758" s="67">
        <f>E4758/INDEX('CCG overall weighted population'!$F$4:$F$195,MATCH(A4758,'CCG overall weighted population'!$A$4:$A$195,0))*INDEX('CCG overall weighted population'!$T$4:$T$195,MATCH(A4758,'CCG overall weighted population'!$A$4:$A$195,0))</f>
        <v>0</v>
      </c>
      <c r="T4758" s="66">
        <f t="shared" si="671"/>
        <v>12773.911967892454</v>
      </c>
      <c r="U4758" s="66">
        <f t="shared" si="672"/>
        <v>12773.911967892454</v>
      </c>
      <c r="V4758" s="81">
        <f t="shared" si="673"/>
        <v>10172.940967719753</v>
      </c>
      <c r="W4758" s="110">
        <f t="shared" si="674"/>
        <v>0.94375947372305058</v>
      </c>
    </row>
    <row r="4759" spans="1:23" x14ac:dyDescent="0.2">
      <c r="A4759" s="31" t="s">
        <v>145</v>
      </c>
      <c r="B4759" s="25" t="s">
        <v>384</v>
      </c>
      <c r="C4759" s="53" t="s">
        <v>5633</v>
      </c>
      <c r="D4759" s="25" t="s">
        <v>5154</v>
      </c>
      <c r="E4759" s="97">
        <v>7783.6669921875</v>
      </c>
      <c r="F4759" s="27">
        <v>5738.08837890625</v>
      </c>
      <c r="G4759" s="27">
        <v>5383.7236328125</v>
      </c>
      <c r="H4759" s="27">
        <v>10896.9990234375</v>
      </c>
      <c r="I4759" s="27">
        <v>9527.591796875</v>
      </c>
      <c r="J4759" s="27">
        <f t="shared" si="666"/>
        <v>6646.3243297628578</v>
      </c>
      <c r="K4759" s="28">
        <v>1.1143859624862671</v>
      </c>
      <c r="L4759" s="28">
        <v>0.99688887596130371</v>
      </c>
      <c r="M4759" s="27">
        <v>6599.12353515625</v>
      </c>
      <c r="N4759" s="27">
        <v>7299.758688838574</v>
      </c>
      <c r="O4759" s="66">
        <f t="shared" si="667"/>
        <v>7456.1190380662465</v>
      </c>
      <c r="P4759" s="66">
        <f t="shared" si="668"/>
        <v>7502.4834027429815</v>
      </c>
      <c r="Q4759" s="66">
        <f t="shared" si="669"/>
        <v>6669.1870505244824</v>
      </c>
      <c r="R4759" s="66">
        <f t="shared" si="670"/>
        <v>7402.0565046298998</v>
      </c>
      <c r="S4759" s="67">
        <f>E4759/INDEX('CCG overall weighted population'!$F$4:$F$195,MATCH(A4759,'CCG overall weighted population'!$A$4:$A$195,0))*INDEX('CCG overall weighted population'!$T$4:$T$195,MATCH(A4759,'CCG overall weighted population'!$A$4:$A$195,0))</f>
        <v>0</v>
      </c>
      <c r="T4759" s="66">
        <f t="shared" si="671"/>
        <v>9290.3136543723303</v>
      </c>
      <c r="U4759" s="66">
        <f t="shared" si="672"/>
        <v>9290.3136543723303</v>
      </c>
      <c r="V4759" s="81">
        <f t="shared" si="673"/>
        <v>7398.6585014115681</v>
      </c>
      <c r="W4759" s="110">
        <f t="shared" si="674"/>
        <v>0.95053636143961884</v>
      </c>
    </row>
    <row r="4760" spans="1:23" x14ac:dyDescent="0.2">
      <c r="A4760" s="31" t="s">
        <v>145</v>
      </c>
      <c r="B4760" s="25" t="s">
        <v>384</v>
      </c>
      <c r="C4760" s="53" t="s">
        <v>5632</v>
      </c>
      <c r="D4760" s="25" t="s">
        <v>5631</v>
      </c>
      <c r="E4760" s="97">
        <v>8251.416015625</v>
      </c>
      <c r="F4760" s="27">
        <v>7701.19384765625</v>
      </c>
      <c r="G4760" s="27">
        <v>8272.1123046875</v>
      </c>
      <c r="H4760" s="27">
        <v>8875.6650390625</v>
      </c>
      <c r="I4760" s="27">
        <v>9668.3349609375</v>
      </c>
      <c r="J4760" s="27">
        <f t="shared" si="666"/>
        <v>7995.7652735022984</v>
      </c>
      <c r="K4760" s="28">
        <v>1.1143859624862671</v>
      </c>
      <c r="L4760" s="28">
        <v>0.99688887596130371</v>
      </c>
      <c r="M4760" s="27">
        <v>7747.75537109375</v>
      </c>
      <c r="N4760" s="27">
        <v>6850.3500163793742</v>
      </c>
      <c r="O4760" s="66">
        <f t="shared" si="667"/>
        <v>8755.4009645301649</v>
      </c>
      <c r="P4760" s="66">
        <f t="shared" si="668"/>
        <v>8809.8446504662461</v>
      </c>
      <c r="Q4760" s="66">
        <f t="shared" si="669"/>
        <v>7658.0148356223126</v>
      </c>
      <c r="R4760" s="66">
        <f t="shared" si="670"/>
        <v>8671.0288556400974</v>
      </c>
      <c r="S4760" s="67">
        <f>E4760/INDEX('CCG overall weighted population'!$F$4:$F$195,MATCH(A4760,'CCG overall weighted population'!$A$4:$A$195,0))*INDEX('CCG overall weighted population'!$T$4:$T$195,MATCH(A4760,'CCG overall weighted population'!$A$4:$A$195,0))</f>
        <v>0</v>
      </c>
      <c r="T4760" s="66">
        <f t="shared" si="671"/>
        <v>10882.999572432675</v>
      </c>
      <c r="U4760" s="66">
        <f t="shared" si="672"/>
        <v>10882.999572432675</v>
      </c>
      <c r="V4760" s="81">
        <f t="shared" si="673"/>
        <v>8667.048315375474</v>
      </c>
      <c r="W4760" s="110">
        <f t="shared" si="674"/>
        <v>1.050371027101703</v>
      </c>
    </row>
    <row r="4761" spans="1:23" x14ac:dyDescent="0.2">
      <c r="A4761" s="31" t="s">
        <v>145</v>
      </c>
      <c r="B4761" s="25" t="s">
        <v>384</v>
      </c>
      <c r="C4761" s="53" t="s">
        <v>5630</v>
      </c>
      <c r="D4761" s="25" t="s">
        <v>5629</v>
      </c>
      <c r="E4761" s="97">
        <v>13596.666015625</v>
      </c>
      <c r="F4761" s="27">
        <v>9843.64453125</v>
      </c>
      <c r="G4761" s="27">
        <v>8509.9091796875</v>
      </c>
      <c r="H4761" s="27">
        <v>21094.166015625</v>
      </c>
      <c r="I4761" s="27">
        <v>18321.49609375</v>
      </c>
      <c r="J4761" s="27">
        <f t="shared" si="666"/>
        <v>11797.246145745934</v>
      </c>
      <c r="K4761" s="28">
        <v>1.1143859624862671</v>
      </c>
      <c r="L4761" s="28">
        <v>0.99688887596130371</v>
      </c>
      <c r="M4761" s="27">
        <v>11099.525390625</v>
      </c>
      <c r="N4761" s="27">
        <v>12654.357488549473</v>
      </c>
      <c r="O4761" s="66">
        <f t="shared" si="667"/>
        <v>13201.002656495701</v>
      </c>
      <c r="P4761" s="66">
        <f t="shared" si="668"/>
        <v>13283.090415306891</v>
      </c>
      <c r="Q4761" s="66">
        <f t="shared" si="669"/>
        <v>11255.008600417446</v>
      </c>
      <c r="R4761" s="66">
        <f t="shared" si="670"/>
        <v>13038.670809668811</v>
      </c>
      <c r="S4761" s="67">
        <f>E4761/INDEX('CCG overall weighted population'!$F$4:$F$195,MATCH(A4761,'CCG overall weighted population'!$A$4:$A$195,0))*INDEX('CCG overall weighted population'!$T$4:$T$195,MATCH(A4761,'CCG overall weighted population'!$A$4:$A$195,0))</f>
        <v>0</v>
      </c>
      <c r="T4761" s="66">
        <f t="shared" si="671"/>
        <v>16364.822584394567</v>
      </c>
      <c r="U4761" s="66">
        <f t="shared" si="672"/>
        <v>16364.822584394567</v>
      </c>
      <c r="V4761" s="81">
        <f t="shared" si="673"/>
        <v>13032.685250743896</v>
      </c>
      <c r="W4761" s="110">
        <f t="shared" si="674"/>
        <v>0.95852065762055283</v>
      </c>
    </row>
    <row r="4762" spans="1:23" x14ac:dyDescent="0.2">
      <c r="A4762" s="31" t="s">
        <v>145</v>
      </c>
      <c r="B4762" s="25" t="s">
        <v>384</v>
      </c>
      <c r="C4762" s="53" t="s">
        <v>5628</v>
      </c>
      <c r="D4762" s="25" t="s">
        <v>5627</v>
      </c>
      <c r="E4762" s="97">
        <v>5355.25</v>
      </c>
      <c r="F4762" s="27">
        <v>3644.8994140625</v>
      </c>
      <c r="G4762" s="27">
        <v>2733.833251953125</v>
      </c>
      <c r="H4762" s="27">
        <v>5908.9873046875</v>
      </c>
      <c r="I4762" s="27">
        <v>8521.482421875</v>
      </c>
      <c r="J4762" s="27">
        <f t="shared" si="666"/>
        <v>4128.9128549937477</v>
      </c>
      <c r="K4762" s="28">
        <v>1.1143859624862671</v>
      </c>
      <c r="L4762" s="28">
        <v>0.99688887596130371</v>
      </c>
      <c r="M4762" s="27">
        <v>3990.13427734375</v>
      </c>
      <c r="N4762" s="27">
        <v>5559.8387865893674</v>
      </c>
      <c r="O4762" s="66">
        <f t="shared" si="667"/>
        <v>4745.8518902889791</v>
      </c>
      <c r="P4762" s="66">
        <f t="shared" si="668"/>
        <v>4775.3630081533474</v>
      </c>
      <c r="Q4762" s="66">
        <f t="shared" si="669"/>
        <v>4147.1047282683121</v>
      </c>
      <c r="R4762" s="66">
        <f t="shared" si="670"/>
        <v>4699.6468117548657</v>
      </c>
      <c r="S4762" s="67">
        <f>E4762/INDEX('CCG overall weighted population'!$F$4:$F$195,MATCH(A4762,'CCG overall weighted population'!$A$4:$A$195,0))*INDEX('CCG overall weighted population'!$T$4:$T$195,MATCH(A4762,'CCG overall weighted population'!$A$4:$A$195,0))</f>
        <v>0</v>
      </c>
      <c r="T4762" s="66">
        <f t="shared" si="671"/>
        <v>5898.5219740843722</v>
      </c>
      <c r="U4762" s="66">
        <f t="shared" si="672"/>
        <v>5898.5219740843722</v>
      </c>
      <c r="V4762" s="81">
        <f t="shared" si="673"/>
        <v>4697.4893822646454</v>
      </c>
      <c r="W4762" s="110">
        <f t="shared" si="674"/>
        <v>0.87717461972170219</v>
      </c>
    </row>
    <row r="4763" spans="1:23" x14ac:dyDescent="0.2">
      <c r="A4763" s="31" t="s">
        <v>145</v>
      </c>
      <c r="B4763" s="25" t="s">
        <v>384</v>
      </c>
      <c r="C4763" s="53" t="s">
        <v>5626</v>
      </c>
      <c r="D4763" s="25" t="s">
        <v>5625</v>
      </c>
      <c r="E4763" s="97">
        <v>3725.8330078125</v>
      </c>
      <c r="F4763" s="27">
        <v>2362.95458984375</v>
      </c>
      <c r="G4763" s="27">
        <v>2017.7626953125</v>
      </c>
      <c r="H4763" s="27">
        <v>3589.606689453125</v>
      </c>
      <c r="I4763" s="27">
        <v>6837.2685546875</v>
      </c>
      <c r="J4763" s="27">
        <f t="shared" si="666"/>
        <v>2711.0382105958638</v>
      </c>
      <c r="K4763" s="28">
        <v>1.1143859624862671</v>
      </c>
      <c r="L4763" s="28">
        <v>0.99688887596130371</v>
      </c>
      <c r="M4763" s="27">
        <v>2900.957275390625</v>
      </c>
      <c r="N4763" s="27">
        <v>3482.8503766134031</v>
      </c>
      <c r="O4763" s="66">
        <f t="shared" si="667"/>
        <v>3097.4858528858772</v>
      </c>
      <c r="P4763" s="66">
        <f t="shared" si="668"/>
        <v>3116.7469407160247</v>
      </c>
      <c r="Q4763" s="66">
        <f t="shared" si="669"/>
        <v>2959.1465855129027</v>
      </c>
      <c r="R4763" s="66">
        <f t="shared" si="670"/>
        <v>3097.7533200522207</v>
      </c>
      <c r="S4763" s="67">
        <f>E4763/INDEX('CCG overall weighted population'!$F$4:$F$195,MATCH(A4763,'CCG overall weighted population'!$A$4:$A$195,0))*INDEX('CCG overall weighted population'!$T$4:$T$195,MATCH(A4763,'CCG overall weighted population'!$A$4:$A$195,0))</f>
        <v>0</v>
      </c>
      <c r="T4763" s="66">
        <f t="shared" si="671"/>
        <v>3887.9870680745785</v>
      </c>
      <c r="U4763" s="66">
        <f t="shared" si="672"/>
        <v>3887.9870680745785</v>
      </c>
      <c r="V4763" s="81">
        <f t="shared" si="673"/>
        <v>3096.3312590689588</v>
      </c>
      <c r="W4763" s="110">
        <f t="shared" si="674"/>
        <v>0.83104402494057772</v>
      </c>
    </row>
    <row r="4764" spans="1:23" x14ac:dyDescent="0.2">
      <c r="A4764" s="31" t="s">
        <v>145</v>
      </c>
      <c r="B4764" s="25" t="s">
        <v>384</v>
      </c>
      <c r="C4764" s="53" t="s">
        <v>5624</v>
      </c>
      <c r="D4764" s="25" t="s">
        <v>5623</v>
      </c>
      <c r="E4764" s="97">
        <v>4513.5830078125</v>
      </c>
      <c r="F4764" s="27">
        <v>2866.167724609375</v>
      </c>
      <c r="G4764" s="27">
        <v>2717.001220703125</v>
      </c>
      <c r="H4764" s="27">
        <v>4860.0810546875</v>
      </c>
      <c r="I4764" s="27">
        <v>5538.71923828125</v>
      </c>
      <c r="J4764" s="27">
        <f t="shared" si="666"/>
        <v>3266.7396610401388</v>
      </c>
      <c r="K4764" s="28">
        <v>1.1143859624862671</v>
      </c>
      <c r="L4764" s="28">
        <v>0.99688887596130371</v>
      </c>
      <c r="M4764" s="27">
        <v>3516.1650390625</v>
      </c>
      <c r="N4764" s="27">
        <v>3777.1745695507461</v>
      </c>
      <c r="O4764" s="66">
        <f t="shared" si="667"/>
        <v>3685.7882402229357</v>
      </c>
      <c r="P4764" s="66">
        <f t="shared" si="668"/>
        <v>3708.7075671835792</v>
      </c>
      <c r="Q4764" s="66">
        <f t="shared" si="669"/>
        <v>3542.265992111325</v>
      </c>
      <c r="R4764" s="66">
        <f t="shared" si="670"/>
        <v>3688.6484236903179</v>
      </c>
      <c r="S4764" s="67">
        <f>E4764/INDEX('CCG overall weighted population'!$F$4:$F$195,MATCH(A4764,'CCG overall weighted population'!$A$4:$A$195,0))*INDEX('CCG overall weighted population'!$T$4:$T$195,MATCH(A4764,'CCG overall weighted population'!$A$4:$A$195,0))</f>
        <v>0</v>
      </c>
      <c r="T4764" s="66">
        <f t="shared" si="671"/>
        <v>4629.6189167638022</v>
      </c>
      <c r="U4764" s="66">
        <f t="shared" si="672"/>
        <v>4629.6189167638022</v>
      </c>
      <c r="V4764" s="81">
        <f t="shared" si="673"/>
        <v>3686.9551051906337</v>
      </c>
      <c r="W4764" s="110">
        <f t="shared" si="674"/>
        <v>0.81685771565714704</v>
      </c>
    </row>
    <row r="4765" spans="1:23" x14ac:dyDescent="0.2">
      <c r="A4765" s="31" t="s">
        <v>145</v>
      </c>
      <c r="B4765" s="25" t="s">
        <v>384</v>
      </c>
      <c r="C4765" s="53" t="s">
        <v>5622</v>
      </c>
      <c r="D4765" s="25" t="s">
        <v>5621</v>
      </c>
      <c r="E4765" s="97">
        <v>3698</v>
      </c>
      <c r="F4765" s="27">
        <v>3961.531005859375</v>
      </c>
      <c r="G4765" s="27">
        <v>5619.77392578125</v>
      </c>
      <c r="H4765" s="27">
        <v>3856.5068359375</v>
      </c>
      <c r="I4765" s="27">
        <v>3343.941162109375</v>
      </c>
      <c r="J4765" s="27">
        <f t="shared" si="666"/>
        <v>4026.420789563771</v>
      </c>
      <c r="K4765" s="28">
        <v>1.1143859624862671</v>
      </c>
      <c r="L4765" s="28">
        <v>0.99688887596130371</v>
      </c>
      <c r="M4765" s="27">
        <v>4095.657958984375</v>
      </c>
      <c r="N4765" s="27">
        <v>2694.4103380816605</v>
      </c>
      <c r="O4765" s="66">
        <f t="shared" si="667"/>
        <v>4325.0516666199464</v>
      </c>
      <c r="P4765" s="66">
        <f t="shared" si="668"/>
        <v>4351.9461236012685</v>
      </c>
      <c r="Q4765" s="66">
        <f t="shared" si="669"/>
        <v>3955.5331968941036</v>
      </c>
      <c r="R4765" s="66">
        <f t="shared" si="670"/>
        <v>4304.1713787639237</v>
      </c>
      <c r="S4765" s="67">
        <f>E4765/INDEX('CCG overall weighted population'!$F$4:$F$195,MATCH(A4765,'CCG overall weighted population'!$A$4:$A$195,0))*INDEX('CCG overall weighted population'!$T$4:$T$195,MATCH(A4765,'CCG overall weighted population'!$A$4:$A$195,0))</f>
        <v>0</v>
      </c>
      <c r="T4765" s="66">
        <f t="shared" si="671"/>
        <v>5402.1611569538272</v>
      </c>
      <c r="U4765" s="66">
        <f t="shared" si="672"/>
        <v>5402.1611569538272</v>
      </c>
      <c r="V4765" s="81">
        <f t="shared" si="673"/>
        <v>4302.1954970359011</v>
      </c>
      <c r="W4765" s="110">
        <f t="shared" si="674"/>
        <v>1.1633843961697947</v>
      </c>
    </row>
    <row r="4766" spans="1:23" x14ac:dyDescent="0.2">
      <c r="A4766" s="31" t="s">
        <v>145</v>
      </c>
      <c r="B4766" s="25" t="s">
        <v>384</v>
      </c>
      <c r="C4766" s="53" t="s">
        <v>5620</v>
      </c>
      <c r="D4766" s="25" t="s">
        <v>5619</v>
      </c>
      <c r="E4766" s="97">
        <v>3107.83349609375</v>
      </c>
      <c r="F4766" s="27">
        <v>2460.23974609375</v>
      </c>
      <c r="G4766" s="27">
        <v>2469.79248046875</v>
      </c>
      <c r="H4766" s="27">
        <v>5286.3076171875</v>
      </c>
      <c r="I4766" s="27">
        <v>3621.51220703125</v>
      </c>
      <c r="J4766" s="27">
        <f t="shared" si="666"/>
        <v>2932.73360325773</v>
      </c>
      <c r="K4766" s="28">
        <v>1.1143859624862671</v>
      </c>
      <c r="L4766" s="28">
        <v>0.99688887596130371</v>
      </c>
      <c r="M4766" s="27">
        <v>2775.460693359375</v>
      </c>
      <c r="N4766" s="27">
        <v>2870.3572000901731</v>
      </c>
      <c r="O4766" s="66">
        <f t="shared" si="667"/>
        <v>3251.0998794840643</v>
      </c>
      <c r="P4766" s="66">
        <f t="shared" si="668"/>
        <v>3271.3161849968023</v>
      </c>
      <c r="Q4766" s="66">
        <f t="shared" si="669"/>
        <v>2784.9503440324552</v>
      </c>
      <c r="R4766" s="66">
        <f t="shared" si="670"/>
        <v>3212.7005284825609</v>
      </c>
      <c r="S4766" s="67">
        <f>E4766/INDEX('CCG overall weighted population'!$F$4:$F$195,MATCH(A4766,'CCG overall weighted population'!$A$4:$A$195,0))*INDEX('CCG overall weighted population'!$T$4:$T$195,MATCH(A4766,'CCG overall weighted population'!$A$4:$A$195,0))</f>
        <v>0</v>
      </c>
      <c r="T4766" s="66">
        <f t="shared" si="671"/>
        <v>4032.2571934572229</v>
      </c>
      <c r="U4766" s="66">
        <f t="shared" si="672"/>
        <v>4032.2571934572229</v>
      </c>
      <c r="V4766" s="81">
        <f t="shared" si="673"/>
        <v>3211.2256995983867</v>
      </c>
      <c r="W4766" s="110">
        <f t="shared" si="674"/>
        <v>1.0332682570139586</v>
      </c>
    </row>
    <row r="4767" spans="1:23" x14ac:dyDescent="0.2">
      <c r="A4767" s="31" t="s">
        <v>145</v>
      </c>
      <c r="B4767" s="25" t="s">
        <v>384</v>
      </c>
      <c r="C4767" s="53" t="s">
        <v>5618</v>
      </c>
      <c r="D4767" s="25" t="s">
        <v>5617</v>
      </c>
      <c r="E4767" s="97">
        <v>2877.833251953125</v>
      </c>
      <c r="F4767" s="27">
        <v>1933.595458984375</v>
      </c>
      <c r="G4767" s="27">
        <v>1991.986328125</v>
      </c>
      <c r="H4767" s="27">
        <v>3366.9130859375</v>
      </c>
      <c r="I4767" s="27">
        <v>3670.5185546875</v>
      </c>
      <c r="J4767" s="27">
        <f t="shared" si="666"/>
        <v>2224.4925461871512</v>
      </c>
      <c r="K4767" s="28">
        <v>1.1143859624862671</v>
      </c>
      <c r="L4767" s="28">
        <v>0.99688887596130371</v>
      </c>
      <c r="M4767" s="27">
        <v>2475.754150390625</v>
      </c>
      <c r="N4767" s="27">
        <v>2613.9684976833973</v>
      </c>
      <c r="O4767" s="66">
        <f t="shared" si="667"/>
        <v>2514.4985894066667</v>
      </c>
      <c r="P4767" s="66">
        <f t="shared" si="668"/>
        <v>2530.1344891265057</v>
      </c>
      <c r="Q4767" s="66">
        <f t="shared" si="669"/>
        <v>2489.5755851199019</v>
      </c>
      <c r="R4767" s="66">
        <f t="shared" si="670"/>
        <v>2525.2464263029915</v>
      </c>
      <c r="S4767" s="67">
        <f>E4767/INDEX('CCG overall weighted population'!$F$4:$F$195,MATCH(A4767,'CCG overall weighted population'!$A$4:$A$195,0))*INDEX('CCG overall weighted population'!$T$4:$T$195,MATCH(A4767,'CCG overall weighted population'!$A$4:$A$195,0))</f>
        <v>0</v>
      </c>
      <c r="T4767" s="66">
        <f t="shared" si="671"/>
        <v>3169.4342430733209</v>
      </c>
      <c r="U4767" s="66">
        <f t="shared" si="672"/>
        <v>3169.4342430733209</v>
      </c>
      <c r="V4767" s="81">
        <f t="shared" si="673"/>
        <v>2524.0871815068613</v>
      </c>
      <c r="W4767" s="110">
        <f t="shared" si="674"/>
        <v>0.87707902457302422</v>
      </c>
    </row>
    <row r="4768" spans="1:23" x14ac:dyDescent="0.2">
      <c r="A4768" s="31" t="s">
        <v>145</v>
      </c>
      <c r="B4768" s="25" t="s">
        <v>384</v>
      </c>
      <c r="C4768" s="53" t="s">
        <v>5616</v>
      </c>
      <c r="D4768" s="25" t="s">
        <v>5615</v>
      </c>
      <c r="E4768" s="97">
        <v>2811.1669921875</v>
      </c>
      <c r="F4768" s="27">
        <v>2413.15185546875</v>
      </c>
      <c r="G4768" s="27">
        <v>1955.192138671875</v>
      </c>
      <c r="H4768" s="27">
        <v>3469.24853515625</v>
      </c>
      <c r="I4768" s="27">
        <v>3784.2607421875</v>
      </c>
      <c r="J4768" s="27">
        <f t="shared" si="666"/>
        <v>2599.1621979962842</v>
      </c>
      <c r="K4768" s="28">
        <v>1.1143859624862671</v>
      </c>
      <c r="L4768" s="28">
        <v>0.99688887596130371</v>
      </c>
      <c r="M4768" s="27">
        <v>2456.548583984375</v>
      </c>
      <c r="N4768" s="27">
        <v>2785.5148719471549</v>
      </c>
      <c r="O4768" s="66">
        <f t="shared" si="667"/>
        <v>2908.1608626908032</v>
      </c>
      <c r="P4768" s="66">
        <f t="shared" si="668"/>
        <v>2926.2446714508328</v>
      </c>
      <c r="Q4768" s="66">
        <f t="shared" si="669"/>
        <v>2489.4452127806535</v>
      </c>
      <c r="R4768" s="66">
        <f t="shared" si="670"/>
        <v>2873.6026376594532</v>
      </c>
      <c r="S4768" s="67">
        <f>E4768/INDEX('CCG overall weighted population'!$F$4:$F$195,MATCH(A4768,'CCG overall weighted population'!$A$4:$A$195,0))*INDEX('CCG overall weighted population'!$T$4:$T$195,MATCH(A4768,'CCG overall weighted population'!$A$4:$A$195,0))</f>
        <v>0</v>
      </c>
      <c r="T4768" s="66">
        <f t="shared" si="671"/>
        <v>3606.6557726477108</v>
      </c>
      <c r="U4768" s="66">
        <f t="shared" si="672"/>
        <v>3606.6557726477108</v>
      </c>
      <c r="V4768" s="81">
        <f t="shared" si="673"/>
        <v>2872.2834757475084</v>
      </c>
      <c r="W4768" s="110">
        <f t="shared" si="674"/>
        <v>1.0217406094087818</v>
      </c>
    </row>
    <row r="4769" spans="1:23" x14ac:dyDescent="0.2">
      <c r="A4769" s="31" t="s">
        <v>145</v>
      </c>
      <c r="B4769" s="25" t="s">
        <v>384</v>
      </c>
      <c r="C4769" s="53" t="s">
        <v>5614</v>
      </c>
      <c r="D4769" s="25" t="s">
        <v>5613</v>
      </c>
      <c r="E4769" s="97">
        <v>2976.833251953125</v>
      </c>
      <c r="F4769" s="27">
        <v>2109.606201171875</v>
      </c>
      <c r="G4769" s="27">
        <v>2144.438720703125</v>
      </c>
      <c r="H4769" s="27">
        <v>3113.474609375</v>
      </c>
      <c r="I4769" s="27">
        <v>4340.009765625</v>
      </c>
      <c r="J4769" s="27">
        <f t="shared" si="666"/>
        <v>2355.1957452790975</v>
      </c>
      <c r="K4769" s="28">
        <v>1.1143859624862671</v>
      </c>
      <c r="L4769" s="28">
        <v>0.99688887596130371</v>
      </c>
      <c r="M4769" s="27">
        <v>2379.86572265625</v>
      </c>
      <c r="N4769" s="27">
        <v>2348.2488608756321</v>
      </c>
      <c r="O4769" s="66">
        <f t="shared" si="667"/>
        <v>2615.6598878205787</v>
      </c>
      <c r="P4769" s="66">
        <f t="shared" si="668"/>
        <v>2631.9248385664123</v>
      </c>
      <c r="Q4769" s="66">
        <f t="shared" si="669"/>
        <v>2376.7040364781883</v>
      </c>
      <c r="R4769" s="66">
        <f t="shared" si="670"/>
        <v>2601.1662333962167</v>
      </c>
      <c r="S4769" s="67">
        <f>E4769/INDEX('CCG overall weighted population'!$F$4:$F$195,MATCH(A4769,'CCG overall weighted population'!$A$4:$A$195,0))*INDEX('CCG overall weighted population'!$T$4:$T$195,MATCH(A4769,'CCG overall weighted population'!$A$4:$A$195,0))</f>
        <v>0</v>
      </c>
      <c r="T4769" s="66">
        <f t="shared" si="671"/>
        <v>3264.7211163948541</v>
      </c>
      <c r="U4769" s="66">
        <f t="shared" si="672"/>
        <v>3264.7211163948541</v>
      </c>
      <c r="V4769" s="81">
        <f t="shared" si="673"/>
        <v>2599.9721366979588</v>
      </c>
      <c r="W4769" s="110">
        <f t="shared" si="674"/>
        <v>0.87340200697909276</v>
      </c>
    </row>
    <row r="4770" spans="1:23" x14ac:dyDescent="0.2">
      <c r="A4770" s="31" t="s">
        <v>145</v>
      </c>
      <c r="B4770" s="25" t="s">
        <v>384</v>
      </c>
      <c r="C4770" s="53" t="s">
        <v>5612</v>
      </c>
      <c r="D4770" s="25" t="s">
        <v>5611</v>
      </c>
      <c r="E4770" s="97">
        <v>1329</v>
      </c>
      <c r="F4770" s="27">
        <v>799.83935546875</v>
      </c>
      <c r="G4770" s="27">
        <v>966.302978515625</v>
      </c>
      <c r="H4770" s="27">
        <v>1783.5745849609375</v>
      </c>
      <c r="I4770" s="27">
        <v>3061.779052734375</v>
      </c>
      <c r="J4770" s="27">
        <f t="shared" si="666"/>
        <v>1052.1682946931783</v>
      </c>
      <c r="K4770" s="28">
        <v>1.1143859624862671</v>
      </c>
      <c r="L4770" s="28">
        <v>0.99688887596130371</v>
      </c>
      <c r="M4770" s="27">
        <v>1127.6763916015625</v>
      </c>
      <c r="N4770" s="27">
        <v>1384.3429018205804</v>
      </c>
      <c r="O4770" s="66">
        <f t="shared" si="667"/>
        <v>1205.7756249380732</v>
      </c>
      <c r="P4770" s="66">
        <f t="shared" si="668"/>
        <v>1213.2734962176937</v>
      </c>
      <c r="Q4770" s="66">
        <f t="shared" si="669"/>
        <v>1153.3430426234643</v>
      </c>
      <c r="R4770" s="66">
        <f t="shared" si="670"/>
        <v>1206.0508202261872</v>
      </c>
      <c r="S4770" s="67">
        <f>E4770/INDEX('CCG overall weighted population'!$F$4:$F$195,MATCH(A4770,'CCG overall weighted population'!$A$4:$A$195,0))*INDEX('CCG overall weighted population'!$T$4:$T$195,MATCH(A4770,'CCG overall weighted population'!$A$4:$A$195,0))</f>
        <v>0</v>
      </c>
      <c r="T4770" s="66">
        <f t="shared" si="671"/>
        <v>1513.7131682264187</v>
      </c>
      <c r="U4770" s="66">
        <f t="shared" si="672"/>
        <v>1513.7131682264187</v>
      </c>
      <c r="V4770" s="81">
        <f t="shared" si="673"/>
        <v>1205.4971680666777</v>
      </c>
      <c r="W4770" s="110">
        <f t="shared" si="674"/>
        <v>0.90707085633309081</v>
      </c>
    </row>
    <row r="4771" spans="1:23" x14ac:dyDescent="0.2">
      <c r="A4771" s="31" t="s">
        <v>145</v>
      </c>
      <c r="B4771" s="25" t="s">
        <v>384</v>
      </c>
      <c r="C4771" s="53" t="s">
        <v>5610</v>
      </c>
      <c r="D4771" s="25" t="s">
        <v>5609</v>
      </c>
      <c r="E4771" s="97">
        <v>8594.166015625</v>
      </c>
      <c r="F4771" s="27">
        <v>8380.8916015625</v>
      </c>
      <c r="G4771" s="27">
        <v>10060.10546875</v>
      </c>
      <c r="H4771" s="27">
        <v>8084.36328125</v>
      </c>
      <c r="I4771" s="27">
        <v>9064.1650390625</v>
      </c>
      <c r="J4771" s="27">
        <f t="shared" si="666"/>
        <v>8472.6234285826613</v>
      </c>
      <c r="K4771" s="28">
        <v>1.1143859624862671</v>
      </c>
      <c r="L4771" s="28">
        <v>0.99688887596130371</v>
      </c>
      <c r="M4771" s="27">
        <v>8484.5712890625</v>
      </c>
      <c r="N4771" s="27">
        <v>6416.9756346561826</v>
      </c>
      <c r="O4771" s="66">
        <f t="shared" si="667"/>
        <v>9184.0322756021633</v>
      </c>
      <c r="P4771" s="66">
        <f t="shared" si="668"/>
        <v>9241.1413184507292</v>
      </c>
      <c r="Q4771" s="66">
        <f t="shared" si="669"/>
        <v>8277.8117236218677</v>
      </c>
      <c r="R4771" s="66">
        <f t="shared" si="670"/>
        <v>9125.0431226388428</v>
      </c>
      <c r="S4771" s="67">
        <f>E4771/INDEX('CCG overall weighted population'!$F$4:$F$195,MATCH(A4771,'CCG overall weighted population'!$A$4:$A$195,0))*INDEX('CCG overall weighted population'!$T$4:$T$195,MATCH(A4771,'CCG overall weighted population'!$A$4:$A$195,0))</f>
        <v>0</v>
      </c>
      <c r="T4771" s="66">
        <f t="shared" si="671"/>
        <v>11452.832421093046</v>
      </c>
      <c r="U4771" s="66">
        <f t="shared" si="672"/>
        <v>11452.832421093046</v>
      </c>
      <c r="V4771" s="81">
        <f t="shared" si="673"/>
        <v>9120.8541616549937</v>
      </c>
      <c r="W4771" s="110">
        <f t="shared" si="674"/>
        <v>1.0612843811804922</v>
      </c>
    </row>
    <row r="4772" spans="1:23" x14ac:dyDescent="0.2">
      <c r="A4772" s="31" t="s">
        <v>145</v>
      </c>
      <c r="B4772" s="25" t="s">
        <v>384</v>
      </c>
      <c r="C4772" s="53" t="s">
        <v>5608</v>
      </c>
      <c r="D4772" s="25" t="s">
        <v>5607</v>
      </c>
      <c r="E4772" s="97">
        <v>6386.33349609375</v>
      </c>
      <c r="F4772" s="27">
        <v>5290.98193359375</v>
      </c>
      <c r="G4772" s="27">
        <v>4803.48681640625</v>
      </c>
      <c r="H4772" s="27">
        <v>8957.3310546875</v>
      </c>
      <c r="I4772" s="27">
        <v>9721.615234375</v>
      </c>
      <c r="J4772" s="27">
        <f t="shared" si="666"/>
        <v>5993.7205479344038</v>
      </c>
      <c r="K4772" s="28">
        <v>1.1143859624862671</v>
      </c>
      <c r="L4772" s="28">
        <v>0.99688887596130371</v>
      </c>
      <c r="M4772" s="27">
        <v>5616.16748046875</v>
      </c>
      <c r="N4772" s="27">
        <v>6712.399822068619</v>
      </c>
      <c r="O4772" s="66">
        <f t="shared" si="667"/>
        <v>6738.3772986263921</v>
      </c>
      <c r="P4772" s="66">
        <f t="shared" si="668"/>
        <v>6780.2785318025153</v>
      </c>
      <c r="Q4772" s="66">
        <f t="shared" si="669"/>
        <v>5725.7907146287371</v>
      </c>
      <c r="R4772" s="66">
        <f t="shared" si="670"/>
        <v>6653.1941634444156</v>
      </c>
      <c r="S4772" s="67">
        <f>E4772/INDEX('CCG overall weighted population'!$F$4:$F$195,MATCH(A4772,'CCG overall weighted population'!$A$4:$A$195,0))*INDEX('CCG overall weighted population'!$T$4:$T$195,MATCH(A4772,'CCG overall weighted population'!$A$4:$A$195,0))</f>
        <v>0</v>
      </c>
      <c r="T4772" s="66">
        <f t="shared" si="671"/>
        <v>8350.4172851391177</v>
      </c>
      <c r="U4772" s="66">
        <f t="shared" si="672"/>
        <v>8350.4172851391177</v>
      </c>
      <c r="V4772" s="81">
        <f t="shared" si="673"/>
        <v>6650.13993450609</v>
      </c>
      <c r="W4772" s="110">
        <f t="shared" si="674"/>
        <v>1.0413079646676295</v>
      </c>
    </row>
    <row r="4773" spans="1:23" x14ac:dyDescent="0.2">
      <c r="A4773" s="31" t="s">
        <v>145</v>
      </c>
      <c r="B4773" s="25" t="s">
        <v>384</v>
      </c>
      <c r="C4773" s="53" t="s">
        <v>5606</v>
      </c>
      <c r="D4773" s="25" t="s">
        <v>5605</v>
      </c>
      <c r="E4773" s="97">
        <v>8303.25</v>
      </c>
      <c r="F4773" s="27">
        <v>4026.1982421875</v>
      </c>
      <c r="G4773" s="27">
        <v>2678.196533203125</v>
      </c>
      <c r="H4773" s="27">
        <v>10833.037109375</v>
      </c>
      <c r="I4773" s="27">
        <v>16628.611328125</v>
      </c>
      <c r="J4773" s="27">
        <f t="shared" si="666"/>
        <v>5484.8070761785102</v>
      </c>
      <c r="K4773" s="28">
        <v>1.1143859624862671</v>
      </c>
      <c r="L4773" s="28">
        <v>0.99688887596130371</v>
      </c>
      <c r="M4773" s="27">
        <v>4688.994140625</v>
      </c>
      <c r="N4773" s="27">
        <v>7607.2799952945516</v>
      </c>
      <c r="O4773" s="66">
        <f t="shared" si="667"/>
        <v>6328.9657679549991</v>
      </c>
      <c r="P4773" s="66">
        <f t="shared" si="668"/>
        <v>6368.321158526679</v>
      </c>
      <c r="Q4773" s="66">
        <f t="shared" si="669"/>
        <v>4980.8227260919557</v>
      </c>
      <c r="R4773" s="66">
        <f t="shared" si="670"/>
        <v>6201.1031413888268</v>
      </c>
      <c r="S4773" s="67">
        <f>E4773/INDEX('CCG overall weighted population'!$F$4:$F$195,MATCH(A4773,'CCG overall weighted population'!$A$4:$A$195,0))*INDEX('CCG overall weighted population'!$T$4:$T$195,MATCH(A4773,'CCG overall weighted population'!$A$4:$A$195,0))</f>
        <v>0</v>
      </c>
      <c r="T4773" s="66">
        <f t="shared" si="671"/>
        <v>7782.9982992674095</v>
      </c>
      <c r="U4773" s="66">
        <f t="shared" si="672"/>
        <v>7782.9982992674095</v>
      </c>
      <c r="V4773" s="81">
        <f t="shared" si="673"/>
        <v>6198.2564502809619</v>
      </c>
      <c r="W4773" s="110">
        <f t="shared" si="674"/>
        <v>0.74648558700279555</v>
      </c>
    </row>
    <row r="4774" spans="1:23" x14ac:dyDescent="0.2">
      <c r="A4774" s="31" t="s">
        <v>146</v>
      </c>
      <c r="B4774" s="25" t="s">
        <v>385</v>
      </c>
      <c r="C4774" s="53" t="s">
        <v>5604</v>
      </c>
      <c r="D4774" s="25" t="s">
        <v>5603</v>
      </c>
      <c r="E4774" s="97">
        <v>17750.8359375</v>
      </c>
      <c r="F4774" s="27">
        <v>8519.9140625</v>
      </c>
      <c r="G4774" s="27">
        <v>6748.9658203125</v>
      </c>
      <c r="H4774" s="27">
        <v>17822.97265625</v>
      </c>
      <c r="I4774" s="27">
        <v>31883.40625</v>
      </c>
      <c r="J4774" s="27">
        <f t="shared" si="666"/>
        <v>10773.78240110634</v>
      </c>
      <c r="K4774" s="28">
        <v>1.1222063302993774</v>
      </c>
      <c r="L4774" s="28">
        <v>0.99671924114227295</v>
      </c>
      <c r="M4774" s="27">
        <v>9965.96484375</v>
      </c>
      <c r="N4774" s="27">
        <v>13995.054089315792</v>
      </c>
      <c r="O4774" s="66">
        <f t="shared" si="667"/>
        <v>12411.048278713193</v>
      </c>
      <c r="P4774" s="66">
        <f t="shared" si="668"/>
        <v>12488.223866371738</v>
      </c>
      <c r="Q4774" s="66">
        <f t="shared" si="669"/>
        <v>10368.873768306581</v>
      </c>
      <c r="R4774" s="66">
        <f t="shared" si="670"/>
        <v>12232.804823917402</v>
      </c>
      <c r="S4774" s="67">
        <f>E4774/INDEX('CCG overall weighted population'!$F$4:$F$195,MATCH(A4774,'CCG overall weighted population'!$A$4:$A$195,0))*INDEX('CCG overall weighted population'!$T$4:$T$195,MATCH(A4774,'CCG overall weighted population'!$A$4:$A$195,0))</f>
        <v>0</v>
      </c>
      <c r="T4774" s="66">
        <f t="shared" si="671"/>
        <v>15353.380998351869</v>
      </c>
      <c r="U4774" s="66">
        <f t="shared" si="672"/>
        <v>15353.380998351869</v>
      </c>
      <c r="V4774" s="81">
        <f t="shared" si="673"/>
        <v>12227.18920748231</v>
      </c>
      <c r="W4774" s="110">
        <f t="shared" si="674"/>
        <v>0.68882328981766072</v>
      </c>
    </row>
    <row r="4775" spans="1:23" x14ac:dyDescent="0.2">
      <c r="A4775" s="31" t="s">
        <v>146</v>
      </c>
      <c r="B4775" s="25" t="s">
        <v>385</v>
      </c>
      <c r="C4775" s="53" t="s">
        <v>5602</v>
      </c>
      <c r="D4775" s="25" t="s">
        <v>5601</v>
      </c>
      <c r="E4775" s="97">
        <v>9773.7509765625</v>
      </c>
      <c r="F4775" s="27">
        <v>6779.20947265625</v>
      </c>
      <c r="G4775" s="27">
        <v>6656.46044921875</v>
      </c>
      <c r="H4775" s="27">
        <v>13882.48046875</v>
      </c>
      <c r="I4775" s="27">
        <v>9622.205078125</v>
      </c>
      <c r="J4775" s="27">
        <f t="shared" si="666"/>
        <v>7954.2417238843291</v>
      </c>
      <c r="K4775" s="28">
        <v>1.1222063302993774</v>
      </c>
      <c r="L4775" s="28">
        <v>0.99671924114227295</v>
      </c>
      <c r="M4775" s="27">
        <v>7642.4736328125</v>
      </c>
      <c r="N4775" s="27">
        <v>9727.6761980755873</v>
      </c>
      <c r="O4775" s="66">
        <f t="shared" si="667"/>
        <v>9095.3783921453523</v>
      </c>
      <c r="P4775" s="66">
        <f t="shared" si="668"/>
        <v>9151.936158792234</v>
      </c>
      <c r="Q4775" s="66">
        <f t="shared" si="669"/>
        <v>7850.9938893388089</v>
      </c>
      <c r="R4775" s="66">
        <f t="shared" si="670"/>
        <v>8995.1496849314408</v>
      </c>
      <c r="S4775" s="67">
        <f>E4775/INDEX('CCG overall weighted population'!$F$4:$F$195,MATCH(A4775,'CCG overall weighted population'!$A$4:$A$195,0))*INDEX('CCG overall weighted population'!$T$4:$T$195,MATCH(A4775,'CCG overall weighted population'!$A$4:$A$195,0))</f>
        <v>0</v>
      </c>
      <c r="T4775" s="66">
        <f t="shared" si="671"/>
        <v>11289.803298417255</v>
      </c>
      <c r="U4775" s="66">
        <f t="shared" si="672"/>
        <v>11289.803298417255</v>
      </c>
      <c r="V4775" s="81">
        <f t="shared" si="673"/>
        <v>8991.0203530951276</v>
      </c>
      <c r="W4775" s="110">
        <f t="shared" si="674"/>
        <v>0.91991502286641391</v>
      </c>
    </row>
    <row r="4776" spans="1:23" x14ac:dyDescent="0.2">
      <c r="A4776" s="31" t="s">
        <v>146</v>
      </c>
      <c r="B4776" s="25" t="s">
        <v>385</v>
      </c>
      <c r="C4776" s="53" t="s">
        <v>5600</v>
      </c>
      <c r="D4776" s="25" t="s">
        <v>5599</v>
      </c>
      <c r="E4776" s="97">
        <v>7800.666015625</v>
      </c>
      <c r="F4776" s="27">
        <v>6385.92578125</v>
      </c>
      <c r="G4776" s="27">
        <v>6053.77734375</v>
      </c>
      <c r="H4776" s="27">
        <v>11313.9736328125</v>
      </c>
      <c r="I4776" s="27">
        <v>7187.05224609375</v>
      </c>
      <c r="J4776" s="27">
        <f t="shared" si="666"/>
        <v>7136.4925922237962</v>
      </c>
      <c r="K4776" s="28">
        <v>1.1222063302993774</v>
      </c>
      <c r="L4776" s="28">
        <v>0.99671924114227295</v>
      </c>
      <c r="M4776" s="27">
        <v>6533.51416015625</v>
      </c>
      <c r="N4776" s="27">
        <v>7596.3646806218321</v>
      </c>
      <c r="O4776" s="66">
        <f t="shared" si="667"/>
        <v>8033.7806477334907</v>
      </c>
      <c r="P4776" s="66">
        <f t="shared" si="668"/>
        <v>8083.7370840219619</v>
      </c>
      <c r="Q4776" s="66">
        <f t="shared" si="669"/>
        <v>6639.7992122028081</v>
      </c>
      <c r="R4776" s="66">
        <f t="shared" si="670"/>
        <v>7909.7171196374547</v>
      </c>
      <c r="S4776" s="67">
        <f>E4776/INDEX('CCG overall weighted population'!$F$4:$F$195,MATCH(A4776,'CCG overall weighted population'!$A$4:$A$195,0))*INDEX('CCG overall weighted population'!$T$4:$T$195,MATCH(A4776,'CCG overall weighted population'!$A$4:$A$195,0))</f>
        <v>0</v>
      </c>
      <c r="T4776" s="66">
        <f t="shared" si="671"/>
        <v>9927.4779803190104</v>
      </c>
      <c r="U4776" s="66">
        <f t="shared" si="672"/>
        <v>9927.4779803190104</v>
      </c>
      <c r="V4776" s="81">
        <f t="shared" si="673"/>
        <v>7906.0860686975157</v>
      </c>
      <c r="W4776" s="110">
        <f t="shared" si="674"/>
        <v>1.0135142374845116</v>
      </c>
    </row>
    <row r="4777" spans="1:23" x14ac:dyDescent="0.2">
      <c r="A4777" s="31" t="s">
        <v>146</v>
      </c>
      <c r="B4777" s="25" t="s">
        <v>385</v>
      </c>
      <c r="C4777" s="53" t="s">
        <v>5598</v>
      </c>
      <c r="D4777" s="25" t="s">
        <v>5303</v>
      </c>
      <c r="E4777" s="97">
        <v>9364.5</v>
      </c>
      <c r="F4777" s="27">
        <v>7829.51513671875</v>
      </c>
      <c r="G4777" s="27">
        <v>7870.6279296875</v>
      </c>
      <c r="H4777" s="27">
        <v>11136.1787109375</v>
      </c>
      <c r="I4777" s="27">
        <v>7587.64208984375</v>
      </c>
      <c r="J4777" s="27">
        <f t="shared" si="666"/>
        <v>8317.5970104844091</v>
      </c>
      <c r="K4777" s="28">
        <v>1.1222063302993774</v>
      </c>
      <c r="L4777" s="28">
        <v>0.99671924114227295</v>
      </c>
      <c r="M4777" s="27">
        <v>8245.359375</v>
      </c>
      <c r="N4777" s="27">
        <v>6950.4596871065532</v>
      </c>
      <c r="O4777" s="66">
        <f t="shared" si="667"/>
        <v>9150.519539450479</v>
      </c>
      <c r="P4777" s="66">
        <f t="shared" si="668"/>
        <v>9207.4201901432425</v>
      </c>
      <c r="Q4777" s="66">
        <f t="shared" si="669"/>
        <v>8115.8694062106551</v>
      </c>
      <c r="R4777" s="66">
        <f t="shared" si="670"/>
        <v>9075.8690810193311</v>
      </c>
      <c r="S4777" s="67">
        <f>E4777/INDEX('CCG overall weighted population'!$F$4:$F$195,MATCH(A4777,'CCG overall weighted population'!$A$4:$A$195,0))*INDEX('CCG overall weighted population'!$T$4:$T$195,MATCH(A4777,'CCG overall weighted population'!$A$4:$A$195,0))</f>
        <v>0</v>
      </c>
      <c r="T4777" s="66">
        <f t="shared" si="671"/>
        <v>11391.114131045857</v>
      </c>
      <c r="U4777" s="66">
        <f t="shared" si="672"/>
        <v>11391.114131045857</v>
      </c>
      <c r="V4777" s="81">
        <f t="shared" si="673"/>
        <v>9071.7026939717362</v>
      </c>
      <c r="W4777" s="110">
        <f t="shared" si="674"/>
        <v>0.96873326861783715</v>
      </c>
    </row>
    <row r="4778" spans="1:23" x14ac:dyDescent="0.2">
      <c r="A4778" s="31" t="s">
        <v>146</v>
      </c>
      <c r="B4778" s="25" t="s">
        <v>385</v>
      </c>
      <c r="C4778" s="53" t="s">
        <v>5597</v>
      </c>
      <c r="D4778" s="25" t="s">
        <v>5596</v>
      </c>
      <c r="E4778" s="97">
        <v>6365.5830078125</v>
      </c>
      <c r="F4778" s="27">
        <v>5835.455078125</v>
      </c>
      <c r="G4778" s="27">
        <v>6010.56298828125</v>
      </c>
      <c r="H4778" s="27">
        <v>7845.9150390625</v>
      </c>
      <c r="I4778" s="27">
        <v>5699.50048828125</v>
      </c>
      <c r="J4778" s="27">
        <f t="shared" si="666"/>
        <v>6142.3006825339526</v>
      </c>
      <c r="K4778" s="28">
        <v>1.1222063302993774</v>
      </c>
      <c r="L4778" s="28">
        <v>0.99671924114227295</v>
      </c>
      <c r="M4778" s="27">
        <v>5754.35791015625</v>
      </c>
      <c r="N4778" s="27">
        <v>7478.2159367437744</v>
      </c>
      <c r="O4778" s="66">
        <f t="shared" si="667"/>
        <v>7019.7400847634217</v>
      </c>
      <c r="P4778" s="66">
        <f t="shared" si="668"/>
        <v>7063.3909153851228</v>
      </c>
      <c r="Q4778" s="66">
        <f t="shared" si="669"/>
        <v>5926.7437128150023</v>
      </c>
      <c r="R4778" s="66">
        <f t="shared" si="670"/>
        <v>6926.4048929464961</v>
      </c>
      <c r="S4778" s="67">
        <f>E4778/INDEX('CCG overall weighted population'!$F$4:$F$195,MATCH(A4778,'CCG overall weighted population'!$A$4:$A$195,0))*INDEX('CCG overall weighted population'!$T$4:$T$195,MATCH(A4778,'CCG overall weighted population'!$A$4:$A$195,0))</f>
        <v>0</v>
      </c>
      <c r="T4778" s="66">
        <f t="shared" si="671"/>
        <v>8693.3237962183812</v>
      </c>
      <c r="U4778" s="66">
        <f t="shared" si="672"/>
        <v>8693.3237962183812</v>
      </c>
      <c r="V4778" s="81">
        <f t="shared" si="673"/>
        <v>6923.2252433311533</v>
      </c>
      <c r="W4778" s="110">
        <f t="shared" si="674"/>
        <v>1.0876026963805605</v>
      </c>
    </row>
    <row r="4779" spans="1:23" x14ac:dyDescent="0.2">
      <c r="A4779" s="31" t="s">
        <v>146</v>
      </c>
      <c r="B4779" s="25" t="s">
        <v>385</v>
      </c>
      <c r="C4779" s="53" t="s">
        <v>5595</v>
      </c>
      <c r="D4779" s="25" t="s">
        <v>5594</v>
      </c>
      <c r="E4779" s="97">
        <v>12307.166015625</v>
      </c>
      <c r="F4779" s="27">
        <v>8697.171875</v>
      </c>
      <c r="G4779" s="27">
        <v>7282.01416015625</v>
      </c>
      <c r="H4779" s="27">
        <v>8468.7978515625</v>
      </c>
      <c r="I4779" s="27">
        <v>16774.740234375</v>
      </c>
      <c r="J4779" s="27">
        <f t="shared" si="666"/>
        <v>8908.6999908738635</v>
      </c>
      <c r="K4779" s="28">
        <v>1.1222063302993774</v>
      </c>
      <c r="L4779" s="28">
        <v>0.99671924114227295</v>
      </c>
      <c r="M4779" s="27">
        <v>9080.19140625</v>
      </c>
      <c r="N4779" s="27">
        <v>7608.2434986588532</v>
      </c>
      <c r="O4779" s="66">
        <f t="shared" si="667"/>
        <v>9819.1412042209558</v>
      </c>
      <c r="P4779" s="66">
        <f t="shared" si="668"/>
        <v>9880.1995431879968</v>
      </c>
      <c r="Q4779" s="66">
        <f t="shared" si="669"/>
        <v>8932.9966154908852</v>
      </c>
      <c r="R4779" s="66">
        <f t="shared" si="670"/>
        <v>9766.0448950139125</v>
      </c>
      <c r="S4779" s="67">
        <f>E4779/INDEX('CCG overall weighted population'!$F$4:$F$195,MATCH(A4779,'CCG overall weighted population'!$A$4:$A$195,0))*INDEX('CCG overall weighted population'!$T$4:$T$195,MATCH(A4779,'CCG overall weighted population'!$A$4:$A$195,0))</f>
        <v>0</v>
      </c>
      <c r="T4779" s="66">
        <f t="shared" si="671"/>
        <v>12257.353099184076</v>
      </c>
      <c r="U4779" s="66">
        <f t="shared" si="672"/>
        <v>12257.353099184076</v>
      </c>
      <c r="V4779" s="81">
        <f t="shared" si="673"/>
        <v>9761.5616744436738</v>
      </c>
      <c r="W4779" s="110">
        <f t="shared" si="674"/>
        <v>0.79316080258042643</v>
      </c>
    </row>
    <row r="4780" spans="1:23" x14ac:dyDescent="0.2">
      <c r="A4780" s="31" t="s">
        <v>146</v>
      </c>
      <c r="B4780" s="25" t="s">
        <v>385</v>
      </c>
      <c r="C4780" s="53" t="s">
        <v>5593</v>
      </c>
      <c r="D4780" s="25" t="s">
        <v>5592</v>
      </c>
      <c r="E4780" s="97">
        <v>5854.6669921875</v>
      </c>
      <c r="F4780" s="27">
        <v>5838.5673828125</v>
      </c>
      <c r="G4780" s="27">
        <v>7827.00244140625</v>
      </c>
      <c r="H4780" s="27">
        <v>7787.67138671875</v>
      </c>
      <c r="I4780" s="27">
        <v>4894.7041015625</v>
      </c>
      <c r="J4780" s="27">
        <f t="shared" si="666"/>
        <v>6218.8647603180625</v>
      </c>
      <c r="K4780" s="28">
        <v>1.1222063302993774</v>
      </c>
      <c r="L4780" s="28">
        <v>0.99671924114227295</v>
      </c>
      <c r="M4780" s="27">
        <v>6075.5693359375</v>
      </c>
      <c r="N4780" s="27">
        <v>6573.9436629294942</v>
      </c>
      <c r="O4780" s="66">
        <f t="shared" si="667"/>
        <v>6995.6699295550043</v>
      </c>
      <c r="P4780" s="66">
        <f t="shared" si="668"/>
        <v>7039.1710847962277</v>
      </c>
      <c r="Q4780" s="66">
        <f t="shared" si="669"/>
        <v>6125.4067686366998</v>
      </c>
      <c r="R4780" s="66">
        <f t="shared" si="670"/>
        <v>6929.0463787009567</v>
      </c>
      <c r="S4780" s="67">
        <f>E4780/INDEX('CCG overall weighted population'!$F$4:$F$195,MATCH(A4780,'CCG overall weighted population'!$A$4:$A$195,0))*INDEX('CCG overall weighted population'!$T$4:$T$195,MATCH(A4780,'CCG overall weighted population'!$A$4:$A$195,0))</f>
        <v>0</v>
      </c>
      <c r="T4780" s="66">
        <f t="shared" si="671"/>
        <v>8696.639122325003</v>
      </c>
      <c r="U4780" s="66">
        <f t="shared" si="672"/>
        <v>8696.639122325003</v>
      </c>
      <c r="V4780" s="81">
        <f t="shared" si="673"/>
        <v>6925.8655164797528</v>
      </c>
      <c r="W4780" s="110">
        <f t="shared" si="674"/>
        <v>1.1829648937713564</v>
      </c>
    </row>
    <row r="4781" spans="1:23" x14ac:dyDescent="0.2">
      <c r="A4781" s="31" t="s">
        <v>146</v>
      </c>
      <c r="B4781" s="25" t="s">
        <v>385</v>
      </c>
      <c r="C4781" s="53" t="s">
        <v>5591</v>
      </c>
      <c r="D4781" s="25" t="s">
        <v>5590</v>
      </c>
      <c r="E4781" s="97">
        <v>13186.3330078125</v>
      </c>
      <c r="F4781" s="27">
        <v>7874.7333984375</v>
      </c>
      <c r="G4781" s="27">
        <v>6706.146484375</v>
      </c>
      <c r="H4781" s="27">
        <v>15488.8828125</v>
      </c>
      <c r="I4781" s="27">
        <v>16286.517578125</v>
      </c>
      <c r="J4781" s="27">
        <f t="shared" si="666"/>
        <v>9291.2448143783877</v>
      </c>
      <c r="K4781" s="28">
        <v>1.1222063302993774</v>
      </c>
      <c r="L4781" s="28">
        <v>0.99671924114227295</v>
      </c>
      <c r="M4781" s="27">
        <v>8510.3388671875</v>
      </c>
      <c r="N4781" s="27">
        <v>9385.7014045114538</v>
      </c>
      <c r="O4781" s="66">
        <f t="shared" si="667"/>
        <v>10403.051481554983</v>
      </c>
      <c r="P4781" s="66">
        <f t="shared" si="668"/>
        <v>10467.740748206868</v>
      </c>
      <c r="Q4781" s="66">
        <f t="shared" si="669"/>
        <v>8597.8751209198945</v>
      </c>
      <c r="R4781" s="66">
        <f t="shared" si="670"/>
        <v>10242.388981891367</v>
      </c>
      <c r="S4781" s="67">
        <f>E4781/INDEX('CCG overall weighted population'!$F$4:$F$195,MATCH(A4781,'CCG overall weighted population'!$A$4:$A$195,0))*INDEX('CCG overall weighted population'!$T$4:$T$195,MATCH(A4781,'CCG overall weighted population'!$A$4:$A$195,0))</f>
        <v>0</v>
      </c>
      <c r="T4781" s="66">
        <f t="shared" si="671"/>
        <v>12855.212082255754</v>
      </c>
      <c r="U4781" s="66">
        <f t="shared" si="672"/>
        <v>12855.212082255754</v>
      </c>
      <c r="V4781" s="81">
        <f t="shared" si="673"/>
        <v>10237.68708982906</v>
      </c>
      <c r="W4781" s="110">
        <f t="shared" si="674"/>
        <v>0.7763862086422012</v>
      </c>
    </row>
    <row r="4782" spans="1:23" x14ac:dyDescent="0.2">
      <c r="A4782" s="31" t="s">
        <v>146</v>
      </c>
      <c r="B4782" s="25" t="s">
        <v>385</v>
      </c>
      <c r="C4782" s="53" t="s">
        <v>5589</v>
      </c>
      <c r="D4782" s="25" t="s">
        <v>5588</v>
      </c>
      <c r="E4782" s="97">
        <v>9410.083984375</v>
      </c>
      <c r="F4782" s="27">
        <v>6925.30810546875</v>
      </c>
      <c r="G4782" s="27">
        <v>6365.40673828125</v>
      </c>
      <c r="H4782" s="27">
        <v>10128.4580078125</v>
      </c>
      <c r="I4782" s="27">
        <v>11284.29296875</v>
      </c>
      <c r="J4782" s="27">
        <f t="shared" si="666"/>
        <v>7551.0048238828476</v>
      </c>
      <c r="K4782" s="28">
        <v>1.1222063302993774</v>
      </c>
      <c r="L4782" s="28">
        <v>0.99671924114227295</v>
      </c>
      <c r="M4782" s="27">
        <v>7360.10009765625</v>
      </c>
      <c r="N4782" s="27">
        <v>6520.3742085855274</v>
      </c>
      <c r="O4782" s="66">
        <f t="shared" si="667"/>
        <v>8330.7063929338146</v>
      </c>
      <c r="P4782" s="66">
        <f t="shared" si="668"/>
        <v>8382.509201773757</v>
      </c>
      <c r="Q4782" s="66">
        <f t="shared" si="669"/>
        <v>7276.1275087491777</v>
      </c>
      <c r="R4782" s="66">
        <f t="shared" si="670"/>
        <v>8249.1707066948493</v>
      </c>
      <c r="S4782" s="67">
        <f>E4782/INDEX('CCG overall weighted population'!$F$4:$F$195,MATCH(A4782,'CCG overall weighted population'!$A$4:$A$195,0))*INDEX('CCG overall weighted population'!$T$4:$T$195,MATCH(A4782,'CCG overall weighted population'!$A$4:$A$195,0))</f>
        <v>0</v>
      </c>
      <c r="T4782" s="66">
        <f t="shared" si="671"/>
        <v>10353.525835113474</v>
      </c>
      <c r="U4782" s="66">
        <f t="shared" si="672"/>
        <v>10353.525835113474</v>
      </c>
      <c r="V4782" s="81">
        <f t="shared" si="673"/>
        <v>8245.3838254960392</v>
      </c>
      <c r="W4782" s="110">
        <f t="shared" si="674"/>
        <v>0.87622850541898556</v>
      </c>
    </row>
    <row r="4783" spans="1:23" x14ac:dyDescent="0.2">
      <c r="A4783" s="31" t="s">
        <v>146</v>
      </c>
      <c r="B4783" s="25" t="s">
        <v>385</v>
      </c>
      <c r="C4783" s="53" t="s">
        <v>5587</v>
      </c>
      <c r="D4783" s="25" t="s">
        <v>5586</v>
      </c>
      <c r="E4783" s="97">
        <v>26338.75</v>
      </c>
      <c r="F4783" s="27">
        <v>13447.451171875</v>
      </c>
      <c r="G4783" s="27">
        <v>12954.1943359375</v>
      </c>
      <c r="H4783" s="27">
        <v>25062.201171875</v>
      </c>
      <c r="I4783" s="27">
        <v>28448.71484375</v>
      </c>
      <c r="J4783" s="27">
        <f t="shared" si="666"/>
        <v>15781.311803762255</v>
      </c>
      <c r="K4783" s="28">
        <v>1.1222063302993774</v>
      </c>
      <c r="L4783" s="28">
        <v>0.99671924114227295</v>
      </c>
      <c r="M4783" s="27">
        <v>16900.115234375</v>
      </c>
      <c r="N4783" s="27">
        <v>20182.608121569414</v>
      </c>
      <c r="O4783" s="66">
        <f t="shared" si="667"/>
        <v>18144.081973458422</v>
      </c>
      <c r="P4783" s="66">
        <f t="shared" si="668"/>
        <v>18256.907268903302</v>
      </c>
      <c r="Q4783" s="66">
        <f t="shared" si="669"/>
        <v>17228.364523094442</v>
      </c>
      <c r="R4783" s="66">
        <f t="shared" si="670"/>
        <v>18132.949738952168</v>
      </c>
      <c r="S4783" s="67">
        <f>E4783/INDEX('CCG overall weighted population'!$F$4:$F$195,MATCH(A4783,'CCG overall weighted population'!$A$4:$A$195,0))*INDEX('CCG overall weighted population'!$T$4:$T$195,MATCH(A4783,'CCG overall weighted population'!$A$4:$A$195,0))</f>
        <v>0</v>
      </c>
      <c r="T4783" s="66">
        <f t="shared" si="671"/>
        <v>22758.646931223</v>
      </c>
      <c r="U4783" s="66">
        <f t="shared" si="672"/>
        <v>22758.646931223</v>
      </c>
      <c r="V4783" s="81">
        <f t="shared" si="673"/>
        <v>18124.625589908959</v>
      </c>
      <c r="W4783" s="110">
        <f t="shared" si="674"/>
        <v>0.68813537430246152</v>
      </c>
    </row>
    <row r="4784" spans="1:23" x14ac:dyDescent="0.2">
      <c r="A4784" s="31" t="s">
        <v>146</v>
      </c>
      <c r="B4784" s="25" t="s">
        <v>385</v>
      </c>
      <c r="C4784" s="53" t="s">
        <v>5585</v>
      </c>
      <c r="D4784" s="25" t="s">
        <v>5584</v>
      </c>
      <c r="E4784" s="97">
        <v>12053.583984375</v>
      </c>
      <c r="F4784" s="27">
        <v>8245.3984375</v>
      </c>
      <c r="G4784" s="27">
        <v>7136.5458984375</v>
      </c>
      <c r="H4784" s="27">
        <v>12345.94140625</v>
      </c>
      <c r="I4784" s="27">
        <v>18809.689453125</v>
      </c>
      <c r="J4784" s="27">
        <f t="shared" si="666"/>
        <v>9228.8830952427834</v>
      </c>
      <c r="K4784" s="28">
        <v>1.1222063302993774</v>
      </c>
      <c r="L4784" s="28">
        <v>0.99671924114227295</v>
      </c>
      <c r="M4784" s="27">
        <v>8432.3330078125</v>
      </c>
      <c r="N4784" s="27">
        <v>8911.3740000321322</v>
      </c>
      <c r="O4784" s="66">
        <f t="shared" si="667"/>
        <v>10287.218984918896</v>
      </c>
      <c r="P4784" s="66">
        <f t="shared" si="668"/>
        <v>10351.1879706729</v>
      </c>
      <c r="Q4784" s="66">
        <f t="shared" si="669"/>
        <v>8480.2371070344634</v>
      </c>
      <c r="R4784" s="66">
        <f t="shared" si="670"/>
        <v>10125.705414248685</v>
      </c>
      <c r="S4784" s="67">
        <f>E4784/INDEX('CCG overall weighted population'!$F$4:$F$195,MATCH(A4784,'CCG overall weighted population'!$A$4:$A$195,0))*INDEX('CCG overall weighted population'!$T$4:$T$195,MATCH(A4784,'CCG overall weighted population'!$A$4:$A$195,0))</f>
        <v>0</v>
      </c>
      <c r="T4784" s="66">
        <f t="shared" si="671"/>
        <v>12708.762654176728</v>
      </c>
      <c r="U4784" s="66">
        <f t="shared" si="672"/>
        <v>12708.762654176728</v>
      </c>
      <c r="V4784" s="81">
        <f t="shared" si="673"/>
        <v>10121.057087183906</v>
      </c>
      <c r="W4784" s="110">
        <f t="shared" si="674"/>
        <v>0.83967200961172883</v>
      </c>
    </row>
    <row r="4785" spans="1:23" x14ac:dyDescent="0.2">
      <c r="A4785" s="31" t="s">
        <v>146</v>
      </c>
      <c r="B4785" s="25" t="s">
        <v>385</v>
      </c>
      <c r="C4785" s="53" t="s">
        <v>5583</v>
      </c>
      <c r="D4785" s="25" t="s">
        <v>5582</v>
      </c>
      <c r="E4785" s="97">
        <v>14230.2490234375</v>
      </c>
      <c r="F4785" s="27">
        <v>10976.90625</v>
      </c>
      <c r="G4785" s="27">
        <v>10482.1611328125</v>
      </c>
      <c r="H4785" s="27">
        <v>16117.591796875</v>
      </c>
      <c r="I4785" s="27">
        <v>12719.728515625</v>
      </c>
      <c r="J4785" s="27">
        <f t="shared" si="666"/>
        <v>11788.140995927613</v>
      </c>
      <c r="K4785" s="28">
        <v>1.1222063302993774</v>
      </c>
      <c r="L4785" s="28">
        <v>0.99671924114227295</v>
      </c>
      <c r="M4785" s="27">
        <v>12042.900390625</v>
      </c>
      <c r="N4785" s="27">
        <v>14070.554861104969</v>
      </c>
      <c r="O4785" s="66">
        <f t="shared" si="667"/>
        <v>13440.619801751431</v>
      </c>
      <c r="P4785" s="66">
        <f t="shared" si="668"/>
        <v>13524.197571203375</v>
      </c>
      <c r="Q4785" s="66">
        <f t="shared" si="669"/>
        <v>12245.665837672997</v>
      </c>
      <c r="R4785" s="66">
        <f t="shared" si="670"/>
        <v>13370.111961929124</v>
      </c>
      <c r="S4785" s="67">
        <f>E4785/INDEX('CCG overall weighted population'!$F$4:$F$195,MATCH(A4785,'CCG overall weighted population'!$A$4:$A$195,0))*INDEX('CCG overall weighted population'!$T$4:$T$195,MATCH(A4785,'CCG overall weighted population'!$A$4:$A$195,0))</f>
        <v>0</v>
      </c>
      <c r="T4785" s="66">
        <f t="shared" si="671"/>
        <v>16780.814040355337</v>
      </c>
      <c r="U4785" s="66">
        <f t="shared" si="672"/>
        <v>16780.814040355337</v>
      </c>
      <c r="V4785" s="81">
        <f t="shared" si="673"/>
        <v>13363.974250950065</v>
      </c>
      <c r="W4785" s="110">
        <f t="shared" si="674"/>
        <v>0.9391244122951985</v>
      </c>
    </row>
    <row r="4786" spans="1:23" x14ac:dyDescent="0.2">
      <c r="A4786" s="31" t="s">
        <v>146</v>
      </c>
      <c r="B4786" s="25" t="s">
        <v>385</v>
      </c>
      <c r="C4786" s="53" t="s">
        <v>5581</v>
      </c>
      <c r="D4786" s="25" t="s">
        <v>5580</v>
      </c>
      <c r="E4786" s="97">
        <v>11007.41796875</v>
      </c>
      <c r="F4786" s="27">
        <v>8833.490234375</v>
      </c>
      <c r="G4786" s="27">
        <v>7749.71044921875</v>
      </c>
      <c r="H4786" s="27">
        <v>16316.21875</v>
      </c>
      <c r="I4786" s="27">
        <v>8742.2568359375</v>
      </c>
      <c r="J4786" s="27">
        <f t="shared" si="666"/>
        <v>9881.5048646602754</v>
      </c>
      <c r="K4786" s="28">
        <v>1.1222063302993774</v>
      </c>
      <c r="L4786" s="28">
        <v>0.99671924114227295</v>
      </c>
      <c r="M4786" s="27">
        <v>9223.419921875</v>
      </c>
      <c r="N4786" s="27">
        <v>11082.643733321529</v>
      </c>
      <c r="O4786" s="66">
        <f t="shared" si="667"/>
        <v>11187.057032881963</v>
      </c>
      <c r="P4786" s="66">
        <f t="shared" si="668"/>
        <v>11256.621479115174</v>
      </c>
      <c r="Q4786" s="66">
        <f t="shared" si="669"/>
        <v>9409.3423030196536</v>
      </c>
      <c r="R4786" s="66">
        <f t="shared" si="670"/>
        <v>11033.991778276741</v>
      </c>
      <c r="S4786" s="67">
        <f>E4786/INDEX('CCG overall weighted population'!$F$4:$F$195,MATCH(A4786,'CCG overall weighted population'!$A$4:$A$195,0))*INDEX('CCG overall weighted population'!$T$4:$T$195,MATCH(A4786,'CCG overall weighted population'!$A$4:$A$195,0))</f>
        <v>0</v>
      </c>
      <c r="T4786" s="66">
        <f t="shared" si="671"/>
        <v>13848.751953708826</v>
      </c>
      <c r="U4786" s="66">
        <f t="shared" si="672"/>
        <v>13848.751953708826</v>
      </c>
      <c r="V4786" s="81">
        <f t="shared" si="673"/>
        <v>11028.926491413535</v>
      </c>
      <c r="W4786" s="110">
        <f t="shared" si="674"/>
        <v>1.0019540025394327</v>
      </c>
    </row>
    <row r="4787" spans="1:23" x14ac:dyDescent="0.2">
      <c r="A4787" s="31" t="s">
        <v>146</v>
      </c>
      <c r="B4787" s="25" t="s">
        <v>385</v>
      </c>
      <c r="C4787" s="53" t="s">
        <v>5579</v>
      </c>
      <c r="D4787" s="25" t="s">
        <v>5578</v>
      </c>
      <c r="E4787" s="97">
        <v>17230.916015625</v>
      </c>
      <c r="F4787" s="27">
        <v>12143.6123046875</v>
      </c>
      <c r="G4787" s="27">
        <v>8413.5654296875</v>
      </c>
      <c r="H4787" s="27">
        <v>18621.072265625</v>
      </c>
      <c r="I4787" s="27">
        <v>22659.802734375</v>
      </c>
      <c r="J4787" s="27">
        <f t="shared" si="666"/>
        <v>13313.167129494544</v>
      </c>
      <c r="K4787" s="28">
        <v>1.1222063302993774</v>
      </c>
      <c r="L4787" s="28">
        <v>0.99671924114227295</v>
      </c>
      <c r="M4787" s="27">
        <v>11610.970703125</v>
      </c>
      <c r="N4787" s="27">
        <v>12963.538016445276</v>
      </c>
      <c r="O4787" s="66">
        <f t="shared" si="667"/>
        <v>14851.998618770687</v>
      </c>
      <c r="P4787" s="66">
        <f t="shared" si="668"/>
        <v>14944.352761270757</v>
      </c>
      <c r="Q4787" s="66">
        <f t="shared" si="669"/>
        <v>11746.227434457027</v>
      </c>
      <c r="R4787" s="66">
        <f t="shared" si="670"/>
        <v>14558.922289273954</v>
      </c>
      <c r="S4787" s="67">
        <f>E4787/INDEX('CCG overall weighted population'!$F$4:$F$195,MATCH(A4787,'CCG overall weighted population'!$A$4:$A$195,0))*INDEX('CCG overall weighted population'!$T$4:$T$195,MATCH(A4787,'CCG overall weighted population'!$A$4:$A$195,0))</f>
        <v>0</v>
      </c>
      <c r="T4787" s="66">
        <f t="shared" si="671"/>
        <v>18272.888683352503</v>
      </c>
      <c r="U4787" s="66">
        <f t="shared" si="672"/>
        <v>18272.888683352503</v>
      </c>
      <c r="V4787" s="81">
        <f t="shared" si="673"/>
        <v>14552.238840591353</v>
      </c>
      <c r="W4787" s="110">
        <f t="shared" si="674"/>
        <v>0.84454238111284263</v>
      </c>
    </row>
    <row r="4788" spans="1:23" x14ac:dyDescent="0.2">
      <c r="A4788" s="31" t="s">
        <v>146</v>
      </c>
      <c r="B4788" s="25" t="s">
        <v>385</v>
      </c>
      <c r="C4788" s="53" t="s">
        <v>5577</v>
      </c>
      <c r="D4788" s="25" t="s">
        <v>5576</v>
      </c>
      <c r="E4788" s="97">
        <v>7697.75</v>
      </c>
      <c r="F4788" s="27">
        <v>4141.8427734375</v>
      </c>
      <c r="G4788" s="27">
        <v>3232.641845703125</v>
      </c>
      <c r="H4788" s="27">
        <v>5501.0439453125</v>
      </c>
      <c r="I4788" s="27">
        <v>8299.5869140625</v>
      </c>
      <c r="J4788" s="27">
        <f t="shared" si="666"/>
        <v>4460.4262752402146</v>
      </c>
      <c r="K4788" s="28">
        <v>1.1222063302993774</v>
      </c>
      <c r="L4788" s="28">
        <v>0.99671924114227295</v>
      </c>
      <c r="M4788" s="27">
        <v>4496.2431640625</v>
      </c>
      <c r="N4788" s="27">
        <v>4813.9362552071225</v>
      </c>
      <c r="O4788" s="66">
        <f t="shared" si="667"/>
        <v>5028.6376647940206</v>
      </c>
      <c r="P4788" s="66">
        <f t="shared" si="668"/>
        <v>5059.9072286686533</v>
      </c>
      <c r="Q4788" s="66">
        <f t="shared" si="669"/>
        <v>4528.0124731769629</v>
      </c>
      <c r="R4788" s="66">
        <f t="shared" si="670"/>
        <v>4995.8045354618071</v>
      </c>
      <c r="S4788" s="67">
        <f>E4788/INDEX('CCG overall weighted population'!$F$4:$F$195,MATCH(A4788,'CCG overall weighted population'!$A$4:$A$195,0))*INDEX('CCG overall weighted population'!$T$4:$T$195,MATCH(A4788,'CCG overall weighted population'!$A$4:$A$195,0))</f>
        <v>0</v>
      </c>
      <c r="T4788" s="66">
        <f t="shared" si="671"/>
        <v>6270.2292344493062</v>
      </c>
      <c r="U4788" s="66">
        <f t="shared" si="672"/>
        <v>6270.2292344493062</v>
      </c>
      <c r="V4788" s="81">
        <f t="shared" si="673"/>
        <v>4993.5111512004141</v>
      </c>
      <c r="W4788" s="110">
        <f t="shared" si="674"/>
        <v>0.64869749617750827</v>
      </c>
    </row>
    <row r="4789" spans="1:23" x14ac:dyDescent="0.2">
      <c r="A4789" s="31" t="s">
        <v>146</v>
      </c>
      <c r="B4789" s="25" t="s">
        <v>385</v>
      </c>
      <c r="C4789" s="53" t="s">
        <v>5575</v>
      </c>
      <c r="D4789" s="25" t="s">
        <v>5574</v>
      </c>
      <c r="E4789" s="97">
        <v>4596.75</v>
      </c>
      <c r="F4789" s="27">
        <v>4525.85546875</v>
      </c>
      <c r="G4789" s="27">
        <v>4759.6005859375</v>
      </c>
      <c r="H4789" s="27">
        <v>8590.861328125</v>
      </c>
      <c r="I4789" s="27">
        <v>5274.86279296875</v>
      </c>
      <c r="J4789" s="27">
        <f t="shared" si="666"/>
        <v>5181.2150646822038</v>
      </c>
      <c r="K4789" s="28">
        <v>1.1222063302993774</v>
      </c>
      <c r="L4789" s="28">
        <v>0.99671924114227295</v>
      </c>
      <c r="M4789" s="27">
        <v>4273.80224609375</v>
      </c>
      <c r="N4789" s="27">
        <v>3448.2194542376492</v>
      </c>
      <c r="O4789" s="66">
        <f t="shared" si="667"/>
        <v>5601.476895577448</v>
      </c>
      <c r="P4789" s="66">
        <f t="shared" si="668"/>
        <v>5636.308544078357</v>
      </c>
      <c r="Q4789" s="66">
        <f t="shared" si="669"/>
        <v>4191.2439669081396</v>
      </c>
      <c r="R4789" s="66">
        <f t="shared" si="670"/>
        <v>5462.1527918397542</v>
      </c>
      <c r="S4789" s="67">
        <f>E4789/INDEX('CCG overall weighted population'!$F$4:$F$195,MATCH(A4789,'CCG overall weighted population'!$A$4:$A$195,0))*INDEX('CCG overall weighted population'!$T$4:$T$195,MATCH(A4789,'CCG overall weighted population'!$A$4:$A$195,0))</f>
        <v>0</v>
      </c>
      <c r="T4789" s="66">
        <f t="shared" si="671"/>
        <v>6855.5424607413279</v>
      </c>
      <c r="U4789" s="66">
        <f t="shared" si="672"/>
        <v>6855.5424607413279</v>
      </c>
      <c r="V4789" s="81">
        <f t="shared" si="673"/>
        <v>5459.6453247927138</v>
      </c>
      <c r="W4789" s="110">
        <f t="shared" si="674"/>
        <v>1.1877185674210504</v>
      </c>
    </row>
    <row r="4790" spans="1:23" x14ac:dyDescent="0.2">
      <c r="A4790" s="31" t="s">
        <v>146</v>
      </c>
      <c r="B4790" s="25" t="s">
        <v>385</v>
      </c>
      <c r="C4790" s="53" t="s">
        <v>5573</v>
      </c>
      <c r="D4790" s="25" t="s">
        <v>5572</v>
      </c>
      <c r="E4790" s="97">
        <v>421.66665649414063</v>
      </c>
      <c r="F4790" s="27">
        <v>182.61680603027344</v>
      </c>
      <c r="G4790" s="27">
        <v>221.20491027832031</v>
      </c>
      <c r="H4790" s="27">
        <v>610.3931884765625</v>
      </c>
      <c r="I4790" s="27">
        <v>427.8062744140625</v>
      </c>
      <c r="J4790" s="27">
        <f t="shared" si="666"/>
        <v>259.41119513624056</v>
      </c>
      <c r="K4790" s="28">
        <v>1.1222063302993774</v>
      </c>
      <c r="L4790" s="28">
        <v>0.99671924114227295</v>
      </c>
      <c r="M4790" s="27">
        <v>256.52255249023438</v>
      </c>
      <c r="N4790" s="27">
        <v>351.13324293655074</v>
      </c>
      <c r="O4790" s="66">
        <f t="shared" si="667"/>
        <v>300.41715122265765</v>
      </c>
      <c r="P4790" s="66">
        <f t="shared" si="668"/>
        <v>302.28523437467311</v>
      </c>
      <c r="Q4790" s="66">
        <f t="shared" si="669"/>
        <v>265.98362153486602</v>
      </c>
      <c r="R4790" s="66">
        <f t="shared" si="670"/>
        <v>297.91025017571684</v>
      </c>
      <c r="S4790" s="67">
        <f>E4790/INDEX('CCG overall weighted population'!$F$4:$F$195,MATCH(A4790,'CCG overall weighted population'!$A$4:$A$195,0))*INDEX('CCG overall weighted population'!$T$4:$T$195,MATCH(A4790,'CCG overall weighted population'!$A$4:$A$195,0))</f>
        <v>0</v>
      </c>
      <c r="T4790" s="66">
        <f t="shared" si="671"/>
        <v>373.90685456856323</v>
      </c>
      <c r="U4790" s="66">
        <f t="shared" si="672"/>
        <v>373.90685456856323</v>
      </c>
      <c r="V4790" s="81">
        <f t="shared" si="673"/>
        <v>297.77349088615489</v>
      </c>
      <c r="W4790" s="110">
        <f t="shared" si="674"/>
        <v>0.70618220886121374</v>
      </c>
    </row>
    <row r="4791" spans="1:23" x14ac:dyDescent="0.2">
      <c r="A4791" s="31" t="s">
        <v>146</v>
      </c>
      <c r="B4791" s="25" t="s">
        <v>385</v>
      </c>
      <c r="C4791" s="53" t="s">
        <v>5571</v>
      </c>
      <c r="D4791" s="25" t="s">
        <v>5570</v>
      </c>
      <c r="E4791" s="97">
        <v>6835.6669921875</v>
      </c>
      <c r="F4791" s="27">
        <v>3589.56005859375</v>
      </c>
      <c r="G4791" s="27">
        <v>2449.5751953125</v>
      </c>
      <c r="H4791" s="27">
        <v>3973.794189453125</v>
      </c>
      <c r="I4791" s="27">
        <v>9661.9677734375</v>
      </c>
      <c r="J4791" s="27">
        <f t="shared" si="666"/>
        <v>3827.0035750451252</v>
      </c>
      <c r="K4791" s="28">
        <v>1.1222063302993774</v>
      </c>
      <c r="L4791" s="28">
        <v>0.99671924114227295</v>
      </c>
      <c r="M4791" s="27">
        <v>4161.423828125</v>
      </c>
      <c r="N4791" s="27">
        <v>4499.0713081838885</v>
      </c>
      <c r="O4791" s="66">
        <f t="shared" si="667"/>
        <v>4355.7702355413858</v>
      </c>
      <c r="P4791" s="66">
        <f t="shared" si="668"/>
        <v>4382.8557097160419</v>
      </c>
      <c r="Q4791" s="66">
        <f t="shared" si="669"/>
        <v>4195.1885761308895</v>
      </c>
      <c r="R4791" s="66">
        <f t="shared" si="670"/>
        <v>4360.2385123005552</v>
      </c>
      <c r="S4791" s="67">
        <f>E4791/INDEX('CCG overall weighted population'!$F$4:$F$195,MATCH(A4791,'CCG overall weighted population'!$A$4:$A$195,0))*INDEX('CCG overall weighted population'!$T$4:$T$195,MATCH(A4791,'CCG overall weighted population'!$A$4:$A$195,0))</f>
        <v>0</v>
      </c>
      <c r="T4791" s="66">
        <f t="shared" si="671"/>
        <v>5472.530959714868</v>
      </c>
      <c r="U4791" s="66">
        <f t="shared" si="672"/>
        <v>5472.530959714868</v>
      </c>
      <c r="V4791" s="81">
        <f t="shared" si="673"/>
        <v>4358.2368922793858</v>
      </c>
      <c r="W4791" s="110">
        <f t="shared" si="674"/>
        <v>0.63757302648891834</v>
      </c>
    </row>
    <row r="4792" spans="1:23" x14ac:dyDescent="0.2">
      <c r="A4792" s="31" t="s">
        <v>146</v>
      </c>
      <c r="B4792" s="25" t="s">
        <v>385</v>
      </c>
      <c r="C4792" s="53" t="s">
        <v>5569</v>
      </c>
      <c r="D4792" s="25" t="s">
        <v>5568</v>
      </c>
      <c r="E4792" s="97">
        <v>18450.41796875</v>
      </c>
      <c r="F4792" s="27">
        <v>9448.5263671875</v>
      </c>
      <c r="G4792" s="27">
        <v>9071.05078125</v>
      </c>
      <c r="H4792" s="27">
        <v>15586.0087890625</v>
      </c>
      <c r="I4792" s="27">
        <v>18327.5390625</v>
      </c>
      <c r="J4792" s="27">
        <f t="shared" si="666"/>
        <v>10713.957094016318</v>
      </c>
      <c r="K4792" s="28">
        <v>1.1222063302993774</v>
      </c>
      <c r="L4792" s="28">
        <v>0.99671924114227295</v>
      </c>
      <c r="M4792" s="27">
        <v>11950.93359375</v>
      </c>
      <c r="N4792" s="27">
        <v>12783.304485097809</v>
      </c>
      <c r="O4792" s="66">
        <f t="shared" si="667"/>
        <v>12215.286627322486</v>
      </c>
      <c r="P4792" s="66">
        <f t="shared" si="668"/>
        <v>12291.244910838157</v>
      </c>
      <c r="Q4792" s="66">
        <f t="shared" si="669"/>
        <v>12034.170682884782</v>
      </c>
      <c r="R4792" s="66">
        <f t="shared" si="670"/>
        <v>12260.262935182749</v>
      </c>
      <c r="S4792" s="67">
        <f>E4792/INDEX('CCG overall weighted population'!$F$4:$F$195,MATCH(A4792,'CCG overall weighted population'!$A$4:$A$195,0))*INDEX('CCG overall weighted population'!$T$4:$T$195,MATCH(A4792,'CCG overall weighted population'!$A$4:$A$195,0))</f>
        <v>0</v>
      </c>
      <c r="T4792" s="66">
        <f t="shared" si="671"/>
        <v>15387.84364611093</v>
      </c>
      <c r="U4792" s="66">
        <f t="shared" si="672"/>
        <v>15387.84364611093</v>
      </c>
      <c r="V4792" s="81">
        <f t="shared" si="673"/>
        <v>12254.634713770864</v>
      </c>
      <c r="W4792" s="110">
        <f t="shared" si="674"/>
        <v>0.66419279685299748</v>
      </c>
    </row>
    <row r="4793" spans="1:23" x14ac:dyDescent="0.2">
      <c r="A4793" s="31" t="s">
        <v>146</v>
      </c>
      <c r="B4793" s="25" t="s">
        <v>385</v>
      </c>
      <c r="C4793" s="53" t="s">
        <v>5567</v>
      </c>
      <c r="D4793" s="25" t="s">
        <v>5566</v>
      </c>
      <c r="E4793" s="97">
        <v>3871.25</v>
      </c>
      <c r="F4793" s="27">
        <v>3069.234375</v>
      </c>
      <c r="G4793" s="27">
        <v>3066.97265625</v>
      </c>
      <c r="H4793" s="27">
        <v>4881.966796875</v>
      </c>
      <c r="I4793" s="27">
        <v>2867.915771484375</v>
      </c>
      <c r="J4793" s="27">
        <f t="shared" si="666"/>
        <v>3332.3500652492189</v>
      </c>
      <c r="K4793" s="28">
        <v>1.1222063302993774</v>
      </c>
      <c r="L4793" s="28">
        <v>0.99671924114227295</v>
      </c>
      <c r="M4793" s="27">
        <v>3285.366455078125</v>
      </c>
      <c r="N4793" s="27">
        <v>4698.9753972278904</v>
      </c>
      <c r="O4793" s="66">
        <f t="shared" si="667"/>
        <v>3880.1760745670194</v>
      </c>
      <c r="P4793" s="66">
        <f t="shared" si="668"/>
        <v>3904.3041628677429</v>
      </c>
      <c r="Q4793" s="66">
        <f t="shared" si="669"/>
        <v>3426.7273492931017</v>
      </c>
      <c r="R4793" s="66">
        <f t="shared" si="670"/>
        <v>3846.7477390692443</v>
      </c>
      <c r="S4793" s="67">
        <f>E4793/INDEX('CCG overall weighted population'!$F$4:$F$195,MATCH(A4793,'CCG overall weighted population'!$A$4:$A$195,0))*INDEX('CCG overall weighted population'!$T$4:$T$195,MATCH(A4793,'CCG overall weighted population'!$A$4:$A$195,0))</f>
        <v>0</v>
      </c>
      <c r="T4793" s="66">
        <f t="shared" si="671"/>
        <v>4828.0492080609638</v>
      </c>
      <c r="U4793" s="66">
        <f t="shared" si="672"/>
        <v>4828.0492080609638</v>
      </c>
      <c r="V4793" s="81">
        <f t="shared" si="673"/>
        <v>3844.9818431740578</v>
      </c>
      <c r="W4793" s="110">
        <f t="shared" si="674"/>
        <v>0.99321455425871685</v>
      </c>
    </row>
    <row r="4794" spans="1:23" x14ac:dyDescent="0.2">
      <c r="A4794" s="31" t="s">
        <v>146</v>
      </c>
      <c r="B4794" s="25" t="s">
        <v>385</v>
      </c>
      <c r="C4794" s="53" t="s">
        <v>5565</v>
      </c>
      <c r="D4794" s="25" t="s">
        <v>5564</v>
      </c>
      <c r="E4794" s="97">
        <v>19703.166015625</v>
      </c>
      <c r="F4794" s="27">
        <v>10159.171875</v>
      </c>
      <c r="G4794" s="27">
        <v>8949.9296875</v>
      </c>
      <c r="H4794" s="27">
        <v>21125.78125</v>
      </c>
      <c r="I4794" s="27">
        <v>26577.578125</v>
      </c>
      <c r="J4794" s="27">
        <f t="shared" si="666"/>
        <v>12409.021975993954</v>
      </c>
      <c r="K4794" s="28">
        <v>1.1222063302993774</v>
      </c>
      <c r="L4794" s="28">
        <v>0.99671924114227295</v>
      </c>
      <c r="M4794" s="27">
        <v>11850.599609375</v>
      </c>
      <c r="N4794" s="27">
        <v>13845.548577329588</v>
      </c>
      <c r="O4794" s="66">
        <f t="shared" si="667"/>
        <v>14040.475902777038</v>
      </c>
      <c r="P4794" s="66">
        <f t="shared" si="668"/>
        <v>14127.783755785793</v>
      </c>
      <c r="Q4794" s="66">
        <f t="shared" si="669"/>
        <v>12050.094506170459</v>
      </c>
      <c r="R4794" s="66">
        <f t="shared" si="670"/>
        <v>13877.385579883237</v>
      </c>
      <c r="S4794" s="67">
        <f>E4794/INDEX('CCG overall weighted population'!$F$4:$F$195,MATCH(A4794,'CCG overall weighted population'!$A$4:$A$195,0))*INDEX('CCG overall weighted population'!$T$4:$T$195,MATCH(A4794,'CCG overall weighted population'!$A$4:$A$195,0))</f>
        <v>0</v>
      </c>
      <c r="T4794" s="66">
        <f t="shared" si="671"/>
        <v>17417.492646690509</v>
      </c>
      <c r="U4794" s="66">
        <f t="shared" si="672"/>
        <v>17417.492646690509</v>
      </c>
      <c r="V4794" s="81">
        <f t="shared" si="673"/>
        <v>13871.014998838231</v>
      </c>
      <c r="W4794" s="110">
        <f t="shared" si="674"/>
        <v>0.70399929573948883</v>
      </c>
    </row>
    <row r="4795" spans="1:23" x14ac:dyDescent="0.2">
      <c r="A4795" s="31" t="s">
        <v>146</v>
      </c>
      <c r="B4795" s="25" t="s">
        <v>385</v>
      </c>
      <c r="C4795" s="53" t="s">
        <v>5563</v>
      </c>
      <c r="D4795" s="25" t="s">
        <v>5562</v>
      </c>
      <c r="E4795" s="97">
        <v>3128.666748046875</v>
      </c>
      <c r="F4795" s="27">
        <v>2544.04541015625</v>
      </c>
      <c r="G4795" s="27">
        <v>2592.3994140625</v>
      </c>
      <c r="H4795" s="27">
        <v>4434.98193359375</v>
      </c>
      <c r="I4795" s="27">
        <v>2522.164306640625</v>
      </c>
      <c r="J4795" s="27">
        <f t="shared" si="666"/>
        <v>2829.6023364354196</v>
      </c>
      <c r="K4795" s="28">
        <v>1.1222063302993774</v>
      </c>
      <c r="L4795" s="28">
        <v>0.99671924114227295</v>
      </c>
      <c r="M4795" s="27">
        <v>2769.44482421875</v>
      </c>
      <c r="N4795" s="27">
        <v>3679.4540571664784</v>
      </c>
      <c r="O4795" s="66">
        <f t="shared" si="667"/>
        <v>3260.0379493603564</v>
      </c>
      <c r="P4795" s="66">
        <f t="shared" si="668"/>
        <v>3280.3098344486261</v>
      </c>
      <c r="Q4795" s="66">
        <f t="shared" si="669"/>
        <v>2860.4457475135232</v>
      </c>
      <c r="R4795" s="66">
        <f t="shared" si="670"/>
        <v>3229.7088114539674</v>
      </c>
      <c r="S4795" s="67">
        <f>E4795/INDEX('CCG overall weighted population'!$F$4:$F$195,MATCH(A4795,'CCG overall weighted population'!$A$4:$A$195,0))*INDEX('CCG overall weighted population'!$T$4:$T$195,MATCH(A4795,'CCG overall weighted population'!$A$4:$A$195,0))</f>
        <v>0</v>
      </c>
      <c r="T4795" s="66">
        <f t="shared" si="671"/>
        <v>4053.6042722626671</v>
      </c>
      <c r="U4795" s="66">
        <f t="shared" si="672"/>
        <v>4053.6042722626671</v>
      </c>
      <c r="V4795" s="81">
        <f t="shared" si="673"/>
        <v>3228.2261747125794</v>
      </c>
      <c r="W4795" s="110">
        <f t="shared" si="674"/>
        <v>1.0318216782685008</v>
      </c>
    </row>
    <row r="4796" spans="1:23" x14ac:dyDescent="0.2">
      <c r="A4796" s="31" t="s">
        <v>146</v>
      </c>
      <c r="B4796" s="25" t="s">
        <v>385</v>
      </c>
      <c r="C4796" s="53" t="s">
        <v>5561</v>
      </c>
      <c r="D4796" s="25" t="s">
        <v>5560</v>
      </c>
      <c r="E4796" s="97">
        <v>12782.251953125</v>
      </c>
      <c r="F4796" s="27">
        <v>8217.1669921875</v>
      </c>
      <c r="G4796" s="27">
        <v>6849.15966796875</v>
      </c>
      <c r="H4796" s="27">
        <v>14583.5712890625</v>
      </c>
      <c r="I4796" s="27">
        <v>13280.0859375</v>
      </c>
      <c r="J4796" s="27">
        <f t="shared" si="666"/>
        <v>9294.3902137929836</v>
      </c>
      <c r="K4796" s="28">
        <v>1.1222063302993774</v>
      </c>
      <c r="L4796" s="28">
        <v>0.99671924114227295</v>
      </c>
      <c r="M4796" s="27">
        <v>8589.7626953125</v>
      </c>
      <c r="N4796" s="27">
        <v>10142.540125477637</v>
      </c>
      <c r="O4796" s="66">
        <f t="shared" si="667"/>
        <v>10490.872143571141</v>
      </c>
      <c r="P4796" s="66">
        <f t="shared" si="668"/>
        <v>10556.107505206097</v>
      </c>
      <c r="Q4796" s="66">
        <f t="shared" si="669"/>
        <v>8745.0404383290133</v>
      </c>
      <c r="R4796" s="66">
        <f t="shared" si="670"/>
        <v>10337.842001802654</v>
      </c>
      <c r="S4796" s="67">
        <f>E4796/INDEX('CCG overall weighted population'!$F$4:$F$195,MATCH(A4796,'CCG overall weighted population'!$A$4:$A$195,0))*INDEX('CCG overall weighted population'!$T$4:$T$195,MATCH(A4796,'CCG overall weighted population'!$A$4:$A$195,0))</f>
        <v>0</v>
      </c>
      <c r="T4796" s="66">
        <f t="shared" si="671"/>
        <v>12975.015071287007</v>
      </c>
      <c r="U4796" s="66">
        <f t="shared" si="672"/>
        <v>12975.015071287007</v>
      </c>
      <c r="V4796" s="81">
        <f t="shared" si="673"/>
        <v>10333.096290881538</v>
      </c>
      <c r="W4796" s="110">
        <f t="shared" si="674"/>
        <v>0.80839403954600553</v>
      </c>
    </row>
    <row r="4797" spans="1:23" x14ac:dyDescent="0.2">
      <c r="A4797" s="31" t="s">
        <v>146</v>
      </c>
      <c r="B4797" s="25" t="s">
        <v>385</v>
      </c>
      <c r="C4797" s="53" t="s">
        <v>5559</v>
      </c>
      <c r="D4797" s="25" t="s">
        <v>5558</v>
      </c>
      <c r="E4797" s="97">
        <v>4849.25</v>
      </c>
      <c r="F4797" s="27">
        <v>2671.0234375</v>
      </c>
      <c r="G4797" s="27">
        <v>2143.8701171875</v>
      </c>
      <c r="H4797" s="27">
        <v>6370.4111328125</v>
      </c>
      <c r="I4797" s="27">
        <v>6256.7392578125</v>
      </c>
      <c r="J4797" s="27">
        <f t="shared" si="666"/>
        <v>3340.9695449284955</v>
      </c>
      <c r="K4797" s="28">
        <v>1.1222063302993774</v>
      </c>
      <c r="L4797" s="28">
        <v>0.99671924114227295</v>
      </c>
      <c r="M4797" s="27">
        <v>2918.90380859375</v>
      </c>
      <c r="N4797" s="27">
        <v>3704.4134094648512</v>
      </c>
      <c r="O4797" s="66">
        <f t="shared" si="667"/>
        <v>3777.6088558217198</v>
      </c>
      <c r="P4797" s="66">
        <f t="shared" si="668"/>
        <v>3801.099150665887</v>
      </c>
      <c r="Q4797" s="66">
        <f t="shared" si="669"/>
        <v>2997.4547686808601</v>
      </c>
      <c r="R4797" s="66">
        <f t="shared" si="670"/>
        <v>3704.2458376111836</v>
      </c>
      <c r="S4797" s="67">
        <f>E4797/INDEX('CCG overall weighted population'!$F$4:$F$195,MATCH(A4797,'CCG overall weighted population'!$A$4:$A$195,0))*INDEX('CCG overall weighted population'!$T$4:$T$195,MATCH(A4797,'CCG overall weighted population'!$A$4:$A$195,0))</f>
        <v>0</v>
      </c>
      <c r="T4797" s="66">
        <f t="shared" si="671"/>
        <v>4649.1952152467011</v>
      </c>
      <c r="U4797" s="66">
        <f t="shared" si="672"/>
        <v>4649.1952152467011</v>
      </c>
      <c r="V4797" s="81">
        <f t="shared" si="673"/>
        <v>3702.5453589307222</v>
      </c>
      <c r="W4797" s="110">
        <f t="shared" si="674"/>
        <v>0.76352948578248636</v>
      </c>
    </row>
    <row r="4798" spans="1:23" x14ac:dyDescent="0.2">
      <c r="A4798" s="31" t="s">
        <v>146</v>
      </c>
      <c r="B4798" s="25" t="s">
        <v>385</v>
      </c>
      <c r="C4798" s="53" t="s">
        <v>5557</v>
      </c>
      <c r="D4798" s="25" t="s">
        <v>5556</v>
      </c>
      <c r="E4798" s="97">
        <v>5753.6669921875</v>
      </c>
      <c r="F4798" s="27">
        <v>4185.04833984375</v>
      </c>
      <c r="G4798" s="27">
        <v>3717.07666015625</v>
      </c>
      <c r="H4798" s="27">
        <v>7037.7587890625</v>
      </c>
      <c r="I4798" s="27">
        <v>7347.58837890625</v>
      </c>
      <c r="J4798" s="27">
        <f t="shared" si="666"/>
        <v>4714.2812576129854</v>
      </c>
      <c r="K4798" s="28">
        <v>1.1222063302993774</v>
      </c>
      <c r="L4798" s="28">
        <v>0.99671924114227295</v>
      </c>
      <c r="M4798" s="27">
        <v>4169.833984375</v>
      </c>
      <c r="N4798" s="27">
        <v>4177.1263452326466</v>
      </c>
      <c r="O4798" s="66">
        <f t="shared" si="667"/>
        <v>5212.957655077259</v>
      </c>
      <c r="P4798" s="66">
        <f t="shared" si="668"/>
        <v>5245.3733754447094</v>
      </c>
      <c r="Q4798" s="66">
        <f t="shared" si="669"/>
        <v>4170.5632204607646</v>
      </c>
      <c r="R4798" s="66">
        <f t="shared" si="670"/>
        <v>5115.8398071792199</v>
      </c>
      <c r="S4798" s="67">
        <f>E4798/INDEX('CCG overall weighted population'!$F$4:$F$195,MATCH(A4798,'CCG overall weighted population'!$A$4:$A$195,0))*INDEX('CCG overall weighted population'!$T$4:$T$195,MATCH(A4798,'CCG overall weighted population'!$A$4:$A$195,0))</f>
        <v>0</v>
      </c>
      <c r="T4798" s="66">
        <f t="shared" si="671"/>
        <v>6420.8853829325089</v>
      </c>
      <c r="U4798" s="66">
        <f t="shared" si="672"/>
        <v>6420.8853829325089</v>
      </c>
      <c r="V4798" s="81">
        <f t="shared" si="673"/>
        <v>5113.4913192801623</v>
      </c>
      <c r="W4798" s="110">
        <f t="shared" si="674"/>
        <v>0.88873605758265339</v>
      </c>
    </row>
    <row r="4799" spans="1:23" x14ac:dyDescent="0.2">
      <c r="A4799" s="31" t="s">
        <v>146</v>
      </c>
      <c r="B4799" s="25" t="s">
        <v>385</v>
      </c>
      <c r="C4799" s="53" t="s">
        <v>5555</v>
      </c>
      <c r="D4799" s="25" t="s">
        <v>5554</v>
      </c>
      <c r="E4799" s="97">
        <v>4883.74951171875</v>
      </c>
      <c r="F4799" s="27">
        <v>3610.279296875</v>
      </c>
      <c r="G4799" s="27">
        <v>3029.598876953125</v>
      </c>
      <c r="H4799" s="27">
        <v>5595.7353515625</v>
      </c>
      <c r="I4799" s="27">
        <v>4536.25634765625</v>
      </c>
      <c r="J4799" s="27">
        <f t="shared" si="666"/>
        <v>3909.1435425617638</v>
      </c>
      <c r="K4799" s="28">
        <v>1.1222063302993774</v>
      </c>
      <c r="L4799" s="28">
        <v>0.99671924114227295</v>
      </c>
      <c r="M4799" s="27">
        <v>3426.046142578125</v>
      </c>
      <c r="N4799" s="27">
        <v>3910.8885488795599</v>
      </c>
      <c r="O4799" s="66">
        <f t="shared" si="667"/>
        <v>4372.6685644967456</v>
      </c>
      <c r="P4799" s="66">
        <f t="shared" si="668"/>
        <v>4399.8591175042529</v>
      </c>
      <c r="Q4799" s="66">
        <f t="shared" si="669"/>
        <v>3474.5303832082686</v>
      </c>
      <c r="R4799" s="66">
        <f t="shared" si="670"/>
        <v>4288.3406951892548</v>
      </c>
      <c r="S4799" s="67">
        <f>E4799/INDEX('CCG overall weighted population'!$F$4:$F$195,MATCH(A4799,'CCG overall weighted population'!$A$4:$A$195,0))*INDEX('CCG overall weighted population'!$T$4:$T$195,MATCH(A4799,'CCG overall weighted population'!$A$4:$A$195,0))</f>
        <v>0</v>
      </c>
      <c r="T4799" s="66">
        <f t="shared" si="671"/>
        <v>5382.2920819636802</v>
      </c>
      <c r="U4799" s="66">
        <f t="shared" si="672"/>
        <v>5382.2920819636802</v>
      </c>
      <c r="V4799" s="81">
        <f t="shared" si="673"/>
        <v>4286.3720807272548</v>
      </c>
      <c r="W4799" s="110">
        <f t="shared" si="674"/>
        <v>0.87768057523055509</v>
      </c>
    </row>
    <row r="4800" spans="1:23" x14ac:dyDescent="0.2">
      <c r="A4800" s="31" t="s">
        <v>146</v>
      </c>
      <c r="B4800" s="25" t="s">
        <v>385</v>
      </c>
      <c r="C4800" s="53" t="s">
        <v>5553</v>
      </c>
      <c r="D4800" s="25" t="s">
        <v>5552</v>
      </c>
      <c r="E4800" s="97">
        <v>9293.583984375</v>
      </c>
      <c r="F4800" s="27">
        <v>7304.11279296875</v>
      </c>
      <c r="G4800" s="27">
        <v>7260.34033203125</v>
      </c>
      <c r="H4800" s="27">
        <v>12582.2880859375</v>
      </c>
      <c r="I4800" s="27">
        <v>7817.8505859375</v>
      </c>
      <c r="J4800" s="27">
        <f t="shared" si="666"/>
        <v>8113.6713326961099</v>
      </c>
      <c r="K4800" s="28">
        <v>1.1222063302993774</v>
      </c>
      <c r="L4800" s="28">
        <v>0.99671924114227295</v>
      </c>
      <c r="M4800" s="27">
        <v>8123.08935546875</v>
      </c>
      <c r="N4800" s="27">
        <v>7978.851570426099</v>
      </c>
      <c r="O4800" s="66">
        <f t="shared" si="667"/>
        <v>9060.2613995993161</v>
      </c>
      <c r="P4800" s="66">
        <f t="shared" si="668"/>
        <v>9116.6007983472355</v>
      </c>
      <c r="Q4800" s="66">
        <f t="shared" si="669"/>
        <v>8108.6655769644858</v>
      </c>
      <c r="R4800" s="66">
        <f t="shared" si="670"/>
        <v>8995.1268383174065</v>
      </c>
      <c r="S4800" s="67">
        <f>E4800/INDEX('CCG overall weighted population'!$F$4:$F$195,MATCH(A4800,'CCG overall weighted population'!$A$4:$A$195,0))*INDEX('CCG overall weighted population'!$T$4:$T$195,MATCH(A4800,'CCG overall weighted population'!$A$4:$A$195,0))</f>
        <v>0</v>
      </c>
      <c r="T4800" s="66">
        <f t="shared" si="671"/>
        <v>11289.774623655019</v>
      </c>
      <c r="U4800" s="66">
        <f t="shared" si="672"/>
        <v>11289.774623655019</v>
      </c>
      <c r="V4800" s="81">
        <f t="shared" si="673"/>
        <v>8990.9975169691061</v>
      </c>
      <c r="W4800" s="110">
        <f t="shared" si="674"/>
        <v>0.96744135869276882</v>
      </c>
    </row>
    <row r="4801" spans="1:23" x14ac:dyDescent="0.2">
      <c r="A4801" s="31" t="s">
        <v>146</v>
      </c>
      <c r="B4801" s="25" t="s">
        <v>385</v>
      </c>
      <c r="C4801" s="53" t="s">
        <v>5551</v>
      </c>
      <c r="D4801" s="25" t="s">
        <v>5550</v>
      </c>
      <c r="E4801" s="97">
        <v>2885</v>
      </c>
      <c r="F4801" s="27">
        <v>1959.632568359375</v>
      </c>
      <c r="G4801" s="27">
        <v>2058.28857421875</v>
      </c>
      <c r="H4801" s="27">
        <v>3904.330810546875</v>
      </c>
      <c r="I4801" s="27">
        <v>2959.782470703125</v>
      </c>
      <c r="J4801" s="27">
        <f t="shared" si="666"/>
        <v>2299.0508594979065</v>
      </c>
      <c r="K4801" s="28">
        <v>1.1222063302993774</v>
      </c>
      <c r="L4801" s="28">
        <v>0.99671924114227295</v>
      </c>
      <c r="M4801" s="27">
        <v>2224.52685546875</v>
      </c>
      <c r="N4801" s="27">
        <v>2677.7409098759717</v>
      </c>
      <c r="O4801" s="66">
        <f t="shared" si="667"/>
        <v>2613.9024547247363</v>
      </c>
      <c r="P4801" s="66">
        <f t="shared" si="668"/>
        <v>2630.156477229144</v>
      </c>
      <c r="Q4801" s="66">
        <f t="shared" si="669"/>
        <v>2269.8482609094722</v>
      </c>
      <c r="R4801" s="66">
        <f t="shared" si="670"/>
        <v>2586.7329863746513</v>
      </c>
      <c r="S4801" s="67">
        <f>E4801/INDEX('CCG overall weighted population'!$F$4:$F$195,MATCH(A4801,'CCG overall weighted population'!$A$4:$A$195,0))*INDEX('CCG overall weighted population'!$T$4:$T$195,MATCH(A4801,'CCG overall weighted population'!$A$4:$A$195,0))</f>
        <v>0</v>
      </c>
      <c r="T4801" s="66">
        <f t="shared" si="671"/>
        <v>3246.6059626132655</v>
      </c>
      <c r="U4801" s="66">
        <f t="shared" si="672"/>
        <v>3246.6059626132655</v>
      </c>
      <c r="V4801" s="81">
        <f t="shared" si="673"/>
        <v>2585.5455154323304</v>
      </c>
      <c r="W4801" s="110">
        <f t="shared" si="674"/>
        <v>0.89620295162299146</v>
      </c>
    </row>
    <row r="4802" spans="1:23" x14ac:dyDescent="0.2">
      <c r="A4802" s="31" t="s">
        <v>146</v>
      </c>
      <c r="B4802" s="25" t="s">
        <v>385</v>
      </c>
      <c r="C4802" s="53" t="s">
        <v>5549</v>
      </c>
      <c r="D4802" s="25" t="s">
        <v>5548</v>
      </c>
      <c r="E4802" s="97">
        <v>7974.41650390625</v>
      </c>
      <c r="F4802" s="27">
        <v>4514.92236328125</v>
      </c>
      <c r="G4802" s="27">
        <v>4161.4853515625</v>
      </c>
      <c r="H4802" s="27">
        <v>7542.5703125</v>
      </c>
      <c r="I4802" s="27">
        <v>10028.8994140625</v>
      </c>
      <c r="J4802" s="27">
        <f t="shared" si="666"/>
        <v>5175.6793418420511</v>
      </c>
      <c r="K4802" s="28">
        <v>1.1222063302993774</v>
      </c>
      <c r="L4802" s="28">
        <v>0.99671924114227295</v>
      </c>
      <c r="M4802" s="27">
        <v>5327.86279296875</v>
      </c>
      <c r="N4802" s="27">
        <v>8806.4163354414613</v>
      </c>
      <c r="O4802" s="66">
        <f t="shared" si="667"/>
        <v>6195.2317622103619</v>
      </c>
      <c r="P4802" s="66">
        <f t="shared" si="668"/>
        <v>6233.7555549789004</v>
      </c>
      <c r="Q4802" s="66">
        <f t="shared" si="669"/>
        <v>5675.7181472160219</v>
      </c>
      <c r="R4802" s="66">
        <f t="shared" si="670"/>
        <v>6166.5022113833247</v>
      </c>
      <c r="S4802" s="67">
        <f>E4802/INDEX('CCG overall weighted population'!$F$4:$F$195,MATCH(A4802,'CCG overall weighted population'!$A$4:$A$195,0))*INDEX('CCG overall weighted population'!$T$4:$T$195,MATCH(A4802,'CCG overall weighted population'!$A$4:$A$195,0))</f>
        <v>0</v>
      </c>
      <c r="T4802" s="66">
        <f t="shared" si="671"/>
        <v>7739.5707069107402</v>
      </c>
      <c r="U4802" s="66">
        <f t="shared" si="672"/>
        <v>7739.5707069107402</v>
      </c>
      <c r="V4802" s="81">
        <f t="shared" si="673"/>
        <v>6163.6714042492504</v>
      </c>
      <c r="W4802" s="110">
        <f t="shared" si="674"/>
        <v>0.77293070925377294</v>
      </c>
    </row>
    <row r="4803" spans="1:23" x14ac:dyDescent="0.2">
      <c r="A4803" s="31" t="s">
        <v>146</v>
      </c>
      <c r="B4803" s="25" t="s">
        <v>385</v>
      </c>
      <c r="C4803" s="53" t="s">
        <v>5547</v>
      </c>
      <c r="D4803" s="25" t="s">
        <v>5546</v>
      </c>
      <c r="E4803" s="97">
        <v>10738.416015625</v>
      </c>
      <c r="F4803" s="27">
        <v>7681.8193359375</v>
      </c>
      <c r="G4803" s="27">
        <v>6263.2236328125</v>
      </c>
      <c r="H4803" s="27">
        <v>16578.00390625</v>
      </c>
      <c r="I4803" s="27">
        <v>9780.958984375</v>
      </c>
      <c r="J4803" s="27">
        <f t="shared" si="666"/>
        <v>9011.4259949095704</v>
      </c>
      <c r="K4803" s="28">
        <v>1.1222063302993774</v>
      </c>
      <c r="L4803" s="28">
        <v>0.99671924114227295</v>
      </c>
      <c r="M4803" s="27">
        <v>8354.8486328125</v>
      </c>
      <c r="N4803" s="27">
        <v>11355.045065596489</v>
      </c>
      <c r="O4803" s="66">
        <f t="shared" si="667"/>
        <v>10341.641602523132</v>
      </c>
      <c r="P4803" s="66">
        <f t="shared" si="668"/>
        <v>10405.949004291739</v>
      </c>
      <c r="Q4803" s="66">
        <f t="shared" si="669"/>
        <v>8654.8682760908996</v>
      </c>
      <c r="R4803" s="66">
        <f t="shared" si="670"/>
        <v>10194.912912017215</v>
      </c>
      <c r="S4803" s="67">
        <f>E4803/INDEX('CCG overall weighted population'!$F$4:$F$195,MATCH(A4803,'CCG overall weighted population'!$A$4:$A$195,0))*INDEX('CCG overall weighted population'!$T$4:$T$195,MATCH(A4803,'CCG overall weighted population'!$A$4:$A$195,0))</f>
        <v>0</v>
      </c>
      <c r="T4803" s="66">
        <f t="shared" si="671"/>
        <v>12795.62491483385</v>
      </c>
      <c r="U4803" s="66">
        <f t="shared" si="672"/>
        <v>12795.62491483385</v>
      </c>
      <c r="V4803" s="81">
        <f t="shared" si="673"/>
        <v>10190.232814416773</v>
      </c>
      <c r="W4803" s="110">
        <f t="shared" si="674"/>
        <v>0.94895120468320571</v>
      </c>
    </row>
    <row r="4804" spans="1:23" x14ac:dyDescent="0.2">
      <c r="A4804" s="31" t="s">
        <v>146</v>
      </c>
      <c r="B4804" s="25" t="s">
        <v>385</v>
      </c>
      <c r="C4804" s="53" t="s">
        <v>5545</v>
      </c>
      <c r="D4804" s="25" t="s">
        <v>5544</v>
      </c>
      <c r="E4804" s="97">
        <v>13638.75</v>
      </c>
      <c r="F4804" s="27">
        <v>7245.18408203125</v>
      </c>
      <c r="G4804" s="27">
        <v>4416.720703125</v>
      </c>
      <c r="H4804" s="27">
        <v>7634.310546875</v>
      </c>
      <c r="I4804" s="27">
        <v>14447.2294921875</v>
      </c>
      <c r="J4804" s="27">
        <f t="shared" ref="J4804:J4867" si="675">SUMPRODUCT($F4804:$I4804,$F$1:$I$1)</f>
        <v>7422.1255384887672</v>
      </c>
      <c r="K4804" s="28">
        <v>1.1222063302993774</v>
      </c>
      <c r="L4804" s="28">
        <v>0.99671924114227295</v>
      </c>
      <c r="M4804" s="27">
        <v>8421.259765625</v>
      </c>
      <c r="N4804" s="27">
        <v>8172.9316813376699</v>
      </c>
      <c r="O4804" s="66">
        <f t="shared" ref="O4804:O4867" si="676">(N$1*N4804+(1-N$1)*J4804)*K4804*L4804</f>
        <v>8385.8098275893954</v>
      </c>
      <c r="P4804" s="66">
        <f t="shared" ref="P4804:P4867" si="677">O4804*$E$7330/O$7330</f>
        <v>8437.9552859667529</v>
      </c>
      <c r="Q4804" s="66">
        <f t="shared" ref="Q4804:Q4867" si="678">($N$1*N4804)+((1-$N$1)*M4804)</f>
        <v>8396.4269571962668</v>
      </c>
      <c r="R4804" s="66">
        <f t="shared" ref="R4804:R4867" si="679">(P4804*$J$1)+(Q4804*$M$1)</f>
        <v>8432.9503903721215</v>
      </c>
      <c r="S4804" s="67">
        <f>E4804/INDEX('CCG overall weighted population'!$F$4:$F$195,MATCH(A4804,'CCG overall weighted population'!$A$4:$A$195,0))*INDEX('CCG overall weighted population'!$T$4:$T$195,MATCH(A4804,'CCG overall weighted population'!$A$4:$A$195,0))</f>
        <v>0</v>
      </c>
      <c r="T4804" s="66">
        <f t="shared" ref="T4804:T4867" si="680">R4804/$R$7330*$T$1</f>
        <v>10584.187530764575</v>
      </c>
      <c r="U4804" s="66">
        <f t="shared" ref="U4804:U4867" si="681">T4804+S4804</f>
        <v>10584.187530764575</v>
      </c>
      <c r="V4804" s="81">
        <f t="shared" ref="V4804:V4867" si="682">U4804*$E$7330/$U$7330</f>
        <v>8429.0791428953435</v>
      </c>
      <c r="W4804" s="110">
        <f t="shared" si="674"/>
        <v>0.61802431622365273</v>
      </c>
    </row>
    <row r="4805" spans="1:23" x14ac:dyDescent="0.2">
      <c r="A4805" s="31" t="s">
        <v>146</v>
      </c>
      <c r="B4805" s="25" t="s">
        <v>385</v>
      </c>
      <c r="C4805" s="53" t="s">
        <v>5543</v>
      </c>
      <c r="D4805" s="25" t="s">
        <v>5542</v>
      </c>
      <c r="E4805" s="97">
        <v>1475.7498779296875</v>
      </c>
      <c r="F4805" s="27">
        <v>1201.2347412109375</v>
      </c>
      <c r="G4805" s="27">
        <v>1307.569580078125</v>
      </c>
      <c r="H4805" s="27">
        <v>1475.888671875</v>
      </c>
      <c r="I4805" s="27">
        <v>888.85089111328125</v>
      </c>
      <c r="J4805" s="27">
        <f t="shared" si="675"/>
        <v>1236.1991600452304</v>
      </c>
      <c r="K4805" s="28">
        <v>1.1222063302993774</v>
      </c>
      <c r="L4805" s="28">
        <v>0.99671924114227295</v>
      </c>
      <c r="M4805" s="27">
        <v>1305.859375</v>
      </c>
      <c r="N4805" s="27">
        <v>1127.186924291746</v>
      </c>
      <c r="O4805" s="66">
        <f t="shared" si="676"/>
        <v>1370.5259356610825</v>
      </c>
      <c r="P4805" s="66">
        <f t="shared" si="677"/>
        <v>1379.0482733484907</v>
      </c>
      <c r="Q4805" s="66">
        <f t="shared" si="678"/>
        <v>1287.9921299291746</v>
      </c>
      <c r="R4805" s="66">
        <f t="shared" si="679"/>
        <v>1368.0744031120539</v>
      </c>
      <c r="S4805" s="67">
        <f>E4805/INDEX('CCG overall weighted population'!$F$4:$F$195,MATCH(A4805,'CCG overall weighted population'!$A$4:$A$195,0))*INDEX('CCG overall weighted population'!$T$4:$T$195,MATCH(A4805,'CCG overall weighted population'!$A$4:$A$195,0))</f>
        <v>0</v>
      </c>
      <c r="T4805" s="66">
        <f t="shared" si="680"/>
        <v>1717.0688037141213</v>
      </c>
      <c r="U4805" s="66">
        <f t="shared" si="681"/>
        <v>1717.0688037141213</v>
      </c>
      <c r="V4805" s="81">
        <f t="shared" si="682"/>
        <v>1367.4463720747628</v>
      </c>
      <c r="W4805" s="110">
        <f t="shared" ref="W4805:W4868" si="683">V4805/E4805</f>
        <v>0.92661120459866653</v>
      </c>
    </row>
    <row r="4806" spans="1:23" x14ac:dyDescent="0.2">
      <c r="A4806" s="31" t="s">
        <v>146</v>
      </c>
      <c r="B4806" s="25" t="s">
        <v>385</v>
      </c>
      <c r="C4806" s="53" t="s">
        <v>5541</v>
      </c>
      <c r="D4806" s="25" t="s">
        <v>5540</v>
      </c>
      <c r="E4806" s="97">
        <v>210.16665649414063</v>
      </c>
      <c r="F4806" s="27">
        <v>119.2049560546875</v>
      </c>
      <c r="G4806" s="27">
        <v>109.81414031982422</v>
      </c>
      <c r="H4806" s="27">
        <v>328.605224609375</v>
      </c>
      <c r="I4806" s="27">
        <v>208.77857971191406</v>
      </c>
      <c r="J4806" s="27">
        <f t="shared" si="675"/>
        <v>153.71411774916797</v>
      </c>
      <c r="K4806" s="28">
        <v>1.1222063302993774</v>
      </c>
      <c r="L4806" s="28">
        <v>0.99671924114227295</v>
      </c>
      <c r="M4806" s="27">
        <v>140.36317443847656</v>
      </c>
      <c r="N4806" s="27">
        <v>175.01146584718194</v>
      </c>
      <c r="O4806" s="66">
        <f t="shared" si="676"/>
        <v>174.31518938223505</v>
      </c>
      <c r="P4806" s="66">
        <f t="shared" si="677"/>
        <v>175.39913304890004</v>
      </c>
      <c r="Q4806" s="66">
        <f t="shared" si="678"/>
        <v>143.8280035793471</v>
      </c>
      <c r="R4806" s="66">
        <f t="shared" si="679"/>
        <v>171.59425547549824</v>
      </c>
      <c r="S4806" s="67">
        <f>E4806/INDEX('CCG overall weighted population'!$F$4:$F$195,MATCH(A4806,'CCG overall weighted population'!$A$4:$A$195,0))*INDEX('CCG overall weighted population'!$T$4:$T$195,MATCH(A4806,'CCG overall weighted population'!$A$4:$A$195,0))</f>
        <v>0</v>
      </c>
      <c r="T4806" s="66">
        <f t="shared" si="680"/>
        <v>215.3677770034239</v>
      </c>
      <c r="U4806" s="66">
        <f t="shared" si="681"/>
        <v>215.3677770034239</v>
      </c>
      <c r="V4806" s="81">
        <f t="shared" si="682"/>
        <v>171.51548306515684</v>
      </c>
      <c r="W4806" s="110">
        <f t="shared" si="683"/>
        <v>0.81609274242766783</v>
      </c>
    </row>
    <row r="4807" spans="1:23" x14ac:dyDescent="0.2">
      <c r="A4807" s="31" t="s">
        <v>146</v>
      </c>
      <c r="B4807" s="25" t="s">
        <v>385</v>
      </c>
      <c r="C4807" s="53" t="s">
        <v>5539</v>
      </c>
      <c r="D4807" s="25" t="s">
        <v>5538</v>
      </c>
      <c r="E4807" s="97">
        <v>5867.8330078125</v>
      </c>
      <c r="F4807" s="27">
        <v>2763.162353515625</v>
      </c>
      <c r="G4807" s="27">
        <v>1786.31982421875</v>
      </c>
      <c r="H4807" s="27">
        <v>6623.43408203125</v>
      </c>
      <c r="I4807" s="27">
        <v>8285.0205078125</v>
      </c>
      <c r="J4807" s="27">
        <f t="shared" si="675"/>
        <v>3509.0364820384648</v>
      </c>
      <c r="K4807" s="28">
        <v>1.1222063302993774</v>
      </c>
      <c r="L4807" s="28">
        <v>0.99671924114227295</v>
      </c>
      <c r="M4807" s="27">
        <v>3146.570068359375</v>
      </c>
      <c r="N4807" s="27">
        <v>4343.5624527907503</v>
      </c>
      <c r="O4807" s="66">
        <f t="shared" si="676"/>
        <v>4018.2875608927779</v>
      </c>
      <c r="P4807" s="66">
        <f t="shared" si="677"/>
        <v>4043.2744674722012</v>
      </c>
      <c r="Q4807" s="66">
        <f t="shared" si="678"/>
        <v>3266.2693068025128</v>
      </c>
      <c r="R4807" s="66">
        <f t="shared" si="679"/>
        <v>3949.6316501285669</v>
      </c>
      <c r="S4807" s="67">
        <f>E4807/INDEX('CCG overall weighted population'!$F$4:$F$195,MATCH(A4807,'CCG overall weighted population'!$A$4:$A$195,0))*INDEX('CCG overall weighted population'!$T$4:$T$195,MATCH(A4807,'CCG overall weighted population'!$A$4:$A$195,0))</f>
        <v>0</v>
      </c>
      <c r="T4807" s="66">
        <f t="shared" si="680"/>
        <v>4957.178701078451</v>
      </c>
      <c r="U4807" s="66">
        <f t="shared" si="681"/>
        <v>4957.178701078451</v>
      </c>
      <c r="V4807" s="81">
        <f t="shared" si="682"/>
        <v>3947.8185241344645</v>
      </c>
      <c r="W4807" s="110">
        <f t="shared" si="683"/>
        <v>0.67278985596186769</v>
      </c>
    </row>
    <row r="4808" spans="1:23" x14ac:dyDescent="0.2">
      <c r="A4808" s="31" t="s">
        <v>146</v>
      </c>
      <c r="B4808" s="25" t="s">
        <v>385</v>
      </c>
      <c r="C4808" s="53" t="s">
        <v>5537</v>
      </c>
      <c r="D4808" s="25" t="s">
        <v>5536</v>
      </c>
      <c r="E4808" s="97">
        <v>2540.6669921875</v>
      </c>
      <c r="F4808" s="27">
        <v>930.92620849609375</v>
      </c>
      <c r="G4808" s="27">
        <v>988.07183837890625</v>
      </c>
      <c r="H4808" s="27">
        <v>2483.1884765625</v>
      </c>
      <c r="I4808" s="27">
        <v>4013.9462890625</v>
      </c>
      <c r="J4808" s="27">
        <f t="shared" si="675"/>
        <v>1295.6473365246779</v>
      </c>
      <c r="K4808" s="28">
        <v>1.1222063302993774</v>
      </c>
      <c r="L4808" s="28">
        <v>0.99671924114227295</v>
      </c>
      <c r="M4808" s="27">
        <v>1393.0499267578125</v>
      </c>
      <c r="N4808" s="27">
        <v>1891.1467314686545</v>
      </c>
      <c r="O4808" s="66">
        <f t="shared" si="676"/>
        <v>1515.8215479187234</v>
      </c>
      <c r="P4808" s="66">
        <f t="shared" si="677"/>
        <v>1525.2473769155181</v>
      </c>
      <c r="Q4808" s="66">
        <f t="shared" si="678"/>
        <v>1442.8596072288967</v>
      </c>
      <c r="R4808" s="66">
        <f t="shared" si="679"/>
        <v>1515.3181985025146</v>
      </c>
      <c r="S4808" s="67">
        <f>E4808/INDEX('CCG overall weighted population'!$F$4:$F$195,MATCH(A4808,'CCG overall weighted population'!$A$4:$A$195,0))*INDEX('CCG overall weighted population'!$T$4:$T$195,MATCH(A4808,'CCG overall weighted population'!$A$4:$A$195,0))</f>
        <v>0</v>
      </c>
      <c r="T4808" s="66">
        <f t="shared" si="680"/>
        <v>1901.8743428209857</v>
      </c>
      <c r="U4808" s="66">
        <f t="shared" si="681"/>
        <v>1901.8743428209857</v>
      </c>
      <c r="V4808" s="81">
        <f t="shared" si="682"/>
        <v>1514.6225734269578</v>
      </c>
      <c r="W4808" s="110">
        <f t="shared" si="683"/>
        <v>0.59615155314899271</v>
      </c>
    </row>
    <row r="4809" spans="1:23" x14ac:dyDescent="0.2">
      <c r="A4809" s="31" t="s">
        <v>146</v>
      </c>
      <c r="B4809" s="25" t="s">
        <v>385</v>
      </c>
      <c r="C4809" s="53" t="s">
        <v>5535</v>
      </c>
      <c r="D4809" s="25" t="s">
        <v>5534</v>
      </c>
      <c r="E4809" s="97">
        <v>10546.916015625</v>
      </c>
      <c r="F4809" s="27">
        <v>5683.0908203125</v>
      </c>
      <c r="G4809" s="27">
        <v>4792.921875</v>
      </c>
      <c r="H4809" s="27">
        <v>10844.08203125</v>
      </c>
      <c r="I4809" s="27">
        <v>15595.1201171875</v>
      </c>
      <c r="J4809" s="27">
        <f t="shared" si="675"/>
        <v>6812.3417919424264</v>
      </c>
      <c r="K4809" s="28">
        <v>1.1222063302993774</v>
      </c>
      <c r="L4809" s="28">
        <v>0.99671924114227295</v>
      </c>
      <c r="M4809" s="27">
        <v>6726.23046875</v>
      </c>
      <c r="N4809" s="27">
        <v>9081.722314309236</v>
      </c>
      <c r="O4809" s="66">
        <f t="shared" si="676"/>
        <v>7873.6079672332889</v>
      </c>
      <c r="P4809" s="66">
        <f t="shared" si="677"/>
        <v>7922.5684021795014</v>
      </c>
      <c r="Q4809" s="66">
        <f t="shared" si="678"/>
        <v>6961.7796533059236</v>
      </c>
      <c r="R4809" s="66">
        <f t="shared" si="679"/>
        <v>7806.776423090143</v>
      </c>
      <c r="S4809" s="67">
        <f>E4809/INDEX('CCG overall weighted population'!$F$4:$F$195,MATCH(A4809,'CCG overall weighted population'!$A$4:$A$195,0))*INDEX('CCG overall weighted population'!$T$4:$T$195,MATCH(A4809,'CCG overall weighted population'!$A$4:$A$195,0))</f>
        <v>0</v>
      </c>
      <c r="T4809" s="66">
        <f t="shared" si="680"/>
        <v>9798.2772158928146</v>
      </c>
      <c r="U4809" s="66">
        <f t="shared" si="681"/>
        <v>9798.2772158928146</v>
      </c>
      <c r="V4809" s="81">
        <f t="shared" si="682"/>
        <v>7803.1926283171833</v>
      </c>
      <c r="W4809" s="110">
        <f t="shared" si="683"/>
        <v>0.7398553868028287</v>
      </c>
    </row>
    <row r="4810" spans="1:23" x14ac:dyDescent="0.2">
      <c r="A4810" s="31" t="s">
        <v>146</v>
      </c>
      <c r="B4810" s="25" t="s">
        <v>385</v>
      </c>
      <c r="C4810" s="53" t="s">
        <v>5533</v>
      </c>
      <c r="D4810" s="25" t="s">
        <v>5532</v>
      </c>
      <c r="E4810" s="97">
        <v>8216.3330078125</v>
      </c>
      <c r="F4810" s="27">
        <v>5422.08203125</v>
      </c>
      <c r="G4810" s="27">
        <v>4433.7978515625</v>
      </c>
      <c r="H4810" s="27">
        <v>7879.27587890625</v>
      </c>
      <c r="I4810" s="27">
        <v>7309.4296875</v>
      </c>
      <c r="J4810" s="27">
        <f t="shared" si="675"/>
        <v>5805.5470149837156</v>
      </c>
      <c r="K4810" s="28">
        <v>1.1222063302993774</v>
      </c>
      <c r="L4810" s="28">
        <v>0.99671924114227295</v>
      </c>
      <c r="M4810" s="27">
        <v>5829.8896484375</v>
      </c>
      <c r="N4810" s="27">
        <v>12014.090787237501</v>
      </c>
      <c r="O4810" s="66">
        <f t="shared" si="676"/>
        <v>7188.0883161901456</v>
      </c>
      <c r="P4810" s="66">
        <f t="shared" si="677"/>
        <v>7232.7859861601328</v>
      </c>
      <c r="Q4810" s="66">
        <f t="shared" si="678"/>
        <v>6448.3097623174999</v>
      </c>
      <c r="R4810" s="66">
        <f t="shared" si="679"/>
        <v>7138.2427740192952</v>
      </c>
      <c r="S4810" s="67">
        <f>E4810/INDEX('CCG overall weighted population'!$F$4:$F$195,MATCH(A4810,'CCG overall weighted population'!$A$4:$A$195,0))*INDEX('CCG overall weighted population'!$T$4:$T$195,MATCH(A4810,'CCG overall weighted population'!$A$4:$A$195,0))</f>
        <v>0</v>
      </c>
      <c r="T4810" s="66">
        <f t="shared" si="680"/>
        <v>8959.201307125375</v>
      </c>
      <c r="U4810" s="66">
        <f t="shared" si="681"/>
        <v>8959.201307125375</v>
      </c>
      <c r="V4810" s="81">
        <f t="shared" si="682"/>
        <v>7134.9658776724245</v>
      </c>
      <c r="W4810" s="110">
        <f t="shared" si="683"/>
        <v>0.86838810828238611</v>
      </c>
    </row>
    <row r="4811" spans="1:23" x14ac:dyDescent="0.2">
      <c r="A4811" s="31" t="s">
        <v>146</v>
      </c>
      <c r="B4811" s="25" t="s">
        <v>385</v>
      </c>
      <c r="C4811" s="53" t="s">
        <v>5531</v>
      </c>
      <c r="D4811" s="25" t="s">
        <v>5530</v>
      </c>
      <c r="E4811" s="97">
        <v>173.75</v>
      </c>
      <c r="F4811" s="27">
        <v>622.45849609375</v>
      </c>
      <c r="G4811" s="27">
        <v>2450.052978515625</v>
      </c>
      <c r="H4811" s="27">
        <v>430.07662963867188</v>
      </c>
      <c r="I4811" s="27">
        <v>0</v>
      </c>
      <c r="J4811" s="27">
        <f t="shared" si="675"/>
        <v>684.91640361515999</v>
      </c>
      <c r="K4811" s="28">
        <v>1.1222063302993774</v>
      </c>
      <c r="L4811" s="28">
        <v>0.99671924114227295</v>
      </c>
      <c r="M4811" s="27">
        <v>458.34884643554688</v>
      </c>
      <c r="N4811" s="27">
        <v>105.80931052904342</v>
      </c>
      <c r="O4811" s="66">
        <f t="shared" si="676"/>
        <v>701.32131971923172</v>
      </c>
      <c r="P4811" s="66">
        <f t="shared" si="677"/>
        <v>705.68234416868381</v>
      </c>
      <c r="Q4811" s="66">
        <f t="shared" si="678"/>
        <v>423.09489284489655</v>
      </c>
      <c r="R4811" s="66">
        <f t="shared" si="679"/>
        <v>671.62557540139642</v>
      </c>
      <c r="S4811" s="67">
        <f>E4811/INDEX('CCG overall weighted population'!$F$4:$F$195,MATCH(A4811,'CCG overall weighted population'!$A$4:$A$195,0))*INDEX('CCG overall weighted population'!$T$4:$T$195,MATCH(A4811,'CCG overall weighted population'!$A$4:$A$195,0))</f>
        <v>0</v>
      </c>
      <c r="T4811" s="66">
        <f t="shared" si="680"/>
        <v>842.95658238686269</v>
      </c>
      <c r="U4811" s="66">
        <f t="shared" si="681"/>
        <v>842.95658238686269</v>
      </c>
      <c r="V4811" s="81">
        <f t="shared" si="682"/>
        <v>671.31725758927212</v>
      </c>
      <c r="W4811" s="110">
        <f t="shared" si="683"/>
        <v>3.8636964465569617</v>
      </c>
    </row>
    <row r="4812" spans="1:23" x14ac:dyDescent="0.2">
      <c r="A4812" s="31" t="s">
        <v>146</v>
      </c>
      <c r="B4812" s="25" t="s">
        <v>385</v>
      </c>
      <c r="C4812" s="53" t="s">
        <v>5529</v>
      </c>
      <c r="D4812" s="25" t="s">
        <v>5528</v>
      </c>
      <c r="E4812" s="97">
        <v>3200.333251953125</v>
      </c>
      <c r="F4812" s="27">
        <v>2365.183349609375</v>
      </c>
      <c r="G4812" s="27">
        <v>2311.8095703125</v>
      </c>
      <c r="H4812" s="27">
        <v>4830.42236328125</v>
      </c>
      <c r="I4812" s="27">
        <v>4030.21484375</v>
      </c>
      <c r="J4812" s="27">
        <f t="shared" si="675"/>
        <v>2800.5559902705295</v>
      </c>
      <c r="K4812" s="28">
        <v>1.1222063302993774</v>
      </c>
      <c r="L4812" s="28">
        <v>0.99671924114227295</v>
      </c>
      <c r="M4812" s="27">
        <v>2584.884033203125</v>
      </c>
      <c r="N4812" s="27">
        <v>2484.8162236680437</v>
      </c>
      <c r="O4812" s="66">
        <f t="shared" si="676"/>
        <v>3097.1746153146482</v>
      </c>
      <c r="P4812" s="66">
        <f t="shared" si="677"/>
        <v>3116.4337677770559</v>
      </c>
      <c r="Q4812" s="66">
        <f t="shared" si="678"/>
        <v>2574.877252249617</v>
      </c>
      <c r="R4812" s="66">
        <f t="shared" si="679"/>
        <v>3051.1666621878444</v>
      </c>
      <c r="S4812" s="67">
        <f>E4812/INDEX('CCG overall weighted population'!$F$4:$F$195,MATCH(A4812,'CCG overall weighted population'!$A$4:$A$195,0))*INDEX('CCG overall weighted population'!$T$4:$T$195,MATCH(A4812,'CCG overall weighted population'!$A$4:$A$195,0))</f>
        <v>0</v>
      </c>
      <c r="T4812" s="66">
        <f t="shared" si="680"/>
        <v>3829.5162007692193</v>
      </c>
      <c r="U4812" s="66">
        <f t="shared" si="681"/>
        <v>3829.5162007692193</v>
      </c>
      <c r="V4812" s="81">
        <f t="shared" si="682"/>
        <v>3049.7659873711505</v>
      </c>
      <c r="W4812" s="110">
        <f t="shared" si="683"/>
        <v>0.95295262938942837</v>
      </c>
    </row>
    <row r="4813" spans="1:23" x14ac:dyDescent="0.2">
      <c r="A4813" s="31" t="s">
        <v>146</v>
      </c>
      <c r="B4813" s="25" t="s">
        <v>385</v>
      </c>
      <c r="C4813" s="53" t="s">
        <v>5527</v>
      </c>
      <c r="D4813" s="25" t="s">
        <v>5526</v>
      </c>
      <c r="E4813" s="97">
        <v>32.166664123535156</v>
      </c>
      <c r="F4813" s="27">
        <v>17.583293914794922</v>
      </c>
      <c r="G4813" s="27">
        <v>10.745691299438477</v>
      </c>
      <c r="H4813" s="27">
        <v>39.745738983154297</v>
      </c>
      <c r="I4813" s="27">
        <v>10.895565986633301</v>
      </c>
      <c r="J4813" s="27">
        <f t="shared" si="675"/>
        <v>20.187286723392287</v>
      </c>
      <c r="K4813" s="28">
        <v>1.1222063302993774</v>
      </c>
      <c r="L4813" s="28">
        <v>0.99671924114227295</v>
      </c>
      <c r="M4813" s="27">
        <v>22.397058486938477</v>
      </c>
      <c r="N4813" s="27">
        <v>28.446860938950088</v>
      </c>
      <c r="O4813" s="66">
        <f t="shared" si="676"/>
        <v>23.503831383247913</v>
      </c>
      <c r="P4813" s="66">
        <f t="shared" si="677"/>
        <v>23.649985193828172</v>
      </c>
      <c r="Q4813" s="66">
        <f t="shared" si="678"/>
        <v>23.002038732139638</v>
      </c>
      <c r="R4813" s="66">
        <f t="shared" si="679"/>
        <v>23.571896224498726</v>
      </c>
      <c r="S4813" s="67">
        <f>E4813/INDEX('CCG overall weighted population'!$F$4:$F$195,MATCH(A4813,'CCG overall weighted population'!$A$4:$A$195,0))*INDEX('CCG overall weighted population'!$T$4:$T$195,MATCH(A4813,'CCG overall weighted population'!$A$4:$A$195,0))</f>
        <v>0</v>
      </c>
      <c r="T4813" s="66">
        <f t="shared" si="680"/>
        <v>29.585063180338089</v>
      </c>
      <c r="U4813" s="66">
        <f t="shared" si="681"/>
        <v>29.585063180338089</v>
      </c>
      <c r="V4813" s="81">
        <f t="shared" si="682"/>
        <v>23.561075261542967</v>
      </c>
      <c r="W4813" s="110">
        <f t="shared" si="683"/>
        <v>0.73246871889038079</v>
      </c>
    </row>
    <row r="4814" spans="1:23" x14ac:dyDescent="0.2">
      <c r="A4814" s="31" t="s">
        <v>146</v>
      </c>
      <c r="B4814" s="25" t="s">
        <v>385</v>
      </c>
      <c r="C4814" s="53" t="s">
        <v>5525</v>
      </c>
      <c r="D4814" s="25" t="s">
        <v>5524</v>
      </c>
      <c r="E4814" s="97">
        <v>13236.5</v>
      </c>
      <c r="F4814" s="27">
        <v>8049.00927734375</v>
      </c>
      <c r="G4814" s="27">
        <v>8034.72705078125</v>
      </c>
      <c r="H4814" s="27">
        <v>11796.6552734375</v>
      </c>
      <c r="I4814" s="27">
        <v>12167.16796875</v>
      </c>
      <c r="J4814" s="27">
        <f t="shared" si="675"/>
        <v>8781.2639877645324</v>
      </c>
      <c r="K4814" s="28">
        <v>1.1222063302993774</v>
      </c>
      <c r="L4814" s="28">
        <v>0.99671924114227295</v>
      </c>
      <c r="M4814" s="27">
        <v>9783.244140625</v>
      </c>
      <c r="N4814" s="27">
        <v>11261.216252749384</v>
      </c>
      <c r="O4814" s="66">
        <f t="shared" si="676"/>
        <v>10099.448929626473</v>
      </c>
      <c r="P4814" s="66">
        <f t="shared" si="677"/>
        <v>10162.250305357822</v>
      </c>
      <c r="Q4814" s="66">
        <f t="shared" si="678"/>
        <v>9931.0413518374389</v>
      </c>
      <c r="R4814" s="66">
        <f t="shared" si="679"/>
        <v>10134.385551172585</v>
      </c>
      <c r="S4814" s="67">
        <f>E4814/INDEX('CCG overall weighted population'!$F$4:$F$195,MATCH(A4814,'CCG overall weighted population'!$A$4:$A$195,0))*INDEX('CCG overall weighted population'!$T$4:$T$195,MATCH(A4814,'CCG overall weighted population'!$A$4:$A$195,0))</f>
        <v>0</v>
      </c>
      <c r="T4814" s="66">
        <f t="shared" si="680"/>
        <v>12719.657085276449</v>
      </c>
      <c r="U4814" s="66">
        <f t="shared" si="681"/>
        <v>12719.657085276449</v>
      </c>
      <c r="V4814" s="81">
        <f t="shared" si="682"/>
        <v>10129.733239386373</v>
      </c>
      <c r="W4814" s="110">
        <f t="shared" si="683"/>
        <v>0.76528789630086291</v>
      </c>
    </row>
    <row r="4815" spans="1:23" x14ac:dyDescent="0.2">
      <c r="A4815" s="31" t="s">
        <v>146</v>
      </c>
      <c r="B4815" s="25" t="s">
        <v>385</v>
      </c>
      <c r="C4815" s="53" t="s">
        <v>5523</v>
      </c>
      <c r="D4815" s="25" t="s">
        <v>5522</v>
      </c>
      <c r="E4815" s="97">
        <v>39874.421875</v>
      </c>
      <c r="F4815" s="27">
        <v>25737.017578125</v>
      </c>
      <c r="G4815" s="27">
        <v>21534.849609375</v>
      </c>
      <c r="H4815" s="27">
        <v>47474.64453125</v>
      </c>
      <c r="I4815" s="27">
        <v>50501.64453125</v>
      </c>
      <c r="J4815" s="27">
        <f t="shared" si="675"/>
        <v>29756.71092448842</v>
      </c>
      <c r="K4815" s="28">
        <v>1.1222063302993774</v>
      </c>
      <c r="L4815" s="28">
        <v>0.99671924114227295</v>
      </c>
      <c r="M4815" s="27">
        <v>26890.642578125</v>
      </c>
      <c r="N4815" s="27">
        <v>34244.138921839338</v>
      </c>
      <c r="O4815" s="66">
        <f t="shared" si="676"/>
        <v>33785.544311554077</v>
      </c>
      <c r="P4815" s="66">
        <f t="shared" si="677"/>
        <v>33995.632869591522</v>
      </c>
      <c r="Q4815" s="66">
        <f t="shared" si="678"/>
        <v>27625.992212496432</v>
      </c>
      <c r="R4815" s="66">
        <f t="shared" si="679"/>
        <v>33227.978899207526</v>
      </c>
      <c r="S4815" s="67">
        <f>E4815/INDEX('CCG overall weighted population'!$F$4:$F$195,MATCH(A4815,'CCG overall weighted population'!$A$4:$A$195,0))*INDEX('CCG overall weighted population'!$T$4:$T$195,MATCH(A4815,'CCG overall weighted population'!$A$4:$A$195,0))</f>
        <v>0</v>
      </c>
      <c r="T4815" s="66">
        <f t="shared" si="680"/>
        <v>41704.402807708393</v>
      </c>
      <c r="U4815" s="66">
        <f t="shared" si="681"/>
        <v>41704.402807708393</v>
      </c>
      <c r="V4815" s="81">
        <f t="shared" si="682"/>
        <v>33212.725195163584</v>
      </c>
      <c r="W4815" s="110">
        <f t="shared" si="683"/>
        <v>0.83293308425336476</v>
      </c>
    </row>
    <row r="4816" spans="1:23" x14ac:dyDescent="0.2">
      <c r="A4816" s="31" t="s">
        <v>146</v>
      </c>
      <c r="B4816" s="25" t="s">
        <v>385</v>
      </c>
      <c r="C4816" s="53" t="s">
        <v>5521</v>
      </c>
      <c r="D4816" s="25" t="s">
        <v>5520</v>
      </c>
      <c r="E4816" s="97">
        <v>8305.0009765625</v>
      </c>
      <c r="F4816" s="27">
        <v>3056.282470703125</v>
      </c>
      <c r="G4816" s="27">
        <v>2446.5791015625</v>
      </c>
      <c r="H4816" s="27">
        <v>10278.3291015625</v>
      </c>
      <c r="I4816" s="27">
        <v>15136.6884765625</v>
      </c>
      <c r="J4816" s="27">
        <f t="shared" si="675"/>
        <v>4602.7187149083584</v>
      </c>
      <c r="K4816" s="28">
        <v>1.1222063302993774</v>
      </c>
      <c r="L4816" s="28">
        <v>0.99671924114227295</v>
      </c>
      <c r="M4816" s="27">
        <v>3872.802978515625</v>
      </c>
      <c r="N4816" s="27">
        <v>7454.6278861885885</v>
      </c>
      <c r="O4816" s="66">
        <f t="shared" si="676"/>
        <v>5467.2473710137047</v>
      </c>
      <c r="P4816" s="66">
        <f t="shared" si="677"/>
        <v>5501.2443404281503</v>
      </c>
      <c r="Q4816" s="66">
        <f t="shared" si="678"/>
        <v>4230.9854692829213</v>
      </c>
      <c r="R4816" s="66">
        <f t="shared" si="679"/>
        <v>5348.1557568886765</v>
      </c>
      <c r="S4816" s="67">
        <f>E4816/INDEX('CCG overall weighted population'!$F$4:$F$195,MATCH(A4816,'CCG overall weighted population'!$A$4:$A$195,0))*INDEX('CCG overall weighted population'!$T$4:$T$195,MATCH(A4816,'CCG overall weighted population'!$A$4:$A$195,0))</f>
        <v>0</v>
      </c>
      <c r="T4816" s="66">
        <f t="shared" si="680"/>
        <v>6712.4648971343067</v>
      </c>
      <c r="U4816" s="66">
        <f t="shared" si="681"/>
        <v>6712.4648971343067</v>
      </c>
      <c r="V4816" s="81">
        <f t="shared" si="682"/>
        <v>5345.7006215539659</v>
      </c>
      <c r="W4816" s="110">
        <f t="shared" si="683"/>
        <v>0.64367248560717083</v>
      </c>
    </row>
    <row r="4817" spans="1:23" x14ac:dyDescent="0.2">
      <c r="A4817" s="31" t="s">
        <v>147</v>
      </c>
      <c r="B4817" s="25" t="s">
        <v>394</v>
      </c>
      <c r="C4817" s="53" t="s">
        <v>5519</v>
      </c>
      <c r="D4817" s="25" t="s">
        <v>5518</v>
      </c>
      <c r="E4817" s="97">
        <v>4768.4169921875</v>
      </c>
      <c r="F4817" s="27">
        <v>4257.15380859375</v>
      </c>
      <c r="G4817" s="27">
        <v>4942.81494140625</v>
      </c>
      <c r="H4817" s="27">
        <v>7805.41943359375</v>
      </c>
      <c r="I4817" s="27">
        <v>3643.819091796875</v>
      </c>
      <c r="J4817" s="27">
        <f t="shared" si="675"/>
        <v>4807.306164575426</v>
      </c>
      <c r="K4817" s="28">
        <v>1.1408112049102783</v>
      </c>
      <c r="L4817" s="28">
        <v>0.99638605117797852</v>
      </c>
      <c r="M4817" s="27">
        <v>5049.361328125</v>
      </c>
      <c r="N4817" s="27">
        <v>5044.1907839533851</v>
      </c>
      <c r="O4817" s="66">
        <f t="shared" si="676"/>
        <v>5491.3354152203601</v>
      </c>
      <c r="P4817" s="66">
        <f t="shared" si="677"/>
        <v>5525.4821712543917</v>
      </c>
      <c r="Q4817" s="66">
        <f t="shared" si="678"/>
        <v>5048.8442737078385</v>
      </c>
      <c r="R4817" s="66">
        <f t="shared" si="679"/>
        <v>5468.0389033865995</v>
      </c>
      <c r="S4817" s="67">
        <f>E4817/INDEX('CCG overall weighted population'!$F$4:$F$195,MATCH(A4817,'CCG overall weighted population'!$A$4:$A$195,0))*INDEX('CCG overall weighted population'!$T$4:$T$195,MATCH(A4817,'CCG overall weighted population'!$A$4:$A$195,0))</f>
        <v>0</v>
      </c>
      <c r="T4817" s="66">
        <f t="shared" si="680"/>
        <v>6862.9301134079369</v>
      </c>
      <c r="U4817" s="66">
        <f t="shared" si="681"/>
        <v>6862.9301134079369</v>
      </c>
      <c r="V4817" s="81">
        <f t="shared" si="682"/>
        <v>5465.5287342491383</v>
      </c>
      <c r="W4817" s="110">
        <f t="shared" si="683"/>
        <v>1.1461935361785212</v>
      </c>
    </row>
    <row r="4818" spans="1:23" x14ac:dyDescent="0.2">
      <c r="A4818" s="31" t="s">
        <v>147</v>
      </c>
      <c r="B4818" s="25" t="s">
        <v>394</v>
      </c>
      <c r="C4818" s="53" t="s">
        <v>5517</v>
      </c>
      <c r="D4818" s="25" t="s">
        <v>5516</v>
      </c>
      <c r="E4818" s="97">
        <v>10497.4169921875</v>
      </c>
      <c r="F4818" s="27">
        <v>8528.38671875</v>
      </c>
      <c r="G4818" s="27">
        <v>9549.2421875</v>
      </c>
      <c r="H4818" s="27">
        <v>16378.9208984375</v>
      </c>
      <c r="I4818" s="27">
        <v>7528.56640625</v>
      </c>
      <c r="J4818" s="27">
        <f t="shared" si="675"/>
        <v>9728.6551132361637</v>
      </c>
      <c r="K4818" s="28">
        <v>1.1408112049102783</v>
      </c>
      <c r="L4818" s="28">
        <v>0.99638605117797852</v>
      </c>
      <c r="M4818" s="27">
        <v>9631.953125</v>
      </c>
      <c r="N4818" s="27">
        <v>6359.28348879635</v>
      </c>
      <c r="O4818" s="66">
        <f t="shared" si="676"/>
        <v>10675.456584013806</v>
      </c>
      <c r="P4818" s="66">
        <f t="shared" si="677"/>
        <v>10741.839746571284</v>
      </c>
      <c r="Q4818" s="66">
        <f t="shared" si="678"/>
        <v>9304.6861613796355</v>
      </c>
      <c r="R4818" s="66">
        <f t="shared" si="679"/>
        <v>10568.637408305141</v>
      </c>
      <c r="S4818" s="67">
        <f>E4818/INDEX('CCG overall weighted population'!$F$4:$F$195,MATCH(A4818,'CCG overall weighted population'!$A$4:$A$195,0))*INDEX('CCG overall weighted population'!$T$4:$T$195,MATCH(A4818,'CCG overall weighted population'!$A$4:$A$195,0))</f>
        <v>0</v>
      </c>
      <c r="T4818" s="66">
        <f t="shared" si="680"/>
        <v>13264.686153243127</v>
      </c>
      <c r="U4818" s="66">
        <f t="shared" si="681"/>
        <v>13264.686153243127</v>
      </c>
      <c r="V4818" s="81">
        <f t="shared" si="682"/>
        <v>10563.785747972051</v>
      </c>
      <c r="W4818" s="110">
        <f t="shared" si="683"/>
        <v>1.0063223891966895</v>
      </c>
    </row>
    <row r="4819" spans="1:23" x14ac:dyDescent="0.2">
      <c r="A4819" s="31" t="s">
        <v>147</v>
      </c>
      <c r="B4819" s="25" t="s">
        <v>394</v>
      </c>
      <c r="C4819" s="53" t="s">
        <v>5515</v>
      </c>
      <c r="D4819" s="25" t="s">
        <v>5514</v>
      </c>
      <c r="E4819" s="97">
        <v>8143.75</v>
      </c>
      <c r="F4819" s="27">
        <v>4724.21337890625</v>
      </c>
      <c r="G4819" s="27">
        <v>5474.876953125</v>
      </c>
      <c r="H4819" s="27">
        <v>10938.751953125</v>
      </c>
      <c r="I4819" s="27">
        <v>6561.22607421875</v>
      </c>
      <c r="J4819" s="27">
        <f t="shared" si="675"/>
        <v>5780.1737470413509</v>
      </c>
      <c r="K4819" s="28">
        <v>1.1408112049102783</v>
      </c>
      <c r="L4819" s="28">
        <v>0.99638605117797852</v>
      </c>
      <c r="M4819" s="27">
        <v>6814.04931640625</v>
      </c>
      <c r="N4819" s="27">
        <v>5849.7075813066476</v>
      </c>
      <c r="O4819" s="66">
        <f t="shared" si="676"/>
        <v>6578.1601141745487</v>
      </c>
      <c r="P4819" s="66">
        <f t="shared" si="677"/>
        <v>6619.0650692696117</v>
      </c>
      <c r="Q4819" s="66">
        <f t="shared" si="678"/>
        <v>6717.6151428962903</v>
      </c>
      <c r="R4819" s="66">
        <f t="shared" si="679"/>
        <v>6630.9420901839521</v>
      </c>
      <c r="S4819" s="67">
        <f>E4819/INDEX('CCG overall weighted population'!$F$4:$F$195,MATCH(A4819,'CCG overall weighted population'!$A$4:$A$195,0))*INDEX('CCG overall weighted population'!$T$4:$T$195,MATCH(A4819,'CCG overall weighted population'!$A$4:$A$195,0))</f>
        <v>0</v>
      </c>
      <c r="T4819" s="66">
        <f t="shared" si="680"/>
        <v>8322.4887304299664</v>
      </c>
      <c r="U4819" s="66">
        <f t="shared" si="681"/>
        <v>8322.4887304299664</v>
      </c>
      <c r="V4819" s="81">
        <f t="shared" si="682"/>
        <v>6627.8980763279478</v>
      </c>
      <c r="W4819" s="110">
        <f t="shared" si="683"/>
        <v>0.81386315595738423</v>
      </c>
    </row>
    <row r="4820" spans="1:23" x14ac:dyDescent="0.2">
      <c r="A4820" s="31" t="s">
        <v>147</v>
      </c>
      <c r="B4820" s="25" t="s">
        <v>394</v>
      </c>
      <c r="C4820" s="53" t="s">
        <v>5513</v>
      </c>
      <c r="D4820" s="25" t="s">
        <v>5512</v>
      </c>
      <c r="E4820" s="97">
        <v>4113.416015625</v>
      </c>
      <c r="F4820" s="27">
        <v>3513.022705078125</v>
      </c>
      <c r="G4820" s="27">
        <v>4468.52734375</v>
      </c>
      <c r="H4820" s="27">
        <v>6092.54052734375</v>
      </c>
      <c r="I4820" s="27">
        <v>2275.2734375</v>
      </c>
      <c r="J4820" s="27">
        <f t="shared" si="675"/>
        <v>3909.2967456583006</v>
      </c>
      <c r="K4820" s="28">
        <v>1.1408112049102783</v>
      </c>
      <c r="L4820" s="28">
        <v>0.99638605117797852</v>
      </c>
      <c r="M4820" s="27">
        <v>4017.250732421875</v>
      </c>
      <c r="N4820" s="27">
        <v>2735.6296153040284</v>
      </c>
      <c r="O4820" s="66">
        <f t="shared" si="676"/>
        <v>4310.2427740037747</v>
      </c>
      <c r="P4820" s="66">
        <f t="shared" si="677"/>
        <v>4337.0451448885351</v>
      </c>
      <c r="Q4820" s="66">
        <f t="shared" si="678"/>
        <v>3889.0886207100903</v>
      </c>
      <c r="R4820" s="66">
        <f t="shared" si="679"/>
        <v>4283.0584880491169</v>
      </c>
      <c r="S4820" s="67">
        <f>E4820/INDEX('CCG overall weighted population'!$F$4:$F$195,MATCH(A4820,'CCG overall weighted population'!$A$4:$A$195,0))*INDEX('CCG overall weighted population'!$T$4:$T$195,MATCH(A4820,'CCG overall weighted population'!$A$4:$A$195,0))</f>
        <v>0</v>
      </c>
      <c r="T4820" s="66">
        <f t="shared" si="680"/>
        <v>5375.6623891089248</v>
      </c>
      <c r="U4820" s="66">
        <f t="shared" si="681"/>
        <v>5375.6623891089248</v>
      </c>
      <c r="V4820" s="81">
        <f t="shared" si="682"/>
        <v>4281.0922984479448</v>
      </c>
      <c r="W4820" s="110">
        <f t="shared" si="683"/>
        <v>1.0407632688223167</v>
      </c>
    </row>
    <row r="4821" spans="1:23" x14ac:dyDescent="0.2">
      <c r="A4821" s="31" t="s">
        <v>147</v>
      </c>
      <c r="B4821" s="25" t="s">
        <v>394</v>
      </c>
      <c r="C4821" s="53" t="s">
        <v>5511</v>
      </c>
      <c r="D4821" s="25" t="s">
        <v>5510</v>
      </c>
      <c r="E4821" s="97">
        <v>11040.08203125</v>
      </c>
      <c r="F4821" s="27">
        <v>7257.72705078125</v>
      </c>
      <c r="G4821" s="27">
        <v>10050.3427734375</v>
      </c>
      <c r="H4821" s="27">
        <v>12064.7255859375</v>
      </c>
      <c r="I4821" s="27">
        <v>7892.44970703125</v>
      </c>
      <c r="J4821" s="27">
        <f t="shared" si="675"/>
        <v>8183.6396474401199</v>
      </c>
      <c r="K4821" s="28">
        <v>1.1408112049102783</v>
      </c>
      <c r="L4821" s="28">
        <v>0.99638605117797852</v>
      </c>
      <c r="M4821" s="27">
        <v>9360.0888671875</v>
      </c>
      <c r="N4821" s="27">
        <v>5669.3391117740803</v>
      </c>
      <c r="O4821" s="66">
        <f t="shared" si="676"/>
        <v>9016.4504064511257</v>
      </c>
      <c r="P4821" s="66">
        <f t="shared" si="677"/>
        <v>9072.5173754198531</v>
      </c>
      <c r="Q4821" s="66">
        <f t="shared" si="678"/>
        <v>8991.0138916461583</v>
      </c>
      <c r="R4821" s="66">
        <f t="shared" si="679"/>
        <v>9062.6947690457691</v>
      </c>
      <c r="S4821" s="67">
        <f>E4821/INDEX('CCG overall weighted population'!$F$4:$F$195,MATCH(A4821,'CCG overall weighted population'!$A$4:$A$195,0))*INDEX('CCG overall weighted population'!$T$4:$T$195,MATCH(A4821,'CCG overall weighted population'!$A$4:$A$195,0))</f>
        <v>0</v>
      </c>
      <c r="T4821" s="66">
        <f t="shared" si="680"/>
        <v>11374.579065373446</v>
      </c>
      <c r="U4821" s="66">
        <f t="shared" si="681"/>
        <v>11374.579065373446</v>
      </c>
      <c r="V4821" s="81">
        <f t="shared" si="682"/>
        <v>9058.5344298248074</v>
      </c>
      <c r="W4821" s="110">
        <f t="shared" si="683"/>
        <v>0.82051332627635976</v>
      </c>
    </row>
    <row r="4822" spans="1:23" x14ac:dyDescent="0.2">
      <c r="A4822" s="31" t="s">
        <v>147</v>
      </c>
      <c r="B4822" s="25" t="s">
        <v>394</v>
      </c>
      <c r="C4822" s="53" t="s">
        <v>5509</v>
      </c>
      <c r="D4822" s="25" t="s">
        <v>5508</v>
      </c>
      <c r="E4822" s="97">
        <v>8533.8330078125</v>
      </c>
      <c r="F4822" s="27">
        <v>6535.08203125</v>
      </c>
      <c r="G4822" s="27">
        <v>8408.7470703125</v>
      </c>
      <c r="H4822" s="27">
        <v>9571.9892578125</v>
      </c>
      <c r="I4822" s="27">
        <v>6780.08447265625</v>
      </c>
      <c r="J4822" s="27">
        <f t="shared" si="675"/>
        <v>7120.5604913331617</v>
      </c>
      <c r="K4822" s="28">
        <v>1.1408112049102783</v>
      </c>
      <c r="L4822" s="28">
        <v>0.99638605117797852</v>
      </c>
      <c r="M4822" s="27">
        <v>8186.45947265625</v>
      </c>
      <c r="N4822" s="27">
        <v>4631.1450157346226</v>
      </c>
      <c r="O4822" s="66">
        <f t="shared" si="676"/>
        <v>7810.889347454382</v>
      </c>
      <c r="P4822" s="66">
        <f t="shared" si="677"/>
        <v>7859.4597793782968</v>
      </c>
      <c r="Q4822" s="66">
        <f t="shared" si="678"/>
        <v>7830.9280269640867</v>
      </c>
      <c r="R4822" s="66">
        <f t="shared" si="679"/>
        <v>7856.0212003120841</v>
      </c>
      <c r="S4822" s="67">
        <f>E4822/INDEX('CCG overall weighted population'!$F$4:$F$195,MATCH(A4822,'CCG overall weighted population'!$A$4:$A$195,0))*INDEX('CCG overall weighted population'!$T$4:$T$195,MATCH(A4822,'CCG overall weighted population'!$A$4:$A$195,0))</f>
        <v>0</v>
      </c>
      <c r="T4822" s="66">
        <f t="shared" si="680"/>
        <v>9860.0842861232777</v>
      </c>
      <c r="U4822" s="66">
        <f t="shared" si="681"/>
        <v>9860.0842861232777</v>
      </c>
      <c r="V4822" s="81">
        <f t="shared" si="682"/>
        <v>7852.4147991308391</v>
      </c>
      <c r="W4822" s="110">
        <f t="shared" si="683"/>
        <v>0.92015097927767742</v>
      </c>
    </row>
    <row r="4823" spans="1:23" x14ac:dyDescent="0.2">
      <c r="A4823" s="31" t="s">
        <v>147</v>
      </c>
      <c r="B4823" s="25" t="s">
        <v>394</v>
      </c>
      <c r="C4823" s="53" t="s">
        <v>5507</v>
      </c>
      <c r="D4823" s="25" t="s">
        <v>5506</v>
      </c>
      <c r="E4823" s="97">
        <v>3909.416748046875</v>
      </c>
      <c r="F4823" s="27">
        <v>3815.709228515625</v>
      </c>
      <c r="G4823" s="27">
        <v>4571.52587890625</v>
      </c>
      <c r="H4823" s="27">
        <v>7003.5322265625</v>
      </c>
      <c r="I4823" s="27">
        <v>3399.872314453125</v>
      </c>
      <c r="J4823" s="27">
        <f t="shared" si="675"/>
        <v>4324.5748785654123</v>
      </c>
      <c r="K4823" s="28">
        <v>1.1408112049102783</v>
      </c>
      <c r="L4823" s="28">
        <v>0.99638605117797852</v>
      </c>
      <c r="M4823" s="27">
        <v>4440.87255859375</v>
      </c>
      <c r="N4823" s="27">
        <v>3653.6321178502294</v>
      </c>
      <c r="O4823" s="66">
        <f t="shared" si="676"/>
        <v>4839.4286931679826</v>
      </c>
      <c r="P4823" s="66">
        <f t="shared" si="677"/>
        <v>4869.5216994104485</v>
      </c>
      <c r="Q4823" s="66">
        <f t="shared" si="678"/>
        <v>4362.1485145193983</v>
      </c>
      <c r="R4823" s="66">
        <f t="shared" si="679"/>
        <v>4808.374287677867</v>
      </c>
      <c r="S4823" s="67">
        <f>E4823/INDEX('CCG overall weighted population'!$F$4:$F$195,MATCH(A4823,'CCG overall weighted population'!$A$4:$A$195,0))*INDEX('CCG overall weighted population'!$T$4:$T$195,MATCH(A4823,'CCG overall weighted population'!$A$4:$A$195,0))</f>
        <v>0</v>
      </c>
      <c r="T4823" s="66">
        <f t="shared" si="680"/>
        <v>6034.9857194693313</v>
      </c>
      <c r="U4823" s="66">
        <f t="shared" si="681"/>
        <v>6034.9857194693313</v>
      </c>
      <c r="V4823" s="81">
        <f t="shared" si="682"/>
        <v>4806.166945529877</v>
      </c>
      <c r="W4823" s="110">
        <f t="shared" si="683"/>
        <v>1.2293820933598378</v>
      </c>
    </row>
    <row r="4824" spans="1:23" x14ac:dyDescent="0.2">
      <c r="A4824" s="31" t="s">
        <v>147</v>
      </c>
      <c r="B4824" s="25" t="s">
        <v>394</v>
      </c>
      <c r="C4824" s="53" t="s">
        <v>5505</v>
      </c>
      <c r="D4824" s="25" t="s">
        <v>5454</v>
      </c>
      <c r="E4824" s="97">
        <v>5149.1669921875</v>
      </c>
      <c r="F4824" s="27">
        <v>4944.45361328125</v>
      </c>
      <c r="G4824" s="27">
        <v>5646.60693359375</v>
      </c>
      <c r="H4824" s="27">
        <v>9853.3466796875</v>
      </c>
      <c r="I4824" s="27">
        <v>3088.035888671875</v>
      </c>
      <c r="J4824" s="27">
        <f t="shared" si="675"/>
        <v>5647.7734303839698</v>
      </c>
      <c r="K4824" s="28">
        <v>1.1408112049102783</v>
      </c>
      <c r="L4824" s="28">
        <v>0.99638605117797852</v>
      </c>
      <c r="M4824" s="27">
        <v>5515.61669921875</v>
      </c>
      <c r="N4824" s="27">
        <v>5477.2536776705074</v>
      </c>
      <c r="O4824" s="66">
        <f t="shared" si="676"/>
        <v>6400.3756017459609</v>
      </c>
      <c r="P4824" s="66">
        <f t="shared" si="677"/>
        <v>6440.1750398923232</v>
      </c>
      <c r="Q4824" s="66">
        <f t="shared" si="678"/>
        <v>5511.7803970639261</v>
      </c>
      <c r="R4824" s="66">
        <f t="shared" si="679"/>
        <v>6328.2871215595051</v>
      </c>
      <c r="S4824" s="67">
        <f>E4824/INDEX('CCG overall weighted population'!$F$4:$F$195,MATCH(A4824,'CCG overall weighted population'!$A$4:$A$195,0))*INDEX('CCG overall weighted population'!$T$4:$T$195,MATCH(A4824,'CCG overall weighted population'!$A$4:$A$195,0))</f>
        <v>0</v>
      </c>
      <c r="T4824" s="66">
        <f t="shared" si="680"/>
        <v>7942.6267845212042</v>
      </c>
      <c r="U4824" s="66">
        <f t="shared" si="681"/>
        <v>7942.6267845212042</v>
      </c>
      <c r="V4824" s="81">
        <f t="shared" si="682"/>
        <v>6325.3820451132315</v>
      </c>
      <c r="W4824" s="110">
        <f t="shared" si="683"/>
        <v>1.2284282204695103</v>
      </c>
    </row>
    <row r="4825" spans="1:23" x14ac:dyDescent="0.2">
      <c r="A4825" s="31" t="s">
        <v>147</v>
      </c>
      <c r="B4825" s="25" t="s">
        <v>394</v>
      </c>
      <c r="C4825" s="53" t="s">
        <v>5504</v>
      </c>
      <c r="D4825" s="25" t="s">
        <v>5503</v>
      </c>
      <c r="E4825" s="97">
        <v>2830.5</v>
      </c>
      <c r="F4825" s="27">
        <v>3010.86865234375</v>
      </c>
      <c r="G4825" s="27">
        <v>3736.4580078125</v>
      </c>
      <c r="H4825" s="27">
        <v>5786.02099609375</v>
      </c>
      <c r="I4825" s="27">
        <v>1768.161865234375</v>
      </c>
      <c r="J4825" s="27">
        <f t="shared" si="675"/>
        <v>3421.5066000205984</v>
      </c>
      <c r="K4825" s="28">
        <v>1.1408112049102783</v>
      </c>
      <c r="L4825" s="28">
        <v>0.99638605117797852</v>
      </c>
      <c r="M4825" s="27">
        <v>3364.198974609375</v>
      </c>
      <c r="N4825" s="27">
        <v>2919.1015521959021</v>
      </c>
      <c r="O4825" s="66">
        <f t="shared" si="676"/>
        <v>3832.0789680270045</v>
      </c>
      <c r="P4825" s="66">
        <f t="shared" si="677"/>
        <v>3855.9079742213225</v>
      </c>
      <c r="Q4825" s="66">
        <f t="shared" si="678"/>
        <v>3319.6892323680277</v>
      </c>
      <c r="R4825" s="66">
        <f t="shared" si="679"/>
        <v>3791.2841644433747</v>
      </c>
      <c r="S4825" s="67">
        <f>E4825/INDEX('CCG overall weighted population'!$F$4:$F$195,MATCH(A4825,'CCG overall weighted population'!$A$4:$A$195,0))*INDEX('CCG overall weighted population'!$T$4:$T$195,MATCH(A4825,'CCG overall weighted population'!$A$4:$A$195,0))</f>
        <v>0</v>
      </c>
      <c r="T4825" s="66">
        <f t="shared" si="680"/>
        <v>4758.4369314801634</v>
      </c>
      <c r="U4825" s="66">
        <f t="shared" si="681"/>
        <v>4758.4369314801634</v>
      </c>
      <c r="V4825" s="81">
        <f t="shared" si="682"/>
        <v>3789.5437297703456</v>
      </c>
      <c r="W4825" s="110">
        <f t="shared" si="683"/>
        <v>1.3388248471190056</v>
      </c>
    </row>
    <row r="4826" spans="1:23" x14ac:dyDescent="0.2">
      <c r="A4826" s="31" t="s">
        <v>147</v>
      </c>
      <c r="B4826" s="25" t="s">
        <v>394</v>
      </c>
      <c r="C4826" s="53" t="s">
        <v>5502</v>
      </c>
      <c r="D4826" s="25" t="s">
        <v>5501</v>
      </c>
      <c r="E4826" s="97">
        <v>8635.9169921875</v>
      </c>
      <c r="F4826" s="27">
        <v>6930.10888671875</v>
      </c>
      <c r="G4826" s="27">
        <v>7593.0927734375</v>
      </c>
      <c r="H4826" s="27">
        <v>10607</v>
      </c>
      <c r="I4826" s="27">
        <v>6613.56201171875</v>
      </c>
      <c r="J4826" s="27">
        <f t="shared" si="675"/>
        <v>7510.4463883795788</v>
      </c>
      <c r="K4826" s="28">
        <v>1.1408112049102783</v>
      </c>
      <c r="L4826" s="28">
        <v>0.99638605117797852</v>
      </c>
      <c r="M4826" s="27">
        <v>8074.068359375</v>
      </c>
      <c r="N4826" s="27">
        <v>6257.8592684642035</v>
      </c>
      <c r="O4826" s="66">
        <f t="shared" si="676"/>
        <v>8394.6569538349722</v>
      </c>
      <c r="P4826" s="66">
        <f t="shared" si="677"/>
        <v>8446.8574262733309</v>
      </c>
      <c r="Q4826" s="66">
        <f t="shared" si="678"/>
        <v>7892.4474502839203</v>
      </c>
      <c r="R4826" s="66">
        <f t="shared" si="679"/>
        <v>8380.0412521435228</v>
      </c>
      <c r="S4826" s="67">
        <f>E4826/INDEX('CCG overall weighted population'!$F$4:$F$195,MATCH(A4826,'CCG overall weighted population'!$A$4:$A$195,0))*INDEX('CCG overall weighted population'!$T$4:$T$195,MATCH(A4826,'CCG overall weighted population'!$A$4:$A$195,0))</f>
        <v>0</v>
      </c>
      <c r="T4826" s="66">
        <f t="shared" si="680"/>
        <v>10517.781324729973</v>
      </c>
      <c r="U4826" s="66">
        <f t="shared" si="681"/>
        <v>10517.781324729973</v>
      </c>
      <c r="V4826" s="81">
        <f t="shared" si="682"/>
        <v>8376.1942932440979</v>
      </c>
      <c r="W4826" s="110">
        <f t="shared" si="683"/>
        <v>0.96992529002092531</v>
      </c>
    </row>
    <row r="4827" spans="1:23" x14ac:dyDescent="0.2">
      <c r="A4827" s="31" t="s">
        <v>147</v>
      </c>
      <c r="B4827" s="25" t="s">
        <v>394</v>
      </c>
      <c r="C4827" s="53" t="s">
        <v>5500</v>
      </c>
      <c r="D4827" s="25" t="s">
        <v>5499</v>
      </c>
      <c r="E4827" s="97">
        <v>4503.16650390625</v>
      </c>
      <c r="F4827" s="27">
        <v>4709.095703125</v>
      </c>
      <c r="G4827" s="27">
        <v>6122.80712890625</v>
      </c>
      <c r="H4827" s="27">
        <v>9016.23046875</v>
      </c>
      <c r="I4827" s="27">
        <v>3060.076904296875</v>
      </c>
      <c r="J4827" s="27">
        <f t="shared" si="675"/>
        <v>5376.517536868997</v>
      </c>
      <c r="K4827" s="28">
        <v>1.1408112049102783</v>
      </c>
      <c r="L4827" s="28">
        <v>0.99638605117797852</v>
      </c>
      <c r="M4827" s="27">
        <v>5176.96484375</v>
      </c>
      <c r="N4827" s="27">
        <v>4347.0212955899924</v>
      </c>
      <c r="O4827" s="66">
        <f t="shared" si="676"/>
        <v>5994.403323256447</v>
      </c>
      <c r="P4827" s="66">
        <f t="shared" si="677"/>
        <v>6031.6783050908271</v>
      </c>
      <c r="Q4827" s="66">
        <f t="shared" si="678"/>
        <v>5093.9704889339991</v>
      </c>
      <c r="R4827" s="66">
        <f t="shared" si="679"/>
        <v>5918.6679852180605</v>
      </c>
      <c r="S4827" s="67">
        <f>E4827/INDEX('CCG overall weighted population'!$F$4:$F$195,MATCH(A4827,'CCG overall weighted population'!$A$4:$A$195,0))*INDEX('CCG overall weighted population'!$T$4:$T$195,MATCH(A4827,'CCG overall weighted population'!$A$4:$A$195,0))</f>
        <v>0</v>
      </c>
      <c r="T4827" s="66">
        <f t="shared" si="680"/>
        <v>7428.5142195786329</v>
      </c>
      <c r="U4827" s="66">
        <f t="shared" si="681"/>
        <v>7428.5142195786329</v>
      </c>
      <c r="V4827" s="81">
        <f t="shared" si="682"/>
        <v>5915.9509493714113</v>
      </c>
      <c r="W4827" s="110">
        <f t="shared" si="683"/>
        <v>1.3137313364361829</v>
      </c>
    </row>
    <row r="4828" spans="1:23" x14ac:dyDescent="0.2">
      <c r="A4828" s="31" t="s">
        <v>147</v>
      </c>
      <c r="B4828" s="25" t="s">
        <v>394</v>
      </c>
      <c r="C4828" s="53" t="s">
        <v>5498</v>
      </c>
      <c r="D4828" s="25" t="s">
        <v>5497</v>
      </c>
      <c r="E4828" s="97">
        <v>6786</v>
      </c>
      <c r="F4828" s="27">
        <v>3377.728515625</v>
      </c>
      <c r="G4828" s="27">
        <v>3542.429443359375</v>
      </c>
      <c r="H4828" s="27">
        <v>7080.9248046875</v>
      </c>
      <c r="I4828" s="27">
        <v>5375.7138671875</v>
      </c>
      <c r="J4828" s="27">
        <f t="shared" si="675"/>
        <v>4026.473930243722</v>
      </c>
      <c r="K4828" s="28">
        <v>1.1408112049102783</v>
      </c>
      <c r="L4828" s="28">
        <v>0.99638605117797852</v>
      </c>
      <c r="M4828" s="27">
        <v>4678.482421875</v>
      </c>
      <c r="N4828" s="27">
        <v>3359.2986972268068</v>
      </c>
      <c r="O4828" s="66">
        <f t="shared" si="676"/>
        <v>4501.0090621401732</v>
      </c>
      <c r="P4828" s="66">
        <f t="shared" si="677"/>
        <v>4528.9976745141084</v>
      </c>
      <c r="Q4828" s="66">
        <f t="shared" si="678"/>
        <v>4546.5640494101808</v>
      </c>
      <c r="R4828" s="66">
        <f t="shared" si="679"/>
        <v>4531.114732313782</v>
      </c>
      <c r="S4828" s="67">
        <f>E4828/INDEX('CCG overall weighted population'!$F$4:$F$195,MATCH(A4828,'CCG overall weighted population'!$A$4:$A$195,0))*INDEX('CCG overall weighted population'!$T$4:$T$195,MATCH(A4828,'CCG overall weighted population'!$A$4:$A$195,0))</f>
        <v>0</v>
      </c>
      <c r="T4828" s="66">
        <f t="shared" si="680"/>
        <v>5686.9975311336966</v>
      </c>
      <c r="U4828" s="66">
        <f t="shared" si="681"/>
        <v>5686.9975311336966</v>
      </c>
      <c r="V4828" s="81">
        <f t="shared" si="682"/>
        <v>4529.0346695051021</v>
      </c>
      <c r="W4828" s="110">
        <f t="shared" si="683"/>
        <v>0.66740858672341619</v>
      </c>
    </row>
    <row r="4829" spans="1:23" x14ac:dyDescent="0.2">
      <c r="A4829" s="31" t="s">
        <v>147</v>
      </c>
      <c r="B4829" s="25" t="s">
        <v>394</v>
      </c>
      <c r="C4829" s="53" t="s">
        <v>5496</v>
      </c>
      <c r="D4829" s="25" t="s">
        <v>5495</v>
      </c>
      <c r="E4829" s="97">
        <v>4985.08349609375</v>
      </c>
      <c r="F4829" s="27">
        <v>4322.5595703125</v>
      </c>
      <c r="G4829" s="27">
        <v>4561.43212890625</v>
      </c>
      <c r="H4829" s="27">
        <v>10187.5556640625</v>
      </c>
      <c r="I4829" s="27">
        <v>3425.81884765625</v>
      </c>
      <c r="J4829" s="27">
        <f t="shared" si="675"/>
        <v>5179.4232916064975</v>
      </c>
      <c r="K4829" s="28">
        <v>1.1408112049102783</v>
      </c>
      <c r="L4829" s="28">
        <v>0.99638605117797852</v>
      </c>
      <c r="M4829" s="27">
        <v>4980.0390625</v>
      </c>
      <c r="N4829" s="27">
        <v>3560.3956908199261</v>
      </c>
      <c r="O4829" s="66">
        <f t="shared" si="676"/>
        <v>5703.3572424526683</v>
      </c>
      <c r="P4829" s="66">
        <f t="shared" si="677"/>
        <v>5738.8224132366577</v>
      </c>
      <c r="Q4829" s="66">
        <f t="shared" si="678"/>
        <v>4838.0747253319923</v>
      </c>
      <c r="R4829" s="66">
        <f t="shared" si="679"/>
        <v>5630.2664402770206</v>
      </c>
      <c r="S4829" s="67">
        <f>E4829/INDEX('CCG overall weighted population'!$F$4:$F$195,MATCH(A4829,'CCG overall weighted population'!$A$4:$A$195,0))*INDEX('CCG overall weighted population'!$T$4:$T$195,MATCH(A4829,'CCG overall weighted population'!$A$4:$A$195,0))</f>
        <v>0</v>
      </c>
      <c r="T4829" s="66">
        <f t="shared" si="680"/>
        <v>7066.5417313610787</v>
      </c>
      <c r="U4829" s="66">
        <f t="shared" si="681"/>
        <v>7066.5417313610787</v>
      </c>
      <c r="V4829" s="81">
        <f t="shared" si="682"/>
        <v>5627.6817986342348</v>
      </c>
      <c r="W4829" s="110">
        <f t="shared" si="683"/>
        <v>1.1289042205700299</v>
      </c>
    </row>
    <row r="4830" spans="1:23" x14ac:dyDescent="0.2">
      <c r="A4830" s="31" t="s">
        <v>147</v>
      </c>
      <c r="B4830" s="25" t="s">
        <v>394</v>
      </c>
      <c r="C4830" s="53" t="s">
        <v>5494</v>
      </c>
      <c r="D4830" s="25" t="s">
        <v>5493</v>
      </c>
      <c r="E4830" s="97">
        <v>3081.5830078125</v>
      </c>
      <c r="F4830" s="27">
        <v>1918.050537109375</v>
      </c>
      <c r="G4830" s="27">
        <v>2206.591552734375</v>
      </c>
      <c r="H4830" s="27">
        <v>3350.6357421875</v>
      </c>
      <c r="I4830" s="27">
        <v>2933.53369140625</v>
      </c>
      <c r="J4830" s="27">
        <f t="shared" si="675"/>
        <v>2193.5436625805364</v>
      </c>
      <c r="K4830" s="28">
        <v>1.1408112049102783</v>
      </c>
      <c r="L4830" s="28">
        <v>0.99638605117797852</v>
      </c>
      <c r="M4830" s="27">
        <v>2513.259521484375</v>
      </c>
      <c r="N4830" s="27">
        <v>1558.5961528399778</v>
      </c>
      <c r="O4830" s="66">
        <f t="shared" si="676"/>
        <v>2421.2018287626292</v>
      </c>
      <c r="P4830" s="66">
        <f t="shared" si="677"/>
        <v>2436.2575814902366</v>
      </c>
      <c r="Q4830" s="66">
        <f t="shared" si="678"/>
        <v>2417.7931846199353</v>
      </c>
      <c r="R4830" s="66">
        <f t="shared" si="679"/>
        <v>2434.032296214144</v>
      </c>
      <c r="S4830" s="67">
        <f>E4830/INDEX('CCG overall weighted population'!$F$4:$F$195,MATCH(A4830,'CCG overall weighted population'!$A$4:$A$195,0))*INDEX('CCG overall weighted population'!$T$4:$T$195,MATCH(A4830,'CCG overall weighted population'!$A$4:$A$195,0))</f>
        <v>0</v>
      </c>
      <c r="T4830" s="66">
        <f t="shared" si="680"/>
        <v>3054.95148038351</v>
      </c>
      <c r="U4830" s="66">
        <f t="shared" si="681"/>
        <v>3054.95148038351</v>
      </c>
      <c r="V4830" s="81">
        <f t="shared" si="682"/>
        <v>2432.9149243633774</v>
      </c>
      <c r="W4830" s="110">
        <f t="shared" si="683"/>
        <v>0.7895016678750485</v>
      </c>
    </row>
    <row r="4831" spans="1:23" x14ac:dyDescent="0.2">
      <c r="A4831" s="31" t="s">
        <v>147</v>
      </c>
      <c r="B4831" s="25" t="s">
        <v>394</v>
      </c>
      <c r="C4831" s="53" t="s">
        <v>5492</v>
      </c>
      <c r="D4831" s="25" t="s">
        <v>5491</v>
      </c>
      <c r="E4831" s="97">
        <v>2183.750244140625</v>
      </c>
      <c r="F4831" s="27">
        <v>1673.8060302734375</v>
      </c>
      <c r="G4831" s="27">
        <v>1703.4462890625</v>
      </c>
      <c r="H4831" s="27">
        <v>4587.19287109375</v>
      </c>
      <c r="I4831" s="27">
        <v>2120.70751953125</v>
      </c>
      <c r="J4831" s="27">
        <f t="shared" si="675"/>
        <v>2130.912269847805</v>
      </c>
      <c r="K4831" s="28">
        <v>1.1408112049102783</v>
      </c>
      <c r="L4831" s="28">
        <v>0.99638605117797852</v>
      </c>
      <c r="M4831" s="27">
        <v>1968.0126953125</v>
      </c>
      <c r="N4831" s="27">
        <v>1982.3393239296995</v>
      </c>
      <c r="O4831" s="66">
        <f t="shared" si="676"/>
        <v>2405.295084040119</v>
      </c>
      <c r="P4831" s="66">
        <f t="shared" si="677"/>
        <v>2420.2519239004059</v>
      </c>
      <c r="Q4831" s="66">
        <f t="shared" si="678"/>
        <v>1969.44535817422</v>
      </c>
      <c r="R4831" s="66">
        <f t="shared" si="679"/>
        <v>2365.9217868196893</v>
      </c>
      <c r="S4831" s="67">
        <f>E4831/INDEX('CCG overall weighted population'!$F$4:$F$195,MATCH(A4831,'CCG overall weighted population'!$A$4:$A$195,0))*INDEX('CCG overall weighted population'!$T$4:$T$195,MATCH(A4831,'CCG overall weighted population'!$A$4:$A$195,0))</f>
        <v>0</v>
      </c>
      <c r="T4831" s="66">
        <f t="shared" si="680"/>
        <v>2969.4660487284327</v>
      </c>
      <c r="U4831" s="66">
        <f t="shared" si="681"/>
        <v>2969.4660487284327</v>
      </c>
      <c r="V4831" s="81">
        <f t="shared" si="682"/>
        <v>2364.8356819188548</v>
      </c>
      <c r="W4831" s="110">
        <f t="shared" si="683"/>
        <v>1.0829240606906001</v>
      </c>
    </row>
    <row r="4832" spans="1:23" x14ac:dyDescent="0.2">
      <c r="A4832" s="31" t="s">
        <v>147</v>
      </c>
      <c r="B4832" s="25" t="s">
        <v>394</v>
      </c>
      <c r="C4832" s="53" t="s">
        <v>5490</v>
      </c>
      <c r="D4832" s="25" t="s">
        <v>5489</v>
      </c>
      <c r="E4832" s="97">
        <v>1084.9166259765625</v>
      </c>
      <c r="F4832" s="27">
        <v>783.7852783203125</v>
      </c>
      <c r="G4832" s="27">
        <v>722.7724609375</v>
      </c>
      <c r="H4832" s="27">
        <v>1584.1038818359375</v>
      </c>
      <c r="I4832" s="27">
        <v>1855.4775390625</v>
      </c>
      <c r="J4832" s="27">
        <f t="shared" si="675"/>
        <v>944.45160430913245</v>
      </c>
      <c r="K4832" s="28">
        <v>1.1408112049102783</v>
      </c>
      <c r="L4832" s="28">
        <v>0.99638605117797852</v>
      </c>
      <c r="M4832" s="27">
        <v>933.08648681640625</v>
      </c>
      <c r="N4832" s="27">
        <v>981.06481704671035</v>
      </c>
      <c r="O4832" s="66">
        <f t="shared" si="676"/>
        <v>1077.7089374738641</v>
      </c>
      <c r="P4832" s="66">
        <f t="shared" si="677"/>
        <v>1084.4104520201465</v>
      </c>
      <c r="Q4832" s="66">
        <f t="shared" si="678"/>
        <v>937.88431983943667</v>
      </c>
      <c r="R4832" s="66">
        <f t="shared" si="679"/>
        <v>1066.7514704246557</v>
      </c>
      <c r="S4832" s="67">
        <f>E4832/INDEX('CCG overall weighted population'!$F$4:$F$195,MATCH(A4832,'CCG overall weighted population'!$A$4:$A$195,0))*INDEX('CCG overall weighted population'!$T$4:$T$195,MATCH(A4832,'CCG overall weighted population'!$A$4:$A$195,0))</f>
        <v>0</v>
      </c>
      <c r="T4832" s="66">
        <f t="shared" si="680"/>
        <v>1338.8786947666592</v>
      </c>
      <c r="U4832" s="66">
        <f t="shared" si="681"/>
        <v>1338.8786947666592</v>
      </c>
      <c r="V4832" s="81">
        <f t="shared" si="682"/>
        <v>1066.2617653099494</v>
      </c>
      <c r="W4832" s="110">
        <f t="shared" si="683"/>
        <v>0.98280525874527791</v>
      </c>
    </row>
    <row r="4833" spans="1:23" x14ac:dyDescent="0.2">
      <c r="A4833" s="31" t="s">
        <v>147</v>
      </c>
      <c r="B4833" s="25" t="s">
        <v>394</v>
      </c>
      <c r="C4833" s="53" t="s">
        <v>5488</v>
      </c>
      <c r="D4833" s="25" t="s">
        <v>5487</v>
      </c>
      <c r="E4833" s="97">
        <v>10320.75</v>
      </c>
      <c r="F4833" s="27">
        <v>5305.90966796875</v>
      </c>
      <c r="G4833" s="27">
        <v>5772.0029296875</v>
      </c>
      <c r="H4833" s="27">
        <v>12617.1015625</v>
      </c>
      <c r="I4833" s="27">
        <v>10023.95703125</v>
      </c>
      <c r="J4833" s="27">
        <f t="shared" si="675"/>
        <v>6627.9836125991442</v>
      </c>
      <c r="K4833" s="28">
        <v>1.1408112049102783</v>
      </c>
      <c r="L4833" s="28">
        <v>0.99638605117797852</v>
      </c>
      <c r="M4833" s="27">
        <v>7250.25537109375</v>
      </c>
      <c r="N4833" s="27">
        <v>6047.5616529843428</v>
      </c>
      <c r="O4833" s="66">
        <f t="shared" si="676"/>
        <v>7467.9760103862081</v>
      </c>
      <c r="P4833" s="66">
        <f t="shared" si="677"/>
        <v>7514.414105241578</v>
      </c>
      <c r="Q4833" s="66">
        <f t="shared" si="678"/>
        <v>7129.9859992828096</v>
      </c>
      <c r="R4833" s="66">
        <f t="shared" si="679"/>
        <v>7468.0837425487107</v>
      </c>
      <c r="S4833" s="67">
        <f>E4833/INDEX('CCG overall weighted population'!$F$4:$F$195,MATCH(A4833,'CCG overall weighted population'!$A$4:$A$195,0))*INDEX('CCG overall weighted population'!$T$4:$T$195,MATCH(A4833,'CCG overall weighted population'!$A$4:$A$195,0))</f>
        <v>0</v>
      </c>
      <c r="T4833" s="66">
        <f t="shared" si="680"/>
        <v>9373.184374099199</v>
      </c>
      <c r="U4833" s="66">
        <f t="shared" si="681"/>
        <v>9373.184374099199</v>
      </c>
      <c r="V4833" s="81">
        <f t="shared" si="682"/>
        <v>7464.6554287313174</v>
      </c>
      <c r="W4833" s="110">
        <f t="shared" si="683"/>
        <v>0.72326676149808078</v>
      </c>
    </row>
    <row r="4834" spans="1:23" x14ac:dyDescent="0.2">
      <c r="A4834" s="31" t="s">
        <v>147</v>
      </c>
      <c r="B4834" s="25" t="s">
        <v>394</v>
      </c>
      <c r="C4834" s="53" t="s">
        <v>5486</v>
      </c>
      <c r="D4834" s="25" t="s">
        <v>5485</v>
      </c>
      <c r="E4834" s="97">
        <v>10846.66796875</v>
      </c>
      <c r="F4834" s="27">
        <v>7377.67626953125</v>
      </c>
      <c r="G4834" s="27">
        <v>6018.83447265625</v>
      </c>
      <c r="H4834" s="27">
        <v>15869.6103515625</v>
      </c>
      <c r="I4834" s="27">
        <v>13071.5986328125</v>
      </c>
      <c r="J4834" s="27">
        <f t="shared" si="675"/>
        <v>8800.297657142246</v>
      </c>
      <c r="K4834" s="28">
        <v>1.1408112049102783</v>
      </c>
      <c r="L4834" s="28">
        <v>0.99638605117797852</v>
      </c>
      <c r="M4834" s="27">
        <v>7841.072265625</v>
      </c>
      <c r="N4834" s="27">
        <v>8244.9721603172347</v>
      </c>
      <c r="O4834" s="66">
        <f t="shared" si="676"/>
        <v>9940.072810024174</v>
      </c>
      <c r="P4834" s="66">
        <f t="shared" si="677"/>
        <v>10001.883137665722</v>
      </c>
      <c r="Q4834" s="66">
        <f t="shared" si="678"/>
        <v>7881.462255094224</v>
      </c>
      <c r="R4834" s="66">
        <f t="shared" si="679"/>
        <v>9746.3350468047392</v>
      </c>
      <c r="S4834" s="67">
        <f>E4834/INDEX('CCG overall weighted population'!$F$4:$F$195,MATCH(A4834,'CCG overall weighted population'!$A$4:$A$195,0))*INDEX('CCG overall weighted population'!$T$4:$T$195,MATCH(A4834,'CCG overall weighted population'!$A$4:$A$195,0))</f>
        <v>0</v>
      </c>
      <c r="T4834" s="66">
        <f t="shared" si="680"/>
        <v>12232.615288573097</v>
      </c>
      <c r="U4834" s="66">
        <f t="shared" si="681"/>
        <v>12232.615288573097</v>
      </c>
      <c r="V4834" s="81">
        <f t="shared" si="682"/>
        <v>9741.8608742777833</v>
      </c>
      <c r="W4834" s="110">
        <f t="shared" si="683"/>
        <v>0.89814318114509983</v>
      </c>
    </row>
    <row r="4835" spans="1:23" x14ac:dyDescent="0.2">
      <c r="A4835" s="31" t="s">
        <v>147</v>
      </c>
      <c r="B4835" s="25" t="s">
        <v>394</v>
      </c>
      <c r="C4835" s="53" t="s">
        <v>5484</v>
      </c>
      <c r="D4835" s="25" t="s">
        <v>5483</v>
      </c>
      <c r="E4835" s="97">
        <v>2956</v>
      </c>
      <c r="F4835" s="27">
        <v>2900.82080078125</v>
      </c>
      <c r="G4835" s="27">
        <v>3229.622314453125</v>
      </c>
      <c r="H4835" s="27">
        <v>6221.05029296875</v>
      </c>
      <c r="I4835" s="27">
        <v>2171.6513671875</v>
      </c>
      <c r="J4835" s="27">
        <f t="shared" si="675"/>
        <v>3389.0864395445228</v>
      </c>
      <c r="K4835" s="28">
        <v>1.1408112049102783</v>
      </c>
      <c r="L4835" s="28">
        <v>0.99638605117797852</v>
      </c>
      <c r="M4835" s="27">
        <v>3084.746826171875</v>
      </c>
      <c r="N4835" s="27">
        <v>2675.5994993025893</v>
      </c>
      <c r="O4835" s="66">
        <f t="shared" si="676"/>
        <v>3771.2339153518365</v>
      </c>
      <c r="P4835" s="66">
        <f t="shared" si="677"/>
        <v>3794.6845689210681</v>
      </c>
      <c r="Q4835" s="66">
        <f t="shared" si="678"/>
        <v>3043.8320934849467</v>
      </c>
      <c r="R4835" s="66">
        <f t="shared" si="679"/>
        <v>3704.1936111149712</v>
      </c>
      <c r="S4835" s="67">
        <f>E4835/INDEX('CCG overall weighted population'!$F$4:$F$195,MATCH(A4835,'CCG overall weighted population'!$A$4:$A$195,0))*INDEX('CCG overall weighted population'!$T$4:$T$195,MATCH(A4835,'CCG overall weighted population'!$A$4:$A$195,0))</f>
        <v>0</v>
      </c>
      <c r="T4835" s="66">
        <f t="shared" si="680"/>
        <v>4649.1296658239726</v>
      </c>
      <c r="U4835" s="66">
        <f t="shared" si="681"/>
        <v>4649.1296658239726</v>
      </c>
      <c r="V4835" s="81">
        <f t="shared" si="682"/>
        <v>3702.4931564097124</v>
      </c>
      <c r="W4835" s="110">
        <f t="shared" si="683"/>
        <v>1.2525348972969257</v>
      </c>
    </row>
    <row r="4836" spans="1:23" x14ac:dyDescent="0.2">
      <c r="A4836" s="31" t="s">
        <v>147</v>
      </c>
      <c r="B4836" s="25" t="s">
        <v>394</v>
      </c>
      <c r="C4836" s="53" t="s">
        <v>5482</v>
      </c>
      <c r="D4836" s="25" t="s">
        <v>5481</v>
      </c>
      <c r="E4836" s="97">
        <v>10302.8330078125</v>
      </c>
      <c r="F4836" s="27">
        <v>9188.8701171875</v>
      </c>
      <c r="G4836" s="27">
        <v>9782.1533203125</v>
      </c>
      <c r="H4836" s="27">
        <v>19430.5703125</v>
      </c>
      <c r="I4836" s="27">
        <v>7133.19580078125</v>
      </c>
      <c r="J4836" s="27">
        <f t="shared" si="675"/>
        <v>10676.056197322243</v>
      </c>
      <c r="K4836" s="28">
        <v>1.1408112049102783</v>
      </c>
      <c r="L4836" s="28">
        <v>0.99638605117797852</v>
      </c>
      <c r="M4836" s="27">
        <v>10657.490234375</v>
      </c>
      <c r="N4836" s="27">
        <v>9410.8146082359035</v>
      </c>
      <c r="O4836" s="66">
        <f t="shared" si="676"/>
        <v>11991.530393887913</v>
      </c>
      <c r="P4836" s="66">
        <f t="shared" si="677"/>
        <v>12066.097294627547</v>
      </c>
      <c r="Q4836" s="66">
        <f t="shared" si="678"/>
        <v>10532.822671761091</v>
      </c>
      <c r="R4836" s="66">
        <f t="shared" si="679"/>
        <v>11881.310677093417</v>
      </c>
      <c r="S4836" s="67">
        <f>E4836/INDEX('CCG overall weighted population'!$F$4:$F$195,MATCH(A4836,'CCG overall weighted population'!$A$4:$A$195,0))*INDEX('CCG overall weighted population'!$T$4:$T$195,MATCH(A4836,'CCG overall weighted population'!$A$4:$A$195,0))</f>
        <v>0</v>
      </c>
      <c r="T4836" s="66">
        <f t="shared" si="680"/>
        <v>14912.221049136635</v>
      </c>
      <c r="U4836" s="66">
        <f t="shared" si="681"/>
        <v>14912.221049136635</v>
      </c>
      <c r="V4836" s="81">
        <f t="shared" si="682"/>
        <v>11875.856418281219</v>
      </c>
      <c r="W4836" s="110">
        <f t="shared" si="683"/>
        <v>1.1526787252861341</v>
      </c>
    </row>
    <row r="4837" spans="1:23" x14ac:dyDescent="0.2">
      <c r="A4837" s="31" t="s">
        <v>147</v>
      </c>
      <c r="B4837" s="25" t="s">
        <v>394</v>
      </c>
      <c r="C4837" s="53" t="s">
        <v>5480</v>
      </c>
      <c r="D4837" s="25" t="s">
        <v>5479</v>
      </c>
      <c r="E4837" s="97">
        <v>11092.5830078125</v>
      </c>
      <c r="F4837" s="27">
        <v>9474.998046875</v>
      </c>
      <c r="G4837" s="27">
        <v>7904.296875</v>
      </c>
      <c r="H4837" s="27">
        <v>22511.251953125</v>
      </c>
      <c r="I4837" s="27">
        <v>9560.2470703125</v>
      </c>
      <c r="J4837" s="27">
        <f t="shared" si="675"/>
        <v>11331.360640471088</v>
      </c>
      <c r="K4837" s="28">
        <v>1.1408112049102783</v>
      </c>
      <c r="L4837" s="28">
        <v>0.99638605117797852</v>
      </c>
      <c r="M4837" s="27">
        <v>10052.5107421875</v>
      </c>
      <c r="N4837" s="27">
        <v>10128.956420329336</v>
      </c>
      <c r="O4837" s="66">
        <f t="shared" si="676"/>
        <v>12743.549984931238</v>
      </c>
      <c r="P4837" s="66">
        <f t="shared" si="677"/>
        <v>12822.793167042611</v>
      </c>
      <c r="Q4837" s="66">
        <f t="shared" si="678"/>
        <v>10060.155310001684</v>
      </c>
      <c r="R4837" s="66">
        <f t="shared" si="679"/>
        <v>12489.846611049958</v>
      </c>
      <c r="S4837" s="67">
        <f>E4837/INDEX('CCG overall weighted population'!$F$4:$F$195,MATCH(A4837,'CCG overall weighted population'!$A$4:$A$195,0))*INDEX('CCG overall weighted population'!$T$4:$T$195,MATCH(A4837,'CCG overall weighted population'!$A$4:$A$195,0))</f>
        <v>0</v>
      </c>
      <c r="T4837" s="66">
        <f t="shared" si="680"/>
        <v>15675.993886168679</v>
      </c>
      <c r="U4837" s="66">
        <f t="shared" si="681"/>
        <v>15675.993886168679</v>
      </c>
      <c r="V4837" s="81">
        <f t="shared" si="682"/>
        <v>12484.112996485645</v>
      </c>
      <c r="W4837" s="110">
        <f t="shared" si="683"/>
        <v>1.1254468853370843</v>
      </c>
    </row>
    <row r="4838" spans="1:23" x14ac:dyDescent="0.2">
      <c r="A4838" s="31" t="s">
        <v>147</v>
      </c>
      <c r="B4838" s="25" t="s">
        <v>394</v>
      </c>
      <c r="C4838" s="53" t="s">
        <v>5478</v>
      </c>
      <c r="D4838" s="25" t="s">
        <v>5477</v>
      </c>
      <c r="E4838" s="97">
        <v>4954</v>
      </c>
      <c r="F4838" s="27">
        <v>4125.609375</v>
      </c>
      <c r="G4838" s="27">
        <v>4716.5205078125</v>
      </c>
      <c r="H4838" s="27">
        <v>5621.97412109375</v>
      </c>
      <c r="I4838" s="27">
        <v>3998.72509765625</v>
      </c>
      <c r="J4838" s="27">
        <f t="shared" si="675"/>
        <v>4382.4619467915099</v>
      </c>
      <c r="K4838" s="28">
        <v>1.1408112049102783</v>
      </c>
      <c r="L4838" s="28">
        <v>0.99638605117797852</v>
      </c>
      <c r="M4838" s="27">
        <v>4481.51123046875</v>
      </c>
      <c r="N4838" s="27">
        <v>2624.4304533452482</v>
      </c>
      <c r="O4838" s="66">
        <f t="shared" si="676"/>
        <v>4781.660138347318</v>
      </c>
      <c r="P4838" s="66">
        <f t="shared" si="677"/>
        <v>4811.3939225429158</v>
      </c>
      <c r="Q4838" s="66">
        <f t="shared" si="678"/>
        <v>4295.8031527563999</v>
      </c>
      <c r="R4838" s="66">
        <f t="shared" si="679"/>
        <v>4749.2561469873845</v>
      </c>
      <c r="S4838" s="67">
        <f>E4838/INDEX('CCG overall weighted population'!$F$4:$F$195,MATCH(A4838,'CCG overall weighted population'!$A$4:$A$195,0))*INDEX('CCG overall weighted population'!$T$4:$T$195,MATCH(A4838,'CCG overall weighted population'!$A$4:$A$195,0))</f>
        <v>0</v>
      </c>
      <c r="T4838" s="66">
        <f t="shared" si="680"/>
        <v>5960.7866007062739</v>
      </c>
      <c r="U4838" s="66">
        <f t="shared" si="681"/>
        <v>5960.7866007062739</v>
      </c>
      <c r="V4838" s="81">
        <f t="shared" si="682"/>
        <v>4747.075943734133</v>
      </c>
      <c r="W4838" s="110">
        <f t="shared" si="683"/>
        <v>0.95823091314778619</v>
      </c>
    </row>
    <row r="4839" spans="1:23" x14ac:dyDescent="0.2">
      <c r="A4839" s="31" t="s">
        <v>147</v>
      </c>
      <c r="B4839" s="25" t="s">
        <v>394</v>
      </c>
      <c r="C4839" s="53" t="s">
        <v>5476</v>
      </c>
      <c r="D4839" s="25" t="s">
        <v>5475</v>
      </c>
      <c r="E4839" s="97">
        <v>6741</v>
      </c>
      <c r="F4839" s="27">
        <v>4408.8505859375</v>
      </c>
      <c r="G4839" s="27">
        <v>5322.70166015625</v>
      </c>
      <c r="H4839" s="27">
        <v>9305.279296875</v>
      </c>
      <c r="I4839" s="27">
        <v>6192.24169921875</v>
      </c>
      <c r="J4839" s="27">
        <f t="shared" si="675"/>
        <v>5275.5177169002454</v>
      </c>
      <c r="K4839" s="28">
        <v>1.1408112049102783</v>
      </c>
      <c r="L4839" s="28">
        <v>0.99638605117797852</v>
      </c>
      <c r="M4839" s="27">
        <v>5644.15673828125</v>
      </c>
      <c r="N4839" s="27">
        <v>4919.8866561666637</v>
      </c>
      <c r="O4839" s="66">
        <f t="shared" si="676"/>
        <v>5956.1954738394807</v>
      </c>
      <c r="P4839" s="66">
        <f t="shared" si="677"/>
        <v>5993.2328679080483</v>
      </c>
      <c r="Q4839" s="66">
        <f t="shared" si="678"/>
        <v>5571.7297300697919</v>
      </c>
      <c r="R4839" s="66">
        <f t="shared" si="679"/>
        <v>5942.434310389669</v>
      </c>
      <c r="S4839" s="67">
        <f>E4839/INDEX('CCG overall weighted population'!$F$4:$F$195,MATCH(A4839,'CCG overall weighted population'!$A$4:$A$195,0))*INDEX('CCG overall weighted population'!$T$4:$T$195,MATCH(A4839,'CCG overall weighted population'!$A$4:$A$195,0))</f>
        <v>0</v>
      </c>
      <c r="T4839" s="66">
        <f t="shared" si="680"/>
        <v>7458.3433103344169</v>
      </c>
      <c r="U4839" s="66">
        <f t="shared" si="681"/>
        <v>7458.3433103344169</v>
      </c>
      <c r="V4839" s="81">
        <f t="shared" si="682"/>
        <v>5939.7063643251131</v>
      </c>
      <c r="W4839" s="110">
        <f t="shared" si="683"/>
        <v>0.8811313402054759</v>
      </c>
    </row>
    <row r="4840" spans="1:23" x14ac:dyDescent="0.2">
      <c r="A4840" s="31" t="s">
        <v>147</v>
      </c>
      <c r="B4840" s="25" t="s">
        <v>394</v>
      </c>
      <c r="C4840" s="53" t="s">
        <v>5474</v>
      </c>
      <c r="D4840" s="25" t="s">
        <v>5473</v>
      </c>
      <c r="E4840" s="97">
        <v>8629.8330078125</v>
      </c>
      <c r="F4840" s="27">
        <v>5589.96142578125</v>
      </c>
      <c r="G4840" s="27">
        <v>7735.64501953125</v>
      </c>
      <c r="H4840" s="27">
        <v>8794.2744140625</v>
      </c>
      <c r="I4840" s="27">
        <v>7798.3935546875</v>
      </c>
      <c r="J4840" s="27">
        <f t="shared" si="675"/>
        <v>6299.7714054786093</v>
      </c>
      <c r="K4840" s="28">
        <v>1.1408112049102783</v>
      </c>
      <c r="L4840" s="28">
        <v>0.99638605117797852</v>
      </c>
      <c r="M4840" s="27">
        <v>7630.69873046875</v>
      </c>
      <c r="N4840" s="27">
        <v>4396.1654513043886</v>
      </c>
      <c r="O4840" s="66">
        <f t="shared" si="676"/>
        <v>6944.496225124768</v>
      </c>
      <c r="P4840" s="66">
        <f t="shared" si="677"/>
        <v>6987.6791670593166</v>
      </c>
      <c r="Q4840" s="66">
        <f t="shared" si="678"/>
        <v>7307.2454025523139</v>
      </c>
      <c r="R4840" s="66">
        <f t="shared" si="679"/>
        <v>7026.1925311065661</v>
      </c>
      <c r="S4840" s="67">
        <f>E4840/INDEX('CCG overall weighted population'!$F$4:$F$195,MATCH(A4840,'CCG overall weighted population'!$A$4:$A$195,0))*INDEX('CCG overall weighted population'!$T$4:$T$195,MATCH(A4840,'CCG overall weighted population'!$A$4:$A$195,0))</f>
        <v>0</v>
      </c>
      <c r="T4840" s="66">
        <f t="shared" si="680"/>
        <v>8818.5671602424463</v>
      </c>
      <c r="U4840" s="66">
        <f t="shared" si="681"/>
        <v>8818.5671602424463</v>
      </c>
      <c r="V4840" s="81">
        <f t="shared" si="682"/>
        <v>7022.9670727736848</v>
      </c>
      <c r="W4840" s="110">
        <f t="shared" si="683"/>
        <v>0.81380103953528005</v>
      </c>
    </row>
    <row r="4841" spans="1:23" x14ac:dyDescent="0.2">
      <c r="A4841" s="31" t="s">
        <v>147</v>
      </c>
      <c r="B4841" s="25" t="s">
        <v>394</v>
      </c>
      <c r="C4841" s="53" t="s">
        <v>5472</v>
      </c>
      <c r="D4841" s="25" t="s">
        <v>1622</v>
      </c>
      <c r="E4841" s="97">
        <v>2346.25</v>
      </c>
      <c r="F4841" s="27">
        <v>1586.8302001953125</v>
      </c>
      <c r="G4841" s="27">
        <v>2629.817626953125</v>
      </c>
      <c r="H4841" s="27">
        <v>2657.45068359375</v>
      </c>
      <c r="I4841" s="27">
        <v>1581.7042236328125</v>
      </c>
      <c r="J4841" s="27">
        <f t="shared" si="675"/>
        <v>1813.9507833009768</v>
      </c>
      <c r="K4841" s="28">
        <v>1.1408112049102783</v>
      </c>
      <c r="L4841" s="28">
        <v>0.99638605117797852</v>
      </c>
      <c r="M4841" s="27">
        <v>2172.498291015625</v>
      </c>
      <c r="N4841" s="27">
        <v>1185.0130262470846</v>
      </c>
      <c r="O4841" s="66">
        <f t="shared" si="676"/>
        <v>1990.4061385428492</v>
      </c>
      <c r="P4841" s="66">
        <f t="shared" si="677"/>
        <v>2002.7830756050218</v>
      </c>
      <c r="Q4841" s="66">
        <f t="shared" si="678"/>
        <v>2073.7497645387712</v>
      </c>
      <c r="R4841" s="66">
        <f t="shared" si="679"/>
        <v>2011.335812479482</v>
      </c>
      <c r="S4841" s="67">
        <f>E4841/INDEX('CCG overall weighted population'!$F$4:$F$195,MATCH(A4841,'CCG overall weighted population'!$A$4:$A$195,0))*INDEX('CCG overall weighted population'!$T$4:$T$195,MATCH(A4841,'CCG overall weighted population'!$A$4:$A$195,0))</f>
        <v>0</v>
      </c>
      <c r="T4841" s="66">
        <f t="shared" si="680"/>
        <v>2524.4255499155347</v>
      </c>
      <c r="U4841" s="66">
        <f t="shared" si="681"/>
        <v>2524.4255499155347</v>
      </c>
      <c r="V4841" s="81">
        <f t="shared" si="682"/>
        <v>2010.4124845422152</v>
      </c>
      <c r="W4841" s="110">
        <f t="shared" si="683"/>
        <v>0.85686200726359729</v>
      </c>
    </row>
    <row r="4842" spans="1:23" x14ac:dyDescent="0.2">
      <c r="A4842" s="31" t="s">
        <v>147</v>
      </c>
      <c r="B4842" s="25" t="s">
        <v>394</v>
      </c>
      <c r="C4842" s="53" t="s">
        <v>5471</v>
      </c>
      <c r="D4842" s="25" t="s">
        <v>5470</v>
      </c>
      <c r="E4842" s="97">
        <v>4177.25</v>
      </c>
      <c r="F4842" s="27">
        <v>4044.26904296875</v>
      </c>
      <c r="G4842" s="27">
        <v>4055.6904296875</v>
      </c>
      <c r="H4842" s="27">
        <v>7916.7939453125</v>
      </c>
      <c r="I4842" s="27">
        <v>2903.5625</v>
      </c>
      <c r="J4842" s="27">
        <f t="shared" si="675"/>
        <v>4577.7978802211928</v>
      </c>
      <c r="K4842" s="28">
        <v>1.1408112049102783</v>
      </c>
      <c r="L4842" s="28">
        <v>0.99638605117797852</v>
      </c>
      <c r="M4842" s="27">
        <v>4542.6181640625</v>
      </c>
      <c r="N4842" s="27">
        <v>4093.5532843189144</v>
      </c>
      <c r="O4842" s="66">
        <f t="shared" si="676"/>
        <v>5148.4860978659854</v>
      </c>
      <c r="P4842" s="66">
        <f t="shared" si="677"/>
        <v>5180.5009149250845</v>
      </c>
      <c r="Q4842" s="66">
        <f t="shared" si="678"/>
        <v>4497.7116760881418</v>
      </c>
      <c r="R4842" s="66">
        <f t="shared" si="679"/>
        <v>5098.2127768109185</v>
      </c>
      <c r="S4842" s="67">
        <f>E4842/INDEX('CCG overall weighted population'!$F$4:$F$195,MATCH(A4842,'CCG overall weighted population'!$A$4:$A$195,0))*INDEX('CCG overall weighted population'!$T$4:$T$195,MATCH(A4842,'CCG overall weighted population'!$A$4:$A$195,0))</f>
        <v>0</v>
      </c>
      <c r="T4842" s="66">
        <f t="shared" si="680"/>
        <v>6398.7617148931959</v>
      </c>
      <c r="U4842" s="66">
        <f t="shared" si="681"/>
        <v>6398.7617148931959</v>
      </c>
      <c r="V4842" s="81">
        <f t="shared" si="682"/>
        <v>5095.8723808125214</v>
      </c>
      <c r="W4842" s="110">
        <f t="shared" si="683"/>
        <v>1.219910797968166</v>
      </c>
    </row>
    <row r="4843" spans="1:23" x14ac:dyDescent="0.2">
      <c r="A4843" s="31" t="s">
        <v>147</v>
      </c>
      <c r="B4843" s="25" t="s">
        <v>394</v>
      </c>
      <c r="C4843" s="53" t="s">
        <v>5469</v>
      </c>
      <c r="D4843" s="25" t="s">
        <v>5468</v>
      </c>
      <c r="E4843" s="97">
        <v>297.75</v>
      </c>
      <c r="F4843" s="27">
        <v>1041.960205078125</v>
      </c>
      <c r="G4843" s="27">
        <v>2698.101806640625</v>
      </c>
      <c r="H4843" s="27">
        <v>521.0478515625</v>
      </c>
      <c r="I4843" s="27">
        <v>0</v>
      </c>
      <c r="J4843" s="27">
        <f t="shared" si="675"/>
        <v>1026.7125148958412</v>
      </c>
      <c r="K4843" s="28">
        <v>1.1408112049102783</v>
      </c>
      <c r="L4843" s="28">
        <v>0.99638605117797852</v>
      </c>
      <c r="M4843" s="27">
        <v>905.8101806640625</v>
      </c>
      <c r="N4843" s="27">
        <v>144.64624582904992</v>
      </c>
      <c r="O4843" s="66">
        <f t="shared" si="676"/>
        <v>1066.7887295555477</v>
      </c>
      <c r="P4843" s="66">
        <f t="shared" si="677"/>
        <v>1073.4223390027182</v>
      </c>
      <c r="Q4843" s="66">
        <f t="shared" si="678"/>
        <v>829.69378718056123</v>
      </c>
      <c r="R4843" s="66">
        <f t="shared" si="679"/>
        <v>1044.0487525518386</v>
      </c>
      <c r="S4843" s="67">
        <f>E4843/INDEX('CCG overall weighted population'!$F$4:$F$195,MATCH(A4843,'CCG overall weighted population'!$A$4:$A$195,0))*INDEX('CCG overall weighted population'!$T$4:$T$195,MATCH(A4843,'CCG overall weighted population'!$A$4:$A$195,0))</f>
        <v>0</v>
      </c>
      <c r="T4843" s="66">
        <f t="shared" si="680"/>
        <v>1310.3845364589959</v>
      </c>
      <c r="U4843" s="66">
        <f t="shared" si="681"/>
        <v>1310.3845364589959</v>
      </c>
      <c r="V4843" s="81">
        <f t="shared" si="682"/>
        <v>1043.569469393294</v>
      </c>
      <c r="W4843" s="110">
        <f t="shared" si="683"/>
        <v>3.5048512825971248</v>
      </c>
    </row>
    <row r="4844" spans="1:23" x14ac:dyDescent="0.2">
      <c r="A4844" s="31" t="s">
        <v>147</v>
      </c>
      <c r="B4844" s="25" t="s">
        <v>394</v>
      </c>
      <c r="C4844" s="53" t="s">
        <v>5467</v>
      </c>
      <c r="D4844" s="25" t="s">
        <v>5466</v>
      </c>
      <c r="E4844" s="97">
        <v>7799.0830078125</v>
      </c>
      <c r="F4844" s="27">
        <v>4313.03515625</v>
      </c>
      <c r="G4844" s="27">
        <v>4425.7158203125</v>
      </c>
      <c r="H4844" s="27">
        <v>8631.943359375</v>
      </c>
      <c r="I4844" s="27">
        <v>7965.90966796875</v>
      </c>
      <c r="J4844" s="27">
        <f t="shared" si="675"/>
        <v>5119.6557666702474</v>
      </c>
      <c r="K4844" s="28">
        <v>1.1408112049102783</v>
      </c>
      <c r="L4844" s="28">
        <v>0.99638605117797852</v>
      </c>
      <c r="M4844" s="27">
        <v>5649.93408203125</v>
      </c>
      <c r="N4844" s="27">
        <v>3960.7604381211086</v>
      </c>
      <c r="O4844" s="66">
        <f t="shared" si="676"/>
        <v>5687.7228921833366</v>
      </c>
      <c r="P4844" s="66">
        <f t="shared" si="677"/>
        <v>5723.0908439296909</v>
      </c>
      <c r="Q4844" s="66">
        <f t="shared" si="678"/>
        <v>5481.0167176402356</v>
      </c>
      <c r="R4844" s="66">
        <f t="shared" si="679"/>
        <v>5693.9166449163849</v>
      </c>
      <c r="S4844" s="67">
        <f>E4844/INDEX('CCG overall weighted population'!$F$4:$F$195,MATCH(A4844,'CCG overall weighted population'!$A$4:$A$195,0))*INDEX('CCG overall weighted population'!$T$4:$T$195,MATCH(A4844,'CCG overall weighted population'!$A$4:$A$195,0))</f>
        <v>0</v>
      </c>
      <c r="T4844" s="66">
        <f t="shared" si="680"/>
        <v>7146.4290390160268</v>
      </c>
      <c r="U4844" s="66">
        <f t="shared" si="681"/>
        <v>7146.4290390160268</v>
      </c>
      <c r="V4844" s="81">
        <f t="shared" si="682"/>
        <v>5691.3027838803018</v>
      </c>
      <c r="W4844" s="110">
        <f t="shared" si="683"/>
        <v>0.72973999355811547</v>
      </c>
    </row>
    <row r="4845" spans="1:23" x14ac:dyDescent="0.2">
      <c r="A4845" s="31" t="s">
        <v>147</v>
      </c>
      <c r="B4845" s="25" t="s">
        <v>394</v>
      </c>
      <c r="C4845" s="53" t="s">
        <v>5465</v>
      </c>
      <c r="D4845" s="25" t="s">
        <v>5464</v>
      </c>
      <c r="E4845" s="97">
        <v>7722.5</v>
      </c>
      <c r="F4845" s="27">
        <v>3995.124267578125</v>
      </c>
      <c r="G4845" s="27">
        <v>3850.416259765625</v>
      </c>
      <c r="H4845" s="27">
        <v>10276.466796875</v>
      </c>
      <c r="I4845" s="27">
        <v>5405.30908203125</v>
      </c>
      <c r="J4845" s="27">
        <f t="shared" si="675"/>
        <v>4985.8856689261265</v>
      </c>
      <c r="K4845" s="28">
        <v>1.1408112049102783</v>
      </c>
      <c r="L4845" s="28">
        <v>0.99638605117797852</v>
      </c>
      <c r="M4845" s="27">
        <v>5274.25048828125</v>
      </c>
      <c r="N4845" s="27">
        <v>4725.4801777144967</v>
      </c>
      <c r="O4845" s="66">
        <f t="shared" si="676"/>
        <v>5637.7982726200253</v>
      </c>
      <c r="P4845" s="66">
        <f t="shared" si="677"/>
        <v>5672.8557782407261</v>
      </c>
      <c r="Q4845" s="66">
        <f t="shared" si="678"/>
        <v>5219.3734572245748</v>
      </c>
      <c r="R4845" s="66">
        <f t="shared" si="679"/>
        <v>5618.2031654847406</v>
      </c>
      <c r="S4845" s="67">
        <f>E4845/INDEX('CCG overall weighted population'!$F$4:$F$195,MATCH(A4845,'CCG overall weighted population'!$A$4:$A$195,0))*INDEX('CCG overall weighted population'!$T$4:$T$195,MATCH(A4845,'CCG overall weighted population'!$A$4:$A$195,0))</f>
        <v>0</v>
      </c>
      <c r="T4845" s="66">
        <f t="shared" si="680"/>
        <v>7051.4011273344722</v>
      </c>
      <c r="U4845" s="66">
        <f t="shared" si="681"/>
        <v>7051.4011273344722</v>
      </c>
      <c r="V4845" s="81">
        <f t="shared" si="682"/>
        <v>5615.6240616335854</v>
      </c>
      <c r="W4845" s="110">
        <f t="shared" si="683"/>
        <v>0.72717695845044805</v>
      </c>
    </row>
    <row r="4846" spans="1:23" x14ac:dyDescent="0.2">
      <c r="A4846" s="31" t="s">
        <v>147</v>
      </c>
      <c r="B4846" s="25" t="s">
        <v>394</v>
      </c>
      <c r="C4846" s="53" t="s">
        <v>5463</v>
      </c>
      <c r="D4846" s="25" t="s">
        <v>5462</v>
      </c>
      <c r="E4846" s="97">
        <v>5149.25048828125</v>
      </c>
      <c r="F4846" s="27">
        <v>2083.5830078125</v>
      </c>
      <c r="G4846" s="27">
        <v>2593.77880859375</v>
      </c>
      <c r="H4846" s="27">
        <v>7618.12353515625</v>
      </c>
      <c r="I4846" s="27">
        <v>5470.01904296875</v>
      </c>
      <c r="J4846" s="27">
        <f t="shared" si="675"/>
        <v>3086.7688133018946</v>
      </c>
      <c r="K4846" s="28">
        <v>1.1408112049102783</v>
      </c>
      <c r="L4846" s="28">
        <v>0.99638605117797852</v>
      </c>
      <c r="M4846" s="27">
        <v>3194.130126953125</v>
      </c>
      <c r="N4846" s="27">
        <v>3076.7706081371621</v>
      </c>
      <c r="O4846" s="66">
        <f t="shared" si="676"/>
        <v>3507.5577315434771</v>
      </c>
      <c r="P4846" s="66">
        <f t="shared" si="677"/>
        <v>3529.3687682181494</v>
      </c>
      <c r="Q4846" s="66">
        <f t="shared" si="678"/>
        <v>3182.3941750715289</v>
      </c>
      <c r="R4846" s="66">
        <f t="shared" si="679"/>
        <v>3487.5522139742793</v>
      </c>
      <c r="S4846" s="67">
        <f>E4846/INDEX('CCG overall weighted population'!$F$4:$F$195,MATCH(A4846,'CCG overall weighted population'!$A$4:$A$195,0))*INDEX('CCG overall weighted population'!$T$4:$T$195,MATCH(A4846,'CCG overall weighted population'!$A$4:$A$195,0))</f>
        <v>0</v>
      </c>
      <c r="T4846" s="66">
        <f t="shared" si="680"/>
        <v>4377.2232667442613</v>
      </c>
      <c r="U4846" s="66">
        <f t="shared" si="681"/>
        <v>4377.2232667442613</v>
      </c>
      <c r="V4846" s="81">
        <f t="shared" si="682"/>
        <v>3485.95121111247</v>
      </c>
      <c r="W4846" s="110">
        <f t="shared" si="683"/>
        <v>0.67698225577603111</v>
      </c>
    </row>
    <row r="4847" spans="1:23" x14ac:dyDescent="0.2">
      <c r="A4847" s="31" t="s">
        <v>147</v>
      </c>
      <c r="B4847" s="25" t="s">
        <v>394</v>
      </c>
      <c r="C4847" s="53" t="s">
        <v>5461</v>
      </c>
      <c r="D4847" s="25" t="s">
        <v>5460</v>
      </c>
      <c r="E4847" s="97">
        <v>3636.083251953125</v>
      </c>
      <c r="F4847" s="27">
        <v>3462.22216796875</v>
      </c>
      <c r="G4847" s="27">
        <v>2826.35302734375</v>
      </c>
      <c r="H4847" s="27">
        <v>7959.9169921875</v>
      </c>
      <c r="I4847" s="27">
        <v>2877.380615234375</v>
      </c>
      <c r="J4847" s="27">
        <f t="shared" si="675"/>
        <v>4071.0775289574972</v>
      </c>
      <c r="K4847" s="28">
        <v>1.1408112049102783</v>
      </c>
      <c r="L4847" s="28">
        <v>0.99638605117797852</v>
      </c>
      <c r="M4847" s="27">
        <v>3687.788818359375</v>
      </c>
      <c r="N4847" s="27">
        <v>3875.1623610974752</v>
      </c>
      <c r="O4847" s="66">
        <f t="shared" si="676"/>
        <v>4605.2770377359766</v>
      </c>
      <c r="P4847" s="66">
        <f t="shared" si="677"/>
        <v>4633.9140193781532</v>
      </c>
      <c r="Q4847" s="66">
        <f t="shared" si="678"/>
        <v>3706.5261726331855</v>
      </c>
      <c r="R4847" s="66">
        <f t="shared" si="679"/>
        <v>4522.1474377191635</v>
      </c>
      <c r="S4847" s="67">
        <f>E4847/INDEX('CCG overall weighted population'!$F$4:$F$195,MATCH(A4847,'CCG overall weighted population'!$A$4:$A$195,0))*INDEX('CCG overall weighted population'!$T$4:$T$195,MATCH(A4847,'CCG overall weighted population'!$A$4:$A$195,0))</f>
        <v>0</v>
      </c>
      <c r="T4847" s="66">
        <f t="shared" si="680"/>
        <v>5675.7426887310403</v>
      </c>
      <c r="U4847" s="66">
        <f t="shared" si="681"/>
        <v>5675.7426887310403</v>
      </c>
      <c r="V4847" s="81">
        <f t="shared" si="682"/>
        <v>4520.0714914551045</v>
      </c>
      <c r="W4847" s="110">
        <f t="shared" si="683"/>
        <v>1.24311551145787</v>
      </c>
    </row>
    <row r="4848" spans="1:23" x14ac:dyDescent="0.2">
      <c r="A4848" s="31" t="s">
        <v>147</v>
      </c>
      <c r="B4848" s="25" t="s">
        <v>394</v>
      </c>
      <c r="C4848" s="53" t="s">
        <v>5459</v>
      </c>
      <c r="D4848" s="25" t="s">
        <v>5458</v>
      </c>
      <c r="E4848" s="97">
        <v>1510.25</v>
      </c>
      <c r="F4848" s="27">
        <v>1599.5777587890625</v>
      </c>
      <c r="G4848" s="27">
        <v>1998.3419189453125</v>
      </c>
      <c r="H4848" s="27">
        <v>2306.18798828125</v>
      </c>
      <c r="I4848" s="27">
        <v>1120.10693359375</v>
      </c>
      <c r="J4848" s="27">
        <f t="shared" si="675"/>
        <v>1711.0682414789474</v>
      </c>
      <c r="K4848" s="28">
        <v>1.1408112049102783</v>
      </c>
      <c r="L4848" s="28">
        <v>0.99638605117797852</v>
      </c>
      <c r="M4848" s="27">
        <v>1768.064697265625</v>
      </c>
      <c r="N4848" s="27">
        <v>1386.5440730053833</v>
      </c>
      <c r="O4848" s="66">
        <f t="shared" si="676"/>
        <v>1908.063088242716</v>
      </c>
      <c r="P4848" s="66">
        <f t="shared" si="677"/>
        <v>1919.9279917398101</v>
      </c>
      <c r="Q4848" s="66">
        <f t="shared" si="678"/>
        <v>1729.912634839601</v>
      </c>
      <c r="R4848" s="66">
        <f t="shared" si="679"/>
        <v>1897.0277920251058</v>
      </c>
      <c r="S4848" s="67">
        <f>E4848/INDEX('CCG overall weighted population'!$F$4:$F$195,MATCH(A4848,'CCG overall weighted population'!$A$4:$A$195,0))*INDEX('CCG overall weighted population'!$T$4:$T$195,MATCH(A4848,'CCG overall weighted population'!$A$4:$A$195,0))</f>
        <v>0</v>
      </c>
      <c r="T4848" s="66">
        <f t="shared" si="680"/>
        <v>2380.9576687169356</v>
      </c>
      <c r="U4848" s="66">
        <f t="shared" si="681"/>
        <v>2380.9576687169356</v>
      </c>
      <c r="V4848" s="81">
        <f t="shared" si="682"/>
        <v>1896.1569385618104</v>
      </c>
      <c r="W4848" s="110">
        <f t="shared" si="683"/>
        <v>1.2555252034840658</v>
      </c>
    </row>
    <row r="4849" spans="1:23" x14ac:dyDescent="0.2">
      <c r="A4849" s="31" t="s">
        <v>147</v>
      </c>
      <c r="B4849" s="25" t="s">
        <v>394</v>
      </c>
      <c r="C4849" s="53" t="s">
        <v>5457</v>
      </c>
      <c r="D4849" s="25" t="s">
        <v>5456</v>
      </c>
      <c r="E4849" s="97">
        <v>16093.66796875</v>
      </c>
      <c r="F4849" s="27">
        <v>9637.4658203125</v>
      </c>
      <c r="G4849" s="27">
        <v>13069.712890625</v>
      </c>
      <c r="H4849" s="27">
        <v>14024.302734375</v>
      </c>
      <c r="I4849" s="27">
        <v>16301.0087890625</v>
      </c>
      <c r="J4849" s="27">
        <f t="shared" si="675"/>
        <v>10792.605163209206</v>
      </c>
      <c r="K4849" s="28">
        <v>1.1408112049102783</v>
      </c>
      <c r="L4849" s="28">
        <v>0.99638605117797852</v>
      </c>
      <c r="M4849" s="27">
        <v>12887.7412109375</v>
      </c>
      <c r="N4849" s="27">
        <v>7975.4814338558308</v>
      </c>
      <c r="O4849" s="66">
        <f t="shared" si="676"/>
        <v>11947.609609840096</v>
      </c>
      <c r="P4849" s="66">
        <f t="shared" si="677"/>
        <v>12021.903398088085</v>
      </c>
      <c r="Q4849" s="66">
        <f t="shared" si="678"/>
        <v>12396.515233229335</v>
      </c>
      <c r="R4849" s="66">
        <f t="shared" si="679"/>
        <v>12067.050727125978</v>
      </c>
      <c r="S4849" s="67">
        <f>E4849/INDEX('CCG overall weighted population'!$F$4:$F$195,MATCH(A4849,'CCG overall weighted population'!$A$4:$A$195,0))*INDEX('CCG overall weighted population'!$T$4:$T$195,MATCH(A4849,'CCG overall weighted population'!$A$4:$A$195,0))</f>
        <v>0</v>
      </c>
      <c r="T4849" s="66">
        <f t="shared" si="680"/>
        <v>15145.34319862333</v>
      </c>
      <c r="U4849" s="66">
        <f t="shared" si="681"/>
        <v>15145.34319862333</v>
      </c>
      <c r="V4849" s="81">
        <f t="shared" si="682"/>
        <v>12061.511202106019</v>
      </c>
      <c r="W4849" s="110">
        <f t="shared" si="683"/>
        <v>0.74945694328518209</v>
      </c>
    </row>
    <row r="4850" spans="1:23" x14ac:dyDescent="0.2">
      <c r="A4850" s="31" t="s">
        <v>147</v>
      </c>
      <c r="B4850" s="25" t="s">
        <v>394</v>
      </c>
      <c r="C4850" s="53" t="s">
        <v>5455</v>
      </c>
      <c r="D4850" s="25" t="s">
        <v>5454</v>
      </c>
      <c r="E4850" s="97">
        <v>2519</v>
      </c>
      <c r="F4850" s="27">
        <v>2157.84814453125</v>
      </c>
      <c r="G4850" s="27">
        <v>3176.00830078125</v>
      </c>
      <c r="H4850" s="27">
        <v>4229.9140625</v>
      </c>
      <c r="I4850" s="27">
        <v>1447.4730224609375</v>
      </c>
      <c r="J4850" s="27">
        <f t="shared" si="675"/>
        <v>2504.0671922687743</v>
      </c>
      <c r="K4850" s="28">
        <v>1.1408112049102783</v>
      </c>
      <c r="L4850" s="28">
        <v>0.99638605117797852</v>
      </c>
      <c r="M4850" s="27">
        <v>2871.992919921875</v>
      </c>
      <c r="N4850" s="27">
        <v>2664.8934511399275</v>
      </c>
      <c r="O4850" s="66">
        <f t="shared" si="676"/>
        <v>2864.6249929880173</v>
      </c>
      <c r="P4850" s="66">
        <f t="shared" si="677"/>
        <v>2882.4380827682244</v>
      </c>
      <c r="Q4850" s="66">
        <f t="shared" si="678"/>
        <v>2851.2829730436806</v>
      </c>
      <c r="R4850" s="66">
        <f t="shared" si="679"/>
        <v>2878.6833429068547</v>
      </c>
      <c r="S4850" s="67">
        <f>E4850/INDEX('CCG overall weighted population'!$F$4:$F$195,MATCH(A4850,'CCG overall weighted population'!$A$4:$A$195,0))*INDEX('CCG overall weighted population'!$T$4:$T$195,MATCH(A4850,'CCG overall weighted population'!$A$4:$A$195,0))</f>
        <v>0</v>
      </c>
      <c r="T4850" s="66">
        <f t="shared" si="680"/>
        <v>3613.032560680098</v>
      </c>
      <c r="U4850" s="66">
        <f t="shared" si="681"/>
        <v>3613.032560680098</v>
      </c>
      <c r="V4850" s="81">
        <f t="shared" si="682"/>
        <v>2877.3618486359537</v>
      </c>
      <c r="W4850" s="110">
        <f t="shared" si="683"/>
        <v>1.1422635365764009</v>
      </c>
    </row>
    <row r="4851" spans="1:23" x14ac:dyDescent="0.2">
      <c r="A4851" s="31" t="s">
        <v>147</v>
      </c>
      <c r="B4851" s="25" t="s">
        <v>394</v>
      </c>
      <c r="C4851" s="53" t="s">
        <v>5453</v>
      </c>
      <c r="D4851" s="25" t="s">
        <v>4822</v>
      </c>
      <c r="E4851" s="97">
        <v>3165.83349609375</v>
      </c>
      <c r="F4851" s="27">
        <v>1933.1273193359375</v>
      </c>
      <c r="G4851" s="27">
        <v>1791.7996826171875</v>
      </c>
      <c r="H4851" s="27">
        <v>4725.3935546875</v>
      </c>
      <c r="I4851" s="27">
        <v>2418.0234375</v>
      </c>
      <c r="J4851" s="27">
        <f t="shared" si="675"/>
        <v>2362.7002083094762</v>
      </c>
      <c r="K4851" s="28">
        <v>1.1408112049102783</v>
      </c>
      <c r="L4851" s="28">
        <v>0.99638605117797852</v>
      </c>
      <c r="M4851" s="27">
        <v>2324.5166015625</v>
      </c>
      <c r="N4851" s="27">
        <v>2095.207174282566</v>
      </c>
      <c r="O4851" s="66">
        <f t="shared" si="676"/>
        <v>2655.2482302363769</v>
      </c>
      <c r="P4851" s="66">
        <f t="shared" si="677"/>
        <v>2671.7593530638715</v>
      </c>
      <c r="Q4851" s="66">
        <f t="shared" si="678"/>
        <v>2301.5856588345068</v>
      </c>
      <c r="R4851" s="66">
        <f t="shared" si="679"/>
        <v>2627.146898232475</v>
      </c>
      <c r="S4851" s="67">
        <f>E4851/INDEX('CCG overall weighted population'!$F$4:$F$195,MATCH(A4851,'CCG overall weighted population'!$A$4:$A$195,0))*INDEX('CCG overall weighted population'!$T$4:$T$195,MATCH(A4851,'CCG overall weighted population'!$A$4:$A$195,0))</f>
        <v>0</v>
      </c>
      <c r="T4851" s="66">
        <f t="shared" si="680"/>
        <v>3297.3294226306939</v>
      </c>
      <c r="U4851" s="66">
        <f t="shared" si="681"/>
        <v>3297.3294226306939</v>
      </c>
      <c r="V4851" s="81">
        <f t="shared" si="682"/>
        <v>2625.9408747970097</v>
      </c>
      <c r="W4851" s="110">
        <f t="shared" si="683"/>
        <v>0.82946272380941655</v>
      </c>
    </row>
    <row r="4852" spans="1:23" x14ac:dyDescent="0.2">
      <c r="A4852" s="31" t="s">
        <v>147</v>
      </c>
      <c r="B4852" s="25" t="s">
        <v>394</v>
      </c>
      <c r="C4852" s="53" t="s">
        <v>5452</v>
      </c>
      <c r="D4852" s="25" t="s">
        <v>5451</v>
      </c>
      <c r="E4852" s="97">
        <v>4000.75</v>
      </c>
      <c r="F4852" s="27">
        <v>2642.237548828125</v>
      </c>
      <c r="G4852" s="27">
        <v>2980.92041015625</v>
      </c>
      <c r="H4852" s="27">
        <v>6198.22705078125</v>
      </c>
      <c r="I4852" s="27">
        <v>2552.5244140625</v>
      </c>
      <c r="J4852" s="27">
        <f t="shared" si="675"/>
        <v>3193.1071139653</v>
      </c>
      <c r="K4852" s="28">
        <v>1.1408112049102783</v>
      </c>
      <c r="L4852" s="28">
        <v>0.99638605117797852</v>
      </c>
      <c r="M4852" s="27">
        <v>3577.472412109375</v>
      </c>
      <c r="N4852" s="27">
        <v>2836.9940171983226</v>
      </c>
      <c r="O4852" s="66">
        <f t="shared" si="676"/>
        <v>3589.0887641110985</v>
      </c>
      <c r="P4852" s="66">
        <f t="shared" si="677"/>
        <v>3611.4067849831981</v>
      </c>
      <c r="Q4852" s="66">
        <f t="shared" si="678"/>
        <v>3503.4245726182698</v>
      </c>
      <c r="R4852" s="66">
        <f t="shared" si="679"/>
        <v>3598.393025100142</v>
      </c>
      <c r="S4852" s="67">
        <f>E4852/INDEX('CCG overall weighted population'!$F$4:$F$195,MATCH(A4852,'CCG overall weighted population'!$A$4:$A$195,0))*INDEX('CCG overall weighted population'!$T$4:$T$195,MATCH(A4852,'CCG overall weighted population'!$A$4:$A$195,0))</f>
        <v>0</v>
      </c>
      <c r="T4852" s="66">
        <f t="shared" si="680"/>
        <v>4516.3394570111441</v>
      </c>
      <c r="U4852" s="66">
        <f t="shared" si="681"/>
        <v>4516.3394570111441</v>
      </c>
      <c r="V4852" s="81">
        <f t="shared" si="682"/>
        <v>3596.7411394285773</v>
      </c>
      <c r="W4852" s="110">
        <f t="shared" si="683"/>
        <v>0.89901671922229009</v>
      </c>
    </row>
    <row r="4853" spans="1:23" x14ac:dyDescent="0.2">
      <c r="A4853" s="31" t="s">
        <v>147</v>
      </c>
      <c r="B4853" s="25" t="s">
        <v>394</v>
      </c>
      <c r="C4853" s="53" t="s">
        <v>5450</v>
      </c>
      <c r="D4853" s="25" t="s">
        <v>5449</v>
      </c>
      <c r="E4853" s="97">
        <v>2146.83349609375</v>
      </c>
      <c r="F4853" s="27">
        <v>2013.75634765625</v>
      </c>
      <c r="G4853" s="27">
        <v>1642.5186767578125</v>
      </c>
      <c r="H4853" s="27">
        <v>3536.992919921875</v>
      </c>
      <c r="I4853" s="27">
        <v>1705.250244140625</v>
      </c>
      <c r="J4853" s="27">
        <f t="shared" si="675"/>
        <v>2205.3583711402835</v>
      </c>
      <c r="K4853" s="28">
        <v>1.1408112049102783</v>
      </c>
      <c r="L4853" s="28">
        <v>0.99638605117797852</v>
      </c>
      <c r="M4853" s="27">
        <v>2060.135009765625</v>
      </c>
      <c r="N4853" s="27">
        <v>1976.31743413456</v>
      </c>
      <c r="O4853" s="66">
        <f t="shared" si="676"/>
        <v>2480.7703987147142</v>
      </c>
      <c r="P4853" s="66">
        <f t="shared" si="677"/>
        <v>2496.196566518372</v>
      </c>
      <c r="Q4853" s="66">
        <f t="shared" si="678"/>
        <v>2051.7532522025185</v>
      </c>
      <c r="R4853" s="66">
        <f t="shared" si="679"/>
        <v>2442.633313391188</v>
      </c>
      <c r="S4853" s="67">
        <f>E4853/INDEX('CCG overall weighted population'!$F$4:$F$195,MATCH(A4853,'CCG overall weighted population'!$A$4:$A$195,0))*INDEX('CCG overall weighted population'!$T$4:$T$195,MATCH(A4853,'CCG overall weighted population'!$A$4:$A$195,0))</f>
        <v>0</v>
      </c>
      <c r="T4853" s="66">
        <f t="shared" si="680"/>
        <v>3065.7466083687395</v>
      </c>
      <c r="U4853" s="66">
        <f t="shared" si="681"/>
        <v>3065.7466083687395</v>
      </c>
      <c r="V4853" s="81">
        <f t="shared" si="682"/>
        <v>2441.5119931398613</v>
      </c>
      <c r="W4853" s="110">
        <f t="shared" si="683"/>
        <v>1.1372619244027498</v>
      </c>
    </row>
    <row r="4854" spans="1:23" x14ac:dyDescent="0.2">
      <c r="A4854" s="31" t="s">
        <v>147</v>
      </c>
      <c r="B4854" s="25" t="s">
        <v>394</v>
      </c>
      <c r="C4854" s="53" t="s">
        <v>5448</v>
      </c>
      <c r="D4854" s="25" t="s">
        <v>5447</v>
      </c>
      <c r="E4854" s="97">
        <v>3194.833251953125</v>
      </c>
      <c r="F4854" s="27">
        <v>2193.224609375</v>
      </c>
      <c r="G4854" s="27">
        <v>2248.254638671875</v>
      </c>
      <c r="H4854" s="27">
        <v>4142.47412109375</v>
      </c>
      <c r="I4854" s="27">
        <v>1938.923583984375</v>
      </c>
      <c r="J4854" s="27">
        <f t="shared" si="675"/>
        <v>2478.2654586929561</v>
      </c>
      <c r="K4854" s="28">
        <v>1.1408112049102783</v>
      </c>
      <c r="L4854" s="28">
        <v>0.99638605117797852</v>
      </c>
      <c r="M4854" s="27">
        <v>2808.996826171875</v>
      </c>
      <c r="N4854" s="27">
        <v>2985.2595641195444</v>
      </c>
      <c r="O4854" s="66">
        <f t="shared" si="676"/>
        <v>2874.6449590454022</v>
      </c>
      <c r="P4854" s="66">
        <f t="shared" si="677"/>
        <v>2892.5203559532129</v>
      </c>
      <c r="Q4854" s="66">
        <f t="shared" si="678"/>
        <v>2826.6230999666423</v>
      </c>
      <c r="R4854" s="66">
        <f t="shared" si="679"/>
        <v>2884.5785751026469</v>
      </c>
      <c r="S4854" s="67">
        <f>E4854/INDEX('CCG overall weighted population'!$F$4:$F$195,MATCH(A4854,'CCG overall weighted population'!$A$4:$A$195,0))*INDEX('CCG overall weighted population'!$T$4:$T$195,MATCH(A4854,'CCG overall weighted population'!$A$4:$A$195,0))</f>
        <v>0</v>
      </c>
      <c r="T4854" s="66">
        <f t="shared" si="680"/>
        <v>3620.4316606640018</v>
      </c>
      <c r="U4854" s="66">
        <f t="shared" si="681"/>
        <v>3620.4316606640018</v>
      </c>
      <c r="V4854" s="81">
        <f t="shared" si="682"/>
        <v>2883.2543745543808</v>
      </c>
      <c r="W4854" s="110">
        <f t="shared" si="683"/>
        <v>0.90247413469599269</v>
      </c>
    </row>
    <row r="4855" spans="1:23" x14ac:dyDescent="0.2">
      <c r="A4855" s="31" t="s">
        <v>147</v>
      </c>
      <c r="B4855" s="25" t="s">
        <v>394</v>
      </c>
      <c r="C4855" s="53" t="s">
        <v>5446</v>
      </c>
      <c r="D4855" s="25" t="s">
        <v>5445</v>
      </c>
      <c r="E4855" s="97">
        <v>4094.58349609375</v>
      </c>
      <c r="F4855" s="27">
        <v>3455.12890625</v>
      </c>
      <c r="G4855" s="27">
        <v>4521.25</v>
      </c>
      <c r="H4855" s="27">
        <v>8339.0556640625</v>
      </c>
      <c r="I4855" s="27">
        <v>2735.4423828125</v>
      </c>
      <c r="J4855" s="27">
        <f t="shared" si="675"/>
        <v>4225.4088628010768</v>
      </c>
      <c r="K4855" s="28">
        <v>1.1408112049102783</v>
      </c>
      <c r="L4855" s="28">
        <v>0.99638605117797852</v>
      </c>
      <c r="M4855" s="27">
        <v>4017.791259765625</v>
      </c>
      <c r="N4855" s="27">
        <v>2664.4637283937509</v>
      </c>
      <c r="O4855" s="66">
        <f t="shared" si="676"/>
        <v>4625.5423013035088</v>
      </c>
      <c r="P4855" s="66">
        <f t="shared" si="677"/>
        <v>4654.3052983788502</v>
      </c>
      <c r="Q4855" s="66">
        <f t="shared" si="678"/>
        <v>3882.458506628438</v>
      </c>
      <c r="R4855" s="66">
        <f t="shared" si="679"/>
        <v>4561.2841554113329</v>
      </c>
      <c r="S4855" s="67">
        <f>E4855/INDEX('CCG overall weighted population'!$F$4:$F$195,MATCH(A4855,'CCG overall weighted population'!$A$4:$A$195,0))*INDEX('CCG overall weighted population'!$T$4:$T$195,MATCH(A4855,'CCG overall weighted population'!$A$4:$A$195,0))</f>
        <v>0</v>
      </c>
      <c r="T4855" s="66">
        <f t="shared" si="680"/>
        <v>5724.8631436391397</v>
      </c>
      <c r="U4855" s="66">
        <f t="shared" si="681"/>
        <v>5724.8631436391397</v>
      </c>
      <c r="V4855" s="81">
        <f t="shared" si="682"/>
        <v>4559.1902429654983</v>
      </c>
      <c r="W4855" s="110">
        <f t="shared" si="683"/>
        <v>1.1134686219770547</v>
      </c>
    </row>
    <row r="4856" spans="1:23" x14ac:dyDescent="0.2">
      <c r="A4856" s="31" t="s">
        <v>147</v>
      </c>
      <c r="B4856" s="25" t="s">
        <v>394</v>
      </c>
      <c r="C4856" s="53" t="s">
        <v>5444</v>
      </c>
      <c r="D4856" s="25" t="s">
        <v>5443</v>
      </c>
      <c r="E4856" s="97">
        <v>3218.83349609375</v>
      </c>
      <c r="F4856" s="27">
        <v>1951.0699462890625</v>
      </c>
      <c r="G4856" s="27">
        <v>1810.884521484375</v>
      </c>
      <c r="H4856" s="27">
        <v>4500.58837890625</v>
      </c>
      <c r="I4856" s="27">
        <v>3397.72705078125</v>
      </c>
      <c r="J4856" s="27">
        <f t="shared" si="675"/>
        <v>2384.4066944304445</v>
      </c>
      <c r="K4856" s="28">
        <v>1.1408112049102783</v>
      </c>
      <c r="L4856" s="28">
        <v>0.99638605117797852</v>
      </c>
      <c r="M4856" s="27">
        <v>2555.8115234375</v>
      </c>
      <c r="N4856" s="27">
        <v>2698.6770241386566</v>
      </c>
      <c r="O4856" s="66">
        <f t="shared" si="676"/>
        <v>2746.0501056564508</v>
      </c>
      <c r="P4856" s="66">
        <f t="shared" si="677"/>
        <v>2763.1258615381948</v>
      </c>
      <c r="Q4856" s="66">
        <f t="shared" si="678"/>
        <v>2570.0980735076155</v>
      </c>
      <c r="R4856" s="66">
        <f t="shared" si="679"/>
        <v>2739.8626107752084</v>
      </c>
      <c r="S4856" s="67">
        <f>E4856/INDEX('CCG overall weighted population'!$F$4:$F$195,MATCH(A4856,'CCG overall weighted population'!$A$4:$A$195,0))*INDEX('CCG overall weighted population'!$T$4:$T$195,MATCH(A4856,'CCG overall weighted population'!$A$4:$A$195,0))</f>
        <v>0</v>
      </c>
      <c r="T4856" s="66">
        <f t="shared" si="680"/>
        <v>3438.7987997751502</v>
      </c>
      <c r="U4856" s="66">
        <f t="shared" si="681"/>
        <v>3438.7987997751502</v>
      </c>
      <c r="V4856" s="81">
        <f t="shared" si="682"/>
        <v>2738.604843833903</v>
      </c>
      <c r="W4856" s="110">
        <f t="shared" si="683"/>
        <v>0.85080661896844501</v>
      </c>
    </row>
    <row r="4857" spans="1:23" x14ac:dyDescent="0.2">
      <c r="A4857" s="31" t="s">
        <v>147</v>
      </c>
      <c r="B4857" s="25" t="s">
        <v>394</v>
      </c>
      <c r="C4857" s="53" t="s">
        <v>5442</v>
      </c>
      <c r="D4857" s="25" t="s">
        <v>5441</v>
      </c>
      <c r="E4857" s="97">
        <v>2449.08349609375</v>
      </c>
      <c r="F4857" s="27">
        <v>2188.15576171875</v>
      </c>
      <c r="G4857" s="27">
        <v>2427.5595703125</v>
      </c>
      <c r="H4857" s="27">
        <v>4056.038818359375</v>
      </c>
      <c r="I4857" s="27">
        <v>2073.361572265625</v>
      </c>
      <c r="J4857" s="27">
        <f t="shared" si="675"/>
        <v>2478.6408506168459</v>
      </c>
      <c r="K4857" s="28">
        <v>1.1408112049102783</v>
      </c>
      <c r="L4857" s="28">
        <v>0.99638605117797852</v>
      </c>
      <c r="M4857" s="27">
        <v>2491.1396484375</v>
      </c>
      <c r="N4857" s="27">
        <v>2600.946218753003</v>
      </c>
      <c r="O4857" s="66">
        <f t="shared" si="676"/>
        <v>2831.3445412437227</v>
      </c>
      <c r="P4857" s="66">
        <f t="shared" si="677"/>
        <v>2848.950683281626</v>
      </c>
      <c r="Q4857" s="66">
        <f t="shared" si="678"/>
        <v>2502.1203054690504</v>
      </c>
      <c r="R4857" s="66">
        <f t="shared" si="679"/>
        <v>2807.1515095274463</v>
      </c>
      <c r="S4857" s="67">
        <f>E4857/INDEX('CCG overall weighted population'!$F$4:$F$195,MATCH(A4857,'CCG overall weighted population'!$A$4:$A$195,0))*INDEX('CCG overall weighted population'!$T$4:$T$195,MATCH(A4857,'CCG overall weighted population'!$A$4:$A$195,0))</f>
        <v>0</v>
      </c>
      <c r="T4857" s="66">
        <f t="shared" si="680"/>
        <v>3523.2530287417326</v>
      </c>
      <c r="U4857" s="66">
        <f t="shared" si="681"/>
        <v>3523.2530287417326</v>
      </c>
      <c r="V4857" s="81">
        <f t="shared" si="682"/>
        <v>2805.8628528064728</v>
      </c>
      <c r="W4857" s="110">
        <f t="shared" si="683"/>
        <v>1.1456787231965673</v>
      </c>
    </row>
    <row r="4858" spans="1:23" x14ac:dyDescent="0.2">
      <c r="A4858" s="31" t="s">
        <v>147</v>
      </c>
      <c r="B4858" s="25" t="s">
        <v>394</v>
      </c>
      <c r="C4858" s="53" t="s">
        <v>5440</v>
      </c>
      <c r="D4858" s="25" t="s">
        <v>5439</v>
      </c>
      <c r="E4858" s="97">
        <v>10005.91796875</v>
      </c>
      <c r="F4858" s="27">
        <v>8263.6416015625</v>
      </c>
      <c r="G4858" s="27">
        <v>7497.619140625</v>
      </c>
      <c r="H4858" s="27">
        <v>17555.244140625</v>
      </c>
      <c r="I4858" s="27">
        <v>11605.244140625</v>
      </c>
      <c r="J4858" s="27">
        <f t="shared" si="675"/>
        <v>9746.1209058718105</v>
      </c>
      <c r="K4858" s="28">
        <v>1.1408112049102783</v>
      </c>
      <c r="L4858" s="28">
        <v>0.99638605117797852</v>
      </c>
      <c r="M4858" s="27">
        <v>8805.2705078125</v>
      </c>
      <c r="N4858" s="27">
        <v>10559.263033565565</v>
      </c>
      <c r="O4858" s="66">
        <f t="shared" si="676"/>
        <v>11170.731222014318</v>
      </c>
      <c r="P4858" s="66">
        <f t="shared" si="677"/>
        <v>11240.19414950234</v>
      </c>
      <c r="Q4858" s="66">
        <f t="shared" si="678"/>
        <v>8980.6697603878056</v>
      </c>
      <c r="R4858" s="66">
        <f t="shared" si="679"/>
        <v>10967.881634266309</v>
      </c>
      <c r="S4858" s="67">
        <f>E4858/INDEX('CCG overall weighted population'!$F$4:$F$195,MATCH(A4858,'CCG overall weighted population'!$A$4:$A$195,0))*INDEX('CCG overall weighted population'!$T$4:$T$195,MATCH(A4858,'CCG overall weighted population'!$A$4:$A$195,0))</f>
        <v>0</v>
      </c>
      <c r="T4858" s="66">
        <f t="shared" si="680"/>
        <v>13765.777178629971</v>
      </c>
      <c r="U4858" s="66">
        <f t="shared" si="681"/>
        <v>13765.777178629971</v>
      </c>
      <c r="V4858" s="81">
        <f t="shared" si="682"/>
        <v>10962.846696061204</v>
      </c>
      <c r="W4858" s="110">
        <f t="shared" si="683"/>
        <v>1.0956362754821534</v>
      </c>
    </row>
    <row r="4859" spans="1:23" x14ac:dyDescent="0.2">
      <c r="A4859" s="31" t="s">
        <v>147</v>
      </c>
      <c r="B4859" s="25" t="s">
        <v>394</v>
      </c>
      <c r="C4859" s="53" t="s">
        <v>5438</v>
      </c>
      <c r="D4859" s="25" t="s">
        <v>5437</v>
      </c>
      <c r="E4859" s="97">
        <v>4880.33349609375</v>
      </c>
      <c r="F4859" s="27">
        <v>3352.96044921875</v>
      </c>
      <c r="G4859" s="27">
        <v>2577.38232421875</v>
      </c>
      <c r="H4859" s="27">
        <v>8027.5068359375</v>
      </c>
      <c r="I4859" s="27">
        <v>6563.03515625</v>
      </c>
      <c r="J4859" s="27">
        <f t="shared" si="675"/>
        <v>4137.4562795982392</v>
      </c>
      <c r="K4859" s="28">
        <v>1.1408112049102783</v>
      </c>
      <c r="L4859" s="28">
        <v>0.99638605117797852</v>
      </c>
      <c r="M4859" s="27">
        <v>3704.031005859375</v>
      </c>
      <c r="N4859" s="27">
        <v>4721.6985431345993</v>
      </c>
      <c r="O4859" s="66">
        <f t="shared" si="676"/>
        <v>4769.4085797392254</v>
      </c>
      <c r="P4859" s="66">
        <f t="shared" si="677"/>
        <v>4799.0661801013475</v>
      </c>
      <c r="Q4859" s="66">
        <f t="shared" si="678"/>
        <v>3805.7977595868974</v>
      </c>
      <c r="R4859" s="66">
        <f t="shared" si="679"/>
        <v>4679.3598280929918</v>
      </c>
      <c r="S4859" s="67">
        <f>E4859/INDEX('CCG overall weighted population'!$F$4:$F$195,MATCH(A4859,'CCG overall weighted population'!$A$4:$A$195,0))*INDEX('CCG overall weighted population'!$T$4:$T$195,MATCH(A4859,'CCG overall weighted population'!$A$4:$A$195,0))</f>
        <v>0</v>
      </c>
      <c r="T4859" s="66">
        <f t="shared" si="680"/>
        <v>5873.0598013487206</v>
      </c>
      <c r="U4859" s="66">
        <f t="shared" si="681"/>
        <v>5873.0598013487206</v>
      </c>
      <c r="V4859" s="81">
        <f t="shared" si="682"/>
        <v>4677.2117115870387</v>
      </c>
      <c r="W4859" s="110">
        <f t="shared" si="683"/>
        <v>0.95837952781929936</v>
      </c>
    </row>
    <row r="4860" spans="1:23" x14ac:dyDescent="0.2">
      <c r="A4860" s="31" t="s">
        <v>147</v>
      </c>
      <c r="B4860" s="25" t="s">
        <v>394</v>
      </c>
      <c r="C4860" s="53" t="s">
        <v>5436</v>
      </c>
      <c r="D4860" s="25" t="s">
        <v>5435</v>
      </c>
      <c r="E4860" s="97">
        <v>5722.41650390625</v>
      </c>
      <c r="F4860" s="27">
        <v>2824.041259765625</v>
      </c>
      <c r="G4860" s="27">
        <v>2469.952880859375</v>
      </c>
      <c r="H4860" s="27">
        <v>10907.2685546875</v>
      </c>
      <c r="I4860" s="27">
        <v>7932.1181640625</v>
      </c>
      <c r="J4860" s="27">
        <f t="shared" si="675"/>
        <v>4225.4524874862127</v>
      </c>
      <c r="K4860" s="28">
        <v>1.1408112049102783</v>
      </c>
      <c r="L4860" s="28">
        <v>0.99638605117797852</v>
      </c>
      <c r="M4860" s="27">
        <v>3470.136474609375</v>
      </c>
      <c r="N4860" s="27">
        <v>3560.9199453242099</v>
      </c>
      <c r="O4860" s="66">
        <f t="shared" si="676"/>
        <v>4727.4860659519372</v>
      </c>
      <c r="P4860" s="66">
        <f t="shared" si="677"/>
        <v>4756.8829796609252</v>
      </c>
      <c r="Q4860" s="66">
        <f t="shared" si="678"/>
        <v>3479.2148216808582</v>
      </c>
      <c r="R4860" s="66">
        <f t="shared" si="679"/>
        <v>4602.9014464618595</v>
      </c>
      <c r="S4860" s="67">
        <f>E4860/INDEX('CCG overall weighted population'!$F$4:$F$195,MATCH(A4860,'CCG overall weighted population'!$A$4:$A$195,0))*INDEX('CCG overall weighted population'!$T$4:$T$195,MATCH(A4860,'CCG overall weighted population'!$A$4:$A$195,0))</f>
        <v>0</v>
      </c>
      <c r="T4860" s="66">
        <f t="shared" si="680"/>
        <v>5777.0969636677846</v>
      </c>
      <c r="U4860" s="66">
        <f t="shared" si="681"/>
        <v>5777.0969636677846</v>
      </c>
      <c r="V4860" s="81">
        <f t="shared" si="682"/>
        <v>4600.7884290971642</v>
      </c>
      <c r="W4860" s="110">
        <f t="shared" si="683"/>
        <v>0.80399398155596724</v>
      </c>
    </row>
    <row r="4861" spans="1:23" x14ac:dyDescent="0.2">
      <c r="A4861" s="31" t="s">
        <v>148</v>
      </c>
      <c r="B4861" s="25" t="s">
        <v>239</v>
      </c>
      <c r="C4861" s="53" t="s">
        <v>5434</v>
      </c>
      <c r="D4861" s="25" t="s">
        <v>5433</v>
      </c>
      <c r="E4861" s="97">
        <v>15596.83203125</v>
      </c>
      <c r="F4861" s="27">
        <v>12754.7919921875</v>
      </c>
      <c r="G4861" s="27">
        <v>14883.34375</v>
      </c>
      <c r="H4861" s="27">
        <v>27390.759765625</v>
      </c>
      <c r="I4861" s="27">
        <v>12985.4130859375</v>
      </c>
      <c r="J4861" s="27">
        <f t="shared" si="675"/>
        <v>15094.201873977621</v>
      </c>
      <c r="K4861" s="28">
        <v>1.148506760597229</v>
      </c>
      <c r="L4861" s="28">
        <v>0.99646413326263428</v>
      </c>
      <c r="M4861" s="27">
        <v>14132.1630859375</v>
      </c>
      <c r="N4861" s="27">
        <v>11340.283543351219</v>
      </c>
      <c r="O4861" s="66">
        <f t="shared" si="676"/>
        <v>16844.880240253784</v>
      </c>
      <c r="P4861" s="66">
        <f t="shared" si="677"/>
        <v>16949.626713104841</v>
      </c>
      <c r="Q4861" s="66">
        <f t="shared" si="678"/>
        <v>13852.975131678872</v>
      </c>
      <c r="R4861" s="66">
        <f t="shared" si="679"/>
        <v>16576.425616002191</v>
      </c>
      <c r="S4861" s="67">
        <f>E4861/INDEX('CCG overall weighted population'!$F$4:$F$195,MATCH(A4861,'CCG overall weighted population'!$A$4:$A$195,0))*INDEX('CCG overall weighted population'!$T$4:$T$195,MATCH(A4861,'CCG overall weighted population'!$A$4:$A$195,0))</f>
        <v>0</v>
      </c>
      <c r="T4861" s="66">
        <f t="shared" si="680"/>
        <v>20805.055074182033</v>
      </c>
      <c r="U4861" s="66">
        <f t="shared" si="681"/>
        <v>20805.055074182033</v>
      </c>
      <c r="V4861" s="81">
        <f t="shared" si="682"/>
        <v>16568.8160081106</v>
      </c>
      <c r="W4861" s="110">
        <f t="shared" si="683"/>
        <v>1.0623193206744241</v>
      </c>
    </row>
    <row r="4862" spans="1:23" x14ac:dyDescent="0.2">
      <c r="A4862" s="31" t="s">
        <v>148</v>
      </c>
      <c r="B4862" s="25" t="s">
        <v>239</v>
      </c>
      <c r="C4862" s="53" t="s">
        <v>5432</v>
      </c>
      <c r="D4862" s="25" t="s">
        <v>5431</v>
      </c>
      <c r="E4862" s="97">
        <v>7414.083984375</v>
      </c>
      <c r="F4862" s="27">
        <v>6334.9326171875</v>
      </c>
      <c r="G4862" s="27">
        <v>8164.76513671875</v>
      </c>
      <c r="H4862" s="27">
        <v>8865.8251953125</v>
      </c>
      <c r="I4862" s="27">
        <v>5570.8349609375</v>
      </c>
      <c r="J4862" s="27">
        <f t="shared" si="675"/>
        <v>6799.7308002519458</v>
      </c>
      <c r="K4862" s="28">
        <v>1.148506760597229</v>
      </c>
      <c r="L4862" s="28">
        <v>0.99646413326263428</v>
      </c>
      <c r="M4862" s="27">
        <v>7175.48486328125</v>
      </c>
      <c r="N4862" s="27">
        <v>4788.5978319072574</v>
      </c>
      <c r="O4862" s="66">
        <f t="shared" si="676"/>
        <v>7551.7600463169028</v>
      </c>
      <c r="P4862" s="66">
        <f t="shared" si="677"/>
        <v>7598.7191352143682</v>
      </c>
      <c r="Q4862" s="66">
        <f t="shared" si="678"/>
        <v>6936.796160143851</v>
      </c>
      <c r="R4862" s="66">
        <f t="shared" si="679"/>
        <v>7518.9457496725527</v>
      </c>
      <c r="S4862" s="67">
        <f>E4862/INDEX('CCG overall weighted population'!$F$4:$F$195,MATCH(A4862,'CCG overall weighted population'!$A$4:$A$195,0))*INDEX('CCG overall weighted population'!$T$4:$T$195,MATCH(A4862,'CCG overall weighted population'!$A$4:$A$195,0))</f>
        <v>0</v>
      </c>
      <c r="T4862" s="66">
        <f t="shared" si="680"/>
        <v>9437.0212279486459</v>
      </c>
      <c r="U4862" s="66">
        <f t="shared" si="681"/>
        <v>9437.0212279486459</v>
      </c>
      <c r="V4862" s="81">
        <f t="shared" si="682"/>
        <v>7515.4940870380042</v>
      </c>
      <c r="W4862" s="110">
        <f t="shared" si="683"/>
        <v>1.0136780353279951</v>
      </c>
    </row>
    <row r="4863" spans="1:23" x14ac:dyDescent="0.2">
      <c r="A4863" s="31" t="s">
        <v>148</v>
      </c>
      <c r="B4863" s="25" t="s">
        <v>239</v>
      </c>
      <c r="C4863" s="53" t="s">
        <v>5430</v>
      </c>
      <c r="D4863" s="25" t="s">
        <v>5429</v>
      </c>
      <c r="E4863" s="97">
        <v>4732.5</v>
      </c>
      <c r="F4863" s="27">
        <v>3552.143798828125</v>
      </c>
      <c r="G4863" s="27">
        <v>4082.10498046875</v>
      </c>
      <c r="H4863" s="27">
        <v>6775.75634765625</v>
      </c>
      <c r="I4863" s="27">
        <v>3822.7431640625</v>
      </c>
      <c r="J4863" s="27">
        <f t="shared" si="675"/>
        <v>4080.4840886997104</v>
      </c>
      <c r="K4863" s="28">
        <v>1.148506760597229</v>
      </c>
      <c r="L4863" s="28">
        <v>0.99646413326263428</v>
      </c>
      <c r="M4863" s="27">
        <v>4453.35205078125</v>
      </c>
      <c r="N4863" s="27">
        <v>3813.2225572084558</v>
      </c>
      <c r="O4863" s="66">
        <f t="shared" si="676"/>
        <v>4639.3062182004451</v>
      </c>
      <c r="P4863" s="66">
        <f t="shared" si="677"/>
        <v>4668.1548034026846</v>
      </c>
      <c r="Q4863" s="66">
        <f t="shared" si="678"/>
        <v>4389.3391014239705</v>
      </c>
      <c r="R4863" s="66">
        <f t="shared" si="679"/>
        <v>4634.5525969122837</v>
      </c>
      <c r="S4863" s="67">
        <f>E4863/INDEX('CCG overall weighted population'!$F$4:$F$195,MATCH(A4863,'CCG overall weighted population'!$A$4:$A$195,0))*INDEX('CCG overall weighted population'!$T$4:$T$195,MATCH(A4863,'CCG overall weighted population'!$A$4:$A$195,0))</f>
        <v>0</v>
      </c>
      <c r="T4863" s="66">
        <f t="shared" si="680"/>
        <v>5816.8222906795745</v>
      </c>
      <c r="U4863" s="66">
        <f t="shared" si="681"/>
        <v>5816.8222906795745</v>
      </c>
      <c r="V4863" s="81">
        <f t="shared" si="682"/>
        <v>4632.4250497056419</v>
      </c>
      <c r="W4863" s="110">
        <f t="shared" si="683"/>
        <v>0.97885368192406585</v>
      </c>
    </row>
    <row r="4864" spans="1:23" x14ac:dyDescent="0.2">
      <c r="A4864" s="31" t="s">
        <v>148</v>
      </c>
      <c r="B4864" s="25" t="s">
        <v>239</v>
      </c>
      <c r="C4864" s="53" t="s">
        <v>5428</v>
      </c>
      <c r="D4864" s="25" t="s">
        <v>5427</v>
      </c>
      <c r="E4864" s="97">
        <v>9477.75</v>
      </c>
      <c r="F4864" s="27">
        <v>8693.4326171875</v>
      </c>
      <c r="G4864" s="27">
        <v>10071.49609375</v>
      </c>
      <c r="H4864" s="27">
        <v>14268.1669921875</v>
      </c>
      <c r="I4864" s="27">
        <v>8808.3369140625</v>
      </c>
      <c r="J4864" s="27">
        <f t="shared" si="675"/>
        <v>9622.0111057990216</v>
      </c>
      <c r="K4864" s="28">
        <v>1.148506760597229</v>
      </c>
      <c r="L4864" s="28">
        <v>0.99646413326263428</v>
      </c>
      <c r="M4864" s="27">
        <v>9682.5693359375</v>
      </c>
      <c r="N4864" s="27">
        <v>7842.1983775804665</v>
      </c>
      <c r="O4864" s="66">
        <f t="shared" si="676"/>
        <v>10808.180218351064</v>
      </c>
      <c r="P4864" s="66">
        <f t="shared" si="677"/>
        <v>10875.38869592192</v>
      </c>
      <c r="Q4864" s="66">
        <f t="shared" si="678"/>
        <v>9498.5322401017966</v>
      </c>
      <c r="R4864" s="66">
        <f t="shared" si="679"/>
        <v>10709.45322454147</v>
      </c>
      <c r="S4864" s="67">
        <f>E4864/INDEX('CCG overall weighted population'!$F$4:$F$195,MATCH(A4864,'CCG overall weighted population'!$A$4:$A$195,0))*INDEX('CCG overall weighted population'!$T$4:$T$195,MATCH(A4864,'CCG overall weighted population'!$A$4:$A$195,0))</f>
        <v>0</v>
      </c>
      <c r="T4864" s="66">
        <f t="shared" si="680"/>
        <v>13441.423942195923</v>
      </c>
      <c r="U4864" s="66">
        <f t="shared" si="681"/>
        <v>13441.423942195923</v>
      </c>
      <c r="V4864" s="81">
        <f t="shared" si="682"/>
        <v>10704.536921011389</v>
      </c>
      <c r="W4864" s="110">
        <f t="shared" si="683"/>
        <v>1.1294386242527381</v>
      </c>
    </row>
    <row r="4865" spans="1:23" x14ac:dyDescent="0.2">
      <c r="A4865" s="31" t="s">
        <v>148</v>
      </c>
      <c r="B4865" s="25" t="s">
        <v>239</v>
      </c>
      <c r="C4865" s="53" t="s">
        <v>5426</v>
      </c>
      <c r="D4865" s="25" t="s">
        <v>5425</v>
      </c>
      <c r="E4865" s="97">
        <v>7167.75048828125</v>
      </c>
      <c r="F4865" s="27">
        <v>4460.1083984375</v>
      </c>
      <c r="G4865" s="27">
        <v>5554.7548828125</v>
      </c>
      <c r="H4865" s="27">
        <v>9107.9580078125</v>
      </c>
      <c r="I4865" s="27">
        <v>8945.69921875</v>
      </c>
      <c r="J4865" s="27">
        <f t="shared" si="675"/>
        <v>5413.6962294731347</v>
      </c>
      <c r="K4865" s="28">
        <v>1.148506760597229</v>
      </c>
      <c r="L4865" s="28">
        <v>0.99646413326263428</v>
      </c>
      <c r="M4865" s="27">
        <v>6023.474609375</v>
      </c>
      <c r="N4865" s="27">
        <v>5430.6263216465159</v>
      </c>
      <c r="O4865" s="66">
        <f t="shared" si="676"/>
        <v>6197.6194357101313</v>
      </c>
      <c r="P4865" s="66">
        <f t="shared" si="677"/>
        <v>6236.1580757422798</v>
      </c>
      <c r="Q4865" s="66">
        <f t="shared" si="678"/>
        <v>5964.1897806021516</v>
      </c>
      <c r="R4865" s="66">
        <f t="shared" si="679"/>
        <v>6203.3811024682327</v>
      </c>
      <c r="S4865" s="67">
        <f>E4865/INDEX('CCG overall weighted population'!$F$4:$F$195,MATCH(A4865,'CCG overall weighted population'!$A$4:$A$195,0))*INDEX('CCG overall weighted population'!$T$4:$T$195,MATCH(A4865,'CCG overall weighted population'!$A$4:$A$195,0))</f>
        <v>0</v>
      </c>
      <c r="T4865" s="66">
        <f t="shared" si="680"/>
        <v>7785.857365920966</v>
      </c>
      <c r="U4865" s="66">
        <f t="shared" si="681"/>
        <v>7785.857365920966</v>
      </c>
      <c r="V4865" s="81">
        <f t="shared" si="682"/>
        <v>6200.5333656348885</v>
      </c>
      <c r="W4865" s="110">
        <f t="shared" si="683"/>
        <v>0.8650598783777852</v>
      </c>
    </row>
    <row r="4866" spans="1:23" x14ac:dyDescent="0.2">
      <c r="A4866" s="31" t="s">
        <v>148</v>
      </c>
      <c r="B4866" s="25" t="s">
        <v>239</v>
      </c>
      <c r="C4866" s="53" t="s">
        <v>5424</v>
      </c>
      <c r="D4866" s="25" t="s">
        <v>5423</v>
      </c>
      <c r="E4866" s="97">
        <v>7410.8330078125</v>
      </c>
      <c r="F4866" s="27">
        <v>7251.20458984375</v>
      </c>
      <c r="G4866" s="27">
        <v>8487.814453125</v>
      </c>
      <c r="H4866" s="27">
        <v>12113.318359375</v>
      </c>
      <c r="I4866" s="27">
        <v>5439.0830078125</v>
      </c>
      <c r="J4866" s="27">
        <f t="shared" si="675"/>
        <v>7983.6390122676885</v>
      </c>
      <c r="K4866" s="28">
        <v>1.148506760597229</v>
      </c>
      <c r="L4866" s="28">
        <v>0.99646413326263428</v>
      </c>
      <c r="M4866" s="27">
        <v>8184.61328125</v>
      </c>
      <c r="N4866" s="27">
        <v>6181.8444124753387</v>
      </c>
      <c r="O4866" s="66">
        <f t="shared" si="676"/>
        <v>8930.6364612741527</v>
      </c>
      <c r="P4866" s="66">
        <f t="shared" si="677"/>
        <v>8986.1698136216564</v>
      </c>
      <c r="Q4866" s="66">
        <f t="shared" si="678"/>
        <v>7984.3363943725344</v>
      </c>
      <c r="R4866" s="66">
        <f t="shared" si="679"/>
        <v>8865.4312282992159</v>
      </c>
      <c r="S4866" s="67">
        <f>E4866/INDEX('CCG overall weighted population'!$F$4:$F$195,MATCH(A4866,'CCG overall weighted population'!$A$4:$A$195,0))*INDEX('CCG overall weighted population'!$T$4:$T$195,MATCH(A4866,'CCG overall weighted population'!$A$4:$A$195,0))</f>
        <v>0</v>
      </c>
      <c r="T4866" s="66">
        <f t="shared" si="680"/>
        <v>11126.993794312459</v>
      </c>
      <c r="U4866" s="66">
        <f t="shared" si="681"/>
        <v>11126.993794312459</v>
      </c>
      <c r="V4866" s="81">
        <f t="shared" si="682"/>
        <v>8861.3614452832626</v>
      </c>
      <c r="W4866" s="110">
        <f t="shared" si="683"/>
        <v>1.1957308221547585</v>
      </c>
    </row>
    <row r="4867" spans="1:23" x14ac:dyDescent="0.2">
      <c r="A4867" s="31" t="s">
        <v>148</v>
      </c>
      <c r="B4867" s="25" t="s">
        <v>239</v>
      </c>
      <c r="C4867" s="53" t="s">
        <v>5422</v>
      </c>
      <c r="D4867" s="25" t="s">
        <v>5421</v>
      </c>
      <c r="E4867" s="97">
        <v>709.9166259765625</v>
      </c>
      <c r="F4867" s="27">
        <v>504.61932373046875</v>
      </c>
      <c r="G4867" s="27">
        <v>640.75701904296875</v>
      </c>
      <c r="H4867" s="27">
        <v>907.50775146484375</v>
      </c>
      <c r="I4867" s="27">
        <v>625.85662841796875</v>
      </c>
      <c r="J4867" s="27">
        <f t="shared" si="675"/>
        <v>578.77687766512531</v>
      </c>
      <c r="K4867" s="28">
        <v>1.148506760597229</v>
      </c>
      <c r="L4867" s="28">
        <v>0.99646413326263428</v>
      </c>
      <c r="M4867" s="27">
        <v>713.837890625</v>
      </c>
      <c r="N4867" s="27">
        <v>528.07713302941818</v>
      </c>
      <c r="O4867" s="66">
        <f t="shared" si="676"/>
        <v>656.57645221137068</v>
      </c>
      <c r="P4867" s="66">
        <f t="shared" si="677"/>
        <v>660.6592397732469</v>
      </c>
      <c r="Q4867" s="66">
        <f t="shared" si="678"/>
        <v>695.26181486544181</v>
      </c>
      <c r="R4867" s="66">
        <f t="shared" si="679"/>
        <v>664.82945997639843</v>
      </c>
      <c r="S4867" s="67">
        <f>E4867/INDEX('CCG overall weighted population'!$F$4:$F$195,MATCH(A4867,'CCG overall weighted population'!$A$4:$A$195,0))*INDEX('CCG overall weighted population'!$T$4:$T$195,MATCH(A4867,'CCG overall weighted population'!$A$4:$A$195,0))</f>
        <v>0</v>
      </c>
      <c r="T4867" s="66">
        <f t="shared" si="680"/>
        <v>834.42678477047627</v>
      </c>
      <c r="U4867" s="66">
        <f t="shared" si="681"/>
        <v>834.42678477047627</v>
      </c>
      <c r="V4867" s="81">
        <f t="shared" si="682"/>
        <v>664.52426200293951</v>
      </c>
      <c r="W4867" s="110">
        <f t="shared" si="683"/>
        <v>0.93605958458687855</v>
      </c>
    </row>
    <row r="4868" spans="1:23" x14ac:dyDescent="0.2">
      <c r="A4868" s="31" t="s">
        <v>148</v>
      </c>
      <c r="B4868" s="25" t="s">
        <v>239</v>
      </c>
      <c r="C4868" s="53" t="s">
        <v>5420</v>
      </c>
      <c r="D4868" s="25" t="s">
        <v>5419</v>
      </c>
      <c r="E4868" s="97">
        <v>14099.9169921875</v>
      </c>
      <c r="F4868" s="27">
        <v>12736.3759765625</v>
      </c>
      <c r="G4868" s="27">
        <v>13198.7314453125</v>
      </c>
      <c r="H4868" s="27">
        <v>22484.763671875</v>
      </c>
      <c r="I4868" s="27">
        <v>9249.0380859375</v>
      </c>
      <c r="J4868" s="27">
        <f t="shared" ref="J4868:J4931" si="684">SUMPRODUCT($F4868:$I4868,$F$1:$I$1)</f>
        <v>14081.594785273215</v>
      </c>
      <c r="K4868" s="28">
        <v>1.148506760597229</v>
      </c>
      <c r="L4868" s="28">
        <v>0.99646413326263428</v>
      </c>
      <c r="M4868" s="27">
        <v>12916.123046875</v>
      </c>
      <c r="N4868" s="27">
        <v>10491.016253703978</v>
      </c>
      <c r="O4868" s="66">
        <f t="shared" ref="O4868:O4931" si="685">(N$1*N4868+(1-N$1)*J4868)*K4868*L4868</f>
        <v>15704.699671468075</v>
      </c>
      <c r="P4868" s="66">
        <f t="shared" ref="P4868:P4931" si="686">O4868*$E$7330/O$7330</f>
        <v>15802.356162598266</v>
      </c>
      <c r="Q4868" s="66">
        <f t="shared" ref="Q4868:Q4931" si="687">($N$1*N4868)+((1-$N$1)*M4868)</f>
        <v>12673.612367557898</v>
      </c>
      <c r="R4868" s="66">
        <f t="shared" ref="R4868:R4931" si="688">(P4868*$J$1)+(Q4868*$M$1)</f>
        <v>15425.287388098137</v>
      </c>
      <c r="S4868" s="67">
        <f>E4868/INDEX('CCG overall weighted population'!$F$4:$F$195,MATCH(A4868,'CCG overall weighted population'!$A$4:$A$195,0))*INDEX('CCG overall weighted population'!$T$4:$T$195,MATCH(A4868,'CCG overall weighted population'!$A$4:$A$195,0))</f>
        <v>0</v>
      </c>
      <c r="T4868" s="66">
        <f t="shared" ref="T4868:T4931" si="689">R4868/$R$7330*$T$1</f>
        <v>19360.262645202634</v>
      </c>
      <c r="U4868" s="66">
        <f t="shared" ref="U4868:U4931" si="690">T4868+S4868</f>
        <v>19360.262645202634</v>
      </c>
      <c r="V4868" s="81">
        <f t="shared" ref="V4868:V4931" si="691">U4868*$E$7330/$U$7330</f>
        <v>15418.206224078966</v>
      </c>
      <c r="W4868" s="110">
        <f t="shared" si="683"/>
        <v>1.0934962406248139</v>
      </c>
    </row>
    <row r="4869" spans="1:23" x14ac:dyDescent="0.2">
      <c r="A4869" s="31" t="s">
        <v>148</v>
      </c>
      <c r="B4869" s="25" t="s">
        <v>239</v>
      </c>
      <c r="C4869" s="53" t="s">
        <v>5418</v>
      </c>
      <c r="D4869" s="25" t="s">
        <v>5417</v>
      </c>
      <c r="E4869" s="97">
        <v>7265.8330078125</v>
      </c>
      <c r="F4869" s="27">
        <v>4804.78515625</v>
      </c>
      <c r="G4869" s="27">
        <v>6787.9130859375</v>
      </c>
      <c r="H4869" s="27">
        <v>7404.62939453125</v>
      </c>
      <c r="I4869" s="27">
        <v>6270.3837890625</v>
      </c>
      <c r="J4869" s="27">
        <f t="shared" si="684"/>
        <v>5382.6390968355508</v>
      </c>
      <c r="K4869" s="28">
        <v>1.148506760597229</v>
      </c>
      <c r="L4869" s="28">
        <v>0.99646413326263428</v>
      </c>
      <c r="M4869" s="27">
        <v>6473.8671875</v>
      </c>
      <c r="N4869" s="27">
        <v>5303.4985070248558</v>
      </c>
      <c r="O4869" s="66">
        <f t="shared" si="685"/>
        <v>6151.0814621073878</v>
      </c>
      <c r="P4869" s="66">
        <f t="shared" si="686"/>
        <v>6189.3307151852214</v>
      </c>
      <c r="Q4869" s="66">
        <f t="shared" si="687"/>
        <v>6356.8303194524851</v>
      </c>
      <c r="R4869" s="66">
        <f t="shared" si="688"/>
        <v>6209.51736984529</v>
      </c>
      <c r="S4869" s="67">
        <f>E4869/INDEX('CCG overall weighted population'!$F$4:$F$195,MATCH(A4869,'CCG overall weighted population'!$A$4:$A$195,0))*INDEX('CCG overall weighted population'!$T$4:$T$195,MATCH(A4869,'CCG overall weighted population'!$A$4:$A$195,0))</f>
        <v>0</v>
      </c>
      <c r="T4869" s="66">
        <f t="shared" si="689"/>
        <v>7793.5589889178045</v>
      </c>
      <c r="U4869" s="66">
        <f t="shared" si="690"/>
        <v>7793.5589889178045</v>
      </c>
      <c r="V4869" s="81">
        <f t="shared" si="691"/>
        <v>6206.6668160844774</v>
      </c>
      <c r="W4869" s="110">
        <f t="shared" ref="W4869:W4932" si="692">V4869/E4869</f>
        <v>0.85422646094547361</v>
      </c>
    </row>
    <row r="4870" spans="1:23" x14ac:dyDescent="0.2">
      <c r="A4870" s="31" t="s">
        <v>148</v>
      </c>
      <c r="B4870" s="25" t="s">
        <v>239</v>
      </c>
      <c r="C4870" s="53" t="s">
        <v>5416</v>
      </c>
      <c r="D4870" s="25" t="s">
        <v>5415</v>
      </c>
      <c r="E4870" s="97">
        <v>2980.75</v>
      </c>
      <c r="F4870" s="27">
        <v>2621.670166015625</v>
      </c>
      <c r="G4870" s="27">
        <v>3080.7001953125</v>
      </c>
      <c r="H4870" s="27">
        <v>5359.9384765625</v>
      </c>
      <c r="I4870" s="27">
        <v>1194.1199951171875</v>
      </c>
      <c r="J4870" s="27">
        <f t="shared" si="684"/>
        <v>3001.9833682195199</v>
      </c>
      <c r="K4870" s="28">
        <v>1.148506760597229</v>
      </c>
      <c r="L4870" s="28">
        <v>0.99646413326263428</v>
      </c>
      <c r="M4870" s="27">
        <v>2822.2509765625</v>
      </c>
      <c r="N4870" s="27">
        <v>2015.6669700657901</v>
      </c>
      <c r="O4870" s="66">
        <f t="shared" si="685"/>
        <v>3322.7286733338019</v>
      </c>
      <c r="P4870" s="66">
        <f t="shared" si="686"/>
        <v>3343.3903879799577</v>
      </c>
      <c r="Q4870" s="66">
        <f t="shared" si="687"/>
        <v>2741.592575912829</v>
      </c>
      <c r="R4870" s="66">
        <f t="shared" si="688"/>
        <v>3270.8631443453978</v>
      </c>
      <c r="S4870" s="67">
        <f>E4870/INDEX('CCG overall weighted population'!$F$4:$F$195,MATCH(A4870,'CCG overall weighted population'!$A$4:$A$195,0))*INDEX('CCG overall weighted population'!$T$4:$T$195,MATCH(A4870,'CCG overall weighted population'!$A$4:$A$195,0))</f>
        <v>0</v>
      </c>
      <c r="T4870" s="66">
        <f t="shared" si="689"/>
        <v>4105.257033972699</v>
      </c>
      <c r="U4870" s="66">
        <f t="shared" si="690"/>
        <v>4105.257033972699</v>
      </c>
      <c r="V4870" s="81">
        <f t="shared" si="691"/>
        <v>3269.3616152116692</v>
      </c>
      <c r="W4870" s="110">
        <f t="shared" si="692"/>
        <v>1.0968251665559572</v>
      </c>
    </row>
    <row r="4871" spans="1:23" x14ac:dyDescent="0.2">
      <c r="A4871" s="31" t="s">
        <v>148</v>
      </c>
      <c r="B4871" s="25" t="s">
        <v>239</v>
      </c>
      <c r="C4871" s="53" t="s">
        <v>5414</v>
      </c>
      <c r="D4871" s="25" t="s">
        <v>5413</v>
      </c>
      <c r="E4871" s="97">
        <v>8431.5</v>
      </c>
      <c r="F4871" s="27">
        <v>5182.85107421875</v>
      </c>
      <c r="G4871" s="27">
        <v>5619.04052734375</v>
      </c>
      <c r="H4871" s="27">
        <v>8900.24609375</v>
      </c>
      <c r="I4871" s="27">
        <v>9757.236328125</v>
      </c>
      <c r="J4871" s="27">
        <f t="shared" si="684"/>
        <v>5958.4719010756407</v>
      </c>
      <c r="K4871" s="28">
        <v>1.148506760597229</v>
      </c>
      <c r="L4871" s="28">
        <v>0.99646413326263428</v>
      </c>
      <c r="M4871" s="27">
        <v>6674.4970703125</v>
      </c>
      <c r="N4871" s="27">
        <v>6104.1681541796816</v>
      </c>
      <c r="O4871" s="66">
        <f t="shared" si="685"/>
        <v>6835.8222507354903</v>
      </c>
      <c r="P4871" s="66">
        <f t="shared" si="686"/>
        <v>6878.329425591518</v>
      </c>
      <c r="Q4871" s="66">
        <f t="shared" si="687"/>
        <v>6617.4641786992179</v>
      </c>
      <c r="R4871" s="66">
        <f t="shared" si="688"/>
        <v>6846.8905653335196</v>
      </c>
      <c r="S4871" s="67">
        <f>E4871/INDEX('CCG overall weighted population'!$F$4:$F$195,MATCH(A4871,'CCG overall weighted population'!$A$4:$A$195,0))*INDEX('CCG overall weighted population'!$T$4:$T$195,MATCH(A4871,'CCG overall weighted population'!$A$4:$A$195,0))</f>
        <v>0</v>
      </c>
      <c r="T4871" s="66">
        <f t="shared" si="689"/>
        <v>8593.5254438173943</v>
      </c>
      <c r="U4871" s="66">
        <f t="shared" si="690"/>
        <v>8593.5254438173943</v>
      </c>
      <c r="V4871" s="81">
        <f t="shared" si="691"/>
        <v>6843.7474177282547</v>
      </c>
      <c r="W4871" s="110">
        <f t="shared" si="692"/>
        <v>0.81168800542350172</v>
      </c>
    </row>
    <row r="4872" spans="1:23" x14ac:dyDescent="0.2">
      <c r="A4872" s="31" t="s">
        <v>148</v>
      </c>
      <c r="B4872" s="25" t="s">
        <v>239</v>
      </c>
      <c r="C4872" s="53" t="s">
        <v>5412</v>
      </c>
      <c r="D4872" s="25" t="s">
        <v>5411</v>
      </c>
      <c r="E4872" s="97">
        <v>3114.6669921875</v>
      </c>
      <c r="F4872" s="27">
        <v>2650.37646484375</v>
      </c>
      <c r="G4872" s="27">
        <v>3476.17578125</v>
      </c>
      <c r="H4872" s="27">
        <v>4967.31640625</v>
      </c>
      <c r="I4872" s="27">
        <v>2286.8193359375</v>
      </c>
      <c r="J4872" s="27">
        <f t="shared" si="684"/>
        <v>3035.4021498774309</v>
      </c>
      <c r="K4872" s="28">
        <v>1.148506760597229</v>
      </c>
      <c r="L4872" s="28">
        <v>0.99646413326263428</v>
      </c>
      <c r="M4872" s="27">
        <v>3309.2978515625</v>
      </c>
      <c r="N4872" s="27">
        <v>2651.2004148155593</v>
      </c>
      <c r="O4872" s="66">
        <f t="shared" si="685"/>
        <v>3429.8834167870277</v>
      </c>
      <c r="P4872" s="66">
        <f t="shared" si="686"/>
        <v>3451.2114514821178</v>
      </c>
      <c r="Q4872" s="66">
        <f t="shared" si="687"/>
        <v>3243.4881078878057</v>
      </c>
      <c r="R4872" s="66">
        <f t="shared" si="688"/>
        <v>3426.1771272500291</v>
      </c>
      <c r="S4872" s="67">
        <f>E4872/INDEX('CCG overall weighted population'!$F$4:$F$195,MATCH(A4872,'CCG overall weighted population'!$A$4:$A$195,0))*INDEX('CCG overall weighted population'!$T$4:$T$195,MATCH(A4872,'CCG overall weighted population'!$A$4:$A$195,0))</f>
        <v>0</v>
      </c>
      <c r="T4872" s="66">
        <f t="shared" si="689"/>
        <v>4300.1914572902351</v>
      </c>
      <c r="U4872" s="66">
        <f t="shared" si="690"/>
        <v>4300.1914572902351</v>
      </c>
      <c r="V4872" s="81">
        <f t="shared" si="691"/>
        <v>3424.6042993612273</v>
      </c>
      <c r="W4872" s="110">
        <f t="shared" si="692"/>
        <v>1.0995089709272745</v>
      </c>
    </row>
    <row r="4873" spans="1:23" x14ac:dyDescent="0.2">
      <c r="A4873" s="31" t="s">
        <v>148</v>
      </c>
      <c r="B4873" s="25" t="s">
        <v>239</v>
      </c>
      <c r="C4873" s="53" t="s">
        <v>5410</v>
      </c>
      <c r="D4873" s="25" t="s">
        <v>5409</v>
      </c>
      <c r="E4873" s="97">
        <v>7644.5830078125</v>
      </c>
      <c r="F4873" s="27">
        <v>5013.64453125</v>
      </c>
      <c r="G4873" s="27">
        <v>4810.18701171875</v>
      </c>
      <c r="H4873" s="27">
        <v>11416.060546875</v>
      </c>
      <c r="I4873" s="27">
        <v>3976.189453125</v>
      </c>
      <c r="J4873" s="27">
        <f t="shared" si="684"/>
        <v>5916.8108335108936</v>
      </c>
      <c r="K4873" s="28">
        <v>1.148506760597229</v>
      </c>
      <c r="L4873" s="28">
        <v>0.99646413326263428</v>
      </c>
      <c r="M4873" s="27">
        <v>5719.50927734375</v>
      </c>
      <c r="N4873" s="27">
        <v>6240.3060480550466</v>
      </c>
      <c r="O4873" s="66">
        <f t="shared" si="685"/>
        <v>6808.4915445533306</v>
      </c>
      <c r="P4873" s="66">
        <f t="shared" si="686"/>
        <v>6850.8287689536546</v>
      </c>
      <c r="Q4873" s="66">
        <f t="shared" si="687"/>
        <v>5771.5889544148795</v>
      </c>
      <c r="R4873" s="66">
        <f t="shared" si="688"/>
        <v>6720.7613486346854</v>
      </c>
      <c r="S4873" s="67">
        <f>E4873/INDEX('CCG overall weighted population'!$F$4:$F$195,MATCH(A4873,'CCG overall weighted population'!$A$4:$A$195,0))*INDEX('CCG overall weighted population'!$T$4:$T$195,MATCH(A4873,'CCG overall weighted population'!$A$4:$A$195,0))</f>
        <v>0</v>
      </c>
      <c r="T4873" s="66">
        <f t="shared" si="689"/>
        <v>8435.2207911334372</v>
      </c>
      <c r="U4873" s="66">
        <f t="shared" si="690"/>
        <v>8435.2207911334372</v>
      </c>
      <c r="V4873" s="81">
        <f t="shared" si="691"/>
        <v>6717.6761021659495</v>
      </c>
      <c r="W4873" s="110">
        <f t="shared" si="692"/>
        <v>0.87874984093974995</v>
      </c>
    </row>
    <row r="4874" spans="1:23" x14ac:dyDescent="0.2">
      <c r="A4874" s="31" t="s">
        <v>148</v>
      </c>
      <c r="B4874" s="25" t="s">
        <v>239</v>
      </c>
      <c r="C4874" s="53" t="s">
        <v>5408</v>
      </c>
      <c r="D4874" s="25" t="s">
        <v>5407</v>
      </c>
      <c r="E4874" s="97">
        <v>3127</v>
      </c>
      <c r="F4874" s="27">
        <v>1810.4385986328125</v>
      </c>
      <c r="G4874" s="27">
        <v>2010.9140625</v>
      </c>
      <c r="H4874" s="27">
        <v>4388.42578125</v>
      </c>
      <c r="I4874" s="27">
        <v>2731.169921875</v>
      </c>
      <c r="J4874" s="27">
        <f t="shared" si="684"/>
        <v>2247.9806169638819</v>
      </c>
      <c r="K4874" s="28">
        <v>1.148506760597229</v>
      </c>
      <c r="L4874" s="28">
        <v>0.99646413326263428</v>
      </c>
      <c r="M4874" s="27">
        <v>2328.24267578125</v>
      </c>
      <c r="N4874" s="27">
        <v>2411.4988065588486</v>
      </c>
      <c r="O4874" s="66">
        <f t="shared" si="685"/>
        <v>2591.4057319324124</v>
      </c>
      <c r="P4874" s="66">
        <f t="shared" si="686"/>
        <v>2607.5198631268436</v>
      </c>
      <c r="Q4874" s="66">
        <f t="shared" si="687"/>
        <v>2336.56828885901</v>
      </c>
      <c r="R4874" s="66">
        <f t="shared" si="688"/>
        <v>2574.8654226386175</v>
      </c>
      <c r="S4874" s="67">
        <f>E4874/INDEX('CCG overall weighted population'!$F$4:$F$195,MATCH(A4874,'CCG overall weighted population'!$A$4:$A$195,0))*INDEX('CCG overall weighted population'!$T$4:$T$195,MATCH(A4874,'CCG overall weighted population'!$A$4:$A$195,0))</f>
        <v>0</v>
      </c>
      <c r="T4874" s="66">
        <f t="shared" si="689"/>
        <v>3231.71099533599</v>
      </c>
      <c r="U4874" s="66">
        <f t="shared" si="690"/>
        <v>3231.71099533599</v>
      </c>
      <c r="V4874" s="81">
        <f t="shared" si="691"/>
        <v>2573.6833996444097</v>
      </c>
      <c r="W4874" s="110">
        <f t="shared" si="692"/>
        <v>0.82305193464803639</v>
      </c>
    </row>
    <row r="4875" spans="1:23" x14ac:dyDescent="0.2">
      <c r="A4875" s="31" t="s">
        <v>148</v>
      </c>
      <c r="B4875" s="25" t="s">
        <v>239</v>
      </c>
      <c r="C4875" s="53" t="s">
        <v>5406</v>
      </c>
      <c r="D4875" s="25" t="s">
        <v>5405</v>
      </c>
      <c r="E4875" s="97">
        <v>5256.8330078125</v>
      </c>
      <c r="F4875" s="27">
        <v>2716.452880859375</v>
      </c>
      <c r="G4875" s="27">
        <v>4049.38720703125</v>
      </c>
      <c r="H4875" s="27">
        <v>6386.166015625</v>
      </c>
      <c r="I4875" s="27">
        <v>5095.69873046875</v>
      </c>
      <c r="J4875" s="27">
        <f t="shared" si="684"/>
        <v>3450.9931865916833</v>
      </c>
      <c r="K4875" s="28">
        <v>1.148506760597229</v>
      </c>
      <c r="L4875" s="28">
        <v>0.99646413326263428</v>
      </c>
      <c r="M4875" s="27">
        <v>4101.60205078125</v>
      </c>
      <c r="N4875" s="27">
        <v>2960.561381599623</v>
      </c>
      <c r="O4875" s="66">
        <f t="shared" si="685"/>
        <v>3893.3473750026105</v>
      </c>
      <c r="P4875" s="66">
        <f t="shared" si="686"/>
        <v>3917.5573663649061</v>
      </c>
      <c r="Q4875" s="66">
        <f t="shared" si="687"/>
        <v>3987.4979838630875</v>
      </c>
      <c r="R4875" s="66">
        <f t="shared" si="688"/>
        <v>3925.9864435458585</v>
      </c>
      <c r="S4875" s="67">
        <f>E4875/INDEX('CCG overall weighted population'!$F$4:$F$195,MATCH(A4875,'CCG overall weighted population'!$A$4:$A$195,0))*INDEX('CCG overall weighted population'!$T$4:$T$195,MATCH(A4875,'CCG overall weighted population'!$A$4:$A$195,0))</f>
        <v>0</v>
      </c>
      <c r="T4875" s="66">
        <f t="shared" si="689"/>
        <v>4927.5016261414539</v>
      </c>
      <c r="U4875" s="66">
        <f t="shared" si="690"/>
        <v>4927.5016261414539</v>
      </c>
      <c r="V4875" s="81">
        <f t="shared" si="691"/>
        <v>3924.1841721687151</v>
      </c>
      <c r="W4875" s="110">
        <f t="shared" si="692"/>
        <v>0.74649207352349711</v>
      </c>
    </row>
    <row r="4876" spans="1:23" x14ac:dyDescent="0.2">
      <c r="A4876" s="31" t="s">
        <v>148</v>
      </c>
      <c r="B4876" s="25" t="s">
        <v>239</v>
      </c>
      <c r="C4876" s="53" t="s">
        <v>5404</v>
      </c>
      <c r="D4876" s="25" t="s">
        <v>5403</v>
      </c>
      <c r="E4876" s="97">
        <v>17342.251953125</v>
      </c>
      <c r="F4876" s="27">
        <v>11045.9150390625</v>
      </c>
      <c r="G4876" s="27">
        <v>14891.4287109375</v>
      </c>
      <c r="H4876" s="27">
        <v>12773.0703125</v>
      </c>
      <c r="I4876" s="27">
        <v>15636.287109375</v>
      </c>
      <c r="J4876" s="27">
        <f t="shared" si="684"/>
        <v>11742.623105168008</v>
      </c>
      <c r="K4876" s="28">
        <v>1.148506760597229</v>
      </c>
      <c r="L4876" s="28">
        <v>0.99646413326263428</v>
      </c>
      <c r="M4876" s="27">
        <v>13996.7724609375</v>
      </c>
      <c r="N4876" s="27">
        <v>10533.152640990304</v>
      </c>
      <c r="O4876" s="66">
        <f t="shared" si="685"/>
        <v>13300.378281701282</v>
      </c>
      <c r="P4876" s="66">
        <f t="shared" si="686"/>
        <v>13383.083987691627</v>
      </c>
      <c r="Q4876" s="66">
        <f t="shared" si="687"/>
        <v>13650.41047894278</v>
      </c>
      <c r="R4876" s="66">
        <f t="shared" si="688"/>
        <v>13415.301541780676</v>
      </c>
      <c r="S4876" s="67">
        <f>E4876/INDEX('CCG overall weighted population'!$F$4:$F$195,MATCH(A4876,'CCG overall weighted population'!$A$4:$A$195,0))*INDEX('CCG overall weighted population'!$T$4:$T$195,MATCH(A4876,'CCG overall weighted population'!$A$4:$A$195,0))</f>
        <v>0</v>
      </c>
      <c r="T4876" s="66">
        <f t="shared" si="689"/>
        <v>16837.53143645568</v>
      </c>
      <c r="U4876" s="66">
        <f t="shared" si="690"/>
        <v>16837.53143645568</v>
      </c>
      <c r="V4876" s="81">
        <f t="shared" si="691"/>
        <v>13409.14308598054</v>
      </c>
      <c r="W4876" s="110">
        <f t="shared" si="692"/>
        <v>0.77320656638045615</v>
      </c>
    </row>
    <row r="4877" spans="1:23" x14ac:dyDescent="0.2">
      <c r="A4877" s="31" t="s">
        <v>148</v>
      </c>
      <c r="B4877" s="25" t="s">
        <v>239</v>
      </c>
      <c r="C4877" s="53" t="s">
        <v>5402</v>
      </c>
      <c r="D4877" s="25" t="s">
        <v>5401</v>
      </c>
      <c r="E4877" s="97">
        <v>2234.66650390625</v>
      </c>
      <c r="F4877" s="27">
        <v>1557.0087890625</v>
      </c>
      <c r="G4877" s="27">
        <v>2043.0296630859375</v>
      </c>
      <c r="H4877" s="27">
        <v>2894.372802734375</v>
      </c>
      <c r="I4877" s="27">
        <v>1888.17138671875</v>
      </c>
      <c r="J4877" s="27">
        <f t="shared" si="684"/>
        <v>1802.3892882170226</v>
      </c>
      <c r="K4877" s="28">
        <v>1.148506760597229</v>
      </c>
      <c r="L4877" s="28">
        <v>0.99646413326263428</v>
      </c>
      <c r="M4877" s="27">
        <v>1975.3026123046875</v>
      </c>
      <c r="N4877" s="27">
        <v>1441.8814193000785</v>
      </c>
      <c r="O4877" s="66">
        <f t="shared" si="685"/>
        <v>2021.4786681712542</v>
      </c>
      <c r="P4877" s="66">
        <f t="shared" si="686"/>
        <v>2034.0488234596603</v>
      </c>
      <c r="Q4877" s="66">
        <f t="shared" si="687"/>
        <v>1921.9604930042265</v>
      </c>
      <c r="R4877" s="66">
        <f t="shared" si="688"/>
        <v>2020.5402039723142</v>
      </c>
      <c r="S4877" s="67">
        <f>E4877/INDEX('CCG overall weighted population'!$F$4:$F$195,MATCH(A4877,'CCG overall weighted population'!$A$4:$A$195,0))*INDEX('CCG overall weighted population'!$T$4:$T$195,MATCH(A4877,'CCG overall weighted population'!$A$4:$A$195,0))</f>
        <v>0</v>
      </c>
      <c r="T4877" s="66">
        <f t="shared" si="689"/>
        <v>2535.9779723960391</v>
      </c>
      <c r="U4877" s="66">
        <f t="shared" si="690"/>
        <v>2535.9779723960391</v>
      </c>
      <c r="V4877" s="81">
        <f t="shared" si="691"/>
        <v>2019.6126506482383</v>
      </c>
      <c r="W4877" s="110">
        <f t="shared" si="692"/>
        <v>0.9037646767953551</v>
      </c>
    </row>
    <row r="4878" spans="1:23" x14ac:dyDescent="0.2">
      <c r="A4878" s="31" t="s">
        <v>148</v>
      </c>
      <c r="B4878" s="25" t="s">
        <v>239</v>
      </c>
      <c r="C4878" s="53" t="s">
        <v>5400</v>
      </c>
      <c r="D4878" s="25" t="s">
        <v>5399</v>
      </c>
      <c r="E4878" s="97">
        <v>3240</v>
      </c>
      <c r="F4878" s="27">
        <v>1955.718017578125</v>
      </c>
      <c r="G4878" s="27">
        <v>2632.376220703125</v>
      </c>
      <c r="H4878" s="27">
        <v>3765.896484375</v>
      </c>
      <c r="I4878" s="27">
        <v>2422.742431640625</v>
      </c>
      <c r="J4878" s="27">
        <f t="shared" si="684"/>
        <v>2289.8396685196549</v>
      </c>
      <c r="K4878" s="28">
        <v>1.148506760597229</v>
      </c>
      <c r="L4878" s="28">
        <v>0.99646413326263428</v>
      </c>
      <c r="M4878" s="27">
        <v>2878.652099609375</v>
      </c>
      <c r="N4878" s="27">
        <v>2506.5350763716078</v>
      </c>
      <c r="O4878" s="66">
        <f t="shared" si="685"/>
        <v>2645.3969917912896</v>
      </c>
      <c r="P4878" s="66">
        <f t="shared" si="686"/>
        <v>2661.8468566896317</v>
      </c>
      <c r="Q4878" s="66">
        <f t="shared" si="687"/>
        <v>2841.440397285598</v>
      </c>
      <c r="R4878" s="66">
        <f t="shared" si="688"/>
        <v>2683.4910438448746</v>
      </c>
      <c r="S4878" s="67">
        <f>E4878/INDEX('CCG overall weighted population'!$F$4:$F$195,MATCH(A4878,'CCG overall weighted population'!$A$4:$A$195,0))*INDEX('CCG overall weighted population'!$T$4:$T$195,MATCH(A4878,'CCG overall weighted population'!$A$4:$A$195,0))</f>
        <v>0</v>
      </c>
      <c r="T4878" s="66">
        <f t="shared" si="689"/>
        <v>3368.0469029686792</v>
      </c>
      <c r="U4878" s="66">
        <f t="shared" si="690"/>
        <v>3368.0469029686792</v>
      </c>
      <c r="V4878" s="81">
        <f t="shared" si="691"/>
        <v>2682.2591549505328</v>
      </c>
      <c r="W4878" s="110">
        <f t="shared" si="692"/>
        <v>0.8278577638736212</v>
      </c>
    </row>
    <row r="4879" spans="1:23" x14ac:dyDescent="0.2">
      <c r="A4879" s="31" t="s">
        <v>148</v>
      </c>
      <c r="B4879" s="25" t="s">
        <v>239</v>
      </c>
      <c r="C4879" s="53" t="s">
        <v>5398</v>
      </c>
      <c r="D4879" s="25" t="s">
        <v>5397</v>
      </c>
      <c r="E4879" s="97">
        <v>15661.58203125</v>
      </c>
      <c r="F4879" s="27">
        <v>3003.99658203125</v>
      </c>
      <c r="G4879" s="27">
        <v>5180.83740234375</v>
      </c>
      <c r="H4879" s="27">
        <v>14870.9296875</v>
      </c>
      <c r="I4879" s="27">
        <v>9320.529296875</v>
      </c>
      <c r="J4879" s="27">
        <f t="shared" si="684"/>
        <v>5185.09234039481</v>
      </c>
      <c r="K4879" s="28">
        <v>1.148506760597229</v>
      </c>
      <c r="L4879" s="28">
        <v>0.99646413326263428</v>
      </c>
      <c r="M4879" s="27">
        <v>4733.02978515625</v>
      </c>
      <c r="N4879" s="27">
        <v>10381.679191752304</v>
      </c>
      <c r="O4879" s="66">
        <f t="shared" si="685"/>
        <v>6528.7783155297457</v>
      </c>
      <c r="P4879" s="66">
        <f t="shared" si="686"/>
        <v>6569.3761999209919</v>
      </c>
      <c r="Q4879" s="66">
        <f t="shared" si="687"/>
        <v>5297.8947258158551</v>
      </c>
      <c r="R4879" s="66">
        <f t="shared" si="688"/>
        <v>6416.1402711752653</v>
      </c>
      <c r="S4879" s="67">
        <f>E4879/INDEX('CCG overall weighted population'!$F$4:$F$195,MATCH(A4879,'CCG overall weighted population'!$A$4:$A$195,0))*INDEX('CCG overall weighted population'!$T$4:$T$195,MATCH(A4879,'CCG overall weighted population'!$A$4:$A$195,0))</f>
        <v>0</v>
      </c>
      <c r="T4879" s="66">
        <f t="shared" si="689"/>
        <v>8052.8911840086166</v>
      </c>
      <c r="U4879" s="66">
        <f t="shared" si="690"/>
        <v>8052.8911840086166</v>
      </c>
      <c r="V4879" s="81">
        <f t="shared" si="691"/>
        <v>6413.1948646822066</v>
      </c>
      <c r="W4879" s="110">
        <f t="shared" si="692"/>
        <v>0.40948576279751153</v>
      </c>
    </row>
    <row r="4880" spans="1:23" x14ac:dyDescent="0.2">
      <c r="A4880" s="31" t="s">
        <v>148</v>
      </c>
      <c r="B4880" s="25" t="s">
        <v>239</v>
      </c>
      <c r="C4880" s="53" t="s">
        <v>5396</v>
      </c>
      <c r="D4880" s="25" t="s">
        <v>5395</v>
      </c>
      <c r="E4880" s="97">
        <v>11377.9990234375</v>
      </c>
      <c r="F4880" s="27">
        <v>7238.85400390625</v>
      </c>
      <c r="G4880" s="27">
        <v>9709.78515625</v>
      </c>
      <c r="H4880" s="27">
        <v>16391.91796875</v>
      </c>
      <c r="I4880" s="27">
        <v>10130.9814453125</v>
      </c>
      <c r="J4880" s="27">
        <f t="shared" si="684"/>
        <v>8889.4609533575876</v>
      </c>
      <c r="K4880" s="28">
        <v>1.148506760597229</v>
      </c>
      <c r="L4880" s="28">
        <v>0.99646413326263428</v>
      </c>
      <c r="M4880" s="27">
        <v>9227.6953125</v>
      </c>
      <c r="N4880" s="27">
        <v>8460.5502298244901</v>
      </c>
      <c r="O4880" s="66">
        <f t="shared" si="685"/>
        <v>10124.419689384726</v>
      </c>
      <c r="P4880" s="66">
        <f t="shared" si="686"/>
        <v>10187.376340723367</v>
      </c>
      <c r="Q4880" s="66">
        <f t="shared" si="687"/>
        <v>9150.9808042324494</v>
      </c>
      <c r="R4880" s="66">
        <f t="shared" si="688"/>
        <v>10062.472411081857</v>
      </c>
      <c r="S4880" s="67">
        <f>E4880/INDEX('CCG overall weighted population'!$F$4:$F$195,MATCH(A4880,'CCG overall weighted population'!$A$4:$A$195,0))*INDEX('CCG overall weighted population'!$T$4:$T$195,MATCH(A4880,'CCG overall weighted population'!$A$4:$A$195,0))</f>
        <v>0</v>
      </c>
      <c r="T4880" s="66">
        <f t="shared" si="689"/>
        <v>12629.398975669235</v>
      </c>
      <c r="U4880" s="66">
        <f t="shared" si="690"/>
        <v>12629.398975669235</v>
      </c>
      <c r="V4880" s="81">
        <f t="shared" si="691"/>
        <v>10057.853111889013</v>
      </c>
      <c r="W4880" s="110">
        <f t="shared" si="692"/>
        <v>0.88397380692078431</v>
      </c>
    </row>
    <row r="4881" spans="1:23" x14ac:dyDescent="0.2">
      <c r="A4881" s="31" t="s">
        <v>148</v>
      </c>
      <c r="B4881" s="25" t="s">
        <v>239</v>
      </c>
      <c r="C4881" s="53" t="s">
        <v>5394</v>
      </c>
      <c r="D4881" s="25" t="s">
        <v>5393</v>
      </c>
      <c r="E4881" s="97">
        <v>224.58335876464844</v>
      </c>
      <c r="F4881" s="27">
        <v>61.110439300537109</v>
      </c>
      <c r="G4881" s="27">
        <v>64.941032409667969</v>
      </c>
      <c r="H4881" s="27">
        <v>236.36819458007813</v>
      </c>
      <c r="I4881" s="27">
        <v>50.120433807373047</v>
      </c>
      <c r="J4881" s="27">
        <f t="shared" si="684"/>
        <v>87.161606793323742</v>
      </c>
      <c r="K4881" s="28">
        <v>1.148506760597229</v>
      </c>
      <c r="L4881" s="28">
        <v>0.99646413326263428</v>
      </c>
      <c r="M4881" s="27">
        <v>99.116546630859375</v>
      </c>
      <c r="N4881" s="27">
        <v>146.32037135157393</v>
      </c>
      <c r="O4881" s="66">
        <f t="shared" si="685"/>
        <v>106.52213419683977</v>
      </c>
      <c r="P4881" s="66">
        <f t="shared" si="686"/>
        <v>107.18452049336103</v>
      </c>
      <c r="Q4881" s="66">
        <f t="shared" si="687"/>
        <v>103.83692910293082</v>
      </c>
      <c r="R4881" s="66">
        <f t="shared" si="688"/>
        <v>106.78107672621152</v>
      </c>
      <c r="S4881" s="67">
        <f>E4881/INDEX('CCG overall weighted population'!$F$4:$F$195,MATCH(A4881,'CCG overall weighted population'!$A$4:$A$195,0))*INDEX('CCG overall weighted population'!$T$4:$T$195,MATCH(A4881,'CCG overall weighted population'!$A$4:$A$195,0))</f>
        <v>0</v>
      </c>
      <c r="T4881" s="66">
        <f t="shared" si="689"/>
        <v>134.0208217159109</v>
      </c>
      <c r="U4881" s="66">
        <f t="shared" si="690"/>
        <v>134.0208217159109</v>
      </c>
      <c r="V4881" s="81">
        <f t="shared" si="691"/>
        <v>106.73205758644332</v>
      </c>
      <c r="W4881" s="110">
        <f t="shared" si="692"/>
        <v>0.47524472950060787</v>
      </c>
    </row>
    <row r="4882" spans="1:23" x14ac:dyDescent="0.2">
      <c r="A4882" s="31" t="s">
        <v>148</v>
      </c>
      <c r="B4882" s="25" t="s">
        <v>239</v>
      </c>
      <c r="C4882" s="53" t="s">
        <v>5392</v>
      </c>
      <c r="D4882" s="25" t="s">
        <v>5391</v>
      </c>
      <c r="E4882" s="97">
        <v>268.33331298828125</v>
      </c>
      <c r="F4882" s="27">
        <v>150.36506652832031</v>
      </c>
      <c r="G4882" s="27">
        <v>161.07748413085938</v>
      </c>
      <c r="H4882" s="27">
        <v>375.10711669921875</v>
      </c>
      <c r="I4882" s="27">
        <v>221.35523986816406</v>
      </c>
      <c r="J4882" s="27">
        <f t="shared" si="684"/>
        <v>187.68847191885001</v>
      </c>
      <c r="K4882" s="28">
        <v>1.148506760597229</v>
      </c>
      <c r="L4882" s="28">
        <v>0.99646413326263428</v>
      </c>
      <c r="M4882" s="27">
        <v>177.22354125976563</v>
      </c>
      <c r="N4882" s="27">
        <v>163.00413935220888</v>
      </c>
      <c r="O4882" s="66">
        <f t="shared" si="685"/>
        <v>211.97429416418672</v>
      </c>
      <c r="P4882" s="66">
        <f t="shared" si="686"/>
        <v>213.29241333939652</v>
      </c>
      <c r="Q4882" s="66">
        <f t="shared" si="687"/>
        <v>175.80160106900996</v>
      </c>
      <c r="R4882" s="66">
        <f t="shared" si="688"/>
        <v>208.77410964824156</v>
      </c>
      <c r="S4882" s="67">
        <f>E4882/INDEX('CCG overall weighted population'!$F$4:$F$195,MATCH(A4882,'CCG overall weighted population'!$A$4:$A$195,0))*INDEX('CCG overall weighted population'!$T$4:$T$195,MATCH(A4882,'CCG overall weighted population'!$A$4:$A$195,0))</f>
        <v>0</v>
      </c>
      <c r="T4882" s="66">
        <f t="shared" si="689"/>
        <v>262.03217448168652</v>
      </c>
      <c r="U4882" s="66">
        <f t="shared" si="690"/>
        <v>262.03217448168652</v>
      </c>
      <c r="V4882" s="81">
        <f t="shared" si="691"/>
        <v>208.67826937789974</v>
      </c>
      <c r="W4882" s="110">
        <f t="shared" si="692"/>
        <v>0.77768305043441699</v>
      </c>
    </row>
    <row r="4883" spans="1:23" x14ac:dyDescent="0.2">
      <c r="A4883" s="31" t="s">
        <v>148</v>
      </c>
      <c r="B4883" s="25" t="s">
        <v>239</v>
      </c>
      <c r="C4883" s="53" t="s">
        <v>5390</v>
      </c>
      <c r="D4883" s="25" t="s">
        <v>5389</v>
      </c>
      <c r="E4883" s="97">
        <v>4979.4169921875</v>
      </c>
      <c r="F4883" s="27">
        <v>2454.946044921875</v>
      </c>
      <c r="G4883" s="27">
        <v>2894.0166015625</v>
      </c>
      <c r="H4883" s="27">
        <v>8532.3056640625</v>
      </c>
      <c r="I4883" s="27">
        <v>2876.31005859375</v>
      </c>
      <c r="J4883" s="27">
        <f t="shared" si="684"/>
        <v>3411.3872579677268</v>
      </c>
      <c r="K4883" s="28">
        <v>1.148506760597229</v>
      </c>
      <c r="L4883" s="28">
        <v>0.99646413326263428</v>
      </c>
      <c r="M4883" s="27">
        <v>3661.114013671875</v>
      </c>
      <c r="N4883" s="27">
        <v>3649.3816474449245</v>
      </c>
      <c r="O4883" s="66">
        <f t="shared" si="685"/>
        <v>3931.384966012954</v>
      </c>
      <c r="P4883" s="66">
        <f t="shared" si="686"/>
        <v>3955.8314864236759</v>
      </c>
      <c r="Q4883" s="66">
        <f t="shared" si="687"/>
        <v>3659.9407770491803</v>
      </c>
      <c r="R4883" s="66">
        <f t="shared" si="688"/>
        <v>3920.1714405782232</v>
      </c>
      <c r="S4883" s="67">
        <f>E4883/INDEX('CCG overall weighted population'!$F$4:$F$195,MATCH(A4883,'CCG overall weighted population'!$A$4:$A$195,0))*INDEX('CCG overall weighted population'!$T$4:$T$195,MATCH(A4883,'CCG overall weighted population'!$A$4:$A$195,0))</f>
        <v>0</v>
      </c>
      <c r="T4883" s="66">
        <f t="shared" si="689"/>
        <v>4920.2032217809019</v>
      </c>
      <c r="U4883" s="66">
        <f t="shared" si="690"/>
        <v>4920.2032217809019</v>
      </c>
      <c r="V4883" s="81">
        <f t="shared" si="691"/>
        <v>3918.3718386482501</v>
      </c>
      <c r="W4883" s="110">
        <f t="shared" si="692"/>
        <v>0.78691377821861752</v>
      </c>
    </row>
    <row r="4884" spans="1:23" x14ac:dyDescent="0.2">
      <c r="A4884" s="31" t="s">
        <v>148</v>
      </c>
      <c r="B4884" s="25" t="s">
        <v>239</v>
      </c>
      <c r="C4884" s="53" t="s">
        <v>5388</v>
      </c>
      <c r="D4884" s="25" t="s">
        <v>5387</v>
      </c>
      <c r="E4884" s="97">
        <v>9493.583984375</v>
      </c>
      <c r="F4884" s="27">
        <v>5174.24951171875</v>
      </c>
      <c r="G4884" s="27">
        <v>6526.76220703125</v>
      </c>
      <c r="H4884" s="27">
        <v>9985.2763671875</v>
      </c>
      <c r="I4884" s="27">
        <v>8574.712890625</v>
      </c>
      <c r="J4884" s="27">
        <f t="shared" si="684"/>
        <v>6123.6223168811202</v>
      </c>
      <c r="K4884" s="28">
        <v>1.148506760597229</v>
      </c>
      <c r="L4884" s="28">
        <v>0.99646413326263428</v>
      </c>
      <c r="M4884" s="27">
        <v>6819.97216796875</v>
      </c>
      <c r="N4884" s="27">
        <v>5334.104755658771</v>
      </c>
      <c r="O4884" s="66">
        <f t="shared" si="685"/>
        <v>6917.7977978334893</v>
      </c>
      <c r="P4884" s="66">
        <f t="shared" si="686"/>
        <v>6960.8147210104362</v>
      </c>
      <c r="Q4884" s="66">
        <f t="shared" si="687"/>
        <v>6671.3854267377528</v>
      </c>
      <c r="R4884" s="66">
        <f t="shared" si="688"/>
        <v>6925.9333895735717</v>
      </c>
      <c r="S4884" s="67">
        <f>E4884/INDEX('CCG overall weighted population'!$F$4:$F$195,MATCH(A4884,'CCG overall weighted population'!$A$4:$A$195,0))*INDEX('CCG overall weighted population'!$T$4:$T$195,MATCH(A4884,'CCG overall weighted population'!$A$4:$A$195,0))</f>
        <v>0</v>
      </c>
      <c r="T4884" s="66">
        <f t="shared" si="689"/>
        <v>8692.7320128105093</v>
      </c>
      <c r="U4884" s="66">
        <f t="shared" si="690"/>
        <v>8692.7320128105093</v>
      </c>
      <c r="V4884" s="81">
        <f t="shared" si="691"/>
        <v>6922.7539564075323</v>
      </c>
      <c r="W4884" s="110">
        <f t="shared" si="692"/>
        <v>0.72920342494481916</v>
      </c>
    </row>
    <row r="4885" spans="1:23" x14ac:dyDescent="0.2">
      <c r="A4885" s="31" t="s">
        <v>148</v>
      </c>
      <c r="B4885" s="25" t="s">
        <v>239</v>
      </c>
      <c r="C4885" s="53" t="s">
        <v>5386</v>
      </c>
      <c r="D4885" s="25" t="s">
        <v>5385</v>
      </c>
      <c r="E4885" s="97">
        <v>6858.416015625</v>
      </c>
      <c r="F4885" s="27">
        <v>5716.43359375</v>
      </c>
      <c r="G4885" s="27">
        <v>5051.6123046875</v>
      </c>
      <c r="H4885" s="27">
        <v>12577.7802734375</v>
      </c>
      <c r="I4885" s="27">
        <v>5310.28369140625</v>
      </c>
      <c r="J4885" s="27">
        <f t="shared" si="684"/>
        <v>6685.0825485301921</v>
      </c>
      <c r="K4885" s="28">
        <v>1.148506760597229</v>
      </c>
      <c r="L4885" s="28">
        <v>0.99646413326263428</v>
      </c>
      <c r="M4885" s="27">
        <v>5960.734375</v>
      </c>
      <c r="N4885" s="27">
        <v>5427.1024089253315</v>
      </c>
      <c r="O4885" s="66">
        <f t="shared" si="685"/>
        <v>7506.745595563576</v>
      </c>
      <c r="P4885" s="66">
        <f t="shared" si="686"/>
        <v>7553.4247712247061</v>
      </c>
      <c r="Q4885" s="66">
        <f t="shared" si="687"/>
        <v>5907.3711783925328</v>
      </c>
      <c r="R4885" s="66">
        <f t="shared" si="688"/>
        <v>7355.0462999690399</v>
      </c>
      <c r="S4885" s="67">
        <f>E4885/INDEX('CCG overall weighted population'!$F$4:$F$195,MATCH(A4885,'CCG overall weighted population'!$A$4:$A$195,0))*INDEX('CCG overall weighted population'!$T$4:$T$195,MATCH(A4885,'CCG overall weighted population'!$A$4:$A$195,0))</f>
        <v>0</v>
      </c>
      <c r="T4885" s="66">
        <f t="shared" si="689"/>
        <v>9231.3111939098289</v>
      </c>
      <c r="U4885" s="66">
        <f t="shared" si="690"/>
        <v>9231.3111939098289</v>
      </c>
      <c r="V4885" s="81">
        <f t="shared" si="691"/>
        <v>7351.6698773515354</v>
      </c>
      <c r="W4885" s="110">
        <f t="shared" si="692"/>
        <v>1.071919501617107</v>
      </c>
    </row>
    <row r="4886" spans="1:23" x14ac:dyDescent="0.2">
      <c r="A4886" s="31" t="s">
        <v>148</v>
      </c>
      <c r="B4886" s="25" t="s">
        <v>239</v>
      </c>
      <c r="C4886" s="53" t="s">
        <v>5384</v>
      </c>
      <c r="D4886" s="25" t="s">
        <v>5383</v>
      </c>
      <c r="E4886" s="97">
        <v>2161.75</v>
      </c>
      <c r="F4886" s="27">
        <v>2109.4462890625</v>
      </c>
      <c r="G4886" s="27">
        <v>807.48663330078125</v>
      </c>
      <c r="H4886" s="27">
        <v>17605.822265625</v>
      </c>
      <c r="I4886" s="27">
        <v>723.37811279296875</v>
      </c>
      <c r="J4886" s="27">
        <f t="shared" si="684"/>
        <v>4290.4121364196089</v>
      </c>
      <c r="K4886" s="28">
        <v>1.148506760597229</v>
      </c>
      <c r="L4886" s="28">
        <v>0.99646413326263428</v>
      </c>
      <c r="M4886" s="27">
        <v>1566.9111328125</v>
      </c>
      <c r="N4886" s="27">
        <v>1491.846619347629</v>
      </c>
      <c r="O4886" s="66">
        <f t="shared" si="685"/>
        <v>4589.8634695038099</v>
      </c>
      <c r="P4886" s="66">
        <f t="shared" si="686"/>
        <v>4618.404604996691</v>
      </c>
      <c r="Q4886" s="66">
        <f t="shared" si="687"/>
        <v>1559.404681466013</v>
      </c>
      <c r="R4886" s="66">
        <f t="shared" si="688"/>
        <v>4249.7411963180612</v>
      </c>
      <c r="S4886" s="67">
        <f>E4886/INDEX('CCG overall weighted population'!$F$4:$F$195,MATCH(A4886,'CCG overall weighted population'!$A$4:$A$195,0))*INDEX('CCG overall weighted population'!$T$4:$T$195,MATCH(A4886,'CCG overall weighted population'!$A$4:$A$195,0))</f>
        <v>0</v>
      </c>
      <c r="T4886" s="66">
        <f t="shared" si="689"/>
        <v>5333.8458898560302</v>
      </c>
      <c r="U4886" s="66">
        <f t="shared" si="690"/>
        <v>5333.8458898560302</v>
      </c>
      <c r="V4886" s="81">
        <f t="shared" si="691"/>
        <v>4247.7903014210633</v>
      </c>
      <c r="W4886" s="110">
        <f t="shared" si="692"/>
        <v>1.9649775882600038</v>
      </c>
    </row>
    <row r="4887" spans="1:23" x14ac:dyDescent="0.2">
      <c r="A4887" s="31" t="s">
        <v>148</v>
      </c>
      <c r="B4887" s="25" t="s">
        <v>239</v>
      </c>
      <c r="C4887" s="53" t="s">
        <v>5382</v>
      </c>
      <c r="D4887" s="25" t="s">
        <v>5381</v>
      </c>
      <c r="E4887" s="97">
        <v>3761.9169921875</v>
      </c>
      <c r="F4887" s="27">
        <v>2743.4296875</v>
      </c>
      <c r="G4887" s="27">
        <v>2638.9580078125</v>
      </c>
      <c r="H4887" s="27">
        <v>5721.09814453125</v>
      </c>
      <c r="I4887" s="27">
        <v>2578.379150390625</v>
      </c>
      <c r="J4887" s="27">
        <f t="shared" si="684"/>
        <v>3176.0727389576496</v>
      </c>
      <c r="K4887" s="28">
        <v>1.148506760597229</v>
      </c>
      <c r="L4887" s="28">
        <v>0.99646413326263428</v>
      </c>
      <c r="M4887" s="27">
        <v>3501.246826171875</v>
      </c>
      <c r="N4887" s="27">
        <v>4313.874074808884</v>
      </c>
      <c r="O4887" s="66">
        <f t="shared" si="685"/>
        <v>3765.0582820208033</v>
      </c>
      <c r="P4887" s="66">
        <f t="shared" si="686"/>
        <v>3788.4705336661377</v>
      </c>
      <c r="Q4887" s="66">
        <f t="shared" si="687"/>
        <v>3582.5095510355759</v>
      </c>
      <c r="R4887" s="66">
        <f t="shared" si="688"/>
        <v>3763.6486049935324</v>
      </c>
      <c r="S4887" s="67">
        <f>E4887/INDEX('CCG overall weighted population'!$F$4:$F$195,MATCH(A4887,'CCG overall weighted population'!$A$4:$A$195,0))*INDEX('CCG overall weighted population'!$T$4:$T$195,MATCH(A4887,'CCG overall weighted population'!$A$4:$A$195,0))</f>
        <v>0</v>
      </c>
      <c r="T4887" s="66">
        <f t="shared" si="689"/>
        <v>4723.7515686836887</v>
      </c>
      <c r="U4887" s="66">
        <f t="shared" si="690"/>
        <v>4723.7515686836887</v>
      </c>
      <c r="V4887" s="81">
        <f t="shared" si="691"/>
        <v>3761.9208567570199</v>
      </c>
      <c r="W4887" s="110">
        <f t="shared" si="692"/>
        <v>1.0000010272872921</v>
      </c>
    </row>
    <row r="4888" spans="1:23" x14ac:dyDescent="0.2">
      <c r="A4888" s="31" t="s">
        <v>148</v>
      </c>
      <c r="B4888" s="25" t="s">
        <v>239</v>
      </c>
      <c r="C4888" s="53" t="s">
        <v>5380</v>
      </c>
      <c r="D4888" s="25" t="s">
        <v>5379</v>
      </c>
      <c r="E4888" s="97">
        <v>6410</v>
      </c>
      <c r="F4888" s="27">
        <v>3848.971923828125</v>
      </c>
      <c r="G4888" s="27">
        <v>4449.74853515625</v>
      </c>
      <c r="H4888" s="27">
        <v>7261.1708984375</v>
      </c>
      <c r="I4888" s="27">
        <v>5751.93798828125</v>
      </c>
      <c r="J4888" s="27">
        <f t="shared" si="684"/>
        <v>4478.1205406912413</v>
      </c>
      <c r="K4888" s="28">
        <v>1.148506760597229</v>
      </c>
      <c r="L4888" s="28">
        <v>0.99646413326263428</v>
      </c>
      <c r="M4888" s="27">
        <v>4932.5849609375</v>
      </c>
      <c r="N4888" s="27">
        <v>3750.9889723245087</v>
      </c>
      <c r="O4888" s="66">
        <f t="shared" si="685"/>
        <v>5041.749950184616</v>
      </c>
      <c r="P4888" s="66">
        <f t="shared" si="686"/>
        <v>5073.1010501477276</v>
      </c>
      <c r="Q4888" s="66">
        <f t="shared" si="687"/>
        <v>4814.4253620762011</v>
      </c>
      <c r="R4888" s="66">
        <f t="shared" si="688"/>
        <v>5041.9260703207674</v>
      </c>
      <c r="S4888" s="67">
        <f>E4888/INDEX('CCG overall weighted population'!$F$4:$F$195,MATCH(A4888,'CCG overall weighted population'!$A$4:$A$195,0))*INDEX('CCG overall weighted population'!$T$4:$T$195,MATCH(A4888,'CCG overall weighted population'!$A$4:$A$195,0))</f>
        <v>0</v>
      </c>
      <c r="T4888" s="66">
        <f t="shared" si="689"/>
        <v>6328.1163263396211</v>
      </c>
      <c r="U4888" s="66">
        <f t="shared" si="690"/>
        <v>6328.1163263396211</v>
      </c>
      <c r="V4888" s="81">
        <f t="shared" si="691"/>
        <v>5039.6115134131269</v>
      </c>
      <c r="W4888" s="110">
        <f t="shared" si="692"/>
        <v>0.7862108445262288</v>
      </c>
    </row>
    <row r="4889" spans="1:23" x14ac:dyDescent="0.2">
      <c r="A4889" s="31" t="s">
        <v>148</v>
      </c>
      <c r="B4889" s="25" t="s">
        <v>239</v>
      </c>
      <c r="C4889" s="53" t="s">
        <v>5378</v>
      </c>
      <c r="D4889" s="25" t="s">
        <v>5377</v>
      </c>
      <c r="E4889" s="97">
        <v>8297</v>
      </c>
      <c r="F4889" s="27">
        <v>5227.875</v>
      </c>
      <c r="G4889" s="27">
        <v>5476.34033203125</v>
      </c>
      <c r="H4889" s="27">
        <v>13354.583984375</v>
      </c>
      <c r="I4889" s="27">
        <v>8970.8232421875</v>
      </c>
      <c r="J4889" s="27">
        <f t="shared" si="684"/>
        <v>6617.576905166381</v>
      </c>
      <c r="K4889" s="28">
        <v>1.148506760597229</v>
      </c>
      <c r="L4889" s="28">
        <v>0.99646413326263428</v>
      </c>
      <c r="M4889" s="27">
        <v>6619.83740234375</v>
      </c>
      <c r="N4889" s="27">
        <v>6132.7482225411286</v>
      </c>
      <c r="O4889" s="66">
        <f t="shared" si="685"/>
        <v>7517.9720392486242</v>
      </c>
      <c r="P4889" s="66">
        <f t="shared" si="686"/>
        <v>7564.7210242738984</v>
      </c>
      <c r="Q4889" s="66">
        <f t="shared" si="687"/>
        <v>6571.1284843634885</v>
      </c>
      <c r="R4889" s="66">
        <f t="shared" si="688"/>
        <v>7444.9756101654048</v>
      </c>
      <c r="S4889" s="67">
        <f>E4889/INDEX('CCG overall weighted population'!$F$4:$F$195,MATCH(A4889,'CCG overall weighted population'!$A$4:$A$195,0))*INDEX('CCG overall weighted population'!$T$4:$T$195,MATCH(A4889,'CCG overall weighted population'!$A$4:$A$195,0))</f>
        <v>0</v>
      </c>
      <c r="T4889" s="66">
        <f t="shared" si="689"/>
        <v>9344.181380448259</v>
      </c>
      <c r="U4889" s="66">
        <f t="shared" si="690"/>
        <v>9344.181380448259</v>
      </c>
      <c r="V4889" s="81">
        <f t="shared" si="691"/>
        <v>7441.5579044145888</v>
      </c>
      <c r="W4889" s="110">
        <f t="shared" si="692"/>
        <v>0.89689742128656003</v>
      </c>
    </row>
    <row r="4890" spans="1:23" x14ac:dyDescent="0.2">
      <c r="A4890" s="31" t="s">
        <v>148</v>
      </c>
      <c r="B4890" s="25" t="s">
        <v>239</v>
      </c>
      <c r="C4890" s="53" t="s">
        <v>5376</v>
      </c>
      <c r="D4890" s="25" t="s">
        <v>5375</v>
      </c>
      <c r="E4890" s="97">
        <v>6951.416015625</v>
      </c>
      <c r="F4890" s="27">
        <v>3742.49365234375</v>
      </c>
      <c r="G4890" s="27">
        <v>4251.33056640625</v>
      </c>
      <c r="H4890" s="27">
        <v>6305.34814453125</v>
      </c>
      <c r="I4890" s="27">
        <v>8065.66259765625</v>
      </c>
      <c r="J4890" s="27">
        <f t="shared" si="684"/>
        <v>4339.2939380042344</v>
      </c>
      <c r="K4890" s="28">
        <v>1.148506760597229</v>
      </c>
      <c r="L4890" s="28">
        <v>0.99646413326263428</v>
      </c>
      <c r="M4890" s="27">
        <v>5072.66455078125</v>
      </c>
      <c r="N4890" s="27">
        <v>4160.1742909367122</v>
      </c>
      <c r="O4890" s="66">
        <f t="shared" si="685"/>
        <v>4945.5874225048792</v>
      </c>
      <c r="P4890" s="66">
        <f t="shared" si="686"/>
        <v>4976.340555284417</v>
      </c>
      <c r="Q4890" s="66">
        <f t="shared" si="687"/>
        <v>4981.4155247967965</v>
      </c>
      <c r="R4890" s="66">
        <f t="shared" si="688"/>
        <v>4976.9521785620054</v>
      </c>
      <c r="S4890" s="67">
        <f>E4890/INDEX('CCG overall weighted population'!$F$4:$F$195,MATCH(A4890,'CCG overall weighted population'!$A$4:$A$195,0))*INDEX('CCG overall weighted population'!$T$4:$T$195,MATCH(A4890,'CCG overall weighted population'!$A$4:$A$195,0))</f>
        <v>0</v>
      </c>
      <c r="T4890" s="66">
        <f t="shared" si="689"/>
        <v>6246.5676603159864</v>
      </c>
      <c r="U4890" s="66">
        <f t="shared" si="690"/>
        <v>6246.5676603159864</v>
      </c>
      <c r="V4890" s="81">
        <f t="shared" si="691"/>
        <v>4974.667448702181</v>
      </c>
      <c r="W4890" s="110">
        <f t="shared" si="692"/>
        <v>0.71563368348555234</v>
      </c>
    </row>
    <row r="4891" spans="1:23" x14ac:dyDescent="0.2">
      <c r="A4891" s="31" t="s">
        <v>148</v>
      </c>
      <c r="B4891" s="25" t="s">
        <v>239</v>
      </c>
      <c r="C4891" s="53" t="s">
        <v>5374</v>
      </c>
      <c r="D4891" s="25" t="s">
        <v>5373</v>
      </c>
      <c r="E4891" s="97">
        <v>3539.41650390625</v>
      </c>
      <c r="F4891" s="27">
        <v>2650.3447265625</v>
      </c>
      <c r="G4891" s="27">
        <v>2584.0234375</v>
      </c>
      <c r="H4891" s="27">
        <v>4037.34765625</v>
      </c>
      <c r="I4891" s="27">
        <v>2349.525390625</v>
      </c>
      <c r="J4891" s="27">
        <f t="shared" si="684"/>
        <v>2841.4085611713626</v>
      </c>
      <c r="K4891" s="28">
        <v>1.148506760597229</v>
      </c>
      <c r="L4891" s="28">
        <v>0.99646413326263428</v>
      </c>
      <c r="M4891" s="27">
        <v>3228.5</v>
      </c>
      <c r="N4891" s="27">
        <v>2888.5537199020282</v>
      </c>
      <c r="O4891" s="66">
        <f t="shared" si="685"/>
        <v>3257.2335840034862</v>
      </c>
      <c r="P4891" s="66">
        <f t="shared" si="686"/>
        <v>3277.4880307143067</v>
      </c>
      <c r="Q4891" s="66">
        <f t="shared" si="687"/>
        <v>3194.505371990203</v>
      </c>
      <c r="R4891" s="66">
        <f t="shared" si="688"/>
        <v>3267.4871576867799</v>
      </c>
      <c r="S4891" s="67">
        <f>E4891/INDEX('CCG overall weighted population'!$F$4:$F$195,MATCH(A4891,'CCG overall weighted population'!$A$4:$A$195,0))*INDEX('CCG overall weighted population'!$T$4:$T$195,MATCH(A4891,'CCG overall weighted population'!$A$4:$A$195,0))</f>
        <v>0</v>
      </c>
      <c r="T4891" s="66">
        <f t="shared" si="689"/>
        <v>4101.0198365219749</v>
      </c>
      <c r="U4891" s="66">
        <f t="shared" si="690"/>
        <v>4101.0198365219749</v>
      </c>
      <c r="V4891" s="81">
        <f t="shared" si="691"/>
        <v>3265.9871783404014</v>
      </c>
      <c r="W4891" s="110">
        <f t="shared" si="692"/>
        <v>0.92274734401444969</v>
      </c>
    </row>
    <row r="4892" spans="1:23" x14ac:dyDescent="0.2">
      <c r="A4892" s="31" t="s">
        <v>148</v>
      </c>
      <c r="B4892" s="25" t="s">
        <v>239</v>
      </c>
      <c r="C4892" s="53" t="s">
        <v>5372</v>
      </c>
      <c r="D4892" s="25" t="s">
        <v>5371</v>
      </c>
      <c r="E4892" s="97">
        <v>13847.58203125</v>
      </c>
      <c r="F4892" s="27">
        <v>3083.39404296875</v>
      </c>
      <c r="G4892" s="27">
        <v>4039.6806640625</v>
      </c>
      <c r="H4892" s="27">
        <v>19649.267578125</v>
      </c>
      <c r="I4892" s="27">
        <v>15410.47265625</v>
      </c>
      <c r="J4892" s="27">
        <f t="shared" si="684"/>
        <v>6140.7707634941598</v>
      </c>
      <c r="K4892" s="28">
        <v>1.148506760597229</v>
      </c>
      <c r="L4892" s="28">
        <v>0.99646413326263428</v>
      </c>
      <c r="M4892" s="27">
        <v>4061.450439453125</v>
      </c>
      <c r="N4892" s="27">
        <v>13519.597004881152</v>
      </c>
      <c r="O4892" s="66">
        <f t="shared" si="685"/>
        <v>7872.2459361048013</v>
      </c>
      <c r="P4892" s="66">
        <f t="shared" si="686"/>
        <v>7921.1979015365623</v>
      </c>
      <c r="Q4892" s="66">
        <f t="shared" si="687"/>
        <v>5007.2650959959283</v>
      </c>
      <c r="R4892" s="66">
        <f t="shared" si="688"/>
        <v>7570.017637526882</v>
      </c>
      <c r="S4892" s="67">
        <f>E4892/INDEX('CCG overall weighted population'!$F$4:$F$195,MATCH(A4892,'CCG overall weighted population'!$A$4:$A$195,0))*INDEX('CCG overall weighted population'!$T$4:$T$195,MATCH(A4892,'CCG overall weighted population'!$A$4:$A$195,0))</f>
        <v>0</v>
      </c>
      <c r="T4892" s="66">
        <f t="shared" si="689"/>
        <v>9501.1215028912738</v>
      </c>
      <c r="U4892" s="66">
        <f t="shared" si="690"/>
        <v>9501.1215028912738</v>
      </c>
      <c r="V4892" s="81">
        <f t="shared" si="691"/>
        <v>7566.5425297269012</v>
      </c>
      <c r="W4892" s="110">
        <f t="shared" si="692"/>
        <v>0.5464161550118567</v>
      </c>
    </row>
    <row r="4893" spans="1:23" x14ac:dyDescent="0.2">
      <c r="A4893" s="31" t="s">
        <v>148</v>
      </c>
      <c r="B4893" s="25" t="s">
        <v>239</v>
      </c>
      <c r="C4893" s="53" t="s">
        <v>5370</v>
      </c>
      <c r="D4893" s="25" t="s">
        <v>5369</v>
      </c>
      <c r="E4893" s="97">
        <v>629.91668701171875</v>
      </c>
      <c r="F4893" s="27">
        <v>493.57684326171875</v>
      </c>
      <c r="G4893" s="27">
        <v>222.06752014160156</v>
      </c>
      <c r="H4893" s="27">
        <v>1012.8274536132813</v>
      </c>
      <c r="I4893" s="27">
        <v>180.05317687988281</v>
      </c>
      <c r="J4893" s="27">
        <f t="shared" si="684"/>
        <v>540.9135035556609</v>
      </c>
      <c r="K4893" s="28">
        <v>1.148506760597229</v>
      </c>
      <c r="L4893" s="28">
        <v>0.99646413326263428</v>
      </c>
      <c r="M4893" s="27">
        <v>511.45437622070313</v>
      </c>
      <c r="N4893" s="27">
        <v>487.93927883160563</v>
      </c>
      <c r="O4893" s="66">
        <f t="shared" si="685"/>
        <v>612.98357105780201</v>
      </c>
      <c r="P4893" s="66">
        <f t="shared" si="686"/>
        <v>616.79528512570698</v>
      </c>
      <c r="Q4893" s="66">
        <f t="shared" si="687"/>
        <v>509.1028664817934</v>
      </c>
      <c r="R4893" s="66">
        <f t="shared" si="688"/>
        <v>603.81645049393387</v>
      </c>
      <c r="S4893" s="67">
        <f>E4893/INDEX('CCG overall weighted population'!$F$4:$F$195,MATCH(A4893,'CCG overall weighted population'!$A$4:$A$195,0))*INDEX('CCG overall weighted population'!$T$4:$T$195,MATCH(A4893,'CCG overall weighted population'!$A$4:$A$195,0))</f>
        <v>0</v>
      </c>
      <c r="T4893" s="66">
        <f t="shared" si="689"/>
        <v>757.84941809747897</v>
      </c>
      <c r="U4893" s="66">
        <f t="shared" si="690"/>
        <v>757.84941809747897</v>
      </c>
      <c r="V4893" s="81">
        <f t="shared" si="691"/>
        <v>603.53926127756188</v>
      </c>
      <c r="W4893" s="110">
        <f t="shared" si="692"/>
        <v>0.95812553266482026</v>
      </c>
    </row>
    <row r="4894" spans="1:23" x14ac:dyDescent="0.2">
      <c r="A4894" s="31" t="s">
        <v>148</v>
      </c>
      <c r="B4894" s="25" t="s">
        <v>239</v>
      </c>
      <c r="C4894" s="53" t="s">
        <v>5368</v>
      </c>
      <c r="D4894" s="25" t="s">
        <v>5367</v>
      </c>
      <c r="E4894" s="97">
        <v>8</v>
      </c>
      <c r="F4894" s="27">
        <v>3.7560932636260986</v>
      </c>
      <c r="G4894" s="27">
        <v>2.3087143898010254</v>
      </c>
      <c r="H4894" s="27">
        <v>13.264182090759277</v>
      </c>
      <c r="I4894" s="27">
        <v>0</v>
      </c>
      <c r="J4894" s="27">
        <f t="shared" si="684"/>
        <v>4.9316176213838352</v>
      </c>
      <c r="K4894" s="28">
        <v>1.148506760597229</v>
      </c>
      <c r="L4894" s="28">
        <v>0.99646413326263428</v>
      </c>
      <c r="M4894" s="27">
        <v>5.5203647613525391</v>
      </c>
      <c r="N4894" s="27">
        <v>6.7357339933141889</v>
      </c>
      <c r="O4894" s="66">
        <f t="shared" si="685"/>
        <v>5.8504403824786158</v>
      </c>
      <c r="P4894" s="66">
        <f t="shared" si="686"/>
        <v>5.8868201599510375</v>
      </c>
      <c r="Q4894" s="66">
        <f t="shared" si="687"/>
        <v>5.6419016845487038</v>
      </c>
      <c r="R4894" s="66">
        <f t="shared" si="688"/>
        <v>5.8573031667351678</v>
      </c>
      <c r="S4894" s="67">
        <f>E4894/INDEX('CCG overall weighted population'!$F$4:$F$195,MATCH(A4894,'CCG overall weighted population'!$A$4:$A$195,0))*INDEX('CCG overall weighted population'!$T$4:$T$195,MATCH(A4894,'CCG overall weighted population'!$A$4:$A$195,0))</f>
        <v>0</v>
      </c>
      <c r="T4894" s="66">
        <f t="shared" si="689"/>
        <v>7.3514952977839796</v>
      </c>
      <c r="U4894" s="66">
        <f t="shared" si="690"/>
        <v>7.3514952977839796</v>
      </c>
      <c r="V4894" s="81">
        <f t="shared" si="691"/>
        <v>5.8546143011477652</v>
      </c>
      <c r="W4894" s="110">
        <f t="shared" si="692"/>
        <v>0.73182678764347064</v>
      </c>
    </row>
    <row r="4895" spans="1:23" x14ac:dyDescent="0.2">
      <c r="A4895" s="31" t="s">
        <v>148</v>
      </c>
      <c r="B4895" s="25" t="s">
        <v>239</v>
      </c>
      <c r="C4895" s="53" t="s">
        <v>5366</v>
      </c>
      <c r="D4895" s="25" t="s">
        <v>5365</v>
      </c>
      <c r="E4895" s="97">
        <v>4004.25</v>
      </c>
      <c r="F4895" s="27">
        <v>3240.945068359375</v>
      </c>
      <c r="G4895" s="27">
        <v>2864.9423828125</v>
      </c>
      <c r="H4895" s="27">
        <v>6488.447265625</v>
      </c>
      <c r="I4895" s="27">
        <v>3344.10107421875</v>
      </c>
      <c r="J4895" s="27">
        <f t="shared" si="684"/>
        <v>3707.7822265072446</v>
      </c>
      <c r="K4895" s="28">
        <v>1.148506760597229</v>
      </c>
      <c r="L4895" s="28">
        <v>0.99646413326263428</v>
      </c>
      <c r="M4895" s="27">
        <v>3565.15283203125</v>
      </c>
      <c r="N4895" s="27">
        <v>4931.237510824616</v>
      </c>
      <c r="O4895" s="66">
        <f t="shared" si="685"/>
        <v>4383.3735986451074</v>
      </c>
      <c r="P4895" s="66">
        <f t="shared" si="686"/>
        <v>4410.6307187372595</v>
      </c>
      <c r="Q4895" s="66">
        <f t="shared" si="687"/>
        <v>3701.7612999105868</v>
      </c>
      <c r="R4895" s="66">
        <f t="shared" si="688"/>
        <v>4325.1994592454157</v>
      </c>
      <c r="S4895" s="67">
        <f>E4895/INDEX('CCG overall weighted population'!$F$4:$F$195,MATCH(A4895,'CCG overall weighted population'!$A$4:$A$195,0))*INDEX('CCG overall weighted population'!$T$4:$T$195,MATCH(A4895,'CCG overall weighted population'!$A$4:$A$195,0))</f>
        <v>0</v>
      </c>
      <c r="T4895" s="66">
        <f t="shared" si="689"/>
        <v>5428.5534795604235</v>
      </c>
      <c r="U4895" s="66">
        <f t="shared" si="690"/>
        <v>5428.5534795604235</v>
      </c>
      <c r="V4895" s="81">
        <f t="shared" si="691"/>
        <v>4323.2139243237016</v>
      </c>
      <c r="W4895" s="110">
        <f t="shared" si="692"/>
        <v>1.0796563462130739</v>
      </c>
    </row>
    <row r="4896" spans="1:23" x14ac:dyDescent="0.2">
      <c r="A4896" s="31" t="s">
        <v>148</v>
      </c>
      <c r="B4896" s="25" t="s">
        <v>239</v>
      </c>
      <c r="C4896" s="53" t="s">
        <v>5364</v>
      </c>
      <c r="D4896" s="25" t="s">
        <v>5363</v>
      </c>
      <c r="E4896" s="97">
        <v>3745.75</v>
      </c>
      <c r="F4896" s="27">
        <v>2371.02880859375</v>
      </c>
      <c r="G4896" s="27">
        <v>2279.9248046875</v>
      </c>
      <c r="H4896" s="27">
        <v>5507.04736328125</v>
      </c>
      <c r="I4896" s="27">
        <v>3010.285400390625</v>
      </c>
      <c r="J4896" s="27">
        <f t="shared" si="684"/>
        <v>2861.7669061525503</v>
      </c>
      <c r="K4896" s="28">
        <v>1.148506760597229</v>
      </c>
      <c r="L4896" s="28">
        <v>0.99646413326263428</v>
      </c>
      <c r="M4896" s="27">
        <v>3038.791748046875</v>
      </c>
      <c r="N4896" s="27">
        <v>2861.8259774347648</v>
      </c>
      <c r="O4896" s="66">
        <f t="shared" si="685"/>
        <v>3275.1438588123842</v>
      </c>
      <c r="P4896" s="66">
        <f t="shared" si="686"/>
        <v>3295.5096769361962</v>
      </c>
      <c r="Q4896" s="66">
        <f t="shared" si="687"/>
        <v>3021.095170985664</v>
      </c>
      <c r="R4896" s="66">
        <f t="shared" si="688"/>
        <v>3262.4378921426155</v>
      </c>
      <c r="S4896" s="67">
        <f>E4896/INDEX('CCG overall weighted population'!$F$4:$F$195,MATCH(A4896,'CCG overall weighted population'!$A$4:$A$195,0))*INDEX('CCG overall weighted population'!$T$4:$T$195,MATCH(A4896,'CCG overall weighted population'!$A$4:$A$195,0))</f>
        <v>0</v>
      </c>
      <c r="T4896" s="66">
        <f t="shared" si="689"/>
        <v>4094.6825084294151</v>
      </c>
      <c r="U4896" s="66">
        <f t="shared" si="690"/>
        <v>4094.6825084294151</v>
      </c>
      <c r="V4896" s="81">
        <f t="shared" si="691"/>
        <v>3260.9402307224177</v>
      </c>
      <c r="W4896" s="110">
        <f t="shared" si="692"/>
        <v>0.87057070832875061</v>
      </c>
    </row>
    <row r="4897" spans="1:23" x14ac:dyDescent="0.2">
      <c r="A4897" s="31" t="s">
        <v>149</v>
      </c>
      <c r="B4897" s="25" t="s">
        <v>211</v>
      </c>
      <c r="C4897" s="53" t="s">
        <v>5362</v>
      </c>
      <c r="D4897" s="25" t="s">
        <v>5361</v>
      </c>
      <c r="E4897" s="97">
        <v>3524.75</v>
      </c>
      <c r="F4897" s="27">
        <v>3040.487548828125</v>
      </c>
      <c r="G4897" s="27">
        <v>3092.079833984375</v>
      </c>
      <c r="H4897" s="27">
        <v>4019.6796875</v>
      </c>
      <c r="I4897" s="27">
        <v>3819.85205078125</v>
      </c>
      <c r="J4897" s="27">
        <f t="shared" si="684"/>
        <v>3223.0027972135481</v>
      </c>
      <c r="K4897" s="28">
        <v>0.97266793251037598</v>
      </c>
      <c r="L4897" s="28">
        <v>1.0001224279403687</v>
      </c>
      <c r="M4897" s="27">
        <v>3225.722900390625</v>
      </c>
      <c r="N4897" s="27">
        <v>2817.0180397135978</v>
      </c>
      <c r="O4897" s="66">
        <f t="shared" si="685"/>
        <v>3095.8015979874181</v>
      </c>
      <c r="P4897" s="66">
        <f t="shared" si="686"/>
        <v>3115.0522126199244</v>
      </c>
      <c r="Q4897" s="66">
        <f t="shared" si="687"/>
        <v>3184.8524143229224</v>
      </c>
      <c r="R4897" s="66">
        <f t="shared" si="688"/>
        <v>3123.4643672225902</v>
      </c>
      <c r="S4897" s="67">
        <f>E4897/INDEX('CCG overall weighted population'!$F$4:$F$195,MATCH(A4897,'CCG overall weighted population'!$A$4:$A$195,0))*INDEX('CCG overall weighted population'!$T$4:$T$195,MATCH(A4897,'CCG overall weighted population'!$A$4:$A$195,0))</f>
        <v>0</v>
      </c>
      <c r="T4897" s="66">
        <f t="shared" si="689"/>
        <v>3920.256977449857</v>
      </c>
      <c r="U4897" s="66">
        <f t="shared" si="690"/>
        <v>3920.256977449857</v>
      </c>
      <c r="V4897" s="81">
        <f t="shared" si="691"/>
        <v>3122.0305032733586</v>
      </c>
      <c r="W4897" s="110">
        <f t="shared" si="692"/>
        <v>0.88574523108684544</v>
      </c>
    </row>
    <row r="4898" spans="1:23" x14ac:dyDescent="0.2">
      <c r="A4898" s="31" t="s">
        <v>149</v>
      </c>
      <c r="B4898" s="25" t="s">
        <v>211</v>
      </c>
      <c r="C4898" s="53" t="s">
        <v>5360</v>
      </c>
      <c r="D4898" s="25" t="s">
        <v>5359</v>
      </c>
      <c r="E4898" s="97">
        <v>20719.33203125</v>
      </c>
      <c r="F4898" s="27">
        <v>18030.00390625</v>
      </c>
      <c r="G4898" s="27">
        <v>17816.693359375</v>
      </c>
      <c r="H4898" s="27">
        <v>19941.6953125</v>
      </c>
      <c r="I4898" s="27">
        <v>23663.82421875</v>
      </c>
      <c r="J4898" s="27">
        <f t="shared" si="684"/>
        <v>18537.508995928227</v>
      </c>
      <c r="K4898" s="28">
        <v>0.97266793251037598</v>
      </c>
      <c r="L4898" s="28">
        <v>1.0001224279403687</v>
      </c>
      <c r="M4898" s="27">
        <v>18790.875</v>
      </c>
      <c r="N4898" s="27">
        <v>17911.939990693951</v>
      </c>
      <c r="O4898" s="66">
        <f t="shared" si="685"/>
        <v>17972.193487153108</v>
      </c>
      <c r="P4898" s="66">
        <f t="shared" si="686"/>
        <v>18083.949928892445</v>
      </c>
      <c r="Q4898" s="66">
        <f t="shared" si="687"/>
        <v>18702.981499069396</v>
      </c>
      <c r="R4898" s="66">
        <f t="shared" si="688"/>
        <v>18158.554144141235</v>
      </c>
      <c r="S4898" s="67">
        <f>E4898/INDEX('CCG overall weighted population'!$F$4:$F$195,MATCH(A4898,'CCG overall weighted population'!$A$4:$A$195,0))*INDEX('CCG overall weighted population'!$T$4:$T$195,MATCH(A4898,'CCG overall weighted population'!$A$4:$A$195,0))</f>
        <v>0</v>
      </c>
      <c r="T4898" s="66">
        <f t="shared" si="689"/>
        <v>22790.782994355093</v>
      </c>
      <c r="U4898" s="66">
        <f t="shared" si="690"/>
        <v>22790.782994355093</v>
      </c>
      <c r="V4898" s="81">
        <f t="shared" si="691"/>
        <v>18150.218241087343</v>
      </c>
      <c r="W4898" s="110">
        <f t="shared" si="692"/>
        <v>0.87600402434365243</v>
      </c>
    </row>
    <row r="4899" spans="1:23" x14ac:dyDescent="0.2">
      <c r="A4899" s="31" t="s">
        <v>149</v>
      </c>
      <c r="B4899" s="25" t="s">
        <v>211</v>
      </c>
      <c r="C4899" s="53" t="s">
        <v>5358</v>
      </c>
      <c r="D4899" s="25" t="s">
        <v>5357</v>
      </c>
      <c r="E4899" s="97">
        <v>3973.333251953125</v>
      </c>
      <c r="F4899" s="27">
        <v>4920.98974609375</v>
      </c>
      <c r="G4899" s="27">
        <v>6707.63671875</v>
      </c>
      <c r="H4899" s="27">
        <v>3367.531982421875</v>
      </c>
      <c r="I4899" s="27">
        <v>2342.512451171875</v>
      </c>
      <c r="J4899" s="27">
        <f t="shared" si="684"/>
        <v>4695.3674866055453</v>
      </c>
      <c r="K4899" s="28">
        <v>0.97266793251037598</v>
      </c>
      <c r="L4899" s="28">
        <v>1.0001224279403687</v>
      </c>
      <c r="M4899" s="27">
        <v>4931.0244140625</v>
      </c>
      <c r="N4899" s="27">
        <v>2569.8933234862698</v>
      </c>
      <c r="O4899" s="66">
        <f t="shared" si="685"/>
        <v>4360.8291515651117</v>
      </c>
      <c r="P4899" s="66">
        <f t="shared" si="686"/>
        <v>4387.9460835834798</v>
      </c>
      <c r="Q4899" s="66">
        <f t="shared" si="687"/>
        <v>4694.9113050048772</v>
      </c>
      <c r="R4899" s="66">
        <f t="shared" si="688"/>
        <v>4424.9408033297905</v>
      </c>
      <c r="S4899" s="67">
        <f>E4899/INDEX('CCG overall weighted population'!$F$4:$F$195,MATCH(A4899,'CCG overall weighted population'!$A$4:$A$195,0))*INDEX('CCG overall weighted population'!$T$4:$T$195,MATCH(A4899,'CCG overall weighted population'!$A$4:$A$195,0))</f>
        <v>0</v>
      </c>
      <c r="T4899" s="66">
        <f t="shared" si="689"/>
        <v>5553.738739936769</v>
      </c>
      <c r="U4899" s="66">
        <f t="shared" si="690"/>
        <v>5553.738739936769</v>
      </c>
      <c r="V4899" s="81">
        <f t="shared" si="691"/>
        <v>4422.9094809423923</v>
      </c>
      <c r="W4899" s="110">
        <f t="shared" si="692"/>
        <v>1.1131483820966375</v>
      </c>
    </row>
    <row r="4900" spans="1:23" x14ac:dyDescent="0.2">
      <c r="A4900" s="31" t="s">
        <v>149</v>
      </c>
      <c r="B4900" s="25" t="s">
        <v>211</v>
      </c>
      <c r="C4900" s="53" t="s">
        <v>5356</v>
      </c>
      <c r="D4900" s="25" t="s">
        <v>5355</v>
      </c>
      <c r="E4900" s="97">
        <v>14913</v>
      </c>
      <c r="F4900" s="27">
        <v>13905.275390625</v>
      </c>
      <c r="G4900" s="27">
        <v>13919.01171875</v>
      </c>
      <c r="H4900" s="27">
        <v>13214.7138671875</v>
      </c>
      <c r="I4900" s="27">
        <v>15207.7890625</v>
      </c>
      <c r="J4900" s="27">
        <f t="shared" si="684"/>
        <v>13856.935703217345</v>
      </c>
      <c r="K4900" s="28">
        <v>0.97266793251037598</v>
      </c>
      <c r="L4900" s="28">
        <v>1.0001224279403687</v>
      </c>
      <c r="M4900" s="27">
        <v>14381.56640625</v>
      </c>
      <c r="N4900" s="27">
        <v>11815.350310088414</v>
      </c>
      <c r="O4900" s="66">
        <f t="shared" si="685"/>
        <v>13281.244333386188</v>
      </c>
      <c r="P4900" s="66">
        <f t="shared" si="686"/>
        <v>13363.831058797916</v>
      </c>
      <c r="Q4900" s="66">
        <f t="shared" si="687"/>
        <v>14124.944796633841</v>
      </c>
      <c r="R4900" s="66">
        <f t="shared" si="688"/>
        <v>13455.558679588066</v>
      </c>
      <c r="S4900" s="67">
        <f>E4900/INDEX('CCG overall weighted population'!$F$4:$F$195,MATCH(A4900,'CCG overall weighted population'!$A$4:$A$195,0))*INDEX('CCG overall weighted population'!$T$4:$T$195,MATCH(A4900,'CCG overall weighted population'!$A$4:$A$195,0))</f>
        <v>0</v>
      </c>
      <c r="T4900" s="66">
        <f t="shared" si="689"/>
        <v>16888.058129520508</v>
      </c>
      <c r="U4900" s="66">
        <f t="shared" si="690"/>
        <v>16888.058129520508</v>
      </c>
      <c r="V4900" s="81">
        <f t="shared" si="691"/>
        <v>13449.381743263804</v>
      </c>
      <c r="W4900" s="110">
        <f t="shared" si="692"/>
        <v>0.9018562156014085</v>
      </c>
    </row>
    <row r="4901" spans="1:23" x14ac:dyDescent="0.2">
      <c r="A4901" s="31" t="s">
        <v>149</v>
      </c>
      <c r="B4901" s="25" t="s">
        <v>211</v>
      </c>
      <c r="C4901" s="53" t="s">
        <v>5354</v>
      </c>
      <c r="D4901" s="25" t="s">
        <v>5353</v>
      </c>
      <c r="E4901" s="97">
        <v>17523.333984375</v>
      </c>
      <c r="F4901" s="27">
        <v>16608.2734375</v>
      </c>
      <c r="G4901" s="27">
        <v>17315.505859375</v>
      </c>
      <c r="H4901" s="27">
        <v>16429.439453125</v>
      </c>
      <c r="I4901" s="27">
        <v>17624.685546875</v>
      </c>
      <c r="J4901" s="27">
        <f t="shared" si="684"/>
        <v>16669.17961885429</v>
      </c>
      <c r="K4901" s="28">
        <v>0.97266793251037598</v>
      </c>
      <c r="L4901" s="28">
        <v>1.0001224279403687</v>
      </c>
      <c r="M4901" s="27">
        <v>16884.01171875</v>
      </c>
      <c r="N4901" s="27">
        <v>13126.305136932831</v>
      </c>
      <c r="O4901" s="66">
        <f t="shared" si="685"/>
        <v>15870.915242378869</v>
      </c>
      <c r="P4901" s="66">
        <f t="shared" si="686"/>
        <v>15969.605311340276</v>
      </c>
      <c r="Q4901" s="66">
        <f t="shared" si="687"/>
        <v>16508.241060568285</v>
      </c>
      <c r="R4901" s="66">
        <f t="shared" si="688"/>
        <v>16034.520413109016</v>
      </c>
      <c r="S4901" s="67">
        <f>E4901/INDEX('CCG overall weighted population'!$F$4:$F$195,MATCH(A4901,'CCG overall weighted population'!$A$4:$A$195,0))*INDEX('CCG overall weighted population'!$T$4:$T$195,MATCH(A4901,'CCG overall weighted population'!$A$4:$A$195,0))</f>
        <v>0</v>
      </c>
      <c r="T4901" s="66">
        <f t="shared" si="689"/>
        <v>20124.910400513996</v>
      </c>
      <c r="U4901" s="66">
        <f t="shared" si="690"/>
        <v>20124.910400513996</v>
      </c>
      <c r="V4901" s="81">
        <f t="shared" si="691"/>
        <v>16027.159573329682</v>
      </c>
      <c r="W4901" s="110">
        <f t="shared" si="692"/>
        <v>0.91461816499192394</v>
      </c>
    </row>
    <row r="4902" spans="1:23" x14ac:dyDescent="0.2">
      <c r="A4902" s="31" t="s">
        <v>149</v>
      </c>
      <c r="B4902" s="25" t="s">
        <v>211</v>
      </c>
      <c r="C4902" s="53" t="s">
        <v>5352</v>
      </c>
      <c r="D4902" s="25" t="s">
        <v>5351</v>
      </c>
      <c r="E4902" s="97">
        <v>9857.666015625</v>
      </c>
      <c r="F4902" s="27">
        <v>9999.5234375</v>
      </c>
      <c r="G4902" s="27">
        <v>10620.2666015625</v>
      </c>
      <c r="H4902" s="27">
        <v>6996.84326171875</v>
      </c>
      <c r="I4902" s="27">
        <v>6280.4345703125</v>
      </c>
      <c r="J4902" s="27">
        <f t="shared" si="684"/>
        <v>9434.4290572544414</v>
      </c>
      <c r="K4902" s="28">
        <v>0.97266793251037598</v>
      </c>
      <c r="L4902" s="28">
        <v>1.0001224279403687</v>
      </c>
      <c r="M4902" s="27">
        <v>10554.845703125</v>
      </c>
      <c r="N4902" s="27">
        <v>6328.9210800212159</v>
      </c>
      <c r="O4902" s="66">
        <f t="shared" si="685"/>
        <v>8875.5902903969163</v>
      </c>
      <c r="P4902" s="66">
        <f t="shared" si="686"/>
        <v>8930.7813492902005</v>
      </c>
      <c r="Q4902" s="66">
        <f t="shared" si="687"/>
        <v>10132.253240814622</v>
      </c>
      <c r="R4902" s="66">
        <f t="shared" si="688"/>
        <v>9075.5798893469509</v>
      </c>
      <c r="S4902" s="67">
        <f>E4902/INDEX('CCG overall weighted population'!$F$4:$F$195,MATCH(A4902,'CCG overall weighted population'!$A$4:$A$195,0))*INDEX('CCG overall weighted population'!$T$4:$T$195,MATCH(A4902,'CCG overall weighted population'!$A$4:$A$195,0))</f>
        <v>0</v>
      </c>
      <c r="T4902" s="66">
        <f t="shared" si="689"/>
        <v>11390.751166869488</v>
      </c>
      <c r="U4902" s="66">
        <f t="shared" si="690"/>
        <v>11390.751166869488</v>
      </c>
      <c r="V4902" s="81">
        <f t="shared" si="691"/>
        <v>9071.4136350562785</v>
      </c>
      <c r="W4902" s="110">
        <f t="shared" si="692"/>
        <v>0.92023949895213897</v>
      </c>
    </row>
    <row r="4903" spans="1:23" x14ac:dyDescent="0.2">
      <c r="A4903" s="31" t="s">
        <v>149</v>
      </c>
      <c r="B4903" s="25" t="s">
        <v>211</v>
      </c>
      <c r="C4903" s="53" t="s">
        <v>5350</v>
      </c>
      <c r="D4903" s="25" t="s">
        <v>5349</v>
      </c>
      <c r="E4903" s="97">
        <v>14195.833984375</v>
      </c>
      <c r="F4903" s="27">
        <v>16689.951171875</v>
      </c>
      <c r="G4903" s="27">
        <v>22002.916015625</v>
      </c>
      <c r="H4903" s="27">
        <v>10922.9794921875</v>
      </c>
      <c r="I4903" s="27">
        <v>7554.31201171875</v>
      </c>
      <c r="J4903" s="27">
        <f t="shared" si="684"/>
        <v>15785.907927728189</v>
      </c>
      <c r="K4903" s="28">
        <v>0.97266793251037598</v>
      </c>
      <c r="L4903" s="28">
        <v>1.0001224279403687</v>
      </c>
      <c r="M4903" s="27">
        <v>17216.236328125</v>
      </c>
      <c r="N4903" s="27">
        <v>8376.9015471756193</v>
      </c>
      <c r="O4903" s="66">
        <f t="shared" si="685"/>
        <v>14635.587720570295</v>
      </c>
      <c r="P4903" s="66">
        <f t="shared" si="686"/>
        <v>14726.596155772377</v>
      </c>
      <c r="Q4903" s="66">
        <f t="shared" si="687"/>
        <v>16332.302850030062</v>
      </c>
      <c r="R4903" s="66">
        <f t="shared" si="688"/>
        <v>14920.112114595902</v>
      </c>
      <c r="S4903" s="67">
        <f>E4903/INDEX('CCG overall weighted population'!$F$4:$F$195,MATCH(A4903,'CCG overall weighted population'!$A$4:$A$195,0))*INDEX('CCG overall weighted population'!$T$4:$T$195,MATCH(A4903,'CCG overall weighted population'!$A$4:$A$195,0))</f>
        <v>0</v>
      </c>
      <c r="T4903" s="66">
        <f t="shared" si="689"/>
        <v>18726.217668872945</v>
      </c>
      <c r="U4903" s="66">
        <f t="shared" si="690"/>
        <v>18726.217668872945</v>
      </c>
      <c r="V4903" s="81">
        <f t="shared" si="691"/>
        <v>14913.26285737238</v>
      </c>
      <c r="W4903" s="110">
        <f t="shared" si="692"/>
        <v>1.0505379869747022</v>
      </c>
    </row>
    <row r="4904" spans="1:23" x14ac:dyDescent="0.2">
      <c r="A4904" s="31" t="s">
        <v>149</v>
      </c>
      <c r="B4904" s="25" t="s">
        <v>211</v>
      </c>
      <c r="C4904" s="53" t="s">
        <v>5348</v>
      </c>
      <c r="D4904" s="25" t="s">
        <v>5347</v>
      </c>
      <c r="E4904" s="97">
        <v>8711.416015625</v>
      </c>
      <c r="F4904" s="27">
        <v>8162.8330078125</v>
      </c>
      <c r="G4904" s="27">
        <v>8435.2275390625</v>
      </c>
      <c r="H4904" s="27">
        <v>5122.88916015625</v>
      </c>
      <c r="I4904" s="27">
        <v>6289.3984375</v>
      </c>
      <c r="J4904" s="27">
        <f t="shared" si="684"/>
        <v>7646.703184428422</v>
      </c>
      <c r="K4904" s="28">
        <v>0.97266793251037598</v>
      </c>
      <c r="L4904" s="28">
        <v>1.0001224279403687</v>
      </c>
      <c r="M4904" s="27">
        <v>8675.46875</v>
      </c>
      <c r="N4904" s="27">
        <v>6470.9818032292551</v>
      </c>
      <c r="O4904" s="66">
        <f t="shared" si="685"/>
        <v>7324.2409103753153</v>
      </c>
      <c r="P4904" s="66">
        <f t="shared" si="686"/>
        <v>7369.7852176503475</v>
      </c>
      <c r="Q4904" s="66">
        <f t="shared" si="687"/>
        <v>8455.0200553229261</v>
      </c>
      <c r="R4904" s="66">
        <f t="shared" si="688"/>
        <v>7500.5751439251399</v>
      </c>
      <c r="S4904" s="67">
        <f>E4904/INDEX('CCG overall weighted population'!$F$4:$F$195,MATCH(A4904,'CCG overall weighted population'!$A$4:$A$195,0))*INDEX('CCG overall weighted population'!$T$4:$T$195,MATCH(A4904,'CCG overall weighted population'!$A$4:$A$195,0))</f>
        <v>0</v>
      </c>
      <c r="T4904" s="66">
        <f t="shared" si="689"/>
        <v>9413.9642992008685</v>
      </c>
      <c r="U4904" s="66">
        <f t="shared" si="690"/>
        <v>9413.9642992008685</v>
      </c>
      <c r="V4904" s="81">
        <f t="shared" si="691"/>
        <v>7497.1319145384887</v>
      </c>
      <c r="W4904" s="110">
        <f t="shared" si="692"/>
        <v>0.86061002035621503</v>
      </c>
    </row>
    <row r="4905" spans="1:23" x14ac:dyDescent="0.2">
      <c r="A4905" s="31" t="s">
        <v>149</v>
      </c>
      <c r="B4905" s="25" t="s">
        <v>211</v>
      </c>
      <c r="C4905" s="53" t="s">
        <v>5346</v>
      </c>
      <c r="D4905" s="25" t="s">
        <v>5345</v>
      </c>
      <c r="E4905" s="97">
        <v>7213.75</v>
      </c>
      <c r="F4905" s="27">
        <v>7344.18505859375</v>
      </c>
      <c r="G4905" s="27">
        <v>7937.8486328125</v>
      </c>
      <c r="H4905" s="27">
        <v>4733.146484375</v>
      </c>
      <c r="I4905" s="27">
        <v>4617.19482421875</v>
      </c>
      <c r="J4905" s="27">
        <f t="shared" si="684"/>
        <v>6877.3750291309861</v>
      </c>
      <c r="K4905" s="28">
        <v>0.97266793251037598</v>
      </c>
      <c r="L4905" s="28">
        <v>1.0001224279403687</v>
      </c>
      <c r="M4905" s="27">
        <v>7712.89306640625</v>
      </c>
      <c r="N4905" s="27">
        <v>5287.7195888507758</v>
      </c>
      <c r="O4905" s="66">
        <f t="shared" si="685"/>
        <v>6535.5815034685529</v>
      </c>
      <c r="P4905" s="66">
        <f t="shared" si="686"/>
        <v>6576.2216921048021</v>
      </c>
      <c r="Q4905" s="66">
        <f t="shared" si="687"/>
        <v>7470.3757186507028</v>
      </c>
      <c r="R4905" s="66">
        <f t="shared" si="688"/>
        <v>6683.9830126509178</v>
      </c>
      <c r="S4905" s="67">
        <f>E4905/INDEX('CCG overall weighted population'!$F$4:$F$195,MATCH(A4905,'CCG overall weighted population'!$A$4:$A$195,0))*INDEX('CCG overall weighted population'!$T$4:$T$195,MATCH(A4905,'CCG overall weighted population'!$A$4:$A$195,0))</f>
        <v>0</v>
      </c>
      <c r="T4905" s="66">
        <f t="shared" si="689"/>
        <v>8389.0603387292467</v>
      </c>
      <c r="U4905" s="66">
        <f t="shared" si="690"/>
        <v>8389.0603387292467</v>
      </c>
      <c r="V4905" s="81">
        <f t="shared" si="691"/>
        <v>6680.9146497204192</v>
      </c>
      <c r="W4905" s="110">
        <f t="shared" si="692"/>
        <v>0.92613614967533098</v>
      </c>
    </row>
    <row r="4906" spans="1:23" x14ac:dyDescent="0.2">
      <c r="A4906" s="31" t="s">
        <v>149</v>
      </c>
      <c r="B4906" s="25" t="s">
        <v>211</v>
      </c>
      <c r="C4906" s="53" t="s">
        <v>5344</v>
      </c>
      <c r="D4906" s="25" t="s">
        <v>5343</v>
      </c>
      <c r="E4906" s="97">
        <v>4884.5830078125</v>
      </c>
      <c r="F4906" s="27">
        <v>5077.2158203125</v>
      </c>
      <c r="G4906" s="27">
        <v>5000.45654296875</v>
      </c>
      <c r="H4906" s="27">
        <v>3041.843017578125</v>
      </c>
      <c r="I4906" s="27">
        <v>2861.60302734375</v>
      </c>
      <c r="J4906" s="27">
        <f t="shared" si="684"/>
        <v>4674.9767868914878</v>
      </c>
      <c r="K4906" s="28">
        <v>0.97266793251037598</v>
      </c>
      <c r="L4906" s="28">
        <v>1.0001224279403687</v>
      </c>
      <c r="M4906" s="27">
        <v>5032.1982421875</v>
      </c>
      <c r="N4906" s="27">
        <v>3131.9480177410856</v>
      </c>
      <c r="O4906" s="66">
        <f t="shared" si="685"/>
        <v>4397.652875247768</v>
      </c>
      <c r="P4906" s="66">
        <f t="shared" si="686"/>
        <v>4424.9987881266698</v>
      </c>
      <c r="Q4906" s="66">
        <f t="shared" si="687"/>
        <v>4842.1732197428591</v>
      </c>
      <c r="R4906" s="66">
        <f t="shared" si="688"/>
        <v>4475.2756602475692</v>
      </c>
      <c r="S4906" s="67">
        <f>E4906/INDEX('CCG overall weighted population'!$F$4:$F$195,MATCH(A4906,'CCG overall weighted population'!$A$4:$A$195,0))*INDEX('CCG overall weighted population'!$T$4:$T$195,MATCH(A4906,'CCG overall weighted population'!$A$4:$A$195,0))</f>
        <v>0</v>
      </c>
      <c r="T4906" s="66">
        <f t="shared" si="689"/>
        <v>5616.9139680941907</v>
      </c>
      <c r="U4906" s="66">
        <f t="shared" si="690"/>
        <v>5616.9139680941907</v>
      </c>
      <c r="V4906" s="81">
        <f t="shared" si="691"/>
        <v>4473.2212310376699</v>
      </c>
      <c r="W4906" s="110">
        <f t="shared" si="692"/>
        <v>0.91578364496684983</v>
      </c>
    </row>
    <row r="4907" spans="1:23" x14ac:dyDescent="0.2">
      <c r="A4907" s="31" t="s">
        <v>149</v>
      </c>
      <c r="B4907" s="25" t="s">
        <v>211</v>
      </c>
      <c r="C4907" s="53" t="s">
        <v>5342</v>
      </c>
      <c r="D4907" s="25" t="s">
        <v>5341</v>
      </c>
      <c r="E4907" s="97">
        <v>6967.66650390625</v>
      </c>
      <c r="F4907" s="27">
        <v>5009.0302734375</v>
      </c>
      <c r="G4907" s="27">
        <v>4119.7998046875</v>
      </c>
      <c r="H4907" s="27">
        <v>5393.01513671875</v>
      </c>
      <c r="I4907" s="27">
        <v>6761.12890625</v>
      </c>
      <c r="J4907" s="27">
        <f t="shared" si="684"/>
        <v>5082.5321839572498</v>
      </c>
      <c r="K4907" s="28">
        <v>0.97266793251037598</v>
      </c>
      <c r="L4907" s="28">
        <v>1.0001224279403687</v>
      </c>
      <c r="M4907" s="27">
        <v>5764.9541015625</v>
      </c>
      <c r="N4907" s="27">
        <v>5210.6088140860284</v>
      </c>
      <c r="O4907" s="66">
        <f t="shared" si="685"/>
        <v>4956.6804362824405</v>
      </c>
      <c r="P4907" s="66">
        <f t="shared" si="686"/>
        <v>4987.5025487192934</v>
      </c>
      <c r="Q4907" s="66">
        <f t="shared" si="687"/>
        <v>5709.5195728148528</v>
      </c>
      <c r="R4907" s="66">
        <f t="shared" si="688"/>
        <v>5074.5183263855588</v>
      </c>
      <c r="S4907" s="67">
        <f>E4907/INDEX('CCG overall weighted population'!$F$4:$F$195,MATCH(A4907,'CCG overall weighted population'!$A$4:$A$195,0))*INDEX('CCG overall weighted population'!$T$4:$T$195,MATCH(A4907,'CCG overall weighted population'!$A$4:$A$195,0))</f>
        <v>0</v>
      </c>
      <c r="T4907" s="66">
        <f t="shared" si="689"/>
        <v>6369.0228340589465</v>
      </c>
      <c r="U4907" s="66">
        <f t="shared" si="690"/>
        <v>6369.0228340589465</v>
      </c>
      <c r="V4907" s="81">
        <f t="shared" si="691"/>
        <v>5072.1888076101004</v>
      </c>
      <c r="W4907" s="110">
        <f t="shared" si="692"/>
        <v>0.72796090409414727</v>
      </c>
    </row>
    <row r="4908" spans="1:23" x14ac:dyDescent="0.2">
      <c r="A4908" s="31" t="s">
        <v>149</v>
      </c>
      <c r="B4908" s="25" t="s">
        <v>211</v>
      </c>
      <c r="C4908" s="53" t="s">
        <v>5340</v>
      </c>
      <c r="D4908" s="25" t="s">
        <v>5339</v>
      </c>
      <c r="E4908" s="97">
        <v>270.16668701171875</v>
      </c>
      <c r="F4908" s="27">
        <v>188.2181396484375</v>
      </c>
      <c r="G4908" s="27">
        <v>149.46287536621094</v>
      </c>
      <c r="H4908" s="27">
        <v>213.25009155273438</v>
      </c>
      <c r="I4908" s="27">
        <v>4096.52587890625</v>
      </c>
      <c r="J4908" s="27">
        <f t="shared" si="684"/>
        <v>352.30662287494545</v>
      </c>
      <c r="K4908" s="28">
        <v>0.97266793251037598</v>
      </c>
      <c r="L4908" s="28">
        <v>1.0001224279403687</v>
      </c>
      <c r="M4908" s="27">
        <v>218.88070678710938</v>
      </c>
      <c r="N4908" s="27">
        <v>202.03793046444926</v>
      </c>
      <c r="O4908" s="66">
        <f t="shared" si="685"/>
        <v>328.10136450180028</v>
      </c>
      <c r="P4908" s="66">
        <f t="shared" si="686"/>
        <v>330.14159632173659</v>
      </c>
      <c r="Q4908" s="66">
        <f t="shared" si="687"/>
        <v>217.19642915484337</v>
      </c>
      <c r="R4908" s="66">
        <f t="shared" si="688"/>
        <v>316.52971290806676</v>
      </c>
      <c r="S4908" s="67">
        <f>E4908/INDEX('CCG overall weighted population'!$F$4:$F$195,MATCH(A4908,'CCG overall weighted population'!$A$4:$A$195,0))*INDEX('CCG overall weighted population'!$T$4:$T$195,MATCH(A4908,'CCG overall weighted population'!$A$4:$A$195,0))</f>
        <v>0</v>
      </c>
      <c r="T4908" s="66">
        <f t="shared" si="689"/>
        <v>397.27612346717672</v>
      </c>
      <c r="U4908" s="66">
        <f t="shared" si="690"/>
        <v>397.27612346717672</v>
      </c>
      <c r="V4908" s="81">
        <f t="shared" si="691"/>
        <v>316.38440612981043</v>
      </c>
      <c r="W4908" s="110">
        <f t="shared" si="692"/>
        <v>1.1710711251239014</v>
      </c>
    </row>
    <row r="4909" spans="1:23" x14ac:dyDescent="0.2">
      <c r="A4909" s="31" t="s">
        <v>149</v>
      </c>
      <c r="B4909" s="25" t="s">
        <v>211</v>
      </c>
      <c r="C4909" s="53" t="s">
        <v>5338</v>
      </c>
      <c r="D4909" s="25" t="s">
        <v>5337</v>
      </c>
      <c r="E4909" s="97">
        <v>11898</v>
      </c>
      <c r="F4909" s="27">
        <v>9182.6923828125</v>
      </c>
      <c r="G4909" s="27">
        <v>6843.98876953125</v>
      </c>
      <c r="H4909" s="27">
        <v>7407.50439453125</v>
      </c>
      <c r="I4909" s="27">
        <v>13632.740234375</v>
      </c>
      <c r="J4909" s="27">
        <f t="shared" si="684"/>
        <v>8952.0617800155123</v>
      </c>
      <c r="K4909" s="28">
        <v>0.97266793251037598</v>
      </c>
      <c r="L4909" s="28">
        <v>1.0001224279403687</v>
      </c>
      <c r="M4909" s="27">
        <v>9315.84765625</v>
      </c>
      <c r="N4909" s="27">
        <v>8694.7358572263656</v>
      </c>
      <c r="O4909" s="66">
        <f t="shared" si="685"/>
        <v>8683.417118679643</v>
      </c>
      <c r="P4909" s="66">
        <f t="shared" si="686"/>
        <v>8737.4131876634183</v>
      </c>
      <c r="Q4909" s="66">
        <f t="shared" si="687"/>
        <v>9253.736476347638</v>
      </c>
      <c r="R4909" s="66">
        <f t="shared" si="688"/>
        <v>8799.6392446574901</v>
      </c>
      <c r="S4909" s="67">
        <f>E4909/INDEX('CCG overall weighted population'!$F$4:$F$195,MATCH(A4909,'CCG overall weighted population'!$A$4:$A$195,0))*INDEX('CCG overall weighted population'!$T$4:$T$195,MATCH(A4909,'CCG overall weighted population'!$A$4:$A$195,0))</f>
        <v>0</v>
      </c>
      <c r="T4909" s="66">
        <f t="shared" si="689"/>
        <v>11044.418341991521</v>
      </c>
      <c r="U4909" s="66">
        <f t="shared" si="690"/>
        <v>11044.418341991521</v>
      </c>
      <c r="V4909" s="81">
        <f t="shared" si="691"/>
        <v>8795.5996642442915</v>
      </c>
      <c r="W4909" s="110">
        <f t="shared" si="692"/>
        <v>0.7392502659475787</v>
      </c>
    </row>
    <row r="4910" spans="1:23" x14ac:dyDescent="0.2">
      <c r="A4910" s="31" t="s">
        <v>149</v>
      </c>
      <c r="B4910" s="25" t="s">
        <v>211</v>
      </c>
      <c r="C4910" s="53" t="s">
        <v>5336</v>
      </c>
      <c r="D4910" s="25" t="s">
        <v>5335</v>
      </c>
      <c r="E4910" s="97">
        <v>8893.083984375</v>
      </c>
      <c r="F4910" s="27">
        <v>6805.03271484375</v>
      </c>
      <c r="G4910" s="27">
        <v>5886.52978515625</v>
      </c>
      <c r="H4910" s="27">
        <v>8389.8876953125</v>
      </c>
      <c r="I4910" s="27">
        <v>11403.5615234375</v>
      </c>
      <c r="J4910" s="27">
        <f t="shared" si="684"/>
        <v>7175.1984707616721</v>
      </c>
      <c r="K4910" s="28">
        <v>0.97266793251037598</v>
      </c>
      <c r="L4910" s="28">
        <v>1.0001224279403687</v>
      </c>
      <c r="M4910" s="27">
        <v>7280.541015625</v>
      </c>
      <c r="N4910" s="27">
        <v>7924.8729352901428</v>
      </c>
      <c r="O4910" s="66">
        <f t="shared" si="685"/>
        <v>7052.8672553663382</v>
      </c>
      <c r="P4910" s="66">
        <f t="shared" si="686"/>
        <v>7096.7240805826405</v>
      </c>
      <c r="Q4910" s="66">
        <f t="shared" si="687"/>
        <v>7344.9742075915146</v>
      </c>
      <c r="R4910" s="66">
        <f t="shared" si="688"/>
        <v>7126.6425965407452</v>
      </c>
      <c r="S4910" s="67">
        <f>E4910/INDEX('CCG overall weighted population'!$F$4:$F$195,MATCH(A4910,'CCG overall weighted population'!$A$4:$A$195,0))*INDEX('CCG overall weighted population'!$T$4:$T$195,MATCH(A4910,'CCG overall weighted population'!$A$4:$A$195,0))</f>
        <v>0</v>
      </c>
      <c r="T4910" s="66">
        <f t="shared" si="689"/>
        <v>8944.6419360702221</v>
      </c>
      <c r="U4910" s="66">
        <f t="shared" si="690"/>
        <v>8944.6419360702221</v>
      </c>
      <c r="V4910" s="81">
        <f t="shared" si="691"/>
        <v>7123.3710253951049</v>
      </c>
      <c r="W4910" s="110">
        <f t="shared" si="692"/>
        <v>0.80100120924425644</v>
      </c>
    </row>
    <row r="4911" spans="1:23" x14ac:dyDescent="0.2">
      <c r="A4911" s="31" t="s">
        <v>150</v>
      </c>
      <c r="B4911" s="25" t="s">
        <v>228</v>
      </c>
      <c r="C4911" s="53" t="s">
        <v>5334</v>
      </c>
      <c r="D4911" s="25" t="s">
        <v>5333</v>
      </c>
      <c r="E4911" s="97">
        <v>9105.416015625</v>
      </c>
      <c r="F4911" s="27">
        <v>9756.5283203125</v>
      </c>
      <c r="G4911" s="27">
        <v>12083.4931640625</v>
      </c>
      <c r="H4911" s="27">
        <v>8146.95849609375</v>
      </c>
      <c r="I4911" s="27">
        <v>7081.904296875</v>
      </c>
      <c r="J4911" s="27">
        <f t="shared" si="684"/>
        <v>9553.1470834599477</v>
      </c>
      <c r="K4911" s="28">
        <v>0.99246889352798462</v>
      </c>
      <c r="L4911" s="28">
        <v>0.99780917167663574</v>
      </c>
      <c r="M4911" s="27">
        <v>9925.671875</v>
      </c>
      <c r="N4911" s="27">
        <v>7633.1445908193427</v>
      </c>
      <c r="O4911" s="66">
        <f t="shared" si="685"/>
        <v>9270.2928280082688</v>
      </c>
      <c r="P4911" s="66">
        <f t="shared" si="686"/>
        <v>9327.9382646145714</v>
      </c>
      <c r="Q4911" s="66">
        <f t="shared" si="687"/>
        <v>9696.4191465819349</v>
      </c>
      <c r="R4911" s="66">
        <f t="shared" si="688"/>
        <v>9372.3467057309099</v>
      </c>
      <c r="S4911" s="67">
        <f>E4911/INDEX('CCG overall weighted population'!$F$4:$F$195,MATCH(A4911,'CCG overall weighted population'!$A$4:$A$195,0))*INDEX('CCG overall weighted population'!$T$4:$T$195,MATCH(A4911,'CCG overall weighted population'!$A$4:$A$195,0))</f>
        <v>0</v>
      </c>
      <c r="T4911" s="66">
        <f t="shared" si="689"/>
        <v>11763.222898839109</v>
      </c>
      <c r="U4911" s="66">
        <f t="shared" si="690"/>
        <v>11763.222898839109</v>
      </c>
      <c r="V4911" s="81">
        <f t="shared" si="691"/>
        <v>9368.0442170577335</v>
      </c>
      <c r="W4911" s="110">
        <f t="shared" si="692"/>
        <v>1.0288430754818956</v>
      </c>
    </row>
    <row r="4912" spans="1:23" x14ac:dyDescent="0.2">
      <c r="A4912" s="31" t="s">
        <v>150</v>
      </c>
      <c r="B4912" s="25" t="s">
        <v>228</v>
      </c>
      <c r="C4912" s="53" t="s">
        <v>5332</v>
      </c>
      <c r="D4912" s="25" t="s">
        <v>5331</v>
      </c>
      <c r="E4912" s="97">
        <v>9836.0830078125</v>
      </c>
      <c r="F4912" s="27">
        <v>10374.0380859375</v>
      </c>
      <c r="G4912" s="27">
        <v>11509.3515625</v>
      </c>
      <c r="H4912" s="27">
        <v>17819.7734375</v>
      </c>
      <c r="I4912" s="27">
        <v>8969.0703125</v>
      </c>
      <c r="J4912" s="27">
        <f t="shared" si="684"/>
        <v>11504.107606546026</v>
      </c>
      <c r="K4912" s="28">
        <v>0.99246889352798462</v>
      </c>
      <c r="L4912" s="28">
        <v>0.99780917167663574</v>
      </c>
      <c r="M4912" s="27">
        <v>10732.9267578125</v>
      </c>
      <c r="N4912" s="27">
        <v>20397.813699770326</v>
      </c>
      <c r="O4912" s="66">
        <f t="shared" si="685"/>
        <v>12273.194113241479</v>
      </c>
      <c r="P4912" s="66">
        <f t="shared" si="686"/>
        <v>12349.51248271889</v>
      </c>
      <c r="Q4912" s="66">
        <f t="shared" si="687"/>
        <v>11699.415452008283</v>
      </c>
      <c r="R4912" s="66">
        <f t="shared" si="688"/>
        <v>12271.164331916387</v>
      </c>
      <c r="S4912" s="67">
        <f>E4912/INDEX('CCG overall weighted population'!$F$4:$F$195,MATCH(A4912,'CCG overall weighted population'!$A$4:$A$195,0))*INDEX('CCG overall weighted population'!$T$4:$T$195,MATCH(A4912,'CCG overall weighted population'!$A$4:$A$195,0))</f>
        <v>0</v>
      </c>
      <c r="T4912" s="66">
        <f t="shared" si="689"/>
        <v>15401.525978157828</v>
      </c>
      <c r="U4912" s="66">
        <f t="shared" si="690"/>
        <v>15401.525978157828</v>
      </c>
      <c r="V4912" s="81">
        <f t="shared" si="691"/>
        <v>12265.53110608699</v>
      </c>
      <c r="W4912" s="110">
        <f t="shared" si="692"/>
        <v>1.2469934522049939</v>
      </c>
    </row>
    <row r="4913" spans="1:23" x14ac:dyDescent="0.2">
      <c r="A4913" s="31" t="s">
        <v>150</v>
      </c>
      <c r="B4913" s="25" t="s">
        <v>228</v>
      </c>
      <c r="C4913" s="53" t="s">
        <v>5330</v>
      </c>
      <c r="D4913" s="25" t="s">
        <v>5329</v>
      </c>
      <c r="E4913" s="97">
        <v>11248.833984375</v>
      </c>
      <c r="F4913" s="27">
        <v>10268.6826171875</v>
      </c>
      <c r="G4913" s="27">
        <v>9607.830078125</v>
      </c>
      <c r="H4913" s="27">
        <v>17281.18359375</v>
      </c>
      <c r="I4913" s="27">
        <v>7379.8056640625</v>
      </c>
      <c r="J4913" s="27">
        <f t="shared" si="684"/>
        <v>11156.805154535705</v>
      </c>
      <c r="K4913" s="28">
        <v>0.99246889352798462</v>
      </c>
      <c r="L4913" s="28">
        <v>0.99780917167663574</v>
      </c>
      <c r="M4913" s="27">
        <v>10933.634765625</v>
      </c>
      <c r="N4913" s="27">
        <v>12949.871124980491</v>
      </c>
      <c r="O4913" s="66">
        <f t="shared" si="685"/>
        <v>11226.089850902448</v>
      </c>
      <c r="P4913" s="66">
        <f t="shared" si="686"/>
        <v>11295.897014801487</v>
      </c>
      <c r="Q4913" s="66">
        <f t="shared" si="687"/>
        <v>11135.25840156055</v>
      </c>
      <c r="R4913" s="66">
        <f t="shared" si="688"/>
        <v>11276.537230491829</v>
      </c>
      <c r="S4913" s="67">
        <f>E4913/INDEX('CCG overall weighted population'!$F$4:$F$195,MATCH(A4913,'CCG overall weighted population'!$A$4:$A$195,0))*INDEX('CCG overall weighted population'!$T$4:$T$195,MATCH(A4913,'CCG overall weighted population'!$A$4:$A$195,0))</f>
        <v>0</v>
      </c>
      <c r="T4913" s="66">
        <f t="shared" si="689"/>
        <v>14153.170506189521</v>
      </c>
      <c r="U4913" s="66">
        <f t="shared" si="690"/>
        <v>14153.170506189521</v>
      </c>
      <c r="V4913" s="81">
        <f t="shared" si="691"/>
        <v>11271.360600216598</v>
      </c>
      <c r="W4913" s="110">
        <f t="shared" si="692"/>
        <v>1.0020025734109765</v>
      </c>
    </row>
    <row r="4914" spans="1:23" x14ac:dyDescent="0.2">
      <c r="A4914" s="31" t="s">
        <v>150</v>
      </c>
      <c r="B4914" s="25" t="s">
        <v>228</v>
      </c>
      <c r="C4914" s="53" t="s">
        <v>5328</v>
      </c>
      <c r="D4914" s="25" t="s">
        <v>5327</v>
      </c>
      <c r="E4914" s="97">
        <v>7567.5830078125</v>
      </c>
      <c r="F4914" s="27">
        <v>7268.80810546875</v>
      </c>
      <c r="G4914" s="27">
        <v>7186.39111328125</v>
      </c>
      <c r="H4914" s="27">
        <v>6886.24609375</v>
      </c>
      <c r="I4914" s="27">
        <v>5403.02734375</v>
      </c>
      <c r="J4914" s="27">
        <f t="shared" si="684"/>
        <v>7128.4631664029921</v>
      </c>
      <c r="K4914" s="28">
        <v>0.99246889352798462</v>
      </c>
      <c r="L4914" s="28">
        <v>0.99780917167663574</v>
      </c>
      <c r="M4914" s="27">
        <v>6935.04296875</v>
      </c>
      <c r="N4914" s="27">
        <v>5610.2592524638585</v>
      </c>
      <c r="O4914" s="66">
        <f t="shared" si="685"/>
        <v>6908.9314190100449</v>
      </c>
      <c r="P4914" s="66">
        <f t="shared" si="686"/>
        <v>6951.8932084077387</v>
      </c>
      <c r="Q4914" s="66">
        <f t="shared" si="687"/>
        <v>6802.5645971213862</v>
      </c>
      <c r="R4914" s="66">
        <f t="shared" si="688"/>
        <v>6933.8964786835568</v>
      </c>
      <c r="S4914" s="67">
        <f>E4914/INDEX('CCG overall weighted population'!$F$4:$F$195,MATCH(A4914,'CCG overall weighted population'!$A$4:$A$195,0))*INDEX('CCG overall weighted population'!$T$4:$T$195,MATCH(A4914,'CCG overall weighted population'!$A$4:$A$195,0))</f>
        <v>0</v>
      </c>
      <c r="T4914" s="66">
        <f t="shared" si="689"/>
        <v>8702.7264779220914</v>
      </c>
      <c r="U4914" s="66">
        <f t="shared" si="690"/>
        <v>8702.7264779220914</v>
      </c>
      <c r="V4914" s="81">
        <f t="shared" si="691"/>
        <v>6930.7133899655219</v>
      </c>
      <c r="W4914" s="110">
        <f t="shared" si="692"/>
        <v>0.91584240077849199</v>
      </c>
    </row>
    <row r="4915" spans="1:23" x14ac:dyDescent="0.2">
      <c r="A4915" s="31" t="s">
        <v>150</v>
      </c>
      <c r="B4915" s="25" t="s">
        <v>228</v>
      </c>
      <c r="C4915" s="53" t="s">
        <v>5326</v>
      </c>
      <c r="D4915" s="25" t="s">
        <v>5325</v>
      </c>
      <c r="E4915" s="97">
        <v>11563.0830078125</v>
      </c>
      <c r="F4915" s="27">
        <v>8758.4775390625</v>
      </c>
      <c r="G4915" s="27">
        <v>8099.91845703125</v>
      </c>
      <c r="H4915" s="27">
        <v>11269.5478515625</v>
      </c>
      <c r="I4915" s="27">
        <v>8010.4501953125</v>
      </c>
      <c r="J4915" s="27">
        <f t="shared" si="684"/>
        <v>9061.3726405743146</v>
      </c>
      <c r="K4915" s="28">
        <v>0.99246889352798462</v>
      </c>
      <c r="L4915" s="28">
        <v>0.99780917167663574</v>
      </c>
      <c r="M4915" s="27">
        <v>9445.744140625</v>
      </c>
      <c r="N4915" s="27">
        <v>8609.2234685452713</v>
      </c>
      <c r="O4915" s="66">
        <f t="shared" si="685"/>
        <v>8928.6519867243387</v>
      </c>
      <c r="P4915" s="66">
        <f t="shared" si="686"/>
        <v>8984.1729990191634</v>
      </c>
      <c r="Q4915" s="66">
        <f t="shared" si="687"/>
        <v>9362.0920734170286</v>
      </c>
      <c r="R4915" s="66">
        <f t="shared" si="688"/>
        <v>9029.7189086808357</v>
      </c>
      <c r="S4915" s="67">
        <f>E4915/INDEX('CCG overall weighted population'!$F$4:$F$195,MATCH(A4915,'CCG overall weighted population'!$A$4:$A$195,0))*INDEX('CCG overall weighted population'!$T$4:$T$195,MATCH(A4915,'CCG overall weighted population'!$A$4:$A$195,0))</f>
        <v>0</v>
      </c>
      <c r="T4915" s="66">
        <f t="shared" si="689"/>
        <v>11333.191096283857</v>
      </c>
      <c r="U4915" s="66">
        <f t="shared" si="690"/>
        <v>11333.191096283857</v>
      </c>
      <c r="V4915" s="81">
        <f t="shared" si="691"/>
        <v>9025.5737074258686</v>
      </c>
      <c r="W4915" s="110">
        <f t="shared" si="692"/>
        <v>0.78055080131551557</v>
      </c>
    </row>
    <row r="4916" spans="1:23" x14ac:dyDescent="0.2">
      <c r="A4916" s="31" t="s">
        <v>150</v>
      </c>
      <c r="B4916" s="25" t="s">
        <v>228</v>
      </c>
      <c r="C4916" s="53" t="s">
        <v>5324</v>
      </c>
      <c r="D4916" s="25" t="s">
        <v>5323</v>
      </c>
      <c r="E4916" s="97">
        <v>13263.91796875</v>
      </c>
      <c r="F4916" s="27">
        <v>10097.0830078125</v>
      </c>
      <c r="G4916" s="27">
        <v>9882.29296875</v>
      </c>
      <c r="H4916" s="27">
        <v>15179.7001953125</v>
      </c>
      <c r="I4916" s="27">
        <v>10587.59765625</v>
      </c>
      <c r="J4916" s="27">
        <f t="shared" si="684"/>
        <v>10865.399766955401</v>
      </c>
      <c r="K4916" s="28">
        <v>0.99246889352798462</v>
      </c>
      <c r="L4916" s="28">
        <v>0.99780917167663574</v>
      </c>
      <c r="M4916" s="27">
        <v>11414.498046875</v>
      </c>
      <c r="N4916" s="27">
        <v>13838.797170317155</v>
      </c>
      <c r="O4916" s="66">
        <f t="shared" si="685"/>
        <v>11054.400259736836</v>
      </c>
      <c r="P4916" s="66">
        <f t="shared" si="686"/>
        <v>11123.13980671944</v>
      </c>
      <c r="Q4916" s="66">
        <f t="shared" si="687"/>
        <v>11656.927959219216</v>
      </c>
      <c r="R4916" s="66">
        <f t="shared" si="688"/>
        <v>11187.470687638752</v>
      </c>
      <c r="S4916" s="67">
        <f>E4916/INDEX('CCG overall weighted population'!$F$4:$F$195,MATCH(A4916,'CCG overall weighted population'!$A$4:$A$195,0))*INDEX('CCG overall weighted population'!$T$4:$T$195,MATCH(A4916,'CCG overall weighted population'!$A$4:$A$195,0))</f>
        <v>0</v>
      </c>
      <c r="T4916" s="66">
        <f t="shared" si="689"/>
        <v>14041.383178073595</v>
      </c>
      <c r="U4916" s="66">
        <f t="shared" si="690"/>
        <v>14041.383178073595</v>
      </c>
      <c r="V4916" s="81">
        <f t="shared" si="691"/>
        <v>11182.334944433089</v>
      </c>
      <c r="W4916" s="110">
        <f t="shared" si="692"/>
        <v>0.84306424171039407</v>
      </c>
    </row>
    <row r="4917" spans="1:23" x14ac:dyDescent="0.2">
      <c r="A4917" s="31" t="s">
        <v>150</v>
      </c>
      <c r="B4917" s="25" t="s">
        <v>228</v>
      </c>
      <c r="C4917" s="53" t="s">
        <v>5322</v>
      </c>
      <c r="D4917" s="25" t="s">
        <v>5321</v>
      </c>
      <c r="E4917" s="97">
        <v>24032.9140625</v>
      </c>
      <c r="F4917" s="27">
        <v>18874.65625</v>
      </c>
      <c r="G4917" s="27">
        <v>20282.6640625</v>
      </c>
      <c r="H4917" s="27">
        <v>29605.234375</v>
      </c>
      <c r="I4917" s="27">
        <v>19474.8828125</v>
      </c>
      <c r="J4917" s="27">
        <f t="shared" si="684"/>
        <v>20598.005514253869</v>
      </c>
      <c r="K4917" s="28">
        <v>0.99246889352798462</v>
      </c>
      <c r="L4917" s="28">
        <v>0.99780917167663574</v>
      </c>
      <c r="M4917" s="27">
        <v>20872.7734375</v>
      </c>
      <c r="N4917" s="27">
        <v>22258.751575654402</v>
      </c>
      <c r="O4917" s="66">
        <f t="shared" si="685"/>
        <v>20562.555681438738</v>
      </c>
      <c r="P4917" s="66">
        <f t="shared" si="686"/>
        <v>20690.419765345207</v>
      </c>
      <c r="Q4917" s="66">
        <f t="shared" si="687"/>
        <v>21011.371251315439</v>
      </c>
      <c r="R4917" s="66">
        <f t="shared" si="688"/>
        <v>20729.10007649137</v>
      </c>
      <c r="S4917" s="67">
        <f>E4917/INDEX('CCG overall weighted population'!$F$4:$F$195,MATCH(A4917,'CCG overall weighted population'!$A$4:$A$195,0))*INDEX('CCG overall weighted population'!$T$4:$T$195,MATCH(A4917,'CCG overall weighted population'!$A$4:$A$195,0))</f>
        <v>0</v>
      </c>
      <c r="T4917" s="66">
        <f t="shared" si="689"/>
        <v>26017.072601785985</v>
      </c>
      <c r="U4917" s="66">
        <f t="shared" si="690"/>
        <v>26017.072601785985</v>
      </c>
      <c r="V4917" s="81">
        <f t="shared" si="691"/>
        <v>20719.584133357326</v>
      </c>
      <c r="W4917" s="110">
        <f t="shared" si="692"/>
        <v>0.86213365884278426</v>
      </c>
    </row>
    <row r="4918" spans="1:23" x14ac:dyDescent="0.2">
      <c r="A4918" s="31" t="s">
        <v>150</v>
      </c>
      <c r="B4918" s="25" t="s">
        <v>228</v>
      </c>
      <c r="C4918" s="53" t="s">
        <v>5320</v>
      </c>
      <c r="D4918" s="25" t="s">
        <v>5319</v>
      </c>
      <c r="E4918" s="97">
        <v>9347.166015625</v>
      </c>
      <c r="F4918" s="27">
        <v>9803.3837890625</v>
      </c>
      <c r="G4918" s="27">
        <v>10618.4306640625</v>
      </c>
      <c r="H4918" s="27">
        <v>6465.06103515625</v>
      </c>
      <c r="I4918" s="27">
        <v>7199.70166015625</v>
      </c>
      <c r="J4918" s="27">
        <f t="shared" si="684"/>
        <v>9246.9225962965993</v>
      </c>
      <c r="K4918" s="28">
        <v>0.99246889352798462</v>
      </c>
      <c r="L4918" s="28">
        <v>0.99780917167663574</v>
      </c>
      <c r="M4918" s="27">
        <v>9288.796875</v>
      </c>
      <c r="N4918" s="27">
        <v>5462.5844823637062</v>
      </c>
      <c r="O4918" s="66">
        <f t="shared" si="685"/>
        <v>8782.416239604152</v>
      </c>
      <c r="P4918" s="66">
        <f t="shared" si="686"/>
        <v>8837.0279145515378</v>
      </c>
      <c r="Q4918" s="66">
        <f t="shared" si="687"/>
        <v>8906.175635736372</v>
      </c>
      <c r="R4918" s="66">
        <f t="shared" si="688"/>
        <v>8845.3614337511517</v>
      </c>
      <c r="S4918" s="67">
        <f>E4918/INDEX('CCG overall weighted population'!$F$4:$F$195,MATCH(A4918,'CCG overall weighted population'!$A$4:$A$195,0))*INDEX('CCG overall weighted population'!$T$4:$T$195,MATCH(A4918,'CCG overall weighted population'!$A$4:$A$195,0))</f>
        <v>0</v>
      </c>
      <c r="T4918" s="66">
        <f t="shared" si="689"/>
        <v>11101.804215414526</v>
      </c>
      <c r="U4918" s="66">
        <f t="shared" si="690"/>
        <v>11101.804215414526</v>
      </c>
      <c r="V4918" s="81">
        <f t="shared" si="691"/>
        <v>8841.3008640161861</v>
      </c>
      <c r="W4918" s="110">
        <f t="shared" si="692"/>
        <v>0.94588037157324534</v>
      </c>
    </row>
    <row r="4919" spans="1:23" x14ac:dyDescent="0.2">
      <c r="A4919" s="31" t="s">
        <v>150</v>
      </c>
      <c r="B4919" s="25" t="s">
        <v>228</v>
      </c>
      <c r="C4919" s="53" t="s">
        <v>5318</v>
      </c>
      <c r="D4919" s="25" t="s">
        <v>5317</v>
      </c>
      <c r="E4919" s="97">
        <v>19236.66796875</v>
      </c>
      <c r="F4919" s="27">
        <v>12760.634765625</v>
      </c>
      <c r="G4919" s="27">
        <v>13215.3408203125</v>
      </c>
      <c r="H4919" s="27">
        <v>20221.611328125</v>
      </c>
      <c r="I4919" s="27">
        <v>16470.54296875</v>
      </c>
      <c r="J4919" s="27">
        <f t="shared" si="684"/>
        <v>14062.424568823877</v>
      </c>
      <c r="K4919" s="28">
        <v>0.99246889352798462</v>
      </c>
      <c r="L4919" s="28">
        <v>0.99780917167663574</v>
      </c>
      <c r="M4919" s="27">
        <v>14726.62890625</v>
      </c>
      <c r="N4919" s="27">
        <v>18527.551465359338</v>
      </c>
      <c r="O4919" s="66">
        <f t="shared" si="685"/>
        <v>14368.121704699104</v>
      </c>
      <c r="P4919" s="66">
        <f t="shared" si="686"/>
        <v>14457.466956704249</v>
      </c>
      <c r="Q4919" s="66">
        <f t="shared" si="687"/>
        <v>15106.721162160935</v>
      </c>
      <c r="R4919" s="66">
        <f t="shared" si="688"/>
        <v>14535.713532208027</v>
      </c>
      <c r="S4919" s="67">
        <f>E4919/INDEX('CCG overall weighted population'!$F$4:$F$195,MATCH(A4919,'CCG overall weighted population'!$A$4:$A$195,0))*INDEX('CCG overall weighted population'!$T$4:$T$195,MATCH(A4919,'CCG overall weighted population'!$A$4:$A$195,0))</f>
        <v>0</v>
      </c>
      <c r="T4919" s="66">
        <f t="shared" si="689"/>
        <v>18243.759395763882</v>
      </c>
      <c r="U4919" s="66">
        <f t="shared" si="690"/>
        <v>18243.759395763882</v>
      </c>
      <c r="V4919" s="81">
        <f t="shared" si="691"/>
        <v>14529.040737784977</v>
      </c>
      <c r="W4919" s="110">
        <f t="shared" si="692"/>
        <v>0.75527844850196657</v>
      </c>
    </row>
    <row r="4920" spans="1:23" x14ac:dyDescent="0.2">
      <c r="A4920" s="31" t="s">
        <v>150</v>
      </c>
      <c r="B4920" s="25" t="s">
        <v>228</v>
      </c>
      <c r="C4920" s="53" t="s">
        <v>5316</v>
      </c>
      <c r="D4920" s="25" t="s">
        <v>5315</v>
      </c>
      <c r="E4920" s="97">
        <v>10524.25</v>
      </c>
      <c r="F4920" s="27">
        <v>9048.6484375</v>
      </c>
      <c r="G4920" s="27">
        <v>8975.0869140625</v>
      </c>
      <c r="H4920" s="27">
        <v>9505.7421875</v>
      </c>
      <c r="I4920" s="27">
        <v>8006.08642578125</v>
      </c>
      <c r="J4920" s="27">
        <f t="shared" si="684"/>
        <v>9068.994378418407</v>
      </c>
      <c r="K4920" s="28">
        <v>0.99246889352798462</v>
      </c>
      <c r="L4920" s="28">
        <v>0.99780917167663574</v>
      </c>
      <c r="M4920" s="27">
        <v>9568.65625</v>
      </c>
      <c r="N4920" s="27">
        <v>7230.9042296772868</v>
      </c>
      <c r="O4920" s="66">
        <f t="shared" si="685"/>
        <v>8798.9507706791665</v>
      </c>
      <c r="P4920" s="66">
        <f t="shared" si="686"/>
        <v>8853.6652622560359</v>
      </c>
      <c r="Q4920" s="66">
        <f t="shared" si="687"/>
        <v>9334.8810479677286</v>
      </c>
      <c r="R4920" s="66">
        <f t="shared" si="688"/>
        <v>8911.6602463375239</v>
      </c>
      <c r="S4920" s="67">
        <f>E4920/INDEX('CCG overall weighted population'!$F$4:$F$195,MATCH(A4920,'CCG overall weighted population'!$A$4:$A$195,0))*INDEX('CCG overall weighted population'!$T$4:$T$195,MATCH(A4920,'CCG overall weighted population'!$A$4:$A$195,0))</f>
        <v>0</v>
      </c>
      <c r="T4920" s="66">
        <f t="shared" si="689"/>
        <v>11185.015788232782</v>
      </c>
      <c r="U4920" s="66">
        <f t="shared" si="690"/>
        <v>11185.015788232782</v>
      </c>
      <c r="V4920" s="81">
        <f t="shared" si="691"/>
        <v>8907.5692413338747</v>
      </c>
      <c r="W4920" s="110">
        <f t="shared" si="692"/>
        <v>0.84638518101849303</v>
      </c>
    </row>
    <row r="4921" spans="1:23" x14ac:dyDescent="0.2">
      <c r="A4921" s="31" t="s">
        <v>150</v>
      </c>
      <c r="B4921" s="25" t="s">
        <v>228</v>
      </c>
      <c r="C4921" s="53" t="s">
        <v>5314</v>
      </c>
      <c r="D4921" s="25" t="s">
        <v>5313</v>
      </c>
      <c r="E4921" s="97">
        <v>5895.6669921875</v>
      </c>
      <c r="F4921" s="27">
        <v>4198.4140625</v>
      </c>
      <c r="G4921" s="27">
        <v>3838.806640625</v>
      </c>
      <c r="H4921" s="27">
        <v>7545.376953125</v>
      </c>
      <c r="I4921" s="27">
        <v>3890.2373046875</v>
      </c>
      <c r="J4921" s="27">
        <f t="shared" si="684"/>
        <v>4664.0710879687185</v>
      </c>
      <c r="K4921" s="28">
        <v>0.99246889352798462</v>
      </c>
      <c r="L4921" s="28">
        <v>0.99780917167663574</v>
      </c>
      <c r="M4921" s="27">
        <v>4938.2607421875</v>
      </c>
      <c r="N4921" s="27">
        <v>6477.2327830131353</v>
      </c>
      <c r="O4921" s="66">
        <f t="shared" si="685"/>
        <v>4798.3606642929581</v>
      </c>
      <c r="P4921" s="66">
        <f t="shared" si="686"/>
        <v>4828.198297323489</v>
      </c>
      <c r="Q4921" s="66">
        <f t="shared" si="687"/>
        <v>5092.1579462700638</v>
      </c>
      <c r="R4921" s="66">
        <f t="shared" si="688"/>
        <v>4860.0100875709177</v>
      </c>
      <c r="S4921" s="67">
        <f>E4921/INDEX('CCG overall weighted population'!$F$4:$F$195,MATCH(A4921,'CCG overall weighted population'!$A$4:$A$195,0))*INDEX('CCG overall weighted population'!$T$4:$T$195,MATCH(A4921,'CCG overall weighted population'!$A$4:$A$195,0))</f>
        <v>0</v>
      </c>
      <c r="T4921" s="66">
        <f t="shared" si="689"/>
        <v>6099.7937598430835</v>
      </c>
      <c r="U4921" s="66">
        <f t="shared" si="690"/>
        <v>6099.7937598430835</v>
      </c>
      <c r="V4921" s="81">
        <f t="shared" si="691"/>
        <v>4857.7790413868806</v>
      </c>
      <c r="W4921" s="110">
        <f t="shared" si="692"/>
        <v>0.82395750096198594</v>
      </c>
    </row>
    <row r="4922" spans="1:23" x14ac:dyDescent="0.2">
      <c r="A4922" s="31" t="s">
        <v>150</v>
      </c>
      <c r="B4922" s="25" t="s">
        <v>228</v>
      </c>
      <c r="C4922" s="53" t="s">
        <v>5312</v>
      </c>
      <c r="D4922" s="25" t="s">
        <v>5311</v>
      </c>
      <c r="E4922" s="97">
        <v>11970.3330078125</v>
      </c>
      <c r="F4922" s="27">
        <v>12415.91015625</v>
      </c>
      <c r="G4922" s="27">
        <v>13235.9443359375</v>
      </c>
      <c r="H4922" s="27">
        <v>11900.0693359375</v>
      </c>
      <c r="I4922" s="27">
        <v>11657.859375</v>
      </c>
      <c r="J4922" s="27">
        <f t="shared" si="684"/>
        <v>12359.62353018073</v>
      </c>
      <c r="K4922" s="28">
        <v>0.99246889352798462</v>
      </c>
      <c r="L4922" s="28">
        <v>0.99780917167663574</v>
      </c>
      <c r="M4922" s="27">
        <v>12512.470703125</v>
      </c>
      <c r="N4922" s="27">
        <v>11151.891294058623</v>
      </c>
      <c r="O4922" s="66">
        <f t="shared" si="685"/>
        <v>12120.066935131552</v>
      </c>
      <c r="P4922" s="66">
        <f t="shared" si="686"/>
        <v>12195.433114294998</v>
      </c>
      <c r="Q4922" s="66">
        <f t="shared" si="687"/>
        <v>12376.412762218362</v>
      </c>
      <c r="R4922" s="66">
        <f t="shared" si="688"/>
        <v>12217.244351814701</v>
      </c>
      <c r="S4922" s="67">
        <f>E4922/INDEX('CCG overall weighted population'!$F$4:$F$195,MATCH(A4922,'CCG overall weighted population'!$A$4:$A$195,0))*INDEX('CCG overall weighted population'!$T$4:$T$195,MATCH(A4922,'CCG overall weighted population'!$A$4:$A$195,0))</f>
        <v>0</v>
      </c>
      <c r="T4922" s="66">
        <f t="shared" si="689"/>
        <v>15333.851065507695</v>
      </c>
      <c r="U4922" s="66">
        <f t="shared" si="690"/>
        <v>15333.851065507695</v>
      </c>
      <c r="V4922" s="81">
        <f t="shared" si="691"/>
        <v>12211.635878601799</v>
      </c>
      <c r="W4922" s="110">
        <f t="shared" si="692"/>
        <v>1.0201584091797455</v>
      </c>
    </row>
    <row r="4923" spans="1:23" x14ac:dyDescent="0.2">
      <c r="A4923" s="31" t="s">
        <v>150</v>
      </c>
      <c r="B4923" s="25" t="s">
        <v>228</v>
      </c>
      <c r="C4923" s="53" t="s">
        <v>5310</v>
      </c>
      <c r="D4923" s="25" t="s">
        <v>5309</v>
      </c>
      <c r="E4923" s="97">
        <v>7996.33349609375</v>
      </c>
      <c r="F4923" s="27">
        <v>5580.5283203125</v>
      </c>
      <c r="G4923" s="27">
        <v>6598.28515625</v>
      </c>
      <c r="H4923" s="27">
        <v>11266.443359375</v>
      </c>
      <c r="I4923" s="27">
        <v>5955.8876953125</v>
      </c>
      <c r="J4923" s="27">
        <f t="shared" si="684"/>
        <v>6513.5090048428174</v>
      </c>
      <c r="K4923" s="28">
        <v>0.99246889352798462</v>
      </c>
      <c r="L4923" s="28">
        <v>0.99780917167663574</v>
      </c>
      <c r="M4923" s="27">
        <v>6959.5380859375</v>
      </c>
      <c r="N4923" s="27">
        <v>7998.1029400194575</v>
      </c>
      <c r="O4923" s="66">
        <f t="shared" si="685"/>
        <v>6597.3110942067487</v>
      </c>
      <c r="P4923" s="66">
        <f t="shared" si="686"/>
        <v>6638.3351357887095</v>
      </c>
      <c r="Q4923" s="66">
        <f t="shared" si="687"/>
        <v>7063.394571345696</v>
      </c>
      <c r="R4923" s="66">
        <f t="shared" si="688"/>
        <v>6689.5622898654528</v>
      </c>
      <c r="S4923" s="67">
        <f>E4923/INDEX('CCG overall weighted population'!$F$4:$F$195,MATCH(A4923,'CCG overall weighted population'!$A$4:$A$195,0))*INDEX('CCG overall weighted population'!$T$4:$T$195,MATCH(A4923,'CCG overall weighted population'!$A$4:$A$195,0))</f>
        <v>0</v>
      </c>
      <c r="T4923" s="66">
        <f t="shared" si="689"/>
        <v>8396.0628839347992</v>
      </c>
      <c r="U4923" s="66">
        <f t="shared" si="690"/>
        <v>8396.0628839347992</v>
      </c>
      <c r="V4923" s="81">
        <f t="shared" si="691"/>
        <v>6686.49136570053</v>
      </c>
      <c r="W4923" s="110">
        <f t="shared" si="692"/>
        <v>0.83619465958578587</v>
      </c>
    </row>
    <row r="4924" spans="1:23" x14ac:dyDescent="0.2">
      <c r="A4924" s="31" t="s">
        <v>150</v>
      </c>
      <c r="B4924" s="25" t="s">
        <v>228</v>
      </c>
      <c r="C4924" s="53" t="s">
        <v>5308</v>
      </c>
      <c r="D4924" s="25" t="s">
        <v>5307</v>
      </c>
      <c r="E4924" s="97">
        <v>10247.16796875</v>
      </c>
      <c r="F4924" s="27">
        <v>9146.11328125</v>
      </c>
      <c r="G4924" s="27">
        <v>11518.40234375</v>
      </c>
      <c r="H4924" s="27">
        <v>16718.298828125</v>
      </c>
      <c r="I4924" s="27">
        <v>7182.8955078125</v>
      </c>
      <c r="J4924" s="27">
        <f t="shared" si="684"/>
        <v>10351.212900305025</v>
      </c>
      <c r="K4924" s="28">
        <v>0.99246889352798462</v>
      </c>
      <c r="L4924" s="28">
        <v>0.99780917167663574</v>
      </c>
      <c r="M4924" s="27">
        <v>11218.064453125</v>
      </c>
      <c r="N4924" s="27">
        <v>18533.894926104338</v>
      </c>
      <c r="O4924" s="66">
        <f t="shared" si="685"/>
        <v>11061.076425209463</v>
      </c>
      <c r="P4924" s="66">
        <f t="shared" si="686"/>
        <v>11129.857486573614</v>
      </c>
      <c r="Q4924" s="66">
        <f t="shared" si="687"/>
        <v>11949.647500422936</v>
      </c>
      <c r="R4924" s="66">
        <f t="shared" si="688"/>
        <v>11228.656632850663</v>
      </c>
      <c r="S4924" s="67">
        <f>E4924/INDEX('CCG overall weighted population'!$F$4:$F$195,MATCH(A4924,'CCG overall weighted population'!$A$4:$A$195,0))*INDEX('CCG overall weighted population'!$T$4:$T$195,MATCH(A4924,'CCG overall weighted population'!$A$4:$A$195,0))</f>
        <v>0</v>
      </c>
      <c r="T4924" s="66">
        <f t="shared" si="689"/>
        <v>14093.075616375185</v>
      </c>
      <c r="U4924" s="66">
        <f t="shared" si="690"/>
        <v>14093.075616375185</v>
      </c>
      <c r="V4924" s="81">
        <f t="shared" si="691"/>
        <v>11223.501982740643</v>
      </c>
      <c r="W4924" s="110">
        <f t="shared" si="692"/>
        <v>1.0952784239477771</v>
      </c>
    </row>
    <row r="4925" spans="1:23" x14ac:dyDescent="0.2">
      <c r="A4925" s="31" t="s">
        <v>150</v>
      </c>
      <c r="B4925" s="25" t="s">
        <v>228</v>
      </c>
      <c r="C4925" s="53" t="s">
        <v>5306</v>
      </c>
      <c r="D4925" s="25" t="s">
        <v>5305</v>
      </c>
      <c r="E4925" s="97">
        <v>8673.333984375</v>
      </c>
      <c r="F4925" s="27">
        <v>9421.1923828125</v>
      </c>
      <c r="G4925" s="27">
        <v>10538.044921875</v>
      </c>
      <c r="H4925" s="27">
        <v>6469.36083984375</v>
      </c>
      <c r="I4925" s="27">
        <v>7091.5078125</v>
      </c>
      <c r="J4925" s="27">
        <f t="shared" si="684"/>
        <v>8953.4213597884118</v>
      </c>
      <c r="K4925" s="28">
        <v>0.99246889352798462</v>
      </c>
      <c r="L4925" s="28">
        <v>0.99780917167663574</v>
      </c>
      <c r="M4925" s="27">
        <v>9396.7685546875</v>
      </c>
      <c r="N4925" s="27">
        <v>5811.2443092720368</v>
      </c>
      <c r="O4925" s="66">
        <f t="shared" si="685"/>
        <v>8555.3564214644248</v>
      </c>
      <c r="P4925" s="66">
        <f t="shared" si="686"/>
        <v>8608.5561709640115</v>
      </c>
      <c r="Q4925" s="66">
        <f t="shared" si="687"/>
        <v>9038.2161301459546</v>
      </c>
      <c r="R4925" s="66">
        <f t="shared" si="688"/>
        <v>8660.3377692263311</v>
      </c>
      <c r="S4925" s="67">
        <f>E4925/INDEX('CCG overall weighted population'!$F$4:$F$195,MATCH(A4925,'CCG overall weighted population'!$A$4:$A$195,0))*INDEX('CCG overall weighted population'!$T$4:$T$195,MATCH(A4925,'CCG overall weighted population'!$A$4:$A$195,0))</f>
        <v>0</v>
      </c>
      <c r="T4925" s="66">
        <f t="shared" si="689"/>
        <v>10869.581200656159</v>
      </c>
      <c r="U4925" s="66">
        <f t="shared" si="690"/>
        <v>10869.581200656159</v>
      </c>
      <c r="V4925" s="81">
        <f t="shared" si="691"/>
        <v>8656.3621368337299</v>
      </c>
      <c r="W4925" s="110">
        <f t="shared" si="692"/>
        <v>0.99804321526510509</v>
      </c>
    </row>
    <row r="4926" spans="1:23" x14ac:dyDescent="0.2">
      <c r="A4926" s="31" t="s">
        <v>150</v>
      </c>
      <c r="B4926" s="25" t="s">
        <v>228</v>
      </c>
      <c r="C4926" s="53" t="s">
        <v>5304</v>
      </c>
      <c r="D4926" s="25" t="s">
        <v>5303</v>
      </c>
      <c r="E4926" s="97">
        <v>19100.166015625</v>
      </c>
      <c r="F4926" s="27">
        <v>15574.78125</v>
      </c>
      <c r="G4926" s="27">
        <v>19640.505859375</v>
      </c>
      <c r="H4926" s="27">
        <v>24782.203125</v>
      </c>
      <c r="I4926" s="27">
        <v>18501.1875</v>
      </c>
      <c r="J4926" s="27">
        <f t="shared" si="684"/>
        <v>17337.250028155668</v>
      </c>
      <c r="K4926" s="28">
        <v>0.99246889352798462</v>
      </c>
      <c r="L4926" s="28">
        <v>0.99780917167663574</v>
      </c>
      <c r="M4926" s="27">
        <v>18324.650390625</v>
      </c>
      <c r="N4926" s="27">
        <v>18850.211529638746</v>
      </c>
      <c r="O4926" s="66">
        <f t="shared" si="685"/>
        <v>17318.812222535667</v>
      </c>
      <c r="P4926" s="66">
        <f t="shared" si="686"/>
        <v>17426.505745339429</v>
      </c>
      <c r="Q4926" s="66">
        <f t="shared" si="687"/>
        <v>18377.206504526373</v>
      </c>
      <c r="R4926" s="66">
        <f t="shared" si="688"/>
        <v>17541.081943860772</v>
      </c>
      <c r="S4926" s="67">
        <f>E4926/INDEX('CCG overall weighted population'!$F$4:$F$195,MATCH(A4926,'CCG overall weighted population'!$A$4:$A$195,0))*INDEX('CCG overall weighted population'!$T$4:$T$195,MATCH(A4926,'CCG overall weighted population'!$A$4:$A$195,0))</f>
        <v>0</v>
      </c>
      <c r="T4926" s="66">
        <f t="shared" si="689"/>
        <v>22015.794258471651</v>
      </c>
      <c r="U4926" s="66">
        <f t="shared" si="690"/>
        <v>22015.794258471651</v>
      </c>
      <c r="V4926" s="81">
        <f t="shared" si="691"/>
        <v>17533.029498859716</v>
      </c>
      <c r="W4926" s="110">
        <f t="shared" si="692"/>
        <v>0.917951680865848</v>
      </c>
    </row>
    <row r="4927" spans="1:23" x14ac:dyDescent="0.2">
      <c r="A4927" s="31" t="s">
        <v>150</v>
      </c>
      <c r="B4927" s="25" t="s">
        <v>228</v>
      </c>
      <c r="C4927" s="53" t="s">
        <v>5302</v>
      </c>
      <c r="D4927" s="25" t="s">
        <v>5301</v>
      </c>
      <c r="E4927" s="97">
        <v>20427.83203125</v>
      </c>
      <c r="F4927" s="27">
        <v>4774.09130859375</v>
      </c>
      <c r="G4927" s="27">
        <v>5684.47216796875</v>
      </c>
      <c r="H4927" s="27">
        <v>23385.404296875</v>
      </c>
      <c r="I4927" s="27">
        <v>14239.595703125</v>
      </c>
      <c r="J4927" s="27">
        <f t="shared" si="684"/>
        <v>8015.8286304112662</v>
      </c>
      <c r="K4927" s="28">
        <v>0.99246889352798462</v>
      </c>
      <c r="L4927" s="28">
        <v>0.99780917167663574</v>
      </c>
      <c r="M4927" s="27">
        <v>6278.49658203125</v>
      </c>
      <c r="N4927" s="27">
        <v>21055.324022425211</v>
      </c>
      <c r="O4927" s="66">
        <f t="shared" si="685"/>
        <v>9229.3256643281493</v>
      </c>
      <c r="P4927" s="66">
        <f t="shared" si="686"/>
        <v>9286.716354932285</v>
      </c>
      <c r="Q4927" s="66">
        <f t="shared" si="687"/>
        <v>7756.1793260706463</v>
      </c>
      <c r="R4927" s="66">
        <f t="shared" si="688"/>
        <v>9102.2596657285339</v>
      </c>
      <c r="S4927" s="67">
        <f>E4927/INDEX('CCG overall weighted population'!$F$4:$F$195,MATCH(A4927,'CCG overall weighted population'!$A$4:$A$195,0))*INDEX('CCG overall weighted population'!$T$4:$T$195,MATCH(A4927,'CCG overall weighted population'!$A$4:$A$195,0))</f>
        <v>0</v>
      </c>
      <c r="T4927" s="66">
        <f t="shared" si="689"/>
        <v>11424.236927300846</v>
      </c>
      <c r="U4927" s="66">
        <f t="shared" si="690"/>
        <v>11424.236927300846</v>
      </c>
      <c r="V4927" s="81">
        <f t="shared" si="691"/>
        <v>9098.081163765075</v>
      </c>
      <c r="W4927" s="110">
        <f t="shared" si="692"/>
        <v>0.44537673649592635</v>
      </c>
    </row>
    <row r="4928" spans="1:23" x14ac:dyDescent="0.2">
      <c r="A4928" s="31" t="s">
        <v>150</v>
      </c>
      <c r="B4928" s="25" t="s">
        <v>228</v>
      </c>
      <c r="C4928" s="53" t="s">
        <v>5300</v>
      </c>
      <c r="D4928" s="25" t="s">
        <v>5299</v>
      </c>
      <c r="E4928" s="97">
        <v>8066.3330078125</v>
      </c>
      <c r="F4928" s="27">
        <v>7999.90576171875</v>
      </c>
      <c r="G4928" s="27">
        <v>7596.70947265625</v>
      </c>
      <c r="H4928" s="27">
        <v>7116.95947265625</v>
      </c>
      <c r="I4928" s="27">
        <v>9461.37109375</v>
      </c>
      <c r="J4928" s="27">
        <f t="shared" si="684"/>
        <v>7902.6167128309671</v>
      </c>
      <c r="K4928" s="28">
        <v>0.99246889352798462</v>
      </c>
      <c r="L4928" s="28">
        <v>0.99780917167663574</v>
      </c>
      <c r="M4928" s="27">
        <v>7737.380859375</v>
      </c>
      <c r="N4928" s="27">
        <v>7219.9032855225669</v>
      </c>
      <c r="O4928" s="66">
        <f t="shared" si="685"/>
        <v>7758.3096369428495</v>
      </c>
      <c r="P4928" s="66">
        <f t="shared" si="686"/>
        <v>7806.5531125963098</v>
      </c>
      <c r="Q4928" s="66">
        <f t="shared" si="687"/>
        <v>7685.6331019897571</v>
      </c>
      <c r="R4928" s="66">
        <f t="shared" si="688"/>
        <v>7791.9801199836729</v>
      </c>
      <c r="S4928" s="67">
        <f>E4928/INDEX('CCG overall weighted population'!$F$4:$F$195,MATCH(A4928,'CCG overall weighted population'!$A$4:$A$195,0))*INDEX('CCG overall weighted population'!$T$4:$T$195,MATCH(A4928,'CCG overall weighted population'!$A$4:$A$195,0))</f>
        <v>0</v>
      </c>
      <c r="T4928" s="66">
        <f t="shared" si="689"/>
        <v>9779.7063907851825</v>
      </c>
      <c r="U4928" s="66">
        <f t="shared" si="690"/>
        <v>9779.7063907851825</v>
      </c>
      <c r="V4928" s="81">
        <f t="shared" si="691"/>
        <v>7788.4031176319177</v>
      </c>
      <c r="W4928" s="110">
        <f t="shared" si="692"/>
        <v>0.96554445620935825</v>
      </c>
    </row>
    <row r="4929" spans="1:23" x14ac:dyDescent="0.2">
      <c r="A4929" s="31" t="s">
        <v>150</v>
      </c>
      <c r="B4929" s="25" t="s">
        <v>228</v>
      </c>
      <c r="C4929" s="53" t="s">
        <v>5298</v>
      </c>
      <c r="D4929" s="25" t="s">
        <v>2081</v>
      </c>
      <c r="E4929" s="97">
        <v>6905.9169921875</v>
      </c>
      <c r="F4929" s="27">
        <v>6590.21923828125</v>
      </c>
      <c r="G4929" s="27">
        <v>6173.23388671875</v>
      </c>
      <c r="H4929" s="27">
        <v>8215.021484375</v>
      </c>
      <c r="I4929" s="27">
        <v>4555.38818359375</v>
      </c>
      <c r="J4929" s="27">
        <f t="shared" si="684"/>
        <v>6722.1872498711255</v>
      </c>
      <c r="K4929" s="28">
        <v>0.99246889352798462</v>
      </c>
      <c r="L4929" s="28">
        <v>0.99780917167663574</v>
      </c>
      <c r="M4929" s="27">
        <v>6957.56884765625</v>
      </c>
      <c r="N4929" s="27">
        <v>7523.3773512969665</v>
      </c>
      <c r="O4929" s="66">
        <f t="shared" si="685"/>
        <v>6736.2869158047552</v>
      </c>
      <c r="P4929" s="66">
        <f t="shared" si="686"/>
        <v>6778.1751503590813</v>
      </c>
      <c r="Q4929" s="66">
        <f t="shared" si="687"/>
        <v>7014.1496980203219</v>
      </c>
      <c r="R4929" s="66">
        <f t="shared" si="688"/>
        <v>6806.6142426365932</v>
      </c>
      <c r="S4929" s="67">
        <f>E4929/INDEX('CCG overall weighted population'!$F$4:$F$195,MATCH(A4929,'CCG overall weighted population'!$A$4:$A$195,0))*INDEX('CCG overall weighted population'!$T$4:$T$195,MATCH(A4929,'CCG overall weighted population'!$A$4:$A$195,0))</f>
        <v>0</v>
      </c>
      <c r="T4929" s="66">
        <f t="shared" si="689"/>
        <v>8542.9746718170572</v>
      </c>
      <c r="U4929" s="66">
        <f t="shared" si="690"/>
        <v>8542.9746718170572</v>
      </c>
      <c r="V4929" s="81">
        <f t="shared" si="691"/>
        <v>6803.4895843625109</v>
      </c>
      <c r="W4929" s="110">
        <f t="shared" si="692"/>
        <v>0.98516816695873077</v>
      </c>
    </row>
    <row r="4930" spans="1:23" x14ac:dyDescent="0.2">
      <c r="A4930" s="31" t="s">
        <v>150</v>
      </c>
      <c r="B4930" s="25" t="s">
        <v>228</v>
      </c>
      <c r="C4930" s="53" t="s">
        <v>5297</v>
      </c>
      <c r="D4930" s="25" t="s">
        <v>5296</v>
      </c>
      <c r="E4930" s="97">
        <v>10180.5</v>
      </c>
      <c r="F4930" s="27">
        <v>10490.8154296875</v>
      </c>
      <c r="G4930" s="27">
        <v>14915.287109375</v>
      </c>
      <c r="H4930" s="27">
        <v>8059.42333984375</v>
      </c>
      <c r="I4930" s="27">
        <v>7011.00244140625</v>
      </c>
      <c r="J4930" s="27">
        <f t="shared" si="684"/>
        <v>10265.266153985676</v>
      </c>
      <c r="K4930" s="28">
        <v>0.99246889352798462</v>
      </c>
      <c r="L4930" s="28">
        <v>0.99780917167663574</v>
      </c>
      <c r="M4930" s="27">
        <v>11967.8349609375</v>
      </c>
      <c r="N4930" s="27">
        <v>6489.8848557120937</v>
      </c>
      <c r="O4930" s="66">
        <f t="shared" si="685"/>
        <v>9791.7633182307563</v>
      </c>
      <c r="P4930" s="66">
        <f t="shared" si="686"/>
        <v>9852.651413364023</v>
      </c>
      <c r="Q4930" s="66">
        <f t="shared" si="687"/>
        <v>11420.039950414961</v>
      </c>
      <c r="R4930" s="66">
        <f t="shared" si="688"/>
        <v>10041.54935884879</v>
      </c>
      <c r="S4930" s="67">
        <f>E4930/INDEX('CCG overall weighted population'!$F$4:$F$195,MATCH(A4930,'CCG overall weighted population'!$A$4:$A$195,0))*INDEX('CCG overall weighted population'!$T$4:$T$195,MATCH(A4930,'CCG overall weighted population'!$A$4:$A$195,0))</f>
        <v>0</v>
      </c>
      <c r="T4930" s="66">
        <f t="shared" si="689"/>
        <v>12603.13847391132</v>
      </c>
      <c r="U4930" s="66">
        <f t="shared" si="690"/>
        <v>12603.13847391132</v>
      </c>
      <c r="V4930" s="81">
        <f t="shared" si="691"/>
        <v>10036.939664635152</v>
      </c>
      <c r="W4930" s="110">
        <f t="shared" si="692"/>
        <v>0.98589849856442735</v>
      </c>
    </row>
    <row r="4931" spans="1:23" x14ac:dyDescent="0.2">
      <c r="A4931" s="31" t="s">
        <v>150</v>
      </c>
      <c r="B4931" s="25" t="s">
        <v>228</v>
      </c>
      <c r="C4931" s="53" t="s">
        <v>5295</v>
      </c>
      <c r="D4931" s="25" t="s">
        <v>5294</v>
      </c>
      <c r="E4931" s="97">
        <v>7302.5</v>
      </c>
      <c r="F4931" s="27">
        <v>6621.8046875</v>
      </c>
      <c r="G4931" s="27">
        <v>7361.97802734375</v>
      </c>
      <c r="H4931" s="27">
        <v>9505.4560546875</v>
      </c>
      <c r="I4931" s="27">
        <v>6859.484375</v>
      </c>
      <c r="J4931" s="27">
        <f t="shared" si="684"/>
        <v>7111.3112089103979</v>
      </c>
      <c r="K4931" s="28">
        <v>0.99246889352798462</v>
      </c>
      <c r="L4931" s="28">
        <v>0.99780917167663574</v>
      </c>
      <c r="M4931" s="27">
        <v>7044.29150390625</v>
      </c>
      <c r="N4931" s="27">
        <v>6941.5537631253792</v>
      </c>
      <c r="O4931" s="66">
        <f t="shared" si="685"/>
        <v>7025.4818495355839</v>
      </c>
      <c r="P4931" s="66">
        <f t="shared" si="686"/>
        <v>7069.1683841575059</v>
      </c>
      <c r="Q4931" s="66">
        <f t="shared" si="687"/>
        <v>7034.0177298281633</v>
      </c>
      <c r="R4931" s="66">
        <f t="shared" si="688"/>
        <v>7064.93211074584</v>
      </c>
      <c r="S4931" s="67">
        <f>E4931/INDEX('CCG overall weighted population'!$F$4:$F$195,MATCH(A4931,'CCG overall weighted population'!$A$4:$A$195,0))*INDEX('CCG overall weighted population'!$T$4:$T$195,MATCH(A4931,'CCG overall weighted population'!$A$4:$A$195,0))</f>
        <v>0</v>
      </c>
      <c r="T4931" s="66">
        <f t="shared" si="689"/>
        <v>8867.1891675808492</v>
      </c>
      <c r="U4931" s="66">
        <f t="shared" si="690"/>
        <v>8867.1891675808492</v>
      </c>
      <c r="V4931" s="81">
        <f t="shared" si="691"/>
        <v>7061.6888685421918</v>
      </c>
      <c r="W4931" s="110">
        <f t="shared" si="692"/>
        <v>0.96702346710608589</v>
      </c>
    </row>
    <row r="4932" spans="1:23" x14ac:dyDescent="0.2">
      <c r="A4932" s="31" t="s">
        <v>150</v>
      </c>
      <c r="B4932" s="25" t="s">
        <v>228</v>
      </c>
      <c r="C4932" s="53" t="s">
        <v>5293</v>
      </c>
      <c r="D4932" s="25" t="s">
        <v>5292</v>
      </c>
      <c r="E4932" s="97">
        <v>6125.5</v>
      </c>
      <c r="F4932" s="27">
        <v>4973.2255859375</v>
      </c>
      <c r="G4932" s="27">
        <v>5828.80712890625</v>
      </c>
      <c r="H4932" s="27">
        <v>8917.609375</v>
      </c>
      <c r="I4932" s="27">
        <v>5311.13720703125</v>
      </c>
      <c r="J4932" s="27">
        <f t="shared" ref="J4932:J4995" si="693">SUMPRODUCT($F4932:$I4932,$F$1:$I$1)</f>
        <v>5633.2665093220921</v>
      </c>
      <c r="K4932" s="28">
        <v>0.99246889352798462</v>
      </c>
      <c r="L4932" s="28">
        <v>0.99780917167663574</v>
      </c>
      <c r="M4932" s="27">
        <v>5752.7783203125</v>
      </c>
      <c r="N4932" s="27">
        <v>9702.3649031658497</v>
      </c>
      <c r="O4932" s="66">
        <f t="shared" ref="O4932:O4995" si="694">(N$1*N4932+(1-N$1)*J4932)*K4932*L4932</f>
        <v>5981.5538071440369</v>
      </c>
      <c r="P4932" s="66">
        <f t="shared" ref="P4932:P4995" si="695">O4932*$E$7330/O$7330</f>
        <v>6018.7488868674245</v>
      </c>
      <c r="Q4932" s="66">
        <f t="shared" ref="Q4932:Q4995" si="696">($N$1*N4932)+((1-$N$1)*M4932)</f>
        <v>6147.7369785978353</v>
      </c>
      <c r="R4932" s="66">
        <f t="shared" ref="R4932:R4995" si="697">(P4932*$J$1)+(Q4932*$M$1)</f>
        <v>6034.294225463379</v>
      </c>
      <c r="S4932" s="67">
        <f>E4932/INDEX('CCG overall weighted population'!$F$4:$F$195,MATCH(A4932,'CCG overall weighted population'!$A$4:$A$195,0))*INDEX('CCG overall weighted population'!$T$4:$T$195,MATCH(A4932,'CCG overall weighted population'!$A$4:$A$195,0))</f>
        <v>0</v>
      </c>
      <c r="T4932" s="66">
        <f t="shared" ref="T4932:T4995" si="698">R4932/$R$7330*$T$1</f>
        <v>7573.6365971074883</v>
      </c>
      <c r="U4932" s="66">
        <f t="shared" ref="U4932:U4995" si="699">T4932+S4932</f>
        <v>7573.6365971074883</v>
      </c>
      <c r="V4932" s="81">
        <f t="shared" ref="V4932:V4995" si="700">U4932*$E$7330/$U$7330</f>
        <v>6031.5241099980813</v>
      </c>
      <c r="W4932" s="110">
        <f t="shared" si="692"/>
        <v>0.98465824993846729</v>
      </c>
    </row>
    <row r="4933" spans="1:23" x14ac:dyDescent="0.2">
      <c r="A4933" s="31" t="s">
        <v>150</v>
      </c>
      <c r="B4933" s="25" t="s">
        <v>228</v>
      </c>
      <c r="C4933" s="53" t="s">
        <v>5291</v>
      </c>
      <c r="D4933" s="25" t="s">
        <v>5290</v>
      </c>
      <c r="E4933" s="97">
        <v>3970.25</v>
      </c>
      <c r="F4933" s="27">
        <v>3192.074462890625</v>
      </c>
      <c r="G4933" s="27">
        <v>3577.294189453125</v>
      </c>
      <c r="H4933" s="27">
        <v>3736.88623046875</v>
      </c>
      <c r="I4933" s="27">
        <v>3283.935791015625</v>
      </c>
      <c r="J4933" s="27">
        <f t="shared" si="693"/>
        <v>3302.2519662523223</v>
      </c>
      <c r="K4933" s="28">
        <v>0.99246889352798462</v>
      </c>
      <c r="L4933" s="28">
        <v>0.99780917167663574</v>
      </c>
      <c r="M4933" s="27">
        <v>3659.683349609375</v>
      </c>
      <c r="N4933" s="27">
        <v>4136.4407207333852</v>
      </c>
      <c r="O4933" s="66">
        <f t="shared" si="694"/>
        <v>3352.8114319454799</v>
      </c>
      <c r="P4933" s="66">
        <f t="shared" si="695"/>
        <v>3373.6602101274552</v>
      </c>
      <c r="Q4933" s="66">
        <f t="shared" si="696"/>
        <v>3707.3590867217763</v>
      </c>
      <c r="R4933" s="66">
        <f t="shared" si="697"/>
        <v>3413.8768065291638</v>
      </c>
      <c r="S4933" s="67">
        <f>E4933/INDEX('CCG overall weighted population'!$F$4:$F$195,MATCH(A4933,'CCG overall weighted population'!$A$4:$A$195,0))*INDEX('CCG overall weighted population'!$T$4:$T$195,MATCH(A4933,'CCG overall weighted population'!$A$4:$A$195,0))</f>
        <v>0</v>
      </c>
      <c r="T4933" s="66">
        <f t="shared" si="698"/>
        <v>4284.7533371577101</v>
      </c>
      <c r="U4933" s="66">
        <f t="shared" si="699"/>
        <v>4284.7533371577101</v>
      </c>
      <c r="V4933" s="81">
        <f t="shared" si="700"/>
        <v>3412.309625250783</v>
      </c>
      <c r="W4933" s="110">
        <f t="shared" ref="W4933:W4996" si="701">V4933/E4933</f>
        <v>0.85946971229791147</v>
      </c>
    </row>
    <row r="4934" spans="1:23" x14ac:dyDescent="0.2">
      <c r="A4934" s="31" t="s">
        <v>150</v>
      </c>
      <c r="B4934" s="25" t="s">
        <v>228</v>
      </c>
      <c r="C4934" s="53" t="s">
        <v>5289</v>
      </c>
      <c r="D4934" s="25" t="s">
        <v>5288</v>
      </c>
      <c r="E4934" s="97">
        <v>4176.66650390625</v>
      </c>
      <c r="F4934" s="27">
        <v>3529.447998046875</v>
      </c>
      <c r="G4934" s="27">
        <v>3231.394775390625</v>
      </c>
      <c r="H4934" s="27">
        <v>8491.7265625</v>
      </c>
      <c r="I4934" s="27">
        <v>2965.959716796875</v>
      </c>
      <c r="J4934" s="27">
        <f t="shared" si="693"/>
        <v>4230.4804198947886</v>
      </c>
      <c r="K4934" s="28">
        <v>0.99246889352798462</v>
      </c>
      <c r="L4934" s="28">
        <v>0.99780917167663574</v>
      </c>
      <c r="M4934" s="27">
        <v>3915.59814453125</v>
      </c>
      <c r="N4934" s="27">
        <v>5548.302648410966</v>
      </c>
      <c r="O4934" s="66">
        <f t="shared" si="694"/>
        <v>4319.9249843210182</v>
      </c>
      <c r="P4934" s="66">
        <f t="shared" si="695"/>
        <v>4346.7875620677851</v>
      </c>
      <c r="Q4934" s="66">
        <f t="shared" si="696"/>
        <v>4078.8685949192218</v>
      </c>
      <c r="R4934" s="66">
        <f t="shared" si="697"/>
        <v>4314.4986041901248</v>
      </c>
      <c r="S4934" s="67">
        <f>E4934/INDEX('CCG overall weighted population'!$F$4:$F$195,MATCH(A4934,'CCG overall weighted population'!$A$4:$A$195,0))*INDEX('CCG overall weighted population'!$T$4:$T$195,MATCH(A4934,'CCG overall weighted population'!$A$4:$A$195,0))</f>
        <v>0</v>
      </c>
      <c r="T4934" s="66">
        <f t="shared" si="698"/>
        <v>5415.1228471717832</v>
      </c>
      <c r="U4934" s="66">
        <f t="shared" si="699"/>
        <v>5415.1228471717832</v>
      </c>
      <c r="V4934" s="81">
        <f t="shared" si="700"/>
        <v>4312.5179816248474</v>
      </c>
      <c r="W4934" s="110">
        <f t="shared" si="701"/>
        <v>1.032526292820253</v>
      </c>
    </row>
    <row r="4935" spans="1:23" x14ac:dyDescent="0.2">
      <c r="A4935" s="31" t="s">
        <v>150</v>
      </c>
      <c r="B4935" s="25" t="s">
        <v>228</v>
      </c>
      <c r="C4935" s="53" t="s">
        <v>5287</v>
      </c>
      <c r="D4935" s="25" t="s">
        <v>5286</v>
      </c>
      <c r="E4935" s="97">
        <v>6256.75</v>
      </c>
      <c r="F4935" s="27">
        <v>4905.68701171875</v>
      </c>
      <c r="G4935" s="27">
        <v>6688.85400390625</v>
      </c>
      <c r="H4935" s="27">
        <v>8565.5546875</v>
      </c>
      <c r="I4935" s="27">
        <v>4178.01123046875</v>
      </c>
      <c r="J4935" s="27">
        <f t="shared" si="693"/>
        <v>5538.1925668726208</v>
      </c>
      <c r="K4935" s="28">
        <v>0.99246889352798462</v>
      </c>
      <c r="L4935" s="28">
        <v>0.99780917167663574</v>
      </c>
      <c r="M4935" s="27">
        <v>6145.5029296875</v>
      </c>
      <c r="N4935" s="27">
        <v>6523.4579125822638</v>
      </c>
      <c r="O4935" s="66">
        <f t="shared" si="694"/>
        <v>5582.0122881448488</v>
      </c>
      <c r="P4935" s="66">
        <f t="shared" si="695"/>
        <v>5616.7228999304525</v>
      </c>
      <c r="Q4935" s="66">
        <f t="shared" si="696"/>
        <v>6183.2984279769762</v>
      </c>
      <c r="R4935" s="66">
        <f t="shared" si="697"/>
        <v>5685.0052375130053</v>
      </c>
      <c r="S4935" s="67">
        <f>E4935/INDEX('CCG overall weighted population'!$F$4:$F$195,MATCH(A4935,'CCG overall weighted population'!$A$4:$A$195,0))*INDEX('CCG overall weighted population'!$T$4:$T$195,MATCH(A4935,'CCG overall weighted population'!$A$4:$A$195,0))</f>
        <v>0</v>
      </c>
      <c r="T4935" s="66">
        <f t="shared" si="698"/>
        <v>7135.2443405707354</v>
      </c>
      <c r="U4935" s="66">
        <f t="shared" si="699"/>
        <v>7135.2443405707354</v>
      </c>
      <c r="V4935" s="81">
        <f t="shared" si="700"/>
        <v>5682.3954673658554</v>
      </c>
      <c r="W4935" s="110">
        <f t="shared" si="701"/>
        <v>0.90820241616907427</v>
      </c>
    </row>
    <row r="4936" spans="1:23" x14ac:dyDescent="0.2">
      <c r="A4936" s="31" t="s">
        <v>150</v>
      </c>
      <c r="B4936" s="25" t="s">
        <v>228</v>
      </c>
      <c r="C4936" s="53" t="s">
        <v>5285</v>
      </c>
      <c r="D4936" s="25" t="s">
        <v>5284</v>
      </c>
      <c r="E4936" s="97">
        <v>13438.833984375</v>
      </c>
      <c r="F4936" s="27">
        <v>7997.2626953125</v>
      </c>
      <c r="G4936" s="27">
        <v>7421.3623046875</v>
      </c>
      <c r="H4936" s="27">
        <v>21541.076171875</v>
      </c>
      <c r="I4936" s="27">
        <v>13430.3037109375</v>
      </c>
      <c r="J4936" s="27">
        <f t="shared" si="693"/>
        <v>10216.284057847155</v>
      </c>
      <c r="K4936" s="28">
        <v>0.99246889352798462</v>
      </c>
      <c r="L4936" s="28">
        <v>0.99780917167663574</v>
      </c>
      <c r="M4936" s="27">
        <v>9659.8759765625</v>
      </c>
      <c r="N4936" s="27">
        <v>15877.852834797239</v>
      </c>
      <c r="O4936" s="66">
        <f t="shared" si="694"/>
        <v>10677.792651221183</v>
      </c>
      <c r="P4936" s="66">
        <f t="shared" si="695"/>
        <v>10744.190340139008</v>
      </c>
      <c r="Q4936" s="66">
        <f t="shared" si="696"/>
        <v>10281.673662385976</v>
      </c>
      <c r="R4936" s="66">
        <f t="shared" si="697"/>
        <v>10688.448928156773</v>
      </c>
      <c r="S4936" s="67">
        <f>E4936/INDEX('CCG overall weighted population'!$F$4:$F$195,MATCH(A4936,'CCG overall weighted population'!$A$4:$A$195,0))*INDEX('CCG overall weighted population'!$T$4:$T$195,MATCH(A4936,'CCG overall weighted population'!$A$4:$A$195,0))</f>
        <v>0</v>
      </c>
      <c r="T4936" s="66">
        <f t="shared" si="698"/>
        <v>13415.061470985229</v>
      </c>
      <c r="U4936" s="66">
        <f t="shared" si="699"/>
        <v>13415.061470985229</v>
      </c>
      <c r="V4936" s="81">
        <f t="shared" si="700"/>
        <v>10683.542266902008</v>
      </c>
      <c r="W4936" s="110">
        <f t="shared" si="701"/>
        <v>0.79497538843946569</v>
      </c>
    </row>
    <row r="4937" spans="1:23" x14ac:dyDescent="0.2">
      <c r="A4937" s="31" t="s">
        <v>150</v>
      </c>
      <c r="B4937" s="25" t="s">
        <v>228</v>
      </c>
      <c r="C4937" s="53" t="s">
        <v>5283</v>
      </c>
      <c r="D4937" s="25" t="s">
        <v>5282</v>
      </c>
      <c r="E4937" s="97">
        <v>253.66668701171875</v>
      </c>
      <c r="F4937" s="27">
        <v>171.33529663085938</v>
      </c>
      <c r="G4937" s="27">
        <v>89.251243591308594</v>
      </c>
      <c r="H4937" s="27">
        <v>227.87242126464844</v>
      </c>
      <c r="I4937" s="27">
        <v>1225.4747314453125</v>
      </c>
      <c r="J4937" s="27">
        <f t="shared" si="693"/>
        <v>218.45916787439438</v>
      </c>
      <c r="K4937" s="28">
        <v>0.99246889352798462</v>
      </c>
      <c r="L4937" s="28">
        <v>0.99780917167663574</v>
      </c>
      <c r="M4937" s="27">
        <v>177.18930053710938</v>
      </c>
      <c r="N4937" s="27">
        <v>168.64015205224479</v>
      </c>
      <c r="O4937" s="66">
        <f t="shared" si="694"/>
        <v>211.40537646755078</v>
      </c>
      <c r="P4937" s="66">
        <f t="shared" si="695"/>
        <v>212.71995794339941</v>
      </c>
      <c r="Q4937" s="66">
        <f t="shared" si="696"/>
        <v>176.33438568862294</v>
      </c>
      <c r="R4937" s="66">
        <f t="shared" si="697"/>
        <v>208.33485515507175</v>
      </c>
      <c r="S4937" s="67">
        <f>E4937/INDEX('CCG overall weighted population'!$F$4:$F$195,MATCH(A4937,'CCG overall weighted population'!$A$4:$A$195,0))*INDEX('CCG overall weighted population'!$T$4:$T$195,MATCH(A4937,'CCG overall weighted population'!$A$4:$A$195,0))</f>
        <v>0</v>
      </c>
      <c r="T4937" s="66">
        <f t="shared" si="698"/>
        <v>261.4808666102744</v>
      </c>
      <c r="U4937" s="66">
        <f t="shared" si="699"/>
        <v>261.4808666102744</v>
      </c>
      <c r="V4937" s="81">
        <f t="shared" si="700"/>
        <v>208.23921652979715</v>
      </c>
      <c r="W4937" s="110">
        <f t="shared" si="701"/>
        <v>0.8209166878904246</v>
      </c>
    </row>
    <row r="4938" spans="1:23" x14ac:dyDescent="0.2">
      <c r="A4938" s="31" t="s">
        <v>150</v>
      </c>
      <c r="B4938" s="25" t="s">
        <v>228</v>
      </c>
      <c r="C4938" s="53" t="s">
        <v>5281</v>
      </c>
      <c r="D4938" s="25" t="s">
        <v>5280</v>
      </c>
      <c r="E4938" s="97">
        <v>2648.83349609375</v>
      </c>
      <c r="F4938" s="27">
        <v>1845.7716064453125</v>
      </c>
      <c r="G4938" s="27">
        <v>1170.542724609375</v>
      </c>
      <c r="H4938" s="27">
        <v>2040.8179931640625</v>
      </c>
      <c r="I4938" s="27">
        <v>1822.292724609375</v>
      </c>
      <c r="J4938" s="27">
        <f t="shared" si="693"/>
        <v>1830.7139461067445</v>
      </c>
      <c r="K4938" s="28">
        <v>0.99246889352798462</v>
      </c>
      <c r="L4938" s="28">
        <v>0.99780917167663574</v>
      </c>
      <c r="M4938" s="27">
        <v>2192.60498046875</v>
      </c>
      <c r="N4938" s="27">
        <v>1948.0039238215932</v>
      </c>
      <c r="O4938" s="66">
        <f t="shared" si="694"/>
        <v>1824.5612328455638</v>
      </c>
      <c r="P4938" s="66">
        <f t="shared" si="695"/>
        <v>1835.9068969830055</v>
      </c>
      <c r="Q4938" s="66">
        <f t="shared" si="696"/>
        <v>2168.1448748040343</v>
      </c>
      <c r="R4938" s="66">
        <f t="shared" si="697"/>
        <v>1875.9474293327496</v>
      </c>
      <c r="S4938" s="67">
        <f>E4938/INDEX('CCG overall weighted population'!$F$4:$F$195,MATCH(A4938,'CCG overall weighted population'!$A$4:$A$195,0))*INDEX('CCG overall weighted population'!$T$4:$T$195,MATCH(A4938,'CCG overall weighted population'!$A$4:$A$195,0))</f>
        <v>0</v>
      </c>
      <c r="T4938" s="66">
        <f t="shared" si="698"/>
        <v>2354.499726760208</v>
      </c>
      <c r="U4938" s="66">
        <f t="shared" si="699"/>
        <v>2354.499726760208</v>
      </c>
      <c r="V4938" s="81">
        <f t="shared" si="700"/>
        <v>1875.0862530639245</v>
      </c>
      <c r="W4938" s="110">
        <f t="shared" si="701"/>
        <v>0.7078913249281712</v>
      </c>
    </row>
    <row r="4939" spans="1:23" x14ac:dyDescent="0.2">
      <c r="A4939" s="31" t="s">
        <v>150</v>
      </c>
      <c r="B4939" s="25" t="s">
        <v>228</v>
      </c>
      <c r="C4939" s="53" t="s">
        <v>5279</v>
      </c>
      <c r="D4939" s="25" t="s">
        <v>5278</v>
      </c>
      <c r="E4939" s="97">
        <v>4416.74951171875</v>
      </c>
      <c r="F4939" s="27">
        <v>3708.187255859375</v>
      </c>
      <c r="G4939" s="27">
        <v>3982.324951171875</v>
      </c>
      <c r="H4939" s="27">
        <v>7848.2734375</v>
      </c>
      <c r="I4939" s="27">
        <v>2657.05126953125</v>
      </c>
      <c r="J4939" s="27">
        <f t="shared" si="693"/>
        <v>4302.3934585235174</v>
      </c>
      <c r="K4939" s="28">
        <v>0.99246889352798462</v>
      </c>
      <c r="L4939" s="28">
        <v>0.99780917167663574</v>
      </c>
      <c r="M4939" s="27">
        <v>4388.08349609375</v>
      </c>
      <c r="N4939" s="27">
        <v>8167.1459879660088</v>
      </c>
      <c r="O4939" s="66">
        <f t="shared" si="694"/>
        <v>4643.3611989300452</v>
      </c>
      <c r="P4939" s="66">
        <f t="shared" si="695"/>
        <v>4672.2349992078944</v>
      </c>
      <c r="Q4939" s="66">
        <f t="shared" si="696"/>
        <v>4765.9897452809764</v>
      </c>
      <c r="R4939" s="66">
        <f t="shared" si="697"/>
        <v>4683.5340986296451</v>
      </c>
      <c r="S4939" s="67">
        <f>E4939/INDEX('CCG overall weighted population'!$F$4:$F$195,MATCH(A4939,'CCG overall weighted population'!$A$4:$A$195,0))*INDEX('CCG overall weighted population'!$T$4:$T$195,MATCH(A4939,'CCG overall weighted population'!$A$4:$A$195,0))</f>
        <v>0</v>
      </c>
      <c r="T4939" s="66">
        <f t="shared" si="698"/>
        <v>5878.2989240897396</v>
      </c>
      <c r="U4939" s="66">
        <f t="shared" si="699"/>
        <v>5878.2989240897396</v>
      </c>
      <c r="V4939" s="81">
        <f t="shared" si="700"/>
        <v>4681.3840658745103</v>
      </c>
      <c r="W4939" s="110">
        <f t="shared" si="701"/>
        <v>1.0599161336755951</v>
      </c>
    </row>
    <row r="4940" spans="1:23" x14ac:dyDescent="0.2">
      <c r="A4940" s="31" t="s">
        <v>150</v>
      </c>
      <c r="B4940" s="25" t="s">
        <v>228</v>
      </c>
      <c r="C4940" s="53" t="s">
        <v>5277</v>
      </c>
      <c r="D4940" s="25" t="s">
        <v>5276</v>
      </c>
      <c r="E4940" s="97">
        <v>5960.41650390625</v>
      </c>
      <c r="F4940" s="27">
        <v>5594.10888671875</v>
      </c>
      <c r="G4940" s="27">
        <v>5782.10107421875</v>
      </c>
      <c r="H4940" s="27">
        <v>6230.37548828125</v>
      </c>
      <c r="I4940" s="27">
        <v>6477.35009765625</v>
      </c>
      <c r="J4940" s="27">
        <f t="shared" si="693"/>
        <v>5738.3109621175845</v>
      </c>
      <c r="K4940" s="28">
        <v>0.99246889352798462</v>
      </c>
      <c r="L4940" s="28">
        <v>0.99780917167663574</v>
      </c>
      <c r="M4940" s="27">
        <v>5963.705078125</v>
      </c>
      <c r="N4940" s="27">
        <v>5489.8938750256029</v>
      </c>
      <c r="O4940" s="66">
        <f t="shared" si="694"/>
        <v>5658.0175464652038</v>
      </c>
      <c r="P4940" s="66">
        <f t="shared" si="695"/>
        <v>5693.2007815413044</v>
      </c>
      <c r="Q4940" s="66">
        <f t="shared" si="696"/>
        <v>5916.3239578150606</v>
      </c>
      <c r="R4940" s="66">
        <f t="shared" si="697"/>
        <v>5720.0910570485185</v>
      </c>
      <c r="S4940" s="67">
        <f>E4940/INDEX('CCG overall weighted population'!$F$4:$F$195,MATCH(A4940,'CCG overall weighted population'!$A$4:$A$195,0))*INDEX('CCG overall weighted population'!$T$4:$T$195,MATCH(A4940,'CCG overall weighted population'!$A$4:$A$195,0))</f>
        <v>0</v>
      </c>
      <c r="T4940" s="66">
        <f t="shared" si="698"/>
        <v>7179.2805172875351</v>
      </c>
      <c r="U4940" s="66">
        <f t="shared" si="699"/>
        <v>7179.2805172875351</v>
      </c>
      <c r="V4940" s="81">
        <f t="shared" si="700"/>
        <v>5717.4651803331972</v>
      </c>
      <c r="W4940" s="110">
        <f t="shared" si="701"/>
        <v>0.95923920360031367</v>
      </c>
    </row>
    <row r="4941" spans="1:23" x14ac:dyDescent="0.2">
      <c r="A4941" s="31" t="s">
        <v>150</v>
      </c>
      <c r="B4941" s="25" t="s">
        <v>228</v>
      </c>
      <c r="C4941" s="53" t="s">
        <v>5275</v>
      </c>
      <c r="D4941" s="25" t="s">
        <v>5274</v>
      </c>
      <c r="E4941" s="97">
        <v>2283.75</v>
      </c>
      <c r="F4941" s="27">
        <v>2683.9970703125</v>
      </c>
      <c r="G4941" s="27">
        <v>2890.90966796875</v>
      </c>
      <c r="H4941" s="27">
        <v>1908.1324462890625</v>
      </c>
      <c r="I4941" s="27">
        <v>1599.056884765625</v>
      </c>
      <c r="J4941" s="27">
        <f t="shared" si="693"/>
        <v>2535.8012047548377</v>
      </c>
      <c r="K4941" s="28">
        <v>0.99246889352798462</v>
      </c>
      <c r="L4941" s="28">
        <v>0.99780917167663574</v>
      </c>
      <c r="M4941" s="27">
        <v>2585.717529296875</v>
      </c>
      <c r="N4941" s="27">
        <v>1468.8219943808865</v>
      </c>
      <c r="O4941" s="66">
        <f t="shared" si="694"/>
        <v>2405.5277786347701</v>
      </c>
      <c r="P4941" s="66">
        <f t="shared" si="695"/>
        <v>2420.4860654592203</v>
      </c>
      <c r="Q4941" s="66">
        <f t="shared" si="696"/>
        <v>2474.0279758052761</v>
      </c>
      <c r="R4941" s="66">
        <f t="shared" si="697"/>
        <v>2426.9388093849411</v>
      </c>
      <c r="S4941" s="67">
        <f>E4941/INDEX('CCG overall weighted population'!$F$4:$F$195,MATCH(A4941,'CCG overall weighted population'!$A$4:$A$195,0))*INDEX('CCG overall weighted population'!$T$4:$T$195,MATCH(A4941,'CCG overall weighted population'!$A$4:$A$195,0))</f>
        <v>0</v>
      </c>
      <c r="T4941" s="66">
        <f t="shared" si="698"/>
        <v>3046.0484522175898</v>
      </c>
      <c r="U4941" s="66">
        <f t="shared" si="699"/>
        <v>3046.0484522175898</v>
      </c>
      <c r="V4941" s="81">
        <f t="shared" si="700"/>
        <v>2425.824693884766</v>
      </c>
      <c r="W4941" s="110">
        <f t="shared" si="701"/>
        <v>1.0622111412741175</v>
      </c>
    </row>
    <row r="4942" spans="1:23" x14ac:dyDescent="0.2">
      <c r="A4942" s="31" t="s">
        <v>150</v>
      </c>
      <c r="B4942" s="25" t="s">
        <v>228</v>
      </c>
      <c r="C4942" s="53" t="s">
        <v>5273</v>
      </c>
      <c r="D4942" s="25" t="s">
        <v>5272</v>
      </c>
      <c r="E4942" s="97">
        <v>2751.66650390625</v>
      </c>
      <c r="F4942" s="27">
        <v>2641.916748046875</v>
      </c>
      <c r="G4942" s="27">
        <v>2625.21923828125</v>
      </c>
      <c r="H4942" s="27">
        <v>4454.5341796875</v>
      </c>
      <c r="I4942" s="27">
        <v>2296.790283203125</v>
      </c>
      <c r="J4942" s="27">
        <f t="shared" si="693"/>
        <v>2898.0981711462405</v>
      </c>
      <c r="K4942" s="28">
        <v>0.99246889352798462</v>
      </c>
      <c r="L4942" s="28">
        <v>0.99780917167663574</v>
      </c>
      <c r="M4942" s="27">
        <v>3129.864501953125</v>
      </c>
      <c r="N4942" s="27">
        <v>4354.1943819174248</v>
      </c>
      <c r="O4942" s="66">
        <f t="shared" si="694"/>
        <v>3014.167282765929</v>
      </c>
      <c r="P4942" s="66">
        <f t="shared" si="695"/>
        <v>3032.9102709587637</v>
      </c>
      <c r="Q4942" s="66">
        <f t="shared" si="696"/>
        <v>3252.2974899495548</v>
      </c>
      <c r="R4942" s="66">
        <f t="shared" si="697"/>
        <v>3059.3502977634453</v>
      </c>
      <c r="S4942" s="67">
        <f>E4942/INDEX('CCG overall weighted population'!$F$4:$F$195,MATCH(A4942,'CCG overall weighted population'!$A$4:$A$195,0))*INDEX('CCG overall weighted population'!$T$4:$T$195,MATCH(A4942,'CCG overall weighted population'!$A$4:$A$195,0))</f>
        <v>0</v>
      </c>
      <c r="T4942" s="66">
        <f t="shared" si="698"/>
        <v>3839.7874735273854</v>
      </c>
      <c r="U4942" s="66">
        <f t="shared" si="699"/>
        <v>3839.7874735273854</v>
      </c>
      <c r="V4942" s="81">
        <f t="shared" si="700"/>
        <v>3057.945866150244</v>
      </c>
      <c r="W4942" s="110">
        <f t="shared" si="701"/>
        <v>1.1113068614271393</v>
      </c>
    </row>
    <row r="4943" spans="1:23" x14ac:dyDescent="0.2">
      <c r="A4943" s="31" t="s">
        <v>150</v>
      </c>
      <c r="B4943" s="25" t="s">
        <v>228</v>
      </c>
      <c r="C4943" s="53" t="s">
        <v>5271</v>
      </c>
      <c r="D4943" s="25" t="s">
        <v>5270</v>
      </c>
      <c r="E4943" s="97">
        <v>6968.5</v>
      </c>
      <c r="F4943" s="27">
        <v>7341.4052734375</v>
      </c>
      <c r="G4943" s="27">
        <v>6652.1103515625</v>
      </c>
      <c r="H4943" s="27">
        <v>8296.755859375</v>
      </c>
      <c r="I4943" s="27">
        <v>6537.43505859375</v>
      </c>
      <c r="J4943" s="27">
        <f t="shared" si="693"/>
        <v>7406.8653139978669</v>
      </c>
      <c r="K4943" s="28">
        <v>0.99246889352798462</v>
      </c>
      <c r="L4943" s="28">
        <v>0.99780917167663574</v>
      </c>
      <c r="M4943" s="27">
        <v>6812.43603515625</v>
      </c>
      <c r="N4943" s="27">
        <v>6149.4766742762276</v>
      </c>
      <c r="O4943" s="66">
        <f t="shared" si="694"/>
        <v>7210.4599473780827</v>
      </c>
      <c r="P4943" s="66">
        <f t="shared" si="695"/>
        <v>7255.2967308012639</v>
      </c>
      <c r="Q4943" s="66">
        <f t="shared" si="696"/>
        <v>6746.1400990682478</v>
      </c>
      <c r="R4943" s="66">
        <f t="shared" si="697"/>
        <v>7193.9343822892133</v>
      </c>
      <c r="S4943" s="67">
        <f>E4943/INDEX('CCG overall weighted population'!$F$4:$F$195,MATCH(A4943,'CCG overall weighted population'!$A$4:$A$195,0))*INDEX('CCG overall weighted population'!$T$4:$T$195,MATCH(A4943,'CCG overall weighted population'!$A$4:$A$195,0))</f>
        <v>0</v>
      </c>
      <c r="T4943" s="66">
        <f t="shared" si="698"/>
        <v>9029.099788502861</v>
      </c>
      <c r="U4943" s="66">
        <f t="shared" si="699"/>
        <v>9029.099788502861</v>
      </c>
      <c r="V4943" s="81">
        <f t="shared" si="700"/>
        <v>7190.6319200385942</v>
      </c>
      <c r="W4943" s="110">
        <f t="shared" si="701"/>
        <v>1.0318765760262028</v>
      </c>
    </row>
    <row r="4944" spans="1:23" x14ac:dyDescent="0.2">
      <c r="A4944" s="31" t="s">
        <v>150</v>
      </c>
      <c r="B4944" s="25" t="s">
        <v>228</v>
      </c>
      <c r="C4944" s="53" t="s">
        <v>5269</v>
      </c>
      <c r="D4944" s="25" t="s">
        <v>5268</v>
      </c>
      <c r="E4944" s="97">
        <v>2992.9169921875</v>
      </c>
      <c r="F4944" s="27">
        <v>2517.710205078125</v>
      </c>
      <c r="G4944" s="27">
        <v>2504.5966796875</v>
      </c>
      <c r="H4944" s="27">
        <v>1755.649169921875</v>
      </c>
      <c r="I4944" s="27">
        <v>1510.9422607421875</v>
      </c>
      <c r="J4944" s="27">
        <f t="shared" si="693"/>
        <v>2360.7274153648091</v>
      </c>
      <c r="K4944" s="28">
        <v>0.99246889352798462</v>
      </c>
      <c r="L4944" s="28">
        <v>0.99780917167663574</v>
      </c>
      <c r="M4944" s="27">
        <v>2750.020263671875</v>
      </c>
      <c r="N4944" s="27">
        <v>1919.0678298468251</v>
      </c>
      <c r="O4944" s="66">
        <f t="shared" si="694"/>
        <v>2294.0782191649855</v>
      </c>
      <c r="P4944" s="66">
        <f t="shared" si="695"/>
        <v>2308.3434794977802</v>
      </c>
      <c r="Q4944" s="66">
        <f t="shared" si="696"/>
        <v>2666.9250202893704</v>
      </c>
      <c r="R4944" s="66">
        <f t="shared" si="697"/>
        <v>2351.5588755167782</v>
      </c>
      <c r="S4944" s="67">
        <f>E4944/INDEX('CCG overall weighted population'!$F$4:$F$195,MATCH(A4944,'CCG overall weighted population'!$A$4:$A$195,0))*INDEX('CCG overall weighted population'!$T$4:$T$195,MATCH(A4944,'CCG overall weighted population'!$A$4:$A$195,0))</f>
        <v>0</v>
      </c>
      <c r="T4944" s="66">
        <f t="shared" si="698"/>
        <v>2951.4391732363974</v>
      </c>
      <c r="U4944" s="66">
        <f t="shared" si="699"/>
        <v>2951.4391732363974</v>
      </c>
      <c r="V4944" s="81">
        <f t="shared" si="700"/>
        <v>2350.4793640834214</v>
      </c>
      <c r="W4944" s="110">
        <f t="shared" si="701"/>
        <v>0.78534732844878341</v>
      </c>
    </row>
    <row r="4945" spans="1:23" x14ac:dyDescent="0.2">
      <c r="A4945" s="31" t="s">
        <v>150</v>
      </c>
      <c r="B4945" s="25" t="s">
        <v>228</v>
      </c>
      <c r="C4945" s="53" t="s">
        <v>5267</v>
      </c>
      <c r="D4945" s="25" t="s">
        <v>5266</v>
      </c>
      <c r="E4945" s="97">
        <v>1630.333251953125</v>
      </c>
      <c r="F4945" s="27">
        <v>2002.7073974609375</v>
      </c>
      <c r="G4945" s="27">
        <v>526.298095703125</v>
      </c>
      <c r="H4945" s="27">
        <v>11350.65234375</v>
      </c>
      <c r="I4945" s="27">
        <v>538.81158447265625</v>
      </c>
      <c r="J4945" s="27">
        <f t="shared" si="693"/>
        <v>3247.8660065347981</v>
      </c>
      <c r="K4945" s="28">
        <v>0.99246889352798462</v>
      </c>
      <c r="L4945" s="28">
        <v>0.99780917167663574</v>
      </c>
      <c r="M4945" s="27">
        <v>1513.695068359375</v>
      </c>
      <c r="N4945" s="27">
        <v>3340.037851663365</v>
      </c>
      <c r="O4945" s="66">
        <f t="shared" si="694"/>
        <v>3225.4717804337279</v>
      </c>
      <c r="P4945" s="66">
        <f t="shared" si="695"/>
        <v>3245.5287228080456</v>
      </c>
      <c r="Q4945" s="66">
        <f t="shared" si="696"/>
        <v>1696.329346689774</v>
      </c>
      <c r="R4945" s="66">
        <f t="shared" si="697"/>
        <v>3058.8228918175787</v>
      </c>
      <c r="S4945" s="67">
        <f>E4945/INDEX('CCG overall weighted population'!$F$4:$F$195,MATCH(A4945,'CCG overall weighted population'!$A$4:$A$195,0))*INDEX('CCG overall weighted population'!$T$4:$T$195,MATCH(A4945,'CCG overall weighted population'!$A$4:$A$195,0))</f>
        <v>0</v>
      </c>
      <c r="T4945" s="66">
        <f t="shared" si="698"/>
        <v>3839.1255268565897</v>
      </c>
      <c r="U4945" s="66">
        <f t="shared" si="699"/>
        <v>3839.1255268565897</v>
      </c>
      <c r="V4945" s="81">
        <f t="shared" si="700"/>
        <v>3057.4187023164313</v>
      </c>
      <c r="W4945" s="110">
        <f t="shared" si="701"/>
        <v>1.8753335851143749</v>
      </c>
    </row>
    <row r="4946" spans="1:23" x14ac:dyDescent="0.2">
      <c r="A4946" s="31" t="s">
        <v>150</v>
      </c>
      <c r="B4946" s="25" t="s">
        <v>228</v>
      </c>
      <c r="C4946" s="53" t="s">
        <v>5265</v>
      </c>
      <c r="D4946" s="25" t="s">
        <v>4780</v>
      </c>
      <c r="E4946" s="97">
        <v>2928.4169921875</v>
      </c>
      <c r="F4946" s="27">
        <v>1770.9736328125</v>
      </c>
      <c r="G4946" s="27">
        <v>2070.0859375</v>
      </c>
      <c r="H4946" s="27">
        <v>4589.65771484375</v>
      </c>
      <c r="I4946" s="27">
        <v>2178.889404296875</v>
      </c>
      <c r="J4946" s="27">
        <f t="shared" si="693"/>
        <v>2229.5475500056809</v>
      </c>
      <c r="K4946" s="28">
        <v>0.99246889352798462</v>
      </c>
      <c r="L4946" s="28">
        <v>0.99780917167663574</v>
      </c>
      <c r="M4946" s="27">
        <v>2300.318359375</v>
      </c>
      <c r="N4946" s="27">
        <v>4331.3651999525046</v>
      </c>
      <c r="O4946" s="66">
        <f t="shared" si="694"/>
        <v>2416.0506796571549</v>
      </c>
      <c r="P4946" s="66">
        <f t="shared" si="695"/>
        <v>2431.0744010083299</v>
      </c>
      <c r="Q4946" s="66">
        <f t="shared" si="696"/>
        <v>2503.4230434327505</v>
      </c>
      <c r="R4946" s="66">
        <f t="shared" si="697"/>
        <v>2439.7936876367103</v>
      </c>
      <c r="S4946" s="67">
        <f>E4946/INDEX('CCG overall weighted population'!$F$4:$F$195,MATCH(A4946,'CCG overall weighted population'!$A$4:$A$195,0))*INDEX('CCG overall weighted population'!$T$4:$T$195,MATCH(A4946,'CCG overall weighted population'!$A$4:$A$195,0))</f>
        <v>0</v>
      </c>
      <c r="T4946" s="66">
        <f t="shared" si="698"/>
        <v>3062.1825969479096</v>
      </c>
      <c r="U4946" s="66">
        <f t="shared" si="699"/>
        <v>3062.1825969479096</v>
      </c>
      <c r="V4946" s="81">
        <f t="shared" si="700"/>
        <v>2438.6736709497982</v>
      </c>
      <c r="W4946" s="110">
        <f t="shared" si="701"/>
        <v>0.83276175403152941</v>
      </c>
    </row>
    <row r="4947" spans="1:23" x14ac:dyDescent="0.2">
      <c r="A4947" s="31" t="s">
        <v>150</v>
      </c>
      <c r="B4947" s="25" t="s">
        <v>228</v>
      </c>
      <c r="C4947" s="53" t="s">
        <v>5264</v>
      </c>
      <c r="D4947" s="25" t="s">
        <v>5263</v>
      </c>
      <c r="E4947" s="97">
        <v>6584.0009765625</v>
      </c>
      <c r="F4947" s="27">
        <v>2794.702880859375</v>
      </c>
      <c r="G4947" s="27">
        <v>2220.5</v>
      </c>
      <c r="H4947" s="27">
        <v>10141.4296875</v>
      </c>
      <c r="I4947" s="27">
        <v>10303.34765625</v>
      </c>
      <c r="J4947" s="27">
        <f t="shared" si="693"/>
        <v>4171.6370955113234</v>
      </c>
      <c r="K4947" s="28">
        <v>0.99246889352798462</v>
      </c>
      <c r="L4947" s="28">
        <v>0.99780917167663574</v>
      </c>
      <c r="M4947" s="27">
        <v>3688.928466796875</v>
      </c>
      <c r="N4947" s="27">
        <v>8314.1819811394271</v>
      </c>
      <c r="O4947" s="66">
        <f t="shared" si="694"/>
        <v>4541.3835093975122</v>
      </c>
      <c r="P4947" s="66">
        <f t="shared" si="695"/>
        <v>4569.6231820867006</v>
      </c>
      <c r="Q4947" s="66">
        <f t="shared" si="696"/>
        <v>4151.4538182311298</v>
      </c>
      <c r="R4947" s="66">
        <f t="shared" si="697"/>
        <v>4519.2264030942924</v>
      </c>
      <c r="S4947" s="67">
        <f>E4947/INDEX('CCG overall weighted population'!$F$4:$F$195,MATCH(A4947,'CCG overall weighted population'!$A$4:$A$195,0))*INDEX('CCG overall weighted population'!$T$4:$T$195,MATCH(A4947,'CCG overall weighted population'!$A$4:$A$195,0))</f>
        <v>0</v>
      </c>
      <c r="T4947" s="66">
        <f t="shared" si="698"/>
        <v>5672.0765011190761</v>
      </c>
      <c r="U4947" s="66">
        <f t="shared" si="699"/>
        <v>5672.0765011190761</v>
      </c>
      <c r="V4947" s="81">
        <f t="shared" si="700"/>
        <v>4517.1517977663707</v>
      </c>
      <c r="W4947" s="110">
        <f t="shared" si="701"/>
        <v>0.68608006193291471</v>
      </c>
    </row>
    <row r="4948" spans="1:23" x14ac:dyDescent="0.2">
      <c r="A4948" s="31" t="s">
        <v>150</v>
      </c>
      <c r="B4948" s="25" t="s">
        <v>228</v>
      </c>
      <c r="C4948" s="53" t="s">
        <v>5262</v>
      </c>
      <c r="D4948" s="25" t="s">
        <v>5261</v>
      </c>
      <c r="E4948" s="97">
        <v>1829.916748046875</v>
      </c>
      <c r="F4948" s="27">
        <v>1693.0589599609375</v>
      </c>
      <c r="G4948" s="27">
        <v>1853.75146484375</v>
      </c>
      <c r="H4948" s="27">
        <v>2045.8905029296875</v>
      </c>
      <c r="I4948" s="27">
        <v>0</v>
      </c>
      <c r="J4948" s="27">
        <f t="shared" si="693"/>
        <v>1685.7051919243786</v>
      </c>
      <c r="K4948" s="28">
        <v>0.99246889352798462</v>
      </c>
      <c r="L4948" s="28">
        <v>0.99780917167663574</v>
      </c>
      <c r="M4948" s="27">
        <v>1759.923095703125</v>
      </c>
      <c r="N4948" s="27">
        <v>2997.3852581284391</v>
      </c>
      <c r="O4948" s="66">
        <f t="shared" si="694"/>
        <v>1799.2396530245171</v>
      </c>
      <c r="P4948" s="66">
        <f t="shared" si="695"/>
        <v>1810.4278600512259</v>
      </c>
      <c r="Q4948" s="66">
        <f t="shared" si="696"/>
        <v>1883.6693119456563</v>
      </c>
      <c r="R4948" s="66">
        <f t="shared" si="697"/>
        <v>1819.2547459573909</v>
      </c>
      <c r="S4948" s="67">
        <f>E4948/INDEX('CCG overall weighted population'!$F$4:$F$195,MATCH(A4948,'CCG overall weighted population'!$A$4:$A$195,0))*INDEX('CCG overall weighted population'!$T$4:$T$195,MATCH(A4948,'CCG overall weighted population'!$A$4:$A$195,0))</f>
        <v>0</v>
      </c>
      <c r="T4948" s="66">
        <f t="shared" si="698"/>
        <v>2283.3447970274151</v>
      </c>
      <c r="U4948" s="66">
        <f t="shared" si="699"/>
        <v>2283.3447970274151</v>
      </c>
      <c r="V4948" s="81">
        <f t="shared" si="700"/>
        <v>1818.4195951479016</v>
      </c>
      <c r="W4948" s="110">
        <f t="shared" si="701"/>
        <v>0.99371711696106146</v>
      </c>
    </row>
    <row r="4949" spans="1:23" x14ac:dyDescent="0.2">
      <c r="A4949" s="31" t="s">
        <v>151</v>
      </c>
      <c r="B4949" s="25" t="s">
        <v>237</v>
      </c>
      <c r="C4949" s="53" t="s">
        <v>5260</v>
      </c>
      <c r="D4949" s="25" t="s">
        <v>5259</v>
      </c>
      <c r="E4949" s="97">
        <v>610.5833740234375</v>
      </c>
      <c r="F4949" s="27">
        <v>485.96484375</v>
      </c>
      <c r="G4949" s="27">
        <v>628.1336669921875</v>
      </c>
      <c r="H4949" s="27">
        <v>589.36114501953125</v>
      </c>
      <c r="I4949" s="27">
        <v>3534.03271484375</v>
      </c>
      <c r="J4949" s="27">
        <f t="shared" si="693"/>
        <v>637.56264550364062</v>
      </c>
      <c r="K4949" s="28">
        <v>0.97200936079025269</v>
      </c>
      <c r="L4949" s="28">
        <v>1.0045763254165649</v>
      </c>
      <c r="M4949" s="27">
        <v>578.6990966796875</v>
      </c>
      <c r="N4949" s="27">
        <v>484.98962871792901</v>
      </c>
      <c r="O4949" s="66">
        <f t="shared" si="694"/>
        <v>607.6547774785746</v>
      </c>
      <c r="P4949" s="66">
        <f t="shared" si="695"/>
        <v>611.43335552390101</v>
      </c>
      <c r="Q4949" s="66">
        <f t="shared" si="696"/>
        <v>569.32814988351163</v>
      </c>
      <c r="R4949" s="66">
        <f t="shared" si="697"/>
        <v>606.35893609842265</v>
      </c>
      <c r="S4949" s="67">
        <f>E4949/INDEX('CCG overall weighted population'!$F$4:$F$195,MATCH(A4949,'CCG overall weighted population'!$A$4:$A$195,0))*INDEX('CCG overall weighted population'!$T$4:$T$195,MATCH(A4949,'CCG overall weighted population'!$A$4:$A$195,0))</f>
        <v>0</v>
      </c>
      <c r="T4949" s="66">
        <f t="shared" si="698"/>
        <v>761.04048921570848</v>
      </c>
      <c r="U4949" s="66">
        <f t="shared" si="699"/>
        <v>761.04048921570848</v>
      </c>
      <c r="V4949" s="81">
        <f t="shared" si="700"/>
        <v>606.08057972340214</v>
      </c>
      <c r="W4949" s="110">
        <f t="shared" si="701"/>
        <v>0.99262542268328691</v>
      </c>
    </row>
    <row r="4950" spans="1:23" x14ac:dyDescent="0.2">
      <c r="A4950" s="31" t="s">
        <v>151</v>
      </c>
      <c r="B4950" s="25" t="s">
        <v>237</v>
      </c>
      <c r="C4950" s="53" t="s">
        <v>5258</v>
      </c>
      <c r="D4950" s="25" t="s">
        <v>5257</v>
      </c>
      <c r="E4950" s="97">
        <v>13981.8330078125</v>
      </c>
      <c r="F4950" s="27">
        <v>15602.87890625</v>
      </c>
      <c r="G4950" s="27">
        <v>16418.404296875</v>
      </c>
      <c r="H4950" s="27">
        <v>11666.1162109375</v>
      </c>
      <c r="I4950" s="27">
        <v>12062.474609375</v>
      </c>
      <c r="J4950" s="27">
        <f t="shared" si="693"/>
        <v>14917.74437149255</v>
      </c>
      <c r="K4950" s="28">
        <v>0.97200936079025269</v>
      </c>
      <c r="L4950" s="28">
        <v>1.0045763254165649</v>
      </c>
      <c r="M4950" s="27">
        <v>15905.6123046875</v>
      </c>
      <c r="N4950" s="27">
        <v>10289.981567474297</v>
      </c>
      <c r="O4950" s="66">
        <f t="shared" si="694"/>
        <v>14114.66333369735</v>
      </c>
      <c r="P4950" s="66">
        <f t="shared" si="695"/>
        <v>14202.432506205439</v>
      </c>
      <c r="Q4950" s="66">
        <f t="shared" si="696"/>
        <v>15344.04923096618</v>
      </c>
      <c r="R4950" s="66">
        <f t="shared" si="697"/>
        <v>14340.017443660769</v>
      </c>
      <c r="S4950" s="67">
        <f>E4950/INDEX('CCG overall weighted population'!$F$4:$F$195,MATCH(A4950,'CCG overall weighted population'!$A$4:$A$195,0))*INDEX('CCG overall weighted population'!$T$4:$T$195,MATCH(A4950,'CCG overall weighted population'!$A$4:$A$195,0))</f>
        <v>0</v>
      </c>
      <c r="T4950" s="66">
        <f t="shared" si="698"/>
        <v>17998.141432377535</v>
      </c>
      <c r="U4950" s="66">
        <f t="shared" si="699"/>
        <v>17998.141432377535</v>
      </c>
      <c r="V4950" s="81">
        <f t="shared" si="700"/>
        <v>14333.434485884909</v>
      </c>
      <c r="W4950" s="110">
        <f t="shared" si="701"/>
        <v>1.0251470231317987</v>
      </c>
    </row>
    <row r="4951" spans="1:23" x14ac:dyDescent="0.2">
      <c r="A4951" s="31" t="s">
        <v>151</v>
      </c>
      <c r="B4951" s="25" t="s">
        <v>237</v>
      </c>
      <c r="C4951" s="53" t="s">
        <v>5256</v>
      </c>
      <c r="D4951" s="25" t="s">
        <v>5255</v>
      </c>
      <c r="E4951" s="97">
        <v>790.9166259765625</v>
      </c>
      <c r="F4951" s="27">
        <v>986.51458740234375</v>
      </c>
      <c r="G4951" s="27">
        <v>1186.935791015625</v>
      </c>
      <c r="H4951" s="27">
        <v>910.91741943359375</v>
      </c>
      <c r="I4951" s="27">
        <v>3564.596435546875</v>
      </c>
      <c r="J4951" s="27">
        <f t="shared" si="693"/>
        <v>1095.4455028299858</v>
      </c>
      <c r="K4951" s="28">
        <v>0.97200936079025269</v>
      </c>
      <c r="L4951" s="28">
        <v>1.0045763254165649</v>
      </c>
      <c r="M4951" s="27">
        <v>943.4620361328125</v>
      </c>
      <c r="N4951" s="27">
        <v>628.2292920155503</v>
      </c>
      <c r="O4951" s="66">
        <f t="shared" si="694"/>
        <v>1024.0343961749945</v>
      </c>
      <c r="P4951" s="66">
        <f t="shared" si="695"/>
        <v>1030.4021464675236</v>
      </c>
      <c r="Q4951" s="66">
        <f t="shared" si="696"/>
        <v>911.93876172108628</v>
      </c>
      <c r="R4951" s="66">
        <f t="shared" si="697"/>
        <v>1016.1252205714868</v>
      </c>
      <c r="S4951" s="67">
        <f>E4951/INDEX('CCG overall weighted population'!$F$4:$F$195,MATCH(A4951,'CCG overall weighted population'!$A$4:$A$195,0))*INDEX('CCG overall weighted population'!$T$4:$T$195,MATCH(A4951,'CCG overall weighted population'!$A$4:$A$195,0))</f>
        <v>0</v>
      </c>
      <c r="T4951" s="66">
        <f t="shared" si="698"/>
        <v>1275.3377396298847</v>
      </c>
      <c r="U4951" s="66">
        <f t="shared" si="699"/>
        <v>1275.3377396298847</v>
      </c>
      <c r="V4951" s="81">
        <f t="shared" si="700"/>
        <v>1015.6587560467201</v>
      </c>
      <c r="W4951" s="110">
        <f t="shared" si="701"/>
        <v>1.2841540090179082</v>
      </c>
    </row>
    <row r="4952" spans="1:23" x14ac:dyDescent="0.2">
      <c r="A4952" s="31" t="s">
        <v>151</v>
      </c>
      <c r="B4952" s="25" t="s">
        <v>237</v>
      </c>
      <c r="C4952" s="53" t="s">
        <v>5254</v>
      </c>
      <c r="D4952" s="25" t="s">
        <v>5253</v>
      </c>
      <c r="E4952" s="97">
        <v>17690.5</v>
      </c>
      <c r="F4952" s="27">
        <v>17632.21875</v>
      </c>
      <c r="G4952" s="27">
        <v>18209.9375</v>
      </c>
      <c r="H4952" s="27">
        <v>17746.64453125</v>
      </c>
      <c r="I4952" s="27">
        <v>13197.455078125</v>
      </c>
      <c r="J4952" s="27">
        <f t="shared" si="693"/>
        <v>17501.664618021176</v>
      </c>
      <c r="K4952" s="28">
        <v>0.97200936079025269</v>
      </c>
      <c r="L4952" s="28">
        <v>1.0045763254165649</v>
      </c>
      <c r="M4952" s="27">
        <v>17598.396484375</v>
      </c>
      <c r="N4952" s="27">
        <v>12573.306299556116</v>
      </c>
      <c r="O4952" s="66">
        <f t="shared" si="694"/>
        <v>16608.39999815181</v>
      </c>
      <c r="P4952" s="66">
        <f t="shared" si="695"/>
        <v>16711.67596655844</v>
      </c>
      <c r="Q4952" s="66">
        <f t="shared" si="696"/>
        <v>17095.887465893113</v>
      </c>
      <c r="R4952" s="66">
        <f t="shared" si="697"/>
        <v>16757.980224335195</v>
      </c>
      <c r="S4952" s="67">
        <f>E4952/INDEX('CCG overall weighted population'!$F$4:$F$195,MATCH(A4952,'CCG overall weighted population'!$A$4:$A$195,0))*INDEX('CCG overall weighted population'!$T$4:$T$195,MATCH(A4952,'CCG overall weighted population'!$A$4:$A$195,0))</f>
        <v>0</v>
      </c>
      <c r="T4952" s="66">
        <f t="shared" si="698"/>
        <v>21032.924080012421</v>
      </c>
      <c r="U4952" s="66">
        <f t="shared" si="699"/>
        <v>21032.924080012421</v>
      </c>
      <c r="V4952" s="81">
        <f t="shared" si="700"/>
        <v>16750.287271613288</v>
      </c>
      <c r="W4952" s="110">
        <f t="shared" si="701"/>
        <v>0.94685211111123413</v>
      </c>
    </row>
    <row r="4953" spans="1:23" x14ac:dyDescent="0.2">
      <c r="A4953" s="31" t="s">
        <v>151</v>
      </c>
      <c r="B4953" s="25" t="s">
        <v>237</v>
      </c>
      <c r="C4953" s="53" t="s">
        <v>5252</v>
      </c>
      <c r="D4953" s="25" t="s">
        <v>5251</v>
      </c>
      <c r="E4953" s="97">
        <v>20201.75</v>
      </c>
      <c r="F4953" s="27">
        <v>20629.357421875</v>
      </c>
      <c r="G4953" s="27">
        <v>20599.197265625</v>
      </c>
      <c r="H4953" s="27">
        <v>24898.888671875</v>
      </c>
      <c r="I4953" s="27">
        <v>13724.1064453125</v>
      </c>
      <c r="J4953" s="27">
        <f t="shared" si="693"/>
        <v>20979.55761377843</v>
      </c>
      <c r="K4953" s="28">
        <v>0.97200936079025269</v>
      </c>
      <c r="L4953" s="28">
        <v>1.0045763254165649</v>
      </c>
      <c r="M4953" s="27">
        <v>19634.111328125</v>
      </c>
      <c r="N4953" s="27">
        <v>18713.365057144354</v>
      </c>
      <c r="O4953" s="66">
        <f t="shared" si="694"/>
        <v>20264.36421470264</v>
      </c>
      <c r="P4953" s="66">
        <f t="shared" si="695"/>
        <v>20390.374055424865</v>
      </c>
      <c r="Q4953" s="66">
        <f t="shared" si="696"/>
        <v>19542.036701026936</v>
      </c>
      <c r="R4953" s="66">
        <f t="shared" si="697"/>
        <v>20288.13445143665</v>
      </c>
      <c r="S4953" s="67">
        <f>E4953/INDEX('CCG overall weighted population'!$F$4:$F$195,MATCH(A4953,'CCG overall weighted population'!$A$4:$A$195,0))*INDEX('CCG overall weighted population'!$T$4:$T$195,MATCH(A4953,'CCG overall weighted population'!$A$4:$A$195,0))</f>
        <v>0</v>
      </c>
      <c r="T4953" s="66">
        <f t="shared" si="698"/>
        <v>25463.617090470681</v>
      </c>
      <c r="U4953" s="66">
        <f t="shared" si="699"/>
        <v>25463.617090470681</v>
      </c>
      <c r="V4953" s="81">
        <f t="shared" si="700"/>
        <v>20278.820938885536</v>
      </c>
      <c r="W4953" s="110">
        <f t="shared" si="701"/>
        <v>1.0038150625012949</v>
      </c>
    </row>
    <row r="4954" spans="1:23" x14ac:dyDescent="0.2">
      <c r="A4954" s="31" t="s">
        <v>151</v>
      </c>
      <c r="B4954" s="25" t="s">
        <v>237</v>
      </c>
      <c r="C4954" s="53" t="s">
        <v>5250</v>
      </c>
      <c r="D4954" s="25" t="s">
        <v>5249</v>
      </c>
      <c r="E4954" s="97">
        <v>8156.4169921875</v>
      </c>
      <c r="F4954" s="27">
        <v>9580.34765625</v>
      </c>
      <c r="G4954" s="27">
        <v>11648.814453125</v>
      </c>
      <c r="H4954" s="27">
        <v>7525.0302734375</v>
      </c>
      <c r="I4954" s="27">
        <v>4182.35693359375</v>
      </c>
      <c r="J4954" s="27">
        <f t="shared" si="693"/>
        <v>9180.1315076505325</v>
      </c>
      <c r="K4954" s="28">
        <v>0.97200936079025269</v>
      </c>
      <c r="L4954" s="28">
        <v>1.0045763254165649</v>
      </c>
      <c r="M4954" s="27">
        <v>9815.5546875</v>
      </c>
      <c r="N4954" s="27">
        <v>5654.1625765196977</v>
      </c>
      <c r="O4954" s="66">
        <f t="shared" si="694"/>
        <v>8619.7131924179976</v>
      </c>
      <c r="P4954" s="66">
        <f t="shared" si="695"/>
        <v>8673.3131314508628</v>
      </c>
      <c r="Q4954" s="66">
        <f t="shared" si="696"/>
        <v>9399.4154764019713</v>
      </c>
      <c r="R4954" s="66">
        <f t="shared" si="697"/>
        <v>8760.8212622880346</v>
      </c>
      <c r="S4954" s="67">
        <f>E4954/INDEX('CCG overall weighted population'!$F$4:$F$195,MATCH(A4954,'CCG overall weighted population'!$A$4:$A$195,0))*INDEX('CCG overall weighted population'!$T$4:$T$195,MATCH(A4954,'CCG overall weighted population'!$A$4:$A$195,0))</f>
        <v>0</v>
      </c>
      <c r="T4954" s="66">
        <f t="shared" si="698"/>
        <v>10995.697931465531</v>
      </c>
      <c r="U4954" s="66">
        <f t="shared" si="699"/>
        <v>10995.697931465531</v>
      </c>
      <c r="V4954" s="81">
        <f t="shared" si="700"/>
        <v>8756.7995017373196</v>
      </c>
      <c r="W4954" s="110">
        <f t="shared" si="701"/>
        <v>1.0736086090405734</v>
      </c>
    </row>
    <row r="4955" spans="1:23" x14ac:dyDescent="0.2">
      <c r="A4955" s="31" t="s">
        <v>151</v>
      </c>
      <c r="B4955" s="25" t="s">
        <v>237</v>
      </c>
      <c r="C4955" s="53" t="s">
        <v>5248</v>
      </c>
      <c r="D4955" s="25" t="s">
        <v>5247</v>
      </c>
      <c r="E4955" s="97">
        <v>37906.33203125</v>
      </c>
      <c r="F4955" s="27">
        <v>43994.14453125</v>
      </c>
      <c r="G4955" s="27">
        <v>46054.08203125</v>
      </c>
      <c r="H4955" s="27">
        <v>30029.908203125</v>
      </c>
      <c r="I4955" s="27">
        <v>23453.71484375</v>
      </c>
      <c r="J4955" s="27">
        <f t="shared" si="693"/>
        <v>41177.919570980826</v>
      </c>
      <c r="K4955" s="28">
        <v>0.97200936079025269</v>
      </c>
      <c r="L4955" s="28">
        <v>1.0045763254165649</v>
      </c>
      <c r="M4955" s="27">
        <v>42501.296875</v>
      </c>
      <c r="N4955" s="27">
        <v>25677.390106364106</v>
      </c>
      <c r="O4955" s="66">
        <f t="shared" si="694"/>
        <v>38694.931217627061</v>
      </c>
      <c r="P4955" s="66">
        <f t="shared" si="695"/>
        <v>38935.547802871464</v>
      </c>
      <c r="Q4955" s="66">
        <f t="shared" si="696"/>
        <v>40818.906198136414</v>
      </c>
      <c r="R4955" s="66">
        <f t="shared" si="697"/>
        <v>39162.525685551664</v>
      </c>
      <c r="S4955" s="67">
        <f>E4955/INDEX('CCG overall weighted population'!$F$4:$F$195,MATCH(A4955,'CCG overall weighted population'!$A$4:$A$195,0))*INDEX('CCG overall weighted population'!$T$4:$T$195,MATCH(A4955,'CCG overall weighted population'!$A$4:$A$195,0))</f>
        <v>0</v>
      </c>
      <c r="T4955" s="66">
        <f t="shared" si="698"/>
        <v>49152.84649456742</v>
      </c>
      <c r="U4955" s="66">
        <f t="shared" si="699"/>
        <v>49152.84649456742</v>
      </c>
      <c r="V4955" s="81">
        <f t="shared" si="700"/>
        <v>39144.547656306109</v>
      </c>
      <c r="W4955" s="110">
        <f t="shared" si="701"/>
        <v>1.0326651395348756</v>
      </c>
    </row>
    <row r="4956" spans="1:23" x14ac:dyDescent="0.2">
      <c r="A4956" s="31" t="s">
        <v>151</v>
      </c>
      <c r="B4956" s="25" t="s">
        <v>237</v>
      </c>
      <c r="C4956" s="53" t="s">
        <v>5246</v>
      </c>
      <c r="D4956" s="25" t="s">
        <v>5245</v>
      </c>
      <c r="E4956" s="97">
        <v>16967.583984375</v>
      </c>
      <c r="F4956" s="27">
        <v>13402.1064453125</v>
      </c>
      <c r="G4956" s="27">
        <v>12232.287109375</v>
      </c>
      <c r="H4956" s="27">
        <v>19698.205078125</v>
      </c>
      <c r="I4956" s="27">
        <v>14770.37109375</v>
      </c>
      <c r="J4956" s="27">
        <f t="shared" si="693"/>
        <v>14327.583434677987</v>
      </c>
      <c r="K4956" s="28">
        <v>0.97200936079025269</v>
      </c>
      <c r="L4956" s="28">
        <v>1.0045763254165649</v>
      </c>
      <c r="M4956" s="27">
        <v>13334.673828125</v>
      </c>
      <c r="N4956" s="27">
        <v>15457.96083282837</v>
      </c>
      <c r="O4956" s="66">
        <f t="shared" si="694"/>
        <v>14100.654178064695</v>
      </c>
      <c r="P4956" s="66">
        <f t="shared" si="695"/>
        <v>14188.336237478527</v>
      </c>
      <c r="Q4956" s="66">
        <f t="shared" si="696"/>
        <v>13547.002528595338</v>
      </c>
      <c r="R4956" s="66">
        <f t="shared" si="697"/>
        <v>14111.044221418424</v>
      </c>
      <c r="S4956" s="67">
        <f>E4956/INDEX('CCG overall weighted population'!$F$4:$F$195,MATCH(A4956,'CCG overall weighted population'!$A$4:$A$195,0))*INDEX('CCG overall weighted population'!$T$4:$T$195,MATCH(A4956,'CCG overall weighted population'!$A$4:$A$195,0))</f>
        <v>0</v>
      </c>
      <c r="T4956" s="66">
        <f t="shared" si="698"/>
        <v>17710.757372048745</v>
      </c>
      <c r="U4956" s="66">
        <f t="shared" si="699"/>
        <v>17710.757372048745</v>
      </c>
      <c r="V4956" s="81">
        <f t="shared" si="700"/>
        <v>14104.566376558905</v>
      </c>
      <c r="W4956" s="110">
        <f t="shared" si="701"/>
        <v>0.83126545237951543</v>
      </c>
    </row>
    <row r="4957" spans="1:23" x14ac:dyDescent="0.2">
      <c r="A4957" s="31" t="s">
        <v>151</v>
      </c>
      <c r="B4957" s="25" t="s">
        <v>237</v>
      </c>
      <c r="C4957" s="53" t="s">
        <v>5244</v>
      </c>
      <c r="D4957" s="25" t="s">
        <v>5243</v>
      </c>
      <c r="E4957" s="97">
        <v>14374.666015625</v>
      </c>
      <c r="F4957" s="27">
        <v>19222.990234375</v>
      </c>
      <c r="G4957" s="27">
        <v>23860.25390625</v>
      </c>
      <c r="H4957" s="27">
        <v>14904.9140625</v>
      </c>
      <c r="I4957" s="27">
        <v>10421.970703125</v>
      </c>
      <c r="J4957" s="27">
        <f t="shared" si="693"/>
        <v>18506.673816607723</v>
      </c>
      <c r="K4957" s="28">
        <v>0.97200936079025269</v>
      </c>
      <c r="L4957" s="28">
        <v>1.0045763254165649</v>
      </c>
      <c r="M4957" s="27">
        <v>18454.216796875</v>
      </c>
      <c r="N4957" s="27">
        <v>12821.937224806736</v>
      </c>
      <c r="O4957" s="66">
        <f t="shared" si="694"/>
        <v>17515.891729337101</v>
      </c>
      <c r="P4957" s="66">
        <f t="shared" si="695"/>
        <v>17624.810751100442</v>
      </c>
      <c r="Q4957" s="66">
        <f t="shared" si="696"/>
        <v>17890.988839668174</v>
      </c>
      <c r="R4957" s="66">
        <f t="shared" si="697"/>
        <v>17656.889902424406</v>
      </c>
      <c r="S4957" s="67">
        <f>E4957/INDEX('CCG overall weighted population'!$F$4:$F$195,MATCH(A4957,'CCG overall weighted population'!$A$4:$A$195,0))*INDEX('CCG overall weighted population'!$T$4:$T$195,MATCH(A4957,'CCG overall weighted population'!$A$4:$A$195,0))</f>
        <v>0</v>
      </c>
      <c r="T4957" s="66">
        <f t="shared" si="698"/>
        <v>22161.144710478569</v>
      </c>
      <c r="U4957" s="66">
        <f t="shared" si="699"/>
        <v>22161.144710478569</v>
      </c>
      <c r="V4957" s="81">
        <f t="shared" si="700"/>
        <v>17648.784294384717</v>
      </c>
      <c r="W4957" s="110">
        <f t="shared" si="701"/>
        <v>1.227770041766592</v>
      </c>
    </row>
    <row r="4958" spans="1:23" x14ac:dyDescent="0.2">
      <c r="A4958" s="31" t="s">
        <v>151</v>
      </c>
      <c r="B4958" s="25" t="s">
        <v>237</v>
      </c>
      <c r="C4958" s="53" t="s">
        <v>5242</v>
      </c>
      <c r="D4958" s="25" t="s">
        <v>5241</v>
      </c>
      <c r="E4958" s="97">
        <v>10252.666015625</v>
      </c>
      <c r="F4958" s="27">
        <v>10573.677734375</v>
      </c>
      <c r="G4958" s="27">
        <v>11277.3671875</v>
      </c>
      <c r="H4958" s="27">
        <v>11047.8779296875</v>
      </c>
      <c r="I4958" s="27">
        <v>6381.62841796875</v>
      </c>
      <c r="J4958" s="27">
        <f t="shared" si="693"/>
        <v>10515.229013695523</v>
      </c>
      <c r="K4958" s="28">
        <v>0.97200936079025269</v>
      </c>
      <c r="L4958" s="28">
        <v>1.0045763254165649</v>
      </c>
      <c r="M4958" s="27">
        <v>10352.4775390625</v>
      </c>
      <c r="N4958" s="27">
        <v>9076.5728160851158</v>
      </c>
      <c r="O4958" s="66">
        <f t="shared" si="694"/>
        <v>10127.196524705158</v>
      </c>
      <c r="P4958" s="66">
        <f t="shared" si="695"/>
        <v>10190.170443231298</v>
      </c>
      <c r="Q4958" s="66">
        <f t="shared" si="696"/>
        <v>10224.887066764762</v>
      </c>
      <c r="R4958" s="66">
        <f t="shared" si="697"/>
        <v>10194.354408281839</v>
      </c>
      <c r="S4958" s="67">
        <f>E4958/INDEX('CCG overall weighted population'!$F$4:$F$195,MATCH(A4958,'CCG overall weighted population'!$A$4:$A$195,0))*INDEX('CCG overall weighted population'!$T$4:$T$195,MATCH(A4958,'CCG overall weighted population'!$A$4:$A$195,0))</f>
        <v>0</v>
      </c>
      <c r="T4958" s="66">
        <f t="shared" si="698"/>
        <v>12794.923937358803</v>
      </c>
      <c r="U4958" s="66">
        <f t="shared" si="699"/>
        <v>12794.923937358803</v>
      </c>
      <c r="V4958" s="81">
        <f t="shared" si="700"/>
        <v>10189.674567069267</v>
      </c>
      <c r="W4958" s="110">
        <f t="shared" si="701"/>
        <v>0.99385609084898174</v>
      </c>
    </row>
    <row r="4959" spans="1:23" x14ac:dyDescent="0.2">
      <c r="A4959" s="31" t="s">
        <v>151</v>
      </c>
      <c r="B4959" s="25" t="s">
        <v>237</v>
      </c>
      <c r="C4959" s="53" t="s">
        <v>5240</v>
      </c>
      <c r="D4959" s="25" t="s">
        <v>1857</v>
      </c>
      <c r="E4959" s="97">
        <v>21026.41796875</v>
      </c>
      <c r="F4959" s="27">
        <v>21091.806640625</v>
      </c>
      <c r="G4959" s="27">
        <v>27829.75</v>
      </c>
      <c r="H4959" s="27">
        <v>23425.537109375</v>
      </c>
      <c r="I4959" s="27">
        <v>13962.705078125</v>
      </c>
      <c r="J4959" s="27">
        <f t="shared" si="693"/>
        <v>21576.687852673462</v>
      </c>
      <c r="K4959" s="28">
        <v>0.97200936079025269</v>
      </c>
      <c r="L4959" s="28">
        <v>1.0045763254165649</v>
      </c>
      <c r="M4959" s="27">
        <v>23781.76953125</v>
      </c>
      <c r="N4959" s="27">
        <v>19506.379896496794</v>
      </c>
      <c r="O4959" s="66">
        <f t="shared" si="694"/>
        <v>20866.563870370508</v>
      </c>
      <c r="P4959" s="66">
        <f t="shared" si="695"/>
        <v>20996.31836756898</v>
      </c>
      <c r="Q4959" s="66">
        <f t="shared" si="696"/>
        <v>23354.230567774681</v>
      </c>
      <c r="R4959" s="66">
        <f t="shared" si="697"/>
        <v>21280.488348223782</v>
      </c>
      <c r="S4959" s="67">
        <f>E4959/INDEX('CCG overall weighted population'!$F$4:$F$195,MATCH(A4959,'CCG overall weighted population'!$A$4:$A$195,0))*INDEX('CCG overall weighted population'!$T$4:$T$195,MATCH(A4959,'CCG overall weighted population'!$A$4:$A$195,0))</f>
        <v>0</v>
      </c>
      <c r="T4959" s="66">
        <f t="shared" si="698"/>
        <v>26709.119465590971</v>
      </c>
      <c r="U4959" s="66">
        <f t="shared" si="699"/>
        <v>26709.119465590971</v>
      </c>
      <c r="V4959" s="81">
        <f t="shared" si="700"/>
        <v>21270.719283660485</v>
      </c>
      <c r="W4959" s="110">
        <f t="shared" si="701"/>
        <v>1.0116187795407459</v>
      </c>
    </row>
    <row r="4960" spans="1:23" x14ac:dyDescent="0.2">
      <c r="A4960" s="31" t="s">
        <v>151</v>
      </c>
      <c r="B4960" s="25" t="s">
        <v>237</v>
      </c>
      <c r="C4960" s="53" t="s">
        <v>5239</v>
      </c>
      <c r="D4960" s="25" t="s">
        <v>5238</v>
      </c>
      <c r="E4960" s="97">
        <v>4640.9169921875</v>
      </c>
      <c r="F4960" s="27">
        <v>5065.61865234375</v>
      </c>
      <c r="G4960" s="27">
        <v>6700.69873046875</v>
      </c>
      <c r="H4960" s="27">
        <v>3930.806396484375</v>
      </c>
      <c r="I4960" s="27">
        <v>3031.4375</v>
      </c>
      <c r="J4960" s="27">
        <f t="shared" si="693"/>
        <v>4915.687190843174</v>
      </c>
      <c r="K4960" s="28">
        <v>0.97200936079025269</v>
      </c>
      <c r="L4960" s="28">
        <v>1.0045763254165649</v>
      </c>
      <c r="M4960" s="27">
        <v>5714.32958984375</v>
      </c>
      <c r="N4960" s="27">
        <v>3306.261317255015</v>
      </c>
      <c r="O4960" s="66">
        <f t="shared" si="694"/>
        <v>4642.8064657756004</v>
      </c>
      <c r="P4960" s="66">
        <f t="shared" si="695"/>
        <v>4671.6768165577887</v>
      </c>
      <c r="Q4960" s="66">
        <f t="shared" si="696"/>
        <v>5473.5227625848765</v>
      </c>
      <c r="R4960" s="66">
        <f t="shared" si="697"/>
        <v>4768.3133863803514</v>
      </c>
      <c r="S4960" s="67">
        <f>E4960/INDEX('CCG overall weighted population'!$F$4:$F$195,MATCH(A4960,'CCG overall weighted population'!$A$4:$A$195,0))*INDEX('CCG overall weighted population'!$T$4:$T$195,MATCH(A4960,'CCG overall weighted population'!$A$4:$A$195,0))</f>
        <v>0</v>
      </c>
      <c r="T4960" s="66">
        <f t="shared" si="698"/>
        <v>5984.705322650153</v>
      </c>
      <c r="U4960" s="66">
        <f t="shared" si="699"/>
        <v>5984.705322650153</v>
      </c>
      <c r="V4960" s="81">
        <f t="shared" si="700"/>
        <v>4766.1244346717558</v>
      </c>
      <c r="W4960" s="110">
        <f t="shared" si="701"/>
        <v>1.0269790308025395</v>
      </c>
    </row>
    <row r="4961" spans="1:23" x14ac:dyDescent="0.2">
      <c r="A4961" s="31" t="s">
        <v>151</v>
      </c>
      <c r="B4961" s="25" t="s">
        <v>237</v>
      </c>
      <c r="C4961" s="53" t="s">
        <v>5237</v>
      </c>
      <c r="D4961" s="25" t="s">
        <v>4014</v>
      </c>
      <c r="E4961" s="97">
        <v>16543.083984375</v>
      </c>
      <c r="F4961" s="27">
        <v>5336.2919921875</v>
      </c>
      <c r="G4961" s="27">
        <v>3698.910888671875</v>
      </c>
      <c r="H4961" s="27">
        <v>11768.7177734375</v>
      </c>
      <c r="I4961" s="27">
        <v>8204.84765625</v>
      </c>
      <c r="J4961" s="27">
        <f t="shared" si="693"/>
        <v>6314.7128061107405</v>
      </c>
      <c r="K4961" s="28">
        <v>0.97200936079025269</v>
      </c>
      <c r="L4961" s="28">
        <v>1.0045763254165649</v>
      </c>
      <c r="M4961" s="27">
        <v>5371.09765625</v>
      </c>
      <c r="N4961" s="27">
        <v>11570.264106278824</v>
      </c>
      <c r="O4961" s="66">
        <f t="shared" si="694"/>
        <v>6679.231557088824</v>
      </c>
      <c r="P4961" s="66">
        <f t="shared" si="695"/>
        <v>6720.765004461673</v>
      </c>
      <c r="Q4961" s="66">
        <f t="shared" si="696"/>
        <v>5991.0143012528833</v>
      </c>
      <c r="R4961" s="66">
        <f t="shared" si="697"/>
        <v>6632.8171821485339</v>
      </c>
      <c r="S4961" s="67">
        <f>E4961/INDEX('CCG overall weighted population'!$F$4:$F$195,MATCH(A4961,'CCG overall weighted population'!$A$4:$A$195,0))*INDEX('CCG overall weighted population'!$T$4:$T$195,MATCH(A4961,'CCG overall weighted population'!$A$4:$A$195,0))</f>
        <v>0</v>
      </c>
      <c r="T4961" s="66">
        <f t="shared" si="698"/>
        <v>8324.8421564637811</v>
      </c>
      <c r="U4961" s="66">
        <f t="shared" si="699"/>
        <v>8324.8421564637811</v>
      </c>
      <c r="V4961" s="81">
        <f t="shared" si="700"/>
        <v>6629.7723075089734</v>
      </c>
      <c r="W4961" s="110">
        <f t="shared" si="701"/>
        <v>0.4007579429428525</v>
      </c>
    </row>
    <row r="4962" spans="1:23" x14ac:dyDescent="0.2">
      <c r="A4962" s="31" t="s">
        <v>151</v>
      </c>
      <c r="B4962" s="25" t="s">
        <v>237</v>
      </c>
      <c r="C4962" s="53" t="s">
        <v>5236</v>
      </c>
      <c r="D4962" s="25" t="s">
        <v>5235</v>
      </c>
      <c r="E4962" s="97">
        <v>4389.6669921875</v>
      </c>
      <c r="F4962" s="27">
        <v>4888.9765625</v>
      </c>
      <c r="G4962" s="27">
        <v>5235.21142578125</v>
      </c>
      <c r="H4962" s="27">
        <v>4225.958984375</v>
      </c>
      <c r="I4962" s="27">
        <v>2339.054443359375</v>
      </c>
      <c r="J4962" s="27">
        <f t="shared" si="693"/>
        <v>4705.5951442308606</v>
      </c>
      <c r="K4962" s="28">
        <v>0.97200936079025269</v>
      </c>
      <c r="L4962" s="28">
        <v>1.0045763254165649</v>
      </c>
      <c r="M4962" s="27">
        <v>5103.38720703125</v>
      </c>
      <c r="N4962" s="27">
        <v>3040.0228095541738</v>
      </c>
      <c r="O4962" s="66">
        <f t="shared" si="694"/>
        <v>4432.1780280372213</v>
      </c>
      <c r="P4962" s="66">
        <f t="shared" si="695"/>
        <v>4459.738628579541</v>
      </c>
      <c r="Q4962" s="66">
        <f t="shared" si="696"/>
        <v>4897.0507672835429</v>
      </c>
      <c r="R4962" s="66">
        <f t="shared" si="697"/>
        <v>4512.4424493514871</v>
      </c>
      <c r="S4962" s="67">
        <f>E4962/INDEX('CCG overall weighted population'!$F$4:$F$195,MATCH(A4962,'CCG overall weighted population'!$A$4:$A$195,0))*INDEX('CCG overall weighted population'!$T$4:$T$195,MATCH(A4962,'CCG overall weighted population'!$A$4:$A$195,0))</f>
        <v>0</v>
      </c>
      <c r="T4962" s="66">
        <f t="shared" si="698"/>
        <v>5663.5619676177457</v>
      </c>
      <c r="U4962" s="66">
        <f t="shared" si="699"/>
        <v>5663.5619676177457</v>
      </c>
      <c r="V4962" s="81">
        <f t="shared" si="700"/>
        <v>4510.3709582792635</v>
      </c>
      <c r="W4962" s="110">
        <f t="shared" si="701"/>
        <v>1.0274972945115395</v>
      </c>
    </row>
    <row r="4963" spans="1:23" x14ac:dyDescent="0.2">
      <c r="A4963" s="31" t="s">
        <v>151</v>
      </c>
      <c r="B4963" s="25" t="s">
        <v>237</v>
      </c>
      <c r="C4963" s="53" t="s">
        <v>5234</v>
      </c>
      <c r="D4963" s="25" t="s">
        <v>5233</v>
      </c>
      <c r="E4963" s="97">
        <v>4595.58349609375</v>
      </c>
      <c r="F4963" s="27">
        <v>5547.59375</v>
      </c>
      <c r="G4963" s="27">
        <v>5982.2763671875</v>
      </c>
      <c r="H4963" s="27">
        <v>5248.474609375</v>
      </c>
      <c r="I4963" s="27">
        <v>3812.735595703125</v>
      </c>
      <c r="J4963" s="27">
        <f t="shared" si="693"/>
        <v>5458.3735908831568</v>
      </c>
      <c r="K4963" s="28">
        <v>0.97200936079025269</v>
      </c>
      <c r="L4963" s="28">
        <v>1.0045763254165649</v>
      </c>
      <c r="M4963" s="27">
        <v>5172.5087890625</v>
      </c>
      <c r="N4963" s="27">
        <v>4082.2150634464501</v>
      </c>
      <c r="O4963" s="66">
        <f t="shared" si="694"/>
        <v>5195.4942882434962</v>
      </c>
      <c r="P4963" s="66">
        <f t="shared" si="695"/>
        <v>5227.8014162045984</v>
      </c>
      <c r="Q4963" s="66">
        <f t="shared" si="696"/>
        <v>5063.4794165008952</v>
      </c>
      <c r="R4963" s="66">
        <f t="shared" si="697"/>
        <v>5207.9977189028559</v>
      </c>
      <c r="S4963" s="67">
        <f>E4963/INDEX('CCG overall weighted population'!$F$4:$F$195,MATCH(A4963,'CCG overall weighted population'!$A$4:$A$195,0))*INDEX('CCG overall weighted population'!$T$4:$T$195,MATCH(A4963,'CCG overall weighted population'!$A$4:$A$195,0))</f>
        <v>0</v>
      </c>
      <c r="T4963" s="66">
        <f t="shared" si="698"/>
        <v>6536.552685000388</v>
      </c>
      <c r="U4963" s="66">
        <f t="shared" si="699"/>
        <v>6536.552685000388</v>
      </c>
      <c r="V4963" s="81">
        <f t="shared" si="700"/>
        <v>5205.6069248041049</v>
      </c>
      <c r="W4963" s="110">
        <f t="shared" si="701"/>
        <v>1.1327412349767718</v>
      </c>
    </row>
    <row r="4964" spans="1:23" x14ac:dyDescent="0.2">
      <c r="A4964" s="31" t="s">
        <v>151</v>
      </c>
      <c r="B4964" s="25" t="s">
        <v>237</v>
      </c>
      <c r="C4964" s="53" t="s">
        <v>5232</v>
      </c>
      <c r="D4964" s="25" t="s">
        <v>5231</v>
      </c>
      <c r="E4964" s="97">
        <v>20331.583984375</v>
      </c>
      <c r="F4964" s="27">
        <v>18820.833984375</v>
      </c>
      <c r="G4964" s="27">
        <v>22920.72265625</v>
      </c>
      <c r="H4964" s="27">
        <v>20375.541015625</v>
      </c>
      <c r="I4964" s="27">
        <v>8474.8583984375</v>
      </c>
      <c r="J4964" s="27">
        <f t="shared" si="693"/>
        <v>18885.755613919813</v>
      </c>
      <c r="K4964" s="28">
        <v>0.97200936079025269</v>
      </c>
      <c r="L4964" s="28">
        <v>1.0045763254165649</v>
      </c>
      <c r="M4964" s="27">
        <v>20233.97265625</v>
      </c>
      <c r="N4964" s="27">
        <v>15780.906991619599</v>
      </c>
      <c r="O4964" s="66">
        <f t="shared" si="694"/>
        <v>18137.964147701776</v>
      </c>
      <c r="P4964" s="66">
        <f t="shared" si="695"/>
        <v>18250.751400687441</v>
      </c>
      <c r="Q4964" s="66">
        <f t="shared" si="696"/>
        <v>19788.666089786959</v>
      </c>
      <c r="R4964" s="66">
        <f t="shared" si="697"/>
        <v>18436.097227988401</v>
      </c>
      <c r="S4964" s="67">
        <f>E4964/INDEX('CCG overall weighted population'!$F$4:$F$195,MATCH(A4964,'CCG overall weighted population'!$A$4:$A$195,0))*INDEX('CCG overall weighted population'!$T$4:$T$195,MATCH(A4964,'CCG overall weighted population'!$A$4:$A$195,0))</f>
        <v>0</v>
      </c>
      <c r="T4964" s="66">
        <f t="shared" si="698"/>
        <v>23139.127039003914</v>
      </c>
      <c r="U4964" s="66">
        <f t="shared" si="699"/>
        <v>23139.127039003914</v>
      </c>
      <c r="V4964" s="81">
        <f t="shared" si="700"/>
        <v>18427.633915438033</v>
      </c>
      <c r="W4964" s="110">
        <f t="shared" si="701"/>
        <v>0.90635505475617795</v>
      </c>
    </row>
    <row r="4965" spans="1:23" x14ac:dyDescent="0.2">
      <c r="A4965" s="31" t="s">
        <v>151</v>
      </c>
      <c r="B4965" s="25" t="s">
        <v>237</v>
      </c>
      <c r="C4965" s="53" t="s">
        <v>5230</v>
      </c>
      <c r="D4965" s="25" t="s">
        <v>5229</v>
      </c>
      <c r="E4965" s="97">
        <v>1583.916748046875</v>
      </c>
      <c r="F4965" s="27">
        <v>1806.0009765625</v>
      </c>
      <c r="G4965" s="27">
        <v>1949.93017578125</v>
      </c>
      <c r="H4965" s="27">
        <v>1428.891357421875</v>
      </c>
      <c r="I4965" s="27">
        <v>1710.5574951171875</v>
      </c>
      <c r="J4965" s="27">
        <f t="shared" si="693"/>
        <v>1754.7442235184437</v>
      </c>
      <c r="K4965" s="28">
        <v>0.97200936079025269</v>
      </c>
      <c r="L4965" s="28">
        <v>1.0045763254165649</v>
      </c>
      <c r="M4965" s="27">
        <v>1857.5919189453125</v>
      </c>
      <c r="N4965" s="27">
        <v>1258.1135160844985</v>
      </c>
      <c r="O4965" s="66">
        <f t="shared" si="694"/>
        <v>1664.9394364893685</v>
      </c>
      <c r="P4965" s="66">
        <f t="shared" si="695"/>
        <v>1675.292524845921</v>
      </c>
      <c r="Q4965" s="66">
        <f t="shared" si="696"/>
        <v>1797.6440786592311</v>
      </c>
      <c r="R4965" s="66">
        <f t="shared" si="697"/>
        <v>1690.0380436473336</v>
      </c>
      <c r="S4965" s="67">
        <f>E4965/INDEX('CCG overall weighted population'!$F$4:$F$195,MATCH(A4965,'CCG overall weighted population'!$A$4:$A$195,0))*INDEX('CCG overall weighted population'!$T$4:$T$195,MATCH(A4965,'CCG overall weighted population'!$A$4:$A$195,0))</f>
        <v>0</v>
      </c>
      <c r="T4965" s="66">
        <f t="shared" si="698"/>
        <v>2121.1650442663795</v>
      </c>
      <c r="U4965" s="66">
        <f t="shared" si="699"/>
        <v>2121.1650442663795</v>
      </c>
      <c r="V4965" s="81">
        <f t="shared" si="700"/>
        <v>1689.2622113218406</v>
      </c>
      <c r="W4965" s="110">
        <f t="shared" si="701"/>
        <v>1.0665094698978761</v>
      </c>
    </row>
    <row r="4966" spans="1:23" x14ac:dyDescent="0.2">
      <c r="A4966" s="31" t="s">
        <v>151</v>
      </c>
      <c r="B4966" s="25" t="s">
        <v>237</v>
      </c>
      <c r="C4966" s="53" t="s">
        <v>5228</v>
      </c>
      <c r="D4966" s="25" t="s">
        <v>1059</v>
      </c>
      <c r="E4966" s="97">
        <v>5952.416015625</v>
      </c>
      <c r="F4966" s="27">
        <v>5725.380859375</v>
      </c>
      <c r="G4966" s="27">
        <v>5265.32470703125</v>
      </c>
      <c r="H4966" s="27">
        <v>4480.88818359375</v>
      </c>
      <c r="I4966" s="27">
        <v>4988.546875</v>
      </c>
      <c r="J4966" s="27">
        <f t="shared" si="693"/>
        <v>5478.6824061225443</v>
      </c>
      <c r="K4966" s="28">
        <v>0.97200936079025269</v>
      </c>
      <c r="L4966" s="28">
        <v>1.0045763254165649</v>
      </c>
      <c r="M4966" s="27">
        <v>5667.423828125</v>
      </c>
      <c r="N4966" s="27">
        <v>4352.0067313238524</v>
      </c>
      <c r="O4966" s="66">
        <f t="shared" si="694"/>
        <v>5239.6859276187179</v>
      </c>
      <c r="P4966" s="66">
        <f t="shared" si="695"/>
        <v>5272.2678523304075</v>
      </c>
      <c r="Q4966" s="66">
        <f t="shared" si="696"/>
        <v>5535.8821184448852</v>
      </c>
      <c r="R4966" s="66">
        <f t="shared" si="697"/>
        <v>5304.0380178588548</v>
      </c>
      <c r="S4966" s="67">
        <f>E4966/INDEX('CCG overall weighted population'!$F$4:$F$195,MATCH(A4966,'CCG overall weighted population'!$A$4:$A$195,0))*INDEX('CCG overall weighted population'!$T$4:$T$195,MATCH(A4966,'CCG overall weighted population'!$A$4:$A$195,0))</f>
        <v>0</v>
      </c>
      <c r="T4966" s="66">
        <f t="shared" si="698"/>
        <v>6657.09276736842</v>
      </c>
      <c r="U4966" s="66">
        <f t="shared" si="699"/>
        <v>6657.09276736842</v>
      </c>
      <c r="V4966" s="81">
        <f t="shared" si="700"/>
        <v>5301.6031353037752</v>
      </c>
      <c r="W4966" s="110">
        <f t="shared" si="701"/>
        <v>0.89066408016293697</v>
      </c>
    </row>
    <row r="4967" spans="1:23" x14ac:dyDescent="0.2">
      <c r="A4967" s="31" t="s">
        <v>151</v>
      </c>
      <c r="B4967" s="25" t="s">
        <v>237</v>
      </c>
      <c r="C4967" s="53" t="s">
        <v>5227</v>
      </c>
      <c r="D4967" s="25" t="s">
        <v>5226</v>
      </c>
      <c r="E4967" s="97">
        <v>5728.4169921875</v>
      </c>
      <c r="F4967" s="27">
        <v>4013.37451171875</v>
      </c>
      <c r="G4967" s="27">
        <v>3511.882568359375</v>
      </c>
      <c r="H4967" s="27">
        <v>6299.90869140625</v>
      </c>
      <c r="I4967" s="27">
        <v>4128.79541015625</v>
      </c>
      <c r="J4967" s="27">
        <f t="shared" si="693"/>
        <v>4328.6676242789508</v>
      </c>
      <c r="K4967" s="28">
        <v>0.97200936079025269</v>
      </c>
      <c r="L4967" s="28">
        <v>1.0045763254165649</v>
      </c>
      <c r="M4967" s="27">
        <v>4115.2236328125</v>
      </c>
      <c r="N4967" s="27">
        <v>5020.6997914284939</v>
      </c>
      <c r="O4967" s="66">
        <f t="shared" si="694"/>
        <v>4294.3343710300414</v>
      </c>
      <c r="P4967" s="66">
        <f t="shared" si="695"/>
        <v>4321.0378187359829</v>
      </c>
      <c r="Q4967" s="66">
        <f t="shared" si="696"/>
        <v>4205.7712486740993</v>
      </c>
      <c r="R4967" s="66">
        <f t="shared" si="697"/>
        <v>4307.1461653564493</v>
      </c>
      <c r="S4967" s="67">
        <f>E4967/INDEX('CCG overall weighted population'!$F$4:$F$195,MATCH(A4967,'CCG overall weighted population'!$A$4:$A$195,0))*INDEX('CCG overall weighted population'!$T$4:$T$195,MATCH(A4967,'CCG overall weighted population'!$A$4:$A$195,0))</f>
        <v>0</v>
      </c>
      <c r="T4967" s="66">
        <f t="shared" si="698"/>
        <v>5405.8948086061891</v>
      </c>
      <c r="U4967" s="66">
        <f t="shared" si="699"/>
        <v>5405.8948086061891</v>
      </c>
      <c r="V4967" s="81">
        <f t="shared" si="700"/>
        <v>4305.1689180168014</v>
      </c>
      <c r="W4967" s="110">
        <f t="shared" si="701"/>
        <v>0.75154600719330567</v>
      </c>
    </row>
    <row r="4968" spans="1:23" x14ac:dyDescent="0.2">
      <c r="A4968" s="31" t="s">
        <v>152</v>
      </c>
      <c r="B4968" s="25" t="s">
        <v>262</v>
      </c>
      <c r="C4968" s="53" t="s">
        <v>5225</v>
      </c>
      <c r="D4968" s="25" t="s">
        <v>5224</v>
      </c>
      <c r="E4968" s="97">
        <v>6924.75</v>
      </c>
      <c r="F4968" s="27">
        <v>7684.00537109375</v>
      </c>
      <c r="G4968" s="27">
        <v>11224.2880859375</v>
      </c>
      <c r="H4968" s="27">
        <v>9019.23828125</v>
      </c>
      <c r="I4968" s="27">
        <v>5703.7705078125</v>
      </c>
      <c r="J4968" s="27">
        <f t="shared" si="693"/>
        <v>8028.6682364292028</v>
      </c>
      <c r="K4968" s="28">
        <v>0.96824914216995239</v>
      </c>
      <c r="L4968" s="28">
        <v>0.99971801042556763</v>
      </c>
      <c r="M4968" s="27">
        <v>8318.2109375</v>
      </c>
      <c r="N4968" s="27">
        <v>6789.3636052911697</v>
      </c>
      <c r="O4968" s="66">
        <f t="shared" si="694"/>
        <v>7651.5972888156002</v>
      </c>
      <c r="P4968" s="66">
        <f t="shared" si="695"/>
        <v>7699.1771953657744</v>
      </c>
      <c r="Q4968" s="66">
        <f t="shared" si="696"/>
        <v>8165.3262042791175</v>
      </c>
      <c r="R4968" s="66">
        <f t="shared" si="697"/>
        <v>7755.3563672762484</v>
      </c>
      <c r="S4968" s="67">
        <f>E4968/INDEX('CCG overall weighted population'!$F$4:$F$195,MATCH(A4968,'CCG overall weighted population'!$A$4:$A$195,0))*INDEX('CCG overall weighted population'!$T$4:$T$195,MATCH(A4968,'CCG overall weighted population'!$A$4:$A$195,0))</f>
        <v>0</v>
      </c>
      <c r="T4968" s="66">
        <f t="shared" si="698"/>
        <v>9733.7399556952441</v>
      </c>
      <c r="U4968" s="66">
        <f t="shared" si="699"/>
        <v>9733.7399556952441</v>
      </c>
      <c r="V4968" s="81">
        <f t="shared" si="700"/>
        <v>7751.7961774994183</v>
      </c>
      <c r="W4968" s="110">
        <f t="shared" si="701"/>
        <v>1.1194333625761823</v>
      </c>
    </row>
    <row r="4969" spans="1:23" x14ac:dyDescent="0.2">
      <c r="A4969" s="31" t="s">
        <v>152</v>
      </c>
      <c r="B4969" s="25" t="s">
        <v>262</v>
      </c>
      <c r="C4969" s="53" t="s">
        <v>5223</v>
      </c>
      <c r="D4969" s="25" t="s">
        <v>5222</v>
      </c>
      <c r="E4969" s="97">
        <v>16085.08203125</v>
      </c>
      <c r="F4969" s="27">
        <v>19928.513671875</v>
      </c>
      <c r="G4969" s="27">
        <v>27659.06640625</v>
      </c>
      <c r="H4969" s="27">
        <v>19783.60546875</v>
      </c>
      <c r="I4969" s="27">
        <v>13669.3505859375</v>
      </c>
      <c r="J4969" s="27">
        <f t="shared" si="693"/>
        <v>20141.864288316759</v>
      </c>
      <c r="K4969" s="28">
        <v>0.96824914216995239</v>
      </c>
      <c r="L4969" s="28">
        <v>0.99971801042556763</v>
      </c>
      <c r="M4969" s="27">
        <v>19899.626953125</v>
      </c>
      <c r="N4969" s="27">
        <v>14621.072665430665</v>
      </c>
      <c r="O4969" s="66">
        <f t="shared" si="694"/>
        <v>18962.44392379497</v>
      </c>
      <c r="P4969" s="66">
        <f t="shared" si="695"/>
        <v>19080.358037123424</v>
      </c>
      <c r="Q4969" s="66">
        <f t="shared" si="696"/>
        <v>19371.771524355565</v>
      </c>
      <c r="R4969" s="66">
        <f t="shared" si="697"/>
        <v>19115.478498785262</v>
      </c>
      <c r="S4969" s="67">
        <f>E4969/INDEX('CCG overall weighted population'!$F$4:$F$195,MATCH(A4969,'CCG overall weighted population'!$A$4:$A$195,0))*INDEX('CCG overall weighted population'!$T$4:$T$195,MATCH(A4969,'CCG overall weighted population'!$A$4:$A$195,0))</f>
        <v>0</v>
      </c>
      <c r="T4969" s="66">
        <f t="shared" si="698"/>
        <v>23991.817786860411</v>
      </c>
      <c r="U4969" s="66">
        <f t="shared" si="699"/>
        <v>23991.817786860411</v>
      </c>
      <c r="V4969" s="81">
        <f t="shared" si="700"/>
        <v>19106.703308077358</v>
      </c>
      <c r="W4969" s="110">
        <f t="shared" si="701"/>
        <v>1.1878524008119431</v>
      </c>
    </row>
    <row r="4970" spans="1:23" x14ac:dyDescent="0.2">
      <c r="A4970" s="31" t="s">
        <v>152</v>
      </c>
      <c r="B4970" s="25" t="s">
        <v>262</v>
      </c>
      <c r="C4970" s="53" t="s">
        <v>5221</v>
      </c>
      <c r="D4970" s="25" t="s">
        <v>5220</v>
      </c>
      <c r="E4970" s="97">
        <v>10833.8330078125</v>
      </c>
      <c r="F4970" s="27">
        <v>15211.0947265625</v>
      </c>
      <c r="G4970" s="27">
        <v>18731.4375</v>
      </c>
      <c r="H4970" s="27">
        <v>9476.8251953125</v>
      </c>
      <c r="I4970" s="27">
        <v>7593.67822265625</v>
      </c>
      <c r="J4970" s="27">
        <f t="shared" si="693"/>
        <v>14260.225986190198</v>
      </c>
      <c r="K4970" s="28">
        <v>0.96824914216995239</v>
      </c>
      <c r="L4970" s="28">
        <v>0.99971801042556763</v>
      </c>
      <c r="M4970" s="27">
        <v>13985.4609375</v>
      </c>
      <c r="N4970" s="27">
        <v>7473.5298291501203</v>
      </c>
      <c r="O4970" s="66">
        <f t="shared" si="694"/>
        <v>13146.622049009738</v>
      </c>
      <c r="P4970" s="66">
        <f t="shared" si="695"/>
        <v>13228.371653037731</v>
      </c>
      <c r="Q4970" s="66">
        <f t="shared" si="696"/>
        <v>13334.267826665013</v>
      </c>
      <c r="R4970" s="66">
        <f t="shared" si="697"/>
        <v>13241.134008484407</v>
      </c>
      <c r="S4970" s="67">
        <f>E4970/INDEX('CCG overall weighted population'!$F$4:$F$195,MATCH(A4970,'CCG overall weighted population'!$A$4:$A$195,0))*INDEX('CCG overall weighted population'!$T$4:$T$195,MATCH(A4970,'CCG overall weighted population'!$A$4:$A$195,0))</f>
        <v>0</v>
      </c>
      <c r="T4970" s="66">
        <f t="shared" si="698"/>
        <v>16618.933941054427</v>
      </c>
      <c r="U4970" s="66">
        <f t="shared" si="699"/>
        <v>16618.933941054427</v>
      </c>
      <c r="V4970" s="81">
        <f t="shared" si="700"/>
        <v>13235.055506388802</v>
      </c>
      <c r="W4970" s="110">
        <f t="shared" si="701"/>
        <v>1.2216410846322563</v>
      </c>
    </row>
    <row r="4971" spans="1:23" x14ac:dyDescent="0.2">
      <c r="A4971" s="31" t="s">
        <v>152</v>
      </c>
      <c r="B4971" s="25" t="s">
        <v>262</v>
      </c>
      <c r="C4971" s="53" t="s">
        <v>5219</v>
      </c>
      <c r="D4971" s="25" t="s">
        <v>5218</v>
      </c>
      <c r="E4971" s="97">
        <v>12446.3330078125</v>
      </c>
      <c r="F4971" s="27">
        <v>14620.15234375</v>
      </c>
      <c r="G4971" s="27">
        <v>15850.4091796875</v>
      </c>
      <c r="H4971" s="27">
        <v>10712.9931640625</v>
      </c>
      <c r="I4971" s="27">
        <v>9446.9677734375</v>
      </c>
      <c r="J4971" s="27">
        <f t="shared" si="693"/>
        <v>13898.031531545805</v>
      </c>
      <c r="K4971" s="28">
        <v>0.96824914216995239</v>
      </c>
      <c r="L4971" s="28">
        <v>0.99971801042556763</v>
      </c>
      <c r="M4971" s="27">
        <v>14030.55078125</v>
      </c>
      <c r="N4971" s="27">
        <v>9535.222549477523</v>
      </c>
      <c r="O4971" s="66">
        <f t="shared" si="694"/>
        <v>13030.652958088753</v>
      </c>
      <c r="P4971" s="66">
        <f t="shared" si="695"/>
        <v>13111.681431834995</v>
      </c>
      <c r="Q4971" s="66">
        <f t="shared" si="696"/>
        <v>13581.017958072753</v>
      </c>
      <c r="R4971" s="66">
        <f t="shared" si="697"/>
        <v>13168.2447557662</v>
      </c>
      <c r="S4971" s="67">
        <f>E4971/INDEX('CCG overall weighted population'!$F$4:$F$195,MATCH(A4971,'CCG overall weighted population'!$A$4:$A$195,0))*INDEX('CCG overall weighted population'!$T$4:$T$195,MATCH(A4971,'CCG overall weighted population'!$A$4:$A$195,0))</f>
        <v>0</v>
      </c>
      <c r="T4971" s="66">
        <f t="shared" si="698"/>
        <v>16527.450713472823</v>
      </c>
      <c r="U4971" s="66">
        <f t="shared" si="699"/>
        <v>16527.450713472823</v>
      </c>
      <c r="V4971" s="81">
        <f t="shared" si="700"/>
        <v>13162.199714360226</v>
      </c>
      <c r="W4971" s="110">
        <f t="shared" si="701"/>
        <v>1.0575162745604172</v>
      </c>
    </row>
    <row r="4972" spans="1:23" x14ac:dyDescent="0.2">
      <c r="A4972" s="31" t="s">
        <v>152</v>
      </c>
      <c r="B4972" s="25" t="s">
        <v>262</v>
      </c>
      <c r="C4972" s="53" t="s">
        <v>5217</v>
      </c>
      <c r="D4972" s="25" t="s">
        <v>5216</v>
      </c>
      <c r="E4972" s="97">
        <v>6385.5</v>
      </c>
      <c r="F4972" s="27">
        <v>7462.35888671875</v>
      </c>
      <c r="G4972" s="27">
        <v>8435.123046875</v>
      </c>
      <c r="H4972" s="27">
        <v>6426.6650390625</v>
      </c>
      <c r="I4972" s="27">
        <v>7034.8837890625</v>
      </c>
      <c r="J4972" s="27">
        <f t="shared" si="693"/>
        <v>7351.7373765310285</v>
      </c>
      <c r="K4972" s="28">
        <v>0.96824914216995239</v>
      </c>
      <c r="L4972" s="28">
        <v>0.99971801042556763</v>
      </c>
      <c r="M4972" s="27">
        <v>7418.68505859375</v>
      </c>
      <c r="N4972" s="27">
        <v>5352.5907457526746</v>
      </c>
      <c r="O4972" s="66">
        <f t="shared" si="694"/>
        <v>6922.7935010166002</v>
      </c>
      <c r="P4972" s="66">
        <f t="shared" si="695"/>
        <v>6965.841488961024</v>
      </c>
      <c r="Q4972" s="66">
        <f t="shared" si="696"/>
        <v>7212.0756273096431</v>
      </c>
      <c r="R4972" s="66">
        <f t="shared" si="697"/>
        <v>6995.5170427517778</v>
      </c>
      <c r="S4972" s="67">
        <f>E4972/INDEX('CCG overall weighted population'!$F$4:$F$195,MATCH(A4972,'CCG overall weighted population'!$A$4:$A$195,0))*INDEX('CCG overall weighted population'!$T$4:$T$195,MATCH(A4972,'CCG overall weighted population'!$A$4:$A$195,0))</f>
        <v>0</v>
      </c>
      <c r="T4972" s="66">
        <f t="shared" si="698"/>
        <v>8780.0663857429845</v>
      </c>
      <c r="U4972" s="66">
        <f t="shared" si="699"/>
        <v>8780.0663857429845</v>
      </c>
      <c r="V4972" s="81">
        <f t="shared" si="700"/>
        <v>6992.3056663714042</v>
      </c>
      <c r="W4972" s="110">
        <f t="shared" si="701"/>
        <v>1.0950286847343833</v>
      </c>
    </row>
    <row r="4973" spans="1:23" x14ac:dyDescent="0.2">
      <c r="A4973" s="31" t="s">
        <v>152</v>
      </c>
      <c r="B4973" s="25" t="s">
        <v>262</v>
      </c>
      <c r="C4973" s="53" t="s">
        <v>5215</v>
      </c>
      <c r="D4973" s="25" t="s">
        <v>5214</v>
      </c>
      <c r="E4973" s="97">
        <v>11421.25</v>
      </c>
      <c r="F4973" s="27">
        <v>11565.234375</v>
      </c>
      <c r="G4973" s="27">
        <v>13556.1904296875</v>
      </c>
      <c r="H4973" s="27">
        <v>13454.2138671875</v>
      </c>
      <c r="I4973" s="27">
        <v>10800.8232421875</v>
      </c>
      <c r="J4973" s="27">
        <f t="shared" si="693"/>
        <v>11944.159570452783</v>
      </c>
      <c r="K4973" s="28">
        <v>0.96824914216995239</v>
      </c>
      <c r="L4973" s="28">
        <v>0.99971801042556763</v>
      </c>
      <c r="M4973" s="27">
        <v>12232.5244140625</v>
      </c>
      <c r="N4973" s="27">
        <v>13072.663388634837</v>
      </c>
      <c r="O4973" s="66">
        <f t="shared" si="694"/>
        <v>11670.897543679772</v>
      </c>
      <c r="P4973" s="66">
        <f t="shared" si="695"/>
        <v>11743.47065404153</v>
      </c>
      <c r="Q4973" s="66">
        <f t="shared" si="696"/>
        <v>12316.538311519733</v>
      </c>
      <c r="R4973" s="66">
        <f t="shared" si="697"/>
        <v>11812.535407650788</v>
      </c>
      <c r="S4973" s="67">
        <f>E4973/INDEX('CCG overall weighted population'!$F$4:$F$195,MATCH(A4973,'CCG overall weighted population'!$A$4:$A$195,0))*INDEX('CCG overall weighted population'!$T$4:$T$195,MATCH(A4973,'CCG overall weighted population'!$A$4:$A$195,0))</f>
        <v>0</v>
      </c>
      <c r="T4973" s="66">
        <f t="shared" si="698"/>
        <v>14825.90127781547</v>
      </c>
      <c r="U4973" s="66">
        <f t="shared" si="699"/>
        <v>14825.90127781547</v>
      </c>
      <c r="V4973" s="81">
        <f t="shared" si="700"/>
        <v>11807.112720954632</v>
      </c>
      <c r="W4973" s="110">
        <f t="shared" si="701"/>
        <v>1.0337846313629973</v>
      </c>
    </row>
    <row r="4974" spans="1:23" x14ac:dyDescent="0.2">
      <c r="A4974" s="31" t="s">
        <v>152</v>
      </c>
      <c r="B4974" s="25" t="s">
        <v>262</v>
      </c>
      <c r="C4974" s="53" t="s">
        <v>5213</v>
      </c>
      <c r="D4974" s="25" t="s">
        <v>5212</v>
      </c>
      <c r="E4974" s="97">
        <v>14272.75</v>
      </c>
      <c r="F4974" s="27">
        <v>17344.517578125</v>
      </c>
      <c r="G4974" s="27">
        <v>21892.595703125</v>
      </c>
      <c r="H4974" s="27">
        <v>14042.9326171875</v>
      </c>
      <c r="I4974" s="27">
        <v>11284.4345703125</v>
      </c>
      <c r="J4974" s="27">
        <f t="shared" si="693"/>
        <v>16888.997131810738</v>
      </c>
      <c r="K4974" s="28">
        <v>0.96824914216995239</v>
      </c>
      <c r="L4974" s="28">
        <v>0.99971801042556763</v>
      </c>
      <c r="M4974" s="27">
        <v>16942.091796875</v>
      </c>
      <c r="N4974" s="27">
        <v>11667.718548931785</v>
      </c>
      <c r="O4974" s="66">
        <f t="shared" si="694"/>
        <v>15842.738386900559</v>
      </c>
      <c r="P4974" s="66">
        <f t="shared" si="695"/>
        <v>15941.253243798401</v>
      </c>
      <c r="Q4974" s="66">
        <f t="shared" si="696"/>
        <v>16414.654472080678</v>
      </c>
      <c r="R4974" s="66">
        <f t="shared" si="697"/>
        <v>15998.306435970357</v>
      </c>
      <c r="S4974" s="67">
        <f>E4974/INDEX('CCG overall weighted population'!$F$4:$F$195,MATCH(A4974,'CCG overall weighted population'!$A$4:$A$195,0))*INDEX('CCG overall weighted population'!$T$4:$T$195,MATCH(A4974,'CCG overall weighted population'!$A$4:$A$195,0))</f>
        <v>0</v>
      </c>
      <c r="T4974" s="66">
        <f t="shared" si="698"/>
        <v>20079.458274327175</v>
      </c>
      <c r="U4974" s="66">
        <f t="shared" si="699"/>
        <v>20079.458274327175</v>
      </c>
      <c r="V4974" s="81">
        <f t="shared" si="700"/>
        <v>15990.962220653535</v>
      </c>
      <c r="W4974" s="110">
        <f t="shared" si="701"/>
        <v>1.1203841040201457</v>
      </c>
    </row>
    <row r="4975" spans="1:23" x14ac:dyDescent="0.2">
      <c r="A4975" s="31" t="s">
        <v>152</v>
      </c>
      <c r="B4975" s="25" t="s">
        <v>262</v>
      </c>
      <c r="C4975" s="53" t="s">
        <v>5211</v>
      </c>
      <c r="D4975" s="25" t="s">
        <v>5210</v>
      </c>
      <c r="E4975" s="97">
        <v>5165.75</v>
      </c>
      <c r="F4975" s="27">
        <v>5972.87939453125</v>
      </c>
      <c r="G4975" s="27">
        <v>8905.7509765625</v>
      </c>
      <c r="H4975" s="27">
        <v>7583.63330078125</v>
      </c>
      <c r="I4975" s="27">
        <v>5243.3583984375</v>
      </c>
      <c r="J4975" s="27">
        <f t="shared" si="693"/>
        <v>6371.9777198426864</v>
      </c>
      <c r="K4975" s="28">
        <v>0.96824914216995239</v>
      </c>
      <c r="L4975" s="28">
        <v>0.99971801042556763</v>
      </c>
      <c r="M4975" s="27">
        <v>6495.20361328125</v>
      </c>
      <c r="N4975" s="27">
        <v>6146.8744787035403</v>
      </c>
      <c r="O4975" s="66">
        <f t="shared" si="694"/>
        <v>6146.1327249321803</v>
      </c>
      <c r="P4975" s="66">
        <f t="shared" si="695"/>
        <v>6184.3512052911365</v>
      </c>
      <c r="Q4975" s="66">
        <f t="shared" si="696"/>
        <v>6460.3706998234793</v>
      </c>
      <c r="R4975" s="66">
        <f t="shared" si="697"/>
        <v>6217.6164194983321</v>
      </c>
      <c r="S4975" s="67">
        <f>E4975/INDEX('CCG overall weighted population'!$F$4:$F$195,MATCH(A4975,'CCG overall weighted population'!$A$4:$A$195,0))*INDEX('CCG overall weighted population'!$T$4:$T$195,MATCH(A4975,'CCG overall weighted population'!$A$4:$A$195,0))</f>
        <v>0</v>
      </c>
      <c r="T4975" s="66">
        <f t="shared" si="698"/>
        <v>7803.7240979698672</v>
      </c>
      <c r="U4975" s="66">
        <f t="shared" si="699"/>
        <v>7803.7240979698672</v>
      </c>
      <c r="V4975" s="81">
        <f t="shared" si="700"/>
        <v>6214.7621477711982</v>
      </c>
      <c r="W4975" s="110">
        <f t="shared" si="701"/>
        <v>1.2030706379076026</v>
      </c>
    </row>
    <row r="4976" spans="1:23" x14ac:dyDescent="0.2">
      <c r="A4976" s="31" t="s">
        <v>152</v>
      </c>
      <c r="B4976" s="25" t="s">
        <v>262</v>
      </c>
      <c r="C4976" s="53" t="s">
        <v>5209</v>
      </c>
      <c r="D4976" s="25" t="s">
        <v>5208</v>
      </c>
      <c r="E4976" s="97">
        <v>17821.25</v>
      </c>
      <c r="F4976" s="27">
        <v>24267.65625</v>
      </c>
      <c r="G4976" s="27">
        <v>31452.52734375</v>
      </c>
      <c r="H4976" s="27">
        <v>17859.32421875</v>
      </c>
      <c r="I4976" s="27">
        <v>12465.2841796875</v>
      </c>
      <c r="J4976" s="27">
        <f t="shared" si="693"/>
        <v>23276.465137869967</v>
      </c>
      <c r="K4976" s="28">
        <v>0.96824914216995239</v>
      </c>
      <c r="L4976" s="28">
        <v>0.99971801042556763</v>
      </c>
      <c r="M4976" s="27">
        <v>23177.671875</v>
      </c>
      <c r="N4976" s="27">
        <v>12217.090411979856</v>
      </c>
      <c r="O4976" s="66">
        <f t="shared" si="694"/>
        <v>21460.541037545983</v>
      </c>
      <c r="P4976" s="66">
        <f t="shared" si="695"/>
        <v>21593.989061342942</v>
      </c>
      <c r="Q4976" s="66">
        <f t="shared" si="696"/>
        <v>22081.613728697987</v>
      </c>
      <c r="R4976" s="66">
        <f t="shared" si="697"/>
        <v>21652.756428625318</v>
      </c>
      <c r="S4976" s="67">
        <f>E4976/INDEX('CCG overall weighted population'!$F$4:$F$195,MATCH(A4976,'CCG overall weighted population'!$A$4:$A$195,0))*INDEX('CCG overall weighted population'!$T$4:$T$195,MATCH(A4976,'CCG overall weighted population'!$A$4:$A$195,0))</f>
        <v>0</v>
      </c>
      <c r="T4976" s="66">
        <f t="shared" si="698"/>
        <v>27176.352757889956</v>
      </c>
      <c r="U4976" s="66">
        <f t="shared" si="699"/>
        <v>27176.352757889956</v>
      </c>
      <c r="V4976" s="81">
        <f t="shared" si="700"/>
        <v>21642.816469914629</v>
      </c>
      <c r="W4976" s="110">
        <f t="shared" si="701"/>
        <v>1.2144387441910431</v>
      </c>
    </row>
    <row r="4977" spans="1:23" x14ac:dyDescent="0.2">
      <c r="A4977" s="31" t="s">
        <v>152</v>
      </c>
      <c r="B4977" s="25" t="s">
        <v>262</v>
      </c>
      <c r="C4977" s="53" t="s">
        <v>5207</v>
      </c>
      <c r="D4977" s="25" t="s">
        <v>5206</v>
      </c>
      <c r="E4977" s="97">
        <v>10594.9169921875</v>
      </c>
      <c r="F4977" s="27">
        <v>11490.3623046875</v>
      </c>
      <c r="G4977" s="27">
        <v>13377.6767578125</v>
      </c>
      <c r="H4977" s="27">
        <v>10447.53125</v>
      </c>
      <c r="I4977" s="27">
        <v>6912.91259765625</v>
      </c>
      <c r="J4977" s="27">
        <f t="shared" si="693"/>
        <v>11264.438235495427</v>
      </c>
      <c r="K4977" s="28">
        <v>0.96824914216995239</v>
      </c>
      <c r="L4977" s="28">
        <v>0.99971801042556763</v>
      </c>
      <c r="M4977" s="27">
        <v>11677.7861328125</v>
      </c>
      <c r="N4977" s="27">
        <v>8102.142145604038</v>
      </c>
      <c r="O4977" s="66">
        <f t="shared" si="694"/>
        <v>10597.604354031317</v>
      </c>
      <c r="P4977" s="66">
        <f t="shared" si="695"/>
        <v>10663.503408279448</v>
      </c>
      <c r="Q4977" s="66">
        <f t="shared" si="696"/>
        <v>11320.221734091654</v>
      </c>
      <c r="R4977" s="66">
        <f t="shared" si="697"/>
        <v>10742.649541848556</v>
      </c>
      <c r="S4977" s="67">
        <f>E4977/INDEX('CCG overall weighted population'!$F$4:$F$195,MATCH(A4977,'CCG overall weighted population'!$A$4:$A$195,0))*INDEX('CCG overall weighted population'!$T$4:$T$195,MATCH(A4977,'CCG overall weighted population'!$A$4:$A$195,0))</f>
        <v>0</v>
      </c>
      <c r="T4977" s="66">
        <f t="shared" si="698"/>
        <v>13483.088606571289</v>
      </c>
      <c r="U4977" s="66">
        <f t="shared" si="699"/>
        <v>13483.088606571289</v>
      </c>
      <c r="V4977" s="81">
        <f t="shared" si="700"/>
        <v>10737.717999149068</v>
      </c>
      <c r="W4977" s="110">
        <f t="shared" si="701"/>
        <v>1.0134782563248836</v>
      </c>
    </row>
    <row r="4978" spans="1:23" x14ac:dyDescent="0.2">
      <c r="A4978" s="31" t="s">
        <v>152</v>
      </c>
      <c r="B4978" s="25" t="s">
        <v>262</v>
      </c>
      <c r="C4978" s="53" t="s">
        <v>5205</v>
      </c>
      <c r="D4978" s="25" t="s">
        <v>2514</v>
      </c>
      <c r="E4978" s="97">
        <v>7196.5</v>
      </c>
      <c r="F4978" s="27">
        <v>8373.140625</v>
      </c>
      <c r="G4978" s="27">
        <v>9839.453125</v>
      </c>
      <c r="H4978" s="27">
        <v>6974.783203125</v>
      </c>
      <c r="I4978" s="27">
        <v>5631.640625</v>
      </c>
      <c r="J4978" s="27">
        <f t="shared" si="693"/>
        <v>8143.4235252394119</v>
      </c>
      <c r="K4978" s="28">
        <v>0.96824914216995239</v>
      </c>
      <c r="L4978" s="28">
        <v>0.99971801042556763</v>
      </c>
      <c r="M4978" s="27">
        <v>8252.84765625</v>
      </c>
      <c r="N4978" s="27">
        <v>5519.0463439960868</v>
      </c>
      <c r="O4978" s="66">
        <f t="shared" si="694"/>
        <v>7628.6059530630182</v>
      </c>
      <c r="P4978" s="66">
        <f t="shared" si="695"/>
        <v>7676.0428926527939</v>
      </c>
      <c r="Q4978" s="66">
        <f t="shared" si="696"/>
        <v>7979.4675250246091</v>
      </c>
      <c r="R4978" s="66">
        <f t="shared" si="697"/>
        <v>7712.6109090122527</v>
      </c>
      <c r="S4978" s="67">
        <f>E4978/INDEX('CCG overall weighted population'!$F$4:$F$195,MATCH(A4978,'CCG overall weighted population'!$A$4:$A$195,0))*INDEX('CCG overall weighted population'!$T$4:$T$195,MATCH(A4978,'CCG overall weighted population'!$A$4:$A$195,0))</f>
        <v>0</v>
      </c>
      <c r="T4978" s="66">
        <f t="shared" si="698"/>
        <v>9680.0901741346715</v>
      </c>
      <c r="U4978" s="66">
        <f t="shared" si="699"/>
        <v>9680.0901741346715</v>
      </c>
      <c r="V4978" s="81">
        <f t="shared" si="700"/>
        <v>7709.0703420530335</v>
      </c>
      <c r="W4978" s="110">
        <f t="shared" si="701"/>
        <v>1.0712249485240093</v>
      </c>
    </row>
    <row r="4979" spans="1:23" x14ac:dyDescent="0.2">
      <c r="A4979" s="31" t="s">
        <v>152</v>
      </c>
      <c r="B4979" s="25" t="s">
        <v>262</v>
      </c>
      <c r="C4979" s="53" t="s">
        <v>5204</v>
      </c>
      <c r="D4979" s="25" t="s">
        <v>5203</v>
      </c>
      <c r="E4979" s="97">
        <v>11918.9169921875</v>
      </c>
      <c r="F4979" s="27">
        <v>14840.9970703125</v>
      </c>
      <c r="G4979" s="27">
        <v>20908.912109375</v>
      </c>
      <c r="H4979" s="27">
        <v>14681.2119140625</v>
      </c>
      <c r="I4979" s="27">
        <v>8533.5185546875</v>
      </c>
      <c r="J4979" s="27">
        <f t="shared" si="693"/>
        <v>14943.466079933376</v>
      </c>
      <c r="K4979" s="28">
        <v>0.96824914216995239</v>
      </c>
      <c r="L4979" s="28">
        <v>0.99971801042556763</v>
      </c>
      <c r="M4979" s="27">
        <v>15300.4697265625</v>
      </c>
      <c r="N4979" s="27">
        <v>10363.103484890109</v>
      </c>
      <c r="O4979" s="66">
        <f t="shared" si="694"/>
        <v>14021.549951408004</v>
      </c>
      <c r="P4979" s="66">
        <f t="shared" si="695"/>
        <v>14108.740117224983</v>
      </c>
      <c r="Q4979" s="66">
        <f t="shared" si="696"/>
        <v>14806.733102395261</v>
      </c>
      <c r="R4979" s="66">
        <f t="shared" si="697"/>
        <v>14192.860574753351</v>
      </c>
      <c r="S4979" s="67">
        <f>E4979/INDEX('CCG overall weighted population'!$F$4:$F$195,MATCH(A4979,'CCG overall weighted population'!$A$4:$A$195,0))*INDEX('CCG overall weighted population'!$T$4:$T$195,MATCH(A4979,'CCG overall weighted population'!$A$4:$A$195,0))</f>
        <v>0</v>
      </c>
      <c r="T4979" s="66">
        <f t="shared" si="698"/>
        <v>17813.44499461188</v>
      </c>
      <c r="U4979" s="66">
        <f t="shared" si="699"/>
        <v>17813.44499461188</v>
      </c>
      <c r="V4979" s="81">
        <f t="shared" si="700"/>
        <v>14186.34517111111</v>
      </c>
      <c r="W4979" s="110">
        <f t="shared" si="701"/>
        <v>1.1902377691202852</v>
      </c>
    </row>
    <row r="4980" spans="1:23" x14ac:dyDescent="0.2">
      <c r="A4980" s="31" t="s">
        <v>152</v>
      </c>
      <c r="B4980" s="25" t="s">
        <v>262</v>
      </c>
      <c r="C4980" s="53" t="s">
        <v>5202</v>
      </c>
      <c r="D4980" s="25" t="s">
        <v>5201</v>
      </c>
      <c r="E4980" s="97">
        <v>8374.416015625</v>
      </c>
      <c r="F4980" s="27">
        <v>8707.357421875</v>
      </c>
      <c r="G4980" s="27">
        <v>12643.1572265625</v>
      </c>
      <c r="H4980" s="27">
        <v>12465.0556640625</v>
      </c>
      <c r="I4980" s="27">
        <v>8151.85498046875</v>
      </c>
      <c r="J4980" s="27">
        <f t="shared" si="693"/>
        <v>9499.7632794163346</v>
      </c>
      <c r="K4980" s="28">
        <v>0.96824914216995239</v>
      </c>
      <c r="L4980" s="28">
        <v>0.99971801042556763</v>
      </c>
      <c r="M4980" s="27">
        <v>9108.2314453125</v>
      </c>
      <c r="N4980" s="27">
        <v>8109.9590094574969</v>
      </c>
      <c r="O4980" s="66">
        <f t="shared" si="694"/>
        <v>9061.0141346575019</v>
      </c>
      <c r="P4980" s="66">
        <f t="shared" si="695"/>
        <v>9117.3582141357801</v>
      </c>
      <c r="Q4980" s="66">
        <f t="shared" si="696"/>
        <v>9008.4042017270003</v>
      </c>
      <c r="R4980" s="66">
        <f t="shared" si="697"/>
        <v>9104.2273352185057</v>
      </c>
      <c r="S4980" s="67">
        <f>E4980/INDEX('CCG overall weighted population'!$F$4:$F$195,MATCH(A4980,'CCG overall weighted population'!$A$4:$A$195,0))*INDEX('CCG overall weighted population'!$T$4:$T$195,MATCH(A4980,'CCG overall weighted population'!$A$4:$A$195,0))</f>
        <v>0</v>
      </c>
      <c r="T4980" s="66">
        <f t="shared" si="698"/>
        <v>11426.706547293417</v>
      </c>
      <c r="U4980" s="66">
        <f t="shared" si="699"/>
        <v>11426.706547293417</v>
      </c>
      <c r="V4980" s="81">
        <f t="shared" si="700"/>
        <v>9100.0479299726612</v>
      </c>
      <c r="W4980" s="110">
        <f t="shared" si="701"/>
        <v>1.086648658604227</v>
      </c>
    </row>
    <row r="4981" spans="1:23" x14ac:dyDescent="0.2">
      <c r="A4981" s="31" t="s">
        <v>152</v>
      </c>
      <c r="B4981" s="25" t="s">
        <v>262</v>
      </c>
      <c r="C4981" s="53" t="s">
        <v>5200</v>
      </c>
      <c r="D4981" s="25" t="s">
        <v>5199</v>
      </c>
      <c r="E4981" s="97">
        <v>11787.75</v>
      </c>
      <c r="F4981" s="27">
        <v>14513.1572265625</v>
      </c>
      <c r="G4981" s="27">
        <v>17602.712890625</v>
      </c>
      <c r="H4981" s="27">
        <v>11262.513671875</v>
      </c>
      <c r="I4981" s="27">
        <v>10955.8427734375</v>
      </c>
      <c r="J4981" s="27">
        <f t="shared" si="693"/>
        <v>14075.990155710128</v>
      </c>
      <c r="K4981" s="28">
        <v>0.96824914216995239</v>
      </c>
      <c r="L4981" s="28">
        <v>0.99971801042556763</v>
      </c>
      <c r="M4981" s="27">
        <v>13949.8115234375</v>
      </c>
      <c r="N4981" s="27">
        <v>10141.254531992894</v>
      </c>
      <c r="O4981" s="66">
        <f t="shared" si="694"/>
        <v>13244.349132387761</v>
      </c>
      <c r="P4981" s="66">
        <f t="shared" si="695"/>
        <v>13326.706432471758</v>
      </c>
      <c r="Q4981" s="66">
        <f t="shared" si="696"/>
        <v>13568.95582429304</v>
      </c>
      <c r="R4981" s="66">
        <f t="shared" si="697"/>
        <v>13355.901754070876</v>
      </c>
      <c r="S4981" s="67">
        <f>E4981/INDEX('CCG overall weighted population'!$F$4:$F$195,MATCH(A4981,'CCG overall weighted population'!$A$4:$A$195,0))*INDEX('CCG overall weighted population'!$T$4:$T$195,MATCH(A4981,'CCG overall weighted population'!$A$4:$A$195,0))</f>
        <v>0</v>
      </c>
      <c r="T4981" s="66">
        <f t="shared" si="698"/>
        <v>16762.978822802706</v>
      </c>
      <c r="U4981" s="66">
        <f t="shared" si="699"/>
        <v>16762.978822802706</v>
      </c>
      <c r="V4981" s="81">
        <f t="shared" si="700"/>
        <v>13349.770566458938</v>
      </c>
      <c r="W4981" s="110">
        <f t="shared" si="701"/>
        <v>1.1325121898970489</v>
      </c>
    </row>
    <row r="4982" spans="1:23" x14ac:dyDescent="0.2">
      <c r="A4982" s="31" t="s">
        <v>152</v>
      </c>
      <c r="B4982" s="25" t="s">
        <v>262</v>
      </c>
      <c r="C4982" s="53" t="s">
        <v>5198</v>
      </c>
      <c r="D4982" s="25" t="s">
        <v>5197</v>
      </c>
      <c r="E4982" s="97">
        <v>8973.916015625</v>
      </c>
      <c r="F4982" s="27">
        <v>10545.513671875</v>
      </c>
      <c r="G4982" s="27">
        <v>12306.5791015625</v>
      </c>
      <c r="H4982" s="27">
        <v>6421.33642578125</v>
      </c>
      <c r="I4982" s="27">
        <v>7206.3408203125</v>
      </c>
      <c r="J4982" s="27">
        <f t="shared" si="693"/>
        <v>9901.3231702266694</v>
      </c>
      <c r="K4982" s="28">
        <v>0.96824914216995239</v>
      </c>
      <c r="L4982" s="28">
        <v>0.99971801042556763</v>
      </c>
      <c r="M4982" s="27">
        <v>10256.3974609375</v>
      </c>
      <c r="N4982" s="27">
        <v>6857.1043656880292</v>
      </c>
      <c r="O4982" s="66">
        <f t="shared" si="694"/>
        <v>9289.5711402021479</v>
      </c>
      <c r="P4982" s="66">
        <f t="shared" si="695"/>
        <v>9347.3364550845818</v>
      </c>
      <c r="Q4982" s="66">
        <f t="shared" si="696"/>
        <v>9916.4681514125532</v>
      </c>
      <c r="R4982" s="66">
        <f t="shared" si="697"/>
        <v>9415.9268560000382</v>
      </c>
      <c r="S4982" s="67">
        <f>E4982/INDEX('CCG overall weighted population'!$F$4:$F$195,MATCH(A4982,'CCG overall weighted population'!$A$4:$A$195,0))*INDEX('CCG overall weighted population'!$T$4:$T$195,MATCH(A4982,'CCG overall weighted population'!$A$4:$A$195,0))</f>
        <v>0</v>
      </c>
      <c r="T4982" s="66">
        <f t="shared" si="698"/>
        <v>11817.920301493579</v>
      </c>
      <c r="U4982" s="66">
        <f t="shared" si="699"/>
        <v>11817.920301493579</v>
      </c>
      <c r="V4982" s="81">
        <f t="shared" si="700"/>
        <v>9411.6043613338279</v>
      </c>
      <c r="W4982" s="110">
        <f t="shared" si="701"/>
        <v>1.0487733944631021</v>
      </c>
    </row>
    <row r="4983" spans="1:23" x14ac:dyDescent="0.2">
      <c r="A4983" s="31" t="s">
        <v>152</v>
      </c>
      <c r="B4983" s="25" t="s">
        <v>262</v>
      </c>
      <c r="C4983" s="53" t="s">
        <v>5196</v>
      </c>
      <c r="D4983" s="25" t="s">
        <v>1059</v>
      </c>
      <c r="E4983" s="97">
        <v>9951.5</v>
      </c>
      <c r="F4983" s="27">
        <v>12251.5986328125</v>
      </c>
      <c r="G4983" s="27">
        <v>16084.609375</v>
      </c>
      <c r="H4983" s="27">
        <v>9375.029296875</v>
      </c>
      <c r="I4983" s="27">
        <v>6020.9052734375</v>
      </c>
      <c r="J4983" s="27">
        <f t="shared" si="693"/>
        <v>11806.797875336026</v>
      </c>
      <c r="K4983" s="28">
        <v>0.96824914216995239</v>
      </c>
      <c r="L4983" s="28">
        <v>0.99971801042556763</v>
      </c>
      <c r="M4983" s="27">
        <v>12737.88671875</v>
      </c>
      <c r="N4983" s="27">
        <v>6871.023099122016</v>
      </c>
      <c r="O4983" s="66">
        <f t="shared" si="694"/>
        <v>10950.927026972064</v>
      </c>
      <c r="P4983" s="66">
        <f t="shared" si="695"/>
        <v>11019.023146633603</v>
      </c>
      <c r="Q4983" s="66">
        <f t="shared" si="696"/>
        <v>12151.200356787202</v>
      </c>
      <c r="R4983" s="66">
        <f t="shared" si="697"/>
        <v>11155.470456198011</v>
      </c>
      <c r="S4983" s="67">
        <f>E4983/INDEX('CCG overall weighted population'!$F$4:$F$195,MATCH(A4983,'CCG overall weighted population'!$A$4:$A$195,0))*INDEX('CCG overall weighted population'!$T$4:$T$195,MATCH(A4983,'CCG overall weighted population'!$A$4:$A$195,0))</f>
        <v>0</v>
      </c>
      <c r="T4983" s="66">
        <f t="shared" si="698"/>
        <v>14001.219719862887</v>
      </c>
      <c r="U4983" s="66">
        <f t="shared" si="699"/>
        <v>14001.219719862887</v>
      </c>
      <c r="V4983" s="81">
        <f t="shared" si="700"/>
        <v>11150.349403084128</v>
      </c>
      <c r="W4983" s="110">
        <f t="shared" si="701"/>
        <v>1.1204692160060421</v>
      </c>
    </row>
    <row r="4984" spans="1:23" x14ac:dyDescent="0.2">
      <c r="A4984" s="31" t="s">
        <v>152</v>
      </c>
      <c r="B4984" s="25" t="s">
        <v>262</v>
      </c>
      <c r="C4984" s="53" t="s">
        <v>5195</v>
      </c>
      <c r="D4984" s="25" t="s">
        <v>5194</v>
      </c>
      <c r="E4984" s="97">
        <v>11254.75</v>
      </c>
      <c r="F4984" s="27">
        <v>12173.30859375</v>
      </c>
      <c r="G4984" s="27">
        <v>12543.7470703125</v>
      </c>
      <c r="H4984" s="27">
        <v>11566.01171875</v>
      </c>
      <c r="I4984" s="27">
        <v>11121.0009765625</v>
      </c>
      <c r="J4984" s="27">
        <f t="shared" si="693"/>
        <v>12062.221352759496</v>
      </c>
      <c r="K4984" s="28">
        <v>0.96824914216995239</v>
      </c>
      <c r="L4984" s="28">
        <v>0.99971801042556763</v>
      </c>
      <c r="M4984" s="27">
        <v>11925.7412109375</v>
      </c>
      <c r="N4984" s="27">
        <v>9794.5190843615419</v>
      </c>
      <c r="O4984" s="66">
        <f t="shared" si="694"/>
        <v>11456.433893696902</v>
      </c>
      <c r="P4984" s="66">
        <f t="shared" si="695"/>
        <v>11527.673405328953</v>
      </c>
      <c r="Q4984" s="66">
        <f t="shared" si="696"/>
        <v>11712.618998279904</v>
      </c>
      <c r="R4984" s="66">
        <f t="shared" si="697"/>
        <v>11549.962609128177</v>
      </c>
      <c r="S4984" s="67">
        <f>E4984/INDEX('CCG overall weighted population'!$F$4:$F$195,MATCH(A4984,'CCG overall weighted population'!$A$4:$A$195,0))*INDEX('CCG overall weighted population'!$T$4:$T$195,MATCH(A4984,'CCG overall weighted population'!$A$4:$A$195,0))</f>
        <v>0</v>
      </c>
      <c r="T4984" s="66">
        <f t="shared" si="698"/>
        <v>14496.346423180741</v>
      </c>
      <c r="U4984" s="66">
        <f t="shared" si="699"/>
        <v>14496.346423180741</v>
      </c>
      <c r="V4984" s="81">
        <f t="shared" si="700"/>
        <v>11544.660459638659</v>
      </c>
      <c r="W4984" s="110">
        <f t="shared" si="701"/>
        <v>1.0257589426365454</v>
      </c>
    </row>
    <row r="4985" spans="1:23" x14ac:dyDescent="0.2">
      <c r="A4985" s="31" t="s">
        <v>152</v>
      </c>
      <c r="B4985" s="25" t="s">
        <v>262</v>
      </c>
      <c r="C4985" s="53" t="s">
        <v>5193</v>
      </c>
      <c r="D4985" s="25" t="s">
        <v>5192</v>
      </c>
      <c r="E4985" s="97">
        <v>4467.5</v>
      </c>
      <c r="F4985" s="27">
        <v>4231.93310546875</v>
      </c>
      <c r="G4985" s="27">
        <v>4895.888671875</v>
      </c>
      <c r="H4985" s="27">
        <v>3209.748291015625</v>
      </c>
      <c r="I4985" s="27">
        <v>2679.310302734375</v>
      </c>
      <c r="J4985" s="27">
        <f t="shared" si="693"/>
        <v>4056.6549337337715</v>
      </c>
      <c r="K4985" s="28">
        <v>0.96824914216995239</v>
      </c>
      <c r="L4985" s="28">
        <v>0.99971801042556763</v>
      </c>
      <c r="M4985" s="27">
        <v>4788.931640625</v>
      </c>
      <c r="N4985" s="27">
        <v>2625.0752394838628</v>
      </c>
      <c r="O4985" s="66">
        <f t="shared" si="694"/>
        <v>3788.1715523795096</v>
      </c>
      <c r="P4985" s="66">
        <f t="shared" si="695"/>
        <v>3811.7275292108707</v>
      </c>
      <c r="Q4985" s="66">
        <f t="shared" si="696"/>
        <v>4572.5460005108871</v>
      </c>
      <c r="R4985" s="66">
        <f t="shared" si="697"/>
        <v>3903.419565179081</v>
      </c>
      <c r="S4985" s="67">
        <f>E4985/INDEX('CCG overall weighted population'!$F$4:$F$195,MATCH(A4985,'CCG overall weighted population'!$A$4:$A$195,0))*INDEX('CCG overall weighted population'!$T$4:$T$195,MATCH(A4985,'CCG overall weighted population'!$A$4:$A$195,0))</f>
        <v>0</v>
      </c>
      <c r="T4985" s="66">
        <f t="shared" si="698"/>
        <v>4899.1779598608337</v>
      </c>
      <c r="U4985" s="66">
        <f t="shared" si="699"/>
        <v>4899.1779598608337</v>
      </c>
      <c r="V4985" s="81">
        <f t="shared" si="700"/>
        <v>3901.6276533993373</v>
      </c>
      <c r="W4985" s="110">
        <f t="shared" si="701"/>
        <v>0.8733357925907862</v>
      </c>
    </row>
    <row r="4986" spans="1:23" x14ac:dyDescent="0.2">
      <c r="A4986" s="31" t="s">
        <v>152</v>
      </c>
      <c r="B4986" s="25" t="s">
        <v>262</v>
      </c>
      <c r="C4986" s="53" t="s">
        <v>5191</v>
      </c>
      <c r="D4986" s="25" t="s">
        <v>5190</v>
      </c>
      <c r="E4986" s="97">
        <v>6951.0830078125</v>
      </c>
      <c r="F4986" s="27">
        <v>6738.98681640625</v>
      </c>
      <c r="G4986" s="27">
        <v>6565.9833984375</v>
      </c>
      <c r="H4986" s="27">
        <v>5385.1455078125</v>
      </c>
      <c r="I4986" s="27">
        <v>6213.61474609375</v>
      </c>
      <c r="J4986" s="27">
        <f t="shared" si="693"/>
        <v>6503.1227139353095</v>
      </c>
      <c r="K4986" s="28">
        <v>0.96824914216995239</v>
      </c>
      <c r="L4986" s="28">
        <v>0.99971801042556763</v>
      </c>
      <c r="M4986" s="27">
        <v>7528.8974609375</v>
      </c>
      <c r="N4986" s="27">
        <v>4819.108693040047</v>
      </c>
      <c r="O4986" s="66">
        <f t="shared" si="694"/>
        <v>6131.8588680762814</v>
      </c>
      <c r="P4986" s="66">
        <f t="shared" si="695"/>
        <v>6169.9885893500841</v>
      </c>
      <c r="Q4986" s="66">
        <f t="shared" si="696"/>
        <v>7257.9185841477547</v>
      </c>
      <c r="R4986" s="66">
        <f t="shared" si="697"/>
        <v>6301.1033295632542</v>
      </c>
      <c r="S4986" s="67">
        <f>E4986/INDEX('CCG overall weighted population'!$F$4:$F$195,MATCH(A4986,'CCG overall weighted population'!$A$4:$A$195,0))*INDEX('CCG overall weighted population'!$T$4:$T$195,MATCH(A4986,'CCG overall weighted population'!$A$4:$A$195,0))</f>
        <v>0</v>
      </c>
      <c r="T4986" s="66">
        <f t="shared" si="698"/>
        <v>7908.5084346001486</v>
      </c>
      <c r="U4986" s="66">
        <f t="shared" si="699"/>
        <v>7908.5084346001486</v>
      </c>
      <c r="V4986" s="81">
        <f t="shared" si="700"/>
        <v>6298.2107321642061</v>
      </c>
      <c r="W4986" s="110">
        <f t="shared" si="701"/>
        <v>0.90607617907676918</v>
      </c>
    </row>
    <row r="4987" spans="1:23" x14ac:dyDescent="0.2">
      <c r="A4987" s="31" t="s">
        <v>152</v>
      </c>
      <c r="B4987" s="25" t="s">
        <v>262</v>
      </c>
      <c r="C4987" s="53" t="s">
        <v>5189</v>
      </c>
      <c r="D4987" s="25" t="s">
        <v>5188</v>
      </c>
      <c r="E4987" s="97">
        <v>11.166666984558105</v>
      </c>
      <c r="F4987" s="27">
        <v>9.1415328979492188</v>
      </c>
      <c r="G4987" s="27">
        <v>4.9787278175354004</v>
      </c>
      <c r="H4987" s="27">
        <v>13.094601631164551</v>
      </c>
      <c r="I4987" s="27">
        <v>5.0258302688598633</v>
      </c>
      <c r="J4987" s="27">
        <f t="shared" si="693"/>
        <v>9.2954618073858484</v>
      </c>
      <c r="K4987" s="28">
        <v>0.96824914216995239</v>
      </c>
      <c r="L4987" s="28">
        <v>0.99971801042556763</v>
      </c>
      <c r="M4987" s="27">
        <v>10.646365165710449</v>
      </c>
      <c r="N4987" s="27">
        <v>8.253133565680411</v>
      </c>
      <c r="O4987" s="66">
        <f t="shared" si="694"/>
        <v>8.8968900405859817</v>
      </c>
      <c r="P4987" s="66">
        <f t="shared" si="695"/>
        <v>8.9522135476577684</v>
      </c>
      <c r="Q4987" s="66">
        <f t="shared" si="696"/>
        <v>10.407042005707446</v>
      </c>
      <c r="R4987" s="66">
        <f t="shared" si="697"/>
        <v>9.1275460196403841</v>
      </c>
      <c r="S4987" s="67">
        <f>E4987/INDEX('CCG overall weighted population'!$F$4:$F$195,MATCH(A4987,'CCG overall weighted population'!$A$4:$A$195,0))*INDEX('CCG overall weighted population'!$T$4:$T$195,MATCH(A4987,'CCG overall weighted population'!$A$4:$A$195,0))</f>
        <v>0</v>
      </c>
      <c r="T4987" s="66">
        <f t="shared" si="698"/>
        <v>11.455973804595638</v>
      </c>
      <c r="U4987" s="66">
        <f t="shared" si="699"/>
        <v>11.455973804595638</v>
      </c>
      <c r="V4987" s="81">
        <f t="shared" si="700"/>
        <v>9.1233559096715133</v>
      </c>
      <c r="W4987" s="110">
        <f t="shared" si="701"/>
        <v>0.81701692387601443</v>
      </c>
    </row>
    <row r="4988" spans="1:23" x14ac:dyDescent="0.2">
      <c r="A4988" s="31" t="s">
        <v>152</v>
      </c>
      <c r="B4988" s="25" t="s">
        <v>262</v>
      </c>
      <c r="C4988" s="53" t="s">
        <v>5187</v>
      </c>
      <c r="D4988" s="25" t="s">
        <v>5186</v>
      </c>
      <c r="E4988" s="97">
        <v>3581.16650390625</v>
      </c>
      <c r="F4988" s="27">
        <v>2641.8251953125</v>
      </c>
      <c r="G4988" s="27">
        <v>2261.904296875</v>
      </c>
      <c r="H4988" s="27">
        <v>5418.5869140625</v>
      </c>
      <c r="I4988" s="27">
        <v>5225.49462890625</v>
      </c>
      <c r="J4988" s="27">
        <f t="shared" si="693"/>
        <v>3141.2080592386856</v>
      </c>
      <c r="K4988" s="28">
        <v>0.96824914216995239</v>
      </c>
      <c r="L4988" s="28">
        <v>0.99971801042556763</v>
      </c>
      <c r="M4988" s="27">
        <v>3063.4296875</v>
      </c>
      <c r="N4988" s="27">
        <v>4715.8158954459832</v>
      </c>
      <c r="O4988" s="66">
        <f t="shared" si="694"/>
        <v>3193.0326215157188</v>
      </c>
      <c r="P4988" s="66">
        <f t="shared" si="695"/>
        <v>3212.8878475566194</v>
      </c>
      <c r="Q4988" s="66">
        <f t="shared" si="696"/>
        <v>3228.6683082945988</v>
      </c>
      <c r="R4988" s="66">
        <f t="shared" si="697"/>
        <v>3214.789671221743</v>
      </c>
      <c r="S4988" s="67">
        <f>E4988/INDEX('CCG overall weighted population'!$F$4:$F$195,MATCH(A4988,'CCG overall weighted population'!$A$4:$A$195,0))*INDEX('CCG overall weighted population'!$T$4:$T$195,MATCH(A4988,'CCG overall weighted population'!$A$4:$A$195,0))</f>
        <v>0</v>
      </c>
      <c r="T4988" s="66">
        <f t="shared" si="698"/>
        <v>4034.8792744023785</v>
      </c>
      <c r="U4988" s="66">
        <f t="shared" si="699"/>
        <v>4034.8792744023785</v>
      </c>
      <c r="V4988" s="81">
        <f t="shared" si="700"/>
        <v>3213.3138832914242</v>
      </c>
      <c r="W4988" s="110">
        <f t="shared" si="701"/>
        <v>0.89728134108995461</v>
      </c>
    </row>
    <row r="4989" spans="1:23" x14ac:dyDescent="0.2">
      <c r="A4989" s="31" t="s">
        <v>153</v>
      </c>
      <c r="B4989" s="25" t="s">
        <v>242</v>
      </c>
      <c r="C4989" s="53" t="s">
        <v>5185</v>
      </c>
      <c r="D4989" s="25" t="s">
        <v>5184</v>
      </c>
      <c r="E4989" s="97">
        <v>6045</v>
      </c>
      <c r="F4989" s="27">
        <v>7288.2265625</v>
      </c>
      <c r="G4989" s="27">
        <v>10178.8828125</v>
      </c>
      <c r="H4989" s="27">
        <v>4532.28857421875</v>
      </c>
      <c r="I4989" s="27">
        <v>3501.851318359375</v>
      </c>
      <c r="J4989" s="27">
        <f t="shared" si="693"/>
        <v>6902.8938321738269</v>
      </c>
      <c r="K4989" s="28">
        <v>0.99727225303649902</v>
      </c>
      <c r="L4989" s="28">
        <v>1.0009169578552246</v>
      </c>
      <c r="M4989" s="27">
        <v>7606.7978515625</v>
      </c>
      <c r="N4989" s="27">
        <v>3691.2115531665363</v>
      </c>
      <c r="O4989" s="66">
        <f t="shared" si="694"/>
        <v>6569.7910248322314</v>
      </c>
      <c r="P4989" s="66">
        <f t="shared" si="695"/>
        <v>6610.6439384418645</v>
      </c>
      <c r="Q4989" s="66">
        <f t="shared" si="696"/>
        <v>7215.2392217229044</v>
      </c>
      <c r="R4989" s="66">
        <f t="shared" si="697"/>
        <v>6683.5083266658912</v>
      </c>
      <c r="S4989" s="67">
        <f>E4989/INDEX('CCG overall weighted population'!$F$4:$F$195,MATCH(A4989,'CCG overall weighted population'!$A$4:$A$195,0))*INDEX('CCG overall weighted population'!$T$4:$T$195,MATCH(A4989,'CCG overall weighted population'!$A$4:$A$195,0))</f>
        <v>0</v>
      </c>
      <c r="T4989" s="66">
        <f t="shared" si="698"/>
        <v>8388.4645608281371</v>
      </c>
      <c r="U4989" s="66">
        <f t="shared" si="699"/>
        <v>8388.4645608281371</v>
      </c>
      <c r="V4989" s="81">
        <f t="shared" si="700"/>
        <v>6680.4401816457139</v>
      </c>
      <c r="W4989" s="110">
        <f t="shared" si="701"/>
        <v>1.1051183096188113</v>
      </c>
    </row>
    <row r="4990" spans="1:23" x14ac:dyDescent="0.2">
      <c r="A4990" s="31" t="s">
        <v>153</v>
      </c>
      <c r="B4990" s="25" t="s">
        <v>242</v>
      </c>
      <c r="C4990" s="53" t="s">
        <v>5183</v>
      </c>
      <c r="D4990" s="25" t="s">
        <v>5182</v>
      </c>
      <c r="E4990" s="97">
        <v>12553.333984375</v>
      </c>
      <c r="F4990" s="27">
        <v>16815.90625</v>
      </c>
      <c r="G4990" s="27">
        <v>19952.75</v>
      </c>
      <c r="H4990" s="27">
        <v>10627.857421875</v>
      </c>
      <c r="I4990" s="27">
        <v>9520.78515625</v>
      </c>
      <c r="J4990" s="27">
        <f t="shared" si="693"/>
        <v>15785.866160999594</v>
      </c>
      <c r="K4990" s="28">
        <v>0.99727225303649902</v>
      </c>
      <c r="L4990" s="28">
        <v>1.0009169578552246</v>
      </c>
      <c r="M4990" s="27">
        <v>15593.9658203125</v>
      </c>
      <c r="N4990" s="27">
        <v>10189.667518812477</v>
      </c>
      <c r="O4990" s="66">
        <f t="shared" si="694"/>
        <v>15198.636691497859</v>
      </c>
      <c r="P4990" s="66">
        <f t="shared" si="695"/>
        <v>15293.146332580061</v>
      </c>
      <c r="Q4990" s="66">
        <f t="shared" si="696"/>
        <v>15053.535990162498</v>
      </c>
      <c r="R4990" s="66">
        <f t="shared" si="697"/>
        <v>15264.269062949939</v>
      </c>
      <c r="S4990" s="67">
        <f>E4990/INDEX('CCG overall weighted population'!$F$4:$F$195,MATCH(A4990,'CCG overall weighted population'!$A$4:$A$195,0))*INDEX('CCG overall weighted population'!$T$4:$T$195,MATCH(A4990,'CCG overall weighted population'!$A$4:$A$195,0))</f>
        <v>0</v>
      </c>
      <c r="T4990" s="66">
        <f t="shared" si="698"/>
        <v>19158.168707687732</v>
      </c>
      <c r="U4990" s="66">
        <f t="shared" si="699"/>
        <v>19158.168707687732</v>
      </c>
      <c r="V4990" s="81">
        <f t="shared" si="700"/>
        <v>15257.261816332879</v>
      </c>
      <c r="W4990" s="110">
        <f t="shared" si="701"/>
        <v>1.2153951958358973</v>
      </c>
    </row>
    <row r="4991" spans="1:23" x14ac:dyDescent="0.2">
      <c r="A4991" s="31" t="s">
        <v>153</v>
      </c>
      <c r="B4991" s="25" t="s">
        <v>242</v>
      </c>
      <c r="C4991" s="53" t="s">
        <v>5181</v>
      </c>
      <c r="D4991" s="25" t="s">
        <v>5180</v>
      </c>
      <c r="E4991" s="97">
        <v>15244.166015625</v>
      </c>
      <c r="F4991" s="27">
        <v>16532.333984375</v>
      </c>
      <c r="G4991" s="27">
        <v>16411.7578125</v>
      </c>
      <c r="H4991" s="27">
        <v>13555.4013671875</v>
      </c>
      <c r="I4991" s="27">
        <v>12852.9990234375</v>
      </c>
      <c r="J4991" s="27">
        <f t="shared" si="693"/>
        <v>15925.206963177407</v>
      </c>
      <c r="K4991" s="28">
        <v>0.99727225303649902</v>
      </c>
      <c r="L4991" s="28">
        <v>1.0009169578552246</v>
      </c>
      <c r="M4991" s="27">
        <v>15625.5576171875</v>
      </c>
      <c r="N4991" s="27">
        <v>11523.285884844589</v>
      </c>
      <c r="O4991" s="66">
        <f t="shared" si="694"/>
        <v>15456.936027534268</v>
      </c>
      <c r="P4991" s="66">
        <f t="shared" si="695"/>
        <v>15553.051850673197</v>
      </c>
      <c r="Q4991" s="66">
        <f t="shared" si="696"/>
        <v>15215.330443953209</v>
      </c>
      <c r="R4991" s="66">
        <f t="shared" si="697"/>
        <v>15512.35046849028</v>
      </c>
      <c r="S4991" s="67">
        <f>E4991/INDEX('CCG overall weighted population'!$F$4:$F$195,MATCH(A4991,'CCG overall weighted population'!$A$4:$A$195,0))*INDEX('CCG overall weighted population'!$T$4:$T$195,MATCH(A4991,'CCG overall weighted population'!$A$4:$A$195,0))</f>
        <v>0</v>
      </c>
      <c r="T4991" s="66">
        <f t="shared" si="698"/>
        <v>19469.535429604228</v>
      </c>
      <c r="U4991" s="66">
        <f t="shared" si="699"/>
        <v>19469.535429604228</v>
      </c>
      <c r="V4991" s="81">
        <f t="shared" si="700"/>
        <v>15505.229337115119</v>
      </c>
      <c r="W4991" s="110">
        <f t="shared" si="701"/>
        <v>1.0171254577798834</v>
      </c>
    </row>
    <row r="4992" spans="1:23" x14ac:dyDescent="0.2">
      <c r="A4992" s="31" t="s">
        <v>153</v>
      </c>
      <c r="B4992" s="25" t="s">
        <v>242</v>
      </c>
      <c r="C4992" s="53" t="s">
        <v>5179</v>
      </c>
      <c r="D4992" s="25" t="s">
        <v>5178</v>
      </c>
      <c r="E4992" s="97">
        <v>14074.666015625</v>
      </c>
      <c r="F4992" s="27">
        <v>16507.943359375</v>
      </c>
      <c r="G4992" s="27">
        <v>17261.287109375</v>
      </c>
      <c r="H4992" s="27">
        <v>13165.353515625</v>
      </c>
      <c r="I4992" s="27">
        <v>12627.017578125</v>
      </c>
      <c r="J4992" s="27">
        <f t="shared" si="693"/>
        <v>15893.674239507311</v>
      </c>
      <c r="K4992" s="28">
        <v>0.99727225303649902</v>
      </c>
      <c r="L4992" s="28">
        <v>1.0009169578552246</v>
      </c>
      <c r="M4992" s="27">
        <v>15247.912109375</v>
      </c>
      <c r="N4992" s="27">
        <v>12284.012368013076</v>
      </c>
      <c r="O4992" s="66">
        <f t="shared" si="694"/>
        <v>15504.542742934731</v>
      </c>
      <c r="P4992" s="66">
        <f t="shared" si="695"/>
        <v>15600.954598782178</v>
      </c>
      <c r="Q4992" s="66">
        <f t="shared" si="696"/>
        <v>14951.522135238809</v>
      </c>
      <c r="R4992" s="66">
        <f t="shared" si="697"/>
        <v>15522.686540036979</v>
      </c>
      <c r="S4992" s="67">
        <f>E4992/INDEX('CCG overall weighted population'!$F$4:$F$195,MATCH(A4992,'CCG overall weighted population'!$A$4:$A$195,0))*INDEX('CCG overall weighted population'!$T$4:$T$195,MATCH(A4992,'CCG overall weighted population'!$A$4:$A$195,0))</f>
        <v>0</v>
      </c>
      <c r="T4992" s="66">
        <f t="shared" si="698"/>
        <v>19482.508222579101</v>
      </c>
      <c r="U4992" s="66">
        <f t="shared" si="699"/>
        <v>19482.508222579101</v>
      </c>
      <c r="V4992" s="81">
        <f t="shared" si="700"/>
        <v>15515.56066376365</v>
      </c>
      <c r="W4992" s="110">
        <f t="shared" si="701"/>
        <v>1.1023750507855063</v>
      </c>
    </row>
    <row r="4993" spans="1:23" x14ac:dyDescent="0.2">
      <c r="A4993" s="31" t="s">
        <v>153</v>
      </c>
      <c r="B4993" s="25" t="s">
        <v>242</v>
      </c>
      <c r="C4993" s="53" t="s">
        <v>5177</v>
      </c>
      <c r="D4993" s="25" t="s">
        <v>5176</v>
      </c>
      <c r="E4993" s="97">
        <v>11607.5</v>
      </c>
      <c r="F4993" s="27">
        <v>13346.23046875</v>
      </c>
      <c r="G4993" s="27">
        <v>16412.078125</v>
      </c>
      <c r="H4993" s="27">
        <v>11117.2109375</v>
      </c>
      <c r="I4993" s="27">
        <v>8210.7841796875</v>
      </c>
      <c r="J4993" s="27">
        <f t="shared" si="693"/>
        <v>12994.892577262593</v>
      </c>
      <c r="K4993" s="28">
        <v>0.99727225303649902</v>
      </c>
      <c r="L4993" s="28">
        <v>1.0009169578552246</v>
      </c>
      <c r="M4993" s="27">
        <v>13292.87109375</v>
      </c>
      <c r="N4993" s="27">
        <v>9304.6600919409375</v>
      </c>
      <c r="O4993" s="66">
        <f t="shared" si="694"/>
        <v>12602.97496187686</v>
      </c>
      <c r="P4993" s="66">
        <f t="shared" si="695"/>
        <v>12681.344006705813</v>
      </c>
      <c r="Q4993" s="66">
        <f t="shared" si="696"/>
        <v>12894.049993569093</v>
      </c>
      <c r="R4993" s="66">
        <f t="shared" si="697"/>
        <v>12706.978827275818</v>
      </c>
      <c r="S4993" s="67">
        <f>E4993/INDEX('CCG overall weighted population'!$F$4:$F$195,MATCH(A4993,'CCG overall weighted population'!$A$4:$A$195,0))*INDEX('CCG overall weighted population'!$T$4:$T$195,MATCH(A4993,'CCG overall weighted population'!$A$4:$A$195,0))</f>
        <v>0</v>
      </c>
      <c r="T4993" s="66">
        <f t="shared" si="698"/>
        <v>15948.51631178722</v>
      </c>
      <c r="U4993" s="66">
        <f t="shared" si="699"/>
        <v>15948.51631178722</v>
      </c>
      <c r="V4993" s="81">
        <f t="shared" si="700"/>
        <v>12701.145535551641</v>
      </c>
      <c r="W4993" s="110">
        <f t="shared" si="701"/>
        <v>1.0942188701745976</v>
      </c>
    </row>
    <row r="4994" spans="1:23" x14ac:dyDescent="0.2">
      <c r="A4994" s="31" t="s">
        <v>153</v>
      </c>
      <c r="B4994" s="25" t="s">
        <v>242</v>
      </c>
      <c r="C4994" s="53" t="s">
        <v>5175</v>
      </c>
      <c r="D4994" s="25" t="s">
        <v>5174</v>
      </c>
      <c r="E4994" s="97">
        <v>10565.7509765625</v>
      </c>
      <c r="F4994" s="27">
        <v>13466.10546875</v>
      </c>
      <c r="G4994" s="27">
        <v>15110.212890625</v>
      </c>
      <c r="H4994" s="27">
        <v>7982.8134765625</v>
      </c>
      <c r="I4994" s="27">
        <v>7027.10693359375</v>
      </c>
      <c r="J4994" s="27">
        <f t="shared" si="693"/>
        <v>12481.601628494254</v>
      </c>
      <c r="K4994" s="28">
        <v>0.99727225303649902</v>
      </c>
      <c r="L4994" s="28">
        <v>1.0009169578552246</v>
      </c>
      <c r="M4994" s="27">
        <v>12473.9296875</v>
      </c>
      <c r="N4994" s="27">
        <v>8134.9236585055387</v>
      </c>
      <c r="O4994" s="66">
        <f t="shared" si="694"/>
        <v>12025.089242784861</v>
      </c>
      <c r="P4994" s="66">
        <f t="shared" si="695"/>
        <v>12099.864822423053</v>
      </c>
      <c r="Q4994" s="66">
        <f t="shared" si="696"/>
        <v>12040.029084600554</v>
      </c>
      <c r="R4994" s="66">
        <f t="shared" si="697"/>
        <v>12092.653561351499</v>
      </c>
      <c r="S4994" s="67">
        <f>E4994/INDEX('CCG overall weighted population'!$F$4:$F$195,MATCH(A4994,'CCG overall weighted population'!$A$4:$A$195,0))*INDEX('CCG overall weighted population'!$T$4:$T$195,MATCH(A4994,'CCG overall weighted population'!$A$4:$A$195,0))</f>
        <v>0</v>
      </c>
      <c r="T4994" s="66">
        <f t="shared" si="698"/>
        <v>15177.477290040657</v>
      </c>
      <c r="U4994" s="66">
        <f t="shared" si="699"/>
        <v>15177.477290040657</v>
      </c>
      <c r="V4994" s="81">
        <f t="shared" si="700"/>
        <v>12087.102283042026</v>
      </c>
      <c r="W4994" s="110">
        <f t="shared" si="701"/>
        <v>1.1439889421825544</v>
      </c>
    </row>
    <row r="4995" spans="1:23" x14ac:dyDescent="0.2">
      <c r="A4995" s="31" t="s">
        <v>153</v>
      </c>
      <c r="B4995" s="25" t="s">
        <v>242</v>
      </c>
      <c r="C4995" s="53" t="s">
        <v>5173</v>
      </c>
      <c r="D4995" s="25" t="s">
        <v>5172</v>
      </c>
      <c r="E4995" s="97">
        <v>6291.41650390625</v>
      </c>
      <c r="F4995" s="27">
        <v>8753.6328125</v>
      </c>
      <c r="G4995" s="27">
        <v>10357.8017578125</v>
      </c>
      <c r="H4995" s="27">
        <v>5282.30908203125</v>
      </c>
      <c r="I4995" s="27">
        <v>3738.51220703125</v>
      </c>
      <c r="J4995" s="27">
        <f t="shared" si="693"/>
        <v>8127.3916040177573</v>
      </c>
      <c r="K4995" s="28">
        <v>0.99727225303649902</v>
      </c>
      <c r="L4995" s="28">
        <v>1.0009169578552246</v>
      </c>
      <c r="M4995" s="27">
        <v>8215.7158203125</v>
      </c>
      <c r="N4995" s="27">
        <v>4296.1974601190213</v>
      </c>
      <c r="O4995" s="66">
        <f t="shared" si="694"/>
        <v>7730.2295756971525</v>
      </c>
      <c r="P4995" s="66">
        <f t="shared" si="695"/>
        <v>7778.2984411823609</v>
      </c>
      <c r="Q4995" s="66">
        <f t="shared" si="696"/>
        <v>7823.7639842931521</v>
      </c>
      <c r="R4995" s="66">
        <f t="shared" si="697"/>
        <v>7783.7778405022873</v>
      </c>
      <c r="S4995" s="67">
        <f>E4995/INDEX('CCG overall weighted population'!$F$4:$F$195,MATCH(A4995,'CCG overall weighted population'!$A$4:$A$195,0))*INDEX('CCG overall weighted population'!$T$4:$T$195,MATCH(A4995,'CCG overall weighted population'!$A$4:$A$195,0))</f>
        <v>0</v>
      </c>
      <c r="T4995" s="66">
        <f t="shared" si="698"/>
        <v>9769.4117180796693</v>
      </c>
      <c r="U4995" s="66">
        <f t="shared" si="699"/>
        <v>9769.4117180796693</v>
      </c>
      <c r="V4995" s="81">
        <f t="shared" si="700"/>
        <v>7780.2046035057501</v>
      </c>
      <c r="W4995" s="110">
        <f t="shared" si="701"/>
        <v>1.2366379810770967</v>
      </c>
    </row>
    <row r="4996" spans="1:23" x14ac:dyDescent="0.2">
      <c r="A4996" s="31" t="s">
        <v>153</v>
      </c>
      <c r="B4996" s="25" t="s">
        <v>242</v>
      </c>
      <c r="C4996" s="53" t="s">
        <v>5171</v>
      </c>
      <c r="D4996" s="25" t="s">
        <v>5170</v>
      </c>
      <c r="E4996" s="97">
        <v>13396.833984375</v>
      </c>
      <c r="F4996" s="27">
        <v>14197.61328125</v>
      </c>
      <c r="G4996" s="27">
        <v>15656.146484375</v>
      </c>
      <c r="H4996" s="27">
        <v>15128.9501953125</v>
      </c>
      <c r="I4996" s="27">
        <v>14207.5703125</v>
      </c>
      <c r="J4996" s="27">
        <f t="shared" ref="J4996:J5059" si="702">SUMPRODUCT($F4996:$I4996,$F$1:$I$1)</f>
        <v>14431.142381576676</v>
      </c>
      <c r="K4996" s="28">
        <v>0.99727225303649902</v>
      </c>
      <c r="L4996" s="28">
        <v>1.0009169578552246</v>
      </c>
      <c r="M4996" s="27">
        <v>14231.1962890625</v>
      </c>
      <c r="N4996" s="27">
        <v>12754.334623956305</v>
      </c>
      <c r="O4996" s="66">
        <f t="shared" ref="O4996:O5059" si="703">(N$1*N4996+(1-N$1)*J4996)*K4996*L4996</f>
        <v>14237.59780870863</v>
      </c>
      <c r="P4996" s="66">
        <f t="shared" ref="P4996:P5059" si="704">O4996*$E$7330/O$7330</f>
        <v>14326.131424327359</v>
      </c>
      <c r="Q4996" s="66">
        <f t="shared" ref="Q4996:Q5059" si="705">($N$1*N4996)+((1-$N$1)*M4996)</f>
        <v>14083.510122551881</v>
      </c>
      <c r="R4996" s="66">
        <f t="shared" ref="R4996:R5059" si="706">(P4996*$J$1)+(Q4996*$M$1)</f>
        <v>14296.89128102348</v>
      </c>
      <c r="S4996" s="67">
        <f>E4996/INDEX('CCG overall weighted population'!$F$4:$F$195,MATCH(A4996,'CCG overall weighted population'!$A$4:$A$195,0))*INDEX('CCG overall weighted population'!$T$4:$T$195,MATCH(A4996,'CCG overall weighted population'!$A$4:$A$195,0))</f>
        <v>0</v>
      </c>
      <c r="T4996" s="66">
        <f t="shared" ref="T4996:T5059" si="707">R4996/$R$7330*$T$1</f>
        <v>17944.013829141964</v>
      </c>
      <c r="U4996" s="66">
        <f t="shared" ref="U4996:U5059" si="708">T4996+S4996</f>
        <v>17944.013829141964</v>
      </c>
      <c r="V4996" s="81">
        <f t="shared" ref="V4996:V5059" si="709">U4996*$E$7330/$U$7330</f>
        <v>14290.328120832164</v>
      </c>
      <c r="W4996" s="110">
        <f t="shared" si="701"/>
        <v>1.0666944247797103</v>
      </c>
    </row>
    <row r="4997" spans="1:23" x14ac:dyDescent="0.2">
      <c r="A4997" s="31" t="s">
        <v>153</v>
      </c>
      <c r="B4997" s="25" t="s">
        <v>242</v>
      </c>
      <c r="C4997" s="53" t="s">
        <v>5169</v>
      </c>
      <c r="D4997" s="25" t="s">
        <v>5168</v>
      </c>
      <c r="E4997" s="97">
        <v>9114.6669921875</v>
      </c>
      <c r="F4997" s="27">
        <v>9828.3017578125</v>
      </c>
      <c r="G4997" s="27">
        <v>12544.05859375</v>
      </c>
      <c r="H4997" s="27">
        <v>14448.0283203125</v>
      </c>
      <c r="I4997" s="27">
        <v>9669.6923828125</v>
      </c>
      <c r="J4997" s="27">
        <f t="shared" si="702"/>
        <v>10688.170197145258</v>
      </c>
      <c r="K4997" s="28">
        <v>0.99727225303649902</v>
      </c>
      <c r="L4997" s="28">
        <v>1.0009169578552246</v>
      </c>
      <c r="M4997" s="27">
        <v>10782.6865234375</v>
      </c>
      <c r="N4997" s="27">
        <v>14785.811855307305</v>
      </c>
      <c r="O4997" s="66">
        <f t="shared" si="703"/>
        <v>11077.81058581732</v>
      </c>
      <c r="P4997" s="66">
        <f t="shared" si="704"/>
        <v>11146.695705166734</v>
      </c>
      <c r="Q4997" s="66">
        <f t="shared" si="705"/>
        <v>11182.999056624481</v>
      </c>
      <c r="R4997" s="66">
        <f t="shared" si="706"/>
        <v>11151.070898899798</v>
      </c>
      <c r="S4997" s="67">
        <f>E4997/INDEX('CCG overall weighted population'!$F$4:$F$195,MATCH(A4997,'CCG overall weighted population'!$A$4:$A$195,0))*INDEX('CCG overall weighted population'!$T$4:$T$195,MATCH(A4997,'CCG overall weighted population'!$A$4:$A$195,0))</f>
        <v>0</v>
      </c>
      <c r="T4997" s="66">
        <f t="shared" si="707"/>
        <v>13995.697839934626</v>
      </c>
      <c r="U4997" s="66">
        <f t="shared" si="708"/>
        <v>13995.697839934626</v>
      </c>
      <c r="V4997" s="81">
        <f t="shared" si="709"/>
        <v>11145.9518654557</v>
      </c>
      <c r="W4997" s="110">
        <f t="shared" ref="W4997:W5060" si="710">V4997/E4997</f>
        <v>1.2228589234263068</v>
      </c>
    </row>
    <row r="4998" spans="1:23" x14ac:dyDescent="0.2">
      <c r="A4998" s="31" t="s">
        <v>153</v>
      </c>
      <c r="B4998" s="25" t="s">
        <v>242</v>
      </c>
      <c r="C4998" s="53" t="s">
        <v>5167</v>
      </c>
      <c r="D4998" s="25" t="s">
        <v>5166</v>
      </c>
      <c r="E4998" s="97">
        <v>6453.4169921875</v>
      </c>
      <c r="F4998" s="27">
        <v>7634.64599609375</v>
      </c>
      <c r="G4998" s="27">
        <v>9105.9306640625</v>
      </c>
      <c r="H4998" s="27">
        <v>4882.0693359375</v>
      </c>
      <c r="I4998" s="27">
        <v>3345.350341796875</v>
      </c>
      <c r="J4998" s="27">
        <f t="shared" si="702"/>
        <v>7137.8283448510065</v>
      </c>
      <c r="K4998" s="28">
        <v>0.99727225303649902</v>
      </c>
      <c r="L4998" s="28">
        <v>1.0009169578552246</v>
      </c>
      <c r="M4998" s="27">
        <v>7936.68505859375</v>
      </c>
      <c r="N4998" s="27">
        <v>4189.3521198205408</v>
      </c>
      <c r="O4998" s="66">
        <f t="shared" si="703"/>
        <v>6830.5724115259227</v>
      </c>
      <c r="P4998" s="66">
        <f t="shared" si="704"/>
        <v>6873.046941321114</v>
      </c>
      <c r="Q4998" s="66">
        <f t="shared" si="705"/>
        <v>7561.9517647164294</v>
      </c>
      <c r="R4998" s="66">
        <f t="shared" si="706"/>
        <v>6956.0721151677781</v>
      </c>
      <c r="S4998" s="67">
        <f>E4998/INDEX('CCG overall weighted population'!$F$4:$F$195,MATCH(A4998,'CCG overall weighted population'!$A$4:$A$195,0))*INDEX('CCG overall weighted population'!$T$4:$T$195,MATCH(A4998,'CCG overall weighted population'!$A$4:$A$195,0))</f>
        <v>0</v>
      </c>
      <c r="T4998" s="66">
        <f t="shared" si="707"/>
        <v>8730.5590969104633</v>
      </c>
      <c r="U4998" s="66">
        <f t="shared" si="708"/>
        <v>8730.5590969104633</v>
      </c>
      <c r="V4998" s="81">
        <f t="shared" si="709"/>
        <v>6952.8788464566442</v>
      </c>
      <c r="W4998" s="110">
        <f t="shared" si="710"/>
        <v>1.0773949451699452</v>
      </c>
    </row>
    <row r="4999" spans="1:23" x14ac:dyDescent="0.2">
      <c r="A4999" s="31" t="s">
        <v>153</v>
      </c>
      <c r="B4999" s="25" t="s">
        <v>242</v>
      </c>
      <c r="C4999" s="53" t="s">
        <v>5165</v>
      </c>
      <c r="D4999" s="25" t="s">
        <v>5164</v>
      </c>
      <c r="E4999" s="97">
        <v>12238.9990234375</v>
      </c>
      <c r="F4999" s="27">
        <v>12999.9541015625</v>
      </c>
      <c r="G4999" s="27">
        <v>13464.0595703125</v>
      </c>
      <c r="H4999" s="27">
        <v>8766.9111328125</v>
      </c>
      <c r="I4999" s="27">
        <v>8350.541015625</v>
      </c>
      <c r="J4999" s="27">
        <f t="shared" si="702"/>
        <v>12201.678614264496</v>
      </c>
      <c r="K4999" s="28">
        <v>0.99727225303649902</v>
      </c>
      <c r="L4999" s="28">
        <v>1.0009169578552246</v>
      </c>
      <c r="M4999" s="27">
        <v>13072.4248046875</v>
      </c>
      <c r="N4999" s="27">
        <v>6704.821714902253</v>
      </c>
      <c r="O4999" s="66">
        <f t="shared" si="703"/>
        <v>11630.864478148513</v>
      </c>
      <c r="P4999" s="66">
        <f t="shared" si="704"/>
        <v>11703.188651008073</v>
      </c>
      <c r="Q4999" s="66">
        <f t="shared" si="705"/>
        <v>12435.664495708976</v>
      </c>
      <c r="R4999" s="66">
        <f t="shared" si="706"/>
        <v>11791.464900904319</v>
      </c>
      <c r="S4999" s="67">
        <f>E4999/INDEX('CCG overall weighted population'!$F$4:$F$195,MATCH(A4999,'CCG overall weighted population'!$A$4:$A$195,0))*INDEX('CCG overall weighted population'!$T$4:$T$195,MATCH(A4999,'CCG overall weighted population'!$A$4:$A$195,0))</f>
        <v>0</v>
      </c>
      <c r="T4999" s="66">
        <f t="shared" si="707"/>
        <v>14799.455706046485</v>
      </c>
      <c r="U4999" s="66">
        <f t="shared" si="708"/>
        <v>14799.455706046485</v>
      </c>
      <c r="V4999" s="81">
        <f t="shared" si="709"/>
        <v>11786.051886878142</v>
      </c>
      <c r="W4999" s="110">
        <f t="shared" si="710"/>
        <v>0.96299148846307026</v>
      </c>
    </row>
    <row r="5000" spans="1:23" x14ac:dyDescent="0.2">
      <c r="A5000" s="31" t="s">
        <v>153</v>
      </c>
      <c r="B5000" s="25" t="s">
        <v>242</v>
      </c>
      <c r="C5000" s="53" t="s">
        <v>5163</v>
      </c>
      <c r="D5000" s="25" t="s">
        <v>5162</v>
      </c>
      <c r="E5000" s="97">
        <v>14493.0830078125</v>
      </c>
      <c r="F5000" s="27">
        <v>17191.7109375</v>
      </c>
      <c r="G5000" s="27">
        <v>19032.19140625</v>
      </c>
      <c r="H5000" s="27">
        <v>14099.484375</v>
      </c>
      <c r="I5000" s="27">
        <v>13805.04296875</v>
      </c>
      <c r="J5000" s="27">
        <f t="shared" si="702"/>
        <v>16705.278764750921</v>
      </c>
      <c r="K5000" s="28">
        <v>0.99727225303649902</v>
      </c>
      <c r="L5000" s="28">
        <v>1.0009169578552246</v>
      </c>
      <c r="M5000" s="27">
        <v>15846.8623046875</v>
      </c>
      <c r="N5000" s="27">
        <v>10939.801778525372</v>
      </c>
      <c r="O5000" s="66">
        <f t="shared" si="703"/>
        <v>16099.484993933545</v>
      </c>
      <c r="P5000" s="66">
        <f t="shared" si="704"/>
        <v>16199.596377557586</v>
      </c>
      <c r="Q5000" s="66">
        <f t="shared" si="705"/>
        <v>15356.156252071289</v>
      </c>
      <c r="R5000" s="66">
        <f t="shared" si="706"/>
        <v>16097.946975971716</v>
      </c>
      <c r="S5000" s="67">
        <f>E5000/INDEX('CCG overall weighted population'!$F$4:$F$195,MATCH(A5000,'CCG overall weighted population'!$A$4:$A$195,0))*INDEX('CCG overall weighted population'!$T$4:$T$195,MATCH(A5000,'CCG overall weighted population'!$A$4:$A$195,0))</f>
        <v>0</v>
      </c>
      <c r="T5000" s="66">
        <f t="shared" si="707"/>
        <v>20204.517015600584</v>
      </c>
      <c r="U5000" s="66">
        <f t="shared" si="708"/>
        <v>20204.517015600584</v>
      </c>
      <c r="V5000" s="81">
        <f t="shared" si="709"/>
        <v>16090.557019464539</v>
      </c>
      <c r="W5000" s="110">
        <f t="shared" si="710"/>
        <v>1.1102232017018685</v>
      </c>
    </row>
    <row r="5001" spans="1:23" x14ac:dyDescent="0.2">
      <c r="A5001" s="31" t="s">
        <v>153</v>
      </c>
      <c r="B5001" s="25" t="s">
        <v>242</v>
      </c>
      <c r="C5001" s="53" t="s">
        <v>5161</v>
      </c>
      <c r="D5001" s="25" t="s">
        <v>2440</v>
      </c>
      <c r="E5001" s="97">
        <v>10357.333984375</v>
      </c>
      <c r="F5001" s="27">
        <v>11762.8798828125</v>
      </c>
      <c r="G5001" s="27">
        <v>12530.3251953125</v>
      </c>
      <c r="H5001" s="27">
        <v>9307.4013671875</v>
      </c>
      <c r="I5001" s="27">
        <v>10033.2958984375</v>
      </c>
      <c r="J5001" s="27">
        <f t="shared" si="702"/>
        <v>11372.080193852464</v>
      </c>
      <c r="K5001" s="28">
        <v>0.99727225303649902</v>
      </c>
      <c r="L5001" s="28">
        <v>1.0009169578552246</v>
      </c>
      <c r="M5001" s="27">
        <v>11170.4453125</v>
      </c>
      <c r="N5001" s="27">
        <v>9695.1062038715008</v>
      </c>
      <c r="O5001" s="66">
        <f t="shared" si="703"/>
        <v>11184.065995797255</v>
      </c>
      <c r="P5001" s="66">
        <f t="shared" si="704"/>
        <v>11253.61184287272</v>
      </c>
      <c r="Q5001" s="66">
        <f t="shared" si="705"/>
        <v>11022.91140163715</v>
      </c>
      <c r="R5001" s="66">
        <f t="shared" si="706"/>
        <v>11225.808373380833</v>
      </c>
      <c r="S5001" s="67">
        <f>E5001/INDEX('CCG overall weighted population'!$F$4:$F$195,MATCH(A5001,'CCG overall weighted population'!$A$4:$A$195,0))*INDEX('CCG overall weighted population'!$T$4:$T$195,MATCH(A5001,'CCG overall weighted population'!$A$4:$A$195,0))</f>
        <v>0</v>
      </c>
      <c r="T5001" s="66">
        <f t="shared" si="707"/>
        <v>14089.50076878692</v>
      </c>
      <c r="U5001" s="66">
        <f t="shared" si="708"/>
        <v>14089.50076878692</v>
      </c>
      <c r="V5001" s="81">
        <f t="shared" si="709"/>
        <v>11220.655030798638</v>
      </c>
      <c r="W5001" s="110">
        <f t="shared" si="710"/>
        <v>1.0833535973375039</v>
      </c>
    </row>
    <row r="5002" spans="1:23" x14ac:dyDescent="0.2">
      <c r="A5002" s="31" t="s">
        <v>153</v>
      </c>
      <c r="B5002" s="25" t="s">
        <v>242</v>
      </c>
      <c r="C5002" s="53" t="s">
        <v>5160</v>
      </c>
      <c r="D5002" s="25" t="s">
        <v>5159</v>
      </c>
      <c r="E5002" s="97">
        <v>13031.583984375</v>
      </c>
      <c r="F5002" s="27">
        <v>14816.7763671875</v>
      </c>
      <c r="G5002" s="27">
        <v>16997.052734375</v>
      </c>
      <c r="H5002" s="27">
        <v>9083.98828125</v>
      </c>
      <c r="I5002" s="27">
        <v>7810.83251953125</v>
      </c>
      <c r="J5002" s="27">
        <f t="shared" si="702"/>
        <v>13805.653970575757</v>
      </c>
      <c r="K5002" s="28">
        <v>0.99727225303649902</v>
      </c>
      <c r="L5002" s="28">
        <v>1.0009169578552246</v>
      </c>
      <c r="M5002" s="27">
        <v>15325.9892578125</v>
      </c>
      <c r="N5002" s="27">
        <v>7524.1343198808263</v>
      </c>
      <c r="O5002" s="66">
        <f t="shared" si="703"/>
        <v>13153.607368450172</v>
      </c>
      <c r="P5002" s="66">
        <f t="shared" si="704"/>
        <v>13235.400409270987</v>
      </c>
      <c r="Q5002" s="66">
        <f t="shared" si="705"/>
        <v>14545.803764019334</v>
      </c>
      <c r="R5002" s="66">
        <f t="shared" si="706"/>
        <v>13393.327110670787</v>
      </c>
      <c r="S5002" s="67">
        <f>E5002/INDEX('CCG overall weighted population'!$F$4:$F$195,MATCH(A5002,'CCG overall weighted population'!$A$4:$A$195,0))*INDEX('CCG overall weighted population'!$T$4:$T$195,MATCH(A5002,'CCG overall weighted population'!$A$4:$A$195,0))</f>
        <v>0</v>
      </c>
      <c r="T5002" s="66">
        <f t="shared" si="707"/>
        <v>16809.95135012973</v>
      </c>
      <c r="U5002" s="66">
        <f t="shared" si="708"/>
        <v>16809.95135012973</v>
      </c>
      <c r="V5002" s="81">
        <f t="shared" si="709"/>
        <v>13387.178742498003</v>
      </c>
      <c r="W5002" s="110">
        <f t="shared" si="710"/>
        <v>1.0272871477902736</v>
      </c>
    </row>
    <row r="5003" spans="1:23" x14ac:dyDescent="0.2">
      <c r="A5003" s="31" t="s">
        <v>153</v>
      </c>
      <c r="B5003" s="25" t="s">
        <v>242</v>
      </c>
      <c r="C5003" s="53" t="s">
        <v>5158</v>
      </c>
      <c r="D5003" s="25" t="s">
        <v>5157</v>
      </c>
      <c r="E5003" s="97">
        <v>5685.50048828125</v>
      </c>
      <c r="F5003" s="27">
        <v>5902.41845703125</v>
      </c>
      <c r="G5003" s="27">
        <v>5418.44140625</v>
      </c>
      <c r="H5003" s="27">
        <v>2729.715576171875</v>
      </c>
      <c r="I5003" s="27">
        <v>2904.228515625</v>
      </c>
      <c r="J5003" s="27">
        <f t="shared" si="702"/>
        <v>5271.0231584671328</v>
      </c>
      <c r="K5003" s="28">
        <v>0.99727225303649902</v>
      </c>
      <c r="L5003" s="28">
        <v>1.0009169578552246</v>
      </c>
      <c r="M5003" s="27">
        <v>5879.1787109375</v>
      </c>
      <c r="N5003" s="27">
        <v>3178.2230414083674</v>
      </c>
      <c r="O5003" s="66">
        <f t="shared" si="703"/>
        <v>5052.5647368234322</v>
      </c>
      <c r="P5003" s="66">
        <f t="shared" si="704"/>
        <v>5083.9830863448005</v>
      </c>
      <c r="Q5003" s="66">
        <f t="shared" si="705"/>
        <v>5609.083143984587</v>
      </c>
      <c r="R5003" s="66">
        <f t="shared" si="706"/>
        <v>5147.2668986972349</v>
      </c>
      <c r="S5003" s="67">
        <f>E5003/INDEX('CCG overall weighted population'!$F$4:$F$195,MATCH(A5003,'CCG overall weighted population'!$A$4:$A$195,0))*INDEX('CCG overall weighted population'!$T$4:$T$195,MATCH(A5003,'CCG overall weighted population'!$A$4:$A$195,0))</f>
        <v>0</v>
      </c>
      <c r="T5003" s="66">
        <f t="shared" si="707"/>
        <v>6460.3294938041836</v>
      </c>
      <c r="U5003" s="66">
        <f t="shared" si="708"/>
        <v>6460.3294938041836</v>
      </c>
      <c r="V5003" s="81">
        <f t="shared" si="709"/>
        <v>5144.903983813183</v>
      </c>
      <c r="W5003" s="110">
        <f t="shared" si="710"/>
        <v>0.90491663740380901</v>
      </c>
    </row>
    <row r="5004" spans="1:23" x14ac:dyDescent="0.2">
      <c r="A5004" s="31" t="s">
        <v>153</v>
      </c>
      <c r="B5004" s="25" t="s">
        <v>242</v>
      </c>
      <c r="C5004" s="53" t="s">
        <v>5156</v>
      </c>
      <c r="D5004" s="25" t="s">
        <v>2613</v>
      </c>
      <c r="E5004" s="97">
        <v>12461.25</v>
      </c>
      <c r="F5004" s="27">
        <v>14024.1201171875</v>
      </c>
      <c r="G5004" s="27">
        <v>17061.88671875</v>
      </c>
      <c r="H5004" s="27">
        <v>9075.009765625</v>
      </c>
      <c r="I5004" s="27">
        <v>8315.408203125</v>
      </c>
      <c r="J5004" s="27">
        <f t="shared" si="702"/>
        <v>13239.478029723965</v>
      </c>
      <c r="K5004" s="28">
        <v>0.99727225303649902</v>
      </c>
      <c r="L5004" s="28">
        <v>1.0009169578552246</v>
      </c>
      <c r="M5004" s="27">
        <v>14477.6728515625</v>
      </c>
      <c r="N5004" s="27">
        <v>7089.6288679293812</v>
      </c>
      <c r="O5004" s="66">
        <f t="shared" si="703"/>
        <v>12601.601242168639</v>
      </c>
      <c r="P5004" s="66">
        <f t="shared" si="704"/>
        <v>12679.961744800079</v>
      </c>
      <c r="Q5004" s="66">
        <f t="shared" si="705"/>
        <v>13738.868453199189</v>
      </c>
      <c r="R5004" s="66">
        <f t="shared" si="706"/>
        <v>12807.578667438151</v>
      </c>
      <c r="S5004" s="67">
        <f>E5004/INDEX('CCG overall weighted population'!$F$4:$F$195,MATCH(A5004,'CCG overall weighted population'!$A$4:$A$195,0))*INDEX('CCG overall weighted population'!$T$4:$T$195,MATCH(A5004,'CCG overall weighted population'!$A$4:$A$195,0))</f>
        <v>0</v>
      </c>
      <c r="T5004" s="66">
        <f t="shared" si="707"/>
        <v>16074.77906972526</v>
      </c>
      <c r="U5004" s="66">
        <f t="shared" si="708"/>
        <v>16074.77906972526</v>
      </c>
      <c r="V5004" s="81">
        <f t="shared" si="709"/>
        <v>12801.699194145322</v>
      </c>
      <c r="W5004" s="110">
        <f t="shared" si="710"/>
        <v>1.0273206294830231</v>
      </c>
    </row>
    <row r="5005" spans="1:23" x14ac:dyDescent="0.2">
      <c r="A5005" s="31" t="s">
        <v>153</v>
      </c>
      <c r="B5005" s="25" t="s">
        <v>242</v>
      </c>
      <c r="C5005" s="53" t="s">
        <v>5155</v>
      </c>
      <c r="D5005" s="25" t="s">
        <v>5154</v>
      </c>
      <c r="E5005" s="97">
        <v>21094</v>
      </c>
      <c r="F5005" s="27">
        <v>25084.0390625</v>
      </c>
      <c r="G5005" s="27">
        <v>24363.357421875</v>
      </c>
      <c r="H5005" s="27">
        <v>16388.599609375</v>
      </c>
      <c r="I5005" s="27">
        <v>14635.09765625</v>
      </c>
      <c r="J5005" s="27">
        <f t="shared" si="702"/>
        <v>23299.445789394435</v>
      </c>
      <c r="K5005" s="28">
        <v>0.99727225303649902</v>
      </c>
      <c r="L5005" s="28">
        <v>1.0009169578552246</v>
      </c>
      <c r="M5005" s="27">
        <v>22154.921875</v>
      </c>
      <c r="N5005" s="27">
        <v>15936.359631496276</v>
      </c>
      <c r="O5005" s="66">
        <f t="shared" si="703"/>
        <v>22522.223654988964</v>
      </c>
      <c r="P5005" s="66">
        <f t="shared" si="704"/>
        <v>22662.273536910074</v>
      </c>
      <c r="Q5005" s="66">
        <f t="shared" si="705"/>
        <v>21533.065650649627</v>
      </c>
      <c r="R5005" s="66">
        <f t="shared" si="706"/>
        <v>22526.184083212054</v>
      </c>
      <c r="S5005" s="67">
        <f>E5005/INDEX('CCG overall weighted population'!$F$4:$F$195,MATCH(A5005,'CCG overall weighted population'!$A$4:$A$195,0))*INDEX('CCG overall weighted population'!$T$4:$T$195,MATCH(A5005,'CCG overall weighted population'!$A$4:$A$195,0))</f>
        <v>0</v>
      </c>
      <c r="T5005" s="66">
        <f t="shared" si="707"/>
        <v>28272.590926355446</v>
      </c>
      <c r="U5005" s="66">
        <f t="shared" si="708"/>
        <v>28272.590926355446</v>
      </c>
      <c r="V5005" s="81">
        <f t="shared" si="709"/>
        <v>22515.843167013481</v>
      </c>
      <c r="W5005" s="110">
        <f t="shared" si="710"/>
        <v>1.0674050994127942</v>
      </c>
    </row>
    <row r="5006" spans="1:23" x14ac:dyDescent="0.2">
      <c r="A5006" s="31" t="s">
        <v>153</v>
      </c>
      <c r="B5006" s="25" t="s">
        <v>242</v>
      </c>
      <c r="C5006" s="53" t="s">
        <v>5153</v>
      </c>
      <c r="D5006" s="25" t="s">
        <v>5152</v>
      </c>
      <c r="E5006" s="97">
        <v>12506.9169921875</v>
      </c>
      <c r="F5006" s="27">
        <v>17084.203125</v>
      </c>
      <c r="G5006" s="27">
        <v>21847.587890625</v>
      </c>
      <c r="H5006" s="27">
        <v>11339.4658203125</v>
      </c>
      <c r="I5006" s="27">
        <v>7754.580078125</v>
      </c>
      <c r="J5006" s="27">
        <f t="shared" si="702"/>
        <v>16140.160978624022</v>
      </c>
      <c r="K5006" s="28">
        <v>0.99727225303649902</v>
      </c>
      <c r="L5006" s="28">
        <v>1.0009169578552246</v>
      </c>
      <c r="M5006" s="27">
        <v>16668.84375</v>
      </c>
      <c r="N5006" s="27">
        <v>14079.697312300897</v>
      </c>
      <c r="O5006" s="66">
        <f t="shared" si="703"/>
        <v>15905.221435932648</v>
      </c>
      <c r="P5006" s="66">
        <f t="shared" si="704"/>
        <v>16004.124831003855</v>
      </c>
      <c r="Q5006" s="66">
        <f t="shared" si="705"/>
        <v>16409.929106230091</v>
      </c>
      <c r="R5006" s="66">
        <f t="shared" si="706"/>
        <v>16053.031398869534</v>
      </c>
      <c r="S5006" s="67">
        <f>E5006/INDEX('CCG overall weighted population'!$F$4:$F$195,MATCH(A5006,'CCG overall weighted population'!$A$4:$A$195,0))*INDEX('CCG overall weighted population'!$T$4:$T$195,MATCH(A5006,'CCG overall weighted population'!$A$4:$A$195,0))</f>
        <v>0</v>
      </c>
      <c r="T5006" s="66">
        <f t="shared" si="707"/>
        <v>20148.14352007466</v>
      </c>
      <c r="U5006" s="66">
        <f t="shared" si="708"/>
        <v>20148.14352007466</v>
      </c>
      <c r="V5006" s="81">
        <f t="shared" si="709"/>
        <v>16045.662061399169</v>
      </c>
      <c r="W5006" s="110">
        <f t="shared" si="710"/>
        <v>1.2829430363551755</v>
      </c>
    </row>
    <row r="5007" spans="1:23" x14ac:dyDescent="0.2">
      <c r="A5007" s="31" t="s">
        <v>153</v>
      </c>
      <c r="B5007" s="25" t="s">
        <v>242</v>
      </c>
      <c r="C5007" s="53" t="s">
        <v>5151</v>
      </c>
      <c r="D5007" s="25" t="s">
        <v>5150</v>
      </c>
      <c r="E5007" s="97">
        <v>13305.833984375</v>
      </c>
      <c r="F5007" s="27">
        <v>16491.5859375</v>
      </c>
      <c r="G5007" s="27">
        <v>18462.92578125</v>
      </c>
      <c r="H5007" s="27">
        <v>10191.515625</v>
      </c>
      <c r="I5007" s="27">
        <v>10566.666015625</v>
      </c>
      <c r="J5007" s="27">
        <f t="shared" si="702"/>
        <v>15427.088561244813</v>
      </c>
      <c r="K5007" s="28">
        <v>0.99727225303649902</v>
      </c>
      <c r="L5007" s="28">
        <v>1.0009169578552246</v>
      </c>
      <c r="M5007" s="27">
        <v>15145.876953125</v>
      </c>
      <c r="N5007" s="27">
        <v>7782.5343398636433</v>
      </c>
      <c r="O5007" s="66">
        <f t="shared" si="703"/>
        <v>14636.045528116449</v>
      </c>
      <c r="P5007" s="66">
        <f t="shared" si="704"/>
        <v>14727.056810101947</v>
      </c>
      <c r="Q5007" s="66">
        <f t="shared" si="705"/>
        <v>14409.542691798866</v>
      </c>
      <c r="R5007" s="66">
        <f t="shared" si="706"/>
        <v>14688.790762346673</v>
      </c>
      <c r="S5007" s="67">
        <f>E5007/INDEX('CCG overall weighted population'!$F$4:$F$195,MATCH(A5007,'CCG overall weighted population'!$A$4:$A$195,0))*INDEX('CCG overall weighted population'!$T$4:$T$195,MATCH(A5007,'CCG overall weighted population'!$A$4:$A$195,0))</f>
        <v>0</v>
      </c>
      <c r="T5007" s="66">
        <f t="shared" si="707"/>
        <v>18435.886472940478</v>
      </c>
      <c r="U5007" s="66">
        <f t="shared" si="708"/>
        <v>18435.886472940478</v>
      </c>
      <c r="V5007" s="81">
        <f t="shared" si="709"/>
        <v>14682.047695976855</v>
      </c>
      <c r="W5007" s="110">
        <f t="shared" si="710"/>
        <v>1.1034293463467182</v>
      </c>
    </row>
    <row r="5008" spans="1:23" x14ac:dyDescent="0.2">
      <c r="A5008" s="31" t="s">
        <v>153</v>
      </c>
      <c r="B5008" s="25" t="s">
        <v>242</v>
      </c>
      <c r="C5008" s="53" t="s">
        <v>5149</v>
      </c>
      <c r="D5008" s="25" t="s">
        <v>1857</v>
      </c>
      <c r="E5008" s="97">
        <v>10001.08203125</v>
      </c>
      <c r="F5008" s="27">
        <v>11563.5517578125</v>
      </c>
      <c r="G5008" s="27">
        <v>13912.724609375</v>
      </c>
      <c r="H5008" s="27">
        <v>9754.720703125</v>
      </c>
      <c r="I5008" s="27">
        <v>8934.302734375</v>
      </c>
      <c r="J5008" s="27">
        <f t="shared" si="702"/>
        <v>11333.624887412714</v>
      </c>
      <c r="K5008" s="28">
        <v>0.99727225303649902</v>
      </c>
      <c r="L5008" s="28">
        <v>1.0009169578552246</v>
      </c>
      <c r="M5008" s="27">
        <v>11498.013671875</v>
      </c>
      <c r="N5008" s="27">
        <v>12769.52389390198</v>
      </c>
      <c r="O5008" s="66">
        <f t="shared" si="703"/>
        <v>11456.403265387544</v>
      </c>
      <c r="P5008" s="66">
        <f t="shared" si="704"/>
        <v>11527.642586563661</v>
      </c>
      <c r="Q5008" s="66">
        <f t="shared" si="705"/>
        <v>11625.164694077699</v>
      </c>
      <c r="R5008" s="66">
        <f t="shared" si="706"/>
        <v>11539.395719442509</v>
      </c>
      <c r="S5008" s="67">
        <f>E5008/INDEX('CCG overall weighted population'!$F$4:$F$195,MATCH(A5008,'CCG overall weighted population'!$A$4:$A$195,0))*INDEX('CCG overall weighted population'!$T$4:$T$195,MATCH(A5008,'CCG overall weighted population'!$A$4:$A$195,0))</f>
        <v>0</v>
      </c>
      <c r="T5008" s="66">
        <f t="shared" si="707"/>
        <v>14483.083930592416</v>
      </c>
      <c r="U5008" s="66">
        <f t="shared" si="708"/>
        <v>14483.083930592416</v>
      </c>
      <c r="V5008" s="81">
        <f t="shared" si="709"/>
        <v>11534.098420811008</v>
      </c>
      <c r="W5008" s="110">
        <f t="shared" si="710"/>
        <v>1.1532850530343466</v>
      </c>
    </row>
    <row r="5009" spans="1:23" x14ac:dyDescent="0.2">
      <c r="A5009" s="31" t="s">
        <v>153</v>
      </c>
      <c r="B5009" s="25" t="s">
        <v>242</v>
      </c>
      <c r="C5009" s="53" t="s">
        <v>5148</v>
      </c>
      <c r="D5009" s="25" t="s">
        <v>2356</v>
      </c>
      <c r="E5009" s="97">
        <v>13829.91796875</v>
      </c>
      <c r="F5009" s="27">
        <v>14910.3330078125</v>
      </c>
      <c r="G5009" s="27">
        <v>16402.0078125</v>
      </c>
      <c r="H5009" s="27">
        <v>18123.73828125</v>
      </c>
      <c r="I5009" s="27">
        <v>16028.015625</v>
      </c>
      <c r="J5009" s="27">
        <f t="shared" si="702"/>
        <v>15534.116827917334</v>
      </c>
      <c r="K5009" s="28">
        <v>0.99727225303649902</v>
      </c>
      <c r="L5009" s="28">
        <v>1.0009169578552246</v>
      </c>
      <c r="M5009" s="27">
        <v>14415.9619140625</v>
      </c>
      <c r="N5009" s="27">
        <v>16164.760972740938</v>
      </c>
      <c r="O5009" s="66">
        <f t="shared" si="703"/>
        <v>15568.899024364022</v>
      </c>
      <c r="P5009" s="66">
        <f t="shared" si="704"/>
        <v>15665.71106670074</v>
      </c>
      <c r="Q5009" s="66">
        <f t="shared" si="705"/>
        <v>14590.841819930343</v>
      </c>
      <c r="R5009" s="66">
        <f t="shared" si="706"/>
        <v>15536.170376833432</v>
      </c>
      <c r="S5009" s="67">
        <f>E5009/INDEX('CCG overall weighted population'!$F$4:$F$195,MATCH(A5009,'CCG overall weighted population'!$A$4:$A$195,0))*INDEX('CCG overall weighted population'!$T$4:$T$195,MATCH(A5009,'CCG overall weighted population'!$A$4:$A$195,0))</f>
        <v>0</v>
      </c>
      <c r="T5009" s="66">
        <f t="shared" si="707"/>
        <v>19499.43177254458</v>
      </c>
      <c r="U5009" s="66">
        <f t="shared" si="708"/>
        <v>19499.43177254458</v>
      </c>
      <c r="V5009" s="81">
        <f t="shared" si="709"/>
        <v>15529.038310642367</v>
      </c>
      <c r="W5009" s="110">
        <f t="shared" si="710"/>
        <v>1.1228583094803375</v>
      </c>
    </row>
    <row r="5010" spans="1:23" x14ac:dyDescent="0.2">
      <c r="A5010" s="31" t="s">
        <v>153</v>
      </c>
      <c r="B5010" s="25" t="s">
        <v>242</v>
      </c>
      <c r="C5010" s="53" t="s">
        <v>5147</v>
      </c>
      <c r="D5010" s="25" t="s">
        <v>5146</v>
      </c>
      <c r="E5010" s="97">
        <v>13671.1669921875</v>
      </c>
      <c r="F5010" s="27">
        <v>14488.9609375</v>
      </c>
      <c r="G5010" s="27">
        <v>15343.6806640625</v>
      </c>
      <c r="H5010" s="27">
        <v>15022.1240234375</v>
      </c>
      <c r="I5010" s="27">
        <v>10928.767578125</v>
      </c>
      <c r="J5010" s="27">
        <f t="shared" si="702"/>
        <v>14475.358598258941</v>
      </c>
      <c r="K5010" s="28">
        <v>0.99727225303649902</v>
      </c>
      <c r="L5010" s="28">
        <v>1.0009169578552246</v>
      </c>
      <c r="M5010" s="27">
        <v>13923.0888671875</v>
      </c>
      <c r="N5010" s="27">
        <v>11562.785317533842</v>
      </c>
      <c r="O5010" s="66">
        <f t="shared" si="703"/>
        <v>14158.381376410178</v>
      </c>
      <c r="P5010" s="66">
        <f t="shared" si="704"/>
        <v>14246.422400704021</v>
      </c>
      <c r="Q5010" s="66">
        <f t="shared" si="705"/>
        <v>13687.058512222135</v>
      </c>
      <c r="R5010" s="66">
        <f t="shared" si="706"/>
        <v>14179.009192801272</v>
      </c>
      <c r="S5010" s="67">
        <f>E5010/INDEX('CCG overall weighted population'!$F$4:$F$195,MATCH(A5010,'CCG overall weighted population'!$A$4:$A$195,0))*INDEX('CCG overall weighted population'!$T$4:$T$195,MATCH(A5010,'CCG overall weighted population'!$A$4:$A$195,0))</f>
        <v>0</v>
      </c>
      <c r="T5010" s="66">
        <f t="shared" si="707"/>
        <v>17796.060139092224</v>
      </c>
      <c r="U5010" s="66">
        <f t="shared" si="708"/>
        <v>17796.060139092224</v>
      </c>
      <c r="V5010" s="81">
        <f t="shared" si="709"/>
        <v>14172.500147802797</v>
      </c>
      <c r="W5010" s="110">
        <f t="shared" si="710"/>
        <v>1.0366708384077079</v>
      </c>
    </row>
    <row r="5011" spans="1:23" x14ac:dyDescent="0.2">
      <c r="A5011" s="31" t="s">
        <v>153</v>
      </c>
      <c r="B5011" s="25" t="s">
        <v>242</v>
      </c>
      <c r="C5011" s="53" t="s">
        <v>5145</v>
      </c>
      <c r="D5011" s="25" t="s">
        <v>3443</v>
      </c>
      <c r="E5011" s="97">
        <v>11821</v>
      </c>
      <c r="F5011" s="27">
        <v>17508.255859375</v>
      </c>
      <c r="G5011" s="27">
        <v>22735.4921875</v>
      </c>
      <c r="H5011" s="27">
        <v>9413.685546875</v>
      </c>
      <c r="I5011" s="27">
        <v>6706.35498046875</v>
      </c>
      <c r="J5011" s="27">
        <f t="shared" si="702"/>
        <v>16180.493048944019</v>
      </c>
      <c r="K5011" s="28">
        <v>0.99727225303649902</v>
      </c>
      <c r="L5011" s="28">
        <v>1.0009169578552246</v>
      </c>
      <c r="M5011" s="27">
        <v>16939.763671875</v>
      </c>
      <c r="N5011" s="27">
        <v>8073.4690577600422</v>
      </c>
      <c r="O5011" s="66">
        <f t="shared" si="703"/>
        <v>15341.920756954254</v>
      </c>
      <c r="P5011" s="66">
        <f t="shared" si="704"/>
        <v>15437.321380949856</v>
      </c>
      <c r="Q5011" s="66">
        <f t="shared" si="705"/>
        <v>16053.134210463506</v>
      </c>
      <c r="R5011" s="66">
        <f t="shared" si="706"/>
        <v>15511.537681215235</v>
      </c>
      <c r="S5011" s="67">
        <f>E5011/INDEX('CCG overall weighted population'!$F$4:$F$195,MATCH(A5011,'CCG overall weighted population'!$A$4:$A$195,0))*INDEX('CCG overall weighted population'!$T$4:$T$195,MATCH(A5011,'CCG overall weighted population'!$A$4:$A$195,0))</f>
        <v>0</v>
      </c>
      <c r="T5011" s="66">
        <f t="shared" si="707"/>
        <v>19468.515301114974</v>
      </c>
      <c r="U5011" s="66">
        <f t="shared" si="708"/>
        <v>19468.515301114974</v>
      </c>
      <c r="V5011" s="81">
        <f t="shared" si="709"/>
        <v>15504.416922959868</v>
      </c>
      <c r="W5011" s="110">
        <f t="shared" si="710"/>
        <v>1.3115994351543752</v>
      </c>
    </row>
    <row r="5012" spans="1:23" x14ac:dyDescent="0.2">
      <c r="A5012" s="31" t="s">
        <v>153</v>
      </c>
      <c r="B5012" s="25" t="s">
        <v>242</v>
      </c>
      <c r="C5012" s="53" t="s">
        <v>5144</v>
      </c>
      <c r="D5012" s="25" t="s">
        <v>5143</v>
      </c>
      <c r="E5012" s="97">
        <v>20087.083984375</v>
      </c>
      <c r="F5012" s="27">
        <v>24622.384765625</v>
      </c>
      <c r="G5012" s="27">
        <v>34367.62109375</v>
      </c>
      <c r="H5012" s="27">
        <v>32724.853515625</v>
      </c>
      <c r="I5012" s="27">
        <v>20672.5078125</v>
      </c>
      <c r="J5012" s="27">
        <f t="shared" si="702"/>
        <v>26297.075482345193</v>
      </c>
      <c r="K5012" s="28">
        <v>0.99727225303649902</v>
      </c>
      <c r="L5012" s="28">
        <v>1.0009169578552246</v>
      </c>
      <c r="M5012" s="27">
        <v>23779.150390625</v>
      </c>
      <c r="N5012" s="27">
        <v>25775.095437183434</v>
      </c>
      <c r="O5012" s="66">
        <f t="shared" si="703"/>
        <v>26197.287895095331</v>
      </c>
      <c r="P5012" s="66">
        <f t="shared" si="704"/>
        <v>26360.190418956408</v>
      </c>
      <c r="Q5012" s="66">
        <f t="shared" si="705"/>
        <v>23978.744895280845</v>
      </c>
      <c r="R5012" s="66">
        <f t="shared" si="706"/>
        <v>26073.184258025427</v>
      </c>
      <c r="S5012" s="67">
        <f>E5012/INDEX('CCG overall weighted population'!$F$4:$F$195,MATCH(A5012,'CCG overall weighted population'!$A$4:$A$195,0))*INDEX('CCG overall weighted population'!$T$4:$T$195,MATCH(A5012,'CCG overall weighted population'!$A$4:$A$195,0))</f>
        <v>0</v>
      </c>
      <c r="T5012" s="66">
        <f t="shared" si="707"/>
        <v>32724.427268798681</v>
      </c>
      <c r="U5012" s="66">
        <f t="shared" si="708"/>
        <v>32724.427268798681</v>
      </c>
      <c r="V5012" s="81">
        <f t="shared" si="709"/>
        <v>26061.215048662394</v>
      </c>
      <c r="W5012" s="110">
        <f t="shared" si="710"/>
        <v>1.2974115640146897</v>
      </c>
    </row>
    <row r="5013" spans="1:23" x14ac:dyDescent="0.2">
      <c r="A5013" s="31" t="s">
        <v>153</v>
      </c>
      <c r="B5013" s="25" t="s">
        <v>242</v>
      </c>
      <c r="C5013" s="53" t="s">
        <v>5142</v>
      </c>
      <c r="D5013" s="25" t="s">
        <v>5141</v>
      </c>
      <c r="E5013" s="97">
        <v>12422.58203125</v>
      </c>
      <c r="F5013" s="27">
        <v>12637.9765625</v>
      </c>
      <c r="G5013" s="27">
        <v>12580.3564453125</v>
      </c>
      <c r="H5013" s="27">
        <v>10517.380859375</v>
      </c>
      <c r="I5013" s="27">
        <v>10394.3271484375</v>
      </c>
      <c r="J5013" s="27">
        <f t="shared" si="702"/>
        <v>12223.025946333142</v>
      </c>
      <c r="K5013" s="28">
        <v>0.99727225303649902</v>
      </c>
      <c r="L5013" s="28">
        <v>1.0009169578552246</v>
      </c>
      <c r="M5013" s="27">
        <v>12135.1748046875</v>
      </c>
      <c r="N5013" s="27">
        <v>10940.068531849862</v>
      </c>
      <c r="O5013" s="66">
        <f t="shared" si="703"/>
        <v>12072.798947472269</v>
      </c>
      <c r="P5013" s="66">
        <f t="shared" si="704"/>
        <v>12147.871200236983</v>
      </c>
      <c r="Q5013" s="66">
        <f t="shared" si="705"/>
        <v>12015.664177403736</v>
      </c>
      <c r="R5013" s="66">
        <f t="shared" si="706"/>
        <v>12131.937923706299</v>
      </c>
      <c r="S5013" s="67">
        <f>E5013/INDEX('CCG overall weighted population'!$F$4:$F$195,MATCH(A5013,'CCG overall weighted population'!$A$4:$A$195,0))*INDEX('CCG overall weighted population'!$T$4:$T$195,MATCH(A5013,'CCG overall weighted population'!$A$4:$A$195,0))</f>
        <v>0</v>
      </c>
      <c r="T5013" s="66">
        <f t="shared" si="707"/>
        <v>15226.783053615931</v>
      </c>
      <c r="U5013" s="66">
        <f t="shared" si="708"/>
        <v>15226.783053615931</v>
      </c>
      <c r="V5013" s="81">
        <f t="shared" si="709"/>
        <v>12126.368611436988</v>
      </c>
      <c r="W5013" s="110">
        <f t="shared" si="710"/>
        <v>0.97615524541775112</v>
      </c>
    </row>
    <row r="5014" spans="1:23" x14ac:dyDescent="0.2">
      <c r="A5014" s="31" t="s">
        <v>153</v>
      </c>
      <c r="B5014" s="25" t="s">
        <v>242</v>
      </c>
      <c r="C5014" s="53" t="s">
        <v>5140</v>
      </c>
      <c r="D5014" s="25" t="s">
        <v>5139</v>
      </c>
      <c r="E5014" s="97">
        <v>10460.083984375</v>
      </c>
      <c r="F5014" s="27">
        <v>13284.0888671875</v>
      </c>
      <c r="G5014" s="27">
        <v>14878.9599609375</v>
      </c>
      <c r="H5014" s="27">
        <v>8666.509765625</v>
      </c>
      <c r="I5014" s="27">
        <v>7239.24951171875</v>
      </c>
      <c r="J5014" s="27">
        <f t="shared" si="702"/>
        <v>12442.579837459471</v>
      </c>
      <c r="K5014" s="28">
        <v>0.99727225303649902</v>
      </c>
      <c r="L5014" s="28">
        <v>1.0009169578552246</v>
      </c>
      <c r="M5014" s="27">
        <v>12740.5654296875</v>
      </c>
      <c r="N5014" s="27">
        <v>8036.5736725249199</v>
      </c>
      <c r="O5014" s="66">
        <f t="shared" si="703"/>
        <v>11980.216148016383</v>
      </c>
      <c r="P5014" s="66">
        <f t="shared" si="704"/>
        <v>12054.712693411775</v>
      </c>
      <c r="Q5014" s="66">
        <f t="shared" si="705"/>
        <v>12270.166253971242</v>
      </c>
      <c r="R5014" s="66">
        <f t="shared" si="706"/>
        <v>12080.678645040869</v>
      </c>
      <c r="S5014" s="67">
        <f>E5014/INDEX('CCG overall weighted population'!$F$4:$F$195,MATCH(A5014,'CCG overall weighted population'!$A$4:$A$195,0))*INDEX('CCG overall weighted population'!$T$4:$T$195,MATCH(A5014,'CCG overall weighted population'!$A$4:$A$195,0))</f>
        <v>0</v>
      </c>
      <c r="T5014" s="66">
        <f t="shared" si="707"/>
        <v>15162.447584655265</v>
      </c>
      <c r="U5014" s="66">
        <f t="shared" si="708"/>
        <v>15162.447584655265</v>
      </c>
      <c r="V5014" s="81">
        <f t="shared" si="709"/>
        <v>12075.132863961002</v>
      </c>
      <c r="W5014" s="110">
        <f t="shared" si="710"/>
        <v>1.1544011388434854</v>
      </c>
    </row>
    <row r="5015" spans="1:23" x14ac:dyDescent="0.2">
      <c r="A5015" s="31" t="s">
        <v>153</v>
      </c>
      <c r="B5015" s="25" t="s">
        <v>242</v>
      </c>
      <c r="C5015" s="53" t="s">
        <v>5138</v>
      </c>
      <c r="D5015" s="25" t="s">
        <v>5137</v>
      </c>
      <c r="E5015" s="97">
        <v>10196.16796875</v>
      </c>
      <c r="F5015" s="27">
        <v>11133.1044921875</v>
      </c>
      <c r="G5015" s="27">
        <v>12919.0078125</v>
      </c>
      <c r="H5015" s="27">
        <v>10109.978515625</v>
      </c>
      <c r="I5015" s="27">
        <v>7145.7822265625</v>
      </c>
      <c r="J5015" s="27">
        <f t="shared" si="702"/>
        <v>10928.214111987096</v>
      </c>
      <c r="K5015" s="28">
        <v>0.99727225303649902</v>
      </c>
      <c r="L5015" s="28">
        <v>1.0009169578552246</v>
      </c>
      <c r="M5015" s="27">
        <v>10928.0654296875</v>
      </c>
      <c r="N5015" s="27">
        <v>8524.3445390162506</v>
      </c>
      <c r="O5015" s="66">
        <f t="shared" si="703"/>
        <v>10668.447020983876</v>
      </c>
      <c r="P5015" s="66">
        <f t="shared" si="704"/>
        <v>10734.786595994687</v>
      </c>
      <c r="Q5015" s="66">
        <f t="shared" si="705"/>
        <v>10687.693340620375</v>
      </c>
      <c r="R5015" s="66">
        <f t="shared" si="706"/>
        <v>10729.111028656971</v>
      </c>
      <c r="S5015" s="67">
        <f>E5015/INDEX('CCG overall weighted population'!$F$4:$F$195,MATCH(A5015,'CCG overall weighted population'!$A$4:$A$195,0))*INDEX('CCG overall weighted population'!$T$4:$T$195,MATCH(A5015,'CCG overall weighted population'!$A$4:$A$195,0))</f>
        <v>0</v>
      </c>
      <c r="T5015" s="66">
        <f t="shared" si="707"/>
        <v>13466.096432317418</v>
      </c>
      <c r="U5015" s="66">
        <f t="shared" si="708"/>
        <v>13466.096432317418</v>
      </c>
      <c r="V5015" s="81">
        <f t="shared" si="709"/>
        <v>10724.185700975077</v>
      </c>
      <c r="W5015" s="110">
        <f t="shared" si="710"/>
        <v>1.0517858997461973</v>
      </c>
    </row>
    <row r="5016" spans="1:23" x14ac:dyDescent="0.2">
      <c r="A5016" s="31" t="s">
        <v>153</v>
      </c>
      <c r="B5016" s="25" t="s">
        <v>242</v>
      </c>
      <c r="C5016" s="53" t="s">
        <v>5136</v>
      </c>
      <c r="D5016" s="25" t="s">
        <v>5135</v>
      </c>
      <c r="E5016" s="97">
        <v>12472.5</v>
      </c>
      <c r="F5016" s="27">
        <v>12696.30078125</v>
      </c>
      <c r="G5016" s="27">
        <v>14938.6728515625</v>
      </c>
      <c r="H5016" s="27">
        <v>12317.525390625</v>
      </c>
      <c r="I5016" s="27">
        <v>9625.33203125</v>
      </c>
      <c r="J5016" s="27">
        <f t="shared" si="702"/>
        <v>12655.423116462734</v>
      </c>
      <c r="K5016" s="28">
        <v>0.99727225303649902</v>
      </c>
      <c r="L5016" s="28">
        <v>1.0009169578552246</v>
      </c>
      <c r="M5016" s="27">
        <v>12657.7509765625</v>
      </c>
      <c r="N5016" s="27">
        <v>9757.3176637895795</v>
      </c>
      <c r="O5016" s="66">
        <f t="shared" si="703"/>
        <v>12343.190125405503</v>
      </c>
      <c r="P5016" s="66">
        <f t="shared" si="704"/>
        <v>12419.943750894428</v>
      </c>
      <c r="Q5016" s="66">
        <f t="shared" si="705"/>
        <v>12367.707645285209</v>
      </c>
      <c r="R5016" s="66">
        <f t="shared" si="706"/>
        <v>12413.648379455593</v>
      </c>
      <c r="S5016" s="67">
        <f>E5016/INDEX('CCG overall weighted population'!$F$4:$F$195,MATCH(A5016,'CCG overall weighted population'!$A$4:$A$195,0))*INDEX('CCG overall weighted population'!$T$4:$T$195,MATCH(A5016,'CCG overall weighted population'!$A$4:$A$195,0))</f>
        <v>0</v>
      </c>
      <c r="T5016" s="66">
        <f t="shared" si="707"/>
        <v>15580.357562536541</v>
      </c>
      <c r="U5016" s="66">
        <f t="shared" si="708"/>
        <v>15580.357562536541</v>
      </c>
      <c r="V5016" s="81">
        <f t="shared" si="709"/>
        <v>12407.949744607529</v>
      </c>
      <c r="W5016" s="110">
        <f t="shared" si="710"/>
        <v>0.99482459367468667</v>
      </c>
    </row>
    <row r="5017" spans="1:23" x14ac:dyDescent="0.2">
      <c r="A5017" s="31" t="s">
        <v>153</v>
      </c>
      <c r="B5017" s="25" t="s">
        <v>242</v>
      </c>
      <c r="C5017" s="53" t="s">
        <v>5134</v>
      </c>
      <c r="D5017" s="25" t="s">
        <v>5133</v>
      </c>
      <c r="E5017" s="97">
        <v>13180.083984375</v>
      </c>
      <c r="F5017" s="27">
        <v>12758.77734375</v>
      </c>
      <c r="G5017" s="27">
        <v>12824.4599609375</v>
      </c>
      <c r="H5017" s="27">
        <v>9040.123046875</v>
      </c>
      <c r="I5017" s="27">
        <v>10860.0029296875</v>
      </c>
      <c r="J5017" s="27">
        <f t="shared" si="702"/>
        <v>12126.625156482944</v>
      </c>
      <c r="K5017" s="28">
        <v>0.99727225303649902</v>
      </c>
      <c r="L5017" s="28">
        <v>1.0009169578552246</v>
      </c>
      <c r="M5017" s="27">
        <v>12957.875</v>
      </c>
      <c r="N5017" s="27">
        <v>9370.97819645446</v>
      </c>
      <c r="O5017" s="66">
        <f t="shared" si="703"/>
        <v>11829.571047060566</v>
      </c>
      <c r="P5017" s="66">
        <f t="shared" si="704"/>
        <v>11903.130836435592</v>
      </c>
      <c r="Q5017" s="66">
        <f t="shared" si="705"/>
        <v>12599.185319645445</v>
      </c>
      <c r="R5017" s="66">
        <f t="shared" si="706"/>
        <v>11987.017670309719</v>
      </c>
      <c r="S5017" s="67">
        <f>E5017/INDEX('CCG overall weighted population'!$F$4:$F$195,MATCH(A5017,'CCG overall weighted population'!$A$4:$A$195,0))*INDEX('CCG overall weighted population'!$T$4:$T$195,MATCH(A5017,'CCG overall weighted population'!$A$4:$A$195,0))</f>
        <v>0</v>
      </c>
      <c r="T5017" s="66">
        <f t="shared" si="707"/>
        <v>15044.893789722417</v>
      </c>
      <c r="U5017" s="66">
        <f t="shared" si="708"/>
        <v>15044.893789722417</v>
      </c>
      <c r="V5017" s="81">
        <f t="shared" si="709"/>
        <v>11981.514885428729</v>
      </c>
      <c r="W5017" s="110">
        <f t="shared" si="710"/>
        <v>0.90906210458391801</v>
      </c>
    </row>
    <row r="5018" spans="1:23" x14ac:dyDescent="0.2">
      <c r="A5018" s="31" t="s">
        <v>153</v>
      </c>
      <c r="B5018" s="25" t="s">
        <v>242</v>
      </c>
      <c r="C5018" s="53" t="s">
        <v>5132</v>
      </c>
      <c r="D5018" s="25" t="s">
        <v>5131</v>
      </c>
      <c r="E5018" s="97">
        <v>14340.4169921875</v>
      </c>
      <c r="F5018" s="27">
        <v>15924.34375</v>
      </c>
      <c r="G5018" s="27">
        <v>18473.224609375</v>
      </c>
      <c r="H5018" s="27">
        <v>16162.8330078125</v>
      </c>
      <c r="I5018" s="27">
        <v>12640.69921875</v>
      </c>
      <c r="J5018" s="27">
        <f t="shared" si="702"/>
        <v>15986.765390153701</v>
      </c>
      <c r="K5018" s="28">
        <v>0.99727225303649902</v>
      </c>
      <c r="L5018" s="28">
        <v>1.0009169578552246</v>
      </c>
      <c r="M5018" s="27">
        <v>16068.3837890625</v>
      </c>
      <c r="N5018" s="27">
        <v>16266.403104813573</v>
      </c>
      <c r="O5018" s="66">
        <f t="shared" si="703"/>
        <v>15985.689807976742</v>
      </c>
      <c r="P5018" s="66">
        <f t="shared" si="704"/>
        <v>16085.09357930634</v>
      </c>
      <c r="Q5018" s="66">
        <f t="shared" si="705"/>
        <v>16088.185720637608</v>
      </c>
      <c r="R5018" s="66">
        <f t="shared" si="706"/>
        <v>16085.4662368388</v>
      </c>
      <c r="S5018" s="67">
        <f>E5018/INDEX('CCG overall weighted population'!$F$4:$F$195,MATCH(A5018,'CCG overall weighted population'!$A$4:$A$195,0))*INDEX('CCG overall weighted population'!$T$4:$T$195,MATCH(A5018,'CCG overall weighted population'!$A$4:$A$195,0))</f>
        <v>0</v>
      </c>
      <c r="T5018" s="66">
        <f t="shared" si="707"/>
        <v>20188.85245250104</v>
      </c>
      <c r="U5018" s="66">
        <f t="shared" si="708"/>
        <v>20188.85245250104</v>
      </c>
      <c r="V5018" s="81">
        <f t="shared" si="709"/>
        <v>16078.082009765292</v>
      </c>
      <c r="W5018" s="110">
        <f t="shared" si="710"/>
        <v>1.1211725585472481</v>
      </c>
    </row>
    <row r="5019" spans="1:23" x14ac:dyDescent="0.2">
      <c r="A5019" s="31" t="s">
        <v>153</v>
      </c>
      <c r="B5019" s="25" t="s">
        <v>242</v>
      </c>
      <c r="C5019" s="53" t="s">
        <v>5130</v>
      </c>
      <c r="D5019" s="25" t="s">
        <v>5129</v>
      </c>
      <c r="E5019" s="97">
        <v>9910.5</v>
      </c>
      <c r="F5019" s="27">
        <v>13990.8212890625</v>
      </c>
      <c r="G5019" s="27">
        <v>18279.796875</v>
      </c>
      <c r="H5019" s="27">
        <v>8969.9267578125</v>
      </c>
      <c r="I5019" s="27">
        <v>6590.51611328125</v>
      </c>
      <c r="J5019" s="27">
        <f t="shared" si="702"/>
        <v>13205.199782439642</v>
      </c>
      <c r="K5019" s="28">
        <v>0.99727225303649902</v>
      </c>
      <c r="L5019" s="28">
        <v>1.0009169578552246</v>
      </c>
      <c r="M5019" s="27">
        <v>13184.8408203125</v>
      </c>
      <c r="N5019" s="27">
        <v>7703.5732139347238</v>
      </c>
      <c r="O5019" s="66">
        <f t="shared" si="703"/>
        <v>12632.08986905138</v>
      </c>
      <c r="P5019" s="66">
        <f t="shared" si="704"/>
        <v>12710.639959028202</v>
      </c>
      <c r="Q5019" s="66">
        <f t="shared" si="705"/>
        <v>12636.714059674723</v>
      </c>
      <c r="R5019" s="66">
        <f t="shared" si="706"/>
        <v>12701.730585139159</v>
      </c>
      <c r="S5019" s="67">
        <f>E5019/INDEX('CCG overall weighted population'!$F$4:$F$195,MATCH(A5019,'CCG overall weighted population'!$A$4:$A$195,0))*INDEX('CCG overall weighted population'!$T$4:$T$195,MATCH(A5019,'CCG overall weighted population'!$A$4:$A$195,0))</f>
        <v>0</v>
      </c>
      <c r="T5019" s="66">
        <f t="shared" si="707"/>
        <v>15941.929248374077</v>
      </c>
      <c r="U5019" s="66">
        <f t="shared" si="708"/>
        <v>15941.929248374077</v>
      </c>
      <c r="V5019" s="81">
        <f t="shared" si="709"/>
        <v>12695.899702683766</v>
      </c>
      <c r="W5019" s="110">
        <f t="shared" si="710"/>
        <v>1.2810554162437582</v>
      </c>
    </row>
    <row r="5020" spans="1:23" x14ac:dyDescent="0.2">
      <c r="A5020" s="31" t="s">
        <v>153</v>
      </c>
      <c r="B5020" s="25" t="s">
        <v>242</v>
      </c>
      <c r="C5020" s="53" t="s">
        <v>5128</v>
      </c>
      <c r="D5020" s="25" t="s">
        <v>5127</v>
      </c>
      <c r="E5020" s="97">
        <v>9778.5830078125</v>
      </c>
      <c r="F5020" s="27">
        <v>11161.8505859375</v>
      </c>
      <c r="G5020" s="27">
        <v>11887.3388671875</v>
      </c>
      <c r="H5020" s="27">
        <v>6949.861328125</v>
      </c>
      <c r="I5020" s="27">
        <v>6357.15380859375</v>
      </c>
      <c r="J5020" s="27">
        <f t="shared" si="702"/>
        <v>10377.025621350402</v>
      </c>
      <c r="K5020" s="28">
        <v>0.99727225303649902</v>
      </c>
      <c r="L5020" s="28">
        <v>1.0009169578552246</v>
      </c>
      <c r="M5020" s="27">
        <v>10882.439453125</v>
      </c>
      <c r="N5020" s="27">
        <v>6662.7030447585075</v>
      </c>
      <c r="O5020" s="66">
        <f t="shared" si="703"/>
        <v>9987.4503179260628</v>
      </c>
      <c r="P5020" s="66">
        <f t="shared" si="704"/>
        <v>10049.555252995768</v>
      </c>
      <c r="Q5020" s="66">
        <f t="shared" si="705"/>
        <v>10460.465812288352</v>
      </c>
      <c r="R5020" s="66">
        <f t="shared" si="706"/>
        <v>10099.077218094741</v>
      </c>
      <c r="S5020" s="67">
        <f>E5020/INDEX('CCG overall weighted population'!$F$4:$F$195,MATCH(A5020,'CCG overall weighted population'!$A$4:$A$195,0))*INDEX('CCG overall weighted population'!$T$4:$T$195,MATCH(A5020,'CCG overall weighted population'!$A$4:$A$195,0))</f>
        <v>0</v>
      </c>
      <c r="T5020" s="66">
        <f t="shared" si="707"/>
        <v>12675.341632037062</v>
      </c>
      <c r="U5020" s="66">
        <f t="shared" si="708"/>
        <v>12675.341632037062</v>
      </c>
      <c r="V5020" s="81">
        <f t="shared" si="709"/>
        <v>10094.441115024221</v>
      </c>
      <c r="W5020" s="110">
        <f t="shared" si="710"/>
        <v>1.0323010099683532</v>
      </c>
    </row>
    <row r="5021" spans="1:23" x14ac:dyDescent="0.2">
      <c r="A5021" s="31" t="s">
        <v>153</v>
      </c>
      <c r="B5021" s="25" t="s">
        <v>242</v>
      </c>
      <c r="C5021" s="53" t="s">
        <v>5126</v>
      </c>
      <c r="D5021" s="25" t="s">
        <v>5125</v>
      </c>
      <c r="E5021" s="97">
        <v>8401.916015625</v>
      </c>
      <c r="F5021" s="27">
        <v>9253.1064453125</v>
      </c>
      <c r="G5021" s="27">
        <v>10222.3642578125</v>
      </c>
      <c r="H5021" s="27">
        <v>11345.607421875</v>
      </c>
      <c r="I5021" s="27">
        <v>7706.96484375</v>
      </c>
      <c r="J5021" s="27">
        <f t="shared" si="702"/>
        <v>9564.4326113247498</v>
      </c>
      <c r="K5021" s="28">
        <v>0.99727225303649902</v>
      </c>
      <c r="L5021" s="28">
        <v>1.0009169578552246</v>
      </c>
      <c r="M5021" s="27">
        <v>9195.26953125</v>
      </c>
      <c r="N5021" s="27">
        <v>12605.261645295728</v>
      </c>
      <c r="O5021" s="66">
        <f t="shared" si="703"/>
        <v>9850.6210308956888</v>
      </c>
      <c r="P5021" s="66">
        <f t="shared" si="704"/>
        <v>9911.8751207830755</v>
      </c>
      <c r="Q5021" s="66">
        <f t="shared" si="705"/>
        <v>9536.2687426545726</v>
      </c>
      <c r="R5021" s="66">
        <f t="shared" si="706"/>
        <v>9866.6079317854164</v>
      </c>
      <c r="S5021" s="67">
        <f>E5021/INDEX('CCG overall weighted population'!$F$4:$F$195,MATCH(A5021,'CCG overall weighted population'!$A$4:$A$195,0))*INDEX('CCG overall weighted population'!$T$4:$T$195,MATCH(A5021,'CCG overall weighted population'!$A$4:$A$195,0))</f>
        <v>0</v>
      </c>
      <c r="T5021" s="66">
        <f t="shared" si="707"/>
        <v>12383.569665223402</v>
      </c>
      <c r="U5021" s="66">
        <f t="shared" si="708"/>
        <v>12383.569665223402</v>
      </c>
      <c r="V5021" s="81">
        <f t="shared" si="709"/>
        <v>9862.0785465415647</v>
      </c>
      <c r="W5021" s="110">
        <f t="shared" si="710"/>
        <v>1.1737892319086631</v>
      </c>
    </row>
    <row r="5022" spans="1:23" x14ac:dyDescent="0.2">
      <c r="A5022" s="31" t="s">
        <v>153</v>
      </c>
      <c r="B5022" s="25" t="s">
        <v>242</v>
      </c>
      <c r="C5022" s="53" t="s">
        <v>5124</v>
      </c>
      <c r="D5022" s="25" t="s">
        <v>5123</v>
      </c>
      <c r="E5022" s="97">
        <v>14368.83203125</v>
      </c>
      <c r="F5022" s="27">
        <v>18027.55859375</v>
      </c>
      <c r="G5022" s="27">
        <v>19782.61328125</v>
      </c>
      <c r="H5022" s="27">
        <v>13288.2626953125</v>
      </c>
      <c r="I5022" s="27">
        <v>12391.15234375</v>
      </c>
      <c r="J5022" s="27">
        <f t="shared" si="702"/>
        <v>17195.09922798874</v>
      </c>
      <c r="K5022" s="28">
        <v>0.99727225303649902</v>
      </c>
      <c r="L5022" s="28">
        <v>1.0009169578552246</v>
      </c>
      <c r="M5022" s="27">
        <v>16962.216796875</v>
      </c>
      <c r="N5022" s="27">
        <v>10998.113100320716</v>
      </c>
      <c r="O5022" s="66">
        <f t="shared" si="703"/>
        <v>16545.344601449786</v>
      </c>
      <c r="P5022" s="66">
        <f t="shared" si="704"/>
        <v>16648.228472655097</v>
      </c>
      <c r="Q5022" s="66">
        <f t="shared" si="705"/>
        <v>16365.806427219572</v>
      </c>
      <c r="R5022" s="66">
        <f t="shared" si="706"/>
        <v>16614.191638212786</v>
      </c>
      <c r="S5022" s="67">
        <f>E5022/INDEX('CCG overall weighted population'!$F$4:$F$195,MATCH(A5022,'CCG overall weighted population'!$A$4:$A$195,0))*INDEX('CCG overall weighted population'!$T$4:$T$195,MATCH(A5022,'CCG overall weighted population'!$A$4:$A$195,0))</f>
        <v>0</v>
      </c>
      <c r="T5022" s="66">
        <f t="shared" si="707"/>
        <v>20852.455170573488</v>
      </c>
      <c r="U5022" s="66">
        <f t="shared" si="708"/>
        <v>20852.455170573488</v>
      </c>
      <c r="V5022" s="81">
        <f t="shared" si="709"/>
        <v>16606.564693373701</v>
      </c>
      <c r="W5022" s="110">
        <f t="shared" si="710"/>
        <v>1.1557351813464711</v>
      </c>
    </row>
    <row r="5023" spans="1:23" x14ac:dyDescent="0.2">
      <c r="A5023" s="31" t="s">
        <v>153</v>
      </c>
      <c r="B5023" s="25" t="s">
        <v>242</v>
      </c>
      <c r="C5023" s="53" t="s">
        <v>5122</v>
      </c>
      <c r="D5023" s="25" t="s">
        <v>5121</v>
      </c>
      <c r="E5023" s="97">
        <v>16858.25</v>
      </c>
      <c r="F5023" s="27">
        <v>19309.251953125</v>
      </c>
      <c r="G5023" s="27">
        <v>22870.421875</v>
      </c>
      <c r="H5023" s="27">
        <v>19945.76171875</v>
      </c>
      <c r="I5023" s="27">
        <v>17856.7109375</v>
      </c>
      <c r="J5023" s="27">
        <f t="shared" si="702"/>
        <v>19572.531142843873</v>
      </c>
      <c r="K5023" s="28">
        <v>0.99727225303649902</v>
      </c>
      <c r="L5023" s="28">
        <v>1.0009169578552246</v>
      </c>
      <c r="M5023" s="27">
        <v>19313.140625</v>
      </c>
      <c r="N5023" s="27">
        <v>23553.451946947273</v>
      </c>
      <c r="O5023" s="66">
        <f t="shared" si="703"/>
        <v>19934.410685133993</v>
      </c>
      <c r="P5023" s="66">
        <f t="shared" si="704"/>
        <v>20058.368776723295</v>
      </c>
      <c r="Q5023" s="66">
        <f t="shared" si="705"/>
        <v>19737.17175719473</v>
      </c>
      <c r="R5023" s="66">
        <f t="shared" si="706"/>
        <v>20019.658874455581</v>
      </c>
      <c r="S5023" s="67">
        <f>E5023/INDEX('CCG overall weighted population'!$F$4:$F$195,MATCH(A5023,'CCG overall weighted population'!$A$4:$A$195,0))*INDEX('CCG overall weighted population'!$T$4:$T$195,MATCH(A5023,'CCG overall weighted population'!$A$4:$A$195,0))</f>
        <v>0</v>
      </c>
      <c r="T5023" s="66">
        <f t="shared" si="707"/>
        <v>25126.653664545389</v>
      </c>
      <c r="U5023" s="66">
        <f t="shared" si="708"/>
        <v>25126.653664545389</v>
      </c>
      <c r="V5023" s="81">
        <f t="shared" si="709"/>
        <v>20010.468608852672</v>
      </c>
      <c r="W5023" s="110">
        <f t="shared" si="710"/>
        <v>1.1869837384575903</v>
      </c>
    </row>
    <row r="5024" spans="1:23" x14ac:dyDescent="0.2">
      <c r="A5024" s="31" t="s">
        <v>153</v>
      </c>
      <c r="B5024" s="25" t="s">
        <v>242</v>
      </c>
      <c r="C5024" s="53" t="s">
        <v>5120</v>
      </c>
      <c r="D5024" s="25" t="s">
        <v>5119</v>
      </c>
      <c r="E5024" s="97">
        <v>5314.75048828125</v>
      </c>
      <c r="F5024" s="27">
        <v>5096.87646484375</v>
      </c>
      <c r="G5024" s="27">
        <v>4094.85400390625</v>
      </c>
      <c r="H5024" s="27">
        <v>4936.537109375</v>
      </c>
      <c r="I5024" s="27">
        <v>4488.0859375</v>
      </c>
      <c r="J5024" s="27">
        <f t="shared" si="702"/>
        <v>4983.2176900337472</v>
      </c>
      <c r="K5024" s="28">
        <v>0.99727225303649902</v>
      </c>
      <c r="L5024" s="28">
        <v>1.0009169578552246</v>
      </c>
      <c r="M5024" s="27">
        <v>4818.25341796875</v>
      </c>
      <c r="N5024" s="27">
        <v>4091.8588287373109</v>
      </c>
      <c r="O5024" s="66">
        <f t="shared" si="703"/>
        <v>4885.2074126592188</v>
      </c>
      <c r="P5024" s="66">
        <f t="shared" si="704"/>
        <v>4915.5850845882287</v>
      </c>
      <c r="Q5024" s="66">
        <f t="shared" si="705"/>
        <v>4745.6139590456069</v>
      </c>
      <c r="R5024" s="66">
        <f t="shared" si="706"/>
        <v>4895.1005680514763</v>
      </c>
      <c r="S5024" s="67">
        <f>E5024/INDEX('CCG overall weighted population'!$F$4:$F$195,MATCH(A5024,'CCG overall weighted population'!$A$4:$A$195,0))*INDEX('CCG overall weighted population'!$T$4:$T$195,MATCH(A5024,'CCG overall weighted population'!$A$4:$A$195,0))</f>
        <v>0</v>
      </c>
      <c r="T5024" s="66">
        <f t="shared" si="707"/>
        <v>6143.8357865073094</v>
      </c>
      <c r="U5024" s="66">
        <f t="shared" si="708"/>
        <v>6143.8357865073094</v>
      </c>
      <c r="V5024" s="81">
        <f t="shared" si="709"/>
        <v>4892.8534131596043</v>
      </c>
      <c r="W5024" s="110">
        <f t="shared" si="710"/>
        <v>0.92061770800870013</v>
      </c>
    </row>
    <row r="5025" spans="1:23" x14ac:dyDescent="0.2">
      <c r="A5025" s="31" t="s">
        <v>153</v>
      </c>
      <c r="B5025" s="25" t="s">
        <v>242</v>
      </c>
      <c r="C5025" s="53" t="s">
        <v>5118</v>
      </c>
      <c r="D5025" s="25" t="s">
        <v>5117</v>
      </c>
      <c r="E5025" s="97">
        <v>12019.25</v>
      </c>
      <c r="F5025" s="27">
        <v>13797.6435546875</v>
      </c>
      <c r="G5025" s="27">
        <v>16436.125</v>
      </c>
      <c r="H5025" s="27">
        <v>7889.74658203125</v>
      </c>
      <c r="I5025" s="27">
        <v>6920.5556640625</v>
      </c>
      <c r="J5025" s="27">
        <f t="shared" si="702"/>
        <v>12795.037032735479</v>
      </c>
      <c r="K5025" s="28">
        <v>0.99727225303649902</v>
      </c>
      <c r="L5025" s="28">
        <v>1.0009169578552246</v>
      </c>
      <c r="M5025" s="27">
        <v>13948.9091796875</v>
      </c>
      <c r="N5025" s="27">
        <v>6753.5615918812618</v>
      </c>
      <c r="O5025" s="66">
        <f t="shared" si="703"/>
        <v>12168.78386653742</v>
      </c>
      <c r="P5025" s="66">
        <f t="shared" si="704"/>
        <v>12244.452982062545</v>
      </c>
      <c r="Q5025" s="66">
        <f t="shared" si="705"/>
        <v>13229.374420906877</v>
      </c>
      <c r="R5025" s="66">
        <f t="shared" si="706"/>
        <v>12363.15337565586</v>
      </c>
      <c r="S5025" s="67">
        <f>E5025/INDEX('CCG overall weighted population'!$F$4:$F$195,MATCH(A5025,'CCG overall weighted population'!$A$4:$A$195,0))*INDEX('CCG overall weighted population'!$T$4:$T$195,MATCH(A5025,'CCG overall weighted population'!$A$4:$A$195,0))</f>
        <v>0</v>
      </c>
      <c r="T5025" s="66">
        <f t="shared" si="707"/>
        <v>15516.98133418908</v>
      </c>
      <c r="U5025" s="66">
        <f t="shared" si="708"/>
        <v>15516.98133418908</v>
      </c>
      <c r="V5025" s="81">
        <f t="shared" si="709"/>
        <v>12357.477921147654</v>
      </c>
      <c r="W5025" s="110">
        <f t="shared" si="710"/>
        <v>1.0281405180146561</v>
      </c>
    </row>
    <row r="5026" spans="1:23" x14ac:dyDescent="0.2">
      <c r="A5026" s="31" t="s">
        <v>153</v>
      </c>
      <c r="B5026" s="25" t="s">
        <v>242</v>
      </c>
      <c r="C5026" s="53" t="s">
        <v>5116</v>
      </c>
      <c r="D5026" s="25" t="s">
        <v>5115</v>
      </c>
      <c r="E5026" s="97">
        <v>3790.25</v>
      </c>
      <c r="F5026" s="27">
        <v>4745.248046875</v>
      </c>
      <c r="G5026" s="27">
        <v>6209.01171875</v>
      </c>
      <c r="H5026" s="27">
        <v>2934.629638671875</v>
      </c>
      <c r="I5026" s="27">
        <v>2355.326171875</v>
      </c>
      <c r="J5026" s="27">
        <f t="shared" si="702"/>
        <v>4468.2349193372411</v>
      </c>
      <c r="K5026" s="28">
        <v>0.99727225303649902</v>
      </c>
      <c r="L5026" s="28">
        <v>1.0009169578552246</v>
      </c>
      <c r="M5026" s="27">
        <v>4603.6572265625</v>
      </c>
      <c r="N5026" s="27">
        <v>2837.5900372467913</v>
      </c>
      <c r="O5026" s="66">
        <f t="shared" si="703"/>
        <v>4297.3639071850803</v>
      </c>
      <c r="P5026" s="66">
        <f t="shared" si="704"/>
        <v>4324.0861934474315</v>
      </c>
      <c r="Q5026" s="66">
        <f t="shared" si="705"/>
        <v>4427.0505076309291</v>
      </c>
      <c r="R5026" s="66">
        <f t="shared" si="706"/>
        <v>4336.495208154216</v>
      </c>
      <c r="S5026" s="67">
        <f>E5026/INDEX('CCG overall weighted population'!$F$4:$F$195,MATCH(A5026,'CCG overall weighted population'!$A$4:$A$195,0))*INDEX('CCG overall weighted population'!$T$4:$T$195,MATCH(A5026,'CCG overall weighted population'!$A$4:$A$195,0))</f>
        <v>0</v>
      </c>
      <c r="T5026" s="66">
        <f t="shared" si="707"/>
        <v>5442.7307626246838</v>
      </c>
      <c r="U5026" s="66">
        <f t="shared" si="708"/>
        <v>5442.7307626246838</v>
      </c>
      <c r="V5026" s="81">
        <f t="shared" si="709"/>
        <v>4334.504487782875</v>
      </c>
      <c r="W5026" s="110">
        <f t="shared" si="710"/>
        <v>1.1435932953717762</v>
      </c>
    </row>
    <row r="5027" spans="1:23" x14ac:dyDescent="0.2">
      <c r="A5027" s="31" t="s">
        <v>153</v>
      </c>
      <c r="B5027" s="25" t="s">
        <v>242</v>
      </c>
      <c r="C5027" s="53" t="s">
        <v>5114</v>
      </c>
      <c r="D5027" s="25" t="s">
        <v>5113</v>
      </c>
      <c r="E5027" s="97">
        <v>11468.583984375</v>
      </c>
      <c r="F5027" s="27">
        <v>12085.6796875</v>
      </c>
      <c r="G5027" s="27">
        <v>12336.4296875</v>
      </c>
      <c r="H5027" s="27">
        <v>8910.33203125</v>
      </c>
      <c r="I5027" s="27">
        <v>7584.27392578125</v>
      </c>
      <c r="J5027" s="27">
        <f t="shared" si="702"/>
        <v>11438.387371161314</v>
      </c>
      <c r="K5027" s="28">
        <v>0.99727225303649902</v>
      </c>
      <c r="L5027" s="28">
        <v>1.0009169578552246</v>
      </c>
      <c r="M5027" s="27">
        <v>12167.5712890625</v>
      </c>
      <c r="N5027" s="27">
        <v>8446.55922209651</v>
      </c>
      <c r="O5027" s="66">
        <f t="shared" si="703"/>
        <v>11119.005944267974</v>
      </c>
      <c r="P5027" s="66">
        <f t="shared" si="704"/>
        <v>11188.147228602475</v>
      </c>
      <c r="Q5027" s="66">
        <f t="shared" si="705"/>
        <v>11795.470082365902</v>
      </c>
      <c r="R5027" s="66">
        <f t="shared" si="706"/>
        <v>11261.340337145752</v>
      </c>
      <c r="S5027" s="67">
        <f>E5027/INDEX('CCG overall weighted population'!$F$4:$F$195,MATCH(A5027,'CCG overall weighted population'!$A$4:$A$195,0))*INDEX('CCG overall weighted population'!$T$4:$T$195,MATCH(A5027,'CCG overall weighted population'!$A$4:$A$195,0))</f>
        <v>0</v>
      </c>
      <c r="T5027" s="66">
        <f t="shared" si="707"/>
        <v>14134.096900676135</v>
      </c>
      <c r="U5027" s="66">
        <f t="shared" si="708"/>
        <v>14134.096900676135</v>
      </c>
      <c r="V5027" s="81">
        <f t="shared" si="709"/>
        <v>11256.170683187502</v>
      </c>
      <c r="W5027" s="110">
        <f t="shared" si="710"/>
        <v>0.98147868111033643</v>
      </c>
    </row>
    <row r="5028" spans="1:23" x14ac:dyDescent="0.2">
      <c r="A5028" s="31" t="s">
        <v>153</v>
      </c>
      <c r="B5028" s="25" t="s">
        <v>242</v>
      </c>
      <c r="C5028" s="53" t="s">
        <v>5112</v>
      </c>
      <c r="D5028" s="25" t="s">
        <v>5111</v>
      </c>
      <c r="E5028" s="97">
        <v>10241.916015625</v>
      </c>
      <c r="F5028" s="27">
        <v>11037.169921875</v>
      </c>
      <c r="G5028" s="27">
        <v>11370.931640625</v>
      </c>
      <c r="H5028" s="27">
        <v>7436.0107421875</v>
      </c>
      <c r="I5028" s="27">
        <v>8922.9794921875</v>
      </c>
      <c r="J5028" s="27">
        <f t="shared" si="702"/>
        <v>10430.844861369107</v>
      </c>
      <c r="K5028" s="28">
        <v>0.99727225303649902</v>
      </c>
      <c r="L5028" s="28">
        <v>1.0009169578552246</v>
      </c>
      <c r="M5028" s="27">
        <v>11125.3310546875</v>
      </c>
      <c r="N5028" s="27">
        <v>6650.8751753647366</v>
      </c>
      <c r="O5028" s="66">
        <f t="shared" si="703"/>
        <v>10034.619160822553</v>
      </c>
      <c r="P5028" s="66">
        <f t="shared" si="704"/>
        <v>10097.017405779383</v>
      </c>
      <c r="Q5028" s="66">
        <f t="shared" si="705"/>
        <v>10677.885466755224</v>
      </c>
      <c r="R5028" s="66">
        <f t="shared" si="706"/>
        <v>10167.02224549992</v>
      </c>
      <c r="S5028" s="67">
        <f>E5028/INDEX('CCG overall weighted population'!$F$4:$F$195,MATCH(A5028,'CCG overall weighted population'!$A$4:$A$195,0))*INDEX('CCG overall weighted population'!$T$4:$T$195,MATCH(A5028,'CCG overall weighted population'!$A$4:$A$195,0))</f>
        <v>0</v>
      </c>
      <c r="T5028" s="66">
        <f t="shared" si="707"/>
        <v>12760.61936741428</v>
      </c>
      <c r="U5028" s="66">
        <f t="shared" si="708"/>
        <v>12760.61936741428</v>
      </c>
      <c r="V5028" s="81">
        <f t="shared" si="709"/>
        <v>10162.354951445972</v>
      </c>
      <c r="W5028" s="110">
        <f t="shared" si="710"/>
        <v>0.99223181833773577</v>
      </c>
    </row>
    <row r="5029" spans="1:23" x14ac:dyDescent="0.2">
      <c r="A5029" s="31" t="s">
        <v>153</v>
      </c>
      <c r="B5029" s="25" t="s">
        <v>242</v>
      </c>
      <c r="C5029" s="53" t="s">
        <v>5110</v>
      </c>
      <c r="D5029" s="25" t="s">
        <v>5109</v>
      </c>
      <c r="E5029" s="97">
        <v>11252.5830078125</v>
      </c>
      <c r="F5029" s="27">
        <v>12397.1083984375</v>
      </c>
      <c r="G5029" s="27">
        <v>11588.5439453125</v>
      </c>
      <c r="H5029" s="27">
        <v>9051.5185546875</v>
      </c>
      <c r="I5029" s="27">
        <v>10823.2490234375</v>
      </c>
      <c r="J5029" s="27">
        <f t="shared" si="702"/>
        <v>11778.325119329897</v>
      </c>
      <c r="K5029" s="28">
        <v>0.99727225303649902</v>
      </c>
      <c r="L5029" s="28">
        <v>1.0009169578552246</v>
      </c>
      <c r="M5029" s="27">
        <v>11516.046875</v>
      </c>
      <c r="N5029" s="27">
        <v>8962.8808663603722</v>
      </c>
      <c r="O5029" s="66">
        <f t="shared" si="703"/>
        <v>11475.933692690609</v>
      </c>
      <c r="P5029" s="66">
        <f t="shared" si="704"/>
        <v>11547.294459869552</v>
      </c>
      <c r="Q5029" s="66">
        <f t="shared" si="705"/>
        <v>11260.730274136038</v>
      </c>
      <c r="R5029" s="66">
        <f t="shared" si="706"/>
        <v>11512.758424512023</v>
      </c>
      <c r="S5029" s="67">
        <f>E5029/INDEX('CCG overall weighted population'!$F$4:$F$195,MATCH(A5029,'CCG overall weighted population'!$A$4:$A$195,0))*INDEX('CCG overall weighted population'!$T$4:$T$195,MATCH(A5029,'CCG overall weighted population'!$A$4:$A$195,0))</f>
        <v>0</v>
      </c>
      <c r="T5029" s="66">
        <f t="shared" si="707"/>
        <v>14449.651488587488</v>
      </c>
      <c r="U5029" s="66">
        <f t="shared" si="708"/>
        <v>14449.651488587488</v>
      </c>
      <c r="V5029" s="81">
        <f t="shared" si="709"/>
        <v>11507.473354051685</v>
      </c>
      <c r="W5029" s="110">
        <f t="shared" si="710"/>
        <v>1.022651718815335</v>
      </c>
    </row>
    <row r="5030" spans="1:23" x14ac:dyDescent="0.2">
      <c r="A5030" s="31" t="s">
        <v>153</v>
      </c>
      <c r="B5030" s="25" t="s">
        <v>242</v>
      </c>
      <c r="C5030" s="53" t="s">
        <v>5108</v>
      </c>
      <c r="D5030" s="25" t="s">
        <v>5107</v>
      </c>
      <c r="E5030" s="97">
        <v>4097.5</v>
      </c>
      <c r="F5030" s="27">
        <v>6709.3291015625</v>
      </c>
      <c r="G5030" s="27">
        <v>8881.0810546875</v>
      </c>
      <c r="H5030" s="27">
        <v>3084.33056640625</v>
      </c>
      <c r="I5030" s="27">
        <v>1315.6630859375</v>
      </c>
      <c r="J5030" s="27">
        <f t="shared" si="702"/>
        <v>6080.6924159404516</v>
      </c>
      <c r="K5030" s="28">
        <v>0.99727225303649902</v>
      </c>
      <c r="L5030" s="28">
        <v>1.0009169578552246</v>
      </c>
      <c r="M5030" s="27">
        <v>6191.22998046875</v>
      </c>
      <c r="N5030" s="27">
        <v>2178.6245238090096</v>
      </c>
      <c r="O5030" s="66">
        <f t="shared" si="703"/>
        <v>5680.1671241259237</v>
      </c>
      <c r="P5030" s="66">
        <f t="shared" si="704"/>
        <v>5715.4880918603767</v>
      </c>
      <c r="Q5030" s="66">
        <f t="shared" si="705"/>
        <v>5789.969434802776</v>
      </c>
      <c r="R5030" s="66">
        <f t="shared" si="706"/>
        <v>5724.4644064921249</v>
      </c>
      <c r="S5030" s="67">
        <f>E5030/INDEX('CCG overall weighted population'!$F$4:$F$195,MATCH(A5030,'CCG overall weighted population'!$A$4:$A$195,0))*INDEX('CCG overall weighted population'!$T$4:$T$195,MATCH(A5030,'CCG overall weighted population'!$A$4:$A$195,0))</f>
        <v>0</v>
      </c>
      <c r="T5030" s="66">
        <f t="shared" si="707"/>
        <v>7184.7695037639105</v>
      </c>
      <c r="U5030" s="66">
        <f t="shared" si="708"/>
        <v>7184.7695037639105</v>
      </c>
      <c r="V5030" s="81">
        <f t="shared" si="709"/>
        <v>5721.8365221380518</v>
      </c>
      <c r="W5030" s="110">
        <f t="shared" si="710"/>
        <v>1.396421359887261</v>
      </c>
    </row>
    <row r="5031" spans="1:23" x14ac:dyDescent="0.2">
      <c r="A5031" s="31" t="s">
        <v>153</v>
      </c>
      <c r="B5031" s="25" t="s">
        <v>242</v>
      </c>
      <c r="C5031" s="53" t="s">
        <v>5106</v>
      </c>
      <c r="D5031" s="25" t="s">
        <v>5105</v>
      </c>
      <c r="E5031" s="97">
        <v>7337.25</v>
      </c>
      <c r="F5031" s="27">
        <v>9969.76171875</v>
      </c>
      <c r="G5031" s="27">
        <v>10891.3662109375</v>
      </c>
      <c r="H5031" s="27">
        <v>7377.966796875</v>
      </c>
      <c r="I5031" s="27">
        <v>6609.396484375</v>
      </c>
      <c r="J5031" s="27">
        <f t="shared" si="702"/>
        <v>9500.4822716830367</v>
      </c>
      <c r="K5031" s="28">
        <v>0.99727225303649902</v>
      </c>
      <c r="L5031" s="28">
        <v>1.0009169578552246</v>
      </c>
      <c r="M5031" s="27">
        <v>9121.1201171875</v>
      </c>
      <c r="N5031" s="27">
        <v>5865.693230039321</v>
      </c>
      <c r="O5031" s="66">
        <f t="shared" si="703"/>
        <v>9120.435327600635</v>
      </c>
      <c r="P5031" s="66">
        <f t="shared" si="704"/>
        <v>9177.148905720911</v>
      </c>
      <c r="Q5031" s="66">
        <f t="shared" si="705"/>
        <v>8795.5774284726831</v>
      </c>
      <c r="R5031" s="66">
        <f t="shared" si="706"/>
        <v>9131.1628171385637</v>
      </c>
      <c r="S5031" s="67">
        <f>E5031/INDEX('CCG overall weighted population'!$F$4:$F$195,MATCH(A5031,'CCG overall weighted population'!$A$4:$A$195,0))*INDEX('CCG overall weighted population'!$T$4:$T$195,MATCH(A5031,'CCG overall weighted population'!$A$4:$A$195,0))</f>
        <v>0</v>
      </c>
      <c r="T5031" s="66">
        <f t="shared" si="707"/>
        <v>11460.513243488251</v>
      </c>
      <c r="U5031" s="66">
        <f t="shared" si="708"/>
        <v>11460.513243488251</v>
      </c>
      <c r="V5031" s="81">
        <f t="shared" si="709"/>
        <v>9126.9710468352241</v>
      </c>
      <c r="W5031" s="110">
        <f t="shared" si="710"/>
        <v>1.2439225931834439</v>
      </c>
    </row>
    <row r="5032" spans="1:23" x14ac:dyDescent="0.2">
      <c r="A5032" s="31" t="s">
        <v>153</v>
      </c>
      <c r="B5032" s="25" t="s">
        <v>242</v>
      </c>
      <c r="C5032" s="53" t="s">
        <v>5104</v>
      </c>
      <c r="D5032" s="25" t="s">
        <v>5103</v>
      </c>
      <c r="E5032" s="97">
        <v>10265.4169921875</v>
      </c>
      <c r="F5032" s="27">
        <v>13165.71875</v>
      </c>
      <c r="G5032" s="27">
        <v>17671.392578125</v>
      </c>
      <c r="H5032" s="27">
        <v>9326.505859375</v>
      </c>
      <c r="I5032" s="27">
        <v>6317.27294921875</v>
      </c>
      <c r="J5032" s="27">
        <f t="shared" si="702"/>
        <v>12594.068289375209</v>
      </c>
      <c r="K5032" s="28">
        <v>0.99727225303649902</v>
      </c>
      <c r="L5032" s="28">
        <v>1.0009169578552246</v>
      </c>
      <c r="M5032" s="27">
        <v>13486.7587890625</v>
      </c>
      <c r="N5032" s="27">
        <v>6959.2067917989671</v>
      </c>
      <c r="O5032" s="66">
        <f t="shared" si="703"/>
        <v>12008.767201271945</v>
      </c>
      <c r="P5032" s="66">
        <f t="shared" si="704"/>
        <v>12083.441285603918</v>
      </c>
      <c r="Q5032" s="66">
        <f t="shared" si="705"/>
        <v>12834.003589336147</v>
      </c>
      <c r="R5032" s="66">
        <f t="shared" si="706"/>
        <v>12173.897272605132</v>
      </c>
      <c r="S5032" s="67">
        <f>E5032/INDEX('CCG overall weighted population'!$F$4:$F$195,MATCH(A5032,'CCG overall weighted population'!$A$4:$A$195,0))*INDEX('CCG overall weighted population'!$T$4:$T$195,MATCH(A5032,'CCG overall weighted population'!$A$4:$A$195,0))</f>
        <v>0</v>
      </c>
      <c r="T5032" s="66">
        <f t="shared" si="707"/>
        <v>15279.44619010504</v>
      </c>
      <c r="U5032" s="66">
        <f t="shared" si="708"/>
        <v>15279.44619010504</v>
      </c>
      <c r="V5032" s="81">
        <f t="shared" si="709"/>
        <v>12168.308698391187</v>
      </c>
      <c r="W5032" s="110">
        <f t="shared" si="710"/>
        <v>1.1853691581795347</v>
      </c>
    </row>
    <row r="5033" spans="1:23" x14ac:dyDescent="0.2">
      <c r="A5033" s="31" t="s">
        <v>153</v>
      </c>
      <c r="B5033" s="25" t="s">
        <v>242</v>
      </c>
      <c r="C5033" s="53" t="s">
        <v>5102</v>
      </c>
      <c r="D5033" s="25" t="s">
        <v>2484</v>
      </c>
      <c r="E5033" s="97">
        <v>6743.3330078125</v>
      </c>
      <c r="F5033" s="27">
        <v>8009.21630859375</v>
      </c>
      <c r="G5033" s="27">
        <v>9003.998046875</v>
      </c>
      <c r="H5033" s="27">
        <v>6384.5634765625</v>
      </c>
      <c r="I5033" s="27">
        <v>7062.859375</v>
      </c>
      <c r="J5033" s="27">
        <f t="shared" si="702"/>
        <v>7790.1312564916625</v>
      </c>
      <c r="K5033" s="28">
        <v>0.99727225303649902</v>
      </c>
      <c r="L5033" s="28">
        <v>1.0009169578552246</v>
      </c>
      <c r="M5033" s="27">
        <v>7815.1259765625</v>
      </c>
      <c r="N5033" s="27">
        <v>5321.0873880120334</v>
      </c>
      <c r="O5033" s="66">
        <f t="shared" si="703"/>
        <v>7529.5488092490523</v>
      </c>
      <c r="P5033" s="66">
        <f t="shared" si="704"/>
        <v>7576.3697820716434</v>
      </c>
      <c r="Q5033" s="66">
        <f t="shared" si="705"/>
        <v>7565.7221177074534</v>
      </c>
      <c r="R5033" s="66">
        <f t="shared" si="706"/>
        <v>7575.086550840163</v>
      </c>
      <c r="S5033" s="67">
        <f>E5033/INDEX('CCG overall weighted population'!$F$4:$F$195,MATCH(A5033,'CCG overall weighted population'!$A$4:$A$195,0))*INDEX('CCG overall weighted population'!$T$4:$T$195,MATCH(A5033,'CCG overall weighted population'!$A$4:$A$195,0))</f>
        <v>0</v>
      </c>
      <c r="T5033" s="66">
        <f t="shared" si="707"/>
        <v>9507.4834908790381</v>
      </c>
      <c r="U5033" s="66">
        <f t="shared" si="708"/>
        <v>9507.4834908790381</v>
      </c>
      <c r="V5033" s="81">
        <f t="shared" si="709"/>
        <v>7571.6091160944552</v>
      </c>
      <c r="W5033" s="110">
        <f t="shared" si="710"/>
        <v>1.1228288900047432</v>
      </c>
    </row>
    <row r="5034" spans="1:23" x14ac:dyDescent="0.2">
      <c r="A5034" s="31" t="s">
        <v>153</v>
      </c>
      <c r="B5034" s="25" t="s">
        <v>242</v>
      </c>
      <c r="C5034" s="53" t="s">
        <v>5101</v>
      </c>
      <c r="D5034" s="25" t="s">
        <v>5100</v>
      </c>
      <c r="E5034" s="97">
        <v>7602.25</v>
      </c>
      <c r="F5034" s="27">
        <v>10131.78515625</v>
      </c>
      <c r="G5034" s="27">
        <v>13738.759765625</v>
      </c>
      <c r="H5034" s="27">
        <v>11083.0595703125</v>
      </c>
      <c r="I5034" s="27">
        <v>6254.52685546875</v>
      </c>
      <c r="J5034" s="27">
        <f t="shared" si="702"/>
        <v>10344.155863019978</v>
      </c>
      <c r="K5034" s="28">
        <v>0.99727225303649902</v>
      </c>
      <c r="L5034" s="28">
        <v>1.0009169578552246</v>
      </c>
      <c r="M5034" s="27">
        <v>9902.1201171875</v>
      </c>
      <c r="N5034" s="27">
        <v>6999.0002386355436</v>
      </c>
      <c r="O5034" s="66">
        <f t="shared" si="703"/>
        <v>9991.489916544826</v>
      </c>
      <c r="P5034" s="66">
        <f t="shared" si="704"/>
        <v>10053.619971039605</v>
      </c>
      <c r="Q5034" s="66">
        <f t="shared" si="705"/>
        <v>9611.8081293323048</v>
      </c>
      <c r="R5034" s="66">
        <f t="shared" si="706"/>
        <v>10000.373856744052</v>
      </c>
      <c r="S5034" s="67">
        <f>E5034/INDEX('CCG overall weighted population'!$F$4:$F$195,MATCH(A5034,'CCG overall weighted population'!$A$4:$A$195,0))*INDEX('CCG overall weighted population'!$T$4:$T$195,MATCH(A5034,'CCG overall weighted population'!$A$4:$A$195,0))</f>
        <v>0</v>
      </c>
      <c r="T5034" s="66">
        <f t="shared" si="707"/>
        <v>12551.459142743015</v>
      </c>
      <c r="U5034" s="66">
        <f t="shared" si="708"/>
        <v>12551.459142743015</v>
      </c>
      <c r="V5034" s="81">
        <f t="shared" si="709"/>
        <v>9995.7830646407401</v>
      </c>
      <c r="W5034" s="110">
        <f t="shared" si="710"/>
        <v>1.3148453503424302</v>
      </c>
    </row>
    <row r="5035" spans="1:23" x14ac:dyDescent="0.2">
      <c r="A5035" s="31" t="s">
        <v>153</v>
      </c>
      <c r="B5035" s="25" t="s">
        <v>242</v>
      </c>
      <c r="C5035" s="53" t="s">
        <v>5099</v>
      </c>
      <c r="D5035" s="25" t="s">
        <v>5098</v>
      </c>
      <c r="E5035" s="97">
        <v>2704.66650390625</v>
      </c>
      <c r="F5035" s="27">
        <v>4107.232421875</v>
      </c>
      <c r="G5035" s="27">
        <v>5223.06689453125</v>
      </c>
      <c r="H5035" s="27">
        <v>2763.12841796875</v>
      </c>
      <c r="I5035" s="27">
        <v>2249.543212890625</v>
      </c>
      <c r="J5035" s="27">
        <f t="shared" si="702"/>
        <v>3899.9865185057238</v>
      </c>
      <c r="K5035" s="28">
        <v>0.99727225303649902</v>
      </c>
      <c r="L5035" s="28">
        <v>1.0009169578552246</v>
      </c>
      <c r="M5035" s="27">
        <v>3710.74365234375</v>
      </c>
      <c r="N5035" s="27">
        <v>2779.4994225273704</v>
      </c>
      <c r="O5035" s="66">
        <f t="shared" si="703"/>
        <v>3781.0691778807718</v>
      </c>
      <c r="P5035" s="66">
        <f t="shared" si="704"/>
        <v>3804.5809900361601</v>
      </c>
      <c r="Q5035" s="66">
        <f t="shared" si="705"/>
        <v>3617.619229362112</v>
      </c>
      <c r="R5035" s="66">
        <f t="shared" si="706"/>
        <v>3782.0488024893557</v>
      </c>
      <c r="S5035" s="67">
        <f>E5035/INDEX('CCG overall weighted population'!$F$4:$F$195,MATCH(A5035,'CCG overall weighted population'!$A$4:$A$195,0))*INDEX('CCG overall weighted population'!$T$4:$T$195,MATCH(A5035,'CCG overall weighted population'!$A$4:$A$195,0))</f>
        <v>0</v>
      </c>
      <c r="T5035" s="66">
        <f t="shared" si="707"/>
        <v>4746.8456380050548</v>
      </c>
      <c r="U5035" s="66">
        <f t="shared" si="708"/>
        <v>4746.8456380050548</v>
      </c>
      <c r="V5035" s="81">
        <f t="shared" si="709"/>
        <v>3780.3126074204979</v>
      </c>
      <c r="W5035" s="110">
        <f t="shared" si="710"/>
        <v>1.3977000868538623</v>
      </c>
    </row>
    <row r="5036" spans="1:23" x14ac:dyDescent="0.2">
      <c r="A5036" s="31" t="s">
        <v>154</v>
      </c>
      <c r="B5036" s="25" t="s">
        <v>245</v>
      </c>
      <c r="C5036" s="53" t="s">
        <v>5097</v>
      </c>
      <c r="D5036" s="25" t="s">
        <v>5096</v>
      </c>
      <c r="E5036" s="97">
        <v>10354.6669921875</v>
      </c>
      <c r="F5036" s="27">
        <v>9896.8212890625</v>
      </c>
      <c r="G5036" s="27">
        <v>9090.87890625</v>
      </c>
      <c r="H5036" s="27">
        <v>9021.57421875</v>
      </c>
      <c r="I5036" s="27">
        <v>13198.43359375</v>
      </c>
      <c r="J5036" s="27">
        <f t="shared" si="702"/>
        <v>9851.5163117458687</v>
      </c>
      <c r="K5036" s="28">
        <v>1.0645033121109009</v>
      </c>
      <c r="L5036" s="28">
        <v>1.001254677772522</v>
      </c>
      <c r="M5036" s="27">
        <v>9041.2412109375</v>
      </c>
      <c r="N5036" s="27">
        <v>11529.773477105085</v>
      </c>
      <c r="O5036" s="66">
        <f t="shared" si="703"/>
        <v>10679.004694102909</v>
      </c>
      <c r="P5036" s="66">
        <f t="shared" si="704"/>
        <v>10745.409919863678</v>
      </c>
      <c r="Q5036" s="66">
        <f t="shared" si="705"/>
        <v>9290.0944375542585</v>
      </c>
      <c r="R5036" s="66">
        <f t="shared" si="706"/>
        <v>10570.018752873477</v>
      </c>
      <c r="S5036" s="67">
        <f>E5036/INDEX('CCG overall weighted population'!$F$4:$F$195,MATCH(A5036,'CCG overall weighted population'!$A$4:$A$195,0))*INDEX('CCG overall weighted population'!$T$4:$T$195,MATCH(A5036,'CCG overall weighted population'!$A$4:$A$195,0))</f>
        <v>0</v>
      </c>
      <c r="T5036" s="66">
        <f t="shared" si="707"/>
        <v>13266.419877417833</v>
      </c>
      <c r="U5036" s="66">
        <f t="shared" si="708"/>
        <v>13266.419877417833</v>
      </c>
      <c r="V5036" s="81">
        <f t="shared" si="709"/>
        <v>10565.166458417521</v>
      </c>
      <c r="W5036" s="110">
        <f t="shared" si="710"/>
        <v>1.0203289460094507</v>
      </c>
    </row>
    <row r="5037" spans="1:23" x14ac:dyDescent="0.2">
      <c r="A5037" s="31" t="s">
        <v>154</v>
      </c>
      <c r="B5037" s="25" t="s">
        <v>245</v>
      </c>
      <c r="C5037" s="53" t="s">
        <v>5095</v>
      </c>
      <c r="D5037" s="25" t="s">
        <v>5094</v>
      </c>
      <c r="E5037" s="97">
        <v>15840.7490234375</v>
      </c>
      <c r="F5037" s="27">
        <v>14983.0263671875</v>
      </c>
      <c r="G5037" s="27">
        <v>13478.822265625</v>
      </c>
      <c r="H5037" s="27">
        <v>12372.5361328125</v>
      </c>
      <c r="I5037" s="27">
        <v>17297.833984375</v>
      </c>
      <c r="J5037" s="27">
        <f t="shared" si="702"/>
        <v>14591.789147617943</v>
      </c>
      <c r="K5037" s="28">
        <v>1.0645033121109009</v>
      </c>
      <c r="L5037" s="28">
        <v>1.001254677772522</v>
      </c>
      <c r="M5037" s="27">
        <v>13787.1669921875</v>
      </c>
      <c r="N5037" s="27">
        <v>12188.747367510081</v>
      </c>
      <c r="O5037" s="66">
        <f t="shared" si="703"/>
        <v>15296.371251243183</v>
      </c>
      <c r="P5037" s="66">
        <f t="shared" si="704"/>
        <v>15391.488634871663</v>
      </c>
      <c r="Q5037" s="66">
        <f t="shared" si="705"/>
        <v>13627.325029719757</v>
      </c>
      <c r="R5037" s="66">
        <f t="shared" si="706"/>
        <v>15178.875825325917</v>
      </c>
      <c r="S5037" s="67">
        <f>E5037/INDEX('CCG overall weighted population'!$F$4:$F$195,MATCH(A5037,'CCG overall weighted population'!$A$4:$A$195,0))*INDEX('CCG overall weighted population'!$T$4:$T$195,MATCH(A5037,'CCG overall weighted population'!$A$4:$A$195,0))</f>
        <v>0</v>
      </c>
      <c r="T5037" s="66">
        <f t="shared" si="707"/>
        <v>19050.991741260455</v>
      </c>
      <c r="U5037" s="66">
        <f t="shared" si="708"/>
        <v>19050.991741260455</v>
      </c>
      <c r="V5037" s="81">
        <f t="shared" si="709"/>
        <v>15171.907779503403</v>
      </c>
      <c r="W5037" s="110">
        <f t="shared" si="710"/>
        <v>0.95777717057795064</v>
      </c>
    </row>
    <row r="5038" spans="1:23" x14ac:dyDescent="0.2">
      <c r="A5038" s="31" t="s">
        <v>154</v>
      </c>
      <c r="B5038" s="25" t="s">
        <v>245</v>
      </c>
      <c r="C5038" s="53" t="s">
        <v>5093</v>
      </c>
      <c r="D5038" s="25" t="s">
        <v>5092</v>
      </c>
      <c r="E5038" s="97">
        <v>17420.33203125</v>
      </c>
      <c r="F5038" s="27">
        <v>13132.5625</v>
      </c>
      <c r="G5038" s="27">
        <v>10055.388671875</v>
      </c>
      <c r="H5038" s="27">
        <v>12169.796875</v>
      </c>
      <c r="I5038" s="27">
        <v>24908.125</v>
      </c>
      <c r="J5038" s="27">
        <f t="shared" si="702"/>
        <v>13281.499738140817</v>
      </c>
      <c r="K5038" s="28">
        <v>1.0645033121109009</v>
      </c>
      <c r="L5038" s="28">
        <v>1.001254677772522</v>
      </c>
      <c r="M5038" s="27">
        <v>12223.0791015625</v>
      </c>
      <c r="N5038" s="27">
        <v>12055.70192970457</v>
      </c>
      <c r="O5038" s="66">
        <f t="shared" si="703"/>
        <v>14025.289045592104</v>
      </c>
      <c r="P5038" s="66">
        <f t="shared" si="704"/>
        <v>14112.502462208251</v>
      </c>
      <c r="Q5038" s="66">
        <f t="shared" si="705"/>
        <v>12206.341384376708</v>
      </c>
      <c r="R5038" s="66">
        <f t="shared" si="706"/>
        <v>13882.776454358986</v>
      </c>
      <c r="S5038" s="67">
        <f>E5038/INDEX('CCG overall weighted population'!$F$4:$F$195,MATCH(A5038,'CCG overall weighted population'!$A$4:$A$195,0))*INDEX('CCG overall weighted population'!$T$4:$T$195,MATCH(A5038,'CCG overall weighted population'!$A$4:$A$195,0))</f>
        <v>0</v>
      </c>
      <c r="T5038" s="66">
        <f t="shared" si="707"/>
        <v>17424.258727808603</v>
      </c>
      <c r="U5038" s="66">
        <f t="shared" si="708"/>
        <v>17424.258727808603</v>
      </c>
      <c r="V5038" s="81">
        <f t="shared" si="709"/>
        <v>13876.4033985681</v>
      </c>
      <c r="W5038" s="110">
        <f t="shared" si="710"/>
        <v>0.79656365755115832</v>
      </c>
    </row>
    <row r="5039" spans="1:23" x14ac:dyDescent="0.2">
      <c r="A5039" s="31" t="s">
        <v>154</v>
      </c>
      <c r="B5039" s="25" t="s">
        <v>245</v>
      </c>
      <c r="C5039" s="53" t="s">
        <v>5091</v>
      </c>
      <c r="D5039" s="25" t="s">
        <v>5090</v>
      </c>
      <c r="E5039" s="97">
        <v>6884.5</v>
      </c>
      <c r="F5039" s="27">
        <v>7073.44189453125</v>
      </c>
      <c r="G5039" s="27">
        <v>6518.3134765625</v>
      </c>
      <c r="H5039" s="27">
        <v>5415.86962890625</v>
      </c>
      <c r="I5039" s="27">
        <v>8096.1884765625</v>
      </c>
      <c r="J5039" s="27">
        <f t="shared" si="702"/>
        <v>6832.0488451563542</v>
      </c>
      <c r="K5039" s="28">
        <v>1.0645033121109009</v>
      </c>
      <c r="L5039" s="28">
        <v>1.001254677772522</v>
      </c>
      <c r="M5039" s="27">
        <v>6245.40625</v>
      </c>
      <c r="N5039" s="27">
        <v>6452.9148425057874</v>
      </c>
      <c r="O5039" s="66">
        <f t="shared" si="703"/>
        <v>7241.4539900488317</v>
      </c>
      <c r="P5039" s="66">
        <f t="shared" si="704"/>
        <v>7286.4835036430104</v>
      </c>
      <c r="Q5039" s="66">
        <f t="shared" si="705"/>
        <v>6266.1571092505792</v>
      </c>
      <c r="R5039" s="66">
        <f t="shared" si="706"/>
        <v>7163.5161888588591</v>
      </c>
      <c r="S5039" s="67">
        <f>E5039/INDEX('CCG overall weighted population'!$F$4:$F$195,MATCH(A5039,'CCG overall weighted population'!$A$4:$A$195,0))*INDEX('CCG overall weighted population'!$T$4:$T$195,MATCH(A5039,'CCG overall weighted population'!$A$4:$A$195,0))</f>
        <v>0</v>
      </c>
      <c r="T5039" s="66">
        <f t="shared" si="707"/>
        <v>8990.9219446035895</v>
      </c>
      <c r="U5039" s="66">
        <f t="shared" si="708"/>
        <v>8990.9219446035895</v>
      </c>
      <c r="V5039" s="81">
        <f t="shared" si="709"/>
        <v>7160.2276904464143</v>
      </c>
      <c r="W5039" s="110">
        <f t="shared" si="710"/>
        <v>1.0400505033693681</v>
      </c>
    </row>
    <row r="5040" spans="1:23" x14ac:dyDescent="0.2">
      <c r="A5040" s="31" t="s">
        <v>154</v>
      </c>
      <c r="B5040" s="25" t="s">
        <v>245</v>
      </c>
      <c r="C5040" s="53" t="s">
        <v>5089</v>
      </c>
      <c r="D5040" s="25" t="s">
        <v>5088</v>
      </c>
      <c r="E5040" s="97">
        <v>10761.25</v>
      </c>
      <c r="F5040" s="27">
        <v>10355.72265625</v>
      </c>
      <c r="G5040" s="27">
        <v>10256.9921875</v>
      </c>
      <c r="H5040" s="27">
        <v>8312.64453125</v>
      </c>
      <c r="I5040" s="27">
        <v>12086.4677734375</v>
      </c>
      <c r="J5040" s="27">
        <f t="shared" si="702"/>
        <v>10115.327953541659</v>
      </c>
      <c r="K5040" s="28">
        <v>1.0645033121109009</v>
      </c>
      <c r="L5040" s="28">
        <v>1.001254677772522</v>
      </c>
      <c r="M5040" s="27">
        <v>9456.845703125</v>
      </c>
      <c r="N5040" s="27">
        <v>7001.8435093112475</v>
      </c>
      <c r="O5040" s="66">
        <f t="shared" si="703"/>
        <v>10449.462939106872</v>
      </c>
      <c r="P5040" s="66">
        <f t="shared" si="704"/>
        <v>10514.440805998658</v>
      </c>
      <c r="Q5040" s="66">
        <f t="shared" si="705"/>
        <v>9211.3454837436257</v>
      </c>
      <c r="R5040" s="66">
        <f t="shared" si="706"/>
        <v>10357.394851325589</v>
      </c>
      <c r="S5040" s="67">
        <f>E5040/INDEX('CCG overall weighted population'!$F$4:$F$195,MATCH(A5040,'CCG overall weighted population'!$A$4:$A$195,0))*INDEX('CCG overall weighted population'!$T$4:$T$195,MATCH(A5040,'CCG overall weighted population'!$A$4:$A$195,0))</f>
        <v>0</v>
      </c>
      <c r="T5040" s="66">
        <f t="shared" si="707"/>
        <v>12999.555833005214</v>
      </c>
      <c r="U5040" s="66">
        <f t="shared" si="708"/>
        <v>12999.555833005214</v>
      </c>
      <c r="V5040" s="81">
        <f t="shared" si="709"/>
        <v>10352.640164433329</v>
      </c>
      <c r="W5040" s="110">
        <f t="shared" si="710"/>
        <v>0.96202951928756686</v>
      </c>
    </row>
    <row r="5041" spans="1:23" x14ac:dyDescent="0.2">
      <c r="A5041" s="31" t="s">
        <v>154</v>
      </c>
      <c r="B5041" s="25" t="s">
        <v>245</v>
      </c>
      <c r="C5041" s="53" t="s">
        <v>5087</v>
      </c>
      <c r="D5041" s="25" t="s">
        <v>5086</v>
      </c>
      <c r="E5041" s="97">
        <v>10242.9169921875</v>
      </c>
      <c r="F5041" s="27">
        <v>9910.8828125</v>
      </c>
      <c r="G5041" s="27">
        <v>9630.6611328125</v>
      </c>
      <c r="H5041" s="27">
        <v>9012.470703125</v>
      </c>
      <c r="I5041" s="27">
        <v>12636.822265625</v>
      </c>
      <c r="J5041" s="27">
        <f t="shared" si="702"/>
        <v>9871.842489359673</v>
      </c>
      <c r="K5041" s="28">
        <v>1.0645033121109009</v>
      </c>
      <c r="L5041" s="28">
        <v>1.001254677772522</v>
      </c>
      <c r="M5041" s="27">
        <v>9341.580078125</v>
      </c>
      <c r="N5041" s="27">
        <v>11266.214269983422</v>
      </c>
      <c r="O5041" s="66">
        <f t="shared" si="703"/>
        <v>10670.41151610542</v>
      </c>
      <c r="P5041" s="66">
        <f t="shared" si="704"/>
        <v>10736.763306930887</v>
      </c>
      <c r="Q5041" s="66">
        <f t="shared" si="705"/>
        <v>9534.043497310844</v>
      </c>
      <c r="R5041" s="66">
        <f t="shared" si="706"/>
        <v>10591.814370747825</v>
      </c>
      <c r="S5041" s="67">
        <f>E5041/INDEX('CCG overall weighted population'!$F$4:$F$195,MATCH(A5041,'CCG overall weighted population'!$A$4:$A$195,0))*INDEX('CCG overall weighted population'!$T$4:$T$195,MATCH(A5041,'CCG overall weighted population'!$A$4:$A$195,0))</f>
        <v>0</v>
      </c>
      <c r="T5041" s="66">
        <f t="shared" si="707"/>
        <v>13293.77553543218</v>
      </c>
      <c r="U5041" s="66">
        <f t="shared" si="708"/>
        <v>13293.77553543218</v>
      </c>
      <c r="V5041" s="81">
        <f t="shared" si="709"/>
        <v>10586.952070750891</v>
      </c>
      <c r="W5041" s="110">
        <f t="shared" si="710"/>
        <v>1.0335876077904169</v>
      </c>
    </row>
    <row r="5042" spans="1:23" x14ac:dyDescent="0.2">
      <c r="A5042" s="31" t="s">
        <v>154</v>
      </c>
      <c r="B5042" s="25" t="s">
        <v>245</v>
      </c>
      <c r="C5042" s="53" t="s">
        <v>5085</v>
      </c>
      <c r="D5042" s="25" t="s">
        <v>5084</v>
      </c>
      <c r="E5042" s="97">
        <v>15497</v>
      </c>
      <c r="F5042" s="27">
        <v>15093.6494140625</v>
      </c>
      <c r="G5042" s="27">
        <v>13197.1318359375</v>
      </c>
      <c r="H5042" s="27">
        <v>9745.70703125</v>
      </c>
      <c r="I5042" s="27">
        <v>15007.595703125</v>
      </c>
      <c r="J5042" s="27">
        <f t="shared" si="702"/>
        <v>14167.005926558952</v>
      </c>
      <c r="K5042" s="28">
        <v>1.0645033121109009</v>
      </c>
      <c r="L5042" s="28">
        <v>1.001254677772522</v>
      </c>
      <c r="M5042" s="27">
        <v>13451.775390625</v>
      </c>
      <c r="N5042" s="27">
        <v>8036.758529811159</v>
      </c>
      <c r="O5042" s="66">
        <f t="shared" si="703"/>
        <v>14446.360680167385</v>
      </c>
      <c r="P5042" s="66">
        <f t="shared" si="704"/>
        <v>14536.192445380277</v>
      </c>
      <c r="Q5042" s="66">
        <f t="shared" si="705"/>
        <v>12910.273704543617</v>
      </c>
      <c r="R5042" s="66">
        <f t="shared" si="706"/>
        <v>14340.240578686709</v>
      </c>
      <c r="S5042" s="67">
        <f>E5042/INDEX('CCG overall weighted population'!$F$4:$F$195,MATCH(A5042,'CCG overall weighted population'!$A$4:$A$195,0))*INDEX('CCG overall weighted population'!$T$4:$T$195,MATCH(A5042,'CCG overall weighted population'!$A$4:$A$195,0))</f>
        <v>0</v>
      </c>
      <c r="T5042" s="66">
        <f t="shared" si="707"/>
        <v>17998.421488923577</v>
      </c>
      <c r="U5042" s="66">
        <f t="shared" si="708"/>
        <v>17998.421488923577</v>
      </c>
      <c r="V5042" s="81">
        <f t="shared" si="709"/>
        <v>14333.657518478032</v>
      </c>
      <c r="W5042" s="110">
        <f t="shared" si="710"/>
        <v>0.92493111689217478</v>
      </c>
    </row>
    <row r="5043" spans="1:23" x14ac:dyDescent="0.2">
      <c r="A5043" s="31" t="s">
        <v>154</v>
      </c>
      <c r="B5043" s="25" t="s">
        <v>245</v>
      </c>
      <c r="C5043" s="53" t="s">
        <v>5083</v>
      </c>
      <c r="D5043" s="25" t="s">
        <v>5082</v>
      </c>
      <c r="E5043" s="97">
        <v>7011.9169921875</v>
      </c>
      <c r="F5043" s="27">
        <v>7700.84912109375</v>
      </c>
      <c r="G5043" s="27">
        <v>7702.044921875</v>
      </c>
      <c r="H5043" s="27">
        <v>5304.11181640625</v>
      </c>
      <c r="I5043" s="27">
        <v>7036.32568359375</v>
      </c>
      <c r="J5043" s="27">
        <f t="shared" si="702"/>
        <v>7314.0771222147914</v>
      </c>
      <c r="K5043" s="28">
        <v>1.0645033121109009</v>
      </c>
      <c r="L5043" s="28">
        <v>1.001254677772522</v>
      </c>
      <c r="M5043" s="27">
        <v>6866.7490234375</v>
      </c>
      <c r="N5043" s="27">
        <v>5528.2813964852703</v>
      </c>
      <c r="O5043" s="66">
        <f t="shared" si="703"/>
        <v>7605.2910073629337</v>
      </c>
      <c r="P5043" s="66">
        <f t="shared" si="704"/>
        <v>7652.5829676894582</v>
      </c>
      <c r="Q5043" s="66">
        <f t="shared" si="705"/>
        <v>6732.9022607422776</v>
      </c>
      <c r="R5043" s="66">
        <f t="shared" si="706"/>
        <v>7541.7452322220488</v>
      </c>
      <c r="S5043" s="67">
        <f>E5043/INDEX('CCG overall weighted population'!$F$4:$F$195,MATCH(A5043,'CCG overall weighted population'!$A$4:$A$195,0))*INDEX('CCG overall weighted population'!$T$4:$T$195,MATCH(A5043,'CCG overall weighted population'!$A$4:$A$195,0))</f>
        <v>0</v>
      </c>
      <c r="T5043" s="66">
        <f t="shared" si="707"/>
        <v>9465.6368355044269</v>
      </c>
      <c r="U5043" s="66">
        <f t="shared" si="708"/>
        <v>9465.6368355044269</v>
      </c>
      <c r="V5043" s="81">
        <f t="shared" si="709"/>
        <v>7538.2831032103486</v>
      </c>
      <c r="W5043" s="110">
        <f t="shared" si="710"/>
        <v>1.0750673619795146</v>
      </c>
    </row>
    <row r="5044" spans="1:23" x14ac:dyDescent="0.2">
      <c r="A5044" s="31" t="s">
        <v>154</v>
      </c>
      <c r="B5044" s="25" t="s">
        <v>245</v>
      </c>
      <c r="C5044" s="53" t="s">
        <v>5081</v>
      </c>
      <c r="D5044" s="25" t="s">
        <v>5080</v>
      </c>
      <c r="E5044" s="97">
        <v>9622.5</v>
      </c>
      <c r="F5044" s="27">
        <v>9091.8466796875</v>
      </c>
      <c r="G5044" s="27">
        <v>8401.6787109375</v>
      </c>
      <c r="H5044" s="27">
        <v>8529.0859375</v>
      </c>
      <c r="I5044" s="27">
        <v>14631.3486328125</v>
      </c>
      <c r="J5044" s="27">
        <f t="shared" si="702"/>
        <v>9194.0272527276866</v>
      </c>
      <c r="K5044" s="28">
        <v>1.0645033121109009</v>
      </c>
      <c r="L5044" s="28">
        <v>1.001254677772522</v>
      </c>
      <c r="M5044" s="27">
        <v>8146.0263671875</v>
      </c>
      <c r="N5044" s="27">
        <v>9108.0762718473798</v>
      </c>
      <c r="O5044" s="66">
        <f t="shared" si="703"/>
        <v>9790.1910943729181</v>
      </c>
      <c r="P5044" s="66">
        <f t="shared" si="704"/>
        <v>9851.0694129508574</v>
      </c>
      <c r="Q5044" s="66">
        <f t="shared" si="705"/>
        <v>8242.2313576534889</v>
      </c>
      <c r="R5044" s="66">
        <f t="shared" si="706"/>
        <v>9657.1760699287206</v>
      </c>
      <c r="S5044" s="67">
        <f>E5044/INDEX('CCG overall weighted population'!$F$4:$F$195,MATCH(A5044,'CCG overall weighted population'!$A$4:$A$195,0))*INDEX('CCG overall weighted population'!$T$4:$T$195,MATCH(A5044,'CCG overall weighted population'!$A$4:$A$195,0))</f>
        <v>0</v>
      </c>
      <c r="T5044" s="66">
        <f t="shared" si="707"/>
        <v>12120.711946608193</v>
      </c>
      <c r="U5044" s="66">
        <f t="shared" si="708"/>
        <v>12120.711946608193</v>
      </c>
      <c r="V5044" s="81">
        <f t="shared" si="709"/>
        <v>9652.7428269042866</v>
      </c>
      <c r="W5044" s="110">
        <f t="shared" si="710"/>
        <v>1.0031429282311548</v>
      </c>
    </row>
    <row r="5045" spans="1:23" x14ac:dyDescent="0.2">
      <c r="A5045" s="31" t="s">
        <v>154</v>
      </c>
      <c r="B5045" s="25" t="s">
        <v>245</v>
      </c>
      <c r="C5045" s="53" t="s">
        <v>5079</v>
      </c>
      <c r="D5045" s="25" t="s">
        <v>5078</v>
      </c>
      <c r="E5045" s="97">
        <v>7996.49951171875</v>
      </c>
      <c r="F5045" s="27">
        <v>5826.79150390625</v>
      </c>
      <c r="G5045" s="27">
        <v>3542.850341796875</v>
      </c>
      <c r="H5045" s="27">
        <v>6368.07568359375</v>
      </c>
      <c r="I5045" s="27">
        <v>12224.48828125</v>
      </c>
      <c r="J5045" s="27">
        <f t="shared" si="702"/>
        <v>6027.9497852387867</v>
      </c>
      <c r="K5045" s="28">
        <v>1.0645033121109009</v>
      </c>
      <c r="L5045" s="28">
        <v>1.001254677772522</v>
      </c>
      <c r="M5045" s="27">
        <v>5527.6083984375</v>
      </c>
      <c r="N5045" s="27">
        <v>8342.0637111318338</v>
      </c>
      <c r="O5045" s="66">
        <f t="shared" si="703"/>
        <v>6671.4707623944314</v>
      </c>
      <c r="P5045" s="66">
        <f t="shared" si="704"/>
        <v>6712.9559508388011</v>
      </c>
      <c r="Q5045" s="66">
        <f t="shared" si="705"/>
        <v>5809.0539297069336</v>
      </c>
      <c r="R5045" s="66">
        <f t="shared" si="706"/>
        <v>6604.0198251270485</v>
      </c>
      <c r="S5045" s="67">
        <f>E5045/INDEX('CCG overall weighted population'!$F$4:$F$195,MATCH(A5045,'CCG overall weighted population'!$A$4:$A$195,0))*INDEX('CCG overall weighted population'!$T$4:$T$195,MATCH(A5045,'CCG overall weighted population'!$A$4:$A$195,0))</f>
        <v>0</v>
      </c>
      <c r="T5045" s="66">
        <f t="shared" si="707"/>
        <v>8288.69862270675</v>
      </c>
      <c r="U5045" s="66">
        <f t="shared" si="708"/>
        <v>8288.69862270675</v>
      </c>
      <c r="V5045" s="81">
        <f t="shared" si="709"/>
        <v>6600.9881702611783</v>
      </c>
      <c r="W5045" s="110">
        <f t="shared" si="710"/>
        <v>0.82548472123177519</v>
      </c>
    </row>
    <row r="5046" spans="1:23" x14ac:dyDescent="0.2">
      <c r="A5046" s="31" t="s">
        <v>154</v>
      </c>
      <c r="B5046" s="25" t="s">
        <v>245</v>
      </c>
      <c r="C5046" s="53" t="s">
        <v>5077</v>
      </c>
      <c r="D5046" s="25" t="s">
        <v>5076</v>
      </c>
      <c r="E5046" s="97">
        <v>11019.416015625</v>
      </c>
      <c r="F5046" s="27">
        <v>8886.8359375</v>
      </c>
      <c r="G5046" s="27">
        <v>6447.99560546875</v>
      </c>
      <c r="H5046" s="27">
        <v>8555.96875</v>
      </c>
      <c r="I5046" s="27">
        <v>13734.1328125</v>
      </c>
      <c r="J5046" s="27">
        <f t="shared" si="702"/>
        <v>8882.7717376404089</v>
      </c>
      <c r="K5046" s="28">
        <v>1.0645033121109009</v>
      </c>
      <c r="L5046" s="28">
        <v>1.001254677772522</v>
      </c>
      <c r="M5046" s="27">
        <v>8751.6044921875</v>
      </c>
      <c r="N5046" s="27">
        <v>9701.0577441868554</v>
      </c>
      <c r="O5046" s="66">
        <f t="shared" si="703"/>
        <v>9554.8199495717381</v>
      </c>
      <c r="P5046" s="66">
        <f t="shared" si="704"/>
        <v>9614.2346604019713</v>
      </c>
      <c r="Q5046" s="66">
        <f t="shared" si="705"/>
        <v>8846.5498173874366</v>
      </c>
      <c r="R5046" s="66">
        <f t="shared" si="706"/>
        <v>9521.7151056155817</v>
      </c>
      <c r="S5046" s="67">
        <f>E5046/INDEX('CCG overall weighted population'!$F$4:$F$195,MATCH(A5046,'CCG overall weighted population'!$A$4:$A$195,0))*INDEX('CCG overall weighted population'!$T$4:$T$195,MATCH(A5046,'CCG overall weighted population'!$A$4:$A$195,0))</f>
        <v>0</v>
      </c>
      <c r="T5046" s="66">
        <f t="shared" si="707"/>
        <v>11950.695026904104</v>
      </c>
      <c r="U5046" s="66">
        <f t="shared" si="708"/>
        <v>11950.695026904104</v>
      </c>
      <c r="V5046" s="81">
        <f t="shared" si="709"/>
        <v>9517.3440475788484</v>
      </c>
      <c r="W5046" s="110">
        <f t="shared" si="710"/>
        <v>0.8636886051024586</v>
      </c>
    </row>
    <row r="5047" spans="1:23" x14ac:dyDescent="0.2">
      <c r="A5047" s="31" t="s">
        <v>154</v>
      </c>
      <c r="B5047" s="25" t="s">
        <v>245</v>
      </c>
      <c r="C5047" s="53" t="s">
        <v>5075</v>
      </c>
      <c r="D5047" s="25" t="s">
        <v>5074</v>
      </c>
      <c r="E5047" s="97">
        <v>10829</v>
      </c>
      <c r="F5047" s="27">
        <v>10472.060546875</v>
      </c>
      <c r="G5047" s="27">
        <v>10620.328125</v>
      </c>
      <c r="H5047" s="27">
        <v>9519.1796875</v>
      </c>
      <c r="I5047" s="27">
        <v>12408.55078125</v>
      </c>
      <c r="J5047" s="27">
        <f t="shared" si="702"/>
        <v>10419.451468197773</v>
      </c>
      <c r="K5047" s="28">
        <v>1.0645033121109009</v>
      </c>
      <c r="L5047" s="28">
        <v>1.001254677772522</v>
      </c>
      <c r="M5047" s="27">
        <v>9974.4580078125</v>
      </c>
      <c r="N5047" s="27">
        <v>11372.754450417315</v>
      </c>
      <c r="O5047" s="66">
        <f t="shared" si="703"/>
        <v>11207.063649899177</v>
      </c>
      <c r="P5047" s="66">
        <f t="shared" si="704"/>
        <v>11276.752503224414</v>
      </c>
      <c r="Q5047" s="66">
        <f t="shared" si="705"/>
        <v>10114.287652072981</v>
      </c>
      <c r="R5047" s="66">
        <f t="shared" si="706"/>
        <v>11136.654999070197</v>
      </c>
      <c r="S5047" s="67">
        <f>E5047/INDEX('CCG overall weighted population'!$F$4:$F$195,MATCH(A5047,'CCG overall weighted population'!$A$4:$A$195,0))*INDEX('CCG overall weighted population'!$T$4:$T$195,MATCH(A5047,'CCG overall weighted population'!$A$4:$A$195,0))</f>
        <v>0</v>
      </c>
      <c r="T5047" s="66">
        <f t="shared" si="707"/>
        <v>13977.604458596179</v>
      </c>
      <c r="U5047" s="66">
        <f t="shared" si="708"/>
        <v>13977.604458596179</v>
      </c>
      <c r="V5047" s="81">
        <f t="shared" si="709"/>
        <v>11131.542583418599</v>
      </c>
      <c r="W5047" s="110">
        <f t="shared" si="710"/>
        <v>1.0279381829733678</v>
      </c>
    </row>
    <row r="5048" spans="1:23" x14ac:dyDescent="0.2">
      <c r="A5048" s="31" t="s">
        <v>155</v>
      </c>
      <c r="B5048" s="25" t="s">
        <v>248</v>
      </c>
      <c r="C5048" s="53" t="s">
        <v>5073</v>
      </c>
      <c r="D5048" s="25" t="s">
        <v>5072</v>
      </c>
      <c r="E5048" s="97">
        <v>14836.9169921875</v>
      </c>
      <c r="F5048" s="27">
        <v>12838.4443359375</v>
      </c>
      <c r="G5048" s="27">
        <v>11674.9033203125</v>
      </c>
      <c r="H5048" s="27">
        <v>11274.3515625</v>
      </c>
      <c r="I5048" s="27">
        <v>18528.326171875</v>
      </c>
      <c r="J5048" s="27">
        <f t="shared" si="702"/>
        <v>12766.473268701662</v>
      </c>
      <c r="K5048" s="28">
        <v>1.0686564445495605</v>
      </c>
      <c r="L5048" s="28">
        <v>0.99973255395889282</v>
      </c>
      <c r="M5048" s="27">
        <v>13218.1640625</v>
      </c>
      <c r="N5048" s="27">
        <v>18040.484384631978</v>
      </c>
      <c r="O5048" s="66">
        <f t="shared" si="703"/>
        <v>14202.785034744142</v>
      </c>
      <c r="P5048" s="66">
        <f t="shared" si="704"/>
        <v>14291.102174185486</v>
      </c>
      <c r="Q5048" s="66">
        <f t="shared" si="705"/>
        <v>13700.396094713198</v>
      </c>
      <c r="R5048" s="66">
        <f t="shared" si="706"/>
        <v>14219.911679831339</v>
      </c>
      <c r="S5048" s="67">
        <f>E5048/INDEX('CCG overall weighted population'!$F$4:$F$195,MATCH(A5048,'CCG overall weighted population'!$A$4:$A$195,0))*INDEX('CCG overall weighted population'!$T$4:$T$195,MATCH(A5048,'CCG overall weighted population'!$A$4:$A$195,0))</f>
        <v>0</v>
      </c>
      <c r="T5048" s="66">
        <f t="shared" si="707"/>
        <v>17847.396809315633</v>
      </c>
      <c r="U5048" s="66">
        <f t="shared" si="708"/>
        <v>17847.396809315633</v>
      </c>
      <c r="V5048" s="81">
        <f t="shared" si="709"/>
        <v>14213.383858053403</v>
      </c>
      <c r="W5048" s="110">
        <f t="shared" si="710"/>
        <v>0.95797421159244722</v>
      </c>
    </row>
    <row r="5049" spans="1:23" x14ac:dyDescent="0.2">
      <c r="A5049" s="31" t="s">
        <v>155</v>
      </c>
      <c r="B5049" s="25" t="s">
        <v>248</v>
      </c>
      <c r="C5049" s="53" t="s">
        <v>5071</v>
      </c>
      <c r="D5049" s="25" t="s">
        <v>5070</v>
      </c>
      <c r="E5049" s="97">
        <v>15444.5</v>
      </c>
      <c r="F5049" s="27">
        <v>15709.6611328125</v>
      </c>
      <c r="G5049" s="27">
        <v>17144.240234375</v>
      </c>
      <c r="H5049" s="27">
        <v>12683.1806640625</v>
      </c>
      <c r="I5049" s="27">
        <v>14354.14453125</v>
      </c>
      <c r="J5049" s="27">
        <f t="shared" si="702"/>
        <v>15291.666683072302</v>
      </c>
      <c r="K5049" s="28">
        <v>1.0686564445495605</v>
      </c>
      <c r="L5049" s="28">
        <v>0.99973255395889282</v>
      </c>
      <c r="M5049" s="27">
        <v>15788.72265625</v>
      </c>
      <c r="N5049" s="27">
        <v>13706.807378427577</v>
      </c>
      <c r="O5049" s="66">
        <f t="shared" si="703"/>
        <v>16167.845954660812</v>
      </c>
      <c r="P5049" s="66">
        <f t="shared" si="704"/>
        <v>16268.382427060478</v>
      </c>
      <c r="Q5049" s="66">
        <f t="shared" si="705"/>
        <v>15580.531128467759</v>
      </c>
      <c r="R5049" s="66">
        <f t="shared" si="706"/>
        <v>16185.484221521941</v>
      </c>
      <c r="S5049" s="67">
        <f>E5049/INDEX('CCG overall weighted population'!$F$4:$F$195,MATCH(A5049,'CCG overall weighted population'!$A$4:$A$195,0))*INDEX('CCG overall weighted population'!$T$4:$T$195,MATCH(A5049,'CCG overall weighted population'!$A$4:$A$195,0))</f>
        <v>0</v>
      </c>
      <c r="T5049" s="66">
        <f t="shared" si="707"/>
        <v>20314.384924213919</v>
      </c>
      <c r="U5049" s="66">
        <f t="shared" si="708"/>
        <v>20314.384924213919</v>
      </c>
      <c r="V5049" s="81">
        <f t="shared" si="709"/>
        <v>16178.054079987547</v>
      </c>
      <c r="W5049" s="110">
        <f t="shared" si="710"/>
        <v>1.0474961364879114</v>
      </c>
    </row>
    <row r="5050" spans="1:23" x14ac:dyDescent="0.2">
      <c r="A5050" s="31" t="s">
        <v>155</v>
      </c>
      <c r="B5050" s="25" t="s">
        <v>248</v>
      </c>
      <c r="C5050" s="53" t="s">
        <v>5069</v>
      </c>
      <c r="D5050" s="25" t="s">
        <v>2546</v>
      </c>
      <c r="E5050" s="97">
        <v>9398.0830078125</v>
      </c>
      <c r="F5050" s="27">
        <v>10076.8662109375</v>
      </c>
      <c r="G5050" s="27">
        <v>11795.7333984375</v>
      </c>
      <c r="H5050" s="27">
        <v>8150.7880859375</v>
      </c>
      <c r="I5050" s="27">
        <v>9428.88671875</v>
      </c>
      <c r="J5050" s="27">
        <f t="shared" si="702"/>
        <v>9871.4834342297363</v>
      </c>
      <c r="K5050" s="28">
        <v>1.0686564445495605</v>
      </c>
      <c r="L5050" s="28">
        <v>0.99973255395889282</v>
      </c>
      <c r="M5050" s="27">
        <v>10320.2197265625</v>
      </c>
      <c r="N5050" s="27">
        <v>8067.2364922131183</v>
      </c>
      <c r="O5050" s="66">
        <f t="shared" si="703"/>
        <v>10353.642595549034</v>
      </c>
      <c r="P5050" s="66">
        <f t="shared" si="704"/>
        <v>10418.024623059839</v>
      </c>
      <c r="Q5050" s="66">
        <f t="shared" si="705"/>
        <v>10094.921403127562</v>
      </c>
      <c r="R5050" s="66">
        <f t="shared" si="706"/>
        <v>10379.084990044812</v>
      </c>
      <c r="S5050" s="67">
        <f>E5050/INDEX('CCG overall weighted population'!$F$4:$F$195,MATCH(A5050,'CCG overall weighted population'!$A$4:$A$195,0))*INDEX('CCG overall weighted population'!$T$4:$T$195,MATCH(A5050,'CCG overall weighted population'!$A$4:$A$195,0))</f>
        <v>0</v>
      </c>
      <c r="T5050" s="66">
        <f t="shared" si="707"/>
        <v>13026.779104238336</v>
      </c>
      <c r="U5050" s="66">
        <f t="shared" si="708"/>
        <v>13026.779104238336</v>
      </c>
      <c r="V5050" s="81">
        <f t="shared" si="709"/>
        <v>10374.320346033051</v>
      </c>
      <c r="W5050" s="110">
        <f t="shared" si="710"/>
        <v>1.1038762200130621</v>
      </c>
    </row>
    <row r="5051" spans="1:23" x14ac:dyDescent="0.2">
      <c r="A5051" s="31" t="s">
        <v>155</v>
      </c>
      <c r="B5051" s="25" t="s">
        <v>248</v>
      </c>
      <c r="C5051" s="53" t="s">
        <v>5068</v>
      </c>
      <c r="D5051" s="25" t="s">
        <v>5067</v>
      </c>
      <c r="E5051" s="97">
        <v>13711.2490234375</v>
      </c>
      <c r="F5051" s="27">
        <v>13306.482421875</v>
      </c>
      <c r="G5051" s="27">
        <v>16204.671875</v>
      </c>
      <c r="H5051" s="27">
        <v>13086.7177734375</v>
      </c>
      <c r="I5051" s="27">
        <v>15230.8935546875</v>
      </c>
      <c r="J5051" s="27">
        <f t="shared" si="702"/>
        <v>13539.607890330193</v>
      </c>
      <c r="K5051" s="28">
        <v>1.0686564445495605</v>
      </c>
      <c r="L5051" s="28">
        <v>0.99973255395889282</v>
      </c>
      <c r="M5051" s="27">
        <v>14161.19921875</v>
      </c>
      <c r="N5051" s="27">
        <v>14004.188336809222</v>
      </c>
      <c r="O5051" s="66">
        <f t="shared" si="703"/>
        <v>14514.953912034531</v>
      </c>
      <c r="P5051" s="66">
        <f t="shared" si="704"/>
        <v>14605.212210354042</v>
      </c>
      <c r="Q5051" s="66">
        <f t="shared" si="705"/>
        <v>14145.498130555923</v>
      </c>
      <c r="R5051" s="66">
        <f t="shared" si="706"/>
        <v>14549.808560823929</v>
      </c>
      <c r="S5051" s="67">
        <f>E5051/INDEX('CCG overall weighted population'!$F$4:$F$195,MATCH(A5051,'CCG overall weighted population'!$A$4:$A$195,0))*INDEX('CCG overall weighted population'!$T$4:$T$195,MATCH(A5051,'CCG overall weighted population'!$A$4:$A$195,0))</f>
        <v>0</v>
      </c>
      <c r="T5051" s="66">
        <f t="shared" si="707"/>
        <v>18261.450051965599</v>
      </c>
      <c r="U5051" s="66">
        <f t="shared" si="708"/>
        <v>18261.450051965599</v>
      </c>
      <c r="V5051" s="81">
        <f t="shared" si="709"/>
        <v>14543.129295908177</v>
      </c>
      <c r="W5051" s="110">
        <f t="shared" si="710"/>
        <v>1.060671370715293</v>
      </c>
    </row>
    <row r="5052" spans="1:23" x14ac:dyDescent="0.2">
      <c r="A5052" s="31" t="s">
        <v>155</v>
      </c>
      <c r="B5052" s="25" t="s">
        <v>248</v>
      </c>
      <c r="C5052" s="53" t="s">
        <v>5066</v>
      </c>
      <c r="D5052" s="25" t="s">
        <v>5065</v>
      </c>
      <c r="E5052" s="97">
        <v>6677.24951171875</v>
      </c>
      <c r="F5052" s="27">
        <v>6691.66552734375</v>
      </c>
      <c r="G5052" s="27">
        <v>6769.66259765625</v>
      </c>
      <c r="H5052" s="27">
        <v>6617.39404296875</v>
      </c>
      <c r="I5052" s="27">
        <v>7724.87353515625</v>
      </c>
      <c r="J5052" s="27">
        <f t="shared" si="702"/>
        <v>6728.5823855019071</v>
      </c>
      <c r="K5052" s="28">
        <v>1.0686564445495605</v>
      </c>
      <c r="L5052" s="28">
        <v>0.99973255395889282</v>
      </c>
      <c r="M5052" s="27">
        <v>6985.109375</v>
      </c>
      <c r="N5052" s="27">
        <v>7052.6825640474062</v>
      </c>
      <c r="O5052" s="66">
        <f t="shared" si="703"/>
        <v>7223.2457581174522</v>
      </c>
      <c r="P5052" s="66">
        <f t="shared" si="704"/>
        <v>7268.1620475126783</v>
      </c>
      <c r="Q5052" s="66">
        <f t="shared" si="705"/>
        <v>6991.8666939047407</v>
      </c>
      <c r="R5052" s="66">
        <f t="shared" si="706"/>
        <v>7234.8635874245838</v>
      </c>
      <c r="S5052" s="67">
        <f>E5052/INDEX('CCG overall weighted population'!$F$4:$F$195,MATCH(A5052,'CCG overall weighted population'!$A$4:$A$195,0))*INDEX('CCG overall weighted population'!$T$4:$T$195,MATCH(A5052,'CCG overall weighted population'!$A$4:$A$195,0))</f>
        <v>0</v>
      </c>
      <c r="T5052" s="66">
        <f t="shared" si="707"/>
        <v>9080.469992593291</v>
      </c>
      <c r="U5052" s="66">
        <f t="shared" si="708"/>
        <v>9080.469992593291</v>
      </c>
      <c r="V5052" s="81">
        <f t="shared" si="709"/>
        <v>7231.5423361292324</v>
      </c>
      <c r="W5052" s="110">
        <f t="shared" si="710"/>
        <v>1.0830121479566823</v>
      </c>
    </row>
    <row r="5053" spans="1:23" x14ac:dyDescent="0.2">
      <c r="A5053" s="31" t="s">
        <v>155</v>
      </c>
      <c r="B5053" s="25" t="s">
        <v>248</v>
      </c>
      <c r="C5053" s="53" t="s">
        <v>5064</v>
      </c>
      <c r="D5053" s="25" t="s">
        <v>5063</v>
      </c>
      <c r="E5053" s="97">
        <v>10362.583984375</v>
      </c>
      <c r="F5053" s="27">
        <v>10612.119140625</v>
      </c>
      <c r="G5053" s="27">
        <v>11487.1416015625</v>
      </c>
      <c r="H5053" s="27">
        <v>11242.3056640625</v>
      </c>
      <c r="I5053" s="27">
        <v>10876.7099609375</v>
      </c>
      <c r="J5053" s="27">
        <f t="shared" si="702"/>
        <v>10773.701848403383</v>
      </c>
      <c r="K5053" s="28">
        <v>1.0686564445495605</v>
      </c>
      <c r="L5053" s="28">
        <v>0.99973255395889282</v>
      </c>
      <c r="M5053" s="27">
        <v>10665.486328125</v>
      </c>
      <c r="N5053" s="27">
        <v>11282.146427299282</v>
      </c>
      <c r="O5053" s="66">
        <f t="shared" si="703"/>
        <v>11564.627428313701</v>
      </c>
      <c r="P5053" s="66">
        <f t="shared" si="704"/>
        <v>11636.539719506944</v>
      </c>
      <c r="Q5053" s="66">
        <f t="shared" si="705"/>
        <v>10727.15233804243</v>
      </c>
      <c r="R5053" s="66">
        <f t="shared" si="706"/>
        <v>11526.942511190216</v>
      </c>
      <c r="S5053" s="67">
        <f>E5053/INDEX('CCG overall weighted population'!$F$4:$F$195,MATCH(A5053,'CCG overall weighted population'!$A$4:$A$195,0))*INDEX('CCG overall weighted population'!$T$4:$T$195,MATCH(A5053,'CCG overall weighted population'!$A$4:$A$195,0))</f>
        <v>0</v>
      </c>
      <c r="T5053" s="66">
        <f t="shared" si="707"/>
        <v>14467.453921473378</v>
      </c>
      <c r="U5053" s="66">
        <f t="shared" si="708"/>
        <v>14467.453921473378</v>
      </c>
      <c r="V5053" s="81">
        <f t="shared" si="709"/>
        <v>11521.650929354002</v>
      </c>
      <c r="W5053" s="110">
        <f t="shared" si="710"/>
        <v>1.1118511509027744</v>
      </c>
    </row>
    <row r="5054" spans="1:23" x14ac:dyDescent="0.2">
      <c r="A5054" s="31" t="s">
        <v>155</v>
      </c>
      <c r="B5054" s="25" t="s">
        <v>248</v>
      </c>
      <c r="C5054" s="53" t="s">
        <v>5062</v>
      </c>
      <c r="D5054" s="25" t="s">
        <v>5061</v>
      </c>
      <c r="E5054" s="97">
        <v>7412</v>
      </c>
      <c r="F5054" s="27">
        <v>7190.01318359375</v>
      </c>
      <c r="G5054" s="27">
        <v>7206.18798828125</v>
      </c>
      <c r="H5054" s="27">
        <v>5715.15625</v>
      </c>
      <c r="I5054" s="27">
        <v>6852.6904296875</v>
      </c>
      <c r="J5054" s="27">
        <f t="shared" si="702"/>
        <v>6955.9821429673057</v>
      </c>
      <c r="K5054" s="28">
        <v>1.0686564445495605</v>
      </c>
      <c r="L5054" s="28">
        <v>0.99973255395889282</v>
      </c>
      <c r="M5054" s="27">
        <v>7087.7822265625</v>
      </c>
      <c r="N5054" s="27">
        <v>6423.6501293967876</v>
      </c>
      <c r="O5054" s="66">
        <f t="shared" si="703"/>
        <v>7374.6942811358813</v>
      </c>
      <c r="P5054" s="66">
        <f t="shared" si="704"/>
        <v>7420.5523224686949</v>
      </c>
      <c r="Q5054" s="66">
        <f t="shared" si="705"/>
        <v>7021.3690168459289</v>
      </c>
      <c r="R5054" s="66">
        <f t="shared" si="706"/>
        <v>7372.4436981413573</v>
      </c>
      <c r="S5054" s="67">
        <f>E5054/INDEX('CCG overall weighted population'!$F$4:$F$195,MATCH(A5054,'CCG overall weighted population'!$A$4:$A$195,0))*INDEX('CCG overall weighted population'!$T$4:$T$195,MATCH(A5054,'CCG overall weighted population'!$A$4:$A$195,0))</f>
        <v>0</v>
      </c>
      <c r="T5054" s="66">
        <f t="shared" si="707"/>
        <v>9253.1466508115354</v>
      </c>
      <c r="U5054" s="66">
        <f t="shared" si="708"/>
        <v>9253.1466508115354</v>
      </c>
      <c r="V5054" s="81">
        <f t="shared" si="709"/>
        <v>7369.0592890386197</v>
      </c>
      <c r="W5054" s="110">
        <f t="shared" si="710"/>
        <v>0.99420659593073657</v>
      </c>
    </row>
    <row r="5055" spans="1:23" x14ac:dyDescent="0.2">
      <c r="A5055" s="31" t="s">
        <v>155</v>
      </c>
      <c r="B5055" s="25" t="s">
        <v>248</v>
      </c>
      <c r="C5055" s="53" t="s">
        <v>5060</v>
      </c>
      <c r="D5055" s="25" t="s">
        <v>5059</v>
      </c>
      <c r="E5055" s="97">
        <v>2776.0830078125</v>
      </c>
      <c r="F5055" s="27">
        <v>2528.67578125</v>
      </c>
      <c r="G5055" s="27">
        <v>3271.943359375</v>
      </c>
      <c r="H5055" s="27">
        <v>2718.955810546875</v>
      </c>
      <c r="I5055" s="27">
        <v>3310.35400390625</v>
      </c>
      <c r="J5055" s="27">
        <f t="shared" si="702"/>
        <v>2637.4277677961823</v>
      </c>
      <c r="K5055" s="28">
        <v>1.0686564445495605</v>
      </c>
      <c r="L5055" s="28">
        <v>0.99973255395889282</v>
      </c>
      <c r="M5055" s="27">
        <v>2971.017822265625</v>
      </c>
      <c r="N5055" s="27">
        <v>3027.3071992760983</v>
      </c>
      <c r="O5055" s="66">
        <f t="shared" si="703"/>
        <v>2859.4039569455722</v>
      </c>
      <c r="P5055" s="66">
        <f t="shared" si="704"/>
        <v>2877.1845807715981</v>
      </c>
      <c r="Q5055" s="66">
        <f t="shared" si="705"/>
        <v>2976.6467599666721</v>
      </c>
      <c r="R5055" s="66">
        <f t="shared" si="706"/>
        <v>2889.1715264836917</v>
      </c>
      <c r="S5055" s="67">
        <f>E5055/INDEX('CCG overall weighted population'!$F$4:$F$195,MATCH(A5055,'CCG overall weighted population'!$A$4:$A$195,0))*INDEX('CCG overall weighted population'!$T$4:$T$195,MATCH(A5055,'CCG overall weighted population'!$A$4:$A$195,0))</f>
        <v>0</v>
      </c>
      <c r="T5055" s="66">
        <f t="shared" si="707"/>
        <v>3626.1962693105984</v>
      </c>
      <c r="U5055" s="66">
        <f t="shared" si="708"/>
        <v>3626.1962693105984</v>
      </c>
      <c r="V5055" s="81">
        <f t="shared" si="709"/>
        <v>2887.845217485758</v>
      </c>
      <c r="W5055" s="110">
        <f t="shared" si="710"/>
        <v>1.0402589581646999</v>
      </c>
    </row>
    <row r="5056" spans="1:23" x14ac:dyDescent="0.2">
      <c r="A5056" s="31" t="s">
        <v>155</v>
      </c>
      <c r="B5056" s="25" t="s">
        <v>248</v>
      </c>
      <c r="C5056" s="53" t="s">
        <v>5058</v>
      </c>
      <c r="D5056" s="25" t="s">
        <v>5057</v>
      </c>
      <c r="E5056" s="97">
        <v>10107.3330078125</v>
      </c>
      <c r="F5056" s="27">
        <v>10069.73828125</v>
      </c>
      <c r="G5056" s="27">
        <v>12260.0927734375</v>
      </c>
      <c r="H5056" s="27">
        <v>9344.8623046875</v>
      </c>
      <c r="I5056" s="27">
        <v>10314.6171875</v>
      </c>
      <c r="J5056" s="27">
        <f t="shared" si="702"/>
        <v>10111.799908675917</v>
      </c>
      <c r="K5056" s="28">
        <v>1.0686564445495605</v>
      </c>
      <c r="L5056" s="28">
        <v>0.99973255395889282</v>
      </c>
      <c r="M5056" s="27">
        <v>10809.66796875</v>
      </c>
      <c r="N5056" s="27">
        <v>9208.4540662920772</v>
      </c>
      <c r="O5056" s="66">
        <f t="shared" si="703"/>
        <v>10706.639288476079</v>
      </c>
      <c r="P5056" s="66">
        <f t="shared" si="704"/>
        <v>10773.21635435966</v>
      </c>
      <c r="Q5056" s="66">
        <f t="shared" si="705"/>
        <v>10649.546578504207</v>
      </c>
      <c r="R5056" s="66">
        <f t="shared" si="706"/>
        <v>10758.311966567204</v>
      </c>
      <c r="S5056" s="67">
        <f>E5056/INDEX('CCG overall weighted population'!$F$4:$F$195,MATCH(A5056,'CCG overall weighted population'!$A$4:$A$195,0))*INDEX('CCG overall weighted population'!$T$4:$T$195,MATCH(A5056,'CCG overall weighted population'!$A$4:$A$195,0))</f>
        <v>0</v>
      </c>
      <c r="T5056" s="66">
        <f t="shared" si="707"/>
        <v>13502.746500040925</v>
      </c>
      <c r="U5056" s="66">
        <f t="shared" si="708"/>
        <v>13502.746500040925</v>
      </c>
      <c r="V5056" s="81">
        <f t="shared" si="709"/>
        <v>10753.373233842949</v>
      </c>
      <c r="W5056" s="110">
        <f t="shared" si="710"/>
        <v>1.0639179717865326</v>
      </c>
    </row>
    <row r="5057" spans="1:23" x14ac:dyDescent="0.2">
      <c r="A5057" s="31" t="s">
        <v>155</v>
      </c>
      <c r="B5057" s="25" t="s">
        <v>248</v>
      </c>
      <c r="C5057" s="53" t="s">
        <v>5056</v>
      </c>
      <c r="D5057" s="25" t="s">
        <v>5055</v>
      </c>
      <c r="E5057" s="97">
        <v>9849</v>
      </c>
      <c r="F5057" s="27">
        <v>9421.4375</v>
      </c>
      <c r="G5057" s="27">
        <v>9548.0166015625</v>
      </c>
      <c r="H5057" s="27">
        <v>4963.90234375</v>
      </c>
      <c r="I5057" s="27">
        <v>6219.5234375</v>
      </c>
      <c r="J5057" s="27">
        <f t="shared" si="702"/>
        <v>8628.1760352059191</v>
      </c>
      <c r="K5057" s="28">
        <v>1.0686564445495605</v>
      </c>
      <c r="L5057" s="28">
        <v>0.99973255395889282</v>
      </c>
      <c r="M5057" s="27">
        <v>9680.537109375</v>
      </c>
      <c r="N5057" s="27">
        <v>5818.968153952339</v>
      </c>
      <c r="O5057" s="66">
        <f t="shared" si="703"/>
        <v>8917.9624023043652</v>
      </c>
      <c r="P5057" s="66">
        <f t="shared" si="704"/>
        <v>8973.4169435855474</v>
      </c>
      <c r="Q5057" s="66">
        <f t="shared" si="705"/>
        <v>9294.3802138327337</v>
      </c>
      <c r="R5057" s="66">
        <f t="shared" si="706"/>
        <v>9012.0986749447929</v>
      </c>
      <c r="S5057" s="67">
        <f>E5057/INDEX('CCG overall weighted population'!$F$4:$F$195,MATCH(A5057,'CCG overall weighted population'!$A$4:$A$195,0))*INDEX('CCG overall weighted population'!$T$4:$T$195,MATCH(A5057,'CCG overall weighted population'!$A$4:$A$195,0))</f>
        <v>0</v>
      </c>
      <c r="T5057" s="66">
        <f t="shared" si="707"/>
        <v>11311.075958690839</v>
      </c>
      <c r="U5057" s="66">
        <f t="shared" si="708"/>
        <v>11311.075958690839</v>
      </c>
      <c r="V5057" s="81">
        <f t="shared" si="709"/>
        <v>9007.9615624704129</v>
      </c>
      <c r="W5057" s="110">
        <f t="shared" si="710"/>
        <v>0.91460671768407076</v>
      </c>
    </row>
    <row r="5058" spans="1:23" x14ac:dyDescent="0.2">
      <c r="A5058" s="31" t="s">
        <v>155</v>
      </c>
      <c r="B5058" s="25" t="s">
        <v>248</v>
      </c>
      <c r="C5058" s="53" t="s">
        <v>5054</v>
      </c>
      <c r="D5058" s="25" t="s">
        <v>5053</v>
      </c>
      <c r="E5058" s="97">
        <v>6568.0830078125</v>
      </c>
      <c r="F5058" s="27">
        <v>6638.13671875</v>
      </c>
      <c r="G5058" s="27">
        <v>7267.4833984375</v>
      </c>
      <c r="H5058" s="27">
        <v>4368.89501953125</v>
      </c>
      <c r="I5058" s="27">
        <v>6481.68310546875</v>
      </c>
      <c r="J5058" s="27">
        <f t="shared" si="702"/>
        <v>6331.9259568621555</v>
      </c>
      <c r="K5058" s="28">
        <v>1.0686564445495605</v>
      </c>
      <c r="L5058" s="28">
        <v>0.99973255395889282</v>
      </c>
      <c r="M5058" s="27">
        <v>6755.19580078125</v>
      </c>
      <c r="N5058" s="27">
        <v>6010.3172734375876</v>
      </c>
      <c r="O5058" s="66">
        <f t="shared" si="703"/>
        <v>6730.4840381414642</v>
      </c>
      <c r="P5058" s="66">
        <f t="shared" si="704"/>
        <v>6772.3361886774446</v>
      </c>
      <c r="Q5058" s="66">
        <f t="shared" si="705"/>
        <v>6680.7079480468838</v>
      </c>
      <c r="R5058" s="66">
        <f t="shared" si="706"/>
        <v>6761.293370643275</v>
      </c>
      <c r="S5058" s="67">
        <f>E5058/INDEX('CCG overall weighted population'!$F$4:$F$195,MATCH(A5058,'CCG overall weighted population'!$A$4:$A$195,0))*INDEX('CCG overall weighted population'!$T$4:$T$195,MATCH(A5058,'CCG overall weighted population'!$A$4:$A$195,0))</f>
        <v>0</v>
      </c>
      <c r="T5058" s="66">
        <f t="shared" si="707"/>
        <v>8486.0924910819831</v>
      </c>
      <c r="U5058" s="66">
        <f t="shared" si="708"/>
        <v>8486.0924910819831</v>
      </c>
      <c r="V5058" s="81">
        <f t="shared" si="709"/>
        <v>6758.1895174615065</v>
      </c>
      <c r="W5058" s="110">
        <f t="shared" si="710"/>
        <v>1.0289439870694206</v>
      </c>
    </row>
    <row r="5059" spans="1:23" x14ac:dyDescent="0.2">
      <c r="A5059" s="31" t="s">
        <v>155</v>
      </c>
      <c r="B5059" s="25" t="s">
        <v>248</v>
      </c>
      <c r="C5059" s="53" t="s">
        <v>5052</v>
      </c>
      <c r="D5059" s="25" t="s">
        <v>5051</v>
      </c>
      <c r="E5059" s="97">
        <v>3854.41650390625</v>
      </c>
      <c r="F5059" s="27">
        <v>3418.880859375</v>
      </c>
      <c r="G5059" s="27">
        <v>3881.284912109375</v>
      </c>
      <c r="H5059" s="27">
        <v>3097.950927734375</v>
      </c>
      <c r="I5059" s="27">
        <v>4210.3037109375</v>
      </c>
      <c r="J5059" s="27">
        <f t="shared" si="702"/>
        <v>3433.4170036852265</v>
      </c>
      <c r="K5059" s="28">
        <v>1.0686564445495605</v>
      </c>
      <c r="L5059" s="28">
        <v>0.99973255395889282</v>
      </c>
      <c r="M5059" s="27">
        <v>3700.393310546875</v>
      </c>
      <c r="N5059" s="27">
        <v>3847.3925658094076</v>
      </c>
      <c r="O5059" s="66">
        <f t="shared" si="703"/>
        <v>3712.3898434740063</v>
      </c>
      <c r="P5059" s="66">
        <f t="shared" si="704"/>
        <v>3735.4745871115861</v>
      </c>
      <c r="Q5059" s="66">
        <f t="shared" si="705"/>
        <v>3715.0932360731285</v>
      </c>
      <c r="R5059" s="66">
        <f t="shared" si="706"/>
        <v>3733.018275070021</v>
      </c>
      <c r="S5059" s="67">
        <f>E5059/INDEX('CCG overall weighted population'!$F$4:$F$195,MATCH(A5059,'CCG overall weighted population'!$A$4:$A$195,0))*INDEX('CCG overall weighted population'!$T$4:$T$195,MATCH(A5059,'CCG overall weighted population'!$A$4:$A$195,0))</f>
        <v>0</v>
      </c>
      <c r="T5059" s="66">
        <f t="shared" si="707"/>
        <v>4685.3074724857825</v>
      </c>
      <c r="U5059" s="66">
        <f t="shared" si="708"/>
        <v>4685.3074724857825</v>
      </c>
      <c r="V5059" s="81">
        <f t="shared" si="709"/>
        <v>3731.3045880554937</v>
      </c>
      <c r="W5059" s="110">
        <f t="shared" si="710"/>
        <v>0.96805951932646905</v>
      </c>
    </row>
    <row r="5060" spans="1:23" x14ac:dyDescent="0.2">
      <c r="A5060" s="31" t="s">
        <v>155</v>
      </c>
      <c r="B5060" s="25" t="s">
        <v>248</v>
      </c>
      <c r="C5060" s="53" t="s">
        <v>5050</v>
      </c>
      <c r="D5060" s="25" t="s">
        <v>1592</v>
      </c>
      <c r="E5060" s="97">
        <v>16770.25</v>
      </c>
      <c r="F5060" s="27">
        <v>17937.927734375</v>
      </c>
      <c r="G5060" s="27">
        <v>18256.99609375</v>
      </c>
      <c r="H5060" s="27">
        <v>10685.8447265625</v>
      </c>
      <c r="I5060" s="27">
        <v>12158.3837890625</v>
      </c>
      <c r="J5060" s="27">
        <f t="shared" ref="J5060:J5123" si="711">SUMPRODUCT($F5060:$I5060,$F$1:$I$1)</f>
        <v>16630.848054199949</v>
      </c>
      <c r="K5060" s="28">
        <v>1.0686564445495605</v>
      </c>
      <c r="L5060" s="28">
        <v>0.99973255395889282</v>
      </c>
      <c r="M5060" s="27">
        <v>17571.54296875</v>
      </c>
      <c r="N5060" s="27">
        <v>9895.2313876719472</v>
      </c>
      <c r="O5060" s="66">
        <f t="shared" ref="O5060:O5123" si="712">(N$1*N5060+(1-N$1)*J5060)*K5060*L5060</f>
        <v>17048.296216498249</v>
      </c>
      <c r="P5060" s="66">
        <f t="shared" ref="P5060:P5123" si="713">O5060*$E$7330/O$7330</f>
        <v>17154.307590359542</v>
      </c>
      <c r="Q5060" s="66">
        <f t="shared" ref="Q5060:Q5123" si="714">($N$1*N5060)+((1-$N$1)*M5060)</f>
        <v>16803.911810642196</v>
      </c>
      <c r="R5060" s="66">
        <f t="shared" ref="R5060:R5123" si="715">(P5060*$J$1)+(Q5060*$M$1)</f>
        <v>17112.07872283211</v>
      </c>
      <c r="S5060" s="67">
        <f>E5060/INDEX('CCG overall weighted population'!$F$4:$F$195,MATCH(A5060,'CCG overall weighted population'!$A$4:$A$195,0))*INDEX('CCG overall weighted population'!$T$4:$T$195,MATCH(A5060,'CCG overall weighted population'!$A$4:$A$195,0))</f>
        <v>0</v>
      </c>
      <c r="T5060" s="66">
        <f t="shared" ref="T5060:T5123" si="716">R5060/$R$7330*$T$1</f>
        <v>21477.352748385991</v>
      </c>
      <c r="U5060" s="66">
        <f t="shared" ref="U5060:U5123" si="717">T5060+S5060</f>
        <v>21477.352748385991</v>
      </c>
      <c r="V5060" s="81">
        <f t="shared" ref="V5060:V5123" si="718">U5060*$E$7330/$U$7330</f>
        <v>17104.223216928291</v>
      </c>
      <c r="W5060" s="110">
        <f t="shared" si="710"/>
        <v>1.019914623629838</v>
      </c>
    </row>
    <row r="5061" spans="1:23" x14ac:dyDescent="0.2">
      <c r="A5061" s="31" t="s">
        <v>155</v>
      </c>
      <c r="B5061" s="25" t="s">
        <v>248</v>
      </c>
      <c r="C5061" s="53" t="s">
        <v>5049</v>
      </c>
      <c r="D5061" s="25" t="s">
        <v>5048</v>
      </c>
      <c r="E5061" s="97">
        <v>17856.916015625</v>
      </c>
      <c r="F5061" s="27">
        <v>16047.482421875</v>
      </c>
      <c r="G5061" s="27">
        <v>15631.5771484375</v>
      </c>
      <c r="H5061" s="27">
        <v>17281.564453125</v>
      </c>
      <c r="I5061" s="27">
        <v>22865.98828125</v>
      </c>
      <c r="J5061" s="27">
        <f t="shared" si="711"/>
        <v>16489.804782090265</v>
      </c>
      <c r="K5061" s="28">
        <v>1.0686564445495605</v>
      </c>
      <c r="L5061" s="28">
        <v>0.99973255395889282</v>
      </c>
      <c r="M5061" s="27">
        <v>16846.515625</v>
      </c>
      <c r="N5061" s="27">
        <v>18128.943965916849</v>
      </c>
      <c r="O5061" s="66">
        <f t="shared" si="712"/>
        <v>17792.344050017433</v>
      </c>
      <c r="P5061" s="66">
        <f t="shared" si="713"/>
        <v>17902.982134492395</v>
      </c>
      <c r="Q5061" s="66">
        <f t="shared" si="714"/>
        <v>16974.758459091685</v>
      </c>
      <c r="R5061" s="66">
        <f t="shared" si="715"/>
        <v>17791.114820748084</v>
      </c>
      <c r="S5061" s="67">
        <f>E5061/INDEX('CCG overall weighted population'!$F$4:$F$195,MATCH(A5061,'CCG overall weighted population'!$A$4:$A$195,0))*INDEX('CCG overall weighted population'!$T$4:$T$195,MATCH(A5061,'CCG overall weighted population'!$A$4:$A$195,0))</f>
        <v>0</v>
      </c>
      <c r="T5061" s="66">
        <f t="shared" si="716"/>
        <v>22329.610270107776</v>
      </c>
      <c r="U5061" s="66">
        <f t="shared" si="717"/>
        <v>22329.610270107776</v>
      </c>
      <c r="V5061" s="81">
        <f t="shared" si="718"/>
        <v>17782.947595142501</v>
      </c>
      <c r="W5061" s="110">
        <f t="shared" ref="W5061:W5124" si="719">V5061/E5061</f>
        <v>0.99585771583302651</v>
      </c>
    </row>
    <row r="5062" spans="1:23" x14ac:dyDescent="0.2">
      <c r="A5062" s="31" t="s">
        <v>155</v>
      </c>
      <c r="B5062" s="25" t="s">
        <v>248</v>
      </c>
      <c r="C5062" s="53" t="s">
        <v>5047</v>
      </c>
      <c r="D5062" s="25" t="s">
        <v>5046</v>
      </c>
      <c r="E5062" s="97">
        <v>6093.83349609375</v>
      </c>
      <c r="F5062" s="27">
        <v>5815.41650390625</v>
      </c>
      <c r="G5062" s="27">
        <v>6197.56005859375</v>
      </c>
      <c r="H5062" s="27">
        <v>5510.75048828125</v>
      </c>
      <c r="I5062" s="27">
        <v>6441.3681640625</v>
      </c>
      <c r="J5062" s="27">
        <f t="shared" si="711"/>
        <v>5820.3484303175046</v>
      </c>
      <c r="K5062" s="28">
        <v>1.0686564445495605</v>
      </c>
      <c r="L5062" s="28">
        <v>0.99973255395889282</v>
      </c>
      <c r="M5062" s="27">
        <v>6012.3134765625</v>
      </c>
      <c r="N5062" s="27">
        <v>6556.5177892434222</v>
      </c>
      <c r="O5062" s="66">
        <f t="shared" si="712"/>
        <v>6296.9395304797044</v>
      </c>
      <c r="P5062" s="66">
        <f t="shared" si="713"/>
        <v>6336.0957723862493</v>
      </c>
      <c r="Q5062" s="66">
        <f t="shared" si="714"/>
        <v>6066.7339078305931</v>
      </c>
      <c r="R5062" s="66">
        <f t="shared" si="715"/>
        <v>6303.6329199385427</v>
      </c>
      <c r="S5062" s="67">
        <f>E5062/INDEX('CCG overall weighted population'!$F$4:$F$195,MATCH(A5062,'CCG overall weighted population'!$A$4:$A$195,0))*INDEX('CCG overall weighted population'!$T$4:$T$195,MATCH(A5062,'CCG overall weighted population'!$A$4:$A$195,0))</f>
        <v>0</v>
      </c>
      <c r="T5062" s="66">
        <f t="shared" si="716"/>
        <v>7911.6833209292136</v>
      </c>
      <c r="U5062" s="66">
        <f t="shared" si="717"/>
        <v>7911.6833209292136</v>
      </c>
      <c r="V5062" s="81">
        <f t="shared" si="718"/>
        <v>6300.7391613005566</v>
      </c>
      <c r="W5062" s="110">
        <f t="shared" si="719"/>
        <v>1.0339532849624848</v>
      </c>
    </row>
    <row r="5063" spans="1:23" x14ac:dyDescent="0.2">
      <c r="A5063" s="31" t="s">
        <v>155</v>
      </c>
      <c r="B5063" s="25" t="s">
        <v>248</v>
      </c>
      <c r="C5063" s="53" t="s">
        <v>5045</v>
      </c>
      <c r="D5063" s="25" t="s">
        <v>5044</v>
      </c>
      <c r="E5063" s="97">
        <v>8910.3330078125</v>
      </c>
      <c r="F5063" s="27">
        <v>8359.8828125</v>
      </c>
      <c r="G5063" s="27">
        <v>7147.05126953125</v>
      </c>
      <c r="H5063" s="27">
        <v>5940.05078125</v>
      </c>
      <c r="I5063" s="27">
        <v>8691.72265625</v>
      </c>
      <c r="J5063" s="27">
        <f t="shared" si="711"/>
        <v>7933.2930917852009</v>
      </c>
      <c r="K5063" s="28">
        <v>1.0686564445495605</v>
      </c>
      <c r="L5063" s="28">
        <v>0.99973255395889282</v>
      </c>
      <c r="M5063" s="27">
        <v>8203.142578125</v>
      </c>
      <c r="N5063" s="27">
        <v>7067.7966413467857</v>
      </c>
      <c r="O5063" s="66">
        <f t="shared" si="712"/>
        <v>8383.2302915430701</v>
      </c>
      <c r="P5063" s="66">
        <f t="shared" si="713"/>
        <v>8435.359709598466</v>
      </c>
      <c r="Q5063" s="66">
        <f t="shared" si="714"/>
        <v>8089.6079844471788</v>
      </c>
      <c r="R5063" s="66">
        <f t="shared" si="715"/>
        <v>8393.690532502289</v>
      </c>
      <c r="S5063" s="67">
        <f>E5063/INDEX('CCG overall weighted population'!$F$4:$F$195,MATCH(A5063,'CCG overall weighted population'!$A$4:$A$195,0))*INDEX('CCG overall weighted population'!$T$4:$T$195,MATCH(A5063,'CCG overall weighted population'!$A$4:$A$195,0))</f>
        <v>0</v>
      </c>
      <c r="T5063" s="66">
        <f t="shared" si="716"/>
        <v>10534.912522743673</v>
      </c>
      <c r="U5063" s="66">
        <f t="shared" si="717"/>
        <v>10534.912522743673</v>
      </c>
      <c r="V5063" s="81">
        <f t="shared" si="718"/>
        <v>8389.8373077362703</v>
      </c>
      <c r="W5063" s="110">
        <f t="shared" si="719"/>
        <v>0.94158515740995719</v>
      </c>
    </row>
    <row r="5064" spans="1:23" x14ac:dyDescent="0.2">
      <c r="A5064" s="31" t="s">
        <v>155</v>
      </c>
      <c r="B5064" s="25" t="s">
        <v>248</v>
      </c>
      <c r="C5064" s="53" t="s">
        <v>5043</v>
      </c>
      <c r="D5064" s="25" t="s">
        <v>5042</v>
      </c>
      <c r="E5064" s="97">
        <v>2591.16650390625</v>
      </c>
      <c r="F5064" s="27">
        <v>2331.094482421875</v>
      </c>
      <c r="G5064" s="27">
        <v>2528.051025390625</v>
      </c>
      <c r="H5064" s="27">
        <v>1321.69482421875</v>
      </c>
      <c r="I5064" s="27">
        <v>1968.8863525390625</v>
      </c>
      <c r="J5064" s="27">
        <f t="shared" si="711"/>
        <v>2177.3731078770734</v>
      </c>
      <c r="K5064" s="28">
        <v>1.0686564445495605</v>
      </c>
      <c r="L5064" s="28">
        <v>0.99973255395889282</v>
      </c>
      <c r="M5064" s="27">
        <v>2453.017822265625</v>
      </c>
      <c r="N5064" s="27">
        <v>1744.4220385447761</v>
      </c>
      <c r="O5064" s="66">
        <f t="shared" si="712"/>
        <v>2279.9862724526529</v>
      </c>
      <c r="P5064" s="66">
        <f t="shared" si="713"/>
        <v>2294.1639048716443</v>
      </c>
      <c r="Q5064" s="66">
        <f t="shared" si="714"/>
        <v>2382.1582438935402</v>
      </c>
      <c r="R5064" s="66">
        <f t="shared" si="715"/>
        <v>2304.7687737108668</v>
      </c>
      <c r="S5064" s="67">
        <f>E5064/INDEX('CCG overall weighted population'!$F$4:$F$195,MATCH(A5064,'CCG overall weighted population'!$A$4:$A$195,0))*INDEX('CCG overall weighted population'!$T$4:$T$195,MATCH(A5064,'CCG overall weighted population'!$A$4:$A$195,0))</f>
        <v>0</v>
      </c>
      <c r="T5064" s="66">
        <f t="shared" si="716"/>
        <v>2892.7129636451796</v>
      </c>
      <c r="U5064" s="66">
        <f t="shared" si="717"/>
        <v>2892.7129636451796</v>
      </c>
      <c r="V5064" s="81">
        <f t="shared" si="718"/>
        <v>2303.7107418374699</v>
      </c>
      <c r="W5064" s="110">
        <f t="shared" si="719"/>
        <v>0.88906318384579563</v>
      </c>
    </row>
    <row r="5065" spans="1:23" x14ac:dyDescent="0.2">
      <c r="A5065" s="31" t="s">
        <v>155</v>
      </c>
      <c r="B5065" s="25" t="s">
        <v>248</v>
      </c>
      <c r="C5065" s="53" t="s">
        <v>5041</v>
      </c>
      <c r="D5065" s="25" t="s">
        <v>5040</v>
      </c>
      <c r="E5065" s="97">
        <v>7525.9169921875</v>
      </c>
      <c r="F5065" s="27">
        <v>5917.62841796875</v>
      </c>
      <c r="G5065" s="27">
        <v>4780.373046875</v>
      </c>
      <c r="H5065" s="27">
        <v>6213.47314453125</v>
      </c>
      <c r="I5065" s="27">
        <v>11381.7939453125</v>
      </c>
      <c r="J5065" s="27">
        <f t="shared" si="711"/>
        <v>6116.6615423945377</v>
      </c>
      <c r="K5065" s="28">
        <v>1.0686564445495605</v>
      </c>
      <c r="L5065" s="28">
        <v>0.99973255395889282</v>
      </c>
      <c r="M5065" s="27">
        <v>5916.73193359375</v>
      </c>
      <c r="N5065" s="27">
        <v>9219.5249844199043</v>
      </c>
      <c r="O5065" s="66">
        <f t="shared" si="712"/>
        <v>6866.3624050897597</v>
      </c>
      <c r="P5065" s="66">
        <f t="shared" si="713"/>
        <v>6909.0594877043059</v>
      </c>
      <c r="Q5065" s="66">
        <f t="shared" si="714"/>
        <v>6247.0112386763658</v>
      </c>
      <c r="R5065" s="66">
        <f t="shared" si="715"/>
        <v>6829.271004442543</v>
      </c>
      <c r="S5065" s="67">
        <f>E5065/INDEX('CCG overall weighted population'!$F$4:$F$195,MATCH(A5065,'CCG overall weighted population'!$A$4:$A$195,0))*INDEX('CCG overall weighted population'!$T$4:$T$195,MATCH(A5065,'CCG overall weighted population'!$A$4:$A$195,0))</f>
        <v>0</v>
      </c>
      <c r="T5065" s="66">
        <f t="shared" si="716"/>
        <v>8571.4111507115394</v>
      </c>
      <c r="U5065" s="66">
        <f t="shared" si="717"/>
        <v>8571.4111507115394</v>
      </c>
      <c r="V5065" s="81">
        <f t="shared" si="718"/>
        <v>6826.1359453089854</v>
      </c>
      <c r="W5065" s="110">
        <f t="shared" si="719"/>
        <v>0.90701717178053609</v>
      </c>
    </row>
    <row r="5066" spans="1:23" x14ac:dyDescent="0.2">
      <c r="A5066" s="31" t="s">
        <v>155</v>
      </c>
      <c r="B5066" s="25" t="s">
        <v>248</v>
      </c>
      <c r="C5066" s="53" t="s">
        <v>5039</v>
      </c>
      <c r="D5066" s="25" t="s">
        <v>5038</v>
      </c>
      <c r="E5066" s="97">
        <v>5678.9169921875</v>
      </c>
      <c r="F5066" s="27">
        <v>5841.3671875</v>
      </c>
      <c r="G5066" s="27">
        <v>6040.8779296875</v>
      </c>
      <c r="H5066" s="27">
        <v>3935.1328125</v>
      </c>
      <c r="I5066" s="27">
        <v>3862.1240234375</v>
      </c>
      <c r="J5066" s="27">
        <f t="shared" si="711"/>
        <v>5486.0471763222195</v>
      </c>
      <c r="K5066" s="28">
        <v>1.0686564445495605</v>
      </c>
      <c r="L5066" s="28">
        <v>0.99973255395889282</v>
      </c>
      <c r="M5066" s="27">
        <v>5999.970703125</v>
      </c>
      <c r="N5066" s="27">
        <v>4208.1286942816132</v>
      </c>
      <c r="O5066" s="66">
        <f t="shared" si="712"/>
        <v>5724.6026560428236</v>
      </c>
      <c r="P5066" s="66">
        <f t="shared" si="713"/>
        <v>5760.19993712419</v>
      </c>
      <c r="Q5066" s="66">
        <f t="shared" si="714"/>
        <v>5820.7865022406613</v>
      </c>
      <c r="R5066" s="66">
        <f t="shared" si="715"/>
        <v>5767.5016861187396</v>
      </c>
      <c r="S5066" s="67">
        <f>E5066/INDEX('CCG overall weighted population'!$F$4:$F$195,MATCH(A5066,'CCG overall weighted population'!$A$4:$A$195,0))*INDEX('CCG overall weighted population'!$T$4:$T$195,MATCH(A5066,'CCG overall weighted population'!$A$4:$A$195,0))</f>
        <v>0</v>
      </c>
      <c r="T5066" s="66">
        <f t="shared" si="716"/>
        <v>7238.7855500224186</v>
      </c>
      <c r="U5066" s="66">
        <f t="shared" si="717"/>
        <v>7238.7855500224186</v>
      </c>
      <c r="V5066" s="81">
        <f t="shared" si="718"/>
        <v>5764.8540449829416</v>
      </c>
      <c r="W5066" s="110">
        <f t="shared" si="719"/>
        <v>1.0151326481640188</v>
      </c>
    </row>
    <row r="5067" spans="1:23" x14ac:dyDescent="0.2">
      <c r="A5067" s="31" t="s">
        <v>155</v>
      </c>
      <c r="B5067" s="25" t="s">
        <v>248</v>
      </c>
      <c r="C5067" s="53" t="s">
        <v>5037</v>
      </c>
      <c r="D5067" s="25" t="s">
        <v>5036</v>
      </c>
      <c r="E5067" s="97">
        <v>8820.333984375</v>
      </c>
      <c r="F5067" s="27">
        <v>6952.00244140625</v>
      </c>
      <c r="G5067" s="27">
        <v>6532.89599609375</v>
      </c>
      <c r="H5067" s="27">
        <v>7631.6962890625</v>
      </c>
      <c r="I5067" s="27">
        <v>13336.369140625</v>
      </c>
      <c r="J5067" s="27">
        <f t="shared" si="711"/>
        <v>7292.9548289818313</v>
      </c>
      <c r="K5067" s="28">
        <v>1.0686564445495605</v>
      </c>
      <c r="L5067" s="28">
        <v>0.99973255395889282</v>
      </c>
      <c r="M5067" s="27">
        <v>7623.943359375</v>
      </c>
      <c r="N5067" s="27">
        <v>10156.613632305118</v>
      </c>
      <c r="O5067" s="66">
        <f t="shared" si="712"/>
        <v>8097.523691312872</v>
      </c>
      <c r="P5067" s="66">
        <f t="shared" si="713"/>
        <v>8147.8765007953643</v>
      </c>
      <c r="Q5067" s="66">
        <f t="shared" si="714"/>
        <v>7877.2103866680118</v>
      </c>
      <c r="R5067" s="66">
        <f t="shared" si="715"/>
        <v>8115.2564632855829</v>
      </c>
      <c r="S5067" s="67">
        <f>E5067/INDEX('CCG overall weighted population'!$F$4:$F$195,MATCH(A5067,'CCG overall weighted population'!$A$4:$A$195,0))*INDEX('CCG overall weighted population'!$T$4:$T$195,MATCH(A5067,'CCG overall weighted population'!$A$4:$A$195,0))</f>
        <v>0</v>
      </c>
      <c r="T5067" s="66">
        <f t="shared" si="716"/>
        <v>10185.450203256047</v>
      </c>
      <c r="U5067" s="66">
        <f t="shared" si="717"/>
        <v>10185.450203256047</v>
      </c>
      <c r="V5067" s="81">
        <f t="shared" si="718"/>
        <v>8111.531057033606</v>
      </c>
      <c r="W5067" s="110">
        <f t="shared" si="719"/>
        <v>0.91963989928306333</v>
      </c>
    </row>
    <row r="5068" spans="1:23" x14ac:dyDescent="0.2">
      <c r="A5068" s="31" t="s">
        <v>155</v>
      </c>
      <c r="B5068" s="25" t="s">
        <v>248</v>
      </c>
      <c r="C5068" s="53" t="s">
        <v>5035</v>
      </c>
      <c r="D5068" s="25" t="s">
        <v>5034</v>
      </c>
      <c r="E5068" s="97">
        <v>11126</v>
      </c>
      <c r="F5068" s="27">
        <v>12045.099609375</v>
      </c>
      <c r="G5068" s="27">
        <v>11953.701171875</v>
      </c>
      <c r="H5068" s="27">
        <v>9140.3466796875</v>
      </c>
      <c r="I5068" s="27">
        <v>11177.2109375</v>
      </c>
      <c r="J5068" s="27">
        <f t="shared" si="711"/>
        <v>11567.787481036459</v>
      </c>
      <c r="K5068" s="28">
        <v>1.0686564445495605</v>
      </c>
      <c r="L5068" s="28">
        <v>0.99973255395889282</v>
      </c>
      <c r="M5068" s="27">
        <v>11358.0498046875</v>
      </c>
      <c r="N5068" s="27">
        <v>9350.6471183062313</v>
      </c>
      <c r="O5068" s="66">
        <f t="shared" si="712"/>
        <v>12121.811709252952</v>
      </c>
      <c r="P5068" s="66">
        <f t="shared" si="713"/>
        <v>12197.188737940556</v>
      </c>
      <c r="Q5068" s="66">
        <f t="shared" si="714"/>
        <v>11157.309536049373</v>
      </c>
      <c r="R5068" s="66">
        <f t="shared" si="715"/>
        <v>12071.864965215273</v>
      </c>
      <c r="S5068" s="67">
        <f>E5068/INDEX('CCG overall weighted population'!$F$4:$F$195,MATCH(A5068,'CCG overall weighted population'!$A$4:$A$195,0))*INDEX('CCG overall weighted population'!$T$4:$T$195,MATCH(A5068,'CCG overall weighted population'!$A$4:$A$195,0))</f>
        <v>0</v>
      </c>
      <c r="T5068" s="66">
        <f t="shared" si="716"/>
        <v>15151.385543994296</v>
      </c>
      <c r="U5068" s="66">
        <f t="shared" si="717"/>
        <v>15151.385543994296</v>
      </c>
      <c r="V5068" s="81">
        <f t="shared" si="718"/>
        <v>12066.323230161317</v>
      </c>
      <c r="W5068" s="110">
        <f t="shared" si="719"/>
        <v>1.0845158394896024</v>
      </c>
    </row>
    <row r="5069" spans="1:23" x14ac:dyDescent="0.2">
      <c r="A5069" s="31" t="s">
        <v>155</v>
      </c>
      <c r="B5069" s="25" t="s">
        <v>248</v>
      </c>
      <c r="C5069" s="53" t="s">
        <v>5033</v>
      </c>
      <c r="D5069" s="25" t="s">
        <v>5032</v>
      </c>
      <c r="E5069" s="97">
        <v>3678.16650390625</v>
      </c>
      <c r="F5069" s="27">
        <v>2996.246826171875</v>
      </c>
      <c r="G5069" s="27">
        <v>2976.605712890625</v>
      </c>
      <c r="H5069" s="27">
        <v>3095.182861328125</v>
      </c>
      <c r="I5069" s="27">
        <v>3780.869873046875</v>
      </c>
      <c r="J5069" s="27">
        <f t="shared" si="711"/>
        <v>3042.5011579264592</v>
      </c>
      <c r="K5069" s="28">
        <v>1.0686564445495605</v>
      </c>
      <c r="L5069" s="28">
        <v>0.99973255395889282</v>
      </c>
      <c r="M5069" s="27">
        <v>3339.632568359375</v>
      </c>
      <c r="N5069" s="27">
        <v>3273.9495512788189</v>
      </c>
      <c r="O5069" s="66">
        <f t="shared" si="712"/>
        <v>3275.2461657281351</v>
      </c>
      <c r="P5069" s="66">
        <f t="shared" si="713"/>
        <v>3295.6126200267618</v>
      </c>
      <c r="Q5069" s="66">
        <f t="shared" si="714"/>
        <v>3333.0642666513195</v>
      </c>
      <c r="R5069" s="66">
        <f t="shared" si="715"/>
        <v>3300.1262035672607</v>
      </c>
      <c r="S5069" s="67">
        <f>E5069/INDEX('CCG overall weighted population'!$F$4:$F$195,MATCH(A5069,'CCG overall weighted population'!$A$4:$A$195,0))*INDEX('CCG overall weighted population'!$T$4:$T$195,MATCH(A5069,'CCG overall weighted population'!$A$4:$A$195,0))</f>
        <v>0</v>
      </c>
      <c r="T5069" s="66">
        <f t="shared" si="716"/>
        <v>4141.9850700917877</v>
      </c>
      <c r="U5069" s="66">
        <f t="shared" si="717"/>
        <v>4141.9850700917877</v>
      </c>
      <c r="V5069" s="81">
        <f t="shared" si="718"/>
        <v>3298.6112408736358</v>
      </c>
      <c r="W5069" s="110">
        <f t="shared" si="719"/>
        <v>0.89680856953334698</v>
      </c>
    </row>
    <row r="5070" spans="1:23" x14ac:dyDescent="0.2">
      <c r="A5070" s="31" t="s">
        <v>155</v>
      </c>
      <c r="B5070" s="25" t="s">
        <v>248</v>
      </c>
      <c r="C5070" s="53" t="s">
        <v>5031</v>
      </c>
      <c r="D5070" s="25" t="s">
        <v>5030</v>
      </c>
      <c r="E5070" s="97">
        <v>14750.3330078125</v>
      </c>
      <c r="F5070" s="27">
        <v>14630.90234375</v>
      </c>
      <c r="G5070" s="27">
        <v>12548.10546875</v>
      </c>
      <c r="H5070" s="27">
        <v>17342.54296875</v>
      </c>
      <c r="I5070" s="27">
        <v>18887.357421875</v>
      </c>
      <c r="J5070" s="27">
        <f t="shared" si="711"/>
        <v>15080.995769152973</v>
      </c>
      <c r="K5070" s="28">
        <v>1.0686564445495605</v>
      </c>
      <c r="L5070" s="28">
        <v>0.99973255395889282</v>
      </c>
      <c r="M5070" s="27">
        <v>15428.0595703125</v>
      </c>
      <c r="N5070" s="27">
        <v>16460.508313553441</v>
      </c>
      <c r="O5070" s="66">
        <f t="shared" si="712"/>
        <v>16259.47612019328</v>
      </c>
      <c r="P5070" s="66">
        <f t="shared" si="713"/>
        <v>16360.582376201342</v>
      </c>
      <c r="Q5070" s="66">
        <f t="shared" si="714"/>
        <v>15531.304444636595</v>
      </c>
      <c r="R5070" s="66">
        <f t="shared" si="715"/>
        <v>16260.639768605668</v>
      </c>
      <c r="S5070" s="67">
        <f>E5070/INDEX('CCG overall weighted population'!$F$4:$F$195,MATCH(A5070,'CCG overall weighted population'!$A$4:$A$195,0))*INDEX('CCG overall weighted population'!$T$4:$T$195,MATCH(A5070,'CCG overall weighted population'!$A$4:$A$195,0))</f>
        <v>0</v>
      </c>
      <c r="T5070" s="66">
        <f t="shared" si="716"/>
        <v>20408.712575568246</v>
      </c>
      <c r="U5070" s="66">
        <f t="shared" si="717"/>
        <v>20408.712575568246</v>
      </c>
      <c r="V5070" s="81">
        <f t="shared" si="718"/>
        <v>16253.175126011911</v>
      </c>
      <c r="W5070" s="110">
        <f t="shared" si="719"/>
        <v>1.1018853009897087</v>
      </c>
    </row>
    <row r="5071" spans="1:23" x14ac:dyDescent="0.2">
      <c r="A5071" s="31" t="s">
        <v>155</v>
      </c>
      <c r="B5071" s="25" t="s">
        <v>248</v>
      </c>
      <c r="C5071" s="53" t="s">
        <v>5029</v>
      </c>
      <c r="D5071" s="25" t="s">
        <v>5028</v>
      </c>
      <c r="E5071" s="97">
        <v>3466.08349609375</v>
      </c>
      <c r="F5071" s="27">
        <v>2906.547119140625</v>
      </c>
      <c r="G5071" s="27">
        <v>3613.527587890625</v>
      </c>
      <c r="H5071" s="27">
        <v>2648.354248046875</v>
      </c>
      <c r="I5071" s="27">
        <v>3695.23291015625</v>
      </c>
      <c r="J5071" s="27">
        <f t="shared" si="711"/>
        <v>2946.0575301706799</v>
      </c>
      <c r="K5071" s="28">
        <v>1.0686564445495605</v>
      </c>
      <c r="L5071" s="28">
        <v>0.99973255395889282</v>
      </c>
      <c r="M5071" s="27">
        <v>3347.870849609375</v>
      </c>
      <c r="N5071" s="27">
        <v>3667.2429987022733</v>
      </c>
      <c r="O5071" s="66">
        <f t="shared" si="712"/>
        <v>3224.5306968235936</v>
      </c>
      <c r="P5071" s="66">
        <f t="shared" si="713"/>
        <v>3244.5817872602656</v>
      </c>
      <c r="Q5071" s="66">
        <f t="shared" si="714"/>
        <v>3379.8080645186647</v>
      </c>
      <c r="R5071" s="66">
        <f t="shared" si="715"/>
        <v>3260.8789371665207</v>
      </c>
      <c r="S5071" s="67">
        <f>E5071/INDEX('CCG overall weighted population'!$F$4:$F$195,MATCH(A5071,'CCG overall weighted population'!$A$4:$A$195,0))*INDEX('CCG overall weighted population'!$T$4:$T$195,MATCH(A5071,'CCG overall weighted population'!$A$4:$A$195,0))</f>
        <v>0</v>
      </c>
      <c r="T5071" s="66">
        <f t="shared" si="716"/>
        <v>4092.7258656110434</v>
      </c>
      <c r="U5071" s="66">
        <f t="shared" si="717"/>
        <v>4092.7258656110434</v>
      </c>
      <c r="V5071" s="81">
        <f t="shared" si="718"/>
        <v>3259.381991403387</v>
      </c>
      <c r="W5071" s="110">
        <f t="shared" si="719"/>
        <v>0.94036453394059494</v>
      </c>
    </row>
    <row r="5072" spans="1:23" x14ac:dyDescent="0.2">
      <c r="A5072" s="31" t="s">
        <v>155</v>
      </c>
      <c r="B5072" s="25" t="s">
        <v>248</v>
      </c>
      <c r="C5072" s="53" t="s">
        <v>5027</v>
      </c>
      <c r="D5072" s="25" t="s">
        <v>5026</v>
      </c>
      <c r="E5072" s="97">
        <v>3128.166748046875</v>
      </c>
      <c r="F5072" s="27">
        <v>2750.310546875</v>
      </c>
      <c r="G5072" s="27">
        <v>2447.910888671875</v>
      </c>
      <c r="H5072" s="27">
        <v>2700.74169921875</v>
      </c>
      <c r="I5072" s="27">
        <v>3496.12158203125</v>
      </c>
      <c r="J5072" s="27">
        <f t="shared" si="711"/>
        <v>2754.5579200491666</v>
      </c>
      <c r="K5072" s="28">
        <v>1.0686564445495605</v>
      </c>
      <c r="L5072" s="28">
        <v>0.99973255395889282</v>
      </c>
      <c r="M5072" s="27">
        <v>2808.56787109375</v>
      </c>
      <c r="N5072" s="27">
        <v>2863.654370110713</v>
      </c>
      <c r="O5072" s="66">
        <f t="shared" si="712"/>
        <v>2954.5443430139703</v>
      </c>
      <c r="P5072" s="66">
        <f t="shared" si="713"/>
        <v>2972.9165780431758</v>
      </c>
      <c r="Q5072" s="66">
        <f t="shared" si="714"/>
        <v>2814.0765209954461</v>
      </c>
      <c r="R5072" s="66">
        <f t="shared" si="715"/>
        <v>2953.7735514561282</v>
      </c>
      <c r="S5072" s="67">
        <f>E5072/INDEX('CCG overall weighted population'!$F$4:$F$195,MATCH(A5072,'CCG overall weighted population'!$A$4:$A$195,0))*INDEX('CCG overall weighted population'!$T$4:$T$195,MATCH(A5072,'CCG overall weighted population'!$A$4:$A$195,0))</f>
        <v>0</v>
      </c>
      <c r="T5072" s="66">
        <f t="shared" si="716"/>
        <v>3707.2782057057243</v>
      </c>
      <c r="U5072" s="66">
        <f t="shared" si="717"/>
        <v>3707.2782057057243</v>
      </c>
      <c r="V5072" s="81">
        <f t="shared" si="718"/>
        <v>2952.4175861203066</v>
      </c>
      <c r="W5072" s="110">
        <f t="shared" si="719"/>
        <v>0.94381720154902216</v>
      </c>
    </row>
    <row r="5073" spans="1:23" x14ac:dyDescent="0.2">
      <c r="A5073" s="31" t="s">
        <v>155</v>
      </c>
      <c r="B5073" s="25" t="s">
        <v>248</v>
      </c>
      <c r="C5073" s="53" t="s">
        <v>5025</v>
      </c>
      <c r="D5073" s="25" t="s">
        <v>5024</v>
      </c>
      <c r="E5073" s="97">
        <v>3666.41650390625</v>
      </c>
      <c r="F5073" s="27">
        <v>3416.2841796875</v>
      </c>
      <c r="G5073" s="27">
        <v>2571.04541015625</v>
      </c>
      <c r="H5073" s="27">
        <v>2665.538330078125</v>
      </c>
      <c r="I5073" s="27">
        <v>3028.881103515625</v>
      </c>
      <c r="J5073" s="27">
        <f t="shared" si="711"/>
        <v>3233.4288353505735</v>
      </c>
      <c r="K5073" s="28">
        <v>1.0686564445495605</v>
      </c>
      <c r="L5073" s="28">
        <v>0.99973255395889282</v>
      </c>
      <c r="M5073" s="27">
        <v>3395.96826171875</v>
      </c>
      <c r="N5073" s="27">
        <v>2857.3980690772191</v>
      </c>
      <c r="O5073" s="66">
        <f t="shared" si="712"/>
        <v>3414.3264003550839</v>
      </c>
      <c r="P5073" s="66">
        <f t="shared" si="713"/>
        <v>3435.5576968973296</v>
      </c>
      <c r="Q5073" s="66">
        <f t="shared" si="714"/>
        <v>3342.1112424545972</v>
      </c>
      <c r="R5073" s="66">
        <f t="shared" si="715"/>
        <v>3424.2957520509799</v>
      </c>
      <c r="S5073" s="67">
        <f>E5073/INDEX('CCG overall weighted population'!$F$4:$F$195,MATCH(A5073,'CCG overall weighted population'!$A$4:$A$195,0))*INDEX('CCG overall weighted population'!$T$4:$T$195,MATCH(A5073,'CCG overall weighted population'!$A$4:$A$195,0))</f>
        <v>0</v>
      </c>
      <c r="T5073" s="66">
        <f t="shared" si="716"/>
        <v>4297.8301451751777</v>
      </c>
      <c r="U5073" s="66">
        <f t="shared" si="717"/>
        <v>4297.8301451751777</v>
      </c>
      <c r="V5073" s="81">
        <f t="shared" si="718"/>
        <v>3422.7237878301303</v>
      </c>
      <c r="W5073" s="110">
        <f t="shared" si="719"/>
        <v>0.93353381542536529</v>
      </c>
    </row>
    <row r="5074" spans="1:23" x14ac:dyDescent="0.2">
      <c r="A5074" s="31" t="s">
        <v>155</v>
      </c>
      <c r="B5074" s="25" t="s">
        <v>248</v>
      </c>
      <c r="C5074" s="53" t="s">
        <v>5023</v>
      </c>
      <c r="D5074" s="25" t="s">
        <v>5022</v>
      </c>
      <c r="E5074" s="97">
        <v>11084.41796875</v>
      </c>
      <c r="F5074" s="27">
        <v>8426.998046875</v>
      </c>
      <c r="G5074" s="27">
        <v>8272.26953125</v>
      </c>
      <c r="H5074" s="27">
        <v>12638.810546875</v>
      </c>
      <c r="I5074" s="27">
        <v>14882.5380859375</v>
      </c>
      <c r="J5074" s="27">
        <f t="shared" si="711"/>
        <v>9317.1796544127974</v>
      </c>
      <c r="K5074" s="28">
        <v>1.0686564445495605</v>
      </c>
      <c r="L5074" s="28">
        <v>0.99973255395889282</v>
      </c>
      <c r="M5074" s="27">
        <v>9453.322265625</v>
      </c>
      <c r="N5074" s="27">
        <v>13529.184634280673</v>
      </c>
      <c r="O5074" s="66">
        <f t="shared" si="712"/>
        <v>10404.199403009867</v>
      </c>
      <c r="P5074" s="66">
        <f t="shared" si="713"/>
        <v>10468.895807778603</v>
      </c>
      <c r="Q5074" s="66">
        <f t="shared" si="714"/>
        <v>9860.9085024905689</v>
      </c>
      <c r="R5074" s="66">
        <f t="shared" si="715"/>
        <v>10395.622621114995</v>
      </c>
      <c r="S5074" s="67">
        <f>E5074/INDEX('CCG overall weighted population'!$F$4:$F$195,MATCH(A5074,'CCG overall weighted population'!$A$4:$A$195,0))*INDEX('CCG overall weighted population'!$T$4:$T$195,MATCH(A5074,'CCG overall weighted population'!$A$4:$A$195,0))</f>
        <v>0</v>
      </c>
      <c r="T5074" s="66">
        <f t="shared" si="716"/>
        <v>13047.535468317183</v>
      </c>
      <c r="U5074" s="66">
        <f t="shared" si="717"/>
        <v>13047.535468317183</v>
      </c>
      <c r="V5074" s="81">
        <f t="shared" si="718"/>
        <v>10390.850385304446</v>
      </c>
      <c r="W5074" s="110">
        <f t="shared" si="719"/>
        <v>0.93742859702684345</v>
      </c>
    </row>
    <row r="5075" spans="1:23" x14ac:dyDescent="0.2">
      <c r="A5075" s="31" t="s">
        <v>155</v>
      </c>
      <c r="B5075" s="25" t="s">
        <v>248</v>
      </c>
      <c r="C5075" s="53" t="s">
        <v>5021</v>
      </c>
      <c r="D5075" s="25" t="s">
        <v>5020</v>
      </c>
      <c r="E5075" s="97">
        <v>8607.666015625</v>
      </c>
      <c r="F5075" s="27">
        <v>8698.5087890625</v>
      </c>
      <c r="G5075" s="27">
        <v>8741.083984375</v>
      </c>
      <c r="H5075" s="27">
        <v>7616.33740234375</v>
      </c>
      <c r="I5075" s="27">
        <v>10306.9501953125</v>
      </c>
      <c r="J5075" s="27">
        <f t="shared" si="711"/>
        <v>8606.0790926803838</v>
      </c>
      <c r="K5075" s="28">
        <v>1.0686564445495605</v>
      </c>
      <c r="L5075" s="28">
        <v>0.99973255395889282</v>
      </c>
      <c r="M5075" s="27">
        <v>8333.380859375</v>
      </c>
      <c r="N5075" s="27">
        <v>7916.7291231126283</v>
      </c>
      <c r="O5075" s="66">
        <f t="shared" si="712"/>
        <v>9120.8340724150657</v>
      </c>
      <c r="P5075" s="66">
        <f t="shared" si="713"/>
        <v>9177.5501300491342</v>
      </c>
      <c r="Q5075" s="66">
        <f t="shared" si="714"/>
        <v>8291.7156857487626</v>
      </c>
      <c r="R5075" s="66">
        <f t="shared" si="715"/>
        <v>9070.7914658044538</v>
      </c>
      <c r="S5075" s="67">
        <f>E5075/INDEX('CCG overall weighted population'!$F$4:$F$195,MATCH(A5075,'CCG overall weighted population'!$A$4:$A$195,0))*INDEX('CCG overall weighted population'!$T$4:$T$195,MATCH(A5075,'CCG overall weighted population'!$A$4:$A$195,0))</f>
        <v>0</v>
      </c>
      <c r="T5075" s="66">
        <f t="shared" si="716"/>
        <v>11384.741221310176</v>
      </c>
      <c r="U5075" s="66">
        <f t="shared" si="717"/>
        <v>11384.741221310176</v>
      </c>
      <c r="V5075" s="81">
        <f t="shared" si="718"/>
        <v>9066.6274096972993</v>
      </c>
      <c r="W5075" s="110">
        <f t="shared" si="719"/>
        <v>1.0533200745985234</v>
      </c>
    </row>
    <row r="5076" spans="1:23" x14ac:dyDescent="0.2">
      <c r="A5076" s="31" t="s">
        <v>155</v>
      </c>
      <c r="B5076" s="25" t="s">
        <v>248</v>
      </c>
      <c r="C5076" s="53" t="s">
        <v>5019</v>
      </c>
      <c r="D5076" s="25" t="s">
        <v>5018</v>
      </c>
      <c r="E5076" s="97">
        <v>13192.666015625</v>
      </c>
      <c r="F5076" s="27">
        <v>13305.1123046875</v>
      </c>
      <c r="G5076" s="27">
        <v>13548.5166015625</v>
      </c>
      <c r="H5076" s="27">
        <v>6997.2724609375</v>
      </c>
      <c r="I5076" s="27">
        <v>8691.9423828125</v>
      </c>
      <c r="J5076" s="27">
        <f t="shared" si="711"/>
        <v>12183.271632332489</v>
      </c>
      <c r="K5076" s="28">
        <v>1.0686564445495605</v>
      </c>
      <c r="L5076" s="28">
        <v>0.99973255395889282</v>
      </c>
      <c r="M5076" s="27">
        <v>13400.029296875</v>
      </c>
      <c r="N5076" s="27">
        <v>8172.6276934589823</v>
      </c>
      <c r="O5076" s="66">
        <f t="shared" si="712"/>
        <v>12587.764248057621</v>
      </c>
      <c r="P5076" s="66">
        <f t="shared" si="713"/>
        <v>12666.038708146321</v>
      </c>
      <c r="Q5076" s="66">
        <f t="shared" si="714"/>
        <v>12877.289136533398</v>
      </c>
      <c r="R5076" s="66">
        <f t="shared" si="715"/>
        <v>12691.49810826429</v>
      </c>
      <c r="S5076" s="67">
        <f>E5076/INDEX('CCG overall weighted population'!$F$4:$F$195,MATCH(A5076,'CCG overall weighted population'!$A$4:$A$195,0))*INDEX('CCG overall weighted population'!$T$4:$T$195,MATCH(A5076,'CCG overall weighted population'!$A$4:$A$195,0))</f>
        <v>0</v>
      </c>
      <c r="T5076" s="66">
        <f t="shared" si="716"/>
        <v>15929.08647696735</v>
      </c>
      <c r="U5076" s="66">
        <f t="shared" si="717"/>
        <v>15929.08647696735</v>
      </c>
      <c r="V5076" s="81">
        <f t="shared" si="718"/>
        <v>12685.671923150687</v>
      </c>
      <c r="W5076" s="110">
        <f t="shared" si="719"/>
        <v>0.96157000473794729</v>
      </c>
    </row>
    <row r="5077" spans="1:23" x14ac:dyDescent="0.2">
      <c r="A5077" s="31" t="s">
        <v>155</v>
      </c>
      <c r="B5077" s="25" t="s">
        <v>248</v>
      </c>
      <c r="C5077" s="53" t="s">
        <v>5017</v>
      </c>
      <c r="D5077" s="25" t="s">
        <v>5016</v>
      </c>
      <c r="E5077" s="97">
        <v>11165.166015625</v>
      </c>
      <c r="F5077" s="27">
        <v>8229.9453125</v>
      </c>
      <c r="G5077" s="27">
        <v>5028.0576171875</v>
      </c>
      <c r="H5077" s="27">
        <v>10085.193359375</v>
      </c>
      <c r="I5077" s="27">
        <v>19895.841796875</v>
      </c>
      <c r="J5077" s="27">
        <f t="shared" si="711"/>
        <v>8788.6095157400123</v>
      </c>
      <c r="K5077" s="28">
        <v>1.0686564445495605</v>
      </c>
      <c r="L5077" s="28">
        <v>0.99973255395889282</v>
      </c>
      <c r="M5077" s="27">
        <v>8312.10546875</v>
      </c>
      <c r="N5077" s="27">
        <v>12505.072147795721</v>
      </c>
      <c r="O5077" s="66">
        <f t="shared" si="712"/>
        <v>9786.5482981006517</v>
      </c>
      <c r="P5077" s="66">
        <f t="shared" si="713"/>
        <v>9847.4039646884667</v>
      </c>
      <c r="Q5077" s="66">
        <f t="shared" si="714"/>
        <v>8731.402136654573</v>
      </c>
      <c r="R5077" s="66">
        <f t="shared" si="715"/>
        <v>9712.9060737765594</v>
      </c>
      <c r="S5077" s="67">
        <f>E5077/INDEX('CCG overall weighted population'!$F$4:$F$195,MATCH(A5077,'CCG overall weighted population'!$A$4:$A$195,0))*INDEX('CCG overall weighted population'!$T$4:$T$195,MATCH(A5077,'CCG overall weighted population'!$A$4:$A$195,0))</f>
        <v>0</v>
      </c>
      <c r="T5077" s="66">
        <f t="shared" si="716"/>
        <v>12190.658618236808</v>
      </c>
      <c r="U5077" s="66">
        <f t="shared" si="717"/>
        <v>12190.658618236808</v>
      </c>
      <c r="V5077" s="81">
        <f t="shared" si="718"/>
        <v>9708.4472472224243</v>
      </c>
      <c r="W5077" s="110">
        <f t="shared" si="719"/>
        <v>0.86953003955660102</v>
      </c>
    </row>
    <row r="5078" spans="1:23" x14ac:dyDescent="0.2">
      <c r="A5078" s="31" t="s">
        <v>156</v>
      </c>
      <c r="B5078" s="25" t="s">
        <v>261</v>
      </c>
      <c r="C5078" s="53" t="s">
        <v>5015</v>
      </c>
      <c r="D5078" s="25" t="s">
        <v>5014</v>
      </c>
      <c r="E5078" s="97">
        <v>7464</v>
      </c>
      <c r="F5078" s="27">
        <v>8498.19140625</v>
      </c>
      <c r="G5078" s="27">
        <v>8903.66015625</v>
      </c>
      <c r="H5078" s="27">
        <v>5847.20849609375</v>
      </c>
      <c r="I5078" s="27">
        <v>7174.27490234375</v>
      </c>
      <c r="J5078" s="27">
        <f t="shared" si="711"/>
        <v>8071.7780355798104</v>
      </c>
      <c r="K5078" s="28">
        <v>1.0726402997970581</v>
      </c>
      <c r="L5078" s="28">
        <v>1.0003489255905151</v>
      </c>
      <c r="M5078" s="27">
        <v>7643.193359375</v>
      </c>
      <c r="N5078" s="27">
        <v>5755.5050568189808</v>
      </c>
      <c r="O5078" s="66">
        <f t="shared" si="712"/>
        <v>8412.595983897636</v>
      </c>
      <c r="P5078" s="66">
        <f t="shared" si="713"/>
        <v>8464.9080065577018</v>
      </c>
      <c r="Q5078" s="66">
        <f t="shared" si="714"/>
        <v>7454.4245291193984</v>
      </c>
      <c r="R5078" s="66">
        <f t="shared" si="715"/>
        <v>8343.1269367576497</v>
      </c>
      <c r="S5078" s="67">
        <f>E5078/INDEX('CCG overall weighted population'!$F$4:$F$195,MATCH(A5078,'CCG overall weighted population'!$A$4:$A$195,0))*INDEX('CCG overall weighted population'!$T$4:$T$195,MATCH(A5078,'CCG overall weighted population'!$A$4:$A$195,0))</f>
        <v>0</v>
      </c>
      <c r="T5078" s="66">
        <f t="shared" si="716"/>
        <v>10471.450204715329</v>
      </c>
      <c r="U5078" s="66">
        <f t="shared" si="717"/>
        <v>10471.450204715329</v>
      </c>
      <c r="V5078" s="81">
        <f t="shared" si="718"/>
        <v>8339.2969238194455</v>
      </c>
      <c r="W5078" s="110">
        <f t="shared" si="719"/>
        <v>1.1172691484216835</v>
      </c>
    </row>
    <row r="5079" spans="1:23" x14ac:dyDescent="0.2">
      <c r="A5079" s="31" t="s">
        <v>156</v>
      </c>
      <c r="B5079" s="25" t="s">
        <v>261</v>
      </c>
      <c r="C5079" s="53" t="s">
        <v>5013</v>
      </c>
      <c r="D5079" s="25" t="s">
        <v>5012</v>
      </c>
      <c r="E5079" s="97">
        <v>10568.416015625</v>
      </c>
      <c r="F5079" s="27">
        <v>11200.1298828125</v>
      </c>
      <c r="G5079" s="27">
        <v>10255.0908203125</v>
      </c>
      <c r="H5079" s="27">
        <v>8078.74951171875</v>
      </c>
      <c r="I5079" s="27">
        <v>9347.3154296875</v>
      </c>
      <c r="J5079" s="27">
        <f t="shared" si="711"/>
        <v>10594.570839905447</v>
      </c>
      <c r="K5079" s="28">
        <v>1.0726402997970581</v>
      </c>
      <c r="L5079" s="28">
        <v>1.0003489255905151</v>
      </c>
      <c r="M5079" s="27">
        <v>10237.02734375</v>
      </c>
      <c r="N5079" s="27">
        <v>6864.2502396098789</v>
      </c>
      <c r="O5079" s="66">
        <f t="shared" si="712"/>
        <v>10967.860053418188</v>
      </c>
      <c r="P5079" s="66">
        <f t="shared" si="713"/>
        <v>11036.061467671891</v>
      </c>
      <c r="Q5079" s="66">
        <f t="shared" si="714"/>
        <v>9899.7496333359886</v>
      </c>
      <c r="R5079" s="66">
        <f t="shared" si="715"/>
        <v>10899.115863016683</v>
      </c>
      <c r="S5079" s="67">
        <f>E5079/INDEX('CCG overall weighted population'!$F$4:$F$195,MATCH(A5079,'CCG overall weighted population'!$A$4:$A$195,0))*INDEX('CCG overall weighted population'!$T$4:$T$195,MATCH(A5079,'CCG overall weighted population'!$A$4:$A$195,0))</f>
        <v>0</v>
      </c>
      <c r="T5079" s="66">
        <f t="shared" si="716"/>
        <v>13679.469328481266</v>
      </c>
      <c r="U5079" s="66">
        <f t="shared" si="717"/>
        <v>13679.469328481266</v>
      </c>
      <c r="V5079" s="81">
        <f t="shared" si="718"/>
        <v>10894.112492567359</v>
      </c>
      <c r="W5079" s="110">
        <f t="shared" si="719"/>
        <v>1.0308179084226841</v>
      </c>
    </row>
    <row r="5080" spans="1:23" x14ac:dyDescent="0.2">
      <c r="A5080" s="31" t="s">
        <v>156</v>
      </c>
      <c r="B5080" s="25" t="s">
        <v>261</v>
      </c>
      <c r="C5080" s="53" t="s">
        <v>5011</v>
      </c>
      <c r="D5080" s="25" t="s">
        <v>5010</v>
      </c>
      <c r="E5080" s="97">
        <v>14295.583984375</v>
      </c>
      <c r="F5080" s="27">
        <v>12851.8134765625</v>
      </c>
      <c r="G5080" s="27">
        <v>10555.50390625</v>
      </c>
      <c r="H5080" s="27">
        <v>14023.4814453125</v>
      </c>
      <c r="I5080" s="27">
        <v>17957.49609375</v>
      </c>
      <c r="J5080" s="27">
        <f t="shared" si="711"/>
        <v>13092.8186377445</v>
      </c>
      <c r="K5080" s="28">
        <v>1.0726402997970581</v>
      </c>
      <c r="L5080" s="28">
        <v>1.0003489255905151</v>
      </c>
      <c r="M5080" s="27">
        <v>11459.908203125</v>
      </c>
      <c r="N5080" s="27">
        <v>10720.244941329291</v>
      </c>
      <c r="O5080" s="66">
        <f t="shared" si="712"/>
        <v>13794.204564805135</v>
      </c>
      <c r="P5080" s="66">
        <f t="shared" si="713"/>
        <v>13879.981029424722</v>
      </c>
      <c r="Q5080" s="66">
        <f t="shared" si="714"/>
        <v>11385.94187694543</v>
      </c>
      <c r="R5080" s="66">
        <f t="shared" si="715"/>
        <v>13579.405351649044</v>
      </c>
      <c r="S5080" s="67">
        <f>E5080/INDEX('CCG overall weighted population'!$F$4:$F$195,MATCH(A5080,'CCG overall weighted population'!$A$4:$A$195,0))*INDEX('CCG overall weighted population'!$T$4:$T$195,MATCH(A5080,'CCG overall weighted population'!$A$4:$A$195,0))</f>
        <v>0</v>
      </c>
      <c r="T5080" s="66">
        <f t="shared" si="716"/>
        <v>17043.497962731319</v>
      </c>
      <c r="U5080" s="66">
        <f t="shared" si="717"/>
        <v>17043.497962731319</v>
      </c>
      <c r="V5080" s="81">
        <f t="shared" si="718"/>
        <v>13573.171562017867</v>
      </c>
      <c r="W5080" s="110">
        <f t="shared" si="719"/>
        <v>0.94946604327974815</v>
      </c>
    </row>
    <row r="5081" spans="1:23" x14ac:dyDescent="0.2">
      <c r="A5081" s="31" t="s">
        <v>156</v>
      </c>
      <c r="B5081" s="25" t="s">
        <v>261</v>
      </c>
      <c r="C5081" s="53" t="s">
        <v>5009</v>
      </c>
      <c r="D5081" s="25" t="s">
        <v>2615</v>
      </c>
      <c r="E5081" s="97">
        <v>16579.916015625</v>
      </c>
      <c r="F5081" s="27">
        <v>16663.12890625</v>
      </c>
      <c r="G5081" s="27">
        <v>15921.0732421875</v>
      </c>
      <c r="H5081" s="27">
        <v>12077.8671875</v>
      </c>
      <c r="I5081" s="27">
        <v>18344.69921875</v>
      </c>
      <c r="J5081" s="27">
        <f t="shared" si="711"/>
        <v>15998.463454450613</v>
      </c>
      <c r="K5081" s="28">
        <v>1.0726402997970581</v>
      </c>
      <c r="L5081" s="28">
        <v>1.0003489255905151</v>
      </c>
      <c r="M5081" s="27">
        <v>14758.7490234375</v>
      </c>
      <c r="N5081" s="27">
        <v>11156.580935841028</v>
      </c>
      <c r="O5081" s="66">
        <f t="shared" si="712"/>
        <v>16647.043357818722</v>
      </c>
      <c r="P5081" s="66">
        <f t="shared" si="713"/>
        <v>16750.559622123365</v>
      </c>
      <c r="Q5081" s="66">
        <f t="shared" si="714"/>
        <v>14398.532214677853</v>
      </c>
      <c r="R5081" s="66">
        <f t="shared" si="715"/>
        <v>16467.098862721443</v>
      </c>
      <c r="S5081" s="67">
        <f>E5081/INDEX('CCG overall weighted population'!$F$4:$F$195,MATCH(A5081,'CCG overall weighted population'!$A$4:$A$195,0))*INDEX('CCG overall weighted population'!$T$4:$T$195,MATCH(A5081,'CCG overall weighted population'!$A$4:$A$195,0))</f>
        <v>0</v>
      </c>
      <c r="T5081" s="66">
        <f t="shared" si="716"/>
        <v>20667.839176389705</v>
      </c>
      <c r="U5081" s="66">
        <f t="shared" si="717"/>
        <v>20667.839176389705</v>
      </c>
      <c r="V5081" s="81">
        <f t="shared" si="718"/>
        <v>16459.539442593115</v>
      </c>
      <c r="W5081" s="110">
        <f t="shared" si="719"/>
        <v>0.99273961503071295</v>
      </c>
    </row>
    <row r="5082" spans="1:23" x14ac:dyDescent="0.2">
      <c r="A5082" s="31" t="s">
        <v>156</v>
      </c>
      <c r="B5082" s="25" t="s">
        <v>261</v>
      </c>
      <c r="C5082" s="53" t="s">
        <v>5008</v>
      </c>
      <c r="D5082" s="25" t="s">
        <v>5007</v>
      </c>
      <c r="E5082" s="97">
        <v>9552.25</v>
      </c>
      <c r="F5082" s="27">
        <v>8904.0146484375</v>
      </c>
      <c r="G5082" s="27">
        <v>8946.6611328125</v>
      </c>
      <c r="H5082" s="27">
        <v>7646.7392578125</v>
      </c>
      <c r="I5082" s="27">
        <v>10370.984375</v>
      </c>
      <c r="J5082" s="27">
        <f t="shared" si="711"/>
        <v>8779.4554188675647</v>
      </c>
      <c r="K5082" s="28">
        <v>1.0726402997970581</v>
      </c>
      <c r="L5082" s="28">
        <v>1.0003489255905151</v>
      </c>
      <c r="M5082" s="27">
        <v>8532.431640625</v>
      </c>
      <c r="N5082" s="27">
        <v>6111.3623074116758</v>
      </c>
      <c r="O5082" s="66">
        <f t="shared" si="712"/>
        <v>9134.1933151579069</v>
      </c>
      <c r="P5082" s="66">
        <f t="shared" si="713"/>
        <v>9190.9924445346842</v>
      </c>
      <c r="Q5082" s="66">
        <f t="shared" si="714"/>
        <v>8290.3247073036673</v>
      </c>
      <c r="R5082" s="66">
        <f t="shared" si="715"/>
        <v>9082.4461070404304</v>
      </c>
      <c r="S5082" s="67">
        <f>E5082/INDEX('CCG overall weighted population'!$F$4:$F$195,MATCH(A5082,'CCG overall weighted population'!$A$4:$A$195,0))*INDEX('CCG overall weighted population'!$T$4:$T$195,MATCH(A5082,'CCG overall weighted population'!$A$4:$A$195,0))</f>
        <v>0</v>
      </c>
      <c r="T5082" s="66">
        <f t="shared" si="716"/>
        <v>11399.36894977235</v>
      </c>
      <c r="U5082" s="66">
        <f t="shared" si="717"/>
        <v>11399.36894977235</v>
      </c>
      <c r="V5082" s="81">
        <f t="shared" si="718"/>
        <v>9078.2767007298007</v>
      </c>
      <c r="W5082" s="110">
        <f t="shared" si="719"/>
        <v>0.95038097837994195</v>
      </c>
    </row>
    <row r="5083" spans="1:23" x14ac:dyDescent="0.2">
      <c r="A5083" s="31" t="s">
        <v>156</v>
      </c>
      <c r="B5083" s="25" t="s">
        <v>261</v>
      </c>
      <c r="C5083" s="53" t="s">
        <v>5006</v>
      </c>
      <c r="D5083" s="25" t="s">
        <v>5005</v>
      </c>
      <c r="E5083" s="97">
        <v>4458.6669921875</v>
      </c>
      <c r="F5083" s="27">
        <v>4625.93505859375</v>
      </c>
      <c r="G5083" s="27">
        <v>4523.8037109375</v>
      </c>
      <c r="H5083" s="27">
        <v>3726.530029296875</v>
      </c>
      <c r="I5083" s="27">
        <v>3907.51904296875</v>
      </c>
      <c r="J5083" s="27">
        <f t="shared" si="711"/>
        <v>4454.6739951923046</v>
      </c>
      <c r="K5083" s="28">
        <v>1.0726402997970581</v>
      </c>
      <c r="L5083" s="28">
        <v>1.0003489255905151</v>
      </c>
      <c r="M5083" s="27">
        <v>4240.04052734375</v>
      </c>
      <c r="N5083" s="27">
        <v>3006.672091306978</v>
      </c>
      <c r="O5083" s="66">
        <f t="shared" si="712"/>
        <v>4624.5573936524952</v>
      </c>
      <c r="P5083" s="66">
        <f t="shared" si="713"/>
        <v>4653.314266279277</v>
      </c>
      <c r="Q5083" s="66">
        <f t="shared" si="714"/>
        <v>4116.7036837400728</v>
      </c>
      <c r="R5083" s="66">
        <f t="shared" si="715"/>
        <v>4588.6432327920984</v>
      </c>
      <c r="S5083" s="67">
        <f>E5083/INDEX('CCG overall weighted population'!$F$4:$F$195,MATCH(A5083,'CCG overall weighted population'!$A$4:$A$195,0))*INDEX('CCG overall weighted population'!$T$4:$T$195,MATCH(A5083,'CCG overall weighted population'!$A$4:$A$195,0))</f>
        <v>0</v>
      </c>
      <c r="T5083" s="66">
        <f t="shared" si="716"/>
        <v>5759.2014940695335</v>
      </c>
      <c r="U5083" s="66">
        <f t="shared" si="717"/>
        <v>5759.2014940695335</v>
      </c>
      <c r="V5083" s="81">
        <f t="shared" si="718"/>
        <v>4586.5367608321712</v>
      </c>
      <c r="W5083" s="110">
        <f t="shared" si="719"/>
        <v>1.028678923290016</v>
      </c>
    </row>
    <row r="5084" spans="1:23" x14ac:dyDescent="0.2">
      <c r="A5084" s="31" t="s">
        <v>156</v>
      </c>
      <c r="B5084" s="25" t="s">
        <v>261</v>
      </c>
      <c r="C5084" s="53" t="s">
        <v>5004</v>
      </c>
      <c r="D5084" s="25" t="s">
        <v>5003</v>
      </c>
      <c r="E5084" s="97">
        <v>9796.0830078125</v>
      </c>
      <c r="F5084" s="27">
        <v>7673.37548828125</v>
      </c>
      <c r="G5084" s="27">
        <v>5581.1787109375</v>
      </c>
      <c r="H5084" s="27">
        <v>7771.9892578125</v>
      </c>
      <c r="I5084" s="27">
        <v>13204.0380859375</v>
      </c>
      <c r="J5084" s="27">
        <f t="shared" si="711"/>
        <v>7784.3741318064485</v>
      </c>
      <c r="K5084" s="28">
        <v>1.0726402997970581</v>
      </c>
      <c r="L5084" s="28">
        <v>1.0003489255905151</v>
      </c>
      <c r="M5084" s="27">
        <v>6989.51318359375</v>
      </c>
      <c r="N5084" s="27">
        <v>7592.42702942509</v>
      </c>
      <c r="O5084" s="66">
        <f t="shared" si="712"/>
        <v>8332.1506692437688</v>
      </c>
      <c r="P5084" s="66">
        <f t="shared" si="713"/>
        <v>8383.9624590231488</v>
      </c>
      <c r="Q5084" s="66">
        <f t="shared" si="714"/>
        <v>7049.8045681768845</v>
      </c>
      <c r="R5084" s="66">
        <f t="shared" si="715"/>
        <v>8223.172917326403</v>
      </c>
      <c r="S5084" s="67">
        <f>E5084/INDEX('CCG overall weighted population'!$F$4:$F$195,MATCH(A5084,'CCG overall weighted population'!$A$4:$A$195,0))*INDEX('CCG overall weighted population'!$T$4:$T$195,MATCH(A5084,'CCG overall weighted population'!$A$4:$A$195,0))</f>
        <v>0</v>
      </c>
      <c r="T5084" s="66">
        <f t="shared" si="716"/>
        <v>10320.896035894555</v>
      </c>
      <c r="U5084" s="66">
        <f t="shared" si="717"/>
        <v>10320.896035894555</v>
      </c>
      <c r="V5084" s="81">
        <f t="shared" si="718"/>
        <v>8219.3979707260241</v>
      </c>
      <c r="W5084" s="110">
        <f t="shared" si="719"/>
        <v>0.83904944090111833</v>
      </c>
    </row>
    <row r="5085" spans="1:23" x14ac:dyDescent="0.2">
      <c r="A5085" s="31" t="s">
        <v>156</v>
      </c>
      <c r="B5085" s="25" t="s">
        <v>261</v>
      </c>
      <c r="C5085" s="53" t="s">
        <v>5002</v>
      </c>
      <c r="D5085" s="25" t="s">
        <v>5001</v>
      </c>
      <c r="E5085" s="97">
        <v>8224.9169921875</v>
      </c>
      <c r="F5085" s="27">
        <v>9529.1962890625</v>
      </c>
      <c r="G5085" s="27">
        <v>9941.0654296875</v>
      </c>
      <c r="H5085" s="27">
        <v>7817.4716796875</v>
      </c>
      <c r="I5085" s="27">
        <v>8016.49560546875</v>
      </c>
      <c r="J5085" s="27">
        <f t="shared" si="711"/>
        <v>9236.0815185862903</v>
      </c>
      <c r="K5085" s="28">
        <v>1.0726402997970581</v>
      </c>
      <c r="L5085" s="28">
        <v>1.0003489255905151</v>
      </c>
      <c r="M5085" s="27">
        <v>8051.7763671875</v>
      </c>
      <c r="N5085" s="27">
        <v>5987.2960229335877</v>
      </c>
      <c r="O5085" s="66">
        <f t="shared" si="712"/>
        <v>9561.8506348819938</v>
      </c>
      <c r="P5085" s="66">
        <f t="shared" si="713"/>
        <v>9621.3090646035125</v>
      </c>
      <c r="Q5085" s="66">
        <f t="shared" si="714"/>
        <v>7845.3283327621093</v>
      </c>
      <c r="R5085" s="66">
        <f t="shared" si="715"/>
        <v>9407.2720830031576</v>
      </c>
      <c r="S5085" s="67">
        <f>E5085/INDEX('CCG overall weighted population'!$F$4:$F$195,MATCH(A5085,'CCG overall weighted population'!$A$4:$A$195,0))*INDEX('CCG overall weighted population'!$T$4:$T$195,MATCH(A5085,'CCG overall weighted population'!$A$4:$A$195,0))</f>
        <v>0</v>
      </c>
      <c r="T5085" s="66">
        <f t="shared" si="716"/>
        <v>11807.057704633082</v>
      </c>
      <c r="U5085" s="66">
        <f t="shared" si="717"/>
        <v>11807.057704633082</v>
      </c>
      <c r="V5085" s="81">
        <f t="shared" si="718"/>
        <v>9402.9535614147626</v>
      </c>
      <c r="W5085" s="110">
        <f t="shared" si="719"/>
        <v>1.1432277760792273</v>
      </c>
    </row>
    <row r="5086" spans="1:23" x14ac:dyDescent="0.2">
      <c r="A5086" s="31" t="s">
        <v>156</v>
      </c>
      <c r="B5086" s="25" t="s">
        <v>261</v>
      </c>
      <c r="C5086" s="53" t="s">
        <v>5000</v>
      </c>
      <c r="D5086" s="25" t="s">
        <v>4999</v>
      </c>
      <c r="E5086" s="97">
        <v>16384</v>
      </c>
      <c r="F5086" s="27">
        <v>16967.39453125</v>
      </c>
      <c r="G5086" s="27">
        <v>16932.134765625</v>
      </c>
      <c r="H5086" s="27">
        <v>9999.7607421875</v>
      </c>
      <c r="I5086" s="27">
        <v>15162.73828125</v>
      </c>
      <c r="J5086" s="27">
        <f t="shared" si="711"/>
        <v>15845.811775803913</v>
      </c>
      <c r="K5086" s="28">
        <v>1.0726402997970581</v>
      </c>
      <c r="L5086" s="28">
        <v>1.0003489255905151</v>
      </c>
      <c r="M5086" s="27">
        <v>15351.2431640625</v>
      </c>
      <c r="N5086" s="27">
        <v>9494.6724723639909</v>
      </c>
      <c r="O5086" s="66">
        <f t="shared" si="712"/>
        <v>16321.300430057127</v>
      </c>
      <c r="P5086" s="66">
        <f t="shared" si="713"/>
        <v>16422.79112800258</v>
      </c>
      <c r="Q5086" s="66">
        <f t="shared" si="714"/>
        <v>14765.586094892649</v>
      </c>
      <c r="R5086" s="66">
        <f t="shared" si="715"/>
        <v>16223.068711638301</v>
      </c>
      <c r="S5086" s="67">
        <f>E5086/INDEX('CCG overall weighted population'!$F$4:$F$195,MATCH(A5086,'CCG overall weighted population'!$A$4:$A$195,0))*INDEX('CCG overall weighted population'!$T$4:$T$195,MATCH(A5086,'CCG overall weighted population'!$A$4:$A$195,0))</f>
        <v>0</v>
      </c>
      <c r="T5086" s="66">
        <f t="shared" si="716"/>
        <v>20361.557179856962</v>
      </c>
      <c r="U5086" s="66">
        <f t="shared" si="717"/>
        <v>20361.557179856962</v>
      </c>
      <c r="V5086" s="81">
        <f t="shared" si="718"/>
        <v>16215.621316490902</v>
      </c>
      <c r="W5086" s="110">
        <f t="shared" si="719"/>
        <v>0.98972298074285292</v>
      </c>
    </row>
    <row r="5087" spans="1:23" x14ac:dyDescent="0.2">
      <c r="A5087" s="31" t="s">
        <v>156</v>
      </c>
      <c r="B5087" s="25" t="s">
        <v>261</v>
      </c>
      <c r="C5087" s="53" t="s">
        <v>4998</v>
      </c>
      <c r="D5087" s="25" t="s">
        <v>4997</v>
      </c>
      <c r="E5087" s="97">
        <v>10430.3330078125</v>
      </c>
      <c r="F5087" s="27">
        <v>9442.9560546875</v>
      </c>
      <c r="G5087" s="27">
        <v>6845.14111328125</v>
      </c>
      <c r="H5087" s="27">
        <v>7614.2392578125</v>
      </c>
      <c r="I5087" s="27">
        <v>12439.4677734375</v>
      </c>
      <c r="J5087" s="27">
        <f t="shared" si="711"/>
        <v>9127.1294131841969</v>
      </c>
      <c r="K5087" s="28">
        <v>1.0726402997970581</v>
      </c>
      <c r="L5087" s="28">
        <v>1.0003489255905151</v>
      </c>
      <c r="M5087" s="27">
        <v>8180.38671875</v>
      </c>
      <c r="N5087" s="27">
        <v>7771.6920680720559</v>
      </c>
      <c r="O5087" s="66">
        <f t="shared" si="712"/>
        <v>9648.1024536309487</v>
      </c>
      <c r="P5087" s="66">
        <f t="shared" si="713"/>
        <v>9708.097222801729</v>
      </c>
      <c r="Q5087" s="66">
        <f t="shared" si="714"/>
        <v>8139.5172536822065</v>
      </c>
      <c r="R5087" s="66">
        <f t="shared" si="715"/>
        <v>9519.055688752529</v>
      </c>
      <c r="S5087" s="67">
        <f>E5087/INDEX('CCG overall weighted population'!$F$4:$F$195,MATCH(A5087,'CCG overall weighted population'!$A$4:$A$195,0))*INDEX('CCG overall weighted population'!$T$4:$T$195,MATCH(A5087,'CCG overall weighted population'!$A$4:$A$195,0))</f>
        <v>0</v>
      </c>
      <c r="T5087" s="66">
        <f t="shared" si="716"/>
        <v>11947.35719548117</v>
      </c>
      <c r="U5087" s="66">
        <f t="shared" si="717"/>
        <v>11947.35719548117</v>
      </c>
      <c r="V5087" s="81">
        <f t="shared" si="718"/>
        <v>9514.6858515531476</v>
      </c>
      <c r="W5087" s="110">
        <f t="shared" si="719"/>
        <v>0.91221304673843906</v>
      </c>
    </row>
    <row r="5088" spans="1:23" x14ac:dyDescent="0.2">
      <c r="A5088" s="31" t="s">
        <v>156</v>
      </c>
      <c r="B5088" s="25" t="s">
        <v>261</v>
      </c>
      <c r="C5088" s="53" t="s">
        <v>4996</v>
      </c>
      <c r="D5088" s="25" t="s">
        <v>4995</v>
      </c>
      <c r="E5088" s="97">
        <v>12699.083984375</v>
      </c>
      <c r="F5088" s="27">
        <v>13537.734375</v>
      </c>
      <c r="G5088" s="27">
        <v>11916.56640625</v>
      </c>
      <c r="H5088" s="27">
        <v>11575.490234375</v>
      </c>
      <c r="I5088" s="27">
        <v>12571.5439453125</v>
      </c>
      <c r="J5088" s="27">
        <f t="shared" si="711"/>
        <v>13099.449631924479</v>
      </c>
      <c r="K5088" s="28">
        <v>1.0726402997970581</v>
      </c>
      <c r="L5088" s="28">
        <v>1.0003489255905151</v>
      </c>
      <c r="M5088" s="27">
        <v>11873.19140625</v>
      </c>
      <c r="N5088" s="27">
        <v>9073.2716914330376</v>
      </c>
      <c r="O5088" s="66">
        <f t="shared" si="712"/>
        <v>13623.885573253383</v>
      </c>
      <c r="P5088" s="66">
        <f t="shared" si="713"/>
        <v>13708.602943752374</v>
      </c>
      <c r="Q5088" s="66">
        <f t="shared" si="714"/>
        <v>11593.199434768305</v>
      </c>
      <c r="R5088" s="66">
        <f t="shared" si="715"/>
        <v>13453.659534844837</v>
      </c>
      <c r="S5088" s="67">
        <f>E5088/INDEX('CCG overall weighted population'!$F$4:$F$195,MATCH(A5088,'CCG overall weighted population'!$A$4:$A$195,0))*INDEX('CCG overall weighted population'!$T$4:$T$195,MATCH(A5088,'CCG overall weighted population'!$A$4:$A$195,0))</f>
        <v>0</v>
      </c>
      <c r="T5088" s="66">
        <f t="shared" si="716"/>
        <v>16885.674514868471</v>
      </c>
      <c r="U5088" s="66">
        <f t="shared" si="717"/>
        <v>16885.674514868471</v>
      </c>
      <c r="V5088" s="81">
        <f t="shared" si="718"/>
        <v>13447.483470345851</v>
      </c>
      <c r="W5088" s="110">
        <f t="shared" si="719"/>
        <v>1.0589333440814852</v>
      </c>
    </row>
    <row r="5089" spans="1:23" x14ac:dyDescent="0.2">
      <c r="A5089" s="31" t="s">
        <v>156</v>
      </c>
      <c r="B5089" s="25" t="s">
        <v>261</v>
      </c>
      <c r="C5089" s="53" t="s">
        <v>4994</v>
      </c>
      <c r="D5089" s="25" t="s">
        <v>4993</v>
      </c>
      <c r="E5089" s="97">
        <v>11491.083984375</v>
      </c>
      <c r="F5089" s="27">
        <v>11998.9326171875</v>
      </c>
      <c r="G5089" s="27">
        <v>9685.021484375</v>
      </c>
      <c r="H5089" s="27">
        <v>11335.25</v>
      </c>
      <c r="I5089" s="27">
        <v>14278.2021484375</v>
      </c>
      <c r="J5089" s="27">
        <f t="shared" si="711"/>
        <v>11846.021065017256</v>
      </c>
      <c r="K5089" s="28">
        <v>1.0726402997970581</v>
      </c>
      <c r="L5089" s="28">
        <v>1.0003489255905151</v>
      </c>
      <c r="M5089" s="27">
        <v>10678.4306640625</v>
      </c>
      <c r="N5089" s="27">
        <v>10958.934763432278</v>
      </c>
      <c r="O5089" s="66">
        <f t="shared" si="712"/>
        <v>12615.767563659339</v>
      </c>
      <c r="P5089" s="66">
        <f t="shared" si="713"/>
        <v>12694.216156689063</v>
      </c>
      <c r="Q5089" s="66">
        <f t="shared" si="714"/>
        <v>10706.481073999479</v>
      </c>
      <c r="R5089" s="66">
        <f t="shared" si="715"/>
        <v>12454.659043432048</v>
      </c>
      <c r="S5089" s="67">
        <f>E5089/INDEX('CCG overall weighted population'!$F$4:$F$195,MATCH(A5089,'CCG overall weighted population'!$A$4:$A$195,0))*INDEX('CCG overall weighted population'!$T$4:$T$195,MATCH(A5089,'CCG overall weighted population'!$A$4:$A$195,0))</f>
        <v>0</v>
      </c>
      <c r="T5089" s="66">
        <f t="shared" si="716"/>
        <v>15631.830005536271</v>
      </c>
      <c r="U5089" s="66">
        <f t="shared" si="717"/>
        <v>15631.830005536271</v>
      </c>
      <c r="V5089" s="81">
        <f t="shared" si="718"/>
        <v>12448.941582144589</v>
      </c>
      <c r="W5089" s="110">
        <f t="shared" si="719"/>
        <v>1.0833565918647916</v>
      </c>
    </row>
    <row r="5090" spans="1:23" x14ac:dyDescent="0.2">
      <c r="A5090" s="31" t="s">
        <v>156</v>
      </c>
      <c r="B5090" s="25" t="s">
        <v>261</v>
      </c>
      <c r="C5090" s="53" t="s">
        <v>4992</v>
      </c>
      <c r="D5090" s="25" t="s">
        <v>4991</v>
      </c>
      <c r="E5090" s="97">
        <v>19719.08203125</v>
      </c>
      <c r="F5090" s="27">
        <v>16316.109375</v>
      </c>
      <c r="G5090" s="27">
        <v>14453.3486328125</v>
      </c>
      <c r="H5090" s="27">
        <v>12241.435546875</v>
      </c>
      <c r="I5090" s="27">
        <v>22247.197265625</v>
      </c>
      <c r="J5090" s="27">
        <f t="shared" si="711"/>
        <v>15833.115854496235</v>
      </c>
      <c r="K5090" s="28">
        <v>1.0726402997970581</v>
      </c>
      <c r="L5090" s="28">
        <v>1.0003489255905151</v>
      </c>
      <c r="M5090" s="27">
        <v>15677.4912109375</v>
      </c>
      <c r="N5090" s="27">
        <v>12768.369836723838</v>
      </c>
      <c r="O5090" s="66">
        <f t="shared" si="712"/>
        <v>16660.312309798752</v>
      </c>
      <c r="P5090" s="66">
        <f t="shared" si="713"/>
        <v>16763.911084391297</v>
      </c>
      <c r="Q5090" s="66">
        <f t="shared" si="714"/>
        <v>15386.579073516134</v>
      </c>
      <c r="R5090" s="66">
        <f t="shared" si="715"/>
        <v>16597.918300244586</v>
      </c>
      <c r="S5090" s="67">
        <f>E5090/INDEX('CCG overall weighted population'!$F$4:$F$195,MATCH(A5090,'CCG overall weighted population'!$A$4:$A$195,0))*INDEX('CCG overall weighted population'!$T$4:$T$195,MATCH(A5090,'CCG overall weighted population'!$A$4:$A$195,0))</f>
        <v>0</v>
      </c>
      <c r="T5090" s="66">
        <f t="shared" si="716"/>
        <v>20832.030520500412</v>
      </c>
      <c r="U5090" s="66">
        <f t="shared" si="717"/>
        <v>20832.030520500412</v>
      </c>
      <c r="V5090" s="81">
        <f t="shared" si="718"/>
        <v>16590.298825877351</v>
      </c>
      <c r="W5090" s="110">
        <f t="shared" si="719"/>
        <v>0.84133220804019782</v>
      </c>
    </row>
    <row r="5091" spans="1:23" x14ac:dyDescent="0.2">
      <c r="A5091" s="31" t="s">
        <v>156</v>
      </c>
      <c r="B5091" s="25" t="s">
        <v>261</v>
      </c>
      <c r="C5091" s="53" t="s">
        <v>4990</v>
      </c>
      <c r="D5091" s="25" t="s">
        <v>4989</v>
      </c>
      <c r="E5091" s="97">
        <v>6054.166015625</v>
      </c>
      <c r="F5091" s="27">
        <v>4905.376953125</v>
      </c>
      <c r="G5091" s="27">
        <v>3703.651123046875</v>
      </c>
      <c r="H5091" s="27">
        <v>4090.924560546875</v>
      </c>
      <c r="I5091" s="27">
        <v>7438.36474609375</v>
      </c>
      <c r="J5091" s="27">
        <f t="shared" si="711"/>
        <v>4811.7758976970508</v>
      </c>
      <c r="K5091" s="28">
        <v>1.0726402997970581</v>
      </c>
      <c r="L5091" s="28">
        <v>1.0003489255905151</v>
      </c>
      <c r="M5091" s="27">
        <v>4643.7255859375</v>
      </c>
      <c r="N5091" s="27">
        <v>3769.8133825276291</v>
      </c>
      <c r="O5091" s="66">
        <f t="shared" si="712"/>
        <v>5051.3015565989217</v>
      </c>
      <c r="P5091" s="66">
        <f t="shared" si="713"/>
        <v>5082.7120512901456</v>
      </c>
      <c r="Q5091" s="66">
        <f t="shared" si="714"/>
        <v>4556.3343655965127</v>
      </c>
      <c r="R5091" s="66">
        <f t="shared" si="715"/>
        <v>5019.2742622377664</v>
      </c>
      <c r="S5091" s="67">
        <f>E5091/INDEX('CCG overall weighted population'!$F$4:$F$195,MATCH(A5091,'CCG overall weighted population'!$A$4:$A$195,0))*INDEX('CCG overall weighted population'!$T$4:$T$195,MATCH(A5091,'CCG overall weighted population'!$A$4:$A$195,0))</f>
        <v>0</v>
      </c>
      <c r="T5091" s="66">
        <f t="shared" si="716"/>
        <v>6299.6860648578149</v>
      </c>
      <c r="U5091" s="66">
        <f t="shared" si="717"/>
        <v>6299.6860648578149</v>
      </c>
      <c r="V5091" s="81">
        <f t="shared" si="718"/>
        <v>5016.9701039155343</v>
      </c>
      <c r="W5091" s="110">
        <f t="shared" si="719"/>
        <v>0.82868062933315667</v>
      </c>
    </row>
    <row r="5092" spans="1:23" x14ac:dyDescent="0.2">
      <c r="A5092" s="31" t="s">
        <v>156</v>
      </c>
      <c r="B5092" s="25" t="s">
        <v>261</v>
      </c>
      <c r="C5092" s="53" t="s">
        <v>4988</v>
      </c>
      <c r="D5092" s="25" t="s">
        <v>4987</v>
      </c>
      <c r="E5092" s="97">
        <v>5958.25</v>
      </c>
      <c r="F5092" s="27">
        <v>6330.13037109375</v>
      </c>
      <c r="G5092" s="27">
        <v>6332.6689453125</v>
      </c>
      <c r="H5092" s="27">
        <v>3401.454833984375</v>
      </c>
      <c r="I5092" s="27">
        <v>4625.3251953125</v>
      </c>
      <c r="J5092" s="27">
        <f t="shared" si="711"/>
        <v>5820.391737203352</v>
      </c>
      <c r="K5092" s="28">
        <v>1.0726402997970581</v>
      </c>
      <c r="L5092" s="28">
        <v>1.0003489255905151</v>
      </c>
      <c r="M5092" s="27">
        <v>5897.9931640625</v>
      </c>
      <c r="N5092" s="27">
        <v>3995.7677937553813</v>
      </c>
      <c r="O5092" s="66">
        <f t="shared" si="712"/>
        <v>6049.5803376762624</v>
      </c>
      <c r="P5092" s="66">
        <f t="shared" si="713"/>
        <v>6087.1984265889059</v>
      </c>
      <c r="Q5092" s="66">
        <f t="shared" si="714"/>
        <v>5707.7706270317885</v>
      </c>
      <c r="R5092" s="66">
        <f t="shared" si="715"/>
        <v>6041.4706889527733</v>
      </c>
      <c r="S5092" s="67">
        <f>E5092/INDEX('CCG overall weighted population'!$F$4:$F$195,MATCH(A5092,'CCG overall weighted population'!$A$4:$A$195,0))*INDEX('CCG overall weighted population'!$T$4:$T$195,MATCH(A5092,'CCG overall weighted population'!$A$4:$A$195,0))</f>
        <v>0</v>
      </c>
      <c r="T5092" s="66">
        <f t="shared" si="716"/>
        <v>7582.6437691959363</v>
      </c>
      <c r="U5092" s="66">
        <f t="shared" si="717"/>
        <v>7582.6437691959363</v>
      </c>
      <c r="V5092" s="81">
        <f t="shared" si="718"/>
        <v>6038.6972790454483</v>
      </c>
      <c r="W5092" s="110">
        <f t="shared" si="719"/>
        <v>1.0135018300751812</v>
      </c>
    </row>
    <row r="5093" spans="1:23" x14ac:dyDescent="0.2">
      <c r="A5093" s="31" t="s">
        <v>156</v>
      </c>
      <c r="B5093" s="25" t="s">
        <v>261</v>
      </c>
      <c r="C5093" s="53" t="s">
        <v>4986</v>
      </c>
      <c r="D5093" s="25" t="s">
        <v>4985</v>
      </c>
      <c r="E5093" s="97">
        <v>11503.9169921875</v>
      </c>
      <c r="F5093" s="27">
        <v>11560.2744140625</v>
      </c>
      <c r="G5093" s="27">
        <v>9525.044921875</v>
      </c>
      <c r="H5093" s="27">
        <v>7689.546875</v>
      </c>
      <c r="I5093" s="27">
        <v>10176.552734375</v>
      </c>
      <c r="J5093" s="27">
        <f t="shared" si="711"/>
        <v>10792.041011933887</v>
      </c>
      <c r="K5093" s="28">
        <v>1.0726402997970581</v>
      </c>
      <c r="L5093" s="28">
        <v>1.0003489255905151</v>
      </c>
      <c r="M5093" s="27">
        <v>10033.0869140625</v>
      </c>
      <c r="N5093" s="27">
        <v>7744.1252329387053</v>
      </c>
      <c r="O5093" s="66">
        <f t="shared" si="712"/>
        <v>11252.971457118971</v>
      </c>
      <c r="P5093" s="66">
        <f t="shared" si="713"/>
        <v>11322.945778836622</v>
      </c>
      <c r="Q5093" s="66">
        <f t="shared" si="714"/>
        <v>9804.1907459501217</v>
      </c>
      <c r="R5093" s="66">
        <f t="shared" si="715"/>
        <v>11139.909027817184</v>
      </c>
      <c r="S5093" s="67">
        <f>E5093/INDEX('CCG overall weighted population'!$F$4:$F$195,MATCH(A5093,'CCG overall weighted population'!$A$4:$A$195,0))*INDEX('CCG overall weighted population'!$T$4:$T$195,MATCH(A5093,'CCG overall weighted population'!$A$4:$A$195,0))</f>
        <v>0</v>
      </c>
      <c r="T5093" s="66">
        <f t="shared" si="716"/>
        <v>13981.688586795004</v>
      </c>
      <c r="U5093" s="66">
        <f t="shared" si="717"/>
        <v>13981.688586795004</v>
      </c>
      <c r="V5093" s="81">
        <f t="shared" si="718"/>
        <v>11134.795118364485</v>
      </c>
      <c r="W5093" s="110">
        <f t="shared" si="719"/>
        <v>0.96791337471630823</v>
      </c>
    </row>
    <row r="5094" spans="1:23" x14ac:dyDescent="0.2">
      <c r="A5094" s="31" t="s">
        <v>156</v>
      </c>
      <c r="B5094" s="25" t="s">
        <v>261</v>
      </c>
      <c r="C5094" s="53" t="s">
        <v>4984</v>
      </c>
      <c r="D5094" s="25" t="s">
        <v>4983</v>
      </c>
      <c r="E5094" s="97">
        <v>6857</v>
      </c>
      <c r="F5094" s="27">
        <v>6624.427734375</v>
      </c>
      <c r="G5094" s="27">
        <v>6032.8505859375</v>
      </c>
      <c r="H5094" s="27">
        <v>4638.31591796875</v>
      </c>
      <c r="I5094" s="27">
        <v>6411.568359375</v>
      </c>
      <c r="J5094" s="27">
        <f t="shared" si="711"/>
        <v>6279.9872021115598</v>
      </c>
      <c r="K5094" s="28">
        <v>1.0726402997970581</v>
      </c>
      <c r="L5094" s="28">
        <v>1.0003489255905151</v>
      </c>
      <c r="M5094" s="27">
        <v>6171.67724609375</v>
      </c>
      <c r="N5094" s="27">
        <v>4939.4291456535157</v>
      </c>
      <c r="O5094" s="66">
        <f t="shared" si="712"/>
        <v>6594.673943521826</v>
      </c>
      <c r="P5094" s="66">
        <f t="shared" si="713"/>
        <v>6635.6815865168746</v>
      </c>
      <c r="Q5094" s="66">
        <f t="shared" si="714"/>
        <v>6048.4524360497262</v>
      </c>
      <c r="R5094" s="66">
        <f t="shared" si="715"/>
        <v>6564.9101233921538</v>
      </c>
      <c r="S5094" s="67">
        <f>E5094/INDEX('CCG overall weighted population'!$F$4:$F$195,MATCH(A5094,'CCG overall weighted population'!$A$4:$A$195,0))*INDEX('CCG overall weighted population'!$T$4:$T$195,MATCH(A5094,'CCG overall weighted population'!$A$4:$A$195,0))</f>
        <v>0</v>
      </c>
      <c r="T5094" s="66">
        <f t="shared" si="716"/>
        <v>8239.6120754993826</v>
      </c>
      <c r="U5094" s="66">
        <f t="shared" si="717"/>
        <v>8239.6120754993826</v>
      </c>
      <c r="V5094" s="81">
        <f t="shared" si="718"/>
        <v>6561.8964223060584</v>
      </c>
      <c r="W5094" s="110">
        <f t="shared" si="719"/>
        <v>0.95696316498557077</v>
      </c>
    </row>
    <row r="5095" spans="1:23" x14ac:dyDescent="0.2">
      <c r="A5095" s="31" t="s">
        <v>156</v>
      </c>
      <c r="B5095" s="25" t="s">
        <v>261</v>
      </c>
      <c r="C5095" s="53" t="s">
        <v>4982</v>
      </c>
      <c r="D5095" s="25" t="s">
        <v>4981</v>
      </c>
      <c r="E5095" s="97">
        <v>583.66668701171875</v>
      </c>
      <c r="F5095" s="27">
        <v>369.07940673828125</v>
      </c>
      <c r="G5095" s="27">
        <v>194.39521789550781</v>
      </c>
      <c r="H5095" s="27">
        <v>434.33157348632813</v>
      </c>
      <c r="I5095" s="27">
        <v>2004.4381103515625</v>
      </c>
      <c r="J5095" s="27">
        <f t="shared" si="711"/>
        <v>435.78405459051152</v>
      </c>
      <c r="K5095" s="28">
        <v>1.0726402997970581</v>
      </c>
      <c r="L5095" s="28">
        <v>1.0003489255905151</v>
      </c>
      <c r="M5095" s="27">
        <v>350.98434448242188</v>
      </c>
      <c r="N5095" s="27">
        <v>437.06155092306324</v>
      </c>
      <c r="O5095" s="66">
        <f t="shared" si="712"/>
        <v>467.73971779788633</v>
      </c>
      <c r="P5095" s="66">
        <f t="shared" si="713"/>
        <v>470.64826240923941</v>
      </c>
      <c r="Q5095" s="66">
        <f t="shared" si="714"/>
        <v>359.59206512648603</v>
      </c>
      <c r="R5095" s="66">
        <f t="shared" si="715"/>
        <v>457.26403316156723</v>
      </c>
      <c r="S5095" s="67">
        <f>E5095/INDEX('CCG overall weighted population'!$F$4:$F$195,MATCH(A5095,'CCG overall weighted population'!$A$4:$A$195,0))*INDEX('CCG overall weighted population'!$T$4:$T$195,MATCH(A5095,'CCG overall weighted population'!$A$4:$A$195,0))</f>
        <v>0</v>
      </c>
      <c r="T5095" s="66">
        <f t="shared" si="716"/>
        <v>573.9116268941093</v>
      </c>
      <c r="U5095" s="66">
        <f t="shared" si="717"/>
        <v>573.9116268941093</v>
      </c>
      <c r="V5095" s="81">
        <f t="shared" si="718"/>
        <v>457.05412059803319</v>
      </c>
      <c r="W5095" s="110">
        <f t="shared" si="719"/>
        <v>0.78307385151288678</v>
      </c>
    </row>
    <row r="5096" spans="1:23" x14ac:dyDescent="0.2">
      <c r="A5096" s="31" t="s">
        <v>157</v>
      </c>
      <c r="B5096" s="25" t="s">
        <v>272</v>
      </c>
      <c r="C5096" s="53" t="s">
        <v>4980</v>
      </c>
      <c r="D5096" s="25" t="s">
        <v>4979</v>
      </c>
      <c r="E5096" s="97">
        <v>7325</v>
      </c>
      <c r="F5096" s="27">
        <v>5959.6259765625</v>
      </c>
      <c r="G5096" s="27">
        <v>6384.19189453125</v>
      </c>
      <c r="H5096" s="27">
        <v>6145.1845703125</v>
      </c>
      <c r="I5096" s="27">
        <v>5729.427734375</v>
      </c>
      <c r="J5096" s="27">
        <f t="shared" si="711"/>
        <v>6005.073802845759</v>
      </c>
      <c r="K5096" s="28">
        <v>1.0671662092208862</v>
      </c>
      <c r="L5096" s="28">
        <v>1.0007131099700928</v>
      </c>
      <c r="M5096" s="27">
        <v>6487.96435546875</v>
      </c>
      <c r="N5096" s="27">
        <v>4312.307784182316</v>
      </c>
      <c r="O5096" s="66">
        <f t="shared" si="712"/>
        <v>6232.206658475242</v>
      </c>
      <c r="P5096" s="66">
        <f t="shared" si="713"/>
        <v>6270.9603721403701</v>
      </c>
      <c r="Q5096" s="66">
        <f t="shared" si="714"/>
        <v>6270.3986983401064</v>
      </c>
      <c r="R5096" s="66">
        <f t="shared" si="715"/>
        <v>6270.892680547382</v>
      </c>
      <c r="S5096" s="67">
        <f>E5096/INDEX('CCG overall weighted population'!$F$4:$F$195,MATCH(A5096,'CCG overall weighted population'!$A$4:$A$195,0))*INDEX('CCG overall weighted population'!$T$4:$T$195,MATCH(A5096,'CCG overall weighted population'!$A$4:$A$195,0))</f>
        <v>0</v>
      </c>
      <c r="T5096" s="66">
        <f t="shared" si="716"/>
        <v>7870.5910794861948</v>
      </c>
      <c r="U5096" s="66">
        <f t="shared" si="717"/>
        <v>7870.5910794861948</v>
      </c>
      <c r="V5096" s="81">
        <f t="shared" si="718"/>
        <v>6268.0139517107427</v>
      </c>
      <c r="W5096" s="110">
        <f t="shared" si="719"/>
        <v>0.85570156337348025</v>
      </c>
    </row>
    <row r="5097" spans="1:23" x14ac:dyDescent="0.2">
      <c r="A5097" s="31" t="s">
        <v>157</v>
      </c>
      <c r="B5097" s="25" t="s">
        <v>272</v>
      </c>
      <c r="C5097" s="53" t="s">
        <v>4978</v>
      </c>
      <c r="D5097" s="25" t="s">
        <v>4977</v>
      </c>
      <c r="E5097" s="97">
        <v>25161.41796875</v>
      </c>
      <c r="F5097" s="27">
        <v>15423.9873046875</v>
      </c>
      <c r="G5097" s="27">
        <v>14510.982421875</v>
      </c>
      <c r="H5097" s="27">
        <v>17333.751953125</v>
      </c>
      <c r="I5097" s="27">
        <v>19842.908203125</v>
      </c>
      <c r="J5097" s="27">
        <f t="shared" si="711"/>
        <v>15835.712583588354</v>
      </c>
      <c r="K5097" s="28">
        <v>1.0671662092208862</v>
      </c>
      <c r="L5097" s="28">
        <v>1.0007131099700928</v>
      </c>
      <c r="M5097" s="27">
        <v>16329.947265625</v>
      </c>
      <c r="N5097" s="27">
        <v>17714.301277527342</v>
      </c>
      <c r="O5097" s="66">
        <f t="shared" si="712"/>
        <v>17112.008053513247</v>
      </c>
      <c r="P5097" s="66">
        <f t="shared" si="713"/>
        <v>17218.415606516865</v>
      </c>
      <c r="Q5097" s="66">
        <f t="shared" si="714"/>
        <v>16468.382666815236</v>
      </c>
      <c r="R5097" s="66">
        <f t="shared" si="715"/>
        <v>17128.023417211898</v>
      </c>
      <c r="S5097" s="67">
        <f>E5097/INDEX('CCG overall weighted population'!$F$4:$F$195,MATCH(A5097,'CCG overall weighted population'!$A$4:$A$195,0))*INDEX('CCG overall weighted population'!$T$4:$T$195,MATCH(A5097,'CCG overall weighted population'!$A$4:$A$195,0))</f>
        <v>0</v>
      </c>
      <c r="T5097" s="66">
        <f t="shared" si="716"/>
        <v>21497.364918222673</v>
      </c>
      <c r="U5097" s="66">
        <f t="shared" si="717"/>
        <v>21497.364918222673</v>
      </c>
      <c r="V5097" s="81">
        <f t="shared" si="718"/>
        <v>17120.160591704025</v>
      </c>
      <c r="W5097" s="110">
        <f t="shared" si="719"/>
        <v>0.68041318708535969</v>
      </c>
    </row>
    <row r="5098" spans="1:23" x14ac:dyDescent="0.2">
      <c r="A5098" s="31" t="s">
        <v>157</v>
      </c>
      <c r="B5098" s="25" t="s">
        <v>272</v>
      </c>
      <c r="C5098" s="53" t="s">
        <v>4976</v>
      </c>
      <c r="D5098" s="25" t="s">
        <v>4975</v>
      </c>
      <c r="E5098" s="97">
        <v>15714.7490234375</v>
      </c>
      <c r="F5098" s="27">
        <v>13968.583984375</v>
      </c>
      <c r="G5098" s="27">
        <v>14550.4287109375</v>
      </c>
      <c r="H5098" s="27">
        <v>12756.251953125</v>
      </c>
      <c r="I5098" s="27">
        <v>17039.8046875</v>
      </c>
      <c r="J5098" s="27">
        <f t="shared" si="711"/>
        <v>13952.177510043728</v>
      </c>
      <c r="K5098" s="28">
        <v>1.0671662092208862</v>
      </c>
      <c r="L5098" s="28">
        <v>1.0007131099700928</v>
      </c>
      <c r="M5098" s="27">
        <v>14410.3701171875</v>
      </c>
      <c r="N5098" s="27">
        <v>8776.7356036820729</v>
      </c>
      <c r="O5098" s="66">
        <f t="shared" si="712"/>
        <v>14347.210559910014</v>
      </c>
      <c r="P5098" s="66">
        <f t="shared" si="713"/>
        <v>14436.425780200554</v>
      </c>
      <c r="Q5098" s="66">
        <f t="shared" si="714"/>
        <v>13847.006665836958</v>
      </c>
      <c r="R5098" s="66">
        <f t="shared" si="715"/>
        <v>14365.390387826035</v>
      </c>
      <c r="S5098" s="67">
        <f>E5098/INDEX('CCG overall weighted population'!$F$4:$F$195,MATCH(A5098,'CCG overall weighted population'!$A$4:$A$195,0))*INDEX('CCG overall weighted population'!$T$4:$T$195,MATCH(A5098,'CCG overall weighted population'!$A$4:$A$195,0))</f>
        <v>0</v>
      </c>
      <c r="T5098" s="66">
        <f t="shared" si="716"/>
        <v>18029.986989012072</v>
      </c>
      <c r="U5098" s="66">
        <f t="shared" si="717"/>
        <v>18029.986989012072</v>
      </c>
      <c r="V5098" s="81">
        <f t="shared" si="718"/>
        <v>14358.795782294468</v>
      </c>
      <c r="W5098" s="110">
        <f t="shared" si="719"/>
        <v>0.91371461045157532</v>
      </c>
    </row>
    <row r="5099" spans="1:23" x14ac:dyDescent="0.2">
      <c r="A5099" s="31" t="s">
        <v>157</v>
      </c>
      <c r="B5099" s="25" t="s">
        <v>272</v>
      </c>
      <c r="C5099" s="53" t="s">
        <v>4974</v>
      </c>
      <c r="D5099" s="25" t="s">
        <v>4973</v>
      </c>
      <c r="E5099" s="97">
        <v>4716.8330078125</v>
      </c>
      <c r="F5099" s="27">
        <v>4604.2900390625</v>
      </c>
      <c r="G5099" s="27">
        <v>4304.7138671875</v>
      </c>
      <c r="H5099" s="27">
        <v>3210.26416015625</v>
      </c>
      <c r="I5099" s="27">
        <v>3559.8955078125</v>
      </c>
      <c r="J5099" s="27">
        <f t="shared" si="711"/>
        <v>4332.6629891447983</v>
      </c>
      <c r="K5099" s="28">
        <v>1.0671662092208862</v>
      </c>
      <c r="L5099" s="28">
        <v>1.0007131099700928</v>
      </c>
      <c r="M5099" s="27">
        <v>4739.29638671875</v>
      </c>
      <c r="N5099" s="27">
        <v>2728.6443879385761</v>
      </c>
      <c r="O5099" s="66">
        <f t="shared" si="712"/>
        <v>4455.6712122960598</v>
      </c>
      <c r="P5099" s="66">
        <f t="shared" si="713"/>
        <v>4483.3779004419748</v>
      </c>
      <c r="Q5099" s="66">
        <f t="shared" si="714"/>
        <v>4538.2311868407323</v>
      </c>
      <c r="R5099" s="66">
        <f t="shared" si="715"/>
        <v>4489.9886882963428</v>
      </c>
      <c r="S5099" s="67">
        <f>E5099/INDEX('CCG overall weighted population'!$F$4:$F$195,MATCH(A5099,'CCG overall weighted population'!$A$4:$A$195,0))*INDEX('CCG overall weighted population'!$T$4:$T$195,MATCH(A5099,'CCG overall weighted population'!$A$4:$A$195,0))</f>
        <v>0</v>
      </c>
      <c r="T5099" s="66">
        <f t="shared" si="716"/>
        <v>5635.3802747608834</v>
      </c>
      <c r="U5099" s="66">
        <f t="shared" si="717"/>
        <v>5635.3802747608834</v>
      </c>
      <c r="V5099" s="81">
        <f t="shared" si="718"/>
        <v>4487.9275048936552</v>
      </c>
      <c r="W5099" s="110">
        <f t="shared" si="719"/>
        <v>0.95147050944146039</v>
      </c>
    </row>
    <row r="5100" spans="1:23" x14ac:dyDescent="0.2">
      <c r="A5100" s="31" t="s">
        <v>157</v>
      </c>
      <c r="B5100" s="25" t="s">
        <v>272</v>
      </c>
      <c r="C5100" s="53" t="s">
        <v>4972</v>
      </c>
      <c r="D5100" s="25" t="s">
        <v>4971</v>
      </c>
      <c r="E5100" s="97">
        <v>10720.5830078125</v>
      </c>
      <c r="F5100" s="27">
        <v>10193.7587890625</v>
      </c>
      <c r="G5100" s="27">
        <v>10268.9970703125</v>
      </c>
      <c r="H5100" s="27">
        <v>9943.763671875</v>
      </c>
      <c r="I5100" s="27">
        <v>11298.095703125</v>
      </c>
      <c r="J5100" s="27">
        <f t="shared" si="711"/>
        <v>10207.128841040547</v>
      </c>
      <c r="K5100" s="28">
        <v>1.0671662092208862</v>
      </c>
      <c r="L5100" s="28">
        <v>1.0007131099700928</v>
      </c>
      <c r="M5100" s="27">
        <v>10215.7890625</v>
      </c>
      <c r="N5100" s="27">
        <v>6330.3305222500558</v>
      </c>
      <c r="O5100" s="66">
        <f t="shared" si="712"/>
        <v>10486.456843836833</v>
      </c>
      <c r="P5100" s="66">
        <f t="shared" si="713"/>
        <v>10551.664749825495</v>
      </c>
      <c r="Q5100" s="66">
        <f t="shared" si="714"/>
        <v>9827.2432084750071</v>
      </c>
      <c r="R5100" s="66">
        <f t="shared" si="715"/>
        <v>10464.35918544802</v>
      </c>
      <c r="S5100" s="67">
        <f>E5100/INDEX('CCG overall weighted population'!$F$4:$F$195,MATCH(A5100,'CCG overall weighted population'!$A$4:$A$195,0))*INDEX('CCG overall weighted population'!$T$4:$T$195,MATCH(A5100,'CCG overall weighted population'!$A$4:$A$195,0))</f>
        <v>0</v>
      </c>
      <c r="T5100" s="66">
        <f t="shared" si="716"/>
        <v>13133.806660894314</v>
      </c>
      <c r="U5100" s="66">
        <f t="shared" si="717"/>
        <v>13133.806660894314</v>
      </c>
      <c r="V5100" s="81">
        <f t="shared" si="718"/>
        <v>10459.555395289477</v>
      </c>
      <c r="W5100" s="110">
        <f t="shared" si="719"/>
        <v>0.97565173346143563</v>
      </c>
    </row>
    <row r="5101" spans="1:23" x14ac:dyDescent="0.2">
      <c r="A5101" s="31" t="s">
        <v>157</v>
      </c>
      <c r="B5101" s="25" t="s">
        <v>272</v>
      </c>
      <c r="C5101" s="53" t="s">
        <v>4970</v>
      </c>
      <c r="D5101" s="25" t="s">
        <v>4969</v>
      </c>
      <c r="E5101" s="97">
        <v>11722.666015625</v>
      </c>
      <c r="F5101" s="27">
        <v>9637.865234375</v>
      </c>
      <c r="G5101" s="27">
        <v>8242.2099609375</v>
      </c>
      <c r="H5101" s="27">
        <v>11882.0478515625</v>
      </c>
      <c r="I5101" s="27">
        <v>12758.51171875</v>
      </c>
      <c r="J5101" s="27">
        <f t="shared" si="711"/>
        <v>10014.661237180469</v>
      </c>
      <c r="K5101" s="28">
        <v>1.0671662092208862</v>
      </c>
      <c r="L5101" s="28">
        <v>1.0007131099700928</v>
      </c>
      <c r="M5101" s="27">
        <v>9637.5458984375</v>
      </c>
      <c r="N5101" s="27">
        <v>8001.2318366469744</v>
      </c>
      <c r="O5101" s="66">
        <f t="shared" si="712"/>
        <v>10479.909689601342</v>
      </c>
      <c r="P5101" s="66">
        <f t="shared" si="713"/>
        <v>10545.07688343868</v>
      </c>
      <c r="Q5101" s="66">
        <f t="shared" si="714"/>
        <v>9473.9144922584492</v>
      </c>
      <c r="R5101" s="66">
        <f t="shared" si="715"/>
        <v>10415.982935006976</v>
      </c>
      <c r="S5101" s="67">
        <f>E5101/INDEX('CCG overall weighted population'!$F$4:$F$195,MATCH(A5101,'CCG overall weighted population'!$A$4:$A$195,0))*INDEX('CCG overall weighted population'!$T$4:$T$195,MATCH(A5101,'CCG overall weighted population'!$A$4:$A$195,0))</f>
        <v>0</v>
      </c>
      <c r="T5101" s="66">
        <f t="shared" si="716"/>
        <v>13073.08967775069</v>
      </c>
      <c r="U5101" s="66">
        <f t="shared" si="717"/>
        <v>13073.08967775069</v>
      </c>
      <c r="V5101" s="81">
        <f t="shared" si="718"/>
        <v>10411.201352549033</v>
      </c>
      <c r="W5101" s="110">
        <f t="shared" si="719"/>
        <v>0.88812573340160572</v>
      </c>
    </row>
    <row r="5102" spans="1:23" x14ac:dyDescent="0.2">
      <c r="A5102" s="31" t="s">
        <v>157</v>
      </c>
      <c r="B5102" s="25" t="s">
        <v>272</v>
      </c>
      <c r="C5102" s="53" t="s">
        <v>4968</v>
      </c>
      <c r="D5102" s="25" t="s">
        <v>4967</v>
      </c>
      <c r="E5102" s="97">
        <v>11139.0830078125</v>
      </c>
      <c r="F5102" s="27">
        <v>8967.90234375</v>
      </c>
      <c r="G5102" s="27">
        <v>8446.373046875</v>
      </c>
      <c r="H5102" s="27">
        <v>7662.65625</v>
      </c>
      <c r="I5102" s="27">
        <v>8461.1201171875</v>
      </c>
      <c r="J5102" s="27">
        <f t="shared" si="711"/>
        <v>8717.7409823696325</v>
      </c>
      <c r="K5102" s="28">
        <v>1.0671662092208862</v>
      </c>
      <c r="L5102" s="28">
        <v>1.0007131099700928</v>
      </c>
      <c r="M5102" s="27">
        <v>9435.30859375</v>
      </c>
      <c r="N5102" s="27">
        <v>7217.7702384932709</v>
      </c>
      <c r="O5102" s="66">
        <f t="shared" si="712"/>
        <v>9149.7268997755291</v>
      </c>
      <c r="P5102" s="66">
        <f t="shared" si="713"/>
        <v>9206.6226215991646</v>
      </c>
      <c r="Q5102" s="66">
        <f t="shared" si="714"/>
        <v>9213.5547582243271</v>
      </c>
      <c r="R5102" s="66">
        <f t="shared" si="715"/>
        <v>9207.4580662482458</v>
      </c>
      <c r="S5102" s="67">
        <f>E5102/INDEX('CCG overall weighted population'!$F$4:$F$195,MATCH(A5102,'CCG overall weighted population'!$A$4:$A$195,0))*INDEX('CCG overall weighted population'!$T$4:$T$195,MATCH(A5102,'CCG overall weighted population'!$A$4:$A$195,0))</f>
        <v>0</v>
      </c>
      <c r="T5102" s="66">
        <f t="shared" si="716"/>
        <v>11556.271333706025</v>
      </c>
      <c r="U5102" s="66">
        <f t="shared" si="717"/>
        <v>11556.271333706025</v>
      </c>
      <c r="V5102" s="81">
        <f t="shared" si="718"/>
        <v>9203.2312716915985</v>
      </c>
      <c r="W5102" s="110">
        <f t="shared" si="719"/>
        <v>0.82621085283562623</v>
      </c>
    </row>
    <row r="5103" spans="1:23" x14ac:dyDescent="0.2">
      <c r="A5103" s="31" t="s">
        <v>157</v>
      </c>
      <c r="B5103" s="25" t="s">
        <v>272</v>
      </c>
      <c r="C5103" s="53" t="s">
        <v>4966</v>
      </c>
      <c r="D5103" s="25" t="s">
        <v>4965</v>
      </c>
      <c r="E5103" s="97">
        <v>10789.4169921875</v>
      </c>
      <c r="F5103" s="27">
        <v>8833.189453125</v>
      </c>
      <c r="G5103" s="27">
        <v>7495.91455078125</v>
      </c>
      <c r="H5103" s="27">
        <v>6261.0009765625</v>
      </c>
      <c r="I5103" s="27">
        <v>8517.1826171875</v>
      </c>
      <c r="J5103" s="27">
        <f t="shared" si="711"/>
        <v>8348.7968812269519</v>
      </c>
      <c r="K5103" s="28">
        <v>1.0671662092208862</v>
      </c>
      <c r="L5103" s="28">
        <v>1.0007131099700928</v>
      </c>
      <c r="M5103" s="27">
        <v>8892.9140625</v>
      </c>
      <c r="N5103" s="27">
        <v>5984.1670850211449</v>
      </c>
      <c r="O5103" s="66">
        <f t="shared" si="712"/>
        <v>8663.3821594898163</v>
      </c>
      <c r="P5103" s="66">
        <f t="shared" si="713"/>
        <v>8717.2536451415108</v>
      </c>
      <c r="Q5103" s="66">
        <f t="shared" si="714"/>
        <v>8602.0393647521159</v>
      </c>
      <c r="R5103" s="66">
        <f t="shared" si="715"/>
        <v>8703.3682935891684</v>
      </c>
      <c r="S5103" s="67">
        <f>E5103/INDEX('CCG overall weighted population'!$F$4:$F$195,MATCH(A5103,'CCG overall weighted population'!$A$4:$A$195,0))*INDEX('CCG overall weighted population'!$T$4:$T$195,MATCH(A5103,'CCG overall weighted population'!$A$4:$A$195,0))</f>
        <v>0</v>
      </c>
      <c r="T5103" s="66">
        <f t="shared" si="716"/>
        <v>10923.588768389911</v>
      </c>
      <c r="U5103" s="66">
        <f t="shared" si="717"/>
        <v>10923.588768389911</v>
      </c>
      <c r="V5103" s="81">
        <f t="shared" si="718"/>
        <v>8699.3729075159263</v>
      </c>
      <c r="W5103" s="110">
        <f t="shared" si="719"/>
        <v>0.80628757919126193</v>
      </c>
    </row>
    <row r="5104" spans="1:23" x14ac:dyDescent="0.2">
      <c r="A5104" s="31" t="s">
        <v>157</v>
      </c>
      <c r="B5104" s="25" t="s">
        <v>272</v>
      </c>
      <c r="C5104" s="53" t="s">
        <v>4964</v>
      </c>
      <c r="D5104" s="25" t="s">
        <v>4963</v>
      </c>
      <c r="E5104" s="97">
        <v>10618.333984375</v>
      </c>
      <c r="F5104" s="27">
        <v>10311.5625</v>
      </c>
      <c r="G5104" s="27">
        <v>11122.263671875</v>
      </c>
      <c r="H5104" s="27">
        <v>6657.2861328125</v>
      </c>
      <c r="I5104" s="27">
        <v>7283.84033203125</v>
      </c>
      <c r="J5104" s="27">
        <f t="shared" si="711"/>
        <v>9689.8093832331906</v>
      </c>
      <c r="K5104" s="28">
        <v>1.0671662092208862</v>
      </c>
      <c r="L5104" s="28">
        <v>1.0007131099700928</v>
      </c>
      <c r="M5104" s="27">
        <v>10501.142578125</v>
      </c>
      <c r="N5104" s="27">
        <v>6671.6150111375691</v>
      </c>
      <c r="O5104" s="66">
        <f t="shared" si="712"/>
        <v>10025.689967685612</v>
      </c>
      <c r="P5104" s="66">
        <f t="shared" si="713"/>
        <v>10088.032688265113</v>
      </c>
      <c r="Q5104" s="66">
        <f t="shared" si="714"/>
        <v>10118.189821426256</v>
      </c>
      <c r="R5104" s="66">
        <f t="shared" si="715"/>
        <v>10091.667154360272</v>
      </c>
      <c r="S5104" s="67">
        <f>E5104/INDEX('CCG overall weighted population'!$F$4:$F$195,MATCH(A5104,'CCG overall weighted population'!$A$4:$A$195,0))*INDEX('CCG overall weighted population'!$T$4:$T$195,MATCH(A5104,'CCG overall weighted population'!$A$4:$A$195,0))</f>
        <v>0</v>
      </c>
      <c r="T5104" s="66">
        <f t="shared" si="716"/>
        <v>12666.041268516594</v>
      </c>
      <c r="U5104" s="66">
        <f t="shared" si="717"/>
        <v>12666.041268516594</v>
      </c>
      <c r="V5104" s="81">
        <f t="shared" si="718"/>
        <v>10087.034452968788</v>
      </c>
      <c r="W5104" s="110">
        <f t="shared" si="719"/>
        <v>0.94996394611546164</v>
      </c>
    </row>
    <row r="5105" spans="1:23" x14ac:dyDescent="0.2">
      <c r="A5105" s="31" t="s">
        <v>157</v>
      </c>
      <c r="B5105" s="25" t="s">
        <v>272</v>
      </c>
      <c r="C5105" s="53" t="s">
        <v>4962</v>
      </c>
      <c r="D5105" s="25" t="s">
        <v>2217</v>
      </c>
      <c r="E5105" s="97">
        <v>4049.749755859375</v>
      </c>
      <c r="F5105" s="27">
        <v>4246.25927734375</v>
      </c>
      <c r="G5105" s="27">
        <v>5138.51513671875</v>
      </c>
      <c r="H5105" s="27">
        <v>3245.747802734375</v>
      </c>
      <c r="I5105" s="27">
        <v>2319.794189453125</v>
      </c>
      <c r="J5105" s="27">
        <f t="shared" si="711"/>
        <v>4073.2973002889953</v>
      </c>
      <c r="K5105" s="28">
        <v>1.0671662092208862</v>
      </c>
      <c r="L5105" s="28">
        <v>1.0007131099700928</v>
      </c>
      <c r="M5105" s="27">
        <v>4347.99169921875</v>
      </c>
      <c r="N5105" s="27">
        <v>2821.7857896039341</v>
      </c>
      <c r="O5105" s="66">
        <f t="shared" si="712"/>
        <v>4216.3327258314903</v>
      </c>
      <c r="P5105" s="66">
        <f t="shared" si="713"/>
        <v>4242.5511361198551</v>
      </c>
      <c r="Q5105" s="66">
        <f t="shared" si="714"/>
        <v>4195.3711082572681</v>
      </c>
      <c r="R5105" s="66">
        <f t="shared" si="715"/>
        <v>4236.865111167851</v>
      </c>
      <c r="S5105" s="67">
        <f>E5105/INDEX('CCG overall weighted population'!$F$4:$F$195,MATCH(A5105,'CCG overall weighted population'!$A$4:$A$195,0))*INDEX('CCG overall weighted population'!$T$4:$T$195,MATCH(A5105,'CCG overall weighted population'!$A$4:$A$195,0))</f>
        <v>0</v>
      </c>
      <c r="T5105" s="66">
        <f t="shared" si="716"/>
        <v>5317.6851283688638</v>
      </c>
      <c r="U5105" s="66">
        <f t="shared" si="717"/>
        <v>5317.6851283688638</v>
      </c>
      <c r="V5105" s="81">
        <f t="shared" si="718"/>
        <v>4234.9201271928732</v>
      </c>
      <c r="W5105" s="110">
        <f t="shared" si="719"/>
        <v>1.0457239045611608</v>
      </c>
    </row>
    <row r="5106" spans="1:23" x14ac:dyDescent="0.2">
      <c r="A5106" s="31" t="s">
        <v>157</v>
      </c>
      <c r="B5106" s="25" t="s">
        <v>272</v>
      </c>
      <c r="C5106" s="53" t="s">
        <v>4961</v>
      </c>
      <c r="D5106" s="25" t="s">
        <v>4960</v>
      </c>
      <c r="E5106" s="97">
        <v>15491.583984375</v>
      </c>
      <c r="F5106" s="27">
        <v>16058.970703125</v>
      </c>
      <c r="G5106" s="27">
        <v>18286.330078125</v>
      </c>
      <c r="H5106" s="27">
        <v>11452.2421875</v>
      </c>
      <c r="I5106" s="27">
        <v>9845.23828125</v>
      </c>
      <c r="J5106" s="27">
        <f t="shared" si="711"/>
        <v>15252.618433743548</v>
      </c>
      <c r="K5106" s="28">
        <v>1.0671662092208862</v>
      </c>
      <c r="L5106" s="28">
        <v>1.0007131099700928</v>
      </c>
      <c r="M5106" s="27">
        <v>15779.0556640625</v>
      </c>
      <c r="N5106" s="27">
        <v>8888.1206704609303</v>
      </c>
      <c r="O5106" s="66">
        <f t="shared" si="712"/>
        <v>15609.004304133976</v>
      </c>
      <c r="P5106" s="66">
        <f t="shared" si="713"/>
        <v>15706.065733022495</v>
      </c>
      <c r="Q5106" s="66">
        <f t="shared" si="714"/>
        <v>15089.962164702345</v>
      </c>
      <c r="R5106" s="66">
        <f t="shared" si="715"/>
        <v>15631.81439360637</v>
      </c>
      <c r="S5106" s="67">
        <f>E5106/INDEX('CCG overall weighted population'!$F$4:$F$195,MATCH(A5106,'CCG overall weighted population'!$A$4:$A$195,0))*INDEX('CCG overall weighted population'!$T$4:$T$195,MATCH(A5106,'CCG overall weighted population'!$A$4:$A$195,0))</f>
        <v>0</v>
      </c>
      <c r="T5106" s="66">
        <f t="shared" si="716"/>
        <v>19619.474481544286</v>
      </c>
      <c r="U5106" s="66">
        <f t="shared" si="717"/>
        <v>19619.474481544286</v>
      </c>
      <c r="V5106" s="81">
        <f t="shared" si="718"/>
        <v>15624.638420877091</v>
      </c>
      <c r="W5106" s="110">
        <f t="shared" si="719"/>
        <v>1.0085888206548983</v>
      </c>
    </row>
    <row r="5107" spans="1:23" x14ac:dyDescent="0.2">
      <c r="A5107" s="31" t="s">
        <v>157</v>
      </c>
      <c r="B5107" s="25" t="s">
        <v>272</v>
      </c>
      <c r="C5107" s="53" t="s">
        <v>4959</v>
      </c>
      <c r="D5107" s="25" t="s">
        <v>4958</v>
      </c>
      <c r="E5107" s="97">
        <v>7869.8330078125</v>
      </c>
      <c r="F5107" s="27">
        <v>7487.9990234375</v>
      </c>
      <c r="G5107" s="27">
        <v>7571.802734375</v>
      </c>
      <c r="H5107" s="27">
        <v>4165.93896484375</v>
      </c>
      <c r="I5107" s="27">
        <v>6179.09814453125</v>
      </c>
      <c r="J5107" s="27">
        <f t="shared" si="711"/>
        <v>6941.0154799507427</v>
      </c>
      <c r="K5107" s="28">
        <v>1.0671662092208862</v>
      </c>
      <c r="L5107" s="28">
        <v>1.0007131099700928</v>
      </c>
      <c r="M5107" s="27">
        <v>7705.88671875</v>
      </c>
      <c r="N5107" s="27">
        <v>4584.5484250807694</v>
      </c>
      <c r="O5107" s="66">
        <f t="shared" si="712"/>
        <v>7160.8458081325189</v>
      </c>
      <c r="P5107" s="66">
        <f t="shared" si="713"/>
        <v>7205.3740760889586</v>
      </c>
      <c r="Q5107" s="66">
        <f t="shared" si="714"/>
        <v>7393.7528893830768</v>
      </c>
      <c r="R5107" s="66">
        <f t="shared" si="715"/>
        <v>7228.0770434534325</v>
      </c>
      <c r="S5107" s="67">
        <f>E5107/INDEX('CCG overall weighted population'!$F$4:$F$195,MATCH(A5107,'CCG overall weighted population'!$A$4:$A$195,0))*INDEX('CCG overall weighted population'!$T$4:$T$195,MATCH(A5107,'CCG overall weighted population'!$A$4:$A$195,0))</f>
        <v>0</v>
      </c>
      <c r="T5107" s="66">
        <f t="shared" si="716"/>
        <v>9071.9522080989773</v>
      </c>
      <c r="U5107" s="66">
        <f t="shared" si="717"/>
        <v>9071.9522080989773</v>
      </c>
      <c r="V5107" s="81">
        <f t="shared" si="718"/>
        <v>7224.7589076028571</v>
      </c>
      <c r="W5107" s="110">
        <f t="shared" si="719"/>
        <v>0.91803204724048548</v>
      </c>
    </row>
    <row r="5108" spans="1:23" x14ac:dyDescent="0.2">
      <c r="A5108" s="31" t="s">
        <v>157</v>
      </c>
      <c r="B5108" s="25" t="s">
        <v>272</v>
      </c>
      <c r="C5108" s="53" t="s">
        <v>4957</v>
      </c>
      <c r="D5108" s="25" t="s">
        <v>4956</v>
      </c>
      <c r="E5108" s="97">
        <v>18823.41796875</v>
      </c>
      <c r="F5108" s="27">
        <v>17950.63671875</v>
      </c>
      <c r="G5108" s="27">
        <v>18253.333984375</v>
      </c>
      <c r="H5108" s="27">
        <v>13300.8515625</v>
      </c>
      <c r="I5108" s="27">
        <v>14741.076171875</v>
      </c>
      <c r="J5108" s="27">
        <f t="shared" si="711"/>
        <v>17139.542968392532</v>
      </c>
      <c r="K5108" s="28">
        <v>1.0671662092208862</v>
      </c>
      <c r="L5108" s="28">
        <v>1.0007131099700928</v>
      </c>
      <c r="M5108" s="27">
        <v>18277.8046875</v>
      </c>
      <c r="N5108" s="27">
        <v>12315.396819901154</v>
      </c>
      <c r="O5108" s="66">
        <f t="shared" si="712"/>
        <v>17788.600710560582</v>
      </c>
      <c r="P5108" s="66">
        <f t="shared" si="713"/>
        <v>17899.215517838009</v>
      </c>
      <c r="Q5108" s="66">
        <f t="shared" si="714"/>
        <v>17681.563900740115</v>
      </c>
      <c r="R5108" s="66">
        <f t="shared" si="715"/>
        <v>17872.984661653118</v>
      </c>
      <c r="S5108" s="67">
        <f>E5108/INDEX('CCG overall weighted population'!$F$4:$F$195,MATCH(A5108,'CCG overall weighted population'!$A$4:$A$195,0))*INDEX('CCG overall weighted population'!$T$4:$T$195,MATCH(A5108,'CCG overall weighted population'!$A$4:$A$195,0))</f>
        <v>0</v>
      </c>
      <c r="T5108" s="66">
        <f t="shared" si="716"/>
        <v>22432.365024866212</v>
      </c>
      <c r="U5108" s="66">
        <f t="shared" si="717"/>
        <v>22432.365024866212</v>
      </c>
      <c r="V5108" s="81">
        <f t="shared" si="718"/>
        <v>17864.779852710701</v>
      </c>
      <c r="W5108" s="110">
        <f t="shared" si="719"/>
        <v>0.94907204857105132</v>
      </c>
    </row>
    <row r="5109" spans="1:23" x14ac:dyDescent="0.2">
      <c r="A5109" s="31" t="s">
        <v>157</v>
      </c>
      <c r="B5109" s="25" t="s">
        <v>272</v>
      </c>
      <c r="C5109" s="53" t="s">
        <v>4955</v>
      </c>
      <c r="D5109" s="25" t="s">
        <v>4954</v>
      </c>
      <c r="E5109" s="97">
        <v>12390.0830078125</v>
      </c>
      <c r="F5109" s="27">
        <v>12826.6875</v>
      </c>
      <c r="G5109" s="27">
        <v>11716.65625</v>
      </c>
      <c r="H5109" s="27">
        <v>7317.41259765625</v>
      </c>
      <c r="I5109" s="27">
        <v>11068.3046875</v>
      </c>
      <c r="J5109" s="27">
        <f t="shared" si="711"/>
        <v>11856.641156218833</v>
      </c>
      <c r="K5109" s="28">
        <v>1.0671662092208862</v>
      </c>
      <c r="L5109" s="28">
        <v>1.0007131099700928</v>
      </c>
      <c r="M5109" s="27">
        <v>12179.837890625</v>
      </c>
      <c r="N5109" s="27">
        <v>7983.8456427476385</v>
      </c>
      <c r="O5109" s="66">
        <f t="shared" si="712"/>
        <v>12248.443408956273</v>
      </c>
      <c r="P5109" s="66">
        <f t="shared" si="713"/>
        <v>12324.607871196738</v>
      </c>
      <c r="Q5109" s="66">
        <f t="shared" si="714"/>
        <v>11760.238665837263</v>
      </c>
      <c r="R5109" s="66">
        <f t="shared" si="715"/>
        <v>12256.59143438659</v>
      </c>
      <c r="S5109" s="67">
        <f>E5109/INDEX('CCG overall weighted population'!$F$4:$F$195,MATCH(A5109,'CCG overall weighted population'!$A$4:$A$195,0))*INDEX('CCG overall weighted population'!$T$4:$T$195,MATCH(A5109,'CCG overall weighted population'!$A$4:$A$195,0))</f>
        <v>0</v>
      </c>
      <c r="T5109" s="66">
        <f t="shared" si="716"/>
        <v>15383.23554916419</v>
      </c>
      <c r="U5109" s="66">
        <f t="shared" si="717"/>
        <v>15383.23554916419</v>
      </c>
      <c r="V5109" s="81">
        <f t="shared" si="718"/>
        <v>12250.964898421382</v>
      </c>
      <c r="W5109" s="110">
        <f t="shared" si="719"/>
        <v>0.98877181780756451</v>
      </c>
    </row>
    <row r="5110" spans="1:23" x14ac:dyDescent="0.2">
      <c r="A5110" s="31" t="s">
        <v>157</v>
      </c>
      <c r="B5110" s="25" t="s">
        <v>272</v>
      </c>
      <c r="C5110" s="53" t="s">
        <v>4953</v>
      </c>
      <c r="D5110" s="25" t="s">
        <v>4952</v>
      </c>
      <c r="E5110" s="97">
        <v>12100.083984375</v>
      </c>
      <c r="F5110" s="27">
        <v>13901.400390625</v>
      </c>
      <c r="G5110" s="27">
        <v>14960.1630859375</v>
      </c>
      <c r="H5110" s="27">
        <v>10636.1005859375</v>
      </c>
      <c r="I5110" s="27">
        <v>6577.6552734375</v>
      </c>
      <c r="J5110" s="27">
        <f t="shared" si="711"/>
        <v>13174.87234208157</v>
      </c>
      <c r="K5110" s="28">
        <v>1.0671662092208862</v>
      </c>
      <c r="L5110" s="28">
        <v>1.0007131099700928</v>
      </c>
      <c r="M5110" s="27">
        <v>13019.0322265625</v>
      </c>
      <c r="N5110" s="27">
        <v>8032.385205659044</v>
      </c>
      <c r="O5110" s="66">
        <f t="shared" si="712"/>
        <v>13520.624545411929</v>
      </c>
      <c r="P5110" s="66">
        <f t="shared" si="713"/>
        <v>13604.699808143152</v>
      </c>
      <c r="Q5110" s="66">
        <f t="shared" si="714"/>
        <v>12520.367524472154</v>
      </c>
      <c r="R5110" s="66">
        <f t="shared" si="715"/>
        <v>13474.018655533955</v>
      </c>
      <c r="S5110" s="67">
        <f>E5110/INDEX('CCG overall weighted population'!$F$4:$F$195,MATCH(A5110,'CCG overall weighted population'!$A$4:$A$195,0))*INDEX('CCG overall weighted population'!$T$4:$T$195,MATCH(A5110,'CCG overall weighted population'!$A$4:$A$195,0))</f>
        <v>0</v>
      </c>
      <c r="T5110" s="66">
        <f t="shared" si="716"/>
        <v>16911.227226714269</v>
      </c>
      <c r="U5110" s="66">
        <f t="shared" si="717"/>
        <v>16911.227226714269</v>
      </c>
      <c r="V5110" s="81">
        <f t="shared" si="718"/>
        <v>13467.833244935329</v>
      </c>
      <c r="W5110" s="110">
        <f t="shared" si="719"/>
        <v>1.1130363444027762</v>
      </c>
    </row>
    <row r="5111" spans="1:23" x14ac:dyDescent="0.2">
      <c r="A5111" s="31" t="s">
        <v>157</v>
      </c>
      <c r="B5111" s="25" t="s">
        <v>272</v>
      </c>
      <c r="C5111" s="53" t="s">
        <v>4951</v>
      </c>
      <c r="D5111" s="25" t="s">
        <v>4950</v>
      </c>
      <c r="E5111" s="97">
        <v>7989.833984375</v>
      </c>
      <c r="F5111" s="27">
        <v>6731.33935546875</v>
      </c>
      <c r="G5111" s="27">
        <v>6887.19921875</v>
      </c>
      <c r="H5111" s="27">
        <v>4946.943359375</v>
      </c>
      <c r="I5111" s="27">
        <v>4041.134033203125</v>
      </c>
      <c r="J5111" s="27">
        <f t="shared" si="711"/>
        <v>6361.858566182259</v>
      </c>
      <c r="K5111" s="28">
        <v>1.0671662092208862</v>
      </c>
      <c r="L5111" s="28">
        <v>1.0007131099700928</v>
      </c>
      <c r="M5111" s="27">
        <v>7494.580078125</v>
      </c>
      <c r="N5111" s="27">
        <v>4209.2351071317053</v>
      </c>
      <c r="O5111" s="66">
        <f t="shared" si="712"/>
        <v>6564.1173899157011</v>
      </c>
      <c r="P5111" s="66">
        <f t="shared" si="713"/>
        <v>6604.9350231768094</v>
      </c>
      <c r="Q5111" s="66">
        <f t="shared" si="714"/>
        <v>7166.0455810256708</v>
      </c>
      <c r="R5111" s="66">
        <f t="shared" si="715"/>
        <v>6672.55873552505</v>
      </c>
      <c r="S5111" s="67">
        <f>E5111/INDEX('CCG overall weighted population'!$F$4:$F$195,MATCH(A5111,'CCG overall weighted population'!$A$4:$A$195,0))*INDEX('CCG overall weighted population'!$T$4:$T$195,MATCH(A5111,'CCG overall weighted population'!$A$4:$A$195,0))</f>
        <v>0</v>
      </c>
      <c r="T5111" s="66">
        <f t="shared" si="716"/>
        <v>8374.7217400293594</v>
      </c>
      <c r="U5111" s="66">
        <f t="shared" si="717"/>
        <v>8374.7217400293594</v>
      </c>
      <c r="V5111" s="81">
        <f t="shared" si="718"/>
        <v>6669.4956170466066</v>
      </c>
      <c r="W5111" s="110">
        <f t="shared" si="719"/>
        <v>0.83474770941292897</v>
      </c>
    </row>
    <row r="5112" spans="1:23" x14ac:dyDescent="0.2">
      <c r="A5112" s="31" t="s">
        <v>157</v>
      </c>
      <c r="B5112" s="25" t="s">
        <v>272</v>
      </c>
      <c r="C5112" s="53" t="s">
        <v>4949</v>
      </c>
      <c r="D5112" s="25" t="s">
        <v>4948</v>
      </c>
      <c r="E5112" s="97">
        <v>10334.833984375</v>
      </c>
      <c r="F5112" s="27">
        <v>9084.9111328125</v>
      </c>
      <c r="G5112" s="27">
        <v>10310.046875</v>
      </c>
      <c r="H5112" s="27">
        <v>4435.291015625</v>
      </c>
      <c r="I5112" s="27">
        <v>4951.4404296875</v>
      </c>
      <c r="J5112" s="27">
        <f t="shared" si="711"/>
        <v>8294.5152970643958</v>
      </c>
      <c r="K5112" s="28">
        <v>1.0671662092208862</v>
      </c>
      <c r="L5112" s="28">
        <v>1.0007131099700928</v>
      </c>
      <c r="M5112" s="27">
        <v>9691.8701171875</v>
      </c>
      <c r="N5112" s="27">
        <v>4947.6099206662411</v>
      </c>
      <c r="O5112" s="66">
        <f t="shared" si="712"/>
        <v>8500.5134958521903</v>
      </c>
      <c r="P5112" s="66">
        <f t="shared" si="713"/>
        <v>8553.3722157370357</v>
      </c>
      <c r="Q5112" s="66">
        <f t="shared" si="714"/>
        <v>9217.4440975353737</v>
      </c>
      <c r="R5112" s="66">
        <f t="shared" si="715"/>
        <v>8633.4045824161549</v>
      </c>
      <c r="S5112" s="67">
        <f>E5112/INDEX('CCG overall weighted population'!$F$4:$F$195,MATCH(A5112,'CCG overall weighted population'!$A$4:$A$195,0))*INDEX('CCG overall weighted population'!$T$4:$T$195,MATCH(A5112,'CCG overall weighted population'!$A$4:$A$195,0))</f>
        <v>0</v>
      </c>
      <c r="T5112" s="66">
        <f t="shared" si="716"/>
        <v>10835.777385051424</v>
      </c>
      <c r="U5112" s="66">
        <f t="shared" si="717"/>
        <v>10835.777385051424</v>
      </c>
      <c r="V5112" s="81">
        <f t="shared" si="718"/>
        <v>8629.4413140274501</v>
      </c>
      <c r="W5112" s="110">
        <f t="shared" si="719"/>
        <v>0.83498596369076716</v>
      </c>
    </row>
    <row r="5113" spans="1:23" x14ac:dyDescent="0.2">
      <c r="A5113" s="31" t="s">
        <v>157</v>
      </c>
      <c r="B5113" s="25" t="s">
        <v>272</v>
      </c>
      <c r="C5113" s="53" t="s">
        <v>4947</v>
      </c>
      <c r="D5113" s="25" t="s">
        <v>4946</v>
      </c>
      <c r="E5113" s="97">
        <v>10939</v>
      </c>
      <c r="F5113" s="27">
        <v>7855.41357421875</v>
      </c>
      <c r="G5113" s="27">
        <v>8228.6337890625</v>
      </c>
      <c r="H5113" s="27">
        <v>7876.89892578125</v>
      </c>
      <c r="I5113" s="27">
        <v>8929.3330078125</v>
      </c>
      <c r="J5113" s="27">
        <f t="shared" si="711"/>
        <v>7927.3114022784894</v>
      </c>
      <c r="K5113" s="28">
        <v>1.0671662092208862</v>
      </c>
      <c r="L5113" s="28">
        <v>1.0007131099700928</v>
      </c>
      <c r="M5113" s="27">
        <v>8971.693359375</v>
      </c>
      <c r="N5113" s="27">
        <v>6401.9675904860014</v>
      </c>
      <c r="O5113" s="66">
        <f t="shared" si="712"/>
        <v>8302.895979819692</v>
      </c>
      <c r="P5113" s="66">
        <f t="shared" si="713"/>
        <v>8354.5258552436226</v>
      </c>
      <c r="Q5113" s="66">
        <f t="shared" si="714"/>
        <v>8714.7207824860998</v>
      </c>
      <c r="R5113" s="66">
        <f t="shared" si="715"/>
        <v>8397.9356927674817</v>
      </c>
      <c r="S5113" s="67">
        <f>E5113/INDEX('CCG overall weighted population'!$F$4:$F$195,MATCH(A5113,'CCG overall weighted population'!$A$4:$A$195,0))*INDEX('CCG overall weighted population'!$T$4:$T$195,MATCH(A5113,'CCG overall weighted population'!$A$4:$A$195,0))</f>
        <v>0</v>
      </c>
      <c r="T5113" s="66">
        <f t="shared" si="716"/>
        <v>10540.240619111491</v>
      </c>
      <c r="U5113" s="66">
        <f t="shared" si="717"/>
        <v>10540.240619111491</v>
      </c>
      <c r="V5113" s="81">
        <f t="shared" si="718"/>
        <v>8394.0805192094977</v>
      </c>
      <c r="W5113" s="110">
        <f t="shared" si="719"/>
        <v>0.76735355326899146</v>
      </c>
    </row>
    <row r="5114" spans="1:23" x14ac:dyDescent="0.2">
      <c r="A5114" s="31" t="s">
        <v>157</v>
      </c>
      <c r="B5114" s="25" t="s">
        <v>272</v>
      </c>
      <c r="C5114" s="53" t="s">
        <v>4945</v>
      </c>
      <c r="D5114" s="25" t="s">
        <v>4944</v>
      </c>
      <c r="E5114" s="97">
        <v>11573.25</v>
      </c>
      <c r="F5114" s="27">
        <v>9786.2880859375</v>
      </c>
      <c r="G5114" s="27">
        <v>7602.80078125</v>
      </c>
      <c r="H5114" s="27">
        <v>9710.4052734375</v>
      </c>
      <c r="I5114" s="27">
        <v>14343.869140625</v>
      </c>
      <c r="J5114" s="27">
        <f t="shared" si="711"/>
        <v>9824.7429090429287</v>
      </c>
      <c r="K5114" s="28">
        <v>1.0671662092208862</v>
      </c>
      <c r="L5114" s="28">
        <v>1.0007131099700928</v>
      </c>
      <c r="M5114" s="27">
        <v>9272.1826171875</v>
      </c>
      <c r="N5114" s="27">
        <v>7901.2784966355157</v>
      </c>
      <c r="O5114" s="66">
        <f t="shared" si="712"/>
        <v>10286.698344081466</v>
      </c>
      <c r="P5114" s="66">
        <f t="shared" si="713"/>
        <v>10350.66409233597</v>
      </c>
      <c r="Q5114" s="66">
        <f t="shared" si="714"/>
        <v>9135.0922051323014</v>
      </c>
      <c r="R5114" s="66">
        <f t="shared" si="715"/>
        <v>10204.166254273528</v>
      </c>
      <c r="S5114" s="67">
        <f>E5114/INDEX('CCG overall weighted population'!$F$4:$F$195,MATCH(A5114,'CCG overall weighted population'!$A$4:$A$195,0))*INDEX('CCG overall weighted population'!$T$4:$T$195,MATCH(A5114,'CCG overall weighted population'!$A$4:$A$195,0))</f>
        <v>0</v>
      </c>
      <c r="T5114" s="66">
        <f t="shared" si="716"/>
        <v>12807.238775368236</v>
      </c>
      <c r="U5114" s="66">
        <f t="shared" si="717"/>
        <v>12807.238775368236</v>
      </c>
      <c r="V5114" s="81">
        <f t="shared" si="718"/>
        <v>10199.481908814842</v>
      </c>
      <c r="W5114" s="110">
        <f t="shared" si="719"/>
        <v>0.8812979853381584</v>
      </c>
    </row>
    <row r="5115" spans="1:23" x14ac:dyDescent="0.2">
      <c r="A5115" s="31" t="s">
        <v>157</v>
      </c>
      <c r="B5115" s="25" t="s">
        <v>272</v>
      </c>
      <c r="C5115" s="53" t="s">
        <v>4943</v>
      </c>
      <c r="D5115" s="25" t="s">
        <v>4942</v>
      </c>
      <c r="E5115" s="97">
        <v>3491.75</v>
      </c>
      <c r="F5115" s="27">
        <v>3308.889892578125</v>
      </c>
      <c r="G5115" s="27">
        <v>3342.504638671875</v>
      </c>
      <c r="H5115" s="27">
        <v>2758.411376953125</v>
      </c>
      <c r="I5115" s="27">
        <v>2516.52880859375</v>
      </c>
      <c r="J5115" s="27">
        <f t="shared" si="711"/>
        <v>3195.5433358203704</v>
      </c>
      <c r="K5115" s="28">
        <v>1.0671662092208862</v>
      </c>
      <c r="L5115" s="28">
        <v>1.0007131099700928</v>
      </c>
      <c r="M5115" s="27">
        <v>3299.85498046875</v>
      </c>
      <c r="N5115" s="27">
        <v>2152.9663726667623</v>
      </c>
      <c r="O5115" s="66">
        <f t="shared" si="712"/>
        <v>3301.2680671183548</v>
      </c>
      <c r="P5115" s="66">
        <f t="shared" si="713"/>
        <v>3321.7963333354178</v>
      </c>
      <c r="Q5115" s="66">
        <f t="shared" si="714"/>
        <v>3185.1661196885511</v>
      </c>
      <c r="R5115" s="66">
        <f t="shared" si="715"/>
        <v>3305.3299843485875</v>
      </c>
      <c r="S5115" s="67">
        <f>E5115/INDEX('CCG overall weighted population'!$F$4:$F$195,MATCH(A5115,'CCG overall weighted population'!$A$4:$A$195,0))*INDEX('CCG overall weighted population'!$T$4:$T$195,MATCH(A5115,'CCG overall weighted population'!$A$4:$A$195,0))</f>
        <v>0</v>
      </c>
      <c r="T5115" s="66">
        <f t="shared" si="716"/>
        <v>4148.5163301026887</v>
      </c>
      <c r="U5115" s="66">
        <f t="shared" si="717"/>
        <v>4148.5163301026887</v>
      </c>
      <c r="V5115" s="81">
        <f t="shared" si="718"/>
        <v>3303.8126327966997</v>
      </c>
      <c r="W5115" s="110">
        <f t="shared" si="719"/>
        <v>0.94617674025823717</v>
      </c>
    </row>
    <row r="5116" spans="1:23" x14ac:dyDescent="0.2">
      <c r="A5116" s="31" t="s">
        <v>157</v>
      </c>
      <c r="B5116" s="25" t="s">
        <v>272</v>
      </c>
      <c r="C5116" s="53" t="s">
        <v>4941</v>
      </c>
      <c r="D5116" s="25" t="s">
        <v>4940</v>
      </c>
      <c r="E5116" s="97">
        <v>2672.583251953125</v>
      </c>
      <c r="F5116" s="27">
        <v>1736.775390625</v>
      </c>
      <c r="G5116" s="27">
        <v>1616.807373046875</v>
      </c>
      <c r="H5116" s="27">
        <v>1573.2994384765625</v>
      </c>
      <c r="I5116" s="27">
        <v>2879.1162109375</v>
      </c>
      <c r="J5116" s="27">
        <f t="shared" si="711"/>
        <v>1752.1738114982634</v>
      </c>
      <c r="K5116" s="28">
        <v>1.0671662092208862</v>
      </c>
      <c r="L5116" s="28">
        <v>1.0007131099700928</v>
      </c>
      <c r="M5116" s="27">
        <v>1983.5528564453125</v>
      </c>
      <c r="N5116" s="27">
        <v>1435.2562120809923</v>
      </c>
      <c r="O5116" s="66">
        <f t="shared" si="712"/>
        <v>1837.3496076419967</v>
      </c>
      <c r="P5116" s="66">
        <f t="shared" si="713"/>
        <v>1848.7747936955529</v>
      </c>
      <c r="Q5116" s="66">
        <f t="shared" si="714"/>
        <v>1928.7231920088805</v>
      </c>
      <c r="R5116" s="66">
        <f t="shared" si="715"/>
        <v>1858.4099848617459</v>
      </c>
      <c r="S5116" s="67">
        <f>E5116/INDEX('CCG overall weighted population'!$F$4:$F$195,MATCH(A5116,'CCG overall weighted population'!$A$4:$A$195,0))*INDEX('CCG overall weighted population'!$T$4:$T$195,MATCH(A5116,'CCG overall weighted population'!$A$4:$A$195,0))</f>
        <v>0</v>
      </c>
      <c r="T5116" s="66">
        <f t="shared" si="716"/>
        <v>2332.4884978902505</v>
      </c>
      <c r="U5116" s="66">
        <f t="shared" si="717"/>
        <v>2332.4884978902505</v>
      </c>
      <c r="V5116" s="81">
        <f t="shared" si="718"/>
        <v>1857.5568593680955</v>
      </c>
      <c r="W5116" s="110">
        <f t="shared" si="719"/>
        <v>0.69504171965853345</v>
      </c>
    </row>
    <row r="5117" spans="1:23" x14ac:dyDescent="0.2">
      <c r="A5117" s="31" t="s">
        <v>158</v>
      </c>
      <c r="B5117" s="25" t="s">
        <v>280</v>
      </c>
      <c r="C5117" s="53" t="s">
        <v>4939</v>
      </c>
      <c r="D5117" s="25" t="s">
        <v>4938</v>
      </c>
      <c r="E5117" s="97">
        <v>716.416748046875</v>
      </c>
      <c r="F5117" s="27">
        <v>604.5911865234375</v>
      </c>
      <c r="G5117" s="27">
        <v>610.28021240234375</v>
      </c>
      <c r="H5117" s="27">
        <v>1502.3692626953125</v>
      </c>
      <c r="I5117" s="27">
        <v>20614.01953125</v>
      </c>
      <c r="J5117" s="27">
        <f t="shared" si="711"/>
        <v>1573.1007428094504</v>
      </c>
      <c r="K5117" s="28">
        <v>0.96762967109680176</v>
      </c>
      <c r="L5117" s="28">
        <v>1.0003525018692017</v>
      </c>
      <c r="M5117" s="27">
        <v>783.912109375</v>
      </c>
      <c r="N5117" s="27">
        <v>724.70788429860613</v>
      </c>
      <c r="O5117" s="66">
        <f t="shared" si="712"/>
        <v>1440.5935770897779</v>
      </c>
      <c r="P5117" s="66">
        <f t="shared" si="713"/>
        <v>1449.5516162007623</v>
      </c>
      <c r="Q5117" s="66">
        <f t="shared" si="714"/>
        <v>777.99168686736061</v>
      </c>
      <c r="R5117" s="66">
        <f t="shared" si="715"/>
        <v>1368.6168078094377</v>
      </c>
      <c r="S5117" s="67">
        <f>E5117/INDEX('CCG overall weighted population'!$F$4:$F$195,MATCH(A5117,'CCG overall weighted population'!$A$4:$A$195,0))*INDEX('CCG overall weighted population'!$T$4:$T$195,MATCH(A5117,'CCG overall weighted population'!$A$4:$A$195,0))</f>
        <v>0</v>
      </c>
      <c r="T5117" s="66">
        <f t="shared" si="716"/>
        <v>1717.7495753028206</v>
      </c>
      <c r="U5117" s="66">
        <f t="shared" si="717"/>
        <v>1717.7495753028206</v>
      </c>
      <c r="V5117" s="81">
        <f t="shared" si="718"/>
        <v>1367.9885277747353</v>
      </c>
      <c r="W5117" s="110">
        <f t="shared" si="719"/>
        <v>1.90948708486255</v>
      </c>
    </row>
    <row r="5118" spans="1:23" x14ac:dyDescent="0.2">
      <c r="A5118" s="31" t="s">
        <v>158</v>
      </c>
      <c r="B5118" s="25" t="s">
        <v>280</v>
      </c>
      <c r="C5118" s="53" t="s">
        <v>4937</v>
      </c>
      <c r="D5118" s="25" t="s">
        <v>4936</v>
      </c>
      <c r="E5118" s="97">
        <v>8259.5</v>
      </c>
      <c r="F5118" s="27">
        <v>8903.1552734375</v>
      </c>
      <c r="G5118" s="27">
        <v>11164.9375</v>
      </c>
      <c r="H5118" s="27">
        <v>6350.62939453125</v>
      </c>
      <c r="I5118" s="27">
        <v>4855.60546875</v>
      </c>
      <c r="J5118" s="27">
        <f t="shared" si="711"/>
        <v>8497.0890910165363</v>
      </c>
      <c r="K5118" s="28">
        <v>0.96762967109680176</v>
      </c>
      <c r="L5118" s="28">
        <v>1.0003525018692017</v>
      </c>
      <c r="M5118" s="27">
        <v>9654.9580078125</v>
      </c>
      <c r="N5118" s="27">
        <v>5550.8417273209052</v>
      </c>
      <c r="O5118" s="66">
        <f t="shared" si="712"/>
        <v>7939.7456746357466</v>
      </c>
      <c r="P5118" s="66">
        <f t="shared" si="713"/>
        <v>7989.1173735074981</v>
      </c>
      <c r="Q5118" s="66">
        <f t="shared" si="714"/>
        <v>9244.546379763342</v>
      </c>
      <c r="R5118" s="66">
        <f t="shared" si="715"/>
        <v>8140.4186969367929</v>
      </c>
      <c r="S5118" s="67">
        <f>E5118/INDEX('CCG overall weighted population'!$F$4:$F$195,MATCH(A5118,'CCG overall weighted population'!$A$4:$A$195,0))*INDEX('CCG overall weighted population'!$T$4:$T$195,MATCH(A5118,'CCG overall weighted population'!$A$4:$A$195,0))</f>
        <v>0</v>
      </c>
      <c r="T5118" s="66">
        <f t="shared" si="716"/>
        <v>10217.031297336878</v>
      </c>
      <c r="U5118" s="66">
        <f t="shared" si="717"/>
        <v>10217.031297336878</v>
      </c>
      <c r="V5118" s="81">
        <f t="shared" si="718"/>
        <v>8136.6817396583047</v>
      </c>
      <c r="W5118" s="110">
        <f t="shared" si="719"/>
        <v>0.98513006110034562</v>
      </c>
    </row>
    <row r="5119" spans="1:23" x14ac:dyDescent="0.2">
      <c r="A5119" s="31" t="s">
        <v>158</v>
      </c>
      <c r="B5119" s="25" t="s">
        <v>280</v>
      </c>
      <c r="C5119" s="53" t="s">
        <v>4935</v>
      </c>
      <c r="D5119" s="25" t="s">
        <v>4934</v>
      </c>
      <c r="E5119" s="97">
        <v>8611.1669921875</v>
      </c>
      <c r="F5119" s="27">
        <v>11328.62109375</v>
      </c>
      <c r="G5119" s="27">
        <v>17376.287109375</v>
      </c>
      <c r="H5119" s="27">
        <v>13027.9033203125</v>
      </c>
      <c r="I5119" s="27">
        <v>6472.68115234375</v>
      </c>
      <c r="J5119" s="27">
        <f t="shared" si="711"/>
        <v>11768.854923048391</v>
      </c>
      <c r="K5119" s="28">
        <v>0.96762967109680176</v>
      </c>
      <c r="L5119" s="28">
        <v>1.0003525018692017</v>
      </c>
      <c r="M5119" s="27">
        <v>11831.33203125</v>
      </c>
      <c r="N5119" s="27">
        <v>8664.601078062542</v>
      </c>
      <c r="O5119" s="66">
        <f t="shared" si="712"/>
        <v>11091.424775930633</v>
      </c>
      <c r="P5119" s="66">
        <f t="shared" si="713"/>
        <v>11160.394552361293</v>
      </c>
      <c r="Q5119" s="66">
        <f t="shared" si="714"/>
        <v>11514.658935931253</v>
      </c>
      <c r="R5119" s="66">
        <f t="shared" si="715"/>
        <v>11203.089654840927</v>
      </c>
      <c r="S5119" s="67">
        <f>E5119/INDEX('CCG overall weighted population'!$F$4:$F$195,MATCH(A5119,'CCG overall weighted population'!$A$4:$A$195,0))*INDEX('CCG overall weighted population'!$T$4:$T$195,MATCH(A5119,'CCG overall weighted population'!$A$4:$A$195,0))</f>
        <v>0</v>
      </c>
      <c r="T5119" s="66">
        <f t="shared" si="716"/>
        <v>14060.986528058131</v>
      </c>
      <c r="U5119" s="66">
        <f t="shared" si="717"/>
        <v>14060.986528058131</v>
      </c>
      <c r="V5119" s="81">
        <f t="shared" si="718"/>
        <v>11197.946741560194</v>
      </c>
      <c r="W5119" s="110">
        <f t="shared" si="719"/>
        <v>1.3003982795502114</v>
      </c>
    </row>
    <row r="5120" spans="1:23" x14ac:dyDescent="0.2">
      <c r="A5120" s="31" t="s">
        <v>158</v>
      </c>
      <c r="B5120" s="25" t="s">
        <v>280</v>
      </c>
      <c r="C5120" s="53" t="s">
        <v>4933</v>
      </c>
      <c r="D5120" s="25" t="s">
        <v>1233</v>
      </c>
      <c r="E5120" s="97">
        <v>7659.75</v>
      </c>
      <c r="F5120" s="27">
        <v>8409.3935546875</v>
      </c>
      <c r="G5120" s="27">
        <v>11148.052734375</v>
      </c>
      <c r="H5120" s="27">
        <v>17015.15625</v>
      </c>
      <c r="I5120" s="27">
        <v>8976.8779296875</v>
      </c>
      <c r="J5120" s="27">
        <f t="shared" si="711"/>
        <v>9898.3097758233507</v>
      </c>
      <c r="K5120" s="28">
        <v>0.96762967109680176</v>
      </c>
      <c r="L5120" s="28">
        <v>1.0003525018692017</v>
      </c>
      <c r="M5120" s="27">
        <v>10078.9248046875</v>
      </c>
      <c r="N5120" s="27">
        <v>13727.569352588149</v>
      </c>
      <c r="O5120" s="66">
        <f t="shared" si="712"/>
        <v>9951.935591005571</v>
      </c>
      <c r="P5120" s="66">
        <f t="shared" si="713"/>
        <v>10013.81968494574</v>
      </c>
      <c r="Q5120" s="66">
        <f t="shared" si="714"/>
        <v>10443.789259477564</v>
      </c>
      <c r="R5120" s="66">
        <f t="shared" si="715"/>
        <v>10065.638597314997</v>
      </c>
      <c r="S5120" s="67">
        <f>E5120/INDEX('CCG overall weighted population'!$F$4:$F$195,MATCH(A5120,'CCG overall weighted population'!$A$4:$A$195,0))*INDEX('CCG overall weighted population'!$T$4:$T$195,MATCH(A5120,'CCG overall weighted population'!$A$4:$A$195,0))</f>
        <v>0</v>
      </c>
      <c r="T5120" s="66">
        <f t="shared" si="716"/>
        <v>12633.372852817514</v>
      </c>
      <c r="U5120" s="66">
        <f t="shared" si="717"/>
        <v>12633.372852817514</v>
      </c>
      <c r="V5120" s="81">
        <f t="shared" si="718"/>
        <v>10061.017844646216</v>
      </c>
      <c r="W5120" s="110">
        <f t="shared" si="719"/>
        <v>1.3134916733112982</v>
      </c>
    </row>
    <row r="5121" spans="1:23" x14ac:dyDescent="0.2">
      <c r="A5121" s="31" t="s">
        <v>158</v>
      </c>
      <c r="B5121" s="25" t="s">
        <v>280</v>
      </c>
      <c r="C5121" s="53" t="s">
        <v>4932</v>
      </c>
      <c r="D5121" s="25" t="s">
        <v>4931</v>
      </c>
      <c r="E5121" s="97">
        <v>10554.416015625</v>
      </c>
      <c r="F5121" s="27">
        <v>10932.869140625</v>
      </c>
      <c r="G5121" s="27">
        <v>13354.4912109375</v>
      </c>
      <c r="H5121" s="27">
        <v>10457.0478515625</v>
      </c>
      <c r="I5121" s="27">
        <v>9434.8486328125</v>
      </c>
      <c r="J5121" s="27">
        <f t="shared" si="711"/>
        <v>10954.475672618035</v>
      </c>
      <c r="K5121" s="28">
        <v>0.96762967109680176</v>
      </c>
      <c r="L5121" s="28">
        <v>1.0003525018692017</v>
      </c>
      <c r="M5121" s="27">
        <v>12536.939453125</v>
      </c>
      <c r="N5121" s="27">
        <v>10959.440488580552</v>
      </c>
      <c r="O5121" s="66">
        <f t="shared" si="712"/>
        <v>10604.092747797311</v>
      </c>
      <c r="P5121" s="66">
        <f t="shared" si="713"/>
        <v>10670.0321488067</v>
      </c>
      <c r="Q5121" s="66">
        <f t="shared" si="714"/>
        <v>12379.189556670555</v>
      </c>
      <c r="R5121" s="66">
        <f t="shared" si="715"/>
        <v>10876.015742040712</v>
      </c>
      <c r="S5121" s="67">
        <f>E5121/INDEX('CCG overall weighted population'!$F$4:$F$195,MATCH(A5121,'CCG overall weighted population'!$A$4:$A$195,0))*INDEX('CCG overall weighted population'!$T$4:$T$195,MATCH(A5121,'CCG overall weighted population'!$A$4:$A$195,0))</f>
        <v>0</v>
      </c>
      <c r="T5121" s="66">
        <f t="shared" si="716"/>
        <v>13650.476389939595</v>
      </c>
      <c r="U5121" s="66">
        <f t="shared" si="717"/>
        <v>13650.476389939595</v>
      </c>
      <c r="V5121" s="81">
        <f t="shared" si="718"/>
        <v>10871.022975980231</v>
      </c>
      <c r="W5121" s="110">
        <f t="shared" si="719"/>
        <v>1.0299975820440013</v>
      </c>
    </row>
    <row r="5122" spans="1:23" x14ac:dyDescent="0.2">
      <c r="A5122" s="31" t="s">
        <v>158</v>
      </c>
      <c r="B5122" s="25" t="s">
        <v>280</v>
      </c>
      <c r="C5122" s="53" t="s">
        <v>4930</v>
      </c>
      <c r="D5122" s="25" t="s">
        <v>4929</v>
      </c>
      <c r="E5122" s="97">
        <v>3770.83349609375</v>
      </c>
      <c r="F5122" s="27">
        <v>4117.29736328125</v>
      </c>
      <c r="G5122" s="27">
        <v>5374.66943359375</v>
      </c>
      <c r="H5122" s="27">
        <v>5029.65625</v>
      </c>
      <c r="I5122" s="27">
        <v>6142.42529296875</v>
      </c>
      <c r="J5122" s="27">
        <f t="shared" si="711"/>
        <v>4419.0338215706843</v>
      </c>
      <c r="K5122" s="28">
        <v>0.96762967109680176</v>
      </c>
      <c r="L5122" s="28">
        <v>1.0003525018692017</v>
      </c>
      <c r="M5122" s="27">
        <v>4698.0625</v>
      </c>
      <c r="N5122" s="27">
        <v>3990.9819953345163</v>
      </c>
      <c r="O5122" s="66">
        <f t="shared" si="712"/>
        <v>4236.061371923206</v>
      </c>
      <c r="P5122" s="66">
        <f t="shared" si="713"/>
        <v>4262.4024607977499</v>
      </c>
      <c r="Q5122" s="66">
        <f t="shared" si="714"/>
        <v>4627.3544495334518</v>
      </c>
      <c r="R5122" s="66">
        <f t="shared" si="715"/>
        <v>4306.3856080794467</v>
      </c>
      <c r="S5122" s="67">
        <f>E5122/INDEX('CCG overall weighted population'!$F$4:$F$195,MATCH(A5122,'CCG overall weighted population'!$A$4:$A$195,0))*INDEX('CCG overall weighted population'!$T$4:$T$195,MATCH(A5122,'CCG overall weighted population'!$A$4:$A$195,0))</f>
        <v>0</v>
      </c>
      <c r="T5122" s="66">
        <f t="shared" si="716"/>
        <v>5404.9402339348053</v>
      </c>
      <c r="U5122" s="66">
        <f t="shared" si="717"/>
        <v>5404.9402339348053</v>
      </c>
      <c r="V5122" s="81">
        <f t="shared" si="718"/>
        <v>4304.4087098827795</v>
      </c>
      <c r="W5122" s="110">
        <f t="shared" si="719"/>
        <v>1.1415006030740329</v>
      </c>
    </row>
    <row r="5123" spans="1:23" x14ac:dyDescent="0.2">
      <c r="A5123" s="31" t="s">
        <v>158</v>
      </c>
      <c r="B5123" s="25" t="s">
        <v>280</v>
      </c>
      <c r="C5123" s="53" t="s">
        <v>4928</v>
      </c>
      <c r="D5123" s="25" t="s">
        <v>4927</v>
      </c>
      <c r="E5123" s="97">
        <v>16264.75</v>
      </c>
      <c r="F5123" s="27">
        <v>23307.91015625</v>
      </c>
      <c r="G5123" s="27">
        <v>36639.234375</v>
      </c>
      <c r="H5123" s="27">
        <v>18011.189453125</v>
      </c>
      <c r="I5123" s="27">
        <v>9086.9453125</v>
      </c>
      <c r="J5123" s="27">
        <f t="shared" si="711"/>
        <v>22776.764961555316</v>
      </c>
      <c r="K5123" s="28">
        <v>0.96762967109680176</v>
      </c>
      <c r="L5123" s="28">
        <v>1.0003525018692017</v>
      </c>
      <c r="M5123" s="27">
        <v>24116.751953125</v>
      </c>
      <c r="N5123" s="27">
        <v>13704.813210949316</v>
      </c>
      <c r="O5123" s="66">
        <f t="shared" si="712"/>
        <v>21169.104138818202</v>
      </c>
      <c r="P5123" s="66">
        <f t="shared" si="713"/>
        <v>21300.739921342742</v>
      </c>
      <c r="Q5123" s="66">
        <f t="shared" si="714"/>
        <v>23075.558078907434</v>
      </c>
      <c r="R5123" s="66">
        <f t="shared" si="715"/>
        <v>21514.636792251233</v>
      </c>
      <c r="S5123" s="67">
        <f>E5123/INDEX('CCG overall weighted population'!$F$4:$F$195,MATCH(A5123,'CCG overall weighted population'!$A$4:$A$195,0))*INDEX('CCG overall weighted population'!$T$4:$T$195,MATCH(A5123,'CCG overall weighted population'!$A$4:$A$195,0))</f>
        <v>0</v>
      </c>
      <c r="T5123" s="66">
        <f t="shared" si="716"/>
        <v>27002.998941563306</v>
      </c>
      <c r="U5123" s="66">
        <f t="shared" si="717"/>
        <v>27002.998941563306</v>
      </c>
      <c r="V5123" s="81">
        <f t="shared" si="718"/>
        <v>21504.760239023686</v>
      </c>
      <c r="W5123" s="110">
        <f t="shared" si="719"/>
        <v>1.3221697375627468</v>
      </c>
    </row>
    <row r="5124" spans="1:23" x14ac:dyDescent="0.2">
      <c r="A5124" s="31" t="s">
        <v>158</v>
      </c>
      <c r="B5124" s="25" t="s">
        <v>280</v>
      </c>
      <c r="C5124" s="53" t="s">
        <v>4926</v>
      </c>
      <c r="D5124" s="25" t="s">
        <v>4925</v>
      </c>
      <c r="E5124" s="97">
        <v>15274</v>
      </c>
      <c r="F5124" s="27">
        <v>19358.31640625</v>
      </c>
      <c r="G5124" s="27">
        <v>27893.767578125</v>
      </c>
      <c r="H5124" s="27">
        <v>18115.595703125</v>
      </c>
      <c r="I5124" s="27">
        <v>12764.1796875</v>
      </c>
      <c r="J5124" s="27">
        <f t="shared" ref="J5124:J5187" si="720">SUMPRODUCT($F5124:$I5124,$F$1:$I$1)</f>
        <v>19444.823690997197</v>
      </c>
      <c r="K5124" s="28">
        <v>0.96762967109680176</v>
      </c>
      <c r="L5124" s="28">
        <v>1.0003525018692017</v>
      </c>
      <c r="M5124" s="27">
        <v>20515.4296875</v>
      </c>
      <c r="N5124" s="27">
        <v>15629.664493823329</v>
      </c>
      <c r="O5124" s="66">
        <f t="shared" ref="O5124:O5187" si="721">(N$1*N5124+(1-N$1)*J5124)*K5124*L5124</f>
        <v>18452.724556555928</v>
      </c>
      <c r="P5124" s="66">
        <f t="shared" ref="P5124:P5187" si="722">O5124*$E$7330/O$7330</f>
        <v>18567.469083333413</v>
      </c>
      <c r="Q5124" s="66">
        <f t="shared" ref="Q5124:Q5187" si="723">($N$1*N5124)+((1-$N$1)*M5124)</f>
        <v>20026.853168132333</v>
      </c>
      <c r="R5124" s="66">
        <f t="shared" ref="R5124:R5187" si="724">(P5124*$J$1)+(Q5124*$M$1)</f>
        <v>18743.350588636731</v>
      </c>
      <c r="S5124" s="67">
        <f>E5124/INDEX('CCG overall weighted population'!$F$4:$F$195,MATCH(A5124,'CCG overall weighted population'!$A$4:$A$195,0))*INDEX('CCG overall weighted population'!$T$4:$T$195,MATCH(A5124,'CCG overall weighted population'!$A$4:$A$195,0))</f>
        <v>0</v>
      </c>
      <c r="T5124" s="66">
        <f t="shared" ref="T5124:T5187" si="725">R5124/$R$7330*$T$1</f>
        <v>23524.760422104617</v>
      </c>
      <c r="U5124" s="66">
        <f t="shared" ref="U5124:U5187" si="726">T5124+S5124</f>
        <v>23524.760422104617</v>
      </c>
      <c r="V5124" s="81">
        <f t="shared" ref="V5124:V5187" si="727">U5124*$E$7330/$U$7330</f>
        <v>18734.746227729374</v>
      </c>
      <c r="W5124" s="110">
        <f t="shared" si="719"/>
        <v>1.2265775977300886</v>
      </c>
    </row>
    <row r="5125" spans="1:23" x14ac:dyDescent="0.2">
      <c r="A5125" s="31" t="s">
        <v>158</v>
      </c>
      <c r="B5125" s="25" t="s">
        <v>280</v>
      </c>
      <c r="C5125" s="53" t="s">
        <v>4924</v>
      </c>
      <c r="D5125" s="25" t="s">
        <v>4923</v>
      </c>
      <c r="E5125" s="97">
        <v>7875.833984375</v>
      </c>
      <c r="F5125" s="27">
        <v>8649.5927734375</v>
      </c>
      <c r="G5125" s="27">
        <v>11484.3623046875</v>
      </c>
      <c r="H5125" s="27">
        <v>13983.4365234375</v>
      </c>
      <c r="I5125" s="27">
        <v>7862.3466796875</v>
      </c>
      <c r="J5125" s="27">
        <f t="shared" si="720"/>
        <v>9597.9194068255783</v>
      </c>
      <c r="K5125" s="28">
        <v>0.96762967109680176</v>
      </c>
      <c r="L5125" s="28">
        <v>1.0003525018692017</v>
      </c>
      <c r="M5125" s="27">
        <v>10560.4970703125</v>
      </c>
      <c r="N5125" s="27">
        <v>11968.114684565409</v>
      </c>
      <c r="O5125" s="66">
        <f t="shared" si="721"/>
        <v>9519.9333383332159</v>
      </c>
      <c r="P5125" s="66">
        <f t="shared" si="722"/>
        <v>9579.1311138439414</v>
      </c>
      <c r="Q5125" s="66">
        <f t="shared" si="723"/>
        <v>10701.25883173779</v>
      </c>
      <c r="R5125" s="66">
        <f t="shared" si="724"/>
        <v>9714.3672824588266</v>
      </c>
      <c r="S5125" s="67">
        <f>E5125/INDEX('CCG overall weighted population'!$F$4:$F$195,MATCH(A5125,'CCG overall weighted population'!$A$4:$A$195,0))*INDEX('CCG overall weighted population'!$T$4:$T$195,MATCH(A5125,'CCG overall weighted population'!$A$4:$A$195,0))</f>
        <v>0</v>
      </c>
      <c r="T5125" s="66">
        <f t="shared" si="725"/>
        <v>12192.492579780368</v>
      </c>
      <c r="U5125" s="66">
        <f t="shared" si="726"/>
        <v>12192.492579780368</v>
      </c>
      <c r="V5125" s="81">
        <f t="shared" si="727"/>
        <v>9709.9077851192415</v>
      </c>
      <c r="W5125" s="110">
        <f t="shared" ref="W5125:W5188" si="728">V5125/E5125</f>
        <v>1.2328735984510202</v>
      </c>
    </row>
    <row r="5126" spans="1:23" x14ac:dyDescent="0.2">
      <c r="A5126" s="31" t="s">
        <v>158</v>
      </c>
      <c r="B5126" s="25" t="s">
        <v>280</v>
      </c>
      <c r="C5126" s="53" t="s">
        <v>4922</v>
      </c>
      <c r="D5126" s="25" t="s">
        <v>4921</v>
      </c>
      <c r="E5126" s="97">
        <v>6963.5</v>
      </c>
      <c r="F5126" s="27">
        <v>8466.8076171875</v>
      </c>
      <c r="G5126" s="27">
        <v>12251.1865234375</v>
      </c>
      <c r="H5126" s="27">
        <v>6247.4052734375</v>
      </c>
      <c r="I5126" s="27">
        <v>4717.5595703125</v>
      </c>
      <c r="J5126" s="27">
        <f t="shared" si="720"/>
        <v>8220.7466008880765</v>
      </c>
      <c r="K5126" s="28">
        <v>0.96762967109680176</v>
      </c>
      <c r="L5126" s="28">
        <v>1.0003525018692017</v>
      </c>
      <c r="M5126" s="27">
        <v>9639.7294921875</v>
      </c>
      <c r="N5126" s="27">
        <v>5143.0619337512508</v>
      </c>
      <c r="O5126" s="66">
        <f t="shared" si="721"/>
        <v>7659.5314771108679</v>
      </c>
      <c r="P5126" s="66">
        <f t="shared" si="722"/>
        <v>7707.160720802477</v>
      </c>
      <c r="Q5126" s="66">
        <f t="shared" si="723"/>
        <v>9190.0627363438762</v>
      </c>
      <c r="R5126" s="66">
        <f t="shared" si="724"/>
        <v>7885.8765512870086</v>
      </c>
      <c r="S5126" s="67">
        <f>E5126/INDEX('CCG overall weighted population'!$F$4:$F$195,MATCH(A5126,'CCG overall weighted population'!$A$4:$A$195,0))*INDEX('CCG overall weighted population'!$T$4:$T$195,MATCH(A5126,'CCG overall weighted population'!$A$4:$A$195,0))</f>
        <v>0</v>
      </c>
      <c r="T5126" s="66">
        <f t="shared" si="725"/>
        <v>9897.5557070243376</v>
      </c>
      <c r="U5126" s="66">
        <f t="shared" si="726"/>
        <v>9897.5557070243376</v>
      </c>
      <c r="V5126" s="81">
        <f t="shared" si="727"/>
        <v>7882.2564446472015</v>
      </c>
      <c r="W5126" s="110">
        <f t="shared" si="728"/>
        <v>1.1319388877212897</v>
      </c>
    </row>
    <row r="5127" spans="1:23" x14ac:dyDescent="0.2">
      <c r="A5127" s="31" t="s">
        <v>158</v>
      </c>
      <c r="B5127" s="25" t="s">
        <v>280</v>
      </c>
      <c r="C5127" s="53" t="s">
        <v>4920</v>
      </c>
      <c r="D5127" s="25" t="s">
        <v>4919</v>
      </c>
      <c r="E5127" s="97">
        <v>4077.833251953125</v>
      </c>
      <c r="F5127" s="27">
        <v>4487.61279296875</v>
      </c>
      <c r="G5127" s="27">
        <v>5077.13330078125</v>
      </c>
      <c r="H5127" s="27">
        <v>2452.509521484375</v>
      </c>
      <c r="I5127" s="27">
        <v>2478.395263671875</v>
      </c>
      <c r="J5127" s="27">
        <f t="shared" si="720"/>
        <v>4136.7470251443401</v>
      </c>
      <c r="K5127" s="28">
        <v>0.96762967109680176</v>
      </c>
      <c r="L5127" s="28">
        <v>1.0003525018692017</v>
      </c>
      <c r="M5127" s="27">
        <v>4580.31640625</v>
      </c>
      <c r="N5127" s="27">
        <v>2599.3319261538063</v>
      </c>
      <c r="O5127" s="66">
        <f t="shared" si="721"/>
        <v>3855.4328850942206</v>
      </c>
      <c r="P5127" s="66">
        <f t="shared" si="722"/>
        <v>3879.4071128873361</v>
      </c>
      <c r="Q5127" s="66">
        <f t="shared" si="723"/>
        <v>4382.2179582403814</v>
      </c>
      <c r="R5127" s="66">
        <f t="shared" si="724"/>
        <v>3940.0046822898503</v>
      </c>
      <c r="S5127" s="67">
        <f>E5127/INDEX('CCG overall weighted population'!$F$4:$F$195,MATCH(A5127,'CCG overall weighted population'!$A$4:$A$195,0))*INDEX('CCG overall weighted population'!$T$4:$T$195,MATCH(A5127,'CCG overall weighted population'!$A$4:$A$195,0))</f>
        <v>0</v>
      </c>
      <c r="T5127" s="66">
        <f t="shared" si="725"/>
        <v>4945.0959034523739</v>
      </c>
      <c r="U5127" s="66">
        <f t="shared" si="726"/>
        <v>4945.0959034523739</v>
      </c>
      <c r="V5127" s="81">
        <f t="shared" si="727"/>
        <v>3938.19597567132</v>
      </c>
      <c r="W5127" s="110">
        <f t="shared" si="728"/>
        <v>0.96575699209502397</v>
      </c>
    </row>
    <row r="5128" spans="1:23" x14ac:dyDescent="0.2">
      <c r="A5128" s="31" t="s">
        <v>158</v>
      </c>
      <c r="B5128" s="25" t="s">
        <v>280</v>
      </c>
      <c r="C5128" s="53" t="s">
        <v>4918</v>
      </c>
      <c r="D5128" s="25" t="s">
        <v>4917</v>
      </c>
      <c r="E5128" s="97">
        <v>6179.5830078125</v>
      </c>
      <c r="F5128" s="27">
        <v>7752.9228515625</v>
      </c>
      <c r="G5128" s="27">
        <v>9117.376953125</v>
      </c>
      <c r="H5128" s="27">
        <v>5647.841796875</v>
      </c>
      <c r="I5128" s="27">
        <v>2878.615234375</v>
      </c>
      <c r="J5128" s="27">
        <f t="shared" si="720"/>
        <v>7321.9119423107295</v>
      </c>
      <c r="K5128" s="28">
        <v>0.96762967109680176</v>
      </c>
      <c r="L5128" s="28">
        <v>1.0003525018692017</v>
      </c>
      <c r="M5128" s="27">
        <v>7468.65625</v>
      </c>
      <c r="N5128" s="27">
        <v>3845.9630180642089</v>
      </c>
      <c r="O5128" s="66">
        <f t="shared" si="721"/>
        <v>6750.9349917503641</v>
      </c>
      <c r="P5128" s="66">
        <f t="shared" si="722"/>
        <v>6792.9143123953882</v>
      </c>
      <c r="Q5128" s="66">
        <f t="shared" si="723"/>
        <v>7106.3869268064218</v>
      </c>
      <c r="R5128" s="66">
        <f t="shared" si="724"/>
        <v>6830.6932876961746</v>
      </c>
      <c r="S5128" s="67">
        <f>E5128/INDEX('CCG overall weighted population'!$F$4:$F$195,MATCH(A5128,'CCG overall weighted population'!$A$4:$A$195,0))*INDEX('CCG overall weighted population'!$T$4:$T$195,MATCH(A5128,'CCG overall weighted population'!$A$4:$A$195,0))</f>
        <v>0</v>
      </c>
      <c r="T5128" s="66">
        <f t="shared" si="725"/>
        <v>8573.1962569888747</v>
      </c>
      <c r="U5128" s="66">
        <f t="shared" si="726"/>
        <v>8573.1962569888747</v>
      </c>
      <c r="V5128" s="81">
        <f t="shared" si="727"/>
        <v>6827.557575646355</v>
      </c>
      <c r="W5128" s="110">
        <f t="shared" si="728"/>
        <v>1.1048573288868613</v>
      </c>
    </row>
    <row r="5129" spans="1:23" x14ac:dyDescent="0.2">
      <c r="A5129" s="31" t="s">
        <v>158</v>
      </c>
      <c r="B5129" s="25" t="s">
        <v>280</v>
      </c>
      <c r="C5129" s="53" t="s">
        <v>4916</v>
      </c>
      <c r="D5129" s="25" t="s">
        <v>4915</v>
      </c>
      <c r="E5129" s="97">
        <v>13314.5</v>
      </c>
      <c r="F5129" s="27">
        <v>14357.5654296875</v>
      </c>
      <c r="G5129" s="27">
        <v>16148.3232421875</v>
      </c>
      <c r="H5129" s="27">
        <v>16388.306640625</v>
      </c>
      <c r="I5129" s="27">
        <v>6422.40185546875</v>
      </c>
      <c r="J5129" s="27">
        <f t="shared" si="720"/>
        <v>14446.155041652375</v>
      </c>
      <c r="K5129" s="28">
        <v>0.96762967109680176</v>
      </c>
      <c r="L5129" s="28">
        <v>1.0003525018692017</v>
      </c>
      <c r="M5129" s="27">
        <v>15071.25390625</v>
      </c>
      <c r="N5129" s="27">
        <v>16293.609570864628</v>
      </c>
      <c r="O5129" s="66">
        <f t="shared" si="721"/>
        <v>14162.283905812403</v>
      </c>
      <c r="P5129" s="66">
        <f t="shared" si="722"/>
        <v>14250.349197194184</v>
      </c>
      <c r="Q5129" s="66">
        <f t="shared" si="723"/>
        <v>15193.489472711462</v>
      </c>
      <c r="R5129" s="66">
        <f t="shared" si="724"/>
        <v>14364.014224172342</v>
      </c>
      <c r="S5129" s="67">
        <f>E5129/INDEX('CCG overall weighted population'!$F$4:$F$195,MATCH(A5129,'CCG overall weighted population'!$A$4:$A$195,0))*INDEX('CCG overall weighted population'!$T$4:$T$195,MATCH(A5129,'CCG overall weighted population'!$A$4:$A$195,0))</f>
        <v>0</v>
      </c>
      <c r="T5129" s="66">
        <f t="shared" si="725"/>
        <v>18028.259767398111</v>
      </c>
      <c r="U5129" s="66">
        <f t="shared" si="726"/>
        <v>18028.259767398111</v>
      </c>
      <c r="V5129" s="81">
        <f t="shared" si="727"/>
        <v>14357.420250385279</v>
      </c>
      <c r="W5129" s="110">
        <f t="shared" si="728"/>
        <v>1.0783296594228307</v>
      </c>
    </row>
    <row r="5130" spans="1:23" x14ac:dyDescent="0.2">
      <c r="A5130" s="31" t="s">
        <v>158</v>
      </c>
      <c r="B5130" s="25" t="s">
        <v>280</v>
      </c>
      <c r="C5130" s="53" t="s">
        <v>4914</v>
      </c>
      <c r="D5130" s="25" t="s">
        <v>4913</v>
      </c>
      <c r="E5130" s="97">
        <v>7703.1669921875</v>
      </c>
      <c r="F5130" s="27">
        <v>9161.9912109375</v>
      </c>
      <c r="G5130" s="27">
        <v>12915.2724609375</v>
      </c>
      <c r="H5130" s="27">
        <v>9836.8740234375</v>
      </c>
      <c r="I5130" s="27">
        <v>5399.9951171875</v>
      </c>
      <c r="J5130" s="27">
        <f t="shared" si="720"/>
        <v>9347.1289510275801</v>
      </c>
      <c r="K5130" s="28">
        <v>0.96762967109680176</v>
      </c>
      <c r="L5130" s="28">
        <v>1.0003525018692017</v>
      </c>
      <c r="M5130" s="27">
        <v>9911.4111328125</v>
      </c>
      <c r="N5130" s="27">
        <v>6143.3272756212846</v>
      </c>
      <c r="O5130" s="66">
        <f t="shared" si="721"/>
        <v>8737.628901625214</v>
      </c>
      <c r="P5130" s="66">
        <f t="shared" si="722"/>
        <v>8791.9620755910091</v>
      </c>
      <c r="Q5130" s="66">
        <f t="shared" si="723"/>
        <v>9534.6027470933786</v>
      </c>
      <c r="R5130" s="66">
        <f t="shared" si="724"/>
        <v>8881.4633662819379</v>
      </c>
      <c r="S5130" s="67">
        <f>E5130/INDEX('CCG overall weighted population'!$F$4:$F$195,MATCH(A5130,'CCG overall weighted population'!$A$4:$A$195,0))*INDEX('CCG overall weighted population'!$T$4:$T$195,MATCH(A5130,'CCG overall weighted population'!$A$4:$A$195,0))</f>
        <v>0</v>
      </c>
      <c r="T5130" s="66">
        <f t="shared" si="725"/>
        <v>11147.115714526999</v>
      </c>
      <c r="U5130" s="66">
        <f t="shared" si="726"/>
        <v>11147.115714526999</v>
      </c>
      <c r="V5130" s="81">
        <f t="shared" si="727"/>
        <v>8877.3862235198922</v>
      </c>
      <c r="W5130" s="110">
        <f t="shared" si="728"/>
        <v>1.1524333086019396</v>
      </c>
    </row>
    <row r="5131" spans="1:23" x14ac:dyDescent="0.2">
      <c r="A5131" s="31" t="s">
        <v>158</v>
      </c>
      <c r="B5131" s="25" t="s">
        <v>280</v>
      </c>
      <c r="C5131" s="53" t="s">
        <v>4912</v>
      </c>
      <c r="D5131" s="25" t="s">
        <v>4911</v>
      </c>
      <c r="E5131" s="97">
        <v>5768.5</v>
      </c>
      <c r="F5131" s="27">
        <v>5106.8896484375</v>
      </c>
      <c r="G5131" s="27">
        <v>5188.408203125</v>
      </c>
      <c r="H5131" s="27">
        <v>4292.95654296875</v>
      </c>
      <c r="I5131" s="27">
        <v>4654.66259765625</v>
      </c>
      <c r="J5131" s="27">
        <f t="shared" si="720"/>
        <v>4971.3057089836939</v>
      </c>
      <c r="K5131" s="28">
        <v>0.96762967109680176</v>
      </c>
      <c r="L5131" s="28">
        <v>1.0003525018692017</v>
      </c>
      <c r="M5131" s="27">
        <v>5510.6630859375</v>
      </c>
      <c r="N5131" s="27">
        <v>3696.0353155736489</v>
      </c>
      <c r="O5131" s="66">
        <f t="shared" si="721"/>
        <v>4688.636131579221</v>
      </c>
      <c r="P5131" s="66">
        <f t="shared" si="722"/>
        <v>4717.7914648472688</v>
      </c>
      <c r="Q5131" s="66">
        <f t="shared" si="723"/>
        <v>5329.2003089011159</v>
      </c>
      <c r="R5131" s="66">
        <f t="shared" si="724"/>
        <v>4791.4770072401534</v>
      </c>
      <c r="S5131" s="67">
        <f>E5131/INDEX('CCG overall weighted population'!$F$4:$F$195,MATCH(A5131,'CCG overall weighted population'!$A$4:$A$195,0))*INDEX('CCG overall weighted population'!$T$4:$T$195,MATCH(A5131,'CCG overall weighted population'!$A$4:$A$195,0))</f>
        <v>0</v>
      </c>
      <c r="T5131" s="66">
        <f t="shared" si="725"/>
        <v>6013.7779598319848</v>
      </c>
      <c r="U5131" s="66">
        <f t="shared" si="726"/>
        <v>6013.7779598319848</v>
      </c>
      <c r="V5131" s="81">
        <f t="shared" si="727"/>
        <v>4789.2774219923276</v>
      </c>
      <c r="W5131" s="110">
        <f t="shared" si="728"/>
        <v>0.83024658437935817</v>
      </c>
    </row>
    <row r="5132" spans="1:23" x14ac:dyDescent="0.2">
      <c r="A5132" s="31" t="s">
        <v>158</v>
      </c>
      <c r="B5132" s="25" t="s">
        <v>280</v>
      </c>
      <c r="C5132" s="53" t="s">
        <v>4910</v>
      </c>
      <c r="D5132" s="25" t="s">
        <v>4909</v>
      </c>
      <c r="E5132" s="97">
        <v>11484.166015625</v>
      </c>
      <c r="F5132" s="27">
        <v>13102.798828125</v>
      </c>
      <c r="G5132" s="27">
        <v>16189.2509765625</v>
      </c>
      <c r="H5132" s="27">
        <v>13856.0908203125</v>
      </c>
      <c r="I5132" s="27">
        <v>6007.9248046875</v>
      </c>
      <c r="J5132" s="27">
        <f t="shared" si="720"/>
        <v>13118.066900974873</v>
      </c>
      <c r="K5132" s="28">
        <v>0.96762967109680176</v>
      </c>
      <c r="L5132" s="28">
        <v>1.0003525018692017</v>
      </c>
      <c r="M5132" s="27">
        <v>14117.533203125</v>
      </c>
      <c r="N5132" s="27">
        <v>11909.621744873655</v>
      </c>
      <c r="O5132" s="66">
        <f t="shared" si="721"/>
        <v>12580.931260983221</v>
      </c>
      <c r="P5132" s="66">
        <f t="shared" si="722"/>
        <v>12659.163231527034</v>
      </c>
      <c r="Q5132" s="66">
        <f t="shared" si="723"/>
        <v>13896.742057299865</v>
      </c>
      <c r="R5132" s="66">
        <f t="shared" si="724"/>
        <v>12808.313293581074</v>
      </c>
      <c r="S5132" s="67">
        <f>E5132/INDEX('CCG overall weighted population'!$F$4:$F$195,MATCH(A5132,'CCG overall weighted population'!$A$4:$A$195,0))*INDEX('CCG overall weighted population'!$T$4:$T$195,MATCH(A5132,'CCG overall weighted population'!$A$4:$A$195,0))</f>
        <v>0</v>
      </c>
      <c r="T5132" s="66">
        <f t="shared" si="725"/>
        <v>16075.701098256412</v>
      </c>
      <c r="U5132" s="66">
        <f t="shared" si="726"/>
        <v>16075.701098256412</v>
      </c>
      <c r="V5132" s="81">
        <f t="shared" si="727"/>
        <v>12802.433483049263</v>
      </c>
      <c r="W5132" s="110">
        <f t="shared" si="728"/>
        <v>1.1147900043965464</v>
      </c>
    </row>
    <row r="5133" spans="1:23" x14ac:dyDescent="0.2">
      <c r="A5133" s="31" t="s">
        <v>158</v>
      </c>
      <c r="B5133" s="25" t="s">
        <v>280</v>
      </c>
      <c r="C5133" s="53" t="s">
        <v>4908</v>
      </c>
      <c r="D5133" s="25" t="s">
        <v>4907</v>
      </c>
      <c r="E5133" s="97">
        <v>3720.75</v>
      </c>
      <c r="F5133" s="27">
        <v>4587.203125</v>
      </c>
      <c r="G5133" s="27">
        <v>6157.623046875</v>
      </c>
      <c r="H5133" s="27">
        <v>4343.84423828125</v>
      </c>
      <c r="I5133" s="27">
        <v>2863.5595703125</v>
      </c>
      <c r="J5133" s="27">
        <f t="shared" si="720"/>
        <v>4579.6508238157194</v>
      </c>
      <c r="K5133" s="28">
        <v>0.96762967109680176</v>
      </c>
      <c r="L5133" s="28">
        <v>1.0003525018692017</v>
      </c>
      <c r="M5133" s="27">
        <v>4730.705078125</v>
      </c>
      <c r="N5133" s="27">
        <v>2913.4539452997633</v>
      </c>
      <c r="O5133" s="66">
        <f t="shared" si="721"/>
        <v>4271.6851130177256</v>
      </c>
      <c r="P5133" s="66">
        <f t="shared" si="722"/>
        <v>4298.2477209043482</v>
      </c>
      <c r="Q5133" s="66">
        <f t="shared" si="723"/>
        <v>4548.979964842476</v>
      </c>
      <c r="R5133" s="66">
        <f t="shared" si="724"/>
        <v>4328.4653757021888</v>
      </c>
      <c r="S5133" s="67">
        <f>E5133/INDEX('CCG overall weighted population'!$F$4:$F$195,MATCH(A5133,'CCG overall weighted population'!$A$4:$A$195,0))*INDEX('CCG overall weighted population'!$T$4:$T$195,MATCH(A5133,'CCG overall weighted population'!$A$4:$A$195,0))</f>
        <v>0</v>
      </c>
      <c r="T5133" s="66">
        <f t="shared" si="725"/>
        <v>5432.652528011813</v>
      </c>
      <c r="U5133" s="66">
        <f t="shared" si="726"/>
        <v>5432.652528011813</v>
      </c>
      <c r="V5133" s="81">
        <f t="shared" si="727"/>
        <v>4326.4783415221782</v>
      </c>
      <c r="W5133" s="110">
        <f t="shared" si="728"/>
        <v>1.1627973772820475</v>
      </c>
    </row>
    <row r="5134" spans="1:23" x14ac:dyDescent="0.2">
      <c r="A5134" s="31" t="s">
        <v>158</v>
      </c>
      <c r="B5134" s="25" t="s">
        <v>280</v>
      </c>
      <c r="C5134" s="53" t="s">
        <v>4906</v>
      </c>
      <c r="D5134" s="25" t="s">
        <v>4905</v>
      </c>
      <c r="E5134" s="97">
        <v>6377.4169921875</v>
      </c>
      <c r="F5134" s="27">
        <v>7407.07080078125</v>
      </c>
      <c r="G5134" s="27">
        <v>9103.84375</v>
      </c>
      <c r="H5134" s="27">
        <v>4453.9287109375</v>
      </c>
      <c r="I5134" s="27">
        <v>3447.8076171875</v>
      </c>
      <c r="J5134" s="27">
        <f t="shared" si="720"/>
        <v>6908.4092422452677</v>
      </c>
      <c r="K5134" s="28">
        <v>0.96762967109680176</v>
      </c>
      <c r="L5134" s="28">
        <v>1.0003525018692017</v>
      </c>
      <c r="M5134" s="27">
        <v>8023.8935546875</v>
      </c>
      <c r="N5134" s="27">
        <v>3791.5922674858939</v>
      </c>
      <c r="O5134" s="66">
        <f t="shared" si="721"/>
        <v>6385.4393906216501</v>
      </c>
      <c r="P5134" s="66">
        <f t="shared" si="722"/>
        <v>6425.1459509671186</v>
      </c>
      <c r="Q5134" s="66">
        <f t="shared" si="723"/>
        <v>7600.6634259673392</v>
      </c>
      <c r="R5134" s="66">
        <f t="shared" si="724"/>
        <v>6566.8165263604915</v>
      </c>
      <c r="S5134" s="67">
        <f>E5134/INDEX('CCG overall weighted population'!$F$4:$F$195,MATCH(A5134,'CCG overall weighted population'!$A$4:$A$195,0))*INDEX('CCG overall weighted population'!$T$4:$T$195,MATCH(A5134,'CCG overall weighted population'!$A$4:$A$195,0))</f>
        <v>0</v>
      </c>
      <c r="T5134" s="66">
        <f t="shared" si="725"/>
        <v>8242.0047999424351</v>
      </c>
      <c r="U5134" s="66">
        <f t="shared" si="726"/>
        <v>8242.0047999424351</v>
      </c>
      <c r="V5134" s="81">
        <f t="shared" si="727"/>
        <v>6563.8019501171457</v>
      </c>
      <c r="W5134" s="110">
        <f t="shared" si="728"/>
        <v>1.0292257756013088</v>
      </c>
    </row>
    <row r="5135" spans="1:23" x14ac:dyDescent="0.2">
      <c r="A5135" s="31" t="s">
        <v>158</v>
      </c>
      <c r="B5135" s="25" t="s">
        <v>280</v>
      </c>
      <c r="C5135" s="53" t="s">
        <v>4904</v>
      </c>
      <c r="D5135" s="25" t="s">
        <v>4903</v>
      </c>
      <c r="E5135" s="97">
        <v>3331.583251953125</v>
      </c>
      <c r="F5135" s="27">
        <v>2943.107421875</v>
      </c>
      <c r="G5135" s="27">
        <v>2798.582275390625</v>
      </c>
      <c r="H5135" s="27">
        <v>3750.876953125</v>
      </c>
      <c r="I5135" s="27">
        <v>3042.9150390625</v>
      </c>
      <c r="J5135" s="27">
        <f t="shared" si="720"/>
        <v>3059.0445007948906</v>
      </c>
      <c r="K5135" s="28">
        <v>0.96762967109680176</v>
      </c>
      <c r="L5135" s="28">
        <v>1.0003525018692017</v>
      </c>
      <c r="M5135" s="27">
        <v>3365.481201171875</v>
      </c>
      <c r="N5135" s="27">
        <v>4347.0810215670999</v>
      </c>
      <c r="O5135" s="66">
        <f t="shared" si="721"/>
        <v>3085.7438068380675</v>
      </c>
      <c r="P5135" s="66">
        <f t="shared" si="722"/>
        <v>3104.9318791353039</v>
      </c>
      <c r="Q5135" s="66">
        <f t="shared" si="723"/>
        <v>3463.6411832113977</v>
      </c>
      <c r="R5135" s="66">
        <f t="shared" si="724"/>
        <v>3148.1626728820384</v>
      </c>
      <c r="S5135" s="67">
        <f>E5135/INDEX('CCG overall weighted population'!$F$4:$F$195,MATCH(A5135,'CCG overall weighted population'!$A$4:$A$195,0))*INDEX('CCG overall weighted population'!$T$4:$T$195,MATCH(A5135,'CCG overall weighted population'!$A$4:$A$195,0))</f>
        <v>0</v>
      </c>
      <c r="T5135" s="66">
        <f t="shared" si="725"/>
        <v>3951.2557959760748</v>
      </c>
      <c r="U5135" s="66">
        <f t="shared" si="726"/>
        <v>3951.2557959760748</v>
      </c>
      <c r="V5135" s="81">
        <f t="shared" si="727"/>
        <v>3146.7174708780285</v>
      </c>
      <c r="W5135" s="110">
        <f t="shared" si="728"/>
        <v>0.94451113266741282</v>
      </c>
    </row>
    <row r="5136" spans="1:23" x14ac:dyDescent="0.2">
      <c r="A5136" s="31" t="s">
        <v>158</v>
      </c>
      <c r="B5136" s="25" t="s">
        <v>280</v>
      </c>
      <c r="C5136" s="53" t="s">
        <v>4902</v>
      </c>
      <c r="D5136" s="25" t="s">
        <v>4901</v>
      </c>
      <c r="E5136" s="97">
        <v>9601.916015625</v>
      </c>
      <c r="F5136" s="27">
        <v>10364.51171875</v>
      </c>
      <c r="G5136" s="27">
        <v>13862.2255859375</v>
      </c>
      <c r="H5136" s="27">
        <v>11115.5498046875</v>
      </c>
      <c r="I5136" s="27">
        <v>6352.501953125</v>
      </c>
      <c r="J5136" s="27">
        <f t="shared" si="720"/>
        <v>10534.254235472165</v>
      </c>
      <c r="K5136" s="28">
        <v>0.96762967109680176</v>
      </c>
      <c r="L5136" s="28">
        <v>1.0003525018692017</v>
      </c>
      <c r="M5136" s="27">
        <v>12147.5810546875</v>
      </c>
      <c r="N5136" s="27">
        <v>10360.234105879865</v>
      </c>
      <c r="O5136" s="66">
        <f t="shared" si="721"/>
        <v>10180.005463501244</v>
      </c>
      <c r="P5136" s="66">
        <f t="shared" si="722"/>
        <v>10243.307763707457</v>
      </c>
      <c r="Q5136" s="66">
        <f t="shared" si="723"/>
        <v>11968.846359806737</v>
      </c>
      <c r="R5136" s="66">
        <f t="shared" si="724"/>
        <v>10451.265578858451</v>
      </c>
      <c r="S5136" s="67">
        <f>E5136/INDEX('CCG overall weighted population'!$F$4:$F$195,MATCH(A5136,'CCG overall weighted population'!$A$4:$A$195,0))*INDEX('CCG overall weighted population'!$T$4:$T$195,MATCH(A5136,'CCG overall weighted population'!$A$4:$A$195,0))</f>
        <v>0</v>
      </c>
      <c r="T5136" s="66">
        <f t="shared" si="725"/>
        <v>13117.372888467966</v>
      </c>
      <c r="U5136" s="66">
        <f t="shared" si="726"/>
        <v>13117.372888467966</v>
      </c>
      <c r="V5136" s="81">
        <f t="shared" si="727"/>
        <v>10446.467799477763</v>
      </c>
      <c r="W5136" s="110">
        <f t="shared" si="728"/>
        <v>1.0879565893388821</v>
      </c>
    </row>
    <row r="5137" spans="1:23" x14ac:dyDescent="0.2">
      <c r="A5137" s="31" t="s">
        <v>158</v>
      </c>
      <c r="B5137" s="25" t="s">
        <v>280</v>
      </c>
      <c r="C5137" s="53" t="s">
        <v>4900</v>
      </c>
      <c r="D5137" s="25" t="s">
        <v>4899</v>
      </c>
      <c r="E5137" s="97">
        <v>3659.583251953125</v>
      </c>
      <c r="F5137" s="27">
        <v>3777.23291015625</v>
      </c>
      <c r="G5137" s="27">
        <v>4375.4453125</v>
      </c>
      <c r="H5137" s="27">
        <v>4625.80810546875</v>
      </c>
      <c r="I5137" s="27">
        <v>3612.718017578125</v>
      </c>
      <c r="J5137" s="27">
        <f t="shared" si="720"/>
        <v>3935.9112598450579</v>
      </c>
      <c r="K5137" s="28">
        <v>0.96762967109680176</v>
      </c>
      <c r="L5137" s="28">
        <v>1.0003525018692017</v>
      </c>
      <c r="M5137" s="27">
        <v>4303.5283203125</v>
      </c>
      <c r="N5137" s="27">
        <v>4313.8945204683705</v>
      </c>
      <c r="O5137" s="66">
        <f t="shared" si="721"/>
        <v>3846.434697286129</v>
      </c>
      <c r="P5137" s="66">
        <f t="shared" si="722"/>
        <v>3870.3529716725416</v>
      </c>
      <c r="Q5137" s="66">
        <f t="shared" si="723"/>
        <v>4304.5649403280877</v>
      </c>
      <c r="R5137" s="66">
        <f t="shared" si="724"/>
        <v>3922.6831673100914</v>
      </c>
      <c r="S5137" s="67">
        <f>E5137/INDEX('CCG overall weighted population'!$F$4:$F$195,MATCH(A5137,'CCG overall weighted population'!$A$4:$A$195,0))*INDEX('CCG overall weighted population'!$T$4:$T$195,MATCH(A5137,'CCG overall weighted population'!$A$4:$A$195,0))</f>
        <v>0</v>
      </c>
      <c r="T5137" s="66">
        <f t="shared" si="725"/>
        <v>4923.3556874691249</v>
      </c>
      <c r="U5137" s="66">
        <f t="shared" si="726"/>
        <v>4923.3556874691249</v>
      </c>
      <c r="V5137" s="81">
        <f t="shared" si="727"/>
        <v>3920.8824123417021</v>
      </c>
      <c r="W5137" s="110">
        <f t="shared" si="728"/>
        <v>1.0714013433767688</v>
      </c>
    </row>
    <row r="5138" spans="1:23" x14ac:dyDescent="0.2">
      <c r="A5138" s="31" t="s">
        <v>158</v>
      </c>
      <c r="B5138" s="25" t="s">
        <v>280</v>
      </c>
      <c r="C5138" s="53" t="s">
        <v>4898</v>
      </c>
      <c r="D5138" s="25" t="s">
        <v>4897</v>
      </c>
      <c r="E5138" s="97">
        <v>6209.3330078125</v>
      </c>
      <c r="F5138" s="27">
        <v>6823.7109375</v>
      </c>
      <c r="G5138" s="27">
        <v>7066.11474609375</v>
      </c>
      <c r="H5138" s="27">
        <v>7700.30908203125</v>
      </c>
      <c r="I5138" s="27">
        <v>6644.54443359375</v>
      </c>
      <c r="J5138" s="27">
        <f t="shared" si="720"/>
        <v>6963.1571946726817</v>
      </c>
      <c r="K5138" s="28">
        <v>0.96762967109680176</v>
      </c>
      <c r="L5138" s="28">
        <v>1.0003525018692017</v>
      </c>
      <c r="M5138" s="27">
        <v>7214.65234375</v>
      </c>
      <c r="N5138" s="27">
        <v>8982.3925049627451</v>
      </c>
      <c r="O5138" s="66">
        <f t="shared" si="721"/>
        <v>6935.5886524610669</v>
      </c>
      <c r="P5138" s="66">
        <f t="shared" si="722"/>
        <v>6978.7162044608176</v>
      </c>
      <c r="Q5138" s="66">
        <f t="shared" si="723"/>
        <v>7391.4263598712751</v>
      </c>
      <c r="R5138" s="66">
        <f t="shared" si="724"/>
        <v>7028.4550526116509</v>
      </c>
      <c r="S5138" s="67">
        <f>E5138/INDEX('CCG overall weighted population'!$F$4:$F$195,MATCH(A5138,'CCG overall weighted population'!$A$4:$A$195,0))*INDEX('CCG overall weighted population'!$T$4:$T$195,MATCH(A5138,'CCG overall weighted population'!$A$4:$A$195,0))</f>
        <v>0</v>
      </c>
      <c r="T5138" s="66">
        <f t="shared" si="725"/>
        <v>8821.406848701843</v>
      </c>
      <c r="U5138" s="66">
        <f t="shared" si="726"/>
        <v>8821.406848701843</v>
      </c>
      <c r="V5138" s="81">
        <f t="shared" si="727"/>
        <v>7025.2285556410143</v>
      </c>
      <c r="W5138" s="110">
        <f t="shared" si="728"/>
        <v>1.131398259169216</v>
      </c>
    </row>
    <row r="5139" spans="1:23" x14ac:dyDescent="0.2">
      <c r="A5139" s="31" t="s">
        <v>158</v>
      </c>
      <c r="B5139" s="25" t="s">
        <v>280</v>
      </c>
      <c r="C5139" s="53" t="s">
        <v>4896</v>
      </c>
      <c r="D5139" s="25" t="s">
        <v>4895</v>
      </c>
      <c r="E5139" s="97">
        <v>2651.083251953125</v>
      </c>
      <c r="F5139" s="27">
        <v>2535.478759765625</v>
      </c>
      <c r="G5139" s="27">
        <v>2976.5</v>
      </c>
      <c r="H5139" s="27">
        <v>3955.18798828125</v>
      </c>
      <c r="I5139" s="27">
        <v>2782.892822265625</v>
      </c>
      <c r="J5139" s="27">
        <f t="shared" si="720"/>
        <v>2786.8238955131828</v>
      </c>
      <c r="K5139" s="28">
        <v>0.96762967109680176</v>
      </c>
      <c r="L5139" s="28">
        <v>1.0003525018692017</v>
      </c>
      <c r="M5139" s="27">
        <v>2999.082763671875</v>
      </c>
      <c r="N5139" s="27">
        <v>3461.5106842634509</v>
      </c>
      <c r="O5139" s="66">
        <f t="shared" si="721"/>
        <v>2762.871759242053</v>
      </c>
      <c r="P5139" s="66">
        <f t="shared" si="722"/>
        <v>2780.052117166405</v>
      </c>
      <c r="Q5139" s="66">
        <f t="shared" si="723"/>
        <v>3045.3255557310331</v>
      </c>
      <c r="R5139" s="66">
        <f t="shared" si="724"/>
        <v>2812.022242219648</v>
      </c>
      <c r="S5139" s="67">
        <f>E5139/INDEX('CCG overall weighted population'!$F$4:$F$195,MATCH(A5139,'CCG overall weighted population'!$A$4:$A$195,0))*INDEX('CCG overall weighted population'!$T$4:$T$195,MATCH(A5139,'CCG overall weighted population'!$A$4:$A$195,0))</f>
        <v>0</v>
      </c>
      <c r="T5139" s="66">
        <f t="shared" si="725"/>
        <v>3529.3662804318342</v>
      </c>
      <c r="U5139" s="66">
        <f t="shared" si="726"/>
        <v>3529.3662804318342</v>
      </c>
      <c r="V5139" s="81">
        <f t="shared" si="727"/>
        <v>2810.7313495301496</v>
      </c>
      <c r="W5139" s="110">
        <f t="shared" si="728"/>
        <v>1.0602199487546864</v>
      </c>
    </row>
    <row r="5140" spans="1:23" x14ac:dyDescent="0.2">
      <c r="A5140" s="31" t="s">
        <v>158</v>
      </c>
      <c r="B5140" s="25" t="s">
        <v>280</v>
      </c>
      <c r="C5140" s="53" t="s">
        <v>4894</v>
      </c>
      <c r="D5140" s="25" t="s">
        <v>4893</v>
      </c>
      <c r="E5140" s="97">
        <v>1284.916748046875</v>
      </c>
      <c r="F5140" s="27">
        <v>1526.5225830078125</v>
      </c>
      <c r="G5140" s="27">
        <v>1858.246337890625</v>
      </c>
      <c r="H5140" s="27">
        <v>1319.0216064453125</v>
      </c>
      <c r="I5140" s="27">
        <v>2392.193115234375</v>
      </c>
      <c r="J5140" s="27">
        <f t="shared" si="720"/>
        <v>1552.7682290631565</v>
      </c>
      <c r="K5140" s="28">
        <v>0.96762967109680176</v>
      </c>
      <c r="L5140" s="28">
        <v>1.0003525018692017</v>
      </c>
      <c r="M5140" s="27">
        <v>1673.7357177734375</v>
      </c>
      <c r="N5140" s="27">
        <v>1359.9326547489015</v>
      </c>
      <c r="O5140" s="66">
        <f t="shared" si="721"/>
        <v>1484.3683266737312</v>
      </c>
      <c r="P5140" s="66">
        <f t="shared" si="722"/>
        <v>1493.5985701906513</v>
      </c>
      <c r="Q5140" s="66">
        <f t="shared" si="723"/>
        <v>1642.3554114709841</v>
      </c>
      <c r="R5140" s="66">
        <f t="shared" si="724"/>
        <v>1511.5263915510964</v>
      </c>
      <c r="S5140" s="67">
        <f>E5140/INDEX('CCG overall weighted population'!$F$4:$F$195,MATCH(A5140,'CCG overall weighted population'!$A$4:$A$195,0))*INDEX('CCG overall weighted population'!$T$4:$T$195,MATCH(A5140,'CCG overall weighted population'!$A$4:$A$195,0))</f>
        <v>0</v>
      </c>
      <c r="T5140" s="66">
        <f t="shared" si="725"/>
        <v>1897.1152497401008</v>
      </c>
      <c r="U5140" s="66">
        <f t="shared" si="726"/>
        <v>1897.1152497401008</v>
      </c>
      <c r="V5140" s="81">
        <f t="shared" si="727"/>
        <v>1510.8325071502047</v>
      </c>
      <c r="W5140" s="110">
        <f t="shared" si="728"/>
        <v>1.1758213202892178</v>
      </c>
    </row>
    <row r="5141" spans="1:23" x14ac:dyDescent="0.2">
      <c r="A5141" s="31" t="s">
        <v>158</v>
      </c>
      <c r="B5141" s="25" t="s">
        <v>280</v>
      </c>
      <c r="C5141" s="53" t="s">
        <v>4892</v>
      </c>
      <c r="D5141" s="25" t="s">
        <v>4891</v>
      </c>
      <c r="E5141" s="97">
        <v>14027.083984375</v>
      </c>
      <c r="F5141" s="27">
        <v>13799.412109375</v>
      </c>
      <c r="G5141" s="27">
        <v>16306.890625</v>
      </c>
      <c r="H5141" s="27">
        <v>22428.591796875</v>
      </c>
      <c r="I5141" s="27">
        <v>8364.2802734375</v>
      </c>
      <c r="J5141" s="27">
        <f t="shared" si="720"/>
        <v>15026.936401237484</v>
      </c>
      <c r="K5141" s="28">
        <v>0.96762967109680176</v>
      </c>
      <c r="L5141" s="28">
        <v>1.0003525018692017</v>
      </c>
      <c r="M5141" s="27">
        <v>15694.787109375</v>
      </c>
      <c r="N5141" s="27">
        <v>20384.027288631321</v>
      </c>
      <c r="O5141" s="66">
        <f t="shared" si="721"/>
        <v>15064.185819342265</v>
      </c>
      <c r="P5141" s="66">
        <f t="shared" si="722"/>
        <v>15157.859404932875</v>
      </c>
      <c r="Q5141" s="66">
        <f t="shared" si="723"/>
        <v>16163.711127300634</v>
      </c>
      <c r="R5141" s="66">
        <f t="shared" si="724"/>
        <v>15279.082266607669</v>
      </c>
      <c r="S5141" s="67">
        <f>E5141/INDEX('CCG overall weighted population'!$F$4:$F$195,MATCH(A5141,'CCG overall weighted population'!$A$4:$A$195,0))*INDEX('CCG overall weighted population'!$T$4:$T$195,MATCH(A5141,'CCG overall weighted population'!$A$4:$A$195,0))</f>
        <v>0</v>
      </c>
      <c r="T5141" s="66">
        <f t="shared" si="725"/>
        <v>19176.760744660205</v>
      </c>
      <c r="U5141" s="66">
        <f t="shared" si="726"/>
        <v>19176.760744660205</v>
      </c>
      <c r="V5141" s="81">
        <f t="shared" si="727"/>
        <v>15272.068219811001</v>
      </c>
      <c r="W5141" s="110">
        <f t="shared" si="728"/>
        <v>1.0887557411663613</v>
      </c>
    </row>
    <row r="5142" spans="1:23" x14ac:dyDescent="0.2">
      <c r="A5142" s="31" t="s">
        <v>158</v>
      </c>
      <c r="B5142" s="25" t="s">
        <v>280</v>
      </c>
      <c r="C5142" s="53" t="s">
        <v>4890</v>
      </c>
      <c r="D5142" s="25" t="s">
        <v>4889</v>
      </c>
      <c r="E5142" s="97">
        <v>9.5000009536743164</v>
      </c>
      <c r="F5142" s="27">
        <v>7.6734189987182617</v>
      </c>
      <c r="G5142" s="27">
        <v>2.7362174987792969</v>
      </c>
      <c r="H5142" s="27">
        <v>13.275970458984375</v>
      </c>
      <c r="I5142" s="27">
        <v>0</v>
      </c>
      <c r="J5142" s="27">
        <f t="shared" si="720"/>
        <v>7.8766460169838899</v>
      </c>
      <c r="K5142" s="28">
        <v>0.96762967109680176</v>
      </c>
      <c r="L5142" s="28">
        <v>1.0003525018692017</v>
      </c>
      <c r="M5142" s="27">
        <v>9.0241384506225586</v>
      </c>
      <c r="N5142" s="27">
        <v>14.820235043512518</v>
      </c>
      <c r="O5142" s="66">
        <f t="shared" si="721"/>
        <v>8.2964821662911667</v>
      </c>
      <c r="P5142" s="66">
        <f t="shared" si="722"/>
        <v>8.3480721587159277</v>
      </c>
      <c r="Q5142" s="66">
        <f t="shared" si="723"/>
        <v>9.6037481099115549</v>
      </c>
      <c r="R5142" s="66">
        <f t="shared" si="724"/>
        <v>8.4994032433631155</v>
      </c>
      <c r="S5142" s="67">
        <f>E5142/INDEX('CCG overall weighted population'!$F$4:$F$195,MATCH(A5142,'CCG overall weighted population'!$A$4:$A$195,0))*INDEX('CCG overall weighted population'!$T$4:$T$195,MATCH(A5142,'CCG overall weighted population'!$A$4:$A$195,0))</f>
        <v>0</v>
      </c>
      <c r="T5142" s="66">
        <f t="shared" si="725"/>
        <v>10.66759243953933</v>
      </c>
      <c r="U5142" s="66">
        <f t="shared" si="726"/>
        <v>10.66759243953933</v>
      </c>
      <c r="V5142" s="81">
        <f t="shared" si="727"/>
        <v>8.4955014899035515</v>
      </c>
      <c r="W5142" s="110">
        <f t="shared" si="728"/>
        <v>0.89426322495449284</v>
      </c>
    </row>
    <row r="5143" spans="1:23" x14ac:dyDescent="0.2">
      <c r="A5143" s="31" t="s">
        <v>158</v>
      </c>
      <c r="B5143" s="25" t="s">
        <v>280</v>
      </c>
      <c r="C5143" s="53" t="s">
        <v>4888</v>
      </c>
      <c r="D5143" s="25" t="s">
        <v>4887</v>
      </c>
      <c r="E5143" s="97">
        <v>3332.91650390625</v>
      </c>
      <c r="F5143" s="27">
        <v>2776.22705078125</v>
      </c>
      <c r="G5143" s="27">
        <v>2158.2353515625</v>
      </c>
      <c r="H5143" s="27">
        <v>6595.47802734375</v>
      </c>
      <c r="I5143" s="27">
        <v>5921.87548828125</v>
      </c>
      <c r="J5143" s="27">
        <f t="shared" si="720"/>
        <v>3439.9755365039432</v>
      </c>
      <c r="K5143" s="28">
        <v>0.96762967109680176</v>
      </c>
      <c r="L5143" s="28">
        <v>1.0003525018692017</v>
      </c>
      <c r="M5143" s="27">
        <v>3021.610595703125</v>
      </c>
      <c r="N5143" s="27">
        <v>5219.1094462232486</v>
      </c>
      <c r="O5143" s="66">
        <f t="shared" si="721"/>
        <v>3502.0107032791161</v>
      </c>
      <c r="P5143" s="66">
        <f t="shared" si="722"/>
        <v>3523.7872468830624</v>
      </c>
      <c r="Q5143" s="66">
        <f t="shared" si="723"/>
        <v>3241.3604807551374</v>
      </c>
      <c r="R5143" s="66">
        <f t="shared" si="724"/>
        <v>3489.7498435141115</v>
      </c>
      <c r="S5143" s="67">
        <f>E5143/INDEX('CCG overall weighted population'!$F$4:$F$195,MATCH(A5143,'CCG overall weighted population'!$A$4:$A$195,0))*INDEX('CCG overall weighted population'!$T$4:$T$195,MATCH(A5143,'CCG overall weighted population'!$A$4:$A$195,0))</f>
        <v>0</v>
      </c>
      <c r="T5143" s="66">
        <f t="shared" si="725"/>
        <v>4379.9815093635107</v>
      </c>
      <c r="U5143" s="66">
        <f t="shared" si="726"/>
        <v>4379.9815093635107</v>
      </c>
      <c r="V5143" s="81">
        <f t="shared" si="727"/>
        <v>3488.1478318039858</v>
      </c>
      <c r="W5143" s="110">
        <f t="shared" si="728"/>
        <v>1.0465752225463198</v>
      </c>
    </row>
    <row r="5144" spans="1:23" x14ac:dyDescent="0.2">
      <c r="A5144" s="31" t="s">
        <v>159</v>
      </c>
      <c r="B5144" s="25" t="s">
        <v>306</v>
      </c>
      <c r="C5144" s="53" t="s">
        <v>4886</v>
      </c>
      <c r="D5144" s="25" t="s">
        <v>4885</v>
      </c>
      <c r="E5144" s="97">
        <v>7181.7490234375</v>
      </c>
      <c r="F5144" s="27">
        <v>5323.25634765625</v>
      </c>
      <c r="G5144" s="27">
        <v>3595.70556640625</v>
      </c>
      <c r="H5144" s="27">
        <v>9220.001953125</v>
      </c>
      <c r="I5144" s="27">
        <v>10841.8525390625</v>
      </c>
      <c r="J5144" s="27">
        <f t="shared" si="720"/>
        <v>6026.3109667686558</v>
      </c>
      <c r="K5144" s="28">
        <v>1.0207120180130005</v>
      </c>
      <c r="L5144" s="28">
        <v>0.99841982126235962</v>
      </c>
      <c r="M5144" s="27">
        <v>4876.4326171875</v>
      </c>
      <c r="N5144" s="27">
        <v>9177.7558396566947</v>
      </c>
      <c r="O5144" s="66">
        <f t="shared" si="721"/>
        <v>6462.5716130436085</v>
      </c>
      <c r="P5144" s="66">
        <f t="shared" si="722"/>
        <v>6502.7578044773736</v>
      </c>
      <c r="Q5144" s="66">
        <f t="shared" si="723"/>
        <v>5306.5649394344191</v>
      </c>
      <c r="R5144" s="66">
        <f t="shared" si="724"/>
        <v>6358.5954801596918</v>
      </c>
      <c r="S5144" s="67">
        <f>E5144/INDEX('CCG overall weighted population'!$F$4:$F$195,MATCH(A5144,'CCG overall weighted population'!$A$4:$A$195,0))*INDEX('CCG overall weighted population'!$T$4:$T$195,MATCH(A5144,'CCG overall weighted population'!$A$4:$A$195,0))</f>
        <v>0</v>
      </c>
      <c r="T5144" s="66">
        <f t="shared" si="725"/>
        <v>7980.6667748358968</v>
      </c>
      <c r="U5144" s="66">
        <f t="shared" si="726"/>
        <v>7980.6667748358968</v>
      </c>
      <c r="V5144" s="81">
        <f t="shared" si="727"/>
        <v>6355.6764902962486</v>
      </c>
      <c r="W5144" s="110">
        <f t="shared" si="728"/>
        <v>0.88497613458150937</v>
      </c>
    </row>
    <row r="5145" spans="1:23" x14ac:dyDescent="0.2">
      <c r="A5145" s="31" t="s">
        <v>159</v>
      </c>
      <c r="B5145" s="25" t="s">
        <v>306</v>
      </c>
      <c r="C5145" s="53" t="s">
        <v>4884</v>
      </c>
      <c r="D5145" s="25" t="s">
        <v>4883</v>
      </c>
      <c r="E5145" s="97">
        <v>19828.5</v>
      </c>
      <c r="F5145" s="27">
        <v>19154.013671875</v>
      </c>
      <c r="G5145" s="27">
        <v>15043.01953125</v>
      </c>
      <c r="H5145" s="27">
        <v>15244.98828125</v>
      </c>
      <c r="I5145" s="27">
        <v>22777.326171875</v>
      </c>
      <c r="J5145" s="27">
        <f t="shared" si="720"/>
        <v>18455.501144117912</v>
      </c>
      <c r="K5145" s="28">
        <v>1.0207120180130005</v>
      </c>
      <c r="L5145" s="28">
        <v>0.99841982126235962</v>
      </c>
      <c r="M5145" s="27">
        <v>17213.263671875</v>
      </c>
      <c r="N5145" s="27">
        <v>20996.92637024854</v>
      </c>
      <c r="O5145" s="66">
        <f t="shared" si="721"/>
        <v>19066.981220125614</v>
      </c>
      <c r="P5145" s="66">
        <f t="shared" si="722"/>
        <v>19185.545377438699</v>
      </c>
      <c r="Q5145" s="66">
        <f t="shared" si="723"/>
        <v>17591.629941712356</v>
      </c>
      <c r="R5145" s="66">
        <f t="shared" si="724"/>
        <v>18993.450473100769</v>
      </c>
      <c r="S5145" s="67">
        <f>E5145/INDEX('CCG overall weighted population'!$F$4:$F$195,MATCH(A5145,'CCG overall weighted population'!$A$4:$A$195,0))*INDEX('CCG overall weighted population'!$T$4:$T$195,MATCH(A5145,'CCG overall weighted population'!$A$4:$A$195,0))</f>
        <v>0</v>
      </c>
      <c r="T5145" s="66">
        <f t="shared" si="725"/>
        <v>23838.660534882714</v>
      </c>
      <c r="U5145" s="66">
        <f t="shared" si="726"/>
        <v>23838.660534882714</v>
      </c>
      <c r="V5145" s="81">
        <f t="shared" si="727"/>
        <v>18984.731300828247</v>
      </c>
      <c r="W5145" s="110">
        <f t="shared" si="728"/>
        <v>0.95744667023870933</v>
      </c>
    </row>
    <row r="5146" spans="1:23" x14ac:dyDescent="0.2">
      <c r="A5146" s="31" t="s">
        <v>159</v>
      </c>
      <c r="B5146" s="25" t="s">
        <v>306</v>
      </c>
      <c r="C5146" s="53" t="s">
        <v>4882</v>
      </c>
      <c r="D5146" s="25" t="s">
        <v>4881</v>
      </c>
      <c r="E5146" s="97">
        <v>10691.083984375</v>
      </c>
      <c r="F5146" s="27">
        <v>10892.375</v>
      </c>
      <c r="G5146" s="27">
        <v>11936.3896484375</v>
      </c>
      <c r="H5146" s="27">
        <v>9345.7841796875</v>
      </c>
      <c r="I5146" s="27">
        <v>9892.6171875</v>
      </c>
      <c r="J5146" s="27">
        <f t="shared" si="720"/>
        <v>10685.920978473052</v>
      </c>
      <c r="K5146" s="28">
        <v>1.0207120180130005</v>
      </c>
      <c r="L5146" s="28">
        <v>0.99841982126235962</v>
      </c>
      <c r="M5146" s="27">
        <v>10673.80078125</v>
      </c>
      <c r="N5146" s="27">
        <v>11916.433468095653</v>
      </c>
      <c r="O5146" s="66">
        <f t="shared" si="721"/>
        <v>11015.413983316022</v>
      </c>
      <c r="P5146" s="66">
        <f t="shared" si="722"/>
        <v>11083.911102042299</v>
      </c>
      <c r="Q5146" s="66">
        <f t="shared" si="723"/>
        <v>10798.064049934566</v>
      </c>
      <c r="R5146" s="66">
        <f t="shared" si="724"/>
        <v>11049.461493926865</v>
      </c>
      <c r="S5146" s="67">
        <f>E5146/INDEX('CCG overall weighted population'!$F$4:$F$195,MATCH(A5146,'CCG overall weighted population'!$A$4:$A$195,0))*INDEX('CCG overall weighted population'!$T$4:$T$195,MATCH(A5146,'CCG overall weighted population'!$A$4:$A$195,0))</f>
        <v>0</v>
      </c>
      <c r="T5146" s="66">
        <f t="shared" si="725"/>
        <v>13868.167978220892</v>
      </c>
      <c r="U5146" s="66">
        <f t="shared" si="726"/>
        <v>13868.167978220892</v>
      </c>
      <c r="V5146" s="81">
        <f t="shared" si="727"/>
        <v>11044.389105504308</v>
      </c>
      <c r="W5146" s="110">
        <f t="shared" si="728"/>
        <v>1.0330467071108658</v>
      </c>
    </row>
    <row r="5147" spans="1:23" x14ac:dyDescent="0.2">
      <c r="A5147" s="31" t="s">
        <v>159</v>
      </c>
      <c r="B5147" s="25" t="s">
        <v>306</v>
      </c>
      <c r="C5147" s="53" t="s">
        <v>4880</v>
      </c>
      <c r="D5147" s="25" t="s">
        <v>1610</v>
      </c>
      <c r="E5147" s="97">
        <v>9819</v>
      </c>
      <c r="F5147" s="27">
        <v>12158.8486328125</v>
      </c>
      <c r="G5147" s="27">
        <v>11515.18359375</v>
      </c>
      <c r="H5147" s="27">
        <v>8317.8115234375</v>
      </c>
      <c r="I5147" s="27">
        <v>9073.322265625</v>
      </c>
      <c r="J5147" s="27">
        <f t="shared" si="720"/>
        <v>11413.419131388569</v>
      </c>
      <c r="K5147" s="28">
        <v>1.0207120180130005</v>
      </c>
      <c r="L5147" s="28">
        <v>0.99841982126235962</v>
      </c>
      <c r="M5147" s="27">
        <v>10658.240234375</v>
      </c>
      <c r="N5147" s="27">
        <v>10170.983882385937</v>
      </c>
      <c r="O5147" s="66">
        <f t="shared" si="721"/>
        <v>11504.788819808784</v>
      </c>
      <c r="P5147" s="66">
        <f t="shared" si="722"/>
        <v>11576.32901674598</v>
      </c>
      <c r="Q5147" s="66">
        <f t="shared" si="723"/>
        <v>10609.514599176095</v>
      </c>
      <c r="R5147" s="66">
        <f t="shared" si="724"/>
        <v>11459.810838370358</v>
      </c>
      <c r="S5147" s="67">
        <f>E5147/INDEX('CCG overall weighted population'!$F$4:$F$195,MATCH(A5147,'CCG overall weighted population'!$A$4:$A$195,0))*INDEX('CCG overall weighted population'!$T$4:$T$195,MATCH(A5147,'CCG overall weighted population'!$A$4:$A$195,0))</f>
        <v>0</v>
      </c>
      <c r="T5147" s="66">
        <f t="shared" si="725"/>
        <v>14383.19702661597</v>
      </c>
      <c r="U5147" s="66">
        <f t="shared" si="726"/>
        <v>14383.19702661597</v>
      </c>
      <c r="V5147" s="81">
        <f t="shared" si="727"/>
        <v>11454.550074137353</v>
      </c>
      <c r="W5147" s="110">
        <f t="shared" si="728"/>
        <v>1.1665699230204045</v>
      </c>
    </row>
    <row r="5148" spans="1:23" x14ac:dyDescent="0.2">
      <c r="A5148" s="31" t="s">
        <v>159</v>
      </c>
      <c r="B5148" s="25" t="s">
        <v>306</v>
      </c>
      <c r="C5148" s="53" t="s">
        <v>4879</v>
      </c>
      <c r="D5148" s="25" t="s">
        <v>4878</v>
      </c>
      <c r="E5148" s="97">
        <v>14206.5</v>
      </c>
      <c r="F5148" s="27">
        <v>13069.7412109375</v>
      </c>
      <c r="G5148" s="27">
        <v>12598.7353515625</v>
      </c>
      <c r="H5148" s="27">
        <v>14489.0263671875</v>
      </c>
      <c r="I5148" s="27">
        <v>16143.8271484375</v>
      </c>
      <c r="J5148" s="27">
        <f t="shared" si="720"/>
        <v>13380.287860710896</v>
      </c>
      <c r="K5148" s="28">
        <v>1.0207120180130005</v>
      </c>
      <c r="L5148" s="28">
        <v>0.99841982126235962</v>
      </c>
      <c r="M5148" s="27">
        <v>13205.544921875</v>
      </c>
      <c r="N5148" s="27">
        <v>15215.341398630291</v>
      </c>
      <c r="O5148" s="66">
        <f t="shared" si="721"/>
        <v>13822.849601057105</v>
      </c>
      <c r="P5148" s="66">
        <f t="shared" si="722"/>
        <v>13908.804189027484</v>
      </c>
      <c r="Q5148" s="66">
        <f t="shared" si="723"/>
        <v>13406.524569550531</v>
      </c>
      <c r="R5148" s="66">
        <f t="shared" si="724"/>
        <v>13848.270641706416</v>
      </c>
      <c r="S5148" s="67">
        <f>E5148/INDEX('CCG overall weighted population'!$F$4:$F$195,MATCH(A5148,'CCG overall weighted population'!$A$4:$A$195,0))*INDEX('CCG overall weighted population'!$T$4:$T$195,MATCH(A5148,'CCG overall weighted population'!$A$4:$A$195,0))</f>
        <v>0</v>
      </c>
      <c r="T5148" s="66">
        <f t="shared" si="725"/>
        <v>17380.95051714568</v>
      </c>
      <c r="U5148" s="66">
        <f t="shared" si="726"/>
        <v>17380.95051714568</v>
      </c>
      <c r="V5148" s="81">
        <f t="shared" si="727"/>
        <v>13841.913426224555</v>
      </c>
      <c r="W5148" s="110">
        <f t="shared" si="728"/>
        <v>0.97433663648502833</v>
      </c>
    </row>
    <row r="5149" spans="1:23" x14ac:dyDescent="0.2">
      <c r="A5149" s="31" t="s">
        <v>159</v>
      </c>
      <c r="B5149" s="25" t="s">
        <v>306</v>
      </c>
      <c r="C5149" s="53" t="s">
        <v>4877</v>
      </c>
      <c r="D5149" s="25" t="s">
        <v>4876</v>
      </c>
      <c r="E5149" s="97">
        <v>5802.16650390625</v>
      </c>
      <c r="F5149" s="27">
        <v>6034.67236328125</v>
      </c>
      <c r="G5149" s="27">
        <v>5861.3525390625</v>
      </c>
      <c r="H5149" s="27">
        <v>3156.21142578125</v>
      </c>
      <c r="I5149" s="27">
        <v>4044.94970703125</v>
      </c>
      <c r="J5149" s="27">
        <f t="shared" si="720"/>
        <v>5509.3094634916197</v>
      </c>
      <c r="K5149" s="28">
        <v>1.0207120180130005</v>
      </c>
      <c r="L5149" s="28">
        <v>0.99841982126235962</v>
      </c>
      <c r="M5149" s="27">
        <v>5814.2021484375</v>
      </c>
      <c r="N5149" s="27">
        <v>3958.7212174435685</v>
      </c>
      <c r="O5149" s="66">
        <f t="shared" si="721"/>
        <v>5456.5120639380912</v>
      </c>
      <c r="P5149" s="66">
        <f t="shared" si="722"/>
        <v>5490.4422780218301</v>
      </c>
      <c r="Q5149" s="66">
        <f t="shared" si="723"/>
        <v>5628.6540553381074</v>
      </c>
      <c r="R5149" s="66">
        <f t="shared" si="724"/>
        <v>5507.0992333074446</v>
      </c>
      <c r="S5149" s="67">
        <f>E5149/INDEX('CCG overall weighted population'!$F$4:$F$195,MATCH(A5149,'CCG overall weighted population'!$A$4:$A$195,0))*INDEX('CCG overall weighted population'!$T$4:$T$195,MATCH(A5149,'CCG overall weighted population'!$A$4:$A$195,0))</f>
        <v>0</v>
      </c>
      <c r="T5149" s="66">
        <f t="shared" si="725"/>
        <v>6911.9546941012804</v>
      </c>
      <c r="U5149" s="66">
        <f t="shared" si="726"/>
        <v>6911.9546941012804</v>
      </c>
      <c r="V5149" s="81">
        <f t="shared" si="727"/>
        <v>5504.5711330549348</v>
      </c>
      <c r="W5149" s="110">
        <f t="shared" si="728"/>
        <v>0.94870961206456894</v>
      </c>
    </row>
    <row r="5150" spans="1:23" x14ac:dyDescent="0.2">
      <c r="A5150" s="31" t="s">
        <v>159</v>
      </c>
      <c r="B5150" s="25" t="s">
        <v>306</v>
      </c>
      <c r="C5150" s="53" t="s">
        <v>4875</v>
      </c>
      <c r="D5150" s="25" t="s">
        <v>4874</v>
      </c>
      <c r="E5150" s="97">
        <v>5806.0830078125</v>
      </c>
      <c r="F5150" s="27">
        <v>5525.4365234375</v>
      </c>
      <c r="G5150" s="27">
        <v>3411.785888671875</v>
      </c>
      <c r="H5150" s="27">
        <v>2890.729248046875</v>
      </c>
      <c r="I5150" s="27">
        <v>5716.2373046875</v>
      </c>
      <c r="J5150" s="27">
        <f t="shared" si="720"/>
        <v>5002.9934517321753</v>
      </c>
      <c r="K5150" s="28">
        <v>1.0207120180130005</v>
      </c>
      <c r="L5150" s="28">
        <v>0.99841982126235962</v>
      </c>
      <c r="M5150" s="27">
        <v>4599.7431640625</v>
      </c>
      <c r="N5150" s="27">
        <v>3682.9838623128799</v>
      </c>
      <c r="O5150" s="66">
        <f t="shared" si="721"/>
        <v>4964.0241170681784</v>
      </c>
      <c r="P5150" s="66">
        <f t="shared" si="722"/>
        <v>4994.8918946952308</v>
      </c>
      <c r="Q5150" s="66">
        <f t="shared" si="723"/>
        <v>4508.0672338875374</v>
      </c>
      <c r="R5150" s="66">
        <f t="shared" si="724"/>
        <v>4936.2209423027134</v>
      </c>
      <c r="S5150" s="67">
        <f>E5150/INDEX('CCG overall weighted population'!$F$4:$F$195,MATCH(A5150,'CCG overall weighted population'!$A$4:$A$195,0))*INDEX('CCG overall weighted population'!$T$4:$T$195,MATCH(A5150,'CCG overall weighted population'!$A$4:$A$195,0))</f>
        <v>0</v>
      </c>
      <c r="T5150" s="66">
        <f t="shared" si="725"/>
        <v>6195.4459267622806</v>
      </c>
      <c r="U5150" s="66">
        <f t="shared" si="726"/>
        <v>6195.4459267622806</v>
      </c>
      <c r="V5150" s="81">
        <f t="shared" si="727"/>
        <v>4933.9549106076238</v>
      </c>
      <c r="W5150" s="110">
        <f t="shared" si="728"/>
        <v>0.84979062544724804</v>
      </c>
    </row>
    <row r="5151" spans="1:23" x14ac:dyDescent="0.2">
      <c r="A5151" s="31" t="s">
        <v>159</v>
      </c>
      <c r="B5151" s="25" t="s">
        <v>306</v>
      </c>
      <c r="C5151" s="53" t="s">
        <v>4873</v>
      </c>
      <c r="D5151" s="25" t="s">
        <v>4872</v>
      </c>
      <c r="E5151" s="97">
        <v>5844.75</v>
      </c>
      <c r="F5151" s="27">
        <v>6200.46240234375</v>
      </c>
      <c r="G5151" s="27">
        <v>6850.1982421875</v>
      </c>
      <c r="H5151" s="27">
        <v>4352.60400390625</v>
      </c>
      <c r="I5151" s="27">
        <v>6435.74951171875</v>
      </c>
      <c r="J5151" s="27">
        <f t="shared" si="720"/>
        <v>5975.0261702028729</v>
      </c>
      <c r="K5151" s="28">
        <v>1.0207120180130005</v>
      </c>
      <c r="L5151" s="28">
        <v>0.99841982126235962</v>
      </c>
      <c r="M5151" s="27">
        <v>5808.4404296875</v>
      </c>
      <c r="N5151" s="27">
        <v>5356.235475549307</v>
      </c>
      <c r="O5151" s="66">
        <f t="shared" si="721"/>
        <v>6026.0829511191787</v>
      </c>
      <c r="P5151" s="66">
        <f t="shared" si="722"/>
        <v>6063.5549262970862</v>
      </c>
      <c r="Q5151" s="66">
        <f t="shared" si="723"/>
        <v>5763.2199342736812</v>
      </c>
      <c r="R5151" s="66">
        <f t="shared" si="724"/>
        <v>6027.3592660575714</v>
      </c>
      <c r="S5151" s="67">
        <f>E5151/INDEX('CCG overall weighted population'!$F$4:$F$195,MATCH(A5151,'CCG overall weighted population'!$A$4:$A$195,0))*INDEX('CCG overall weighted population'!$T$4:$T$195,MATCH(A5151,'CCG overall weighted population'!$A$4:$A$195,0))</f>
        <v>0</v>
      </c>
      <c r="T5151" s="66">
        <f t="shared" si="725"/>
        <v>7564.9325365508048</v>
      </c>
      <c r="U5151" s="66">
        <f t="shared" si="726"/>
        <v>7564.9325365508048</v>
      </c>
      <c r="V5151" s="81">
        <f t="shared" si="727"/>
        <v>6024.5923341689413</v>
      </c>
      <c r="W5151" s="110">
        <f t="shared" si="728"/>
        <v>1.0307698933519724</v>
      </c>
    </row>
    <row r="5152" spans="1:23" x14ac:dyDescent="0.2">
      <c r="A5152" s="31" t="s">
        <v>159</v>
      </c>
      <c r="B5152" s="25" t="s">
        <v>306</v>
      </c>
      <c r="C5152" s="53" t="s">
        <v>4871</v>
      </c>
      <c r="D5152" s="25" t="s">
        <v>4870</v>
      </c>
      <c r="E5152" s="97">
        <v>3077.833251953125</v>
      </c>
      <c r="F5152" s="27">
        <v>3355.908935546875</v>
      </c>
      <c r="G5152" s="27">
        <v>3973.000244140625</v>
      </c>
      <c r="H5152" s="27">
        <v>3226.283203125</v>
      </c>
      <c r="I5152" s="27">
        <v>2920.98388671875</v>
      </c>
      <c r="J5152" s="27">
        <f t="shared" si="720"/>
        <v>3357.9439213318369</v>
      </c>
      <c r="K5152" s="28">
        <v>1.0207120180130005</v>
      </c>
      <c r="L5152" s="28">
        <v>0.99841982126235962</v>
      </c>
      <c r="M5152" s="27">
        <v>3306.207275390625</v>
      </c>
      <c r="N5152" s="27">
        <v>4002.7121460162225</v>
      </c>
      <c r="O5152" s="66">
        <f t="shared" si="721"/>
        <v>3487.7859360541129</v>
      </c>
      <c r="P5152" s="66">
        <f t="shared" si="722"/>
        <v>3509.4740258268239</v>
      </c>
      <c r="Q5152" s="66">
        <f t="shared" si="723"/>
        <v>3375.8577624531849</v>
      </c>
      <c r="R5152" s="66">
        <f t="shared" si="724"/>
        <v>3493.3709109717661</v>
      </c>
      <c r="S5152" s="67">
        <f>E5152/INDEX('CCG overall weighted population'!$F$4:$F$195,MATCH(A5152,'CCG overall weighted population'!$A$4:$A$195,0))*INDEX('CCG overall weighted population'!$T$4:$T$195,MATCH(A5152,'CCG overall weighted population'!$A$4:$A$195,0))</f>
        <v>0</v>
      </c>
      <c r="T5152" s="66">
        <f t="shared" si="725"/>
        <v>4384.5263074779541</v>
      </c>
      <c r="U5152" s="66">
        <f t="shared" si="726"/>
        <v>4384.5263074779541</v>
      </c>
      <c r="V5152" s="81">
        <f t="shared" si="727"/>
        <v>3491.7672369669967</v>
      </c>
      <c r="W5152" s="110">
        <f t="shared" si="728"/>
        <v>1.1344887624276585</v>
      </c>
    </row>
    <row r="5153" spans="1:23" x14ac:dyDescent="0.2">
      <c r="A5153" s="31" t="s">
        <v>159</v>
      </c>
      <c r="B5153" s="25" t="s">
        <v>306</v>
      </c>
      <c r="C5153" s="53" t="s">
        <v>4869</v>
      </c>
      <c r="D5153" s="25" t="s">
        <v>4868</v>
      </c>
      <c r="E5153" s="97">
        <v>8186.00048828125</v>
      </c>
      <c r="F5153" s="27">
        <v>8688.7802734375</v>
      </c>
      <c r="G5153" s="27">
        <v>8312.0830078125</v>
      </c>
      <c r="H5153" s="27">
        <v>7760.134765625</v>
      </c>
      <c r="I5153" s="27">
        <v>8710.7802734375</v>
      </c>
      <c r="J5153" s="27">
        <f t="shared" si="720"/>
        <v>8526.3733584829679</v>
      </c>
      <c r="K5153" s="28">
        <v>1.0207120180130005</v>
      </c>
      <c r="L5153" s="28">
        <v>0.99841982126235962</v>
      </c>
      <c r="M5153" s="27">
        <v>8268.8154296875</v>
      </c>
      <c r="N5153" s="27">
        <v>10632.817958906075</v>
      </c>
      <c r="O5153" s="66">
        <f t="shared" si="721"/>
        <v>8903.8870880233808</v>
      </c>
      <c r="P5153" s="66">
        <f t="shared" si="722"/>
        <v>8959.254104816162</v>
      </c>
      <c r="Q5153" s="66">
        <f t="shared" si="723"/>
        <v>8505.2156826093578</v>
      </c>
      <c r="R5153" s="66">
        <f t="shared" si="724"/>
        <v>8904.53447206487</v>
      </c>
      <c r="S5153" s="67">
        <f>E5153/INDEX('CCG overall weighted population'!$F$4:$F$195,MATCH(A5153,'CCG overall weighted population'!$A$4:$A$195,0))*INDEX('CCG overall weighted population'!$T$4:$T$195,MATCH(A5153,'CCG overall weighted population'!$A$4:$A$195,0))</f>
        <v>0</v>
      </c>
      <c r="T5153" s="66">
        <f t="shared" si="725"/>
        <v>11176.072236129146</v>
      </c>
      <c r="U5153" s="66">
        <f t="shared" si="726"/>
        <v>11176.072236129146</v>
      </c>
      <c r="V5153" s="81">
        <f t="shared" si="727"/>
        <v>8900.4467382337516</v>
      </c>
      <c r="W5153" s="110">
        <f t="shared" si="728"/>
        <v>1.0872765950814778</v>
      </c>
    </row>
    <row r="5154" spans="1:23" x14ac:dyDescent="0.2">
      <c r="A5154" s="31" t="s">
        <v>159</v>
      </c>
      <c r="B5154" s="25" t="s">
        <v>306</v>
      </c>
      <c r="C5154" s="53" t="s">
        <v>4867</v>
      </c>
      <c r="D5154" s="25" t="s">
        <v>4866</v>
      </c>
      <c r="E5154" s="97">
        <v>5413.75</v>
      </c>
      <c r="F5154" s="27">
        <v>5273.8935546875</v>
      </c>
      <c r="G5154" s="27">
        <v>5688.04443359375</v>
      </c>
      <c r="H5154" s="27">
        <v>5916.7119140625</v>
      </c>
      <c r="I5154" s="27">
        <v>7395.63037109375</v>
      </c>
      <c r="J5154" s="27">
        <f t="shared" si="720"/>
        <v>5485.1796145762191</v>
      </c>
      <c r="K5154" s="28">
        <v>1.0207120180130005</v>
      </c>
      <c r="L5154" s="28">
        <v>0.99841982126235962</v>
      </c>
      <c r="M5154" s="27">
        <v>5253.0830078125</v>
      </c>
      <c r="N5154" s="27">
        <v>7315.6572369798869</v>
      </c>
      <c r="O5154" s="66">
        <f t="shared" si="721"/>
        <v>5776.4854783066639</v>
      </c>
      <c r="P5154" s="66">
        <f t="shared" si="722"/>
        <v>5812.4053822001961</v>
      </c>
      <c r="Q5154" s="66">
        <f t="shared" si="723"/>
        <v>5459.3404307292385</v>
      </c>
      <c r="R5154" s="66">
        <f t="shared" si="724"/>
        <v>5769.8548324296662</v>
      </c>
      <c r="S5154" s="67">
        <f>E5154/INDEX('CCG overall weighted population'!$F$4:$F$195,MATCH(A5154,'CCG overall weighted population'!$A$4:$A$195,0))*INDEX('CCG overall weighted population'!$T$4:$T$195,MATCH(A5154,'CCG overall weighted population'!$A$4:$A$195,0))</f>
        <v>0</v>
      </c>
      <c r="T5154" s="66">
        <f t="shared" si="725"/>
        <v>7241.7389815842371</v>
      </c>
      <c r="U5154" s="66">
        <f t="shared" si="726"/>
        <v>7241.7389815842371</v>
      </c>
      <c r="V5154" s="81">
        <f t="shared" si="727"/>
        <v>5767.2061110537034</v>
      </c>
      <c r="W5154" s="110">
        <f t="shared" si="728"/>
        <v>1.0652885912821433</v>
      </c>
    </row>
    <row r="5155" spans="1:23" x14ac:dyDescent="0.2">
      <c r="A5155" s="31" t="s">
        <v>159</v>
      </c>
      <c r="B5155" s="25" t="s">
        <v>306</v>
      </c>
      <c r="C5155" s="53" t="s">
        <v>4865</v>
      </c>
      <c r="D5155" s="25" t="s">
        <v>4864</v>
      </c>
      <c r="E5155" s="97">
        <v>4873.25</v>
      </c>
      <c r="F5155" s="27">
        <v>5138.6279296875</v>
      </c>
      <c r="G5155" s="27">
        <v>5033.939453125</v>
      </c>
      <c r="H5155" s="27">
        <v>4041.058837890625</v>
      </c>
      <c r="I5155" s="27">
        <v>4893.27783203125</v>
      </c>
      <c r="J5155" s="27">
        <f t="shared" si="720"/>
        <v>4957.2151696913033</v>
      </c>
      <c r="K5155" s="28">
        <v>1.0207120180130005</v>
      </c>
      <c r="L5155" s="28">
        <v>0.99841982126235962</v>
      </c>
      <c r="M5155" s="27">
        <v>5026.16552734375</v>
      </c>
      <c r="N5155" s="27">
        <v>6140.7834678599902</v>
      </c>
      <c r="O5155" s="66">
        <f t="shared" si="721"/>
        <v>5172.5109104083122</v>
      </c>
      <c r="P5155" s="66">
        <f t="shared" si="722"/>
        <v>5204.675120893713</v>
      </c>
      <c r="Q5155" s="66">
        <f t="shared" si="723"/>
        <v>5137.6273213953746</v>
      </c>
      <c r="R5155" s="66">
        <f t="shared" si="724"/>
        <v>5196.5946792705136</v>
      </c>
      <c r="S5155" s="67">
        <f>E5155/INDEX('CCG overall weighted population'!$F$4:$F$195,MATCH(A5155,'CCG overall weighted population'!$A$4:$A$195,0))*INDEX('CCG overall weighted population'!$T$4:$T$195,MATCH(A5155,'CCG overall weighted population'!$A$4:$A$195,0))</f>
        <v>0</v>
      </c>
      <c r="T5155" s="66">
        <f t="shared" si="725"/>
        <v>6522.2407414572062</v>
      </c>
      <c r="U5155" s="66">
        <f t="shared" si="726"/>
        <v>6522.2407414572062</v>
      </c>
      <c r="V5155" s="81">
        <f t="shared" si="727"/>
        <v>5194.2091198744884</v>
      </c>
      <c r="W5155" s="110">
        <f t="shared" si="728"/>
        <v>1.0658614107370827</v>
      </c>
    </row>
    <row r="5156" spans="1:23" x14ac:dyDescent="0.2">
      <c r="A5156" s="31" t="s">
        <v>159</v>
      </c>
      <c r="B5156" s="25" t="s">
        <v>306</v>
      </c>
      <c r="C5156" s="53" t="s">
        <v>4863</v>
      </c>
      <c r="D5156" s="25" t="s">
        <v>4862</v>
      </c>
      <c r="E5156" s="97">
        <v>7214.583984375</v>
      </c>
      <c r="F5156" s="27">
        <v>7205.4267578125</v>
      </c>
      <c r="G5156" s="27">
        <v>7016.45068359375</v>
      </c>
      <c r="H5156" s="27">
        <v>6247.705078125</v>
      </c>
      <c r="I5156" s="27">
        <v>7430.36279296875</v>
      </c>
      <c r="J5156" s="27">
        <f t="shared" si="720"/>
        <v>7059.1572728356005</v>
      </c>
      <c r="K5156" s="28">
        <v>1.0207120180130005</v>
      </c>
      <c r="L5156" s="28">
        <v>0.99841982126235962</v>
      </c>
      <c r="M5156" s="27">
        <v>6953.1123046875</v>
      </c>
      <c r="N5156" s="27">
        <v>8883.4088877216182</v>
      </c>
      <c r="O5156" s="66">
        <f t="shared" si="721"/>
        <v>7379.8902180469013</v>
      </c>
      <c r="P5156" s="66">
        <f t="shared" si="722"/>
        <v>7425.7805692600359</v>
      </c>
      <c r="Q5156" s="66">
        <f t="shared" si="723"/>
        <v>7146.1419629909115</v>
      </c>
      <c r="R5156" s="66">
        <f t="shared" si="724"/>
        <v>7392.0791882981403</v>
      </c>
      <c r="S5156" s="67">
        <f>E5156/INDEX('CCG overall weighted population'!$F$4:$F$195,MATCH(A5156,'CCG overall weighted population'!$A$4:$A$195,0))*INDEX('CCG overall weighted population'!$T$4:$T$195,MATCH(A5156,'CCG overall weighted population'!$A$4:$A$195,0))</f>
        <v>0</v>
      </c>
      <c r="T5156" s="66">
        <f t="shared" si="725"/>
        <v>9277.7911347059435</v>
      </c>
      <c r="U5156" s="66">
        <f t="shared" si="726"/>
        <v>9277.7911347059435</v>
      </c>
      <c r="V5156" s="81">
        <f t="shared" si="727"/>
        <v>7388.6857652870776</v>
      </c>
      <c r="W5156" s="110">
        <f t="shared" si="728"/>
        <v>1.0241319224073264</v>
      </c>
    </row>
    <row r="5157" spans="1:23" x14ac:dyDescent="0.2">
      <c r="A5157" s="31" t="s">
        <v>159</v>
      </c>
      <c r="B5157" s="25" t="s">
        <v>306</v>
      </c>
      <c r="C5157" s="53" t="s">
        <v>4861</v>
      </c>
      <c r="D5157" s="25" t="s">
        <v>4860</v>
      </c>
      <c r="E5157" s="97">
        <v>3158</v>
      </c>
      <c r="F5157" s="27">
        <v>3168.72314453125</v>
      </c>
      <c r="G5157" s="27">
        <v>3442.99560546875</v>
      </c>
      <c r="H5157" s="27">
        <v>2451.070556640625</v>
      </c>
      <c r="I5157" s="27">
        <v>2572.501220703125</v>
      </c>
      <c r="J5157" s="27">
        <f t="shared" si="720"/>
        <v>3053.9314093078028</v>
      </c>
      <c r="K5157" s="28">
        <v>1.0207120180130005</v>
      </c>
      <c r="L5157" s="28">
        <v>0.99841982126235962</v>
      </c>
      <c r="M5157" s="27">
        <v>3248.7021484375</v>
      </c>
      <c r="N5157" s="27">
        <v>3767.0981299255095</v>
      </c>
      <c r="O5157" s="66">
        <f t="shared" si="721"/>
        <v>3184.9375400808426</v>
      </c>
      <c r="P5157" s="66">
        <f t="shared" si="722"/>
        <v>3204.742428498937</v>
      </c>
      <c r="Q5157" s="66">
        <f t="shared" si="723"/>
        <v>3300.5417465863011</v>
      </c>
      <c r="R5157" s="66">
        <f t="shared" si="724"/>
        <v>3216.2879348860088</v>
      </c>
      <c r="S5157" s="67">
        <f>E5157/INDEX('CCG overall weighted population'!$F$4:$F$195,MATCH(A5157,'CCG overall weighted population'!$A$4:$A$195,0))*INDEX('CCG overall weighted population'!$T$4:$T$195,MATCH(A5157,'CCG overall weighted population'!$A$4:$A$195,0))</f>
        <v>0</v>
      </c>
      <c r="T5157" s="66">
        <f t="shared" si="725"/>
        <v>4036.7597436164774</v>
      </c>
      <c r="U5157" s="66">
        <f t="shared" si="726"/>
        <v>4036.7597436164774</v>
      </c>
      <c r="V5157" s="81">
        <f t="shared" si="727"/>
        <v>3214.8114591597041</v>
      </c>
      <c r="W5157" s="110">
        <f t="shared" si="728"/>
        <v>1.0179896957440482</v>
      </c>
    </row>
    <row r="5158" spans="1:23" x14ac:dyDescent="0.2">
      <c r="A5158" s="31" t="s">
        <v>159</v>
      </c>
      <c r="B5158" s="25" t="s">
        <v>306</v>
      </c>
      <c r="C5158" s="53" t="s">
        <v>4859</v>
      </c>
      <c r="D5158" s="25" t="s">
        <v>4858</v>
      </c>
      <c r="E5158" s="97">
        <v>5289.25</v>
      </c>
      <c r="F5158" s="27">
        <v>6179.12255859375</v>
      </c>
      <c r="G5158" s="27">
        <v>6582.91796875</v>
      </c>
      <c r="H5158" s="27">
        <v>3321.3271484375</v>
      </c>
      <c r="I5158" s="27">
        <v>3843.193603515625</v>
      </c>
      <c r="J5158" s="27">
        <f t="shared" si="720"/>
        <v>5679.4486867923042</v>
      </c>
      <c r="K5158" s="28">
        <v>1.0207120180130005</v>
      </c>
      <c r="L5158" s="28">
        <v>0.99841982126235962</v>
      </c>
      <c r="M5158" s="27">
        <v>5468.75830078125</v>
      </c>
      <c r="N5158" s="27">
        <v>3946.9141319257988</v>
      </c>
      <c r="O5158" s="66">
        <f t="shared" si="721"/>
        <v>5611.3586629303127</v>
      </c>
      <c r="P5158" s="66">
        <f t="shared" si="722"/>
        <v>5646.2517591981987</v>
      </c>
      <c r="Q5158" s="66">
        <f t="shared" si="723"/>
        <v>5316.573883895705</v>
      </c>
      <c r="R5158" s="66">
        <f t="shared" si="724"/>
        <v>5606.5197643262709</v>
      </c>
      <c r="S5158" s="67">
        <f>E5158/INDEX('CCG overall weighted population'!$F$4:$F$195,MATCH(A5158,'CCG overall weighted population'!$A$4:$A$195,0))*INDEX('CCG overall weighted population'!$T$4:$T$195,MATCH(A5158,'CCG overall weighted population'!$A$4:$A$195,0))</f>
        <v>0</v>
      </c>
      <c r="T5158" s="66">
        <f t="shared" si="725"/>
        <v>7036.7373023225782</v>
      </c>
      <c r="U5158" s="66">
        <f t="shared" si="726"/>
        <v>7036.7373023225782</v>
      </c>
      <c r="V5158" s="81">
        <f t="shared" si="727"/>
        <v>5603.9460238811789</v>
      </c>
      <c r="W5158" s="110">
        <f t="shared" si="728"/>
        <v>1.0594972867384183</v>
      </c>
    </row>
    <row r="5159" spans="1:23" x14ac:dyDescent="0.2">
      <c r="A5159" s="31" t="s">
        <v>159</v>
      </c>
      <c r="B5159" s="25" t="s">
        <v>306</v>
      </c>
      <c r="C5159" s="53" t="s">
        <v>4857</v>
      </c>
      <c r="D5159" s="25" t="s">
        <v>4856</v>
      </c>
      <c r="E5159" s="97">
        <v>21700.16796875</v>
      </c>
      <c r="F5159" s="27">
        <v>20869.892578125</v>
      </c>
      <c r="G5159" s="27">
        <v>15525.0126953125</v>
      </c>
      <c r="H5159" s="27">
        <v>12964.5380859375</v>
      </c>
      <c r="I5159" s="27">
        <v>15766.9873046875</v>
      </c>
      <c r="J5159" s="27">
        <f t="shared" si="720"/>
        <v>19129.827813888485</v>
      </c>
      <c r="K5159" s="28">
        <v>1.0207120180130005</v>
      </c>
      <c r="L5159" s="28">
        <v>0.99841982126235962</v>
      </c>
      <c r="M5159" s="27">
        <v>18375.85546875</v>
      </c>
      <c r="N5159" s="27">
        <v>19460.176188302117</v>
      </c>
      <c r="O5159" s="66">
        <f t="shared" si="721"/>
        <v>19528.856284230511</v>
      </c>
      <c r="P5159" s="66">
        <f t="shared" si="722"/>
        <v>19650.292517994883</v>
      </c>
      <c r="Q5159" s="66">
        <f t="shared" si="723"/>
        <v>18484.287540705212</v>
      </c>
      <c r="R5159" s="66">
        <f t="shared" si="724"/>
        <v>19509.768366242792</v>
      </c>
      <c r="S5159" s="67">
        <f>E5159/INDEX('CCG overall weighted population'!$F$4:$F$195,MATCH(A5159,'CCG overall weighted population'!$A$4:$A$195,0))*INDEX('CCG overall weighted population'!$T$4:$T$195,MATCH(A5159,'CCG overall weighted population'!$A$4:$A$195,0))</f>
        <v>0</v>
      </c>
      <c r="T5159" s="66">
        <f t="shared" si="725"/>
        <v>24486.690601885552</v>
      </c>
      <c r="U5159" s="66">
        <f t="shared" si="726"/>
        <v>24486.690601885552</v>
      </c>
      <c r="V5159" s="81">
        <f t="shared" si="727"/>
        <v>19500.812172020829</v>
      </c>
      <c r="W5159" s="110">
        <f t="shared" si="728"/>
        <v>0.89864798282223335</v>
      </c>
    </row>
    <row r="5160" spans="1:23" x14ac:dyDescent="0.2">
      <c r="A5160" s="31" t="s">
        <v>159</v>
      </c>
      <c r="B5160" s="25" t="s">
        <v>306</v>
      </c>
      <c r="C5160" s="53" t="s">
        <v>4855</v>
      </c>
      <c r="D5160" s="25" t="s">
        <v>4854</v>
      </c>
      <c r="E5160" s="97">
        <v>4922</v>
      </c>
      <c r="F5160" s="27">
        <v>5957.72998046875</v>
      </c>
      <c r="G5160" s="27">
        <v>6279.85888671875</v>
      </c>
      <c r="H5160" s="27">
        <v>3113.20947265625</v>
      </c>
      <c r="I5160" s="27">
        <v>3800.585205078125</v>
      </c>
      <c r="J5160" s="27">
        <f t="shared" si="720"/>
        <v>5462.2557273230104</v>
      </c>
      <c r="K5160" s="28">
        <v>1.0207120180130005</v>
      </c>
      <c r="L5160" s="28">
        <v>0.99841982126235962</v>
      </c>
      <c r="M5160" s="27">
        <v>5375.1064453125</v>
      </c>
      <c r="N5160" s="27">
        <v>4467.1875817736918</v>
      </c>
      <c r="O5160" s="66">
        <f t="shared" si="721"/>
        <v>5465.1726472919936</v>
      </c>
      <c r="P5160" s="66">
        <f t="shared" si="722"/>
        <v>5499.1567154575796</v>
      </c>
      <c r="Q5160" s="66">
        <f t="shared" si="723"/>
        <v>5284.3145589586202</v>
      </c>
      <c r="R5160" s="66">
        <f t="shared" si="724"/>
        <v>5473.2644487943762</v>
      </c>
      <c r="S5160" s="67">
        <f>E5160/INDEX('CCG overall weighted population'!$F$4:$F$195,MATCH(A5160,'CCG overall weighted population'!$A$4:$A$195,0))*INDEX('CCG overall weighted population'!$T$4:$T$195,MATCH(A5160,'CCG overall weighted population'!$A$4:$A$195,0))</f>
        <v>0</v>
      </c>
      <c r="T5160" s="66">
        <f t="shared" si="725"/>
        <v>6869.4886901795471</v>
      </c>
      <c r="U5160" s="66">
        <f t="shared" si="726"/>
        <v>6869.4886901795471</v>
      </c>
      <c r="V5160" s="81">
        <f t="shared" si="727"/>
        <v>5470.7518808073382</v>
      </c>
      <c r="W5160" s="110">
        <f t="shared" si="728"/>
        <v>1.1114896141420842</v>
      </c>
    </row>
    <row r="5161" spans="1:23" x14ac:dyDescent="0.2">
      <c r="A5161" s="31" t="s">
        <v>159</v>
      </c>
      <c r="B5161" s="25" t="s">
        <v>306</v>
      </c>
      <c r="C5161" s="53" t="s">
        <v>4853</v>
      </c>
      <c r="D5161" s="25" t="s">
        <v>4852</v>
      </c>
      <c r="E5161" s="97">
        <v>4696.8330078125</v>
      </c>
      <c r="F5161" s="27">
        <v>5265.181640625</v>
      </c>
      <c r="G5161" s="27">
        <v>4601.51025390625</v>
      </c>
      <c r="H5161" s="27">
        <v>2979.4921875</v>
      </c>
      <c r="I5161" s="27">
        <v>3786.385498046875</v>
      </c>
      <c r="J5161" s="27">
        <f t="shared" si="720"/>
        <v>4818.4838668048988</v>
      </c>
      <c r="K5161" s="28">
        <v>1.0207120180130005</v>
      </c>
      <c r="L5161" s="28">
        <v>0.99841982126235962</v>
      </c>
      <c r="M5161" s="27">
        <v>4558.970703125</v>
      </c>
      <c r="N5161" s="27">
        <v>3465.173048294308</v>
      </c>
      <c r="O5161" s="66">
        <f t="shared" si="721"/>
        <v>4772.5968378795724</v>
      </c>
      <c r="P5161" s="66">
        <f t="shared" si="722"/>
        <v>4802.2742637785923</v>
      </c>
      <c r="Q5161" s="66">
        <f t="shared" si="723"/>
        <v>4449.5909376419313</v>
      </c>
      <c r="R5161" s="66">
        <f t="shared" si="724"/>
        <v>4759.7697065873681</v>
      </c>
      <c r="S5161" s="67">
        <f>E5161/INDEX('CCG overall weighted population'!$F$4:$F$195,MATCH(A5161,'CCG overall weighted population'!$A$4:$A$195,0))*INDEX('CCG overall weighted population'!$T$4:$T$195,MATCH(A5161,'CCG overall weighted population'!$A$4:$A$195,0))</f>
        <v>0</v>
      </c>
      <c r="T5161" s="66">
        <f t="shared" si="725"/>
        <v>5973.9821587578363</v>
      </c>
      <c r="U5161" s="66">
        <f t="shared" si="726"/>
        <v>5973.9821587578363</v>
      </c>
      <c r="V5161" s="81">
        <f t="shared" si="727"/>
        <v>4757.5846769579148</v>
      </c>
      <c r="W5161" s="110">
        <f t="shared" si="728"/>
        <v>1.0129346027513355</v>
      </c>
    </row>
    <row r="5162" spans="1:23" x14ac:dyDescent="0.2">
      <c r="A5162" s="31" t="s">
        <v>159</v>
      </c>
      <c r="B5162" s="25" t="s">
        <v>306</v>
      </c>
      <c r="C5162" s="53" t="s">
        <v>4851</v>
      </c>
      <c r="D5162" s="25" t="s">
        <v>4850</v>
      </c>
      <c r="E5162" s="97">
        <v>1710.833251953125</v>
      </c>
      <c r="F5162" s="27">
        <v>1883.8427734375</v>
      </c>
      <c r="G5162" s="27">
        <v>2813.284423828125</v>
      </c>
      <c r="H5162" s="27">
        <v>1546.083740234375</v>
      </c>
      <c r="I5162" s="27">
        <v>1375.2254638671875</v>
      </c>
      <c r="J5162" s="27">
        <f t="shared" si="720"/>
        <v>1871.6515076802814</v>
      </c>
      <c r="K5162" s="28">
        <v>1.0207120180130005</v>
      </c>
      <c r="L5162" s="28">
        <v>0.99841982126235962</v>
      </c>
      <c r="M5162" s="27">
        <v>2076.830322265625</v>
      </c>
      <c r="N5162" s="27">
        <v>1902.4193858447877</v>
      </c>
      <c r="O5162" s="66">
        <f t="shared" si="721"/>
        <v>1910.5339385290322</v>
      </c>
      <c r="P5162" s="66">
        <f t="shared" si="722"/>
        <v>1922.4142065077222</v>
      </c>
      <c r="Q5162" s="66">
        <f t="shared" si="723"/>
        <v>2059.3892286235414</v>
      </c>
      <c r="R5162" s="66">
        <f t="shared" si="724"/>
        <v>1938.9221109926507</v>
      </c>
      <c r="S5162" s="67">
        <f>E5162/INDEX('CCG overall weighted population'!$F$4:$F$195,MATCH(A5162,'CCG overall weighted population'!$A$4:$A$195,0))*INDEX('CCG overall weighted population'!$T$4:$T$195,MATCH(A5162,'CCG overall weighted population'!$A$4:$A$195,0))</f>
        <v>0</v>
      </c>
      <c r="T5162" s="66">
        <f t="shared" si="725"/>
        <v>2433.5391862048614</v>
      </c>
      <c r="U5162" s="66">
        <f t="shared" si="726"/>
        <v>2433.5391862048614</v>
      </c>
      <c r="V5162" s="81">
        <f t="shared" si="727"/>
        <v>1938.032025437491</v>
      </c>
      <c r="W5162" s="110">
        <f t="shared" si="728"/>
        <v>1.1328000687530424</v>
      </c>
    </row>
    <row r="5163" spans="1:23" x14ac:dyDescent="0.2">
      <c r="A5163" s="31" t="s">
        <v>159</v>
      </c>
      <c r="B5163" s="25" t="s">
        <v>306</v>
      </c>
      <c r="C5163" s="53" t="s">
        <v>4849</v>
      </c>
      <c r="D5163" s="25" t="s">
        <v>4848</v>
      </c>
      <c r="E5163" s="97">
        <v>5890.50048828125</v>
      </c>
      <c r="F5163" s="27">
        <v>5578.70458984375</v>
      </c>
      <c r="G5163" s="27">
        <v>5025.51220703125</v>
      </c>
      <c r="H5163" s="27">
        <v>4357.32373046875</v>
      </c>
      <c r="I5163" s="27">
        <v>7605.6318359375</v>
      </c>
      <c r="J5163" s="27">
        <f t="shared" si="720"/>
        <v>5444.6362922041753</v>
      </c>
      <c r="K5163" s="28">
        <v>1.0207120180130005</v>
      </c>
      <c r="L5163" s="28">
        <v>0.99841982126235962</v>
      </c>
      <c r="M5163" s="27">
        <v>5243.26708984375</v>
      </c>
      <c r="N5163" s="27">
        <v>6924.696088647509</v>
      </c>
      <c r="O5163" s="66">
        <f t="shared" si="721"/>
        <v>5699.4567650602303</v>
      </c>
      <c r="P5163" s="66">
        <f t="shared" si="722"/>
        <v>5734.8976815162896</v>
      </c>
      <c r="Q5163" s="66">
        <f t="shared" si="723"/>
        <v>5411.4099897241258</v>
      </c>
      <c r="R5163" s="66">
        <f t="shared" si="724"/>
        <v>5695.9117128654516</v>
      </c>
      <c r="S5163" s="67">
        <f>E5163/INDEX('CCG overall weighted population'!$F$4:$F$195,MATCH(A5163,'CCG overall weighted population'!$A$4:$A$195,0))*INDEX('CCG overall weighted population'!$T$4:$T$195,MATCH(A5163,'CCG overall weighted population'!$A$4:$A$195,0))</f>
        <v>0</v>
      </c>
      <c r="T5163" s="66">
        <f t="shared" si="725"/>
        <v>7148.9330467869777</v>
      </c>
      <c r="U5163" s="66">
        <f t="shared" si="726"/>
        <v>7148.9330467869777</v>
      </c>
      <c r="V5163" s="81">
        <f t="shared" si="727"/>
        <v>5693.2969359693898</v>
      </c>
      <c r="W5163" s="110">
        <f t="shared" si="728"/>
        <v>0.96652176623969677</v>
      </c>
    </row>
    <row r="5164" spans="1:23" x14ac:dyDescent="0.2">
      <c r="A5164" s="31" t="s">
        <v>159</v>
      </c>
      <c r="B5164" s="25" t="s">
        <v>306</v>
      </c>
      <c r="C5164" s="53" t="s">
        <v>4847</v>
      </c>
      <c r="D5164" s="25" t="s">
        <v>4846</v>
      </c>
      <c r="E5164" s="97">
        <v>9801</v>
      </c>
      <c r="F5164" s="27">
        <v>9495.7529296875</v>
      </c>
      <c r="G5164" s="27">
        <v>8396.0439453125</v>
      </c>
      <c r="H5164" s="27">
        <v>7460.35986328125</v>
      </c>
      <c r="I5164" s="27">
        <v>11899.248046875</v>
      </c>
      <c r="J5164" s="27">
        <f t="shared" si="720"/>
        <v>9220.3357195743993</v>
      </c>
      <c r="K5164" s="28">
        <v>1.0207120180130005</v>
      </c>
      <c r="L5164" s="28">
        <v>0.99841982126235962</v>
      </c>
      <c r="M5164" s="27">
        <v>9030.388671875</v>
      </c>
      <c r="N5164" s="27">
        <v>9419.6911199088499</v>
      </c>
      <c r="O5164" s="66">
        <f t="shared" si="721"/>
        <v>9416.7522222294065</v>
      </c>
      <c r="P5164" s="66">
        <f t="shared" si="722"/>
        <v>9475.3083868873055</v>
      </c>
      <c r="Q5164" s="66">
        <f t="shared" si="723"/>
        <v>9069.318916678385</v>
      </c>
      <c r="R5164" s="66">
        <f t="shared" si="724"/>
        <v>9426.3794997619661</v>
      </c>
      <c r="S5164" s="67">
        <f>E5164/INDEX('CCG overall weighted population'!$F$4:$F$195,MATCH(A5164,'CCG overall weighted population'!$A$4:$A$195,0))*INDEX('CCG overall weighted population'!$T$4:$T$195,MATCH(A5164,'CCG overall weighted population'!$A$4:$A$195,0))</f>
        <v>0</v>
      </c>
      <c r="T5164" s="66">
        <f t="shared" si="725"/>
        <v>11831.039404138226</v>
      </c>
      <c r="U5164" s="66">
        <f t="shared" si="726"/>
        <v>11831.039404138226</v>
      </c>
      <c r="V5164" s="81">
        <f t="shared" si="727"/>
        <v>9422.052206683702</v>
      </c>
      <c r="W5164" s="110">
        <f t="shared" si="728"/>
        <v>0.96133580315107658</v>
      </c>
    </row>
    <row r="5165" spans="1:23" x14ac:dyDescent="0.2">
      <c r="A5165" s="31" t="s">
        <v>159</v>
      </c>
      <c r="B5165" s="25" t="s">
        <v>306</v>
      </c>
      <c r="C5165" s="53" t="s">
        <v>4845</v>
      </c>
      <c r="D5165" s="25" t="s">
        <v>4844</v>
      </c>
      <c r="E5165" s="97">
        <v>4461.6669921875</v>
      </c>
      <c r="F5165" s="27">
        <v>4840.81494140625</v>
      </c>
      <c r="G5165" s="27">
        <v>4663.16748046875</v>
      </c>
      <c r="H5165" s="27">
        <v>2698.215576171875</v>
      </c>
      <c r="I5165" s="27">
        <v>3092.48779296875</v>
      </c>
      <c r="J5165" s="27">
        <f t="shared" si="720"/>
        <v>4435.5040587950925</v>
      </c>
      <c r="K5165" s="28">
        <v>1.0207120180130005</v>
      </c>
      <c r="L5165" s="28">
        <v>0.99841982126235962</v>
      </c>
      <c r="M5165" s="27">
        <v>4428.6904296875</v>
      </c>
      <c r="N5165" s="27">
        <v>3012.1339984068322</v>
      </c>
      <c r="O5165" s="66">
        <f t="shared" si="721"/>
        <v>4375.1627250562315</v>
      </c>
      <c r="P5165" s="66">
        <f t="shared" si="722"/>
        <v>4402.3687874955422</v>
      </c>
      <c r="Q5165" s="66">
        <f t="shared" si="723"/>
        <v>4287.0347865594331</v>
      </c>
      <c r="R5165" s="66">
        <f t="shared" si="724"/>
        <v>4388.4690075071285</v>
      </c>
      <c r="S5165" s="67">
        <f>E5165/INDEX('CCG overall weighted population'!$F$4:$F$195,MATCH(A5165,'CCG overall weighted population'!$A$4:$A$195,0))*INDEX('CCG overall weighted population'!$T$4:$T$195,MATCH(A5165,'CCG overall weighted population'!$A$4:$A$195,0))</f>
        <v>0</v>
      </c>
      <c r="T5165" s="66">
        <f t="shared" si="725"/>
        <v>5507.9630257796534</v>
      </c>
      <c r="U5165" s="66">
        <f t="shared" si="726"/>
        <v>5507.9630257796534</v>
      </c>
      <c r="V5165" s="81">
        <f t="shared" si="727"/>
        <v>4386.4544279370148</v>
      </c>
      <c r="W5165" s="110">
        <f t="shared" si="728"/>
        <v>0.98314249710205082</v>
      </c>
    </row>
    <row r="5166" spans="1:23" x14ac:dyDescent="0.2">
      <c r="A5166" s="31" t="s">
        <v>159</v>
      </c>
      <c r="B5166" s="25" t="s">
        <v>306</v>
      </c>
      <c r="C5166" s="53" t="s">
        <v>4843</v>
      </c>
      <c r="D5166" s="25" t="s">
        <v>4842</v>
      </c>
      <c r="E5166" s="97">
        <v>1289.583251953125</v>
      </c>
      <c r="F5166" s="27">
        <v>1175.248779296875</v>
      </c>
      <c r="G5166" s="27">
        <v>806.14569091796875</v>
      </c>
      <c r="H5166" s="27">
        <v>788.41973876953125</v>
      </c>
      <c r="I5166" s="27">
        <v>9159.55078125</v>
      </c>
      <c r="J5166" s="27">
        <f t="shared" si="720"/>
        <v>1426.2385450412871</v>
      </c>
      <c r="K5166" s="28">
        <v>1.0207120180130005</v>
      </c>
      <c r="L5166" s="28">
        <v>0.99841982126235962</v>
      </c>
      <c r="M5166" s="27">
        <v>1020.955810546875</v>
      </c>
      <c r="N5166" s="27">
        <v>1404.0927458744211</v>
      </c>
      <c r="O5166" s="66">
        <f t="shared" si="721"/>
        <v>1451.2215563100378</v>
      </c>
      <c r="P5166" s="66">
        <f t="shared" si="722"/>
        <v>1460.2456833552183</v>
      </c>
      <c r="Q5166" s="66">
        <f t="shared" si="723"/>
        <v>1059.2695040796295</v>
      </c>
      <c r="R5166" s="66">
        <f t="shared" si="724"/>
        <v>1411.9209861515474</v>
      </c>
      <c r="S5166" s="67">
        <f>E5166/INDEX('CCG overall weighted population'!$F$4:$F$195,MATCH(A5166,'CCG overall weighted population'!$A$4:$A$195,0))*INDEX('CCG overall weighted population'!$T$4:$T$195,MATCH(A5166,'CCG overall weighted population'!$A$4:$A$195,0))</f>
        <v>0</v>
      </c>
      <c r="T5166" s="66">
        <f t="shared" si="725"/>
        <v>1772.1006058699929</v>
      </c>
      <c r="U5166" s="66">
        <f t="shared" si="726"/>
        <v>1772.1006058699929</v>
      </c>
      <c r="V5166" s="81">
        <f t="shared" si="727"/>
        <v>1411.2728268120488</v>
      </c>
      <c r="W5166" s="110">
        <f t="shared" si="728"/>
        <v>1.094363488882645</v>
      </c>
    </row>
    <row r="5167" spans="1:23" x14ac:dyDescent="0.2">
      <c r="A5167" s="31" t="s">
        <v>159</v>
      </c>
      <c r="B5167" s="25" t="s">
        <v>306</v>
      </c>
      <c r="C5167" s="53" t="s">
        <v>4841</v>
      </c>
      <c r="D5167" s="25" t="s">
        <v>4840</v>
      </c>
      <c r="E5167" s="97">
        <v>11159.5</v>
      </c>
      <c r="F5167" s="27">
        <v>11818.8447265625</v>
      </c>
      <c r="G5167" s="27">
        <v>9127.962890625</v>
      </c>
      <c r="H5167" s="27">
        <v>9142.8642578125</v>
      </c>
      <c r="I5167" s="27">
        <v>13424.974609375</v>
      </c>
      <c r="J5167" s="27">
        <f t="shared" si="720"/>
        <v>11312.157472293546</v>
      </c>
      <c r="K5167" s="28">
        <v>1.0207120180130005</v>
      </c>
      <c r="L5167" s="28">
        <v>0.99841982126235962</v>
      </c>
      <c r="M5167" s="27">
        <v>10346.05078125</v>
      </c>
      <c r="N5167" s="27">
        <v>12281.571285055097</v>
      </c>
      <c r="O5167" s="66">
        <f t="shared" si="721"/>
        <v>11627.002494247881</v>
      </c>
      <c r="P5167" s="66">
        <f t="shared" si="722"/>
        <v>11699.302652143488</v>
      </c>
      <c r="Q5167" s="66">
        <f t="shared" si="723"/>
        <v>10539.602831630509</v>
      </c>
      <c r="R5167" s="66">
        <f t="shared" si="724"/>
        <v>11559.538382917599</v>
      </c>
      <c r="S5167" s="67">
        <f>E5167/INDEX('CCG overall weighted population'!$F$4:$F$195,MATCH(A5167,'CCG overall weighted population'!$A$4:$A$195,0))*INDEX('CCG overall weighted population'!$T$4:$T$195,MATCH(A5167,'CCG overall weighted population'!$A$4:$A$195,0))</f>
        <v>0</v>
      </c>
      <c r="T5167" s="66">
        <f t="shared" si="725"/>
        <v>14508.364967207173</v>
      </c>
      <c r="U5167" s="66">
        <f t="shared" si="726"/>
        <v>14508.364967207173</v>
      </c>
      <c r="V5167" s="81">
        <f t="shared" si="727"/>
        <v>11554.231837553751</v>
      </c>
      <c r="W5167" s="110">
        <f t="shared" si="728"/>
        <v>1.0353718210989515</v>
      </c>
    </row>
    <row r="5168" spans="1:23" x14ac:dyDescent="0.2">
      <c r="A5168" s="31" t="s">
        <v>159</v>
      </c>
      <c r="B5168" s="25" t="s">
        <v>306</v>
      </c>
      <c r="C5168" s="53" t="s">
        <v>4839</v>
      </c>
      <c r="D5168" s="25" t="s">
        <v>4838</v>
      </c>
      <c r="E5168" s="97">
        <v>2143.083251953125</v>
      </c>
      <c r="F5168" s="27">
        <v>2333.686279296875</v>
      </c>
      <c r="G5168" s="27">
        <v>2551.547119140625</v>
      </c>
      <c r="H5168" s="27">
        <v>1378.9686279296875</v>
      </c>
      <c r="I5168" s="27">
        <v>1790.22802734375</v>
      </c>
      <c r="J5168" s="27">
        <f t="shared" si="720"/>
        <v>2181.9490597998374</v>
      </c>
      <c r="K5168" s="28">
        <v>1.0207120180130005</v>
      </c>
      <c r="L5168" s="28">
        <v>0.99841982126235962</v>
      </c>
      <c r="M5168" s="27">
        <v>2327.478515625</v>
      </c>
      <c r="N5168" s="27">
        <v>2414.1190871817835</v>
      </c>
      <c r="O5168" s="66">
        <f t="shared" si="721"/>
        <v>2247.2827730244753</v>
      </c>
      <c r="P5168" s="66">
        <f t="shared" si="722"/>
        <v>2261.2570453621761</v>
      </c>
      <c r="Q5168" s="66">
        <f t="shared" si="723"/>
        <v>2336.1425727806786</v>
      </c>
      <c r="R5168" s="66">
        <f t="shared" si="724"/>
        <v>2270.2820713474457</v>
      </c>
      <c r="S5168" s="67">
        <f>E5168/INDEX('CCG overall weighted population'!$F$4:$F$195,MATCH(A5168,'CCG overall weighted population'!$A$4:$A$195,0))*INDEX('CCG overall weighted population'!$T$4:$T$195,MATCH(A5168,'CCG overall weighted population'!$A$4:$A$195,0))</f>
        <v>0</v>
      </c>
      <c r="T5168" s="66">
        <f t="shared" si="725"/>
        <v>2849.4287382868943</v>
      </c>
      <c r="U5168" s="66">
        <f t="shared" si="726"/>
        <v>2849.4287382868943</v>
      </c>
      <c r="V5168" s="81">
        <f t="shared" si="727"/>
        <v>2269.2398710102648</v>
      </c>
      <c r="W5168" s="110">
        <f t="shared" si="728"/>
        <v>1.0588668774029966</v>
      </c>
    </row>
    <row r="5169" spans="1:23" x14ac:dyDescent="0.2">
      <c r="A5169" s="31" t="s">
        <v>159</v>
      </c>
      <c r="B5169" s="25" t="s">
        <v>306</v>
      </c>
      <c r="C5169" s="53" t="s">
        <v>4837</v>
      </c>
      <c r="D5169" s="25" t="s">
        <v>4836</v>
      </c>
      <c r="E5169" s="97">
        <v>2510.25</v>
      </c>
      <c r="F5169" s="27">
        <v>2497.89599609375</v>
      </c>
      <c r="G5169" s="27">
        <v>2779.468017578125</v>
      </c>
      <c r="H5169" s="27">
        <v>2616.684326171875</v>
      </c>
      <c r="I5169" s="27">
        <v>2927.18798828125</v>
      </c>
      <c r="J5169" s="27">
        <f t="shared" si="720"/>
        <v>2551.6413528305693</v>
      </c>
      <c r="K5169" s="28">
        <v>1.0207120180130005</v>
      </c>
      <c r="L5169" s="28">
        <v>0.99841982126235962</v>
      </c>
      <c r="M5169" s="27">
        <v>2579.163330078125</v>
      </c>
      <c r="N5169" s="27">
        <v>3081.9895781636742</v>
      </c>
      <c r="O5169" s="66">
        <f t="shared" si="721"/>
        <v>2654.423173674963</v>
      </c>
      <c r="P5169" s="66">
        <f t="shared" si="722"/>
        <v>2670.9291660554923</v>
      </c>
      <c r="Q5169" s="66">
        <f t="shared" si="723"/>
        <v>2629.4459548866803</v>
      </c>
      <c r="R5169" s="66">
        <f t="shared" si="724"/>
        <v>2665.9297079271055</v>
      </c>
      <c r="S5169" s="67">
        <f>E5169/INDEX('CCG overall weighted population'!$F$4:$F$195,MATCH(A5169,'CCG overall weighted population'!$A$4:$A$195,0))*INDEX('CCG overall weighted population'!$T$4:$T$195,MATCH(A5169,'CCG overall weighted population'!$A$4:$A$195,0))</f>
        <v>0</v>
      </c>
      <c r="T5169" s="66">
        <f t="shared" si="725"/>
        <v>3346.0056879679801</v>
      </c>
      <c r="U5169" s="66">
        <f t="shared" si="726"/>
        <v>3346.0056879679801</v>
      </c>
      <c r="V5169" s="81">
        <f t="shared" si="727"/>
        <v>2664.7058807755952</v>
      </c>
      <c r="W5169" s="110">
        <f t="shared" si="728"/>
        <v>1.061530078986394</v>
      </c>
    </row>
    <row r="5170" spans="1:23" x14ac:dyDescent="0.2">
      <c r="A5170" s="31" t="s">
        <v>159</v>
      </c>
      <c r="B5170" s="25" t="s">
        <v>306</v>
      </c>
      <c r="C5170" s="53" t="s">
        <v>4835</v>
      </c>
      <c r="D5170" s="25" t="s">
        <v>4834</v>
      </c>
      <c r="E5170" s="97">
        <v>7149.416015625</v>
      </c>
      <c r="F5170" s="27">
        <v>6379.98193359375</v>
      </c>
      <c r="G5170" s="27">
        <v>6755.57568359375</v>
      </c>
      <c r="H5170" s="27">
        <v>6954.6640625</v>
      </c>
      <c r="I5170" s="27">
        <v>10020.87890625</v>
      </c>
      <c r="J5170" s="27">
        <f t="shared" si="720"/>
        <v>6641.8737519503429</v>
      </c>
      <c r="K5170" s="28">
        <v>1.0207120180130005</v>
      </c>
      <c r="L5170" s="28">
        <v>0.99841982126235962</v>
      </c>
      <c r="M5170" s="27">
        <v>6833.7412109375</v>
      </c>
      <c r="N5170" s="27">
        <v>12526.718627133238</v>
      </c>
      <c r="O5170" s="66">
        <f t="shared" si="721"/>
        <v>7368.4516510525591</v>
      </c>
      <c r="P5170" s="66">
        <f t="shared" si="722"/>
        <v>7414.2708738557531</v>
      </c>
      <c r="Q5170" s="66">
        <f t="shared" si="723"/>
        <v>7403.0389525570745</v>
      </c>
      <c r="R5170" s="66">
        <f t="shared" si="724"/>
        <v>7412.9172293655629</v>
      </c>
      <c r="S5170" s="67">
        <f>E5170/INDEX('CCG overall weighted population'!$F$4:$F$195,MATCH(A5170,'CCG overall weighted population'!$A$4:$A$195,0))*INDEX('CCG overall weighted population'!$T$4:$T$195,MATCH(A5170,'CCG overall weighted population'!$A$4:$A$195,0))</f>
        <v>0</v>
      </c>
      <c r="T5170" s="66">
        <f t="shared" si="725"/>
        <v>9303.9449390355858</v>
      </c>
      <c r="U5170" s="66">
        <f t="shared" si="726"/>
        <v>9303.9449390355858</v>
      </c>
      <c r="V5170" s="81">
        <f t="shared" si="727"/>
        <v>7409.5142404006911</v>
      </c>
      <c r="W5170" s="110">
        <f t="shared" si="728"/>
        <v>1.0363803455005622</v>
      </c>
    </row>
    <row r="5171" spans="1:23" x14ac:dyDescent="0.2">
      <c r="A5171" s="31" t="s">
        <v>159</v>
      </c>
      <c r="B5171" s="25" t="s">
        <v>306</v>
      </c>
      <c r="C5171" s="53" t="s">
        <v>4833</v>
      </c>
      <c r="D5171" s="25" t="s">
        <v>4832</v>
      </c>
      <c r="E5171" s="97">
        <v>2053.83349609375</v>
      </c>
      <c r="F5171" s="27">
        <v>2215.93359375</v>
      </c>
      <c r="G5171" s="27">
        <v>2673.31787109375</v>
      </c>
      <c r="H5171" s="27">
        <v>1232.0740966796875</v>
      </c>
      <c r="I5171" s="27">
        <v>1395.77197265625</v>
      </c>
      <c r="J5171" s="27">
        <f t="shared" si="720"/>
        <v>2063.6643535815651</v>
      </c>
      <c r="K5171" s="28">
        <v>1.0207120180130005</v>
      </c>
      <c r="L5171" s="28">
        <v>0.99841982126235962</v>
      </c>
      <c r="M5171" s="27">
        <v>2215.2392578125</v>
      </c>
      <c r="N5171" s="27">
        <v>1613.4128300616292</v>
      </c>
      <c r="O5171" s="66">
        <f t="shared" si="721"/>
        <v>2057.1934145648338</v>
      </c>
      <c r="P5171" s="66">
        <f t="shared" si="722"/>
        <v>2069.9856547633217</v>
      </c>
      <c r="Q5171" s="66">
        <f t="shared" si="723"/>
        <v>2155.0566150374129</v>
      </c>
      <c r="R5171" s="66">
        <f t="shared" si="724"/>
        <v>2080.2382049359976</v>
      </c>
      <c r="S5171" s="67">
        <f>E5171/INDEX('CCG overall weighted population'!$F$4:$F$195,MATCH(A5171,'CCG overall weighted population'!$A$4:$A$195,0))*INDEX('CCG overall weighted population'!$T$4:$T$195,MATCH(A5171,'CCG overall weighted population'!$A$4:$A$195,0))</f>
        <v>0</v>
      </c>
      <c r="T5171" s="66">
        <f t="shared" si="725"/>
        <v>2610.904873203232</v>
      </c>
      <c r="U5171" s="66">
        <f t="shared" si="726"/>
        <v>2610.904873203232</v>
      </c>
      <c r="V5171" s="81">
        <f t="shared" si="727"/>
        <v>2079.2832465253391</v>
      </c>
      <c r="W5171" s="110">
        <f t="shared" si="728"/>
        <v>1.0123913406223011</v>
      </c>
    </row>
    <row r="5172" spans="1:23" x14ac:dyDescent="0.2">
      <c r="A5172" s="31" t="s">
        <v>159</v>
      </c>
      <c r="B5172" s="25" t="s">
        <v>306</v>
      </c>
      <c r="C5172" s="53" t="s">
        <v>4831</v>
      </c>
      <c r="D5172" s="25" t="s">
        <v>4830</v>
      </c>
      <c r="E5172" s="97">
        <v>3769.5</v>
      </c>
      <c r="F5172" s="27">
        <v>3251.23388671875</v>
      </c>
      <c r="G5172" s="27">
        <v>3478.37939453125</v>
      </c>
      <c r="H5172" s="27">
        <v>3505.18408203125</v>
      </c>
      <c r="I5172" s="27">
        <v>4013.737060546875</v>
      </c>
      <c r="J5172" s="27">
        <f t="shared" si="720"/>
        <v>3335.624968856861</v>
      </c>
      <c r="K5172" s="28">
        <v>1.0207120180130005</v>
      </c>
      <c r="L5172" s="28">
        <v>0.99841982126235962</v>
      </c>
      <c r="M5172" s="27">
        <v>3327.91650390625</v>
      </c>
      <c r="N5172" s="27">
        <v>4506.3430269016644</v>
      </c>
      <c r="O5172" s="66">
        <f t="shared" si="721"/>
        <v>3518.6402121766646</v>
      </c>
      <c r="P5172" s="66">
        <f t="shared" si="722"/>
        <v>3540.5201630104289</v>
      </c>
      <c r="Q5172" s="66">
        <f t="shared" si="723"/>
        <v>3445.7591562057914</v>
      </c>
      <c r="R5172" s="66">
        <f t="shared" si="724"/>
        <v>3529.0997914341865</v>
      </c>
      <c r="S5172" s="67">
        <f>E5172/INDEX('CCG overall weighted population'!$F$4:$F$195,MATCH(A5172,'CCG overall weighted population'!$A$4:$A$195,0))*INDEX('CCG overall weighted population'!$T$4:$T$195,MATCH(A5172,'CCG overall weighted population'!$A$4:$A$195,0))</f>
        <v>0</v>
      </c>
      <c r="T5172" s="66">
        <f t="shared" si="725"/>
        <v>4429.3695893156228</v>
      </c>
      <c r="U5172" s="66">
        <f t="shared" si="726"/>
        <v>4429.3695893156228</v>
      </c>
      <c r="V5172" s="81">
        <f t="shared" si="727"/>
        <v>3527.4797156563804</v>
      </c>
      <c r="W5172" s="110">
        <f t="shared" si="728"/>
        <v>0.93579512286944699</v>
      </c>
    </row>
    <row r="5173" spans="1:23" x14ac:dyDescent="0.2">
      <c r="A5173" s="31" t="s">
        <v>159</v>
      </c>
      <c r="B5173" s="25" t="s">
        <v>306</v>
      </c>
      <c r="C5173" s="53" t="s">
        <v>4829</v>
      </c>
      <c r="D5173" s="25" t="s">
        <v>4828</v>
      </c>
      <c r="E5173" s="97">
        <v>6712.33349609375</v>
      </c>
      <c r="F5173" s="27">
        <v>6587.34033203125</v>
      </c>
      <c r="G5173" s="27">
        <v>6181.8349609375</v>
      </c>
      <c r="H5173" s="27">
        <v>4898.20361328125</v>
      </c>
      <c r="I5173" s="27">
        <v>7450.05908203125</v>
      </c>
      <c r="J5173" s="27">
        <f t="shared" si="720"/>
        <v>6344.1469202950511</v>
      </c>
      <c r="K5173" s="28">
        <v>1.0207120180130005</v>
      </c>
      <c r="L5173" s="28">
        <v>0.99841982126235962</v>
      </c>
      <c r="M5173" s="27">
        <v>6190.0029296875</v>
      </c>
      <c r="N5173" s="27">
        <v>7783.3747759311527</v>
      </c>
      <c r="O5173" s="66">
        <f t="shared" si="721"/>
        <v>6611.9860666532804</v>
      </c>
      <c r="P5173" s="66">
        <f t="shared" si="722"/>
        <v>6653.1013615763768</v>
      </c>
      <c r="Q5173" s="66">
        <f t="shared" si="723"/>
        <v>6349.3401143118654</v>
      </c>
      <c r="R5173" s="66">
        <f t="shared" si="724"/>
        <v>6616.492777189178</v>
      </c>
      <c r="S5173" s="67">
        <f>E5173/INDEX('CCG overall weighted population'!$F$4:$F$195,MATCH(A5173,'CCG overall weighted population'!$A$4:$A$195,0))*INDEX('CCG overall weighted population'!$T$4:$T$195,MATCH(A5173,'CCG overall weighted population'!$A$4:$A$195,0))</f>
        <v>0</v>
      </c>
      <c r="T5173" s="66">
        <f t="shared" si="725"/>
        <v>8304.3534122616056</v>
      </c>
      <c r="U5173" s="66">
        <f t="shared" si="726"/>
        <v>8304.3534122616056</v>
      </c>
      <c r="V5173" s="81">
        <f t="shared" si="727"/>
        <v>6613.4553964643892</v>
      </c>
      <c r="W5173" s="110">
        <f t="shared" si="728"/>
        <v>0.98526919145377634</v>
      </c>
    </row>
    <row r="5174" spans="1:23" x14ac:dyDescent="0.2">
      <c r="A5174" s="31" t="s">
        <v>159</v>
      </c>
      <c r="B5174" s="25" t="s">
        <v>306</v>
      </c>
      <c r="C5174" s="53" t="s">
        <v>4827</v>
      </c>
      <c r="D5174" s="25" t="s">
        <v>4826</v>
      </c>
      <c r="E5174" s="97">
        <v>5412.25</v>
      </c>
      <c r="F5174" s="27">
        <v>4965.7099609375</v>
      </c>
      <c r="G5174" s="27">
        <v>3651.646484375</v>
      </c>
      <c r="H5174" s="27">
        <v>4827.71484375</v>
      </c>
      <c r="I5174" s="27">
        <v>6681.166015625</v>
      </c>
      <c r="J5174" s="27">
        <f t="shared" si="720"/>
        <v>4932.2155473890907</v>
      </c>
      <c r="K5174" s="28">
        <v>1.0207120180130005</v>
      </c>
      <c r="L5174" s="28">
        <v>0.99841982126235962</v>
      </c>
      <c r="M5174" s="27">
        <v>4733.28857421875</v>
      </c>
      <c r="N5174" s="27">
        <v>5890.5877749088177</v>
      </c>
      <c r="O5174" s="66">
        <f t="shared" si="721"/>
        <v>5124.0841060246121</v>
      </c>
      <c r="P5174" s="66">
        <f t="shared" si="722"/>
        <v>5155.9471842444045</v>
      </c>
      <c r="Q5174" s="66">
        <f t="shared" si="723"/>
        <v>4849.0184942877568</v>
      </c>
      <c r="R5174" s="66">
        <f t="shared" si="724"/>
        <v>5118.9568671834995</v>
      </c>
      <c r="S5174" s="67">
        <f>E5174/INDEX('CCG overall weighted population'!$F$4:$F$195,MATCH(A5174,'CCG overall weighted population'!$A$4:$A$195,0))*INDEX('CCG overall weighted population'!$T$4:$T$195,MATCH(A5174,'CCG overall weighted population'!$A$4:$A$195,0))</f>
        <v>0</v>
      </c>
      <c r="T5174" s="66">
        <f t="shared" si="725"/>
        <v>6424.7976018004874</v>
      </c>
      <c r="U5174" s="66">
        <f t="shared" si="726"/>
        <v>6424.7976018004874</v>
      </c>
      <c r="V5174" s="81">
        <f t="shared" si="727"/>
        <v>5116.6069483604933</v>
      </c>
      <c r="W5174" s="110">
        <f t="shared" si="728"/>
        <v>0.94537520409450659</v>
      </c>
    </row>
    <row r="5175" spans="1:23" x14ac:dyDescent="0.2">
      <c r="A5175" s="31" t="s">
        <v>159</v>
      </c>
      <c r="B5175" s="25" t="s">
        <v>306</v>
      </c>
      <c r="C5175" s="53" t="s">
        <v>4825</v>
      </c>
      <c r="D5175" s="25" t="s">
        <v>4824</v>
      </c>
      <c r="E5175" s="97">
        <v>5836.41650390625</v>
      </c>
      <c r="F5175" s="27">
        <v>6238.74853515625</v>
      </c>
      <c r="G5175" s="27">
        <v>5547.23779296875</v>
      </c>
      <c r="H5175" s="27">
        <v>3733.125</v>
      </c>
      <c r="I5175" s="27">
        <v>5473.62109375</v>
      </c>
      <c r="J5175" s="27">
        <f t="shared" si="720"/>
        <v>5787.0388320827142</v>
      </c>
      <c r="K5175" s="28">
        <v>1.0207120180130005</v>
      </c>
      <c r="L5175" s="28">
        <v>0.99841982126235962</v>
      </c>
      <c r="M5175" s="27">
        <v>5686.7568359375</v>
      </c>
      <c r="N5175" s="27">
        <v>4665.7686480663115</v>
      </c>
      <c r="O5175" s="66">
        <f t="shared" si="721"/>
        <v>5783.2975819700241</v>
      </c>
      <c r="P5175" s="66">
        <f t="shared" si="722"/>
        <v>5819.2598455491852</v>
      </c>
      <c r="Q5175" s="66">
        <f t="shared" si="723"/>
        <v>5584.658017150382</v>
      </c>
      <c r="R5175" s="66">
        <f t="shared" si="724"/>
        <v>5790.9861901383292</v>
      </c>
      <c r="S5175" s="67">
        <f>E5175/INDEX('CCG overall weighted population'!$F$4:$F$195,MATCH(A5175,'CCG overall weighted population'!$A$4:$A$195,0))*INDEX('CCG overall weighted population'!$T$4:$T$195,MATCH(A5175,'CCG overall weighted population'!$A$4:$A$195,0))</f>
        <v>0</v>
      </c>
      <c r="T5175" s="66">
        <f t="shared" si="725"/>
        <v>7268.2609273345051</v>
      </c>
      <c r="U5175" s="66">
        <f t="shared" si="726"/>
        <v>7268.2609273345051</v>
      </c>
      <c r="V5175" s="81">
        <f t="shared" si="727"/>
        <v>5788.3277681580194</v>
      </c>
      <c r="W5175" s="110">
        <f t="shared" si="728"/>
        <v>0.99176057162540654</v>
      </c>
    </row>
    <row r="5176" spans="1:23" x14ac:dyDescent="0.2">
      <c r="A5176" s="31" t="s">
        <v>159</v>
      </c>
      <c r="B5176" s="25" t="s">
        <v>306</v>
      </c>
      <c r="C5176" s="53" t="s">
        <v>4823</v>
      </c>
      <c r="D5176" s="25" t="s">
        <v>4822</v>
      </c>
      <c r="E5176" s="97">
        <v>2185.75</v>
      </c>
      <c r="F5176" s="27">
        <v>1745.0628662109375</v>
      </c>
      <c r="G5176" s="27">
        <v>1353.9512939453125</v>
      </c>
      <c r="H5176" s="27">
        <v>2305.6630859375</v>
      </c>
      <c r="I5176" s="27">
        <v>3062.445556640625</v>
      </c>
      <c r="J5176" s="27">
        <f t="shared" si="720"/>
        <v>1858.8696396339503</v>
      </c>
      <c r="K5176" s="28">
        <v>1.0207120180130005</v>
      </c>
      <c r="L5176" s="28">
        <v>0.99841982126235962</v>
      </c>
      <c r="M5176" s="27">
        <v>1836.83203125</v>
      </c>
      <c r="N5176" s="27">
        <v>2919.209877837754</v>
      </c>
      <c r="O5176" s="66">
        <f t="shared" si="721"/>
        <v>2002.4315758112855</v>
      </c>
      <c r="P5176" s="66">
        <f t="shared" si="722"/>
        <v>2014.8832906172233</v>
      </c>
      <c r="Q5176" s="66">
        <f t="shared" si="723"/>
        <v>1945.0698159087756</v>
      </c>
      <c r="R5176" s="66">
        <f t="shared" si="724"/>
        <v>2006.4695363834508</v>
      </c>
      <c r="S5176" s="67">
        <f>E5176/INDEX('CCG overall weighted population'!$F$4:$F$195,MATCH(A5176,'CCG overall weighted population'!$A$4:$A$195,0))*INDEX('CCG overall weighted population'!$T$4:$T$195,MATCH(A5176,'CCG overall weighted population'!$A$4:$A$195,0))</f>
        <v>0</v>
      </c>
      <c r="T5176" s="66">
        <f t="shared" si="725"/>
        <v>2518.3178916947927</v>
      </c>
      <c r="U5176" s="66">
        <f t="shared" si="726"/>
        <v>2518.3178916947927</v>
      </c>
      <c r="V5176" s="81">
        <f t="shared" si="727"/>
        <v>2005.5484423688551</v>
      </c>
      <c r="W5176" s="110">
        <f t="shared" si="728"/>
        <v>0.91755619003493316</v>
      </c>
    </row>
    <row r="5177" spans="1:23" x14ac:dyDescent="0.2">
      <c r="A5177" s="31" t="s">
        <v>159</v>
      </c>
      <c r="B5177" s="25" t="s">
        <v>306</v>
      </c>
      <c r="C5177" s="53" t="s">
        <v>4821</v>
      </c>
      <c r="D5177" s="25" t="s">
        <v>4820</v>
      </c>
      <c r="E5177" s="97">
        <v>3903.9169921875</v>
      </c>
      <c r="F5177" s="27">
        <v>3297.953369140625</v>
      </c>
      <c r="G5177" s="27">
        <v>2232.253662109375</v>
      </c>
      <c r="H5177" s="27">
        <v>2619.8544921875</v>
      </c>
      <c r="I5177" s="27">
        <v>5147.84423828125</v>
      </c>
      <c r="J5177" s="27">
        <f t="shared" si="720"/>
        <v>3205.0518369826486</v>
      </c>
      <c r="K5177" s="28">
        <v>1.0207120180130005</v>
      </c>
      <c r="L5177" s="28">
        <v>0.99841982126235962</v>
      </c>
      <c r="M5177" s="27">
        <v>3012.66357421875</v>
      </c>
      <c r="N5177" s="27">
        <v>4434.4573970487754</v>
      </c>
      <c r="O5177" s="66">
        <f t="shared" si="721"/>
        <v>3391.5540877286107</v>
      </c>
      <c r="P5177" s="66">
        <f t="shared" si="722"/>
        <v>3412.643779261366</v>
      </c>
      <c r="Q5177" s="66">
        <f t="shared" si="723"/>
        <v>3154.8429565017527</v>
      </c>
      <c r="R5177" s="66">
        <f t="shared" si="724"/>
        <v>3381.5742361248567</v>
      </c>
      <c r="S5177" s="67">
        <f>E5177/INDEX('CCG overall weighted population'!$F$4:$F$195,MATCH(A5177,'CCG overall weighted population'!$A$4:$A$195,0))*INDEX('CCG overall weighted population'!$T$4:$T$195,MATCH(A5177,'CCG overall weighted population'!$A$4:$A$195,0))</f>
        <v>0</v>
      </c>
      <c r="T5177" s="66">
        <f t="shared" si="725"/>
        <v>4244.2104136187254</v>
      </c>
      <c r="U5177" s="66">
        <f t="shared" si="726"/>
        <v>4244.2104136187254</v>
      </c>
      <c r="V5177" s="81">
        <f t="shared" si="727"/>
        <v>3380.0218837306011</v>
      </c>
      <c r="W5177" s="110">
        <f t="shared" si="728"/>
        <v>0.86580270289934047</v>
      </c>
    </row>
    <row r="5178" spans="1:23" x14ac:dyDescent="0.2">
      <c r="A5178" s="31" t="s">
        <v>159</v>
      </c>
      <c r="B5178" s="25" t="s">
        <v>306</v>
      </c>
      <c r="C5178" s="53" t="s">
        <v>4819</v>
      </c>
      <c r="D5178" s="25" t="s">
        <v>4818</v>
      </c>
      <c r="E5178" s="97">
        <v>4377.5830078125</v>
      </c>
      <c r="F5178" s="27">
        <v>4402.99755859375</v>
      </c>
      <c r="G5178" s="27">
        <v>4005.83154296875</v>
      </c>
      <c r="H5178" s="27">
        <v>3238.34130859375</v>
      </c>
      <c r="I5178" s="27">
        <v>4991.07763671875</v>
      </c>
      <c r="J5178" s="27">
        <f t="shared" si="720"/>
        <v>4227.4936277073266</v>
      </c>
      <c r="K5178" s="28">
        <v>1.0207120180130005</v>
      </c>
      <c r="L5178" s="28">
        <v>0.99841982126235962</v>
      </c>
      <c r="M5178" s="27">
        <v>4046.05810546875</v>
      </c>
      <c r="N5178" s="27">
        <v>4045.790711894093</v>
      </c>
      <c r="O5178" s="66">
        <f t="shared" si="721"/>
        <v>4289.7176680101993</v>
      </c>
      <c r="P5178" s="66">
        <f t="shared" si="722"/>
        <v>4316.392407684345</v>
      </c>
      <c r="Q5178" s="66">
        <f t="shared" si="723"/>
        <v>4046.0313661112841</v>
      </c>
      <c r="R5178" s="66">
        <f t="shared" si="724"/>
        <v>4283.8091367945608</v>
      </c>
      <c r="S5178" s="67">
        <f>E5178/INDEX('CCG overall weighted population'!$F$4:$F$195,MATCH(A5178,'CCG overall weighted population'!$A$4:$A$195,0))*INDEX('CCG overall weighted population'!$T$4:$T$195,MATCH(A5178,'CCG overall weighted population'!$A$4:$A$195,0))</f>
        <v>0</v>
      </c>
      <c r="T5178" s="66">
        <f t="shared" si="725"/>
        <v>5376.6045275923416</v>
      </c>
      <c r="U5178" s="66">
        <f t="shared" si="726"/>
        <v>5376.6045275923416</v>
      </c>
      <c r="V5178" s="81">
        <f t="shared" si="727"/>
        <v>4281.8426025990384</v>
      </c>
      <c r="W5178" s="110">
        <f t="shared" si="728"/>
        <v>0.97812939125480947</v>
      </c>
    </row>
    <row r="5179" spans="1:23" x14ac:dyDescent="0.2">
      <c r="A5179" s="31" t="s">
        <v>159</v>
      </c>
      <c r="B5179" s="25" t="s">
        <v>306</v>
      </c>
      <c r="C5179" s="53" t="s">
        <v>4817</v>
      </c>
      <c r="D5179" s="25" t="s">
        <v>4816</v>
      </c>
      <c r="E5179" s="97">
        <v>2627.333251953125</v>
      </c>
      <c r="F5179" s="27">
        <v>2547.041748046875</v>
      </c>
      <c r="G5179" s="27">
        <v>1851.0443115234375</v>
      </c>
      <c r="H5179" s="27">
        <v>1087.699462890625</v>
      </c>
      <c r="I5179" s="27">
        <v>2216.103515625</v>
      </c>
      <c r="J5179" s="27">
        <f t="shared" si="720"/>
        <v>2269.9238712548304</v>
      </c>
      <c r="K5179" s="28">
        <v>1.0207120180130005</v>
      </c>
      <c r="L5179" s="28">
        <v>0.99841982126235962</v>
      </c>
      <c r="M5179" s="27">
        <v>2279.5673828125</v>
      </c>
      <c r="N5179" s="27">
        <v>1581.9844635701315</v>
      </c>
      <c r="O5179" s="66">
        <f t="shared" si="721"/>
        <v>2243.1695544404142</v>
      </c>
      <c r="P5179" s="66">
        <f t="shared" si="722"/>
        <v>2257.1182495622129</v>
      </c>
      <c r="Q5179" s="66">
        <f t="shared" si="723"/>
        <v>2209.8090908882632</v>
      </c>
      <c r="R5179" s="66">
        <f t="shared" si="724"/>
        <v>2251.4166620713813</v>
      </c>
      <c r="S5179" s="67">
        <f>E5179/INDEX('CCG overall weighted population'!$F$4:$F$195,MATCH(A5179,'CCG overall weighted population'!$A$4:$A$195,0))*INDEX('CCG overall weighted population'!$T$4:$T$195,MATCH(A5179,'CCG overall weighted population'!$A$4:$A$195,0))</f>
        <v>0</v>
      </c>
      <c r="T5179" s="66">
        <f t="shared" si="725"/>
        <v>2825.7507821292893</v>
      </c>
      <c r="U5179" s="66">
        <f t="shared" si="726"/>
        <v>2825.7507821292893</v>
      </c>
      <c r="V5179" s="81">
        <f t="shared" si="727"/>
        <v>2250.3831221276191</v>
      </c>
      <c r="W5179" s="110">
        <f t="shared" si="728"/>
        <v>0.85652747722608613</v>
      </c>
    </row>
    <row r="5180" spans="1:23" x14ac:dyDescent="0.2">
      <c r="A5180" s="31" t="s">
        <v>159</v>
      </c>
      <c r="B5180" s="25" t="s">
        <v>306</v>
      </c>
      <c r="C5180" s="53" t="s">
        <v>4815</v>
      </c>
      <c r="D5180" s="25" t="s">
        <v>4814</v>
      </c>
      <c r="E5180" s="97">
        <v>3711.916748046875</v>
      </c>
      <c r="F5180" s="27">
        <v>3944.7998046875</v>
      </c>
      <c r="G5180" s="27">
        <v>3001.756103515625</v>
      </c>
      <c r="H5180" s="27">
        <v>2364.4873046875</v>
      </c>
      <c r="I5180" s="27">
        <v>2904.8828125</v>
      </c>
      <c r="J5180" s="27">
        <f t="shared" si="720"/>
        <v>3604.1720800459261</v>
      </c>
      <c r="K5180" s="28">
        <v>1.0207120180130005</v>
      </c>
      <c r="L5180" s="28">
        <v>0.99841982126235962</v>
      </c>
      <c r="M5180" s="27">
        <v>3465.132080078125</v>
      </c>
      <c r="N5180" s="27">
        <v>2728.1495206860213</v>
      </c>
      <c r="O5180" s="66">
        <f t="shared" si="721"/>
        <v>3583.7331800600718</v>
      </c>
      <c r="P5180" s="66">
        <f t="shared" si="722"/>
        <v>3606.0178983184746</v>
      </c>
      <c r="Q5180" s="66">
        <f t="shared" si="723"/>
        <v>3391.4338241389146</v>
      </c>
      <c r="R5180" s="66">
        <f t="shared" si="724"/>
        <v>3580.156735123715</v>
      </c>
      <c r="S5180" s="67">
        <f>E5180/INDEX('CCG overall weighted population'!$F$4:$F$195,MATCH(A5180,'CCG overall weighted population'!$A$4:$A$195,0))*INDEX('CCG overall weighted population'!$T$4:$T$195,MATCH(A5180,'CCG overall weighted population'!$A$4:$A$195,0))</f>
        <v>0</v>
      </c>
      <c r="T5180" s="66">
        <f t="shared" si="725"/>
        <v>4493.4511078520791</v>
      </c>
      <c r="U5180" s="66">
        <f t="shared" si="726"/>
        <v>4493.4511078520791</v>
      </c>
      <c r="V5180" s="81">
        <f t="shared" si="727"/>
        <v>3578.5132210407742</v>
      </c>
      <c r="W5180" s="110">
        <f t="shared" si="728"/>
        <v>0.96406074379866014</v>
      </c>
    </row>
    <row r="5181" spans="1:23" x14ac:dyDescent="0.2">
      <c r="A5181" s="31" t="s">
        <v>159</v>
      </c>
      <c r="B5181" s="25" t="s">
        <v>306</v>
      </c>
      <c r="C5181" s="53" t="s">
        <v>4813</v>
      </c>
      <c r="D5181" s="25" t="s">
        <v>4812</v>
      </c>
      <c r="E5181" s="97">
        <v>7507.6669921875</v>
      </c>
      <c r="F5181" s="27">
        <v>7355.2646484375</v>
      </c>
      <c r="G5181" s="27">
        <v>6170.3525390625</v>
      </c>
      <c r="H5181" s="27">
        <v>6468.1201171875</v>
      </c>
      <c r="I5181" s="27">
        <v>8775.1044921875</v>
      </c>
      <c r="J5181" s="27">
        <f t="shared" si="720"/>
        <v>7205.4741142510638</v>
      </c>
      <c r="K5181" s="28">
        <v>1.0207120180130005</v>
      </c>
      <c r="L5181" s="28">
        <v>0.99841982126235962</v>
      </c>
      <c r="M5181" s="27">
        <v>6669.60302734375</v>
      </c>
      <c r="N5181" s="27">
        <v>6584.2933420503905</v>
      </c>
      <c r="O5181" s="66">
        <f t="shared" si="721"/>
        <v>7279.7877839294388</v>
      </c>
      <c r="P5181" s="66">
        <f t="shared" si="722"/>
        <v>7325.0556684495441</v>
      </c>
      <c r="Q5181" s="66">
        <f t="shared" si="723"/>
        <v>6661.072058814414</v>
      </c>
      <c r="R5181" s="66">
        <f t="shared" si="724"/>
        <v>7245.0339401219744</v>
      </c>
      <c r="S5181" s="67">
        <f>E5181/INDEX('CCG overall weighted population'!$F$4:$F$195,MATCH(A5181,'CCG overall weighted population'!$A$4:$A$195,0))*INDEX('CCG overall weighted population'!$T$4:$T$195,MATCH(A5181,'CCG overall weighted population'!$A$4:$A$195,0))</f>
        <v>0</v>
      </c>
      <c r="T5181" s="66">
        <f t="shared" si="725"/>
        <v>9093.2347920075172</v>
      </c>
      <c r="U5181" s="66">
        <f t="shared" si="726"/>
        <v>9093.2347920075172</v>
      </c>
      <c r="V5181" s="81">
        <f t="shared" si="727"/>
        <v>7241.7080200036871</v>
      </c>
      <c r="W5181" s="110">
        <f t="shared" si="728"/>
        <v>0.96457501745075125</v>
      </c>
    </row>
    <row r="5182" spans="1:23" x14ac:dyDescent="0.2">
      <c r="A5182" s="31" t="s">
        <v>159</v>
      </c>
      <c r="B5182" s="25" t="s">
        <v>306</v>
      </c>
      <c r="C5182" s="53" t="s">
        <v>4811</v>
      </c>
      <c r="D5182" s="25" t="s">
        <v>4810</v>
      </c>
      <c r="E5182" s="97">
        <v>3565.916748046875</v>
      </c>
      <c r="F5182" s="27">
        <v>3005.56201171875</v>
      </c>
      <c r="G5182" s="27">
        <v>3099.489990234375</v>
      </c>
      <c r="H5182" s="27">
        <v>1929.6029052734375</v>
      </c>
      <c r="I5182" s="27">
        <v>3063.107666015625</v>
      </c>
      <c r="J5182" s="27">
        <f t="shared" si="720"/>
        <v>2852.7454828219916</v>
      </c>
      <c r="K5182" s="28">
        <v>1.0207120180130005</v>
      </c>
      <c r="L5182" s="28">
        <v>0.99841982126235962</v>
      </c>
      <c r="M5182" s="27">
        <v>3011.253662109375</v>
      </c>
      <c r="N5182" s="27">
        <v>2503.188700746925</v>
      </c>
      <c r="O5182" s="66">
        <f t="shared" si="721"/>
        <v>2871.607083697771</v>
      </c>
      <c r="P5182" s="66">
        <f t="shared" si="722"/>
        <v>2889.463590193594</v>
      </c>
      <c r="Q5182" s="66">
        <f t="shared" si="723"/>
        <v>2960.4471659731298</v>
      </c>
      <c r="R5182" s="66">
        <f t="shared" si="724"/>
        <v>2898.018362230619</v>
      </c>
      <c r="S5182" s="67">
        <f>E5182/INDEX('CCG overall weighted population'!$F$4:$F$195,MATCH(A5182,'CCG overall weighted population'!$A$4:$A$195,0))*INDEX('CCG overall weighted population'!$T$4:$T$195,MATCH(A5182,'CCG overall weighted population'!$A$4:$A$195,0))</f>
        <v>0</v>
      </c>
      <c r="T5182" s="66">
        <f t="shared" si="725"/>
        <v>3637.2999239349938</v>
      </c>
      <c r="U5182" s="66">
        <f t="shared" si="726"/>
        <v>3637.2999239349938</v>
      </c>
      <c r="V5182" s="81">
        <f t="shared" si="727"/>
        <v>2896.687991986149</v>
      </c>
      <c r="W5182" s="110">
        <f t="shared" si="728"/>
        <v>0.8123263095171035</v>
      </c>
    </row>
    <row r="5183" spans="1:23" x14ac:dyDescent="0.2">
      <c r="A5183" s="31" t="s">
        <v>159</v>
      </c>
      <c r="B5183" s="25" t="s">
        <v>306</v>
      </c>
      <c r="C5183" s="53" t="s">
        <v>4809</v>
      </c>
      <c r="D5183" s="25" t="s">
        <v>4808</v>
      </c>
      <c r="E5183" s="97">
        <v>3243.33349609375</v>
      </c>
      <c r="F5183" s="27">
        <v>2776.795166015625</v>
      </c>
      <c r="G5183" s="27">
        <v>1975.3206787109375</v>
      </c>
      <c r="H5183" s="27">
        <v>1844.318603515625</v>
      </c>
      <c r="I5183" s="27">
        <v>3919.681884765625</v>
      </c>
      <c r="J5183" s="27">
        <f t="shared" si="720"/>
        <v>2633.266481822252</v>
      </c>
      <c r="K5183" s="28">
        <v>1.0207120180130005</v>
      </c>
      <c r="L5183" s="28">
        <v>0.99841982126235962</v>
      </c>
      <c r="M5183" s="27">
        <v>2578.726806640625</v>
      </c>
      <c r="N5183" s="27">
        <v>3125.988939225841</v>
      </c>
      <c r="O5183" s="66">
        <f t="shared" si="721"/>
        <v>2733.7728313685589</v>
      </c>
      <c r="P5183" s="66">
        <f t="shared" si="722"/>
        <v>2750.7722435090864</v>
      </c>
      <c r="Q5183" s="66">
        <f t="shared" si="723"/>
        <v>2633.4530198991465</v>
      </c>
      <c r="R5183" s="66">
        <f t="shared" si="724"/>
        <v>2736.6332091969671</v>
      </c>
      <c r="S5183" s="67">
        <f>E5183/INDEX('CCG overall weighted population'!$F$4:$F$195,MATCH(A5183,'CCG overall weighted population'!$A$4:$A$195,0))*INDEX('CCG overall weighted population'!$T$4:$T$195,MATCH(A5183,'CCG overall weighted population'!$A$4:$A$195,0))</f>
        <v>0</v>
      </c>
      <c r="T5183" s="66">
        <f t="shared" si="725"/>
        <v>3434.7455811109826</v>
      </c>
      <c r="U5183" s="66">
        <f t="shared" si="726"/>
        <v>3434.7455811109826</v>
      </c>
      <c r="V5183" s="81">
        <f t="shared" si="727"/>
        <v>2735.3769247513637</v>
      </c>
      <c r="W5183" s="110">
        <f t="shared" si="728"/>
        <v>0.8433844154620036</v>
      </c>
    </row>
    <row r="5184" spans="1:23" x14ac:dyDescent="0.2">
      <c r="A5184" s="31" t="s">
        <v>159</v>
      </c>
      <c r="B5184" s="25" t="s">
        <v>306</v>
      </c>
      <c r="C5184" s="53" t="s">
        <v>4807</v>
      </c>
      <c r="D5184" s="25" t="s">
        <v>4806</v>
      </c>
      <c r="E5184" s="97">
        <v>3989.41650390625</v>
      </c>
      <c r="F5184" s="27">
        <v>4202.404296875</v>
      </c>
      <c r="G5184" s="27">
        <v>6861.2421875</v>
      </c>
      <c r="H5184" s="27">
        <v>4762.8896484375</v>
      </c>
      <c r="I5184" s="27">
        <v>4322.06884765625</v>
      </c>
      <c r="J5184" s="27">
        <f t="shared" si="720"/>
        <v>4461.9157025257036</v>
      </c>
      <c r="K5184" s="28">
        <v>1.0207120180130005</v>
      </c>
      <c r="L5184" s="28">
        <v>0.99841982126235962</v>
      </c>
      <c r="M5184" s="27">
        <v>4415.29736328125</v>
      </c>
      <c r="N5184" s="27">
        <v>6266.1413880428145</v>
      </c>
      <c r="O5184" s="66">
        <f t="shared" si="721"/>
        <v>4731.0028030891544</v>
      </c>
      <c r="P5184" s="66">
        <f t="shared" si="722"/>
        <v>4760.4215849150905</v>
      </c>
      <c r="Q5184" s="66">
        <f t="shared" si="723"/>
        <v>4600.3817657574073</v>
      </c>
      <c r="R5184" s="66">
        <f t="shared" si="724"/>
        <v>4741.1339658468023</v>
      </c>
      <c r="S5184" s="67">
        <f>E5184/INDEX('CCG overall weighted population'!$F$4:$F$195,MATCH(A5184,'CCG overall weighted population'!$A$4:$A$195,0))*INDEX('CCG overall weighted population'!$T$4:$T$195,MATCH(A5184,'CCG overall weighted population'!$A$4:$A$195,0))</f>
        <v>0</v>
      </c>
      <c r="T5184" s="66">
        <f t="shared" si="725"/>
        <v>5950.5924593475256</v>
      </c>
      <c r="U5184" s="66">
        <f t="shared" si="726"/>
        <v>5950.5924593475256</v>
      </c>
      <c r="V5184" s="81">
        <f t="shared" si="727"/>
        <v>4738.9574911786594</v>
      </c>
      <c r="W5184" s="110">
        <f t="shared" si="728"/>
        <v>1.187882359873554</v>
      </c>
    </row>
    <row r="5185" spans="1:23" x14ac:dyDescent="0.2">
      <c r="A5185" s="31" t="s">
        <v>159</v>
      </c>
      <c r="B5185" s="25" t="s">
        <v>306</v>
      </c>
      <c r="C5185" s="53" t="s">
        <v>4805</v>
      </c>
      <c r="D5185" s="25" t="s">
        <v>4804</v>
      </c>
      <c r="E5185" s="97">
        <v>6468</v>
      </c>
      <c r="F5185" s="27">
        <v>5553.71923828125</v>
      </c>
      <c r="G5185" s="27">
        <v>5116.798828125</v>
      </c>
      <c r="H5185" s="27">
        <v>7857.65283203125</v>
      </c>
      <c r="I5185" s="27">
        <v>8436.6201171875</v>
      </c>
      <c r="J5185" s="27">
        <f t="shared" si="720"/>
        <v>5991.056562689193</v>
      </c>
      <c r="K5185" s="28">
        <v>1.0207120180130005</v>
      </c>
      <c r="L5185" s="28">
        <v>0.99841982126235962</v>
      </c>
      <c r="M5185" s="27">
        <v>5894.2880859375</v>
      </c>
      <c r="N5185" s="27">
        <v>11373.112765051224</v>
      </c>
      <c r="O5185" s="66">
        <f t="shared" si="721"/>
        <v>6653.9652833947794</v>
      </c>
      <c r="P5185" s="66">
        <f t="shared" si="722"/>
        <v>6695.3416175668353</v>
      </c>
      <c r="Q5185" s="66">
        <f t="shared" si="723"/>
        <v>6442.1705538488732</v>
      </c>
      <c r="R5185" s="66">
        <f t="shared" si="724"/>
        <v>6664.8300419989182</v>
      </c>
      <c r="S5185" s="67">
        <f>E5185/INDEX('CCG overall weighted population'!$F$4:$F$195,MATCH(A5185,'CCG overall weighted population'!$A$4:$A$195,0))*INDEX('CCG overall weighted population'!$T$4:$T$195,MATCH(A5185,'CCG overall weighted population'!$A$4:$A$195,0))</f>
        <v>0</v>
      </c>
      <c r="T5185" s="66">
        <f t="shared" si="725"/>
        <v>8365.0214645786964</v>
      </c>
      <c r="U5185" s="66">
        <f t="shared" si="726"/>
        <v>8365.0214645786964</v>
      </c>
      <c r="V5185" s="81">
        <f t="shared" si="727"/>
        <v>6661.7704714703523</v>
      </c>
      <c r="W5185" s="110">
        <f t="shared" si="728"/>
        <v>1.0299583289224417</v>
      </c>
    </row>
    <row r="5186" spans="1:23" x14ac:dyDescent="0.2">
      <c r="A5186" s="31" t="s">
        <v>159</v>
      </c>
      <c r="B5186" s="25" t="s">
        <v>306</v>
      </c>
      <c r="C5186" s="53" t="s">
        <v>4803</v>
      </c>
      <c r="D5186" s="25" t="s">
        <v>4802</v>
      </c>
      <c r="E5186" s="97">
        <v>1930.666748046875</v>
      </c>
      <c r="F5186" s="27">
        <v>1615.0606689453125</v>
      </c>
      <c r="G5186" s="27">
        <v>1785.5379638671875</v>
      </c>
      <c r="H5186" s="27">
        <v>1589.684814453125</v>
      </c>
      <c r="I5186" s="27">
        <v>2142.55419921875</v>
      </c>
      <c r="J5186" s="27">
        <f t="shared" si="720"/>
        <v>1644.1679188680835</v>
      </c>
      <c r="K5186" s="28">
        <v>1.0207120180130005</v>
      </c>
      <c r="L5186" s="28">
        <v>0.99841982126235962</v>
      </c>
      <c r="M5186" s="27">
        <v>1743.5712890625</v>
      </c>
      <c r="N5186" s="27">
        <v>2408.4844345013048</v>
      </c>
      <c r="O5186" s="66">
        <f t="shared" si="721"/>
        <v>1753.4614918993759</v>
      </c>
      <c r="P5186" s="66">
        <f t="shared" si="722"/>
        <v>1764.3650367116272</v>
      </c>
      <c r="Q5186" s="66">
        <f t="shared" si="723"/>
        <v>1810.0626036063804</v>
      </c>
      <c r="R5186" s="66">
        <f t="shared" si="724"/>
        <v>1769.8723989871694</v>
      </c>
      <c r="S5186" s="67">
        <f>E5186/INDEX('CCG overall weighted population'!$F$4:$F$195,MATCH(A5186,'CCG overall weighted population'!$A$4:$A$195,0))*INDEX('CCG overall weighted population'!$T$4:$T$195,MATCH(A5186,'CCG overall weighted population'!$A$4:$A$195,0))</f>
        <v>0</v>
      </c>
      <c r="T5186" s="66">
        <f t="shared" si="725"/>
        <v>2221.3650631446162</v>
      </c>
      <c r="U5186" s="66">
        <f t="shared" si="726"/>
        <v>2221.3650631446162</v>
      </c>
      <c r="V5186" s="81">
        <f t="shared" si="727"/>
        <v>1769.0599177390147</v>
      </c>
      <c r="W5186" s="110">
        <f t="shared" si="728"/>
        <v>0.91629480827214382</v>
      </c>
    </row>
    <row r="5187" spans="1:23" x14ac:dyDescent="0.2">
      <c r="A5187" s="31" t="s">
        <v>159</v>
      </c>
      <c r="B5187" s="25" t="s">
        <v>306</v>
      </c>
      <c r="C5187" s="53" t="s">
        <v>4801</v>
      </c>
      <c r="D5187" s="25" t="s">
        <v>4800</v>
      </c>
      <c r="E5187" s="97">
        <v>2397.25</v>
      </c>
      <c r="F5187" s="27">
        <v>2054.910888671875</v>
      </c>
      <c r="G5187" s="27">
        <v>2779.81982421875</v>
      </c>
      <c r="H5187" s="27">
        <v>2175.038330078125</v>
      </c>
      <c r="I5187" s="27">
        <v>2676.1396484375</v>
      </c>
      <c r="J5187" s="27">
        <f t="shared" si="720"/>
        <v>2145.288184181115</v>
      </c>
      <c r="K5187" s="28">
        <v>1.0207120180130005</v>
      </c>
      <c r="L5187" s="28">
        <v>0.99841982126235962</v>
      </c>
      <c r="M5187" s="27">
        <v>2344.28369140625</v>
      </c>
      <c r="N5187" s="27">
        <v>2905.1550375257452</v>
      </c>
      <c r="O5187" s="66">
        <f t="shared" si="721"/>
        <v>2263.699243887876</v>
      </c>
      <c r="P5187" s="66">
        <f t="shared" si="722"/>
        <v>2277.7755987215683</v>
      </c>
      <c r="Q5187" s="66">
        <f t="shared" si="723"/>
        <v>2400.3708260181998</v>
      </c>
      <c r="R5187" s="66">
        <f t="shared" si="724"/>
        <v>2292.5504844727066</v>
      </c>
      <c r="S5187" s="67">
        <f>E5187/INDEX('CCG overall weighted population'!$F$4:$F$195,MATCH(A5187,'CCG overall weighted population'!$A$4:$A$195,0))*INDEX('CCG overall weighted population'!$T$4:$T$195,MATCH(A5187,'CCG overall weighted population'!$A$4:$A$195,0))</f>
        <v>0</v>
      </c>
      <c r="T5187" s="66">
        <f t="shared" si="725"/>
        <v>2877.377801143874</v>
      </c>
      <c r="U5187" s="66">
        <f t="shared" si="726"/>
        <v>2877.377801143874</v>
      </c>
      <c r="V5187" s="81">
        <f t="shared" si="727"/>
        <v>2291.4980615521908</v>
      </c>
      <c r="W5187" s="110">
        <f t="shared" si="728"/>
        <v>0.95588614518810755</v>
      </c>
    </row>
    <row r="5188" spans="1:23" x14ac:dyDescent="0.2">
      <c r="A5188" s="31" t="s">
        <v>159</v>
      </c>
      <c r="B5188" s="25" t="s">
        <v>306</v>
      </c>
      <c r="C5188" s="53" t="s">
        <v>4799</v>
      </c>
      <c r="D5188" s="25" t="s">
        <v>4798</v>
      </c>
      <c r="E5188" s="97">
        <v>2849.91650390625</v>
      </c>
      <c r="F5188" s="27">
        <v>2720.26806640625</v>
      </c>
      <c r="G5188" s="27">
        <v>2680.624267578125</v>
      </c>
      <c r="H5188" s="27">
        <v>2476.732666015625</v>
      </c>
      <c r="I5188" s="27">
        <v>2553.940673828125</v>
      </c>
      <c r="J5188" s="27">
        <f t="shared" ref="J5188:J5251" si="729">SUMPRODUCT($F5188:$I5188,$F$1:$I$1)</f>
        <v>2674.300935168711</v>
      </c>
      <c r="K5188" s="28">
        <v>1.0207120180130005</v>
      </c>
      <c r="L5188" s="28">
        <v>0.99841982126235962</v>
      </c>
      <c r="M5188" s="27">
        <v>2759.524169921875</v>
      </c>
      <c r="N5188" s="27">
        <v>3360.3165438474266</v>
      </c>
      <c r="O5188" s="66">
        <f t="shared" ref="O5188:O5251" si="730">(N$1*N5188+(1-N$1)*J5188)*K5188*L5188</f>
        <v>2795.289494131935</v>
      </c>
      <c r="P5188" s="66">
        <f t="shared" ref="P5188:P5251" si="731">O5188*$E$7330/O$7330</f>
        <v>2812.6714351687283</v>
      </c>
      <c r="Q5188" s="66">
        <f t="shared" ref="Q5188:Q5251" si="732">($N$1*N5188)+((1-$N$1)*M5188)</f>
        <v>2819.6034073144301</v>
      </c>
      <c r="R5188" s="66">
        <f t="shared" ref="R5188:R5251" si="733">(P5188*$J$1)+(Q5188*$M$1)</f>
        <v>2813.5068599951369</v>
      </c>
      <c r="S5188" s="67">
        <f>E5188/INDEX('CCG overall weighted population'!$F$4:$F$195,MATCH(A5188,'CCG overall weighted population'!$A$4:$A$195,0))*INDEX('CCG overall weighted population'!$T$4:$T$195,MATCH(A5188,'CCG overall weighted population'!$A$4:$A$195,0))</f>
        <v>0</v>
      </c>
      <c r="T5188" s="66">
        <f t="shared" ref="T5188:T5251" si="734">R5188/$R$7330*$T$1</f>
        <v>3531.2296227046904</v>
      </c>
      <c r="U5188" s="66">
        <f t="shared" ref="U5188:U5251" si="735">T5188+S5188</f>
        <v>3531.2296227046904</v>
      </c>
      <c r="V5188" s="81">
        <f t="shared" ref="V5188:V5251" si="736">U5188*$E$7330/$U$7330</f>
        <v>2812.2152857739616</v>
      </c>
      <c r="W5188" s="110">
        <f t="shared" si="728"/>
        <v>0.98677111484472857</v>
      </c>
    </row>
    <row r="5189" spans="1:23" x14ac:dyDescent="0.2">
      <c r="A5189" s="31" t="s">
        <v>159</v>
      </c>
      <c r="B5189" s="25" t="s">
        <v>306</v>
      </c>
      <c r="C5189" s="53" t="s">
        <v>4797</v>
      </c>
      <c r="D5189" s="25" t="s">
        <v>4796</v>
      </c>
      <c r="E5189" s="97">
        <v>5011.6669921875</v>
      </c>
      <c r="F5189" s="27">
        <v>5680.77880859375</v>
      </c>
      <c r="G5189" s="27">
        <v>5750.84375</v>
      </c>
      <c r="H5189" s="27">
        <v>6074.05908203125</v>
      </c>
      <c r="I5189" s="27">
        <v>6101.294921875</v>
      </c>
      <c r="J5189" s="27">
        <f t="shared" si="729"/>
        <v>5761.7268888786411</v>
      </c>
      <c r="K5189" s="28">
        <v>1.0207120180130005</v>
      </c>
      <c r="L5189" s="28">
        <v>0.99841982126235962</v>
      </c>
      <c r="M5189" s="27">
        <v>5454.0771484375</v>
      </c>
      <c r="N5189" s="27">
        <v>6388.9238895043982</v>
      </c>
      <c r="O5189" s="66">
        <f t="shared" si="730"/>
        <v>5935.6883384391458</v>
      </c>
      <c r="P5189" s="66">
        <f t="shared" si="731"/>
        <v>5972.5982130435905</v>
      </c>
      <c r="Q5189" s="66">
        <f t="shared" si="732"/>
        <v>5547.5618225441904</v>
      </c>
      <c r="R5189" s="66">
        <f t="shared" si="733"/>
        <v>5921.3738363024768</v>
      </c>
      <c r="S5189" s="67">
        <f>E5189/INDEX('CCG overall weighted population'!$F$4:$F$195,MATCH(A5189,'CCG overall weighted population'!$A$4:$A$195,0))*INDEX('CCG overall weighted population'!$T$4:$T$195,MATCH(A5189,'CCG overall weighted population'!$A$4:$A$195,0))</f>
        <v>0</v>
      </c>
      <c r="T5189" s="66">
        <f t="shared" si="734"/>
        <v>7431.910330545973</v>
      </c>
      <c r="U5189" s="66">
        <f t="shared" si="735"/>
        <v>7431.910330545973</v>
      </c>
      <c r="V5189" s="81">
        <f t="shared" si="736"/>
        <v>5918.6555583022864</v>
      </c>
      <c r="W5189" s="110">
        <f t="shared" ref="W5189:W5252" si="737">V5189/E5189</f>
        <v>1.1809754254479909</v>
      </c>
    </row>
    <row r="5190" spans="1:23" x14ac:dyDescent="0.2">
      <c r="A5190" s="31" t="s">
        <v>159</v>
      </c>
      <c r="B5190" s="25" t="s">
        <v>306</v>
      </c>
      <c r="C5190" s="53" t="s">
        <v>4795</v>
      </c>
      <c r="D5190" s="25" t="s">
        <v>4794</v>
      </c>
      <c r="E5190" s="97">
        <v>9565.333984375</v>
      </c>
      <c r="F5190" s="27">
        <v>9477.6630859375</v>
      </c>
      <c r="G5190" s="27">
        <v>7963.70458984375</v>
      </c>
      <c r="H5190" s="27">
        <v>6298.78515625</v>
      </c>
      <c r="I5190" s="27">
        <v>9413.2314453125</v>
      </c>
      <c r="J5190" s="27">
        <f t="shared" si="729"/>
        <v>8901.5033527594587</v>
      </c>
      <c r="K5190" s="28">
        <v>1.0207120180130005</v>
      </c>
      <c r="L5190" s="28">
        <v>0.99841982126235962</v>
      </c>
      <c r="M5190" s="27">
        <v>8576.970703125</v>
      </c>
      <c r="N5190" s="27">
        <v>7078.6144586727232</v>
      </c>
      <c r="O5190" s="66">
        <f t="shared" si="730"/>
        <v>8885.7437045996267</v>
      </c>
      <c r="P5190" s="66">
        <f t="shared" si="731"/>
        <v>8940.9979004407523</v>
      </c>
      <c r="Q5190" s="66">
        <f t="shared" si="732"/>
        <v>8427.1350786797721</v>
      </c>
      <c r="R5190" s="66">
        <f t="shared" si="733"/>
        <v>8879.0683730790879</v>
      </c>
      <c r="S5190" s="67">
        <f>E5190/INDEX('CCG overall weighted population'!$F$4:$F$195,MATCH(A5190,'CCG overall weighted population'!$A$4:$A$195,0))*INDEX('CCG overall weighted population'!$T$4:$T$195,MATCH(A5190,'CCG overall weighted population'!$A$4:$A$195,0))</f>
        <v>0</v>
      </c>
      <c r="T5190" s="66">
        <f t="shared" si="734"/>
        <v>11144.109760973328</v>
      </c>
      <c r="U5190" s="66">
        <f t="shared" si="735"/>
        <v>11144.109760973328</v>
      </c>
      <c r="V5190" s="81">
        <f t="shared" si="736"/>
        <v>8874.992329767525</v>
      </c>
      <c r="W5190" s="110">
        <f t="shared" si="737"/>
        <v>0.92782879764207393</v>
      </c>
    </row>
    <row r="5191" spans="1:23" x14ac:dyDescent="0.2">
      <c r="A5191" s="31" t="s">
        <v>159</v>
      </c>
      <c r="B5191" s="25" t="s">
        <v>306</v>
      </c>
      <c r="C5191" s="53" t="s">
        <v>4793</v>
      </c>
      <c r="D5191" s="25" t="s">
        <v>4792</v>
      </c>
      <c r="E5191" s="97">
        <v>3645.16650390625</v>
      </c>
      <c r="F5191" s="27">
        <v>2531.73779296875</v>
      </c>
      <c r="G5191" s="27">
        <v>1500.6395263671875</v>
      </c>
      <c r="H5191" s="27">
        <v>2060.042724609375</v>
      </c>
      <c r="I5191" s="27">
        <v>4412.0390625</v>
      </c>
      <c r="J5191" s="27">
        <f t="shared" si="729"/>
        <v>2473.2532070261623</v>
      </c>
      <c r="K5191" s="28">
        <v>1.0207120180130005</v>
      </c>
      <c r="L5191" s="28">
        <v>0.99841982126235962</v>
      </c>
      <c r="M5191" s="27">
        <v>2445.10302734375</v>
      </c>
      <c r="N5191" s="27">
        <v>3826.1704378672443</v>
      </c>
      <c r="O5191" s="66">
        <f t="shared" si="730"/>
        <v>2658.3658181960809</v>
      </c>
      <c r="P5191" s="66">
        <f t="shared" si="731"/>
        <v>2674.8963271122821</v>
      </c>
      <c r="Q5191" s="66">
        <f t="shared" si="732"/>
        <v>2583.2097683960997</v>
      </c>
      <c r="R5191" s="66">
        <f t="shared" si="733"/>
        <v>2663.8464807208811</v>
      </c>
      <c r="S5191" s="67">
        <f>E5191/INDEX('CCG overall weighted population'!$F$4:$F$195,MATCH(A5191,'CCG overall weighted population'!$A$4:$A$195,0))*INDEX('CCG overall weighted population'!$T$4:$T$195,MATCH(A5191,'CCG overall weighted population'!$A$4:$A$195,0))</f>
        <v>0</v>
      </c>
      <c r="T5191" s="66">
        <f t="shared" si="734"/>
        <v>3343.3910316022739</v>
      </c>
      <c r="U5191" s="66">
        <f t="shared" si="735"/>
        <v>3343.3910316022739</v>
      </c>
      <c r="V5191" s="81">
        <f t="shared" si="736"/>
        <v>2662.6236098999184</v>
      </c>
      <c r="W5191" s="110">
        <f t="shared" si="737"/>
        <v>0.73045321991370915</v>
      </c>
    </row>
    <row r="5192" spans="1:23" x14ac:dyDescent="0.2">
      <c r="A5192" s="31" t="s">
        <v>159</v>
      </c>
      <c r="B5192" s="25" t="s">
        <v>306</v>
      </c>
      <c r="C5192" s="53" t="s">
        <v>4791</v>
      </c>
      <c r="D5192" s="25" t="s">
        <v>4790</v>
      </c>
      <c r="E5192" s="97">
        <v>6654.083984375</v>
      </c>
      <c r="F5192" s="27">
        <v>5872.1630859375</v>
      </c>
      <c r="G5192" s="27">
        <v>4097.0810546875</v>
      </c>
      <c r="H5192" s="27">
        <v>8179.85107421875</v>
      </c>
      <c r="I5192" s="27">
        <v>10676.87890625</v>
      </c>
      <c r="J5192" s="27">
        <f t="shared" si="729"/>
        <v>6304.2993766112349</v>
      </c>
      <c r="K5192" s="28">
        <v>1.0207120180130005</v>
      </c>
      <c r="L5192" s="28">
        <v>0.99841982126235962</v>
      </c>
      <c r="M5192" s="27">
        <v>5108.732421875</v>
      </c>
      <c r="N5192" s="27">
        <v>8736.5929470172014</v>
      </c>
      <c r="O5192" s="66">
        <f t="shared" si="730"/>
        <v>6672.5807089935433</v>
      </c>
      <c r="P5192" s="66">
        <f t="shared" si="731"/>
        <v>6714.0727994158224</v>
      </c>
      <c r="Q5192" s="66">
        <f t="shared" si="732"/>
        <v>5471.5184743892205</v>
      </c>
      <c r="R5192" s="66">
        <f t="shared" si="733"/>
        <v>6564.3231020036155</v>
      </c>
      <c r="S5192" s="67">
        <f>E5192/INDEX('CCG overall weighted population'!$F$4:$F$195,MATCH(A5192,'CCG overall weighted population'!$A$4:$A$195,0))*INDEX('CCG overall weighted population'!$T$4:$T$195,MATCH(A5192,'CCG overall weighted population'!$A$4:$A$195,0))</f>
        <v>0</v>
      </c>
      <c r="T5192" s="66">
        <f t="shared" si="734"/>
        <v>8238.8753055466077</v>
      </c>
      <c r="U5192" s="66">
        <f t="shared" si="735"/>
        <v>8238.8753055466077</v>
      </c>
      <c r="V5192" s="81">
        <f t="shared" si="736"/>
        <v>6561.3096703967603</v>
      </c>
      <c r="W5192" s="110">
        <f t="shared" si="737"/>
        <v>0.98605753786755768</v>
      </c>
    </row>
    <row r="5193" spans="1:23" x14ac:dyDescent="0.2">
      <c r="A5193" s="31" t="s">
        <v>159</v>
      </c>
      <c r="B5193" s="25" t="s">
        <v>306</v>
      </c>
      <c r="C5193" s="53" t="s">
        <v>4789</v>
      </c>
      <c r="D5193" s="25" t="s">
        <v>4788</v>
      </c>
      <c r="E5193" s="97">
        <v>8281.4169921875</v>
      </c>
      <c r="F5193" s="27">
        <v>6269.59130859375</v>
      </c>
      <c r="G5193" s="27">
        <v>4315.31103515625</v>
      </c>
      <c r="H5193" s="27">
        <v>10254.9306640625</v>
      </c>
      <c r="I5193" s="27">
        <v>16434.212890625</v>
      </c>
      <c r="J5193" s="27">
        <f t="shared" si="729"/>
        <v>7164.9369458118454</v>
      </c>
      <c r="K5193" s="28">
        <v>1.0207120180130005</v>
      </c>
      <c r="L5193" s="28">
        <v>0.99841982126235962</v>
      </c>
      <c r="M5193" s="27">
        <v>6076.15087890625</v>
      </c>
      <c r="N5193" s="27">
        <v>15873.977130796142</v>
      </c>
      <c r="O5193" s="66">
        <f t="shared" si="730"/>
        <v>8189.3183795301638</v>
      </c>
      <c r="P5193" s="66">
        <f t="shared" si="731"/>
        <v>8240.241995672015</v>
      </c>
      <c r="Q5193" s="66">
        <f t="shared" si="732"/>
        <v>7055.9335040952392</v>
      </c>
      <c r="R5193" s="66">
        <f t="shared" si="733"/>
        <v>8097.5119478308206</v>
      </c>
      <c r="S5193" s="67">
        <f>E5193/INDEX('CCG overall weighted population'!$F$4:$F$195,MATCH(A5193,'CCG overall weighted population'!$A$4:$A$195,0))*INDEX('CCG overall weighted population'!$T$4:$T$195,MATCH(A5193,'CCG overall weighted population'!$A$4:$A$195,0))</f>
        <v>0</v>
      </c>
      <c r="T5193" s="66">
        <f t="shared" si="734"/>
        <v>10163.179079803196</v>
      </c>
      <c r="U5193" s="66">
        <f t="shared" si="735"/>
        <v>10163.179079803196</v>
      </c>
      <c r="V5193" s="81">
        <f t="shared" si="736"/>
        <v>8093.79468741245</v>
      </c>
      <c r="W5193" s="110">
        <f t="shared" si="737"/>
        <v>0.9773441785443181</v>
      </c>
    </row>
    <row r="5194" spans="1:23" x14ac:dyDescent="0.2">
      <c r="A5194" s="31" t="s">
        <v>160</v>
      </c>
      <c r="B5194" s="25" t="s">
        <v>287</v>
      </c>
      <c r="C5194" s="53" t="s">
        <v>4787</v>
      </c>
      <c r="D5194" s="25" t="s">
        <v>4786</v>
      </c>
      <c r="E5194" s="97">
        <v>9472.91796875</v>
      </c>
      <c r="F5194" s="27">
        <v>9386.630859375</v>
      </c>
      <c r="G5194" s="27">
        <v>8001.14501953125</v>
      </c>
      <c r="H5194" s="27">
        <v>6377.0234375</v>
      </c>
      <c r="I5194" s="27">
        <v>8941.8759765625</v>
      </c>
      <c r="J5194" s="27">
        <f t="shared" si="729"/>
        <v>8828.2327486898339</v>
      </c>
      <c r="K5194" s="28">
        <v>1.0266128778457642</v>
      </c>
      <c r="L5194" s="28">
        <v>1.0045892000198364</v>
      </c>
      <c r="M5194" s="27">
        <v>8833.3369140625</v>
      </c>
      <c r="N5194" s="27">
        <v>5932.7450012709078</v>
      </c>
      <c r="O5194" s="66">
        <f t="shared" si="730"/>
        <v>8806.1515011830161</v>
      </c>
      <c r="P5194" s="66">
        <f t="shared" si="731"/>
        <v>8860.9107690427354</v>
      </c>
      <c r="Q5194" s="66">
        <f t="shared" si="732"/>
        <v>8543.2777227833412</v>
      </c>
      <c r="R5194" s="66">
        <f t="shared" si="733"/>
        <v>8822.6303883725031</v>
      </c>
      <c r="S5194" s="67">
        <f>E5194/INDEX('CCG overall weighted population'!$F$4:$F$195,MATCH(A5194,'CCG overall weighted population'!$A$4:$A$195,0))*INDEX('CCG overall weighted population'!$T$4:$T$195,MATCH(A5194,'CCG overall weighted population'!$A$4:$A$195,0))</f>
        <v>0</v>
      </c>
      <c r="T5194" s="66">
        <f t="shared" si="734"/>
        <v>11073.274503282862</v>
      </c>
      <c r="U5194" s="66">
        <f t="shared" si="735"/>
        <v>11073.274503282862</v>
      </c>
      <c r="V5194" s="81">
        <f t="shared" si="736"/>
        <v>8818.5802535977855</v>
      </c>
      <c r="W5194" s="110">
        <f t="shared" si="737"/>
        <v>0.93092543213075474</v>
      </c>
    </row>
    <row r="5195" spans="1:23" x14ac:dyDescent="0.2">
      <c r="A5195" s="31" t="s">
        <v>160</v>
      </c>
      <c r="B5195" s="25" t="s">
        <v>287</v>
      </c>
      <c r="C5195" s="53" t="s">
        <v>4785</v>
      </c>
      <c r="D5195" s="25" t="s">
        <v>4784</v>
      </c>
      <c r="E5195" s="97">
        <v>4726.0830078125</v>
      </c>
      <c r="F5195" s="27">
        <v>4434.30517578125</v>
      </c>
      <c r="G5195" s="27">
        <v>4612.3046875</v>
      </c>
      <c r="H5195" s="27">
        <v>3136.6552734375</v>
      </c>
      <c r="I5195" s="27">
        <v>3082.33935546875</v>
      </c>
      <c r="J5195" s="27">
        <f t="shared" si="729"/>
        <v>4194.9380072215918</v>
      </c>
      <c r="K5195" s="28">
        <v>1.0266128778457642</v>
      </c>
      <c r="L5195" s="28">
        <v>1.0045892000198364</v>
      </c>
      <c r="M5195" s="27">
        <v>4858.93896484375</v>
      </c>
      <c r="N5195" s="27">
        <v>3041.3365148744201</v>
      </c>
      <c r="O5195" s="66">
        <f t="shared" si="730"/>
        <v>4207.3674102373025</v>
      </c>
      <c r="P5195" s="66">
        <f t="shared" si="731"/>
        <v>4233.5300715281619</v>
      </c>
      <c r="Q5195" s="66">
        <f t="shared" si="732"/>
        <v>4677.1787198468173</v>
      </c>
      <c r="R5195" s="66">
        <f t="shared" si="733"/>
        <v>4286.9975533959114</v>
      </c>
      <c r="S5195" s="67">
        <f>E5195/INDEX('CCG overall weighted population'!$F$4:$F$195,MATCH(A5195,'CCG overall weighted population'!$A$4:$A$195,0))*INDEX('CCG overall weighted population'!$T$4:$T$195,MATCH(A5195,'CCG overall weighted population'!$A$4:$A$195,0))</f>
        <v>0</v>
      </c>
      <c r="T5195" s="66">
        <f t="shared" si="734"/>
        <v>5380.6063060533443</v>
      </c>
      <c r="U5195" s="66">
        <f t="shared" si="735"/>
        <v>5380.6063060533443</v>
      </c>
      <c r="V5195" s="81">
        <f t="shared" si="736"/>
        <v>4285.0295555193334</v>
      </c>
      <c r="W5195" s="110">
        <f t="shared" si="737"/>
        <v>0.90667674444903346</v>
      </c>
    </row>
    <row r="5196" spans="1:23" x14ac:dyDescent="0.2">
      <c r="A5196" s="31" t="s">
        <v>160</v>
      </c>
      <c r="B5196" s="25" t="s">
        <v>287</v>
      </c>
      <c r="C5196" s="53" t="s">
        <v>4783</v>
      </c>
      <c r="D5196" s="25" t="s">
        <v>4782</v>
      </c>
      <c r="E5196" s="97">
        <v>10183.666015625</v>
      </c>
      <c r="F5196" s="27">
        <v>8432.2607421875</v>
      </c>
      <c r="G5196" s="27">
        <v>7419.41796875</v>
      </c>
      <c r="H5196" s="27">
        <v>6453.2265625</v>
      </c>
      <c r="I5196" s="27">
        <v>10810.1669921875</v>
      </c>
      <c r="J5196" s="27">
        <f t="shared" si="729"/>
        <v>8169.7946497779976</v>
      </c>
      <c r="K5196" s="28">
        <v>1.0266128778457642</v>
      </c>
      <c r="L5196" s="28">
        <v>1.0045892000198364</v>
      </c>
      <c r="M5196" s="27">
        <v>8500.349609375</v>
      </c>
      <c r="N5196" s="27">
        <v>6396.9550165113715</v>
      </c>
      <c r="O5196" s="66">
        <f t="shared" si="730"/>
        <v>8242.8697671044465</v>
      </c>
      <c r="P5196" s="66">
        <f t="shared" si="731"/>
        <v>8294.1263816935807</v>
      </c>
      <c r="Q5196" s="66">
        <f t="shared" si="732"/>
        <v>8290.0101500886376</v>
      </c>
      <c r="R5196" s="66">
        <f t="shared" si="733"/>
        <v>8293.6303032325395</v>
      </c>
      <c r="S5196" s="67">
        <f>E5196/INDEX('CCG overall weighted population'!$F$4:$F$195,MATCH(A5196,'CCG overall weighted population'!$A$4:$A$195,0))*INDEX('CCG overall weighted population'!$T$4:$T$195,MATCH(A5196,'CCG overall weighted population'!$A$4:$A$195,0))</f>
        <v>0</v>
      </c>
      <c r="T5196" s="66">
        <f t="shared" si="734"/>
        <v>10409.32702989274</v>
      </c>
      <c r="U5196" s="66">
        <f t="shared" si="735"/>
        <v>10409.32702989274</v>
      </c>
      <c r="V5196" s="81">
        <f t="shared" si="736"/>
        <v>8289.8230123202884</v>
      </c>
      <c r="W5196" s="110">
        <f t="shared" si="737"/>
        <v>0.81403131245673699</v>
      </c>
    </row>
    <row r="5197" spans="1:23" x14ac:dyDescent="0.2">
      <c r="A5197" s="31" t="s">
        <v>160</v>
      </c>
      <c r="B5197" s="25" t="s">
        <v>287</v>
      </c>
      <c r="C5197" s="53" t="s">
        <v>4781</v>
      </c>
      <c r="D5197" s="25" t="s">
        <v>4780</v>
      </c>
      <c r="E5197" s="97">
        <v>11163.1669921875</v>
      </c>
      <c r="F5197" s="27">
        <v>11356.9912109375</v>
      </c>
      <c r="G5197" s="27">
        <v>11197.2822265625</v>
      </c>
      <c r="H5197" s="27">
        <v>8061.28564453125</v>
      </c>
      <c r="I5197" s="27">
        <v>9361.5791015625</v>
      </c>
      <c r="J5197" s="27">
        <f t="shared" si="729"/>
        <v>10769.737882691925</v>
      </c>
      <c r="K5197" s="28">
        <v>1.0266128778457642</v>
      </c>
      <c r="L5197" s="28">
        <v>1.0045892000198364</v>
      </c>
      <c r="M5197" s="27">
        <v>10730.1396484375</v>
      </c>
      <c r="N5197" s="27">
        <v>6748.0828032457375</v>
      </c>
      <c r="O5197" s="66">
        <f t="shared" si="730"/>
        <v>10692.328385739738</v>
      </c>
      <c r="P5197" s="66">
        <f t="shared" si="731"/>
        <v>10758.81646217587</v>
      </c>
      <c r="Q5197" s="66">
        <f t="shared" si="732"/>
        <v>10331.933963918325</v>
      </c>
      <c r="R5197" s="66">
        <f t="shared" si="733"/>
        <v>10707.369596910428</v>
      </c>
      <c r="S5197" s="67">
        <f>E5197/INDEX('CCG overall weighted population'!$F$4:$F$195,MATCH(A5197,'CCG overall weighted population'!$A$4:$A$195,0))*INDEX('CCG overall weighted population'!$T$4:$T$195,MATCH(A5197,'CCG overall weighted population'!$A$4:$A$195,0))</f>
        <v>0</v>
      </c>
      <c r="T5197" s="66">
        <f t="shared" si="734"/>
        <v>13438.808783257433</v>
      </c>
      <c r="U5197" s="66">
        <f t="shared" si="735"/>
        <v>13438.808783257433</v>
      </c>
      <c r="V5197" s="81">
        <f t="shared" si="736"/>
        <v>10702.454249894716</v>
      </c>
      <c r="W5197" s="110">
        <f t="shared" si="737"/>
        <v>0.95872920806297957</v>
      </c>
    </row>
    <row r="5198" spans="1:23" x14ac:dyDescent="0.2">
      <c r="A5198" s="31" t="s">
        <v>160</v>
      </c>
      <c r="B5198" s="25" t="s">
        <v>287</v>
      </c>
      <c r="C5198" s="53" t="s">
        <v>4779</v>
      </c>
      <c r="D5198" s="25" t="s">
        <v>4778</v>
      </c>
      <c r="E5198" s="97">
        <v>7824.3330078125</v>
      </c>
      <c r="F5198" s="27">
        <v>8075.421875</v>
      </c>
      <c r="G5198" s="27">
        <v>7875.11474609375</v>
      </c>
      <c r="H5198" s="27">
        <v>5269.62353515625</v>
      </c>
      <c r="I5198" s="27">
        <v>6990.6357421875</v>
      </c>
      <c r="J5198" s="27">
        <f t="shared" si="729"/>
        <v>7596.9172635086397</v>
      </c>
      <c r="K5198" s="28">
        <v>1.0266128778457642</v>
      </c>
      <c r="L5198" s="28">
        <v>1.0045892000198364</v>
      </c>
      <c r="M5198" s="27">
        <v>7661.1533203125</v>
      </c>
      <c r="N5198" s="27">
        <v>4806.1443832581408</v>
      </c>
      <c r="O5198" s="66">
        <f t="shared" si="730"/>
        <v>7547.0655293179252</v>
      </c>
      <c r="P5198" s="66">
        <f t="shared" si="731"/>
        <v>7593.9954263131403</v>
      </c>
      <c r="Q5198" s="66">
        <f t="shared" si="732"/>
        <v>7375.6524266070646</v>
      </c>
      <c r="R5198" s="66">
        <f t="shared" si="733"/>
        <v>7567.6812463376618</v>
      </c>
      <c r="S5198" s="67">
        <f>E5198/INDEX('CCG overall weighted population'!$F$4:$F$195,MATCH(A5198,'CCG overall weighted population'!$A$4:$A$195,0))*INDEX('CCG overall weighted population'!$T$4:$T$195,MATCH(A5198,'CCG overall weighted population'!$A$4:$A$195,0))</f>
        <v>0</v>
      </c>
      <c r="T5198" s="66">
        <f t="shared" si="734"/>
        <v>9498.1891006658116</v>
      </c>
      <c r="U5198" s="66">
        <f t="shared" si="735"/>
        <v>9498.1891006658116</v>
      </c>
      <c r="V5198" s="81">
        <f t="shared" si="736"/>
        <v>7564.2072110862036</v>
      </c>
      <c r="W5198" s="110">
        <f t="shared" si="737"/>
        <v>0.96675425285879779</v>
      </c>
    </row>
    <row r="5199" spans="1:23" x14ac:dyDescent="0.2">
      <c r="A5199" s="31" t="s">
        <v>160</v>
      </c>
      <c r="B5199" s="25" t="s">
        <v>287</v>
      </c>
      <c r="C5199" s="53" t="s">
        <v>4777</v>
      </c>
      <c r="D5199" s="25" t="s">
        <v>1857</v>
      </c>
      <c r="E5199" s="97">
        <v>24451.66796875</v>
      </c>
      <c r="F5199" s="27">
        <v>24910.7734375</v>
      </c>
      <c r="G5199" s="27">
        <v>26107.267578125</v>
      </c>
      <c r="H5199" s="27">
        <v>20722.52734375</v>
      </c>
      <c r="I5199" s="27">
        <v>22171.89453125</v>
      </c>
      <c r="J5199" s="27">
        <f t="shared" si="729"/>
        <v>24245.779716662149</v>
      </c>
      <c r="K5199" s="28">
        <v>1.0266128778457642</v>
      </c>
      <c r="L5199" s="28">
        <v>1.0045892000198364</v>
      </c>
      <c r="M5199" s="27">
        <v>22576.14453125</v>
      </c>
      <c r="N5199" s="27">
        <v>16398.8998964395</v>
      </c>
      <c r="O5199" s="66">
        <f t="shared" si="730"/>
        <v>24195.991891578011</v>
      </c>
      <c r="P5199" s="66">
        <f t="shared" si="731"/>
        <v>24346.449761959251</v>
      </c>
      <c r="Q5199" s="66">
        <f t="shared" si="732"/>
        <v>21958.420067768951</v>
      </c>
      <c r="R5199" s="66">
        <f t="shared" si="733"/>
        <v>24058.650092428739</v>
      </c>
      <c r="S5199" s="67">
        <f>E5199/INDEX('CCG overall weighted population'!$F$4:$F$195,MATCH(A5199,'CCG overall weighted population'!$A$4:$A$195,0))*INDEX('CCG overall weighted population'!$T$4:$T$195,MATCH(A5199,'CCG overall weighted population'!$A$4:$A$195,0))</f>
        <v>0</v>
      </c>
      <c r="T5199" s="66">
        <f t="shared" si="734"/>
        <v>30195.987469111111</v>
      </c>
      <c r="U5199" s="66">
        <f t="shared" si="735"/>
        <v>30195.987469111111</v>
      </c>
      <c r="V5199" s="81">
        <f t="shared" si="736"/>
        <v>24047.605679245502</v>
      </c>
      <c r="W5199" s="110">
        <f t="shared" si="737"/>
        <v>0.98347506231391235</v>
      </c>
    </row>
    <row r="5200" spans="1:23" x14ac:dyDescent="0.2">
      <c r="A5200" s="31" t="s">
        <v>160</v>
      </c>
      <c r="B5200" s="25" t="s">
        <v>287</v>
      </c>
      <c r="C5200" s="53" t="s">
        <v>4776</v>
      </c>
      <c r="D5200" s="25" t="s">
        <v>4775</v>
      </c>
      <c r="E5200" s="97">
        <v>3678.5</v>
      </c>
      <c r="F5200" s="27">
        <v>3291.390380859375</v>
      </c>
      <c r="G5200" s="27">
        <v>3615.786865234375</v>
      </c>
      <c r="H5200" s="27">
        <v>2251.40771484375</v>
      </c>
      <c r="I5200" s="27">
        <v>2281.02197265625</v>
      </c>
      <c r="J5200" s="27">
        <f t="shared" si="729"/>
        <v>3114.2569618771868</v>
      </c>
      <c r="K5200" s="28">
        <v>1.0266128778457642</v>
      </c>
      <c r="L5200" s="28">
        <v>1.0045892000198364</v>
      </c>
      <c r="M5200" s="27">
        <v>3720.09326171875</v>
      </c>
      <c r="N5200" s="27">
        <v>2969.9790324637502</v>
      </c>
      <c r="O5200" s="66">
        <f t="shared" si="730"/>
        <v>3196.9288678116973</v>
      </c>
      <c r="P5200" s="66">
        <f t="shared" si="731"/>
        <v>3216.8083218703127</v>
      </c>
      <c r="Q5200" s="66">
        <f t="shared" si="732"/>
        <v>3645.0818387932504</v>
      </c>
      <c r="R5200" s="66">
        <f t="shared" si="733"/>
        <v>3268.4228294030099</v>
      </c>
      <c r="S5200" s="67">
        <f>E5200/INDEX('CCG overall weighted population'!$F$4:$F$195,MATCH(A5200,'CCG overall weighted population'!$A$4:$A$195,0))*INDEX('CCG overall weighted population'!$T$4:$T$195,MATCH(A5200,'CCG overall weighted population'!$A$4:$A$195,0))</f>
        <v>0</v>
      </c>
      <c r="T5200" s="66">
        <f t="shared" si="734"/>
        <v>4102.1941971494389</v>
      </c>
      <c r="U5200" s="66">
        <f t="shared" si="735"/>
        <v>4102.1941971494389</v>
      </c>
      <c r="V5200" s="81">
        <f t="shared" si="736"/>
        <v>3266.9224205252567</v>
      </c>
      <c r="W5200" s="110">
        <f t="shared" si="737"/>
        <v>0.88811266019444246</v>
      </c>
    </row>
    <row r="5201" spans="1:23" x14ac:dyDescent="0.2">
      <c r="A5201" s="31" t="s">
        <v>160</v>
      </c>
      <c r="B5201" s="25" t="s">
        <v>287</v>
      </c>
      <c r="C5201" s="53" t="s">
        <v>4774</v>
      </c>
      <c r="D5201" s="25" t="s">
        <v>4773</v>
      </c>
      <c r="E5201" s="97">
        <v>10672.833984375</v>
      </c>
      <c r="F5201" s="27">
        <v>9459.2158203125</v>
      </c>
      <c r="G5201" s="27">
        <v>8854.5595703125</v>
      </c>
      <c r="H5201" s="27">
        <v>8751.9873046875</v>
      </c>
      <c r="I5201" s="27">
        <v>11123.1875</v>
      </c>
      <c r="J5201" s="27">
        <f t="shared" si="729"/>
        <v>9383.7742311949114</v>
      </c>
      <c r="K5201" s="28">
        <v>1.0266128778457642</v>
      </c>
      <c r="L5201" s="28">
        <v>1.0045892000198364</v>
      </c>
      <c r="M5201" s="27">
        <v>9154.841796875</v>
      </c>
      <c r="N5201" s="27">
        <v>7310.1482699589687</v>
      </c>
      <c r="O5201" s="66">
        <f t="shared" si="730"/>
        <v>9463.8554772854332</v>
      </c>
      <c r="P5201" s="66">
        <f t="shared" si="731"/>
        <v>9522.7045439857666</v>
      </c>
      <c r="Q5201" s="66">
        <f t="shared" si="732"/>
        <v>8970.3724441833983</v>
      </c>
      <c r="R5201" s="66">
        <f t="shared" si="733"/>
        <v>9456.1387905611155</v>
      </c>
      <c r="S5201" s="67">
        <f>E5201/INDEX('CCG overall weighted population'!$F$4:$F$195,MATCH(A5201,'CCG overall weighted population'!$A$4:$A$195,0))*INDEX('CCG overall weighted population'!$T$4:$T$195,MATCH(A5201,'CCG overall weighted population'!$A$4:$A$195,0))</f>
        <v>0</v>
      </c>
      <c r="T5201" s="66">
        <f t="shared" si="734"/>
        <v>11868.390260009544</v>
      </c>
      <c r="U5201" s="66">
        <f t="shared" si="735"/>
        <v>11868.390260009544</v>
      </c>
      <c r="V5201" s="81">
        <f t="shared" si="736"/>
        <v>9451.797836121872</v>
      </c>
      <c r="W5201" s="110">
        <f t="shared" si="737"/>
        <v>0.88559400904757613</v>
      </c>
    </row>
    <row r="5202" spans="1:23" x14ac:dyDescent="0.2">
      <c r="A5202" s="31" t="s">
        <v>160</v>
      </c>
      <c r="B5202" s="25" t="s">
        <v>287</v>
      </c>
      <c r="C5202" s="53" t="s">
        <v>4772</v>
      </c>
      <c r="D5202" s="25" t="s">
        <v>4771</v>
      </c>
      <c r="E5202" s="97">
        <v>11296.75</v>
      </c>
      <c r="F5202" s="27">
        <v>11889.47265625</v>
      </c>
      <c r="G5202" s="27">
        <v>12830.03515625</v>
      </c>
      <c r="H5202" s="27">
        <v>6639.8359375</v>
      </c>
      <c r="I5202" s="27">
        <v>8477.755859375</v>
      </c>
      <c r="J5202" s="27">
        <f t="shared" si="729"/>
        <v>11020.977720979236</v>
      </c>
      <c r="K5202" s="28">
        <v>1.0266128778457642</v>
      </c>
      <c r="L5202" s="28">
        <v>1.0045892000198364</v>
      </c>
      <c r="M5202" s="27">
        <v>11605.8232421875</v>
      </c>
      <c r="N5202" s="27">
        <v>5962.2951518880491</v>
      </c>
      <c r="O5202" s="66">
        <f t="shared" si="730"/>
        <v>10844.486957784831</v>
      </c>
      <c r="P5202" s="66">
        <f t="shared" si="731"/>
        <v>10911.921201454476</v>
      </c>
      <c r="Q5202" s="66">
        <f t="shared" si="732"/>
        <v>11041.470433157556</v>
      </c>
      <c r="R5202" s="66">
        <f t="shared" si="733"/>
        <v>10927.534167307784</v>
      </c>
      <c r="S5202" s="67">
        <f>E5202/INDEX('CCG overall weighted population'!$F$4:$F$195,MATCH(A5202,'CCG overall weighted population'!$A$4:$A$195,0))*INDEX('CCG overall weighted population'!$T$4:$T$195,MATCH(A5202,'CCG overall weighted population'!$A$4:$A$195,0))</f>
        <v>0</v>
      </c>
      <c r="T5202" s="66">
        <f t="shared" si="734"/>
        <v>13715.137113538645</v>
      </c>
      <c r="U5202" s="66">
        <f t="shared" si="735"/>
        <v>13715.137113538645</v>
      </c>
      <c r="V5202" s="81">
        <f t="shared" si="736"/>
        <v>10922.51775109349</v>
      </c>
      <c r="W5202" s="110">
        <f t="shared" si="737"/>
        <v>0.96687257406718663</v>
      </c>
    </row>
    <row r="5203" spans="1:23" x14ac:dyDescent="0.2">
      <c r="A5203" s="31" t="s">
        <v>160</v>
      </c>
      <c r="B5203" s="25" t="s">
        <v>287</v>
      </c>
      <c r="C5203" s="53" t="s">
        <v>4770</v>
      </c>
      <c r="D5203" s="25" t="s">
        <v>3290</v>
      </c>
      <c r="E5203" s="97">
        <v>9341.9169921875</v>
      </c>
      <c r="F5203" s="27">
        <v>10718.8671875</v>
      </c>
      <c r="G5203" s="27">
        <v>11935.201171875</v>
      </c>
      <c r="H5203" s="27">
        <v>7275.29443359375</v>
      </c>
      <c r="I5203" s="27">
        <v>7085.50146484375</v>
      </c>
      <c r="J5203" s="27">
        <f t="shared" si="729"/>
        <v>10129.474339099852</v>
      </c>
      <c r="K5203" s="28">
        <v>1.0266128778457642</v>
      </c>
      <c r="L5203" s="28">
        <v>1.0045892000198364</v>
      </c>
      <c r="M5203" s="27">
        <v>9898.0078125</v>
      </c>
      <c r="N5203" s="27">
        <v>6266.671965321777</v>
      </c>
      <c r="O5203" s="66">
        <f t="shared" si="730"/>
        <v>10048.391956767389</v>
      </c>
      <c r="P5203" s="66">
        <f t="shared" si="731"/>
        <v>10110.875845063674</v>
      </c>
      <c r="Q5203" s="66">
        <f t="shared" si="732"/>
        <v>9534.8742277821784</v>
      </c>
      <c r="R5203" s="66">
        <f t="shared" si="733"/>
        <v>10041.457497584179</v>
      </c>
      <c r="S5203" s="67">
        <f>E5203/INDEX('CCG overall weighted population'!$F$4:$F$195,MATCH(A5203,'CCG overall weighted population'!$A$4:$A$195,0))*INDEX('CCG overall weighted population'!$T$4:$T$195,MATCH(A5203,'CCG overall weighted population'!$A$4:$A$195,0))</f>
        <v>0</v>
      </c>
      <c r="T5203" s="66">
        <f t="shared" si="734"/>
        <v>12603.023178930745</v>
      </c>
      <c r="U5203" s="66">
        <f t="shared" si="735"/>
        <v>12603.023178930745</v>
      </c>
      <c r="V5203" s="81">
        <f t="shared" si="736"/>
        <v>10036.847845540564</v>
      </c>
      <c r="W5203" s="110">
        <f t="shared" si="737"/>
        <v>1.0743884637311831</v>
      </c>
    </row>
    <row r="5204" spans="1:23" x14ac:dyDescent="0.2">
      <c r="A5204" s="31" t="s">
        <v>160</v>
      </c>
      <c r="B5204" s="25" t="s">
        <v>287</v>
      </c>
      <c r="C5204" s="53" t="s">
        <v>4769</v>
      </c>
      <c r="D5204" s="25" t="s">
        <v>4768</v>
      </c>
      <c r="E5204" s="97">
        <v>8297.583984375</v>
      </c>
      <c r="F5204" s="27">
        <v>7706.07080078125</v>
      </c>
      <c r="G5204" s="27">
        <v>6161.2109375</v>
      </c>
      <c r="H5204" s="27">
        <v>4121.3349609375</v>
      </c>
      <c r="I5204" s="27">
        <v>6668.72314453125</v>
      </c>
      <c r="J5204" s="27">
        <f t="shared" si="729"/>
        <v>7026.5766666102745</v>
      </c>
      <c r="K5204" s="28">
        <v>1.0266128778457642</v>
      </c>
      <c r="L5204" s="28">
        <v>1.0045892000198364</v>
      </c>
      <c r="M5204" s="27">
        <v>7595.3994140625</v>
      </c>
      <c r="N5204" s="27">
        <v>5074.8097144602962</v>
      </c>
      <c r="O5204" s="66">
        <f t="shared" si="730"/>
        <v>7045.3881765423102</v>
      </c>
      <c r="P5204" s="66">
        <f t="shared" si="731"/>
        <v>7089.1984946231614</v>
      </c>
      <c r="Q5204" s="66">
        <f t="shared" si="732"/>
        <v>7343.3404441022803</v>
      </c>
      <c r="R5204" s="66">
        <f t="shared" si="733"/>
        <v>7119.8270790381175</v>
      </c>
      <c r="S5204" s="67">
        <f>E5204/INDEX('CCG overall weighted population'!$F$4:$F$195,MATCH(A5204,'CCG overall weighted population'!$A$4:$A$195,0))*INDEX('CCG overall weighted population'!$T$4:$T$195,MATCH(A5204,'CCG overall weighted population'!$A$4:$A$195,0))</f>
        <v>0</v>
      </c>
      <c r="T5204" s="66">
        <f t="shared" si="734"/>
        <v>8936.0877869257693</v>
      </c>
      <c r="U5204" s="66">
        <f t="shared" si="735"/>
        <v>8936.0877869257693</v>
      </c>
      <c r="V5204" s="81">
        <f t="shared" si="736"/>
        <v>7116.5586366379011</v>
      </c>
      <c r="W5204" s="110">
        <f t="shared" si="737"/>
        <v>0.85766635806747338</v>
      </c>
    </row>
    <row r="5205" spans="1:23" x14ac:dyDescent="0.2">
      <c r="A5205" s="31" t="s">
        <v>160</v>
      </c>
      <c r="B5205" s="25" t="s">
        <v>287</v>
      </c>
      <c r="C5205" s="53" t="s">
        <v>4767</v>
      </c>
      <c r="D5205" s="25" t="s">
        <v>4766</v>
      </c>
      <c r="E5205" s="97">
        <v>12278.1669921875</v>
      </c>
      <c r="F5205" s="27">
        <v>11181.359375</v>
      </c>
      <c r="G5205" s="27">
        <v>11197.4599609375</v>
      </c>
      <c r="H5205" s="27">
        <v>9046.138671875</v>
      </c>
      <c r="I5205" s="27">
        <v>13105.712890625</v>
      </c>
      <c r="J5205" s="27">
        <f t="shared" si="729"/>
        <v>10942.587585261772</v>
      </c>
      <c r="K5205" s="28">
        <v>1.0266128778457642</v>
      </c>
      <c r="L5205" s="28">
        <v>1.0045892000198364</v>
      </c>
      <c r="M5205" s="27">
        <v>11443.751953125</v>
      </c>
      <c r="N5205" s="27">
        <v>7793.1805218965255</v>
      </c>
      <c r="O5205" s="66">
        <f t="shared" si="730"/>
        <v>10960.549518220307</v>
      </c>
      <c r="P5205" s="66">
        <f t="shared" si="731"/>
        <v>11028.705473392929</v>
      </c>
      <c r="Q5205" s="66">
        <f t="shared" si="732"/>
        <v>11078.694810002153</v>
      </c>
      <c r="R5205" s="66">
        <f t="shared" si="733"/>
        <v>11034.730069565743</v>
      </c>
      <c r="S5205" s="67">
        <f>E5205/INDEX('CCG overall weighted population'!$F$4:$F$195,MATCH(A5205,'CCG overall weighted population'!$A$4:$A$195,0))*INDEX('CCG overall weighted population'!$T$4:$T$195,MATCH(A5205,'CCG overall weighted population'!$A$4:$A$195,0))</f>
        <v>0</v>
      </c>
      <c r="T5205" s="66">
        <f t="shared" si="734"/>
        <v>13849.678582361123</v>
      </c>
      <c r="U5205" s="66">
        <f t="shared" si="735"/>
        <v>13849.678582361123</v>
      </c>
      <c r="V5205" s="81">
        <f t="shared" si="736"/>
        <v>11029.664443781023</v>
      </c>
      <c r="W5205" s="110">
        <f t="shared" si="737"/>
        <v>0.89831523311249228</v>
      </c>
    </row>
    <row r="5206" spans="1:23" x14ac:dyDescent="0.2">
      <c r="A5206" s="31" t="s">
        <v>160</v>
      </c>
      <c r="B5206" s="25" t="s">
        <v>287</v>
      </c>
      <c r="C5206" s="53" t="s">
        <v>4765</v>
      </c>
      <c r="D5206" s="25" t="s">
        <v>4764</v>
      </c>
      <c r="E5206" s="97">
        <v>12747.833984375</v>
      </c>
      <c r="F5206" s="27">
        <v>12007.892578125</v>
      </c>
      <c r="G5206" s="27">
        <v>13369.4609375</v>
      </c>
      <c r="H5206" s="27">
        <v>10134.09375</v>
      </c>
      <c r="I5206" s="27">
        <v>13572.0888671875</v>
      </c>
      <c r="J5206" s="27">
        <f t="shared" si="729"/>
        <v>11879.588365616934</v>
      </c>
      <c r="K5206" s="28">
        <v>1.0266128778457642</v>
      </c>
      <c r="L5206" s="28">
        <v>1.0045892000198364</v>
      </c>
      <c r="M5206" s="27">
        <v>12305.095703125</v>
      </c>
      <c r="N5206" s="27">
        <v>7935.5890596203517</v>
      </c>
      <c r="O5206" s="66">
        <f t="shared" si="730"/>
        <v>11844.952885829083</v>
      </c>
      <c r="P5206" s="66">
        <f t="shared" si="731"/>
        <v>11918.608324050165</v>
      </c>
      <c r="Q5206" s="66">
        <f t="shared" si="732"/>
        <v>11868.145038774535</v>
      </c>
      <c r="R5206" s="66">
        <f t="shared" si="733"/>
        <v>11912.526608709235</v>
      </c>
      <c r="S5206" s="67">
        <f>E5206/INDEX('CCG overall weighted population'!$F$4:$F$195,MATCH(A5206,'CCG overall weighted population'!$A$4:$A$195,0))*INDEX('CCG overall weighted population'!$T$4:$T$195,MATCH(A5206,'CCG overall weighted population'!$A$4:$A$195,0))</f>
        <v>0</v>
      </c>
      <c r="T5206" s="66">
        <f t="shared" si="734"/>
        <v>14951.400133428007</v>
      </c>
      <c r="U5206" s="66">
        <f t="shared" si="735"/>
        <v>14951.400133428007</v>
      </c>
      <c r="V5206" s="81">
        <f t="shared" si="736"/>
        <v>11907.05801984754</v>
      </c>
      <c r="W5206" s="110">
        <f t="shared" si="737"/>
        <v>0.93404558252343117</v>
      </c>
    </row>
    <row r="5207" spans="1:23" x14ac:dyDescent="0.2">
      <c r="A5207" s="31" t="s">
        <v>160</v>
      </c>
      <c r="B5207" s="25" t="s">
        <v>287</v>
      </c>
      <c r="C5207" s="53" t="s">
        <v>4763</v>
      </c>
      <c r="D5207" s="25" t="s">
        <v>4762</v>
      </c>
      <c r="E5207" s="97">
        <v>19644.5</v>
      </c>
      <c r="F5207" s="27">
        <v>19248.232421875</v>
      </c>
      <c r="G5207" s="27">
        <v>21478.916015625</v>
      </c>
      <c r="H5207" s="27">
        <v>12064.4208984375</v>
      </c>
      <c r="I5207" s="27">
        <v>14633.3837890625</v>
      </c>
      <c r="J5207" s="27">
        <f t="shared" si="729"/>
        <v>18122.514116163729</v>
      </c>
      <c r="K5207" s="28">
        <v>1.0266128778457642</v>
      </c>
      <c r="L5207" s="28">
        <v>1.0045892000198364</v>
      </c>
      <c r="M5207" s="27">
        <v>19902.33984375</v>
      </c>
      <c r="N5207" s="27">
        <v>10260.685059665344</v>
      </c>
      <c r="O5207" s="66">
        <f t="shared" si="730"/>
        <v>17879.378084523036</v>
      </c>
      <c r="P5207" s="66">
        <f t="shared" si="731"/>
        <v>17990.557372497366</v>
      </c>
      <c r="Q5207" s="66">
        <f t="shared" si="732"/>
        <v>18938.174365341536</v>
      </c>
      <c r="R5207" s="66">
        <f t="shared" si="733"/>
        <v>18104.761922819976</v>
      </c>
      <c r="S5207" s="67">
        <f>E5207/INDEX('CCG overall weighted population'!$F$4:$F$195,MATCH(A5207,'CCG overall weighted population'!$A$4:$A$195,0))*INDEX('CCG overall weighted population'!$T$4:$T$195,MATCH(A5207,'CCG overall weighted population'!$A$4:$A$195,0))</f>
        <v>0</v>
      </c>
      <c r="T5207" s="66">
        <f t="shared" si="734"/>
        <v>22723.268431621433</v>
      </c>
      <c r="U5207" s="66">
        <f t="shared" si="735"/>
        <v>22723.268431621433</v>
      </c>
      <c r="V5207" s="81">
        <f t="shared" si="736"/>
        <v>18096.450713733371</v>
      </c>
      <c r="W5207" s="110">
        <f t="shared" si="737"/>
        <v>0.92119680896603995</v>
      </c>
    </row>
    <row r="5208" spans="1:23" x14ac:dyDescent="0.2">
      <c r="A5208" s="31" t="s">
        <v>160</v>
      </c>
      <c r="B5208" s="25" t="s">
        <v>287</v>
      </c>
      <c r="C5208" s="53" t="s">
        <v>4761</v>
      </c>
      <c r="D5208" s="25" t="s">
        <v>4760</v>
      </c>
      <c r="E5208" s="97">
        <v>14312.75</v>
      </c>
      <c r="F5208" s="27">
        <v>13785.677734375</v>
      </c>
      <c r="G5208" s="27">
        <v>13361.9853515625</v>
      </c>
      <c r="H5208" s="27">
        <v>9619.94140625</v>
      </c>
      <c r="I5208" s="27">
        <v>12951.7841796875</v>
      </c>
      <c r="J5208" s="27">
        <f t="shared" si="729"/>
        <v>13099.503741216198</v>
      </c>
      <c r="K5208" s="28">
        <v>1.0266128778457642</v>
      </c>
      <c r="L5208" s="28">
        <v>1.0045892000198364</v>
      </c>
      <c r="M5208" s="27">
        <v>13239.55078125</v>
      </c>
      <c r="N5208" s="27">
        <v>9089.1858002086337</v>
      </c>
      <c r="O5208" s="66">
        <f t="shared" si="730"/>
        <v>13096.241545067733</v>
      </c>
      <c r="P5208" s="66">
        <f t="shared" si="731"/>
        <v>13177.677868145483</v>
      </c>
      <c r="Q5208" s="66">
        <f t="shared" si="732"/>
        <v>12824.514283145863</v>
      </c>
      <c r="R5208" s="66">
        <f t="shared" si="733"/>
        <v>13135.115431296237</v>
      </c>
      <c r="S5208" s="67">
        <f>E5208/INDEX('CCG overall weighted population'!$F$4:$F$195,MATCH(A5208,'CCG overall weighted population'!$A$4:$A$195,0))*INDEX('CCG overall weighted population'!$T$4:$T$195,MATCH(A5208,'CCG overall weighted population'!$A$4:$A$195,0))</f>
        <v>0</v>
      </c>
      <c r="T5208" s="66">
        <f t="shared" si="734"/>
        <v>16485.870131739768</v>
      </c>
      <c r="U5208" s="66">
        <f t="shared" si="735"/>
        <v>16485.870131739768</v>
      </c>
      <c r="V5208" s="81">
        <f t="shared" si="736"/>
        <v>13129.085598305799</v>
      </c>
      <c r="W5208" s="110">
        <f t="shared" si="737"/>
        <v>0.91730000162832437</v>
      </c>
    </row>
    <row r="5209" spans="1:23" x14ac:dyDescent="0.2">
      <c r="A5209" s="31" t="s">
        <v>160</v>
      </c>
      <c r="B5209" s="25" t="s">
        <v>287</v>
      </c>
      <c r="C5209" s="53" t="s">
        <v>4759</v>
      </c>
      <c r="D5209" s="25" t="s">
        <v>4758</v>
      </c>
      <c r="E5209" s="97">
        <v>12207.2509765625</v>
      </c>
      <c r="F5209" s="27">
        <v>11322.974609375</v>
      </c>
      <c r="G5209" s="27">
        <v>10394.126953125</v>
      </c>
      <c r="H5209" s="27">
        <v>8532.525390625</v>
      </c>
      <c r="I5209" s="27">
        <v>11405.572265625</v>
      </c>
      <c r="J5209" s="27">
        <f t="shared" si="729"/>
        <v>10848.676613211876</v>
      </c>
      <c r="K5209" s="28">
        <v>1.0266128778457642</v>
      </c>
      <c r="L5209" s="28">
        <v>1.0045892000198364</v>
      </c>
      <c r="M5209" s="27">
        <v>11244.7880859375</v>
      </c>
      <c r="N5209" s="27">
        <v>7471.757665897504</v>
      </c>
      <c r="O5209" s="66">
        <f t="shared" si="730"/>
        <v>10840.233007799407</v>
      </c>
      <c r="P5209" s="66">
        <f t="shared" si="731"/>
        <v>10907.640799143461</v>
      </c>
      <c r="Q5209" s="66">
        <f t="shared" si="732"/>
        <v>10867.485043933502</v>
      </c>
      <c r="R5209" s="66">
        <f t="shared" si="733"/>
        <v>10902.801322855837</v>
      </c>
      <c r="S5209" s="67">
        <f>E5209/INDEX('CCG overall weighted population'!$F$4:$F$195,MATCH(A5209,'CCG overall weighted population'!$A$4:$A$195,0))*INDEX('CCG overall weighted population'!$T$4:$T$195,MATCH(A5209,'CCG overall weighted population'!$A$4:$A$195,0))</f>
        <v>0</v>
      </c>
      <c r="T5209" s="66">
        <f t="shared" si="734"/>
        <v>13684.094945408795</v>
      </c>
      <c r="U5209" s="66">
        <f t="shared" si="735"/>
        <v>13684.094945408795</v>
      </c>
      <c r="V5209" s="81">
        <f t="shared" si="736"/>
        <v>10897.796260551771</v>
      </c>
      <c r="W5209" s="110">
        <f t="shared" si="737"/>
        <v>0.89273140049919208</v>
      </c>
    </row>
    <row r="5210" spans="1:23" x14ac:dyDescent="0.2">
      <c r="A5210" s="31" t="s">
        <v>160</v>
      </c>
      <c r="B5210" s="25" t="s">
        <v>287</v>
      </c>
      <c r="C5210" s="53" t="s">
        <v>4757</v>
      </c>
      <c r="D5210" s="25" t="s">
        <v>4756</v>
      </c>
      <c r="E5210" s="97">
        <v>6602.66650390625</v>
      </c>
      <c r="F5210" s="27">
        <v>7286.04150390625</v>
      </c>
      <c r="G5210" s="27">
        <v>7714.13330078125</v>
      </c>
      <c r="H5210" s="27">
        <v>6725.82763671875</v>
      </c>
      <c r="I5210" s="27">
        <v>6181.474609375</v>
      </c>
      <c r="J5210" s="27">
        <f t="shared" si="729"/>
        <v>7183.5305546598493</v>
      </c>
      <c r="K5210" s="28">
        <v>1.0266128778457642</v>
      </c>
      <c r="L5210" s="28">
        <v>1.0045892000198364</v>
      </c>
      <c r="M5210" s="27">
        <v>6419.732421875</v>
      </c>
      <c r="N5210" s="27">
        <v>4354.856900101694</v>
      </c>
      <c r="O5210" s="66">
        <f t="shared" si="730"/>
        <v>7116.8210099091757</v>
      </c>
      <c r="P5210" s="66">
        <f t="shared" si="731"/>
        <v>7161.0755185829075</v>
      </c>
      <c r="Q5210" s="66">
        <f t="shared" si="732"/>
        <v>6213.2448696976699</v>
      </c>
      <c r="R5210" s="66">
        <f t="shared" si="733"/>
        <v>7046.8452189414484</v>
      </c>
      <c r="S5210" s="67">
        <f>E5210/INDEX('CCG overall weighted population'!$F$4:$F$195,MATCH(A5210,'CCG overall weighted population'!$A$4:$A$195,0))*INDEX('CCG overall weighted population'!$T$4:$T$195,MATCH(A5210,'CCG overall weighted population'!$A$4:$A$195,0))</f>
        <v>0</v>
      </c>
      <c r="T5210" s="66">
        <f t="shared" si="734"/>
        <v>8844.4883279168462</v>
      </c>
      <c r="U5210" s="66">
        <f t="shared" si="735"/>
        <v>8844.4883279168462</v>
      </c>
      <c r="V5210" s="81">
        <f t="shared" si="736"/>
        <v>7043.6102797433932</v>
      </c>
      <c r="W5210" s="110">
        <f t="shared" si="737"/>
        <v>1.0667826817508159</v>
      </c>
    </row>
    <row r="5211" spans="1:23" x14ac:dyDescent="0.2">
      <c r="A5211" s="31" t="s">
        <v>160</v>
      </c>
      <c r="B5211" s="25" t="s">
        <v>287</v>
      </c>
      <c r="C5211" s="53" t="s">
        <v>4755</v>
      </c>
      <c r="D5211" s="25" t="s">
        <v>2909</v>
      </c>
      <c r="E5211" s="97">
        <v>8031.66650390625</v>
      </c>
      <c r="F5211" s="27">
        <v>7118.724609375</v>
      </c>
      <c r="G5211" s="27">
        <v>5980.27392578125</v>
      </c>
      <c r="H5211" s="27">
        <v>5703.96630859375</v>
      </c>
      <c r="I5211" s="27">
        <v>6995.82080078125</v>
      </c>
      <c r="J5211" s="27">
        <f t="shared" si="729"/>
        <v>6828.5763958879597</v>
      </c>
      <c r="K5211" s="28">
        <v>1.0266128778457642</v>
      </c>
      <c r="L5211" s="28">
        <v>1.0045892000198364</v>
      </c>
      <c r="M5211" s="27">
        <v>7062.9541015625</v>
      </c>
      <c r="N5211" s="27">
        <v>5279.9440328188794</v>
      </c>
      <c r="O5211" s="66">
        <f t="shared" si="730"/>
        <v>6882.761949970235</v>
      </c>
      <c r="P5211" s="66">
        <f t="shared" si="731"/>
        <v>6925.5610098299794</v>
      </c>
      <c r="Q5211" s="66">
        <f t="shared" si="732"/>
        <v>6884.6530946881376</v>
      </c>
      <c r="R5211" s="66">
        <f t="shared" si="733"/>
        <v>6920.6308850130026</v>
      </c>
      <c r="S5211" s="67">
        <f>E5211/INDEX('CCG overall weighted population'!$F$4:$F$195,MATCH(A5211,'CCG overall weighted population'!$A$4:$A$195,0))*INDEX('CCG overall weighted population'!$T$4:$T$195,MATCH(A5211,'CCG overall weighted population'!$A$4:$A$195,0))</f>
        <v>0</v>
      </c>
      <c r="T5211" s="66">
        <f t="shared" si="734"/>
        <v>8686.0768446838392</v>
      </c>
      <c r="U5211" s="66">
        <f t="shared" si="735"/>
        <v>8686.0768446838392</v>
      </c>
      <c r="V5211" s="81">
        <f t="shared" si="736"/>
        <v>6917.4538860255661</v>
      </c>
      <c r="W5211" s="110">
        <f t="shared" si="737"/>
        <v>0.86127254943431975</v>
      </c>
    </row>
    <row r="5212" spans="1:23" x14ac:dyDescent="0.2">
      <c r="A5212" s="31" t="s">
        <v>160</v>
      </c>
      <c r="B5212" s="25" t="s">
        <v>287</v>
      </c>
      <c r="C5212" s="53" t="s">
        <v>4754</v>
      </c>
      <c r="D5212" s="25" t="s">
        <v>1849</v>
      </c>
      <c r="E5212" s="97">
        <v>8614.6669921875</v>
      </c>
      <c r="F5212" s="27">
        <v>7510.53662109375</v>
      </c>
      <c r="G5212" s="27">
        <v>5520.15234375</v>
      </c>
      <c r="H5212" s="27">
        <v>4747.5986328125</v>
      </c>
      <c r="I5212" s="27">
        <v>7201.27880859375</v>
      </c>
      <c r="J5212" s="27">
        <f t="shared" si="729"/>
        <v>6955.9508026297235</v>
      </c>
      <c r="K5212" s="28">
        <v>1.0266128778457642</v>
      </c>
      <c r="L5212" s="28">
        <v>1.0045892000198364</v>
      </c>
      <c r="M5212" s="27">
        <v>6654.3154296875</v>
      </c>
      <c r="N5212" s="27">
        <v>5362.472543049792</v>
      </c>
      <c r="O5212" s="66">
        <f t="shared" si="730"/>
        <v>7009.5011934596296</v>
      </c>
      <c r="P5212" s="66">
        <f t="shared" si="731"/>
        <v>7053.0883556114641</v>
      </c>
      <c r="Q5212" s="66">
        <f t="shared" si="732"/>
        <v>6525.1311410237295</v>
      </c>
      <c r="R5212" s="66">
        <f t="shared" si="733"/>
        <v>6989.4602054865891</v>
      </c>
      <c r="S5212" s="67">
        <f>E5212/INDEX('CCG overall weighted population'!$F$4:$F$195,MATCH(A5212,'CCG overall weighted population'!$A$4:$A$195,0))*INDEX('CCG overall weighted population'!$T$4:$T$195,MATCH(A5212,'CCG overall weighted population'!$A$4:$A$195,0))</f>
        <v>0</v>
      </c>
      <c r="T5212" s="66">
        <f t="shared" si="734"/>
        <v>8772.4644553994513</v>
      </c>
      <c r="U5212" s="66">
        <f t="shared" si="735"/>
        <v>8772.4644553994513</v>
      </c>
      <c r="V5212" s="81">
        <f t="shared" si="736"/>
        <v>6986.2516095703349</v>
      </c>
      <c r="W5212" s="110">
        <f t="shared" si="737"/>
        <v>0.81097175502036833</v>
      </c>
    </row>
    <row r="5213" spans="1:23" x14ac:dyDescent="0.2">
      <c r="A5213" s="31" t="s">
        <v>160</v>
      </c>
      <c r="B5213" s="25" t="s">
        <v>287</v>
      </c>
      <c r="C5213" s="53" t="s">
        <v>4753</v>
      </c>
      <c r="D5213" s="25" t="s">
        <v>4752</v>
      </c>
      <c r="E5213" s="97">
        <v>7592.49951171875</v>
      </c>
      <c r="F5213" s="27">
        <v>6705.66064453125</v>
      </c>
      <c r="G5213" s="27">
        <v>5333.52587890625</v>
      </c>
      <c r="H5213" s="27">
        <v>5067.21142578125</v>
      </c>
      <c r="I5213" s="27">
        <v>9189.5654296875</v>
      </c>
      <c r="J5213" s="27">
        <f t="shared" si="729"/>
        <v>6475.6045359918498</v>
      </c>
      <c r="K5213" s="28">
        <v>1.0266128778457642</v>
      </c>
      <c r="L5213" s="28">
        <v>1.0045892000198364</v>
      </c>
      <c r="M5213" s="27">
        <v>6441.16552734375</v>
      </c>
      <c r="N5213" s="27">
        <v>4511.6026504869242</v>
      </c>
      <c r="O5213" s="66">
        <f t="shared" si="730"/>
        <v>6475.8954610764422</v>
      </c>
      <c r="P5213" s="66">
        <f t="shared" si="731"/>
        <v>6516.1645041580869</v>
      </c>
      <c r="Q5213" s="66">
        <f t="shared" si="732"/>
        <v>6248.2092396580674</v>
      </c>
      <c r="R5213" s="66">
        <f t="shared" si="733"/>
        <v>6483.8711718097993</v>
      </c>
      <c r="S5213" s="67">
        <f>E5213/INDEX('CCG overall weighted population'!$F$4:$F$195,MATCH(A5213,'CCG overall weighted population'!$A$4:$A$195,0))*INDEX('CCG overall weighted population'!$T$4:$T$195,MATCH(A5213,'CCG overall weighted population'!$A$4:$A$195,0))</f>
        <v>0</v>
      </c>
      <c r="T5213" s="66">
        <f t="shared" si="734"/>
        <v>8137.9001690919331</v>
      </c>
      <c r="U5213" s="66">
        <f t="shared" si="735"/>
        <v>8137.9001690919331</v>
      </c>
      <c r="V5213" s="81">
        <f t="shared" si="736"/>
        <v>6480.894672630784</v>
      </c>
      <c r="W5213" s="110">
        <f t="shared" si="737"/>
        <v>0.85359171411572121</v>
      </c>
    </row>
    <row r="5214" spans="1:23" x14ac:dyDescent="0.2">
      <c r="A5214" s="31" t="s">
        <v>160</v>
      </c>
      <c r="B5214" s="25" t="s">
        <v>287</v>
      </c>
      <c r="C5214" s="53" t="s">
        <v>4751</v>
      </c>
      <c r="D5214" s="25" t="s">
        <v>4750</v>
      </c>
      <c r="E5214" s="97">
        <v>7112.9990234375</v>
      </c>
      <c r="F5214" s="27">
        <v>6884.16796875</v>
      </c>
      <c r="G5214" s="27">
        <v>6341.5400390625</v>
      </c>
      <c r="H5214" s="27">
        <v>5444.626953125</v>
      </c>
      <c r="I5214" s="27">
        <v>5818.11376953125</v>
      </c>
      <c r="J5214" s="27">
        <f t="shared" si="729"/>
        <v>6589.2288549051809</v>
      </c>
      <c r="K5214" s="28">
        <v>1.0266128778457642</v>
      </c>
      <c r="L5214" s="28">
        <v>1.0045892000198364</v>
      </c>
      <c r="M5214" s="27">
        <v>6723.0361328125</v>
      </c>
      <c r="N5214" s="27">
        <v>5010.095562956637</v>
      </c>
      <c r="O5214" s="66">
        <f t="shared" si="730"/>
        <v>6632.771401788963</v>
      </c>
      <c r="P5214" s="66">
        <f t="shared" si="731"/>
        <v>6674.0159461048388</v>
      </c>
      <c r="Q5214" s="66">
        <f t="shared" si="732"/>
        <v>6551.7420758269145</v>
      </c>
      <c r="R5214" s="66">
        <f t="shared" si="733"/>
        <v>6659.2797895386884</v>
      </c>
      <c r="S5214" s="67">
        <f>E5214/INDEX('CCG overall weighted population'!$F$4:$F$195,MATCH(A5214,'CCG overall weighted population'!$A$4:$A$195,0))*INDEX('CCG overall weighted population'!$T$4:$T$195,MATCH(A5214,'CCG overall weighted population'!$A$4:$A$195,0))</f>
        <v>0</v>
      </c>
      <c r="T5214" s="66">
        <f t="shared" si="734"/>
        <v>8358.0553483130025</v>
      </c>
      <c r="U5214" s="66">
        <f t="shared" si="735"/>
        <v>8358.0553483130025</v>
      </c>
      <c r="V5214" s="81">
        <f t="shared" si="736"/>
        <v>6656.2227669203839</v>
      </c>
      <c r="W5214" s="110">
        <f t="shared" si="737"/>
        <v>0.935782887778836</v>
      </c>
    </row>
    <row r="5215" spans="1:23" x14ac:dyDescent="0.2">
      <c r="A5215" s="31" t="s">
        <v>160</v>
      </c>
      <c r="B5215" s="25" t="s">
        <v>287</v>
      </c>
      <c r="C5215" s="53" t="s">
        <v>4749</v>
      </c>
      <c r="D5215" s="25" t="s">
        <v>4748</v>
      </c>
      <c r="E5215" s="97">
        <v>5550</v>
      </c>
      <c r="F5215" s="27">
        <v>4949.62353515625</v>
      </c>
      <c r="G5215" s="27">
        <v>4458.30615234375</v>
      </c>
      <c r="H5215" s="27">
        <v>4283.9697265625</v>
      </c>
      <c r="I5215" s="27">
        <v>5778.806640625</v>
      </c>
      <c r="J5215" s="27">
        <f t="shared" si="729"/>
        <v>4852.9036303713174</v>
      </c>
      <c r="K5215" s="28">
        <v>1.0266128778457642</v>
      </c>
      <c r="L5215" s="28">
        <v>1.0045892000198364</v>
      </c>
      <c r="M5215" s="27">
        <v>4848.18115234375</v>
      </c>
      <c r="N5215" s="27">
        <v>3656.2531977254171</v>
      </c>
      <c r="O5215" s="66">
        <f t="shared" si="730"/>
        <v>4881.5035450990454</v>
      </c>
      <c r="P5215" s="66">
        <f t="shared" si="731"/>
        <v>4911.8581852785092</v>
      </c>
      <c r="Q5215" s="66">
        <f t="shared" si="732"/>
        <v>4728.9883568819168</v>
      </c>
      <c r="R5215" s="66">
        <f t="shared" si="733"/>
        <v>4889.8191476954844</v>
      </c>
      <c r="S5215" s="67">
        <f>E5215/INDEX('CCG overall weighted population'!$F$4:$F$195,MATCH(A5215,'CCG overall weighted population'!$A$4:$A$195,0))*INDEX('CCG overall weighted population'!$T$4:$T$195,MATCH(A5215,'CCG overall weighted population'!$A$4:$A$195,0))</f>
        <v>0</v>
      </c>
      <c r="T5215" s="66">
        <f t="shared" si="734"/>
        <v>6137.207081144541</v>
      </c>
      <c r="U5215" s="66">
        <f t="shared" si="735"/>
        <v>6137.207081144541</v>
      </c>
      <c r="V5215" s="81">
        <f t="shared" si="736"/>
        <v>4887.5744173032572</v>
      </c>
      <c r="W5215" s="110">
        <f t="shared" si="737"/>
        <v>0.88064403915374001</v>
      </c>
    </row>
    <row r="5216" spans="1:23" x14ac:dyDescent="0.2">
      <c r="A5216" s="31" t="s">
        <v>160</v>
      </c>
      <c r="B5216" s="25" t="s">
        <v>287</v>
      </c>
      <c r="C5216" s="53" t="s">
        <v>4747</v>
      </c>
      <c r="D5216" s="25" t="s">
        <v>4746</v>
      </c>
      <c r="E5216" s="97">
        <v>15186.16796875</v>
      </c>
      <c r="F5216" s="27">
        <v>12326.7548828125</v>
      </c>
      <c r="G5216" s="27">
        <v>9961.470703125</v>
      </c>
      <c r="H5216" s="27">
        <v>7706.173828125</v>
      </c>
      <c r="I5216" s="27">
        <v>12831.5478515625</v>
      </c>
      <c r="J5216" s="27">
        <f t="shared" si="729"/>
        <v>11503.659507534599</v>
      </c>
      <c r="K5216" s="28">
        <v>1.0266128778457642</v>
      </c>
      <c r="L5216" s="28">
        <v>1.0045892000198364</v>
      </c>
      <c r="M5216" s="27">
        <v>12526.734375</v>
      </c>
      <c r="N5216" s="27">
        <v>9529.7780058793815</v>
      </c>
      <c r="O5216" s="66">
        <f t="shared" si="730"/>
        <v>11660.43137212438</v>
      </c>
      <c r="P5216" s="66">
        <f t="shared" si="731"/>
        <v>11732.939400720101</v>
      </c>
      <c r="Q5216" s="66">
        <f t="shared" si="732"/>
        <v>12227.038738087938</v>
      </c>
      <c r="R5216" s="66">
        <f t="shared" si="733"/>
        <v>11792.48707986147</v>
      </c>
      <c r="S5216" s="67">
        <f>E5216/INDEX('CCG overall weighted population'!$F$4:$F$195,MATCH(A5216,'CCG overall weighted population'!$A$4:$A$195,0))*INDEX('CCG overall weighted population'!$T$4:$T$195,MATCH(A5216,'CCG overall weighted population'!$A$4:$A$195,0))</f>
        <v>0</v>
      </c>
      <c r="T5216" s="66">
        <f t="shared" si="734"/>
        <v>14800.738641824792</v>
      </c>
      <c r="U5216" s="66">
        <f t="shared" si="735"/>
        <v>14800.738641824792</v>
      </c>
      <c r="V5216" s="81">
        <f t="shared" si="736"/>
        <v>11787.073596591727</v>
      </c>
      <c r="W5216" s="110">
        <f t="shared" si="737"/>
        <v>0.77617168602685627</v>
      </c>
    </row>
    <row r="5217" spans="1:23" x14ac:dyDescent="0.2">
      <c r="A5217" s="31" t="s">
        <v>161</v>
      </c>
      <c r="B5217" s="25" t="s">
        <v>326</v>
      </c>
      <c r="C5217" s="53" t="s">
        <v>4745</v>
      </c>
      <c r="D5217" s="25" t="s">
        <v>4744</v>
      </c>
      <c r="E5217" s="97">
        <v>8028.6669921875</v>
      </c>
      <c r="F5217" s="27">
        <v>6579.10546875</v>
      </c>
      <c r="G5217" s="27">
        <v>5767.25830078125</v>
      </c>
      <c r="H5217" s="27">
        <v>6128.19921875</v>
      </c>
      <c r="I5217" s="27">
        <v>9730.279296875</v>
      </c>
      <c r="J5217" s="27">
        <f t="shared" si="729"/>
        <v>6590.7441727377391</v>
      </c>
      <c r="K5217" s="28">
        <v>1.0769129991531372</v>
      </c>
      <c r="L5217" s="28">
        <v>1.0000905990600586</v>
      </c>
      <c r="M5217" s="27">
        <v>6811.0869140625</v>
      </c>
      <c r="N5217" s="27">
        <v>6161.5237018208845</v>
      </c>
      <c r="O5217" s="66">
        <f t="shared" si="730"/>
        <v>7052.0736166123761</v>
      </c>
      <c r="P5217" s="66">
        <f t="shared" si="731"/>
        <v>7095.9255067469785</v>
      </c>
      <c r="Q5217" s="66">
        <f t="shared" si="732"/>
        <v>6746.130592838339</v>
      </c>
      <c r="R5217" s="66">
        <f t="shared" si="733"/>
        <v>7053.7690541403481</v>
      </c>
      <c r="S5217" s="67">
        <f>E5217/INDEX('CCG overall weighted population'!$F$4:$F$195,MATCH(A5217,'CCG overall weighted population'!$A$4:$A$195,0))*INDEX('CCG overall weighted population'!$T$4:$T$195,MATCH(A5217,'CCG overall weighted population'!$A$4:$A$195,0))</f>
        <v>0</v>
      </c>
      <c r="T5217" s="66">
        <f t="shared" si="734"/>
        <v>8853.1784264926573</v>
      </c>
      <c r="U5217" s="66">
        <f t="shared" si="735"/>
        <v>8853.1784264926573</v>
      </c>
      <c r="V5217" s="81">
        <f t="shared" si="736"/>
        <v>7050.5309364723262</v>
      </c>
      <c r="W5217" s="110">
        <f t="shared" si="737"/>
        <v>0.87816955708002664</v>
      </c>
    </row>
    <row r="5218" spans="1:23" x14ac:dyDescent="0.2">
      <c r="A5218" s="31" t="s">
        <v>161</v>
      </c>
      <c r="B5218" s="25" t="s">
        <v>326</v>
      </c>
      <c r="C5218" s="53" t="s">
        <v>4743</v>
      </c>
      <c r="D5218" s="25" t="s">
        <v>4742</v>
      </c>
      <c r="E5218" s="97">
        <v>18713.66796875</v>
      </c>
      <c r="F5218" s="27">
        <v>19018.736328125</v>
      </c>
      <c r="G5218" s="27">
        <v>18624.82421875</v>
      </c>
      <c r="H5218" s="27">
        <v>13090.76171875</v>
      </c>
      <c r="I5218" s="27">
        <v>20218.0078125</v>
      </c>
      <c r="J5218" s="27">
        <f t="shared" si="729"/>
        <v>18155.094561007099</v>
      </c>
      <c r="K5218" s="28">
        <v>1.0769129991531372</v>
      </c>
      <c r="L5218" s="28">
        <v>1.0000905990600586</v>
      </c>
      <c r="M5218" s="27">
        <v>18375.599609375</v>
      </c>
      <c r="N5218" s="27">
        <v>14766.90703112323</v>
      </c>
      <c r="O5218" s="66">
        <f t="shared" si="730"/>
        <v>19188.317300177336</v>
      </c>
      <c r="P5218" s="66">
        <f t="shared" si="731"/>
        <v>19307.635961306045</v>
      </c>
      <c r="Q5218" s="66">
        <f t="shared" si="732"/>
        <v>18014.730351549824</v>
      </c>
      <c r="R5218" s="66">
        <f t="shared" si="733"/>
        <v>19151.818046592824</v>
      </c>
      <c r="S5218" s="67">
        <f>E5218/INDEX('CCG overall weighted population'!$F$4:$F$195,MATCH(A5218,'CCG overall weighted population'!$A$4:$A$195,0))*INDEX('CCG overall weighted population'!$T$4:$T$195,MATCH(A5218,'CCG overall weighted population'!$A$4:$A$195,0))</f>
        <v>0</v>
      </c>
      <c r="T5218" s="66">
        <f t="shared" si="734"/>
        <v>24037.42751666714</v>
      </c>
      <c r="U5218" s="66">
        <f t="shared" si="735"/>
        <v>24037.42751666714</v>
      </c>
      <c r="V5218" s="81">
        <f t="shared" si="736"/>
        <v>19143.026173777682</v>
      </c>
      <c r="W5218" s="110">
        <f t="shared" si="737"/>
        <v>1.022943562199814</v>
      </c>
    </row>
    <row r="5219" spans="1:23" x14ac:dyDescent="0.2">
      <c r="A5219" s="31" t="s">
        <v>161</v>
      </c>
      <c r="B5219" s="25" t="s">
        <v>326</v>
      </c>
      <c r="C5219" s="53" t="s">
        <v>4741</v>
      </c>
      <c r="D5219" s="25" t="s">
        <v>4740</v>
      </c>
      <c r="E5219" s="97">
        <v>12950.1669921875</v>
      </c>
      <c r="F5219" s="27">
        <v>14333.5029296875</v>
      </c>
      <c r="G5219" s="27">
        <v>14827.8662109375</v>
      </c>
      <c r="H5219" s="27">
        <v>8434.9912109375</v>
      </c>
      <c r="I5219" s="27">
        <v>11726.0888671875</v>
      </c>
      <c r="J5219" s="27">
        <f t="shared" si="729"/>
        <v>13372.659769423102</v>
      </c>
      <c r="K5219" s="28">
        <v>1.0769129991531372</v>
      </c>
      <c r="L5219" s="28">
        <v>1.0000905990600586</v>
      </c>
      <c r="M5219" s="27">
        <v>13819.9580078125</v>
      </c>
      <c r="N5219" s="27">
        <v>9232.9157722519085</v>
      </c>
      <c r="O5219" s="66">
        <f t="shared" si="730"/>
        <v>13956.641070586142</v>
      </c>
      <c r="P5219" s="66">
        <f t="shared" si="731"/>
        <v>14043.427613686556</v>
      </c>
      <c r="Q5219" s="66">
        <f t="shared" si="732"/>
        <v>13361.253784256442</v>
      </c>
      <c r="R5219" s="66">
        <f t="shared" si="733"/>
        <v>13961.213643253112</v>
      </c>
      <c r="S5219" s="67">
        <f>E5219/INDEX('CCG overall weighted population'!$F$4:$F$195,MATCH(A5219,'CCG overall weighted population'!$A$4:$A$195,0))*INDEX('CCG overall weighted population'!$T$4:$T$195,MATCH(A5219,'CCG overall weighted population'!$A$4:$A$195,0))</f>
        <v>0</v>
      </c>
      <c r="T5219" s="66">
        <f t="shared" si="734"/>
        <v>17522.705164489802</v>
      </c>
      <c r="U5219" s="66">
        <f t="shared" si="735"/>
        <v>17522.705164489802</v>
      </c>
      <c r="V5219" s="81">
        <f t="shared" si="736"/>
        <v>13954.804579925656</v>
      </c>
      <c r="W5219" s="110">
        <f t="shared" si="737"/>
        <v>1.0775771917338386</v>
      </c>
    </row>
    <row r="5220" spans="1:23" x14ac:dyDescent="0.2">
      <c r="A5220" s="31" t="s">
        <v>161</v>
      </c>
      <c r="B5220" s="25" t="s">
        <v>326</v>
      </c>
      <c r="C5220" s="53" t="s">
        <v>4739</v>
      </c>
      <c r="D5220" s="25" t="s">
        <v>4738</v>
      </c>
      <c r="E5220" s="97">
        <v>11027.416015625</v>
      </c>
      <c r="F5220" s="27">
        <v>8409.8076171875</v>
      </c>
      <c r="G5220" s="27">
        <v>8044.1123046875</v>
      </c>
      <c r="H5220" s="27">
        <v>6694.80029296875</v>
      </c>
      <c r="I5220" s="27">
        <v>10883.8642578125</v>
      </c>
      <c r="J5220" s="27">
        <f t="shared" si="729"/>
        <v>8232.4202581001664</v>
      </c>
      <c r="K5220" s="28">
        <v>1.0769129991531372</v>
      </c>
      <c r="L5220" s="28">
        <v>1.0000905990600586</v>
      </c>
      <c r="M5220" s="27">
        <v>9487.5107421875</v>
      </c>
      <c r="N5220" s="27">
        <v>7018.6897903876079</v>
      </c>
      <c r="O5220" s="66">
        <f t="shared" si="730"/>
        <v>8735.6835516460033</v>
      </c>
      <c r="P5220" s="66">
        <f t="shared" si="731"/>
        <v>8790.0046288473295</v>
      </c>
      <c r="Q5220" s="66">
        <f t="shared" si="732"/>
        <v>9240.628647007512</v>
      </c>
      <c r="R5220" s="66">
        <f t="shared" si="733"/>
        <v>8844.3127657287605</v>
      </c>
      <c r="S5220" s="67">
        <f>E5220/INDEX('CCG overall weighted population'!$F$4:$F$195,MATCH(A5220,'CCG overall weighted population'!$A$4:$A$195,0))*INDEX('CCG overall weighted population'!$T$4:$T$195,MATCH(A5220,'CCG overall weighted population'!$A$4:$A$195,0))</f>
        <v>0</v>
      </c>
      <c r="T5220" s="66">
        <f t="shared" si="734"/>
        <v>11100.48803323715</v>
      </c>
      <c r="U5220" s="66">
        <f t="shared" si="735"/>
        <v>11100.48803323715</v>
      </c>
      <c r="V5220" s="81">
        <f t="shared" si="736"/>
        <v>8840.2526773974878</v>
      </c>
      <c r="W5220" s="110">
        <f t="shared" si="737"/>
        <v>0.80166130169311922</v>
      </c>
    </row>
    <row r="5221" spans="1:23" x14ac:dyDescent="0.2">
      <c r="A5221" s="31" t="s">
        <v>161</v>
      </c>
      <c r="B5221" s="25" t="s">
        <v>326</v>
      </c>
      <c r="C5221" s="53" t="s">
        <v>4737</v>
      </c>
      <c r="D5221" s="25" t="s">
        <v>4736</v>
      </c>
      <c r="E5221" s="97">
        <v>16143.916015625</v>
      </c>
      <c r="F5221" s="27">
        <v>16877.54296875</v>
      </c>
      <c r="G5221" s="27">
        <v>16027.98828125</v>
      </c>
      <c r="H5221" s="27">
        <v>10646.53515625</v>
      </c>
      <c r="I5221" s="27">
        <v>18088.443359375</v>
      </c>
      <c r="J5221" s="27">
        <f t="shared" si="729"/>
        <v>15939.750187417885</v>
      </c>
      <c r="K5221" s="28">
        <v>1.0769129991531372</v>
      </c>
      <c r="L5221" s="28">
        <v>1.0000905990600586</v>
      </c>
      <c r="M5221" s="27">
        <v>15353.3076171875</v>
      </c>
      <c r="N5221" s="27">
        <v>11566.540480945203</v>
      </c>
      <c r="O5221" s="66">
        <f t="shared" si="730"/>
        <v>16696.280072238867</v>
      </c>
      <c r="P5221" s="66">
        <f t="shared" si="731"/>
        <v>16800.102505070488</v>
      </c>
      <c r="Q5221" s="66">
        <f t="shared" si="732"/>
        <v>14974.630903563271</v>
      </c>
      <c r="R5221" s="66">
        <f t="shared" si="733"/>
        <v>16580.101001349973</v>
      </c>
      <c r="S5221" s="67">
        <f>E5221/INDEX('CCG overall weighted population'!$F$4:$F$195,MATCH(A5221,'CCG overall weighted population'!$A$4:$A$195,0))*INDEX('CCG overall weighted population'!$T$4:$T$195,MATCH(A5221,'CCG overall weighted population'!$A$4:$A$195,0))</f>
        <v>0</v>
      </c>
      <c r="T5221" s="66">
        <f t="shared" si="734"/>
        <v>20809.668046625604</v>
      </c>
      <c r="U5221" s="66">
        <f t="shared" si="735"/>
        <v>20809.668046625604</v>
      </c>
      <c r="V5221" s="81">
        <f t="shared" si="736"/>
        <v>16572.489706228462</v>
      </c>
      <c r="W5221" s="110">
        <f t="shared" si="737"/>
        <v>1.0265470713666167</v>
      </c>
    </row>
    <row r="5222" spans="1:23" x14ac:dyDescent="0.2">
      <c r="A5222" s="31" t="s">
        <v>161</v>
      </c>
      <c r="B5222" s="25" t="s">
        <v>326</v>
      </c>
      <c r="C5222" s="53" t="s">
        <v>4735</v>
      </c>
      <c r="D5222" s="25" t="s">
        <v>4734</v>
      </c>
      <c r="E5222" s="97">
        <v>10908.5</v>
      </c>
      <c r="F5222" s="27">
        <v>11158.701171875</v>
      </c>
      <c r="G5222" s="27">
        <v>8878.1640625</v>
      </c>
      <c r="H5222" s="27">
        <v>5481.7001953125</v>
      </c>
      <c r="I5222" s="27">
        <v>8382.845703125</v>
      </c>
      <c r="J5222" s="27">
        <f t="shared" si="729"/>
        <v>10046.056810699065</v>
      </c>
      <c r="K5222" s="28">
        <v>1.0769129991531372</v>
      </c>
      <c r="L5222" s="28">
        <v>1.0000905990600586</v>
      </c>
      <c r="M5222" s="27">
        <v>9740.759765625</v>
      </c>
      <c r="N5222" s="27">
        <v>6015.9444426347063</v>
      </c>
      <c r="O5222" s="66">
        <f t="shared" si="730"/>
        <v>10385.66197592444</v>
      </c>
      <c r="P5222" s="66">
        <f t="shared" si="731"/>
        <v>10450.243109460896</v>
      </c>
      <c r="Q5222" s="66">
        <f t="shared" si="732"/>
        <v>9368.2782333259711</v>
      </c>
      <c r="R5222" s="66">
        <f t="shared" si="733"/>
        <v>10319.847271187691</v>
      </c>
      <c r="S5222" s="67">
        <f>E5222/INDEX('CCG overall weighted population'!$F$4:$F$195,MATCH(A5222,'CCG overall weighted population'!$A$4:$A$195,0))*INDEX('CCG overall weighted population'!$T$4:$T$195,MATCH(A5222,'CCG overall weighted population'!$A$4:$A$195,0))</f>
        <v>0</v>
      </c>
      <c r="T5222" s="66">
        <f t="shared" si="734"/>
        <v>12952.429903038917</v>
      </c>
      <c r="U5222" s="66">
        <f t="shared" si="735"/>
        <v>12952.429903038917</v>
      </c>
      <c r="V5222" s="81">
        <f t="shared" si="736"/>
        <v>10315.109820964464</v>
      </c>
      <c r="W5222" s="110">
        <f t="shared" si="737"/>
        <v>0.94560295374840397</v>
      </c>
    </row>
    <row r="5223" spans="1:23" x14ac:dyDescent="0.2">
      <c r="A5223" s="31" t="s">
        <v>161</v>
      </c>
      <c r="B5223" s="25" t="s">
        <v>326</v>
      </c>
      <c r="C5223" s="53" t="s">
        <v>4733</v>
      </c>
      <c r="D5223" s="25" t="s">
        <v>4732</v>
      </c>
      <c r="E5223" s="97">
        <v>9699.9169921875</v>
      </c>
      <c r="F5223" s="27">
        <v>8602.396484375</v>
      </c>
      <c r="G5223" s="27">
        <v>8106.12255859375</v>
      </c>
      <c r="H5223" s="27">
        <v>6266.65625</v>
      </c>
      <c r="I5223" s="27">
        <v>10451.751953125</v>
      </c>
      <c r="J5223" s="27">
        <f t="shared" si="729"/>
        <v>8297.5882592135331</v>
      </c>
      <c r="K5223" s="28">
        <v>1.0769129991531372</v>
      </c>
      <c r="L5223" s="28">
        <v>1.0000905990600586</v>
      </c>
      <c r="M5223" s="27">
        <v>8535.5146484375</v>
      </c>
      <c r="N5223" s="27">
        <v>6664.924383346759</v>
      </c>
      <c r="O5223" s="66">
        <f t="shared" si="730"/>
        <v>8760.7506067176255</v>
      </c>
      <c r="P5223" s="66">
        <f t="shared" si="731"/>
        <v>8815.2275583191295</v>
      </c>
      <c r="Q5223" s="66">
        <f t="shared" si="732"/>
        <v>8348.4556219284259</v>
      </c>
      <c r="R5223" s="66">
        <f t="shared" si="733"/>
        <v>8758.9733126679203</v>
      </c>
      <c r="S5223" s="67">
        <f>E5223/INDEX('CCG overall weighted population'!$F$4:$F$195,MATCH(A5223,'CCG overall weighted population'!$A$4:$A$195,0))*INDEX('CCG overall weighted population'!$T$4:$T$195,MATCH(A5223,'CCG overall weighted population'!$A$4:$A$195,0))</f>
        <v>0</v>
      </c>
      <c r="T5223" s="66">
        <f t="shared" si="734"/>
        <v>10993.378571760886</v>
      </c>
      <c r="U5223" s="66">
        <f t="shared" si="735"/>
        <v>10993.378571760886</v>
      </c>
      <c r="V5223" s="81">
        <f t="shared" si="736"/>
        <v>8754.9524004407431</v>
      </c>
      <c r="W5223" s="110">
        <f t="shared" si="737"/>
        <v>0.90258013625190303</v>
      </c>
    </row>
    <row r="5224" spans="1:23" x14ac:dyDescent="0.2">
      <c r="A5224" s="31" t="s">
        <v>161</v>
      </c>
      <c r="B5224" s="25" t="s">
        <v>326</v>
      </c>
      <c r="C5224" s="53" t="s">
        <v>4731</v>
      </c>
      <c r="D5224" s="25" t="s">
        <v>4730</v>
      </c>
      <c r="E5224" s="97">
        <v>12212.75</v>
      </c>
      <c r="F5224" s="27">
        <v>10291.2119140625</v>
      </c>
      <c r="G5224" s="27">
        <v>8351.7900390625</v>
      </c>
      <c r="H5224" s="27">
        <v>7553.06982421875</v>
      </c>
      <c r="I5224" s="27">
        <v>17372.02734375</v>
      </c>
      <c r="J5224" s="27">
        <f t="shared" si="729"/>
        <v>10051.486527431285</v>
      </c>
      <c r="K5224" s="28">
        <v>1.0769129991531372</v>
      </c>
      <c r="L5224" s="28">
        <v>1.0000905990600586</v>
      </c>
      <c r="M5224" s="27">
        <v>10264.828125</v>
      </c>
      <c r="N5224" s="27">
        <v>7739.1156215526526</v>
      </c>
      <c r="O5224" s="66">
        <f t="shared" si="730"/>
        <v>10576.512408739731</v>
      </c>
      <c r="P5224" s="66">
        <f t="shared" si="731"/>
        <v>10642.280307001989</v>
      </c>
      <c r="Q5224" s="66">
        <f t="shared" si="732"/>
        <v>10012.256874655264</v>
      </c>
      <c r="R5224" s="66">
        <f t="shared" si="733"/>
        <v>10566.35137861932</v>
      </c>
      <c r="S5224" s="67">
        <f>E5224/INDEX('CCG overall weighted population'!$F$4:$F$195,MATCH(A5224,'CCG overall weighted population'!$A$4:$A$195,0))*INDEX('CCG overall weighted population'!$T$4:$T$195,MATCH(A5224,'CCG overall weighted population'!$A$4:$A$195,0))</f>
        <v>0</v>
      </c>
      <c r="T5224" s="66">
        <f t="shared" si="734"/>
        <v>13261.816959689797</v>
      </c>
      <c r="U5224" s="66">
        <f t="shared" si="735"/>
        <v>13261.816959689797</v>
      </c>
      <c r="V5224" s="81">
        <f t="shared" si="736"/>
        <v>10561.500767715701</v>
      </c>
      <c r="W5224" s="110">
        <f t="shared" si="737"/>
        <v>0.86479300466444498</v>
      </c>
    </row>
    <row r="5225" spans="1:23" x14ac:dyDescent="0.2">
      <c r="A5225" s="31" t="s">
        <v>161</v>
      </c>
      <c r="B5225" s="25" t="s">
        <v>326</v>
      </c>
      <c r="C5225" s="53" t="s">
        <v>4729</v>
      </c>
      <c r="D5225" s="25" t="s">
        <v>4728</v>
      </c>
      <c r="E5225" s="97">
        <v>12268.25</v>
      </c>
      <c r="F5225" s="27">
        <v>11307.447265625</v>
      </c>
      <c r="G5225" s="27">
        <v>10181.7392578125</v>
      </c>
      <c r="H5225" s="27">
        <v>8648.5849609375</v>
      </c>
      <c r="I5225" s="27">
        <v>13547.744140625</v>
      </c>
      <c r="J5225" s="27">
        <f t="shared" si="729"/>
        <v>10930.133287477045</v>
      </c>
      <c r="K5225" s="28">
        <v>1.0769129991531372</v>
      </c>
      <c r="L5225" s="28">
        <v>1.0000905990600586</v>
      </c>
      <c r="M5225" s="27">
        <v>11045.3408203125</v>
      </c>
      <c r="N5225" s="27">
        <v>8477.0200676563181</v>
      </c>
      <c r="O5225" s="66">
        <f t="shared" si="730"/>
        <v>11507.666157567304</v>
      </c>
      <c r="P5225" s="66">
        <f t="shared" si="731"/>
        <v>11579.224246646036</v>
      </c>
      <c r="Q5225" s="66">
        <f t="shared" si="732"/>
        <v>10788.508745046882</v>
      </c>
      <c r="R5225" s="66">
        <f t="shared" si="733"/>
        <v>11483.929091562108</v>
      </c>
      <c r="S5225" s="67">
        <f>E5225/INDEX('CCG overall weighted population'!$F$4:$F$195,MATCH(A5225,'CCG overall weighted population'!$A$4:$A$195,0))*INDEX('CCG overall weighted population'!$T$4:$T$195,MATCH(A5225,'CCG overall weighted population'!$A$4:$A$195,0))</f>
        <v>0</v>
      </c>
      <c r="T5225" s="66">
        <f t="shared" si="734"/>
        <v>14413.46782187493</v>
      </c>
      <c r="U5225" s="66">
        <f t="shared" si="735"/>
        <v>14413.46782187493</v>
      </c>
      <c r="V5225" s="81">
        <f t="shared" si="736"/>
        <v>11478.657255554397</v>
      </c>
      <c r="W5225" s="110">
        <f t="shared" si="737"/>
        <v>0.93563933369098262</v>
      </c>
    </row>
    <row r="5226" spans="1:23" x14ac:dyDescent="0.2">
      <c r="A5226" s="31" t="s">
        <v>161</v>
      </c>
      <c r="B5226" s="25" t="s">
        <v>326</v>
      </c>
      <c r="C5226" s="53" t="s">
        <v>4727</v>
      </c>
      <c r="D5226" s="25" t="s">
        <v>4726</v>
      </c>
      <c r="E5226" s="97">
        <v>12033.833984375</v>
      </c>
      <c r="F5226" s="27">
        <v>11950.5830078125</v>
      </c>
      <c r="G5226" s="27">
        <v>11306.56640625</v>
      </c>
      <c r="H5226" s="27">
        <v>7584.00830078125</v>
      </c>
      <c r="I5226" s="27">
        <v>10864.2431640625</v>
      </c>
      <c r="J5226" s="27">
        <f t="shared" si="729"/>
        <v>11209.663886931217</v>
      </c>
      <c r="K5226" s="28">
        <v>1.0769129991531372</v>
      </c>
      <c r="L5226" s="28">
        <v>1.0000905990600586</v>
      </c>
      <c r="M5226" s="27">
        <v>11273.111328125</v>
      </c>
      <c r="N5226" s="27">
        <v>7889.7679881141739</v>
      </c>
      <c r="O5226" s="66">
        <f t="shared" si="730"/>
        <v>11715.370156417726</v>
      </c>
      <c r="P5226" s="66">
        <f t="shared" si="731"/>
        <v>11788.219810705967</v>
      </c>
      <c r="Q5226" s="66">
        <f t="shared" si="732"/>
        <v>10934.776994123918</v>
      </c>
      <c r="R5226" s="66">
        <f t="shared" si="733"/>
        <v>11685.364908535756</v>
      </c>
      <c r="S5226" s="67">
        <f>E5226/INDEX('CCG overall weighted population'!$F$4:$F$195,MATCH(A5226,'CCG overall weighted population'!$A$4:$A$195,0))*INDEX('CCG overall weighted population'!$T$4:$T$195,MATCH(A5226,'CCG overall weighted population'!$A$4:$A$195,0))</f>
        <v>0</v>
      </c>
      <c r="T5226" s="66">
        <f t="shared" si="734"/>
        <v>14666.289712621021</v>
      </c>
      <c r="U5226" s="66">
        <f t="shared" si="735"/>
        <v>14666.289712621021</v>
      </c>
      <c r="V5226" s="81">
        <f t="shared" si="736"/>
        <v>11680.000600989366</v>
      </c>
      <c r="W5226" s="110">
        <f t="shared" si="737"/>
        <v>0.97059678703852326</v>
      </c>
    </row>
    <row r="5227" spans="1:23" x14ac:dyDescent="0.2">
      <c r="A5227" s="31" t="s">
        <v>161</v>
      </c>
      <c r="B5227" s="25" t="s">
        <v>326</v>
      </c>
      <c r="C5227" s="53" t="s">
        <v>4725</v>
      </c>
      <c r="D5227" s="25" t="s">
        <v>4724</v>
      </c>
      <c r="E5227" s="97">
        <v>18902.748046875</v>
      </c>
      <c r="F5227" s="27">
        <v>15377.5</v>
      </c>
      <c r="G5227" s="27">
        <v>11834.5771484375</v>
      </c>
      <c r="H5227" s="27">
        <v>14712.3759765625</v>
      </c>
      <c r="I5227" s="27">
        <v>21758.873046875</v>
      </c>
      <c r="J5227" s="27">
        <f t="shared" si="729"/>
        <v>15316.441974196223</v>
      </c>
      <c r="K5227" s="28">
        <v>1.0769129991531372</v>
      </c>
      <c r="L5227" s="28">
        <v>1.0000905990600586</v>
      </c>
      <c r="M5227" s="27">
        <v>14968.7431640625</v>
      </c>
      <c r="N5227" s="27">
        <v>12714.160871963009</v>
      </c>
      <c r="O5227" s="66">
        <f t="shared" si="730"/>
        <v>16215.701422359663</v>
      </c>
      <c r="P5227" s="66">
        <f t="shared" si="731"/>
        <v>16316.535474283588</v>
      </c>
      <c r="Q5227" s="66">
        <f t="shared" si="732"/>
        <v>14743.284934852552</v>
      </c>
      <c r="R5227" s="66">
        <f t="shared" si="733"/>
        <v>16126.931054188437</v>
      </c>
      <c r="S5227" s="67">
        <f>E5227/INDEX('CCG overall weighted population'!$F$4:$F$195,MATCH(A5227,'CCG overall weighted population'!$A$4:$A$195,0))*INDEX('CCG overall weighted population'!$T$4:$T$195,MATCH(A5227,'CCG overall weighted population'!$A$4:$A$195,0))</f>
        <v>0</v>
      </c>
      <c r="T5227" s="66">
        <f t="shared" si="734"/>
        <v>20240.894902941458</v>
      </c>
      <c r="U5227" s="66">
        <f t="shared" si="735"/>
        <v>20240.894902941458</v>
      </c>
      <c r="V5227" s="81">
        <f t="shared" si="736"/>
        <v>16119.527792190956</v>
      </c>
      <c r="W5227" s="110">
        <f t="shared" si="737"/>
        <v>0.85276107750141839</v>
      </c>
    </row>
    <row r="5228" spans="1:23" x14ac:dyDescent="0.2">
      <c r="A5228" s="31" t="s">
        <v>161</v>
      </c>
      <c r="B5228" s="25" t="s">
        <v>326</v>
      </c>
      <c r="C5228" s="53" t="s">
        <v>4723</v>
      </c>
      <c r="D5228" s="25" t="s">
        <v>4722</v>
      </c>
      <c r="E5228" s="97">
        <v>14298</v>
      </c>
      <c r="F5228" s="27">
        <v>14375.36328125</v>
      </c>
      <c r="G5228" s="27">
        <v>13636.6015625</v>
      </c>
      <c r="H5228" s="27">
        <v>12798.748046875</v>
      </c>
      <c r="I5228" s="27">
        <v>14251.0126953125</v>
      </c>
      <c r="J5228" s="27">
        <f t="shared" si="729"/>
        <v>14086.535165397172</v>
      </c>
      <c r="K5228" s="28">
        <v>1.0769129991531372</v>
      </c>
      <c r="L5228" s="28">
        <v>1.0000905990600586</v>
      </c>
      <c r="M5228" s="27">
        <v>13679.6123046875</v>
      </c>
      <c r="N5228" s="27">
        <v>11556.383592066262</v>
      </c>
      <c r="O5228" s="66">
        <f t="shared" si="730"/>
        <v>14898.847220001826</v>
      </c>
      <c r="P5228" s="66">
        <f t="shared" si="731"/>
        <v>14991.492681031144</v>
      </c>
      <c r="Q5228" s="66">
        <f t="shared" si="732"/>
        <v>13467.289433425378</v>
      </c>
      <c r="R5228" s="66">
        <f t="shared" si="733"/>
        <v>14807.799324107873</v>
      </c>
      <c r="S5228" s="67">
        <f>E5228/INDEX('CCG overall weighted population'!$F$4:$F$195,MATCH(A5228,'CCG overall weighted population'!$A$4:$A$195,0))*INDEX('CCG overall weighted population'!$T$4:$T$195,MATCH(A5228,'CCG overall weighted population'!$A$4:$A$195,0))</f>
        <v>0</v>
      </c>
      <c r="T5228" s="66">
        <f t="shared" si="734"/>
        <v>18585.253998793021</v>
      </c>
      <c r="U5228" s="66">
        <f t="shared" si="735"/>
        <v>18585.253998793021</v>
      </c>
      <c r="V5228" s="81">
        <f t="shared" si="736"/>
        <v>14801.001625423965</v>
      </c>
      <c r="W5228" s="110">
        <f t="shared" si="737"/>
        <v>1.0351798591008508</v>
      </c>
    </row>
    <row r="5229" spans="1:23" x14ac:dyDescent="0.2">
      <c r="A5229" s="31" t="s">
        <v>161</v>
      </c>
      <c r="B5229" s="25" t="s">
        <v>326</v>
      </c>
      <c r="C5229" s="53" t="s">
        <v>4721</v>
      </c>
      <c r="D5229" s="25" t="s">
        <v>4720</v>
      </c>
      <c r="E5229" s="97">
        <v>8622.416015625</v>
      </c>
      <c r="F5229" s="27">
        <v>8122.24951171875</v>
      </c>
      <c r="G5229" s="27">
        <v>8159.330078125</v>
      </c>
      <c r="H5229" s="27">
        <v>4976.908203125</v>
      </c>
      <c r="I5229" s="27">
        <v>7299.5439453125</v>
      </c>
      <c r="J5229" s="27">
        <f t="shared" si="729"/>
        <v>7619.0067363490143</v>
      </c>
      <c r="K5229" s="28">
        <v>1.0769129991531372</v>
      </c>
      <c r="L5229" s="28">
        <v>1.0000905990600586</v>
      </c>
      <c r="M5229" s="27">
        <v>8060.00439453125</v>
      </c>
      <c r="N5229" s="27">
        <v>5440.4119291816842</v>
      </c>
      <c r="O5229" s="66">
        <f t="shared" si="730"/>
        <v>7971.1137982322243</v>
      </c>
      <c r="P5229" s="66">
        <f t="shared" si="731"/>
        <v>8020.6805534213745</v>
      </c>
      <c r="Q5229" s="66">
        <f t="shared" si="732"/>
        <v>7798.0451479962931</v>
      </c>
      <c r="R5229" s="66">
        <f t="shared" si="733"/>
        <v>7993.8490628988684</v>
      </c>
      <c r="S5229" s="67">
        <f>E5229/INDEX('CCG overall weighted population'!$F$4:$F$195,MATCH(A5229,'CCG overall weighted population'!$A$4:$A$195,0))*INDEX('CCG overall weighted population'!$T$4:$T$195,MATCH(A5229,'CCG overall weighted population'!$A$4:$A$195,0))</f>
        <v>0</v>
      </c>
      <c r="T5229" s="66">
        <f t="shared" si="734"/>
        <v>10033.071897463726</v>
      </c>
      <c r="U5229" s="66">
        <f t="shared" si="735"/>
        <v>10033.071897463726</v>
      </c>
      <c r="V5229" s="81">
        <f t="shared" si="736"/>
        <v>7990.1793901767551</v>
      </c>
      <c r="W5229" s="110">
        <f t="shared" si="737"/>
        <v>0.92667523530498352</v>
      </c>
    </row>
    <row r="5230" spans="1:23" x14ac:dyDescent="0.2">
      <c r="A5230" s="31" t="s">
        <v>161</v>
      </c>
      <c r="B5230" s="25" t="s">
        <v>326</v>
      </c>
      <c r="C5230" s="53" t="s">
        <v>4719</v>
      </c>
      <c r="D5230" s="25" t="s">
        <v>4718</v>
      </c>
      <c r="E5230" s="97">
        <v>10567.0830078125</v>
      </c>
      <c r="F5230" s="27">
        <v>10677.1142578125</v>
      </c>
      <c r="G5230" s="27">
        <v>10914.0390625</v>
      </c>
      <c r="H5230" s="27">
        <v>6587.8232421875</v>
      </c>
      <c r="I5230" s="27">
        <v>9573.82421875</v>
      </c>
      <c r="J5230" s="27">
        <f t="shared" si="729"/>
        <v>10033.543855382828</v>
      </c>
      <c r="K5230" s="28">
        <v>1.0769129991531372</v>
      </c>
      <c r="L5230" s="28">
        <v>1.0000905990600586</v>
      </c>
      <c r="M5230" s="27">
        <v>10176.8662109375</v>
      </c>
      <c r="N5230" s="27">
        <v>6854.7530230724133</v>
      </c>
      <c r="O5230" s="66">
        <f t="shared" si="730"/>
        <v>10463.873619777307</v>
      </c>
      <c r="P5230" s="66">
        <f t="shared" si="731"/>
        <v>10528.941096565399</v>
      </c>
      <c r="Q5230" s="66">
        <f t="shared" si="732"/>
        <v>9844.6548921509911</v>
      </c>
      <c r="R5230" s="66">
        <f t="shared" si="733"/>
        <v>10446.472547713653</v>
      </c>
      <c r="S5230" s="67">
        <f>E5230/INDEX('CCG overall weighted population'!$F$4:$F$195,MATCH(A5230,'CCG overall weighted population'!$A$4:$A$195,0))*INDEX('CCG overall weighted population'!$T$4:$T$195,MATCH(A5230,'CCG overall weighted population'!$A$4:$A$195,0))</f>
        <v>0</v>
      </c>
      <c r="T5230" s="66">
        <f t="shared" si="734"/>
        <v>13111.357159911653</v>
      </c>
      <c r="U5230" s="66">
        <f t="shared" si="735"/>
        <v>13111.357159911653</v>
      </c>
      <c r="V5230" s="81">
        <f t="shared" si="736"/>
        <v>10441.676968631658</v>
      </c>
      <c r="W5230" s="110">
        <f t="shared" si="737"/>
        <v>0.98813238818242211</v>
      </c>
    </row>
    <row r="5231" spans="1:23" x14ac:dyDescent="0.2">
      <c r="A5231" s="31" t="s">
        <v>161</v>
      </c>
      <c r="B5231" s="25" t="s">
        <v>326</v>
      </c>
      <c r="C5231" s="53" t="s">
        <v>4717</v>
      </c>
      <c r="D5231" s="25" t="s">
        <v>4716</v>
      </c>
      <c r="E5231" s="97">
        <v>10329.25</v>
      </c>
      <c r="F5231" s="27">
        <v>8818.69140625</v>
      </c>
      <c r="G5231" s="27">
        <v>7481.85546875</v>
      </c>
      <c r="H5231" s="27">
        <v>9633.7861328125</v>
      </c>
      <c r="I5231" s="27">
        <v>11030.6240234375</v>
      </c>
      <c r="J5231" s="27">
        <f t="shared" si="729"/>
        <v>8947.2456916992051</v>
      </c>
      <c r="K5231" s="28">
        <v>1.0769129991531372</v>
      </c>
      <c r="L5231" s="28">
        <v>1.0000905990600586</v>
      </c>
      <c r="M5231" s="27">
        <v>8493.681640625</v>
      </c>
      <c r="N5231" s="27">
        <v>7399.4208375365115</v>
      </c>
      <c r="O5231" s="66">
        <f t="shared" si="730"/>
        <v>9469.575778365408</v>
      </c>
      <c r="P5231" s="66">
        <f t="shared" si="731"/>
        <v>9528.4604155983434</v>
      </c>
      <c r="Q5231" s="66">
        <f t="shared" si="732"/>
        <v>8384.2555603161509</v>
      </c>
      <c r="R5231" s="66">
        <f t="shared" si="733"/>
        <v>9390.563562796824</v>
      </c>
      <c r="S5231" s="67">
        <f>E5231/INDEX('CCG overall weighted population'!$F$4:$F$195,MATCH(A5231,'CCG overall weighted population'!$A$4:$A$195,0))*INDEX('CCG overall weighted population'!$T$4:$T$195,MATCH(A5231,'CCG overall weighted population'!$A$4:$A$195,0))</f>
        <v>0</v>
      </c>
      <c r="T5231" s="66">
        <f t="shared" si="734"/>
        <v>11786.086857771785</v>
      </c>
      <c r="U5231" s="66">
        <f t="shared" si="735"/>
        <v>11786.086857771785</v>
      </c>
      <c r="V5231" s="81">
        <f t="shared" si="736"/>
        <v>9386.2527114559325</v>
      </c>
      <c r="W5231" s="110">
        <f t="shared" si="737"/>
        <v>0.90870612207623325</v>
      </c>
    </row>
    <row r="5232" spans="1:23" x14ac:dyDescent="0.2">
      <c r="A5232" s="31" t="s">
        <v>161</v>
      </c>
      <c r="B5232" s="25" t="s">
        <v>326</v>
      </c>
      <c r="C5232" s="53" t="s">
        <v>4715</v>
      </c>
      <c r="D5232" s="25" t="s">
        <v>4714</v>
      </c>
      <c r="E5232" s="97">
        <v>16496.333984375</v>
      </c>
      <c r="F5232" s="27">
        <v>15839.2197265625</v>
      </c>
      <c r="G5232" s="27">
        <v>14746.630859375</v>
      </c>
      <c r="H5232" s="27">
        <v>11128.515625</v>
      </c>
      <c r="I5232" s="27">
        <v>19163.8046875</v>
      </c>
      <c r="J5232" s="27">
        <f t="shared" si="729"/>
        <v>15201.722536476993</v>
      </c>
      <c r="K5232" s="28">
        <v>1.0769129991531372</v>
      </c>
      <c r="L5232" s="28">
        <v>1.0000905990600586</v>
      </c>
      <c r="M5232" s="27">
        <v>14900.166015625</v>
      </c>
      <c r="N5232" s="27">
        <v>11610.891663249353</v>
      </c>
      <c r="O5232" s="66">
        <f t="shared" si="730"/>
        <v>15985.679520874735</v>
      </c>
      <c r="P5232" s="66">
        <f t="shared" si="731"/>
        <v>16085.083228236075</v>
      </c>
      <c r="Q5232" s="66">
        <f t="shared" si="732"/>
        <v>14571.238580387435</v>
      </c>
      <c r="R5232" s="66">
        <f t="shared" si="733"/>
        <v>15902.638265164083</v>
      </c>
      <c r="S5232" s="67">
        <f>E5232/INDEX('CCG overall weighted population'!$F$4:$F$195,MATCH(A5232,'CCG overall weighted population'!$A$4:$A$195,0))*INDEX('CCG overall weighted population'!$T$4:$T$195,MATCH(A5232,'CCG overall weighted population'!$A$4:$A$195,0))</f>
        <v>0</v>
      </c>
      <c r="T5232" s="66">
        <f t="shared" si="734"/>
        <v>19959.385249624596</v>
      </c>
      <c r="U5232" s="66">
        <f t="shared" si="735"/>
        <v>19959.385249624596</v>
      </c>
      <c r="V5232" s="81">
        <f t="shared" si="736"/>
        <v>15895.337967473681</v>
      </c>
      <c r="W5232" s="110">
        <f t="shared" si="737"/>
        <v>0.96356790439193518</v>
      </c>
    </row>
    <row r="5233" spans="1:23" x14ac:dyDescent="0.2">
      <c r="A5233" s="31" t="s">
        <v>161</v>
      </c>
      <c r="B5233" s="25" t="s">
        <v>326</v>
      </c>
      <c r="C5233" s="53" t="s">
        <v>4713</v>
      </c>
      <c r="D5233" s="25" t="s">
        <v>4712</v>
      </c>
      <c r="E5233" s="97">
        <v>10623.583984375</v>
      </c>
      <c r="F5233" s="27">
        <v>10624.80078125</v>
      </c>
      <c r="G5233" s="27">
        <v>10686.888671875</v>
      </c>
      <c r="H5233" s="27">
        <v>6823.31494140625</v>
      </c>
      <c r="I5233" s="27">
        <v>10408.1845703125</v>
      </c>
      <c r="J5233" s="27">
        <f t="shared" si="729"/>
        <v>10050.085241835333</v>
      </c>
      <c r="K5233" s="28">
        <v>1.0769129991531372</v>
      </c>
      <c r="L5233" s="28">
        <v>1.0000905990600586</v>
      </c>
      <c r="M5233" s="27">
        <v>10239.1435546875</v>
      </c>
      <c r="N5233" s="27">
        <v>6713.480749758688</v>
      </c>
      <c r="O5233" s="66">
        <f t="shared" si="730"/>
        <v>10464.692169860558</v>
      </c>
      <c r="P5233" s="66">
        <f t="shared" si="731"/>
        <v>10529.7647366364</v>
      </c>
      <c r="Q5233" s="66">
        <f t="shared" si="732"/>
        <v>9886.5772741946203</v>
      </c>
      <c r="R5233" s="66">
        <f t="shared" si="733"/>
        <v>10452.24931059825</v>
      </c>
      <c r="S5233" s="67">
        <f>E5233/INDEX('CCG overall weighted population'!$F$4:$F$195,MATCH(A5233,'CCG overall weighted population'!$A$4:$A$195,0))*INDEX('CCG overall weighted population'!$T$4:$T$195,MATCH(A5233,'CCG overall weighted population'!$A$4:$A$195,0))</f>
        <v>0</v>
      </c>
      <c r="T5233" s="66">
        <f t="shared" si="734"/>
        <v>13118.607569182546</v>
      </c>
      <c r="U5233" s="66">
        <f t="shared" si="735"/>
        <v>13118.607569182546</v>
      </c>
      <c r="V5233" s="81">
        <f t="shared" si="736"/>
        <v>10447.451079623655</v>
      </c>
      <c r="W5233" s="110">
        <f t="shared" si="737"/>
        <v>0.98342057586117848</v>
      </c>
    </row>
    <row r="5234" spans="1:23" x14ac:dyDescent="0.2">
      <c r="A5234" s="31" t="s">
        <v>161</v>
      </c>
      <c r="B5234" s="25" t="s">
        <v>326</v>
      </c>
      <c r="C5234" s="53" t="s">
        <v>4711</v>
      </c>
      <c r="D5234" s="25" t="s">
        <v>4710</v>
      </c>
      <c r="E5234" s="97">
        <v>5439.75</v>
      </c>
      <c r="F5234" s="27">
        <v>5703.3056640625</v>
      </c>
      <c r="G5234" s="27">
        <v>4997.32080078125</v>
      </c>
      <c r="H5234" s="27">
        <v>3992.458740234375</v>
      </c>
      <c r="I5234" s="27">
        <v>8697.3935546875</v>
      </c>
      <c r="J5234" s="27">
        <f t="shared" si="729"/>
        <v>5526.3809374213242</v>
      </c>
      <c r="K5234" s="28">
        <v>1.0769129991531372</v>
      </c>
      <c r="L5234" s="28">
        <v>1.0000905990600586</v>
      </c>
      <c r="M5234" s="27">
        <v>5262.373046875</v>
      </c>
      <c r="N5234" s="27">
        <v>3923.5712253696797</v>
      </c>
      <c r="O5234" s="66">
        <f t="shared" si="730"/>
        <v>5779.3463642880761</v>
      </c>
      <c r="P5234" s="66">
        <f t="shared" si="731"/>
        <v>5815.2840580211032</v>
      </c>
      <c r="Q5234" s="66">
        <f t="shared" si="732"/>
        <v>5128.4928647244678</v>
      </c>
      <c r="R5234" s="66">
        <f t="shared" si="733"/>
        <v>5732.5136138561465</v>
      </c>
      <c r="S5234" s="67">
        <f>E5234/INDEX('CCG overall weighted population'!$F$4:$F$195,MATCH(A5234,'CCG overall weighted population'!$A$4:$A$195,0))*INDEX('CCG overall weighted population'!$T$4:$T$195,MATCH(A5234,'CCG overall weighted population'!$A$4:$A$195,0))</f>
        <v>0</v>
      </c>
      <c r="T5234" s="66">
        <f t="shared" si="734"/>
        <v>7194.8720558092873</v>
      </c>
      <c r="U5234" s="66">
        <f t="shared" si="735"/>
        <v>7194.8720558092873</v>
      </c>
      <c r="V5234" s="81">
        <f t="shared" si="736"/>
        <v>5729.882034416456</v>
      </c>
      <c r="W5234" s="110">
        <f t="shared" si="737"/>
        <v>1.0533355456439093</v>
      </c>
    </row>
    <row r="5235" spans="1:23" x14ac:dyDescent="0.2">
      <c r="A5235" s="31" t="s">
        <v>161</v>
      </c>
      <c r="B5235" s="25" t="s">
        <v>326</v>
      </c>
      <c r="C5235" s="53" t="s">
        <v>4709</v>
      </c>
      <c r="D5235" s="25" t="s">
        <v>4708</v>
      </c>
      <c r="E5235" s="97">
        <v>6765.75</v>
      </c>
      <c r="F5235" s="27">
        <v>6918.53955078125</v>
      </c>
      <c r="G5235" s="27">
        <v>6136.75146484375</v>
      </c>
      <c r="H5235" s="27">
        <v>4866.54248046875</v>
      </c>
      <c r="I5235" s="27">
        <v>7080.66259765625</v>
      </c>
      <c r="J5235" s="27">
        <f t="shared" si="729"/>
        <v>6567.647926700638</v>
      </c>
      <c r="K5235" s="28">
        <v>1.0769129991531372</v>
      </c>
      <c r="L5235" s="28">
        <v>1.0000905990600586</v>
      </c>
      <c r="M5235" s="27">
        <v>6312.7001953125</v>
      </c>
      <c r="N5235" s="27">
        <v>4978.4424527097126</v>
      </c>
      <c r="O5235" s="66">
        <f t="shared" si="730"/>
        <v>6902.2671050604586</v>
      </c>
      <c r="P5235" s="66">
        <f t="shared" si="731"/>
        <v>6945.1874537728972</v>
      </c>
      <c r="Q5235" s="66">
        <f t="shared" si="732"/>
        <v>6179.2744210522214</v>
      </c>
      <c r="R5235" s="66">
        <f t="shared" si="733"/>
        <v>6852.8814333568234</v>
      </c>
      <c r="S5235" s="67">
        <f>E5235/INDEX('CCG overall weighted population'!$F$4:$F$195,MATCH(A5235,'CCG overall weighted population'!$A$4:$A$195,0))*INDEX('CCG overall weighted population'!$T$4:$T$195,MATCH(A5235,'CCG overall weighted population'!$A$4:$A$195,0))</f>
        <v>0</v>
      </c>
      <c r="T5235" s="66">
        <f t="shared" si="734"/>
        <v>8601.044576231965</v>
      </c>
      <c r="U5235" s="66">
        <f t="shared" si="735"/>
        <v>8601.044576231965</v>
      </c>
      <c r="V5235" s="81">
        <f t="shared" si="736"/>
        <v>6849.7355355714153</v>
      </c>
      <c r="W5235" s="110">
        <f t="shared" si="737"/>
        <v>1.0124133371128723</v>
      </c>
    </row>
    <row r="5236" spans="1:23" x14ac:dyDescent="0.2">
      <c r="A5236" s="31" t="s">
        <v>161</v>
      </c>
      <c r="B5236" s="25" t="s">
        <v>326</v>
      </c>
      <c r="C5236" s="53" t="s">
        <v>4707</v>
      </c>
      <c r="D5236" s="25" t="s">
        <v>4706</v>
      </c>
      <c r="E5236" s="97">
        <v>13866.58203125</v>
      </c>
      <c r="F5236" s="27">
        <v>10974.833984375</v>
      </c>
      <c r="G5236" s="27">
        <v>9304.5859375</v>
      </c>
      <c r="H5236" s="27">
        <v>10435.45703125</v>
      </c>
      <c r="I5236" s="27">
        <v>18218.296875</v>
      </c>
      <c r="J5236" s="27">
        <f t="shared" si="729"/>
        <v>11088.646006061948</v>
      </c>
      <c r="K5236" s="28">
        <v>1.0769129991531372</v>
      </c>
      <c r="L5236" s="28">
        <v>1.0000905990600586</v>
      </c>
      <c r="M5236" s="27">
        <v>10680.47265625</v>
      </c>
      <c r="N5236" s="27">
        <v>9714.0960339051253</v>
      </c>
      <c r="O5236" s="66">
        <f t="shared" si="730"/>
        <v>11794.54843183412</v>
      </c>
      <c r="P5236" s="66">
        <f t="shared" si="731"/>
        <v>11867.890440176412</v>
      </c>
      <c r="Q5236" s="66">
        <f t="shared" si="732"/>
        <v>10583.834994015513</v>
      </c>
      <c r="R5236" s="66">
        <f t="shared" si="733"/>
        <v>11713.139126169297</v>
      </c>
      <c r="S5236" s="67">
        <f>E5236/INDEX('CCG overall weighted population'!$F$4:$F$195,MATCH(A5236,'CCG overall weighted population'!$A$4:$A$195,0))*INDEX('CCG overall weighted population'!$T$4:$T$195,MATCH(A5236,'CCG overall weighted population'!$A$4:$A$195,0))</f>
        <v>0</v>
      </c>
      <c r="T5236" s="66">
        <f t="shared" si="734"/>
        <v>14701.149105164026</v>
      </c>
      <c r="U5236" s="66">
        <f t="shared" si="735"/>
        <v>14701.149105164026</v>
      </c>
      <c r="V5236" s="81">
        <f t="shared" si="736"/>
        <v>11707.762068533681</v>
      </c>
      <c r="W5236" s="110">
        <f t="shared" si="737"/>
        <v>0.84431491784701085</v>
      </c>
    </row>
    <row r="5237" spans="1:23" x14ac:dyDescent="0.2">
      <c r="A5237" s="31" t="s">
        <v>161</v>
      </c>
      <c r="B5237" s="25" t="s">
        <v>326</v>
      </c>
      <c r="C5237" s="53" t="s">
        <v>4705</v>
      </c>
      <c r="D5237" s="25" t="s">
        <v>4704</v>
      </c>
      <c r="E5237" s="97">
        <v>8419</v>
      </c>
      <c r="F5237" s="27">
        <v>8804.1005859375</v>
      </c>
      <c r="G5237" s="27">
        <v>11278.1474609375</v>
      </c>
      <c r="H5237" s="27">
        <v>5763.689453125</v>
      </c>
      <c r="I5237" s="27">
        <v>10056.2802734375</v>
      </c>
      <c r="J5237" s="27">
        <f t="shared" si="729"/>
        <v>8559.327197653598</v>
      </c>
      <c r="K5237" s="28">
        <v>1.0769129991531372</v>
      </c>
      <c r="L5237" s="28">
        <v>1.0000905990600586</v>
      </c>
      <c r="M5237" s="27">
        <v>8816.8505859375</v>
      </c>
      <c r="N5237" s="27">
        <v>5325.609719507901</v>
      </c>
      <c r="O5237" s="66">
        <f t="shared" si="730"/>
        <v>8870.2110443591337</v>
      </c>
      <c r="P5237" s="66">
        <f t="shared" si="731"/>
        <v>8925.3686535014531</v>
      </c>
      <c r="Q5237" s="66">
        <f t="shared" si="732"/>
        <v>8467.7264992945402</v>
      </c>
      <c r="R5237" s="66">
        <f t="shared" si="733"/>
        <v>8870.214707524814</v>
      </c>
      <c r="S5237" s="67">
        <f>E5237/INDEX('CCG overall weighted population'!$F$4:$F$195,MATCH(A5237,'CCG overall weighted population'!$A$4:$A$195,0))*INDEX('CCG overall weighted population'!$T$4:$T$195,MATCH(A5237,'CCG overall weighted population'!$A$4:$A$195,0))</f>
        <v>0</v>
      </c>
      <c r="T5237" s="66">
        <f t="shared" si="734"/>
        <v>11132.997534264618</v>
      </c>
      <c r="U5237" s="66">
        <f t="shared" si="735"/>
        <v>11132.997534264618</v>
      </c>
      <c r="V5237" s="81">
        <f t="shared" si="736"/>
        <v>8866.1427285950922</v>
      </c>
      <c r="W5237" s="110">
        <f t="shared" si="737"/>
        <v>1.0531111448622275</v>
      </c>
    </row>
    <row r="5238" spans="1:23" x14ac:dyDescent="0.2">
      <c r="A5238" s="31" t="s">
        <v>161</v>
      </c>
      <c r="B5238" s="25" t="s">
        <v>326</v>
      </c>
      <c r="C5238" s="53" t="s">
        <v>4703</v>
      </c>
      <c r="D5238" s="25" t="s">
        <v>4702</v>
      </c>
      <c r="E5238" s="97">
        <v>14191.9169921875</v>
      </c>
      <c r="F5238" s="27">
        <v>12055.2431640625</v>
      </c>
      <c r="G5238" s="27">
        <v>10535.861328125</v>
      </c>
      <c r="H5238" s="27">
        <v>8674.8701171875</v>
      </c>
      <c r="I5238" s="27">
        <v>12201.5302734375</v>
      </c>
      <c r="J5238" s="27">
        <f t="shared" si="729"/>
        <v>11457.319143681603</v>
      </c>
      <c r="K5238" s="28">
        <v>1.0769129991531372</v>
      </c>
      <c r="L5238" s="28">
        <v>1.0000905990600586</v>
      </c>
      <c r="M5238" s="27">
        <v>11942.173828125</v>
      </c>
      <c r="N5238" s="27">
        <v>11091.789715834882</v>
      </c>
      <c r="O5238" s="66">
        <f t="shared" si="730"/>
        <v>12300.285875419526</v>
      </c>
      <c r="P5238" s="66">
        <f t="shared" si="731"/>
        <v>12376.77270952779</v>
      </c>
      <c r="Q5238" s="66">
        <f t="shared" si="732"/>
        <v>11857.135416895988</v>
      </c>
      <c r="R5238" s="66">
        <f t="shared" si="733"/>
        <v>12314.147256645441</v>
      </c>
      <c r="S5238" s="67">
        <f>E5238/INDEX('CCG overall weighted population'!$F$4:$F$195,MATCH(A5238,'CCG overall weighted population'!$A$4:$A$195,0))*INDEX('CCG overall weighted population'!$T$4:$T$195,MATCH(A5238,'CCG overall weighted population'!$A$4:$A$195,0))</f>
        <v>0</v>
      </c>
      <c r="T5238" s="66">
        <f t="shared" si="734"/>
        <v>15455.473803639223</v>
      </c>
      <c r="U5238" s="66">
        <f t="shared" si="735"/>
        <v>15455.473803639223</v>
      </c>
      <c r="V5238" s="81">
        <f t="shared" si="736"/>
        <v>12308.49429898659</v>
      </c>
      <c r="W5238" s="110">
        <f t="shared" si="737"/>
        <v>0.86728905656383748</v>
      </c>
    </row>
    <row r="5239" spans="1:23" x14ac:dyDescent="0.2">
      <c r="A5239" s="31" t="s">
        <v>161</v>
      </c>
      <c r="B5239" s="25" t="s">
        <v>326</v>
      </c>
      <c r="C5239" s="53" t="s">
        <v>4701</v>
      </c>
      <c r="D5239" s="25" t="s">
        <v>3790</v>
      </c>
      <c r="E5239" s="97">
        <v>13445.08203125</v>
      </c>
      <c r="F5239" s="27">
        <v>10831.9130859375</v>
      </c>
      <c r="G5239" s="27">
        <v>10770.748046875</v>
      </c>
      <c r="H5239" s="27">
        <v>7931.935546875</v>
      </c>
      <c r="I5239" s="27">
        <v>13267.92578125</v>
      </c>
      <c r="J5239" s="27">
        <f t="shared" si="729"/>
        <v>10494.898704304889</v>
      </c>
      <c r="K5239" s="28">
        <v>1.0769129991531372</v>
      </c>
      <c r="L5239" s="28">
        <v>1.0000905990600586</v>
      </c>
      <c r="M5239" s="27">
        <v>11979.2587890625</v>
      </c>
      <c r="N5239" s="27">
        <v>8523.6639230577603</v>
      </c>
      <c r="O5239" s="66">
        <f t="shared" si="730"/>
        <v>11090.812729611911</v>
      </c>
      <c r="P5239" s="66">
        <f t="shared" si="731"/>
        <v>11159.778700156618</v>
      </c>
      <c r="Q5239" s="66">
        <f t="shared" si="732"/>
        <v>11633.699302462026</v>
      </c>
      <c r="R5239" s="66">
        <f t="shared" si="733"/>
        <v>11216.894486052841</v>
      </c>
      <c r="S5239" s="67">
        <f>E5239/INDEX('CCG overall weighted population'!$F$4:$F$195,MATCH(A5239,'CCG overall weighted population'!$A$4:$A$195,0))*INDEX('CCG overall weighted population'!$T$4:$T$195,MATCH(A5239,'CCG overall weighted population'!$A$4:$A$195,0))</f>
        <v>0</v>
      </c>
      <c r="T5239" s="66">
        <f t="shared" si="734"/>
        <v>14078.312957790749</v>
      </c>
      <c r="U5239" s="66">
        <f t="shared" si="735"/>
        <v>14078.312957790749</v>
      </c>
      <c r="V5239" s="81">
        <f t="shared" si="736"/>
        <v>11211.745235498018</v>
      </c>
      <c r="W5239" s="110">
        <f t="shared" si="737"/>
        <v>0.83389191746386493</v>
      </c>
    </row>
    <row r="5240" spans="1:23" x14ac:dyDescent="0.2">
      <c r="A5240" s="31" t="s">
        <v>161</v>
      </c>
      <c r="B5240" s="25" t="s">
        <v>326</v>
      </c>
      <c r="C5240" s="53" t="s">
        <v>4700</v>
      </c>
      <c r="D5240" s="25" t="s">
        <v>4699</v>
      </c>
      <c r="E5240" s="97">
        <v>4127.9169921875</v>
      </c>
      <c r="F5240" s="27">
        <v>4397.4658203125</v>
      </c>
      <c r="G5240" s="27">
        <v>4693.73583984375</v>
      </c>
      <c r="H5240" s="27">
        <v>2457.659423828125</v>
      </c>
      <c r="I5240" s="27">
        <v>3234.69873046875</v>
      </c>
      <c r="J5240" s="27">
        <f t="shared" si="729"/>
        <v>4077.3358723449655</v>
      </c>
      <c r="K5240" s="28">
        <v>1.0769129991531372</v>
      </c>
      <c r="L5240" s="28">
        <v>1.0000905990600586</v>
      </c>
      <c r="M5240" s="27">
        <v>4314.59033203125</v>
      </c>
      <c r="N5240" s="27">
        <v>3510.0128430819977</v>
      </c>
      <c r="O5240" s="66">
        <f t="shared" si="730"/>
        <v>4330.2325278051721</v>
      </c>
      <c r="P5240" s="66">
        <f t="shared" si="731"/>
        <v>4357.159200921471</v>
      </c>
      <c r="Q5240" s="66">
        <f t="shared" si="732"/>
        <v>4234.1325831363247</v>
      </c>
      <c r="R5240" s="66">
        <f t="shared" si="733"/>
        <v>4342.3323250127823</v>
      </c>
      <c r="S5240" s="67">
        <f>E5240/INDEX('CCG overall weighted population'!$F$4:$F$195,MATCH(A5240,'CCG overall weighted population'!$A$4:$A$195,0))*INDEX('CCG overall weighted population'!$T$4:$T$195,MATCH(A5240,'CCG overall weighted population'!$A$4:$A$195,0))</f>
        <v>0</v>
      </c>
      <c r="T5240" s="66">
        <f t="shared" si="734"/>
        <v>5450.0569221074429</v>
      </c>
      <c r="U5240" s="66">
        <f t="shared" si="735"/>
        <v>5450.0569221074429</v>
      </c>
      <c r="V5240" s="81">
        <f t="shared" si="736"/>
        <v>4340.3389250426226</v>
      </c>
      <c r="W5240" s="110">
        <f t="shared" si="737"/>
        <v>1.0514598363429188</v>
      </c>
    </row>
    <row r="5241" spans="1:23" x14ac:dyDescent="0.2">
      <c r="A5241" s="31" t="s">
        <v>161</v>
      </c>
      <c r="B5241" s="25" t="s">
        <v>326</v>
      </c>
      <c r="C5241" s="53" t="s">
        <v>4698</v>
      </c>
      <c r="D5241" s="25" t="s">
        <v>4697</v>
      </c>
      <c r="E5241" s="97">
        <v>13374.4169921875</v>
      </c>
      <c r="F5241" s="27">
        <v>12905.845703125</v>
      </c>
      <c r="G5241" s="27">
        <v>11759.37109375</v>
      </c>
      <c r="H5241" s="27">
        <v>11647.5087890625</v>
      </c>
      <c r="I5241" s="27">
        <v>19824.1796875</v>
      </c>
      <c r="J5241" s="27">
        <f t="shared" si="729"/>
        <v>12931.966669039854</v>
      </c>
      <c r="K5241" s="28">
        <v>1.0769129991531372</v>
      </c>
      <c r="L5241" s="28">
        <v>1.0000905990600586</v>
      </c>
      <c r="M5241" s="27">
        <v>11949.0556640625</v>
      </c>
      <c r="N5241" s="27">
        <v>14748.174461634801</v>
      </c>
      <c r="O5241" s="66">
        <f t="shared" si="730"/>
        <v>14123.472245997602</v>
      </c>
      <c r="P5241" s="66">
        <f t="shared" si="731"/>
        <v>14211.296194941022</v>
      </c>
      <c r="Q5241" s="66">
        <f t="shared" si="732"/>
        <v>12228.967543819732</v>
      </c>
      <c r="R5241" s="66">
        <f t="shared" si="733"/>
        <v>13972.390651981677</v>
      </c>
      <c r="S5241" s="67">
        <f>E5241/INDEX('CCG overall weighted population'!$F$4:$F$195,MATCH(A5241,'CCG overall weighted population'!$A$4:$A$195,0))*INDEX('CCG overall weighted population'!$T$4:$T$195,MATCH(A5241,'CCG overall weighted population'!$A$4:$A$195,0))</f>
        <v>0</v>
      </c>
      <c r="T5241" s="66">
        <f t="shared" si="734"/>
        <v>17536.733416873591</v>
      </c>
      <c r="U5241" s="66">
        <f t="shared" si="735"/>
        <v>17536.733416873591</v>
      </c>
      <c r="V5241" s="81">
        <f t="shared" si="736"/>
        <v>13965.976457713703</v>
      </c>
      <c r="W5241" s="110">
        <f t="shared" si="737"/>
        <v>1.044230673073208</v>
      </c>
    </row>
    <row r="5242" spans="1:23" x14ac:dyDescent="0.2">
      <c r="A5242" s="31" t="s">
        <v>161</v>
      </c>
      <c r="B5242" s="25" t="s">
        <v>326</v>
      </c>
      <c r="C5242" s="53" t="s">
        <v>4696</v>
      </c>
      <c r="D5242" s="25" t="s">
        <v>4695</v>
      </c>
      <c r="E5242" s="97">
        <v>9422</v>
      </c>
      <c r="F5242" s="27">
        <v>8325.4794921875</v>
      </c>
      <c r="G5242" s="27">
        <v>7394.4091796875</v>
      </c>
      <c r="H5242" s="27">
        <v>6486.10498046875</v>
      </c>
      <c r="I5242" s="27">
        <v>13098.4052734375</v>
      </c>
      <c r="J5242" s="27">
        <f t="shared" si="729"/>
        <v>8188.9652412771356</v>
      </c>
      <c r="K5242" s="28">
        <v>1.0769129991531372</v>
      </c>
      <c r="L5242" s="28">
        <v>1.0000905990600586</v>
      </c>
      <c r="M5242" s="27">
        <v>8280.5625</v>
      </c>
      <c r="N5242" s="27">
        <v>6111.0644228942338</v>
      </c>
      <c r="O5242" s="66">
        <f t="shared" si="730"/>
        <v>8595.8099794727405</v>
      </c>
      <c r="P5242" s="66">
        <f t="shared" si="731"/>
        <v>8649.2612812217467</v>
      </c>
      <c r="Q5242" s="66">
        <f t="shared" si="732"/>
        <v>8063.6126922894236</v>
      </c>
      <c r="R5242" s="66">
        <f t="shared" si="733"/>
        <v>8578.6803036209294</v>
      </c>
      <c r="S5242" s="67">
        <f>E5242/INDEX('CCG overall weighted population'!$F$4:$F$195,MATCH(A5242,'CCG overall weighted population'!$A$4:$A$195,0))*INDEX('CCG overall weighted population'!$T$4:$T$195,MATCH(A5242,'CCG overall weighted population'!$A$4:$A$195,0))</f>
        <v>0</v>
      </c>
      <c r="T5242" s="66">
        <f t="shared" si="734"/>
        <v>10767.092997922122</v>
      </c>
      <c r="U5242" s="66">
        <f t="shared" si="735"/>
        <v>10767.092997922122</v>
      </c>
      <c r="V5242" s="81">
        <f t="shared" si="736"/>
        <v>8574.7421570717215</v>
      </c>
      <c r="W5242" s="110">
        <f t="shared" si="737"/>
        <v>0.91007664583652315</v>
      </c>
    </row>
    <row r="5243" spans="1:23" x14ac:dyDescent="0.2">
      <c r="A5243" s="31" t="s">
        <v>161</v>
      </c>
      <c r="B5243" s="25" t="s">
        <v>326</v>
      </c>
      <c r="C5243" s="53" t="s">
        <v>4694</v>
      </c>
      <c r="D5243" s="25" t="s">
        <v>4693</v>
      </c>
      <c r="E5243" s="97">
        <v>4597.0830078125</v>
      </c>
      <c r="F5243" s="27">
        <v>4669.908203125</v>
      </c>
      <c r="G5243" s="27">
        <v>4272.640625</v>
      </c>
      <c r="H5243" s="27">
        <v>3497.284423828125</v>
      </c>
      <c r="I5243" s="27">
        <v>5186.05908203125</v>
      </c>
      <c r="J5243" s="27">
        <f t="shared" si="729"/>
        <v>4490.2071562843139</v>
      </c>
      <c r="K5243" s="28">
        <v>1.0769129991531372</v>
      </c>
      <c r="L5243" s="28">
        <v>1.0000905990600586</v>
      </c>
      <c r="M5243" s="27">
        <v>4403.81298828125</v>
      </c>
      <c r="N5243" s="27">
        <v>3051.1228123616042</v>
      </c>
      <c r="O5243" s="66">
        <f t="shared" si="730"/>
        <v>4681.0096484633477</v>
      </c>
      <c r="P5243" s="66">
        <f t="shared" si="731"/>
        <v>4710.1175579922383</v>
      </c>
      <c r="Q5243" s="66">
        <f t="shared" si="732"/>
        <v>4268.5439706892857</v>
      </c>
      <c r="R5243" s="66">
        <f t="shared" si="733"/>
        <v>4656.9001575518796</v>
      </c>
      <c r="S5243" s="67">
        <f>E5243/INDEX('CCG overall weighted population'!$F$4:$F$195,MATCH(A5243,'CCG overall weighted population'!$A$4:$A$195,0))*INDEX('CCG overall weighted population'!$T$4:$T$195,MATCH(A5243,'CCG overall weighted population'!$A$4:$A$195,0))</f>
        <v>0</v>
      </c>
      <c r="T5243" s="66">
        <f t="shared" si="734"/>
        <v>5844.8706915019793</v>
      </c>
      <c r="U5243" s="66">
        <f t="shared" si="735"/>
        <v>5844.8706915019793</v>
      </c>
      <c r="V5243" s="81">
        <f t="shared" si="736"/>
        <v>4654.7623514282823</v>
      </c>
      <c r="W5243" s="110">
        <f t="shared" si="737"/>
        <v>1.0125469441203823</v>
      </c>
    </row>
    <row r="5244" spans="1:23" x14ac:dyDescent="0.2">
      <c r="A5244" s="31" t="s">
        <v>161</v>
      </c>
      <c r="B5244" s="25" t="s">
        <v>326</v>
      </c>
      <c r="C5244" s="53" t="s">
        <v>4692</v>
      </c>
      <c r="D5244" s="25" t="s">
        <v>4691</v>
      </c>
      <c r="E5244" s="97">
        <v>8391.5830078125</v>
      </c>
      <c r="F5244" s="27">
        <v>7857.0244140625</v>
      </c>
      <c r="G5244" s="27">
        <v>5959.24072265625</v>
      </c>
      <c r="H5244" s="27">
        <v>5608.23046875</v>
      </c>
      <c r="I5244" s="27">
        <v>10312.953125</v>
      </c>
      <c r="J5244" s="27">
        <f t="shared" si="729"/>
        <v>7500.624897373792</v>
      </c>
      <c r="K5244" s="28">
        <v>1.0769129991531372</v>
      </c>
      <c r="L5244" s="28">
        <v>1.0000905990600586</v>
      </c>
      <c r="M5244" s="27">
        <v>7126.64892578125</v>
      </c>
      <c r="N5244" s="27">
        <v>6413.2830392167552</v>
      </c>
      <c r="O5244" s="66">
        <f t="shared" si="730"/>
        <v>7961.1444024554285</v>
      </c>
      <c r="P5244" s="66">
        <f t="shared" si="731"/>
        <v>8010.6491649780137</v>
      </c>
      <c r="Q5244" s="66">
        <f t="shared" si="732"/>
        <v>7055.3123371248012</v>
      </c>
      <c r="R5244" s="66">
        <f t="shared" si="733"/>
        <v>7895.5142384670989</v>
      </c>
      <c r="S5244" s="67">
        <f>E5244/INDEX('CCG overall weighted population'!$F$4:$F$195,MATCH(A5244,'CCG overall weighted population'!$A$4:$A$195,0))*INDEX('CCG overall weighted population'!$T$4:$T$195,MATCH(A5244,'CCG overall weighted population'!$A$4:$A$195,0))</f>
        <v>0</v>
      </c>
      <c r="T5244" s="66">
        <f t="shared" si="734"/>
        <v>9909.651958484963</v>
      </c>
      <c r="U5244" s="66">
        <f t="shared" si="735"/>
        <v>9909.651958484963</v>
      </c>
      <c r="V5244" s="81">
        <f t="shared" si="736"/>
        <v>7891.8897075308778</v>
      </c>
      <c r="W5244" s="110">
        <f t="shared" si="737"/>
        <v>0.94045303492601917</v>
      </c>
    </row>
    <row r="5245" spans="1:23" x14ac:dyDescent="0.2">
      <c r="A5245" s="31" t="s">
        <v>161</v>
      </c>
      <c r="B5245" s="25" t="s">
        <v>326</v>
      </c>
      <c r="C5245" s="53" t="s">
        <v>4690</v>
      </c>
      <c r="D5245" s="25" t="s">
        <v>4689</v>
      </c>
      <c r="E5245" s="97">
        <v>4574.0830078125</v>
      </c>
      <c r="F5245" s="27">
        <v>3922.388916015625</v>
      </c>
      <c r="G5245" s="27">
        <v>4090.59716796875</v>
      </c>
      <c r="H5245" s="27">
        <v>2493.251708984375</v>
      </c>
      <c r="I5245" s="27">
        <v>4073.786865234375</v>
      </c>
      <c r="J5245" s="27">
        <f t="shared" si="729"/>
        <v>3725.3209171262656</v>
      </c>
      <c r="K5245" s="28">
        <v>1.0769129991531372</v>
      </c>
      <c r="L5245" s="28">
        <v>1.0000905990600586</v>
      </c>
      <c r="M5245" s="27">
        <v>4263.138671875</v>
      </c>
      <c r="N5245" s="27">
        <v>2557.6124784673743</v>
      </c>
      <c r="O5245" s="66">
        <f t="shared" si="730"/>
        <v>3886.4465584964728</v>
      </c>
      <c r="P5245" s="66">
        <f t="shared" si="731"/>
        <v>3910.6136385303112</v>
      </c>
      <c r="Q5245" s="66">
        <f t="shared" si="732"/>
        <v>4092.5860525342378</v>
      </c>
      <c r="R5245" s="66">
        <f t="shared" si="733"/>
        <v>3932.5445218612053</v>
      </c>
      <c r="S5245" s="67">
        <f>E5245/INDEX('CCG overall weighted population'!$F$4:$F$195,MATCH(A5245,'CCG overall weighted population'!$A$4:$A$195,0))*INDEX('CCG overall weighted population'!$T$4:$T$195,MATCH(A5245,'CCG overall weighted population'!$A$4:$A$195,0))</f>
        <v>0</v>
      </c>
      <c r="T5245" s="66">
        <f t="shared" si="734"/>
        <v>4935.7326636215648</v>
      </c>
      <c r="U5245" s="66">
        <f t="shared" si="735"/>
        <v>4935.7326636215648</v>
      </c>
      <c r="V5245" s="81">
        <f t="shared" si="736"/>
        <v>3930.7392399191995</v>
      </c>
      <c r="W5245" s="110">
        <f t="shared" si="737"/>
        <v>0.85935022018741813</v>
      </c>
    </row>
    <row r="5246" spans="1:23" x14ac:dyDescent="0.2">
      <c r="A5246" s="31" t="s">
        <v>161</v>
      </c>
      <c r="B5246" s="25" t="s">
        <v>326</v>
      </c>
      <c r="C5246" s="53" t="s">
        <v>4688</v>
      </c>
      <c r="D5246" s="25" t="s">
        <v>4687</v>
      </c>
      <c r="E5246" s="97">
        <v>5020.166015625</v>
      </c>
      <c r="F5246" s="27">
        <v>4098.921875</v>
      </c>
      <c r="G5246" s="27">
        <v>3826.571533203125</v>
      </c>
      <c r="H5246" s="27">
        <v>3070.224609375</v>
      </c>
      <c r="I5246" s="27">
        <v>5490.44970703125</v>
      </c>
      <c r="J5246" s="27">
        <f t="shared" si="729"/>
        <v>3985.2698830909953</v>
      </c>
      <c r="K5246" s="28">
        <v>1.0769129991531372</v>
      </c>
      <c r="L5246" s="28">
        <v>1.0000905990600586</v>
      </c>
      <c r="M5246" s="27">
        <v>4325.24365234375</v>
      </c>
      <c r="N5246" s="27">
        <v>4260.7786584491441</v>
      </c>
      <c r="O5246" s="66">
        <f t="shared" si="730"/>
        <v>4321.8503604996131</v>
      </c>
      <c r="P5246" s="66">
        <f t="shared" si="731"/>
        <v>4348.7249108078186</v>
      </c>
      <c r="Q5246" s="66">
        <f t="shared" si="732"/>
        <v>4318.7971529542901</v>
      </c>
      <c r="R5246" s="66">
        <f t="shared" si="733"/>
        <v>4345.1180884801943</v>
      </c>
      <c r="S5246" s="67">
        <f>E5246/INDEX('CCG overall weighted population'!$F$4:$F$195,MATCH(A5246,'CCG overall weighted population'!$A$4:$A$195,0))*INDEX('CCG overall weighted population'!$T$4:$T$195,MATCH(A5246,'CCG overall weighted population'!$A$4:$A$195,0))</f>
        <v>0</v>
      </c>
      <c r="T5246" s="66">
        <f t="shared" si="734"/>
        <v>5453.5533310260935</v>
      </c>
      <c r="U5246" s="66">
        <f t="shared" si="735"/>
        <v>5453.5533310260935</v>
      </c>
      <c r="V5246" s="81">
        <f t="shared" si="736"/>
        <v>4343.1234096717517</v>
      </c>
      <c r="W5246" s="110">
        <f t="shared" si="737"/>
        <v>0.8651354150747228</v>
      </c>
    </row>
    <row r="5247" spans="1:23" x14ac:dyDescent="0.2">
      <c r="A5247" s="31" t="s">
        <v>161</v>
      </c>
      <c r="B5247" s="25" t="s">
        <v>326</v>
      </c>
      <c r="C5247" s="53" t="s">
        <v>4686</v>
      </c>
      <c r="D5247" s="25" t="s">
        <v>4685</v>
      </c>
      <c r="E5247" s="97">
        <v>3124.08349609375</v>
      </c>
      <c r="F5247" s="27">
        <v>2397.85595703125</v>
      </c>
      <c r="G5247" s="27">
        <v>2176.509765625</v>
      </c>
      <c r="H5247" s="27">
        <v>2669.40478515625</v>
      </c>
      <c r="I5247" s="27">
        <v>4986.6923828125</v>
      </c>
      <c r="J5247" s="27">
        <f t="shared" si="729"/>
        <v>2532.2050400585317</v>
      </c>
      <c r="K5247" s="28">
        <v>1.0769129991531372</v>
      </c>
      <c r="L5247" s="28">
        <v>1.0000905990600586</v>
      </c>
      <c r="M5247" s="27">
        <v>2690.567626953125</v>
      </c>
      <c r="N5247" s="27">
        <v>3281.8179360877243</v>
      </c>
      <c r="O5247" s="66">
        <f t="shared" si="730"/>
        <v>2807.9456855605345</v>
      </c>
      <c r="P5247" s="66">
        <f t="shared" si="731"/>
        <v>2825.4063265579666</v>
      </c>
      <c r="Q5247" s="66">
        <f t="shared" si="732"/>
        <v>2749.6926578665848</v>
      </c>
      <c r="R5247" s="66">
        <f t="shared" si="733"/>
        <v>2816.2814949525077</v>
      </c>
      <c r="S5247" s="67">
        <f>E5247/INDEX('CCG overall weighted population'!$F$4:$F$195,MATCH(A5247,'CCG overall weighted population'!$A$4:$A$195,0))*INDEX('CCG overall weighted population'!$T$4:$T$195,MATCH(A5247,'CCG overall weighted population'!$A$4:$A$195,0))</f>
        <v>0</v>
      </c>
      <c r="T5247" s="66">
        <f t="shared" si="734"/>
        <v>3534.7120642416116</v>
      </c>
      <c r="U5247" s="66">
        <f t="shared" si="735"/>
        <v>3534.7120642416116</v>
      </c>
      <c r="V5247" s="81">
        <f t="shared" si="736"/>
        <v>2814.9886470017263</v>
      </c>
      <c r="W5247" s="110">
        <f t="shared" si="737"/>
        <v>0.90106063122880498</v>
      </c>
    </row>
    <row r="5248" spans="1:23" x14ac:dyDescent="0.2">
      <c r="A5248" s="31" t="s">
        <v>161</v>
      </c>
      <c r="B5248" s="25" t="s">
        <v>326</v>
      </c>
      <c r="C5248" s="53" t="s">
        <v>4684</v>
      </c>
      <c r="D5248" s="25" t="s">
        <v>4683</v>
      </c>
      <c r="E5248" s="97">
        <v>3805.9169921875</v>
      </c>
      <c r="F5248" s="27">
        <v>3041.83935546875</v>
      </c>
      <c r="G5248" s="27">
        <v>2468.846435546875</v>
      </c>
      <c r="H5248" s="27">
        <v>2034.0703125</v>
      </c>
      <c r="I5248" s="27">
        <v>6647.64697265625</v>
      </c>
      <c r="J5248" s="27">
        <f t="shared" si="729"/>
        <v>3004.289308798348</v>
      </c>
      <c r="K5248" s="28">
        <v>1.0769129991531372</v>
      </c>
      <c r="L5248" s="28">
        <v>1.0000905990600586</v>
      </c>
      <c r="M5248" s="27">
        <v>2930.04296875</v>
      </c>
      <c r="N5248" s="27">
        <v>2442.6669434496762</v>
      </c>
      <c r="O5248" s="66">
        <f t="shared" si="730"/>
        <v>3175.1640080905004</v>
      </c>
      <c r="P5248" s="66">
        <f t="shared" si="731"/>
        <v>3194.9081217812782</v>
      </c>
      <c r="Q5248" s="66">
        <f t="shared" si="732"/>
        <v>2881.3053662199677</v>
      </c>
      <c r="R5248" s="66">
        <f t="shared" si="733"/>
        <v>3157.113462178017</v>
      </c>
      <c r="S5248" s="67">
        <f>E5248/INDEX('CCG overall weighted population'!$F$4:$F$195,MATCH(A5248,'CCG overall weighted population'!$A$4:$A$195,0))*INDEX('CCG overall weighted population'!$T$4:$T$195,MATCH(A5248,'CCG overall weighted population'!$A$4:$A$195,0))</f>
        <v>0</v>
      </c>
      <c r="T5248" s="66">
        <f t="shared" si="734"/>
        <v>3962.4899225950526</v>
      </c>
      <c r="U5248" s="66">
        <f t="shared" si="735"/>
        <v>3962.4899225950526</v>
      </c>
      <c r="V5248" s="81">
        <f t="shared" si="736"/>
        <v>3155.6641512063425</v>
      </c>
      <c r="W5248" s="110">
        <f t="shared" si="737"/>
        <v>0.8291468672816702</v>
      </c>
    </row>
    <row r="5249" spans="1:23" x14ac:dyDescent="0.2">
      <c r="A5249" s="31" t="s">
        <v>161</v>
      </c>
      <c r="B5249" s="25" t="s">
        <v>326</v>
      </c>
      <c r="C5249" s="53" t="s">
        <v>4682</v>
      </c>
      <c r="D5249" s="25" t="s">
        <v>4681</v>
      </c>
      <c r="E5249" s="97">
        <v>3647.66650390625</v>
      </c>
      <c r="F5249" s="27">
        <v>3295.2216796875</v>
      </c>
      <c r="G5249" s="27">
        <v>2838.941162109375</v>
      </c>
      <c r="H5249" s="27">
        <v>2612.84716796875</v>
      </c>
      <c r="I5249" s="27">
        <v>4444.80419921875</v>
      </c>
      <c r="J5249" s="27">
        <f t="shared" si="729"/>
        <v>3211.5913829295782</v>
      </c>
      <c r="K5249" s="28">
        <v>1.0769129991531372</v>
      </c>
      <c r="L5249" s="28">
        <v>1.0000905990600586</v>
      </c>
      <c r="M5249" s="27">
        <v>3165.322021484375</v>
      </c>
      <c r="N5249" s="27">
        <v>2412.0372543533608</v>
      </c>
      <c r="O5249" s="66">
        <f t="shared" si="730"/>
        <v>3372.8050300694049</v>
      </c>
      <c r="P5249" s="66">
        <f t="shared" si="731"/>
        <v>3393.7781343880592</v>
      </c>
      <c r="Q5249" s="66">
        <f t="shared" si="732"/>
        <v>3089.9935447712733</v>
      </c>
      <c r="R5249" s="66">
        <f t="shared" si="733"/>
        <v>3357.1667368359795</v>
      </c>
      <c r="S5249" s="67">
        <f>E5249/INDEX('CCG overall weighted population'!$F$4:$F$195,MATCH(A5249,'CCG overall weighted population'!$A$4:$A$195,0))*INDEX('CCG overall weighted population'!$T$4:$T$195,MATCH(A5249,'CCG overall weighted population'!$A$4:$A$195,0))</f>
        <v>0</v>
      </c>
      <c r="T5249" s="66">
        <f t="shared" si="734"/>
        <v>4213.5765858749473</v>
      </c>
      <c r="U5249" s="66">
        <f t="shared" si="735"/>
        <v>4213.5765858749473</v>
      </c>
      <c r="V5249" s="81">
        <f t="shared" si="736"/>
        <v>3355.6255889983331</v>
      </c>
      <c r="W5249" s="110">
        <f t="shared" si="737"/>
        <v>0.91993760542659997</v>
      </c>
    </row>
    <row r="5250" spans="1:23" x14ac:dyDescent="0.2">
      <c r="A5250" s="31" t="s">
        <v>161</v>
      </c>
      <c r="B5250" s="25" t="s">
        <v>326</v>
      </c>
      <c r="C5250" s="53" t="s">
        <v>4680</v>
      </c>
      <c r="D5250" s="25" t="s">
        <v>4679</v>
      </c>
      <c r="E5250" s="97">
        <v>12351.08203125</v>
      </c>
      <c r="F5250" s="27">
        <v>12110.5087890625</v>
      </c>
      <c r="G5250" s="27">
        <v>11631.443359375</v>
      </c>
      <c r="H5250" s="27">
        <v>8683.8349609375</v>
      </c>
      <c r="I5250" s="27">
        <v>12452.6240234375</v>
      </c>
      <c r="J5250" s="27">
        <f t="shared" si="729"/>
        <v>11580.529192604234</v>
      </c>
      <c r="K5250" s="28">
        <v>1.0769129991531372</v>
      </c>
      <c r="L5250" s="28">
        <v>1.0000905990600586</v>
      </c>
      <c r="M5250" s="27">
        <v>11766.6103515625</v>
      </c>
      <c r="N5250" s="27">
        <v>9093.1073779264516</v>
      </c>
      <c r="O5250" s="66">
        <f t="shared" si="730"/>
        <v>12204.454347852567</v>
      </c>
      <c r="P5250" s="66">
        <f t="shared" si="731"/>
        <v>12280.345273034356</v>
      </c>
      <c r="Q5250" s="66">
        <f t="shared" si="732"/>
        <v>11499.260054198894</v>
      </c>
      <c r="R5250" s="66">
        <f t="shared" si="733"/>
        <v>12186.210736766694</v>
      </c>
      <c r="S5250" s="67">
        <f>E5250/INDEX('CCG overall weighted population'!$F$4:$F$195,MATCH(A5250,'CCG overall weighted population'!$A$4:$A$195,0))*INDEX('CCG overall weighted population'!$T$4:$T$195,MATCH(A5250,'CCG overall weighted population'!$A$4:$A$195,0))</f>
        <v>0</v>
      </c>
      <c r="T5250" s="66">
        <f t="shared" si="734"/>
        <v>15294.900806556727</v>
      </c>
      <c r="U5250" s="66">
        <f t="shared" si="735"/>
        <v>15294.900806556727</v>
      </c>
      <c r="V5250" s="81">
        <f t="shared" si="736"/>
        <v>12180.616509908672</v>
      </c>
      <c r="W5250" s="110">
        <f t="shared" si="737"/>
        <v>0.98619833299543913</v>
      </c>
    </row>
    <row r="5251" spans="1:23" x14ac:dyDescent="0.2">
      <c r="A5251" s="31" t="s">
        <v>161</v>
      </c>
      <c r="B5251" s="25" t="s">
        <v>326</v>
      </c>
      <c r="C5251" s="53" t="s">
        <v>4678</v>
      </c>
      <c r="D5251" s="25" t="s">
        <v>2484</v>
      </c>
      <c r="E5251" s="97">
        <v>2828.166748046875</v>
      </c>
      <c r="F5251" s="27">
        <v>2953.85205078125</v>
      </c>
      <c r="G5251" s="27">
        <v>2747.384521484375</v>
      </c>
      <c r="H5251" s="27">
        <v>1856.13720703125</v>
      </c>
      <c r="I5251" s="27">
        <v>3316.358642578125</v>
      </c>
      <c r="J5251" s="27">
        <f t="shared" si="729"/>
        <v>2791.2132404779686</v>
      </c>
      <c r="K5251" s="28">
        <v>1.0769129991531372</v>
      </c>
      <c r="L5251" s="28">
        <v>1.0000905990600586</v>
      </c>
      <c r="M5251" s="27">
        <v>2752.041259765625</v>
      </c>
      <c r="N5251" s="27">
        <v>2023.8974992584554</v>
      </c>
      <c r="O5251" s="66">
        <f t="shared" si="730"/>
        <v>2923.5254371236474</v>
      </c>
      <c r="P5251" s="66">
        <f t="shared" si="731"/>
        <v>2941.7047873749634</v>
      </c>
      <c r="Q5251" s="66">
        <f t="shared" si="732"/>
        <v>2679.2268837149081</v>
      </c>
      <c r="R5251" s="66">
        <f t="shared" si="733"/>
        <v>2910.0715735517833</v>
      </c>
      <c r="S5251" s="67">
        <f>E5251/INDEX('CCG overall weighted population'!$F$4:$F$195,MATCH(A5251,'CCG overall weighted population'!$A$4:$A$195,0))*INDEX('CCG overall weighted population'!$T$4:$T$195,MATCH(A5251,'CCG overall weighted population'!$A$4:$A$195,0))</f>
        <v>0</v>
      </c>
      <c r="T5251" s="66">
        <f t="shared" si="734"/>
        <v>3652.4278973091509</v>
      </c>
      <c r="U5251" s="66">
        <f t="shared" si="735"/>
        <v>3652.4278973091509</v>
      </c>
      <c r="V5251" s="81">
        <f t="shared" si="736"/>
        <v>2908.7356701354397</v>
      </c>
      <c r="W5251" s="110">
        <f t="shared" si="737"/>
        <v>1.0284880381060295</v>
      </c>
    </row>
    <row r="5252" spans="1:23" x14ac:dyDescent="0.2">
      <c r="A5252" s="31" t="s">
        <v>161</v>
      </c>
      <c r="B5252" s="25" t="s">
        <v>326</v>
      </c>
      <c r="C5252" s="53" t="s">
        <v>4677</v>
      </c>
      <c r="D5252" s="25" t="s">
        <v>4676</v>
      </c>
      <c r="E5252" s="97">
        <v>3279.33349609375</v>
      </c>
      <c r="F5252" s="27">
        <v>2261.093994140625</v>
      </c>
      <c r="G5252" s="27">
        <v>1472.889404296875</v>
      </c>
      <c r="H5252" s="27">
        <v>2697.058837890625</v>
      </c>
      <c r="I5252" s="27">
        <v>4696.001953125</v>
      </c>
      <c r="J5252" s="27">
        <f t="shared" ref="J5252:J5315" si="738">SUMPRODUCT($F5252:$I5252,$F$1:$I$1)</f>
        <v>2377.3113993875309</v>
      </c>
      <c r="K5252" s="28">
        <v>1.0769129991531372</v>
      </c>
      <c r="L5252" s="28">
        <v>1.0000905990600586</v>
      </c>
      <c r="M5252" s="27">
        <v>2167.79296875</v>
      </c>
      <c r="N5252" s="27">
        <v>3322.0128587142399</v>
      </c>
      <c r="O5252" s="66">
        <f t="shared" ref="O5252:O5315" si="739">(N$1*N5252+(1-N$1)*J5252)*K5252*L5252</f>
        <v>2662.1348422872875</v>
      </c>
      <c r="P5252" s="66">
        <f t="shared" ref="P5252:P5315" si="740">O5252*$E$7330/O$7330</f>
        <v>2678.688788115714</v>
      </c>
      <c r="Q5252" s="66">
        <f t="shared" ref="Q5252:Q5315" si="741">($N$1*N5252)+((1-$N$1)*M5252)</f>
        <v>2283.2149577464243</v>
      </c>
      <c r="R5252" s="66">
        <f t="shared" ref="R5252:R5315" si="742">(P5252*$J$1)+(Q5252*$M$1)</f>
        <v>2631.027220939583</v>
      </c>
      <c r="S5252" s="67">
        <f>E5252/INDEX('CCG overall weighted population'!$F$4:$F$195,MATCH(A5252,'CCG overall weighted population'!$A$4:$A$195,0))*INDEX('CCG overall weighted population'!$T$4:$T$195,MATCH(A5252,'CCG overall weighted population'!$A$4:$A$195,0))</f>
        <v>0</v>
      </c>
      <c r="T5252" s="66">
        <f t="shared" ref="T5252:T5315" si="743">R5252/$R$7330*$T$1</f>
        <v>3302.1996117472818</v>
      </c>
      <c r="U5252" s="66">
        <f t="shared" ref="U5252:U5315" si="744">T5252+S5252</f>
        <v>3302.1996117472818</v>
      </c>
      <c r="V5252" s="81">
        <f t="shared" ref="V5252:V5315" si="745">U5252*$E$7330/$U$7330</f>
        <v>2629.8194161952288</v>
      </c>
      <c r="W5252" s="110">
        <f t="shared" si="737"/>
        <v>0.80193716782016711</v>
      </c>
    </row>
    <row r="5253" spans="1:23" x14ac:dyDescent="0.2">
      <c r="A5253" s="31" t="s">
        <v>161</v>
      </c>
      <c r="B5253" s="25" t="s">
        <v>326</v>
      </c>
      <c r="C5253" s="53" t="s">
        <v>4675</v>
      </c>
      <c r="D5253" s="25" t="s">
        <v>4674</v>
      </c>
      <c r="E5253" s="97">
        <v>3283.583251953125</v>
      </c>
      <c r="F5253" s="27">
        <v>3617.2744140625</v>
      </c>
      <c r="G5253" s="27">
        <v>3831.3701171875</v>
      </c>
      <c r="H5253" s="27">
        <v>2511.776123046875</v>
      </c>
      <c r="I5253" s="27">
        <v>3721.952392578125</v>
      </c>
      <c r="J5253" s="27">
        <f t="shared" si="738"/>
        <v>3469.7022422153991</v>
      </c>
      <c r="K5253" s="28">
        <v>1.0769129991531372</v>
      </c>
      <c r="L5253" s="28">
        <v>1.0000905990600586</v>
      </c>
      <c r="M5253" s="27">
        <v>3347.727783203125</v>
      </c>
      <c r="N5253" s="27">
        <v>2525.6874783988392</v>
      </c>
      <c r="O5253" s="66">
        <f t="shared" si="739"/>
        <v>3635.2345897788318</v>
      </c>
      <c r="P5253" s="66">
        <f t="shared" si="740"/>
        <v>3657.8395591128115</v>
      </c>
      <c r="Q5253" s="66">
        <f t="shared" si="741"/>
        <v>3265.5237527226968</v>
      </c>
      <c r="R5253" s="66">
        <f t="shared" si="742"/>
        <v>3610.5585894894612</v>
      </c>
      <c r="S5253" s="67">
        <f>E5253/INDEX('CCG overall weighted population'!$F$4:$F$195,MATCH(A5253,'CCG overall weighted population'!$A$4:$A$195,0))*INDEX('CCG overall weighted population'!$T$4:$T$195,MATCH(A5253,'CCG overall weighted population'!$A$4:$A$195,0))</f>
        <v>0</v>
      </c>
      <c r="T5253" s="66">
        <f t="shared" si="743"/>
        <v>4531.6084446078394</v>
      </c>
      <c r="U5253" s="66">
        <f t="shared" si="744"/>
        <v>4531.6084446078394</v>
      </c>
      <c r="V5253" s="81">
        <f t="shared" si="745"/>
        <v>3608.9011190689921</v>
      </c>
      <c r="W5253" s="110">
        <f t="shared" ref="W5253:W5316" si="746">V5253/E5253</f>
        <v>1.0990740426399614</v>
      </c>
    </row>
    <row r="5254" spans="1:23" x14ac:dyDescent="0.2">
      <c r="A5254" s="31" t="s">
        <v>161</v>
      </c>
      <c r="B5254" s="25" t="s">
        <v>326</v>
      </c>
      <c r="C5254" s="53" t="s">
        <v>4673</v>
      </c>
      <c r="D5254" s="25" t="s">
        <v>4672</v>
      </c>
      <c r="E5254" s="97">
        <v>2520.500244140625</v>
      </c>
      <c r="F5254" s="27">
        <v>1514.73876953125</v>
      </c>
      <c r="G5254" s="27">
        <v>1129.3651123046875</v>
      </c>
      <c r="H5254" s="27">
        <v>1789.237060546875</v>
      </c>
      <c r="I5254" s="27">
        <v>3568.9833984375</v>
      </c>
      <c r="J5254" s="27">
        <f t="shared" si="738"/>
        <v>1616.7378498966925</v>
      </c>
      <c r="K5254" s="28">
        <v>1.0769129991531372</v>
      </c>
      <c r="L5254" s="28">
        <v>1.0000905990600586</v>
      </c>
      <c r="M5254" s="27">
        <v>1711.812744140625</v>
      </c>
      <c r="N5254" s="27">
        <v>2528.5932913778238</v>
      </c>
      <c r="O5254" s="66">
        <f t="shared" si="739"/>
        <v>1839.4515420881344</v>
      </c>
      <c r="P5254" s="66">
        <f t="shared" si="740"/>
        <v>1850.8897985949238</v>
      </c>
      <c r="Q5254" s="66">
        <f t="shared" si="741"/>
        <v>1793.4907988643449</v>
      </c>
      <c r="R5254" s="66">
        <f t="shared" si="742"/>
        <v>1843.9722074133601</v>
      </c>
      <c r="S5254" s="67">
        <f>E5254/INDEX('CCG overall weighted population'!$F$4:$F$195,MATCH(A5254,'CCG overall weighted population'!$A$4:$A$195,0))*INDEX('CCG overall weighted population'!$T$4:$T$195,MATCH(A5254,'CCG overall weighted population'!$A$4:$A$195,0))</f>
        <v>0</v>
      </c>
      <c r="T5254" s="66">
        <f t="shared" si="743"/>
        <v>2314.3676579745288</v>
      </c>
      <c r="U5254" s="66">
        <f t="shared" si="744"/>
        <v>2314.3676579745288</v>
      </c>
      <c r="V5254" s="81">
        <f t="shared" si="745"/>
        <v>1843.1257097553937</v>
      </c>
      <c r="W5254" s="110">
        <f t="shared" si="746"/>
        <v>0.73125393026248842</v>
      </c>
    </row>
    <row r="5255" spans="1:23" x14ac:dyDescent="0.2">
      <c r="A5255" s="31" t="s">
        <v>161</v>
      </c>
      <c r="B5255" s="25" t="s">
        <v>326</v>
      </c>
      <c r="C5255" s="53" t="s">
        <v>4671</v>
      </c>
      <c r="D5255" s="25" t="s">
        <v>4670</v>
      </c>
      <c r="E5255" s="97">
        <v>5437.3330078125</v>
      </c>
      <c r="F5255" s="27">
        <v>5413.2578125</v>
      </c>
      <c r="G5255" s="27">
        <v>4912.51171875</v>
      </c>
      <c r="H5255" s="27">
        <v>3326.297119140625</v>
      </c>
      <c r="I5255" s="27">
        <v>4428.21533203125</v>
      </c>
      <c r="J5255" s="27">
        <f t="shared" si="738"/>
        <v>5027.3605835586886</v>
      </c>
      <c r="K5255" s="28">
        <v>1.0769129991531372</v>
      </c>
      <c r="L5255" s="28">
        <v>1.0000905990600586</v>
      </c>
      <c r="M5255" s="27">
        <v>5277.18359375</v>
      </c>
      <c r="N5255" s="27">
        <v>4476.9732172779895</v>
      </c>
      <c r="O5255" s="66">
        <f t="shared" si="739"/>
        <v>5355.2431689773439</v>
      </c>
      <c r="P5255" s="66">
        <f t="shared" si="740"/>
        <v>5388.5436629677752</v>
      </c>
      <c r="Q5255" s="66">
        <f t="shared" si="741"/>
        <v>5197.1625561027995</v>
      </c>
      <c r="R5255" s="66">
        <f t="shared" si="742"/>
        <v>5365.4788663096251</v>
      </c>
      <c r="S5255" s="67">
        <f>E5255/INDEX('CCG overall weighted population'!$F$4:$F$195,MATCH(A5255,'CCG overall weighted population'!$A$4:$A$195,0))*INDEX('CCG overall weighted population'!$T$4:$T$195,MATCH(A5255,'CCG overall weighted population'!$A$4:$A$195,0))</f>
        <v>0</v>
      </c>
      <c r="T5255" s="66">
        <f t="shared" si="743"/>
        <v>6734.2071142990844</v>
      </c>
      <c r="U5255" s="66">
        <f t="shared" si="744"/>
        <v>6734.2071142990844</v>
      </c>
      <c r="V5255" s="81">
        <f t="shared" si="745"/>
        <v>5363.0157785928259</v>
      </c>
      <c r="W5255" s="110">
        <f t="shared" si="746"/>
        <v>0.9863320438323544</v>
      </c>
    </row>
    <row r="5256" spans="1:23" x14ac:dyDescent="0.2">
      <c r="A5256" s="31" t="s">
        <v>161</v>
      </c>
      <c r="B5256" s="25" t="s">
        <v>326</v>
      </c>
      <c r="C5256" s="53" t="s">
        <v>4669</v>
      </c>
      <c r="D5256" s="25" t="s">
        <v>4668</v>
      </c>
      <c r="E5256" s="97">
        <v>3397.333251953125</v>
      </c>
      <c r="F5256" s="27">
        <v>2638.312255859375</v>
      </c>
      <c r="G5256" s="27">
        <v>2508.057861328125</v>
      </c>
      <c r="H5256" s="27">
        <v>2350.176025390625</v>
      </c>
      <c r="I5256" s="27">
        <v>4629.6572265625</v>
      </c>
      <c r="J5256" s="27">
        <f t="shared" si="738"/>
        <v>2669.7400468965757</v>
      </c>
      <c r="K5256" s="28">
        <v>1.0769129991531372</v>
      </c>
      <c r="L5256" s="28">
        <v>1.0000905990600586</v>
      </c>
      <c r="M5256" s="27">
        <v>2741.27197265625</v>
      </c>
      <c r="N5256" s="27">
        <v>2188.5113116026514</v>
      </c>
      <c r="O5256" s="66">
        <f t="shared" si="739"/>
        <v>2823.5093969258505</v>
      </c>
      <c r="P5256" s="66">
        <f t="shared" si="740"/>
        <v>2841.0668177072134</v>
      </c>
      <c r="Q5256" s="66">
        <f t="shared" si="741"/>
        <v>2685.9959065508901</v>
      </c>
      <c r="R5256" s="66">
        <f t="shared" si="742"/>
        <v>2822.3780396349971</v>
      </c>
      <c r="S5256" s="67">
        <f>E5256/INDEX('CCG overall weighted population'!$F$4:$F$195,MATCH(A5256,'CCG overall weighted population'!$A$4:$A$195,0))*INDEX('CCG overall weighted population'!$T$4:$T$195,MATCH(A5256,'CCG overall weighted population'!$A$4:$A$195,0))</f>
        <v>0</v>
      </c>
      <c r="T5256" s="66">
        <f t="shared" si="743"/>
        <v>3542.3638313245565</v>
      </c>
      <c r="U5256" s="66">
        <f t="shared" si="744"/>
        <v>3542.3638313245565</v>
      </c>
      <c r="V5256" s="81">
        <f t="shared" si="745"/>
        <v>2821.0823929919288</v>
      </c>
      <c r="W5256" s="110">
        <f t="shared" si="746"/>
        <v>0.83038141500251417</v>
      </c>
    </row>
    <row r="5257" spans="1:23" x14ac:dyDescent="0.2">
      <c r="A5257" s="31" t="s">
        <v>161</v>
      </c>
      <c r="B5257" s="25" t="s">
        <v>326</v>
      </c>
      <c r="C5257" s="53" t="s">
        <v>4667</v>
      </c>
      <c r="D5257" s="25" t="s">
        <v>4666</v>
      </c>
      <c r="E5257" s="97">
        <v>2109.75</v>
      </c>
      <c r="F5257" s="27">
        <v>1819.404541015625</v>
      </c>
      <c r="G5257" s="27">
        <v>2027.0208740234375</v>
      </c>
      <c r="H5257" s="27">
        <v>1097.577880859375</v>
      </c>
      <c r="I5257" s="27">
        <v>1842.1558837890625</v>
      </c>
      <c r="J5257" s="27">
        <f t="shared" si="738"/>
        <v>1725.4989520362885</v>
      </c>
      <c r="K5257" s="28">
        <v>1.0769129991531372</v>
      </c>
      <c r="L5257" s="28">
        <v>1.0000905990600586</v>
      </c>
      <c r="M5257" s="27">
        <v>2000.564208984375</v>
      </c>
      <c r="N5257" s="27">
        <v>1444.5586314902791</v>
      </c>
      <c r="O5257" s="66">
        <f t="shared" si="739"/>
        <v>1828.1230343791349</v>
      </c>
      <c r="P5257" s="66">
        <f t="shared" si="740"/>
        <v>1839.4908468573374</v>
      </c>
      <c r="Q5257" s="66">
        <f t="shared" si="741"/>
        <v>1944.9636512349655</v>
      </c>
      <c r="R5257" s="66">
        <f t="shared" si="742"/>
        <v>1852.2021788471304</v>
      </c>
      <c r="S5257" s="67">
        <f>E5257/INDEX('CCG overall weighted population'!$F$4:$F$195,MATCH(A5257,'CCG overall weighted population'!$A$4:$A$195,0))*INDEX('CCG overall weighted population'!$T$4:$T$195,MATCH(A5257,'CCG overall weighted population'!$A$4:$A$195,0))</f>
        <v>0</v>
      </c>
      <c r="T5257" s="66">
        <f t="shared" si="743"/>
        <v>2324.6970868215562</v>
      </c>
      <c r="U5257" s="66">
        <f t="shared" si="744"/>
        <v>2324.6970868215562</v>
      </c>
      <c r="V5257" s="81">
        <f t="shared" si="745"/>
        <v>1851.3519031216229</v>
      </c>
      <c r="W5257" s="110">
        <f t="shared" si="746"/>
        <v>0.87752193535803902</v>
      </c>
    </row>
    <row r="5258" spans="1:23" x14ac:dyDescent="0.2">
      <c r="A5258" s="31" t="s">
        <v>161</v>
      </c>
      <c r="B5258" s="25" t="s">
        <v>326</v>
      </c>
      <c r="C5258" s="53" t="s">
        <v>4665</v>
      </c>
      <c r="D5258" s="25" t="s">
        <v>4664</v>
      </c>
      <c r="E5258" s="97">
        <v>910.66668701171875</v>
      </c>
      <c r="F5258" s="27">
        <v>551.5845947265625</v>
      </c>
      <c r="G5258" s="27">
        <v>250.69281005859375</v>
      </c>
      <c r="H5258" s="27">
        <v>785.9434814453125</v>
      </c>
      <c r="I5258" s="27">
        <v>2333.998046875</v>
      </c>
      <c r="J5258" s="27">
        <f t="shared" si="738"/>
        <v>641.66243092486206</v>
      </c>
      <c r="K5258" s="28">
        <v>1.0769129991531372</v>
      </c>
      <c r="L5258" s="28">
        <v>1.0000905990600586</v>
      </c>
      <c r="M5258" s="27">
        <v>531.8079833984375</v>
      </c>
      <c r="N5258" s="27">
        <v>656.84371691013666</v>
      </c>
      <c r="O5258" s="66">
        <f t="shared" si="739"/>
        <v>692.71225874746131</v>
      </c>
      <c r="P5258" s="66">
        <f t="shared" si="740"/>
        <v>697.01974949655505</v>
      </c>
      <c r="Q5258" s="66">
        <f t="shared" si="741"/>
        <v>544.31155674960746</v>
      </c>
      <c r="R5258" s="66">
        <f t="shared" si="742"/>
        <v>678.61572063791277</v>
      </c>
      <c r="S5258" s="67">
        <f>E5258/INDEX('CCG overall weighted population'!$F$4:$F$195,MATCH(A5258,'CCG overall weighted population'!$A$4:$A$195,0))*INDEX('CCG overall weighted population'!$T$4:$T$195,MATCH(A5258,'CCG overall weighted population'!$A$4:$A$195,0))</f>
        <v>0</v>
      </c>
      <c r="T5258" s="66">
        <f t="shared" si="743"/>
        <v>851.72990662401673</v>
      </c>
      <c r="U5258" s="66">
        <f t="shared" si="744"/>
        <v>851.72990662401673</v>
      </c>
      <c r="V5258" s="81">
        <f t="shared" si="745"/>
        <v>678.30419391540056</v>
      </c>
      <c r="W5258" s="110">
        <f t="shared" si="746"/>
        <v>0.74484353451118601</v>
      </c>
    </row>
    <row r="5259" spans="1:23" x14ac:dyDescent="0.2">
      <c r="A5259" s="31" t="s">
        <v>162</v>
      </c>
      <c r="B5259" s="25" t="s">
        <v>351</v>
      </c>
      <c r="C5259" s="53" t="s">
        <v>4663</v>
      </c>
      <c r="D5259" s="25" t="s">
        <v>4662</v>
      </c>
      <c r="E5259" s="97">
        <v>8425.0009765625</v>
      </c>
      <c r="F5259" s="27">
        <v>8018.96142578125</v>
      </c>
      <c r="G5259" s="27">
        <v>8807.208984375</v>
      </c>
      <c r="H5259" s="27">
        <v>8353.6669921875</v>
      </c>
      <c r="I5259" s="27">
        <v>8535.4619140625</v>
      </c>
      <c r="J5259" s="27">
        <f t="shared" si="738"/>
        <v>8141.1938198300022</v>
      </c>
      <c r="K5259" s="28">
        <v>0.9707787036895752</v>
      </c>
      <c r="L5259" s="28">
        <v>1.0045443773269653</v>
      </c>
      <c r="M5259" s="27">
        <v>8881.453125</v>
      </c>
      <c r="N5259" s="27">
        <v>10086.489933815588</v>
      </c>
      <c r="O5259" s="66">
        <f t="shared" si="739"/>
        <v>8128.9165370901565</v>
      </c>
      <c r="P5259" s="66">
        <f t="shared" si="740"/>
        <v>8179.4645566199169</v>
      </c>
      <c r="Q5259" s="66">
        <f t="shared" si="741"/>
        <v>9001.9568058815585</v>
      </c>
      <c r="R5259" s="66">
        <f t="shared" si="742"/>
        <v>8278.589369893718</v>
      </c>
      <c r="S5259" s="67">
        <f>E5259/INDEX('CCG overall weighted population'!$F$4:$F$195,MATCH(A5259,'CCG overall weighted population'!$A$4:$A$195,0))*INDEX('CCG overall weighted population'!$T$4:$T$195,MATCH(A5259,'CCG overall weighted population'!$A$4:$A$195,0))</f>
        <v>0</v>
      </c>
      <c r="T5259" s="66">
        <f t="shared" si="743"/>
        <v>10390.449169627185</v>
      </c>
      <c r="U5259" s="66">
        <f t="shared" si="744"/>
        <v>10390.449169627185</v>
      </c>
      <c r="V5259" s="81">
        <f t="shared" si="745"/>
        <v>8274.7889837031307</v>
      </c>
      <c r="W5259" s="110">
        <f t="shared" si="746"/>
        <v>0.98217068540677399</v>
      </c>
    </row>
    <row r="5260" spans="1:23" x14ac:dyDescent="0.2">
      <c r="A5260" s="31" t="s">
        <v>162</v>
      </c>
      <c r="B5260" s="25" t="s">
        <v>351</v>
      </c>
      <c r="C5260" s="53" t="s">
        <v>4661</v>
      </c>
      <c r="D5260" s="25" t="s">
        <v>4660</v>
      </c>
      <c r="E5260" s="97">
        <v>6485.583984375</v>
      </c>
      <c r="F5260" s="27">
        <v>8783.6552734375</v>
      </c>
      <c r="G5260" s="27">
        <v>10363.91796875</v>
      </c>
      <c r="H5260" s="27">
        <v>6773.21875</v>
      </c>
      <c r="I5260" s="27">
        <v>4023.225830078125</v>
      </c>
      <c r="J5260" s="27">
        <f t="shared" si="738"/>
        <v>8385.4132874961979</v>
      </c>
      <c r="K5260" s="28">
        <v>0.9707787036895752</v>
      </c>
      <c r="L5260" s="28">
        <v>1.0045443773269653</v>
      </c>
      <c r="M5260" s="27">
        <v>8482.0126953125</v>
      </c>
      <c r="N5260" s="27">
        <v>6359.3295700887757</v>
      </c>
      <c r="O5260" s="66">
        <f t="shared" si="739"/>
        <v>7979.7918858811627</v>
      </c>
      <c r="P5260" s="66">
        <f t="shared" si="740"/>
        <v>8029.4126039990697</v>
      </c>
      <c r="Q5260" s="66">
        <f t="shared" si="741"/>
        <v>8269.7443827901279</v>
      </c>
      <c r="R5260" s="66">
        <f t="shared" si="742"/>
        <v>8058.3768194282238</v>
      </c>
      <c r="S5260" s="67">
        <f>E5260/INDEX('CCG overall weighted population'!$F$4:$F$195,MATCH(A5260,'CCG overall weighted population'!$A$4:$A$195,0))*INDEX('CCG overall weighted population'!$T$4:$T$195,MATCH(A5260,'CCG overall weighted population'!$A$4:$A$195,0))</f>
        <v>0</v>
      </c>
      <c r="T5260" s="66">
        <f t="shared" si="743"/>
        <v>10114.060619610837</v>
      </c>
      <c r="U5260" s="66">
        <f t="shared" si="744"/>
        <v>10114.060619610837</v>
      </c>
      <c r="V5260" s="81">
        <f t="shared" si="745"/>
        <v>8054.6775244620458</v>
      </c>
      <c r="W5260" s="110">
        <f t="shared" si="746"/>
        <v>1.2419355826502732</v>
      </c>
    </row>
    <row r="5261" spans="1:23" x14ac:dyDescent="0.2">
      <c r="A5261" s="31" t="s">
        <v>162</v>
      </c>
      <c r="B5261" s="25" t="s">
        <v>351</v>
      </c>
      <c r="C5261" s="53" t="s">
        <v>4659</v>
      </c>
      <c r="D5261" s="25" t="s">
        <v>4658</v>
      </c>
      <c r="E5261" s="97">
        <v>9389.4169921875</v>
      </c>
      <c r="F5261" s="27">
        <v>9711.119140625</v>
      </c>
      <c r="G5261" s="27">
        <v>10784.302734375</v>
      </c>
      <c r="H5261" s="27">
        <v>10844.8271484375</v>
      </c>
      <c r="I5261" s="27">
        <v>10104.0947265625</v>
      </c>
      <c r="J5261" s="27">
        <f t="shared" si="738"/>
        <v>9966.2156834357684</v>
      </c>
      <c r="K5261" s="28">
        <v>0.9707787036895752</v>
      </c>
      <c r="L5261" s="28">
        <v>1.0045443773269653</v>
      </c>
      <c r="M5261" s="27">
        <v>10363.2607421875</v>
      </c>
      <c r="N5261" s="27">
        <v>11738.022012456942</v>
      </c>
      <c r="O5261" s="66">
        <f t="shared" si="739"/>
        <v>9891.7415792891552</v>
      </c>
      <c r="P5261" s="66">
        <f t="shared" si="740"/>
        <v>9953.2513689704556</v>
      </c>
      <c r="Q5261" s="66">
        <f t="shared" si="741"/>
        <v>10500.736869214445</v>
      </c>
      <c r="R5261" s="66">
        <f t="shared" si="742"/>
        <v>10019.233021722219</v>
      </c>
      <c r="S5261" s="67">
        <f>E5261/INDEX('CCG overall weighted population'!$F$4:$F$195,MATCH(A5261,'CCG overall weighted population'!$A$4:$A$195,0))*INDEX('CCG overall weighted population'!$T$4:$T$195,MATCH(A5261,'CCG overall weighted population'!$A$4:$A$195,0))</f>
        <v>0</v>
      </c>
      <c r="T5261" s="66">
        <f t="shared" si="743"/>
        <v>12575.129261688626</v>
      </c>
      <c r="U5261" s="66">
        <f t="shared" si="744"/>
        <v>12575.129261688626</v>
      </c>
      <c r="V5261" s="81">
        <f t="shared" si="745"/>
        <v>10014.633572092007</v>
      </c>
      <c r="W5261" s="110">
        <f t="shared" si="746"/>
        <v>1.0665873696337824</v>
      </c>
    </row>
    <row r="5262" spans="1:23" x14ac:dyDescent="0.2">
      <c r="A5262" s="31" t="s">
        <v>162</v>
      </c>
      <c r="B5262" s="25" t="s">
        <v>351</v>
      </c>
      <c r="C5262" s="53" t="s">
        <v>4657</v>
      </c>
      <c r="D5262" s="25" t="s">
        <v>4656</v>
      </c>
      <c r="E5262" s="97">
        <v>5077.9169921875</v>
      </c>
      <c r="F5262" s="27">
        <v>6697.189453125</v>
      </c>
      <c r="G5262" s="27">
        <v>10596.1328125</v>
      </c>
      <c r="H5262" s="27">
        <v>5334.68408203125</v>
      </c>
      <c r="I5262" s="27">
        <v>2471.28466796875</v>
      </c>
      <c r="J5262" s="27">
        <f t="shared" si="738"/>
        <v>6567.0292553843983</v>
      </c>
      <c r="K5262" s="28">
        <v>0.9707787036895752</v>
      </c>
      <c r="L5262" s="28">
        <v>1.0045443773269653</v>
      </c>
      <c r="M5262" s="27">
        <v>6901.93115234375</v>
      </c>
      <c r="N5262" s="27">
        <v>4213.5512031310027</v>
      </c>
      <c r="O5262" s="66">
        <f t="shared" si="739"/>
        <v>6174.5942595649549</v>
      </c>
      <c r="P5262" s="66">
        <f t="shared" si="740"/>
        <v>6212.9897222070849</v>
      </c>
      <c r="Q5262" s="66">
        <f t="shared" si="741"/>
        <v>6633.0931574224751</v>
      </c>
      <c r="R5262" s="66">
        <f t="shared" si="742"/>
        <v>6263.6195908882673</v>
      </c>
      <c r="S5262" s="67">
        <f>E5262/INDEX('CCG overall weighted population'!$F$4:$F$195,MATCH(A5262,'CCG overall weighted population'!$A$4:$A$195,0))*INDEX('CCG overall weighted population'!$T$4:$T$195,MATCH(A5262,'CCG overall weighted population'!$A$4:$A$195,0))</f>
        <v>0</v>
      </c>
      <c r="T5262" s="66">
        <f t="shared" si="743"/>
        <v>7861.4626319895724</v>
      </c>
      <c r="U5262" s="66">
        <f t="shared" si="744"/>
        <v>7861.4626319895724</v>
      </c>
      <c r="V5262" s="81">
        <f t="shared" si="745"/>
        <v>6260.7442008510625</v>
      </c>
      <c r="W5262" s="110">
        <f t="shared" si="746"/>
        <v>1.2329355147954115</v>
      </c>
    </row>
    <row r="5263" spans="1:23" x14ac:dyDescent="0.2">
      <c r="A5263" s="31" t="s">
        <v>162</v>
      </c>
      <c r="B5263" s="25" t="s">
        <v>351</v>
      </c>
      <c r="C5263" s="53" t="s">
        <v>4655</v>
      </c>
      <c r="D5263" s="25" t="s">
        <v>4654</v>
      </c>
      <c r="E5263" s="97">
        <v>12818.166015625</v>
      </c>
      <c r="F5263" s="27">
        <v>15163.146484375</v>
      </c>
      <c r="G5263" s="27">
        <v>16489.447265625</v>
      </c>
      <c r="H5263" s="27">
        <v>12267.9208984375</v>
      </c>
      <c r="I5263" s="27">
        <v>8995.0390625</v>
      </c>
      <c r="J5263" s="27">
        <f t="shared" si="738"/>
        <v>14557.380339762363</v>
      </c>
      <c r="K5263" s="28">
        <v>0.9707787036895752</v>
      </c>
      <c r="L5263" s="28">
        <v>1.0045443773269653</v>
      </c>
      <c r="M5263" s="27">
        <v>15125.0888671875</v>
      </c>
      <c r="N5263" s="27">
        <v>11260.846843106296</v>
      </c>
      <c r="O5263" s="66">
        <f t="shared" si="739"/>
        <v>13874.741187035224</v>
      </c>
      <c r="P5263" s="66">
        <f t="shared" si="740"/>
        <v>13961.018452313148</v>
      </c>
      <c r="Q5263" s="66">
        <f t="shared" si="741"/>
        <v>14738.66466477938</v>
      </c>
      <c r="R5263" s="66">
        <f t="shared" si="742"/>
        <v>14054.738527697435</v>
      </c>
      <c r="S5263" s="67">
        <f>E5263/INDEX('CCG overall weighted population'!$F$4:$F$195,MATCH(A5263,'CCG overall weighted population'!$A$4:$A$195,0))*INDEX('CCG overall weighted population'!$T$4:$T$195,MATCH(A5263,'CCG overall weighted population'!$A$4:$A$195,0))</f>
        <v>0</v>
      </c>
      <c r="T5263" s="66">
        <f t="shared" si="743"/>
        <v>17640.088152640892</v>
      </c>
      <c r="U5263" s="66">
        <f t="shared" si="744"/>
        <v>17640.088152640892</v>
      </c>
      <c r="V5263" s="81">
        <f t="shared" si="745"/>
        <v>14048.286530644986</v>
      </c>
      <c r="W5263" s="110">
        <f t="shared" si="746"/>
        <v>1.0959669669998424</v>
      </c>
    </row>
    <row r="5264" spans="1:23" x14ac:dyDescent="0.2">
      <c r="A5264" s="31" t="s">
        <v>162</v>
      </c>
      <c r="B5264" s="25" t="s">
        <v>351</v>
      </c>
      <c r="C5264" s="53" t="s">
        <v>4653</v>
      </c>
      <c r="D5264" s="25" t="s">
        <v>4652</v>
      </c>
      <c r="E5264" s="97">
        <v>9924.166015625</v>
      </c>
      <c r="F5264" s="27">
        <v>11954.853515625</v>
      </c>
      <c r="G5264" s="27">
        <v>13771.775390625</v>
      </c>
      <c r="H5264" s="27">
        <v>10507.5146484375</v>
      </c>
      <c r="I5264" s="27">
        <v>6510.9873046875</v>
      </c>
      <c r="J5264" s="27">
        <f t="shared" si="738"/>
        <v>11627.701300702691</v>
      </c>
      <c r="K5264" s="28">
        <v>0.9707787036895752</v>
      </c>
      <c r="L5264" s="28">
        <v>1.0045443773269653</v>
      </c>
      <c r="M5264" s="27">
        <v>11968.9052734375</v>
      </c>
      <c r="N5264" s="27">
        <v>8781.3989689998289</v>
      </c>
      <c r="O5264" s="66">
        <f t="shared" si="739"/>
        <v>11061.652745916876</v>
      </c>
      <c r="P5264" s="66">
        <f t="shared" si="740"/>
        <v>11130.437391014511</v>
      </c>
      <c r="Q5264" s="66">
        <f t="shared" si="741"/>
        <v>11650.154642993733</v>
      </c>
      <c r="R5264" s="66">
        <f t="shared" si="742"/>
        <v>11193.072480407585</v>
      </c>
      <c r="S5264" s="67">
        <f>E5264/INDEX('CCG overall weighted population'!$F$4:$F$195,MATCH(A5264,'CCG overall weighted population'!$A$4:$A$195,0))*INDEX('CCG overall weighted population'!$T$4:$T$195,MATCH(A5264,'CCG overall weighted population'!$A$4:$A$195,0))</f>
        <v>0</v>
      </c>
      <c r="T5264" s="66">
        <f t="shared" si="743"/>
        <v>14048.41398252864</v>
      </c>
      <c r="U5264" s="66">
        <f t="shared" si="744"/>
        <v>14048.41398252864</v>
      </c>
      <c r="V5264" s="81">
        <f t="shared" si="745"/>
        <v>11187.934165631461</v>
      </c>
      <c r="W5264" s="110">
        <f t="shared" si="746"/>
        <v>1.1273425039460983</v>
      </c>
    </row>
    <row r="5265" spans="1:23" x14ac:dyDescent="0.2">
      <c r="A5265" s="31" t="s">
        <v>162</v>
      </c>
      <c r="B5265" s="25" t="s">
        <v>351</v>
      </c>
      <c r="C5265" s="53" t="s">
        <v>4651</v>
      </c>
      <c r="D5265" s="25" t="s">
        <v>3702</v>
      </c>
      <c r="E5265" s="97">
        <v>10245.25</v>
      </c>
      <c r="F5265" s="27">
        <v>10285.568359375</v>
      </c>
      <c r="G5265" s="27">
        <v>11311.259765625</v>
      </c>
      <c r="H5265" s="27">
        <v>7743.78564453125</v>
      </c>
      <c r="I5265" s="27">
        <v>9236.376953125</v>
      </c>
      <c r="J5265" s="27">
        <f t="shared" si="738"/>
        <v>9926.744737540108</v>
      </c>
      <c r="K5265" s="28">
        <v>0.9707787036895752</v>
      </c>
      <c r="L5265" s="28">
        <v>1.0045443773269653</v>
      </c>
      <c r="M5265" s="27">
        <v>10512.58984375</v>
      </c>
      <c r="N5265" s="27">
        <v>8509.2864547043482</v>
      </c>
      <c r="O5265" s="66">
        <f t="shared" si="739"/>
        <v>9542.2359085084645</v>
      </c>
      <c r="P5265" s="66">
        <f t="shared" si="740"/>
        <v>9601.5723680304764</v>
      </c>
      <c r="Q5265" s="66">
        <f t="shared" si="741"/>
        <v>10312.259504845435</v>
      </c>
      <c r="R5265" s="66">
        <f t="shared" si="742"/>
        <v>9687.2226945789826</v>
      </c>
      <c r="S5265" s="67">
        <f>E5265/INDEX('CCG overall weighted population'!$F$4:$F$195,MATCH(A5265,'CCG overall weighted population'!$A$4:$A$195,0))*INDEX('CCG overall weighted population'!$T$4:$T$195,MATCH(A5265,'CCG overall weighted population'!$A$4:$A$195,0))</f>
        <v>0</v>
      </c>
      <c r="T5265" s="66">
        <f t="shared" si="743"/>
        <v>12158.423434906281</v>
      </c>
      <c r="U5265" s="66">
        <f t="shared" si="744"/>
        <v>12158.423434906281</v>
      </c>
      <c r="V5265" s="81">
        <f t="shared" si="745"/>
        <v>9682.7756582895017</v>
      </c>
      <c r="W5265" s="110">
        <f t="shared" si="746"/>
        <v>0.94509901254625328</v>
      </c>
    </row>
    <row r="5266" spans="1:23" x14ac:dyDescent="0.2">
      <c r="A5266" s="31" t="s">
        <v>162</v>
      </c>
      <c r="B5266" s="25" t="s">
        <v>351</v>
      </c>
      <c r="C5266" s="53" t="s">
        <v>4650</v>
      </c>
      <c r="D5266" s="25" t="s">
        <v>4649</v>
      </c>
      <c r="E5266" s="97">
        <v>4127.66650390625</v>
      </c>
      <c r="F5266" s="27">
        <v>4918.28515625</v>
      </c>
      <c r="G5266" s="27">
        <v>6175.302734375</v>
      </c>
      <c r="H5266" s="27">
        <v>4449.13232421875</v>
      </c>
      <c r="I5266" s="27">
        <v>3508.843017578125</v>
      </c>
      <c r="J5266" s="27">
        <f t="shared" si="738"/>
        <v>4869.885059862032</v>
      </c>
      <c r="K5266" s="28">
        <v>0.9707787036895752</v>
      </c>
      <c r="L5266" s="28">
        <v>1.0045443773269653</v>
      </c>
      <c r="M5266" s="27">
        <v>5215.01025390625</v>
      </c>
      <c r="N5266" s="27">
        <v>3628.5015029184478</v>
      </c>
      <c r="O5266" s="66">
        <f t="shared" si="739"/>
        <v>4628.006097206121</v>
      </c>
      <c r="P5266" s="66">
        <f t="shared" si="740"/>
        <v>4656.7844148968043</v>
      </c>
      <c r="Q5266" s="66">
        <f t="shared" si="741"/>
        <v>5056.3593788074704</v>
      </c>
      <c r="R5266" s="66">
        <f t="shared" si="742"/>
        <v>4704.9402409511977</v>
      </c>
      <c r="S5266" s="67">
        <f>E5266/INDEX('CCG overall weighted population'!$F$4:$F$195,MATCH(A5266,'CCG overall weighted population'!$A$4:$A$195,0))*INDEX('CCG overall weighted population'!$T$4:$T$195,MATCH(A5266,'CCG overall weighted population'!$A$4:$A$195,0))</f>
        <v>0</v>
      </c>
      <c r="T5266" s="66">
        <f t="shared" si="743"/>
        <v>5905.1657517305403</v>
      </c>
      <c r="U5266" s="66">
        <f t="shared" si="744"/>
        <v>5905.1657517305403</v>
      </c>
      <c r="V5266" s="81">
        <f t="shared" si="745"/>
        <v>4702.7803814485296</v>
      </c>
      <c r="W5266" s="110">
        <f t="shared" si="746"/>
        <v>1.1393314786933528</v>
      </c>
    </row>
    <row r="5267" spans="1:23" x14ac:dyDescent="0.2">
      <c r="A5267" s="31" t="s">
        <v>162</v>
      </c>
      <c r="B5267" s="25" t="s">
        <v>351</v>
      </c>
      <c r="C5267" s="53" t="s">
        <v>4648</v>
      </c>
      <c r="D5267" s="25" t="s">
        <v>2794</v>
      </c>
      <c r="E5267" s="97">
        <v>10752.9169921875</v>
      </c>
      <c r="F5267" s="27">
        <v>10605.78515625</v>
      </c>
      <c r="G5267" s="27">
        <v>11120.6796875</v>
      </c>
      <c r="H5267" s="27">
        <v>12237.4267578125</v>
      </c>
      <c r="I5267" s="27">
        <v>9922.037109375</v>
      </c>
      <c r="J5267" s="27">
        <f t="shared" si="738"/>
        <v>10854.834738736978</v>
      </c>
      <c r="K5267" s="28">
        <v>0.9707787036895752</v>
      </c>
      <c r="L5267" s="28">
        <v>1.0045443773269653</v>
      </c>
      <c r="M5267" s="27">
        <v>11530.27734375</v>
      </c>
      <c r="N5267" s="27">
        <v>12564.588183750517</v>
      </c>
      <c r="O5267" s="66">
        <f t="shared" si="739"/>
        <v>10752.262915138688</v>
      </c>
      <c r="P5267" s="66">
        <f t="shared" si="740"/>
        <v>10819.1236822955</v>
      </c>
      <c r="Q5267" s="66">
        <f t="shared" si="741"/>
        <v>11633.708427750051</v>
      </c>
      <c r="R5267" s="66">
        <f t="shared" si="742"/>
        <v>10917.295501982986</v>
      </c>
      <c r="S5267" s="67">
        <f>E5267/INDEX('CCG overall weighted population'!$F$4:$F$195,MATCH(A5267,'CCG overall weighted population'!$A$4:$A$195,0))*INDEX('CCG overall weighted population'!$T$4:$T$195,MATCH(A5267,'CCG overall weighted population'!$A$4:$A$195,0))</f>
        <v>0</v>
      </c>
      <c r="T5267" s="66">
        <f t="shared" si="743"/>
        <v>13702.286575014654</v>
      </c>
      <c r="U5267" s="66">
        <f t="shared" si="744"/>
        <v>13702.286575014654</v>
      </c>
      <c r="V5267" s="81">
        <f t="shared" si="745"/>
        <v>10912.283785951366</v>
      </c>
      <c r="W5267" s="110">
        <f t="shared" si="746"/>
        <v>1.0148207964294389</v>
      </c>
    </row>
    <row r="5268" spans="1:23" x14ac:dyDescent="0.2">
      <c r="A5268" s="31" t="s">
        <v>162</v>
      </c>
      <c r="B5268" s="25" t="s">
        <v>351</v>
      </c>
      <c r="C5268" s="53" t="s">
        <v>4647</v>
      </c>
      <c r="D5268" s="25" t="s">
        <v>4646</v>
      </c>
      <c r="E5268" s="97">
        <v>8887.833984375</v>
      </c>
      <c r="F5268" s="27">
        <v>8201.4326171875</v>
      </c>
      <c r="G5268" s="27">
        <v>10194.59765625</v>
      </c>
      <c r="H5268" s="27">
        <v>12392.9541015625</v>
      </c>
      <c r="I5268" s="27">
        <v>7978.60205078125</v>
      </c>
      <c r="J5268" s="27">
        <f t="shared" si="738"/>
        <v>8948.1106168742517</v>
      </c>
      <c r="K5268" s="28">
        <v>0.9707787036895752</v>
      </c>
      <c r="L5268" s="28">
        <v>1.0045443773269653</v>
      </c>
      <c r="M5268" s="27">
        <v>9915.09765625</v>
      </c>
      <c r="N5268" s="27">
        <v>12520.960052746481</v>
      </c>
      <c r="O5268" s="66">
        <f t="shared" si="739"/>
        <v>9074.5313804697562</v>
      </c>
      <c r="P5268" s="66">
        <f t="shared" si="740"/>
        <v>9130.9595142008002</v>
      </c>
      <c r="Q5268" s="66">
        <f t="shared" si="741"/>
        <v>10175.683895899649</v>
      </c>
      <c r="R5268" s="66">
        <f t="shared" si="742"/>
        <v>9256.8672164939835</v>
      </c>
      <c r="S5268" s="67">
        <f>E5268/INDEX('CCG overall weighted population'!$F$4:$F$195,MATCH(A5268,'CCG overall weighted population'!$A$4:$A$195,0))*INDEX('CCG overall weighted population'!$T$4:$T$195,MATCH(A5268,'CCG overall weighted population'!$A$4:$A$195,0))</f>
        <v>0</v>
      </c>
      <c r="T5268" s="66">
        <f t="shared" si="743"/>
        <v>11618.284708352896</v>
      </c>
      <c r="U5268" s="66">
        <f t="shared" si="744"/>
        <v>11618.284708352896</v>
      </c>
      <c r="V5268" s="81">
        <f t="shared" si="745"/>
        <v>9252.6177400716351</v>
      </c>
      <c r="W5268" s="110">
        <f t="shared" si="746"/>
        <v>1.0410430433711895</v>
      </c>
    </row>
    <row r="5269" spans="1:23" x14ac:dyDescent="0.2">
      <c r="A5269" s="31" t="s">
        <v>162</v>
      </c>
      <c r="B5269" s="25" t="s">
        <v>351</v>
      </c>
      <c r="C5269" s="53" t="s">
        <v>4645</v>
      </c>
      <c r="D5269" s="25" t="s">
        <v>2546</v>
      </c>
      <c r="E5269" s="97">
        <v>10557.583984375</v>
      </c>
      <c r="F5269" s="27">
        <v>12854.1083984375</v>
      </c>
      <c r="G5269" s="27">
        <v>15391.806640625</v>
      </c>
      <c r="H5269" s="27">
        <v>11004.181640625</v>
      </c>
      <c r="I5269" s="27">
        <v>5769.97998046875</v>
      </c>
      <c r="J5269" s="27">
        <f t="shared" si="738"/>
        <v>12444.521276239799</v>
      </c>
      <c r="K5269" s="28">
        <v>0.9707787036895752</v>
      </c>
      <c r="L5269" s="28">
        <v>1.0045443773269653</v>
      </c>
      <c r="M5269" s="27">
        <v>13260.8125</v>
      </c>
      <c r="N5269" s="27">
        <v>9154.1108462907505</v>
      </c>
      <c r="O5269" s="66">
        <f t="shared" si="739"/>
        <v>11814.898663006386</v>
      </c>
      <c r="P5269" s="66">
        <f t="shared" si="740"/>
        <v>11888.36721513567</v>
      </c>
      <c r="Q5269" s="66">
        <f t="shared" si="741"/>
        <v>12850.142334629076</v>
      </c>
      <c r="R5269" s="66">
        <f t="shared" si="742"/>
        <v>12004.278069270471</v>
      </c>
      <c r="S5269" s="67">
        <f>E5269/INDEX('CCG overall weighted population'!$F$4:$F$195,MATCH(A5269,'CCG overall weighted population'!$A$4:$A$195,0))*INDEX('CCG overall weighted population'!$T$4:$T$195,MATCH(A5269,'CCG overall weighted population'!$A$4:$A$195,0))</f>
        <v>0</v>
      </c>
      <c r="T5269" s="66">
        <f t="shared" si="743"/>
        <v>15066.557299051843</v>
      </c>
      <c r="U5269" s="66">
        <f t="shared" si="744"/>
        <v>15066.557299051843</v>
      </c>
      <c r="V5269" s="81">
        <f t="shared" si="745"/>
        <v>11998.767360795386</v>
      </c>
      <c r="W5269" s="110">
        <f t="shared" si="746"/>
        <v>1.1365069298575607</v>
      </c>
    </row>
    <row r="5270" spans="1:23" x14ac:dyDescent="0.2">
      <c r="A5270" s="31" t="s">
        <v>162</v>
      </c>
      <c r="B5270" s="25" t="s">
        <v>351</v>
      </c>
      <c r="C5270" s="53" t="s">
        <v>4644</v>
      </c>
      <c r="D5270" s="25" t="s">
        <v>4643</v>
      </c>
      <c r="E5270" s="97">
        <v>8075.9169921875</v>
      </c>
      <c r="F5270" s="27">
        <v>8335.671875</v>
      </c>
      <c r="G5270" s="27">
        <v>9348.1796875</v>
      </c>
      <c r="H5270" s="27">
        <v>7980.5439453125</v>
      </c>
      <c r="I5270" s="27">
        <v>8013.88916015625</v>
      </c>
      <c r="J5270" s="27">
        <f t="shared" si="738"/>
        <v>8333.989206671773</v>
      </c>
      <c r="K5270" s="28">
        <v>0.9707787036895752</v>
      </c>
      <c r="L5270" s="28">
        <v>1.0045443773269653</v>
      </c>
      <c r="M5270" s="27">
        <v>8786.8212890625</v>
      </c>
      <c r="N5270" s="27">
        <v>9393.3535827678807</v>
      </c>
      <c r="O5270" s="66">
        <f t="shared" si="739"/>
        <v>8230.5335232911548</v>
      </c>
      <c r="P5270" s="66">
        <f t="shared" si="740"/>
        <v>8281.7134274490327</v>
      </c>
      <c r="Q5270" s="66">
        <f t="shared" si="741"/>
        <v>8847.4745184330386</v>
      </c>
      <c r="R5270" s="66">
        <f t="shared" si="742"/>
        <v>8349.8976110102958</v>
      </c>
      <c r="S5270" s="67">
        <f>E5270/INDEX('CCG overall weighted population'!$F$4:$F$195,MATCH(A5270,'CCG overall weighted population'!$A$4:$A$195,0))*INDEX('CCG overall weighted population'!$T$4:$T$195,MATCH(A5270,'CCG overall weighted population'!$A$4:$A$195,0))</f>
        <v>0</v>
      </c>
      <c r="T5270" s="66">
        <f t="shared" si="743"/>
        <v>10479.948071141953</v>
      </c>
      <c r="U5270" s="66">
        <f t="shared" si="744"/>
        <v>10479.948071141953</v>
      </c>
      <c r="V5270" s="81">
        <f t="shared" si="745"/>
        <v>8346.0644899125036</v>
      </c>
      <c r="W5270" s="110">
        <f t="shared" si="746"/>
        <v>1.0334509998042749</v>
      </c>
    </row>
    <row r="5271" spans="1:23" x14ac:dyDescent="0.2">
      <c r="A5271" s="31" t="s">
        <v>162</v>
      </c>
      <c r="B5271" s="25" t="s">
        <v>351</v>
      </c>
      <c r="C5271" s="53" t="s">
        <v>4642</v>
      </c>
      <c r="D5271" s="25" t="s">
        <v>4641</v>
      </c>
      <c r="E5271" s="97">
        <v>11880</v>
      </c>
      <c r="F5271" s="27">
        <v>13022.4541015625</v>
      </c>
      <c r="G5271" s="27">
        <v>17299.701171875</v>
      </c>
      <c r="H5271" s="27">
        <v>14329.892578125</v>
      </c>
      <c r="I5271" s="27">
        <v>8933.7373046875</v>
      </c>
      <c r="J5271" s="27">
        <f t="shared" si="738"/>
        <v>13322.378795088571</v>
      </c>
      <c r="K5271" s="28">
        <v>0.9707787036895752</v>
      </c>
      <c r="L5271" s="28">
        <v>1.0045443773269653</v>
      </c>
      <c r="M5271" s="27">
        <v>14267.837890625</v>
      </c>
      <c r="N5271" s="27">
        <v>11572.103275500249</v>
      </c>
      <c r="O5271" s="66">
        <f t="shared" si="739"/>
        <v>12821.169250748351</v>
      </c>
      <c r="P5271" s="66">
        <f t="shared" si="740"/>
        <v>12900.895092528635</v>
      </c>
      <c r="Q5271" s="66">
        <f t="shared" si="741"/>
        <v>13998.264429112525</v>
      </c>
      <c r="R5271" s="66">
        <f t="shared" si="742"/>
        <v>13033.147439804761</v>
      </c>
      <c r="S5271" s="67">
        <f>E5271/INDEX('CCG overall weighted population'!$F$4:$F$195,MATCH(A5271,'CCG overall weighted population'!$A$4:$A$195,0))*INDEX('CCG overall weighted population'!$T$4:$T$195,MATCH(A5271,'CCG overall weighted population'!$A$4:$A$195,0))</f>
        <v>0</v>
      </c>
      <c r="T5271" s="66">
        <f t="shared" si="743"/>
        <v>16357.890208448231</v>
      </c>
      <c r="U5271" s="66">
        <f t="shared" si="744"/>
        <v>16357.890208448231</v>
      </c>
      <c r="V5271" s="81">
        <f t="shared" si="745"/>
        <v>13027.164416449328</v>
      </c>
      <c r="W5271" s="110">
        <f t="shared" si="746"/>
        <v>1.0965626613172834</v>
      </c>
    </row>
    <row r="5272" spans="1:23" x14ac:dyDescent="0.2">
      <c r="A5272" s="31" t="s">
        <v>162</v>
      </c>
      <c r="B5272" s="25" t="s">
        <v>351</v>
      </c>
      <c r="C5272" s="53" t="s">
        <v>4640</v>
      </c>
      <c r="D5272" s="25" t="s">
        <v>4639</v>
      </c>
      <c r="E5272" s="97">
        <v>6551.33349609375</v>
      </c>
      <c r="F5272" s="27">
        <v>6960.97119140625</v>
      </c>
      <c r="G5272" s="27">
        <v>8113.3955078125</v>
      </c>
      <c r="H5272" s="27">
        <v>7412.2041015625</v>
      </c>
      <c r="I5272" s="27">
        <v>7205.99169921875</v>
      </c>
      <c r="J5272" s="27">
        <f t="shared" si="738"/>
        <v>7112.7135945461232</v>
      </c>
      <c r="K5272" s="28">
        <v>0.9707787036895752</v>
      </c>
      <c r="L5272" s="28">
        <v>1.0045443773269653</v>
      </c>
      <c r="M5272" s="27">
        <v>7314.4091796875</v>
      </c>
      <c r="N5272" s="27">
        <v>8205.2429522974671</v>
      </c>
      <c r="O5272" s="66">
        <f t="shared" si="739"/>
        <v>7042.7916236644623</v>
      </c>
      <c r="P5272" s="66">
        <f t="shared" si="740"/>
        <v>7086.5857956076352</v>
      </c>
      <c r="Q5272" s="66">
        <f t="shared" si="741"/>
        <v>7403.4925569484967</v>
      </c>
      <c r="R5272" s="66">
        <f t="shared" si="742"/>
        <v>7124.7786461436945</v>
      </c>
      <c r="S5272" s="67">
        <f>E5272/INDEX('CCG overall weighted population'!$F$4:$F$195,MATCH(A5272,'CCG overall weighted population'!$A$4:$A$195,0))*INDEX('CCG overall weighted population'!$T$4:$T$195,MATCH(A5272,'CCG overall weighted population'!$A$4:$A$195,0))</f>
        <v>0</v>
      </c>
      <c r="T5272" s="66">
        <f t="shared" si="743"/>
        <v>8942.302493806581</v>
      </c>
      <c r="U5272" s="66">
        <f t="shared" si="744"/>
        <v>8942.302493806581</v>
      </c>
      <c r="V5272" s="81">
        <f t="shared" si="745"/>
        <v>7121.5079306669413</v>
      </c>
      <c r="W5272" s="110">
        <f t="shared" si="746"/>
        <v>1.0870318134335795</v>
      </c>
    </row>
    <row r="5273" spans="1:23" x14ac:dyDescent="0.2">
      <c r="A5273" s="31" t="s">
        <v>162</v>
      </c>
      <c r="B5273" s="25" t="s">
        <v>351</v>
      </c>
      <c r="C5273" s="53" t="s">
        <v>4638</v>
      </c>
      <c r="D5273" s="25" t="s">
        <v>4637</v>
      </c>
      <c r="E5273" s="97">
        <v>6056.916015625</v>
      </c>
      <c r="F5273" s="27">
        <v>7561.287109375</v>
      </c>
      <c r="G5273" s="27">
        <v>9468.7587890625</v>
      </c>
      <c r="H5273" s="27">
        <v>5671.9013671875</v>
      </c>
      <c r="I5273" s="27">
        <v>3685.748046875</v>
      </c>
      <c r="J5273" s="27">
        <f t="shared" si="738"/>
        <v>7239.037183718734</v>
      </c>
      <c r="K5273" s="28">
        <v>0.9707787036895752</v>
      </c>
      <c r="L5273" s="28">
        <v>1.0045443773269653</v>
      </c>
      <c r="M5273" s="27">
        <v>7926.1787109375</v>
      </c>
      <c r="N5273" s="27">
        <v>5751.3338956624211</v>
      </c>
      <c r="O5273" s="66">
        <f t="shared" si="739"/>
        <v>6914.3593792183465</v>
      </c>
      <c r="P5273" s="66">
        <f t="shared" si="740"/>
        <v>6957.3549212861981</v>
      </c>
      <c r="Q5273" s="66">
        <f t="shared" si="741"/>
        <v>7708.6942294099917</v>
      </c>
      <c r="R5273" s="66">
        <f t="shared" si="742"/>
        <v>7047.9045510120659</v>
      </c>
      <c r="S5273" s="67">
        <f>E5273/INDEX('CCG overall weighted population'!$F$4:$F$195,MATCH(A5273,'CCG overall weighted population'!$A$4:$A$195,0))*INDEX('CCG overall weighted population'!$T$4:$T$195,MATCH(A5273,'CCG overall weighted population'!$A$4:$A$195,0))</f>
        <v>0</v>
      </c>
      <c r="T5273" s="66">
        <f t="shared" si="743"/>
        <v>8845.8178945303971</v>
      </c>
      <c r="U5273" s="66">
        <f t="shared" si="744"/>
        <v>8845.8178945303971</v>
      </c>
      <c r="V5273" s="81">
        <f t="shared" si="745"/>
        <v>7044.6691255148617</v>
      </c>
      <c r="W5273" s="110">
        <f t="shared" si="746"/>
        <v>1.1630785547202172</v>
      </c>
    </row>
    <row r="5274" spans="1:23" x14ac:dyDescent="0.2">
      <c r="A5274" s="31" t="s">
        <v>162</v>
      </c>
      <c r="B5274" s="25" t="s">
        <v>351</v>
      </c>
      <c r="C5274" s="53" t="s">
        <v>4636</v>
      </c>
      <c r="D5274" s="25" t="s">
        <v>4635</v>
      </c>
      <c r="E5274" s="97">
        <v>11360.166015625</v>
      </c>
      <c r="F5274" s="27">
        <v>15172.3876953125</v>
      </c>
      <c r="G5274" s="27">
        <v>19580.060546875</v>
      </c>
      <c r="H5274" s="27">
        <v>10838.287109375</v>
      </c>
      <c r="I5274" s="27">
        <v>6188.0048828125</v>
      </c>
      <c r="J5274" s="27">
        <f t="shared" si="738"/>
        <v>14431.305232420735</v>
      </c>
      <c r="K5274" s="28">
        <v>0.9707787036895752</v>
      </c>
      <c r="L5274" s="28">
        <v>1.0045443773269653</v>
      </c>
      <c r="M5274" s="27">
        <v>14780.4462890625</v>
      </c>
      <c r="N5274" s="27">
        <v>9026.691849859124</v>
      </c>
      <c r="O5274" s="66">
        <f t="shared" si="739"/>
        <v>13546.216063549255</v>
      </c>
      <c r="P5274" s="66">
        <f t="shared" si="740"/>
        <v>13630.450461947907</v>
      </c>
      <c r="Q5274" s="66">
        <f t="shared" si="741"/>
        <v>14205.070845142163</v>
      </c>
      <c r="R5274" s="66">
        <f t="shared" si="742"/>
        <v>13699.702346374273</v>
      </c>
      <c r="S5274" s="67">
        <f>E5274/INDEX('CCG overall weighted population'!$F$4:$F$195,MATCH(A5274,'CCG overall weighted population'!$A$4:$A$195,0))*INDEX('CCG overall weighted population'!$T$4:$T$195,MATCH(A5274,'CCG overall weighted population'!$A$4:$A$195,0))</f>
        <v>0</v>
      </c>
      <c r="T5274" s="66">
        <f t="shared" si="743"/>
        <v>17194.4825994977</v>
      </c>
      <c r="U5274" s="66">
        <f t="shared" si="744"/>
        <v>17194.4825994977</v>
      </c>
      <c r="V5274" s="81">
        <f t="shared" si="745"/>
        <v>13693.413332958335</v>
      </c>
      <c r="W5274" s="110">
        <f t="shared" si="746"/>
        <v>1.2053884876439429</v>
      </c>
    </row>
    <row r="5275" spans="1:23" x14ac:dyDescent="0.2">
      <c r="A5275" s="31" t="s">
        <v>162</v>
      </c>
      <c r="B5275" s="25" t="s">
        <v>351</v>
      </c>
      <c r="C5275" s="53" t="s">
        <v>4634</v>
      </c>
      <c r="D5275" s="25" t="s">
        <v>4633</v>
      </c>
      <c r="E5275" s="97">
        <v>9223.4169921875</v>
      </c>
      <c r="F5275" s="27">
        <v>9413.3017578125</v>
      </c>
      <c r="G5275" s="27">
        <v>8865.7041015625</v>
      </c>
      <c r="H5275" s="27">
        <v>7411.3330078125</v>
      </c>
      <c r="I5275" s="27">
        <v>7495.20166015625</v>
      </c>
      <c r="J5275" s="27">
        <f t="shared" si="738"/>
        <v>8998.2641612234129</v>
      </c>
      <c r="K5275" s="28">
        <v>0.9707787036895752</v>
      </c>
      <c r="L5275" s="28">
        <v>1.0045443773269653</v>
      </c>
      <c r="M5275" s="27">
        <v>9050.642578125</v>
      </c>
      <c r="N5275" s="27">
        <v>7039.6201937711348</v>
      </c>
      <c r="O5275" s="66">
        <f t="shared" si="739"/>
        <v>8584.0147651107036</v>
      </c>
      <c r="P5275" s="66">
        <f t="shared" si="740"/>
        <v>8637.3927207104152</v>
      </c>
      <c r="Q5275" s="66">
        <f t="shared" si="741"/>
        <v>8849.5403396896145</v>
      </c>
      <c r="R5275" s="66">
        <f t="shared" si="742"/>
        <v>8662.9602481086022</v>
      </c>
      <c r="S5275" s="67">
        <f>E5275/INDEX('CCG overall weighted population'!$F$4:$F$195,MATCH(A5275,'CCG overall weighted population'!$A$4:$A$195,0))*INDEX('CCG overall weighted population'!$T$4:$T$195,MATCH(A5275,'CCG overall weighted population'!$A$4:$A$195,0))</f>
        <v>0</v>
      </c>
      <c r="T5275" s="66">
        <f t="shared" si="743"/>
        <v>10872.872671256664</v>
      </c>
      <c r="U5275" s="66">
        <f t="shared" si="744"/>
        <v>10872.872671256664</v>
      </c>
      <c r="V5275" s="81">
        <f t="shared" si="745"/>
        <v>8658.9834118354756</v>
      </c>
      <c r="W5275" s="110">
        <f t="shared" si="746"/>
        <v>0.93880428686785866</v>
      </c>
    </row>
    <row r="5276" spans="1:23" x14ac:dyDescent="0.2">
      <c r="A5276" s="31" t="s">
        <v>162</v>
      </c>
      <c r="B5276" s="25" t="s">
        <v>351</v>
      </c>
      <c r="C5276" s="53" t="s">
        <v>4632</v>
      </c>
      <c r="D5276" s="25" t="s">
        <v>4631</v>
      </c>
      <c r="E5276" s="97">
        <v>1018</v>
      </c>
      <c r="F5276" s="27">
        <v>806.24835205078125</v>
      </c>
      <c r="G5276" s="27">
        <v>638.1435546875</v>
      </c>
      <c r="H5276" s="27">
        <v>1313.873046875</v>
      </c>
      <c r="I5276" s="27">
        <v>4530.53662109375</v>
      </c>
      <c r="J5276" s="27">
        <f t="shared" si="738"/>
        <v>1026.6932945433637</v>
      </c>
      <c r="K5276" s="28">
        <v>0.9707787036895752</v>
      </c>
      <c r="L5276" s="28">
        <v>1.0045443773269653</v>
      </c>
      <c r="M5276" s="27">
        <v>816.95611572265625</v>
      </c>
      <c r="N5276" s="27">
        <v>1529.7071835213699</v>
      </c>
      <c r="O5276" s="66">
        <f t="shared" si="739"/>
        <v>1050.274755971928</v>
      </c>
      <c r="P5276" s="66">
        <f t="shared" si="740"/>
        <v>1056.8056766222078</v>
      </c>
      <c r="Q5276" s="66">
        <f t="shared" si="741"/>
        <v>888.23122250252754</v>
      </c>
      <c r="R5276" s="66">
        <f t="shared" si="742"/>
        <v>1036.489483609633</v>
      </c>
      <c r="S5276" s="67">
        <f>E5276/INDEX('CCG overall weighted population'!$F$4:$F$195,MATCH(A5276,'CCG overall weighted population'!$A$4:$A$195,0))*INDEX('CCG overall weighted population'!$T$4:$T$195,MATCH(A5276,'CCG overall weighted population'!$A$4:$A$195,0))</f>
        <v>0</v>
      </c>
      <c r="T5276" s="66">
        <f t="shared" si="743"/>
        <v>1300.8969056327626</v>
      </c>
      <c r="U5276" s="66">
        <f t="shared" si="744"/>
        <v>1300.8969056327626</v>
      </c>
      <c r="V5276" s="81">
        <f t="shared" si="745"/>
        <v>1036.0136706245701</v>
      </c>
      <c r="W5276" s="110">
        <f t="shared" si="746"/>
        <v>1.01769515778445</v>
      </c>
    </row>
    <row r="5277" spans="1:23" x14ac:dyDescent="0.2">
      <c r="A5277" s="31" t="s">
        <v>162</v>
      </c>
      <c r="B5277" s="25" t="s">
        <v>351</v>
      </c>
      <c r="C5277" s="53" t="s">
        <v>4630</v>
      </c>
      <c r="D5277" s="25" t="s">
        <v>4629</v>
      </c>
      <c r="E5277" s="97">
        <v>6819.5830078125</v>
      </c>
      <c r="F5277" s="27">
        <v>7112.4033203125</v>
      </c>
      <c r="G5277" s="27">
        <v>7032.14990234375</v>
      </c>
      <c r="H5277" s="27">
        <v>6062.90966796875</v>
      </c>
      <c r="I5277" s="27">
        <v>5514.896484375</v>
      </c>
      <c r="J5277" s="27">
        <f t="shared" si="738"/>
        <v>6883.4302993660267</v>
      </c>
      <c r="K5277" s="28">
        <v>0.9707787036895752</v>
      </c>
      <c r="L5277" s="28">
        <v>1.0045443773269653</v>
      </c>
      <c r="M5277" s="27">
        <v>7117.5361328125</v>
      </c>
      <c r="N5277" s="27">
        <v>6091.9454791375238</v>
      </c>
      <c r="O5277" s="66">
        <f t="shared" si="739"/>
        <v>6635.46954794669</v>
      </c>
      <c r="P5277" s="66">
        <f t="shared" si="740"/>
        <v>6676.7308701374577</v>
      </c>
      <c r="Q5277" s="66">
        <f t="shared" si="741"/>
        <v>7014.9770674450019</v>
      </c>
      <c r="R5277" s="66">
        <f t="shared" si="742"/>
        <v>6717.495498836126</v>
      </c>
      <c r="S5277" s="67">
        <f>E5277/INDEX('CCG overall weighted population'!$F$4:$F$195,MATCH(A5277,'CCG overall weighted population'!$A$4:$A$195,0))*INDEX('CCG overall weighted population'!$T$4:$T$195,MATCH(A5277,'CCG overall weighted population'!$A$4:$A$195,0))</f>
        <v>0</v>
      </c>
      <c r="T5277" s="66">
        <f t="shared" si="743"/>
        <v>8431.1218263447045</v>
      </c>
      <c r="U5277" s="66">
        <f t="shared" si="744"/>
        <v>8431.1218263447045</v>
      </c>
      <c r="V5277" s="81">
        <f t="shared" si="745"/>
        <v>6714.4117515950866</v>
      </c>
      <c r="W5277" s="110">
        <f t="shared" si="746"/>
        <v>0.98457805175229496</v>
      </c>
    </row>
    <row r="5278" spans="1:23" x14ac:dyDescent="0.2">
      <c r="A5278" s="31" t="s">
        <v>162</v>
      </c>
      <c r="B5278" s="25" t="s">
        <v>351</v>
      </c>
      <c r="C5278" s="53" t="s">
        <v>4628</v>
      </c>
      <c r="D5278" s="25" t="s">
        <v>4627</v>
      </c>
      <c r="E5278" s="97">
        <v>2636.58349609375</v>
      </c>
      <c r="F5278" s="27">
        <v>2623.44970703125</v>
      </c>
      <c r="G5278" s="27">
        <v>3002.975830078125</v>
      </c>
      <c r="H5278" s="27">
        <v>2536.590087890625</v>
      </c>
      <c r="I5278" s="27">
        <v>2169.368408203125</v>
      </c>
      <c r="J5278" s="27">
        <f t="shared" si="738"/>
        <v>2615.8582512179728</v>
      </c>
      <c r="K5278" s="28">
        <v>0.9707787036895752</v>
      </c>
      <c r="L5278" s="28">
        <v>1.0045443773269653</v>
      </c>
      <c r="M5278" s="27">
        <v>3011.4638671875</v>
      </c>
      <c r="N5278" s="27">
        <v>3099.012103649045</v>
      </c>
      <c r="O5278" s="66">
        <f t="shared" si="739"/>
        <v>2598.076256941768</v>
      </c>
      <c r="P5278" s="66">
        <f t="shared" si="740"/>
        <v>2614.2318674436701</v>
      </c>
      <c r="Q5278" s="66">
        <f t="shared" si="741"/>
        <v>3020.2186908336544</v>
      </c>
      <c r="R5278" s="66">
        <f t="shared" si="742"/>
        <v>2663.1604355806739</v>
      </c>
      <c r="S5278" s="67">
        <f>E5278/INDEX('CCG overall weighted population'!$F$4:$F$195,MATCH(A5278,'CCG overall weighted population'!$A$4:$A$195,0))*INDEX('CCG overall weighted population'!$T$4:$T$195,MATCH(A5278,'CCG overall weighted population'!$A$4:$A$195,0))</f>
        <v>0</v>
      </c>
      <c r="T5278" s="66">
        <f t="shared" si="743"/>
        <v>3342.5299770386405</v>
      </c>
      <c r="U5278" s="66">
        <f t="shared" si="744"/>
        <v>3342.5299770386405</v>
      </c>
      <c r="V5278" s="81">
        <f t="shared" si="745"/>
        <v>2661.9378796969982</v>
      </c>
      <c r="W5278" s="110">
        <f t="shared" si="746"/>
        <v>1.0096163780289196</v>
      </c>
    </row>
    <row r="5279" spans="1:23" x14ac:dyDescent="0.2">
      <c r="A5279" s="31" t="s">
        <v>162</v>
      </c>
      <c r="B5279" s="25" t="s">
        <v>351</v>
      </c>
      <c r="C5279" s="53" t="s">
        <v>4626</v>
      </c>
      <c r="D5279" s="25" t="s">
        <v>4625</v>
      </c>
      <c r="E5279" s="97">
        <v>4767.6669921875</v>
      </c>
      <c r="F5279" s="27">
        <v>5661.4609375</v>
      </c>
      <c r="G5279" s="27">
        <v>5899.07080078125</v>
      </c>
      <c r="H5279" s="27">
        <v>2853.01904296875</v>
      </c>
      <c r="I5279" s="27">
        <v>2769.8720703125</v>
      </c>
      <c r="J5279" s="27">
        <f t="shared" si="738"/>
        <v>5135.3748335066148</v>
      </c>
      <c r="K5279" s="28">
        <v>0.9707787036895752</v>
      </c>
      <c r="L5279" s="28">
        <v>1.0045443773269653</v>
      </c>
      <c r="M5279" s="27">
        <v>5591.234375</v>
      </c>
      <c r="N5279" s="27">
        <v>3866.9107008835226</v>
      </c>
      <c r="O5279" s="66">
        <f t="shared" si="739"/>
        <v>4884.2682746984274</v>
      </c>
      <c r="P5279" s="66">
        <f t="shared" si="740"/>
        <v>4914.6401067884171</v>
      </c>
      <c r="Q5279" s="66">
        <f t="shared" si="741"/>
        <v>5418.8020075883524</v>
      </c>
      <c r="R5279" s="66">
        <f t="shared" si="742"/>
        <v>4975.4005021859675</v>
      </c>
      <c r="S5279" s="67">
        <f>E5279/INDEX('CCG overall weighted population'!$F$4:$F$195,MATCH(A5279,'CCG overall weighted population'!$A$4:$A$195,0))*INDEX('CCG overall weighted population'!$T$4:$T$195,MATCH(A5279,'CCG overall weighted population'!$A$4:$A$195,0))</f>
        <v>0</v>
      </c>
      <c r="T5279" s="66">
        <f t="shared" si="743"/>
        <v>6244.6201528612064</v>
      </c>
      <c r="U5279" s="66">
        <f t="shared" si="744"/>
        <v>6244.6201528612064</v>
      </c>
      <c r="V5279" s="81">
        <f t="shared" si="745"/>
        <v>4973.1164846418787</v>
      </c>
      <c r="W5279" s="110">
        <f t="shared" si="746"/>
        <v>1.0430922488485537</v>
      </c>
    </row>
    <row r="5280" spans="1:23" x14ac:dyDescent="0.2">
      <c r="A5280" s="31" t="s">
        <v>162</v>
      </c>
      <c r="B5280" s="25" t="s">
        <v>351</v>
      </c>
      <c r="C5280" s="53" t="s">
        <v>4624</v>
      </c>
      <c r="D5280" s="25" t="s">
        <v>4623</v>
      </c>
      <c r="E5280" s="97">
        <v>7731.5</v>
      </c>
      <c r="F5280" s="27">
        <v>8027.32861328125</v>
      </c>
      <c r="G5280" s="27">
        <v>10427.302734375</v>
      </c>
      <c r="H5280" s="27">
        <v>11390.4287109375</v>
      </c>
      <c r="I5280" s="27">
        <v>6966.705078125</v>
      </c>
      <c r="J5280" s="27">
        <f t="shared" si="738"/>
        <v>8641.0522606775667</v>
      </c>
      <c r="K5280" s="28">
        <v>0.9707787036895752</v>
      </c>
      <c r="L5280" s="28">
        <v>1.0045443773269653</v>
      </c>
      <c r="M5280" s="27">
        <v>9019.26171875</v>
      </c>
      <c r="N5280" s="27">
        <v>9904.1673453703042</v>
      </c>
      <c r="O5280" s="66">
        <f t="shared" si="739"/>
        <v>8549.8480027184432</v>
      </c>
      <c r="P5280" s="66">
        <f t="shared" si="740"/>
        <v>8603.0134992327658</v>
      </c>
      <c r="Q5280" s="66">
        <f t="shared" si="741"/>
        <v>9107.7522814120312</v>
      </c>
      <c r="R5280" s="66">
        <f t="shared" si="742"/>
        <v>8663.8434190046282</v>
      </c>
      <c r="S5280" s="67">
        <f>E5280/INDEX('CCG overall weighted population'!$F$4:$F$195,MATCH(A5280,'CCG overall weighted population'!$A$4:$A$195,0))*INDEX('CCG overall weighted population'!$T$4:$T$195,MATCH(A5280,'CCG overall weighted population'!$A$4:$A$195,0))</f>
        <v>0</v>
      </c>
      <c r="T5280" s="66">
        <f t="shared" si="743"/>
        <v>10873.981138157635</v>
      </c>
      <c r="U5280" s="66">
        <f t="shared" si="744"/>
        <v>10873.981138157635</v>
      </c>
      <c r="V5280" s="81">
        <f t="shared" si="745"/>
        <v>8659.8661773012609</v>
      </c>
      <c r="W5280" s="110">
        <f t="shared" si="746"/>
        <v>1.1200758167627576</v>
      </c>
    </row>
    <row r="5281" spans="1:23" x14ac:dyDescent="0.2">
      <c r="A5281" s="31" t="s">
        <v>162</v>
      </c>
      <c r="B5281" s="25" t="s">
        <v>351</v>
      </c>
      <c r="C5281" s="53" t="s">
        <v>4622</v>
      </c>
      <c r="D5281" s="25" t="s">
        <v>4621</v>
      </c>
      <c r="E5281" s="97">
        <v>2663.75</v>
      </c>
      <c r="F5281" s="27">
        <v>3030.54052734375</v>
      </c>
      <c r="G5281" s="27">
        <v>3215.826416015625</v>
      </c>
      <c r="H5281" s="27">
        <v>2285.40771484375</v>
      </c>
      <c r="I5281" s="27">
        <v>1577.12890625</v>
      </c>
      <c r="J5281" s="27">
        <f t="shared" si="738"/>
        <v>2870.2120879081021</v>
      </c>
      <c r="K5281" s="28">
        <v>0.9707787036895752</v>
      </c>
      <c r="L5281" s="28">
        <v>1.0045443773269653</v>
      </c>
      <c r="M5281" s="27">
        <v>3032.7216796875</v>
      </c>
      <c r="N5281" s="27">
        <v>1906.6420652539609</v>
      </c>
      <c r="O5281" s="66">
        <f t="shared" si="739"/>
        <v>2705.036541003517</v>
      </c>
      <c r="P5281" s="66">
        <f t="shared" si="740"/>
        <v>2721.8572623480504</v>
      </c>
      <c r="Q5281" s="66">
        <f t="shared" si="741"/>
        <v>2920.1137182441462</v>
      </c>
      <c r="R5281" s="66">
        <f t="shared" si="742"/>
        <v>2745.7506597492634</v>
      </c>
      <c r="S5281" s="67">
        <f>E5281/INDEX('CCG overall weighted population'!$F$4:$F$195,MATCH(A5281,'CCG overall weighted population'!$A$4:$A$195,0))*INDEX('CCG overall weighted population'!$T$4:$T$195,MATCH(A5281,'CCG overall weighted population'!$A$4:$A$195,0))</f>
        <v>0</v>
      </c>
      <c r="T5281" s="66">
        <f t="shared" si="743"/>
        <v>3446.1888841046957</v>
      </c>
      <c r="U5281" s="66">
        <f t="shared" si="744"/>
        <v>3446.1888841046957</v>
      </c>
      <c r="V5281" s="81">
        <f t="shared" si="745"/>
        <v>2744.4901898281373</v>
      </c>
      <c r="W5281" s="110">
        <f t="shared" si="746"/>
        <v>1.0303107235394227</v>
      </c>
    </row>
    <row r="5282" spans="1:23" x14ac:dyDescent="0.2">
      <c r="A5282" s="31" t="s">
        <v>162</v>
      </c>
      <c r="B5282" s="25" t="s">
        <v>351</v>
      </c>
      <c r="C5282" s="53" t="s">
        <v>4620</v>
      </c>
      <c r="D5282" s="25" t="s">
        <v>4619</v>
      </c>
      <c r="E5282" s="97">
        <v>4049.5830078125</v>
      </c>
      <c r="F5282" s="27">
        <v>2946.364013671875</v>
      </c>
      <c r="G5282" s="27">
        <v>2754.02099609375</v>
      </c>
      <c r="H5282" s="27">
        <v>4766.37744140625</v>
      </c>
      <c r="I5282" s="27">
        <v>5555.93603515625</v>
      </c>
      <c r="J5282" s="27">
        <f t="shared" si="738"/>
        <v>3315.4830450490458</v>
      </c>
      <c r="K5282" s="28">
        <v>0.9707787036895752</v>
      </c>
      <c r="L5282" s="28">
        <v>1.0045443773269653</v>
      </c>
      <c r="M5282" s="27">
        <v>3627.832763671875</v>
      </c>
      <c r="N5282" s="27">
        <v>5302.3604398337493</v>
      </c>
      <c r="O5282" s="66">
        <f t="shared" si="739"/>
        <v>3426.9852209209585</v>
      </c>
      <c r="P5282" s="66">
        <f t="shared" si="740"/>
        <v>3448.2952337726001</v>
      </c>
      <c r="Q5282" s="66">
        <f t="shared" si="741"/>
        <v>3795.2855312880629</v>
      </c>
      <c r="R5282" s="66">
        <f t="shared" si="742"/>
        <v>3490.11368066972</v>
      </c>
      <c r="S5282" s="67">
        <f>E5282/INDEX('CCG overall weighted population'!$F$4:$F$195,MATCH(A5282,'CCG overall weighted population'!$A$4:$A$195,0))*INDEX('CCG overall weighted population'!$T$4:$T$195,MATCH(A5282,'CCG overall weighted population'!$A$4:$A$195,0))</f>
        <v>0</v>
      </c>
      <c r="T5282" s="66">
        <f t="shared" si="743"/>
        <v>4380.4381610106038</v>
      </c>
      <c r="U5282" s="66">
        <f t="shared" si="744"/>
        <v>4380.4381610106038</v>
      </c>
      <c r="V5282" s="81">
        <f t="shared" si="745"/>
        <v>3488.511501935764</v>
      </c>
      <c r="W5282" s="110">
        <f t="shared" si="746"/>
        <v>0.86144956041293375</v>
      </c>
    </row>
    <row r="5283" spans="1:23" x14ac:dyDescent="0.2">
      <c r="A5283" s="31" t="s">
        <v>162</v>
      </c>
      <c r="B5283" s="25" t="s">
        <v>351</v>
      </c>
      <c r="C5283" s="53" t="s">
        <v>4618</v>
      </c>
      <c r="D5283" s="25" t="s">
        <v>4617</v>
      </c>
      <c r="E5283" s="97">
        <v>4810.16650390625</v>
      </c>
      <c r="F5283" s="27">
        <v>7317.166015625</v>
      </c>
      <c r="G5283" s="27">
        <v>9278.71484375</v>
      </c>
      <c r="H5283" s="27">
        <v>5165.8642578125</v>
      </c>
      <c r="I5283" s="27">
        <v>2279.26318359375</v>
      </c>
      <c r="J5283" s="27">
        <f t="shared" si="738"/>
        <v>6910.7100400826448</v>
      </c>
      <c r="K5283" s="28">
        <v>0.9707787036895752</v>
      </c>
      <c r="L5283" s="28">
        <v>1.0045443773269653</v>
      </c>
      <c r="M5283" s="27">
        <v>7203.08447265625</v>
      </c>
      <c r="N5283" s="27">
        <v>4908.3531131406053</v>
      </c>
      <c r="O5283" s="66">
        <f t="shared" si="739"/>
        <v>6543.9894142655703</v>
      </c>
      <c r="P5283" s="66">
        <f t="shared" si="740"/>
        <v>6584.6818857905946</v>
      </c>
      <c r="Q5283" s="66">
        <f t="shared" si="741"/>
        <v>6973.6113367046855</v>
      </c>
      <c r="R5283" s="66">
        <f t="shared" si="742"/>
        <v>6631.5547398912258</v>
      </c>
      <c r="S5283" s="67">
        <f>E5283/INDEX('CCG overall weighted population'!$F$4:$F$195,MATCH(A5283,'CCG overall weighted population'!$A$4:$A$195,0))*INDEX('CCG overall weighted population'!$T$4:$T$195,MATCH(A5283,'CCG overall weighted population'!$A$4:$A$195,0))</f>
        <v>0</v>
      </c>
      <c r="T5283" s="66">
        <f t="shared" si="743"/>
        <v>8323.2576664597418</v>
      </c>
      <c r="U5283" s="66">
        <f t="shared" si="744"/>
        <v>8323.2576664597418</v>
      </c>
      <c r="V5283" s="81">
        <f t="shared" si="745"/>
        <v>6628.5104447909944</v>
      </c>
      <c r="W5283" s="110">
        <f t="shared" si="746"/>
        <v>1.378020997694799</v>
      </c>
    </row>
    <row r="5284" spans="1:23" x14ac:dyDescent="0.2">
      <c r="A5284" s="31" t="s">
        <v>162</v>
      </c>
      <c r="B5284" s="25" t="s">
        <v>351</v>
      </c>
      <c r="C5284" s="53" t="s">
        <v>4616</v>
      </c>
      <c r="D5284" s="25" t="s">
        <v>4615</v>
      </c>
      <c r="E5284" s="97">
        <v>4284</v>
      </c>
      <c r="F5284" s="27">
        <v>4757.10009765625</v>
      </c>
      <c r="G5284" s="27">
        <v>4900.68896484375</v>
      </c>
      <c r="H5284" s="27">
        <v>4145.2138671875</v>
      </c>
      <c r="I5284" s="27">
        <v>2613.399169921875</v>
      </c>
      <c r="J5284" s="27">
        <f t="shared" si="738"/>
        <v>4585.3070257906165</v>
      </c>
      <c r="K5284" s="28">
        <v>0.9707787036895752</v>
      </c>
      <c r="L5284" s="28">
        <v>1.0045443773269653</v>
      </c>
      <c r="M5284" s="27">
        <v>4758.982421875</v>
      </c>
      <c r="N5284" s="27">
        <v>2732.1403150824958</v>
      </c>
      <c r="O5284" s="66">
        <f t="shared" si="739"/>
        <v>4290.8278630649647</v>
      </c>
      <c r="P5284" s="66">
        <f t="shared" si="740"/>
        <v>4317.5095062619912</v>
      </c>
      <c r="Q5284" s="66">
        <f t="shared" si="741"/>
        <v>4556.2982111957499</v>
      </c>
      <c r="R5284" s="66">
        <f t="shared" si="742"/>
        <v>4346.2877540931413</v>
      </c>
      <c r="S5284" s="67">
        <f>E5284/INDEX('CCG overall weighted population'!$F$4:$F$195,MATCH(A5284,'CCG overall weighted population'!$A$4:$A$195,0))*INDEX('CCG overall weighted population'!$T$4:$T$195,MATCH(A5284,'CCG overall weighted population'!$A$4:$A$195,0))</f>
        <v>0</v>
      </c>
      <c r="T5284" s="66">
        <f t="shared" si="743"/>
        <v>5455.0213771573563</v>
      </c>
      <c r="U5284" s="66">
        <f t="shared" si="744"/>
        <v>5455.0213771573563</v>
      </c>
      <c r="V5284" s="81">
        <f t="shared" si="745"/>
        <v>4344.2925383356069</v>
      </c>
      <c r="W5284" s="110">
        <f t="shared" si="746"/>
        <v>1.0140738885003751</v>
      </c>
    </row>
    <row r="5285" spans="1:23" x14ac:dyDescent="0.2">
      <c r="A5285" s="31" t="s">
        <v>162</v>
      </c>
      <c r="B5285" s="25" t="s">
        <v>351</v>
      </c>
      <c r="C5285" s="53" t="s">
        <v>4614</v>
      </c>
      <c r="D5285" s="25" t="s">
        <v>4613</v>
      </c>
      <c r="E5285" s="97">
        <v>2269.83349609375</v>
      </c>
      <c r="F5285" s="27">
        <v>3103.782958984375</v>
      </c>
      <c r="G5285" s="27">
        <v>3377.11083984375</v>
      </c>
      <c r="H5285" s="27">
        <v>2410.441162109375</v>
      </c>
      <c r="I5285" s="27">
        <v>1157.7301025390625</v>
      </c>
      <c r="J5285" s="27">
        <f t="shared" si="738"/>
        <v>2936.3387793979691</v>
      </c>
      <c r="K5285" s="28">
        <v>0.9707787036895752</v>
      </c>
      <c r="L5285" s="28">
        <v>1.0045443773269653</v>
      </c>
      <c r="M5285" s="27">
        <v>2731.435791015625</v>
      </c>
      <c r="N5285" s="27">
        <v>2062.4484535612723</v>
      </c>
      <c r="O5285" s="66">
        <f t="shared" si="739"/>
        <v>2778.2681252902726</v>
      </c>
      <c r="P5285" s="66">
        <f t="shared" si="740"/>
        <v>2795.5442223956261</v>
      </c>
      <c r="Q5285" s="66">
        <f t="shared" si="741"/>
        <v>2664.53705727019</v>
      </c>
      <c r="R5285" s="66">
        <f t="shared" si="742"/>
        <v>2779.7555498674087</v>
      </c>
      <c r="S5285" s="67">
        <f>E5285/INDEX('CCG overall weighted population'!$F$4:$F$195,MATCH(A5285,'CCG overall weighted population'!$A$4:$A$195,0))*INDEX('CCG overall weighted population'!$T$4:$T$195,MATCH(A5285,'CCG overall weighted population'!$A$4:$A$195,0))</f>
        <v>0</v>
      </c>
      <c r="T5285" s="66">
        <f t="shared" si="743"/>
        <v>3488.8683873998184</v>
      </c>
      <c r="U5285" s="66">
        <f t="shared" si="744"/>
        <v>3488.8683873998184</v>
      </c>
      <c r="V5285" s="81">
        <f t="shared" si="745"/>
        <v>2778.4794695917831</v>
      </c>
      <c r="W5285" s="110">
        <f t="shared" si="746"/>
        <v>1.2240895529885267</v>
      </c>
    </row>
    <row r="5286" spans="1:23" x14ac:dyDescent="0.2">
      <c r="A5286" s="31" t="s">
        <v>162</v>
      </c>
      <c r="B5286" s="25" t="s">
        <v>351</v>
      </c>
      <c r="C5286" s="53" t="s">
        <v>4612</v>
      </c>
      <c r="D5286" s="25" t="s">
        <v>4611</v>
      </c>
      <c r="E5286" s="97">
        <v>3949.99951171875</v>
      </c>
      <c r="F5286" s="27">
        <v>4677.38671875</v>
      </c>
      <c r="G5286" s="27">
        <v>5320.83349609375</v>
      </c>
      <c r="H5286" s="27">
        <v>3891.77294921875</v>
      </c>
      <c r="I5286" s="27">
        <v>3194.481689453125</v>
      </c>
      <c r="J5286" s="27">
        <f t="shared" si="738"/>
        <v>4539.1490962099879</v>
      </c>
      <c r="K5286" s="28">
        <v>0.9707787036895752</v>
      </c>
      <c r="L5286" s="28">
        <v>1.0045443773269653</v>
      </c>
      <c r="M5286" s="27">
        <v>4920.64599609375</v>
      </c>
      <c r="N5286" s="27">
        <v>3923.7808427236769</v>
      </c>
      <c r="O5286" s="66">
        <f t="shared" si="739"/>
        <v>4366.5240018547674</v>
      </c>
      <c r="P5286" s="66">
        <f t="shared" si="740"/>
        <v>4393.6763461451583</v>
      </c>
      <c r="Q5286" s="66">
        <f t="shared" si="741"/>
        <v>4820.9594807567428</v>
      </c>
      <c r="R5286" s="66">
        <f t="shared" si="742"/>
        <v>4445.171495152872</v>
      </c>
      <c r="S5286" s="67">
        <f>E5286/INDEX('CCG overall weighted population'!$F$4:$F$195,MATCH(A5286,'CCG overall weighted population'!$A$4:$A$195,0))*INDEX('CCG overall weighted population'!$T$4:$T$195,MATCH(A5286,'CCG overall weighted population'!$A$4:$A$195,0))</f>
        <v>0</v>
      </c>
      <c r="T5286" s="66">
        <f t="shared" si="743"/>
        <v>5579.1302608423193</v>
      </c>
      <c r="U5286" s="66">
        <f t="shared" si="744"/>
        <v>5579.1302608423193</v>
      </c>
      <c r="V5286" s="81">
        <f t="shared" si="745"/>
        <v>4443.1308856226533</v>
      </c>
      <c r="W5286" s="110">
        <f t="shared" si="746"/>
        <v>1.1248434012310369</v>
      </c>
    </row>
    <row r="5287" spans="1:23" x14ac:dyDescent="0.2">
      <c r="A5287" s="31" t="s">
        <v>162</v>
      </c>
      <c r="B5287" s="25" t="s">
        <v>351</v>
      </c>
      <c r="C5287" s="53" t="s">
        <v>4610</v>
      </c>
      <c r="D5287" s="25" t="s">
        <v>4609</v>
      </c>
      <c r="E5287" s="97">
        <v>8443.5</v>
      </c>
      <c r="F5287" s="27">
        <v>8512.12109375</v>
      </c>
      <c r="G5287" s="27">
        <v>9766.6962890625</v>
      </c>
      <c r="H5287" s="27">
        <v>8915.9296875</v>
      </c>
      <c r="I5287" s="27">
        <v>9020.3154296875</v>
      </c>
      <c r="J5287" s="27">
        <f t="shared" si="738"/>
        <v>8674.2725434519289</v>
      </c>
      <c r="K5287" s="28">
        <v>0.9707787036895752</v>
      </c>
      <c r="L5287" s="28">
        <v>1.0045443773269653</v>
      </c>
      <c r="M5287" s="27">
        <v>9174.5078125</v>
      </c>
      <c r="N5287" s="27">
        <v>9810.1830567353645</v>
      </c>
      <c r="O5287" s="66">
        <f t="shared" si="739"/>
        <v>8569.8392335904718</v>
      </c>
      <c r="P5287" s="66">
        <f t="shared" si="740"/>
        <v>8623.129041521197</v>
      </c>
      <c r="Q5287" s="66">
        <f t="shared" si="741"/>
        <v>9238.0753369235372</v>
      </c>
      <c r="R5287" s="66">
        <f t="shared" si="742"/>
        <v>8697.2409091526461</v>
      </c>
      <c r="S5287" s="67">
        <f>E5287/INDEX('CCG overall weighted population'!$F$4:$F$195,MATCH(A5287,'CCG overall weighted population'!$A$4:$A$195,0))*INDEX('CCG overall weighted population'!$T$4:$T$195,MATCH(A5287,'CCG overall weighted population'!$A$4:$A$195,0))</f>
        <v>0</v>
      </c>
      <c r="T5287" s="66">
        <f t="shared" si="743"/>
        <v>10915.898294362782</v>
      </c>
      <c r="U5287" s="66">
        <f t="shared" si="744"/>
        <v>10915.898294362782</v>
      </c>
      <c r="V5287" s="81">
        <f t="shared" si="745"/>
        <v>8693.2483359290527</v>
      </c>
      <c r="W5287" s="110">
        <f t="shared" si="746"/>
        <v>1.029578768985498</v>
      </c>
    </row>
    <row r="5288" spans="1:23" x14ac:dyDescent="0.2">
      <c r="A5288" s="31" t="s">
        <v>162</v>
      </c>
      <c r="B5288" s="25" t="s">
        <v>351</v>
      </c>
      <c r="C5288" s="53" t="s">
        <v>4608</v>
      </c>
      <c r="D5288" s="25" t="s">
        <v>4607</v>
      </c>
      <c r="E5288" s="97">
        <v>3193.83349609375</v>
      </c>
      <c r="F5288" s="27">
        <v>3008.3115234375</v>
      </c>
      <c r="G5288" s="27">
        <v>2817.82421875</v>
      </c>
      <c r="H5288" s="27">
        <v>4334.47802734375</v>
      </c>
      <c r="I5288" s="27">
        <v>3286.192626953125</v>
      </c>
      <c r="J5288" s="27">
        <f t="shared" si="738"/>
        <v>3206.4039383522345</v>
      </c>
      <c r="K5288" s="28">
        <v>0.9707787036895752</v>
      </c>
      <c r="L5288" s="28">
        <v>1.0045443773269653</v>
      </c>
      <c r="M5288" s="27">
        <v>3135.3115234375</v>
      </c>
      <c r="N5288" s="27">
        <v>3801.1675792398833</v>
      </c>
      <c r="O5288" s="66">
        <f t="shared" si="739"/>
        <v>3184.8547540830364</v>
      </c>
      <c r="P5288" s="66">
        <f t="shared" si="740"/>
        <v>3204.6591277131865</v>
      </c>
      <c r="Q5288" s="66">
        <f t="shared" si="741"/>
        <v>3201.8971290177383</v>
      </c>
      <c r="R5288" s="66">
        <f t="shared" si="742"/>
        <v>3204.3262581874314</v>
      </c>
      <c r="S5288" s="67">
        <f>E5288/INDEX('CCG overall weighted population'!$F$4:$F$195,MATCH(A5288,'CCG overall weighted population'!$A$4:$A$195,0))*INDEX('CCG overall weighted population'!$T$4:$T$195,MATCH(A5288,'CCG overall weighted population'!$A$4:$A$195,0))</f>
        <v>0</v>
      </c>
      <c r="T5288" s="66">
        <f t="shared" si="743"/>
        <v>4021.7466552548212</v>
      </c>
      <c r="U5288" s="66">
        <f t="shared" si="744"/>
        <v>4021.7466552548212</v>
      </c>
      <c r="V5288" s="81">
        <f t="shared" si="745"/>
        <v>3202.8552736129291</v>
      </c>
      <c r="W5288" s="110">
        <f t="shared" si="746"/>
        <v>1.0028247488575135</v>
      </c>
    </row>
    <row r="5289" spans="1:23" x14ac:dyDescent="0.2">
      <c r="A5289" s="31" t="s">
        <v>163</v>
      </c>
      <c r="B5289" s="25" t="s">
        <v>370</v>
      </c>
      <c r="C5289" s="53" t="s">
        <v>4606</v>
      </c>
      <c r="D5289" s="25" t="s">
        <v>4605</v>
      </c>
      <c r="E5289" s="97">
        <v>27817.08203125</v>
      </c>
      <c r="F5289" s="27">
        <v>28482.0390625</v>
      </c>
      <c r="G5289" s="27">
        <v>23593.05078125</v>
      </c>
      <c r="H5289" s="27">
        <v>18480.9375</v>
      </c>
      <c r="I5289" s="27">
        <v>29201.978515625</v>
      </c>
      <c r="J5289" s="27">
        <f t="shared" si="738"/>
        <v>26699.739510639192</v>
      </c>
      <c r="K5289" s="28">
        <v>1.0710535049438477</v>
      </c>
      <c r="L5289" s="28">
        <v>0.99880748987197876</v>
      </c>
      <c r="M5289" s="27">
        <v>25776.234375</v>
      </c>
      <c r="N5289" s="27">
        <v>18109.33863638754</v>
      </c>
      <c r="O5289" s="66">
        <f t="shared" si="739"/>
        <v>27643.76685688565</v>
      </c>
      <c r="P5289" s="66">
        <f t="shared" si="740"/>
        <v>27815.664016929342</v>
      </c>
      <c r="Q5289" s="66">
        <f t="shared" si="741"/>
        <v>25009.544801138756</v>
      </c>
      <c r="R5289" s="66">
        <f t="shared" si="742"/>
        <v>27477.477190805483</v>
      </c>
      <c r="S5289" s="67">
        <f>E5289/INDEX('CCG overall weighted population'!$F$4:$F$195,MATCH(A5289,'CCG overall weighted population'!$A$4:$A$195,0))*INDEX('CCG overall weighted population'!$T$4:$T$195,MATCH(A5289,'CCG overall weighted population'!$A$4:$A$195,0))</f>
        <v>0</v>
      </c>
      <c r="T5289" s="66">
        <f t="shared" si="743"/>
        <v>34486.953912574609</v>
      </c>
      <c r="U5289" s="66">
        <f t="shared" si="744"/>
        <v>34486.953912574609</v>
      </c>
      <c r="V5289" s="81">
        <f t="shared" si="745"/>
        <v>27464.863323852755</v>
      </c>
      <c r="W5289" s="110">
        <f t="shared" si="746"/>
        <v>0.9873380426098769</v>
      </c>
    </row>
    <row r="5290" spans="1:23" x14ac:dyDescent="0.2">
      <c r="A5290" s="31" t="s">
        <v>163</v>
      </c>
      <c r="B5290" s="25" t="s">
        <v>370</v>
      </c>
      <c r="C5290" s="53" t="s">
        <v>4604</v>
      </c>
      <c r="D5290" s="25" t="s">
        <v>4603</v>
      </c>
      <c r="E5290" s="97">
        <v>6837.7509765625</v>
      </c>
      <c r="F5290" s="27">
        <v>6592.1064453125</v>
      </c>
      <c r="G5290" s="27">
        <v>5743.39697265625</v>
      </c>
      <c r="H5290" s="27">
        <v>4925.1376953125</v>
      </c>
      <c r="I5290" s="27">
        <v>6536.84912109375</v>
      </c>
      <c r="J5290" s="27">
        <f t="shared" si="738"/>
        <v>6285.5649375442181</v>
      </c>
      <c r="K5290" s="28">
        <v>1.0710535049438477</v>
      </c>
      <c r="L5290" s="28">
        <v>0.99880748987197876</v>
      </c>
      <c r="M5290" s="27">
        <v>6168.681640625</v>
      </c>
      <c r="N5290" s="27">
        <v>4474.6629968685493</v>
      </c>
      <c r="O5290" s="66">
        <f t="shared" si="739"/>
        <v>6530.4221773818545</v>
      </c>
      <c r="P5290" s="66">
        <f t="shared" si="740"/>
        <v>6571.030283794772</v>
      </c>
      <c r="Q5290" s="66">
        <f t="shared" si="741"/>
        <v>5999.2797762493547</v>
      </c>
      <c r="R5290" s="66">
        <f t="shared" si="742"/>
        <v>6502.1242699684799</v>
      </c>
      <c r="S5290" s="67">
        <f>E5290/INDEX('CCG overall weighted population'!$F$4:$F$195,MATCH(A5290,'CCG overall weighted population'!$A$4:$A$195,0))*INDEX('CCG overall weighted population'!$T$4:$T$195,MATCH(A5290,'CCG overall weighted population'!$A$4:$A$195,0))</f>
        <v>0</v>
      </c>
      <c r="T5290" s="66">
        <f t="shared" si="743"/>
        <v>8160.809614183594</v>
      </c>
      <c r="U5290" s="66">
        <f t="shared" si="744"/>
        <v>8160.809614183594</v>
      </c>
      <c r="V5290" s="81">
        <f t="shared" si="745"/>
        <v>6499.1393914848422</v>
      </c>
      <c r="W5290" s="110">
        <f t="shared" si="746"/>
        <v>0.95047909959893184</v>
      </c>
    </row>
    <row r="5291" spans="1:23" x14ac:dyDescent="0.2">
      <c r="A5291" s="31" t="s">
        <v>163</v>
      </c>
      <c r="B5291" s="25" t="s">
        <v>370</v>
      </c>
      <c r="C5291" s="53" t="s">
        <v>4602</v>
      </c>
      <c r="D5291" s="25" t="s">
        <v>4601</v>
      </c>
      <c r="E5291" s="97">
        <v>7624.8330078125</v>
      </c>
      <c r="F5291" s="27">
        <v>8138.73779296875</v>
      </c>
      <c r="G5291" s="27">
        <v>6850.3037109375</v>
      </c>
      <c r="H5291" s="27">
        <v>5524.83642578125</v>
      </c>
      <c r="I5291" s="27">
        <v>5658.5107421875</v>
      </c>
      <c r="J5291" s="27">
        <f t="shared" si="738"/>
        <v>7561.0638712293712</v>
      </c>
      <c r="K5291" s="28">
        <v>1.0710535049438477</v>
      </c>
      <c r="L5291" s="28">
        <v>0.99880748987197876</v>
      </c>
      <c r="M5291" s="27">
        <v>6816.68408203125</v>
      </c>
      <c r="N5291" s="27">
        <v>4683.2219494240617</v>
      </c>
      <c r="O5291" s="66">
        <f t="shared" si="739"/>
        <v>7780.7819532905887</v>
      </c>
      <c r="P5291" s="66">
        <f t="shared" si="740"/>
        <v>7829.1651684874978</v>
      </c>
      <c r="Q5291" s="66">
        <f t="shared" si="741"/>
        <v>6603.3378687705308</v>
      </c>
      <c r="R5291" s="66">
        <f t="shared" si="742"/>
        <v>7681.431372455434</v>
      </c>
      <c r="S5291" s="67">
        <f>E5291/INDEX('CCG overall weighted population'!$F$4:$F$195,MATCH(A5291,'CCG overall weighted population'!$A$4:$A$195,0))*INDEX('CCG overall weighted population'!$T$4:$T$195,MATCH(A5291,'CCG overall weighted population'!$A$4:$A$195,0))</f>
        <v>0</v>
      </c>
      <c r="T5291" s="66">
        <f t="shared" si="743"/>
        <v>9640.9567692451492</v>
      </c>
      <c r="U5291" s="66">
        <f t="shared" si="744"/>
        <v>9640.9567692451492</v>
      </c>
      <c r="V5291" s="81">
        <f t="shared" si="745"/>
        <v>7677.9051188381236</v>
      </c>
      <c r="W5291" s="110">
        <f t="shared" si="746"/>
        <v>1.0069604292934999</v>
      </c>
    </row>
    <row r="5292" spans="1:23" x14ac:dyDescent="0.2">
      <c r="A5292" s="31" t="s">
        <v>163</v>
      </c>
      <c r="B5292" s="25" t="s">
        <v>370</v>
      </c>
      <c r="C5292" s="53" t="s">
        <v>4600</v>
      </c>
      <c r="D5292" s="25" t="s">
        <v>4599</v>
      </c>
      <c r="E5292" s="97">
        <v>15969.416015625</v>
      </c>
      <c r="F5292" s="27">
        <v>14939.939453125</v>
      </c>
      <c r="G5292" s="27">
        <v>14929.4140625</v>
      </c>
      <c r="H5292" s="27">
        <v>9589.9990234375</v>
      </c>
      <c r="I5292" s="27">
        <v>12674.33203125</v>
      </c>
      <c r="J5292" s="27">
        <f t="shared" si="738"/>
        <v>14043.159727589036</v>
      </c>
      <c r="K5292" s="28">
        <v>1.0710535049438477</v>
      </c>
      <c r="L5292" s="28">
        <v>0.99880748987197876</v>
      </c>
      <c r="M5292" s="27">
        <v>14581.9501953125</v>
      </c>
      <c r="N5292" s="27">
        <v>10526.295325601388</v>
      </c>
      <c r="O5292" s="66">
        <f t="shared" si="739"/>
        <v>14646.813125494695</v>
      </c>
      <c r="P5292" s="66">
        <f t="shared" si="740"/>
        <v>14737.8913636016</v>
      </c>
      <c r="Q5292" s="66">
        <f t="shared" si="741"/>
        <v>14176.384708341389</v>
      </c>
      <c r="R5292" s="66">
        <f t="shared" si="742"/>
        <v>14670.219914533684</v>
      </c>
      <c r="S5292" s="67">
        <f>E5292/INDEX('CCG overall weighted population'!$F$4:$F$195,MATCH(A5292,'CCG overall weighted population'!$A$4:$A$195,0))*INDEX('CCG overall weighted population'!$T$4:$T$195,MATCH(A5292,'CCG overall weighted population'!$A$4:$A$195,0))</f>
        <v>0</v>
      </c>
      <c r="T5292" s="66">
        <f t="shared" si="743"/>
        <v>18412.578220578129</v>
      </c>
      <c r="U5292" s="66">
        <f t="shared" si="744"/>
        <v>18412.578220578129</v>
      </c>
      <c r="V5292" s="81">
        <f t="shared" si="745"/>
        <v>14663.485373335297</v>
      </c>
      <c r="W5292" s="110">
        <f t="shared" si="746"/>
        <v>0.9182230182361123</v>
      </c>
    </row>
    <row r="5293" spans="1:23" x14ac:dyDescent="0.2">
      <c r="A5293" s="31" t="s">
        <v>163</v>
      </c>
      <c r="B5293" s="25" t="s">
        <v>370</v>
      </c>
      <c r="C5293" s="53" t="s">
        <v>4598</v>
      </c>
      <c r="D5293" s="25" t="s">
        <v>4597</v>
      </c>
      <c r="E5293" s="97">
        <v>11892.083984375</v>
      </c>
      <c r="F5293" s="27">
        <v>11305.328125</v>
      </c>
      <c r="G5293" s="27">
        <v>9959.080078125</v>
      </c>
      <c r="H5293" s="27">
        <v>9552.0185546875</v>
      </c>
      <c r="I5293" s="27">
        <v>11499.8408203125</v>
      </c>
      <c r="J5293" s="27">
        <f t="shared" si="738"/>
        <v>10964.342121596213</v>
      </c>
      <c r="K5293" s="28">
        <v>1.0710535049438477</v>
      </c>
      <c r="L5293" s="28">
        <v>0.99880748987197876</v>
      </c>
      <c r="M5293" s="27">
        <v>10600.6552734375</v>
      </c>
      <c r="N5293" s="27">
        <v>8433.7593690528702</v>
      </c>
      <c r="O5293" s="66">
        <f t="shared" si="739"/>
        <v>11458.67720283911</v>
      </c>
      <c r="P5293" s="66">
        <f t="shared" si="740"/>
        <v>11529.93066403428</v>
      </c>
      <c r="Q5293" s="66">
        <f t="shared" si="741"/>
        <v>10383.965682999038</v>
      </c>
      <c r="R5293" s="66">
        <f t="shared" si="742"/>
        <v>11391.821685055562</v>
      </c>
      <c r="S5293" s="67">
        <f>E5293/INDEX('CCG overall weighted population'!$F$4:$F$195,MATCH(A5293,'CCG overall weighted population'!$A$4:$A$195,0))*INDEX('CCG overall weighted population'!$T$4:$T$195,MATCH(A5293,'CCG overall weighted population'!$A$4:$A$195,0))</f>
        <v>0</v>
      </c>
      <c r="T5293" s="66">
        <f t="shared" si="743"/>
        <v>14297.863908854089</v>
      </c>
      <c r="U5293" s="66">
        <f t="shared" si="744"/>
        <v>14297.863908854089</v>
      </c>
      <c r="V5293" s="81">
        <f t="shared" si="745"/>
        <v>11386.592132062517</v>
      </c>
      <c r="W5293" s="110">
        <f t="shared" si="746"/>
        <v>0.95749341721966907</v>
      </c>
    </row>
    <row r="5294" spans="1:23" x14ac:dyDescent="0.2">
      <c r="A5294" s="31" t="s">
        <v>163</v>
      </c>
      <c r="B5294" s="25" t="s">
        <v>370</v>
      </c>
      <c r="C5294" s="53" t="s">
        <v>4596</v>
      </c>
      <c r="D5294" s="25" t="s">
        <v>4595</v>
      </c>
      <c r="E5294" s="97">
        <v>9902.333984375</v>
      </c>
      <c r="F5294" s="27">
        <v>10110.48046875</v>
      </c>
      <c r="G5294" s="27">
        <v>8491.3623046875</v>
      </c>
      <c r="H5294" s="27">
        <v>7271.80322265625</v>
      </c>
      <c r="I5294" s="27">
        <v>9680.2548828125</v>
      </c>
      <c r="J5294" s="27">
        <f t="shared" si="738"/>
        <v>9563.3176135470985</v>
      </c>
      <c r="K5294" s="28">
        <v>1.0710535049438477</v>
      </c>
      <c r="L5294" s="28">
        <v>0.99880748987197876</v>
      </c>
      <c r="M5294" s="27">
        <v>9098.0888671875</v>
      </c>
      <c r="N5294" s="27">
        <v>7886.163169184686</v>
      </c>
      <c r="O5294" s="66">
        <f t="shared" si="739"/>
        <v>10051.192175147589</v>
      </c>
      <c r="P5294" s="66">
        <f t="shared" si="740"/>
        <v>10113.69347603419</v>
      </c>
      <c r="Q5294" s="66">
        <f t="shared" si="741"/>
        <v>8976.8962973872185</v>
      </c>
      <c r="R5294" s="66">
        <f t="shared" si="742"/>
        <v>9976.6893788348261</v>
      </c>
      <c r="S5294" s="67">
        <f>E5294/INDEX('CCG overall weighted population'!$F$4:$F$195,MATCH(A5294,'CCG overall weighted population'!$A$4:$A$195,0))*INDEX('CCG overall weighted population'!$T$4:$T$195,MATCH(A5294,'CCG overall weighted population'!$A$4:$A$195,0))</f>
        <v>0</v>
      </c>
      <c r="T5294" s="66">
        <f t="shared" si="743"/>
        <v>12521.732778403708</v>
      </c>
      <c r="U5294" s="66">
        <f t="shared" si="744"/>
        <v>12521.732778403708</v>
      </c>
      <c r="V5294" s="81">
        <f t="shared" si="745"/>
        <v>9972.1094593764465</v>
      </c>
      <c r="W5294" s="110">
        <f t="shared" si="746"/>
        <v>1.0070463665547482</v>
      </c>
    </row>
    <row r="5295" spans="1:23" x14ac:dyDescent="0.2">
      <c r="A5295" s="31" t="s">
        <v>163</v>
      </c>
      <c r="B5295" s="25" t="s">
        <v>370</v>
      </c>
      <c r="C5295" s="53" t="s">
        <v>4594</v>
      </c>
      <c r="D5295" s="25" t="s">
        <v>4593</v>
      </c>
      <c r="E5295" s="97">
        <v>12137.333984375</v>
      </c>
      <c r="F5295" s="27">
        <v>11826.9677734375</v>
      </c>
      <c r="G5295" s="27">
        <v>9407.833984375</v>
      </c>
      <c r="H5295" s="27">
        <v>5664.291015625</v>
      </c>
      <c r="I5295" s="27">
        <v>9076.6767578125</v>
      </c>
      <c r="J5295" s="27">
        <f t="shared" si="738"/>
        <v>10633.717876917959</v>
      </c>
      <c r="K5295" s="28">
        <v>1.0710535049438477</v>
      </c>
      <c r="L5295" s="28">
        <v>0.99880748987197876</v>
      </c>
      <c r="M5295" s="27">
        <v>10562.4072265625</v>
      </c>
      <c r="N5295" s="27">
        <v>6904.8887094029033</v>
      </c>
      <c r="O5295" s="66">
        <f t="shared" si="739"/>
        <v>10976.797676807744</v>
      </c>
      <c r="P5295" s="66">
        <f t="shared" si="740"/>
        <v>11045.054667860592</v>
      </c>
      <c r="Q5295" s="66">
        <f t="shared" si="741"/>
        <v>10196.655374846541</v>
      </c>
      <c r="R5295" s="66">
        <f t="shared" si="742"/>
        <v>10942.807599177406</v>
      </c>
      <c r="S5295" s="67">
        <f>E5295/INDEX('CCG overall weighted population'!$F$4:$F$195,MATCH(A5295,'CCG overall weighted population'!$A$4:$A$195,0))*INDEX('CCG overall weighted population'!$T$4:$T$195,MATCH(A5295,'CCG overall weighted population'!$A$4:$A$195,0))</f>
        <v>0</v>
      </c>
      <c r="T5295" s="66">
        <f t="shared" si="743"/>
        <v>13734.306782475749</v>
      </c>
      <c r="U5295" s="66">
        <f t="shared" si="744"/>
        <v>13734.306782475749</v>
      </c>
      <c r="V5295" s="81">
        <f t="shared" si="745"/>
        <v>10937.784171510199</v>
      </c>
      <c r="W5295" s="110">
        <f t="shared" si="746"/>
        <v>0.90116859152025952</v>
      </c>
    </row>
    <row r="5296" spans="1:23" x14ac:dyDescent="0.2">
      <c r="A5296" s="31" t="s">
        <v>163</v>
      </c>
      <c r="B5296" s="25" t="s">
        <v>370</v>
      </c>
      <c r="C5296" s="53" t="s">
        <v>4592</v>
      </c>
      <c r="D5296" s="25" t="s">
        <v>4591</v>
      </c>
      <c r="E5296" s="97">
        <v>4623.33349609375</v>
      </c>
      <c r="F5296" s="27">
        <v>4100.37890625</v>
      </c>
      <c r="G5296" s="27">
        <v>3034.960693359375</v>
      </c>
      <c r="H5296" s="27">
        <v>1887.1990966796875</v>
      </c>
      <c r="I5296" s="27">
        <v>5407.53857421875</v>
      </c>
      <c r="J5296" s="27">
        <f t="shared" si="738"/>
        <v>3754.8445938345981</v>
      </c>
      <c r="K5296" s="28">
        <v>1.0710535049438477</v>
      </c>
      <c r="L5296" s="28">
        <v>0.99880748987197876</v>
      </c>
      <c r="M5296" s="27">
        <v>3381.930908203125</v>
      </c>
      <c r="N5296" s="27">
        <v>3060.3768753280015</v>
      </c>
      <c r="O5296" s="66">
        <f t="shared" si="739"/>
        <v>3942.5511089020943</v>
      </c>
      <c r="P5296" s="66">
        <f t="shared" si="740"/>
        <v>3967.0670637086864</v>
      </c>
      <c r="Q5296" s="66">
        <f t="shared" si="741"/>
        <v>3349.7755049156126</v>
      </c>
      <c r="R5296" s="66">
        <f t="shared" si="742"/>
        <v>3892.6725505010704</v>
      </c>
      <c r="S5296" s="67">
        <f>E5296/INDEX('CCG overall weighted population'!$F$4:$F$195,MATCH(A5296,'CCG overall weighted population'!$A$4:$A$195,0))*INDEX('CCG overall weighted population'!$T$4:$T$195,MATCH(A5296,'CCG overall weighted population'!$A$4:$A$195,0))</f>
        <v>0</v>
      </c>
      <c r="T5296" s="66">
        <f t="shared" si="743"/>
        <v>4885.689392576267</v>
      </c>
      <c r="U5296" s="66">
        <f t="shared" si="744"/>
        <v>4885.689392576267</v>
      </c>
      <c r="V5296" s="81">
        <f t="shared" si="745"/>
        <v>3890.8855722678945</v>
      </c>
      <c r="W5296" s="110">
        <f t="shared" si="746"/>
        <v>0.84157579710728203</v>
      </c>
    </row>
    <row r="5297" spans="1:23" x14ac:dyDescent="0.2">
      <c r="A5297" s="31" t="s">
        <v>164</v>
      </c>
      <c r="B5297" s="25" t="s">
        <v>372</v>
      </c>
      <c r="C5297" s="53" t="s">
        <v>4590</v>
      </c>
      <c r="D5297" s="25" t="s">
        <v>4589</v>
      </c>
      <c r="E5297" s="97">
        <v>4669.833984375</v>
      </c>
      <c r="F5297" s="27">
        <v>5388.81396484375</v>
      </c>
      <c r="G5297" s="27">
        <v>6675.83056640625</v>
      </c>
      <c r="H5297" s="27">
        <v>5024.86181640625</v>
      </c>
      <c r="I5297" s="27">
        <v>5148.16943359375</v>
      </c>
      <c r="J5297" s="27">
        <f t="shared" si="738"/>
        <v>5406.7958430277868</v>
      </c>
      <c r="K5297" s="28">
        <v>1.016801118850708</v>
      </c>
      <c r="L5297" s="28">
        <v>1.0036923885345459</v>
      </c>
      <c r="M5297" s="27">
        <v>5649.640625</v>
      </c>
      <c r="N5297" s="27">
        <v>6600.059360941832</v>
      </c>
      <c r="O5297" s="66">
        <f t="shared" si="739"/>
        <v>5639.7146407761329</v>
      </c>
      <c r="P5297" s="66">
        <f t="shared" si="740"/>
        <v>5674.7840629437123</v>
      </c>
      <c r="Q5297" s="66">
        <f t="shared" si="741"/>
        <v>5744.682498594183</v>
      </c>
      <c r="R5297" s="66">
        <f t="shared" si="742"/>
        <v>5683.2080564685184</v>
      </c>
      <c r="S5297" s="67">
        <f>E5297/INDEX('CCG overall weighted population'!$F$4:$F$195,MATCH(A5297,'CCG overall weighted population'!$A$4:$A$195,0))*INDEX('CCG overall weighted population'!$T$4:$T$195,MATCH(A5297,'CCG overall weighted population'!$A$4:$A$195,0))</f>
        <v>0</v>
      </c>
      <c r="T5297" s="66">
        <f t="shared" si="743"/>
        <v>7132.9887004541633</v>
      </c>
      <c r="U5297" s="66">
        <f t="shared" si="744"/>
        <v>7132.9887004541633</v>
      </c>
      <c r="V5297" s="81">
        <f t="shared" si="745"/>
        <v>5680.5991113389791</v>
      </c>
      <c r="W5297" s="110">
        <f t="shared" si="746"/>
        <v>1.2164456231947307</v>
      </c>
    </row>
    <row r="5298" spans="1:23" x14ac:dyDescent="0.2">
      <c r="A5298" s="31" t="s">
        <v>164</v>
      </c>
      <c r="B5298" s="25" t="s">
        <v>372</v>
      </c>
      <c r="C5298" s="53" t="s">
        <v>4588</v>
      </c>
      <c r="D5298" s="25" t="s">
        <v>4587</v>
      </c>
      <c r="E5298" s="97">
        <v>7138.916015625</v>
      </c>
      <c r="F5298" s="27">
        <v>7216.90576171875</v>
      </c>
      <c r="G5298" s="27">
        <v>6508.9970703125</v>
      </c>
      <c r="H5298" s="27">
        <v>5304.85791015625</v>
      </c>
      <c r="I5298" s="27">
        <v>7481.14453125</v>
      </c>
      <c r="J5298" s="27">
        <f t="shared" si="738"/>
        <v>6895.9790339351212</v>
      </c>
      <c r="K5298" s="28">
        <v>1.016801118850708</v>
      </c>
      <c r="L5298" s="28">
        <v>1.0036923885345459</v>
      </c>
      <c r="M5298" s="27">
        <v>6689.5009765625</v>
      </c>
      <c r="N5298" s="27">
        <v>5448.5099718862739</v>
      </c>
      <c r="O5298" s="66">
        <f t="shared" si="739"/>
        <v>6890.0073743816638</v>
      </c>
      <c r="P5298" s="66">
        <f t="shared" si="740"/>
        <v>6932.8514884442629</v>
      </c>
      <c r="Q5298" s="66">
        <f t="shared" si="741"/>
        <v>6565.4018760948784</v>
      </c>
      <c r="R5298" s="66">
        <f t="shared" si="742"/>
        <v>6888.5673334940357</v>
      </c>
      <c r="S5298" s="67">
        <f>E5298/INDEX('CCG overall weighted population'!$F$4:$F$195,MATCH(A5298,'CCG overall weighted population'!$A$4:$A$195,0))*INDEX('CCG overall weighted population'!$T$4:$T$195,MATCH(A5298,'CCG overall weighted population'!$A$4:$A$195,0))</f>
        <v>0</v>
      </c>
      <c r="T5298" s="66">
        <f t="shared" si="743"/>
        <v>8645.8339135068072</v>
      </c>
      <c r="U5298" s="66">
        <f t="shared" si="744"/>
        <v>8645.8339135068072</v>
      </c>
      <c r="V5298" s="81">
        <f t="shared" si="745"/>
        <v>6885.4050536662262</v>
      </c>
      <c r="W5298" s="110">
        <f t="shared" si="746"/>
        <v>0.96448887178334741</v>
      </c>
    </row>
    <row r="5299" spans="1:23" x14ac:dyDescent="0.2">
      <c r="A5299" s="31" t="s">
        <v>164</v>
      </c>
      <c r="B5299" s="25" t="s">
        <v>372</v>
      </c>
      <c r="C5299" s="53" t="s">
        <v>4586</v>
      </c>
      <c r="D5299" s="25" t="s">
        <v>4585</v>
      </c>
      <c r="E5299" s="97">
        <v>9672.5830078125</v>
      </c>
      <c r="F5299" s="27">
        <v>10520.8310546875</v>
      </c>
      <c r="G5299" s="27">
        <v>12668.2236328125</v>
      </c>
      <c r="H5299" s="27">
        <v>7728.81103515625</v>
      </c>
      <c r="I5299" s="27">
        <v>9066.04296875</v>
      </c>
      <c r="J5299" s="27">
        <f t="shared" si="738"/>
        <v>10179.554960199448</v>
      </c>
      <c r="K5299" s="28">
        <v>1.016801118850708</v>
      </c>
      <c r="L5299" s="28">
        <v>1.0036923885345459</v>
      </c>
      <c r="M5299" s="27">
        <v>10466.6591796875</v>
      </c>
      <c r="N5299" s="27">
        <v>8828.3492412679734</v>
      </c>
      <c r="O5299" s="66">
        <f t="shared" si="739"/>
        <v>10250.903197753078</v>
      </c>
      <c r="P5299" s="66">
        <f t="shared" si="740"/>
        <v>10314.646361146804</v>
      </c>
      <c r="Q5299" s="66">
        <f t="shared" si="741"/>
        <v>10302.828185845547</v>
      </c>
      <c r="R5299" s="66">
        <f t="shared" si="742"/>
        <v>10313.222062715997</v>
      </c>
      <c r="S5299" s="67">
        <f>E5299/INDEX('CCG overall weighted population'!$F$4:$F$195,MATCH(A5299,'CCG overall weighted population'!$A$4:$A$195,0))*INDEX('CCG overall weighted population'!$T$4:$T$195,MATCH(A5299,'CCG overall weighted population'!$A$4:$A$195,0))</f>
        <v>0</v>
      </c>
      <c r="T5299" s="66">
        <f t="shared" si="743"/>
        <v>12944.114610567272</v>
      </c>
      <c r="U5299" s="66">
        <f t="shared" si="744"/>
        <v>12944.114610567272</v>
      </c>
      <c r="V5299" s="81">
        <f t="shared" si="745"/>
        <v>10308.487653874541</v>
      </c>
      <c r="W5299" s="110">
        <f t="shared" si="746"/>
        <v>1.0657430022103118</v>
      </c>
    </row>
    <row r="5300" spans="1:23" x14ac:dyDescent="0.2">
      <c r="A5300" s="31" t="s">
        <v>164</v>
      </c>
      <c r="B5300" s="25" t="s">
        <v>372</v>
      </c>
      <c r="C5300" s="53" t="s">
        <v>4584</v>
      </c>
      <c r="D5300" s="25" t="s">
        <v>3337</v>
      </c>
      <c r="E5300" s="97">
        <v>10775.416015625</v>
      </c>
      <c r="F5300" s="27">
        <v>13716.126953125</v>
      </c>
      <c r="G5300" s="27">
        <v>16890.798828125</v>
      </c>
      <c r="H5300" s="27">
        <v>12104.2734375</v>
      </c>
      <c r="I5300" s="27">
        <v>11354.423828125</v>
      </c>
      <c r="J5300" s="27">
        <f t="shared" si="738"/>
        <v>13579.810805880665</v>
      </c>
      <c r="K5300" s="28">
        <v>1.016801118850708</v>
      </c>
      <c r="L5300" s="28">
        <v>1.0036923885345459</v>
      </c>
      <c r="M5300" s="27">
        <v>14725.9443359375</v>
      </c>
      <c r="N5300" s="27">
        <v>15289.036038877715</v>
      </c>
      <c r="O5300" s="66">
        <f t="shared" si="739"/>
        <v>14033.387128263497</v>
      </c>
      <c r="P5300" s="66">
        <f t="shared" si="740"/>
        <v>14120.650901165029</v>
      </c>
      <c r="Q5300" s="66">
        <f t="shared" si="741"/>
        <v>14782.253506231522</v>
      </c>
      <c r="R5300" s="66">
        <f t="shared" si="742"/>
        <v>14200.385676474521</v>
      </c>
      <c r="S5300" s="67">
        <f>E5300/INDEX('CCG overall weighted population'!$F$4:$F$195,MATCH(A5300,'CCG overall weighted population'!$A$4:$A$195,0))*INDEX('CCG overall weighted population'!$T$4:$T$195,MATCH(A5300,'CCG overall weighted population'!$A$4:$A$195,0))</f>
        <v>0</v>
      </c>
      <c r="T5300" s="66">
        <f t="shared" si="743"/>
        <v>17822.889742193449</v>
      </c>
      <c r="U5300" s="66">
        <f t="shared" si="744"/>
        <v>17822.889742193449</v>
      </c>
      <c r="V5300" s="81">
        <f t="shared" si="745"/>
        <v>14193.866818343675</v>
      </c>
      <c r="W5300" s="110">
        <f t="shared" si="746"/>
        <v>1.3172453664676813</v>
      </c>
    </row>
    <row r="5301" spans="1:23" x14ac:dyDescent="0.2">
      <c r="A5301" s="31" t="s">
        <v>164</v>
      </c>
      <c r="B5301" s="25" t="s">
        <v>372</v>
      </c>
      <c r="C5301" s="53" t="s">
        <v>4583</v>
      </c>
      <c r="D5301" s="25" t="s">
        <v>4582</v>
      </c>
      <c r="E5301" s="97">
        <v>1814.666748046875</v>
      </c>
      <c r="F5301" s="27">
        <v>1960.8287353515625</v>
      </c>
      <c r="G5301" s="27">
        <v>1937.115478515625</v>
      </c>
      <c r="H5301" s="27">
        <v>1813.15869140625</v>
      </c>
      <c r="I5301" s="27">
        <v>2087.492919921875</v>
      </c>
      <c r="J5301" s="27">
        <f t="shared" si="738"/>
        <v>1942.4555620696549</v>
      </c>
      <c r="K5301" s="28">
        <v>1.016801118850708</v>
      </c>
      <c r="L5301" s="28">
        <v>1.0036923885345459</v>
      </c>
      <c r="M5301" s="27">
        <v>1848.9832763671875</v>
      </c>
      <c r="N5301" s="27">
        <v>1798.644075043471</v>
      </c>
      <c r="O5301" s="66">
        <f t="shared" si="739"/>
        <v>1967.7070311196237</v>
      </c>
      <c r="P5301" s="66">
        <f t="shared" si="740"/>
        <v>1979.9428183840216</v>
      </c>
      <c r="Q5301" s="66">
        <f t="shared" si="741"/>
        <v>1843.9493562348159</v>
      </c>
      <c r="R5301" s="66">
        <f t="shared" si="742"/>
        <v>1963.5532091760331</v>
      </c>
      <c r="S5301" s="67">
        <f>E5301/INDEX('CCG overall weighted population'!$F$4:$F$195,MATCH(A5301,'CCG overall weighted population'!$A$4:$A$195,0))*INDEX('CCG overall weighted population'!$T$4:$T$195,MATCH(A5301,'CCG overall weighted population'!$A$4:$A$195,0))</f>
        <v>0</v>
      </c>
      <c r="T5301" s="66">
        <f t="shared" si="743"/>
        <v>2464.453652695644</v>
      </c>
      <c r="U5301" s="66">
        <f t="shared" si="744"/>
        <v>2464.453652695644</v>
      </c>
      <c r="V5301" s="81">
        <f t="shared" si="745"/>
        <v>1962.651816418497</v>
      </c>
      <c r="W5301" s="110">
        <f t="shared" si="746"/>
        <v>1.0815494462169972</v>
      </c>
    </row>
    <row r="5302" spans="1:23" x14ac:dyDescent="0.2">
      <c r="A5302" s="31" t="s">
        <v>164</v>
      </c>
      <c r="B5302" s="25" t="s">
        <v>372</v>
      </c>
      <c r="C5302" s="53" t="s">
        <v>4581</v>
      </c>
      <c r="D5302" s="25" t="s">
        <v>4580</v>
      </c>
      <c r="E5302" s="97">
        <v>7914.66650390625</v>
      </c>
      <c r="F5302" s="27">
        <v>8403.3798828125</v>
      </c>
      <c r="G5302" s="27">
        <v>10701.619140625</v>
      </c>
      <c r="H5302" s="27">
        <v>6305.11328125</v>
      </c>
      <c r="I5302" s="27">
        <v>7133.83447265625</v>
      </c>
      <c r="J5302" s="27">
        <f t="shared" si="738"/>
        <v>8183.458973117582</v>
      </c>
      <c r="K5302" s="28">
        <v>1.016801118850708</v>
      </c>
      <c r="L5302" s="28">
        <v>1.0036923885345459</v>
      </c>
      <c r="M5302" s="27">
        <v>8557.1552734375</v>
      </c>
      <c r="N5302" s="27">
        <v>6516.0875727060984</v>
      </c>
      <c r="O5302" s="66">
        <f t="shared" si="739"/>
        <v>8181.5099085969696</v>
      </c>
      <c r="P5302" s="66">
        <f t="shared" si="740"/>
        <v>8232.3849693453139</v>
      </c>
      <c r="Q5302" s="66">
        <f t="shared" si="741"/>
        <v>8353.0485033643599</v>
      </c>
      <c r="R5302" s="66">
        <f t="shared" si="742"/>
        <v>8246.9270520085029</v>
      </c>
      <c r="S5302" s="67">
        <f>E5302/INDEX('CCG overall weighted population'!$F$4:$F$195,MATCH(A5302,'CCG overall weighted population'!$A$4:$A$195,0))*INDEX('CCG overall weighted population'!$T$4:$T$195,MATCH(A5302,'CCG overall weighted population'!$A$4:$A$195,0))</f>
        <v>0</v>
      </c>
      <c r="T5302" s="66">
        <f t="shared" si="743"/>
        <v>10350.70982637925</v>
      </c>
      <c r="U5302" s="66">
        <f t="shared" si="744"/>
        <v>10350.70982637925</v>
      </c>
      <c r="V5302" s="81">
        <f t="shared" si="745"/>
        <v>8243.1412007864092</v>
      </c>
      <c r="W5302" s="110">
        <f t="shared" si="746"/>
        <v>1.0415020262342123</v>
      </c>
    </row>
    <row r="5303" spans="1:23" x14ac:dyDescent="0.2">
      <c r="A5303" s="31" t="s">
        <v>164</v>
      </c>
      <c r="B5303" s="25" t="s">
        <v>372</v>
      </c>
      <c r="C5303" s="53" t="s">
        <v>4579</v>
      </c>
      <c r="D5303" s="25" t="s">
        <v>4578</v>
      </c>
      <c r="E5303" s="97">
        <v>9852.5830078125</v>
      </c>
      <c r="F5303" s="27">
        <v>9734.548828125</v>
      </c>
      <c r="G5303" s="27">
        <v>8652.5322265625</v>
      </c>
      <c r="H5303" s="27">
        <v>8440.0224609375</v>
      </c>
      <c r="I5303" s="27">
        <v>11466.2119140625</v>
      </c>
      <c r="J5303" s="27">
        <f t="shared" si="738"/>
        <v>9543.3002739763633</v>
      </c>
      <c r="K5303" s="28">
        <v>1.016801118850708</v>
      </c>
      <c r="L5303" s="28">
        <v>1.0036923885345459</v>
      </c>
      <c r="M5303" s="27">
        <v>8815.96484375</v>
      </c>
      <c r="N5303" s="27">
        <v>7855.797995891402</v>
      </c>
      <c r="O5303" s="66">
        <f t="shared" si="739"/>
        <v>9567.2490187834737</v>
      </c>
      <c r="P5303" s="66">
        <f t="shared" si="740"/>
        <v>9626.7410172608816</v>
      </c>
      <c r="Q5303" s="66">
        <f t="shared" si="741"/>
        <v>8719.94815896414</v>
      </c>
      <c r="R5303" s="66">
        <f t="shared" si="742"/>
        <v>9517.4564947169038</v>
      </c>
      <c r="S5303" s="67">
        <f>E5303/INDEX('CCG overall weighted population'!$F$4:$F$195,MATCH(A5303,'CCG overall weighted population'!$A$4:$A$195,0))*INDEX('CCG overall weighted population'!$T$4:$T$195,MATCH(A5303,'CCG overall weighted population'!$A$4:$A$195,0))</f>
        <v>0</v>
      </c>
      <c r="T5303" s="66">
        <f t="shared" si="743"/>
        <v>11945.35004865976</v>
      </c>
      <c r="U5303" s="66">
        <f t="shared" si="744"/>
        <v>11945.35004865976</v>
      </c>
      <c r="V5303" s="81">
        <f t="shared" si="745"/>
        <v>9513.0873916468099</v>
      </c>
      <c r="W5303" s="110">
        <f t="shared" si="746"/>
        <v>0.96554247592773479</v>
      </c>
    </row>
    <row r="5304" spans="1:23" x14ac:dyDescent="0.2">
      <c r="A5304" s="31" t="s">
        <v>164</v>
      </c>
      <c r="B5304" s="25" t="s">
        <v>372</v>
      </c>
      <c r="C5304" s="53" t="s">
        <v>4577</v>
      </c>
      <c r="D5304" s="25" t="s">
        <v>4576</v>
      </c>
      <c r="E5304" s="97">
        <v>5662.5</v>
      </c>
      <c r="F5304" s="27">
        <v>4047.986572265625</v>
      </c>
      <c r="G5304" s="27">
        <v>2933.47265625</v>
      </c>
      <c r="H5304" s="27">
        <v>4059.335693359375</v>
      </c>
      <c r="I5304" s="27">
        <v>7359.47216796875</v>
      </c>
      <c r="J5304" s="27">
        <f t="shared" si="738"/>
        <v>4116.1628317189961</v>
      </c>
      <c r="K5304" s="28">
        <v>1.016801118850708</v>
      </c>
      <c r="L5304" s="28">
        <v>1.0036923885345459</v>
      </c>
      <c r="M5304" s="27">
        <v>4129.6796875</v>
      </c>
      <c r="N5304" s="27">
        <v>4185.9879428051399</v>
      </c>
      <c r="O5304" s="66">
        <f t="shared" si="739"/>
        <v>4207.8988368721057</v>
      </c>
      <c r="P5304" s="66">
        <f t="shared" si="740"/>
        <v>4234.0648027317584</v>
      </c>
      <c r="Q5304" s="66">
        <f t="shared" si="741"/>
        <v>4135.3105130305139</v>
      </c>
      <c r="R5304" s="66">
        <f t="shared" si="742"/>
        <v>4222.163170180922</v>
      </c>
      <c r="S5304" s="67">
        <f>E5304/INDEX('CCG overall weighted population'!$F$4:$F$195,MATCH(A5304,'CCG overall weighted population'!$A$4:$A$195,0))*INDEX('CCG overall weighted population'!$T$4:$T$195,MATCH(A5304,'CCG overall weighted population'!$A$4:$A$195,0))</f>
        <v>0</v>
      </c>
      <c r="T5304" s="66">
        <f t="shared" si="743"/>
        <v>5299.2327370623107</v>
      </c>
      <c r="U5304" s="66">
        <f t="shared" si="744"/>
        <v>5299.2327370623107</v>
      </c>
      <c r="V5304" s="81">
        <f t="shared" si="745"/>
        <v>4220.2249353090829</v>
      </c>
      <c r="W5304" s="110">
        <f t="shared" si="746"/>
        <v>0.74529358680955105</v>
      </c>
    </row>
    <row r="5305" spans="1:23" x14ac:dyDescent="0.2">
      <c r="A5305" s="31" t="s">
        <v>164</v>
      </c>
      <c r="B5305" s="25" t="s">
        <v>372</v>
      </c>
      <c r="C5305" s="53" t="s">
        <v>4575</v>
      </c>
      <c r="D5305" s="25" t="s">
        <v>4574</v>
      </c>
      <c r="E5305" s="97">
        <v>4623.66650390625</v>
      </c>
      <c r="F5305" s="27">
        <v>4939.3681640625</v>
      </c>
      <c r="G5305" s="27">
        <v>5812.97216796875</v>
      </c>
      <c r="H5305" s="27">
        <v>5375.4296875</v>
      </c>
      <c r="I5305" s="27">
        <v>5156.27490234375</v>
      </c>
      <c r="J5305" s="27">
        <f t="shared" si="738"/>
        <v>5069.7826497247306</v>
      </c>
      <c r="K5305" s="28">
        <v>1.016801118850708</v>
      </c>
      <c r="L5305" s="28">
        <v>1.0036923885345459</v>
      </c>
      <c r="M5305" s="27">
        <v>5429.54443359375</v>
      </c>
      <c r="N5305" s="27">
        <v>6400.0607901771327</v>
      </c>
      <c r="O5305" s="66">
        <f t="shared" si="739"/>
        <v>5309.7570613287562</v>
      </c>
      <c r="P5305" s="66">
        <f t="shared" si="740"/>
        <v>5342.7747091800657</v>
      </c>
      <c r="Q5305" s="66">
        <f t="shared" si="741"/>
        <v>5526.5960692520885</v>
      </c>
      <c r="R5305" s="66">
        <f t="shared" si="742"/>
        <v>5364.9284231016645</v>
      </c>
      <c r="S5305" s="67">
        <f>E5305/INDEX('CCG overall weighted population'!$F$4:$F$195,MATCH(A5305,'CCG overall weighted population'!$A$4:$A$195,0))*INDEX('CCG overall weighted population'!$T$4:$T$195,MATCH(A5305,'CCG overall weighted population'!$A$4:$A$195,0))</f>
        <v>0</v>
      </c>
      <c r="T5305" s="66">
        <f t="shared" si="743"/>
        <v>6733.5162535838672</v>
      </c>
      <c r="U5305" s="66">
        <f t="shared" si="744"/>
        <v>6733.5162535838672</v>
      </c>
      <c r="V5305" s="81">
        <f t="shared" si="745"/>
        <v>5362.4655880724522</v>
      </c>
      <c r="W5305" s="110">
        <f t="shared" si="746"/>
        <v>1.1597864126969444</v>
      </c>
    </row>
    <row r="5306" spans="1:23" x14ac:dyDescent="0.2">
      <c r="A5306" s="31" t="s">
        <v>164</v>
      </c>
      <c r="B5306" s="25" t="s">
        <v>372</v>
      </c>
      <c r="C5306" s="53" t="s">
        <v>4573</v>
      </c>
      <c r="D5306" s="25" t="s">
        <v>4572</v>
      </c>
      <c r="E5306" s="97">
        <v>6994.41650390625</v>
      </c>
      <c r="F5306" s="27">
        <v>8437.7529296875</v>
      </c>
      <c r="G5306" s="27">
        <v>8545.2822265625</v>
      </c>
      <c r="H5306" s="27">
        <v>6566.02197265625</v>
      </c>
      <c r="I5306" s="27">
        <v>6375.3046875</v>
      </c>
      <c r="J5306" s="27">
        <f t="shared" si="738"/>
        <v>8078.237491276067</v>
      </c>
      <c r="K5306" s="28">
        <v>1.016801118850708</v>
      </c>
      <c r="L5306" s="28">
        <v>1.0036923885345459</v>
      </c>
      <c r="M5306" s="27">
        <v>8261.4033203125</v>
      </c>
      <c r="N5306" s="27">
        <v>6835.0488727671827</v>
      </c>
      <c r="O5306" s="66">
        <f t="shared" si="739"/>
        <v>8117.4157509520846</v>
      </c>
      <c r="P5306" s="66">
        <f t="shared" si="740"/>
        <v>8167.8922551747728</v>
      </c>
      <c r="Q5306" s="66">
        <f t="shared" si="741"/>
        <v>8118.7678755579682</v>
      </c>
      <c r="R5306" s="66">
        <f t="shared" si="742"/>
        <v>8161.9719015652654</v>
      </c>
      <c r="S5306" s="67">
        <f>E5306/INDEX('CCG overall weighted population'!$F$4:$F$195,MATCH(A5306,'CCG overall weighted population'!$A$4:$A$195,0))*INDEX('CCG overall weighted population'!$T$4:$T$195,MATCH(A5306,'CCG overall weighted population'!$A$4:$A$195,0))</f>
        <v>0</v>
      </c>
      <c r="T5306" s="66">
        <f t="shared" si="743"/>
        <v>10244.08270273079</v>
      </c>
      <c r="U5306" s="66">
        <f t="shared" si="744"/>
        <v>10244.08270273079</v>
      </c>
      <c r="V5306" s="81">
        <f t="shared" si="745"/>
        <v>8158.2250500285199</v>
      </c>
      <c r="W5306" s="110">
        <f t="shared" si="746"/>
        <v>1.1663910842987839</v>
      </c>
    </row>
    <row r="5307" spans="1:23" x14ac:dyDescent="0.2">
      <c r="A5307" s="31" t="s">
        <v>164</v>
      </c>
      <c r="B5307" s="25" t="s">
        <v>372</v>
      </c>
      <c r="C5307" s="53" t="s">
        <v>4571</v>
      </c>
      <c r="D5307" s="25" t="s">
        <v>4570</v>
      </c>
      <c r="E5307" s="97">
        <v>4217.1669921875</v>
      </c>
      <c r="F5307" s="27">
        <v>4691.6826171875</v>
      </c>
      <c r="G5307" s="27">
        <v>4832.93701171875</v>
      </c>
      <c r="H5307" s="27">
        <v>4121.3330078125</v>
      </c>
      <c r="I5307" s="27">
        <v>5281.23583984375</v>
      </c>
      <c r="J5307" s="27">
        <f t="shared" si="738"/>
        <v>4639.8337139011219</v>
      </c>
      <c r="K5307" s="28">
        <v>1.016801118850708</v>
      </c>
      <c r="L5307" s="28">
        <v>1.0036923885345459</v>
      </c>
      <c r="M5307" s="27">
        <v>4763.03125</v>
      </c>
      <c r="N5307" s="27">
        <v>5928.3529353044805</v>
      </c>
      <c r="O5307" s="66">
        <f t="shared" si="739"/>
        <v>4866.7085617569846</v>
      </c>
      <c r="P5307" s="66">
        <f t="shared" si="740"/>
        <v>4896.9712023318871</v>
      </c>
      <c r="Q5307" s="66">
        <f t="shared" si="741"/>
        <v>4879.5634185304489</v>
      </c>
      <c r="R5307" s="66">
        <f t="shared" si="742"/>
        <v>4894.8732575544409</v>
      </c>
      <c r="S5307" s="67">
        <f>E5307/INDEX('CCG overall weighted population'!$F$4:$F$195,MATCH(A5307,'CCG overall weighted population'!$A$4:$A$195,0))*INDEX('CCG overall weighted population'!$T$4:$T$195,MATCH(A5307,'CCG overall weighted population'!$A$4:$A$195,0))</f>
        <v>0</v>
      </c>
      <c r="T5307" s="66">
        <f t="shared" si="743"/>
        <v>6143.5504893317111</v>
      </c>
      <c r="U5307" s="66">
        <f t="shared" si="744"/>
        <v>6143.5504893317111</v>
      </c>
      <c r="V5307" s="81">
        <f t="shared" si="745"/>
        <v>4892.6262070121911</v>
      </c>
      <c r="W5307" s="110">
        <f t="shared" si="746"/>
        <v>1.1601689513543123</v>
      </c>
    </row>
    <row r="5308" spans="1:23" x14ac:dyDescent="0.2">
      <c r="A5308" s="31" t="s">
        <v>164</v>
      </c>
      <c r="B5308" s="25" t="s">
        <v>372</v>
      </c>
      <c r="C5308" s="53" t="s">
        <v>4569</v>
      </c>
      <c r="D5308" s="25" t="s">
        <v>4568</v>
      </c>
      <c r="E5308" s="97">
        <v>15873.0009765625</v>
      </c>
      <c r="F5308" s="27">
        <v>15311.185546875</v>
      </c>
      <c r="G5308" s="27">
        <v>15562.158203125</v>
      </c>
      <c r="H5308" s="27">
        <v>14272.3115234375</v>
      </c>
      <c r="I5308" s="27">
        <v>17027.701171875</v>
      </c>
      <c r="J5308" s="27">
        <f t="shared" si="738"/>
        <v>15243.112983468283</v>
      </c>
      <c r="K5308" s="28">
        <v>1.016801118850708</v>
      </c>
      <c r="L5308" s="28">
        <v>1.0036923885345459</v>
      </c>
      <c r="M5308" s="27">
        <v>14800.2734375</v>
      </c>
      <c r="N5308" s="27">
        <v>13783.891116253153</v>
      </c>
      <c r="O5308" s="66">
        <f t="shared" si="739"/>
        <v>15407.521761069069</v>
      </c>
      <c r="P5308" s="66">
        <f t="shared" si="740"/>
        <v>15503.330311609619</v>
      </c>
      <c r="Q5308" s="66">
        <f t="shared" si="741"/>
        <v>14698.635205375314</v>
      </c>
      <c r="R5308" s="66">
        <f t="shared" si="742"/>
        <v>15406.350367762825</v>
      </c>
      <c r="S5308" s="67">
        <f>E5308/INDEX('CCG overall weighted population'!$F$4:$F$195,MATCH(A5308,'CCG overall weighted population'!$A$4:$A$195,0))*INDEX('CCG overall weighted population'!$T$4:$T$195,MATCH(A5308,'CCG overall weighted population'!$A$4:$A$195,0))</f>
        <v>0</v>
      </c>
      <c r="T5308" s="66">
        <f t="shared" si="743"/>
        <v>19336.494810076783</v>
      </c>
      <c r="U5308" s="66">
        <f t="shared" si="744"/>
        <v>19336.494810076783</v>
      </c>
      <c r="V5308" s="81">
        <f t="shared" si="745"/>
        <v>15399.277897010992</v>
      </c>
      <c r="W5308" s="110">
        <f t="shared" si="746"/>
        <v>0.97015541797981431</v>
      </c>
    </row>
    <row r="5309" spans="1:23" x14ac:dyDescent="0.2">
      <c r="A5309" s="31" t="s">
        <v>164</v>
      </c>
      <c r="B5309" s="25" t="s">
        <v>372</v>
      </c>
      <c r="C5309" s="53" t="s">
        <v>4567</v>
      </c>
      <c r="D5309" s="25" t="s">
        <v>4566</v>
      </c>
      <c r="E5309" s="97">
        <v>2931.83349609375</v>
      </c>
      <c r="F5309" s="27">
        <v>2867.517578125</v>
      </c>
      <c r="G5309" s="27">
        <v>3512.652587890625</v>
      </c>
      <c r="H5309" s="27">
        <v>2566.548583984375</v>
      </c>
      <c r="I5309" s="27">
        <v>2500.83154296875</v>
      </c>
      <c r="J5309" s="27">
        <f t="shared" si="738"/>
        <v>2848.5174156527664</v>
      </c>
      <c r="K5309" s="28">
        <v>1.016801118850708</v>
      </c>
      <c r="L5309" s="28">
        <v>1.0036923885345459</v>
      </c>
      <c r="M5309" s="27">
        <v>3136.946044921875</v>
      </c>
      <c r="N5309" s="27">
        <v>2292.015081470071</v>
      </c>
      <c r="O5309" s="66">
        <f t="shared" si="739"/>
        <v>2850.2760854904386</v>
      </c>
      <c r="P5309" s="66">
        <f t="shared" si="740"/>
        <v>2867.9999494982926</v>
      </c>
      <c r="Q5309" s="66">
        <f t="shared" si="741"/>
        <v>3052.4529485766948</v>
      </c>
      <c r="R5309" s="66">
        <f t="shared" si="742"/>
        <v>2890.2297870534217</v>
      </c>
      <c r="S5309" s="67">
        <f>E5309/INDEX('CCG overall weighted population'!$F$4:$F$195,MATCH(A5309,'CCG overall weighted population'!$A$4:$A$195,0))*INDEX('CCG overall weighted population'!$T$4:$T$195,MATCH(A5309,'CCG overall weighted population'!$A$4:$A$195,0))</f>
        <v>0</v>
      </c>
      <c r="T5309" s="66">
        <f t="shared" si="743"/>
        <v>3627.5244910844663</v>
      </c>
      <c r="U5309" s="66">
        <f t="shared" si="744"/>
        <v>3627.5244910844663</v>
      </c>
      <c r="V5309" s="81">
        <f t="shared" si="745"/>
        <v>2888.9029922482241</v>
      </c>
      <c r="W5309" s="110">
        <f t="shared" si="746"/>
        <v>0.98535711393476999</v>
      </c>
    </row>
    <row r="5310" spans="1:23" x14ac:dyDescent="0.2">
      <c r="A5310" s="31" t="s">
        <v>164</v>
      </c>
      <c r="B5310" s="25" t="s">
        <v>372</v>
      </c>
      <c r="C5310" s="53" t="s">
        <v>4565</v>
      </c>
      <c r="D5310" s="25" t="s">
        <v>4564</v>
      </c>
      <c r="E5310" s="97">
        <v>3072.833251953125</v>
      </c>
      <c r="F5310" s="27">
        <v>2366.0029296875</v>
      </c>
      <c r="G5310" s="27">
        <v>2197.33642578125</v>
      </c>
      <c r="H5310" s="27">
        <v>2780.478515625</v>
      </c>
      <c r="I5310" s="27">
        <v>4503.96826171875</v>
      </c>
      <c r="J5310" s="27">
        <f t="shared" si="738"/>
        <v>2506.3655448287473</v>
      </c>
      <c r="K5310" s="28">
        <v>1.016801118850708</v>
      </c>
      <c r="L5310" s="28">
        <v>1.0036923885345459</v>
      </c>
      <c r="M5310" s="27">
        <v>2571.06005859375</v>
      </c>
      <c r="N5310" s="27">
        <v>2571.0781719457382</v>
      </c>
      <c r="O5310" s="66">
        <f t="shared" si="739"/>
        <v>2564.4895342077566</v>
      </c>
      <c r="P5310" s="66">
        <f t="shared" si="740"/>
        <v>2580.4362924832944</v>
      </c>
      <c r="Q5310" s="66">
        <f t="shared" si="741"/>
        <v>2571.0618699289489</v>
      </c>
      <c r="R5310" s="66">
        <f t="shared" si="742"/>
        <v>2579.3065093320447</v>
      </c>
      <c r="S5310" s="67">
        <f>E5310/INDEX('CCG overall weighted population'!$F$4:$F$195,MATCH(A5310,'CCG overall weighted population'!$A$4:$A$195,0))*INDEX('CCG overall weighted population'!$T$4:$T$195,MATCH(A5310,'CCG overall weighted population'!$A$4:$A$195,0))</f>
        <v>0</v>
      </c>
      <c r="T5310" s="66">
        <f t="shared" si="743"/>
        <v>3237.2849987663053</v>
      </c>
      <c r="U5310" s="66">
        <f t="shared" si="744"/>
        <v>3237.2849987663053</v>
      </c>
      <c r="V5310" s="81">
        <f t="shared" si="745"/>
        <v>2578.122447603484</v>
      </c>
      <c r="W5310" s="110">
        <f t="shared" si="746"/>
        <v>0.83900499513431204</v>
      </c>
    </row>
    <row r="5311" spans="1:23" x14ac:dyDescent="0.2">
      <c r="A5311" s="31" t="s">
        <v>164</v>
      </c>
      <c r="B5311" s="25" t="s">
        <v>372</v>
      </c>
      <c r="C5311" s="53" t="s">
        <v>4563</v>
      </c>
      <c r="D5311" s="25" t="s">
        <v>4562</v>
      </c>
      <c r="E5311" s="97">
        <v>3016.25</v>
      </c>
      <c r="F5311" s="27">
        <v>2162.12158203125</v>
      </c>
      <c r="G5311" s="27">
        <v>1509.0985107421875</v>
      </c>
      <c r="H5311" s="27">
        <v>2335.503662109375</v>
      </c>
      <c r="I5311" s="27">
        <v>3815.646728515625</v>
      </c>
      <c r="J5311" s="27">
        <f t="shared" si="738"/>
        <v>2215.1068985806855</v>
      </c>
      <c r="K5311" s="28">
        <v>1.016801118850708</v>
      </c>
      <c r="L5311" s="28">
        <v>1.0036923885345459</v>
      </c>
      <c r="M5311" s="27">
        <v>2186.46044921875</v>
      </c>
      <c r="N5311" s="27">
        <v>2401.0393240738408</v>
      </c>
      <c r="O5311" s="66">
        <f t="shared" si="739"/>
        <v>2279.6150618683082</v>
      </c>
      <c r="P5311" s="66">
        <f t="shared" si="740"/>
        <v>2293.790385989535</v>
      </c>
      <c r="Q5311" s="66">
        <f t="shared" si="741"/>
        <v>2207.9183367042592</v>
      </c>
      <c r="R5311" s="66">
        <f t="shared" si="742"/>
        <v>2283.4412904710262</v>
      </c>
      <c r="S5311" s="67">
        <f>E5311/INDEX('CCG overall weighted population'!$F$4:$F$195,MATCH(A5311,'CCG overall weighted population'!$A$4:$A$195,0))*INDEX('CCG overall weighted population'!$T$4:$T$195,MATCH(A5311,'CCG overall weighted population'!$A$4:$A$195,0))</f>
        <v>0</v>
      </c>
      <c r="T5311" s="66">
        <f t="shared" si="743"/>
        <v>2865.9448609385126</v>
      </c>
      <c r="U5311" s="66">
        <f t="shared" si="744"/>
        <v>2865.9448609385126</v>
      </c>
      <c r="V5311" s="81">
        <f t="shared" si="745"/>
        <v>2282.3930492357645</v>
      </c>
      <c r="W5311" s="110">
        <f t="shared" si="746"/>
        <v>0.75669889738442253</v>
      </c>
    </row>
    <row r="5312" spans="1:23" x14ac:dyDescent="0.2">
      <c r="A5312" s="31" t="s">
        <v>164</v>
      </c>
      <c r="B5312" s="25" t="s">
        <v>372</v>
      </c>
      <c r="C5312" s="53" t="s">
        <v>4561</v>
      </c>
      <c r="D5312" s="25" t="s">
        <v>4560</v>
      </c>
      <c r="E5312" s="97">
        <v>4556.74951171875</v>
      </c>
      <c r="F5312" s="27">
        <v>4546.78759765625</v>
      </c>
      <c r="G5312" s="27">
        <v>4479.3603515625</v>
      </c>
      <c r="H5312" s="27">
        <v>5126.39306640625</v>
      </c>
      <c r="I5312" s="27">
        <v>5636.91357421875</v>
      </c>
      <c r="J5312" s="27">
        <f t="shared" si="738"/>
        <v>4674.7354064663705</v>
      </c>
      <c r="K5312" s="28">
        <v>1.016801118850708</v>
      </c>
      <c r="L5312" s="28">
        <v>1.0036923885345459</v>
      </c>
      <c r="M5312" s="27">
        <v>4933.90478515625</v>
      </c>
      <c r="N5312" s="27">
        <v>6134.0496192722221</v>
      </c>
      <c r="O5312" s="66">
        <f t="shared" si="739"/>
        <v>4919.7582551172445</v>
      </c>
      <c r="P5312" s="66">
        <f t="shared" si="740"/>
        <v>4950.3507744556691</v>
      </c>
      <c r="Q5312" s="66">
        <f t="shared" si="741"/>
        <v>5053.9192685678472</v>
      </c>
      <c r="R5312" s="66">
        <f t="shared" si="742"/>
        <v>4962.832603493127</v>
      </c>
      <c r="S5312" s="67">
        <f>E5312/INDEX('CCG overall weighted population'!$F$4:$F$195,MATCH(A5312,'CCG overall weighted population'!$A$4:$A$195,0))*INDEX('CCG overall weighted population'!$T$4:$T$195,MATCH(A5312,'CCG overall weighted population'!$A$4:$A$195,0))</f>
        <v>0</v>
      </c>
      <c r="T5312" s="66">
        <f t="shared" si="743"/>
        <v>6228.8461958858925</v>
      </c>
      <c r="U5312" s="66">
        <f t="shared" si="744"/>
        <v>6228.8461958858925</v>
      </c>
      <c r="V5312" s="81">
        <f t="shared" si="745"/>
        <v>4960.5543553943498</v>
      </c>
      <c r="W5312" s="110">
        <f t="shared" si="746"/>
        <v>1.0886168622253913</v>
      </c>
    </row>
    <row r="5313" spans="1:23" x14ac:dyDescent="0.2">
      <c r="A5313" s="31" t="s">
        <v>164</v>
      </c>
      <c r="B5313" s="25" t="s">
        <v>372</v>
      </c>
      <c r="C5313" s="53" t="s">
        <v>4559</v>
      </c>
      <c r="D5313" s="25" t="s">
        <v>4558</v>
      </c>
      <c r="E5313" s="97">
        <v>2687.91650390625</v>
      </c>
      <c r="F5313" s="27">
        <v>2674.03564453125</v>
      </c>
      <c r="G5313" s="27">
        <v>3447.223876953125</v>
      </c>
      <c r="H5313" s="27">
        <v>3365.884765625</v>
      </c>
      <c r="I5313" s="27">
        <v>2671.400146484375</v>
      </c>
      <c r="J5313" s="27">
        <f t="shared" si="738"/>
        <v>2827.1944695888474</v>
      </c>
      <c r="K5313" s="28">
        <v>1.016801118850708</v>
      </c>
      <c r="L5313" s="28">
        <v>1.0036923885345459</v>
      </c>
      <c r="M5313" s="27">
        <v>3278.76025390625</v>
      </c>
      <c r="N5313" s="27">
        <v>4358.1742725739959</v>
      </c>
      <c r="O5313" s="66">
        <f t="shared" si="739"/>
        <v>3041.5539814125054</v>
      </c>
      <c r="P5313" s="66">
        <f t="shared" si="740"/>
        <v>3060.4672682388327</v>
      </c>
      <c r="Q5313" s="66">
        <f t="shared" si="741"/>
        <v>3386.7016557730249</v>
      </c>
      <c r="R5313" s="66">
        <f t="shared" si="742"/>
        <v>3099.7842621398081</v>
      </c>
      <c r="S5313" s="67">
        <f>E5313/INDEX('CCG overall weighted population'!$F$4:$F$195,MATCH(A5313,'CCG overall weighted population'!$A$4:$A$195,0))*INDEX('CCG overall weighted population'!$T$4:$T$195,MATCH(A5313,'CCG overall weighted population'!$A$4:$A$195,0))</f>
        <v>0</v>
      </c>
      <c r="T5313" s="66">
        <f t="shared" si="743"/>
        <v>3890.5361014406099</v>
      </c>
      <c r="U5313" s="66">
        <f t="shared" si="744"/>
        <v>3890.5361014406099</v>
      </c>
      <c r="V5313" s="81">
        <f t="shared" si="745"/>
        <v>3098.3612688281119</v>
      </c>
      <c r="W5313" s="110">
        <f t="shared" si="746"/>
        <v>1.1526999682934265</v>
      </c>
    </row>
    <row r="5314" spans="1:23" x14ac:dyDescent="0.2">
      <c r="A5314" s="31" t="s">
        <v>164</v>
      </c>
      <c r="B5314" s="25" t="s">
        <v>372</v>
      </c>
      <c r="C5314" s="53" t="s">
        <v>4557</v>
      </c>
      <c r="D5314" s="25" t="s">
        <v>4556</v>
      </c>
      <c r="E5314" s="97">
        <v>7692.0830078125</v>
      </c>
      <c r="F5314" s="27">
        <v>6927.17919921875</v>
      </c>
      <c r="G5314" s="27">
        <v>5117.8994140625</v>
      </c>
      <c r="H5314" s="27">
        <v>6946.75439453125</v>
      </c>
      <c r="I5314" s="27">
        <v>10698.8662109375</v>
      </c>
      <c r="J5314" s="27">
        <f t="shared" si="738"/>
        <v>6971.1991621204797</v>
      </c>
      <c r="K5314" s="28">
        <v>1.016801118850708</v>
      </c>
      <c r="L5314" s="28">
        <v>1.0036923885345459</v>
      </c>
      <c r="M5314" s="27">
        <v>6986.0439453125</v>
      </c>
      <c r="N5314" s="27">
        <v>8352.4191792422662</v>
      </c>
      <c r="O5314" s="66">
        <f t="shared" si="739"/>
        <v>7255.4571252940805</v>
      </c>
      <c r="P5314" s="66">
        <f t="shared" si="740"/>
        <v>7300.5737145459598</v>
      </c>
      <c r="Q5314" s="66">
        <f t="shared" si="741"/>
        <v>7122.6814687054775</v>
      </c>
      <c r="R5314" s="66">
        <f t="shared" si="742"/>
        <v>7279.1345633957517</v>
      </c>
      <c r="S5314" s="67">
        <f>E5314/INDEX('CCG overall weighted population'!$F$4:$F$195,MATCH(A5314,'CCG overall weighted population'!$A$4:$A$195,0))*INDEX('CCG overall weighted population'!$T$4:$T$195,MATCH(A5314,'CCG overall weighted population'!$A$4:$A$195,0))</f>
        <v>0</v>
      </c>
      <c r="T5314" s="66">
        <f t="shared" si="743"/>
        <v>9136.0344498897302</v>
      </c>
      <c r="U5314" s="66">
        <f t="shared" si="744"/>
        <v>9136.0344498897302</v>
      </c>
      <c r="V5314" s="81">
        <f t="shared" si="745"/>
        <v>7275.7929889755051</v>
      </c>
      <c r="W5314" s="110">
        <f t="shared" si="746"/>
        <v>0.94588071678189278</v>
      </c>
    </row>
    <row r="5315" spans="1:23" x14ac:dyDescent="0.2">
      <c r="A5315" s="31" t="s">
        <v>165</v>
      </c>
      <c r="B5315" s="25" t="s">
        <v>376</v>
      </c>
      <c r="C5315" s="53" t="s">
        <v>4555</v>
      </c>
      <c r="D5315" s="25" t="s">
        <v>4554</v>
      </c>
      <c r="E5315" s="97">
        <v>11944.166015625</v>
      </c>
      <c r="F5315" s="27">
        <v>13657.421875</v>
      </c>
      <c r="G5315" s="27">
        <v>15650.048828125</v>
      </c>
      <c r="H5315" s="27">
        <v>14430.1689453125</v>
      </c>
      <c r="I5315" s="27">
        <v>10712.265625</v>
      </c>
      <c r="J5315" s="27">
        <f t="shared" si="738"/>
        <v>13778.329254632628</v>
      </c>
      <c r="K5315" s="28">
        <v>0.96983075141906738</v>
      </c>
      <c r="L5315" s="28">
        <v>0.99832820892333984</v>
      </c>
      <c r="M5315" s="27">
        <v>14422.654296875</v>
      </c>
      <c r="N5315" s="27">
        <v>14516.770952998102</v>
      </c>
      <c r="O5315" s="66">
        <f t="shared" si="739"/>
        <v>13411.80447876297</v>
      </c>
      <c r="P5315" s="66">
        <f t="shared" si="740"/>
        <v>13495.203065970574</v>
      </c>
      <c r="Q5315" s="66">
        <f t="shared" si="741"/>
        <v>14432.065962487311</v>
      </c>
      <c r="R5315" s="66">
        <f t="shared" si="742"/>
        <v>13608.111558134166</v>
      </c>
      <c r="S5315" s="67">
        <f>E5315/INDEX('CCG overall weighted population'!$F$4:$F$195,MATCH(A5315,'CCG overall weighted population'!$A$4:$A$195,0))*INDEX('CCG overall weighted population'!$T$4:$T$195,MATCH(A5315,'CCG overall weighted population'!$A$4:$A$195,0))</f>
        <v>0</v>
      </c>
      <c r="T5315" s="66">
        <f t="shared" si="743"/>
        <v>17079.527093542081</v>
      </c>
      <c r="U5315" s="66">
        <f t="shared" si="744"/>
        <v>17079.527093542081</v>
      </c>
      <c r="V5315" s="81">
        <f t="shared" si="745"/>
        <v>13601.864590573052</v>
      </c>
      <c r="W5315" s="110">
        <f t="shared" si="746"/>
        <v>1.1387873019162242</v>
      </c>
    </row>
    <row r="5316" spans="1:23" x14ac:dyDescent="0.2">
      <c r="A5316" s="31" t="s">
        <v>165</v>
      </c>
      <c r="B5316" s="25" t="s">
        <v>376</v>
      </c>
      <c r="C5316" s="53" t="s">
        <v>4553</v>
      </c>
      <c r="D5316" s="25" t="s">
        <v>4552</v>
      </c>
      <c r="E5316" s="97">
        <v>6193.25</v>
      </c>
      <c r="F5316" s="27">
        <v>7554.68701171875</v>
      </c>
      <c r="G5316" s="27">
        <v>8154.5947265625</v>
      </c>
      <c r="H5316" s="27">
        <v>7985.36279296875</v>
      </c>
      <c r="I5316" s="27">
        <v>5664.35791015625</v>
      </c>
      <c r="J5316" s="27">
        <f t="shared" ref="J5316:J5379" si="747">SUMPRODUCT($F5316:$I5316,$F$1:$I$1)</f>
        <v>7578.9508817453898</v>
      </c>
      <c r="K5316" s="28">
        <v>0.96983075141906738</v>
      </c>
      <c r="L5316" s="28">
        <v>0.99832820892333984</v>
      </c>
      <c r="M5316" s="27">
        <v>7579.2724609375</v>
      </c>
      <c r="N5316" s="27">
        <v>7668.609134121727</v>
      </c>
      <c r="O5316" s="66">
        <f t="shared" ref="O5316:O5379" si="748">(N$1*N5316+(1-N$1)*J5316)*K5316*L5316</f>
        <v>7346.6922595285869</v>
      </c>
      <c r="P5316" s="66">
        <f t="shared" ref="P5316:P5379" si="749">O5316*$E$7330/O$7330</f>
        <v>7392.3761759668196</v>
      </c>
      <c r="Q5316" s="66">
        <f t="shared" ref="Q5316:Q5379" si="750">($N$1*N5316)+((1-$N$1)*M5316)</f>
        <v>7588.2061282559225</v>
      </c>
      <c r="R5316" s="66">
        <f t="shared" ref="R5316:R5379" si="751">(P5316*$J$1)+(Q5316*$M$1)</f>
        <v>7415.9771369138689</v>
      </c>
      <c r="S5316" s="67">
        <f>E5316/INDEX('CCG overall weighted population'!$F$4:$F$195,MATCH(A5316,'CCG overall weighted population'!$A$4:$A$195,0))*INDEX('CCG overall weighted population'!$T$4:$T$195,MATCH(A5316,'CCG overall weighted population'!$A$4:$A$195,0))</f>
        <v>0</v>
      </c>
      <c r="T5316" s="66">
        <f t="shared" ref="T5316:T5379" si="752">R5316/$R$7330*$T$1</f>
        <v>9307.7854259137075</v>
      </c>
      <c r="U5316" s="66">
        <f t="shared" ref="U5316:U5379" si="753">T5316+S5316</f>
        <v>9307.7854259137075</v>
      </c>
      <c r="V5316" s="81">
        <f t="shared" ref="V5316:V5379" si="754">U5316*$E$7330/$U$7330</f>
        <v>7412.5727432615722</v>
      </c>
      <c r="W5316" s="110">
        <f t="shared" si="746"/>
        <v>1.1968793029930282</v>
      </c>
    </row>
    <row r="5317" spans="1:23" x14ac:dyDescent="0.2">
      <c r="A5317" s="31" t="s">
        <v>165</v>
      </c>
      <c r="B5317" s="25" t="s">
        <v>376</v>
      </c>
      <c r="C5317" s="53" t="s">
        <v>4551</v>
      </c>
      <c r="D5317" s="25" t="s">
        <v>2456</v>
      </c>
      <c r="E5317" s="97">
        <v>16032.333984375</v>
      </c>
      <c r="F5317" s="27">
        <v>16438.912109375</v>
      </c>
      <c r="G5317" s="27">
        <v>19752.99609375</v>
      </c>
      <c r="H5317" s="27">
        <v>25959.11328125</v>
      </c>
      <c r="I5317" s="27">
        <v>19305.26953125</v>
      </c>
      <c r="J5317" s="27">
        <f t="shared" si="747"/>
        <v>18197.541667457353</v>
      </c>
      <c r="K5317" s="28">
        <v>0.96983075141906738</v>
      </c>
      <c r="L5317" s="28">
        <v>0.99832820892333984</v>
      </c>
      <c r="M5317" s="27">
        <v>20573.734375</v>
      </c>
      <c r="N5317" s="27">
        <v>32679.293891480484</v>
      </c>
      <c r="O5317" s="66">
        <f t="shared" si="748"/>
        <v>19021.16770401509</v>
      </c>
      <c r="P5317" s="66">
        <f t="shared" si="749"/>
        <v>19139.446979265907</v>
      </c>
      <c r="Q5317" s="66">
        <f t="shared" si="750"/>
        <v>21784.29032664805</v>
      </c>
      <c r="R5317" s="66">
        <f t="shared" si="751"/>
        <v>19458.19722060017</v>
      </c>
      <c r="S5317" s="67">
        <f>E5317/INDEX('CCG overall weighted population'!$F$4:$F$195,MATCH(A5317,'CCG overall weighted population'!$A$4:$A$195,0))*INDEX('CCG overall weighted population'!$T$4:$T$195,MATCH(A5317,'CCG overall weighted population'!$A$4:$A$195,0))</f>
        <v>0</v>
      </c>
      <c r="T5317" s="66">
        <f t="shared" si="752"/>
        <v>24421.963708996311</v>
      </c>
      <c r="U5317" s="66">
        <f t="shared" si="753"/>
        <v>24421.963708996311</v>
      </c>
      <c r="V5317" s="81">
        <f t="shared" si="754"/>
        <v>19449.264700733944</v>
      </c>
      <c r="W5317" s="110">
        <f t="shared" ref="W5317:W5380" si="755">V5317/E5317</f>
        <v>1.2131274660126878</v>
      </c>
    </row>
    <row r="5318" spans="1:23" x14ac:dyDescent="0.2">
      <c r="A5318" s="31" t="s">
        <v>165</v>
      </c>
      <c r="B5318" s="25" t="s">
        <v>376</v>
      </c>
      <c r="C5318" s="53" t="s">
        <v>4550</v>
      </c>
      <c r="D5318" s="25" t="s">
        <v>4549</v>
      </c>
      <c r="E5318" s="97">
        <v>10129.25</v>
      </c>
      <c r="F5318" s="27">
        <v>10204.919921875</v>
      </c>
      <c r="G5318" s="27">
        <v>10895.76171875</v>
      </c>
      <c r="H5318" s="27">
        <v>13251.962890625</v>
      </c>
      <c r="I5318" s="27">
        <v>11674.787109375</v>
      </c>
      <c r="J5318" s="27">
        <f t="shared" si="747"/>
        <v>10767.081358073476</v>
      </c>
      <c r="K5318" s="28">
        <v>0.96983075141906738</v>
      </c>
      <c r="L5318" s="28">
        <v>0.99832820892333984</v>
      </c>
      <c r="M5318" s="27">
        <v>11219.1806640625</v>
      </c>
      <c r="N5318" s="27">
        <v>13663.909035387209</v>
      </c>
      <c r="O5318" s="66">
        <f t="shared" si="748"/>
        <v>10705.262927270769</v>
      </c>
      <c r="P5318" s="66">
        <f t="shared" si="749"/>
        <v>10771.831434531223</v>
      </c>
      <c r="Q5318" s="66">
        <f t="shared" si="750"/>
        <v>11463.653501194971</v>
      </c>
      <c r="R5318" s="66">
        <f t="shared" si="751"/>
        <v>10855.208187611024</v>
      </c>
      <c r="S5318" s="67">
        <f>E5318/INDEX('CCG overall weighted population'!$F$4:$F$195,MATCH(A5318,'CCG overall weighted population'!$A$4:$A$195,0))*INDEX('CCG overall weighted population'!$T$4:$T$195,MATCH(A5318,'CCG overall weighted population'!$A$4:$A$195,0))</f>
        <v>0</v>
      </c>
      <c r="T5318" s="66">
        <f t="shared" si="752"/>
        <v>13624.360849358229</v>
      </c>
      <c r="U5318" s="66">
        <f t="shared" si="753"/>
        <v>13624.360849358229</v>
      </c>
      <c r="V5318" s="81">
        <f t="shared" si="754"/>
        <v>10850.224973509094</v>
      </c>
      <c r="W5318" s="110">
        <f t="shared" si="755"/>
        <v>1.0711775278040421</v>
      </c>
    </row>
    <row r="5319" spans="1:23" x14ac:dyDescent="0.2">
      <c r="A5319" s="31" t="s">
        <v>165</v>
      </c>
      <c r="B5319" s="25" t="s">
        <v>376</v>
      </c>
      <c r="C5319" s="53" t="s">
        <v>4548</v>
      </c>
      <c r="D5319" s="25" t="s">
        <v>4547</v>
      </c>
      <c r="E5319" s="97">
        <v>9997.416015625</v>
      </c>
      <c r="F5319" s="27">
        <v>11963.603515625</v>
      </c>
      <c r="G5319" s="27">
        <v>14445.99609375</v>
      </c>
      <c r="H5319" s="27">
        <v>14384.994140625</v>
      </c>
      <c r="I5319" s="27">
        <v>10339.2744140625</v>
      </c>
      <c r="J5319" s="27">
        <f t="shared" si="747"/>
        <v>12418.008678557762</v>
      </c>
      <c r="K5319" s="28">
        <v>0.96983075141906738</v>
      </c>
      <c r="L5319" s="28">
        <v>0.99832820892333984</v>
      </c>
      <c r="M5319" s="27">
        <v>12455.2841796875</v>
      </c>
      <c r="N5319" s="27">
        <v>15059.491859686443</v>
      </c>
      <c r="O5319" s="66">
        <f t="shared" si="748"/>
        <v>12278.983578697165</v>
      </c>
      <c r="P5319" s="66">
        <f t="shared" si="749"/>
        <v>12355.337948791826</v>
      </c>
      <c r="Q5319" s="66">
        <f t="shared" si="750"/>
        <v>12715.704947687394</v>
      </c>
      <c r="R5319" s="66">
        <f t="shared" si="751"/>
        <v>12398.768523982815</v>
      </c>
      <c r="S5319" s="67">
        <f>E5319/INDEX('CCG overall weighted population'!$F$4:$F$195,MATCH(A5319,'CCG overall weighted population'!$A$4:$A$195,0))*INDEX('CCG overall weighted population'!$T$4:$T$195,MATCH(A5319,'CCG overall weighted population'!$A$4:$A$195,0))</f>
        <v>0</v>
      </c>
      <c r="T5319" s="66">
        <f t="shared" si="752"/>
        <v>15561.681870938217</v>
      </c>
      <c r="U5319" s="66">
        <f t="shared" si="753"/>
        <v>15561.681870938217</v>
      </c>
      <c r="V5319" s="81">
        <f t="shared" si="754"/>
        <v>12393.076719911676</v>
      </c>
      <c r="W5319" s="110">
        <f t="shared" si="755"/>
        <v>1.2396279899268461</v>
      </c>
    </row>
    <row r="5320" spans="1:23" x14ac:dyDescent="0.2">
      <c r="A5320" s="31" t="s">
        <v>165</v>
      </c>
      <c r="B5320" s="25" t="s">
        <v>376</v>
      </c>
      <c r="C5320" s="53" t="s">
        <v>4546</v>
      </c>
      <c r="D5320" s="25" t="s">
        <v>2073</v>
      </c>
      <c r="E5320" s="97">
        <v>10136.9169921875</v>
      </c>
      <c r="F5320" s="27">
        <v>12441.4208984375</v>
      </c>
      <c r="G5320" s="27">
        <v>16986.93359375</v>
      </c>
      <c r="H5320" s="27">
        <v>14301.3916015625</v>
      </c>
      <c r="I5320" s="27">
        <v>7175.22216796875</v>
      </c>
      <c r="J5320" s="27">
        <f t="shared" si="747"/>
        <v>12792.296980232833</v>
      </c>
      <c r="K5320" s="28">
        <v>0.96983075141906738</v>
      </c>
      <c r="L5320" s="28">
        <v>0.99832820892333984</v>
      </c>
      <c r="M5320" s="27">
        <v>13163.9296875</v>
      </c>
      <c r="N5320" s="27">
        <v>9563.0733163594341</v>
      </c>
      <c r="O5320" s="66">
        <f t="shared" si="748"/>
        <v>12072.96567612493</v>
      </c>
      <c r="P5320" s="66">
        <f t="shared" si="749"/>
        <v>12148.03896565797</v>
      </c>
      <c r="Q5320" s="66">
        <f t="shared" si="750"/>
        <v>12803.844050385944</v>
      </c>
      <c r="R5320" s="66">
        <f t="shared" si="751"/>
        <v>12227.075037579652</v>
      </c>
      <c r="S5320" s="67">
        <f>E5320/INDEX('CCG overall weighted population'!$F$4:$F$195,MATCH(A5320,'CCG overall weighted population'!$A$4:$A$195,0))*INDEX('CCG overall weighted population'!$T$4:$T$195,MATCH(A5320,'CCG overall weighted population'!$A$4:$A$195,0))</f>
        <v>0</v>
      </c>
      <c r="T5320" s="66">
        <f t="shared" si="752"/>
        <v>15346.189549297551</v>
      </c>
      <c r="U5320" s="66">
        <f t="shared" si="753"/>
        <v>15346.189549297551</v>
      </c>
      <c r="V5320" s="81">
        <f t="shared" si="754"/>
        <v>12221.462051472008</v>
      </c>
      <c r="W5320" s="110">
        <f t="shared" si="755"/>
        <v>1.2056389591520837</v>
      </c>
    </row>
    <row r="5321" spans="1:23" x14ac:dyDescent="0.2">
      <c r="A5321" s="31" t="s">
        <v>165</v>
      </c>
      <c r="B5321" s="25" t="s">
        <v>376</v>
      </c>
      <c r="C5321" s="53" t="s">
        <v>4545</v>
      </c>
      <c r="D5321" s="25" t="s">
        <v>4544</v>
      </c>
      <c r="E5321" s="97">
        <v>19404.91796875</v>
      </c>
      <c r="F5321" s="27">
        <v>21311.86328125</v>
      </c>
      <c r="G5321" s="27">
        <v>27583.04296875</v>
      </c>
      <c r="H5321" s="27">
        <v>29110.8984375</v>
      </c>
      <c r="I5321" s="27">
        <v>23259.548828125</v>
      </c>
      <c r="J5321" s="27">
        <f t="shared" si="747"/>
        <v>22963.95833304707</v>
      </c>
      <c r="K5321" s="28">
        <v>0.96983075141906738</v>
      </c>
      <c r="L5321" s="28">
        <v>0.99832820892333984</v>
      </c>
      <c r="M5321" s="27">
        <v>25337.958984375</v>
      </c>
      <c r="N5321" s="27">
        <v>38165.379227736143</v>
      </c>
      <c r="O5321" s="66">
        <f t="shared" si="748"/>
        <v>23705.736106734152</v>
      </c>
      <c r="P5321" s="66">
        <f t="shared" si="749"/>
        <v>23853.145420905737</v>
      </c>
      <c r="Q5321" s="66">
        <f t="shared" si="750"/>
        <v>26620.701008711116</v>
      </c>
      <c r="R5321" s="66">
        <f t="shared" si="751"/>
        <v>24186.684650135365</v>
      </c>
      <c r="S5321" s="67">
        <f>E5321/INDEX('CCG overall weighted population'!$F$4:$F$195,MATCH(A5321,'CCG overall weighted population'!$A$4:$A$195,0))*INDEX('CCG overall weighted population'!$T$4:$T$195,MATCH(A5321,'CCG overall weighted population'!$A$4:$A$195,0))</f>
        <v>0</v>
      </c>
      <c r="T5321" s="66">
        <f t="shared" si="752"/>
        <v>30356.683513372514</v>
      </c>
      <c r="U5321" s="66">
        <f t="shared" si="753"/>
        <v>30356.683513372514</v>
      </c>
      <c r="V5321" s="81">
        <f t="shared" si="754"/>
        <v>24175.581461145855</v>
      </c>
      <c r="W5321" s="110">
        <f t="shared" si="755"/>
        <v>1.2458481659174552</v>
      </c>
    </row>
    <row r="5322" spans="1:23" x14ac:dyDescent="0.2">
      <c r="A5322" s="31" t="s">
        <v>165</v>
      </c>
      <c r="B5322" s="25" t="s">
        <v>376</v>
      </c>
      <c r="C5322" s="53" t="s">
        <v>4543</v>
      </c>
      <c r="D5322" s="25" t="s">
        <v>4542</v>
      </c>
      <c r="E5322" s="97">
        <v>8401.666015625</v>
      </c>
      <c r="F5322" s="27">
        <v>10244.0166015625</v>
      </c>
      <c r="G5322" s="27">
        <v>11133.1533203125</v>
      </c>
      <c r="H5322" s="27">
        <v>6521.85107421875</v>
      </c>
      <c r="I5322" s="27">
        <v>5598.876953125</v>
      </c>
      <c r="J5322" s="27">
        <f t="shared" si="747"/>
        <v>9549.7378547316857</v>
      </c>
      <c r="K5322" s="28">
        <v>0.96983075141906738</v>
      </c>
      <c r="L5322" s="28">
        <v>0.99832820892333984</v>
      </c>
      <c r="M5322" s="27">
        <v>9954.6171875</v>
      </c>
      <c r="N5322" s="27">
        <v>6263.0414200957712</v>
      </c>
      <c r="O5322" s="66">
        <f t="shared" si="748"/>
        <v>8927.9248927396002</v>
      </c>
      <c r="P5322" s="66">
        <f t="shared" si="749"/>
        <v>8983.4413837478805</v>
      </c>
      <c r="Q5322" s="66">
        <f t="shared" si="750"/>
        <v>9585.4596107595789</v>
      </c>
      <c r="R5322" s="66">
        <f t="shared" si="751"/>
        <v>9055.9951912682918</v>
      </c>
      <c r="S5322" s="67">
        <f>E5322/INDEX('CCG overall weighted population'!$F$4:$F$195,MATCH(A5322,'CCG overall weighted population'!$A$4:$A$195,0))*INDEX('CCG overall weighted population'!$T$4:$T$195,MATCH(A5322,'CCG overall weighted population'!$A$4:$A$195,0))</f>
        <v>0</v>
      </c>
      <c r="T5322" s="66">
        <f t="shared" si="752"/>
        <v>11366.17043206111</v>
      </c>
      <c r="U5322" s="66">
        <f t="shared" si="753"/>
        <v>11366.17043206111</v>
      </c>
      <c r="V5322" s="81">
        <f t="shared" si="754"/>
        <v>9051.8379275692259</v>
      </c>
      <c r="W5322" s="110">
        <f t="shared" si="755"/>
        <v>1.0773860697074924</v>
      </c>
    </row>
    <row r="5323" spans="1:23" x14ac:dyDescent="0.2">
      <c r="A5323" s="31" t="s">
        <v>165</v>
      </c>
      <c r="B5323" s="25" t="s">
        <v>376</v>
      </c>
      <c r="C5323" s="53" t="s">
        <v>4541</v>
      </c>
      <c r="D5323" s="25" t="s">
        <v>4540</v>
      </c>
      <c r="E5323" s="97">
        <v>15702.08203125</v>
      </c>
      <c r="F5323" s="27">
        <v>17515.669921875</v>
      </c>
      <c r="G5323" s="27">
        <v>21638.15625</v>
      </c>
      <c r="H5323" s="27">
        <v>19570.01171875</v>
      </c>
      <c r="I5323" s="27">
        <v>13291.00390625</v>
      </c>
      <c r="J5323" s="27">
        <f t="shared" si="747"/>
        <v>17911.932257454431</v>
      </c>
      <c r="K5323" s="28">
        <v>0.96983075141906738</v>
      </c>
      <c r="L5323" s="28">
        <v>0.99832820892333984</v>
      </c>
      <c r="M5323" s="27">
        <v>19654.6328125</v>
      </c>
      <c r="N5323" s="27">
        <v>19777.816442837859</v>
      </c>
      <c r="O5323" s="66">
        <f t="shared" si="748"/>
        <v>17523.1577907108</v>
      </c>
      <c r="P5323" s="66">
        <f t="shared" si="749"/>
        <v>17632.121995003763</v>
      </c>
      <c r="Q5323" s="66">
        <f t="shared" si="750"/>
        <v>19666.951175533788</v>
      </c>
      <c r="R5323" s="66">
        <f t="shared" si="751"/>
        <v>17877.354777130509</v>
      </c>
      <c r="S5323" s="67">
        <f>E5323/INDEX('CCG overall weighted population'!$F$4:$F$195,MATCH(A5323,'CCG overall weighted population'!$A$4:$A$195,0))*INDEX('CCG overall weighted population'!$T$4:$T$195,MATCH(A5323,'CCG overall weighted population'!$A$4:$A$195,0))</f>
        <v>0</v>
      </c>
      <c r="T5323" s="66">
        <f t="shared" si="752"/>
        <v>22437.849952394849</v>
      </c>
      <c r="U5323" s="66">
        <f t="shared" si="753"/>
        <v>22437.849952394849</v>
      </c>
      <c r="V5323" s="81">
        <f t="shared" si="754"/>
        <v>17869.147962033927</v>
      </c>
      <c r="W5323" s="110">
        <f t="shared" si="755"/>
        <v>1.1380113749546761</v>
      </c>
    </row>
    <row r="5324" spans="1:23" x14ac:dyDescent="0.2">
      <c r="A5324" s="31" t="s">
        <v>165</v>
      </c>
      <c r="B5324" s="25" t="s">
        <v>376</v>
      </c>
      <c r="C5324" s="53" t="s">
        <v>4539</v>
      </c>
      <c r="D5324" s="25" t="s">
        <v>4538</v>
      </c>
      <c r="E5324" s="97">
        <v>7883.75</v>
      </c>
      <c r="F5324" s="27">
        <v>7656.8466796875</v>
      </c>
      <c r="G5324" s="27">
        <v>8266.787109375</v>
      </c>
      <c r="H5324" s="27">
        <v>9192.830078125</v>
      </c>
      <c r="I5324" s="27">
        <v>7923.9248046875</v>
      </c>
      <c r="J5324" s="27">
        <f t="shared" si="747"/>
        <v>7937.2696041282989</v>
      </c>
      <c r="K5324" s="28">
        <v>0.96983075141906738</v>
      </c>
      <c r="L5324" s="28">
        <v>0.99832820892333984</v>
      </c>
      <c r="M5324" s="27">
        <v>8667.9619140625</v>
      </c>
      <c r="N5324" s="27">
        <v>10426.814833221973</v>
      </c>
      <c r="O5324" s="66">
        <f t="shared" si="748"/>
        <v>7925.9791259340645</v>
      </c>
      <c r="P5324" s="66">
        <f t="shared" si="749"/>
        <v>7975.2652203135749</v>
      </c>
      <c r="Q5324" s="66">
        <f t="shared" si="750"/>
        <v>8843.8472059784472</v>
      </c>
      <c r="R5324" s="66">
        <f t="shared" si="751"/>
        <v>8079.9446592010645</v>
      </c>
      <c r="S5324" s="67">
        <f>E5324/INDEX('CCG overall weighted population'!$F$4:$F$195,MATCH(A5324,'CCG overall weighted population'!$A$4:$A$195,0))*INDEX('CCG overall weighted population'!$T$4:$T$195,MATCH(A5324,'CCG overall weighted population'!$A$4:$A$195,0))</f>
        <v>0</v>
      </c>
      <c r="T5324" s="66">
        <f t="shared" si="752"/>
        <v>10141.130393559684</v>
      </c>
      <c r="U5324" s="66">
        <f t="shared" si="753"/>
        <v>10141.130393559684</v>
      </c>
      <c r="V5324" s="81">
        <f t="shared" si="754"/>
        <v>8076.2354632581892</v>
      </c>
      <c r="W5324" s="110">
        <f t="shared" si="755"/>
        <v>1.0244154702087445</v>
      </c>
    </row>
    <row r="5325" spans="1:23" x14ac:dyDescent="0.2">
      <c r="A5325" s="31" t="s">
        <v>165</v>
      </c>
      <c r="B5325" s="25" t="s">
        <v>376</v>
      </c>
      <c r="C5325" s="53" t="s">
        <v>4537</v>
      </c>
      <c r="D5325" s="25" t="s">
        <v>4536</v>
      </c>
      <c r="E5325" s="97">
        <v>4585.5830078125</v>
      </c>
      <c r="F5325" s="27">
        <v>5589.60498046875</v>
      </c>
      <c r="G5325" s="27">
        <v>6952.9814453125</v>
      </c>
      <c r="H5325" s="27">
        <v>4138.4580078125</v>
      </c>
      <c r="I5325" s="27">
        <v>2743.189453125</v>
      </c>
      <c r="J5325" s="27">
        <f t="shared" si="747"/>
        <v>5341.0040398798174</v>
      </c>
      <c r="K5325" s="28">
        <v>0.96983075141906738</v>
      </c>
      <c r="L5325" s="28">
        <v>0.99832820892333984</v>
      </c>
      <c r="M5325" s="27">
        <v>5574.12451171875</v>
      </c>
      <c r="N5325" s="27">
        <v>3716.9611497058531</v>
      </c>
      <c r="O5325" s="66">
        <f t="shared" si="748"/>
        <v>5013.96894220583</v>
      </c>
      <c r="P5325" s="66">
        <f t="shared" si="749"/>
        <v>5045.1472916028033</v>
      </c>
      <c r="Q5325" s="66">
        <f t="shared" si="750"/>
        <v>5388.4081755174611</v>
      </c>
      <c r="R5325" s="66">
        <f t="shared" si="751"/>
        <v>5086.5162784264303</v>
      </c>
      <c r="S5325" s="67">
        <f>E5325/INDEX('CCG overall weighted population'!$F$4:$F$195,MATCH(A5325,'CCG overall weighted population'!$A$4:$A$195,0))*INDEX('CCG overall weighted population'!$T$4:$T$195,MATCH(A5325,'CCG overall weighted population'!$A$4:$A$195,0))</f>
        <v>0</v>
      </c>
      <c r="T5325" s="66">
        <f t="shared" si="752"/>
        <v>6384.0814515661341</v>
      </c>
      <c r="U5325" s="66">
        <f t="shared" si="753"/>
        <v>6384.0814515661341</v>
      </c>
      <c r="V5325" s="81">
        <f t="shared" si="754"/>
        <v>5084.1812518465358</v>
      </c>
      <c r="W5325" s="110">
        <f t="shared" si="755"/>
        <v>1.1087317017671623</v>
      </c>
    </row>
    <row r="5326" spans="1:23" x14ac:dyDescent="0.2">
      <c r="A5326" s="31" t="s">
        <v>165</v>
      </c>
      <c r="B5326" s="25" t="s">
        <v>376</v>
      </c>
      <c r="C5326" s="53" t="s">
        <v>4535</v>
      </c>
      <c r="D5326" s="25" t="s">
        <v>4534</v>
      </c>
      <c r="E5326" s="97">
        <v>9058.166015625</v>
      </c>
      <c r="F5326" s="27">
        <v>11484.634765625</v>
      </c>
      <c r="G5326" s="27">
        <v>13752.462890625</v>
      </c>
      <c r="H5326" s="27">
        <v>8368.0205078125</v>
      </c>
      <c r="I5326" s="27">
        <v>5400.1142578125</v>
      </c>
      <c r="J5326" s="27">
        <f t="shared" si="747"/>
        <v>10909.56291888337</v>
      </c>
      <c r="K5326" s="28">
        <v>0.96983075141906738</v>
      </c>
      <c r="L5326" s="28">
        <v>0.99832820892333984</v>
      </c>
      <c r="M5326" s="27">
        <v>11411.0087890625</v>
      </c>
      <c r="N5326" s="27">
        <v>7365.7425863022909</v>
      </c>
      <c r="O5326" s="66">
        <f t="shared" si="748"/>
        <v>10219.62532073966</v>
      </c>
      <c r="P5326" s="66">
        <f t="shared" si="749"/>
        <v>10283.17398899607</v>
      </c>
      <c r="Q5326" s="66">
        <f t="shared" si="750"/>
        <v>11006.482168786481</v>
      </c>
      <c r="R5326" s="66">
        <f t="shared" si="751"/>
        <v>10370.345373681459</v>
      </c>
      <c r="S5326" s="67">
        <f>E5326/INDEX('CCG overall weighted population'!$F$4:$F$195,MATCH(A5326,'CCG overall weighted population'!$A$4:$A$195,0))*INDEX('CCG overall weighted population'!$T$4:$T$195,MATCH(A5326,'CCG overall weighted population'!$A$4:$A$195,0))</f>
        <v>0</v>
      </c>
      <c r="T5326" s="66">
        <f t="shared" si="752"/>
        <v>13015.810020554138</v>
      </c>
      <c r="U5326" s="66">
        <f t="shared" si="753"/>
        <v>13015.810020554138</v>
      </c>
      <c r="V5326" s="81">
        <f t="shared" si="754"/>
        <v>10365.584741695884</v>
      </c>
      <c r="W5326" s="110">
        <f t="shared" si="755"/>
        <v>1.1443359200764962</v>
      </c>
    </row>
    <row r="5327" spans="1:23" x14ac:dyDescent="0.2">
      <c r="A5327" s="31" t="s">
        <v>165</v>
      </c>
      <c r="B5327" s="25" t="s">
        <v>376</v>
      </c>
      <c r="C5327" s="53" t="s">
        <v>4533</v>
      </c>
      <c r="D5327" s="25" t="s">
        <v>4532</v>
      </c>
      <c r="E5327" s="97">
        <v>8877.333984375</v>
      </c>
      <c r="F5327" s="27">
        <v>13479.3876953125</v>
      </c>
      <c r="G5327" s="27">
        <v>19221.44921875</v>
      </c>
      <c r="H5327" s="27">
        <v>9753.7001953125</v>
      </c>
      <c r="I5327" s="27">
        <v>4558.19091796875</v>
      </c>
      <c r="J5327" s="27">
        <f t="shared" si="747"/>
        <v>12917.697532290658</v>
      </c>
      <c r="K5327" s="28">
        <v>0.96983075141906738</v>
      </c>
      <c r="L5327" s="28">
        <v>0.99832820892333984</v>
      </c>
      <c r="M5327" s="27">
        <v>13350.6318359375</v>
      </c>
      <c r="N5327" s="27">
        <v>6489.9063212520396</v>
      </c>
      <c r="O5327" s="66">
        <f t="shared" si="748"/>
        <v>11884.691353401375</v>
      </c>
      <c r="P5327" s="66">
        <f t="shared" si="749"/>
        <v>11958.593897226969</v>
      </c>
      <c r="Q5327" s="66">
        <f t="shared" si="750"/>
        <v>12664.559284468955</v>
      </c>
      <c r="R5327" s="66">
        <f t="shared" si="751"/>
        <v>12043.675169726434</v>
      </c>
      <c r="S5327" s="67">
        <f>E5327/INDEX('CCG overall weighted population'!$F$4:$F$195,MATCH(A5327,'CCG overall weighted population'!$A$4:$A$195,0))*INDEX('CCG overall weighted population'!$T$4:$T$195,MATCH(A5327,'CCG overall weighted population'!$A$4:$A$195,0))</f>
        <v>0</v>
      </c>
      <c r="T5327" s="66">
        <f t="shared" si="752"/>
        <v>15116.004560104195</v>
      </c>
      <c r="U5327" s="66">
        <f t="shared" si="753"/>
        <v>15116.004560104195</v>
      </c>
      <c r="V5327" s="81">
        <f t="shared" si="754"/>
        <v>12038.146375537728</v>
      </c>
      <c r="W5327" s="110">
        <f t="shared" si="755"/>
        <v>1.3560542384375844</v>
      </c>
    </row>
    <row r="5328" spans="1:23" x14ac:dyDescent="0.2">
      <c r="A5328" s="31" t="s">
        <v>165</v>
      </c>
      <c r="B5328" s="25" t="s">
        <v>376</v>
      </c>
      <c r="C5328" s="53" t="s">
        <v>4531</v>
      </c>
      <c r="D5328" s="25" t="s">
        <v>4530</v>
      </c>
      <c r="E5328" s="97">
        <v>7147.0830078125</v>
      </c>
      <c r="F5328" s="27">
        <v>7629.1171875</v>
      </c>
      <c r="G5328" s="27">
        <v>8983.3759765625</v>
      </c>
      <c r="H5328" s="27">
        <v>7078.80517578125</v>
      </c>
      <c r="I5328" s="27">
        <v>5220.5361328125</v>
      </c>
      <c r="J5328" s="27">
        <f t="shared" si="747"/>
        <v>7533.1669931907809</v>
      </c>
      <c r="K5328" s="28">
        <v>0.96983075141906738</v>
      </c>
      <c r="L5328" s="28">
        <v>0.99832820892333984</v>
      </c>
      <c r="M5328" s="27">
        <v>8599.23828125</v>
      </c>
      <c r="N5328" s="27">
        <v>5609.8460788146685</v>
      </c>
      <c r="O5328" s="66">
        <f t="shared" si="748"/>
        <v>7107.4653338716416</v>
      </c>
      <c r="P5328" s="66">
        <f t="shared" si="749"/>
        <v>7151.6616661705884</v>
      </c>
      <c r="Q5328" s="66">
        <f t="shared" si="750"/>
        <v>8300.2990610064662</v>
      </c>
      <c r="R5328" s="66">
        <f t="shared" si="751"/>
        <v>7290.0927181162115</v>
      </c>
      <c r="S5328" s="67">
        <f>E5328/INDEX('CCG overall weighted population'!$F$4:$F$195,MATCH(A5328,'CCG overall weighted population'!$A$4:$A$195,0))*INDEX('CCG overall weighted population'!$T$4:$T$195,MATCH(A5328,'CCG overall weighted population'!$A$4:$A$195,0))</f>
        <v>0</v>
      </c>
      <c r="T5328" s="66">
        <f t="shared" si="752"/>
        <v>9149.7880188286508</v>
      </c>
      <c r="U5328" s="66">
        <f t="shared" si="753"/>
        <v>9149.7880188286508</v>
      </c>
      <c r="V5328" s="81">
        <f t="shared" si="754"/>
        <v>7286.7461132230173</v>
      </c>
      <c r="W5328" s="110">
        <f t="shared" si="755"/>
        <v>1.0195412737277363</v>
      </c>
    </row>
    <row r="5329" spans="1:23" x14ac:dyDescent="0.2">
      <c r="A5329" s="31" t="s">
        <v>166</v>
      </c>
      <c r="B5329" s="25" t="s">
        <v>320</v>
      </c>
      <c r="C5329" s="53" t="s">
        <v>4529</v>
      </c>
      <c r="D5329" s="25" t="s">
        <v>4528</v>
      </c>
      <c r="E5329" s="97">
        <v>11768.5</v>
      </c>
      <c r="F5329" s="27">
        <v>12700.44140625</v>
      </c>
      <c r="G5329" s="27">
        <v>11485.341796875</v>
      </c>
      <c r="H5329" s="27">
        <v>6364.8623046875</v>
      </c>
      <c r="I5329" s="27">
        <v>7183.04541015625</v>
      </c>
      <c r="J5329" s="27">
        <f t="shared" si="747"/>
        <v>11443.22663197785</v>
      </c>
      <c r="K5329" s="28">
        <v>1.0225459337234497</v>
      </c>
      <c r="L5329" s="28">
        <v>1.0009611845016479</v>
      </c>
      <c r="M5329" s="27">
        <v>11906.13671875</v>
      </c>
      <c r="N5329" s="27">
        <v>7329.5451411878448</v>
      </c>
      <c r="O5329" s="66">
        <f t="shared" si="748"/>
        <v>11291.424753720548</v>
      </c>
      <c r="P5329" s="66">
        <f t="shared" si="749"/>
        <v>11361.638189467571</v>
      </c>
      <c r="Q5329" s="66">
        <f t="shared" si="750"/>
        <v>11448.477560993784</v>
      </c>
      <c r="R5329" s="66">
        <f t="shared" si="751"/>
        <v>11372.103864366121</v>
      </c>
      <c r="S5329" s="67">
        <f>E5329/INDEX('CCG overall weighted population'!$F$4:$F$195,MATCH(A5329,'CCG overall weighted population'!$A$4:$A$195,0))*INDEX('CCG overall weighted population'!$T$4:$T$195,MATCH(A5329,'CCG overall weighted population'!$A$4:$A$195,0))</f>
        <v>0</v>
      </c>
      <c r="T5329" s="66">
        <f t="shared" si="752"/>
        <v>14273.116091991169</v>
      </c>
      <c r="U5329" s="66">
        <f t="shared" si="753"/>
        <v>14273.116091991169</v>
      </c>
      <c r="V5329" s="81">
        <f t="shared" si="754"/>
        <v>11366.883363076224</v>
      </c>
      <c r="W5329" s="110">
        <f t="shared" si="755"/>
        <v>0.96587359162817898</v>
      </c>
    </row>
    <row r="5330" spans="1:23" x14ac:dyDescent="0.2">
      <c r="A5330" s="31" t="s">
        <v>166</v>
      </c>
      <c r="B5330" s="25" t="s">
        <v>320</v>
      </c>
      <c r="C5330" s="53" t="s">
        <v>4527</v>
      </c>
      <c r="D5330" s="25" t="s">
        <v>4526</v>
      </c>
      <c r="E5330" s="97">
        <v>11977.3330078125</v>
      </c>
      <c r="F5330" s="27">
        <v>11639.98046875</v>
      </c>
      <c r="G5330" s="27">
        <v>9922.6259765625</v>
      </c>
      <c r="H5330" s="27">
        <v>10688.7568359375</v>
      </c>
      <c r="I5330" s="27">
        <v>11393.34375</v>
      </c>
      <c r="J5330" s="27">
        <f t="shared" si="747"/>
        <v>11377.010531416574</v>
      </c>
      <c r="K5330" s="28">
        <v>1.0225459337234497</v>
      </c>
      <c r="L5330" s="28">
        <v>1.0009611845016479</v>
      </c>
      <c r="M5330" s="27">
        <v>10603.158203125</v>
      </c>
      <c r="N5330" s="27">
        <v>10548.347662142301</v>
      </c>
      <c r="O5330" s="66">
        <f t="shared" si="748"/>
        <v>11559.881781660135</v>
      </c>
      <c r="P5330" s="66">
        <f t="shared" si="749"/>
        <v>11631.764563011739</v>
      </c>
      <c r="Q5330" s="66">
        <f t="shared" si="750"/>
        <v>10597.677149026729</v>
      </c>
      <c r="R5330" s="66">
        <f t="shared" si="751"/>
        <v>11507.138802815127</v>
      </c>
      <c r="S5330" s="67">
        <f>E5330/INDEX('CCG overall weighted population'!$F$4:$F$195,MATCH(A5330,'CCG overall weighted population'!$A$4:$A$195,0))*INDEX('CCG overall weighted population'!$T$4:$T$195,MATCH(A5330,'CCG overall weighted population'!$A$4:$A$195,0))</f>
        <v>0</v>
      </c>
      <c r="T5330" s="66">
        <f t="shared" si="752"/>
        <v>14442.59830706281</v>
      </c>
      <c r="U5330" s="66">
        <f t="shared" si="753"/>
        <v>14442.59830706281</v>
      </c>
      <c r="V5330" s="81">
        <f t="shared" si="754"/>
        <v>11501.856312109834</v>
      </c>
      <c r="W5330" s="110">
        <f t="shared" si="755"/>
        <v>0.96030195575321109</v>
      </c>
    </row>
    <row r="5331" spans="1:23" x14ac:dyDescent="0.2">
      <c r="A5331" s="31" t="s">
        <v>166</v>
      </c>
      <c r="B5331" s="25" t="s">
        <v>320</v>
      </c>
      <c r="C5331" s="53" t="s">
        <v>4525</v>
      </c>
      <c r="D5331" s="25" t="s">
        <v>4524</v>
      </c>
      <c r="E5331" s="97">
        <v>11460.8330078125</v>
      </c>
      <c r="F5331" s="27">
        <v>10941.1943359375</v>
      </c>
      <c r="G5331" s="27">
        <v>9365.2333984375</v>
      </c>
      <c r="H5331" s="27">
        <v>6460.71826171875</v>
      </c>
      <c r="I5331" s="27">
        <v>10767.5908203125</v>
      </c>
      <c r="J5331" s="27">
        <f t="shared" si="747"/>
        <v>10161.458088407377</v>
      </c>
      <c r="K5331" s="28">
        <v>1.0225459337234497</v>
      </c>
      <c r="L5331" s="28">
        <v>1.0009611845016479</v>
      </c>
      <c r="M5331" s="27">
        <v>10456.16015625</v>
      </c>
      <c r="N5331" s="27">
        <v>6680.314121872113</v>
      </c>
      <c r="O5331" s="66">
        <f t="shared" si="748"/>
        <v>10044.239785128213</v>
      </c>
      <c r="P5331" s="66">
        <f t="shared" si="749"/>
        <v>10106.69785398692</v>
      </c>
      <c r="Q5331" s="66">
        <f t="shared" si="750"/>
        <v>10078.575552812212</v>
      </c>
      <c r="R5331" s="66">
        <f t="shared" si="751"/>
        <v>10103.308621012049</v>
      </c>
      <c r="S5331" s="67">
        <f>E5331/INDEX('CCG overall weighted population'!$F$4:$F$195,MATCH(A5331,'CCG overall weighted population'!$A$4:$A$195,0))*INDEX('CCG overall weighted population'!$T$4:$T$195,MATCH(A5331,'CCG overall weighted population'!$A$4:$A$195,0))</f>
        <v>0</v>
      </c>
      <c r="T5331" s="66">
        <f t="shared" si="752"/>
        <v>12680.652461571426</v>
      </c>
      <c r="U5331" s="66">
        <f t="shared" si="753"/>
        <v>12680.652461571426</v>
      </c>
      <c r="V5331" s="81">
        <f t="shared" si="754"/>
        <v>10098.670575465041</v>
      </c>
      <c r="W5331" s="110">
        <f t="shared" si="755"/>
        <v>0.88114629788088572</v>
      </c>
    </row>
    <row r="5332" spans="1:23" x14ac:dyDescent="0.2">
      <c r="A5332" s="31" t="s">
        <v>166</v>
      </c>
      <c r="B5332" s="25" t="s">
        <v>320</v>
      </c>
      <c r="C5332" s="53" t="s">
        <v>4523</v>
      </c>
      <c r="D5332" s="25" t="s">
        <v>4522</v>
      </c>
      <c r="E5332" s="97">
        <v>9258.16796875</v>
      </c>
      <c r="F5332" s="27">
        <v>9721.6220703125</v>
      </c>
      <c r="G5332" s="27">
        <v>7587.17138671875</v>
      </c>
      <c r="H5332" s="27">
        <v>6678.67041015625</v>
      </c>
      <c r="I5332" s="27">
        <v>11332.7529296875</v>
      </c>
      <c r="J5332" s="27">
        <f t="shared" si="747"/>
        <v>9195.8392762190197</v>
      </c>
      <c r="K5332" s="28">
        <v>1.0225459337234497</v>
      </c>
      <c r="L5332" s="28">
        <v>1.0009611845016479</v>
      </c>
      <c r="M5332" s="27">
        <v>8182.8583984375</v>
      </c>
      <c r="N5332" s="27">
        <v>6842.2623715015961</v>
      </c>
      <c r="O5332" s="66">
        <f t="shared" si="748"/>
        <v>9171.3108665601485</v>
      </c>
      <c r="P5332" s="66">
        <f t="shared" si="749"/>
        <v>9228.3408039055666</v>
      </c>
      <c r="Q5332" s="66">
        <f t="shared" si="750"/>
        <v>8048.7987957439091</v>
      </c>
      <c r="R5332" s="66">
        <f t="shared" si="751"/>
        <v>9086.1852013298685</v>
      </c>
      <c r="S5332" s="67">
        <f>E5332/INDEX('CCG overall weighted population'!$F$4:$F$195,MATCH(A5332,'CCG overall weighted population'!$A$4:$A$195,0))*INDEX('CCG overall weighted population'!$T$4:$T$195,MATCH(A5332,'CCG overall weighted population'!$A$4:$A$195,0))</f>
        <v>0</v>
      </c>
      <c r="T5332" s="66">
        <f t="shared" si="752"/>
        <v>11404.061883244342</v>
      </c>
      <c r="U5332" s="66">
        <f t="shared" si="753"/>
        <v>11404.061883244342</v>
      </c>
      <c r="V5332" s="81">
        <f t="shared" si="754"/>
        <v>9082.0140785429558</v>
      </c>
      <c r="W5332" s="110">
        <f t="shared" si="755"/>
        <v>0.98097313736350067</v>
      </c>
    </row>
    <row r="5333" spans="1:23" x14ac:dyDescent="0.2">
      <c r="A5333" s="31" t="s">
        <v>166</v>
      </c>
      <c r="B5333" s="25" t="s">
        <v>320</v>
      </c>
      <c r="C5333" s="53" t="s">
        <v>4521</v>
      </c>
      <c r="D5333" s="25" t="s">
        <v>4520</v>
      </c>
      <c r="E5333" s="97">
        <v>25295.666015625</v>
      </c>
      <c r="F5333" s="27">
        <v>25698.4453125</v>
      </c>
      <c r="G5333" s="27">
        <v>19413.62890625</v>
      </c>
      <c r="H5333" s="27">
        <v>17919.82421875</v>
      </c>
      <c r="I5333" s="27">
        <v>16051.5791015625</v>
      </c>
      <c r="J5333" s="27">
        <f t="shared" si="747"/>
        <v>23727.781161361621</v>
      </c>
      <c r="K5333" s="28">
        <v>1.0225459337234497</v>
      </c>
      <c r="L5333" s="28">
        <v>1.0009611845016479</v>
      </c>
      <c r="M5333" s="27">
        <v>22473.083984375</v>
      </c>
      <c r="N5333" s="27">
        <v>22468.276453341445</v>
      </c>
      <c r="O5333" s="66">
        <f t="shared" si="748"/>
        <v>24157.153185532716</v>
      </c>
      <c r="P5333" s="66">
        <f t="shared" si="749"/>
        <v>24307.369545294088</v>
      </c>
      <c r="Q5333" s="66">
        <f t="shared" si="750"/>
        <v>22472.603231271645</v>
      </c>
      <c r="R5333" s="66">
        <f t="shared" si="751"/>
        <v>24086.247864887006</v>
      </c>
      <c r="S5333" s="67">
        <f>E5333/INDEX('CCG overall weighted population'!$F$4:$F$195,MATCH(A5333,'CCG overall weighted population'!$A$4:$A$195,0))*INDEX('CCG overall weighted population'!$T$4:$T$195,MATCH(A5333,'CCG overall weighted population'!$A$4:$A$195,0))</f>
        <v>0</v>
      </c>
      <c r="T5333" s="66">
        <f t="shared" si="752"/>
        <v>30230.625405492567</v>
      </c>
      <c r="U5333" s="66">
        <f t="shared" si="753"/>
        <v>30230.625405492567</v>
      </c>
      <c r="V5333" s="81">
        <f t="shared" si="754"/>
        <v>24075.190782613827</v>
      </c>
      <c r="W5333" s="110">
        <f t="shared" si="755"/>
        <v>0.95175160708331252</v>
      </c>
    </row>
    <row r="5334" spans="1:23" x14ac:dyDescent="0.2">
      <c r="A5334" s="31" t="s">
        <v>166</v>
      </c>
      <c r="B5334" s="25" t="s">
        <v>320</v>
      </c>
      <c r="C5334" s="53" t="s">
        <v>4519</v>
      </c>
      <c r="D5334" s="25" t="s">
        <v>4518</v>
      </c>
      <c r="E5334" s="97">
        <v>13312.583984375</v>
      </c>
      <c r="F5334" s="27">
        <v>12357.287109375</v>
      </c>
      <c r="G5334" s="27">
        <v>9209.8349609375</v>
      </c>
      <c r="H5334" s="27">
        <v>13170.84375</v>
      </c>
      <c r="I5334" s="27">
        <v>15709.0263671875</v>
      </c>
      <c r="J5334" s="27">
        <f t="shared" si="747"/>
        <v>12416.965598826942</v>
      </c>
      <c r="K5334" s="28">
        <v>1.0225459337234497</v>
      </c>
      <c r="L5334" s="28">
        <v>1.0009611845016479</v>
      </c>
      <c r="M5334" s="27">
        <v>11706.8203125</v>
      </c>
      <c r="N5334" s="27">
        <v>12714.447898063872</v>
      </c>
      <c r="O5334" s="66">
        <f t="shared" si="748"/>
        <v>12739.569932508841</v>
      </c>
      <c r="P5334" s="66">
        <f t="shared" si="749"/>
        <v>12818.788365471091</v>
      </c>
      <c r="Q5334" s="66">
        <f t="shared" si="750"/>
        <v>11807.583071056386</v>
      </c>
      <c r="R5334" s="66">
        <f t="shared" si="751"/>
        <v>12696.920304002646</v>
      </c>
      <c r="S5334" s="67">
        <f>E5334/INDEX('CCG overall weighted population'!$F$4:$F$195,MATCH(A5334,'CCG overall weighted population'!$A$4:$A$195,0))*INDEX('CCG overall weighted population'!$T$4:$T$195,MATCH(A5334,'CCG overall weighted population'!$A$4:$A$195,0))</f>
        <v>0</v>
      </c>
      <c r="T5334" s="66">
        <f t="shared" si="752"/>
        <v>15935.891869370556</v>
      </c>
      <c r="U5334" s="66">
        <f t="shared" si="753"/>
        <v>15935.891869370556</v>
      </c>
      <c r="V5334" s="81">
        <f t="shared" si="754"/>
        <v>12691.09162976476</v>
      </c>
      <c r="W5334" s="110">
        <f t="shared" si="755"/>
        <v>0.95331542281050119</v>
      </c>
    </row>
    <row r="5335" spans="1:23" x14ac:dyDescent="0.2">
      <c r="A5335" s="31" t="s">
        <v>166</v>
      </c>
      <c r="B5335" s="25" t="s">
        <v>320</v>
      </c>
      <c r="C5335" s="53" t="s">
        <v>4517</v>
      </c>
      <c r="D5335" s="25" t="s">
        <v>4516</v>
      </c>
      <c r="E5335" s="97">
        <v>6756.5</v>
      </c>
      <c r="F5335" s="27">
        <v>6135.41943359375</v>
      </c>
      <c r="G5335" s="27">
        <v>5046.095703125</v>
      </c>
      <c r="H5335" s="27">
        <v>3969.81640625</v>
      </c>
      <c r="I5335" s="27">
        <v>6150.48876953125</v>
      </c>
      <c r="J5335" s="27">
        <f t="shared" si="747"/>
        <v>5741.6520451895403</v>
      </c>
      <c r="K5335" s="28">
        <v>1.0225459337234497</v>
      </c>
      <c r="L5335" s="28">
        <v>1.0009611845016479</v>
      </c>
      <c r="M5335" s="27">
        <v>5950.21875</v>
      </c>
      <c r="N5335" s="27">
        <v>4003.3491648821418</v>
      </c>
      <c r="O5335" s="66">
        <f t="shared" si="748"/>
        <v>5698.8258606238642</v>
      </c>
      <c r="P5335" s="66">
        <f t="shared" si="749"/>
        <v>5734.262853928587</v>
      </c>
      <c r="Q5335" s="66">
        <f t="shared" si="750"/>
        <v>5755.5317914882144</v>
      </c>
      <c r="R5335" s="66">
        <f t="shared" si="751"/>
        <v>5736.8261357905412</v>
      </c>
      <c r="S5335" s="67">
        <f>E5335/INDEX('CCG overall weighted population'!$F$4:$F$195,MATCH(A5335,'CCG overall weighted population'!$A$4:$A$195,0))*INDEX('CCG overall weighted population'!$T$4:$T$195,MATCH(A5335,'CCG overall weighted population'!$A$4:$A$195,0))</f>
        <v>0</v>
      </c>
      <c r="T5335" s="66">
        <f t="shared" si="752"/>
        <v>7200.2846977401914</v>
      </c>
      <c r="U5335" s="66">
        <f t="shared" si="753"/>
        <v>7200.2846977401914</v>
      </c>
      <c r="V5335" s="81">
        <f t="shared" si="754"/>
        <v>5734.192576635699</v>
      </c>
      <c r="W5335" s="110">
        <f t="shared" si="755"/>
        <v>0.84869275166664682</v>
      </c>
    </row>
    <row r="5336" spans="1:23" x14ac:dyDescent="0.2">
      <c r="A5336" s="31" t="s">
        <v>166</v>
      </c>
      <c r="B5336" s="25" t="s">
        <v>320</v>
      </c>
      <c r="C5336" s="53" t="s">
        <v>4515</v>
      </c>
      <c r="D5336" s="25" t="s">
        <v>4514</v>
      </c>
      <c r="E5336" s="97">
        <v>19625.91796875</v>
      </c>
      <c r="F5336" s="27">
        <v>21986.896484375</v>
      </c>
      <c r="G5336" s="27">
        <v>16531.88671875</v>
      </c>
      <c r="H5336" s="27">
        <v>12619.23046875</v>
      </c>
      <c r="I5336" s="27">
        <v>14332.220703125</v>
      </c>
      <c r="J5336" s="27">
        <f t="shared" si="747"/>
        <v>19914.324116541044</v>
      </c>
      <c r="K5336" s="28">
        <v>1.0225459337234497</v>
      </c>
      <c r="L5336" s="28">
        <v>1.0009611845016479</v>
      </c>
      <c r="M5336" s="27">
        <v>18544.828125</v>
      </c>
      <c r="N5336" s="27">
        <v>15187.221486333907</v>
      </c>
      <c r="O5336" s="66">
        <f t="shared" si="748"/>
        <v>19899.051484227475</v>
      </c>
      <c r="P5336" s="66">
        <f t="shared" si="749"/>
        <v>20022.789701794227</v>
      </c>
      <c r="Q5336" s="66">
        <f t="shared" si="750"/>
        <v>18209.067461133392</v>
      </c>
      <c r="R5336" s="66">
        <f t="shared" si="751"/>
        <v>19804.20420314978</v>
      </c>
      <c r="S5336" s="67">
        <f>E5336/INDEX('CCG overall weighted population'!$F$4:$F$195,MATCH(A5336,'CCG overall weighted population'!$A$4:$A$195,0))*INDEX('CCG overall weighted population'!$T$4:$T$195,MATCH(A5336,'CCG overall weighted population'!$A$4:$A$195,0))</f>
        <v>0</v>
      </c>
      <c r="T5336" s="66">
        <f t="shared" si="752"/>
        <v>24856.236723864298</v>
      </c>
      <c r="U5336" s="66">
        <f t="shared" si="753"/>
        <v>24856.236723864298</v>
      </c>
      <c r="V5336" s="81">
        <f t="shared" si="754"/>
        <v>19795.112844609528</v>
      </c>
      <c r="W5336" s="110">
        <f t="shared" si="755"/>
        <v>1.0086209916972513</v>
      </c>
    </row>
    <row r="5337" spans="1:23" x14ac:dyDescent="0.2">
      <c r="A5337" s="31" t="s">
        <v>166</v>
      </c>
      <c r="B5337" s="25" t="s">
        <v>320</v>
      </c>
      <c r="C5337" s="53" t="s">
        <v>4513</v>
      </c>
      <c r="D5337" s="25" t="s">
        <v>4512</v>
      </c>
      <c r="E5337" s="97">
        <v>9755.916015625</v>
      </c>
      <c r="F5337" s="27">
        <v>9886.0546875</v>
      </c>
      <c r="G5337" s="27">
        <v>8666.994140625</v>
      </c>
      <c r="H5337" s="27">
        <v>8174.17578125</v>
      </c>
      <c r="I5337" s="27">
        <v>11765.43359375</v>
      </c>
      <c r="J5337" s="27">
        <f t="shared" si="747"/>
        <v>9629.627715876557</v>
      </c>
      <c r="K5337" s="28">
        <v>1.0225459337234497</v>
      </c>
      <c r="L5337" s="28">
        <v>1.0009611845016479</v>
      </c>
      <c r="M5337" s="27">
        <v>9126.8095703125</v>
      </c>
      <c r="N5337" s="27">
        <v>7210.1252646951243</v>
      </c>
      <c r="O5337" s="66">
        <f t="shared" si="748"/>
        <v>9608.5581534229841</v>
      </c>
      <c r="P5337" s="66">
        <f t="shared" si="749"/>
        <v>9668.3070243796446</v>
      </c>
      <c r="Q5337" s="66">
        <f t="shared" si="750"/>
        <v>8935.1411397507636</v>
      </c>
      <c r="R5337" s="66">
        <f t="shared" si="751"/>
        <v>9579.9476125094407</v>
      </c>
      <c r="S5337" s="67">
        <f>E5337/INDEX('CCG overall weighted population'!$F$4:$F$195,MATCH(A5337,'CCG overall weighted population'!$A$4:$A$195,0))*INDEX('CCG overall weighted population'!$T$4:$T$195,MATCH(A5337,'CCG overall weighted population'!$A$4:$A$195,0))</f>
        <v>0</v>
      </c>
      <c r="T5337" s="66">
        <f t="shared" si="752"/>
        <v>12023.782587582136</v>
      </c>
      <c r="U5337" s="66">
        <f t="shared" si="753"/>
        <v>12023.782587582136</v>
      </c>
      <c r="V5337" s="81">
        <f t="shared" si="754"/>
        <v>9575.5498221388334</v>
      </c>
      <c r="W5337" s="110">
        <f t="shared" si="755"/>
        <v>0.9815121211378518</v>
      </c>
    </row>
    <row r="5338" spans="1:23" x14ac:dyDescent="0.2">
      <c r="A5338" s="31" t="s">
        <v>166</v>
      </c>
      <c r="B5338" s="25" t="s">
        <v>320</v>
      </c>
      <c r="C5338" s="53" t="s">
        <v>4511</v>
      </c>
      <c r="D5338" s="25" t="s">
        <v>4510</v>
      </c>
      <c r="E5338" s="97">
        <v>9764.8330078125</v>
      </c>
      <c r="F5338" s="27">
        <v>9731.73828125</v>
      </c>
      <c r="G5338" s="27">
        <v>8913.0556640625</v>
      </c>
      <c r="H5338" s="27">
        <v>6036.57763671875</v>
      </c>
      <c r="I5338" s="27">
        <v>6401.40771484375</v>
      </c>
      <c r="J5338" s="27">
        <f t="shared" si="747"/>
        <v>8986.745044371417</v>
      </c>
      <c r="K5338" s="28">
        <v>1.0225459337234497</v>
      </c>
      <c r="L5338" s="28">
        <v>1.0009611845016479</v>
      </c>
      <c r="M5338" s="27">
        <v>9233.3125</v>
      </c>
      <c r="N5338" s="27">
        <v>5768.4617078791753</v>
      </c>
      <c r="O5338" s="66">
        <f t="shared" si="748"/>
        <v>8868.791707946757</v>
      </c>
      <c r="P5338" s="66">
        <f t="shared" si="749"/>
        <v>8923.9404912333357</v>
      </c>
      <c r="Q5338" s="66">
        <f t="shared" si="750"/>
        <v>8886.8274207879185</v>
      </c>
      <c r="R5338" s="66">
        <f t="shared" si="751"/>
        <v>8919.4677120901615</v>
      </c>
      <c r="S5338" s="67">
        <f>E5338/INDEX('CCG overall weighted population'!$F$4:$F$195,MATCH(A5338,'CCG overall weighted population'!$A$4:$A$195,0))*INDEX('CCG overall weighted population'!$T$4:$T$195,MATCH(A5338,'CCG overall weighted population'!$A$4:$A$195,0))</f>
        <v>0</v>
      </c>
      <c r="T5338" s="66">
        <f t="shared" si="752"/>
        <v>11194.814930625495</v>
      </c>
      <c r="U5338" s="66">
        <f t="shared" si="753"/>
        <v>11194.814930625495</v>
      </c>
      <c r="V5338" s="81">
        <f t="shared" si="754"/>
        <v>8915.3731229752939</v>
      </c>
      <c r="W5338" s="110">
        <f t="shared" si="755"/>
        <v>0.91300825276196906</v>
      </c>
    </row>
    <row r="5339" spans="1:23" x14ac:dyDescent="0.2">
      <c r="A5339" s="31" t="s">
        <v>166</v>
      </c>
      <c r="B5339" s="25" t="s">
        <v>320</v>
      </c>
      <c r="C5339" s="53" t="s">
        <v>4509</v>
      </c>
      <c r="D5339" s="25" t="s">
        <v>4508</v>
      </c>
      <c r="E5339" s="97">
        <v>17356.1640625</v>
      </c>
      <c r="F5339" s="27">
        <v>15907.1787109375</v>
      </c>
      <c r="G5339" s="27">
        <v>14385.38671875</v>
      </c>
      <c r="H5339" s="27">
        <v>10028.2314453125</v>
      </c>
      <c r="I5339" s="27">
        <v>11511.740234375</v>
      </c>
      <c r="J5339" s="27">
        <f t="shared" si="747"/>
        <v>14745.463456181516</v>
      </c>
      <c r="K5339" s="28">
        <v>1.0225459337234497</v>
      </c>
      <c r="L5339" s="28">
        <v>1.0009611845016479</v>
      </c>
      <c r="M5339" s="27">
        <v>15758.9423828125</v>
      </c>
      <c r="N5339" s="27">
        <v>9911.5409439817922</v>
      </c>
      <c r="O5339" s="66">
        <f t="shared" si="748"/>
        <v>14597.640469433531</v>
      </c>
      <c r="P5339" s="66">
        <f t="shared" si="749"/>
        <v>14688.412937347377</v>
      </c>
      <c r="Q5339" s="66">
        <f t="shared" si="750"/>
        <v>15174.202238929431</v>
      </c>
      <c r="R5339" s="66">
        <f t="shared" si="751"/>
        <v>14746.959110703974</v>
      </c>
      <c r="S5339" s="67">
        <f>E5339/INDEX('CCG overall weighted population'!$F$4:$F$195,MATCH(A5339,'CCG overall weighted population'!$A$4:$A$195,0))*INDEX('CCG overall weighted population'!$T$4:$T$195,MATCH(A5339,'CCG overall weighted population'!$A$4:$A$195,0))</f>
        <v>0</v>
      </c>
      <c r="T5339" s="66">
        <f t="shared" si="752"/>
        <v>18508.893508303976</v>
      </c>
      <c r="U5339" s="66">
        <f t="shared" si="753"/>
        <v>18508.893508303976</v>
      </c>
      <c r="V5339" s="81">
        <f t="shared" si="754"/>
        <v>14740.189341453031</v>
      </c>
      <c r="W5339" s="110">
        <f t="shared" si="755"/>
        <v>0.84927690752249319</v>
      </c>
    </row>
    <row r="5340" spans="1:23" x14ac:dyDescent="0.2">
      <c r="A5340" s="31" t="s">
        <v>166</v>
      </c>
      <c r="B5340" s="25" t="s">
        <v>320</v>
      </c>
      <c r="C5340" s="53" t="s">
        <v>4507</v>
      </c>
      <c r="D5340" s="25" t="s">
        <v>4506</v>
      </c>
      <c r="E5340" s="97">
        <v>25571.08203125</v>
      </c>
      <c r="F5340" s="27">
        <v>24495.30859375</v>
      </c>
      <c r="G5340" s="27">
        <v>21384.193359375</v>
      </c>
      <c r="H5340" s="27">
        <v>21460.298828125</v>
      </c>
      <c r="I5340" s="27">
        <v>25750.603515625</v>
      </c>
      <c r="J5340" s="27">
        <f t="shared" si="747"/>
        <v>23893.249587281982</v>
      </c>
      <c r="K5340" s="28">
        <v>1.0225459337234497</v>
      </c>
      <c r="L5340" s="28">
        <v>1.0009611845016479</v>
      </c>
      <c r="M5340" s="27">
        <v>22875.46875</v>
      </c>
      <c r="N5340" s="27">
        <v>21886.0631794705</v>
      </c>
      <c r="O5340" s="66">
        <f t="shared" si="748"/>
        <v>24249.987508660699</v>
      </c>
      <c r="P5340" s="66">
        <f t="shared" si="749"/>
        <v>24400.781139840361</v>
      </c>
      <c r="Q5340" s="66">
        <f t="shared" si="750"/>
        <v>22776.528192947051</v>
      </c>
      <c r="R5340" s="66">
        <f t="shared" si="751"/>
        <v>24205.03003067823</v>
      </c>
      <c r="S5340" s="67">
        <f>E5340/INDEX('CCG overall weighted population'!$F$4:$F$195,MATCH(A5340,'CCG overall weighted population'!$A$4:$A$195,0))*INDEX('CCG overall weighted population'!$T$4:$T$195,MATCH(A5340,'CCG overall weighted population'!$A$4:$A$195,0))</f>
        <v>0</v>
      </c>
      <c r="T5340" s="66">
        <f t="shared" si="752"/>
        <v>30379.7087819915</v>
      </c>
      <c r="U5340" s="66">
        <f t="shared" si="753"/>
        <v>30379.7087819915</v>
      </c>
      <c r="V5340" s="81">
        <f t="shared" si="754"/>
        <v>24193.918420020756</v>
      </c>
      <c r="W5340" s="110">
        <f t="shared" si="755"/>
        <v>0.94614370993193664</v>
      </c>
    </row>
    <row r="5341" spans="1:23" x14ac:dyDescent="0.2">
      <c r="A5341" s="31" t="s">
        <v>166</v>
      </c>
      <c r="B5341" s="25" t="s">
        <v>320</v>
      </c>
      <c r="C5341" s="53" t="s">
        <v>4505</v>
      </c>
      <c r="D5341" s="25" t="s">
        <v>4504</v>
      </c>
      <c r="E5341" s="97">
        <v>14216.333984375</v>
      </c>
      <c r="F5341" s="27">
        <v>15470.244140625</v>
      </c>
      <c r="G5341" s="27">
        <v>15615.541015625</v>
      </c>
      <c r="H5341" s="27">
        <v>11909.525390625</v>
      </c>
      <c r="I5341" s="27">
        <v>10191.6171875</v>
      </c>
      <c r="J5341" s="27">
        <f t="shared" si="747"/>
        <v>14726.058626971648</v>
      </c>
      <c r="K5341" s="28">
        <v>1.0225459337234497</v>
      </c>
      <c r="L5341" s="28">
        <v>1.0009611845016479</v>
      </c>
      <c r="M5341" s="27">
        <v>14394.4111328125</v>
      </c>
      <c r="N5341" s="27">
        <v>9553.2513074510025</v>
      </c>
      <c r="O5341" s="66">
        <f t="shared" si="748"/>
        <v>14543.093232445386</v>
      </c>
      <c r="P5341" s="66">
        <f t="shared" si="749"/>
        <v>14633.526509424255</v>
      </c>
      <c r="Q5341" s="66">
        <f t="shared" si="750"/>
        <v>13910.295150276352</v>
      </c>
      <c r="R5341" s="66">
        <f t="shared" si="751"/>
        <v>14546.364382980326</v>
      </c>
      <c r="S5341" s="67">
        <f>E5341/INDEX('CCG overall weighted population'!$F$4:$F$195,MATCH(A5341,'CCG overall weighted population'!$A$4:$A$195,0))*INDEX('CCG overall weighted population'!$T$4:$T$195,MATCH(A5341,'CCG overall weighted population'!$A$4:$A$195,0))</f>
        <v>0</v>
      </c>
      <c r="T5341" s="66">
        <f t="shared" si="752"/>
        <v>18257.127267827367</v>
      </c>
      <c r="U5341" s="66">
        <f t="shared" si="753"/>
        <v>18257.127267827367</v>
      </c>
      <c r="V5341" s="81">
        <f t="shared" si="754"/>
        <v>14539.686699155909</v>
      </c>
      <c r="W5341" s="110">
        <f t="shared" si="755"/>
        <v>1.0227451546324322</v>
      </c>
    </row>
    <row r="5342" spans="1:23" x14ac:dyDescent="0.2">
      <c r="A5342" s="31" t="s">
        <v>166</v>
      </c>
      <c r="B5342" s="25" t="s">
        <v>320</v>
      </c>
      <c r="C5342" s="53" t="s">
        <v>4503</v>
      </c>
      <c r="D5342" s="25" t="s">
        <v>4502</v>
      </c>
      <c r="E5342" s="97">
        <v>3504.33349609375</v>
      </c>
      <c r="F5342" s="27">
        <v>3584.1552734375</v>
      </c>
      <c r="G5342" s="27">
        <v>3815.59375</v>
      </c>
      <c r="H5342" s="27">
        <v>2536.457763671875</v>
      </c>
      <c r="I5342" s="27">
        <v>1605.133544921875</v>
      </c>
      <c r="J5342" s="27">
        <f t="shared" si="747"/>
        <v>3359.5487199831164</v>
      </c>
      <c r="K5342" s="28">
        <v>1.0225459337234497</v>
      </c>
      <c r="L5342" s="28">
        <v>1.0009611845016479</v>
      </c>
      <c r="M5342" s="27">
        <v>3604.751708984375</v>
      </c>
      <c r="N5342" s="27">
        <v>1752.3078783992023</v>
      </c>
      <c r="O5342" s="66">
        <f t="shared" si="748"/>
        <v>3274.0891058159514</v>
      </c>
      <c r="P5342" s="66">
        <f t="shared" si="749"/>
        <v>3294.4483651720825</v>
      </c>
      <c r="Q5342" s="66">
        <f t="shared" si="750"/>
        <v>3419.5073259258579</v>
      </c>
      <c r="R5342" s="66">
        <f t="shared" si="751"/>
        <v>3309.5201742305408</v>
      </c>
      <c r="S5342" s="67">
        <f>E5342/INDEX('CCG overall weighted population'!$F$4:$F$195,MATCH(A5342,'CCG overall weighted population'!$A$4:$A$195,0))*INDEX('CCG overall weighted population'!$T$4:$T$195,MATCH(A5342,'CCG overall weighted population'!$A$4:$A$195,0))</f>
        <v>0</v>
      </c>
      <c r="T5342" s="66">
        <f t="shared" si="752"/>
        <v>4153.7754331979395</v>
      </c>
      <c r="U5342" s="66">
        <f t="shared" si="753"/>
        <v>4153.7754331979395</v>
      </c>
      <c r="V5342" s="81">
        <f t="shared" si="754"/>
        <v>3308.0008991215036</v>
      </c>
      <c r="W5342" s="110">
        <f t="shared" si="755"/>
        <v>0.94397434000185865</v>
      </c>
    </row>
    <row r="5343" spans="1:23" x14ac:dyDescent="0.2">
      <c r="A5343" s="31" t="s">
        <v>166</v>
      </c>
      <c r="B5343" s="25" t="s">
        <v>320</v>
      </c>
      <c r="C5343" s="53" t="s">
        <v>4501</v>
      </c>
      <c r="D5343" s="25" t="s">
        <v>4500</v>
      </c>
      <c r="E5343" s="97">
        <v>13115.41796875</v>
      </c>
      <c r="F5343" s="27">
        <v>10062.955078125</v>
      </c>
      <c r="G5343" s="27">
        <v>6328.97412109375</v>
      </c>
      <c r="H5343" s="27">
        <v>6757.37109375</v>
      </c>
      <c r="I5343" s="27">
        <v>15832.498046875</v>
      </c>
      <c r="J5343" s="27">
        <f t="shared" si="747"/>
        <v>9568.4662208889167</v>
      </c>
      <c r="K5343" s="28">
        <v>1.0225459337234497</v>
      </c>
      <c r="L5343" s="28">
        <v>1.0009611845016479</v>
      </c>
      <c r="M5343" s="27">
        <v>9468.26953125</v>
      </c>
      <c r="N5343" s="27">
        <v>9115.5061803435146</v>
      </c>
      <c r="O5343" s="66">
        <f t="shared" si="748"/>
        <v>9747.23887973608</v>
      </c>
      <c r="P5343" s="66">
        <f t="shared" si="749"/>
        <v>9807.8501086749002</v>
      </c>
      <c r="Q5343" s="66">
        <f t="shared" si="750"/>
        <v>9432.993196159352</v>
      </c>
      <c r="R5343" s="66">
        <f t="shared" si="751"/>
        <v>9762.673243493673</v>
      </c>
      <c r="S5343" s="67">
        <f>E5343/INDEX('CCG overall weighted population'!$F$4:$F$195,MATCH(A5343,'CCG overall weighted population'!$A$4:$A$195,0))*INDEX('CCG overall weighted population'!$T$4:$T$195,MATCH(A5343,'CCG overall weighted population'!$A$4:$A$195,0))</f>
        <v>0</v>
      </c>
      <c r="T5343" s="66">
        <f t="shared" si="752"/>
        <v>12253.121342761158</v>
      </c>
      <c r="U5343" s="66">
        <f t="shared" si="753"/>
        <v>12253.121342761158</v>
      </c>
      <c r="V5343" s="81">
        <f t="shared" si="754"/>
        <v>9758.1915707206863</v>
      </c>
      <c r="W5343" s="110">
        <f t="shared" si="755"/>
        <v>0.7440244446628731</v>
      </c>
    </row>
    <row r="5344" spans="1:23" x14ac:dyDescent="0.2">
      <c r="A5344" s="31" t="s">
        <v>166</v>
      </c>
      <c r="B5344" s="25" t="s">
        <v>320</v>
      </c>
      <c r="C5344" s="53" t="s">
        <v>4499</v>
      </c>
      <c r="D5344" s="25" t="s">
        <v>4498</v>
      </c>
      <c r="E5344" s="97">
        <v>13762.75</v>
      </c>
      <c r="F5344" s="27">
        <v>10494.775390625</v>
      </c>
      <c r="G5344" s="27">
        <v>4840.1328125</v>
      </c>
      <c r="H5344" s="27">
        <v>9590.1298828125</v>
      </c>
      <c r="I5344" s="27">
        <v>17095.09765625</v>
      </c>
      <c r="J5344" s="27">
        <f t="shared" si="747"/>
        <v>10271.502474331401</v>
      </c>
      <c r="K5344" s="28">
        <v>1.0225459337234497</v>
      </c>
      <c r="L5344" s="28">
        <v>1.0009611845016479</v>
      </c>
      <c r="M5344" s="27">
        <v>9292.1181640625</v>
      </c>
      <c r="N5344" s="27">
        <v>10866.032026157989</v>
      </c>
      <c r="O5344" s="66">
        <f t="shared" si="748"/>
        <v>10574.03030026417</v>
      </c>
      <c r="P5344" s="66">
        <f t="shared" si="749"/>
        <v>10639.782764038066</v>
      </c>
      <c r="Q5344" s="66">
        <f t="shared" si="750"/>
        <v>9449.5095502720487</v>
      </c>
      <c r="R5344" s="66">
        <f t="shared" si="751"/>
        <v>10496.333862038951</v>
      </c>
      <c r="S5344" s="67">
        <f>E5344/INDEX('CCG overall weighted population'!$F$4:$F$195,MATCH(A5344,'CCG overall weighted population'!$A$4:$A$195,0))*INDEX('CCG overall weighted population'!$T$4:$T$195,MATCH(A5344,'CCG overall weighted population'!$A$4:$A$195,0))</f>
        <v>0</v>
      </c>
      <c r="T5344" s="66">
        <f t="shared" si="752"/>
        <v>13173.938045238796</v>
      </c>
      <c r="U5344" s="66">
        <f t="shared" si="753"/>
        <v>13173.938045238796</v>
      </c>
      <c r="V5344" s="81">
        <f t="shared" si="754"/>
        <v>10491.515393519889</v>
      </c>
      <c r="W5344" s="110">
        <f t="shared" si="755"/>
        <v>0.76231242982106695</v>
      </c>
    </row>
    <row r="5345" spans="1:23" x14ac:dyDescent="0.2">
      <c r="A5345" s="31" t="s">
        <v>166</v>
      </c>
      <c r="B5345" s="25" t="s">
        <v>320</v>
      </c>
      <c r="C5345" s="53" t="s">
        <v>4497</v>
      </c>
      <c r="D5345" s="25" t="s">
        <v>4496</v>
      </c>
      <c r="E5345" s="97">
        <v>3932.749755859375</v>
      </c>
      <c r="F5345" s="27">
        <v>4021.3994140625</v>
      </c>
      <c r="G5345" s="27">
        <v>3870.065185546875</v>
      </c>
      <c r="H5345" s="27">
        <v>2159.488037109375</v>
      </c>
      <c r="I5345" s="27">
        <v>2053.034423828125</v>
      </c>
      <c r="J5345" s="27">
        <f t="shared" si="747"/>
        <v>3650.6719116201843</v>
      </c>
      <c r="K5345" s="28">
        <v>1.0225459337234497</v>
      </c>
      <c r="L5345" s="28">
        <v>1.0009611845016479</v>
      </c>
      <c r="M5345" s="27">
        <v>3994.116943359375</v>
      </c>
      <c r="N5345" s="27">
        <v>1910.8149744586435</v>
      </c>
      <c r="O5345" s="66">
        <f t="shared" si="748"/>
        <v>3558.4884344387565</v>
      </c>
      <c r="P5345" s="66">
        <f t="shared" si="749"/>
        <v>3580.6161733643216</v>
      </c>
      <c r="Q5345" s="66">
        <f t="shared" si="750"/>
        <v>3785.7867464693022</v>
      </c>
      <c r="R5345" s="66">
        <f t="shared" si="751"/>
        <v>3605.3428437573457</v>
      </c>
      <c r="S5345" s="67">
        <f>E5345/INDEX('CCG overall weighted population'!$F$4:$F$195,MATCH(A5345,'CCG overall weighted population'!$A$4:$A$195,0))*INDEX('CCG overall weighted population'!$T$4:$T$195,MATCH(A5345,'CCG overall weighted population'!$A$4:$A$195,0))</f>
        <v>0</v>
      </c>
      <c r="T5345" s="66">
        <f t="shared" si="752"/>
        <v>4525.06216739927</v>
      </c>
      <c r="U5345" s="66">
        <f t="shared" si="753"/>
        <v>4525.06216739927</v>
      </c>
      <c r="V5345" s="81">
        <f t="shared" si="754"/>
        <v>3603.6877676877948</v>
      </c>
      <c r="W5345" s="110">
        <f t="shared" si="755"/>
        <v>0.91632775828634583</v>
      </c>
    </row>
    <row r="5346" spans="1:23" x14ac:dyDescent="0.2">
      <c r="A5346" s="31" t="s">
        <v>166</v>
      </c>
      <c r="B5346" s="25" t="s">
        <v>320</v>
      </c>
      <c r="C5346" s="53" t="s">
        <v>4495</v>
      </c>
      <c r="D5346" s="25" t="s">
        <v>4494</v>
      </c>
      <c r="E5346" s="97">
        <v>5766.25</v>
      </c>
      <c r="F5346" s="27">
        <v>5658.689453125</v>
      </c>
      <c r="G5346" s="27">
        <v>4878.94775390625</v>
      </c>
      <c r="H5346" s="27">
        <v>3636.801513671875</v>
      </c>
      <c r="I5346" s="27">
        <v>4182.259765625</v>
      </c>
      <c r="J5346" s="27">
        <f t="shared" si="747"/>
        <v>5244.1777682221909</v>
      </c>
      <c r="K5346" s="28">
        <v>1.0225459337234497</v>
      </c>
      <c r="L5346" s="28">
        <v>1.0009611845016479</v>
      </c>
      <c r="M5346" s="27">
        <v>5518.998046875</v>
      </c>
      <c r="N5346" s="27">
        <v>3426.5697378378441</v>
      </c>
      <c r="O5346" s="66">
        <f t="shared" si="748"/>
        <v>5181.5295059251202</v>
      </c>
      <c r="P5346" s="66">
        <f t="shared" si="749"/>
        <v>5213.7497967184236</v>
      </c>
      <c r="Q5346" s="66">
        <f t="shared" si="750"/>
        <v>5309.755215971285</v>
      </c>
      <c r="R5346" s="66">
        <f t="shared" si="751"/>
        <v>5225.3201419286743</v>
      </c>
      <c r="S5346" s="67">
        <f>E5346/INDEX('CCG overall weighted population'!$F$4:$F$195,MATCH(A5346,'CCG overall weighted population'!$A$4:$A$195,0))*INDEX('CCG overall weighted population'!$T$4:$T$195,MATCH(A5346,'CCG overall weighted population'!$A$4:$A$195,0))</f>
        <v>0</v>
      </c>
      <c r="T5346" s="66">
        <f t="shared" si="752"/>
        <v>6558.2940406713305</v>
      </c>
      <c r="U5346" s="66">
        <f t="shared" si="753"/>
        <v>6558.2940406713305</v>
      </c>
      <c r="V5346" s="81">
        <f t="shared" si="754"/>
        <v>5222.9213957629327</v>
      </c>
      <c r="W5346" s="110">
        <f t="shared" si="755"/>
        <v>0.90577435868422851</v>
      </c>
    </row>
    <row r="5347" spans="1:23" x14ac:dyDescent="0.2">
      <c r="A5347" s="31" t="s">
        <v>167</v>
      </c>
      <c r="B5347" s="25" t="s">
        <v>265</v>
      </c>
      <c r="C5347" s="53" t="s">
        <v>4493</v>
      </c>
      <c r="D5347" s="25" t="s">
        <v>4492</v>
      </c>
      <c r="E5347" s="97">
        <v>9670.3330078125</v>
      </c>
      <c r="F5347" s="27">
        <v>10306.736328125</v>
      </c>
      <c r="G5347" s="27">
        <v>10470.478515625</v>
      </c>
      <c r="H5347" s="27">
        <v>9091.32421875</v>
      </c>
      <c r="I5347" s="27">
        <v>9278.4345703125</v>
      </c>
      <c r="J5347" s="27">
        <f t="shared" si="747"/>
        <v>10092.262582128094</v>
      </c>
      <c r="K5347" s="28">
        <v>1.0007611513137817</v>
      </c>
      <c r="L5347" s="28">
        <v>1.0012593269348145</v>
      </c>
      <c r="M5347" s="27">
        <v>10512.9501953125</v>
      </c>
      <c r="N5347" s="27">
        <v>9495.8015780130736</v>
      </c>
      <c r="O5347" s="66">
        <f t="shared" si="748"/>
        <v>10052.896781742065</v>
      </c>
      <c r="P5347" s="66">
        <f t="shared" si="749"/>
        <v>10115.408682379202</v>
      </c>
      <c r="Q5347" s="66">
        <f t="shared" si="750"/>
        <v>10411.235333582557</v>
      </c>
      <c r="R5347" s="66">
        <f t="shared" si="751"/>
        <v>10151.061008085942</v>
      </c>
      <c r="S5347" s="67">
        <f>E5347/INDEX('CCG overall weighted population'!$F$4:$F$195,MATCH(A5347,'CCG overall weighted population'!$A$4:$A$195,0))*INDEX('CCG overall weighted population'!$T$4:$T$195,MATCH(A5347,'CCG overall weighted population'!$A$4:$A$195,0))</f>
        <v>0</v>
      </c>
      <c r="T5347" s="66">
        <f t="shared" si="752"/>
        <v>12740.586434432073</v>
      </c>
      <c r="U5347" s="66">
        <f t="shared" si="753"/>
        <v>12740.586434432073</v>
      </c>
      <c r="V5347" s="81">
        <f t="shared" si="754"/>
        <v>10146.401041230329</v>
      </c>
      <c r="W5347" s="110">
        <f t="shared" si="755"/>
        <v>1.0492297455561479</v>
      </c>
    </row>
    <row r="5348" spans="1:23" x14ac:dyDescent="0.2">
      <c r="A5348" s="31" t="s">
        <v>167</v>
      </c>
      <c r="B5348" s="25" t="s">
        <v>265</v>
      </c>
      <c r="C5348" s="53" t="s">
        <v>4491</v>
      </c>
      <c r="D5348" s="25" t="s">
        <v>4490</v>
      </c>
      <c r="E5348" s="97">
        <v>9387.416015625</v>
      </c>
      <c r="F5348" s="27">
        <v>10524.568359375</v>
      </c>
      <c r="G5348" s="27">
        <v>11098.8203125</v>
      </c>
      <c r="H5348" s="27">
        <v>6418.9375</v>
      </c>
      <c r="I5348" s="27">
        <v>7766.3857421875</v>
      </c>
      <c r="J5348" s="27">
        <f t="shared" si="747"/>
        <v>9831.2409934182651</v>
      </c>
      <c r="K5348" s="28">
        <v>1.0007611513137817</v>
      </c>
      <c r="L5348" s="28">
        <v>1.0012593269348145</v>
      </c>
      <c r="M5348" s="27">
        <v>10157.9697265625</v>
      </c>
      <c r="N5348" s="27">
        <v>5970.5432353366468</v>
      </c>
      <c r="O5348" s="66">
        <f t="shared" si="748"/>
        <v>9464.2640341683946</v>
      </c>
      <c r="P5348" s="66">
        <f t="shared" si="749"/>
        <v>9523.1156413968783</v>
      </c>
      <c r="Q5348" s="66">
        <f t="shared" si="750"/>
        <v>9739.2270774399149</v>
      </c>
      <c r="R5348" s="66">
        <f t="shared" si="751"/>
        <v>9549.1608786174475</v>
      </c>
      <c r="S5348" s="67">
        <f>E5348/INDEX('CCG overall weighted population'!$F$4:$F$195,MATCH(A5348,'CCG overall weighted population'!$A$4:$A$195,0))*INDEX('CCG overall weighted population'!$T$4:$T$195,MATCH(A5348,'CCG overall weighted population'!$A$4:$A$195,0))</f>
        <v>0</v>
      </c>
      <c r="T5348" s="66">
        <f t="shared" si="752"/>
        <v>11985.142188921114</v>
      </c>
      <c r="U5348" s="66">
        <f t="shared" si="753"/>
        <v>11985.142188921114</v>
      </c>
      <c r="V5348" s="81">
        <f t="shared" si="754"/>
        <v>9544.7772212679538</v>
      </c>
      <c r="W5348" s="110">
        <f t="shared" si="755"/>
        <v>1.0167629947773735</v>
      </c>
    </row>
    <row r="5349" spans="1:23" x14ac:dyDescent="0.2">
      <c r="A5349" s="31" t="s">
        <v>167</v>
      </c>
      <c r="B5349" s="25" t="s">
        <v>265</v>
      </c>
      <c r="C5349" s="53" t="s">
        <v>4489</v>
      </c>
      <c r="D5349" s="25" t="s">
        <v>4488</v>
      </c>
      <c r="E5349" s="97">
        <v>13160.41796875</v>
      </c>
      <c r="F5349" s="27">
        <v>9703.591796875</v>
      </c>
      <c r="G5349" s="27">
        <v>6429.484375</v>
      </c>
      <c r="H5349" s="27">
        <v>6585.26025390625</v>
      </c>
      <c r="I5349" s="27">
        <v>14747.142578125</v>
      </c>
      <c r="J5349" s="27">
        <f t="shared" si="747"/>
        <v>9236.4140354862247</v>
      </c>
      <c r="K5349" s="28">
        <v>1.0007611513137817</v>
      </c>
      <c r="L5349" s="28">
        <v>1.0012593269348145</v>
      </c>
      <c r="M5349" s="27">
        <v>9786.7333984375</v>
      </c>
      <c r="N5349" s="27">
        <v>8300.5406944043316</v>
      </c>
      <c r="O5349" s="66">
        <f t="shared" si="748"/>
        <v>9161.308347608885</v>
      </c>
      <c r="P5349" s="66">
        <f t="shared" si="749"/>
        <v>9218.2760863179919</v>
      </c>
      <c r="Q5349" s="66">
        <f t="shared" si="750"/>
        <v>9638.1141280341835</v>
      </c>
      <c r="R5349" s="66">
        <f t="shared" si="751"/>
        <v>9268.8739704046984</v>
      </c>
      <c r="S5349" s="67">
        <f>E5349/INDEX('CCG overall weighted population'!$F$4:$F$195,MATCH(A5349,'CCG overall weighted population'!$A$4:$A$195,0))*INDEX('CCG overall weighted population'!$T$4:$T$195,MATCH(A5349,'CCG overall weighted population'!$A$4:$A$195,0))</f>
        <v>0</v>
      </c>
      <c r="T5349" s="66">
        <f t="shared" si="752"/>
        <v>11633.354373078048</v>
      </c>
      <c r="U5349" s="66">
        <f t="shared" si="753"/>
        <v>11633.354373078048</v>
      </c>
      <c r="V5349" s="81">
        <f t="shared" si="754"/>
        <v>9264.61898213731</v>
      </c>
      <c r="W5349" s="110">
        <f t="shared" si="755"/>
        <v>0.70397604423632754</v>
      </c>
    </row>
    <row r="5350" spans="1:23" x14ac:dyDescent="0.2">
      <c r="A5350" s="31" t="s">
        <v>167</v>
      </c>
      <c r="B5350" s="25" t="s">
        <v>265</v>
      </c>
      <c r="C5350" s="53" t="s">
        <v>4487</v>
      </c>
      <c r="D5350" s="25" t="s">
        <v>4486</v>
      </c>
      <c r="E5350" s="97">
        <v>14657.5830078125</v>
      </c>
      <c r="F5350" s="27">
        <v>17849.63671875</v>
      </c>
      <c r="G5350" s="27">
        <v>21047.578125</v>
      </c>
      <c r="H5350" s="27">
        <v>13763.6630859375</v>
      </c>
      <c r="I5350" s="27">
        <v>11430.640625</v>
      </c>
      <c r="J5350" s="27">
        <f t="shared" si="747"/>
        <v>17175.02280304168</v>
      </c>
      <c r="K5350" s="28">
        <v>1.0007611513137817</v>
      </c>
      <c r="L5350" s="28">
        <v>1.0012593269348145</v>
      </c>
      <c r="M5350" s="27">
        <v>16793.6953125</v>
      </c>
      <c r="N5350" s="27">
        <v>11268.128900478996</v>
      </c>
      <c r="O5350" s="66">
        <f t="shared" si="748"/>
        <v>16617.857594433011</v>
      </c>
      <c r="P5350" s="66">
        <f t="shared" si="749"/>
        <v>16721.192372984799</v>
      </c>
      <c r="Q5350" s="66">
        <f t="shared" si="750"/>
        <v>16241.1386712979</v>
      </c>
      <c r="R5350" s="66">
        <f t="shared" si="751"/>
        <v>16663.337440511175</v>
      </c>
      <c r="S5350" s="67">
        <f>E5350/INDEX('CCG overall weighted population'!$F$4:$F$195,MATCH(A5350,'CCG overall weighted population'!$A$4:$A$195,0))*INDEX('CCG overall weighted population'!$T$4:$T$195,MATCH(A5350,'CCG overall weighted population'!$A$4:$A$195,0))</f>
        <v>0</v>
      </c>
      <c r="T5350" s="66">
        <f t="shared" si="752"/>
        <v>20914.138017477213</v>
      </c>
      <c r="U5350" s="66">
        <f t="shared" si="753"/>
        <v>20914.138017477213</v>
      </c>
      <c r="V5350" s="81">
        <f t="shared" si="754"/>
        <v>16655.687934699436</v>
      </c>
      <c r="W5350" s="110">
        <f t="shared" si="755"/>
        <v>1.1363188546039238</v>
      </c>
    </row>
    <row r="5351" spans="1:23" x14ac:dyDescent="0.2">
      <c r="A5351" s="31" t="s">
        <v>167</v>
      </c>
      <c r="B5351" s="25" t="s">
        <v>265</v>
      </c>
      <c r="C5351" s="53" t="s">
        <v>4485</v>
      </c>
      <c r="D5351" s="25" t="s">
        <v>4484</v>
      </c>
      <c r="E5351" s="97">
        <v>8542.333984375</v>
      </c>
      <c r="F5351" s="27">
        <v>8863.7314453125</v>
      </c>
      <c r="G5351" s="27">
        <v>7177.52587890625</v>
      </c>
      <c r="H5351" s="27">
        <v>6745.2841796875</v>
      </c>
      <c r="I5351" s="27">
        <v>7454.06787109375</v>
      </c>
      <c r="J5351" s="27">
        <f t="shared" si="747"/>
        <v>8379.3919653305475</v>
      </c>
      <c r="K5351" s="28">
        <v>1.0007611513137817</v>
      </c>
      <c r="L5351" s="28">
        <v>1.0012593269348145</v>
      </c>
      <c r="M5351" s="27">
        <v>8406.9921875</v>
      </c>
      <c r="N5351" s="27">
        <v>6724.2515555873242</v>
      </c>
      <c r="O5351" s="66">
        <f t="shared" si="748"/>
        <v>8230.481759356011</v>
      </c>
      <c r="P5351" s="66">
        <f t="shared" si="749"/>
        <v>8281.6613416303535</v>
      </c>
      <c r="Q5351" s="66">
        <f t="shared" si="750"/>
        <v>8238.7181243087325</v>
      </c>
      <c r="R5351" s="66">
        <f t="shared" si="751"/>
        <v>8276.4859270265024</v>
      </c>
      <c r="S5351" s="67">
        <f>E5351/INDEX('CCG overall weighted population'!$F$4:$F$195,MATCH(A5351,'CCG overall weighted population'!$A$4:$A$195,0))*INDEX('CCG overall weighted population'!$T$4:$T$195,MATCH(A5351,'CCG overall weighted population'!$A$4:$A$195,0))</f>
        <v>0</v>
      </c>
      <c r="T5351" s="66">
        <f t="shared" si="752"/>
        <v>10387.809140605756</v>
      </c>
      <c r="U5351" s="66">
        <f t="shared" si="753"/>
        <v>10387.809140605756</v>
      </c>
      <c r="V5351" s="81">
        <f t="shared" si="754"/>
        <v>8272.6865064467056</v>
      </c>
      <c r="W5351" s="110">
        <f t="shared" si="755"/>
        <v>0.96843398087437071</v>
      </c>
    </row>
    <row r="5352" spans="1:23" x14ac:dyDescent="0.2">
      <c r="A5352" s="31" t="s">
        <v>167</v>
      </c>
      <c r="B5352" s="25" t="s">
        <v>265</v>
      </c>
      <c r="C5352" s="53" t="s">
        <v>4483</v>
      </c>
      <c r="D5352" s="25" t="s">
        <v>4482</v>
      </c>
      <c r="E5352" s="97">
        <v>9736.5830078125</v>
      </c>
      <c r="F5352" s="27">
        <v>9155.7548828125</v>
      </c>
      <c r="G5352" s="27">
        <v>8241.52734375</v>
      </c>
      <c r="H5352" s="27">
        <v>5994.72705078125</v>
      </c>
      <c r="I5352" s="27">
        <v>9277.0341796875</v>
      </c>
      <c r="J5352" s="27">
        <f t="shared" si="747"/>
        <v>8628.4728816841271</v>
      </c>
      <c r="K5352" s="28">
        <v>1.0007611513137817</v>
      </c>
      <c r="L5352" s="28">
        <v>1.0012593269348145</v>
      </c>
      <c r="M5352" s="27">
        <v>9313.205078125</v>
      </c>
      <c r="N5352" s="27">
        <v>6035.9431914924671</v>
      </c>
      <c r="O5352" s="66">
        <f t="shared" si="748"/>
        <v>8386.1377616744721</v>
      </c>
      <c r="P5352" s="66">
        <f t="shared" si="749"/>
        <v>8438.2852592434556</v>
      </c>
      <c r="Q5352" s="66">
        <f t="shared" si="750"/>
        <v>8985.4788894617468</v>
      </c>
      <c r="R5352" s="66">
        <f t="shared" si="751"/>
        <v>8504.2317365126255</v>
      </c>
      <c r="S5352" s="67">
        <f>E5352/INDEX('CCG overall weighted population'!$F$4:$F$195,MATCH(A5352,'CCG overall weighted population'!$A$4:$A$195,0))*INDEX('CCG overall weighted population'!$T$4:$T$195,MATCH(A5352,'CCG overall weighted population'!$A$4:$A$195,0))</f>
        <v>0</v>
      </c>
      <c r="T5352" s="66">
        <f t="shared" si="752"/>
        <v>10673.652676421994</v>
      </c>
      <c r="U5352" s="66">
        <f t="shared" si="753"/>
        <v>10673.652676421994</v>
      </c>
      <c r="V5352" s="81">
        <f t="shared" si="754"/>
        <v>8500.3277664751058</v>
      </c>
      <c r="W5352" s="110">
        <f t="shared" si="755"/>
        <v>0.87302986680795103</v>
      </c>
    </row>
    <row r="5353" spans="1:23" x14ac:dyDescent="0.2">
      <c r="A5353" s="31" t="s">
        <v>167</v>
      </c>
      <c r="B5353" s="25" t="s">
        <v>265</v>
      </c>
      <c r="C5353" s="53" t="s">
        <v>4481</v>
      </c>
      <c r="D5353" s="25" t="s">
        <v>4480</v>
      </c>
      <c r="E5353" s="97">
        <v>37606.66796875</v>
      </c>
      <c r="F5353" s="27">
        <v>40301.9765625</v>
      </c>
      <c r="G5353" s="27">
        <v>42570.84375</v>
      </c>
      <c r="H5353" s="27">
        <v>35275.5234375</v>
      </c>
      <c r="I5353" s="27">
        <v>42706.84375</v>
      </c>
      <c r="J5353" s="27">
        <f t="shared" si="747"/>
        <v>39794.445824434712</v>
      </c>
      <c r="K5353" s="28">
        <v>1.0007611513137817</v>
      </c>
      <c r="L5353" s="28">
        <v>1.0012593269348145</v>
      </c>
      <c r="M5353" s="27">
        <v>40637.2265625</v>
      </c>
      <c r="N5353" s="27">
        <v>42345.523291086967</v>
      </c>
      <c r="O5353" s="66">
        <f t="shared" si="748"/>
        <v>40130.51121198936</v>
      </c>
      <c r="P5353" s="66">
        <f t="shared" si="749"/>
        <v>40380.054660396949</v>
      </c>
      <c r="Q5353" s="66">
        <f t="shared" si="750"/>
        <v>40808.056235358694</v>
      </c>
      <c r="R5353" s="66">
        <f t="shared" si="751"/>
        <v>40431.636394130073</v>
      </c>
      <c r="S5353" s="67">
        <f>E5353/INDEX('CCG overall weighted population'!$F$4:$F$195,MATCH(A5353,'CCG overall weighted population'!$A$4:$A$195,0))*INDEX('CCG overall weighted population'!$T$4:$T$195,MATCH(A5353,'CCG overall weighted population'!$A$4:$A$195,0))</f>
        <v>0</v>
      </c>
      <c r="T5353" s="66">
        <f t="shared" si="752"/>
        <v>50745.706065072103</v>
      </c>
      <c r="U5353" s="66">
        <f t="shared" si="753"/>
        <v>50745.706065072103</v>
      </c>
      <c r="V5353" s="81">
        <f t="shared" si="754"/>
        <v>40413.075764323519</v>
      </c>
      <c r="W5353" s="110">
        <f t="shared" si="755"/>
        <v>1.0746252711860982</v>
      </c>
    </row>
    <row r="5354" spans="1:23" x14ac:dyDescent="0.2">
      <c r="A5354" s="31" t="s">
        <v>167</v>
      </c>
      <c r="B5354" s="25" t="s">
        <v>265</v>
      </c>
      <c r="C5354" s="53" t="s">
        <v>4479</v>
      </c>
      <c r="D5354" s="25" t="s">
        <v>4478</v>
      </c>
      <c r="E5354" s="97">
        <v>3930.41650390625</v>
      </c>
      <c r="F5354" s="27">
        <v>4843.7138671875</v>
      </c>
      <c r="G5354" s="27">
        <v>5377.21826171875</v>
      </c>
      <c r="H5354" s="27">
        <v>4413.4970703125</v>
      </c>
      <c r="I5354" s="27">
        <v>3493.88916015625</v>
      </c>
      <c r="J5354" s="27">
        <f t="shared" si="747"/>
        <v>4757.2270870629254</v>
      </c>
      <c r="K5354" s="28">
        <v>1.0007611513137817</v>
      </c>
      <c r="L5354" s="28">
        <v>1.0012593269348145</v>
      </c>
      <c r="M5354" s="27">
        <v>4661.3310546875</v>
      </c>
      <c r="N5354" s="27">
        <v>4030.6460847546714</v>
      </c>
      <c r="O5354" s="66">
        <f t="shared" si="748"/>
        <v>4694.0385469130752</v>
      </c>
      <c r="P5354" s="66">
        <f t="shared" si="749"/>
        <v>4723.2274740056573</v>
      </c>
      <c r="Q5354" s="66">
        <f t="shared" si="750"/>
        <v>4598.2625576942173</v>
      </c>
      <c r="R5354" s="66">
        <f t="shared" si="751"/>
        <v>4708.166998960126</v>
      </c>
      <c r="S5354" s="67">
        <f>E5354/INDEX('CCG overall weighted population'!$F$4:$F$195,MATCH(A5354,'CCG overall weighted population'!$A$4:$A$195,0))*INDEX('CCG overall weighted population'!$T$4:$T$195,MATCH(A5354,'CCG overall weighted population'!$A$4:$A$195,0))</f>
        <v>0</v>
      </c>
      <c r="T5354" s="66">
        <f t="shared" si="752"/>
        <v>5909.2156524535285</v>
      </c>
      <c r="U5354" s="66">
        <f t="shared" si="753"/>
        <v>5909.2156524535285</v>
      </c>
      <c r="V5354" s="81">
        <f t="shared" si="754"/>
        <v>4706.0056581753179</v>
      </c>
      <c r="W5354" s="110">
        <f t="shared" si="755"/>
        <v>1.1973300166784482</v>
      </c>
    </row>
    <row r="5355" spans="1:23" x14ac:dyDescent="0.2">
      <c r="A5355" s="31" t="s">
        <v>167</v>
      </c>
      <c r="B5355" s="25" t="s">
        <v>265</v>
      </c>
      <c r="C5355" s="53" t="s">
        <v>4477</v>
      </c>
      <c r="D5355" s="25" t="s">
        <v>4476</v>
      </c>
      <c r="E5355" s="97">
        <v>12963.583984375</v>
      </c>
      <c r="F5355" s="27">
        <v>16390.685546875</v>
      </c>
      <c r="G5355" s="27">
        <v>17784.94921875</v>
      </c>
      <c r="H5355" s="27">
        <v>8587.38671875</v>
      </c>
      <c r="I5355" s="27">
        <v>6981.8994140625</v>
      </c>
      <c r="J5355" s="27">
        <f t="shared" si="747"/>
        <v>14918.767819197521</v>
      </c>
      <c r="K5355" s="28">
        <v>1.0007611513137817</v>
      </c>
      <c r="L5355" s="28">
        <v>1.0012593269348145</v>
      </c>
      <c r="M5355" s="27">
        <v>14921.78125</v>
      </c>
      <c r="N5355" s="27">
        <v>8490.4106684818871</v>
      </c>
      <c r="O5355" s="66">
        <f t="shared" si="748"/>
        <v>14304.7899984492</v>
      </c>
      <c r="P5355" s="66">
        <f t="shared" si="749"/>
        <v>14393.741435078116</v>
      </c>
      <c r="Q5355" s="66">
        <f t="shared" si="750"/>
        <v>14278.644191848189</v>
      </c>
      <c r="R5355" s="66">
        <f t="shared" si="751"/>
        <v>14379.870188566385</v>
      </c>
      <c r="S5355" s="67">
        <f>E5355/INDEX('CCG overall weighted population'!$F$4:$F$195,MATCH(A5355,'CCG overall weighted population'!$A$4:$A$195,0))*INDEX('CCG overall weighted population'!$T$4:$T$195,MATCH(A5355,'CCG overall weighted population'!$A$4:$A$195,0))</f>
        <v>0</v>
      </c>
      <c r="T5355" s="66">
        <f t="shared" si="752"/>
        <v>18048.160572319157</v>
      </c>
      <c r="U5355" s="66">
        <f t="shared" si="753"/>
        <v>18048.160572319157</v>
      </c>
      <c r="V5355" s="81">
        <f t="shared" si="754"/>
        <v>14373.268935907834</v>
      </c>
      <c r="W5355" s="110">
        <f t="shared" si="755"/>
        <v>1.1087419152937896</v>
      </c>
    </row>
    <row r="5356" spans="1:23" x14ac:dyDescent="0.2">
      <c r="A5356" s="31" t="s">
        <v>167</v>
      </c>
      <c r="B5356" s="25" t="s">
        <v>265</v>
      </c>
      <c r="C5356" s="53" t="s">
        <v>4475</v>
      </c>
      <c r="D5356" s="25" t="s">
        <v>4474</v>
      </c>
      <c r="E5356" s="97">
        <v>5428.16650390625</v>
      </c>
      <c r="F5356" s="27">
        <v>5866.54248046875</v>
      </c>
      <c r="G5356" s="27">
        <v>5976.6162109375</v>
      </c>
      <c r="H5356" s="27">
        <v>5086.24755859375</v>
      </c>
      <c r="I5356" s="27">
        <v>5345.6943359375</v>
      </c>
      <c r="J5356" s="27">
        <f t="shared" si="747"/>
        <v>5734.9720909896014</v>
      </c>
      <c r="K5356" s="28">
        <v>1.0007611513137817</v>
      </c>
      <c r="L5356" s="28">
        <v>1.0012593269348145</v>
      </c>
      <c r="M5356" s="27">
        <v>5698.2666015625</v>
      </c>
      <c r="N5356" s="27">
        <v>5994.603864961281</v>
      </c>
      <c r="O5356" s="66">
        <f t="shared" si="748"/>
        <v>5772.5806348655078</v>
      </c>
      <c r="P5356" s="66">
        <f t="shared" si="749"/>
        <v>5808.4762572817208</v>
      </c>
      <c r="Q5356" s="66">
        <f t="shared" si="750"/>
        <v>5727.9003279023782</v>
      </c>
      <c r="R5356" s="66">
        <f t="shared" si="751"/>
        <v>5798.7654375612183</v>
      </c>
      <c r="S5356" s="67">
        <f>E5356/INDEX('CCG overall weighted population'!$F$4:$F$195,MATCH(A5356,'CCG overall weighted population'!$A$4:$A$195,0))*INDEX('CCG overall weighted population'!$T$4:$T$195,MATCH(A5356,'CCG overall weighted population'!$A$4:$A$195,0))</f>
        <v>0</v>
      </c>
      <c r="T5356" s="66">
        <f t="shared" si="752"/>
        <v>7278.0246529300075</v>
      </c>
      <c r="U5356" s="66">
        <f t="shared" si="753"/>
        <v>7278.0246529300075</v>
      </c>
      <c r="V5356" s="81">
        <f t="shared" si="754"/>
        <v>5796.1034444236548</v>
      </c>
      <c r="W5356" s="110">
        <f t="shared" si="755"/>
        <v>1.0677829134851755</v>
      </c>
    </row>
    <row r="5357" spans="1:23" x14ac:dyDescent="0.2">
      <c r="A5357" s="31" t="s">
        <v>167</v>
      </c>
      <c r="B5357" s="25" t="s">
        <v>265</v>
      </c>
      <c r="C5357" s="53" t="s">
        <v>4473</v>
      </c>
      <c r="D5357" s="25" t="s">
        <v>4472</v>
      </c>
      <c r="E5357" s="97">
        <v>8708.25</v>
      </c>
      <c r="F5357" s="27">
        <v>9178.287109375</v>
      </c>
      <c r="G5357" s="27">
        <v>10190.8408203125</v>
      </c>
      <c r="H5357" s="27">
        <v>8434.564453125</v>
      </c>
      <c r="I5357" s="27">
        <v>7099.87353515625</v>
      </c>
      <c r="J5357" s="27">
        <f t="shared" si="747"/>
        <v>9045.1917927052036</v>
      </c>
      <c r="K5357" s="28">
        <v>1.0007611513137817</v>
      </c>
      <c r="L5357" s="28">
        <v>1.0012593269348145</v>
      </c>
      <c r="M5357" s="27">
        <v>9491.8642578125</v>
      </c>
      <c r="N5357" s="27">
        <v>9612.9971057721796</v>
      </c>
      <c r="O5357" s="66">
        <f t="shared" si="748"/>
        <v>9120.3713857014336</v>
      </c>
      <c r="P5357" s="66">
        <f t="shared" si="749"/>
        <v>9177.0845662119737</v>
      </c>
      <c r="Q5357" s="66">
        <f t="shared" si="750"/>
        <v>9503.977542608467</v>
      </c>
      <c r="R5357" s="66">
        <f t="shared" si="751"/>
        <v>9216.4809316791343</v>
      </c>
      <c r="S5357" s="67">
        <f>E5357/INDEX('CCG overall weighted population'!$F$4:$F$195,MATCH(A5357,'CCG overall weighted population'!$A$4:$A$195,0))*INDEX('CCG overall weighted population'!$T$4:$T$195,MATCH(A5357,'CCG overall weighted population'!$A$4:$A$195,0))</f>
        <v>0</v>
      </c>
      <c r="T5357" s="66">
        <f t="shared" si="752"/>
        <v>11567.595923009245</v>
      </c>
      <c r="U5357" s="66">
        <f t="shared" si="753"/>
        <v>11567.595923009245</v>
      </c>
      <c r="V5357" s="81">
        <f t="shared" si="754"/>
        <v>9212.2499950674046</v>
      </c>
      <c r="W5357" s="110">
        <f t="shared" si="755"/>
        <v>1.0578761513584709</v>
      </c>
    </row>
    <row r="5358" spans="1:23" x14ac:dyDescent="0.2">
      <c r="A5358" s="31" t="s">
        <v>167</v>
      </c>
      <c r="B5358" s="25" t="s">
        <v>265</v>
      </c>
      <c r="C5358" s="53" t="s">
        <v>4471</v>
      </c>
      <c r="D5358" s="25" t="s">
        <v>4470</v>
      </c>
      <c r="E5358" s="97">
        <v>16078.083984375</v>
      </c>
      <c r="F5358" s="27">
        <v>16885.068359375</v>
      </c>
      <c r="G5358" s="27">
        <v>17196.66796875</v>
      </c>
      <c r="H5358" s="27">
        <v>12279.44921875</v>
      </c>
      <c r="I5358" s="27">
        <v>14522.1748046875</v>
      </c>
      <c r="J5358" s="27">
        <f t="shared" si="747"/>
        <v>16116.436890963818</v>
      </c>
      <c r="K5358" s="28">
        <v>1.0007611513137817</v>
      </c>
      <c r="L5358" s="28">
        <v>1.0012593269348145</v>
      </c>
      <c r="M5358" s="27">
        <v>16589.689453125</v>
      </c>
      <c r="N5358" s="27">
        <v>12429.544441499958</v>
      </c>
      <c r="O5358" s="66">
        <f t="shared" si="748"/>
        <v>15779.580722420653</v>
      </c>
      <c r="P5358" s="66">
        <f t="shared" si="749"/>
        <v>15877.70284618573</v>
      </c>
      <c r="Q5358" s="66">
        <f t="shared" si="750"/>
        <v>16173.674951962497</v>
      </c>
      <c r="R5358" s="66">
        <f t="shared" si="751"/>
        <v>15913.372701732347</v>
      </c>
      <c r="S5358" s="67">
        <f>E5358/INDEX('CCG overall weighted population'!$F$4:$F$195,MATCH(A5358,'CCG overall weighted population'!$A$4:$A$195,0))*INDEX('CCG overall weighted population'!$T$4:$T$195,MATCH(A5358,'CCG overall weighted population'!$A$4:$A$195,0))</f>
        <v>0</v>
      </c>
      <c r="T5358" s="66">
        <f t="shared" si="752"/>
        <v>19972.8580301363</v>
      </c>
      <c r="U5358" s="66">
        <f t="shared" si="753"/>
        <v>19972.8580301363</v>
      </c>
      <c r="V5358" s="81">
        <f t="shared" si="754"/>
        <v>15906.067476269505</v>
      </c>
      <c r="W5358" s="110">
        <f t="shared" si="755"/>
        <v>0.98930118114368204</v>
      </c>
    </row>
    <row r="5359" spans="1:23" x14ac:dyDescent="0.2">
      <c r="A5359" s="31" t="s">
        <v>167</v>
      </c>
      <c r="B5359" s="25" t="s">
        <v>265</v>
      </c>
      <c r="C5359" s="53" t="s">
        <v>4469</v>
      </c>
      <c r="D5359" s="25" t="s">
        <v>4468</v>
      </c>
      <c r="E5359" s="97">
        <v>10440.833984375</v>
      </c>
      <c r="F5359" s="27">
        <v>11778.5615234375</v>
      </c>
      <c r="G5359" s="27">
        <v>11412.2568359375</v>
      </c>
      <c r="H5359" s="27">
        <v>6370.46728515625</v>
      </c>
      <c r="I5359" s="27">
        <v>7452.8583984375</v>
      </c>
      <c r="J5359" s="27">
        <f t="shared" si="747"/>
        <v>10764.422798799511</v>
      </c>
      <c r="K5359" s="28">
        <v>1.0007611513137817</v>
      </c>
      <c r="L5359" s="28">
        <v>1.0012593269348145</v>
      </c>
      <c r="M5359" s="27">
        <v>11152.935546875</v>
      </c>
      <c r="N5359" s="27">
        <v>6597.240432281872</v>
      </c>
      <c r="O5359" s="66">
        <f t="shared" si="748"/>
        <v>10368.621792810132</v>
      </c>
      <c r="P5359" s="66">
        <f t="shared" si="749"/>
        <v>10433.096965422408</v>
      </c>
      <c r="Q5359" s="66">
        <f t="shared" si="750"/>
        <v>10697.366035415687</v>
      </c>
      <c r="R5359" s="66">
        <f t="shared" si="751"/>
        <v>10464.946046359815</v>
      </c>
      <c r="S5359" s="67">
        <f>E5359/INDEX('CCG overall weighted population'!$F$4:$F$195,MATCH(A5359,'CCG overall weighted population'!$A$4:$A$195,0))*INDEX('CCG overall weighted population'!$T$4:$T$195,MATCH(A5359,'CCG overall weighted population'!$A$4:$A$195,0))</f>
        <v>0</v>
      </c>
      <c r="T5359" s="66">
        <f t="shared" si="752"/>
        <v>13134.543229432889</v>
      </c>
      <c r="U5359" s="66">
        <f t="shared" si="753"/>
        <v>13134.543229432889</v>
      </c>
      <c r="V5359" s="81">
        <f t="shared" si="754"/>
        <v>10460.141986795699</v>
      </c>
      <c r="W5359" s="110">
        <f t="shared" si="755"/>
        <v>1.0018492777923291</v>
      </c>
    </row>
    <row r="5360" spans="1:23" x14ac:dyDescent="0.2">
      <c r="A5360" s="31" t="s">
        <v>167</v>
      </c>
      <c r="B5360" s="25" t="s">
        <v>265</v>
      </c>
      <c r="C5360" s="53" t="s">
        <v>4467</v>
      </c>
      <c r="D5360" s="25" t="s">
        <v>4466</v>
      </c>
      <c r="E5360" s="97">
        <v>13300</v>
      </c>
      <c r="F5360" s="27">
        <v>11471.6328125</v>
      </c>
      <c r="G5360" s="27">
        <v>9878.5810546875</v>
      </c>
      <c r="H5360" s="27">
        <v>8624.05078125</v>
      </c>
      <c r="I5360" s="27">
        <v>9844.939453125</v>
      </c>
      <c r="J5360" s="27">
        <f t="shared" si="747"/>
        <v>10874.961650023559</v>
      </c>
      <c r="K5360" s="28">
        <v>1.0007611513137817</v>
      </c>
      <c r="L5360" s="28">
        <v>1.0012593269348145</v>
      </c>
      <c r="M5360" s="27">
        <v>11738.3564453125</v>
      </c>
      <c r="N5360" s="27">
        <v>7749.7518831863536</v>
      </c>
      <c r="O5360" s="66">
        <f t="shared" si="748"/>
        <v>10583.791979476875</v>
      </c>
      <c r="P5360" s="66">
        <f t="shared" si="749"/>
        <v>10649.605144273992</v>
      </c>
      <c r="Q5360" s="66">
        <f t="shared" si="750"/>
        <v>11339.495989099887</v>
      </c>
      <c r="R5360" s="66">
        <f t="shared" si="751"/>
        <v>10732.749151082642</v>
      </c>
      <c r="S5360" s="67">
        <f>E5360/INDEX('CCG overall weighted population'!$F$4:$F$195,MATCH(A5360,'CCG overall weighted population'!$A$4:$A$195,0))*INDEX('CCG overall weighted population'!$T$4:$T$195,MATCH(A5360,'CCG overall weighted population'!$A$4:$A$195,0))</f>
        <v>0</v>
      </c>
      <c r="T5360" s="66">
        <f t="shared" si="752"/>
        <v>13470.66263610502</v>
      </c>
      <c r="U5360" s="66">
        <f t="shared" si="753"/>
        <v>13470.66263610502</v>
      </c>
      <c r="V5360" s="81">
        <f t="shared" si="754"/>
        <v>10727.822153276815</v>
      </c>
      <c r="W5360" s="110">
        <f t="shared" si="755"/>
        <v>0.80660316941930943</v>
      </c>
    </row>
    <row r="5361" spans="1:23" x14ac:dyDescent="0.2">
      <c r="A5361" s="31" t="s">
        <v>167</v>
      </c>
      <c r="B5361" s="25" t="s">
        <v>265</v>
      </c>
      <c r="C5361" s="53" t="s">
        <v>4465</v>
      </c>
      <c r="D5361" s="25" t="s">
        <v>4464</v>
      </c>
      <c r="E5361" s="97">
        <v>7231.24951171875</v>
      </c>
      <c r="F5361" s="27">
        <v>8486.03515625</v>
      </c>
      <c r="G5361" s="27">
        <v>9982.509765625</v>
      </c>
      <c r="H5361" s="27">
        <v>5846.79052734375</v>
      </c>
      <c r="I5361" s="27">
        <v>5168.6494140625</v>
      </c>
      <c r="J5361" s="27">
        <f t="shared" si="747"/>
        <v>8048.3070698307329</v>
      </c>
      <c r="K5361" s="28">
        <v>1.0007611513137817</v>
      </c>
      <c r="L5361" s="28">
        <v>1.0012593269348145</v>
      </c>
      <c r="M5361" s="27">
        <v>8539.384765625</v>
      </c>
      <c r="N5361" s="27">
        <v>4339.4892745326197</v>
      </c>
      <c r="O5361" s="66">
        <f t="shared" si="748"/>
        <v>7692.9447202117726</v>
      </c>
      <c r="P5361" s="66">
        <f t="shared" si="749"/>
        <v>7740.7817373818161</v>
      </c>
      <c r="Q5361" s="66">
        <f t="shared" si="750"/>
        <v>8119.3952165157616</v>
      </c>
      <c r="R5361" s="66">
        <f t="shared" si="751"/>
        <v>7786.4113350537546</v>
      </c>
      <c r="S5361" s="67">
        <f>E5361/INDEX('CCG overall weighted population'!$F$4:$F$195,MATCH(A5361,'CCG overall weighted population'!$A$4:$A$195,0))*INDEX('CCG overall weighted population'!$T$4:$T$195,MATCH(A5361,'CCG overall weighted population'!$A$4:$A$195,0))</f>
        <v>0</v>
      </c>
      <c r="T5361" s="66">
        <f t="shared" si="752"/>
        <v>9772.7170144354732</v>
      </c>
      <c r="U5361" s="66">
        <f t="shared" si="753"/>
        <v>9772.7170144354732</v>
      </c>
      <c r="V5361" s="81">
        <f t="shared" si="754"/>
        <v>7782.8368891198143</v>
      </c>
      <c r="W5361" s="110">
        <f t="shared" si="755"/>
        <v>1.0762782941602524</v>
      </c>
    </row>
    <row r="5362" spans="1:23" x14ac:dyDescent="0.2">
      <c r="A5362" s="31" t="s">
        <v>167</v>
      </c>
      <c r="B5362" s="25" t="s">
        <v>265</v>
      </c>
      <c r="C5362" s="53" t="s">
        <v>4463</v>
      </c>
      <c r="D5362" s="25" t="s">
        <v>4462</v>
      </c>
      <c r="E5362" s="97">
        <v>12225.25</v>
      </c>
      <c r="F5362" s="27">
        <v>12960.7080078125</v>
      </c>
      <c r="G5362" s="27">
        <v>13372.66015625</v>
      </c>
      <c r="H5362" s="27">
        <v>7030.26416015625</v>
      </c>
      <c r="I5362" s="27">
        <v>9317.9189453125</v>
      </c>
      <c r="J5362" s="27">
        <f t="shared" si="747"/>
        <v>11946.659408293386</v>
      </c>
      <c r="K5362" s="28">
        <v>1.0007611513137817</v>
      </c>
      <c r="L5362" s="28">
        <v>1.0012593269348145</v>
      </c>
      <c r="M5362" s="27">
        <v>12374.857421875</v>
      </c>
      <c r="N5362" s="27">
        <v>7399.5255681677781</v>
      </c>
      <c r="O5362" s="66">
        <f t="shared" si="748"/>
        <v>11515.176266727918</v>
      </c>
      <c r="P5362" s="66">
        <f t="shared" si="749"/>
        <v>11586.78105589796</v>
      </c>
      <c r="Q5362" s="66">
        <f t="shared" si="750"/>
        <v>11877.324236504277</v>
      </c>
      <c r="R5362" s="66">
        <f t="shared" si="751"/>
        <v>11621.796630271372</v>
      </c>
      <c r="S5362" s="67">
        <f>E5362/INDEX('CCG overall weighted population'!$F$4:$F$195,MATCH(A5362,'CCG overall weighted population'!$A$4:$A$195,0))*INDEX('CCG overall weighted population'!$T$4:$T$195,MATCH(A5362,'CCG overall weighted population'!$A$4:$A$195,0))</f>
        <v>0</v>
      </c>
      <c r="T5362" s="66">
        <f t="shared" si="752"/>
        <v>14586.505230676694</v>
      </c>
      <c r="U5362" s="66">
        <f t="shared" si="753"/>
        <v>14586.505230676694</v>
      </c>
      <c r="V5362" s="81">
        <f t="shared" si="754"/>
        <v>11616.461504508992</v>
      </c>
      <c r="W5362" s="110">
        <f t="shared" si="755"/>
        <v>0.95020236841855932</v>
      </c>
    </row>
    <row r="5363" spans="1:23" x14ac:dyDescent="0.2">
      <c r="A5363" s="31" t="s">
        <v>167</v>
      </c>
      <c r="B5363" s="25" t="s">
        <v>265</v>
      </c>
      <c r="C5363" s="53" t="s">
        <v>4461</v>
      </c>
      <c r="D5363" s="25" t="s">
        <v>4460</v>
      </c>
      <c r="E5363" s="97">
        <v>4757.6669921875</v>
      </c>
      <c r="F5363" s="27">
        <v>4704.46044921875</v>
      </c>
      <c r="G5363" s="27">
        <v>4637.77783203125</v>
      </c>
      <c r="H5363" s="27">
        <v>3310.03271484375</v>
      </c>
      <c r="I5363" s="27">
        <v>4003.293212890625</v>
      </c>
      <c r="J5363" s="27">
        <f t="shared" si="747"/>
        <v>4462.0097655497621</v>
      </c>
      <c r="K5363" s="28">
        <v>1.0007611513137817</v>
      </c>
      <c r="L5363" s="28">
        <v>1.0012593269348145</v>
      </c>
      <c r="M5363" s="27">
        <v>4724.21240234375</v>
      </c>
      <c r="N5363" s="27">
        <v>2908.4678947244347</v>
      </c>
      <c r="O5363" s="66">
        <f t="shared" si="748"/>
        <v>4315.3612104822541</v>
      </c>
      <c r="P5363" s="66">
        <f t="shared" si="749"/>
        <v>4342.1954093266068</v>
      </c>
      <c r="Q5363" s="66">
        <f t="shared" si="750"/>
        <v>4542.6379515818189</v>
      </c>
      <c r="R5363" s="66">
        <f t="shared" si="751"/>
        <v>4366.3522686660235</v>
      </c>
      <c r="S5363" s="67">
        <f>E5363/INDEX('CCG overall weighted population'!$F$4:$F$195,MATCH(A5363,'CCG overall weighted population'!$A$4:$A$195,0))*INDEX('CCG overall weighted population'!$T$4:$T$195,MATCH(A5363,'CCG overall weighted population'!$A$4:$A$195,0))</f>
        <v>0</v>
      </c>
      <c r="T5363" s="66">
        <f t="shared" si="752"/>
        <v>5480.2043291637619</v>
      </c>
      <c r="U5363" s="66">
        <f t="shared" si="753"/>
        <v>5480.2043291637619</v>
      </c>
      <c r="V5363" s="81">
        <f t="shared" si="754"/>
        <v>4364.3478420513366</v>
      </c>
      <c r="W5363" s="110">
        <f t="shared" si="755"/>
        <v>0.91732940729520851</v>
      </c>
    </row>
    <row r="5364" spans="1:23" x14ac:dyDescent="0.2">
      <c r="A5364" s="31" t="s">
        <v>167</v>
      </c>
      <c r="B5364" s="25" t="s">
        <v>265</v>
      </c>
      <c r="C5364" s="53" t="s">
        <v>4459</v>
      </c>
      <c r="D5364" s="25" t="s">
        <v>4458</v>
      </c>
      <c r="E5364" s="97">
        <v>7029.1669921875</v>
      </c>
      <c r="F5364" s="27">
        <v>6195.92529296875</v>
      </c>
      <c r="G5364" s="27">
        <v>5286.21630859375</v>
      </c>
      <c r="H5364" s="27">
        <v>6184.1767578125</v>
      </c>
      <c r="I5364" s="27">
        <v>10213.4453125</v>
      </c>
      <c r="J5364" s="27">
        <f t="shared" si="747"/>
        <v>6303.1900784450982</v>
      </c>
      <c r="K5364" s="28">
        <v>1.0007611513137817</v>
      </c>
      <c r="L5364" s="28">
        <v>1.0012593269348145</v>
      </c>
      <c r="M5364" s="27">
        <v>6279.52197265625</v>
      </c>
      <c r="N5364" s="27">
        <v>7151.1372102371988</v>
      </c>
      <c r="O5364" s="66">
        <f t="shared" si="748"/>
        <v>6400.8976990765568</v>
      </c>
      <c r="P5364" s="66">
        <f t="shared" si="749"/>
        <v>6440.7003837793254</v>
      </c>
      <c r="Q5364" s="66">
        <f t="shared" si="750"/>
        <v>6366.6834964143454</v>
      </c>
      <c r="R5364" s="66">
        <f t="shared" si="751"/>
        <v>6431.7800442311436</v>
      </c>
      <c r="S5364" s="67">
        <f>E5364/INDEX('CCG overall weighted population'!$F$4:$F$195,MATCH(A5364,'CCG overall weighted population'!$A$4:$A$195,0))*INDEX('CCG overall weighted population'!$T$4:$T$195,MATCH(A5364,'CCG overall weighted population'!$A$4:$A$195,0))</f>
        <v>0</v>
      </c>
      <c r="T5364" s="66">
        <f t="shared" si="752"/>
        <v>8072.5206473991529</v>
      </c>
      <c r="U5364" s="66">
        <f t="shared" si="753"/>
        <v>8072.5206473991529</v>
      </c>
      <c r="V5364" s="81">
        <f t="shared" si="754"/>
        <v>6428.8274581118367</v>
      </c>
      <c r="W5364" s="110">
        <f t="shared" si="755"/>
        <v>0.91459307557454461</v>
      </c>
    </row>
    <row r="5365" spans="1:23" x14ac:dyDescent="0.2">
      <c r="A5365" s="31" t="s">
        <v>168</v>
      </c>
      <c r="B5365" s="25" t="s">
        <v>291</v>
      </c>
      <c r="C5365" s="53" t="s">
        <v>4457</v>
      </c>
      <c r="D5365" s="25" t="s">
        <v>4456</v>
      </c>
      <c r="E5365" s="97">
        <v>5015.66650390625</v>
      </c>
      <c r="F5365" s="27">
        <v>6006.66796875</v>
      </c>
      <c r="G5365" s="27">
        <v>9209.279296875</v>
      </c>
      <c r="H5365" s="27">
        <v>5632.7724609375</v>
      </c>
      <c r="I5365" s="27">
        <v>3644.286376953125</v>
      </c>
      <c r="J5365" s="27">
        <f t="shared" si="747"/>
        <v>6057.6303125921077</v>
      </c>
      <c r="K5365" s="28">
        <v>0.97073191404342651</v>
      </c>
      <c r="L5365" s="28">
        <v>1.0013421773910522</v>
      </c>
      <c r="M5365" s="27">
        <v>7051.6005859375</v>
      </c>
      <c r="N5365" s="27">
        <v>3932.7618214733761</v>
      </c>
      <c r="O5365" s="66">
        <f t="shared" si="748"/>
        <v>5681.6829070108633</v>
      </c>
      <c r="P5365" s="66">
        <f t="shared" si="749"/>
        <v>5717.0133003338942</v>
      </c>
      <c r="Q5365" s="66">
        <f t="shared" si="750"/>
        <v>6739.7167094910883</v>
      </c>
      <c r="R5365" s="66">
        <f t="shared" si="751"/>
        <v>5840.26708729443</v>
      </c>
      <c r="S5365" s="67">
        <f>E5365/INDEX('CCG overall weighted population'!$F$4:$F$195,MATCH(A5365,'CCG overall weighted population'!$A$4:$A$195,0))*INDEX('CCG overall weighted population'!$T$4:$T$195,MATCH(A5365,'CCG overall weighted population'!$A$4:$A$195,0))</f>
        <v>184.38136422761539</v>
      </c>
      <c r="T5365" s="66">
        <f t="shared" si="752"/>
        <v>7330.113331657908</v>
      </c>
      <c r="U5365" s="66">
        <f t="shared" si="753"/>
        <v>7514.4946958855235</v>
      </c>
      <c r="V5365" s="81">
        <f t="shared" si="754"/>
        <v>5984.4244375279713</v>
      </c>
      <c r="W5365" s="110">
        <f t="shared" si="755"/>
        <v>1.1931464009553352</v>
      </c>
    </row>
    <row r="5366" spans="1:23" x14ac:dyDescent="0.2">
      <c r="A5366" s="31" t="s">
        <v>168</v>
      </c>
      <c r="B5366" s="25" t="s">
        <v>291</v>
      </c>
      <c r="C5366" s="53" t="s">
        <v>4455</v>
      </c>
      <c r="D5366" s="25" t="s">
        <v>4454</v>
      </c>
      <c r="E5366" s="97">
        <v>8799.583984375</v>
      </c>
      <c r="F5366" s="27">
        <v>9404.4580078125</v>
      </c>
      <c r="G5366" s="27">
        <v>11461.2763671875</v>
      </c>
      <c r="H5366" s="27">
        <v>7396.6328125</v>
      </c>
      <c r="I5366" s="27">
        <v>8592.2724609375</v>
      </c>
      <c r="J5366" s="27">
        <f t="shared" si="747"/>
        <v>9201.6597760428158</v>
      </c>
      <c r="K5366" s="28">
        <v>0.97073191404342651</v>
      </c>
      <c r="L5366" s="28">
        <v>1.0013421773910522</v>
      </c>
      <c r="M5366" s="27">
        <v>10652.1181640625</v>
      </c>
      <c r="N5366" s="27">
        <v>7232.5604970737859</v>
      </c>
      <c r="O5366" s="66">
        <f t="shared" si="748"/>
        <v>8752.9302939738373</v>
      </c>
      <c r="P5366" s="66">
        <f t="shared" si="749"/>
        <v>8807.3586165459365</v>
      </c>
      <c r="Q5366" s="66">
        <f t="shared" si="750"/>
        <v>10310.162397363629</v>
      </c>
      <c r="R5366" s="66">
        <f t="shared" si="751"/>
        <v>8988.4729605345183</v>
      </c>
      <c r="S5366" s="67">
        <f>E5366/INDEX('CCG overall weighted population'!$F$4:$F$195,MATCH(A5366,'CCG overall weighted population'!$A$4:$A$195,0))*INDEX('CCG overall weighted population'!$T$4:$T$195,MATCH(A5366,'CCG overall weighted population'!$A$4:$A$195,0))</f>
        <v>323.48229261473728</v>
      </c>
      <c r="T5366" s="66">
        <f t="shared" si="752"/>
        <v>11281.423348359807</v>
      </c>
      <c r="U5366" s="66">
        <f t="shared" si="753"/>
        <v>11604.905640974544</v>
      </c>
      <c r="V5366" s="81">
        <f t="shared" si="754"/>
        <v>9241.9628629294402</v>
      </c>
      <c r="W5366" s="110">
        <f t="shared" si="755"/>
        <v>1.0502727037255342</v>
      </c>
    </row>
    <row r="5367" spans="1:23" x14ac:dyDescent="0.2">
      <c r="A5367" s="31" t="s">
        <v>168</v>
      </c>
      <c r="B5367" s="25" t="s">
        <v>291</v>
      </c>
      <c r="C5367" s="53" t="s">
        <v>4453</v>
      </c>
      <c r="D5367" s="25" t="s">
        <v>4452</v>
      </c>
      <c r="E5367" s="97">
        <v>10008.833984375</v>
      </c>
      <c r="F5367" s="27">
        <v>10975.4599609375</v>
      </c>
      <c r="G5367" s="27">
        <v>14955.7060546875</v>
      </c>
      <c r="H5367" s="27">
        <v>12242.083984375</v>
      </c>
      <c r="I5367" s="27">
        <v>8638.525390625</v>
      </c>
      <c r="J5367" s="27">
        <f t="shared" si="747"/>
        <v>11323.199696807204</v>
      </c>
      <c r="K5367" s="28">
        <v>0.97073191404342651</v>
      </c>
      <c r="L5367" s="28">
        <v>1.0013421773910522</v>
      </c>
      <c r="M5367" s="27">
        <v>12767.359375</v>
      </c>
      <c r="N5367" s="27">
        <v>8173.2106928582552</v>
      </c>
      <c r="O5367" s="66">
        <f t="shared" si="748"/>
        <v>10700.354352753464</v>
      </c>
      <c r="P5367" s="66">
        <f t="shared" si="749"/>
        <v>10766.892337038384</v>
      </c>
      <c r="Q5367" s="66">
        <f t="shared" si="750"/>
        <v>12307.944506785825</v>
      </c>
      <c r="R5367" s="66">
        <f t="shared" si="751"/>
        <v>10952.61628605861</v>
      </c>
      <c r="S5367" s="67">
        <f>E5367/INDEX('CCG overall weighted population'!$F$4:$F$195,MATCH(A5367,'CCG overall weighted population'!$A$4:$A$195,0))*INDEX('CCG overall weighted population'!$T$4:$T$195,MATCH(A5367,'CCG overall weighted population'!$A$4:$A$195,0))</f>
        <v>367.93563984557852</v>
      </c>
      <c r="T5367" s="66">
        <f t="shared" si="752"/>
        <v>13746.617655488797</v>
      </c>
      <c r="U5367" s="66">
        <f t="shared" si="753"/>
        <v>14114.553295334375</v>
      </c>
      <c r="V5367" s="81">
        <f t="shared" si="754"/>
        <v>11240.606465746687</v>
      </c>
      <c r="W5367" s="110">
        <f t="shared" si="755"/>
        <v>1.123068529590423</v>
      </c>
    </row>
    <row r="5368" spans="1:23" x14ac:dyDescent="0.2">
      <c r="A5368" s="31" t="s">
        <v>168</v>
      </c>
      <c r="B5368" s="25" t="s">
        <v>291</v>
      </c>
      <c r="C5368" s="53" t="s">
        <v>4451</v>
      </c>
      <c r="D5368" s="25" t="s">
        <v>4450</v>
      </c>
      <c r="E5368" s="97">
        <v>6252.8330078125</v>
      </c>
      <c r="F5368" s="27">
        <v>8047.341796875</v>
      </c>
      <c r="G5368" s="27">
        <v>12247.544921875</v>
      </c>
      <c r="H5368" s="27">
        <v>5660.8955078125</v>
      </c>
      <c r="I5368" s="27">
        <v>3064.0927734375</v>
      </c>
      <c r="J5368" s="27">
        <f t="shared" si="747"/>
        <v>7751.5093412808928</v>
      </c>
      <c r="K5368" s="28">
        <v>0.97073191404342651</v>
      </c>
      <c r="L5368" s="28">
        <v>1.0013421773910522</v>
      </c>
      <c r="M5368" s="27">
        <v>9014.298828125</v>
      </c>
      <c r="N5368" s="27">
        <v>3364.9197017874421</v>
      </c>
      <c r="O5368" s="66">
        <f t="shared" si="748"/>
        <v>7108.3451159082224</v>
      </c>
      <c r="P5368" s="66">
        <f t="shared" si="749"/>
        <v>7152.5469189534069</v>
      </c>
      <c r="Q5368" s="66">
        <f t="shared" si="750"/>
        <v>8449.3609154912447</v>
      </c>
      <c r="R5368" s="66">
        <f t="shared" si="751"/>
        <v>7308.8358631629862</v>
      </c>
      <c r="S5368" s="67">
        <f>E5368/INDEX('CCG overall weighted population'!$F$4:$F$195,MATCH(A5368,'CCG overall weighted population'!$A$4:$A$195,0))*INDEX('CCG overall weighted population'!$T$4:$T$195,MATCH(A5368,'CCG overall weighted population'!$A$4:$A$195,0))</f>
        <v>229.8609525513784</v>
      </c>
      <c r="T5368" s="66">
        <f t="shared" si="752"/>
        <v>9173.312521275373</v>
      </c>
      <c r="U5368" s="66">
        <f t="shared" si="753"/>
        <v>9403.1734738267514</v>
      </c>
      <c r="V5368" s="81">
        <f t="shared" si="754"/>
        <v>7488.53827229328</v>
      </c>
      <c r="W5368" s="110">
        <f t="shared" si="755"/>
        <v>1.1976232633970632</v>
      </c>
    </row>
    <row r="5369" spans="1:23" x14ac:dyDescent="0.2">
      <c r="A5369" s="31" t="s">
        <v>168</v>
      </c>
      <c r="B5369" s="25" t="s">
        <v>291</v>
      </c>
      <c r="C5369" s="53" t="s">
        <v>4449</v>
      </c>
      <c r="D5369" s="25" t="s">
        <v>4448</v>
      </c>
      <c r="E5369" s="97">
        <v>5464.75</v>
      </c>
      <c r="F5369" s="27">
        <v>5665.37548828125</v>
      </c>
      <c r="G5369" s="27">
        <v>7711.91455078125</v>
      </c>
      <c r="H5369" s="27">
        <v>6661.09033203125</v>
      </c>
      <c r="I5369" s="27">
        <v>4521.94677734375</v>
      </c>
      <c r="J5369" s="27">
        <f t="shared" si="747"/>
        <v>5898.214970048085</v>
      </c>
      <c r="K5369" s="28">
        <v>0.97073191404342651</v>
      </c>
      <c r="L5369" s="28">
        <v>1.0013421773910522</v>
      </c>
      <c r="M5369" s="27">
        <v>6820.31103515625</v>
      </c>
      <c r="N5369" s="27">
        <v>4319.0747881476209</v>
      </c>
      <c r="O5369" s="66">
        <f t="shared" si="748"/>
        <v>5579.7723363065388</v>
      </c>
      <c r="P5369" s="66">
        <f t="shared" si="749"/>
        <v>5614.4690194057357</v>
      </c>
      <c r="Q5369" s="66">
        <f t="shared" si="750"/>
        <v>6570.1874104553872</v>
      </c>
      <c r="R5369" s="66">
        <f t="shared" si="751"/>
        <v>5729.6499310072477</v>
      </c>
      <c r="S5369" s="67">
        <f>E5369/INDEX('CCG overall weighted population'!$F$4:$F$195,MATCH(A5369,'CCG overall weighted population'!$A$4:$A$195,0))*INDEX('CCG overall weighted population'!$T$4:$T$195,MATCH(A5369,'CCG overall weighted population'!$A$4:$A$195,0))</f>
        <v>200.89016272874881</v>
      </c>
      <c r="T5369" s="66">
        <f t="shared" si="752"/>
        <v>7191.2778503535101</v>
      </c>
      <c r="U5369" s="66">
        <f t="shared" si="753"/>
        <v>7392.1680130822588</v>
      </c>
      <c r="V5369" s="81">
        <f t="shared" si="754"/>
        <v>5887.0054067672709</v>
      </c>
      <c r="W5369" s="110">
        <f t="shared" si="755"/>
        <v>1.0772689339434138</v>
      </c>
    </row>
    <row r="5370" spans="1:23" x14ac:dyDescent="0.2">
      <c r="A5370" s="31" t="s">
        <v>168</v>
      </c>
      <c r="B5370" s="25" t="s">
        <v>291</v>
      </c>
      <c r="C5370" s="53" t="s">
        <v>4447</v>
      </c>
      <c r="D5370" s="25" t="s">
        <v>4446</v>
      </c>
      <c r="E5370" s="97">
        <v>11775.5830078125</v>
      </c>
      <c r="F5370" s="27">
        <v>14025.439453125</v>
      </c>
      <c r="G5370" s="27">
        <v>21388.443359375</v>
      </c>
      <c r="H5370" s="27">
        <v>15140.8740234375</v>
      </c>
      <c r="I5370" s="27">
        <v>9062.4521484375</v>
      </c>
      <c r="J5370" s="27">
        <f t="shared" si="747"/>
        <v>14458.084867184589</v>
      </c>
      <c r="K5370" s="28">
        <v>0.97073191404342651</v>
      </c>
      <c r="L5370" s="28">
        <v>1.0013421773910522</v>
      </c>
      <c r="M5370" s="27">
        <v>16210.23828125</v>
      </c>
      <c r="N5370" s="27">
        <v>10919.717195092877</v>
      </c>
      <c r="O5370" s="66">
        <f t="shared" si="748"/>
        <v>13709.820100490291</v>
      </c>
      <c r="P5370" s="66">
        <f t="shared" si="749"/>
        <v>13795.071837425599</v>
      </c>
      <c r="Q5370" s="66">
        <f t="shared" si="750"/>
        <v>15681.186172634287</v>
      </c>
      <c r="R5370" s="66">
        <f t="shared" si="751"/>
        <v>14022.381859445182</v>
      </c>
      <c r="S5370" s="67">
        <f>E5370/INDEX('CCG overall weighted population'!$F$4:$F$195,MATCH(A5370,'CCG overall weighted population'!$A$4:$A$195,0))*INDEX('CCG overall weighted population'!$T$4:$T$195,MATCH(A5370,'CCG overall weighted population'!$A$4:$A$195,0))</f>
        <v>432.88325845927858</v>
      </c>
      <c r="T5370" s="66">
        <f t="shared" si="752"/>
        <v>17599.477330947506</v>
      </c>
      <c r="U5370" s="66">
        <f t="shared" si="753"/>
        <v>18032.360589406784</v>
      </c>
      <c r="V5370" s="81">
        <f t="shared" si="754"/>
        <v>14360.686080016658</v>
      </c>
      <c r="W5370" s="110">
        <f t="shared" si="755"/>
        <v>1.2195307926995269</v>
      </c>
    </row>
    <row r="5371" spans="1:23" x14ac:dyDescent="0.2">
      <c r="A5371" s="31" t="s">
        <v>168</v>
      </c>
      <c r="B5371" s="25" t="s">
        <v>291</v>
      </c>
      <c r="C5371" s="53" t="s">
        <v>4445</v>
      </c>
      <c r="D5371" s="25" t="s">
        <v>4444</v>
      </c>
      <c r="E5371" s="97">
        <v>11494.583984375</v>
      </c>
      <c r="F5371" s="27">
        <v>11965.5595703125</v>
      </c>
      <c r="G5371" s="27">
        <v>13237.3642578125</v>
      </c>
      <c r="H5371" s="27">
        <v>9766.794921875</v>
      </c>
      <c r="I5371" s="27">
        <v>11448.3310546875</v>
      </c>
      <c r="J5371" s="27">
        <f t="shared" si="747"/>
        <v>11696.086423959439</v>
      </c>
      <c r="K5371" s="28">
        <v>0.97073191404342651</v>
      </c>
      <c r="L5371" s="28">
        <v>1.0013421773910522</v>
      </c>
      <c r="M5371" s="27">
        <v>12655.275390625</v>
      </c>
      <c r="N5371" s="27">
        <v>8719.835339534131</v>
      </c>
      <c r="O5371" s="66">
        <f t="shared" si="748"/>
        <v>11079.701161695184</v>
      </c>
      <c r="P5371" s="66">
        <f t="shared" si="749"/>
        <v>11148.598037207423</v>
      </c>
      <c r="Q5371" s="66">
        <f t="shared" si="750"/>
        <v>12261.731385515914</v>
      </c>
      <c r="R5371" s="66">
        <f t="shared" si="751"/>
        <v>11282.75022575263</v>
      </c>
      <c r="S5371" s="67">
        <f>E5371/INDEX('CCG overall weighted population'!$F$4:$F$195,MATCH(A5371,'CCG overall weighted population'!$A$4:$A$195,0))*INDEX('CCG overall weighted population'!$T$4:$T$195,MATCH(A5371,'CCG overall weighted population'!$A$4:$A$195,0))</f>
        <v>422.55342826668442</v>
      </c>
      <c r="T5371" s="66">
        <f t="shared" si="752"/>
        <v>14160.968430275871</v>
      </c>
      <c r="U5371" s="66">
        <f t="shared" si="753"/>
        <v>14583.521858542555</v>
      </c>
      <c r="V5371" s="81">
        <f t="shared" si="754"/>
        <v>11614.085594241125</v>
      </c>
      <c r="W5371" s="110">
        <f t="shared" si="755"/>
        <v>1.0103963405747061</v>
      </c>
    </row>
    <row r="5372" spans="1:23" x14ac:dyDescent="0.2">
      <c r="A5372" s="31" t="s">
        <v>168</v>
      </c>
      <c r="B5372" s="25" t="s">
        <v>291</v>
      </c>
      <c r="C5372" s="53" t="s">
        <v>4443</v>
      </c>
      <c r="D5372" s="25" t="s">
        <v>2943</v>
      </c>
      <c r="E5372" s="97">
        <v>11869.666015625</v>
      </c>
      <c r="F5372" s="27">
        <v>11969.796875</v>
      </c>
      <c r="G5372" s="27">
        <v>15041.123046875</v>
      </c>
      <c r="H5372" s="27">
        <v>14289.4912109375</v>
      </c>
      <c r="I5372" s="27">
        <v>11628.4267578125</v>
      </c>
      <c r="J5372" s="27">
        <f t="shared" si="747"/>
        <v>12500.184736848656</v>
      </c>
      <c r="K5372" s="28">
        <v>0.97073191404342651</v>
      </c>
      <c r="L5372" s="28">
        <v>1.0013421773910522</v>
      </c>
      <c r="M5372" s="27">
        <v>13965.486328125</v>
      </c>
      <c r="N5372" s="27">
        <v>9825.6420886248688</v>
      </c>
      <c r="O5372" s="66">
        <f t="shared" si="748"/>
        <v>11890.639821456223</v>
      </c>
      <c r="P5372" s="66">
        <f t="shared" si="749"/>
        <v>11964.579354624499</v>
      </c>
      <c r="Q5372" s="66">
        <f t="shared" si="750"/>
        <v>13551.501904174987</v>
      </c>
      <c r="R5372" s="66">
        <f t="shared" si="751"/>
        <v>12155.831492921716</v>
      </c>
      <c r="S5372" s="67">
        <f>E5372/INDEX('CCG overall weighted population'!$F$4:$F$195,MATCH(A5372,'CCG overall weighted population'!$A$4:$A$195,0))*INDEX('CCG overall weighted population'!$T$4:$T$195,MATCH(A5372,'CCG overall weighted population'!$A$4:$A$195,0))</f>
        <v>436.34185231068318</v>
      </c>
      <c r="T5372" s="66">
        <f t="shared" si="752"/>
        <v>15256.771848242781</v>
      </c>
      <c r="U5372" s="66">
        <f t="shared" si="753"/>
        <v>15693.113700553464</v>
      </c>
      <c r="V5372" s="81">
        <f t="shared" si="754"/>
        <v>12497.746945236231</v>
      </c>
      <c r="W5372" s="110">
        <f t="shared" si="755"/>
        <v>1.0529147937932237</v>
      </c>
    </row>
    <row r="5373" spans="1:23" x14ac:dyDescent="0.2">
      <c r="A5373" s="31" t="s">
        <v>168</v>
      </c>
      <c r="B5373" s="25" t="s">
        <v>291</v>
      </c>
      <c r="C5373" s="53" t="s">
        <v>4442</v>
      </c>
      <c r="D5373" s="25" t="s">
        <v>4441</v>
      </c>
      <c r="E5373" s="97">
        <v>12381.416015625</v>
      </c>
      <c r="F5373" s="27">
        <v>14288.0537109375</v>
      </c>
      <c r="G5373" s="27">
        <v>21723.59375</v>
      </c>
      <c r="H5373" s="27">
        <v>14506.7177734375</v>
      </c>
      <c r="I5373" s="27">
        <v>10680.208984375</v>
      </c>
      <c r="J5373" s="27">
        <f t="shared" si="747"/>
        <v>14647.421797286064</v>
      </c>
      <c r="K5373" s="28">
        <v>0.97073191404342651</v>
      </c>
      <c r="L5373" s="28">
        <v>1.0013421773910522</v>
      </c>
      <c r="M5373" s="27">
        <v>16738.451171875</v>
      </c>
      <c r="N5373" s="27">
        <v>11698.912432365943</v>
      </c>
      <c r="O5373" s="66">
        <f t="shared" si="748"/>
        <v>13951.198467741682</v>
      </c>
      <c r="P5373" s="66">
        <f t="shared" si="749"/>
        <v>14037.951167119674</v>
      </c>
      <c r="Q5373" s="66">
        <f t="shared" si="750"/>
        <v>16234.497297924094</v>
      </c>
      <c r="R5373" s="66">
        <f t="shared" si="751"/>
        <v>14302.673692175367</v>
      </c>
      <c r="S5373" s="67">
        <f>E5373/INDEX('CCG overall weighted population'!$F$4:$F$195,MATCH(A5373,'CCG overall weighted population'!$A$4:$A$195,0))*INDEX('CCG overall weighted population'!$T$4:$T$195,MATCH(A5373,'CCG overall weighted population'!$A$4:$A$195,0))</f>
        <v>455.15433975776443</v>
      </c>
      <c r="T5373" s="66">
        <f t="shared" si="752"/>
        <v>17951.271327547438</v>
      </c>
      <c r="U5373" s="66">
        <f t="shared" si="753"/>
        <v>18406.425667305204</v>
      </c>
      <c r="V5373" s="81">
        <f t="shared" si="754"/>
        <v>14658.585577454165</v>
      </c>
      <c r="W5373" s="110">
        <f t="shared" si="755"/>
        <v>1.1839183465732386</v>
      </c>
    </row>
    <row r="5374" spans="1:23" x14ac:dyDescent="0.2">
      <c r="A5374" s="31" t="s">
        <v>168</v>
      </c>
      <c r="B5374" s="25" t="s">
        <v>291</v>
      </c>
      <c r="C5374" s="53" t="s">
        <v>4440</v>
      </c>
      <c r="D5374" s="25" t="s">
        <v>4439</v>
      </c>
      <c r="E5374" s="97">
        <v>12316.916015625</v>
      </c>
      <c r="F5374" s="27">
        <v>13624.5185546875</v>
      </c>
      <c r="G5374" s="27">
        <v>17605.1953125</v>
      </c>
      <c r="H5374" s="27">
        <v>13146.20703125</v>
      </c>
      <c r="I5374" s="27">
        <v>13717.4853515625</v>
      </c>
      <c r="J5374" s="27">
        <f t="shared" si="747"/>
        <v>13812.02931276084</v>
      </c>
      <c r="K5374" s="28">
        <v>0.97073191404342651</v>
      </c>
      <c r="L5374" s="28">
        <v>1.0013421773910522</v>
      </c>
      <c r="M5374" s="27">
        <v>14753.439453125</v>
      </c>
      <c r="N5374" s="27">
        <v>10387.15322139397</v>
      </c>
      <c r="O5374" s="66">
        <f t="shared" si="748"/>
        <v>13092.863390077528</v>
      </c>
      <c r="P5374" s="66">
        <f t="shared" si="749"/>
        <v>13174.278706783318</v>
      </c>
      <c r="Q5374" s="66">
        <f t="shared" si="750"/>
        <v>14316.810829951897</v>
      </c>
      <c r="R5374" s="66">
        <f t="shared" si="751"/>
        <v>13311.973965881592</v>
      </c>
      <c r="S5374" s="67">
        <f>E5374/INDEX('CCG overall weighted population'!$F$4:$F$195,MATCH(A5374,'CCG overall weighted population'!$A$4:$A$195,0))*INDEX('CCG overall weighted population'!$T$4:$T$195,MATCH(A5374,'CCG overall weighted population'!$A$4:$A$195,0))</f>
        <v>452.78324949819097</v>
      </c>
      <c r="T5374" s="66">
        <f t="shared" si="752"/>
        <v>16707.845100145223</v>
      </c>
      <c r="U5374" s="66">
        <f t="shared" si="753"/>
        <v>17160.628349643415</v>
      </c>
      <c r="V5374" s="81">
        <f t="shared" si="754"/>
        <v>13666.452345115322</v>
      </c>
      <c r="W5374" s="110">
        <f t="shared" si="755"/>
        <v>1.1095677138480384</v>
      </c>
    </row>
    <row r="5375" spans="1:23" x14ac:dyDescent="0.2">
      <c r="A5375" s="31" t="s">
        <v>168</v>
      </c>
      <c r="B5375" s="25" t="s">
        <v>291</v>
      </c>
      <c r="C5375" s="53" t="s">
        <v>4438</v>
      </c>
      <c r="D5375" s="25" t="s">
        <v>4437</v>
      </c>
      <c r="E5375" s="97">
        <v>15200.75</v>
      </c>
      <c r="F5375" s="27">
        <v>15586.9345703125</v>
      </c>
      <c r="G5375" s="27">
        <v>18837.03125</v>
      </c>
      <c r="H5375" s="27">
        <v>11940.7509765625</v>
      </c>
      <c r="I5375" s="27">
        <v>13777.287109375</v>
      </c>
      <c r="J5375" s="27">
        <f t="shared" si="747"/>
        <v>15173.599666138683</v>
      </c>
      <c r="K5375" s="28">
        <v>0.97073191404342651</v>
      </c>
      <c r="L5375" s="28">
        <v>1.0013421773910522</v>
      </c>
      <c r="M5375" s="27">
        <v>16745.51171875</v>
      </c>
      <c r="N5375" s="27">
        <v>10608.289736631574</v>
      </c>
      <c r="O5375" s="66">
        <f t="shared" si="748"/>
        <v>14305.503029000187</v>
      </c>
      <c r="P5375" s="66">
        <f t="shared" si="749"/>
        <v>14394.458899465035</v>
      </c>
      <c r="Q5375" s="66">
        <f t="shared" si="750"/>
        <v>16131.789520538157</v>
      </c>
      <c r="R5375" s="66">
        <f t="shared" si="751"/>
        <v>14603.837861471457</v>
      </c>
      <c r="S5375" s="67">
        <f>E5375/INDEX('CCG overall weighted population'!$F$4:$F$195,MATCH(A5375,'CCG overall weighted population'!$A$4:$A$195,0))*INDEX('CCG overall weighted population'!$T$4:$T$195,MATCH(A5375,'CCG overall weighted population'!$A$4:$A$195,0))</f>
        <v>558.79612811181266</v>
      </c>
      <c r="T5375" s="66">
        <f t="shared" si="752"/>
        <v>18329.262172722571</v>
      </c>
      <c r="U5375" s="66">
        <f t="shared" si="753"/>
        <v>18888.058300834382</v>
      </c>
      <c r="V5375" s="81">
        <f t="shared" si="754"/>
        <v>15042.150170770217</v>
      </c>
      <c r="W5375" s="110">
        <f t="shared" si="755"/>
        <v>0.98956631552852437</v>
      </c>
    </row>
    <row r="5376" spans="1:23" x14ac:dyDescent="0.2">
      <c r="A5376" s="31" t="s">
        <v>168</v>
      </c>
      <c r="B5376" s="25" t="s">
        <v>291</v>
      </c>
      <c r="C5376" s="53" t="s">
        <v>4436</v>
      </c>
      <c r="D5376" s="25" t="s">
        <v>4435</v>
      </c>
      <c r="E5376" s="97">
        <v>6016.4169921875</v>
      </c>
      <c r="F5376" s="27">
        <v>7517.68359375</v>
      </c>
      <c r="G5376" s="27">
        <v>10750.982421875</v>
      </c>
      <c r="H5376" s="27">
        <v>4865.62744140625</v>
      </c>
      <c r="I5376" s="27">
        <v>3321.94580078125</v>
      </c>
      <c r="J5376" s="27">
        <f t="shared" si="747"/>
        <v>7152.8404099619656</v>
      </c>
      <c r="K5376" s="28">
        <v>0.97073191404342651</v>
      </c>
      <c r="L5376" s="28">
        <v>1.0013421773910522</v>
      </c>
      <c r="M5376" s="27">
        <v>8528.671875</v>
      </c>
      <c r="N5376" s="27">
        <v>3803.4599619620662</v>
      </c>
      <c r="O5376" s="66">
        <f t="shared" si="748"/>
        <v>6627.2384196957564</v>
      </c>
      <c r="P5376" s="66">
        <f t="shared" si="749"/>
        <v>6668.4485582841735</v>
      </c>
      <c r="Q5376" s="66">
        <f t="shared" si="750"/>
        <v>8056.1506836962071</v>
      </c>
      <c r="R5376" s="66">
        <f t="shared" si="751"/>
        <v>6835.6911240160807</v>
      </c>
      <c r="S5376" s="67">
        <f>E5376/INDEX('CCG overall weighted population'!$F$4:$F$195,MATCH(A5376,'CCG overall weighted population'!$A$4:$A$195,0))*INDEX('CCG overall weighted population'!$T$4:$T$195,MATCH(A5376,'CCG overall weighted population'!$A$4:$A$195,0))</f>
        <v>221.17004229005104</v>
      </c>
      <c r="T5376" s="66">
        <f t="shared" si="752"/>
        <v>8579.4690363139307</v>
      </c>
      <c r="U5376" s="66">
        <f t="shared" si="753"/>
        <v>8800.639078603981</v>
      </c>
      <c r="V5376" s="81">
        <f t="shared" si="754"/>
        <v>7008.6894327969112</v>
      </c>
      <c r="W5376" s="110">
        <f t="shared" si="755"/>
        <v>1.1649274712670195</v>
      </c>
    </row>
    <row r="5377" spans="1:23" x14ac:dyDescent="0.2">
      <c r="A5377" s="31" t="s">
        <v>168</v>
      </c>
      <c r="B5377" s="25" t="s">
        <v>291</v>
      </c>
      <c r="C5377" s="53" t="s">
        <v>4434</v>
      </c>
      <c r="D5377" s="25" t="s">
        <v>4433</v>
      </c>
      <c r="E5377" s="97">
        <v>8834.666015625</v>
      </c>
      <c r="F5377" s="27">
        <v>10492.0986328125</v>
      </c>
      <c r="G5377" s="27">
        <v>13393.51953125</v>
      </c>
      <c r="H5377" s="27">
        <v>10350.4990234375</v>
      </c>
      <c r="I5377" s="27">
        <v>7619.65966796875</v>
      </c>
      <c r="J5377" s="27">
        <f t="shared" si="747"/>
        <v>10537.304461284335</v>
      </c>
      <c r="K5377" s="28">
        <v>0.97073191404342651</v>
      </c>
      <c r="L5377" s="28">
        <v>1.0013421773910522</v>
      </c>
      <c r="M5377" s="27">
        <v>11125.4072265625</v>
      </c>
      <c r="N5377" s="27">
        <v>6519.1912741421875</v>
      </c>
      <c r="O5377" s="66">
        <f t="shared" si="748"/>
        <v>9852.0521355995988</v>
      </c>
      <c r="P5377" s="66">
        <f t="shared" si="749"/>
        <v>9913.3151245214613</v>
      </c>
      <c r="Q5377" s="66">
        <f t="shared" si="750"/>
        <v>10664.78563132047</v>
      </c>
      <c r="R5377" s="66">
        <f t="shared" si="751"/>
        <v>10003.880566000198</v>
      </c>
      <c r="S5377" s="67">
        <f>E5377/INDEX('CCG overall weighted population'!$F$4:$F$195,MATCH(A5377,'CCG overall weighted population'!$A$4:$A$195,0))*INDEX('CCG overall weighted population'!$T$4:$T$195,MATCH(A5377,'CCG overall weighted population'!$A$4:$A$195,0))</f>
        <v>324.77194629819354</v>
      </c>
      <c r="T5377" s="66">
        <f t="shared" si="752"/>
        <v>12555.860409994069</v>
      </c>
      <c r="U5377" s="66">
        <f t="shared" si="753"/>
        <v>12880.632356292263</v>
      </c>
      <c r="V5377" s="81">
        <f t="shared" si="754"/>
        <v>10257.931393046951</v>
      </c>
      <c r="W5377" s="110">
        <f t="shared" si="755"/>
        <v>1.161100077230397</v>
      </c>
    </row>
    <row r="5378" spans="1:23" x14ac:dyDescent="0.2">
      <c r="A5378" s="31" t="s">
        <v>168</v>
      </c>
      <c r="B5378" s="25" t="s">
        <v>291</v>
      </c>
      <c r="C5378" s="53" t="s">
        <v>4432</v>
      </c>
      <c r="D5378" s="25" t="s">
        <v>3443</v>
      </c>
      <c r="E5378" s="97">
        <v>3652.833251953125</v>
      </c>
      <c r="F5378" s="27">
        <v>4637.33154296875</v>
      </c>
      <c r="G5378" s="27">
        <v>6838.15185546875</v>
      </c>
      <c r="H5378" s="27">
        <v>5138.1640625</v>
      </c>
      <c r="I5378" s="27">
        <v>2594.6142578125</v>
      </c>
      <c r="J5378" s="27">
        <f t="shared" si="747"/>
        <v>4768.4405694127436</v>
      </c>
      <c r="K5378" s="28">
        <v>0.97073191404342651</v>
      </c>
      <c r="L5378" s="28">
        <v>1.0013421773910522</v>
      </c>
      <c r="M5378" s="27">
        <v>5230.64501953125</v>
      </c>
      <c r="N5378" s="27">
        <v>2887.695083164163</v>
      </c>
      <c r="O5378" s="66">
        <f t="shared" si="748"/>
        <v>4452.2752077446758</v>
      </c>
      <c r="P5378" s="66">
        <f t="shared" si="749"/>
        <v>4479.9607785247526</v>
      </c>
      <c r="Q5378" s="66">
        <f t="shared" si="750"/>
        <v>4996.3500258945414</v>
      </c>
      <c r="R5378" s="66">
        <f t="shared" si="751"/>
        <v>4542.1947847030233</v>
      </c>
      <c r="S5378" s="67">
        <f>E5378/INDEX('CCG overall weighted population'!$F$4:$F$195,MATCH(A5378,'CCG overall weighted population'!$A$4:$A$195,0))*INDEX('CCG overall weighted population'!$T$4:$T$195,MATCH(A5378,'CCG overall weighted population'!$A$4:$A$195,0))</f>
        <v>134.28212935739933</v>
      </c>
      <c r="T5378" s="66">
        <f t="shared" si="752"/>
        <v>5700.904093713777</v>
      </c>
      <c r="U5378" s="66">
        <f t="shared" si="753"/>
        <v>5835.1862230711768</v>
      </c>
      <c r="V5378" s="81">
        <f t="shared" si="754"/>
        <v>4647.0497943120336</v>
      </c>
      <c r="W5378" s="110">
        <f t="shared" si="755"/>
        <v>1.272176821054537</v>
      </c>
    </row>
    <row r="5379" spans="1:23" x14ac:dyDescent="0.2">
      <c r="A5379" s="31" t="s">
        <v>168</v>
      </c>
      <c r="B5379" s="25" t="s">
        <v>291</v>
      </c>
      <c r="C5379" s="53" t="s">
        <v>4431</v>
      </c>
      <c r="D5379" s="25" t="s">
        <v>4430</v>
      </c>
      <c r="E5379" s="97">
        <v>10704.416015625</v>
      </c>
      <c r="F5379" s="27">
        <v>14576.7119140625</v>
      </c>
      <c r="G5379" s="27">
        <v>22848.267578125</v>
      </c>
      <c r="H5379" s="27">
        <v>12896.798828125</v>
      </c>
      <c r="I5379" s="27">
        <v>6068.14208984375</v>
      </c>
      <c r="J5379" s="27">
        <f t="shared" si="747"/>
        <v>14501.020918588543</v>
      </c>
      <c r="K5379" s="28">
        <v>0.97073191404342651</v>
      </c>
      <c r="L5379" s="28">
        <v>1.0013421773910522</v>
      </c>
      <c r="M5379" s="27">
        <v>15858.9189453125</v>
      </c>
      <c r="N5379" s="27">
        <v>8092.6570700500006</v>
      </c>
      <c r="O5379" s="66">
        <f t="shared" si="748"/>
        <v>13472.581818624682</v>
      </c>
      <c r="P5379" s="66">
        <f t="shared" si="749"/>
        <v>13556.358337398968</v>
      </c>
      <c r="Q5379" s="66">
        <f t="shared" si="750"/>
        <v>15082.292757786252</v>
      </c>
      <c r="R5379" s="66">
        <f t="shared" si="751"/>
        <v>13740.26033115604</v>
      </c>
      <c r="S5379" s="67">
        <f>E5379/INDEX('CCG overall weighted population'!$F$4:$F$195,MATCH(A5379,'CCG overall weighted population'!$A$4:$A$195,0))*INDEX('CCG overall weighted population'!$T$4:$T$195,MATCH(A5379,'CCG overall weighted population'!$A$4:$A$195,0))</f>
        <v>393.50599300885335</v>
      </c>
      <c r="T5379" s="66">
        <f t="shared" si="752"/>
        <v>17245.386885296677</v>
      </c>
      <c r="U5379" s="66">
        <f t="shared" si="753"/>
        <v>17638.892878305531</v>
      </c>
      <c r="V5379" s="81">
        <f t="shared" si="754"/>
        <v>14047.334633114737</v>
      </c>
      <c r="W5379" s="110">
        <f t="shared" si="755"/>
        <v>1.3122934135416777</v>
      </c>
    </row>
    <row r="5380" spans="1:23" x14ac:dyDescent="0.2">
      <c r="A5380" s="31" t="s">
        <v>168</v>
      </c>
      <c r="B5380" s="25" t="s">
        <v>291</v>
      </c>
      <c r="C5380" s="53" t="s">
        <v>4429</v>
      </c>
      <c r="D5380" s="25" t="s">
        <v>4428</v>
      </c>
      <c r="E5380" s="97">
        <v>4710.25</v>
      </c>
      <c r="F5380" s="27">
        <v>5465.44775390625</v>
      </c>
      <c r="G5380" s="27">
        <v>6859.6884765625</v>
      </c>
      <c r="H5380" s="27">
        <v>4738.541015625</v>
      </c>
      <c r="I5380" s="27">
        <v>3704.69140625</v>
      </c>
      <c r="J5380" s="27">
        <f t="shared" ref="J5380:J5443" si="756">SUMPRODUCT($F5380:$I5380,$F$1:$I$1)</f>
        <v>5372.5871258359139</v>
      </c>
      <c r="K5380" s="28">
        <v>0.97073191404342651</v>
      </c>
      <c r="L5380" s="28">
        <v>1.0013421773910522</v>
      </c>
      <c r="M5380" s="27">
        <v>6055.96337890625</v>
      </c>
      <c r="N5380" s="27">
        <v>4328.5440956977618</v>
      </c>
      <c r="O5380" s="66">
        <f t="shared" ref="O5380:O5443" si="757">(N$1*N5380+(1-N$1)*J5380)*K5380*L5380</f>
        <v>5120.8570811732943</v>
      </c>
      <c r="P5380" s="66">
        <f t="shared" ref="P5380:P5443" si="758">O5380*$E$7330/O$7330</f>
        <v>5152.7000927932559</v>
      </c>
      <c r="Q5380" s="66">
        <f t="shared" ref="Q5380:Q5443" si="759">($N$1*N5380)+((1-$N$1)*M5380)</f>
        <v>5883.2214505854017</v>
      </c>
      <c r="R5380" s="66">
        <f t="shared" ref="R5380:R5443" si="760">(P5380*$J$1)+(Q5380*$M$1)</f>
        <v>5240.740792567236</v>
      </c>
      <c r="S5380" s="67">
        <f>E5380/INDEX('CCG overall weighted population'!$F$4:$F$195,MATCH(A5380,'CCG overall weighted population'!$A$4:$A$195,0))*INDEX('CCG overall weighted population'!$T$4:$T$195,MATCH(A5380,'CCG overall weighted population'!$A$4:$A$195,0))</f>
        <v>173.15392085513321</v>
      </c>
      <c r="T5380" s="66">
        <f t="shared" ref="T5380:T5443" si="761">R5380/$R$7330*$T$1</f>
        <v>6577.6484837368653</v>
      </c>
      <c r="U5380" s="66">
        <f t="shared" ref="U5380:U5443" si="762">T5380+S5380</f>
        <v>6750.8024045919983</v>
      </c>
      <c r="V5380" s="81">
        <f t="shared" ref="V5380:V5443" si="763">U5380*$E$7330/$U$7330</f>
        <v>5376.2320046726927</v>
      </c>
      <c r="W5380" s="110">
        <f t="shared" si="755"/>
        <v>1.1413899484470449</v>
      </c>
    </row>
    <row r="5381" spans="1:23" x14ac:dyDescent="0.2">
      <c r="A5381" s="31" t="s">
        <v>169</v>
      </c>
      <c r="B5381" s="25" t="s">
        <v>334</v>
      </c>
      <c r="C5381" s="53" t="s">
        <v>4427</v>
      </c>
      <c r="D5381" s="25" t="s">
        <v>4426</v>
      </c>
      <c r="E5381" s="97">
        <v>10441.916015625</v>
      </c>
      <c r="F5381" s="27">
        <v>9126.0322265625</v>
      </c>
      <c r="G5381" s="27">
        <v>10270.0625</v>
      </c>
      <c r="H5381" s="27">
        <v>7137.42724609375</v>
      </c>
      <c r="I5381" s="27">
        <v>7443.31591796875</v>
      </c>
      <c r="J5381" s="27">
        <f t="shared" si="756"/>
        <v>8831.3022804037373</v>
      </c>
      <c r="K5381" s="28">
        <v>1.0141681432723999</v>
      </c>
      <c r="L5381" s="28">
        <v>1.0015689134597778</v>
      </c>
      <c r="M5381" s="27">
        <v>9867.1640625</v>
      </c>
      <c r="N5381" s="27">
        <v>6026.0963149442423</v>
      </c>
      <c r="O5381" s="66">
        <f t="shared" si="757"/>
        <v>8685.5358921471707</v>
      </c>
      <c r="P5381" s="66">
        <f t="shared" si="758"/>
        <v>8739.5451362942204</v>
      </c>
      <c r="Q5381" s="66">
        <f t="shared" si="759"/>
        <v>9483.0572877444247</v>
      </c>
      <c r="R5381" s="66">
        <f t="shared" si="760"/>
        <v>8829.1514556795573</v>
      </c>
      <c r="S5381" s="67">
        <f>E5381/INDEX('CCG overall weighted population'!$F$4:$F$195,MATCH(A5381,'CCG overall weighted population'!$A$4:$A$195,0))*INDEX('CCG overall weighted population'!$T$4:$T$195,MATCH(A5381,'CCG overall weighted population'!$A$4:$A$195,0))</f>
        <v>0</v>
      </c>
      <c r="T5381" s="66">
        <f t="shared" si="761"/>
        <v>11081.459088283787</v>
      </c>
      <c r="U5381" s="66">
        <f t="shared" si="762"/>
        <v>11081.459088283787</v>
      </c>
      <c r="V5381" s="81">
        <f t="shared" si="763"/>
        <v>8825.0983273303245</v>
      </c>
      <c r="W5381" s="110">
        <f t="shared" ref="W5381:W5444" si="764">V5381/E5381</f>
        <v>0.84516082241273405</v>
      </c>
    </row>
    <row r="5382" spans="1:23" x14ac:dyDescent="0.2">
      <c r="A5382" s="31" t="s">
        <v>169</v>
      </c>
      <c r="B5382" s="25" t="s">
        <v>334</v>
      </c>
      <c r="C5382" s="53" t="s">
        <v>4425</v>
      </c>
      <c r="D5382" s="25" t="s">
        <v>4424</v>
      </c>
      <c r="E5382" s="97">
        <v>18233.33203125</v>
      </c>
      <c r="F5382" s="27">
        <v>15869.5595703125</v>
      </c>
      <c r="G5382" s="27">
        <v>12926.603515625</v>
      </c>
      <c r="H5382" s="27">
        <v>13679.1650390625</v>
      </c>
      <c r="I5382" s="27">
        <v>21427.58203125</v>
      </c>
      <c r="J5382" s="27">
        <f t="shared" si="756"/>
        <v>15584.111109752943</v>
      </c>
      <c r="K5382" s="28">
        <v>1.0141681432723999</v>
      </c>
      <c r="L5382" s="28">
        <v>1.0015689134597778</v>
      </c>
      <c r="M5382" s="27">
        <v>15250.2412109375</v>
      </c>
      <c r="N5382" s="27">
        <v>13268.619033085768</v>
      </c>
      <c r="O5382" s="66">
        <f t="shared" si="757"/>
        <v>15594.50730553804</v>
      </c>
      <c r="P5382" s="66">
        <f t="shared" si="758"/>
        <v>15691.478587779733</v>
      </c>
      <c r="Q5382" s="66">
        <f t="shared" si="759"/>
        <v>15052.078993152329</v>
      </c>
      <c r="R5382" s="66">
        <f t="shared" si="760"/>
        <v>15614.419666578126</v>
      </c>
      <c r="S5382" s="67">
        <f>E5382/INDEX('CCG overall weighted population'!$F$4:$F$195,MATCH(A5382,'CCG overall weighted population'!$A$4:$A$195,0))*INDEX('CCG overall weighted population'!$T$4:$T$195,MATCH(A5382,'CCG overall weighted population'!$A$4:$A$195,0))</f>
        <v>0</v>
      </c>
      <c r="T5382" s="66">
        <f t="shared" si="761"/>
        <v>19597.642377192813</v>
      </c>
      <c r="U5382" s="66">
        <f t="shared" si="762"/>
        <v>19597.642377192813</v>
      </c>
      <c r="V5382" s="81">
        <f t="shared" si="763"/>
        <v>15607.25167910786</v>
      </c>
      <c r="W5382" s="110">
        <f t="shared" si="764"/>
        <v>0.85597364499032225</v>
      </c>
    </row>
    <row r="5383" spans="1:23" x14ac:dyDescent="0.2">
      <c r="A5383" s="31" t="s">
        <v>169</v>
      </c>
      <c r="B5383" s="25" t="s">
        <v>334</v>
      </c>
      <c r="C5383" s="53" t="s">
        <v>4423</v>
      </c>
      <c r="D5383" s="25" t="s">
        <v>4422</v>
      </c>
      <c r="E5383" s="97">
        <v>5887.5</v>
      </c>
      <c r="F5383" s="27">
        <v>5821.3369140625</v>
      </c>
      <c r="G5383" s="27">
        <v>5610.21630859375</v>
      </c>
      <c r="H5383" s="27">
        <v>2765.49462890625</v>
      </c>
      <c r="I5383" s="27">
        <v>4067.219970703125</v>
      </c>
      <c r="J5383" s="27">
        <f t="shared" si="756"/>
        <v>5276.7834706004915</v>
      </c>
      <c r="K5383" s="28">
        <v>1.0141681432723999</v>
      </c>
      <c r="L5383" s="28">
        <v>1.0015689134597778</v>
      </c>
      <c r="M5383" s="27">
        <v>6119.83056640625</v>
      </c>
      <c r="N5383" s="27">
        <v>4242.9965951871209</v>
      </c>
      <c r="O5383" s="66">
        <f t="shared" si="757"/>
        <v>5254.9339451260212</v>
      </c>
      <c r="P5383" s="66">
        <f t="shared" si="758"/>
        <v>5287.6106865433858</v>
      </c>
      <c r="Q5383" s="66">
        <f t="shared" si="759"/>
        <v>5932.1471692843379</v>
      </c>
      <c r="R5383" s="66">
        <f t="shared" si="760"/>
        <v>5365.2886933053987</v>
      </c>
      <c r="S5383" s="67">
        <f>E5383/INDEX('CCG overall weighted population'!$F$4:$F$195,MATCH(A5383,'CCG overall weighted population'!$A$4:$A$195,0))*INDEX('CCG overall weighted population'!$T$4:$T$195,MATCH(A5383,'CCG overall weighted population'!$A$4:$A$195,0))</f>
        <v>0</v>
      </c>
      <c r="T5383" s="66">
        <f t="shared" si="761"/>
        <v>6733.9684283532597</v>
      </c>
      <c r="U5383" s="66">
        <f t="shared" si="762"/>
        <v>6733.9684283532597</v>
      </c>
      <c r="V5383" s="81">
        <f t="shared" si="763"/>
        <v>5362.8256928898081</v>
      </c>
      <c r="W5383" s="110">
        <f t="shared" si="764"/>
        <v>0.91088334486451095</v>
      </c>
    </row>
    <row r="5384" spans="1:23" x14ac:dyDescent="0.2">
      <c r="A5384" s="31" t="s">
        <v>169</v>
      </c>
      <c r="B5384" s="25" t="s">
        <v>334</v>
      </c>
      <c r="C5384" s="53" t="s">
        <v>4421</v>
      </c>
      <c r="D5384" s="25" t="s">
        <v>4420</v>
      </c>
      <c r="E5384" s="97">
        <v>13327.25</v>
      </c>
      <c r="F5384" s="27">
        <v>12503.68359375</v>
      </c>
      <c r="G5384" s="27">
        <v>12170.9365234375</v>
      </c>
      <c r="H5384" s="27">
        <v>14045.474609375</v>
      </c>
      <c r="I5384" s="27">
        <v>15238.828125</v>
      </c>
      <c r="J5384" s="27">
        <f t="shared" si="756"/>
        <v>12827.335596125467</v>
      </c>
      <c r="K5384" s="28">
        <v>1.0141681432723999</v>
      </c>
      <c r="L5384" s="28">
        <v>1.0015689134597778</v>
      </c>
      <c r="M5384" s="27">
        <v>12587.8505859375</v>
      </c>
      <c r="N5384" s="27">
        <v>13381.014898456706</v>
      </c>
      <c r="O5384" s="66">
        <f t="shared" si="757"/>
        <v>13085.725726960263</v>
      </c>
      <c r="P5384" s="66">
        <f t="shared" si="758"/>
        <v>13167.09665955496</v>
      </c>
      <c r="Q5384" s="66">
        <f t="shared" si="759"/>
        <v>12667.16701718942</v>
      </c>
      <c r="R5384" s="66">
        <f t="shared" si="760"/>
        <v>13106.846325896486</v>
      </c>
      <c r="S5384" s="67">
        <f>E5384/INDEX('CCG overall weighted population'!$F$4:$F$195,MATCH(A5384,'CCG overall weighted population'!$A$4:$A$195,0))*INDEX('CCG overall weighted population'!$T$4:$T$195,MATCH(A5384,'CCG overall weighted population'!$A$4:$A$195,0))</f>
        <v>0</v>
      </c>
      <c r="T5384" s="66">
        <f t="shared" si="761"/>
        <v>16450.389606060464</v>
      </c>
      <c r="U5384" s="66">
        <f t="shared" si="762"/>
        <v>16450.389606060464</v>
      </c>
      <c r="V5384" s="81">
        <f t="shared" si="763"/>
        <v>13100.829470179469</v>
      </c>
      <c r="W5384" s="110">
        <f t="shared" si="764"/>
        <v>0.98301070889939557</v>
      </c>
    </row>
    <row r="5385" spans="1:23" x14ac:dyDescent="0.2">
      <c r="A5385" s="31" t="s">
        <v>169</v>
      </c>
      <c r="B5385" s="25" t="s">
        <v>334</v>
      </c>
      <c r="C5385" s="53" t="s">
        <v>4419</v>
      </c>
      <c r="D5385" s="25" t="s">
        <v>4418</v>
      </c>
      <c r="E5385" s="97">
        <v>13962.833984375</v>
      </c>
      <c r="F5385" s="27">
        <v>14915.685546875</v>
      </c>
      <c r="G5385" s="27">
        <v>14510.4208984375</v>
      </c>
      <c r="H5385" s="27">
        <v>8684.3740234375</v>
      </c>
      <c r="I5385" s="27">
        <v>9092.6806640625</v>
      </c>
      <c r="J5385" s="27">
        <f t="shared" si="756"/>
        <v>13713.305674161518</v>
      </c>
      <c r="K5385" s="28">
        <v>1.0141681432723999</v>
      </c>
      <c r="L5385" s="28">
        <v>1.0015689134597778</v>
      </c>
      <c r="M5385" s="27">
        <v>14319.6533203125</v>
      </c>
      <c r="N5385" s="27">
        <v>8138.1614229592569</v>
      </c>
      <c r="O5385" s="66">
        <f t="shared" si="757"/>
        <v>13363.11711698289</v>
      </c>
      <c r="P5385" s="66">
        <f t="shared" si="758"/>
        <v>13446.212951701538</v>
      </c>
      <c r="Q5385" s="66">
        <f t="shared" si="759"/>
        <v>13701.504130577176</v>
      </c>
      <c r="R5385" s="66">
        <f t="shared" si="760"/>
        <v>13476.980038515077</v>
      </c>
      <c r="S5385" s="67">
        <f>E5385/INDEX('CCG overall weighted population'!$F$4:$F$195,MATCH(A5385,'CCG overall weighted population'!$A$4:$A$195,0))*INDEX('CCG overall weighted population'!$T$4:$T$195,MATCH(A5385,'CCG overall weighted population'!$A$4:$A$195,0))</f>
        <v>0</v>
      </c>
      <c r="T5385" s="66">
        <f t="shared" si="761"/>
        <v>16914.944055507476</v>
      </c>
      <c r="U5385" s="66">
        <f t="shared" si="762"/>
        <v>16914.944055507476</v>
      </c>
      <c r="V5385" s="81">
        <f t="shared" si="763"/>
        <v>13470.793268457917</v>
      </c>
      <c r="W5385" s="110">
        <f t="shared" si="764"/>
        <v>0.96476068422300965</v>
      </c>
    </row>
    <row r="5386" spans="1:23" x14ac:dyDescent="0.2">
      <c r="A5386" s="31" t="s">
        <v>169</v>
      </c>
      <c r="B5386" s="25" t="s">
        <v>334</v>
      </c>
      <c r="C5386" s="53" t="s">
        <v>4417</v>
      </c>
      <c r="D5386" s="25" t="s">
        <v>4416</v>
      </c>
      <c r="E5386" s="97">
        <v>8083.4169921875</v>
      </c>
      <c r="F5386" s="27">
        <v>7862.0771484375</v>
      </c>
      <c r="G5386" s="27">
        <v>8990.044921875</v>
      </c>
      <c r="H5386" s="27">
        <v>11241.6943359375</v>
      </c>
      <c r="I5386" s="27">
        <v>8541.3203125</v>
      </c>
      <c r="J5386" s="27">
        <f t="shared" si="756"/>
        <v>8469.1753326440848</v>
      </c>
      <c r="K5386" s="28">
        <v>1.0141681432723999</v>
      </c>
      <c r="L5386" s="28">
        <v>1.0015689134597778</v>
      </c>
      <c r="M5386" s="27">
        <v>8139.47314453125</v>
      </c>
      <c r="N5386" s="27">
        <v>8070.9254058181696</v>
      </c>
      <c r="O5386" s="66">
        <f t="shared" si="757"/>
        <v>8562.1908770552745</v>
      </c>
      <c r="P5386" s="66">
        <f t="shared" si="758"/>
        <v>8615.4331252314205</v>
      </c>
      <c r="Q5386" s="66">
        <f t="shared" si="759"/>
        <v>8132.6183706599422</v>
      </c>
      <c r="R5386" s="66">
        <f t="shared" si="760"/>
        <v>8557.2454372189222</v>
      </c>
      <c r="S5386" s="67">
        <f>E5386/INDEX('CCG overall weighted population'!$F$4:$F$195,MATCH(A5386,'CCG overall weighted population'!$A$4:$A$195,0))*INDEX('CCG overall weighted population'!$T$4:$T$195,MATCH(A5386,'CCG overall weighted population'!$A$4:$A$195,0))</f>
        <v>0</v>
      </c>
      <c r="T5386" s="66">
        <f t="shared" si="761"/>
        <v>10740.19011871691</v>
      </c>
      <c r="U5386" s="66">
        <f t="shared" si="762"/>
        <v>10740.19011871691</v>
      </c>
      <c r="V5386" s="81">
        <f t="shared" si="763"/>
        <v>8553.3171306033837</v>
      </c>
      <c r="W5386" s="110">
        <f t="shared" si="764"/>
        <v>1.0581313742529965</v>
      </c>
    </row>
    <row r="5387" spans="1:23" x14ac:dyDescent="0.2">
      <c r="A5387" s="31" t="s">
        <v>169</v>
      </c>
      <c r="B5387" s="25" t="s">
        <v>334</v>
      </c>
      <c r="C5387" s="53" t="s">
        <v>4415</v>
      </c>
      <c r="D5387" s="25" t="s">
        <v>4414</v>
      </c>
      <c r="E5387" s="97">
        <v>7426.4169921875</v>
      </c>
      <c r="F5387" s="27">
        <v>7148.88720703125</v>
      </c>
      <c r="G5387" s="27">
        <v>6407.50439453125</v>
      </c>
      <c r="H5387" s="27">
        <v>4481.462890625</v>
      </c>
      <c r="I5387" s="27">
        <v>5814.96337890625</v>
      </c>
      <c r="J5387" s="27">
        <f t="shared" si="756"/>
        <v>6646.0355645016498</v>
      </c>
      <c r="K5387" s="28">
        <v>1.0141681432723999</v>
      </c>
      <c r="L5387" s="28">
        <v>1.0015689134597778</v>
      </c>
      <c r="M5387" s="27">
        <v>7104.92578125</v>
      </c>
      <c r="N5387" s="27">
        <v>4921.0674092843074</v>
      </c>
      <c r="O5387" s="66">
        <f t="shared" si="757"/>
        <v>6575.5570931736665</v>
      </c>
      <c r="P5387" s="66">
        <f t="shared" si="758"/>
        <v>6616.4458619103398</v>
      </c>
      <c r="Q5387" s="66">
        <f t="shared" si="759"/>
        <v>6886.5399440534311</v>
      </c>
      <c r="R5387" s="66">
        <f t="shared" si="760"/>
        <v>6648.9969594833883</v>
      </c>
      <c r="S5387" s="67">
        <f>E5387/INDEX('CCG overall weighted population'!$F$4:$F$195,MATCH(A5387,'CCG overall weighted population'!$A$4:$A$195,0))*INDEX('CCG overall weighted population'!$T$4:$T$195,MATCH(A5387,'CCG overall weighted population'!$A$4:$A$195,0))</f>
        <v>0</v>
      </c>
      <c r="T5387" s="66">
        <f t="shared" si="761"/>
        <v>8345.149378680293</v>
      </c>
      <c r="U5387" s="66">
        <f t="shared" si="762"/>
        <v>8345.149378680293</v>
      </c>
      <c r="V5387" s="81">
        <f t="shared" si="763"/>
        <v>6645.9446573221076</v>
      </c>
      <c r="W5387" s="110">
        <f t="shared" si="764"/>
        <v>0.89490593705060739</v>
      </c>
    </row>
    <row r="5388" spans="1:23" x14ac:dyDescent="0.2">
      <c r="A5388" s="31" t="s">
        <v>169</v>
      </c>
      <c r="B5388" s="25" t="s">
        <v>334</v>
      </c>
      <c r="C5388" s="53" t="s">
        <v>4413</v>
      </c>
      <c r="D5388" s="25" t="s">
        <v>4412</v>
      </c>
      <c r="E5388" s="97">
        <v>25665.75</v>
      </c>
      <c r="F5388" s="27">
        <v>17509.23046875</v>
      </c>
      <c r="G5388" s="27">
        <v>15215.6767578125</v>
      </c>
      <c r="H5388" s="27">
        <v>29995.8046875</v>
      </c>
      <c r="I5388" s="27">
        <v>21711.43359375</v>
      </c>
      <c r="J5388" s="27">
        <f t="shared" si="756"/>
        <v>19408.37315213932</v>
      </c>
      <c r="K5388" s="28">
        <v>1.0141681432723999</v>
      </c>
      <c r="L5388" s="28">
        <v>1.0015689134597778</v>
      </c>
      <c r="M5388" s="27">
        <v>18461.974609375</v>
      </c>
      <c r="N5388" s="27">
        <v>24070.874018876104</v>
      </c>
      <c r="O5388" s="66">
        <f t="shared" si="757"/>
        <v>20187.833097117753</v>
      </c>
      <c r="P5388" s="66">
        <f t="shared" si="758"/>
        <v>20313.367044600243</v>
      </c>
      <c r="Q5388" s="66">
        <f t="shared" si="759"/>
        <v>19022.86455032511</v>
      </c>
      <c r="R5388" s="66">
        <f t="shared" si="760"/>
        <v>20157.838747659775</v>
      </c>
      <c r="S5388" s="67">
        <f>E5388/INDEX('CCG overall weighted population'!$F$4:$F$195,MATCH(A5388,'CCG overall weighted population'!$A$4:$A$195,0))*INDEX('CCG overall weighted population'!$T$4:$T$195,MATCH(A5388,'CCG overall weighted population'!$A$4:$A$195,0))</f>
        <v>0</v>
      </c>
      <c r="T5388" s="66">
        <f t="shared" si="761"/>
        <v>25300.083084056761</v>
      </c>
      <c r="U5388" s="66">
        <f t="shared" si="762"/>
        <v>25300.083084056761</v>
      </c>
      <c r="V5388" s="81">
        <f t="shared" si="763"/>
        <v>20148.585048921279</v>
      </c>
      <c r="W5388" s="110">
        <f t="shared" si="764"/>
        <v>0.7850378441666922</v>
      </c>
    </row>
    <row r="5389" spans="1:23" x14ac:dyDescent="0.2">
      <c r="A5389" s="31" t="s">
        <v>169</v>
      </c>
      <c r="B5389" s="25" t="s">
        <v>334</v>
      </c>
      <c r="C5389" s="53" t="s">
        <v>4411</v>
      </c>
      <c r="D5389" s="25" t="s">
        <v>4410</v>
      </c>
      <c r="E5389" s="97">
        <v>8507.5830078125</v>
      </c>
      <c r="F5389" s="27">
        <v>8738.3740234375</v>
      </c>
      <c r="G5389" s="27">
        <v>8313.09375</v>
      </c>
      <c r="H5389" s="27">
        <v>5594.10107421875</v>
      </c>
      <c r="I5389" s="27">
        <v>7121.8310546875</v>
      </c>
      <c r="J5389" s="27">
        <f t="shared" si="756"/>
        <v>8172.5642827520769</v>
      </c>
      <c r="K5389" s="28">
        <v>1.0141681432723999</v>
      </c>
      <c r="L5389" s="28">
        <v>1.0015689134597778</v>
      </c>
      <c r="M5389" s="27">
        <v>8756.8369140625</v>
      </c>
      <c r="N5389" s="27">
        <v>6311.8045724481044</v>
      </c>
      <c r="O5389" s="66">
        <f t="shared" si="757"/>
        <v>8112.3496597537705</v>
      </c>
      <c r="P5389" s="66">
        <f t="shared" si="758"/>
        <v>8162.7946615153787</v>
      </c>
      <c r="Q5389" s="66">
        <f t="shared" si="759"/>
        <v>8512.3336799010613</v>
      </c>
      <c r="R5389" s="66">
        <f t="shared" si="760"/>
        <v>8204.9202742010821</v>
      </c>
      <c r="S5389" s="67">
        <f>E5389/INDEX('CCG overall weighted population'!$F$4:$F$195,MATCH(A5389,'CCG overall weighted population'!$A$4:$A$195,0))*INDEX('CCG overall weighted population'!$T$4:$T$195,MATCH(A5389,'CCG overall weighted population'!$A$4:$A$195,0))</f>
        <v>0</v>
      </c>
      <c r="T5389" s="66">
        <f t="shared" si="761"/>
        <v>10297.987161914805</v>
      </c>
      <c r="U5389" s="66">
        <f t="shared" si="762"/>
        <v>10297.987161914805</v>
      </c>
      <c r="V5389" s="81">
        <f t="shared" si="763"/>
        <v>8201.1537066964374</v>
      </c>
      <c r="W5389" s="110">
        <f t="shared" si="764"/>
        <v>0.96398162664593823</v>
      </c>
    </row>
    <row r="5390" spans="1:23" x14ac:dyDescent="0.2">
      <c r="A5390" s="31" t="s">
        <v>169</v>
      </c>
      <c r="B5390" s="25" t="s">
        <v>334</v>
      </c>
      <c r="C5390" s="53" t="s">
        <v>4409</v>
      </c>
      <c r="D5390" s="25" t="s">
        <v>4408</v>
      </c>
      <c r="E5390" s="97">
        <v>16929.166015625</v>
      </c>
      <c r="F5390" s="27">
        <v>11365.0234375</v>
      </c>
      <c r="G5390" s="27">
        <v>10882.01953125</v>
      </c>
      <c r="H5390" s="27">
        <v>19318.515625</v>
      </c>
      <c r="I5390" s="27">
        <v>9195.8115234375</v>
      </c>
      <c r="J5390" s="27">
        <f t="shared" si="756"/>
        <v>12435.547394934778</v>
      </c>
      <c r="K5390" s="28">
        <v>1.0141681432723999</v>
      </c>
      <c r="L5390" s="28">
        <v>1.0015689134597778</v>
      </c>
      <c r="M5390" s="27">
        <v>12245.67578125</v>
      </c>
      <c r="N5390" s="27">
        <v>9686.5786774294011</v>
      </c>
      <c r="O5390" s="66">
        <f t="shared" si="757"/>
        <v>12352.29368449066</v>
      </c>
      <c r="P5390" s="66">
        <f t="shared" si="758"/>
        <v>12429.103918616212</v>
      </c>
      <c r="Q5390" s="66">
        <f t="shared" si="759"/>
        <v>11989.766070867941</v>
      </c>
      <c r="R5390" s="66">
        <f t="shared" si="760"/>
        <v>12376.15596419931</v>
      </c>
      <c r="S5390" s="67">
        <f>E5390/INDEX('CCG overall weighted population'!$F$4:$F$195,MATCH(A5390,'CCG overall weighted population'!$A$4:$A$195,0))*INDEX('CCG overall weighted population'!$T$4:$T$195,MATCH(A5390,'CCG overall weighted population'!$A$4:$A$195,0))</f>
        <v>0</v>
      </c>
      <c r="T5390" s="66">
        <f t="shared" si="761"/>
        <v>15533.300869957529</v>
      </c>
      <c r="U5390" s="66">
        <f t="shared" si="762"/>
        <v>15533.300869957529</v>
      </c>
      <c r="V5390" s="81">
        <f t="shared" si="763"/>
        <v>12370.474540696177</v>
      </c>
      <c r="W5390" s="110">
        <f t="shared" si="764"/>
        <v>0.73071966624219309</v>
      </c>
    </row>
    <row r="5391" spans="1:23" x14ac:dyDescent="0.2">
      <c r="A5391" s="31" t="s">
        <v>169</v>
      </c>
      <c r="B5391" s="25" t="s">
        <v>334</v>
      </c>
      <c r="C5391" s="53" t="s">
        <v>4407</v>
      </c>
      <c r="D5391" s="25" t="s">
        <v>4406</v>
      </c>
      <c r="E5391" s="97">
        <v>19311.748046875</v>
      </c>
      <c r="F5391" s="27">
        <v>8067.2802734375</v>
      </c>
      <c r="G5391" s="27">
        <v>7167.4580078125</v>
      </c>
      <c r="H5391" s="27">
        <v>17372.82421875</v>
      </c>
      <c r="I5391" s="27">
        <v>16991.517578125</v>
      </c>
      <c r="J5391" s="27">
        <f t="shared" si="756"/>
        <v>9775.8437670523508</v>
      </c>
      <c r="K5391" s="28">
        <v>1.0141681432723999</v>
      </c>
      <c r="L5391" s="28">
        <v>1.0015689134597778</v>
      </c>
      <c r="M5391" s="27">
        <v>7515.81591796875</v>
      </c>
      <c r="N5391" s="27">
        <v>18955.235984318148</v>
      </c>
      <c r="O5391" s="66">
        <f t="shared" si="757"/>
        <v>10862.30936607982</v>
      </c>
      <c r="P5391" s="66">
        <f t="shared" si="758"/>
        <v>10929.854434782352</v>
      </c>
      <c r="Q5391" s="66">
        <f t="shared" si="759"/>
        <v>8659.7579246036894</v>
      </c>
      <c r="R5391" s="66">
        <f t="shared" si="760"/>
        <v>10656.267792614024</v>
      </c>
      <c r="S5391" s="67">
        <f>E5391/INDEX('CCG overall weighted population'!$F$4:$F$195,MATCH(A5391,'CCG overall weighted population'!$A$4:$A$195,0))*INDEX('CCG overall weighted population'!$T$4:$T$195,MATCH(A5391,'CCG overall weighted population'!$A$4:$A$195,0))</f>
        <v>0</v>
      </c>
      <c r="T5391" s="66">
        <f t="shared" si="761"/>
        <v>13374.670960218527</v>
      </c>
      <c r="U5391" s="66">
        <f t="shared" si="762"/>
        <v>13374.670960218527</v>
      </c>
      <c r="V5391" s="81">
        <f t="shared" si="763"/>
        <v>10651.375904497248</v>
      </c>
      <c r="W5391" s="110">
        <f t="shared" si="764"/>
        <v>0.55154903008486789</v>
      </c>
    </row>
    <row r="5392" spans="1:23" x14ac:dyDescent="0.2">
      <c r="A5392" s="31" t="s">
        <v>169</v>
      </c>
      <c r="B5392" s="25" t="s">
        <v>334</v>
      </c>
      <c r="C5392" s="53" t="s">
        <v>4405</v>
      </c>
      <c r="D5392" s="25" t="s">
        <v>4404</v>
      </c>
      <c r="E5392" s="97">
        <v>10913.583984375</v>
      </c>
      <c r="F5392" s="27">
        <v>10051.865234375</v>
      </c>
      <c r="G5392" s="27">
        <v>8821.203125</v>
      </c>
      <c r="H5392" s="27">
        <v>7376.974609375</v>
      </c>
      <c r="I5392" s="27">
        <v>8967.8701171875</v>
      </c>
      <c r="J5392" s="27">
        <f t="shared" si="756"/>
        <v>9526.9252220518756</v>
      </c>
      <c r="K5392" s="28">
        <v>1.0141681432723999</v>
      </c>
      <c r="L5392" s="28">
        <v>1.0015689134597778</v>
      </c>
      <c r="M5392" s="27">
        <v>10118.9228515625</v>
      </c>
      <c r="N5392" s="27">
        <v>6662.3957242424594</v>
      </c>
      <c r="O5392" s="66">
        <f t="shared" si="757"/>
        <v>9386.0955113276086</v>
      </c>
      <c r="P5392" s="66">
        <f t="shared" si="758"/>
        <v>9444.4610434437272</v>
      </c>
      <c r="Q5392" s="66">
        <f t="shared" si="759"/>
        <v>9773.2701388304959</v>
      </c>
      <c r="R5392" s="66">
        <f t="shared" si="760"/>
        <v>9484.088335022705</v>
      </c>
      <c r="S5392" s="67">
        <f>E5392/INDEX('CCG overall weighted population'!$F$4:$F$195,MATCH(A5392,'CCG overall weighted population'!$A$4:$A$195,0))*INDEX('CCG overall weighted population'!$T$4:$T$195,MATCH(A5392,'CCG overall weighted population'!$A$4:$A$195,0))</f>
        <v>0</v>
      </c>
      <c r="T5392" s="66">
        <f t="shared" si="761"/>
        <v>11903.469705077625</v>
      </c>
      <c r="U5392" s="66">
        <f t="shared" si="762"/>
        <v>11903.469705077625</v>
      </c>
      <c r="V5392" s="81">
        <f t="shared" si="763"/>
        <v>9479.7345500083393</v>
      </c>
      <c r="W5392" s="110">
        <f t="shared" si="764"/>
        <v>0.86861791356354556</v>
      </c>
    </row>
    <row r="5393" spans="1:23" x14ac:dyDescent="0.2">
      <c r="A5393" s="31" t="s">
        <v>169</v>
      </c>
      <c r="B5393" s="25" t="s">
        <v>334</v>
      </c>
      <c r="C5393" s="53" t="s">
        <v>4403</v>
      </c>
      <c r="D5393" s="25" t="s">
        <v>4402</v>
      </c>
      <c r="E5393" s="97">
        <v>3924.0830078125</v>
      </c>
      <c r="F5393" s="27">
        <v>3797.710693359375</v>
      </c>
      <c r="G5393" s="27">
        <v>4074.7900390625</v>
      </c>
      <c r="H5393" s="27">
        <v>2472.68896484375</v>
      </c>
      <c r="I5393" s="27">
        <v>2449.3154296875</v>
      </c>
      <c r="J5393" s="27">
        <f t="shared" si="756"/>
        <v>3560.7453074570908</v>
      </c>
      <c r="K5393" s="28">
        <v>1.0141681432723999</v>
      </c>
      <c r="L5393" s="28">
        <v>1.0015689134597778</v>
      </c>
      <c r="M5393" s="27">
        <v>4140.36376953125</v>
      </c>
      <c r="N5393" s="27">
        <v>2348.8036800653581</v>
      </c>
      <c r="O5393" s="66">
        <f t="shared" si="757"/>
        <v>3493.7560125900895</v>
      </c>
      <c r="P5393" s="66">
        <f t="shared" si="758"/>
        <v>3515.4812260734402</v>
      </c>
      <c r="Q5393" s="66">
        <f t="shared" si="759"/>
        <v>3961.2077605846607</v>
      </c>
      <c r="R5393" s="66">
        <f t="shared" si="760"/>
        <v>3569.1991298521884</v>
      </c>
      <c r="S5393" s="67">
        <f>E5393/INDEX('CCG overall weighted population'!$F$4:$F$195,MATCH(A5393,'CCG overall weighted population'!$A$4:$A$195,0))*INDEX('CCG overall weighted population'!$T$4:$T$195,MATCH(A5393,'CCG overall weighted population'!$A$4:$A$195,0))</f>
        <v>0</v>
      </c>
      <c r="T5393" s="66">
        <f t="shared" si="761"/>
        <v>4479.698228525961</v>
      </c>
      <c r="U5393" s="66">
        <f t="shared" si="762"/>
        <v>4479.698228525961</v>
      </c>
      <c r="V5393" s="81">
        <f t="shared" si="763"/>
        <v>3567.5606459899645</v>
      </c>
      <c r="W5393" s="110">
        <f t="shared" si="764"/>
        <v>0.90914505092967424</v>
      </c>
    </row>
    <row r="5394" spans="1:23" x14ac:dyDescent="0.2">
      <c r="A5394" s="31" t="s">
        <v>169</v>
      </c>
      <c r="B5394" s="25" t="s">
        <v>334</v>
      </c>
      <c r="C5394" s="53" t="s">
        <v>4401</v>
      </c>
      <c r="D5394" s="25" t="s">
        <v>4400</v>
      </c>
      <c r="E5394" s="97">
        <v>15344.66796875</v>
      </c>
      <c r="F5394" s="27">
        <v>7427.04248046875</v>
      </c>
      <c r="G5394" s="27">
        <v>7593.5478515625</v>
      </c>
      <c r="H5394" s="27">
        <v>20704.33984375</v>
      </c>
      <c r="I5394" s="27">
        <v>5104.58984375</v>
      </c>
      <c r="J5394" s="27">
        <f t="shared" si="756"/>
        <v>9330.6422044104002</v>
      </c>
      <c r="K5394" s="28">
        <v>1.0141681432723999</v>
      </c>
      <c r="L5394" s="28">
        <v>1.0015689134597778</v>
      </c>
      <c r="M5394" s="27">
        <v>7243.58154296875</v>
      </c>
      <c r="N5394" s="27">
        <v>10918.283297952697</v>
      </c>
      <c r="O5394" s="66">
        <f t="shared" si="757"/>
        <v>9638.9525754077749</v>
      </c>
      <c r="P5394" s="66">
        <f t="shared" si="758"/>
        <v>9698.8904479157591</v>
      </c>
      <c r="Q5394" s="66">
        <f t="shared" si="759"/>
        <v>7611.0517184671444</v>
      </c>
      <c r="R5394" s="66">
        <f t="shared" si="760"/>
        <v>9447.2690807986928</v>
      </c>
      <c r="S5394" s="67">
        <f>E5394/INDEX('CCG overall weighted population'!$F$4:$F$195,MATCH(A5394,'CCG overall weighted population'!$A$4:$A$195,0))*INDEX('CCG overall weighted population'!$T$4:$T$195,MATCH(A5394,'CCG overall weighted population'!$A$4:$A$195,0))</f>
        <v>0</v>
      </c>
      <c r="T5394" s="66">
        <f t="shared" si="761"/>
        <v>11857.257896231367</v>
      </c>
      <c r="U5394" s="66">
        <f t="shared" si="762"/>
        <v>11857.257896231367</v>
      </c>
      <c r="V5394" s="81">
        <f t="shared" si="763"/>
        <v>9442.932198106575</v>
      </c>
      <c r="W5394" s="110">
        <f t="shared" si="764"/>
        <v>0.61538849959721942</v>
      </c>
    </row>
    <row r="5395" spans="1:23" x14ac:dyDescent="0.2">
      <c r="A5395" s="31" t="s">
        <v>169</v>
      </c>
      <c r="B5395" s="25" t="s">
        <v>334</v>
      </c>
      <c r="C5395" s="53" t="s">
        <v>4399</v>
      </c>
      <c r="D5395" s="25" t="s">
        <v>4398</v>
      </c>
      <c r="E5395" s="97">
        <v>17349.5</v>
      </c>
      <c r="F5395" s="27">
        <v>17528.666015625</v>
      </c>
      <c r="G5395" s="27">
        <v>15968.9765625</v>
      </c>
      <c r="H5395" s="27">
        <v>12896.8115234375</v>
      </c>
      <c r="I5395" s="27">
        <v>17224.224609375</v>
      </c>
      <c r="J5395" s="27">
        <f t="shared" si="756"/>
        <v>16721.837713770808</v>
      </c>
      <c r="K5395" s="28">
        <v>1.0141681432723999</v>
      </c>
      <c r="L5395" s="28">
        <v>1.0015689134597778</v>
      </c>
      <c r="M5395" s="27">
        <v>16462.994140625</v>
      </c>
      <c r="N5395" s="27">
        <v>11075.03712334143</v>
      </c>
      <c r="O5395" s="66">
        <f t="shared" si="757"/>
        <v>16411.782912215123</v>
      </c>
      <c r="P5395" s="66">
        <f t="shared" si="758"/>
        <v>16513.836257132574</v>
      </c>
      <c r="Q5395" s="66">
        <f t="shared" si="759"/>
        <v>15924.198438896643</v>
      </c>
      <c r="R5395" s="66">
        <f t="shared" si="760"/>
        <v>16442.774507086568</v>
      </c>
      <c r="S5395" s="67">
        <f>E5395/INDEX('CCG overall weighted population'!$F$4:$F$195,MATCH(A5395,'CCG overall weighted population'!$A$4:$A$195,0))*INDEX('CCG overall weighted population'!$T$4:$T$195,MATCH(A5395,'CCG overall weighted population'!$A$4:$A$195,0))</f>
        <v>0</v>
      </c>
      <c r="T5395" s="66">
        <f t="shared" si="761"/>
        <v>20637.30970216222</v>
      </c>
      <c r="U5395" s="66">
        <f t="shared" si="762"/>
        <v>20637.30970216222</v>
      </c>
      <c r="V5395" s="81">
        <f t="shared" si="763"/>
        <v>16435.226253346755</v>
      </c>
      <c r="W5395" s="110">
        <f t="shared" si="764"/>
        <v>0.94730258816373702</v>
      </c>
    </row>
    <row r="5396" spans="1:23" x14ac:dyDescent="0.2">
      <c r="A5396" s="31" t="s">
        <v>169</v>
      </c>
      <c r="B5396" s="25" t="s">
        <v>334</v>
      </c>
      <c r="C5396" s="53" t="s">
        <v>4397</v>
      </c>
      <c r="D5396" s="25" t="s">
        <v>4396</v>
      </c>
      <c r="E5396" s="97">
        <v>15469.833984375</v>
      </c>
      <c r="F5396" s="27">
        <v>14311.0244140625</v>
      </c>
      <c r="G5396" s="27">
        <v>14884.619140625</v>
      </c>
      <c r="H5396" s="27">
        <v>9988.978515625</v>
      </c>
      <c r="I5396" s="27">
        <v>13299.083984375</v>
      </c>
      <c r="J5396" s="27">
        <f t="shared" si="756"/>
        <v>13657.97367468477</v>
      </c>
      <c r="K5396" s="28">
        <v>1.0141681432723999</v>
      </c>
      <c r="L5396" s="28">
        <v>1.0015689134597778</v>
      </c>
      <c r="M5396" s="27">
        <v>15197.4267578125</v>
      </c>
      <c r="N5396" s="27">
        <v>9592.2242646829291</v>
      </c>
      <c r="O5396" s="66">
        <f t="shared" si="757"/>
        <v>13460.231307255679</v>
      </c>
      <c r="P5396" s="66">
        <f t="shared" si="758"/>
        <v>13543.931026878807</v>
      </c>
      <c r="Q5396" s="66">
        <f t="shared" si="759"/>
        <v>14636.906508499544</v>
      </c>
      <c r="R5396" s="66">
        <f t="shared" si="760"/>
        <v>13675.653837185842</v>
      </c>
      <c r="S5396" s="67">
        <f>E5396/INDEX('CCG overall weighted population'!$F$4:$F$195,MATCH(A5396,'CCG overall weighted population'!$A$4:$A$195,0))*INDEX('CCG overall weighted population'!$T$4:$T$195,MATCH(A5396,'CCG overall weighted population'!$A$4:$A$195,0))</f>
        <v>0</v>
      </c>
      <c r="T5396" s="66">
        <f t="shared" si="761"/>
        <v>17164.299339866968</v>
      </c>
      <c r="U5396" s="66">
        <f t="shared" si="762"/>
        <v>17164.299339866968</v>
      </c>
      <c r="V5396" s="81">
        <f t="shared" si="763"/>
        <v>13669.375863527781</v>
      </c>
      <c r="W5396" s="110">
        <f t="shared" si="764"/>
        <v>0.88361490351701666</v>
      </c>
    </row>
    <row r="5397" spans="1:23" x14ac:dyDescent="0.2">
      <c r="A5397" s="31" t="s">
        <v>169</v>
      </c>
      <c r="B5397" s="25" t="s">
        <v>334</v>
      </c>
      <c r="C5397" s="53" t="s">
        <v>4395</v>
      </c>
      <c r="D5397" s="25" t="s">
        <v>4394</v>
      </c>
      <c r="E5397" s="97">
        <v>8893.5</v>
      </c>
      <c r="F5397" s="27">
        <v>8170.98193359375</v>
      </c>
      <c r="G5397" s="27">
        <v>8970.1142578125</v>
      </c>
      <c r="H5397" s="27">
        <v>5425.6474609375</v>
      </c>
      <c r="I5397" s="27">
        <v>5536.5302734375</v>
      </c>
      <c r="J5397" s="27">
        <f t="shared" si="756"/>
        <v>7701.0806483631968</v>
      </c>
      <c r="K5397" s="28">
        <v>1.0141681432723999</v>
      </c>
      <c r="L5397" s="28">
        <v>1.0015689134597778</v>
      </c>
      <c r="M5397" s="27">
        <v>8745.3857421875</v>
      </c>
      <c r="N5397" s="27">
        <v>5160.8055390220852</v>
      </c>
      <c r="O5397" s="66">
        <f t="shared" si="757"/>
        <v>7564.4133726363143</v>
      </c>
      <c r="P5397" s="66">
        <f t="shared" si="758"/>
        <v>7611.4511436783177</v>
      </c>
      <c r="Q5397" s="66">
        <f t="shared" si="759"/>
        <v>8386.9277218709576</v>
      </c>
      <c r="R5397" s="66">
        <f t="shared" si="760"/>
        <v>7704.9097398906915</v>
      </c>
      <c r="S5397" s="67">
        <f>E5397/INDEX('CCG overall weighted population'!$F$4:$F$195,MATCH(A5397,'CCG overall weighted population'!$A$4:$A$195,0))*INDEX('CCG overall weighted population'!$T$4:$T$195,MATCH(A5397,'CCG overall weighted population'!$A$4:$A$195,0))</f>
        <v>0</v>
      </c>
      <c r="T5397" s="66">
        <f t="shared" si="761"/>
        <v>9670.4244445364293</v>
      </c>
      <c r="U5397" s="66">
        <f t="shared" si="762"/>
        <v>9670.4244445364293</v>
      </c>
      <c r="V5397" s="81">
        <f t="shared" si="763"/>
        <v>7701.3727082459418</v>
      </c>
      <c r="W5397" s="110">
        <f t="shared" si="764"/>
        <v>0.86595521540967468</v>
      </c>
    </row>
    <row r="5398" spans="1:23" x14ac:dyDescent="0.2">
      <c r="A5398" s="31" t="s">
        <v>169</v>
      </c>
      <c r="B5398" s="25" t="s">
        <v>334</v>
      </c>
      <c r="C5398" s="53" t="s">
        <v>4393</v>
      </c>
      <c r="D5398" s="25" t="s">
        <v>4392</v>
      </c>
      <c r="E5398" s="97">
        <v>8511.1669921875</v>
      </c>
      <c r="F5398" s="27">
        <v>4758.794921875</v>
      </c>
      <c r="G5398" s="27">
        <v>5992.8916015625</v>
      </c>
      <c r="H5398" s="27">
        <v>9009.076171875</v>
      </c>
      <c r="I5398" s="27">
        <v>4335.6484375</v>
      </c>
      <c r="J5398" s="27">
        <f t="shared" si="756"/>
        <v>5457.2474530271393</v>
      </c>
      <c r="K5398" s="28">
        <v>1.0141681432723999</v>
      </c>
      <c r="L5398" s="28">
        <v>1.0015689134597778</v>
      </c>
      <c r="M5398" s="27">
        <v>5885.56787109375</v>
      </c>
      <c r="N5398" s="27">
        <v>4979.0576158460462</v>
      </c>
      <c r="O5398" s="66">
        <f t="shared" si="757"/>
        <v>5494.6771959904609</v>
      </c>
      <c r="P5398" s="66">
        <f t="shared" si="758"/>
        <v>5528.8447322107395</v>
      </c>
      <c r="Q5398" s="66">
        <f t="shared" si="759"/>
        <v>5794.9168455689805</v>
      </c>
      <c r="R5398" s="66">
        <f t="shared" si="760"/>
        <v>5560.9111116540444</v>
      </c>
      <c r="S5398" s="67">
        <f>E5398/INDEX('CCG overall weighted population'!$F$4:$F$195,MATCH(A5398,'CCG overall weighted population'!$A$4:$A$195,0))*INDEX('CCG overall weighted population'!$T$4:$T$195,MATCH(A5398,'CCG overall weighted population'!$A$4:$A$195,0))</f>
        <v>0</v>
      </c>
      <c r="T5398" s="66">
        <f t="shared" si="761"/>
        <v>6979.4939283476197</v>
      </c>
      <c r="U5398" s="66">
        <f t="shared" si="762"/>
        <v>6979.4939283476197</v>
      </c>
      <c r="V5398" s="81">
        <f t="shared" si="763"/>
        <v>5558.3583084104548</v>
      </c>
      <c r="W5398" s="110">
        <f t="shared" si="764"/>
        <v>0.65306653171210682</v>
      </c>
    </row>
    <row r="5399" spans="1:23" x14ac:dyDescent="0.2">
      <c r="A5399" s="31" t="s">
        <v>169</v>
      </c>
      <c r="B5399" s="25" t="s">
        <v>334</v>
      </c>
      <c r="C5399" s="53" t="s">
        <v>4391</v>
      </c>
      <c r="D5399" s="25" t="s">
        <v>4390</v>
      </c>
      <c r="E5399" s="97">
        <v>4881.25</v>
      </c>
      <c r="F5399" s="27">
        <v>5468.69970703125</v>
      </c>
      <c r="G5399" s="27">
        <v>5545.5966796875</v>
      </c>
      <c r="H5399" s="27">
        <v>3729.05810546875</v>
      </c>
      <c r="I5399" s="27">
        <v>5341.0205078125</v>
      </c>
      <c r="J5399" s="27">
        <f t="shared" si="756"/>
        <v>5207.6177858717265</v>
      </c>
      <c r="K5399" s="28">
        <v>1.0141681432723999</v>
      </c>
      <c r="L5399" s="28">
        <v>1.0015689134597778</v>
      </c>
      <c r="M5399" s="27">
        <v>5364.44482421875</v>
      </c>
      <c r="N5399" s="27">
        <v>3993.0247363785911</v>
      </c>
      <c r="O5399" s="66">
        <f t="shared" si="757"/>
        <v>5166.3127036205433</v>
      </c>
      <c r="P5399" s="66">
        <f t="shared" si="758"/>
        <v>5198.4383718135814</v>
      </c>
      <c r="Q5399" s="66">
        <f t="shared" si="759"/>
        <v>5227.3028154347348</v>
      </c>
      <c r="R5399" s="66">
        <f t="shared" si="760"/>
        <v>5201.9170460342411</v>
      </c>
      <c r="S5399" s="67">
        <f>E5399/INDEX('CCG overall weighted population'!$F$4:$F$195,MATCH(A5399,'CCG overall weighted population'!$A$4:$A$195,0))*INDEX('CCG overall weighted population'!$T$4:$T$195,MATCH(A5399,'CCG overall weighted population'!$A$4:$A$195,0))</f>
        <v>0</v>
      </c>
      <c r="T5399" s="66">
        <f t="shared" si="761"/>
        <v>6528.9208386150312</v>
      </c>
      <c r="U5399" s="66">
        <f t="shared" si="762"/>
        <v>6528.9208386150312</v>
      </c>
      <c r="V5399" s="81">
        <f t="shared" si="763"/>
        <v>5199.5290433416303</v>
      </c>
      <c r="W5399" s="110">
        <f t="shared" si="764"/>
        <v>1.0652044134886822</v>
      </c>
    </row>
    <row r="5400" spans="1:23" x14ac:dyDescent="0.2">
      <c r="A5400" s="31" t="s">
        <v>169</v>
      </c>
      <c r="B5400" s="25" t="s">
        <v>334</v>
      </c>
      <c r="C5400" s="53" t="s">
        <v>4389</v>
      </c>
      <c r="D5400" s="25" t="s">
        <v>4388</v>
      </c>
      <c r="E5400" s="97">
        <v>7964.6669921875</v>
      </c>
      <c r="F5400" s="27">
        <v>8045.68798828125</v>
      </c>
      <c r="G5400" s="27">
        <v>9003.8740234375</v>
      </c>
      <c r="H5400" s="27">
        <v>6383.783203125</v>
      </c>
      <c r="I5400" s="27">
        <v>7471.88037109375</v>
      </c>
      <c r="J5400" s="27">
        <f t="shared" si="756"/>
        <v>7834.1940112308612</v>
      </c>
      <c r="K5400" s="28">
        <v>1.0141681432723999</v>
      </c>
      <c r="L5400" s="28">
        <v>1.0015689134597778</v>
      </c>
      <c r="M5400" s="27">
        <v>8123.6689453125</v>
      </c>
      <c r="N5400" s="27">
        <v>8322.7991783552879</v>
      </c>
      <c r="O5400" s="66">
        <f t="shared" si="757"/>
        <v>8007.2858334648099</v>
      </c>
      <c r="P5400" s="66">
        <f t="shared" si="758"/>
        <v>8057.077517121983</v>
      </c>
      <c r="Q5400" s="66">
        <f t="shared" si="759"/>
        <v>8143.5819686167788</v>
      </c>
      <c r="R5400" s="66">
        <f t="shared" si="760"/>
        <v>8067.5028282534513</v>
      </c>
      <c r="S5400" s="67">
        <f>E5400/INDEX('CCG overall weighted population'!$F$4:$F$195,MATCH(A5400,'CCG overall weighted population'!$A$4:$A$195,0))*INDEX('CCG overall weighted population'!$T$4:$T$195,MATCH(A5400,'CCG overall weighted population'!$A$4:$A$195,0))</f>
        <v>0</v>
      </c>
      <c r="T5400" s="66">
        <f t="shared" si="761"/>
        <v>10125.514664084276</v>
      </c>
      <c r="U5400" s="66">
        <f t="shared" si="762"/>
        <v>10125.514664084276</v>
      </c>
      <c r="V5400" s="81">
        <f t="shared" si="763"/>
        <v>8063.7993438829735</v>
      </c>
      <c r="W5400" s="110">
        <f t="shared" si="764"/>
        <v>1.0124465155659002</v>
      </c>
    </row>
    <row r="5401" spans="1:23" x14ac:dyDescent="0.2">
      <c r="A5401" s="31" t="s">
        <v>169</v>
      </c>
      <c r="B5401" s="25" t="s">
        <v>334</v>
      </c>
      <c r="C5401" s="53" t="s">
        <v>4387</v>
      </c>
      <c r="D5401" s="25" t="s">
        <v>4386</v>
      </c>
      <c r="E5401" s="97">
        <v>15787.916015625</v>
      </c>
      <c r="F5401" s="27">
        <v>14710.2431640625</v>
      </c>
      <c r="G5401" s="27">
        <v>15583.5400390625</v>
      </c>
      <c r="H5401" s="27">
        <v>10240.880859375</v>
      </c>
      <c r="I5401" s="27">
        <v>12207.744140625</v>
      </c>
      <c r="J5401" s="27">
        <f t="shared" si="756"/>
        <v>13992.240968491868</v>
      </c>
      <c r="K5401" s="28">
        <v>1.0141681432723999</v>
      </c>
      <c r="L5401" s="28">
        <v>1.0015689134597778</v>
      </c>
      <c r="M5401" s="27">
        <v>14328.46484375</v>
      </c>
      <c r="N5401" s="27">
        <v>8648.9122170669816</v>
      </c>
      <c r="O5401" s="66">
        <f t="shared" si="757"/>
        <v>13669.99510684127</v>
      </c>
      <c r="P5401" s="66">
        <f t="shared" si="758"/>
        <v>13754.999200127198</v>
      </c>
      <c r="Q5401" s="66">
        <f t="shared" si="759"/>
        <v>13760.5095810817</v>
      </c>
      <c r="R5401" s="66">
        <f t="shared" si="760"/>
        <v>13755.663298158119</v>
      </c>
      <c r="S5401" s="67">
        <f>E5401/INDEX('CCG overall weighted population'!$F$4:$F$195,MATCH(A5401,'CCG overall weighted population'!$A$4:$A$195,0))*INDEX('CCG overall weighted population'!$T$4:$T$195,MATCH(A5401,'CCG overall weighted population'!$A$4:$A$195,0))</f>
        <v>0</v>
      </c>
      <c r="T5401" s="66">
        <f t="shared" si="761"/>
        <v>17264.719133647897</v>
      </c>
      <c r="U5401" s="66">
        <f t="shared" si="762"/>
        <v>17264.719133647897</v>
      </c>
      <c r="V5401" s="81">
        <f t="shared" si="763"/>
        <v>13749.348595193045</v>
      </c>
      <c r="W5401" s="110">
        <f t="shared" si="764"/>
        <v>0.87087799185057591</v>
      </c>
    </row>
    <row r="5402" spans="1:23" x14ac:dyDescent="0.2">
      <c r="A5402" s="31" t="s">
        <v>169</v>
      </c>
      <c r="B5402" s="25" t="s">
        <v>334</v>
      </c>
      <c r="C5402" s="53" t="s">
        <v>4385</v>
      </c>
      <c r="D5402" s="25" t="s">
        <v>4384</v>
      </c>
      <c r="E5402" s="97">
        <v>11076.2490234375</v>
      </c>
      <c r="F5402" s="27">
        <v>7830.3388671875</v>
      </c>
      <c r="G5402" s="27">
        <v>6509.84423828125</v>
      </c>
      <c r="H5402" s="27">
        <v>10315.6220703125</v>
      </c>
      <c r="I5402" s="27">
        <v>6391.716796875</v>
      </c>
      <c r="J5402" s="27">
        <f t="shared" si="756"/>
        <v>8058.143277243943</v>
      </c>
      <c r="K5402" s="28">
        <v>1.0141681432723999</v>
      </c>
      <c r="L5402" s="28">
        <v>1.0015689134597778</v>
      </c>
      <c r="M5402" s="27">
        <v>8556.689453125</v>
      </c>
      <c r="N5402" s="27">
        <v>7228.4147014102591</v>
      </c>
      <c r="O5402" s="66">
        <f t="shared" si="757"/>
        <v>8100.8534058024215</v>
      </c>
      <c r="P5402" s="66">
        <f t="shared" si="758"/>
        <v>8151.2269204394415</v>
      </c>
      <c r="Q5402" s="66">
        <f t="shared" si="759"/>
        <v>8423.8619779535256</v>
      </c>
      <c r="R5402" s="66">
        <f t="shared" si="760"/>
        <v>8184.0842503318945</v>
      </c>
      <c r="S5402" s="67">
        <f>E5402/INDEX('CCG overall weighted population'!$F$4:$F$195,MATCH(A5402,'CCG overall weighted population'!$A$4:$A$195,0))*INDEX('CCG overall weighted population'!$T$4:$T$195,MATCH(A5402,'CCG overall weighted population'!$A$4:$A$195,0))</f>
        <v>0</v>
      </c>
      <c r="T5402" s="66">
        <f t="shared" si="761"/>
        <v>10271.835889368633</v>
      </c>
      <c r="U5402" s="66">
        <f t="shared" si="762"/>
        <v>10271.835889368633</v>
      </c>
      <c r="V5402" s="81">
        <f t="shared" si="763"/>
        <v>8180.327247855038</v>
      </c>
      <c r="W5402" s="110">
        <f t="shared" si="764"/>
        <v>0.73854670751310747</v>
      </c>
    </row>
    <row r="5403" spans="1:23" x14ac:dyDescent="0.2">
      <c r="A5403" s="31" t="s">
        <v>169</v>
      </c>
      <c r="B5403" s="25" t="s">
        <v>334</v>
      </c>
      <c r="C5403" s="53" t="s">
        <v>4383</v>
      </c>
      <c r="D5403" s="25" t="s">
        <v>4382</v>
      </c>
      <c r="E5403" s="97">
        <v>17753.41796875</v>
      </c>
      <c r="F5403" s="27">
        <v>18087.546875</v>
      </c>
      <c r="G5403" s="27">
        <v>18707.125</v>
      </c>
      <c r="H5403" s="27">
        <v>13311.197265625</v>
      </c>
      <c r="I5403" s="27">
        <v>14699.923828125</v>
      </c>
      <c r="J5403" s="27">
        <f t="shared" si="756"/>
        <v>17270.392848885924</v>
      </c>
      <c r="K5403" s="28">
        <v>1.0141681432723999</v>
      </c>
      <c r="L5403" s="28">
        <v>1.0015689134597778</v>
      </c>
      <c r="M5403" s="27">
        <v>17833.388671875</v>
      </c>
      <c r="N5403" s="27">
        <v>11797.665680684135</v>
      </c>
      <c r="O5403" s="66">
        <f t="shared" si="757"/>
        <v>16986.664553715396</v>
      </c>
      <c r="P5403" s="66">
        <f t="shared" si="758"/>
        <v>17092.292683576114</v>
      </c>
      <c r="Q5403" s="66">
        <f t="shared" si="759"/>
        <v>17229.816372755915</v>
      </c>
      <c r="R5403" s="66">
        <f t="shared" si="760"/>
        <v>17108.866712113049</v>
      </c>
      <c r="S5403" s="67">
        <f>E5403/INDEX('CCG overall weighted population'!$F$4:$F$195,MATCH(A5403,'CCG overall weighted population'!$A$4:$A$195,0))*INDEX('CCG overall weighted population'!$T$4:$T$195,MATCH(A5403,'CCG overall weighted population'!$A$4:$A$195,0))</f>
        <v>0</v>
      </c>
      <c r="T5403" s="66">
        <f t="shared" si="761"/>
        <v>21473.321356971646</v>
      </c>
      <c r="U5403" s="66">
        <f t="shared" si="762"/>
        <v>21473.321356971646</v>
      </c>
      <c r="V5403" s="81">
        <f t="shared" si="763"/>
        <v>17101.012680721451</v>
      </c>
      <c r="W5403" s="110">
        <f t="shared" si="764"/>
        <v>0.96325184878895276</v>
      </c>
    </row>
    <row r="5404" spans="1:23" x14ac:dyDescent="0.2">
      <c r="A5404" s="31" t="s">
        <v>169</v>
      </c>
      <c r="B5404" s="25" t="s">
        <v>334</v>
      </c>
      <c r="C5404" s="53" t="s">
        <v>4381</v>
      </c>
      <c r="D5404" s="25" t="s">
        <v>4380</v>
      </c>
      <c r="E5404" s="97">
        <v>17324.5</v>
      </c>
      <c r="F5404" s="27">
        <v>16711.26953125</v>
      </c>
      <c r="G5404" s="27">
        <v>15999.19921875</v>
      </c>
      <c r="H5404" s="27">
        <v>16271.404296875</v>
      </c>
      <c r="I5404" s="27">
        <v>17440.869140625</v>
      </c>
      <c r="J5404" s="27">
        <f t="shared" si="756"/>
        <v>16630.077755013812</v>
      </c>
      <c r="K5404" s="28">
        <v>1.0141681432723999</v>
      </c>
      <c r="L5404" s="28">
        <v>1.0015689134597778</v>
      </c>
      <c r="M5404" s="27">
        <v>16632.44140625</v>
      </c>
      <c r="N5404" s="27">
        <v>16948.8666478122</v>
      </c>
      <c r="O5404" s="66">
        <f t="shared" si="757"/>
        <v>16924.537173088163</v>
      </c>
      <c r="P5404" s="66">
        <f t="shared" si="758"/>
        <v>17029.778976427391</v>
      </c>
      <c r="Q5404" s="66">
        <f t="shared" si="759"/>
        <v>16664.083930406221</v>
      </c>
      <c r="R5404" s="66">
        <f t="shared" si="760"/>
        <v>16985.706277645677</v>
      </c>
      <c r="S5404" s="67">
        <f>E5404/INDEX('CCG overall weighted population'!$F$4:$F$195,MATCH(A5404,'CCG overall weighted population'!$A$4:$A$195,0))*INDEX('CCG overall weighted population'!$T$4:$T$195,MATCH(A5404,'CCG overall weighted population'!$A$4:$A$195,0))</f>
        <v>0</v>
      </c>
      <c r="T5404" s="66">
        <f t="shared" si="761"/>
        <v>21318.742819872532</v>
      </c>
      <c r="U5404" s="66">
        <f t="shared" si="762"/>
        <v>21318.742819872532</v>
      </c>
      <c r="V5404" s="81">
        <f t="shared" si="763"/>
        <v>16977.908784535353</v>
      </c>
      <c r="W5404" s="110">
        <f t="shared" si="764"/>
        <v>0.97999415766892861</v>
      </c>
    </row>
    <row r="5405" spans="1:23" x14ac:dyDescent="0.2">
      <c r="A5405" s="31" t="s">
        <v>169</v>
      </c>
      <c r="B5405" s="25" t="s">
        <v>334</v>
      </c>
      <c r="C5405" s="53" t="s">
        <v>4379</v>
      </c>
      <c r="D5405" s="25" t="s">
        <v>4378</v>
      </c>
      <c r="E5405" s="97">
        <v>15402.166015625</v>
      </c>
      <c r="F5405" s="27">
        <v>15843.458984375</v>
      </c>
      <c r="G5405" s="27">
        <v>15948.6669921875</v>
      </c>
      <c r="H5405" s="27">
        <v>12321.3134765625</v>
      </c>
      <c r="I5405" s="27">
        <v>11956.8369140625</v>
      </c>
      <c r="J5405" s="27">
        <f t="shared" si="756"/>
        <v>15160.474598186856</v>
      </c>
      <c r="K5405" s="28">
        <v>1.0141681432723999</v>
      </c>
      <c r="L5405" s="28">
        <v>1.0015689134597778</v>
      </c>
      <c r="M5405" s="27">
        <v>16693.349609375</v>
      </c>
      <c r="N5405" s="27">
        <v>10806.623592493846</v>
      </c>
      <c r="O5405" s="66">
        <f t="shared" si="757"/>
        <v>14957.146384415129</v>
      </c>
      <c r="P5405" s="66">
        <f t="shared" si="758"/>
        <v>15050.154366979499</v>
      </c>
      <c r="Q5405" s="66">
        <f t="shared" si="759"/>
        <v>16104.677007686885</v>
      </c>
      <c r="R5405" s="66">
        <f t="shared" si="760"/>
        <v>15177.242932187199</v>
      </c>
      <c r="S5405" s="67">
        <f>E5405/INDEX('CCG overall weighted population'!$F$4:$F$195,MATCH(A5405,'CCG overall weighted population'!$A$4:$A$195,0))*INDEX('CCG overall weighted population'!$T$4:$T$195,MATCH(A5405,'CCG overall weighted population'!$A$4:$A$195,0))</f>
        <v>0</v>
      </c>
      <c r="T5405" s="66">
        <f t="shared" si="761"/>
        <v>19048.94229872874</v>
      </c>
      <c r="U5405" s="66">
        <f t="shared" si="762"/>
        <v>19048.94229872874</v>
      </c>
      <c r="V5405" s="81">
        <f t="shared" si="763"/>
        <v>15170.275635963955</v>
      </c>
      <c r="W5405" s="110">
        <f t="shared" si="764"/>
        <v>0.98494430072849493</v>
      </c>
    </row>
    <row r="5406" spans="1:23" x14ac:dyDescent="0.2">
      <c r="A5406" s="31" t="s">
        <v>169</v>
      </c>
      <c r="B5406" s="25" t="s">
        <v>334</v>
      </c>
      <c r="C5406" s="53" t="s">
        <v>4377</v>
      </c>
      <c r="D5406" s="25" t="s">
        <v>4376</v>
      </c>
      <c r="E5406" s="97">
        <v>10367.4169921875</v>
      </c>
      <c r="F5406" s="27">
        <v>9870.046875</v>
      </c>
      <c r="G5406" s="27">
        <v>9952.8876953125</v>
      </c>
      <c r="H5406" s="27">
        <v>12591.2392578125</v>
      </c>
      <c r="I5406" s="27">
        <v>13254.8203125</v>
      </c>
      <c r="J5406" s="27">
        <f t="shared" si="756"/>
        <v>10424.157879625367</v>
      </c>
      <c r="K5406" s="28">
        <v>1.0141681432723999</v>
      </c>
      <c r="L5406" s="28">
        <v>1.0015689134597778</v>
      </c>
      <c r="M5406" s="27">
        <v>10158.923828125</v>
      </c>
      <c r="N5406" s="27">
        <v>15668.236248808438</v>
      </c>
      <c r="O5406" s="66">
        <f t="shared" si="757"/>
        <v>11121.107287546745</v>
      </c>
      <c r="P5406" s="66">
        <f t="shared" si="758"/>
        <v>11190.261638658425</v>
      </c>
      <c r="Q5406" s="66">
        <f t="shared" si="759"/>
        <v>10709.855070193345</v>
      </c>
      <c r="R5406" s="66">
        <f t="shared" si="760"/>
        <v>11132.364179518405</v>
      </c>
      <c r="S5406" s="67">
        <f>E5406/INDEX('CCG overall weighted population'!$F$4:$F$195,MATCH(A5406,'CCG overall weighted population'!$A$4:$A$195,0))*INDEX('CCG overall weighted population'!$T$4:$T$195,MATCH(A5406,'CCG overall weighted population'!$A$4:$A$195,0))</f>
        <v>0</v>
      </c>
      <c r="T5406" s="66">
        <f t="shared" si="761"/>
        <v>13972.219055303793</v>
      </c>
      <c r="U5406" s="66">
        <f t="shared" si="762"/>
        <v>13972.219055303793</v>
      </c>
      <c r="V5406" s="81">
        <f t="shared" si="763"/>
        <v>11127.253733619218</v>
      </c>
      <c r="W5406" s="110">
        <f t="shared" si="764"/>
        <v>1.0732908439975264</v>
      </c>
    </row>
    <row r="5407" spans="1:23" x14ac:dyDescent="0.2">
      <c r="A5407" s="31" t="s">
        <v>169</v>
      </c>
      <c r="B5407" s="25" t="s">
        <v>334</v>
      </c>
      <c r="C5407" s="53" t="s">
        <v>4375</v>
      </c>
      <c r="D5407" s="25" t="s">
        <v>4374</v>
      </c>
      <c r="E5407" s="97">
        <v>8892.166015625</v>
      </c>
      <c r="F5407" s="27">
        <v>7071.3408203125</v>
      </c>
      <c r="G5407" s="27">
        <v>6096.876953125</v>
      </c>
      <c r="H5407" s="27">
        <v>11292.9140625</v>
      </c>
      <c r="I5407" s="27">
        <v>8997.1650390625</v>
      </c>
      <c r="J5407" s="27">
        <f t="shared" si="756"/>
        <v>7721.6970551945378</v>
      </c>
      <c r="K5407" s="28">
        <v>1.0141681432723999</v>
      </c>
      <c r="L5407" s="28">
        <v>1.0015689134597778</v>
      </c>
      <c r="M5407" s="27">
        <v>7030.91552734375</v>
      </c>
      <c r="N5407" s="27">
        <v>8415.5352908589502</v>
      </c>
      <c r="O5407" s="66">
        <f t="shared" si="757"/>
        <v>7913.8627453028357</v>
      </c>
      <c r="P5407" s="66">
        <f t="shared" si="758"/>
        <v>7963.0734964257163</v>
      </c>
      <c r="Q5407" s="66">
        <f t="shared" si="759"/>
        <v>7169.3775036952702</v>
      </c>
      <c r="R5407" s="66">
        <f t="shared" si="760"/>
        <v>7867.4191396263705</v>
      </c>
      <c r="S5407" s="67">
        <f>E5407/INDEX('CCG overall weighted population'!$F$4:$F$195,MATCH(A5407,'CCG overall weighted population'!$A$4:$A$195,0))*INDEX('CCG overall weighted population'!$T$4:$T$195,MATCH(A5407,'CCG overall weighted population'!$A$4:$A$195,0))</f>
        <v>0</v>
      </c>
      <c r="T5407" s="66">
        <f t="shared" si="761"/>
        <v>9874.3898282624086</v>
      </c>
      <c r="U5407" s="66">
        <f t="shared" si="762"/>
        <v>9874.3898282624086</v>
      </c>
      <c r="V5407" s="81">
        <f t="shared" si="763"/>
        <v>7863.8075060837609</v>
      </c>
      <c r="W5407" s="110">
        <f t="shared" si="764"/>
        <v>0.88435230429411193</v>
      </c>
    </row>
    <row r="5408" spans="1:23" x14ac:dyDescent="0.2">
      <c r="A5408" s="31" t="s">
        <v>169</v>
      </c>
      <c r="B5408" s="25" t="s">
        <v>334</v>
      </c>
      <c r="C5408" s="53" t="s">
        <v>4373</v>
      </c>
      <c r="D5408" s="25" t="s">
        <v>3790</v>
      </c>
      <c r="E5408" s="97">
        <v>14360.75</v>
      </c>
      <c r="F5408" s="27">
        <v>12841.8564453125</v>
      </c>
      <c r="G5408" s="27">
        <v>13830.486328125</v>
      </c>
      <c r="H5408" s="27">
        <v>9557.30859375</v>
      </c>
      <c r="I5408" s="27">
        <v>13844.1318359375</v>
      </c>
      <c r="J5408" s="27">
        <f t="shared" si="756"/>
        <v>12454.813980327523</v>
      </c>
      <c r="K5408" s="28">
        <v>1.0141681432723999</v>
      </c>
      <c r="L5408" s="28">
        <v>1.0015689134597778</v>
      </c>
      <c r="M5408" s="27">
        <v>13619.9619140625</v>
      </c>
      <c r="N5408" s="27">
        <v>8920.4535578840751</v>
      </c>
      <c r="O5408" s="66">
        <f t="shared" si="757"/>
        <v>12292.087005809166</v>
      </c>
      <c r="P5408" s="66">
        <f t="shared" si="758"/>
        <v>12368.522856908898</v>
      </c>
      <c r="Q5408" s="66">
        <f t="shared" si="759"/>
        <v>13150.011078444659</v>
      </c>
      <c r="R5408" s="66">
        <f t="shared" si="760"/>
        <v>12462.705962105265</v>
      </c>
      <c r="S5408" s="67">
        <f>E5408/INDEX('CCG overall weighted population'!$F$4:$F$195,MATCH(A5408,'CCG overall weighted population'!$A$4:$A$195,0))*INDEX('CCG overall weighted population'!$T$4:$T$195,MATCH(A5408,'CCG overall weighted population'!$A$4:$A$195,0))</f>
        <v>0</v>
      </c>
      <c r="T5408" s="66">
        <f t="shared" si="761"/>
        <v>15641.929685048126</v>
      </c>
      <c r="U5408" s="66">
        <f t="shared" si="762"/>
        <v>15641.929685048126</v>
      </c>
      <c r="V5408" s="81">
        <f t="shared" si="763"/>
        <v>12456.984806782841</v>
      </c>
      <c r="W5408" s="110">
        <f t="shared" si="764"/>
        <v>0.86743274597655695</v>
      </c>
    </row>
    <row r="5409" spans="1:23" x14ac:dyDescent="0.2">
      <c r="A5409" s="31" t="s">
        <v>169</v>
      </c>
      <c r="B5409" s="25" t="s">
        <v>334</v>
      </c>
      <c r="C5409" s="53" t="s">
        <v>4372</v>
      </c>
      <c r="D5409" s="25" t="s">
        <v>4371</v>
      </c>
      <c r="E5409" s="97">
        <v>3286.583251953125</v>
      </c>
      <c r="F5409" s="27">
        <v>3056.578125</v>
      </c>
      <c r="G5409" s="27">
        <v>2928.817626953125</v>
      </c>
      <c r="H5409" s="27">
        <v>1669.7711181640625</v>
      </c>
      <c r="I5409" s="27">
        <v>1613.3804931640625</v>
      </c>
      <c r="J5409" s="27">
        <f t="shared" si="756"/>
        <v>2780.4384548374073</v>
      </c>
      <c r="K5409" s="28">
        <v>1.0141681432723999</v>
      </c>
      <c r="L5409" s="28">
        <v>1.0015689134597778</v>
      </c>
      <c r="M5409" s="27">
        <v>3355.04541015625</v>
      </c>
      <c r="N5409" s="27">
        <v>2677.3413347884712</v>
      </c>
      <c r="O5409" s="66">
        <f t="shared" si="757"/>
        <v>2813.7839920718607</v>
      </c>
      <c r="P5409" s="66">
        <f t="shared" si="758"/>
        <v>2831.2809373947475</v>
      </c>
      <c r="Q5409" s="66">
        <f t="shared" si="759"/>
        <v>3287.2750026194722</v>
      </c>
      <c r="R5409" s="66">
        <f t="shared" si="760"/>
        <v>2886.2362595998366</v>
      </c>
      <c r="S5409" s="67">
        <f>E5409/INDEX('CCG overall weighted population'!$F$4:$F$195,MATCH(A5409,'CCG overall weighted population'!$A$4:$A$195,0))*INDEX('CCG overall weighted population'!$T$4:$T$195,MATCH(A5409,'CCG overall weighted population'!$A$4:$A$195,0))</f>
        <v>0</v>
      </c>
      <c r="T5409" s="66">
        <f t="shared" si="761"/>
        <v>3622.5122188047358</v>
      </c>
      <c r="U5409" s="66">
        <f t="shared" si="762"/>
        <v>3622.5122188047358</v>
      </c>
      <c r="V5409" s="81">
        <f t="shared" si="763"/>
        <v>2884.9112980715299</v>
      </c>
      <c r="W5409" s="110">
        <f t="shared" si="764"/>
        <v>0.87778433616647544</v>
      </c>
    </row>
    <row r="5410" spans="1:23" x14ac:dyDescent="0.2">
      <c r="A5410" s="31" t="s">
        <v>169</v>
      </c>
      <c r="B5410" s="25" t="s">
        <v>334</v>
      </c>
      <c r="C5410" s="53" t="s">
        <v>4370</v>
      </c>
      <c r="D5410" s="25" t="s">
        <v>4369</v>
      </c>
      <c r="E5410" s="97">
        <v>8624.166015625</v>
      </c>
      <c r="F5410" s="27">
        <v>7972.958984375</v>
      </c>
      <c r="G5410" s="27">
        <v>9180.96875</v>
      </c>
      <c r="H5410" s="27">
        <v>5331.4150390625</v>
      </c>
      <c r="I5410" s="27">
        <v>5745.32568359375</v>
      </c>
      <c r="J5410" s="27">
        <f t="shared" si="756"/>
        <v>7561.7844843543535</v>
      </c>
      <c r="K5410" s="28">
        <v>1.0141681432723999</v>
      </c>
      <c r="L5410" s="28">
        <v>1.0015689134597778</v>
      </c>
      <c r="M5410" s="27">
        <v>8710.4248046875</v>
      </c>
      <c r="N5410" s="27">
        <v>4950.809816848312</v>
      </c>
      <c r="O5410" s="66">
        <f t="shared" si="757"/>
        <v>7415.7406273670522</v>
      </c>
      <c r="P5410" s="66">
        <f t="shared" si="758"/>
        <v>7461.8539070826755</v>
      </c>
      <c r="Q5410" s="66">
        <f t="shared" si="759"/>
        <v>8334.4633059035805</v>
      </c>
      <c r="R5410" s="66">
        <f t="shared" si="760"/>
        <v>7567.0187202425986</v>
      </c>
      <c r="S5410" s="67">
        <f>E5410/INDEX('CCG overall weighted population'!$F$4:$F$195,MATCH(A5410,'CCG overall weighted population'!$A$4:$A$195,0))*INDEX('CCG overall weighted population'!$T$4:$T$195,MATCH(A5410,'CCG overall weighted population'!$A$4:$A$195,0))</f>
        <v>0</v>
      </c>
      <c r="T5410" s="66">
        <f t="shared" si="761"/>
        <v>9497.357564832022</v>
      </c>
      <c r="U5410" s="66">
        <f t="shared" si="762"/>
        <v>9497.357564832022</v>
      </c>
      <c r="V5410" s="81">
        <f t="shared" si="763"/>
        <v>7563.5449891317267</v>
      </c>
      <c r="W5410" s="110">
        <f t="shared" si="764"/>
        <v>0.87701755455870489</v>
      </c>
    </row>
    <row r="5411" spans="1:23" x14ac:dyDescent="0.2">
      <c r="A5411" s="31" t="s">
        <v>169</v>
      </c>
      <c r="B5411" s="25" t="s">
        <v>334</v>
      </c>
      <c r="C5411" s="53" t="s">
        <v>4368</v>
      </c>
      <c r="D5411" s="25" t="s">
        <v>4367</v>
      </c>
      <c r="E5411" s="97">
        <v>4939.9169921875</v>
      </c>
      <c r="F5411" s="27">
        <v>5026.28369140625</v>
      </c>
      <c r="G5411" s="27">
        <v>4477.4609375</v>
      </c>
      <c r="H5411" s="27">
        <v>2713.7783203125</v>
      </c>
      <c r="I5411" s="27">
        <v>8223.90625</v>
      </c>
      <c r="J5411" s="27">
        <f t="shared" si="756"/>
        <v>4777.7567396513296</v>
      </c>
      <c r="K5411" s="28">
        <v>1.0141681432723999</v>
      </c>
      <c r="L5411" s="28">
        <v>1.0015689134597778</v>
      </c>
      <c r="M5411" s="27">
        <v>5056.7314453125</v>
      </c>
      <c r="N5411" s="27">
        <v>2726.2978676478865</v>
      </c>
      <c r="O5411" s="66">
        <f t="shared" si="757"/>
        <v>4644.6719315451564</v>
      </c>
      <c r="P5411" s="66">
        <f t="shared" si="758"/>
        <v>4673.553882348051</v>
      </c>
      <c r="Q5411" s="66">
        <f t="shared" si="759"/>
        <v>4823.6880875460392</v>
      </c>
      <c r="R5411" s="66">
        <f t="shared" si="760"/>
        <v>4691.6477003379714</v>
      </c>
      <c r="S5411" s="67">
        <f>E5411/INDEX('CCG overall weighted population'!$F$4:$F$195,MATCH(A5411,'CCG overall weighted population'!$A$4:$A$195,0))*INDEX('CCG overall weighted population'!$T$4:$T$195,MATCH(A5411,'CCG overall weighted population'!$A$4:$A$195,0))</f>
        <v>0</v>
      </c>
      <c r="T5411" s="66">
        <f t="shared" si="761"/>
        <v>5888.4822974117151</v>
      </c>
      <c r="U5411" s="66">
        <f t="shared" si="762"/>
        <v>5888.4822974117151</v>
      </c>
      <c r="V5411" s="81">
        <f t="shared" si="763"/>
        <v>4689.4939429362203</v>
      </c>
      <c r="W5411" s="110">
        <f t="shared" si="764"/>
        <v>0.94930622323263225</v>
      </c>
    </row>
    <row r="5412" spans="1:23" x14ac:dyDescent="0.2">
      <c r="A5412" s="31" t="s">
        <v>169</v>
      </c>
      <c r="B5412" s="25" t="s">
        <v>334</v>
      </c>
      <c r="C5412" s="53" t="s">
        <v>4366</v>
      </c>
      <c r="D5412" s="25" t="s">
        <v>4365</v>
      </c>
      <c r="E5412" s="97">
        <v>16850.91796875</v>
      </c>
      <c r="F5412" s="27">
        <v>15822.7373046875</v>
      </c>
      <c r="G5412" s="27">
        <v>16414.009765625</v>
      </c>
      <c r="H5412" s="27">
        <v>13214.9326171875</v>
      </c>
      <c r="I5412" s="27">
        <v>16843.21875</v>
      </c>
      <c r="J5412" s="27">
        <f t="shared" si="756"/>
        <v>15512.380997154303</v>
      </c>
      <c r="K5412" s="28">
        <v>1.0141681432723999</v>
      </c>
      <c r="L5412" s="28">
        <v>1.0015689134597778</v>
      </c>
      <c r="M5412" s="27">
        <v>16281.5537109375</v>
      </c>
      <c r="N5412" s="27">
        <v>11083.380827207886</v>
      </c>
      <c r="O5412" s="66">
        <f t="shared" si="757"/>
        <v>15306.965230593378</v>
      </c>
      <c r="P5412" s="66">
        <f t="shared" si="758"/>
        <v>15402.148490734755</v>
      </c>
      <c r="Q5412" s="66">
        <f t="shared" si="759"/>
        <v>15761.73642256454</v>
      </c>
      <c r="R5412" s="66">
        <f t="shared" si="760"/>
        <v>15445.485174612491</v>
      </c>
      <c r="S5412" s="67">
        <f>E5412/INDEX('CCG overall weighted population'!$F$4:$F$195,MATCH(A5412,'CCG overall weighted population'!$A$4:$A$195,0))*INDEX('CCG overall weighted population'!$T$4:$T$195,MATCH(A5412,'CCG overall weighted population'!$A$4:$A$195,0))</f>
        <v>0</v>
      </c>
      <c r="T5412" s="66">
        <f t="shared" si="761"/>
        <v>19385.612866688385</v>
      </c>
      <c r="U5412" s="66">
        <f t="shared" si="762"/>
        <v>19385.612866688385</v>
      </c>
      <c r="V5412" s="81">
        <f t="shared" si="763"/>
        <v>15438.39473855608</v>
      </c>
      <c r="W5412" s="110">
        <f t="shared" si="764"/>
        <v>0.91617529485257465</v>
      </c>
    </row>
    <row r="5413" spans="1:23" x14ac:dyDescent="0.2">
      <c r="A5413" s="31" t="s">
        <v>169</v>
      </c>
      <c r="B5413" s="25" t="s">
        <v>334</v>
      </c>
      <c r="C5413" s="53" t="s">
        <v>4364</v>
      </c>
      <c r="D5413" s="25" t="s">
        <v>4363</v>
      </c>
      <c r="E5413" s="97">
        <v>14687.91796875</v>
      </c>
      <c r="F5413" s="27">
        <v>14493.591796875</v>
      </c>
      <c r="G5413" s="27">
        <v>12922.298828125</v>
      </c>
      <c r="H5413" s="27">
        <v>11631.0107421875</v>
      </c>
      <c r="I5413" s="27">
        <v>14458.859375</v>
      </c>
      <c r="J5413" s="27">
        <f t="shared" si="756"/>
        <v>13962.39081027409</v>
      </c>
      <c r="K5413" s="28">
        <v>1.0141681432723999</v>
      </c>
      <c r="L5413" s="28">
        <v>1.0015689134597778</v>
      </c>
      <c r="M5413" s="27">
        <v>13522.90234375</v>
      </c>
      <c r="N5413" s="27">
        <v>10267.561343665948</v>
      </c>
      <c r="O5413" s="66">
        <f t="shared" si="757"/>
        <v>13807.122377003278</v>
      </c>
      <c r="P5413" s="66">
        <f t="shared" si="758"/>
        <v>13892.979168419219</v>
      </c>
      <c r="Q5413" s="66">
        <f t="shared" si="759"/>
        <v>13197.368243741596</v>
      </c>
      <c r="R5413" s="66">
        <f t="shared" si="760"/>
        <v>13809.14579116638</v>
      </c>
      <c r="S5413" s="67">
        <f>E5413/INDEX('CCG overall weighted population'!$F$4:$F$195,MATCH(A5413,'CCG overall weighted population'!$A$4:$A$195,0))*INDEX('CCG overall weighted population'!$T$4:$T$195,MATCH(A5413,'CCG overall weighted population'!$A$4:$A$195,0))</f>
        <v>0</v>
      </c>
      <c r="T5413" s="66">
        <f t="shared" si="761"/>
        <v>17331.844956688255</v>
      </c>
      <c r="U5413" s="66">
        <f t="shared" si="762"/>
        <v>17331.844956688255</v>
      </c>
      <c r="V5413" s="81">
        <f t="shared" si="763"/>
        <v>13802.806536418535</v>
      </c>
      <c r="W5413" s="110">
        <f t="shared" si="764"/>
        <v>0.93973880884856331</v>
      </c>
    </row>
    <row r="5414" spans="1:23" x14ac:dyDescent="0.2">
      <c r="A5414" s="31" t="s">
        <v>169</v>
      </c>
      <c r="B5414" s="25" t="s">
        <v>334</v>
      </c>
      <c r="C5414" s="53" t="s">
        <v>4362</v>
      </c>
      <c r="D5414" s="25" t="s">
        <v>4361</v>
      </c>
      <c r="E5414" s="97">
        <v>15686.75</v>
      </c>
      <c r="F5414" s="27">
        <v>15245.7177734375</v>
      </c>
      <c r="G5414" s="27">
        <v>16087.685546875</v>
      </c>
      <c r="H5414" s="27">
        <v>12669.521484375</v>
      </c>
      <c r="I5414" s="27">
        <v>16343.984375</v>
      </c>
      <c r="J5414" s="27">
        <f t="shared" si="756"/>
        <v>14959.418006407948</v>
      </c>
      <c r="K5414" s="28">
        <v>1.0141681432723999</v>
      </c>
      <c r="L5414" s="28">
        <v>1.0015689134597778</v>
      </c>
      <c r="M5414" s="27">
        <v>15813.2548828125</v>
      </c>
      <c r="N5414" s="27">
        <v>15003.33909895211</v>
      </c>
      <c r="O5414" s="66">
        <f t="shared" si="757"/>
        <v>15199.629068792156</v>
      </c>
      <c r="P5414" s="66">
        <f t="shared" si="758"/>
        <v>15294.14488077138</v>
      </c>
      <c r="Q5414" s="66">
        <f t="shared" si="759"/>
        <v>15732.263304426462</v>
      </c>
      <c r="R5414" s="66">
        <f t="shared" si="760"/>
        <v>15346.945873091499</v>
      </c>
      <c r="S5414" s="67">
        <f>E5414/INDEX('CCG overall weighted population'!$F$4:$F$195,MATCH(A5414,'CCG overall weighted population'!$A$4:$A$195,0))*INDEX('CCG overall weighted population'!$T$4:$T$195,MATCH(A5414,'CCG overall weighted population'!$A$4:$A$195,0))</f>
        <v>0</v>
      </c>
      <c r="T5414" s="66">
        <f t="shared" si="761"/>
        <v>19261.936288721143</v>
      </c>
      <c r="U5414" s="66">
        <f t="shared" si="762"/>
        <v>19261.936288721143</v>
      </c>
      <c r="V5414" s="81">
        <f t="shared" si="763"/>
        <v>15339.900672688651</v>
      </c>
      <c r="W5414" s="110">
        <f t="shared" si="764"/>
        <v>0.97788902562281232</v>
      </c>
    </row>
    <row r="5415" spans="1:23" x14ac:dyDescent="0.2">
      <c r="A5415" s="31" t="s">
        <v>169</v>
      </c>
      <c r="B5415" s="25" t="s">
        <v>334</v>
      </c>
      <c r="C5415" s="53" t="s">
        <v>4360</v>
      </c>
      <c r="D5415" s="25" t="s">
        <v>4359</v>
      </c>
      <c r="E5415" s="97">
        <v>12199.6669921875</v>
      </c>
      <c r="F5415" s="27">
        <v>11601.2421875</v>
      </c>
      <c r="G5415" s="27">
        <v>11115.021484375</v>
      </c>
      <c r="H5415" s="27">
        <v>8046.34912109375</v>
      </c>
      <c r="I5415" s="27">
        <v>9963.1015625</v>
      </c>
      <c r="J5415" s="27">
        <f t="shared" si="756"/>
        <v>10969.090371247263</v>
      </c>
      <c r="K5415" s="28">
        <v>1.0141681432723999</v>
      </c>
      <c r="L5415" s="28">
        <v>1.0015689134597778</v>
      </c>
      <c r="M5415" s="27">
        <v>11822.1142578125</v>
      </c>
      <c r="N5415" s="27">
        <v>8159.2395566207333</v>
      </c>
      <c r="O5415" s="66">
        <f t="shared" si="757"/>
        <v>10856.542190607073</v>
      </c>
      <c r="P5415" s="66">
        <f t="shared" si="758"/>
        <v>10924.051397298095</v>
      </c>
      <c r="Q5415" s="66">
        <f t="shared" si="759"/>
        <v>11455.826787693324</v>
      </c>
      <c r="R5415" s="66">
        <f t="shared" si="760"/>
        <v>10988.139704906889</v>
      </c>
      <c r="S5415" s="67">
        <f>E5415/INDEX('CCG overall weighted population'!$F$4:$F$195,MATCH(A5415,'CCG overall weighted population'!$A$4:$A$195,0))*INDEX('CCG overall weighted population'!$T$4:$T$195,MATCH(A5415,'CCG overall weighted population'!$A$4:$A$195,0))</f>
        <v>0</v>
      </c>
      <c r="T5415" s="66">
        <f t="shared" si="761"/>
        <v>13791.203062661752</v>
      </c>
      <c r="U5415" s="66">
        <f t="shared" si="762"/>
        <v>13791.203062661752</v>
      </c>
      <c r="V5415" s="81">
        <f t="shared" si="763"/>
        <v>10983.095466990384</v>
      </c>
      <c r="W5415" s="110">
        <f t="shared" si="764"/>
        <v>0.90027830054900748</v>
      </c>
    </row>
    <row r="5416" spans="1:23" x14ac:dyDescent="0.2">
      <c r="A5416" s="31" t="s">
        <v>169</v>
      </c>
      <c r="B5416" s="25" t="s">
        <v>334</v>
      </c>
      <c r="C5416" s="53" t="s">
        <v>4358</v>
      </c>
      <c r="D5416" s="25" t="s">
        <v>4357</v>
      </c>
      <c r="E5416" s="97">
        <v>9136.1669921875</v>
      </c>
      <c r="F5416" s="27">
        <v>8955.3505859375</v>
      </c>
      <c r="G5416" s="27">
        <v>9525.4873046875</v>
      </c>
      <c r="H5416" s="27">
        <v>5633.345703125</v>
      </c>
      <c r="I5416" s="27">
        <v>6374.4169921875</v>
      </c>
      <c r="J5416" s="27">
        <f t="shared" si="756"/>
        <v>8386.5742263279917</v>
      </c>
      <c r="K5416" s="28">
        <v>1.0141681432723999</v>
      </c>
      <c r="L5416" s="28">
        <v>1.0015689134597778</v>
      </c>
      <c r="M5416" s="27">
        <v>9138.3203125</v>
      </c>
      <c r="N5416" s="27">
        <v>5295.7661919141128</v>
      </c>
      <c r="O5416" s="66">
        <f t="shared" si="757"/>
        <v>8204.7889464313812</v>
      </c>
      <c r="P5416" s="66">
        <f t="shared" si="758"/>
        <v>8255.8087631571943</v>
      </c>
      <c r="Q5416" s="66">
        <f t="shared" si="759"/>
        <v>8754.0649004414117</v>
      </c>
      <c r="R5416" s="66">
        <f t="shared" si="760"/>
        <v>8315.8574099561883</v>
      </c>
      <c r="S5416" s="67">
        <f>E5416/INDEX('CCG overall weighted population'!$F$4:$F$195,MATCH(A5416,'CCG overall weighted population'!$A$4:$A$195,0))*INDEX('CCG overall weighted population'!$T$4:$T$195,MATCH(A5416,'CCG overall weighted population'!$A$4:$A$195,0))</f>
        <v>0</v>
      </c>
      <c r="T5416" s="66">
        <f t="shared" si="761"/>
        <v>10437.224249126712</v>
      </c>
      <c r="U5416" s="66">
        <f t="shared" si="762"/>
        <v>10437.224249126712</v>
      </c>
      <c r="V5416" s="81">
        <f t="shared" si="763"/>
        <v>8312.0399154228035</v>
      </c>
      <c r="W5416" s="110">
        <f t="shared" si="764"/>
        <v>0.90979509487190613</v>
      </c>
    </row>
    <row r="5417" spans="1:23" x14ac:dyDescent="0.2">
      <c r="A5417" s="31" t="s">
        <v>169</v>
      </c>
      <c r="B5417" s="25" t="s">
        <v>334</v>
      </c>
      <c r="C5417" s="53" t="s">
        <v>4356</v>
      </c>
      <c r="D5417" s="25" t="s">
        <v>4355</v>
      </c>
      <c r="E5417" s="97">
        <v>12508.666015625</v>
      </c>
      <c r="F5417" s="27">
        <v>11981.919921875</v>
      </c>
      <c r="G5417" s="27">
        <v>10787.44140625</v>
      </c>
      <c r="H5417" s="27">
        <v>8350.373046875</v>
      </c>
      <c r="I5417" s="27">
        <v>12194.0234375</v>
      </c>
      <c r="J5417" s="27">
        <f t="shared" si="756"/>
        <v>11369.936958767437</v>
      </c>
      <c r="K5417" s="28">
        <v>1.0141681432723999</v>
      </c>
      <c r="L5417" s="28">
        <v>1.0015689134597778</v>
      </c>
      <c r="M5417" s="27">
        <v>11477.2763671875</v>
      </c>
      <c r="N5417" s="27">
        <v>8650.1772398413632</v>
      </c>
      <c r="O5417" s="66">
        <f t="shared" si="757"/>
        <v>11272.856920568935</v>
      </c>
      <c r="P5417" s="66">
        <f t="shared" si="758"/>
        <v>11342.954896009716</v>
      </c>
      <c r="Q5417" s="66">
        <f t="shared" si="759"/>
        <v>11194.566454452886</v>
      </c>
      <c r="R5417" s="66">
        <f t="shared" si="760"/>
        <v>11325.071473309363</v>
      </c>
      <c r="S5417" s="67">
        <f>E5417/INDEX('CCG overall weighted population'!$F$4:$F$195,MATCH(A5417,'CCG overall weighted population'!$A$4:$A$195,0))*INDEX('CCG overall weighted population'!$T$4:$T$195,MATCH(A5417,'CCG overall weighted population'!$A$4:$A$195,0))</f>
        <v>0</v>
      </c>
      <c r="T5417" s="66">
        <f t="shared" si="761"/>
        <v>14214.08578540555</v>
      </c>
      <c r="U5417" s="66">
        <f t="shared" si="762"/>
        <v>14214.08578540555</v>
      </c>
      <c r="V5417" s="81">
        <f t="shared" si="763"/>
        <v>11319.872562805227</v>
      </c>
      <c r="W5417" s="110">
        <f t="shared" si="764"/>
        <v>0.90496241155253399</v>
      </c>
    </row>
    <row r="5418" spans="1:23" x14ac:dyDescent="0.2">
      <c r="A5418" s="31" t="s">
        <v>169</v>
      </c>
      <c r="B5418" s="25" t="s">
        <v>334</v>
      </c>
      <c r="C5418" s="53" t="s">
        <v>4354</v>
      </c>
      <c r="D5418" s="25" t="s">
        <v>3606</v>
      </c>
      <c r="E5418" s="97">
        <v>16108.2509765625</v>
      </c>
      <c r="F5418" s="27">
        <v>13942.0908203125</v>
      </c>
      <c r="G5418" s="27">
        <v>14024.4267578125</v>
      </c>
      <c r="H5418" s="27">
        <v>13850.9580078125</v>
      </c>
      <c r="I5418" s="27">
        <v>15320.4775390625</v>
      </c>
      <c r="J5418" s="27">
        <f t="shared" si="756"/>
        <v>13991.13960856532</v>
      </c>
      <c r="K5418" s="28">
        <v>1.0141681432723999</v>
      </c>
      <c r="L5418" s="28">
        <v>1.0015689134597778</v>
      </c>
      <c r="M5418" s="27">
        <v>14337.03125</v>
      </c>
      <c r="N5418" s="27">
        <v>15548.863792020094</v>
      </c>
      <c r="O5418" s="66">
        <f t="shared" si="757"/>
        <v>14369.857249980254</v>
      </c>
      <c r="P5418" s="66">
        <f t="shared" si="758"/>
        <v>14459.213294121886</v>
      </c>
      <c r="Q5418" s="66">
        <f t="shared" si="759"/>
        <v>14458.214504202009</v>
      </c>
      <c r="R5418" s="66">
        <f t="shared" si="760"/>
        <v>14459.092922331882</v>
      </c>
      <c r="S5418" s="67">
        <f>E5418/INDEX('CCG overall weighted population'!$F$4:$F$195,MATCH(A5418,'CCG overall weighted population'!$A$4:$A$195,0))*INDEX('CCG overall weighted population'!$T$4:$T$195,MATCH(A5418,'CCG overall weighted population'!$A$4:$A$195,0))</f>
        <v>0</v>
      </c>
      <c r="T5418" s="66">
        <f t="shared" si="761"/>
        <v>18147.592945576227</v>
      </c>
      <c r="U5418" s="66">
        <f t="shared" si="762"/>
        <v>18147.592945576227</v>
      </c>
      <c r="V5418" s="81">
        <f t="shared" si="763"/>
        <v>14452.455301522919</v>
      </c>
      <c r="W5418" s="110">
        <f t="shared" si="764"/>
        <v>0.89720822717197768</v>
      </c>
    </row>
    <row r="5419" spans="1:23" x14ac:dyDescent="0.2">
      <c r="A5419" s="31" t="s">
        <v>169</v>
      </c>
      <c r="B5419" s="25" t="s">
        <v>334</v>
      </c>
      <c r="C5419" s="53" t="s">
        <v>4353</v>
      </c>
      <c r="D5419" s="25" t="s">
        <v>4352</v>
      </c>
      <c r="E5419" s="97">
        <v>7188.00048828125</v>
      </c>
      <c r="F5419" s="27">
        <v>7383.55517578125</v>
      </c>
      <c r="G5419" s="27">
        <v>7665.19091796875</v>
      </c>
      <c r="H5419" s="27">
        <v>4788.32763671875</v>
      </c>
      <c r="I5419" s="27">
        <v>6643.10107421875</v>
      </c>
      <c r="J5419" s="27">
        <f t="shared" si="756"/>
        <v>6981.862047496008</v>
      </c>
      <c r="K5419" s="28">
        <v>1.0141681432723999</v>
      </c>
      <c r="L5419" s="28">
        <v>1.0015689134597778</v>
      </c>
      <c r="M5419" s="27">
        <v>6909.90673828125</v>
      </c>
      <c r="N5419" s="27">
        <v>4783.7510376935907</v>
      </c>
      <c r="O5419" s="66">
        <f t="shared" si="757"/>
        <v>6868.6160367496095</v>
      </c>
      <c r="P5419" s="66">
        <f t="shared" si="758"/>
        <v>6911.3271331157594</v>
      </c>
      <c r="Q5419" s="66">
        <f t="shared" si="759"/>
        <v>6697.291168222484</v>
      </c>
      <c r="R5419" s="66">
        <f t="shared" si="760"/>
        <v>6885.5320267509633</v>
      </c>
      <c r="S5419" s="67">
        <f>E5419/INDEX('CCG overall weighted population'!$F$4:$F$195,MATCH(A5419,'CCG overall weighted population'!$A$4:$A$195,0))*INDEX('CCG overall weighted population'!$T$4:$T$195,MATCH(A5419,'CCG overall weighted population'!$A$4:$A$195,0))</f>
        <v>0</v>
      </c>
      <c r="T5419" s="66">
        <f t="shared" si="761"/>
        <v>8642.024303074526</v>
      </c>
      <c r="U5419" s="66">
        <f t="shared" si="762"/>
        <v>8642.024303074526</v>
      </c>
      <c r="V5419" s="81">
        <f t="shared" si="763"/>
        <v>6882.3711403172838</v>
      </c>
      <c r="W5419" s="110">
        <f t="shared" si="764"/>
        <v>0.95748061669413631</v>
      </c>
    </row>
    <row r="5420" spans="1:23" x14ac:dyDescent="0.2">
      <c r="A5420" s="31" t="s">
        <v>169</v>
      </c>
      <c r="B5420" s="25" t="s">
        <v>334</v>
      </c>
      <c r="C5420" s="53" t="s">
        <v>4351</v>
      </c>
      <c r="D5420" s="25" t="s">
        <v>4350</v>
      </c>
      <c r="E5420" s="97">
        <v>6044.5</v>
      </c>
      <c r="F5420" s="27">
        <v>5967.3046875</v>
      </c>
      <c r="G5420" s="27">
        <v>6442.880859375</v>
      </c>
      <c r="H5420" s="27">
        <v>3495.919921875</v>
      </c>
      <c r="I5420" s="27">
        <v>3548.763427734375</v>
      </c>
      <c r="J5420" s="27">
        <f t="shared" si="756"/>
        <v>5526.6987893734095</v>
      </c>
      <c r="K5420" s="28">
        <v>1.0141681432723999</v>
      </c>
      <c r="L5420" s="28">
        <v>1.0015689134597778</v>
      </c>
      <c r="M5420" s="27">
        <v>6577.67236328125</v>
      </c>
      <c r="N5420" s="27">
        <v>3227.9970015002818</v>
      </c>
      <c r="O5420" s="66">
        <f t="shared" si="757"/>
        <v>5380.3028439666004</v>
      </c>
      <c r="P5420" s="66">
        <f t="shared" si="758"/>
        <v>5413.7591664656629</v>
      </c>
      <c r="Q5420" s="66">
        <f t="shared" si="759"/>
        <v>6242.7048271031535</v>
      </c>
      <c r="R5420" s="66">
        <f t="shared" si="760"/>
        <v>5513.661729557999</v>
      </c>
      <c r="S5420" s="67">
        <f>E5420/INDEX('CCG overall weighted population'!$F$4:$F$195,MATCH(A5420,'CCG overall weighted population'!$A$4:$A$195,0))*INDEX('CCG overall weighted population'!$T$4:$T$195,MATCH(A5420,'CCG overall weighted population'!$A$4:$A$195,0))</f>
        <v>0</v>
      </c>
      <c r="T5420" s="66">
        <f t="shared" si="761"/>
        <v>6920.1912765274155</v>
      </c>
      <c r="U5420" s="66">
        <f t="shared" si="762"/>
        <v>6920.1912765274155</v>
      </c>
      <c r="V5420" s="81">
        <f t="shared" si="763"/>
        <v>5511.1306167125204</v>
      </c>
      <c r="W5420" s="110">
        <f t="shared" si="764"/>
        <v>0.91175955276904963</v>
      </c>
    </row>
    <row r="5421" spans="1:23" x14ac:dyDescent="0.2">
      <c r="A5421" s="31" t="s">
        <v>169</v>
      </c>
      <c r="B5421" s="25" t="s">
        <v>334</v>
      </c>
      <c r="C5421" s="53" t="s">
        <v>4349</v>
      </c>
      <c r="D5421" s="25" t="s">
        <v>4348</v>
      </c>
      <c r="E5421" s="97">
        <v>6559.5</v>
      </c>
      <c r="F5421" s="27">
        <v>6761.0966796875</v>
      </c>
      <c r="G5421" s="27">
        <v>7125.8046875</v>
      </c>
      <c r="H5421" s="27">
        <v>4718.92431640625</v>
      </c>
      <c r="I5421" s="27">
        <v>5862.2587890625</v>
      </c>
      <c r="J5421" s="27">
        <f t="shared" si="756"/>
        <v>6441.0116420269323</v>
      </c>
      <c r="K5421" s="28">
        <v>1.0141681432723999</v>
      </c>
      <c r="L5421" s="28">
        <v>1.0015689134597778</v>
      </c>
      <c r="M5421" s="27">
        <v>7093.248046875</v>
      </c>
      <c r="N5421" s="27">
        <v>4125.717670578967</v>
      </c>
      <c r="O5421" s="66">
        <f t="shared" si="757"/>
        <v>6307.3392472864534</v>
      </c>
      <c r="P5421" s="66">
        <f t="shared" si="758"/>
        <v>6346.5601577236503</v>
      </c>
      <c r="Q5421" s="66">
        <f t="shared" si="759"/>
        <v>6796.4950092453973</v>
      </c>
      <c r="R5421" s="66">
        <f t="shared" si="760"/>
        <v>6400.785237877908</v>
      </c>
      <c r="S5421" s="67">
        <f>E5421/INDEX('CCG overall weighted population'!$F$4:$F$195,MATCH(A5421,'CCG overall weighted population'!$A$4:$A$195,0))*INDEX('CCG overall weighted population'!$T$4:$T$195,MATCH(A5421,'CCG overall weighted population'!$A$4:$A$195,0))</f>
        <v>0</v>
      </c>
      <c r="T5421" s="66">
        <f t="shared" si="761"/>
        <v>8033.6190972018558</v>
      </c>
      <c r="U5421" s="66">
        <f t="shared" si="762"/>
        <v>8033.6190972018558</v>
      </c>
      <c r="V5421" s="81">
        <f t="shared" si="763"/>
        <v>6397.8468802978823</v>
      </c>
      <c r="W5421" s="110">
        <f t="shared" si="764"/>
        <v>0.97535587777999577</v>
      </c>
    </row>
    <row r="5422" spans="1:23" x14ac:dyDescent="0.2">
      <c r="A5422" s="31" t="s">
        <v>169</v>
      </c>
      <c r="B5422" s="25" t="s">
        <v>334</v>
      </c>
      <c r="C5422" s="53" t="s">
        <v>4347</v>
      </c>
      <c r="D5422" s="25" t="s">
        <v>4346</v>
      </c>
      <c r="E5422" s="97">
        <v>8847.4169921875</v>
      </c>
      <c r="F5422" s="27">
        <v>7307.560546875</v>
      </c>
      <c r="G5422" s="27">
        <v>6855.578125</v>
      </c>
      <c r="H5422" s="27">
        <v>9505.072265625</v>
      </c>
      <c r="I5422" s="27">
        <v>9847.7275390625</v>
      </c>
      <c r="J5422" s="27">
        <f t="shared" si="756"/>
        <v>7713.7053660633055</v>
      </c>
      <c r="K5422" s="28">
        <v>1.0141681432723999</v>
      </c>
      <c r="L5422" s="28">
        <v>1.0015689134597778</v>
      </c>
      <c r="M5422" s="27">
        <v>7447.576171875</v>
      </c>
      <c r="N5422" s="27">
        <v>8495.5871638655644</v>
      </c>
      <c r="O5422" s="66">
        <f t="shared" si="757"/>
        <v>7914.688219437814</v>
      </c>
      <c r="P5422" s="66">
        <f t="shared" si="758"/>
        <v>7963.9041036042563</v>
      </c>
      <c r="Q5422" s="66">
        <f t="shared" si="759"/>
        <v>7552.3772710740568</v>
      </c>
      <c r="R5422" s="66">
        <f t="shared" si="760"/>
        <v>7914.307866717726</v>
      </c>
      <c r="S5422" s="67">
        <f>E5422/INDEX('CCG overall weighted population'!$F$4:$F$195,MATCH(A5422,'CCG overall weighted population'!$A$4:$A$195,0))*INDEX('CCG overall weighted population'!$T$4:$T$195,MATCH(A5422,'CCG overall weighted population'!$A$4:$A$195,0))</f>
        <v>0</v>
      </c>
      <c r="T5422" s="66">
        <f t="shared" si="761"/>
        <v>9933.2398223499295</v>
      </c>
      <c r="U5422" s="66">
        <f t="shared" si="762"/>
        <v>9933.2398223499295</v>
      </c>
      <c r="V5422" s="81">
        <f t="shared" si="763"/>
        <v>7910.6747083400296</v>
      </c>
      <c r="W5422" s="110">
        <f t="shared" si="764"/>
        <v>0.89412251229091633</v>
      </c>
    </row>
    <row r="5423" spans="1:23" x14ac:dyDescent="0.2">
      <c r="A5423" s="31" t="s">
        <v>169</v>
      </c>
      <c r="B5423" s="25" t="s">
        <v>334</v>
      </c>
      <c r="C5423" s="53" t="s">
        <v>4345</v>
      </c>
      <c r="D5423" s="25" t="s">
        <v>4344</v>
      </c>
      <c r="E5423" s="97">
        <v>7161.1669921875</v>
      </c>
      <c r="F5423" s="27">
        <v>3969.617431640625</v>
      </c>
      <c r="G5423" s="27">
        <v>3769.3642578125</v>
      </c>
      <c r="H5423" s="27">
        <v>7453.6884765625</v>
      </c>
      <c r="I5423" s="27">
        <v>4324.32275390625</v>
      </c>
      <c r="J5423" s="27">
        <f t="shared" si="756"/>
        <v>4493.6577924469593</v>
      </c>
      <c r="K5423" s="28">
        <v>1.0141681432723999</v>
      </c>
      <c r="L5423" s="28">
        <v>1.0015689134597778</v>
      </c>
      <c r="M5423" s="27">
        <v>3678.59814453125</v>
      </c>
      <c r="N5423" s="27">
        <v>5172.0986086050179</v>
      </c>
      <c r="O5423" s="66">
        <f t="shared" si="757"/>
        <v>4633.3878835968708</v>
      </c>
      <c r="P5423" s="66">
        <f t="shared" si="758"/>
        <v>4662.1996668351876</v>
      </c>
      <c r="Q5423" s="66">
        <f t="shared" si="759"/>
        <v>3827.9481909386272</v>
      </c>
      <c r="R5423" s="66">
        <f t="shared" si="760"/>
        <v>4561.6576594839016</v>
      </c>
      <c r="S5423" s="67">
        <f>E5423/INDEX('CCG overall weighted population'!$F$4:$F$195,MATCH(A5423,'CCG overall weighted population'!$A$4:$A$195,0))*INDEX('CCG overall weighted population'!$T$4:$T$195,MATCH(A5423,'CCG overall weighted population'!$A$4:$A$195,0))</f>
        <v>0</v>
      </c>
      <c r="T5423" s="66">
        <f t="shared" si="761"/>
        <v>5725.3319282239618</v>
      </c>
      <c r="U5423" s="66">
        <f t="shared" si="762"/>
        <v>5725.3319282239618</v>
      </c>
      <c r="V5423" s="81">
        <f t="shared" si="763"/>
        <v>4559.5635755765234</v>
      </c>
      <c r="W5423" s="110">
        <f t="shared" si="764"/>
        <v>0.63670677985177482</v>
      </c>
    </row>
    <row r="5424" spans="1:23" x14ac:dyDescent="0.2">
      <c r="A5424" s="31" t="s">
        <v>169</v>
      </c>
      <c r="B5424" s="25" t="s">
        <v>334</v>
      </c>
      <c r="C5424" s="53" t="s">
        <v>4343</v>
      </c>
      <c r="D5424" s="25" t="s">
        <v>4342</v>
      </c>
      <c r="E5424" s="97">
        <v>11892.166015625</v>
      </c>
      <c r="F5424" s="27">
        <v>10896.69921875</v>
      </c>
      <c r="G5424" s="27">
        <v>10406.310546875</v>
      </c>
      <c r="H5424" s="27">
        <v>7235.86669921875</v>
      </c>
      <c r="I5424" s="27">
        <v>10173.5107421875</v>
      </c>
      <c r="J5424" s="27">
        <f t="shared" si="756"/>
        <v>10286.522059763121</v>
      </c>
      <c r="K5424" s="28">
        <v>1.0141681432723999</v>
      </c>
      <c r="L5424" s="28">
        <v>1.0015689134597778</v>
      </c>
      <c r="M5424" s="27">
        <v>10778.005859375</v>
      </c>
      <c r="N5424" s="27">
        <v>7036.4700579577702</v>
      </c>
      <c r="O5424" s="66">
        <f t="shared" si="757"/>
        <v>10118.503246021208</v>
      </c>
      <c r="P5424" s="66">
        <f t="shared" si="758"/>
        <v>10181.423107156221</v>
      </c>
      <c r="Q5424" s="66">
        <f t="shared" si="759"/>
        <v>10403.852279233279</v>
      </c>
      <c r="R5424" s="66">
        <f t="shared" si="760"/>
        <v>10208.229742925223</v>
      </c>
      <c r="S5424" s="67">
        <f>E5424/INDEX('CCG overall weighted population'!$F$4:$F$195,MATCH(A5424,'CCG overall weighted population'!$A$4:$A$195,0))*INDEX('CCG overall weighted population'!$T$4:$T$195,MATCH(A5424,'CCG overall weighted population'!$A$4:$A$195,0))</f>
        <v>0</v>
      </c>
      <c r="T5424" s="66">
        <f t="shared" si="761"/>
        <v>12812.33885587716</v>
      </c>
      <c r="U5424" s="66">
        <f t="shared" si="762"/>
        <v>12812.33885587716</v>
      </c>
      <c r="V5424" s="81">
        <f t="shared" si="763"/>
        <v>10203.543532073112</v>
      </c>
      <c r="W5424" s="110">
        <f t="shared" si="764"/>
        <v>0.85800547340718059</v>
      </c>
    </row>
    <row r="5425" spans="1:23" x14ac:dyDescent="0.2">
      <c r="A5425" s="31" t="s">
        <v>169</v>
      </c>
      <c r="B5425" s="25" t="s">
        <v>334</v>
      </c>
      <c r="C5425" s="53" t="s">
        <v>4341</v>
      </c>
      <c r="D5425" s="25" t="s">
        <v>4340</v>
      </c>
      <c r="E5425" s="97">
        <v>15476.833984375</v>
      </c>
      <c r="F5425" s="27">
        <v>14807.771484375</v>
      </c>
      <c r="G5425" s="27">
        <v>13824.849609375</v>
      </c>
      <c r="H5425" s="27">
        <v>11611.6572265625</v>
      </c>
      <c r="I5425" s="27">
        <v>14056.3037109375</v>
      </c>
      <c r="J5425" s="27">
        <f t="shared" si="756"/>
        <v>14234.466333425178</v>
      </c>
      <c r="K5425" s="28">
        <v>1.0141681432723999</v>
      </c>
      <c r="L5425" s="28">
        <v>1.0015689134597778</v>
      </c>
      <c r="M5425" s="27">
        <v>15087.126953125</v>
      </c>
      <c r="N5425" s="27">
        <v>11435.534005238178</v>
      </c>
      <c r="O5425" s="66">
        <f t="shared" si="757"/>
        <v>14174.487199657613</v>
      </c>
      <c r="P5425" s="66">
        <f t="shared" si="758"/>
        <v>14262.628374748225</v>
      </c>
      <c r="Q5425" s="66">
        <f t="shared" si="759"/>
        <v>14721.967658336318</v>
      </c>
      <c r="R5425" s="66">
        <f t="shared" si="760"/>
        <v>14317.986854728875</v>
      </c>
      <c r="S5425" s="67">
        <f>E5425/INDEX('CCG overall weighted population'!$F$4:$F$195,MATCH(A5425,'CCG overall weighted population'!$A$4:$A$195,0))*INDEX('CCG overall weighted population'!$T$4:$T$195,MATCH(A5425,'CCG overall weighted population'!$A$4:$A$195,0))</f>
        <v>0</v>
      </c>
      <c r="T5425" s="66">
        <f t="shared" si="761"/>
        <v>17970.490862425821</v>
      </c>
      <c r="U5425" s="66">
        <f t="shared" si="762"/>
        <v>17970.490862425821</v>
      </c>
      <c r="V5425" s="81">
        <f t="shared" si="763"/>
        <v>14311.414010360291</v>
      </c>
      <c r="W5425" s="110">
        <f t="shared" si="764"/>
        <v>0.92469907119303041</v>
      </c>
    </row>
    <row r="5426" spans="1:23" x14ac:dyDescent="0.2">
      <c r="A5426" s="31" t="s">
        <v>169</v>
      </c>
      <c r="B5426" s="25" t="s">
        <v>334</v>
      </c>
      <c r="C5426" s="53" t="s">
        <v>4339</v>
      </c>
      <c r="D5426" s="25" t="s">
        <v>4338</v>
      </c>
      <c r="E5426" s="97">
        <v>14035.583984375</v>
      </c>
      <c r="F5426" s="27">
        <v>12640.5390625</v>
      </c>
      <c r="G5426" s="27">
        <v>11249.8974609375</v>
      </c>
      <c r="H5426" s="27">
        <v>9947.89453125</v>
      </c>
      <c r="I5426" s="27">
        <v>15215.98046875</v>
      </c>
      <c r="J5426" s="27">
        <f t="shared" si="756"/>
        <v>12255.132518740977</v>
      </c>
      <c r="K5426" s="28">
        <v>1.0141681432723999</v>
      </c>
      <c r="L5426" s="28">
        <v>1.0015689134597778</v>
      </c>
      <c r="M5426" s="27">
        <v>12262.7197265625</v>
      </c>
      <c r="N5426" s="27">
        <v>9796.1538193674551</v>
      </c>
      <c r="O5426" s="66">
        <f t="shared" si="757"/>
        <v>12198.491604143272</v>
      </c>
      <c r="P5426" s="66">
        <f t="shared" si="758"/>
        <v>12274.345451212117</v>
      </c>
      <c r="Q5426" s="66">
        <f t="shared" si="759"/>
        <v>12016.063135842996</v>
      </c>
      <c r="R5426" s="66">
        <f t="shared" si="760"/>
        <v>12243.217879729378</v>
      </c>
      <c r="S5426" s="67">
        <f>E5426/INDEX('CCG overall weighted population'!$F$4:$F$195,MATCH(A5426,'CCG overall weighted population'!$A$4:$A$195,0))*INDEX('CCG overall weighted population'!$T$4:$T$195,MATCH(A5426,'CCG overall weighted population'!$A$4:$A$195,0))</f>
        <v>0</v>
      </c>
      <c r="T5426" s="66">
        <f t="shared" si="761"/>
        <v>15366.450414200457</v>
      </c>
      <c r="U5426" s="66">
        <f t="shared" si="762"/>
        <v>15366.450414200457</v>
      </c>
      <c r="V5426" s="81">
        <f t="shared" si="763"/>
        <v>12237.597483055559</v>
      </c>
      <c r="W5426" s="110">
        <f t="shared" si="764"/>
        <v>0.87189799132540302</v>
      </c>
    </row>
    <row r="5427" spans="1:23" x14ac:dyDescent="0.2">
      <c r="A5427" s="31" t="s">
        <v>169</v>
      </c>
      <c r="B5427" s="25" t="s">
        <v>334</v>
      </c>
      <c r="C5427" s="53" t="s">
        <v>4337</v>
      </c>
      <c r="D5427" s="25" t="s">
        <v>4336</v>
      </c>
      <c r="E5427" s="97">
        <v>15438.916015625</v>
      </c>
      <c r="F5427" s="27">
        <v>12759.3642578125</v>
      </c>
      <c r="G5427" s="27">
        <v>11554.009765625</v>
      </c>
      <c r="H5427" s="27">
        <v>11256.107421875</v>
      </c>
      <c r="I5427" s="27">
        <v>18467.744140625</v>
      </c>
      <c r="J5427" s="27">
        <f t="shared" si="756"/>
        <v>12694.598569519172</v>
      </c>
      <c r="K5427" s="28">
        <v>1.0141681432723999</v>
      </c>
      <c r="L5427" s="28">
        <v>1.0015689134597778</v>
      </c>
      <c r="M5427" s="27">
        <v>13089.6845703125</v>
      </c>
      <c r="N5427" s="27">
        <v>10236.648573267497</v>
      </c>
      <c r="O5427" s="66">
        <f t="shared" si="757"/>
        <v>12644.987817280178</v>
      </c>
      <c r="P5427" s="66">
        <f t="shared" si="758"/>
        <v>12723.618110533289</v>
      </c>
      <c r="Q5427" s="66">
        <f t="shared" si="759"/>
        <v>12804.380970608001</v>
      </c>
      <c r="R5427" s="66">
        <f t="shared" si="760"/>
        <v>12733.35145869742</v>
      </c>
      <c r="S5427" s="67">
        <f>E5427/INDEX('CCG overall weighted population'!$F$4:$F$195,MATCH(A5427,'CCG overall weighted population'!$A$4:$A$195,0))*INDEX('CCG overall weighted population'!$T$4:$T$195,MATCH(A5427,'CCG overall weighted population'!$A$4:$A$195,0))</f>
        <v>0</v>
      </c>
      <c r="T5427" s="66">
        <f t="shared" si="761"/>
        <v>15981.616574889045</v>
      </c>
      <c r="U5427" s="66">
        <f t="shared" si="762"/>
        <v>15981.616574889045</v>
      </c>
      <c r="V5427" s="81">
        <f t="shared" si="763"/>
        <v>12727.506060299052</v>
      </c>
      <c r="W5427" s="110">
        <f t="shared" si="764"/>
        <v>0.82437821718948034</v>
      </c>
    </row>
    <row r="5428" spans="1:23" x14ac:dyDescent="0.2">
      <c r="A5428" s="31" t="s">
        <v>169</v>
      </c>
      <c r="B5428" s="25" t="s">
        <v>334</v>
      </c>
      <c r="C5428" s="53" t="s">
        <v>4335</v>
      </c>
      <c r="D5428" s="25" t="s">
        <v>4334</v>
      </c>
      <c r="E5428" s="97">
        <v>11144.666015625</v>
      </c>
      <c r="F5428" s="27">
        <v>10152.0947265625</v>
      </c>
      <c r="G5428" s="27">
        <v>9909.330078125</v>
      </c>
      <c r="H5428" s="27">
        <v>6493.12060546875</v>
      </c>
      <c r="I5428" s="27">
        <v>8334.90234375</v>
      </c>
      <c r="J5428" s="27">
        <f t="shared" si="756"/>
        <v>9512.5013124391571</v>
      </c>
      <c r="K5428" s="28">
        <v>1.0141681432723999</v>
      </c>
      <c r="L5428" s="28">
        <v>1.0015689134597778</v>
      </c>
      <c r="M5428" s="27">
        <v>10716.841796875</v>
      </c>
      <c r="N5428" s="27">
        <v>6607.6687491254133</v>
      </c>
      <c r="O5428" s="66">
        <f t="shared" si="757"/>
        <v>9367.3504699065325</v>
      </c>
      <c r="P5428" s="66">
        <f t="shared" si="758"/>
        <v>9425.5994397827126</v>
      </c>
      <c r="Q5428" s="66">
        <f t="shared" si="759"/>
        <v>10305.924492100043</v>
      </c>
      <c r="R5428" s="66">
        <f t="shared" si="760"/>
        <v>9531.6941251849639</v>
      </c>
      <c r="S5428" s="67">
        <f>E5428/INDEX('CCG overall weighted population'!$F$4:$F$195,MATCH(A5428,'CCG overall weighted population'!$A$4:$A$195,0))*INDEX('CCG overall weighted population'!$T$4:$T$195,MATCH(A5428,'CCG overall weighted population'!$A$4:$A$195,0))</f>
        <v>0</v>
      </c>
      <c r="T5428" s="66">
        <f t="shared" si="761"/>
        <v>11963.219684302316</v>
      </c>
      <c r="U5428" s="66">
        <f t="shared" si="762"/>
        <v>11963.219684302316</v>
      </c>
      <c r="V5428" s="81">
        <f t="shared" si="763"/>
        <v>9527.3184861590707</v>
      </c>
      <c r="W5428" s="110">
        <f t="shared" si="764"/>
        <v>0.85487698534901069</v>
      </c>
    </row>
    <row r="5429" spans="1:23" x14ac:dyDescent="0.2">
      <c r="A5429" s="31" t="s">
        <v>169</v>
      </c>
      <c r="B5429" s="25" t="s">
        <v>334</v>
      </c>
      <c r="C5429" s="53" t="s">
        <v>4333</v>
      </c>
      <c r="D5429" s="25" t="s">
        <v>4332</v>
      </c>
      <c r="E5429" s="97">
        <v>3907.66650390625</v>
      </c>
      <c r="F5429" s="27">
        <v>4063.453125</v>
      </c>
      <c r="G5429" s="27">
        <v>4546.6337890625</v>
      </c>
      <c r="H5429" s="27">
        <v>2449.6767578125</v>
      </c>
      <c r="I5429" s="27">
        <v>2543.8427734375</v>
      </c>
      <c r="J5429" s="27">
        <f t="shared" si="756"/>
        <v>3789.3023964531544</v>
      </c>
      <c r="K5429" s="28">
        <v>1.0141681432723999</v>
      </c>
      <c r="L5429" s="28">
        <v>1.0015689134597778</v>
      </c>
      <c r="M5429" s="27">
        <v>4374.1064453125</v>
      </c>
      <c r="N5429" s="27">
        <v>2420.4270494039492</v>
      </c>
      <c r="O5429" s="66">
        <f t="shared" si="757"/>
        <v>3709.9743096719708</v>
      </c>
      <c r="P5429" s="66">
        <f t="shared" si="758"/>
        <v>3733.0440328022978</v>
      </c>
      <c r="Q5429" s="66">
        <f t="shared" si="759"/>
        <v>4178.7385057216452</v>
      </c>
      <c r="R5429" s="66">
        <f t="shared" si="760"/>
        <v>3786.7580725941079</v>
      </c>
      <c r="S5429" s="67">
        <f>E5429/INDEX('CCG overall weighted population'!$F$4:$F$195,MATCH(A5429,'CCG overall weighted population'!$A$4:$A$195,0))*INDEX('CCG overall weighted population'!$T$4:$T$195,MATCH(A5429,'CCG overall weighted population'!$A$4:$A$195,0))</f>
        <v>0</v>
      </c>
      <c r="T5429" s="66">
        <f t="shared" si="761"/>
        <v>4752.7562381644757</v>
      </c>
      <c r="U5429" s="66">
        <f t="shared" si="762"/>
        <v>4752.7562381644757</v>
      </c>
      <c r="V5429" s="81">
        <f t="shared" si="763"/>
        <v>3785.0197156780714</v>
      </c>
      <c r="W5429" s="110">
        <f t="shared" si="764"/>
        <v>0.96861380363304384</v>
      </c>
    </row>
    <row r="5430" spans="1:23" x14ac:dyDescent="0.2">
      <c r="A5430" s="31" t="s">
        <v>169</v>
      </c>
      <c r="B5430" s="25" t="s">
        <v>334</v>
      </c>
      <c r="C5430" s="53" t="s">
        <v>4331</v>
      </c>
      <c r="D5430" s="25" t="s">
        <v>4330</v>
      </c>
      <c r="E5430" s="97">
        <v>7708.9169921875</v>
      </c>
      <c r="F5430" s="27">
        <v>6870.810546875</v>
      </c>
      <c r="G5430" s="27">
        <v>7038.07666015625</v>
      </c>
      <c r="H5430" s="27">
        <v>3949.232177734375</v>
      </c>
      <c r="I5430" s="27">
        <v>4727.6064453125</v>
      </c>
      <c r="J5430" s="27">
        <f t="shared" si="756"/>
        <v>6354.4368395836773</v>
      </c>
      <c r="K5430" s="28">
        <v>1.0141681432723999</v>
      </c>
      <c r="L5430" s="28">
        <v>1.0015689134597778</v>
      </c>
      <c r="M5430" s="27">
        <v>7532.7529296875</v>
      </c>
      <c r="N5430" s="27">
        <v>4531.5555920755305</v>
      </c>
      <c r="O5430" s="66">
        <f t="shared" si="757"/>
        <v>6269.4173674850244</v>
      </c>
      <c r="P5430" s="66">
        <f t="shared" si="758"/>
        <v>6308.4024684004899</v>
      </c>
      <c r="Q5430" s="66">
        <f t="shared" si="759"/>
        <v>7232.6331959263034</v>
      </c>
      <c r="R5430" s="66">
        <f t="shared" si="760"/>
        <v>6419.7885615462283</v>
      </c>
      <c r="S5430" s="67">
        <f>E5430/INDEX('CCG overall weighted population'!$F$4:$F$195,MATCH(A5430,'CCG overall weighted population'!$A$4:$A$195,0))*INDEX('CCG overall weighted population'!$T$4:$T$195,MATCH(A5430,'CCG overall weighted population'!$A$4:$A$195,0))</f>
        <v>0</v>
      </c>
      <c r="T5430" s="66">
        <f t="shared" si="761"/>
        <v>8057.470149574101</v>
      </c>
      <c r="U5430" s="66">
        <f t="shared" si="762"/>
        <v>8057.470149574101</v>
      </c>
      <c r="V5430" s="81">
        <f t="shared" si="763"/>
        <v>6416.8414802615207</v>
      </c>
      <c r="W5430" s="110">
        <f t="shared" si="764"/>
        <v>0.83239208396777187</v>
      </c>
    </row>
    <row r="5431" spans="1:23" x14ac:dyDescent="0.2">
      <c r="A5431" s="31" t="s">
        <v>169</v>
      </c>
      <c r="B5431" s="25" t="s">
        <v>334</v>
      </c>
      <c r="C5431" s="53" t="s">
        <v>4329</v>
      </c>
      <c r="D5431" s="25" t="s">
        <v>4328</v>
      </c>
      <c r="E5431" s="97">
        <v>11469.416015625</v>
      </c>
      <c r="F5431" s="27">
        <v>10896.0166015625</v>
      </c>
      <c r="G5431" s="27">
        <v>9226.482421875</v>
      </c>
      <c r="H5431" s="27">
        <v>9097.748046875</v>
      </c>
      <c r="I5431" s="27">
        <v>11445.64453125</v>
      </c>
      <c r="J5431" s="27">
        <f t="shared" si="756"/>
        <v>10542.352475069505</v>
      </c>
      <c r="K5431" s="28">
        <v>1.0141681432723999</v>
      </c>
      <c r="L5431" s="28">
        <v>1.0015689134597778</v>
      </c>
      <c r="M5431" s="27">
        <v>10685.208984375</v>
      </c>
      <c r="N5431" s="27">
        <v>9306.1931400738558</v>
      </c>
      <c r="O5431" s="66">
        <f t="shared" si="757"/>
        <v>10582.928383432225</v>
      </c>
      <c r="P5431" s="66">
        <f t="shared" si="758"/>
        <v>10648.736178132414</v>
      </c>
      <c r="Q5431" s="66">
        <f t="shared" si="759"/>
        <v>10547.307399944886</v>
      </c>
      <c r="R5431" s="66">
        <f t="shared" si="760"/>
        <v>10636.512222578482</v>
      </c>
      <c r="S5431" s="67">
        <f>E5431/INDEX('CCG overall weighted population'!$F$4:$F$195,MATCH(A5431,'CCG overall weighted population'!$A$4:$A$195,0))*INDEX('CCG overall weighted population'!$T$4:$T$195,MATCH(A5431,'CCG overall weighted population'!$A$4:$A$195,0))</f>
        <v>0</v>
      </c>
      <c r="T5431" s="66">
        <f t="shared" si="761"/>
        <v>13349.875764189381</v>
      </c>
      <c r="U5431" s="66">
        <f t="shared" si="762"/>
        <v>13349.875764189381</v>
      </c>
      <c r="V5431" s="81">
        <f t="shared" si="763"/>
        <v>10631.629403494146</v>
      </c>
      <c r="W5431" s="110">
        <f t="shared" si="764"/>
        <v>0.92695472803588941</v>
      </c>
    </row>
    <row r="5432" spans="1:23" x14ac:dyDescent="0.2">
      <c r="A5432" s="31" t="s">
        <v>169</v>
      </c>
      <c r="B5432" s="25" t="s">
        <v>334</v>
      </c>
      <c r="C5432" s="53" t="s">
        <v>4327</v>
      </c>
      <c r="D5432" s="25" t="s">
        <v>4326</v>
      </c>
      <c r="E5432" s="97">
        <v>4923.25</v>
      </c>
      <c r="F5432" s="27">
        <v>3510.71826171875</v>
      </c>
      <c r="G5432" s="27">
        <v>3676.62158203125</v>
      </c>
      <c r="H5432" s="27">
        <v>6749.7626953125</v>
      </c>
      <c r="I5432" s="27">
        <v>3654.8720703125</v>
      </c>
      <c r="J5432" s="27">
        <f t="shared" si="756"/>
        <v>4012.7531031665867</v>
      </c>
      <c r="K5432" s="28">
        <v>1.0141681432723999</v>
      </c>
      <c r="L5432" s="28">
        <v>1.0015689134597778</v>
      </c>
      <c r="M5432" s="27">
        <v>3823.90380859375</v>
      </c>
      <c r="N5432" s="27">
        <v>4166.6776859255215</v>
      </c>
      <c r="O5432" s="66">
        <f t="shared" si="757"/>
        <v>4091.6262566672558</v>
      </c>
      <c r="P5432" s="66">
        <f t="shared" si="758"/>
        <v>4117.0692050585712</v>
      </c>
      <c r="Q5432" s="66">
        <f t="shared" si="759"/>
        <v>3858.1811963269274</v>
      </c>
      <c r="R5432" s="66">
        <f t="shared" si="760"/>
        <v>4085.8686368497065</v>
      </c>
      <c r="S5432" s="67">
        <f>E5432/INDEX('CCG overall weighted population'!$F$4:$F$195,MATCH(A5432,'CCG overall weighted population'!$A$4:$A$195,0))*INDEX('CCG overall weighted population'!$T$4:$T$195,MATCH(A5432,'CCG overall weighted population'!$A$4:$A$195,0))</f>
        <v>0</v>
      </c>
      <c r="T5432" s="66">
        <f t="shared" si="761"/>
        <v>5128.1696057242443</v>
      </c>
      <c r="U5432" s="66">
        <f t="shared" si="762"/>
        <v>5128.1696057242443</v>
      </c>
      <c r="V5432" s="81">
        <f t="shared" si="763"/>
        <v>4083.992969625468</v>
      </c>
      <c r="W5432" s="110">
        <f t="shared" si="764"/>
        <v>0.82953190872400717</v>
      </c>
    </row>
    <row r="5433" spans="1:23" x14ac:dyDescent="0.2">
      <c r="A5433" s="31" t="s">
        <v>169</v>
      </c>
      <c r="B5433" s="25" t="s">
        <v>334</v>
      </c>
      <c r="C5433" s="53" t="s">
        <v>4325</v>
      </c>
      <c r="D5433" s="25" t="s">
        <v>4324</v>
      </c>
      <c r="E5433" s="97">
        <v>7281.9169921875</v>
      </c>
      <c r="F5433" s="27">
        <v>5780.6279296875</v>
      </c>
      <c r="G5433" s="27">
        <v>4579.21826171875</v>
      </c>
      <c r="H5433" s="27">
        <v>6497.2041015625</v>
      </c>
      <c r="I5433" s="27">
        <v>9550.19140625</v>
      </c>
      <c r="J5433" s="27">
        <f t="shared" si="756"/>
        <v>5967.9967972977656</v>
      </c>
      <c r="K5433" s="28">
        <v>1.0141681432723999</v>
      </c>
      <c r="L5433" s="28">
        <v>1.0015689134597778</v>
      </c>
      <c r="M5433" s="27">
        <v>5934.6708984375</v>
      </c>
      <c r="N5433" s="27">
        <v>8152.4090201576646</v>
      </c>
      <c r="O5433" s="66">
        <f t="shared" si="757"/>
        <v>6283.9318614665526</v>
      </c>
      <c r="P5433" s="66">
        <f t="shared" si="758"/>
        <v>6323.0072178203527</v>
      </c>
      <c r="Q5433" s="66">
        <f t="shared" si="759"/>
        <v>6156.4447106095167</v>
      </c>
      <c r="R5433" s="66">
        <f t="shared" si="760"/>
        <v>6302.9334998728436</v>
      </c>
      <c r="S5433" s="67">
        <f>E5433/INDEX('CCG overall weighted population'!$F$4:$F$195,MATCH(A5433,'CCG overall weighted population'!$A$4:$A$195,0))*INDEX('CCG overall weighted population'!$T$4:$T$195,MATCH(A5433,'CCG overall weighted population'!$A$4:$A$195,0))</f>
        <v>0</v>
      </c>
      <c r="T5433" s="66">
        <f t="shared" si="761"/>
        <v>7910.8054795100825</v>
      </c>
      <c r="U5433" s="66">
        <f t="shared" si="762"/>
        <v>7910.8054795100825</v>
      </c>
      <c r="V5433" s="81">
        <f t="shared" si="763"/>
        <v>6300.0400623120649</v>
      </c>
      <c r="W5433" s="110">
        <f t="shared" si="764"/>
        <v>0.86516230122797955</v>
      </c>
    </row>
    <row r="5434" spans="1:23" x14ac:dyDescent="0.2">
      <c r="A5434" s="31" t="s">
        <v>169</v>
      </c>
      <c r="B5434" s="25" t="s">
        <v>334</v>
      </c>
      <c r="C5434" s="53" t="s">
        <v>4323</v>
      </c>
      <c r="D5434" s="25" t="s">
        <v>4322</v>
      </c>
      <c r="E5434" s="97">
        <v>9058.5009765625</v>
      </c>
      <c r="F5434" s="27">
        <v>6048.919921875</v>
      </c>
      <c r="G5434" s="27">
        <v>5204.2626953125</v>
      </c>
      <c r="H5434" s="27">
        <v>11412.5576171875</v>
      </c>
      <c r="I5434" s="27">
        <v>10343.2880859375</v>
      </c>
      <c r="J5434" s="27">
        <f t="shared" si="756"/>
        <v>6977.4216762115329</v>
      </c>
      <c r="K5434" s="28">
        <v>1.0141681432723999</v>
      </c>
      <c r="L5434" s="28">
        <v>1.0015689134597778</v>
      </c>
      <c r="M5434" s="27">
        <v>6547.2763671875</v>
      </c>
      <c r="N5434" s="27">
        <v>8588.4416050923046</v>
      </c>
      <c r="O5434" s="66">
        <f t="shared" si="757"/>
        <v>7251.0217003849248</v>
      </c>
      <c r="P5434" s="66">
        <f t="shared" si="758"/>
        <v>7296.1107088461904</v>
      </c>
      <c r="Q5434" s="66">
        <f t="shared" si="759"/>
        <v>6751.3928909779806</v>
      </c>
      <c r="R5434" s="66">
        <f t="shared" si="760"/>
        <v>7230.4626106038413</v>
      </c>
      <c r="S5434" s="67">
        <f>E5434/INDEX('CCG overall weighted population'!$F$4:$F$195,MATCH(A5434,'CCG overall weighted population'!$A$4:$A$195,0))*INDEX('CCG overall weighted population'!$T$4:$T$195,MATCH(A5434,'CCG overall weighted population'!$A$4:$A$195,0))</f>
        <v>0</v>
      </c>
      <c r="T5434" s="66">
        <f t="shared" si="761"/>
        <v>9074.9463310237352</v>
      </c>
      <c r="U5434" s="66">
        <f t="shared" si="762"/>
        <v>9074.9463310237352</v>
      </c>
      <c r="V5434" s="81">
        <f t="shared" si="763"/>
        <v>7227.1433796299243</v>
      </c>
      <c r="W5434" s="110">
        <f t="shared" si="764"/>
        <v>0.79782994982603239</v>
      </c>
    </row>
    <row r="5435" spans="1:23" x14ac:dyDescent="0.2">
      <c r="A5435" s="31" t="s">
        <v>169</v>
      </c>
      <c r="B5435" s="25" t="s">
        <v>334</v>
      </c>
      <c r="C5435" s="53" t="s">
        <v>4321</v>
      </c>
      <c r="D5435" s="25" t="s">
        <v>4320</v>
      </c>
      <c r="E5435" s="97">
        <v>2735</v>
      </c>
      <c r="F5435" s="27">
        <v>2506.104736328125</v>
      </c>
      <c r="G5435" s="27">
        <v>2297.858642578125</v>
      </c>
      <c r="H5435" s="27">
        <v>1508.7802734375</v>
      </c>
      <c r="I5435" s="27">
        <v>1613.6605224609375</v>
      </c>
      <c r="J5435" s="27">
        <f t="shared" si="756"/>
        <v>2306.1137093333878</v>
      </c>
      <c r="K5435" s="28">
        <v>1.0141681432723999</v>
      </c>
      <c r="L5435" s="28">
        <v>1.0015689134597778</v>
      </c>
      <c r="M5435" s="27">
        <v>2710.451904296875</v>
      </c>
      <c r="N5435" s="27">
        <v>1654.1526719052995</v>
      </c>
      <c r="O5435" s="66">
        <f t="shared" si="757"/>
        <v>2276.2328655220963</v>
      </c>
      <c r="P5435" s="66">
        <f t="shared" si="758"/>
        <v>2290.387158141009</v>
      </c>
      <c r="Q5435" s="66">
        <f t="shared" si="759"/>
        <v>2604.8219810577175</v>
      </c>
      <c r="R5435" s="66">
        <f t="shared" si="760"/>
        <v>2328.2820965266042</v>
      </c>
      <c r="S5435" s="67">
        <f>E5435/INDEX('CCG overall weighted population'!$F$4:$F$195,MATCH(A5435,'CCG overall weighted population'!$A$4:$A$195,0))*INDEX('CCG overall weighted population'!$T$4:$T$195,MATCH(A5435,'CCG overall weighted population'!$A$4:$A$195,0))</f>
        <v>0</v>
      </c>
      <c r="T5435" s="66">
        <f t="shared" si="761"/>
        <v>2922.2245113992499</v>
      </c>
      <c r="U5435" s="66">
        <f t="shared" si="762"/>
        <v>2922.2245113992499</v>
      </c>
      <c r="V5435" s="81">
        <f t="shared" si="763"/>
        <v>2327.2132705790809</v>
      </c>
      <c r="W5435" s="110">
        <f t="shared" si="764"/>
        <v>0.85090064737809179</v>
      </c>
    </row>
    <row r="5436" spans="1:23" x14ac:dyDescent="0.2">
      <c r="A5436" s="31" t="s">
        <v>169</v>
      </c>
      <c r="B5436" s="25" t="s">
        <v>334</v>
      </c>
      <c r="C5436" s="53" t="s">
        <v>4319</v>
      </c>
      <c r="D5436" s="25" t="s">
        <v>4318</v>
      </c>
      <c r="E5436" s="97">
        <v>478.25</v>
      </c>
      <c r="F5436" s="27">
        <v>661.62493896484375</v>
      </c>
      <c r="G5436" s="27">
        <v>107.95352935791016</v>
      </c>
      <c r="H5436" s="27">
        <v>408.46783447265625</v>
      </c>
      <c r="I5436" s="27">
        <v>83.872230529785156</v>
      </c>
      <c r="J5436" s="27">
        <f t="shared" si="756"/>
        <v>564.10661369636102</v>
      </c>
      <c r="K5436" s="28">
        <v>1.0141681432723999</v>
      </c>
      <c r="L5436" s="28">
        <v>1.0015689134597778</v>
      </c>
      <c r="M5436" s="27">
        <v>381.923828125</v>
      </c>
      <c r="N5436" s="27">
        <v>380.30962455930296</v>
      </c>
      <c r="O5436" s="66">
        <f t="shared" si="757"/>
        <v>554.32718094107793</v>
      </c>
      <c r="P5436" s="66">
        <f t="shared" si="758"/>
        <v>557.77415213831409</v>
      </c>
      <c r="Q5436" s="66">
        <f t="shared" si="759"/>
        <v>381.76240776843031</v>
      </c>
      <c r="R5436" s="66">
        <f t="shared" si="760"/>
        <v>536.56163456100785</v>
      </c>
      <c r="S5436" s="67">
        <f>E5436/INDEX('CCG overall weighted population'!$F$4:$F$195,MATCH(A5436,'CCG overall weighted population'!$A$4:$A$195,0))*INDEX('CCG overall weighted population'!$T$4:$T$195,MATCH(A5436,'CCG overall weighted population'!$A$4:$A$195,0))</f>
        <v>0</v>
      </c>
      <c r="T5436" s="66">
        <f t="shared" si="761"/>
        <v>673.43796644304427</v>
      </c>
      <c r="U5436" s="66">
        <f t="shared" si="762"/>
        <v>673.43796644304427</v>
      </c>
      <c r="V5436" s="81">
        <f t="shared" si="763"/>
        <v>536.31531947817496</v>
      </c>
      <c r="W5436" s="110">
        <f t="shared" si="764"/>
        <v>1.1214120637285414</v>
      </c>
    </row>
    <row r="5437" spans="1:23" x14ac:dyDescent="0.2">
      <c r="A5437" s="31" t="s">
        <v>169</v>
      </c>
      <c r="B5437" s="25" t="s">
        <v>334</v>
      </c>
      <c r="C5437" s="53" t="s">
        <v>4317</v>
      </c>
      <c r="D5437" s="25" t="s">
        <v>4316</v>
      </c>
      <c r="E5437" s="97">
        <v>9770.333984375</v>
      </c>
      <c r="F5437" s="27">
        <v>9386.46484375</v>
      </c>
      <c r="G5437" s="27">
        <v>10238.8408203125</v>
      </c>
      <c r="H5437" s="27">
        <v>5882.8447265625</v>
      </c>
      <c r="I5437" s="27">
        <v>5516.787109375</v>
      </c>
      <c r="J5437" s="27">
        <f t="shared" si="756"/>
        <v>8754.8848559520029</v>
      </c>
      <c r="K5437" s="28">
        <v>1.0141681432723999</v>
      </c>
      <c r="L5437" s="28">
        <v>1.0015689134597778</v>
      </c>
      <c r="M5437" s="27">
        <v>9653.9033203125</v>
      </c>
      <c r="N5437" s="27">
        <v>5306.5891419377549</v>
      </c>
      <c r="O5437" s="66">
        <f t="shared" si="757"/>
        <v>8542.5917453608181</v>
      </c>
      <c r="P5437" s="66">
        <f t="shared" si="758"/>
        <v>8595.7121203098086</v>
      </c>
      <c r="Q5437" s="66">
        <f t="shared" si="759"/>
        <v>9219.1719024750255</v>
      </c>
      <c r="R5437" s="66">
        <f t="shared" si="760"/>
        <v>8670.8500131547935</v>
      </c>
      <c r="S5437" s="67">
        <f>E5437/INDEX('CCG overall weighted population'!$F$4:$F$195,MATCH(A5437,'CCG overall weighted population'!$A$4:$A$195,0))*INDEX('CCG overall weighted population'!$T$4:$T$195,MATCH(A5437,'CCG overall weighted population'!$A$4:$A$195,0))</f>
        <v>0</v>
      </c>
      <c r="T5437" s="66">
        <f t="shared" si="761"/>
        <v>10882.775107409721</v>
      </c>
      <c r="U5437" s="66">
        <f t="shared" si="762"/>
        <v>10882.775107409721</v>
      </c>
      <c r="V5437" s="81">
        <f t="shared" si="763"/>
        <v>8666.8695549899676</v>
      </c>
      <c r="W5437" s="110">
        <f t="shared" si="764"/>
        <v>0.88705970224255137</v>
      </c>
    </row>
    <row r="5438" spans="1:23" x14ac:dyDescent="0.2">
      <c r="A5438" s="31" t="s">
        <v>169</v>
      </c>
      <c r="B5438" s="25" t="s">
        <v>334</v>
      </c>
      <c r="C5438" s="53" t="s">
        <v>4315</v>
      </c>
      <c r="D5438" s="25" t="s">
        <v>4314</v>
      </c>
      <c r="E5438" s="97">
        <v>12022.0009765625</v>
      </c>
      <c r="F5438" s="27">
        <v>12911.76953125</v>
      </c>
      <c r="G5438" s="27">
        <v>14438.265625</v>
      </c>
      <c r="H5438" s="27">
        <v>10415.611328125</v>
      </c>
      <c r="I5438" s="27">
        <v>10478.0703125</v>
      </c>
      <c r="J5438" s="27">
        <f t="shared" si="756"/>
        <v>12534.224304344636</v>
      </c>
      <c r="K5438" s="28">
        <v>1.0141681432723999</v>
      </c>
      <c r="L5438" s="28">
        <v>1.0015689134597778</v>
      </c>
      <c r="M5438" s="27">
        <v>12581.5966796875</v>
      </c>
      <c r="N5438" s="27">
        <v>7621.0840950993252</v>
      </c>
      <c r="O5438" s="66">
        <f t="shared" si="757"/>
        <v>12232.697942694102</v>
      </c>
      <c r="P5438" s="66">
        <f t="shared" si="758"/>
        <v>12308.764494944655</v>
      </c>
      <c r="Q5438" s="66">
        <f t="shared" si="759"/>
        <v>12085.545421228682</v>
      </c>
      <c r="R5438" s="66">
        <f t="shared" si="760"/>
        <v>12281.862662105366</v>
      </c>
      <c r="S5438" s="67">
        <f>E5438/INDEX('CCG overall weighted population'!$F$4:$F$195,MATCH(A5438,'CCG overall weighted population'!$A$4:$A$195,0))*INDEX('CCG overall weighted population'!$T$4:$T$195,MATCH(A5438,'CCG overall weighted population'!$A$4:$A$195,0))</f>
        <v>0</v>
      </c>
      <c r="T5438" s="66">
        <f t="shared" si="761"/>
        <v>15414.953441589307</v>
      </c>
      <c r="U5438" s="66">
        <f t="shared" si="762"/>
        <v>15414.953441589307</v>
      </c>
      <c r="V5438" s="81">
        <f t="shared" si="763"/>
        <v>12276.224525078604</v>
      </c>
      <c r="W5438" s="110">
        <f t="shared" si="764"/>
        <v>1.021146525358942</v>
      </c>
    </row>
    <row r="5439" spans="1:23" x14ac:dyDescent="0.2">
      <c r="A5439" s="31" t="s">
        <v>169</v>
      </c>
      <c r="B5439" s="25" t="s">
        <v>334</v>
      </c>
      <c r="C5439" s="53" t="s">
        <v>4313</v>
      </c>
      <c r="D5439" s="25" t="s">
        <v>4312</v>
      </c>
      <c r="E5439" s="97">
        <v>10604.25</v>
      </c>
      <c r="F5439" s="27">
        <v>8251.0263671875</v>
      </c>
      <c r="G5439" s="27">
        <v>5284.6748046875</v>
      </c>
      <c r="H5439" s="27">
        <v>7086.2451171875</v>
      </c>
      <c r="I5439" s="27">
        <v>19130.125</v>
      </c>
      <c r="J5439" s="27">
        <f t="shared" si="756"/>
        <v>8339.4511000138318</v>
      </c>
      <c r="K5439" s="28">
        <v>1.0141681432723999</v>
      </c>
      <c r="L5439" s="28">
        <v>1.0015689134597778</v>
      </c>
      <c r="M5439" s="27">
        <v>8024.87158203125</v>
      </c>
      <c r="N5439" s="27">
        <v>7382.8154525734271</v>
      </c>
      <c r="O5439" s="66">
        <f t="shared" si="757"/>
        <v>8373.7037351791278</v>
      </c>
      <c r="P5439" s="66">
        <f t="shared" si="758"/>
        <v>8425.7739142750725</v>
      </c>
      <c r="Q5439" s="66">
        <f t="shared" si="759"/>
        <v>7960.6659690854685</v>
      </c>
      <c r="R5439" s="66">
        <f t="shared" si="760"/>
        <v>8369.7202088930844</v>
      </c>
      <c r="S5439" s="67">
        <f>E5439/INDEX('CCG overall weighted population'!$F$4:$F$195,MATCH(A5439,'CCG overall weighted population'!$A$4:$A$195,0))*INDEX('CCG overall weighted population'!$T$4:$T$195,MATCH(A5439,'CCG overall weighted population'!$A$4:$A$195,0))</f>
        <v>0</v>
      </c>
      <c r="T5439" s="66">
        <f t="shared" si="761"/>
        <v>10504.827393754582</v>
      </c>
      <c r="U5439" s="66">
        <f t="shared" si="762"/>
        <v>10504.827393754582</v>
      </c>
      <c r="V5439" s="81">
        <f t="shared" si="763"/>
        <v>8365.8779879929098</v>
      </c>
      <c r="W5439" s="110">
        <f t="shared" si="764"/>
        <v>0.7889174612059231</v>
      </c>
    </row>
    <row r="5440" spans="1:23" x14ac:dyDescent="0.2">
      <c r="A5440" s="31" t="s">
        <v>169</v>
      </c>
      <c r="B5440" s="25" t="s">
        <v>334</v>
      </c>
      <c r="C5440" s="53" t="s">
        <v>4311</v>
      </c>
      <c r="D5440" s="25" t="s">
        <v>4310</v>
      </c>
      <c r="E5440" s="97">
        <v>8643.6669921875</v>
      </c>
      <c r="F5440" s="27">
        <v>3027.603515625</v>
      </c>
      <c r="G5440" s="27">
        <v>3311.0849609375</v>
      </c>
      <c r="H5440" s="27">
        <v>13051.0361328125</v>
      </c>
      <c r="I5440" s="27">
        <v>4298.92822265625</v>
      </c>
      <c r="J5440" s="27">
        <f t="shared" si="756"/>
        <v>4600.816003078291</v>
      </c>
      <c r="K5440" s="28">
        <v>1.0141681432723999</v>
      </c>
      <c r="L5440" s="28">
        <v>1.0015689134597778</v>
      </c>
      <c r="M5440" s="27">
        <v>3548.294677734375</v>
      </c>
      <c r="N5440" s="27">
        <v>5993.7616524749437</v>
      </c>
      <c r="O5440" s="66">
        <f t="shared" si="757"/>
        <v>4814.8113229212449</v>
      </c>
      <c r="P5440" s="66">
        <f t="shared" si="758"/>
        <v>4844.7512510374536</v>
      </c>
      <c r="Q5440" s="66">
        <f t="shared" si="759"/>
        <v>3792.8413752084321</v>
      </c>
      <c r="R5440" s="66">
        <f t="shared" si="760"/>
        <v>4717.9775700501568</v>
      </c>
      <c r="S5440" s="67">
        <f>E5440/INDEX('CCG overall weighted population'!$F$4:$F$195,MATCH(A5440,'CCG overall weighted population'!$A$4:$A$195,0))*INDEX('CCG overall weighted population'!$T$4:$T$195,MATCH(A5440,'CCG overall weighted population'!$A$4:$A$195,0))</f>
        <v>0</v>
      </c>
      <c r="T5440" s="66">
        <f t="shared" si="761"/>
        <v>5921.5288903351766</v>
      </c>
      <c r="U5440" s="66">
        <f t="shared" si="762"/>
        <v>5921.5288903351766</v>
      </c>
      <c r="V5440" s="81">
        <f t="shared" si="763"/>
        <v>4715.8117256044934</v>
      </c>
      <c r="W5440" s="110">
        <f t="shared" si="764"/>
        <v>0.54557998704332744</v>
      </c>
    </row>
    <row r="5441" spans="1:23" x14ac:dyDescent="0.2">
      <c r="A5441" s="31" t="s">
        <v>169</v>
      </c>
      <c r="B5441" s="25" t="s">
        <v>334</v>
      </c>
      <c r="C5441" s="53" t="s">
        <v>4309</v>
      </c>
      <c r="D5441" s="25" t="s">
        <v>4308</v>
      </c>
      <c r="E5441" s="97">
        <v>9434.08203125</v>
      </c>
      <c r="F5441" s="27">
        <v>6710.41943359375</v>
      </c>
      <c r="G5441" s="27">
        <v>4530.21875</v>
      </c>
      <c r="H5441" s="27">
        <v>4652.244140625</v>
      </c>
      <c r="I5441" s="27">
        <v>8653.494140625</v>
      </c>
      <c r="J5441" s="27">
        <f t="shared" si="756"/>
        <v>6343.1054323989865</v>
      </c>
      <c r="K5441" s="28">
        <v>1.0141681432723999</v>
      </c>
      <c r="L5441" s="28">
        <v>1.0015689134597778</v>
      </c>
      <c r="M5441" s="27">
        <v>7047.63525390625</v>
      </c>
      <c r="N5441" s="27">
        <v>5647.4203634296637</v>
      </c>
      <c r="O5441" s="66">
        <f t="shared" si="757"/>
        <v>6372.4033838945252</v>
      </c>
      <c r="P5441" s="66">
        <f t="shared" si="758"/>
        <v>6412.0288824749196</v>
      </c>
      <c r="Q5441" s="66">
        <f t="shared" si="759"/>
        <v>6907.6137648585918</v>
      </c>
      <c r="R5441" s="66">
        <f t="shared" si="760"/>
        <v>6471.7555959748943</v>
      </c>
      <c r="S5441" s="67">
        <f>E5441/INDEX('CCG overall weighted population'!$F$4:$F$195,MATCH(A5441,'CCG overall weighted population'!$A$4:$A$195,0))*INDEX('CCG overall weighted population'!$T$4:$T$195,MATCH(A5441,'CCG overall weighted population'!$A$4:$A$195,0))</f>
        <v>0</v>
      </c>
      <c r="T5441" s="66">
        <f t="shared" si="761"/>
        <v>8122.6939220794711</v>
      </c>
      <c r="U5441" s="66">
        <f t="shared" si="762"/>
        <v>8122.6939220794711</v>
      </c>
      <c r="V5441" s="81">
        <f t="shared" si="763"/>
        <v>6468.7846585969346</v>
      </c>
      <c r="W5441" s="110">
        <f t="shared" si="764"/>
        <v>0.68568246885805717</v>
      </c>
    </row>
    <row r="5442" spans="1:23" x14ac:dyDescent="0.2">
      <c r="A5442" s="31" t="s">
        <v>169</v>
      </c>
      <c r="B5442" s="25" t="s">
        <v>334</v>
      </c>
      <c r="C5442" s="53" t="s">
        <v>4307</v>
      </c>
      <c r="D5442" s="25" t="s">
        <v>4306</v>
      </c>
      <c r="E5442" s="97">
        <v>5480.4169921875</v>
      </c>
      <c r="F5442" s="27">
        <v>3055.198486328125</v>
      </c>
      <c r="G5442" s="27">
        <v>3380.614990234375</v>
      </c>
      <c r="H5442" s="27">
        <v>6193.587890625</v>
      </c>
      <c r="I5442" s="27">
        <v>4151.64306640625</v>
      </c>
      <c r="J5442" s="27">
        <f t="shared" si="756"/>
        <v>3592.0537298179747</v>
      </c>
      <c r="K5442" s="28">
        <v>1.0141681432723999</v>
      </c>
      <c r="L5442" s="28">
        <v>1.0015689134597778</v>
      </c>
      <c r="M5442" s="27">
        <v>2787.294189453125</v>
      </c>
      <c r="N5442" s="27">
        <v>4001.0688095729647</v>
      </c>
      <c r="O5442" s="66">
        <f t="shared" si="757"/>
        <v>3690.2080159510319</v>
      </c>
      <c r="P5442" s="66">
        <f t="shared" si="758"/>
        <v>3713.1548263910299</v>
      </c>
      <c r="Q5442" s="66">
        <f t="shared" si="759"/>
        <v>2908.6716514651093</v>
      </c>
      <c r="R5442" s="66">
        <f t="shared" si="760"/>
        <v>3616.2004240023948</v>
      </c>
      <c r="S5442" s="67">
        <f>E5442/INDEX('CCG overall weighted population'!$F$4:$F$195,MATCH(A5442,'CCG overall weighted population'!$A$4:$A$195,0))*INDEX('CCG overall weighted population'!$T$4:$T$195,MATCH(A5442,'CCG overall weighted population'!$A$4:$A$195,0))</f>
        <v>0</v>
      </c>
      <c r="T5442" s="66">
        <f t="shared" si="761"/>
        <v>4538.6895054155266</v>
      </c>
      <c r="U5442" s="66">
        <f t="shared" si="762"/>
        <v>4538.6895054155266</v>
      </c>
      <c r="V5442" s="81">
        <f t="shared" si="763"/>
        <v>3614.5403636298206</v>
      </c>
      <c r="W5442" s="110">
        <f t="shared" si="764"/>
        <v>0.65953747110529315</v>
      </c>
    </row>
    <row r="5443" spans="1:23" x14ac:dyDescent="0.2">
      <c r="A5443" s="31" t="s">
        <v>169</v>
      </c>
      <c r="B5443" s="25" t="s">
        <v>334</v>
      </c>
      <c r="C5443" s="53" t="s">
        <v>4305</v>
      </c>
      <c r="D5443" s="25" t="s">
        <v>4304</v>
      </c>
      <c r="E5443" s="97">
        <v>12912.5009765625</v>
      </c>
      <c r="F5443" s="27">
        <v>12664.3994140625</v>
      </c>
      <c r="G5443" s="27">
        <v>11409.064453125</v>
      </c>
      <c r="H5443" s="27">
        <v>8112.248046875</v>
      </c>
      <c r="I5443" s="27">
        <v>13383.296875</v>
      </c>
      <c r="J5443" s="27">
        <f t="shared" si="756"/>
        <v>11931.669011553779</v>
      </c>
      <c r="K5443" s="28">
        <v>1.0141681432723999</v>
      </c>
      <c r="L5443" s="28">
        <v>1.0015689134597778</v>
      </c>
      <c r="M5443" s="27">
        <v>11874.9296875</v>
      </c>
      <c r="N5443" s="27">
        <v>7915.9845572677968</v>
      </c>
      <c r="O5443" s="66">
        <f t="shared" si="757"/>
        <v>11711.806710747993</v>
      </c>
      <c r="P5443" s="66">
        <f t="shared" si="758"/>
        <v>11784.634206471745</v>
      </c>
      <c r="Q5443" s="66">
        <f t="shared" si="759"/>
        <v>11479.035174476781</v>
      </c>
      <c r="R5443" s="66">
        <f t="shared" si="760"/>
        <v>11747.804136631756</v>
      </c>
      <c r="S5443" s="67">
        <f>E5443/INDEX('CCG overall weighted population'!$F$4:$F$195,MATCH(A5443,'CCG overall weighted population'!$A$4:$A$195,0))*INDEX('CCG overall weighted population'!$T$4:$T$195,MATCH(A5443,'CCG overall weighted population'!$A$4:$A$195,0))</f>
        <v>0</v>
      </c>
      <c r="T5443" s="66">
        <f t="shared" si="761"/>
        <v>14744.6571248376</v>
      </c>
      <c r="U5443" s="66">
        <f t="shared" si="762"/>
        <v>14744.6571248376</v>
      </c>
      <c r="V5443" s="81">
        <f t="shared" si="763"/>
        <v>11742.411165605443</v>
      </c>
      <c r="W5443" s="110">
        <f t="shared" si="764"/>
        <v>0.90938317735031438</v>
      </c>
    </row>
    <row r="5444" spans="1:23" x14ac:dyDescent="0.2">
      <c r="A5444" s="31" t="s">
        <v>169</v>
      </c>
      <c r="B5444" s="25" t="s">
        <v>334</v>
      </c>
      <c r="C5444" s="53" t="s">
        <v>4303</v>
      </c>
      <c r="D5444" s="25" t="s">
        <v>4302</v>
      </c>
      <c r="E5444" s="97">
        <v>5296.2490234375</v>
      </c>
      <c r="F5444" s="27">
        <v>1919.7535400390625</v>
      </c>
      <c r="G5444" s="27">
        <v>2382.216796875</v>
      </c>
      <c r="H5444" s="27">
        <v>7619.482421875</v>
      </c>
      <c r="I5444" s="27">
        <v>2264.468017578125</v>
      </c>
      <c r="J5444" s="27">
        <f t="shared" ref="J5444:J5507" si="765">SUMPRODUCT($F5444:$I5444,$F$1:$I$1)</f>
        <v>2817.911827655882</v>
      </c>
      <c r="K5444" s="28">
        <v>1.0141681432723999</v>
      </c>
      <c r="L5444" s="28">
        <v>1.0015689134597778</v>
      </c>
      <c r="M5444" s="27">
        <v>2192.40087890625</v>
      </c>
      <c r="N5444" s="27">
        <v>3956.220988373324</v>
      </c>
      <c r="O5444" s="66">
        <f t="shared" ref="O5444:O5507" si="766">(N$1*N5444+(1-N$1)*J5444)*K5444*L5444</f>
        <v>2977.9449141192486</v>
      </c>
      <c r="P5444" s="66">
        <f t="shared" ref="P5444:P5507" si="767">O5444*$E$7330/O$7330</f>
        <v>2996.4626608559292</v>
      </c>
      <c r="Q5444" s="66">
        <f t="shared" ref="Q5444:Q5507" si="768">($N$1*N5444)+((1-$N$1)*M5444)</f>
        <v>2368.7828898529574</v>
      </c>
      <c r="R5444" s="66">
        <f t="shared" ref="R5444:R5507" si="769">(P5444*$J$1)+(Q5444*$M$1)</f>
        <v>2920.8161849745256</v>
      </c>
      <c r="S5444" s="67">
        <f>E5444/INDEX('CCG overall weighted population'!$F$4:$F$195,MATCH(A5444,'CCG overall weighted population'!$A$4:$A$195,0))*INDEX('CCG overall weighted population'!$T$4:$T$195,MATCH(A5444,'CCG overall weighted population'!$A$4:$A$195,0))</f>
        <v>0</v>
      </c>
      <c r="T5444" s="66">
        <f t="shared" ref="T5444:T5507" si="770">R5444/$R$7330*$T$1</f>
        <v>3665.913448270453</v>
      </c>
      <c r="U5444" s="66">
        <f t="shared" ref="U5444:U5507" si="771">T5444+S5444</f>
        <v>3665.913448270453</v>
      </c>
      <c r="V5444" s="81">
        <f t="shared" ref="V5444:V5507" si="772">U5444*$E$7330/$U$7330</f>
        <v>2919.4753491148572</v>
      </c>
      <c r="W5444" s="110">
        <f t="shared" si="764"/>
        <v>0.55123453149489343</v>
      </c>
    </row>
    <row r="5445" spans="1:23" x14ac:dyDescent="0.2">
      <c r="A5445" s="31" t="s">
        <v>169</v>
      </c>
      <c r="B5445" s="25" t="s">
        <v>334</v>
      </c>
      <c r="C5445" s="53" t="s">
        <v>4301</v>
      </c>
      <c r="D5445" s="25" t="s">
        <v>4300</v>
      </c>
      <c r="E5445" s="97">
        <v>5389.75</v>
      </c>
      <c r="F5445" s="27">
        <v>5002.7236328125</v>
      </c>
      <c r="G5445" s="27">
        <v>5041.23974609375</v>
      </c>
      <c r="H5445" s="27">
        <v>4326.40966796875</v>
      </c>
      <c r="I5445" s="27">
        <v>3617.4033203125</v>
      </c>
      <c r="J5445" s="27">
        <f t="shared" si="765"/>
        <v>4846.1311906679221</v>
      </c>
      <c r="K5445" s="28">
        <v>1.0141681432723999</v>
      </c>
      <c r="L5445" s="28">
        <v>1.0015689134597778</v>
      </c>
      <c r="M5445" s="27">
        <v>5178.15771484375</v>
      </c>
      <c r="N5445" s="27">
        <v>3160.0822740875656</v>
      </c>
      <c r="O5445" s="66">
        <f t="shared" si="766"/>
        <v>4751.2407705611549</v>
      </c>
      <c r="P5445" s="66">
        <f t="shared" si="767"/>
        <v>4780.7853980850196</v>
      </c>
      <c r="Q5445" s="66">
        <f t="shared" si="768"/>
        <v>4976.3501707681316</v>
      </c>
      <c r="R5445" s="66">
        <f t="shared" si="769"/>
        <v>4804.354400215494</v>
      </c>
      <c r="S5445" s="67">
        <f>E5445/INDEX('CCG overall weighted population'!$F$4:$F$195,MATCH(A5445,'CCG overall weighted population'!$A$4:$A$195,0))*INDEX('CCG overall weighted population'!$T$4:$T$195,MATCH(A5445,'CCG overall weighted population'!$A$4:$A$195,0))</f>
        <v>0</v>
      </c>
      <c r="T5445" s="66">
        <f t="shared" si="770"/>
        <v>6029.9403627691545</v>
      </c>
      <c r="U5445" s="66">
        <f t="shared" si="771"/>
        <v>6029.9403627691545</v>
      </c>
      <c r="V5445" s="81">
        <f t="shared" si="772"/>
        <v>4802.1489034452761</v>
      </c>
      <c r="W5445" s="110">
        <f t="shared" ref="W5445:W5508" si="773">V5445/E5445</f>
        <v>0.89097804229236532</v>
      </c>
    </row>
    <row r="5446" spans="1:23" x14ac:dyDescent="0.2">
      <c r="A5446" s="31" t="s">
        <v>169</v>
      </c>
      <c r="B5446" s="25" t="s">
        <v>334</v>
      </c>
      <c r="C5446" s="53" t="s">
        <v>4299</v>
      </c>
      <c r="D5446" s="25" t="s">
        <v>4298</v>
      </c>
      <c r="E5446" s="97">
        <v>19853.833984375</v>
      </c>
      <c r="F5446" s="27">
        <v>15078.1123046875</v>
      </c>
      <c r="G5446" s="27">
        <v>9548.2939453125</v>
      </c>
      <c r="H5446" s="27">
        <v>11152.7138671875</v>
      </c>
      <c r="I5446" s="27">
        <v>23001.58203125</v>
      </c>
      <c r="J5446" s="27">
        <f t="shared" si="765"/>
        <v>14465.29246125367</v>
      </c>
      <c r="K5446" s="28">
        <v>1.0141681432723999</v>
      </c>
      <c r="L5446" s="28">
        <v>1.0015689134597778</v>
      </c>
      <c r="M5446" s="27">
        <v>14178.9443359375</v>
      </c>
      <c r="N5446" s="27">
        <v>13484.058126954693</v>
      </c>
      <c r="O5446" s="66">
        <f t="shared" si="766"/>
        <v>14593.585343814975</v>
      </c>
      <c r="P5446" s="66">
        <f t="shared" si="767"/>
        <v>14684.332595752248</v>
      </c>
      <c r="Q5446" s="66">
        <f t="shared" si="768"/>
        <v>14109.455715039219</v>
      </c>
      <c r="R5446" s="66">
        <f t="shared" si="769"/>
        <v>14615.049798853846</v>
      </c>
      <c r="S5446" s="67">
        <f>E5446/INDEX('CCG overall weighted population'!$F$4:$F$195,MATCH(A5446,'CCG overall weighted population'!$A$4:$A$195,0))*INDEX('CCG overall weighted population'!$T$4:$T$195,MATCH(A5446,'CCG overall weighted population'!$A$4:$A$195,0))</f>
        <v>0</v>
      </c>
      <c r="T5446" s="66">
        <f t="shared" si="770"/>
        <v>18343.334264024554</v>
      </c>
      <c r="U5446" s="66">
        <f t="shared" si="771"/>
        <v>18343.334264024554</v>
      </c>
      <c r="V5446" s="81">
        <f t="shared" si="772"/>
        <v>14608.34058416175</v>
      </c>
      <c r="W5446" s="110">
        <f t="shared" si="773"/>
        <v>0.73579443626145646</v>
      </c>
    </row>
    <row r="5447" spans="1:23" x14ac:dyDescent="0.2">
      <c r="A5447" s="31" t="s">
        <v>169</v>
      </c>
      <c r="B5447" s="25" t="s">
        <v>334</v>
      </c>
      <c r="C5447" s="53" t="s">
        <v>4297</v>
      </c>
      <c r="D5447" s="25" t="s">
        <v>4296</v>
      </c>
      <c r="E5447" s="97">
        <v>4394.25</v>
      </c>
      <c r="F5447" s="27">
        <v>2979.8701171875</v>
      </c>
      <c r="G5447" s="27">
        <v>3027.310791015625</v>
      </c>
      <c r="H5447" s="27">
        <v>4706.845703125</v>
      </c>
      <c r="I5447" s="27">
        <v>3900.92578125</v>
      </c>
      <c r="J5447" s="27">
        <f t="shared" si="765"/>
        <v>3280.0814732450276</v>
      </c>
      <c r="K5447" s="28">
        <v>1.0141681432723999</v>
      </c>
      <c r="L5447" s="28">
        <v>1.0015689134597778</v>
      </c>
      <c r="M5447" s="27">
        <v>3328.700927734375</v>
      </c>
      <c r="N5447" s="27">
        <v>4194.5816506568535</v>
      </c>
      <c r="O5447" s="66">
        <f t="shared" si="766"/>
        <v>3424.6644177276626</v>
      </c>
      <c r="P5447" s="66">
        <f t="shared" si="767"/>
        <v>3445.9599991351379</v>
      </c>
      <c r="Q5447" s="66">
        <f t="shared" si="768"/>
        <v>3415.2890000266229</v>
      </c>
      <c r="R5447" s="66">
        <f t="shared" si="769"/>
        <v>3442.263603135927</v>
      </c>
      <c r="S5447" s="67">
        <f>E5447/INDEX('CCG overall weighted population'!$F$4:$F$195,MATCH(A5447,'CCG overall weighted population'!$A$4:$A$195,0))*INDEX('CCG overall weighted population'!$T$4:$T$195,MATCH(A5447,'CCG overall weighted population'!$A$4:$A$195,0))</f>
        <v>0</v>
      </c>
      <c r="T5447" s="66">
        <f t="shared" si="770"/>
        <v>4320.3815769522525</v>
      </c>
      <c r="U5447" s="66">
        <f t="shared" si="771"/>
        <v>4320.3815769522525</v>
      </c>
      <c r="V5447" s="81">
        <f t="shared" si="772"/>
        <v>3440.6833905565604</v>
      </c>
      <c r="W5447" s="110">
        <f t="shared" si="773"/>
        <v>0.78299673221973265</v>
      </c>
    </row>
    <row r="5448" spans="1:23" x14ac:dyDescent="0.2">
      <c r="A5448" s="31" t="s">
        <v>169</v>
      </c>
      <c r="B5448" s="25" t="s">
        <v>334</v>
      </c>
      <c r="C5448" s="53" t="s">
        <v>4295</v>
      </c>
      <c r="D5448" s="25" t="s">
        <v>4294</v>
      </c>
      <c r="E5448" s="97">
        <v>7685.5830078125</v>
      </c>
      <c r="F5448" s="27">
        <v>6435.32080078125</v>
      </c>
      <c r="G5448" s="27">
        <v>5304.74951171875</v>
      </c>
      <c r="H5448" s="27">
        <v>5434.66064453125</v>
      </c>
      <c r="I5448" s="27">
        <v>7105.56982421875</v>
      </c>
      <c r="J5448" s="27">
        <f t="shared" si="765"/>
        <v>6240.7761653174057</v>
      </c>
      <c r="K5448" s="28">
        <v>1.0141681432723999</v>
      </c>
      <c r="L5448" s="28">
        <v>1.0015689134597778</v>
      </c>
      <c r="M5448" s="27">
        <v>6507.0390625</v>
      </c>
      <c r="N5448" s="27">
        <v>4699.7819794679863</v>
      </c>
      <c r="O5448" s="66">
        <f t="shared" si="766"/>
        <v>6182.5984222522256</v>
      </c>
      <c r="P5448" s="66">
        <f t="shared" si="767"/>
        <v>6221.0436571573609</v>
      </c>
      <c r="Q5448" s="66">
        <f t="shared" si="768"/>
        <v>6326.3133541967991</v>
      </c>
      <c r="R5448" s="66">
        <f t="shared" si="769"/>
        <v>6233.7305111329351</v>
      </c>
      <c r="S5448" s="67">
        <f>E5448/INDEX('CCG overall weighted population'!$F$4:$F$195,MATCH(A5448,'CCG overall weighted population'!$A$4:$A$195,0))*INDEX('CCG overall weighted population'!$T$4:$T$195,MATCH(A5448,'CCG overall weighted population'!$A$4:$A$195,0))</f>
        <v>0</v>
      </c>
      <c r="T5448" s="66">
        <f t="shared" si="770"/>
        <v>7823.9488781302352</v>
      </c>
      <c r="U5448" s="66">
        <f t="shared" si="771"/>
        <v>7823.9488781302352</v>
      </c>
      <c r="V5448" s="81">
        <f t="shared" si="772"/>
        <v>6230.8688420378949</v>
      </c>
      <c r="W5448" s="110">
        <f t="shared" si="773"/>
        <v>0.81072168964984592</v>
      </c>
    </row>
    <row r="5449" spans="1:23" x14ac:dyDescent="0.2">
      <c r="A5449" s="31" t="s">
        <v>169</v>
      </c>
      <c r="B5449" s="25" t="s">
        <v>334</v>
      </c>
      <c r="C5449" s="53" t="s">
        <v>4293</v>
      </c>
      <c r="D5449" s="25" t="s">
        <v>4292</v>
      </c>
      <c r="E5449" s="97">
        <v>175.08334350585938</v>
      </c>
      <c r="F5449" s="27">
        <v>98.250358581542969</v>
      </c>
      <c r="G5449" s="27">
        <v>53.979976654052734</v>
      </c>
      <c r="H5449" s="27">
        <v>125.22211456298828</v>
      </c>
      <c r="I5449" s="27">
        <v>368.38525390625</v>
      </c>
      <c r="J5449" s="27">
        <f t="shared" si="765"/>
        <v>110.70680171270826</v>
      </c>
      <c r="K5449" s="28">
        <v>1.0141681432723999</v>
      </c>
      <c r="L5449" s="28">
        <v>1.0015689134597778</v>
      </c>
      <c r="M5449" s="27">
        <v>100.81862640380859</v>
      </c>
      <c r="N5449" s="27">
        <v>129.0825797686648</v>
      </c>
      <c r="O5449" s="66">
        <f t="shared" si="766"/>
        <v>114.31799850661686</v>
      </c>
      <c r="P5449" s="66">
        <f t="shared" si="767"/>
        <v>115.02886180491123</v>
      </c>
      <c r="Q5449" s="66">
        <f t="shared" si="768"/>
        <v>103.64502174029421</v>
      </c>
      <c r="R5449" s="66">
        <f t="shared" si="769"/>
        <v>113.65690842570677</v>
      </c>
      <c r="S5449" s="67">
        <f>E5449/INDEX('CCG overall weighted population'!$F$4:$F$195,MATCH(A5449,'CCG overall weighted population'!$A$4:$A$195,0))*INDEX('CCG overall weighted population'!$T$4:$T$195,MATCH(A5449,'CCG overall weighted population'!$A$4:$A$195,0))</f>
        <v>0</v>
      </c>
      <c r="T5449" s="66">
        <f t="shared" si="770"/>
        <v>142.65067114802906</v>
      </c>
      <c r="U5449" s="66">
        <f t="shared" si="771"/>
        <v>142.65067114802906</v>
      </c>
      <c r="V5449" s="81">
        <f t="shared" si="772"/>
        <v>113.60473285255699</v>
      </c>
      <c r="W5449" s="110">
        <f t="shared" si="773"/>
        <v>0.64886088292433752</v>
      </c>
    </row>
    <row r="5450" spans="1:23" x14ac:dyDescent="0.2">
      <c r="A5450" s="31" t="s">
        <v>169</v>
      </c>
      <c r="B5450" s="25" t="s">
        <v>334</v>
      </c>
      <c r="C5450" s="53" t="s">
        <v>4291</v>
      </c>
      <c r="D5450" s="25" t="s">
        <v>4290</v>
      </c>
      <c r="E5450" s="97">
        <v>121.83332824707031</v>
      </c>
      <c r="F5450" s="27">
        <v>59.671157836914063</v>
      </c>
      <c r="G5450" s="27">
        <v>21.251352310180664</v>
      </c>
      <c r="H5450" s="27">
        <v>84.778297424316406</v>
      </c>
      <c r="I5450" s="27">
        <v>424.36087036132813</v>
      </c>
      <c r="J5450" s="27">
        <f t="shared" si="765"/>
        <v>76.162650485714963</v>
      </c>
      <c r="K5450" s="28">
        <v>1.0141681432723999</v>
      </c>
      <c r="L5450" s="28">
        <v>1.0015689134597778</v>
      </c>
      <c r="M5450" s="27">
        <v>67.46173095703125</v>
      </c>
      <c r="N5450" s="27">
        <v>89.823280713211147</v>
      </c>
      <c r="O5450" s="66">
        <f t="shared" si="766"/>
        <v>78.750510625358586</v>
      </c>
      <c r="P5450" s="66">
        <f t="shared" si="767"/>
        <v>79.240204710776538</v>
      </c>
      <c r="Q5450" s="66">
        <f t="shared" si="768"/>
        <v>69.697885932649243</v>
      </c>
      <c r="R5450" s="66">
        <f t="shared" si="769"/>
        <v>78.09018710522453</v>
      </c>
      <c r="S5450" s="67">
        <f>E5450/INDEX('CCG overall weighted population'!$F$4:$F$195,MATCH(A5450,'CCG overall weighted population'!$A$4:$A$195,0))*INDEX('CCG overall weighted population'!$T$4:$T$195,MATCH(A5450,'CCG overall weighted population'!$A$4:$A$195,0))</f>
        <v>0</v>
      </c>
      <c r="T5450" s="66">
        <f t="shared" si="770"/>
        <v>98.01091508587875</v>
      </c>
      <c r="U5450" s="66">
        <f t="shared" si="771"/>
        <v>98.01091508587875</v>
      </c>
      <c r="V5450" s="81">
        <f t="shared" si="772"/>
        <v>78.054338864004308</v>
      </c>
      <c r="W5450" s="110">
        <f t="shared" si="773"/>
        <v>0.64066491482293764</v>
      </c>
    </row>
    <row r="5451" spans="1:23" x14ac:dyDescent="0.2">
      <c r="A5451" s="31" t="s">
        <v>169</v>
      </c>
      <c r="B5451" s="25" t="s">
        <v>334</v>
      </c>
      <c r="C5451" s="53" t="s">
        <v>4289</v>
      </c>
      <c r="D5451" s="25" t="s">
        <v>4288</v>
      </c>
      <c r="E5451" s="97">
        <v>10241.25</v>
      </c>
      <c r="F5451" s="27">
        <v>6575.537109375</v>
      </c>
      <c r="G5451" s="27">
        <v>3592.59521484375</v>
      </c>
      <c r="H5451" s="27">
        <v>5929.068359375</v>
      </c>
      <c r="I5451" s="27">
        <v>14081.515625</v>
      </c>
      <c r="J5451" s="27">
        <f t="shared" si="765"/>
        <v>6600.043011218424</v>
      </c>
      <c r="K5451" s="28">
        <v>1.0141681432723999</v>
      </c>
      <c r="L5451" s="28">
        <v>1.0015689134597778</v>
      </c>
      <c r="M5451" s="27">
        <v>6651.35595703125</v>
      </c>
      <c r="N5451" s="27">
        <v>6281.7887188533832</v>
      </c>
      <c r="O5451" s="66">
        <f t="shared" si="766"/>
        <v>6671.7279969189849</v>
      </c>
      <c r="P5451" s="66">
        <f t="shared" si="767"/>
        <v>6713.2147849240973</v>
      </c>
      <c r="Q5451" s="66">
        <f t="shared" si="768"/>
        <v>6614.399233213464</v>
      </c>
      <c r="R5451" s="66">
        <f t="shared" si="769"/>
        <v>6701.305769221326</v>
      </c>
      <c r="S5451" s="67">
        <f>E5451/INDEX('CCG overall weighted population'!$F$4:$F$195,MATCH(A5451,'CCG overall weighted population'!$A$4:$A$195,0))*INDEX('CCG overall weighted population'!$T$4:$T$195,MATCH(A5451,'CCG overall weighted population'!$A$4:$A$195,0))</f>
        <v>0</v>
      </c>
      <c r="T5451" s="66">
        <f t="shared" si="770"/>
        <v>8410.8021130316683</v>
      </c>
      <c r="U5451" s="66">
        <f t="shared" si="771"/>
        <v>8410.8021130316683</v>
      </c>
      <c r="V5451" s="81">
        <f t="shared" si="772"/>
        <v>6698.2294540707198</v>
      </c>
      <c r="W5451" s="110">
        <f t="shared" si="773"/>
        <v>0.65404413075266399</v>
      </c>
    </row>
    <row r="5452" spans="1:23" x14ac:dyDescent="0.2">
      <c r="A5452" s="31" t="s">
        <v>169</v>
      </c>
      <c r="B5452" s="25" t="s">
        <v>334</v>
      </c>
      <c r="C5452" s="53" t="s">
        <v>4287</v>
      </c>
      <c r="D5452" s="25" t="s">
        <v>4286</v>
      </c>
      <c r="E5452" s="97">
        <v>5891.9169921875</v>
      </c>
      <c r="F5452" s="27">
        <v>3680.34033203125</v>
      </c>
      <c r="G5452" s="27">
        <v>2649.33203125</v>
      </c>
      <c r="H5452" s="27">
        <v>6594.22216796875</v>
      </c>
      <c r="I5452" s="27">
        <v>13463.7978515625</v>
      </c>
      <c r="J5452" s="27">
        <f t="shared" si="765"/>
        <v>4458.4600674536723</v>
      </c>
      <c r="K5452" s="28">
        <v>1.0141681432723999</v>
      </c>
      <c r="L5452" s="28">
        <v>1.0015689134597778</v>
      </c>
      <c r="M5452" s="27">
        <v>3825.33447265625</v>
      </c>
      <c r="N5452" s="27">
        <v>6571.0227531549617</v>
      </c>
      <c r="O5452" s="66">
        <f t="shared" si="766"/>
        <v>4743.3077281400101</v>
      </c>
      <c r="P5452" s="66">
        <f t="shared" si="767"/>
        <v>4772.8030256478269</v>
      </c>
      <c r="Q5452" s="66">
        <f t="shared" si="768"/>
        <v>4099.9033007061207</v>
      </c>
      <c r="R5452" s="66">
        <f t="shared" si="769"/>
        <v>4691.7067482704806</v>
      </c>
      <c r="S5452" s="67">
        <f>E5452/INDEX('CCG overall weighted population'!$F$4:$F$195,MATCH(A5452,'CCG overall weighted population'!$A$4:$A$195,0))*INDEX('CCG overall weighted population'!$T$4:$T$195,MATCH(A5452,'CCG overall weighted population'!$A$4:$A$195,0))</f>
        <v>0</v>
      </c>
      <c r="T5452" s="66">
        <f t="shared" si="770"/>
        <v>5888.5564084122607</v>
      </c>
      <c r="U5452" s="66">
        <f t="shared" si="771"/>
        <v>5888.5564084122607</v>
      </c>
      <c r="V5452" s="81">
        <f t="shared" si="772"/>
        <v>4689.5529637620648</v>
      </c>
      <c r="W5452" s="110">
        <f t="shared" si="773"/>
        <v>0.79592991041460148</v>
      </c>
    </row>
    <row r="5453" spans="1:23" x14ac:dyDescent="0.2">
      <c r="A5453" s="31" t="s">
        <v>170</v>
      </c>
      <c r="B5453" s="25" t="s">
        <v>335</v>
      </c>
      <c r="C5453" s="53" t="s">
        <v>4285</v>
      </c>
      <c r="D5453" s="25" t="s">
        <v>4284</v>
      </c>
      <c r="E5453" s="97">
        <v>19772.66796875</v>
      </c>
      <c r="F5453" s="27">
        <v>17026.455078125</v>
      </c>
      <c r="G5453" s="27">
        <v>22400.375</v>
      </c>
      <c r="H5453" s="27">
        <v>24269.33984375</v>
      </c>
      <c r="I5453" s="27">
        <v>14001.9345703125</v>
      </c>
      <c r="J5453" s="27">
        <f t="shared" si="765"/>
        <v>18330.513102549088</v>
      </c>
      <c r="K5453" s="28">
        <v>1.0013326406478882</v>
      </c>
      <c r="L5453" s="28">
        <v>0.99810111522674561</v>
      </c>
      <c r="M5453" s="27">
        <v>20141.078125</v>
      </c>
      <c r="N5453" s="27">
        <v>24037.173703567165</v>
      </c>
      <c r="O5453" s="66">
        <f t="shared" si="766"/>
        <v>18890.428650967093</v>
      </c>
      <c r="P5453" s="66">
        <f t="shared" si="767"/>
        <v>19007.894951920953</v>
      </c>
      <c r="Q5453" s="66">
        <f t="shared" si="768"/>
        <v>20530.687682856718</v>
      </c>
      <c r="R5453" s="66">
        <f t="shared" si="769"/>
        <v>19191.418316723739</v>
      </c>
      <c r="S5453" s="67">
        <f>E5453/INDEX('CCG overall weighted population'!$F$4:$F$195,MATCH(A5453,'CCG overall weighted population'!$A$4:$A$195,0))*INDEX('CCG overall weighted population'!$T$4:$T$195,MATCH(A5453,'CCG overall weighted population'!$A$4:$A$195,0))</f>
        <v>0</v>
      </c>
      <c r="T5453" s="66">
        <f t="shared" si="770"/>
        <v>24087.129775773639</v>
      </c>
      <c r="U5453" s="66">
        <f t="shared" si="771"/>
        <v>24087.129775773639</v>
      </c>
      <c r="V5453" s="81">
        <f t="shared" si="772"/>
        <v>19182.608264927487</v>
      </c>
      <c r="W5453" s="110">
        <f t="shared" si="773"/>
        <v>0.97015781053143246</v>
      </c>
    </row>
    <row r="5454" spans="1:23" x14ac:dyDescent="0.2">
      <c r="A5454" s="31" t="s">
        <v>170</v>
      </c>
      <c r="B5454" s="25" t="s">
        <v>335</v>
      </c>
      <c r="C5454" s="53" t="s">
        <v>4283</v>
      </c>
      <c r="D5454" s="25" t="s">
        <v>4282</v>
      </c>
      <c r="E5454" s="97">
        <v>11142.1669921875</v>
      </c>
      <c r="F5454" s="27">
        <v>11375.3037109375</v>
      </c>
      <c r="G5454" s="27">
        <v>15075.2900390625</v>
      </c>
      <c r="H5454" s="27">
        <v>13446.158203125</v>
      </c>
      <c r="I5454" s="27">
        <v>7227.759765625</v>
      </c>
      <c r="J5454" s="27">
        <f t="shared" si="765"/>
        <v>11750.154942244446</v>
      </c>
      <c r="K5454" s="28">
        <v>1.0013326406478882</v>
      </c>
      <c r="L5454" s="28">
        <v>0.99810111522674561</v>
      </c>
      <c r="M5454" s="27">
        <v>12457.3837890625</v>
      </c>
      <c r="N5454" s="27">
        <v>12393.30277357703</v>
      </c>
      <c r="O5454" s="66">
        <f t="shared" si="766"/>
        <v>11807.749954419096</v>
      </c>
      <c r="P5454" s="66">
        <f t="shared" si="767"/>
        <v>11881.174053753268</v>
      </c>
      <c r="Q5454" s="66">
        <f t="shared" si="768"/>
        <v>12450.975687513954</v>
      </c>
      <c r="R5454" s="66">
        <f t="shared" si="769"/>
        <v>11949.845193937676</v>
      </c>
      <c r="S5454" s="67">
        <f>E5454/INDEX('CCG overall weighted population'!$F$4:$F$195,MATCH(A5454,'CCG overall weighted population'!$A$4:$A$195,0))*INDEX('CCG overall weighted population'!$T$4:$T$195,MATCH(A5454,'CCG overall weighted population'!$A$4:$A$195,0))</f>
        <v>0</v>
      </c>
      <c r="T5454" s="66">
        <f t="shared" si="770"/>
        <v>14998.238652114371</v>
      </c>
      <c r="U5454" s="66">
        <f t="shared" si="771"/>
        <v>14998.238652114371</v>
      </c>
      <c r="V5454" s="81">
        <f t="shared" si="772"/>
        <v>11944.359473529817</v>
      </c>
      <c r="W5454" s="110">
        <f t="shared" si="773"/>
        <v>1.0719960921340335</v>
      </c>
    </row>
    <row r="5455" spans="1:23" x14ac:dyDescent="0.2">
      <c r="A5455" s="31" t="s">
        <v>170</v>
      </c>
      <c r="B5455" s="25" t="s">
        <v>335</v>
      </c>
      <c r="C5455" s="53" t="s">
        <v>4281</v>
      </c>
      <c r="D5455" s="25" t="s">
        <v>4280</v>
      </c>
      <c r="E5455" s="97">
        <v>7816.08349609375</v>
      </c>
      <c r="F5455" s="27">
        <v>7974.39501953125</v>
      </c>
      <c r="G5455" s="27">
        <v>8616.1416015625</v>
      </c>
      <c r="H5455" s="27">
        <v>11143.58984375</v>
      </c>
      <c r="I5455" s="27">
        <v>8243.1708984375</v>
      </c>
      <c r="J5455" s="27">
        <f t="shared" si="765"/>
        <v>8501.6743148849655</v>
      </c>
      <c r="K5455" s="28">
        <v>1.0013326406478882</v>
      </c>
      <c r="L5455" s="28">
        <v>0.99810111522674561</v>
      </c>
      <c r="M5455" s="27">
        <v>8674.7900390625</v>
      </c>
      <c r="N5455" s="27">
        <v>14999.762317805111</v>
      </c>
      <c r="O5455" s="66">
        <f t="shared" si="766"/>
        <v>9146.2779835125875</v>
      </c>
      <c r="P5455" s="66">
        <f t="shared" si="767"/>
        <v>9203.1522589496326</v>
      </c>
      <c r="Q5455" s="66">
        <f t="shared" si="768"/>
        <v>9307.2872669367607</v>
      </c>
      <c r="R5455" s="66">
        <f t="shared" si="769"/>
        <v>9215.702362894388</v>
      </c>
      <c r="S5455" s="67">
        <f>E5455/INDEX('CCG overall weighted population'!$F$4:$F$195,MATCH(A5455,'CCG overall weighted population'!$A$4:$A$195,0))*INDEX('CCG overall weighted population'!$T$4:$T$195,MATCH(A5455,'CCG overall weighted population'!$A$4:$A$195,0))</f>
        <v>0</v>
      </c>
      <c r="T5455" s="66">
        <f t="shared" si="770"/>
        <v>11566.618742112656</v>
      </c>
      <c r="U5455" s="66">
        <f t="shared" si="771"/>
        <v>11566.618742112656</v>
      </c>
      <c r="V5455" s="81">
        <f t="shared" si="772"/>
        <v>9211.4717836940399</v>
      </c>
      <c r="W5455" s="110">
        <f t="shared" si="773"/>
        <v>1.1785278123369158</v>
      </c>
    </row>
    <row r="5456" spans="1:23" x14ac:dyDescent="0.2">
      <c r="A5456" s="31" t="s">
        <v>170</v>
      </c>
      <c r="B5456" s="25" t="s">
        <v>335</v>
      </c>
      <c r="C5456" s="53" t="s">
        <v>4279</v>
      </c>
      <c r="D5456" s="25" t="s">
        <v>4278</v>
      </c>
      <c r="E5456" s="97">
        <v>8549.25</v>
      </c>
      <c r="F5456" s="27">
        <v>7864.02685546875</v>
      </c>
      <c r="G5456" s="27">
        <v>7917.271484375</v>
      </c>
      <c r="H5456" s="27">
        <v>7120.2958984375</v>
      </c>
      <c r="I5456" s="27">
        <v>9012.21484375</v>
      </c>
      <c r="J5456" s="27">
        <f t="shared" si="765"/>
        <v>7803.824124843607</v>
      </c>
      <c r="K5456" s="28">
        <v>1.0013326406478882</v>
      </c>
      <c r="L5456" s="28">
        <v>0.99810111522674561</v>
      </c>
      <c r="M5456" s="27">
        <v>8285.4306640625</v>
      </c>
      <c r="N5456" s="27">
        <v>8911.8743539774823</v>
      </c>
      <c r="O5456" s="66">
        <f t="shared" si="766"/>
        <v>7910.1275072829403</v>
      </c>
      <c r="P5456" s="66">
        <f t="shared" si="767"/>
        <v>7959.3150315854309</v>
      </c>
      <c r="Q5456" s="66">
        <f t="shared" si="768"/>
        <v>8348.0750330539995</v>
      </c>
      <c r="R5456" s="66">
        <f t="shared" si="769"/>
        <v>8006.1674640411629</v>
      </c>
      <c r="S5456" s="67">
        <f>E5456/INDEX('CCG overall weighted population'!$F$4:$F$195,MATCH(A5456,'CCG overall weighted population'!$A$4:$A$195,0))*INDEX('CCG overall weighted population'!$T$4:$T$195,MATCH(A5456,'CCG overall weighted population'!$A$4:$A$195,0))</f>
        <v>0</v>
      </c>
      <c r="T5456" s="66">
        <f t="shared" si="770"/>
        <v>10048.532710314952</v>
      </c>
      <c r="U5456" s="66">
        <f t="shared" si="771"/>
        <v>10048.532710314952</v>
      </c>
      <c r="V5456" s="81">
        <f t="shared" si="772"/>
        <v>8002.4921364085922</v>
      </c>
      <c r="W5456" s="110">
        <f t="shared" si="773"/>
        <v>0.93604610186959003</v>
      </c>
    </row>
    <row r="5457" spans="1:23" x14ac:dyDescent="0.2">
      <c r="A5457" s="31" t="s">
        <v>170</v>
      </c>
      <c r="B5457" s="25" t="s">
        <v>335</v>
      </c>
      <c r="C5457" s="53" t="s">
        <v>4277</v>
      </c>
      <c r="D5457" s="25" t="s">
        <v>4276</v>
      </c>
      <c r="E5457" s="97">
        <v>15391.333984375</v>
      </c>
      <c r="F5457" s="27">
        <v>15510.8310546875</v>
      </c>
      <c r="G5457" s="27">
        <v>15369.0244140625</v>
      </c>
      <c r="H5457" s="27">
        <v>18194.693359375</v>
      </c>
      <c r="I5457" s="27">
        <v>18762.578125</v>
      </c>
      <c r="J5457" s="27">
        <f t="shared" si="765"/>
        <v>16039.397378154003</v>
      </c>
      <c r="K5457" s="28">
        <v>1.0013326406478882</v>
      </c>
      <c r="L5457" s="28">
        <v>0.99810111522674561</v>
      </c>
      <c r="M5457" s="27">
        <v>16103.5322265625</v>
      </c>
      <c r="N5457" s="27">
        <v>28124.644516707751</v>
      </c>
      <c r="O5457" s="66">
        <f t="shared" si="766"/>
        <v>17238.111911047865</v>
      </c>
      <c r="P5457" s="66">
        <f t="shared" si="767"/>
        <v>17345.303615324821</v>
      </c>
      <c r="Q5457" s="66">
        <f t="shared" si="768"/>
        <v>17305.643455577025</v>
      </c>
      <c r="R5457" s="66">
        <f t="shared" si="769"/>
        <v>17340.523867025746</v>
      </c>
      <c r="S5457" s="67">
        <f>E5457/INDEX('CCG overall weighted population'!$F$4:$F$195,MATCH(A5457,'CCG overall weighted population'!$A$4:$A$195,0))*INDEX('CCG overall weighted population'!$T$4:$T$195,MATCH(A5457,'CCG overall weighted population'!$A$4:$A$195,0))</f>
        <v>0</v>
      </c>
      <c r="T5457" s="66">
        <f t="shared" si="770"/>
        <v>21764.074018488391</v>
      </c>
      <c r="U5457" s="66">
        <f t="shared" si="771"/>
        <v>21764.074018488391</v>
      </c>
      <c r="V5457" s="81">
        <f t="shared" si="772"/>
        <v>17332.56349062618</v>
      </c>
      <c r="W5457" s="110">
        <f t="shared" si="773"/>
        <v>1.1261248380563946</v>
      </c>
    </row>
    <row r="5458" spans="1:23" x14ac:dyDescent="0.2">
      <c r="A5458" s="31" t="s">
        <v>170</v>
      </c>
      <c r="B5458" s="25" t="s">
        <v>335</v>
      </c>
      <c r="C5458" s="53" t="s">
        <v>4275</v>
      </c>
      <c r="D5458" s="25" t="s">
        <v>4274</v>
      </c>
      <c r="E5458" s="97">
        <v>13808.333984375</v>
      </c>
      <c r="F5458" s="27">
        <v>12815.798828125</v>
      </c>
      <c r="G5458" s="27">
        <v>11954.98046875</v>
      </c>
      <c r="H5458" s="27">
        <v>13646.44921875</v>
      </c>
      <c r="I5458" s="27">
        <v>15527.033203125</v>
      </c>
      <c r="J5458" s="27">
        <f t="shared" si="765"/>
        <v>12998.016629424996</v>
      </c>
      <c r="K5458" s="28">
        <v>1.0013326406478882</v>
      </c>
      <c r="L5458" s="28">
        <v>0.99810111522674561</v>
      </c>
      <c r="M5458" s="27">
        <v>13166.05859375</v>
      </c>
      <c r="N5458" s="27">
        <v>18253.47200049509</v>
      </c>
      <c r="O5458" s="66">
        <f t="shared" si="766"/>
        <v>13515.870307107421</v>
      </c>
      <c r="P5458" s="66">
        <f t="shared" si="767"/>
        <v>13599.916006571562</v>
      </c>
      <c r="Q5458" s="66">
        <f t="shared" si="768"/>
        <v>13674.799934424509</v>
      </c>
      <c r="R5458" s="66">
        <f t="shared" si="769"/>
        <v>13608.940839780988</v>
      </c>
      <c r="S5458" s="67">
        <f>E5458/INDEX('CCG overall weighted population'!$F$4:$F$195,MATCH(A5458,'CCG overall weighted population'!$A$4:$A$195,0))*INDEX('CCG overall weighted population'!$T$4:$T$195,MATCH(A5458,'CCG overall weighted population'!$A$4:$A$195,0))</f>
        <v>0</v>
      </c>
      <c r="T5458" s="66">
        <f t="shared" si="770"/>
        <v>17080.56792410072</v>
      </c>
      <c r="U5458" s="66">
        <f t="shared" si="771"/>
        <v>17080.56792410072</v>
      </c>
      <c r="V5458" s="81">
        <f t="shared" si="772"/>
        <v>13602.693491528144</v>
      </c>
      <c r="W5458" s="110">
        <f t="shared" si="773"/>
        <v>0.98510750876394271</v>
      </c>
    </row>
    <row r="5459" spans="1:23" x14ac:dyDescent="0.2">
      <c r="A5459" s="31" t="s">
        <v>170</v>
      </c>
      <c r="B5459" s="25" t="s">
        <v>335</v>
      </c>
      <c r="C5459" s="53" t="s">
        <v>4273</v>
      </c>
      <c r="D5459" s="25" t="s">
        <v>4272</v>
      </c>
      <c r="E5459" s="97">
        <v>18585.41796875</v>
      </c>
      <c r="F5459" s="27">
        <v>18710.59765625</v>
      </c>
      <c r="G5459" s="27">
        <v>20802.490234375</v>
      </c>
      <c r="H5459" s="27">
        <v>11414.447265625</v>
      </c>
      <c r="I5459" s="27">
        <v>16809.666015625</v>
      </c>
      <c r="J5459" s="27">
        <f t="shared" si="765"/>
        <v>17672.206697641275</v>
      </c>
      <c r="K5459" s="28">
        <v>1.0013326406478882</v>
      </c>
      <c r="L5459" s="28">
        <v>0.99810111522674561</v>
      </c>
      <c r="M5459" s="27">
        <v>18401.716796875</v>
      </c>
      <c r="N5459" s="27">
        <v>14772.568759550946</v>
      </c>
      <c r="O5459" s="66">
        <f t="shared" si="766"/>
        <v>17372.356324597142</v>
      </c>
      <c r="P5459" s="66">
        <f t="shared" si="767"/>
        <v>17480.382800544703</v>
      </c>
      <c r="Q5459" s="66">
        <f t="shared" si="768"/>
        <v>18038.801993142595</v>
      </c>
      <c r="R5459" s="66">
        <f t="shared" si="769"/>
        <v>17547.682155942231</v>
      </c>
      <c r="S5459" s="67">
        <f>E5459/INDEX('CCG overall weighted population'!$F$4:$F$195,MATCH(A5459,'CCG overall weighted population'!$A$4:$A$195,0))*INDEX('CCG overall weighted population'!$T$4:$T$195,MATCH(A5459,'CCG overall weighted population'!$A$4:$A$195,0))</f>
        <v>0</v>
      </c>
      <c r="T5459" s="66">
        <f t="shared" si="770"/>
        <v>22024.078177999119</v>
      </c>
      <c r="U5459" s="66">
        <f t="shared" si="771"/>
        <v>22024.078177999119</v>
      </c>
      <c r="V5459" s="81">
        <f t="shared" si="772"/>
        <v>17539.626681034297</v>
      </c>
      <c r="W5459" s="110">
        <f t="shared" si="773"/>
        <v>0.94373054781581323</v>
      </c>
    </row>
    <row r="5460" spans="1:23" x14ac:dyDescent="0.2">
      <c r="A5460" s="31" t="s">
        <v>170</v>
      </c>
      <c r="B5460" s="25" t="s">
        <v>335</v>
      </c>
      <c r="C5460" s="53" t="s">
        <v>4271</v>
      </c>
      <c r="D5460" s="25" t="s">
        <v>4270</v>
      </c>
      <c r="E5460" s="97">
        <v>9243.1669921875</v>
      </c>
      <c r="F5460" s="27">
        <v>9217.4404296875</v>
      </c>
      <c r="G5460" s="27">
        <v>9528.4150390625</v>
      </c>
      <c r="H5460" s="27">
        <v>7700.01171875</v>
      </c>
      <c r="I5460" s="27">
        <v>10529.345703125</v>
      </c>
      <c r="J5460" s="27">
        <f t="shared" si="765"/>
        <v>9064.6459126105729</v>
      </c>
      <c r="K5460" s="28">
        <v>1.0013326406478882</v>
      </c>
      <c r="L5460" s="28">
        <v>0.99810111522674561</v>
      </c>
      <c r="M5460" s="27">
        <v>9699.5947265625</v>
      </c>
      <c r="N5460" s="27">
        <v>11402.702469683816</v>
      </c>
      <c r="O5460" s="66">
        <f t="shared" si="766"/>
        <v>9293.1628447220701</v>
      </c>
      <c r="P5460" s="66">
        <f t="shared" si="767"/>
        <v>9350.9504938909231</v>
      </c>
      <c r="Q5460" s="66">
        <f t="shared" si="768"/>
        <v>9869.9055008746309</v>
      </c>
      <c r="R5460" s="66">
        <f t="shared" si="769"/>
        <v>9413.493719326716</v>
      </c>
      <c r="S5460" s="67">
        <f>E5460/INDEX('CCG overall weighted population'!$F$4:$F$195,MATCH(A5460,'CCG overall weighted population'!$A$4:$A$195,0))*INDEX('CCG overall weighted population'!$T$4:$T$195,MATCH(A5460,'CCG overall weighted population'!$A$4:$A$195,0))</f>
        <v>0</v>
      </c>
      <c r="T5460" s="66">
        <f t="shared" si="770"/>
        <v>11814.866474108583</v>
      </c>
      <c r="U5460" s="66">
        <f t="shared" si="771"/>
        <v>11814.866474108583</v>
      </c>
      <c r="V5460" s="81">
        <f t="shared" si="772"/>
        <v>9409.172341621208</v>
      </c>
      <c r="W5460" s="110">
        <f t="shared" si="773"/>
        <v>1.0179597912245899</v>
      </c>
    </row>
    <row r="5461" spans="1:23" x14ac:dyDescent="0.2">
      <c r="A5461" s="31" t="s">
        <v>170</v>
      </c>
      <c r="B5461" s="25" t="s">
        <v>335</v>
      </c>
      <c r="C5461" s="53" t="s">
        <v>4269</v>
      </c>
      <c r="D5461" s="25" t="s">
        <v>4268</v>
      </c>
      <c r="E5461" s="97">
        <v>14112.5</v>
      </c>
      <c r="F5461" s="27">
        <v>14178.904296875</v>
      </c>
      <c r="G5461" s="27">
        <v>13834.70703125</v>
      </c>
      <c r="H5461" s="27">
        <v>15600.9892578125</v>
      </c>
      <c r="I5461" s="27">
        <v>16373.35546875</v>
      </c>
      <c r="J5461" s="27">
        <f t="shared" si="765"/>
        <v>14461.357604857825</v>
      </c>
      <c r="K5461" s="28">
        <v>1.0013326406478882</v>
      </c>
      <c r="L5461" s="28">
        <v>0.99810111522674561</v>
      </c>
      <c r="M5461" s="27">
        <v>14503.3828125</v>
      </c>
      <c r="N5461" s="27">
        <v>22698.598389503462</v>
      </c>
      <c r="O5461" s="66">
        <f t="shared" si="766"/>
        <v>15276.387916239901</v>
      </c>
      <c r="P5461" s="66">
        <f t="shared" si="767"/>
        <v>15371.381037550838</v>
      </c>
      <c r="Q5461" s="66">
        <f t="shared" si="768"/>
        <v>15322.904370200346</v>
      </c>
      <c r="R5461" s="66">
        <f t="shared" si="769"/>
        <v>15365.53874468599</v>
      </c>
      <c r="S5461" s="67">
        <f>E5461/INDEX('CCG overall weighted population'!$F$4:$F$195,MATCH(A5461,'CCG overall weighted population'!$A$4:$A$195,0))*INDEX('CCG overall weighted population'!$T$4:$T$195,MATCH(A5461,'CCG overall weighted population'!$A$4:$A$195,0))</f>
        <v>0</v>
      </c>
      <c r="T5461" s="66">
        <f t="shared" si="770"/>
        <v>19285.272183109446</v>
      </c>
      <c r="U5461" s="66">
        <f t="shared" si="771"/>
        <v>19285.272183109446</v>
      </c>
      <c r="V5461" s="81">
        <f t="shared" si="772"/>
        <v>15358.485009001432</v>
      </c>
      <c r="W5461" s="110">
        <f t="shared" si="773"/>
        <v>1.0882894603366824</v>
      </c>
    </row>
    <row r="5462" spans="1:23" x14ac:dyDescent="0.2">
      <c r="A5462" s="31" t="s">
        <v>170</v>
      </c>
      <c r="B5462" s="25" t="s">
        <v>335</v>
      </c>
      <c r="C5462" s="53" t="s">
        <v>4267</v>
      </c>
      <c r="D5462" s="25" t="s">
        <v>4266</v>
      </c>
      <c r="E5462" s="97">
        <v>12702.833984375</v>
      </c>
      <c r="F5462" s="27">
        <v>11356.2275390625</v>
      </c>
      <c r="G5462" s="27">
        <v>11344.7421875</v>
      </c>
      <c r="H5462" s="27">
        <v>11935.1064453125</v>
      </c>
      <c r="I5462" s="27">
        <v>15573.673828125</v>
      </c>
      <c r="J5462" s="27">
        <f t="shared" si="765"/>
        <v>11617.941006821125</v>
      </c>
      <c r="K5462" s="28">
        <v>1.0013326406478882</v>
      </c>
      <c r="L5462" s="28">
        <v>0.99810111522674561</v>
      </c>
      <c r="M5462" s="27">
        <v>12189.8955078125</v>
      </c>
      <c r="N5462" s="27">
        <v>13126.187588987836</v>
      </c>
      <c r="O5462" s="66">
        <f t="shared" si="766"/>
        <v>11762.071889390403</v>
      </c>
      <c r="P5462" s="66">
        <f t="shared" si="767"/>
        <v>11835.211948937402</v>
      </c>
      <c r="Q5462" s="66">
        <f t="shared" si="768"/>
        <v>12283.524715930034</v>
      </c>
      <c r="R5462" s="66">
        <f t="shared" si="769"/>
        <v>11889.241539315059</v>
      </c>
      <c r="S5462" s="67">
        <f>E5462/INDEX('CCG overall weighted population'!$F$4:$F$195,MATCH(A5462,'CCG overall weighted population'!$A$4:$A$195,0))*INDEX('CCG overall weighted population'!$T$4:$T$195,MATCH(A5462,'CCG overall weighted population'!$A$4:$A$195,0))</f>
        <v>0</v>
      </c>
      <c r="T5462" s="66">
        <f t="shared" si="770"/>
        <v>14922.175066313157</v>
      </c>
      <c r="U5462" s="66">
        <f t="shared" si="771"/>
        <v>14922.175066313157</v>
      </c>
      <c r="V5462" s="81">
        <f t="shared" si="772"/>
        <v>11883.783639745008</v>
      </c>
      <c r="W5462" s="110">
        <f t="shared" si="773"/>
        <v>0.93552223498807774</v>
      </c>
    </row>
    <row r="5463" spans="1:23" x14ac:dyDescent="0.2">
      <c r="A5463" s="31" t="s">
        <v>170</v>
      </c>
      <c r="B5463" s="25" t="s">
        <v>335</v>
      </c>
      <c r="C5463" s="53" t="s">
        <v>4265</v>
      </c>
      <c r="D5463" s="25" t="s">
        <v>4264</v>
      </c>
      <c r="E5463" s="97">
        <v>43965.171875</v>
      </c>
      <c r="F5463" s="27">
        <v>40931.34765625</v>
      </c>
      <c r="G5463" s="27">
        <v>43782.36328125</v>
      </c>
      <c r="H5463" s="27">
        <v>43121.80859375</v>
      </c>
      <c r="I5463" s="27">
        <v>47500.5625</v>
      </c>
      <c r="J5463" s="27">
        <f t="shared" si="765"/>
        <v>41716.13889599267</v>
      </c>
      <c r="K5463" s="28">
        <v>1.0013326406478882</v>
      </c>
      <c r="L5463" s="28">
        <v>0.99810111522674561</v>
      </c>
      <c r="M5463" s="27">
        <v>45752.96484375</v>
      </c>
      <c r="N5463" s="27">
        <v>61350.663672500705</v>
      </c>
      <c r="O5463" s="66">
        <f t="shared" si="766"/>
        <v>43654.747529068205</v>
      </c>
      <c r="P5463" s="66">
        <f t="shared" si="767"/>
        <v>43926.205726553402</v>
      </c>
      <c r="Q5463" s="66">
        <f t="shared" si="768"/>
        <v>47312.734726625073</v>
      </c>
      <c r="R5463" s="66">
        <f t="shared" si="769"/>
        <v>44334.342161978493</v>
      </c>
      <c r="S5463" s="67">
        <f>E5463/INDEX('CCG overall weighted population'!$F$4:$F$195,MATCH(A5463,'CCG overall weighted population'!$A$4:$A$195,0))*INDEX('CCG overall weighted population'!$T$4:$T$195,MATCH(A5463,'CCG overall weighted population'!$A$4:$A$195,0))</f>
        <v>0</v>
      </c>
      <c r="T5463" s="66">
        <f t="shared" si="770"/>
        <v>55643.988138623048</v>
      </c>
      <c r="U5463" s="66">
        <f t="shared" si="771"/>
        <v>55643.988138623048</v>
      </c>
      <c r="V5463" s="81">
        <f t="shared" si="772"/>
        <v>44313.989948069458</v>
      </c>
      <c r="W5463" s="110">
        <f t="shared" si="773"/>
        <v>1.0079339635942106</v>
      </c>
    </row>
    <row r="5464" spans="1:23" x14ac:dyDescent="0.2">
      <c r="A5464" s="31" t="s">
        <v>170</v>
      </c>
      <c r="B5464" s="25" t="s">
        <v>335</v>
      </c>
      <c r="C5464" s="53" t="s">
        <v>4263</v>
      </c>
      <c r="D5464" s="25" t="s">
        <v>4262</v>
      </c>
      <c r="E5464" s="97">
        <v>5766.5830078125</v>
      </c>
      <c r="F5464" s="27">
        <v>5979.3203125</v>
      </c>
      <c r="G5464" s="27">
        <v>6668.02001953125</v>
      </c>
      <c r="H5464" s="27">
        <v>5316.93310546875</v>
      </c>
      <c r="I5464" s="27">
        <v>4946.3427734375</v>
      </c>
      <c r="J5464" s="27">
        <f t="shared" si="765"/>
        <v>5881.1956399011942</v>
      </c>
      <c r="K5464" s="28">
        <v>1.0013326406478882</v>
      </c>
      <c r="L5464" s="28">
        <v>0.99810111522674561</v>
      </c>
      <c r="M5464" s="27">
        <v>6011.93359375</v>
      </c>
      <c r="N5464" s="27">
        <v>5899.7015618879832</v>
      </c>
      <c r="O5464" s="66">
        <f t="shared" si="766"/>
        <v>5879.7001045006218</v>
      </c>
      <c r="P5464" s="66">
        <f t="shared" si="767"/>
        <v>5916.2618276226831</v>
      </c>
      <c r="Q5464" s="66">
        <f t="shared" si="768"/>
        <v>6000.7103905637987</v>
      </c>
      <c r="R5464" s="66">
        <f t="shared" si="769"/>
        <v>5926.4393679463683</v>
      </c>
      <c r="S5464" s="67">
        <f>E5464/INDEX('CCG overall weighted population'!$F$4:$F$195,MATCH(A5464,'CCG overall weighted population'!$A$4:$A$195,0))*INDEX('CCG overall weighted population'!$T$4:$T$195,MATCH(A5464,'CCG overall weighted population'!$A$4:$A$195,0))</f>
        <v>0</v>
      </c>
      <c r="T5464" s="66">
        <f t="shared" si="770"/>
        <v>7438.2680742038974</v>
      </c>
      <c r="U5464" s="66">
        <f t="shared" si="771"/>
        <v>7438.2680742038974</v>
      </c>
      <c r="V5464" s="81">
        <f t="shared" si="772"/>
        <v>5923.7187645528484</v>
      </c>
      <c r="W5464" s="110">
        <f t="shared" si="773"/>
        <v>1.0272493704725074</v>
      </c>
    </row>
    <row r="5465" spans="1:23" x14ac:dyDescent="0.2">
      <c r="A5465" s="31" t="s">
        <v>170</v>
      </c>
      <c r="B5465" s="25" t="s">
        <v>335</v>
      </c>
      <c r="C5465" s="53" t="s">
        <v>4261</v>
      </c>
      <c r="D5465" s="25" t="s">
        <v>4260</v>
      </c>
      <c r="E5465" s="97">
        <v>4300.666015625</v>
      </c>
      <c r="F5465" s="27">
        <v>3993.5849609375</v>
      </c>
      <c r="G5465" s="27">
        <v>4123.9560546875</v>
      </c>
      <c r="H5465" s="27">
        <v>5974.77587890625</v>
      </c>
      <c r="I5465" s="27">
        <v>3612.1474609375</v>
      </c>
      <c r="J5465" s="27">
        <f t="shared" si="765"/>
        <v>4282.9480787277389</v>
      </c>
      <c r="K5465" s="28">
        <v>1.0013326406478882</v>
      </c>
      <c r="L5465" s="28">
        <v>0.99810111522674561</v>
      </c>
      <c r="M5465" s="27">
        <v>4426.62744140625</v>
      </c>
      <c r="N5465" s="27">
        <v>9605.3252649155274</v>
      </c>
      <c r="O5465" s="66">
        <f t="shared" si="766"/>
        <v>4812.4470416991262</v>
      </c>
      <c r="P5465" s="66">
        <f t="shared" si="767"/>
        <v>4842.372268011859</v>
      </c>
      <c r="Q5465" s="66">
        <f t="shared" si="768"/>
        <v>4944.4972237571783</v>
      </c>
      <c r="R5465" s="66">
        <f t="shared" si="769"/>
        <v>4854.6801252323221</v>
      </c>
      <c r="S5465" s="67">
        <f>E5465/INDEX('CCG overall weighted population'!$F$4:$F$195,MATCH(A5465,'CCG overall weighted population'!$A$4:$A$195,0))*INDEX('CCG overall weighted population'!$T$4:$T$195,MATCH(A5465,'CCG overall weighted population'!$A$4:$A$195,0))</f>
        <v>0</v>
      </c>
      <c r="T5465" s="66">
        <f t="shared" si="770"/>
        <v>6093.1041294869019</v>
      </c>
      <c r="U5465" s="66">
        <f t="shared" si="771"/>
        <v>6093.1041294869019</v>
      </c>
      <c r="V5465" s="81">
        <f t="shared" si="772"/>
        <v>4852.4515258317115</v>
      </c>
      <c r="W5465" s="110">
        <f t="shared" si="773"/>
        <v>1.1283023392660549</v>
      </c>
    </row>
    <row r="5466" spans="1:23" x14ac:dyDescent="0.2">
      <c r="A5466" s="31" t="s">
        <v>170</v>
      </c>
      <c r="B5466" s="25" t="s">
        <v>335</v>
      </c>
      <c r="C5466" s="53" t="s">
        <v>4259</v>
      </c>
      <c r="D5466" s="25" t="s">
        <v>4258</v>
      </c>
      <c r="E5466" s="97">
        <v>13903.666015625</v>
      </c>
      <c r="F5466" s="27">
        <v>13810.236328125</v>
      </c>
      <c r="G5466" s="27">
        <v>16669.859375</v>
      </c>
      <c r="H5466" s="27">
        <v>14971.912109375</v>
      </c>
      <c r="I5466" s="27">
        <v>13018.255859375</v>
      </c>
      <c r="J5466" s="27">
        <f t="shared" si="765"/>
        <v>14134.737676498497</v>
      </c>
      <c r="K5466" s="28">
        <v>1.0013326406478882</v>
      </c>
      <c r="L5466" s="28">
        <v>0.99810111522674561</v>
      </c>
      <c r="M5466" s="27">
        <v>14859.80078125</v>
      </c>
      <c r="N5466" s="27">
        <v>16199.653878219611</v>
      </c>
      <c r="O5466" s="66">
        <f t="shared" si="766"/>
        <v>14333.07236890503</v>
      </c>
      <c r="P5466" s="66">
        <f t="shared" si="767"/>
        <v>14422.19967372101</v>
      </c>
      <c r="Q5466" s="66">
        <f t="shared" si="768"/>
        <v>14993.786090946962</v>
      </c>
      <c r="R5466" s="66">
        <f t="shared" si="769"/>
        <v>14491.085911771552</v>
      </c>
      <c r="S5466" s="67">
        <f>E5466/INDEX('CCG overall weighted population'!$F$4:$F$195,MATCH(A5466,'CCG overall weighted population'!$A$4:$A$195,0))*INDEX('CCG overall weighted population'!$T$4:$T$195,MATCH(A5466,'CCG overall weighted population'!$A$4:$A$195,0))</f>
        <v>0</v>
      </c>
      <c r="T5466" s="66">
        <f t="shared" si="770"/>
        <v>18187.747314358694</v>
      </c>
      <c r="U5466" s="66">
        <f t="shared" si="771"/>
        <v>18187.747314358694</v>
      </c>
      <c r="V5466" s="81">
        <f t="shared" si="772"/>
        <v>14484.433604195337</v>
      </c>
      <c r="W5466" s="110">
        <f t="shared" si="773"/>
        <v>1.041770824178146</v>
      </c>
    </row>
    <row r="5467" spans="1:23" x14ac:dyDescent="0.2">
      <c r="A5467" s="31" t="s">
        <v>170</v>
      </c>
      <c r="B5467" s="25" t="s">
        <v>335</v>
      </c>
      <c r="C5467" s="53" t="s">
        <v>4257</v>
      </c>
      <c r="D5467" s="25" t="s">
        <v>4256</v>
      </c>
      <c r="E5467" s="97">
        <v>19773.75</v>
      </c>
      <c r="F5467" s="27">
        <v>5650.001953125</v>
      </c>
      <c r="G5467" s="27">
        <v>6611.00146484375</v>
      </c>
      <c r="H5467" s="27">
        <v>13278.3623046875</v>
      </c>
      <c r="I5467" s="27">
        <v>20315.970703125</v>
      </c>
      <c r="J5467" s="27">
        <f t="shared" si="765"/>
        <v>7465.7857802612034</v>
      </c>
      <c r="K5467" s="28">
        <v>1.0013326406478882</v>
      </c>
      <c r="L5467" s="28">
        <v>0.99810111522674561</v>
      </c>
      <c r="M5467" s="27">
        <v>6962.0595703125</v>
      </c>
      <c r="N5467" s="27">
        <v>36087.45243753284</v>
      </c>
      <c r="O5467" s="66">
        <f t="shared" si="766"/>
        <v>10322.078168384578</v>
      </c>
      <c r="P5467" s="66">
        <f t="shared" si="767"/>
        <v>10386.263918904042</v>
      </c>
      <c r="Q5467" s="66">
        <f t="shared" si="768"/>
        <v>9874.5988570345344</v>
      </c>
      <c r="R5467" s="66">
        <f t="shared" si="769"/>
        <v>10324.599260346986</v>
      </c>
      <c r="S5467" s="67">
        <f>E5467/INDEX('CCG overall weighted population'!$F$4:$F$195,MATCH(A5467,'CCG overall weighted population'!$A$4:$A$195,0))*INDEX('CCG overall weighted population'!$T$4:$T$195,MATCH(A5467,'CCG overall weighted population'!$A$4:$A$195,0))</f>
        <v>0</v>
      </c>
      <c r="T5467" s="66">
        <f t="shared" si="770"/>
        <v>12958.394119840616</v>
      </c>
      <c r="U5467" s="66">
        <f t="shared" si="771"/>
        <v>12958.394119840616</v>
      </c>
      <c r="V5467" s="81">
        <f t="shared" si="772"/>
        <v>10319.859628665885</v>
      </c>
      <c r="W5467" s="110">
        <f t="shared" si="773"/>
        <v>0.52189694057353231</v>
      </c>
    </row>
    <row r="5468" spans="1:23" x14ac:dyDescent="0.2">
      <c r="A5468" s="31" t="s">
        <v>170</v>
      </c>
      <c r="B5468" s="25" t="s">
        <v>335</v>
      </c>
      <c r="C5468" s="53" t="s">
        <v>4255</v>
      </c>
      <c r="D5468" s="25" t="s">
        <v>4254</v>
      </c>
      <c r="E5468" s="97">
        <v>3530.16650390625</v>
      </c>
      <c r="F5468" s="27">
        <v>3056.657470703125</v>
      </c>
      <c r="G5468" s="27">
        <v>3152.40185546875</v>
      </c>
      <c r="H5468" s="27">
        <v>3535.38525390625</v>
      </c>
      <c r="I5468" s="27">
        <v>5196.51806640625</v>
      </c>
      <c r="J5468" s="27">
        <f t="shared" si="765"/>
        <v>3223.6865466898817</v>
      </c>
      <c r="K5468" s="28">
        <v>1.0013326406478882</v>
      </c>
      <c r="L5468" s="28">
        <v>0.99810111522674561</v>
      </c>
      <c r="M5468" s="27">
        <v>3397.131103515625</v>
      </c>
      <c r="N5468" s="27">
        <v>4866.4184923404337</v>
      </c>
      <c r="O5468" s="66">
        <f t="shared" si="766"/>
        <v>3386.0327556172056</v>
      </c>
      <c r="P5468" s="66">
        <f t="shared" si="767"/>
        <v>3407.0881138655527</v>
      </c>
      <c r="Q5468" s="66">
        <f t="shared" si="768"/>
        <v>3544.059842398106</v>
      </c>
      <c r="R5468" s="66">
        <f t="shared" si="769"/>
        <v>3423.5956214156449</v>
      </c>
      <c r="S5468" s="67">
        <f>E5468/INDEX('CCG overall weighted population'!$F$4:$F$195,MATCH(A5468,'CCG overall weighted population'!$A$4:$A$195,0))*INDEX('CCG overall weighted population'!$T$4:$T$195,MATCH(A5468,'CCG overall weighted population'!$A$4:$A$195,0))</f>
        <v>0</v>
      </c>
      <c r="T5468" s="66">
        <f t="shared" si="770"/>
        <v>4296.9514119208143</v>
      </c>
      <c r="U5468" s="66">
        <f t="shared" si="771"/>
        <v>4296.9514119208143</v>
      </c>
      <c r="V5468" s="81">
        <f t="shared" si="772"/>
        <v>3422.0239785981985</v>
      </c>
      <c r="W5468" s="110">
        <f t="shared" si="773"/>
        <v>0.96936616865284164</v>
      </c>
    </row>
    <row r="5469" spans="1:23" x14ac:dyDescent="0.2">
      <c r="A5469" s="31" t="s">
        <v>170</v>
      </c>
      <c r="B5469" s="25" t="s">
        <v>335</v>
      </c>
      <c r="C5469" s="53" t="s">
        <v>4253</v>
      </c>
      <c r="D5469" s="25" t="s">
        <v>4252</v>
      </c>
      <c r="E5469" s="97">
        <v>20.000001907348633</v>
      </c>
      <c r="F5469" s="27">
        <v>12.418942451477051</v>
      </c>
      <c r="G5469" s="27">
        <v>5.8640604019165039</v>
      </c>
      <c r="H5469" s="27">
        <v>23.190532684326172</v>
      </c>
      <c r="I5469" s="27">
        <v>15.846430778503418</v>
      </c>
      <c r="J5469" s="27">
        <f t="shared" si="765"/>
        <v>13.755494338037519</v>
      </c>
      <c r="K5469" s="28">
        <v>1.0013326406478882</v>
      </c>
      <c r="L5469" s="28">
        <v>0.99810111522674561</v>
      </c>
      <c r="M5469" s="27">
        <v>14.072046279907227</v>
      </c>
      <c r="N5469" s="27">
        <v>37.061100698666984</v>
      </c>
      <c r="O5469" s="66">
        <f t="shared" si="766"/>
        <v>16.076905633709732</v>
      </c>
      <c r="P5469" s="66">
        <f t="shared" si="767"/>
        <v>16.176876612159681</v>
      </c>
      <c r="Q5469" s="66">
        <f t="shared" si="768"/>
        <v>16.370951721783204</v>
      </c>
      <c r="R5469" s="66">
        <f t="shared" si="769"/>
        <v>16.200266083634691</v>
      </c>
      <c r="S5469" s="67">
        <f>E5469/INDEX('CCG overall weighted population'!$F$4:$F$195,MATCH(A5469,'CCG overall weighted population'!$A$4:$A$195,0))*INDEX('CCG overall weighted population'!$T$4:$T$195,MATCH(A5469,'CCG overall weighted population'!$A$4:$A$195,0))</f>
        <v>0</v>
      </c>
      <c r="T5469" s="66">
        <f t="shared" si="770"/>
        <v>20.332937624444895</v>
      </c>
      <c r="U5469" s="66">
        <f t="shared" si="771"/>
        <v>20.332937624444895</v>
      </c>
      <c r="V5469" s="81">
        <f t="shared" si="772"/>
        <v>16.192829156308402</v>
      </c>
      <c r="W5469" s="110">
        <f t="shared" si="773"/>
        <v>0.80964138060200108</v>
      </c>
    </row>
    <row r="5470" spans="1:23" x14ac:dyDescent="0.2">
      <c r="A5470" s="31" t="s">
        <v>170</v>
      </c>
      <c r="B5470" s="25" t="s">
        <v>335</v>
      </c>
      <c r="C5470" s="53" t="s">
        <v>4251</v>
      </c>
      <c r="D5470" s="25" t="s">
        <v>4250</v>
      </c>
      <c r="E5470" s="97">
        <v>7789.416015625</v>
      </c>
      <c r="F5470" s="27">
        <v>4764.3349609375</v>
      </c>
      <c r="G5470" s="27">
        <v>3309.1943359375</v>
      </c>
      <c r="H5470" s="27">
        <v>8592.380859375</v>
      </c>
      <c r="I5470" s="27">
        <v>10154.759765625</v>
      </c>
      <c r="J5470" s="27">
        <f t="shared" si="765"/>
        <v>5469.2268616407046</v>
      </c>
      <c r="K5470" s="28">
        <v>1.0013326406478882</v>
      </c>
      <c r="L5470" s="28">
        <v>0.99810111522674561</v>
      </c>
      <c r="M5470" s="27">
        <v>4788.9541015625</v>
      </c>
      <c r="N5470" s="27">
        <v>14532.624218048521</v>
      </c>
      <c r="O5470" s="66">
        <f t="shared" si="766"/>
        <v>6371.9403365807584</v>
      </c>
      <c r="P5470" s="66">
        <f t="shared" si="767"/>
        <v>6411.5629557953043</v>
      </c>
      <c r="Q5470" s="66">
        <f t="shared" si="768"/>
        <v>5763.3211132111028</v>
      </c>
      <c r="R5470" s="66">
        <f t="shared" si="769"/>
        <v>6333.4383878615545</v>
      </c>
      <c r="S5470" s="67">
        <f>E5470/INDEX('CCG overall weighted population'!$F$4:$F$195,MATCH(A5470,'CCG overall weighted population'!$A$4:$A$195,0))*INDEX('CCG overall weighted population'!$T$4:$T$195,MATCH(A5470,'CCG overall weighted population'!$A$4:$A$195,0))</f>
        <v>0</v>
      </c>
      <c r="T5470" s="66">
        <f t="shared" si="770"/>
        <v>7949.0921336621232</v>
      </c>
      <c r="U5470" s="66">
        <f t="shared" si="771"/>
        <v>7949.0921336621232</v>
      </c>
      <c r="V5470" s="81">
        <f t="shared" si="772"/>
        <v>6330.5309466644239</v>
      </c>
      <c r="W5470" s="110">
        <f t="shared" si="773"/>
        <v>0.81270931401864288</v>
      </c>
    </row>
    <row r="5471" spans="1:23" x14ac:dyDescent="0.2">
      <c r="A5471" s="31" t="s">
        <v>171</v>
      </c>
      <c r="B5471" s="25" t="s">
        <v>350</v>
      </c>
      <c r="C5471" s="53" t="s">
        <v>4249</v>
      </c>
      <c r="D5471" s="25" t="s">
        <v>4248</v>
      </c>
      <c r="E5471" s="97">
        <v>4161.41650390625</v>
      </c>
      <c r="F5471" s="27">
        <v>4158.21728515625</v>
      </c>
      <c r="G5471" s="27">
        <v>4535.67333984375</v>
      </c>
      <c r="H5471" s="27">
        <v>2754.669189453125</v>
      </c>
      <c r="I5471" s="27">
        <v>2396.368896484375</v>
      </c>
      <c r="J5471" s="27">
        <f t="shared" si="765"/>
        <v>3898.6975567960008</v>
      </c>
      <c r="K5471" s="28">
        <v>1.0092316865921021</v>
      </c>
      <c r="L5471" s="28">
        <v>1.0019776821136475</v>
      </c>
      <c r="M5471" s="27">
        <v>4585.970703125</v>
      </c>
      <c r="N5471" s="27">
        <v>2443.6433499139434</v>
      </c>
      <c r="O5471" s="66">
        <f t="shared" si="766"/>
        <v>3795.3315738953102</v>
      </c>
      <c r="P5471" s="66">
        <f t="shared" si="767"/>
        <v>3818.932073868933</v>
      </c>
      <c r="Q5471" s="66">
        <f t="shared" si="768"/>
        <v>4371.7379678038951</v>
      </c>
      <c r="R5471" s="66">
        <f t="shared" si="769"/>
        <v>3885.5549278376498</v>
      </c>
      <c r="S5471" s="67">
        <f>E5471/INDEX('CCG overall weighted population'!$F$4:$F$195,MATCH(A5471,'CCG overall weighted population'!$A$4:$A$195,0))*INDEX('CCG overall weighted population'!$T$4:$T$195,MATCH(A5471,'CCG overall weighted population'!$A$4:$A$195,0))</f>
        <v>0</v>
      </c>
      <c r="T5471" s="66">
        <f t="shared" si="770"/>
        <v>4876.7560715491591</v>
      </c>
      <c r="U5471" s="66">
        <f t="shared" si="771"/>
        <v>4876.7560715491591</v>
      </c>
      <c r="V5471" s="81">
        <f t="shared" si="772"/>
        <v>3883.77121703491</v>
      </c>
      <c r="W5471" s="110">
        <f t="shared" si="773"/>
        <v>0.9332810626836513</v>
      </c>
    </row>
    <row r="5472" spans="1:23" x14ac:dyDescent="0.2">
      <c r="A5472" s="31" t="s">
        <v>171</v>
      </c>
      <c r="B5472" s="25" t="s">
        <v>350</v>
      </c>
      <c r="C5472" s="53" t="s">
        <v>4247</v>
      </c>
      <c r="D5472" s="25" t="s">
        <v>4246</v>
      </c>
      <c r="E5472" s="97">
        <v>12737.75</v>
      </c>
      <c r="F5472" s="27">
        <v>15749.708984375</v>
      </c>
      <c r="G5472" s="27">
        <v>20469.93359375</v>
      </c>
      <c r="H5472" s="27">
        <v>9519.791015625</v>
      </c>
      <c r="I5472" s="27">
        <v>9004.671875</v>
      </c>
      <c r="J5472" s="27">
        <f t="shared" si="765"/>
        <v>14837.867415981173</v>
      </c>
      <c r="K5472" s="28">
        <v>1.0092316865921021</v>
      </c>
      <c r="L5472" s="28">
        <v>1.0019776821136475</v>
      </c>
      <c r="M5472" s="27">
        <v>15828.404296875</v>
      </c>
      <c r="N5472" s="27">
        <v>8281.6103581702046</v>
      </c>
      <c r="O5472" s="66">
        <f t="shared" si="766"/>
        <v>14341.474616633226</v>
      </c>
      <c r="P5472" s="66">
        <f t="shared" si="767"/>
        <v>14430.654169123334</v>
      </c>
      <c r="Q5472" s="66">
        <f t="shared" si="768"/>
        <v>15073.72490300452</v>
      </c>
      <c r="R5472" s="66">
        <f t="shared" si="769"/>
        <v>14508.155527312476</v>
      </c>
      <c r="S5472" s="67">
        <f>E5472/INDEX('CCG overall weighted population'!$F$4:$F$195,MATCH(A5472,'CCG overall weighted population'!$A$4:$A$195,0))*INDEX('CCG overall weighted population'!$T$4:$T$195,MATCH(A5472,'CCG overall weighted population'!$A$4:$A$195,0))</f>
        <v>0</v>
      </c>
      <c r="T5472" s="66">
        <f t="shared" si="770"/>
        <v>18209.171371610293</v>
      </c>
      <c r="U5472" s="66">
        <f t="shared" si="771"/>
        <v>18209.171371610293</v>
      </c>
      <c r="V5472" s="81">
        <f t="shared" si="772"/>
        <v>14501.495383723595</v>
      </c>
      <c r="W5472" s="110">
        <f t="shared" si="773"/>
        <v>1.1384660072401793</v>
      </c>
    </row>
    <row r="5473" spans="1:23" x14ac:dyDescent="0.2">
      <c r="A5473" s="31" t="s">
        <v>171</v>
      </c>
      <c r="B5473" s="25" t="s">
        <v>350</v>
      </c>
      <c r="C5473" s="53" t="s">
        <v>4245</v>
      </c>
      <c r="D5473" s="25" t="s">
        <v>4244</v>
      </c>
      <c r="E5473" s="97">
        <v>18849.41796875</v>
      </c>
      <c r="F5473" s="27">
        <v>19958.001953125</v>
      </c>
      <c r="G5473" s="27">
        <v>21636.19921875</v>
      </c>
      <c r="H5473" s="27">
        <v>18317.73828125</v>
      </c>
      <c r="I5473" s="27">
        <v>19674.943359375</v>
      </c>
      <c r="J5473" s="27">
        <f t="shared" si="765"/>
        <v>19808.044393419019</v>
      </c>
      <c r="K5473" s="28">
        <v>1.0092316865921021</v>
      </c>
      <c r="L5473" s="28">
        <v>1.0019776821136475</v>
      </c>
      <c r="M5473" s="27">
        <v>21056.927734375</v>
      </c>
      <c r="N5473" s="27">
        <v>20868.963476343786</v>
      </c>
      <c r="O5473" s="66">
        <f t="shared" si="766"/>
        <v>20137.724777160114</v>
      </c>
      <c r="P5473" s="66">
        <f t="shared" si="767"/>
        <v>20262.947136213294</v>
      </c>
      <c r="Q5473" s="66">
        <f t="shared" si="768"/>
        <v>21038.131308571879</v>
      </c>
      <c r="R5473" s="66">
        <f t="shared" si="769"/>
        <v>20356.370492368722</v>
      </c>
      <c r="S5473" s="67">
        <f>E5473/INDEX('CCG overall weighted population'!$F$4:$F$195,MATCH(A5473,'CCG overall weighted population'!$A$4:$A$195,0))*INDEX('CCG overall weighted population'!$T$4:$T$195,MATCH(A5473,'CCG overall weighted population'!$A$4:$A$195,0))</f>
        <v>0</v>
      </c>
      <c r="T5473" s="66">
        <f t="shared" si="770"/>
        <v>25549.260076632036</v>
      </c>
      <c r="U5473" s="66">
        <f t="shared" si="771"/>
        <v>25549.260076632036</v>
      </c>
      <c r="V5473" s="81">
        <f t="shared" si="772"/>
        <v>20347.025655240916</v>
      </c>
      <c r="W5473" s="110">
        <f t="shared" si="773"/>
        <v>1.0794511368453796</v>
      </c>
    </row>
    <row r="5474" spans="1:23" x14ac:dyDescent="0.2">
      <c r="A5474" s="31" t="s">
        <v>171</v>
      </c>
      <c r="B5474" s="25" t="s">
        <v>350</v>
      </c>
      <c r="C5474" s="53" t="s">
        <v>4243</v>
      </c>
      <c r="D5474" s="25" t="s">
        <v>4242</v>
      </c>
      <c r="E5474" s="97">
        <v>8690.333984375</v>
      </c>
      <c r="F5474" s="27">
        <v>11459.5263671875</v>
      </c>
      <c r="G5474" s="27">
        <v>15549.0478515625</v>
      </c>
      <c r="H5474" s="27">
        <v>8719.337890625</v>
      </c>
      <c r="I5474" s="27">
        <v>5124.88330078125</v>
      </c>
      <c r="J5474" s="27">
        <f t="shared" si="765"/>
        <v>11047.284658489858</v>
      </c>
      <c r="K5474" s="28">
        <v>1.0092316865921021</v>
      </c>
      <c r="L5474" s="28">
        <v>1.0019776821136475</v>
      </c>
      <c r="M5474" s="27">
        <v>11752.669921875</v>
      </c>
      <c r="N5474" s="27">
        <v>5804.6469956161654</v>
      </c>
      <c r="O5474" s="66">
        <f t="shared" si="766"/>
        <v>10641.169435667027</v>
      </c>
      <c r="P5474" s="66">
        <f t="shared" si="767"/>
        <v>10707.339390543464</v>
      </c>
      <c r="Q5474" s="66">
        <f t="shared" si="768"/>
        <v>11157.867629249116</v>
      </c>
      <c r="R5474" s="66">
        <f t="shared" si="769"/>
        <v>10761.635984312417</v>
      </c>
      <c r="S5474" s="67">
        <f>E5474/INDEX('CCG overall weighted population'!$F$4:$F$195,MATCH(A5474,'CCG overall weighted population'!$A$4:$A$195,0))*INDEX('CCG overall weighted population'!$T$4:$T$195,MATCH(A5474,'CCG overall weighted population'!$A$4:$A$195,0))</f>
        <v>0</v>
      </c>
      <c r="T5474" s="66">
        <f t="shared" si="770"/>
        <v>13506.918471360843</v>
      </c>
      <c r="U5474" s="66">
        <f t="shared" si="771"/>
        <v>13506.918471360843</v>
      </c>
      <c r="V5474" s="81">
        <f t="shared" si="772"/>
        <v>10756.695725657768</v>
      </c>
      <c r="W5474" s="110">
        <f t="shared" si="773"/>
        <v>1.2377770227241018</v>
      </c>
    </row>
    <row r="5475" spans="1:23" x14ac:dyDescent="0.2">
      <c r="A5475" s="31" t="s">
        <v>171</v>
      </c>
      <c r="B5475" s="25" t="s">
        <v>350</v>
      </c>
      <c r="C5475" s="53" t="s">
        <v>4241</v>
      </c>
      <c r="D5475" s="25" t="s">
        <v>4240</v>
      </c>
      <c r="E5475" s="97">
        <v>7788</v>
      </c>
      <c r="F5475" s="27">
        <v>7564.1826171875</v>
      </c>
      <c r="G5475" s="27">
        <v>8765.919921875</v>
      </c>
      <c r="H5475" s="27">
        <v>9133.0185546875</v>
      </c>
      <c r="I5475" s="27">
        <v>9562.5146484375</v>
      </c>
      <c r="J5475" s="27">
        <f t="shared" si="765"/>
        <v>7959.6110643670536</v>
      </c>
      <c r="K5475" s="28">
        <v>1.0092316865921021</v>
      </c>
      <c r="L5475" s="28">
        <v>1.0019776821136475</v>
      </c>
      <c r="M5475" s="27">
        <v>8371.3935546875</v>
      </c>
      <c r="N5475" s="27">
        <v>10215.123638041177</v>
      </c>
      <c r="O5475" s="66">
        <f t="shared" si="766"/>
        <v>8277.0622634185438</v>
      </c>
      <c r="P5475" s="66">
        <f t="shared" si="767"/>
        <v>8328.5314971142416</v>
      </c>
      <c r="Q5475" s="66">
        <f t="shared" si="768"/>
        <v>8555.7665630228676</v>
      </c>
      <c r="R5475" s="66">
        <f t="shared" si="769"/>
        <v>8355.9173277985701</v>
      </c>
      <c r="S5475" s="67">
        <f>E5475/INDEX('CCG overall weighted population'!$F$4:$F$195,MATCH(A5475,'CCG overall weighted population'!$A$4:$A$195,0))*INDEX('CCG overall weighted population'!$T$4:$T$195,MATCH(A5475,'CCG overall weighted population'!$A$4:$A$195,0))</f>
        <v>0</v>
      </c>
      <c r="T5475" s="66">
        <f t="shared" si="770"/>
        <v>10487.503411612344</v>
      </c>
      <c r="U5475" s="66">
        <f t="shared" si="771"/>
        <v>10487.503411612344</v>
      </c>
      <c r="V5475" s="81">
        <f t="shared" si="772"/>
        <v>8352.0814432772604</v>
      </c>
      <c r="W5475" s="110">
        <f t="shared" si="773"/>
        <v>1.0724295638517283</v>
      </c>
    </row>
    <row r="5476" spans="1:23" x14ac:dyDescent="0.2">
      <c r="A5476" s="31" t="s">
        <v>171</v>
      </c>
      <c r="B5476" s="25" t="s">
        <v>350</v>
      </c>
      <c r="C5476" s="53" t="s">
        <v>4239</v>
      </c>
      <c r="D5476" s="25" t="s">
        <v>4238</v>
      </c>
      <c r="E5476" s="97">
        <v>13063.3330078125</v>
      </c>
      <c r="F5476" s="27">
        <v>12906.09375</v>
      </c>
      <c r="G5476" s="27">
        <v>10124.142578125</v>
      </c>
      <c r="H5476" s="27">
        <v>9329.662109375</v>
      </c>
      <c r="I5476" s="27">
        <v>12037.6513671875</v>
      </c>
      <c r="J5476" s="27">
        <f t="shared" si="765"/>
        <v>12155.53538373648</v>
      </c>
      <c r="K5476" s="28">
        <v>1.0092316865921021</v>
      </c>
      <c r="L5476" s="28">
        <v>1.0019776821136475</v>
      </c>
      <c r="M5476" s="27">
        <v>12050.3310546875</v>
      </c>
      <c r="N5476" s="27">
        <v>9256.3955145263244</v>
      </c>
      <c r="O5476" s="66">
        <f t="shared" si="766"/>
        <v>11998.844156676581</v>
      </c>
      <c r="P5476" s="66">
        <f t="shared" si="767"/>
        <v>12073.456536567415</v>
      </c>
      <c r="Q5476" s="66">
        <f t="shared" si="768"/>
        <v>11770.937500671382</v>
      </c>
      <c r="R5476" s="66">
        <f t="shared" si="769"/>
        <v>12036.997660545319</v>
      </c>
      <c r="S5476" s="67">
        <f>E5476/INDEX('CCG overall weighted population'!$F$4:$F$195,MATCH(A5476,'CCG overall weighted population'!$A$4:$A$195,0))*INDEX('CCG overall weighted population'!$T$4:$T$195,MATCH(A5476,'CCG overall weighted population'!$A$4:$A$195,0))</f>
        <v>0</v>
      </c>
      <c r="T5476" s="66">
        <f t="shared" si="770"/>
        <v>15107.6236250649</v>
      </c>
      <c r="U5476" s="66">
        <f t="shared" si="771"/>
        <v>15107.6236250649</v>
      </c>
      <c r="V5476" s="81">
        <f t="shared" si="772"/>
        <v>12031.471931747654</v>
      </c>
      <c r="W5476" s="110">
        <f t="shared" si="773"/>
        <v>0.92101088784556406</v>
      </c>
    </row>
    <row r="5477" spans="1:23" x14ac:dyDescent="0.2">
      <c r="A5477" s="31" t="s">
        <v>171</v>
      </c>
      <c r="B5477" s="25" t="s">
        <v>350</v>
      </c>
      <c r="C5477" s="53" t="s">
        <v>4237</v>
      </c>
      <c r="D5477" s="25" t="s">
        <v>4236</v>
      </c>
      <c r="E5477" s="97">
        <v>19862.5</v>
      </c>
      <c r="F5477" s="27">
        <v>18829.5</v>
      </c>
      <c r="G5477" s="27">
        <v>22037.845703125</v>
      </c>
      <c r="H5477" s="27">
        <v>13682.1748046875</v>
      </c>
      <c r="I5477" s="27">
        <v>14359.81640625</v>
      </c>
      <c r="J5477" s="27">
        <f t="shared" si="765"/>
        <v>18077.713898066129</v>
      </c>
      <c r="K5477" s="28">
        <v>1.0092316865921021</v>
      </c>
      <c r="L5477" s="28">
        <v>1.0019776821136475</v>
      </c>
      <c r="M5477" s="27">
        <v>20283.640625</v>
      </c>
      <c r="N5477" s="27">
        <v>13177.3593667977</v>
      </c>
      <c r="O5477" s="66">
        <f t="shared" si="766"/>
        <v>17785.146321557491</v>
      </c>
      <c r="P5477" s="66">
        <f t="shared" si="767"/>
        <v>17895.739648417206</v>
      </c>
      <c r="Q5477" s="66">
        <f t="shared" si="768"/>
        <v>19573.012499179771</v>
      </c>
      <c r="R5477" s="66">
        <f t="shared" si="769"/>
        <v>18097.88059052372</v>
      </c>
      <c r="S5477" s="67">
        <f>E5477/INDEX('CCG overall weighted population'!$F$4:$F$195,MATCH(A5477,'CCG overall weighted population'!$A$4:$A$195,0))*INDEX('CCG overall weighted population'!$T$4:$T$195,MATCH(A5477,'CCG overall weighted population'!$A$4:$A$195,0))</f>
        <v>0</v>
      </c>
      <c r="T5477" s="66">
        <f t="shared" si="770"/>
        <v>22714.631678395868</v>
      </c>
      <c r="U5477" s="66">
        <f t="shared" si="771"/>
        <v>22714.631678395868</v>
      </c>
      <c r="V5477" s="81">
        <f t="shared" si="772"/>
        <v>18089.572540395609</v>
      </c>
      <c r="W5477" s="110">
        <f t="shared" si="773"/>
        <v>0.91073996427416537</v>
      </c>
    </row>
    <row r="5478" spans="1:23" x14ac:dyDescent="0.2">
      <c r="A5478" s="31" t="s">
        <v>171</v>
      </c>
      <c r="B5478" s="25" t="s">
        <v>350</v>
      </c>
      <c r="C5478" s="53" t="s">
        <v>4235</v>
      </c>
      <c r="D5478" s="25" t="s">
        <v>4234</v>
      </c>
      <c r="E5478" s="97">
        <v>9253.916015625</v>
      </c>
      <c r="F5478" s="27">
        <v>9634.5751953125</v>
      </c>
      <c r="G5478" s="27">
        <v>9873.5283203125</v>
      </c>
      <c r="H5478" s="27">
        <v>5745.06005859375</v>
      </c>
      <c r="I5478" s="27">
        <v>6582.5244140625</v>
      </c>
      <c r="J5478" s="27">
        <f t="shared" si="765"/>
        <v>8939.8855632987052</v>
      </c>
      <c r="K5478" s="28">
        <v>1.0092316865921021</v>
      </c>
      <c r="L5478" s="28">
        <v>1.0019776821136475</v>
      </c>
      <c r="M5478" s="27">
        <v>9720.2041015625</v>
      </c>
      <c r="N5478" s="27">
        <v>5676.6277477667281</v>
      </c>
      <c r="O5478" s="66">
        <f t="shared" si="766"/>
        <v>8710.2696099101595</v>
      </c>
      <c r="P5478" s="66">
        <f t="shared" si="767"/>
        <v>8764.4326556669093</v>
      </c>
      <c r="Q5478" s="66">
        <f t="shared" si="768"/>
        <v>9315.8464661829221</v>
      </c>
      <c r="R5478" s="66">
        <f t="shared" si="769"/>
        <v>8830.8877390467987</v>
      </c>
      <c r="S5478" s="67">
        <f>E5478/INDEX('CCG overall weighted population'!$F$4:$F$195,MATCH(A5478,'CCG overall weighted population'!$A$4:$A$195,0))*INDEX('CCG overall weighted population'!$T$4:$T$195,MATCH(A5478,'CCG overall weighted population'!$A$4:$A$195,0))</f>
        <v>0</v>
      </c>
      <c r="T5478" s="66">
        <f t="shared" si="770"/>
        <v>11083.638295787061</v>
      </c>
      <c r="U5478" s="66">
        <f t="shared" si="771"/>
        <v>11083.638295787061</v>
      </c>
      <c r="V5478" s="81">
        <f t="shared" si="772"/>
        <v>8826.833813635767</v>
      </c>
      <c r="W5478" s="110">
        <f t="shared" si="773"/>
        <v>0.95384848951858703</v>
      </c>
    </row>
    <row r="5479" spans="1:23" x14ac:dyDescent="0.2">
      <c r="A5479" s="31" t="s">
        <v>171</v>
      </c>
      <c r="B5479" s="25" t="s">
        <v>350</v>
      </c>
      <c r="C5479" s="53" t="s">
        <v>4233</v>
      </c>
      <c r="D5479" s="25" t="s">
        <v>4232</v>
      </c>
      <c r="E5479" s="97">
        <v>27086.16796875</v>
      </c>
      <c r="F5479" s="27">
        <v>28790.5859375</v>
      </c>
      <c r="G5479" s="27">
        <v>29883.388671875</v>
      </c>
      <c r="H5479" s="27">
        <v>25005.4921875</v>
      </c>
      <c r="I5479" s="27">
        <v>26387.048828125</v>
      </c>
      <c r="J5479" s="27">
        <f t="shared" si="765"/>
        <v>28193.326755195772</v>
      </c>
      <c r="K5479" s="28">
        <v>1.0092316865921021</v>
      </c>
      <c r="L5479" s="28">
        <v>1.0019776821136475</v>
      </c>
      <c r="M5479" s="27">
        <v>29358.8203125</v>
      </c>
      <c r="N5479" s="27">
        <v>23625.0724845033</v>
      </c>
      <c r="O5479" s="66">
        <f t="shared" si="766"/>
        <v>28047.916392896437</v>
      </c>
      <c r="P5479" s="66">
        <f t="shared" si="767"/>
        <v>28222.326674897526</v>
      </c>
      <c r="Q5479" s="66">
        <f t="shared" si="768"/>
        <v>28785.44552970033</v>
      </c>
      <c r="R5479" s="66">
        <f t="shared" si="769"/>
        <v>28290.192422426931</v>
      </c>
      <c r="S5479" s="67">
        <f>E5479/INDEX('CCG overall weighted population'!$F$4:$F$195,MATCH(A5479,'CCG overall weighted population'!$A$4:$A$195,0))*INDEX('CCG overall weighted population'!$T$4:$T$195,MATCH(A5479,'CCG overall weighted population'!$A$4:$A$195,0))</f>
        <v>0</v>
      </c>
      <c r="T5479" s="66">
        <f t="shared" si="770"/>
        <v>35506.991980201688</v>
      </c>
      <c r="U5479" s="66">
        <f t="shared" si="771"/>
        <v>35506.991980201688</v>
      </c>
      <c r="V5479" s="81">
        <f t="shared" si="772"/>
        <v>28277.205468755546</v>
      </c>
      <c r="W5479" s="110">
        <f t="shared" si="773"/>
        <v>1.0439721669517694</v>
      </c>
    </row>
    <row r="5480" spans="1:23" x14ac:dyDescent="0.2">
      <c r="A5480" s="31" t="s">
        <v>171</v>
      </c>
      <c r="B5480" s="25" t="s">
        <v>350</v>
      </c>
      <c r="C5480" s="53" t="s">
        <v>4231</v>
      </c>
      <c r="D5480" s="25" t="s">
        <v>4230</v>
      </c>
      <c r="E5480" s="97">
        <v>8037.25</v>
      </c>
      <c r="F5480" s="27">
        <v>7176.05859375</v>
      </c>
      <c r="G5480" s="27">
        <v>5943.78759765625</v>
      </c>
      <c r="H5480" s="27">
        <v>3565.083984375</v>
      </c>
      <c r="I5480" s="27">
        <v>6586.474609375</v>
      </c>
      <c r="J5480" s="27">
        <f t="shared" si="765"/>
        <v>6531.3356376456504</v>
      </c>
      <c r="K5480" s="28">
        <v>1.0092316865921021</v>
      </c>
      <c r="L5480" s="28">
        <v>1.0019776821136475</v>
      </c>
      <c r="M5480" s="27">
        <v>7256.96044921875</v>
      </c>
      <c r="N5480" s="27">
        <v>4315.3832096386777</v>
      </c>
      <c r="O5480" s="66">
        <f t="shared" si="766"/>
        <v>6380.5838004531943</v>
      </c>
      <c r="P5480" s="66">
        <f t="shared" si="767"/>
        <v>6420.2601672955625</v>
      </c>
      <c r="Q5480" s="66">
        <f t="shared" si="768"/>
        <v>6962.8027252607426</v>
      </c>
      <c r="R5480" s="66">
        <f t="shared" si="769"/>
        <v>6485.6461083784925</v>
      </c>
      <c r="S5480" s="67">
        <f>E5480/INDEX('CCG overall weighted population'!$F$4:$F$195,MATCH(A5480,'CCG overall weighted population'!$A$4:$A$195,0))*INDEX('CCG overall weighted population'!$T$4:$T$195,MATCH(A5480,'CCG overall weighted population'!$A$4:$A$195,0))</f>
        <v>0</v>
      </c>
      <c r="T5480" s="66">
        <f t="shared" si="770"/>
        <v>8140.1278901893693</v>
      </c>
      <c r="U5480" s="66">
        <f t="shared" si="771"/>
        <v>8140.1278901893693</v>
      </c>
      <c r="V5480" s="81">
        <f t="shared" si="772"/>
        <v>6482.6687943934612</v>
      </c>
      <c r="W5480" s="110">
        <f t="shared" si="773"/>
        <v>0.80657797062346714</v>
      </c>
    </row>
    <row r="5481" spans="1:23" x14ac:dyDescent="0.2">
      <c r="A5481" s="31" t="s">
        <v>171</v>
      </c>
      <c r="B5481" s="25" t="s">
        <v>350</v>
      </c>
      <c r="C5481" s="53" t="s">
        <v>4229</v>
      </c>
      <c r="D5481" s="25" t="s">
        <v>4228</v>
      </c>
      <c r="E5481" s="97">
        <v>15612.5</v>
      </c>
      <c r="F5481" s="27">
        <v>16882.5390625</v>
      </c>
      <c r="G5481" s="27">
        <v>16684.365234375</v>
      </c>
      <c r="H5481" s="27">
        <v>9438.3671875</v>
      </c>
      <c r="I5481" s="27">
        <v>12945.615234375</v>
      </c>
      <c r="J5481" s="27">
        <f t="shared" si="765"/>
        <v>15590.263526659313</v>
      </c>
      <c r="K5481" s="28">
        <v>1.0092316865921021</v>
      </c>
      <c r="L5481" s="28">
        <v>1.0019776821136475</v>
      </c>
      <c r="M5481" s="27">
        <v>16394.419921875</v>
      </c>
      <c r="N5481" s="27">
        <v>10803.43402056667</v>
      </c>
      <c r="O5481" s="66">
        <f t="shared" si="766"/>
        <v>15281.247751740093</v>
      </c>
      <c r="P5481" s="66">
        <f t="shared" si="767"/>
        <v>15376.271092952866</v>
      </c>
      <c r="Q5481" s="66">
        <f t="shared" si="768"/>
        <v>15835.321331744168</v>
      </c>
      <c r="R5481" s="66">
        <f t="shared" si="769"/>
        <v>15431.594737940803</v>
      </c>
      <c r="S5481" s="67">
        <f>E5481/INDEX('CCG overall weighted population'!$F$4:$F$195,MATCH(A5481,'CCG overall weighted population'!$A$4:$A$195,0))*INDEX('CCG overall weighted population'!$T$4:$T$195,MATCH(A5481,'CCG overall weighted population'!$A$4:$A$195,0))</f>
        <v>0</v>
      </c>
      <c r="T5481" s="66">
        <f t="shared" si="770"/>
        <v>19368.178993629532</v>
      </c>
      <c r="U5481" s="66">
        <f t="shared" si="771"/>
        <v>19368.178993629532</v>
      </c>
      <c r="V5481" s="81">
        <f t="shared" si="772"/>
        <v>15424.510678456698</v>
      </c>
      <c r="W5481" s="110">
        <f t="shared" si="773"/>
        <v>0.98795905066175804</v>
      </c>
    </row>
    <row r="5482" spans="1:23" x14ac:dyDescent="0.2">
      <c r="A5482" s="31" t="s">
        <v>171</v>
      </c>
      <c r="B5482" s="25" t="s">
        <v>350</v>
      </c>
      <c r="C5482" s="53" t="s">
        <v>4227</v>
      </c>
      <c r="D5482" s="25" t="s">
        <v>4226</v>
      </c>
      <c r="E5482" s="97">
        <v>11196</v>
      </c>
      <c r="F5482" s="27">
        <v>10893.451171875</v>
      </c>
      <c r="G5482" s="27">
        <v>11169.345703125</v>
      </c>
      <c r="H5482" s="27">
        <v>8589.4736328125</v>
      </c>
      <c r="I5482" s="27">
        <v>8225.990234375</v>
      </c>
      <c r="J5482" s="27">
        <f t="shared" si="765"/>
        <v>10454.754666452351</v>
      </c>
      <c r="K5482" s="28">
        <v>1.0092316865921021</v>
      </c>
      <c r="L5482" s="28">
        <v>1.0019776821136475</v>
      </c>
      <c r="M5482" s="27">
        <v>11252.240234375</v>
      </c>
      <c r="N5482" s="27">
        <v>7709.2659466376272</v>
      </c>
      <c r="O5482" s="66">
        <f t="shared" si="766"/>
        <v>10294.505338214751</v>
      </c>
      <c r="P5482" s="66">
        <f t="shared" si="767"/>
        <v>10358.519632679579</v>
      </c>
      <c r="Q5482" s="66">
        <f t="shared" si="768"/>
        <v>10897.942805601262</v>
      </c>
      <c r="R5482" s="66">
        <f t="shared" si="769"/>
        <v>10423.529632882528</v>
      </c>
      <c r="S5482" s="67">
        <f>E5482/INDEX('CCG overall weighted population'!$F$4:$F$195,MATCH(A5482,'CCG overall weighted population'!$A$4:$A$195,0))*INDEX('CCG overall weighted population'!$T$4:$T$195,MATCH(A5482,'CCG overall weighted population'!$A$4:$A$195,0))</f>
        <v>0</v>
      </c>
      <c r="T5482" s="66">
        <f t="shared" si="770"/>
        <v>13082.561530643843</v>
      </c>
      <c r="U5482" s="66">
        <f t="shared" si="771"/>
        <v>13082.561530643843</v>
      </c>
      <c r="V5482" s="81">
        <f t="shared" si="772"/>
        <v>10418.744586022001</v>
      </c>
      <c r="W5482" s="110">
        <f t="shared" si="773"/>
        <v>0.93057740139531986</v>
      </c>
    </row>
    <row r="5483" spans="1:23" x14ac:dyDescent="0.2">
      <c r="A5483" s="31" t="s">
        <v>171</v>
      </c>
      <c r="B5483" s="25" t="s">
        <v>350</v>
      </c>
      <c r="C5483" s="53" t="s">
        <v>4225</v>
      </c>
      <c r="D5483" s="25" t="s">
        <v>4224</v>
      </c>
      <c r="E5483" s="97">
        <v>3677.1669921875</v>
      </c>
      <c r="F5483" s="27">
        <v>3494.09521484375</v>
      </c>
      <c r="G5483" s="27">
        <v>2262.266357421875</v>
      </c>
      <c r="H5483" s="27">
        <v>3011.439697265625</v>
      </c>
      <c r="I5483" s="27">
        <v>4308.14599609375</v>
      </c>
      <c r="J5483" s="27">
        <f t="shared" si="765"/>
        <v>3376.672762550751</v>
      </c>
      <c r="K5483" s="28">
        <v>1.0092316865921021</v>
      </c>
      <c r="L5483" s="28">
        <v>1.0019776821136475</v>
      </c>
      <c r="M5483" s="27">
        <v>3085.77978515625</v>
      </c>
      <c r="N5483" s="27">
        <v>2745.8948980593404</v>
      </c>
      <c r="O5483" s="66">
        <f t="shared" si="766"/>
        <v>3350.7987813651644</v>
      </c>
      <c r="P5483" s="66">
        <f t="shared" si="767"/>
        <v>3371.6350442875264</v>
      </c>
      <c r="Q5483" s="66">
        <f t="shared" si="768"/>
        <v>3051.791296446559</v>
      </c>
      <c r="R5483" s="66">
        <f t="shared" si="769"/>
        <v>3333.0882351109171</v>
      </c>
      <c r="S5483" s="67">
        <f>E5483/INDEX('CCG overall weighted population'!$F$4:$F$195,MATCH(A5483,'CCG overall weighted population'!$A$4:$A$195,0))*INDEX('CCG overall weighted population'!$T$4:$T$195,MATCH(A5483,'CCG overall weighted population'!$A$4:$A$195,0))</f>
        <v>0</v>
      </c>
      <c r="T5483" s="66">
        <f t="shared" si="770"/>
        <v>4183.355682641738</v>
      </c>
      <c r="U5483" s="66">
        <f t="shared" si="771"/>
        <v>4183.355682641738</v>
      </c>
      <c r="V5483" s="81">
        <f t="shared" si="772"/>
        <v>3331.558140799586</v>
      </c>
      <c r="W5483" s="110">
        <f t="shared" si="773"/>
        <v>0.90601219576859204</v>
      </c>
    </row>
    <row r="5484" spans="1:23" x14ac:dyDescent="0.2">
      <c r="A5484" s="31" t="s">
        <v>171</v>
      </c>
      <c r="B5484" s="25" t="s">
        <v>350</v>
      </c>
      <c r="C5484" s="53" t="s">
        <v>4223</v>
      </c>
      <c r="D5484" s="25" t="s">
        <v>4222</v>
      </c>
      <c r="E5484" s="97">
        <v>15149.833984375</v>
      </c>
      <c r="F5484" s="27">
        <v>17755.22265625</v>
      </c>
      <c r="G5484" s="27">
        <v>20632.740234375</v>
      </c>
      <c r="H5484" s="27">
        <v>17422.630859375</v>
      </c>
      <c r="I5484" s="27">
        <v>15772.3857421875</v>
      </c>
      <c r="J5484" s="27">
        <f t="shared" si="765"/>
        <v>17807.335622947325</v>
      </c>
      <c r="K5484" s="28">
        <v>1.0092316865921021</v>
      </c>
      <c r="L5484" s="28">
        <v>1.0019776821136475</v>
      </c>
      <c r="M5484" s="27">
        <v>17729.787109375</v>
      </c>
      <c r="N5484" s="27">
        <v>19108.986425425181</v>
      </c>
      <c r="O5484" s="66">
        <f t="shared" si="766"/>
        <v>18138.896253311999</v>
      </c>
      <c r="P5484" s="66">
        <f t="shared" si="767"/>
        <v>18251.689302407434</v>
      </c>
      <c r="Q5484" s="66">
        <f t="shared" si="768"/>
        <v>17867.707040980018</v>
      </c>
      <c r="R5484" s="66">
        <f t="shared" si="769"/>
        <v>18205.412671839043</v>
      </c>
      <c r="S5484" s="67">
        <f>E5484/INDEX('CCG overall weighted population'!$F$4:$F$195,MATCH(A5484,'CCG overall weighted population'!$A$4:$A$195,0))*INDEX('CCG overall weighted population'!$T$4:$T$195,MATCH(A5484,'CCG overall weighted population'!$A$4:$A$195,0))</f>
        <v>0</v>
      </c>
      <c r="T5484" s="66">
        <f t="shared" si="770"/>
        <v>22849.595085214223</v>
      </c>
      <c r="U5484" s="66">
        <f t="shared" si="771"/>
        <v>22849.595085214223</v>
      </c>
      <c r="V5484" s="81">
        <f t="shared" si="772"/>
        <v>18197.055257813459</v>
      </c>
      <c r="W5484" s="110">
        <f t="shared" si="773"/>
        <v>1.2011389218245727</v>
      </c>
    </row>
    <row r="5485" spans="1:23" x14ac:dyDescent="0.2">
      <c r="A5485" s="31" t="s">
        <v>171</v>
      </c>
      <c r="B5485" s="25" t="s">
        <v>350</v>
      </c>
      <c r="C5485" s="53" t="s">
        <v>4221</v>
      </c>
      <c r="D5485" s="25" t="s">
        <v>4220</v>
      </c>
      <c r="E5485" s="97">
        <v>7619.3330078125</v>
      </c>
      <c r="F5485" s="27">
        <v>6777.90283203125</v>
      </c>
      <c r="G5485" s="27">
        <v>7722.93603515625</v>
      </c>
      <c r="H5485" s="27">
        <v>5324.3134765625</v>
      </c>
      <c r="I5485" s="27">
        <v>5502.9931640625</v>
      </c>
      <c r="J5485" s="27">
        <f t="shared" si="765"/>
        <v>6567.5740178076067</v>
      </c>
      <c r="K5485" s="28">
        <v>1.0092316865921021</v>
      </c>
      <c r="L5485" s="28">
        <v>1.0019776821136475</v>
      </c>
      <c r="M5485" s="27">
        <v>7531.1767578125</v>
      </c>
      <c r="N5485" s="27">
        <v>5104.5427546617766</v>
      </c>
      <c r="O5485" s="66">
        <f t="shared" si="766"/>
        <v>6493.3665198104882</v>
      </c>
      <c r="P5485" s="66">
        <f t="shared" si="767"/>
        <v>6533.7442031290038</v>
      </c>
      <c r="Q5485" s="66">
        <f t="shared" si="768"/>
        <v>7288.5133574974279</v>
      </c>
      <c r="R5485" s="66">
        <f t="shared" si="769"/>
        <v>6624.707189781775</v>
      </c>
      <c r="S5485" s="67">
        <f>E5485/INDEX('CCG overall weighted population'!$F$4:$F$195,MATCH(A5485,'CCG overall weighted population'!$A$4:$A$195,0))*INDEX('CCG overall weighted population'!$T$4:$T$195,MATCH(A5485,'CCG overall weighted population'!$A$4:$A$195,0))</f>
        <v>0</v>
      </c>
      <c r="T5485" s="66">
        <f t="shared" si="770"/>
        <v>8314.6633132227671</v>
      </c>
      <c r="U5485" s="66">
        <f t="shared" si="771"/>
        <v>8314.6633132227671</v>
      </c>
      <c r="V5485" s="81">
        <f t="shared" si="772"/>
        <v>6621.6660381319189</v>
      </c>
      <c r="W5485" s="110">
        <f t="shared" si="773"/>
        <v>0.86906111484330439</v>
      </c>
    </row>
    <row r="5486" spans="1:23" x14ac:dyDescent="0.2">
      <c r="A5486" s="31" t="s">
        <v>171</v>
      </c>
      <c r="B5486" s="25" t="s">
        <v>350</v>
      </c>
      <c r="C5486" s="53" t="s">
        <v>4219</v>
      </c>
      <c r="D5486" s="25" t="s">
        <v>4218</v>
      </c>
      <c r="E5486" s="97">
        <v>9291.7509765625</v>
      </c>
      <c r="F5486" s="27">
        <v>12108.8203125</v>
      </c>
      <c r="G5486" s="27">
        <v>16103.859375</v>
      </c>
      <c r="H5486" s="27">
        <v>8886.8525390625</v>
      </c>
      <c r="I5486" s="27">
        <v>5472.9599609375</v>
      </c>
      <c r="J5486" s="27">
        <f t="shared" si="765"/>
        <v>11605.772436073348</v>
      </c>
      <c r="K5486" s="28">
        <v>1.0092316865921021</v>
      </c>
      <c r="L5486" s="28">
        <v>1.0019776821136475</v>
      </c>
      <c r="M5486" s="27">
        <v>12307.5</v>
      </c>
      <c r="N5486" s="27">
        <v>6243.4522266451231</v>
      </c>
      <c r="O5486" s="66">
        <f t="shared" si="766"/>
        <v>11193.825075425995</v>
      </c>
      <c r="P5486" s="66">
        <f t="shared" si="767"/>
        <v>11263.431607359696</v>
      </c>
      <c r="Q5486" s="66">
        <f t="shared" si="768"/>
        <v>11701.095222664513</v>
      </c>
      <c r="R5486" s="66">
        <f t="shared" si="769"/>
        <v>11316.177787257162</v>
      </c>
      <c r="S5486" s="67">
        <f>E5486/INDEX('CCG overall weighted population'!$F$4:$F$195,MATCH(A5486,'CCG overall weighted population'!$A$4:$A$195,0))*INDEX('CCG overall weighted population'!$T$4:$T$195,MATCH(A5486,'CCG overall weighted population'!$A$4:$A$195,0))</f>
        <v>0</v>
      </c>
      <c r="T5486" s="66">
        <f t="shared" si="770"/>
        <v>14202.923329010251</v>
      </c>
      <c r="U5486" s="66">
        <f t="shared" si="771"/>
        <v>14202.923329010251</v>
      </c>
      <c r="V5486" s="81">
        <f t="shared" si="772"/>
        <v>11310.982959506757</v>
      </c>
      <c r="W5486" s="110">
        <f t="shared" si="773"/>
        <v>1.2173144747462092</v>
      </c>
    </row>
    <row r="5487" spans="1:23" x14ac:dyDescent="0.2">
      <c r="A5487" s="31" t="s">
        <v>171</v>
      </c>
      <c r="B5487" s="25" t="s">
        <v>350</v>
      </c>
      <c r="C5487" s="53" t="s">
        <v>4217</v>
      </c>
      <c r="D5487" s="25" t="s">
        <v>4216</v>
      </c>
      <c r="E5487" s="97">
        <v>4648.5</v>
      </c>
      <c r="F5487" s="27">
        <v>4526.58203125</v>
      </c>
      <c r="G5487" s="27">
        <v>4201.4677734375</v>
      </c>
      <c r="H5487" s="27">
        <v>3762.3330078125</v>
      </c>
      <c r="I5487" s="27">
        <v>3041.56494140625</v>
      </c>
      <c r="J5487" s="27">
        <f t="shared" si="765"/>
        <v>4329.3358333921024</v>
      </c>
      <c r="K5487" s="28">
        <v>1.0092316865921021</v>
      </c>
      <c r="L5487" s="28">
        <v>1.0019776821136475</v>
      </c>
      <c r="M5487" s="27">
        <v>5082.341796875</v>
      </c>
      <c r="N5487" s="27">
        <v>3414.0327739107638</v>
      </c>
      <c r="O5487" s="66">
        <f t="shared" si="766"/>
        <v>4285.3860231668732</v>
      </c>
      <c r="P5487" s="66">
        <f t="shared" si="767"/>
        <v>4312.0338273857051</v>
      </c>
      <c r="Q5487" s="66">
        <f t="shared" si="768"/>
        <v>4915.5108945785769</v>
      </c>
      <c r="R5487" s="66">
        <f t="shared" si="769"/>
        <v>4384.7634508614465</v>
      </c>
      <c r="S5487" s="67">
        <f>E5487/INDEX('CCG overall weighted population'!$F$4:$F$195,MATCH(A5487,'CCG overall weighted population'!$A$4:$A$195,0))*INDEX('CCG overall weighted population'!$T$4:$T$195,MATCH(A5487,'CCG overall weighted population'!$A$4:$A$195,0))</f>
        <v>0</v>
      </c>
      <c r="T5487" s="66">
        <f t="shared" si="770"/>
        <v>5503.3121853705188</v>
      </c>
      <c r="U5487" s="66">
        <f t="shared" si="771"/>
        <v>5503.3121853705188</v>
      </c>
      <c r="V5487" s="81">
        <f t="shared" si="772"/>
        <v>4382.750572371755</v>
      </c>
      <c r="W5487" s="110">
        <f t="shared" si="773"/>
        <v>0.94283114388980427</v>
      </c>
    </row>
    <row r="5488" spans="1:23" x14ac:dyDescent="0.2">
      <c r="A5488" s="31" t="s">
        <v>171</v>
      </c>
      <c r="B5488" s="25" t="s">
        <v>350</v>
      </c>
      <c r="C5488" s="53" t="s">
        <v>4215</v>
      </c>
      <c r="D5488" s="25" t="s">
        <v>4214</v>
      </c>
      <c r="E5488" s="97">
        <v>5313.25</v>
      </c>
      <c r="F5488" s="27">
        <v>4812.99658203125</v>
      </c>
      <c r="G5488" s="27">
        <v>4487.30517578125</v>
      </c>
      <c r="H5488" s="27">
        <v>3574.7001953125</v>
      </c>
      <c r="I5488" s="27">
        <v>4381.3173828125</v>
      </c>
      <c r="J5488" s="27">
        <f t="shared" si="765"/>
        <v>4588.5576278033168</v>
      </c>
      <c r="K5488" s="28">
        <v>1.0092316865921021</v>
      </c>
      <c r="L5488" s="28">
        <v>1.0019776821136475</v>
      </c>
      <c r="M5488" s="27">
        <v>5058.3447265625</v>
      </c>
      <c r="N5488" s="27">
        <v>3022.4279003762258</v>
      </c>
      <c r="O5488" s="66">
        <f t="shared" si="766"/>
        <v>4481.7048723095222</v>
      </c>
      <c r="P5488" s="66">
        <f t="shared" si="767"/>
        <v>4509.5734454924886</v>
      </c>
      <c r="Q5488" s="66">
        <f t="shared" si="768"/>
        <v>4854.7530439438724</v>
      </c>
      <c r="R5488" s="66">
        <f t="shared" si="769"/>
        <v>4551.1736712370284</v>
      </c>
      <c r="S5488" s="67">
        <f>E5488/INDEX('CCG overall weighted population'!$F$4:$F$195,MATCH(A5488,'CCG overall weighted population'!$A$4:$A$195,0))*INDEX('CCG overall weighted population'!$T$4:$T$195,MATCH(A5488,'CCG overall weighted population'!$A$4:$A$195,0))</f>
        <v>0</v>
      </c>
      <c r="T5488" s="66">
        <f t="shared" si="770"/>
        <v>5712.1734851478668</v>
      </c>
      <c r="U5488" s="66">
        <f t="shared" si="771"/>
        <v>5712.1734851478668</v>
      </c>
      <c r="V5488" s="81">
        <f t="shared" si="772"/>
        <v>4549.0844001307651</v>
      </c>
      <c r="W5488" s="110">
        <f t="shared" si="773"/>
        <v>0.85617736792561339</v>
      </c>
    </row>
    <row r="5489" spans="1:23" x14ac:dyDescent="0.2">
      <c r="A5489" s="31" t="s">
        <v>171</v>
      </c>
      <c r="B5489" s="25" t="s">
        <v>350</v>
      </c>
      <c r="C5489" s="53" t="s">
        <v>4213</v>
      </c>
      <c r="D5489" s="25" t="s">
        <v>4212</v>
      </c>
      <c r="E5489" s="97">
        <v>8927</v>
      </c>
      <c r="F5489" s="27">
        <v>8840.5908203125</v>
      </c>
      <c r="G5489" s="27">
        <v>8821.072265625</v>
      </c>
      <c r="H5489" s="27">
        <v>8768.9794921875</v>
      </c>
      <c r="I5489" s="27">
        <v>10569.806640625</v>
      </c>
      <c r="J5489" s="27">
        <f t="shared" si="765"/>
        <v>8900.6480009844745</v>
      </c>
      <c r="K5489" s="28">
        <v>1.0092316865921021</v>
      </c>
      <c r="L5489" s="28">
        <v>1.0019776821136475</v>
      </c>
      <c r="M5489" s="27">
        <v>9217.673828125</v>
      </c>
      <c r="N5489" s="27">
        <v>11410.031928751787</v>
      </c>
      <c r="O5489" s="66">
        <f t="shared" si="766"/>
        <v>9254.3369835290141</v>
      </c>
      <c r="P5489" s="66">
        <f t="shared" si="767"/>
        <v>9311.8832019511137</v>
      </c>
      <c r="Q5489" s="66">
        <f t="shared" si="768"/>
        <v>9436.9096381876807</v>
      </c>
      <c r="R5489" s="66">
        <f t="shared" si="769"/>
        <v>9326.9510912319711</v>
      </c>
      <c r="S5489" s="67">
        <f>E5489/INDEX('CCG overall weighted population'!$F$4:$F$195,MATCH(A5489,'CCG overall weighted population'!$A$4:$A$195,0))*INDEX('CCG overall weighted population'!$T$4:$T$195,MATCH(A5489,'CCG overall weighted population'!$A$4:$A$195,0))</f>
        <v>0</v>
      </c>
      <c r="T5489" s="66">
        <f t="shared" si="770"/>
        <v>11706.246908860605</v>
      </c>
      <c r="U5489" s="66">
        <f t="shared" si="771"/>
        <v>11706.246908860605</v>
      </c>
      <c r="V5489" s="81">
        <f t="shared" si="772"/>
        <v>9322.6694419625546</v>
      </c>
      <c r="W5489" s="110">
        <f t="shared" si="773"/>
        <v>1.0443227783087885</v>
      </c>
    </row>
    <row r="5490" spans="1:23" x14ac:dyDescent="0.2">
      <c r="A5490" s="31" t="s">
        <v>171</v>
      </c>
      <c r="B5490" s="25" t="s">
        <v>350</v>
      </c>
      <c r="C5490" s="53" t="s">
        <v>4211</v>
      </c>
      <c r="D5490" s="25" t="s">
        <v>1652</v>
      </c>
      <c r="E5490" s="97">
        <v>4354.4169921875</v>
      </c>
      <c r="F5490" s="27">
        <v>5381.11376953125</v>
      </c>
      <c r="G5490" s="27">
        <v>6809.10205078125</v>
      </c>
      <c r="H5490" s="27">
        <v>2427.826904296875</v>
      </c>
      <c r="I5490" s="27">
        <v>2700.49755859375</v>
      </c>
      <c r="J5490" s="27">
        <f t="shared" si="765"/>
        <v>4918.4604145158273</v>
      </c>
      <c r="K5490" s="28">
        <v>1.0092316865921021</v>
      </c>
      <c r="L5490" s="28">
        <v>1.0019776821136475</v>
      </c>
      <c r="M5490" s="27">
        <v>5113.8447265625</v>
      </c>
      <c r="N5490" s="27">
        <v>2804.8393586475131</v>
      </c>
      <c r="O5490" s="66">
        <f t="shared" si="766"/>
        <v>4759.9478485090649</v>
      </c>
      <c r="P5490" s="66">
        <f t="shared" si="767"/>
        <v>4789.5466192319846</v>
      </c>
      <c r="Q5490" s="66">
        <f t="shared" si="768"/>
        <v>4882.9441897710012</v>
      </c>
      <c r="R5490" s="66">
        <f t="shared" si="769"/>
        <v>4800.8026727063088</v>
      </c>
      <c r="S5490" s="67">
        <f>E5490/INDEX('CCG overall weighted population'!$F$4:$F$195,MATCH(A5490,'CCG overall weighted population'!$A$4:$A$195,0))*INDEX('CCG overall weighted population'!$T$4:$T$195,MATCH(A5490,'CCG overall weighted population'!$A$4:$A$195,0))</f>
        <v>0</v>
      </c>
      <c r="T5490" s="66">
        <f t="shared" si="770"/>
        <v>6025.4825931541081</v>
      </c>
      <c r="U5490" s="66">
        <f t="shared" si="771"/>
        <v>6025.4825931541081</v>
      </c>
      <c r="V5490" s="81">
        <f t="shared" si="772"/>
        <v>4798.5988063993946</v>
      </c>
      <c r="W5490" s="110">
        <f t="shared" si="773"/>
        <v>1.1020071837421235</v>
      </c>
    </row>
    <row r="5491" spans="1:23" x14ac:dyDescent="0.2">
      <c r="A5491" s="31" t="s">
        <v>172</v>
      </c>
      <c r="B5491" s="25" t="s">
        <v>360</v>
      </c>
      <c r="C5491" s="53" t="s">
        <v>4210</v>
      </c>
      <c r="D5491" s="25" t="s">
        <v>4209</v>
      </c>
      <c r="E5491" s="97">
        <v>9546.666015625</v>
      </c>
      <c r="F5491" s="27">
        <v>7885.9091796875</v>
      </c>
      <c r="G5491" s="27">
        <v>6435.279296875</v>
      </c>
      <c r="H5491" s="27">
        <v>9978.9072265625</v>
      </c>
      <c r="I5491" s="27">
        <v>7008.068359375</v>
      </c>
      <c r="J5491" s="27">
        <f t="shared" si="765"/>
        <v>8069.9433848073413</v>
      </c>
      <c r="K5491" s="28">
        <v>0.99995684623718262</v>
      </c>
      <c r="L5491" s="28">
        <v>0.99789237976074219</v>
      </c>
      <c r="M5491" s="27">
        <v>7473.15576171875</v>
      </c>
      <c r="N5491" s="27">
        <v>9021.7722444376159</v>
      </c>
      <c r="O5491" s="66">
        <f t="shared" si="766"/>
        <v>8147.5656720960078</v>
      </c>
      <c r="P5491" s="66">
        <f t="shared" si="767"/>
        <v>8198.229657491107</v>
      </c>
      <c r="Q5491" s="66">
        <f t="shared" si="768"/>
        <v>7628.0174099906371</v>
      </c>
      <c r="R5491" s="66">
        <f t="shared" si="769"/>
        <v>8129.5090311135828</v>
      </c>
      <c r="S5491" s="67">
        <f>E5491/INDEX('CCG overall weighted population'!$F$4:$F$195,MATCH(A5491,'CCG overall weighted population'!$A$4:$A$195,0))*INDEX('CCG overall weighted population'!$T$4:$T$195,MATCH(A5491,'CCG overall weighted population'!$A$4:$A$195,0))</f>
        <v>0</v>
      </c>
      <c r="T5491" s="66">
        <f t="shared" si="770"/>
        <v>10203.338586763997</v>
      </c>
      <c r="U5491" s="66">
        <f t="shared" si="771"/>
        <v>10203.338586763997</v>
      </c>
      <c r="V5491" s="81">
        <f t="shared" si="772"/>
        <v>8125.7770820486294</v>
      </c>
      <c r="W5491" s="110">
        <f t="shared" si="773"/>
        <v>0.85116385853964038</v>
      </c>
    </row>
    <row r="5492" spans="1:23" x14ac:dyDescent="0.2">
      <c r="A5492" s="31" t="s">
        <v>172</v>
      </c>
      <c r="B5492" s="25" t="s">
        <v>360</v>
      </c>
      <c r="C5492" s="53" t="s">
        <v>4208</v>
      </c>
      <c r="D5492" s="25" t="s">
        <v>4207</v>
      </c>
      <c r="E5492" s="97">
        <v>11271.5</v>
      </c>
      <c r="F5492" s="27">
        <v>13527.5693359375</v>
      </c>
      <c r="G5492" s="27">
        <v>12057.4794921875</v>
      </c>
      <c r="H5492" s="27">
        <v>11171.2646484375</v>
      </c>
      <c r="I5492" s="27">
        <v>11926.9794921875</v>
      </c>
      <c r="J5492" s="27">
        <f t="shared" si="765"/>
        <v>13013.492866706723</v>
      </c>
      <c r="K5492" s="28">
        <v>0.99995684623718262</v>
      </c>
      <c r="L5492" s="28">
        <v>0.99789237976074219</v>
      </c>
      <c r="M5492" s="27">
        <v>12321.2490234375</v>
      </c>
      <c r="N5492" s="27">
        <v>12533.719120300122</v>
      </c>
      <c r="O5492" s="66">
        <f t="shared" si="766"/>
        <v>12937.630777658469</v>
      </c>
      <c r="P5492" s="66">
        <f t="shared" si="767"/>
        <v>13018.080811833874</v>
      </c>
      <c r="Q5492" s="66">
        <f t="shared" si="768"/>
        <v>12342.496033123762</v>
      </c>
      <c r="R5492" s="66">
        <f t="shared" si="769"/>
        <v>12936.660938150711</v>
      </c>
      <c r="S5492" s="67">
        <f>E5492/INDEX('CCG overall weighted population'!$F$4:$F$195,MATCH(A5492,'CCG overall weighted population'!$A$4:$A$195,0))*INDEX('CCG overall weighted population'!$T$4:$T$195,MATCH(A5492,'CCG overall weighted population'!$A$4:$A$195,0))</f>
        <v>0</v>
      </c>
      <c r="T5492" s="66">
        <f t="shared" si="770"/>
        <v>16236.790097523844</v>
      </c>
      <c r="U5492" s="66">
        <f t="shared" si="771"/>
        <v>16236.790097523844</v>
      </c>
      <c r="V5492" s="81">
        <f t="shared" si="772"/>
        <v>12930.722208086328</v>
      </c>
      <c r="W5492" s="110">
        <f t="shared" si="773"/>
        <v>1.1472050932073219</v>
      </c>
    </row>
    <row r="5493" spans="1:23" x14ac:dyDescent="0.2">
      <c r="A5493" s="31" t="s">
        <v>172</v>
      </c>
      <c r="B5493" s="25" t="s">
        <v>360</v>
      </c>
      <c r="C5493" s="53" t="s">
        <v>4206</v>
      </c>
      <c r="D5493" s="25" t="s">
        <v>4205</v>
      </c>
      <c r="E5493" s="97">
        <v>12432.5</v>
      </c>
      <c r="F5493" s="27">
        <v>14451.75390625</v>
      </c>
      <c r="G5493" s="27">
        <v>15820.349609375</v>
      </c>
      <c r="H5493" s="27">
        <v>12733.6767578125</v>
      </c>
      <c r="I5493" s="27">
        <v>12325.623046875</v>
      </c>
      <c r="J5493" s="27">
        <f t="shared" si="765"/>
        <v>14193.49437560873</v>
      </c>
      <c r="K5493" s="28">
        <v>0.99995684623718262</v>
      </c>
      <c r="L5493" s="28">
        <v>0.99789237976074219</v>
      </c>
      <c r="M5493" s="27">
        <v>13717.6279296875</v>
      </c>
      <c r="N5493" s="27">
        <v>14832.618909767658</v>
      </c>
      <c r="O5493" s="66">
        <f t="shared" si="766"/>
        <v>14226.743665815762</v>
      </c>
      <c r="P5493" s="66">
        <f t="shared" si="767"/>
        <v>14315.209787147349</v>
      </c>
      <c r="Q5493" s="66">
        <f t="shared" si="768"/>
        <v>13829.127027695517</v>
      </c>
      <c r="R5493" s="66">
        <f t="shared" si="769"/>
        <v>14256.628246944956</v>
      </c>
      <c r="S5493" s="67">
        <f>E5493/INDEX('CCG overall weighted population'!$F$4:$F$195,MATCH(A5493,'CCG overall weighted population'!$A$4:$A$195,0))*INDEX('CCG overall weighted population'!$T$4:$T$195,MATCH(A5493,'CCG overall weighted population'!$A$4:$A$195,0))</f>
        <v>0</v>
      </c>
      <c r="T5493" s="66">
        <f t="shared" si="770"/>
        <v>17893.479735673183</v>
      </c>
      <c r="U5493" s="66">
        <f t="shared" si="771"/>
        <v>17893.479735673183</v>
      </c>
      <c r="V5493" s="81">
        <f t="shared" si="772"/>
        <v>14250.083569984523</v>
      </c>
      <c r="W5493" s="110">
        <f t="shared" si="773"/>
        <v>1.1461961447805769</v>
      </c>
    </row>
    <row r="5494" spans="1:23" x14ac:dyDescent="0.2">
      <c r="A5494" s="31" t="s">
        <v>172</v>
      </c>
      <c r="B5494" s="25" t="s">
        <v>360</v>
      </c>
      <c r="C5494" s="53" t="s">
        <v>4204</v>
      </c>
      <c r="D5494" s="25" t="s">
        <v>4203</v>
      </c>
      <c r="E5494" s="97">
        <v>17348.75</v>
      </c>
      <c r="F5494" s="27">
        <v>12693.5400390625</v>
      </c>
      <c r="G5494" s="27">
        <v>11638.3603515625</v>
      </c>
      <c r="H5494" s="27">
        <v>26250.12109375</v>
      </c>
      <c r="I5494" s="27">
        <v>19322.6484375</v>
      </c>
      <c r="J5494" s="27">
        <f t="shared" si="765"/>
        <v>14933.563420419538</v>
      </c>
      <c r="K5494" s="28">
        <v>0.99995684623718262</v>
      </c>
      <c r="L5494" s="28">
        <v>0.99789237976074219</v>
      </c>
      <c r="M5494" s="27">
        <v>15576.767578125</v>
      </c>
      <c r="N5494" s="27">
        <v>30079.269822635659</v>
      </c>
      <c r="O5494" s="66">
        <f t="shared" si="766"/>
        <v>16412.759337507356</v>
      </c>
      <c r="P5494" s="66">
        <f t="shared" si="767"/>
        <v>16514.81875412754</v>
      </c>
      <c r="Q5494" s="66">
        <f t="shared" si="768"/>
        <v>17027.017802576065</v>
      </c>
      <c r="R5494" s="66">
        <f t="shared" si="769"/>
        <v>16576.547767479406</v>
      </c>
      <c r="S5494" s="67">
        <f>E5494/INDEX('CCG overall weighted population'!$F$4:$F$195,MATCH(A5494,'CCG overall weighted population'!$A$4:$A$195,0))*INDEX('CCG overall weighted population'!$T$4:$T$195,MATCH(A5494,'CCG overall weighted population'!$A$4:$A$195,0))</f>
        <v>0</v>
      </c>
      <c r="T5494" s="66">
        <f t="shared" si="770"/>
        <v>20805.208386377904</v>
      </c>
      <c r="U5494" s="66">
        <f t="shared" si="771"/>
        <v>20805.208386377904</v>
      </c>
      <c r="V5494" s="81">
        <f t="shared" si="772"/>
        <v>16568.938103512712</v>
      </c>
      <c r="W5494" s="110">
        <f t="shared" si="773"/>
        <v>0.95505083095397147</v>
      </c>
    </row>
    <row r="5495" spans="1:23" x14ac:dyDescent="0.2">
      <c r="A5495" s="31" t="s">
        <v>172</v>
      </c>
      <c r="B5495" s="25" t="s">
        <v>360</v>
      </c>
      <c r="C5495" s="53" t="s">
        <v>4202</v>
      </c>
      <c r="D5495" s="25" t="s">
        <v>4201</v>
      </c>
      <c r="E5495" s="97">
        <v>12958.916015625</v>
      </c>
      <c r="F5495" s="27">
        <v>12917.0126953125</v>
      </c>
      <c r="G5495" s="27">
        <v>13081.265625</v>
      </c>
      <c r="H5495" s="27">
        <v>13677.4541015625</v>
      </c>
      <c r="I5495" s="27">
        <v>16338.9248046875</v>
      </c>
      <c r="J5495" s="27">
        <f t="shared" si="765"/>
        <v>13184.063363788082</v>
      </c>
      <c r="K5495" s="28">
        <v>0.99995684623718262</v>
      </c>
      <c r="L5495" s="28">
        <v>0.99789237976074219</v>
      </c>
      <c r="M5495" s="27">
        <v>13103.912109375</v>
      </c>
      <c r="N5495" s="27">
        <v>12378.181902574874</v>
      </c>
      <c r="O5495" s="66">
        <f t="shared" si="766"/>
        <v>13075.293795615689</v>
      </c>
      <c r="P5495" s="66">
        <f t="shared" si="767"/>
        <v>13156.599859360162</v>
      </c>
      <c r="Q5495" s="66">
        <f t="shared" si="768"/>
        <v>13031.339088694987</v>
      </c>
      <c r="R5495" s="66">
        <f t="shared" si="769"/>
        <v>13141.503728650281</v>
      </c>
      <c r="S5495" s="67">
        <f>E5495/INDEX('CCG overall weighted population'!$F$4:$F$195,MATCH(A5495,'CCG overall weighted population'!$A$4:$A$195,0))*INDEX('CCG overall weighted population'!$T$4:$T$195,MATCH(A5495,'CCG overall weighted population'!$A$4:$A$195,0))</f>
        <v>0</v>
      </c>
      <c r="T5495" s="66">
        <f t="shared" si="770"/>
        <v>16493.888077306565</v>
      </c>
      <c r="U5495" s="66">
        <f t="shared" si="771"/>
        <v>16493.888077306565</v>
      </c>
      <c r="V5495" s="81">
        <f t="shared" si="772"/>
        <v>13135.470963034977</v>
      </c>
      <c r="W5495" s="110">
        <f t="shared" si="773"/>
        <v>1.0136242064688974</v>
      </c>
    </row>
    <row r="5496" spans="1:23" x14ac:dyDescent="0.2">
      <c r="A5496" s="31" t="s">
        <v>172</v>
      </c>
      <c r="B5496" s="25" t="s">
        <v>360</v>
      </c>
      <c r="C5496" s="53" t="s">
        <v>4200</v>
      </c>
      <c r="D5496" s="25" t="s">
        <v>4199</v>
      </c>
      <c r="E5496" s="97">
        <v>15443.25</v>
      </c>
      <c r="F5496" s="27">
        <v>15860.6923828125</v>
      </c>
      <c r="G5496" s="27">
        <v>15385.341796875</v>
      </c>
      <c r="H5496" s="27">
        <v>17527.271484375</v>
      </c>
      <c r="I5496" s="27">
        <v>19100.44921875</v>
      </c>
      <c r="J5496" s="27">
        <f t="shared" si="765"/>
        <v>16214.920687069203</v>
      </c>
      <c r="K5496" s="28">
        <v>0.99995684623718262</v>
      </c>
      <c r="L5496" s="28">
        <v>0.99789237976074219</v>
      </c>
      <c r="M5496" s="27">
        <v>15500.6005859375</v>
      </c>
      <c r="N5496" s="27">
        <v>19137.556215880228</v>
      </c>
      <c r="O5496" s="66">
        <f t="shared" si="766"/>
        <v>16471.682518596746</v>
      </c>
      <c r="P5496" s="66">
        <f t="shared" si="767"/>
        <v>16574.108337073176</v>
      </c>
      <c r="Q5496" s="66">
        <f t="shared" si="768"/>
        <v>15864.296148931773</v>
      </c>
      <c r="R5496" s="66">
        <f t="shared" si="769"/>
        <v>16488.563457261665</v>
      </c>
      <c r="S5496" s="67">
        <f>E5496/INDEX('CCG overall weighted population'!$F$4:$F$195,MATCH(A5496,'CCG overall weighted population'!$A$4:$A$195,0))*INDEX('CCG overall weighted population'!$T$4:$T$195,MATCH(A5496,'CCG overall weighted population'!$A$4:$A$195,0))</f>
        <v>0</v>
      </c>
      <c r="T5496" s="66">
        <f t="shared" si="770"/>
        <v>20694.779367351213</v>
      </c>
      <c r="U5496" s="66">
        <f t="shared" si="771"/>
        <v>20694.779367351213</v>
      </c>
      <c r="V5496" s="81">
        <f t="shared" si="772"/>
        <v>16480.994183552608</v>
      </c>
      <c r="W5496" s="110">
        <f t="shared" si="773"/>
        <v>1.0671972663495448</v>
      </c>
    </row>
    <row r="5497" spans="1:23" x14ac:dyDescent="0.2">
      <c r="A5497" s="31" t="s">
        <v>172</v>
      </c>
      <c r="B5497" s="25" t="s">
        <v>360</v>
      </c>
      <c r="C5497" s="53" t="s">
        <v>4198</v>
      </c>
      <c r="D5497" s="25" t="s">
        <v>4197</v>
      </c>
      <c r="E5497" s="97">
        <v>14343.75</v>
      </c>
      <c r="F5497" s="27">
        <v>15886.294921875</v>
      </c>
      <c r="G5497" s="27">
        <v>15850.4453125</v>
      </c>
      <c r="H5497" s="27">
        <v>15163.43359375</v>
      </c>
      <c r="I5497" s="27">
        <v>15372.12109375</v>
      </c>
      <c r="J5497" s="27">
        <f t="shared" si="765"/>
        <v>15754.249998787938</v>
      </c>
      <c r="K5497" s="28">
        <v>0.99995684623718262</v>
      </c>
      <c r="L5497" s="28">
        <v>0.99789237976074219</v>
      </c>
      <c r="M5497" s="27">
        <v>15131.8125</v>
      </c>
      <c r="N5497" s="27">
        <v>14279.034320209017</v>
      </c>
      <c r="O5497" s="66">
        <f t="shared" si="766"/>
        <v>15573.163304622522</v>
      </c>
      <c r="P5497" s="66">
        <f t="shared" si="767"/>
        <v>15670.001863521538</v>
      </c>
      <c r="Q5497" s="66">
        <f t="shared" si="768"/>
        <v>15046.534682020902</v>
      </c>
      <c r="R5497" s="66">
        <f t="shared" si="769"/>
        <v>15594.863078926213</v>
      </c>
      <c r="S5497" s="67">
        <f>E5497/INDEX('CCG overall weighted population'!$F$4:$F$195,MATCH(A5497,'CCG overall weighted population'!$A$4:$A$195,0))*INDEX('CCG overall weighted population'!$T$4:$T$195,MATCH(A5497,'CCG overall weighted population'!$A$4:$A$195,0))</f>
        <v>0</v>
      </c>
      <c r="T5497" s="66">
        <f t="shared" si="770"/>
        <v>19573.096923752699</v>
      </c>
      <c r="U5497" s="66">
        <f t="shared" si="771"/>
        <v>19573.096923752699</v>
      </c>
      <c r="V5497" s="81">
        <f t="shared" si="772"/>
        <v>15587.704069143125</v>
      </c>
      <c r="W5497" s="110">
        <f t="shared" si="773"/>
        <v>1.0867244666940741</v>
      </c>
    </row>
    <row r="5498" spans="1:23" x14ac:dyDescent="0.2">
      <c r="A5498" s="31" t="s">
        <v>172</v>
      </c>
      <c r="B5498" s="25" t="s">
        <v>360</v>
      </c>
      <c r="C5498" s="53" t="s">
        <v>4196</v>
      </c>
      <c r="D5498" s="25" t="s">
        <v>4195</v>
      </c>
      <c r="E5498" s="97">
        <v>18407.916015625</v>
      </c>
      <c r="F5498" s="27">
        <v>5706.53955078125</v>
      </c>
      <c r="G5498" s="27">
        <v>5418.2333984375</v>
      </c>
      <c r="H5498" s="27">
        <v>14875.306640625</v>
      </c>
      <c r="I5498" s="27">
        <v>12913.44140625</v>
      </c>
      <c r="J5498" s="27">
        <f t="shared" si="765"/>
        <v>7362.2826347145638</v>
      </c>
      <c r="K5498" s="28">
        <v>0.99995684623718262</v>
      </c>
      <c r="L5498" s="28">
        <v>0.99789237976074219</v>
      </c>
      <c r="M5498" s="27">
        <v>5736.85009765625</v>
      </c>
      <c r="N5498" s="27">
        <v>20041.532299035262</v>
      </c>
      <c r="O5498" s="66">
        <f t="shared" si="766"/>
        <v>8611.6467599380085</v>
      </c>
      <c r="P5498" s="66">
        <f t="shared" si="767"/>
        <v>8665.1965394957861</v>
      </c>
      <c r="Q5498" s="66">
        <f t="shared" si="768"/>
        <v>7167.318317794151</v>
      </c>
      <c r="R5498" s="66">
        <f t="shared" si="769"/>
        <v>8484.6758121985295</v>
      </c>
      <c r="S5498" s="67">
        <f>E5498/INDEX('CCG overall weighted population'!$F$4:$F$195,MATCH(A5498,'CCG overall weighted population'!$A$4:$A$195,0))*INDEX('CCG overall weighted population'!$T$4:$T$195,MATCH(A5498,'CCG overall weighted population'!$A$4:$A$195,0))</f>
        <v>0</v>
      </c>
      <c r="T5498" s="66">
        <f t="shared" si="770"/>
        <v>10649.108055536504</v>
      </c>
      <c r="U5498" s="66">
        <f t="shared" si="771"/>
        <v>10649.108055536504</v>
      </c>
      <c r="V5498" s="81">
        <f t="shared" si="772"/>
        <v>8480.7808195436737</v>
      </c>
      <c r="W5498" s="110">
        <f t="shared" si="773"/>
        <v>0.4607137935845112</v>
      </c>
    </row>
    <row r="5499" spans="1:23" x14ac:dyDescent="0.2">
      <c r="A5499" s="31" t="s">
        <v>172</v>
      </c>
      <c r="B5499" s="25" t="s">
        <v>360</v>
      </c>
      <c r="C5499" s="53" t="s">
        <v>4194</v>
      </c>
      <c r="D5499" s="25" t="s">
        <v>4019</v>
      </c>
      <c r="E5499" s="97">
        <v>23953.33203125</v>
      </c>
      <c r="F5499" s="27">
        <v>14886.623046875</v>
      </c>
      <c r="G5499" s="27">
        <v>13443.611328125</v>
      </c>
      <c r="H5499" s="27">
        <v>27354.818359375</v>
      </c>
      <c r="I5499" s="27">
        <v>21268.1640625</v>
      </c>
      <c r="J5499" s="27">
        <f t="shared" si="765"/>
        <v>16928.357020701245</v>
      </c>
      <c r="K5499" s="28">
        <v>0.99995684623718262</v>
      </c>
      <c r="L5499" s="28">
        <v>0.99789237976074219</v>
      </c>
      <c r="M5499" s="27">
        <v>14676.6904296875</v>
      </c>
      <c r="N5499" s="27">
        <v>39708.849991763585</v>
      </c>
      <c r="O5499" s="66">
        <f t="shared" si="766"/>
        <v>19165.099425281995</v>
      </c>
      <c r="P5499" s="66">
        <f t="shared" si="767"/>
        <v>19284.273710762569</v>
      </c>
      <c r="Q5499" s="66">
        <f t="shared" si="768"/>
        <v>17179.906385895109</v>
      </c>
      <c r="R5499" s="66">
        <f t="shared" si="769"/>
        <v>19030.660356564724</v>
      </c>
      <c r="S5499" s="67">
        <f>E5499/INDEX('CCG overall weighted population'!$F$4:$F$195,MATCH(A5499,'CCG overall weighted population'!$A$4:$A$195,0))*INDEX('CCG overall weighted population'!$T$4:$T$195,MATCH(A5499,'CCG overall weighted population'!$A$4:$A$195,0))</f>
        <v>0</v>
      </c>
      <c r="T5499" s="66">
        <f t="shared" si="770"/>
        <v>23885.362622094097</v>
      </c>
      <c r="U5499" s="66">
        <f t="shared" si="771"/>
        <v>23885.362622094097</v>
      </c>
      <c r="V5499" s="81">
        <f t="shared" si="772"/>
        <v>19021.924102646895</v>
      </c>
      <c r="W5499" s="110">
        <f t="shared" si="773"/>
        <v>0.79412434469786952</v>
      </c>
    </row>
    <row r="5500" spans="1:23" x14ac:dyDescent="0.2">
      <c r="A5500" s="31" t="s">
        <v>172</v>
      </c>
      <c r="B5500" s="25" t="s">
        <v>360</v>
      </c>
      <c r="C5500" s="53" t="s">
        <v>4193</v>
      </c>
      <c r="D5500" s="25" t="s">
        <v>4192</v>
      </c>
      <c r="E5500" s="97">
        <v>7121.33349609375</v>
      </c>
      <c r="F5500" s="27">
        <v>7906.80126953125</v>
      </c>
      <c r="G5500" s="27">
        <v>8257.078125</v>
      </c>
      <c r="H5500" s="27">
        <v>8464.8994140625</v>
      </c>
      <c r="I5500" s="27">
        <v>5220.36767578125</v>
      </c>
      <c r="J5500" s="27">
        <f t="shared" si="765"/>
        <v>7900.9827783534747</v>
      </c>
      <c r="K5500" s="28">
        <v>0.99995684623718262</v>
      </c>
      <c r="L5500" s="28">
        <v>0.99789237976074219</v>
      </c>
      <c r="M5500" s="27">
        <v>7648.16259765625</v>
      </c>
      <c r="N5500" s="27">
        <v>7795.8172518303354</v>
      </c>
      <c r="O5500" s="66">
        <f t="shared" si="766"/>
        <v>7873.4963337303334</v>
      </c>
      <c r="P5500" s="66">
        <f t="shared" si="767"/>
        <v>7922.4560745062372</v>
      </c>
      <c r="Q5500" s="66">
        <f t="shared" si="768"/>
        <v>7662.9280630736594</v>
      </c>
      <c r="R5500" s="66">
        <f t="shared" si="769"/>
        <v>7891.1783746912306</v>
      </c>
      <c r="S5500" s="67">
        <f>E5500/INDEX('CCG overall weighted population'!$F$4:$F$195,MATCH(A5500,'CCG overall weighted population'!$A$4:$A$195,0))*INDEX('CCG overall weighted population'!$T$4:$T$195,MATCH(A5500,'CCG overall weighted population'!$A$4:$A$195,0))</f>
        <v>0</v>
      </c>
      <c r="T5500" s="66">
        <f t="shared" si="770"/>
        <v>9904.2100202323636</v>
      </c>
      <c r="U5500" s="66">
        <f t="shared" si="771"/>
        <v>9904.2100202323636</v>
      </c>
      <c r="V5500" s="81">
        <f t="shared" si="772"/>
        <v>7887.555834185513</v>
      </c>
      <c r="W5500" s="110">
        <f t="shared" si="773"/>
        <v>1.1075953455223038</v>
      </c>
    </row>
    <row r="5501" spans="1:23" x14ac:dyDescent="0.2">
      <c r="A5501" s="31" t="s">
        <v>172</v>
      </c>
      <c r="B5501" s="25" t="s">
        <v>360</v>
      </c>
      <c r="C5501" s="53" t="s">
        <v>4191</v>
      </c>
      <c r="D5501" s="25" t="s">
        <v>4190</v>
      </c>
      <c r="E5501" s="97">
        <v>14995.751953125</v>
      </c>
      <c r="F5501" s="27">
        <v>15358.35546875</v>
      </c>
      <c r="G5501" s="27">
        <v>13510.201171875</v>
      </c>
      <c r="H5501" s="27">
        <v>17434.755859375</v>
      </c>
      <c r="I5501" s="27">
        <v>16427.150390625</v>
      </c>
      <c r="J5501" s="27">
        <f t="shared" si="765"/>
        <v>15595.504039469584</v>
      </c>
      <c r="K5501" s="28">
        <v>0.99995684623718262</v>
      </c>
      <c r="L5501" s="28">
        <v>0.99789237976074219</v>
      </c>
      <c r="M5501" s="27">
        <v>14366.140625</v>
      </c>
      <c r="N5501" s="27">
        <v>16868.801138762585</v>
      </c>
      <c r="O5501" s="66">
        <f t="shared" si="766"/>
        <v>15689.018917350877</v>
      </c>
      <c r="P5501" s="66">
        <f t="shared" si="767"/>
        <v>15786.57790089051</v>
      </c>
      <c r="Q5501" s="66">
        <f t="shared" si="768"/>
        <v>14616.40667637626</v>
      </c>
      <c r="R5501" s="66">
        <f t="shared" si="769"/>
        <v>15645.551642913637</v>
      </c>
      <c r="S5501" s="67">
        <f>E5501/INDEX('CCG overall weighted population'!$F$4:$F$195,MATCH(A5501,'CCG overall weighted population'!$A$4:$A$195,0))*INDEX('CCG overall weighted population'!$T$4:$T$195,MATCH(A5501,'CCG overall weighted population'!$A$4:$A$195,0))</f>
        <v>0</v>
      </c>
      <c r="T5501" s="66">
        <f t="shared" si="770"/>
        <v>19636.716089296537</v>
      </c>
      <c r="U5501" s="66">
        <f t="shared" si="771"/>
        <v>19636.716089296537</v>
      </c>
      <c r="V5501" s="81">
        <f t="shared" si="772"/>
        <v>15638.369363934557</v>
      </c>
      <c r="W5501" s="110">
        <f t="shared" si="773"/>
        <v>1.042853296908238</v>
      </c>
    </row>
    <row r="5502" spans="1:23" x14ac:dyDescent="0.2">
      <c r="A5502" s="31" t="s">
        <v>172</v>
      </c>
      <c r="B5502" s="25" t="s">
        <v>360</v>
      </c>
      <c r="C5502" s="53" t="s">
        <v>4189</v>
      </c>
      <c r="D5502" s="25" t="s">
        <v>4188</v>
      </c>
      <c r="E5502" s="97">
        <v>8176.0830078125</v>
      </c>
      <c r="F5502" s="27">
        <v>8963.220703125</v>
      </c>
      <c r="G5502" s="27">
        <v>7288.0859375</v>
      </c>
      <c r="H5502" s="27">
        <v>7490.5537109375</v>
      </c>
      <c r="I5502" s="27">
        <v>9027.958984375</v>
      </c>
      <c r="J5502" s="27">
        <f t="shared" si="765"/>
        <v>8637.789667089768</v>
      </c>
      <c r="K5502" s="28">
        <v>0.99995684623718262</v>
      </c>
      <c r="L5502" s="28">
        <v>0.99789237976074219</v>
      </c>
      <c r="M5502" s="27">
        <v>7827.59912109375</v>
      </c>
      <c r="N5502" s="27">
        <v>7950.3179518425532</v>
      </c>
      <c r="O5502" s="66">
        <f t="shared" si="766"/>
        <v>8550.6132011122663</v>
      </c>
      <c r="P5502" s="66">
        <f t="shared" si="767"/>
        <v>8603.783455857676</v>
      </c>
      <c r="Q5502" s="66">
        <f t="shared" si="768"/>
        <v>7839.8710041686309</v>
      </c>
      <c r="R5502" s="66">
        <f t="shared" si="769"/>
        <v>8511.7185407181278</v>
      </c>
      <c r="S5502" s="67">
        <f>E5502/INDEX('CCG overall weighted population'!$F$4:$F$195,MATCH(A5502,'CCG overall weighted population'!$A$4:$A$195,0))*INDEX('CCG overall weighted population'!$T$4:$T$195,MATCH(A5502,'CCG overall weighted population'!$A$4:$A$195,0))</f>
        <v>0</v>
      </c>
      <c r="T5502" s="66">
        <f t="shared" si="770"/>
        <v>10683.049356830268</v>
      </c>
      <c r="U5502" s="66">
        <f t="shared" si="771"/>
        <v>10683.049356830268</v>
      </c>
      <c r="V5502" s="81">
        <f t="shared" si="772"/>
        <v>8507.811133772937</v>
      </c>
      <c r="W5502" s="110">
        <f t="shared" si="773"/>
        <v>1.0405729890026141</v>
      </c>
    </row>
    <row r="5503" spans="1:23" x14ac:dyDescent="0.2">
      <c r="A5503" s="31" t="s">
        <v>172</v>
      </c>
      <c r="B5503" s="25" t="s">
        <v>360</v>
      </c>
      <c r="C5503" s="53" t="s">
        <v>4187</v>
      </c>
      <c r="D5503" s="25" t="s">
        <v>4186</v>
      </c>
      <c r="E5503" s="97">
        <v>10820.166015625</v>
      </c>
      <c r="F5503" s="27">
        <v>12601.4560546875</v>
      </c>
      <c r="G5503" s="27">
        <v>12220.1484375</v>
      </c>
      <c r="H5503" s="27">
        <v>10214.857421875</v>
      </c>
      <c r="I5503" s="27">
        <v>12082.3583984375</v>
      </c>
      <c r="J5503" s="27">
        <f t="shared" si="765"/>
        <v>12197.728680245331</v>
      </c>
      <c r="K5503" s="28">
        <v>0.99995684623718262</v>
      </c>
      <c r="L5503" s="28">
        <v>0.99789237976074219</v>
      </c>
      <c r="M5503" s="27">
        <v>11558.8095703125</v>
      </c>
      <c r="N5503" s="27">
        <v>10774.457118966939</v>
      </c>
      <c r="O5503" s="66">
        <f t="shared" si="766"/>
        <v>12029.474176394635</v>
      </c>
      <c r="P5503" s="66">
        <f t="shared" si="767"/>
        <v>12104.277022853532</v>
      </c>
      <c r="Q5503" s="66">
        <f t="shared" si="768"/>
        <v>11480.374325177945</v>
      </c>
      <c r="R5503" s="66">
        <f t="shared" si="769"/>
        <v>12029.085750882723</v>
      </c>
      <c r="S5503" s="67">
        <f>E5503/INDEX('CCG overall weighted population'!$F$4:$F$195,MATCH(A5503,'CCG overall weighted population'!$A$4:$A$195,0))*INDEX('CCG overall weighted population'!$T$4:$T$195,MATCH(A5503,'CCG overall weighted population'!$A$4:$A$195,0))</f>
        <v>0</v>
      </c>
      <c r="T5503" s="66">
        <f t="shared" si="770"/>
        <v>15097.693395226122</v>
      </c>
      <c r="U5503" s="66">
        <f t="shared" si="771"/>
        <v>15097.693395226122</v>
      </c>
      <c r="V5503" s="81">
        <f t="shared" si="772"/>
        <v>12023.56365414251</v>
      </c>
      <c r="W5503" s="110">
        <f t="shared" si="773"/>
        <v>1.1112180383165775</v>
      </c>
    </row>
    <row r="5504" spans="1:23" x14ac:dyDescent="0.2">
      <c r="A5504" s="31" t="s">
        <v>172</v>
      </c>
      <c r="B5504" s="25" t="s">
        <v>360</v>
      </c>
      <c r="C5504" s="53" t="s">
        <v>4185</v>
      </c>
      <c r="D5504" s="25" t="s">
        <v>4184</v>
      </c>
      <c r="E5504" s="97">
        <v>5075.5</v>
      </c>
      <c r="F5504" s="27">
        <v>4428.37939453125</v>
      </c>
      <c r="G5504" s="27">
        <v>3866.66259765625</v>
      </c>
      <c r="H5504" s="27">
        <v>7445.763671875</v>
      </c>
      <c r="I5504" s="27">
        <v>6296.82861328125</v>
      </c>
      <c r="J5504" s="27">
        <f t="shared" si="765"/>
        <v>4922.3641067865174</v>
      </c>
      <c r="K5504" s="28">
        <v>0.99995684623718262</v>
      </c>
      <c r="L5504" s="28">
        <v>0.99789237976074219</v>
      </c>
      <c r="M5504" s="27">
        <v>4449.841796875</v>
      </c>
      <c r="N5504" s="27">
        <v>6438.4176362102853</v>
      </c>
      <c r="O5504" s="66">
        <f t="shared" si="766"/>
        <v>5063.0569596139576</v>
      </c>
      <c r="P5504" s="66">
        <f t="shared" si="767"/>
        <v>5094.5405528956853</v>
      </c>
      <c r="Q5504" s="66">
        <f t="shared" si="768"/>
        <v>4648.699380808529</v>
      </c>
      <c r="R5504" s="66">
        <f t="shared" si="769"/>
        <v>5040.8088332684365</v>
      </c>
      <c r="S5504" s="67">
        <f>E5504/INDEX('CCG overall weighted population'!$F$4:$F$195,MATCH(A5504,'CCG overall weighted population'!$A$4:$A$195,0))*INDEX('CCG overall weighted population'!$T$4:$T$195,MATCH(A5504,'CCG overall weighted population'!$A$4:$A$195,0))</f>
        <v>0</v>
      </c>
      <c r="T5504" s="66">
        <f t="shared" si="770"/>
        <v>6326.7140832419163</v>
      </c>
      <c r="U5504" s="66">
        <f t="shared" si="771"/>
        <v>6326.7140832419163</v>
      </c>
      <c r="V5504" s="81">
        <f t="shared" si="772"/>
        <v>5038.4947892419259</v>
      </c>
      <c r="W5504" s="110">
        <f t="shared" si="773"/>
        <v>0.99270905117563313</v>
      </c>
    </row>
    <row r="5505" spans="1:23" x14ac:dyDescent="0.2">
      <c r="A5505" s="31" t="s">
        <v>172</v>
      </c>
      <c r="B5505" s="25" t="s">
        <v>360</v>
      </c>
      <c r="C5505" s="53" t="s">
        <v>4183</v>
      </c>
      <c r="D5505" s="25" t="s">
        <v>4110</v>
      </c>
      <c r="E5505" s="97">
        <v>9708</v>
      </c>
      <c r="F5505" s="27">
        <v>9711.3232421875</v>
      </c>
      <c r="G5505" s="27">
        <v>10421.90625</v>
      </c>
      <c r="H5505" s="27">
        <v>14914.48046875</v>
      </c>
      <c r="I5505" s="27">
        <v>7176.92529296875</v>
      </c>
      <c r="J5505" s="27">
        <f t="shared" si="765"/>
        <v>10431.035654485262</v>
      </c>
      <c r="K5505" s="28">
        <v>0.99995684623718262</v>
      </c>
      <c r="L5505" s="28">
        <v>0.99789237976074219</v>
      </c>
      <c r="M5505" s="27">
        <v>9518.8056640625</v>
      </c>
      <c r="N5505" s="27">
        <v>14416.115195345514</v>
      </c>
      <c r="O5505" s="66">
        <f t="shared" si="766"/>
        <v>10806.25269268951</v>
      </c>
      <c r="P5505" s="66">
        <f t="shared" si="767"/>
        <v>10873.449184332801</v>
      </c>
      <c r="Q5505" s="66">
        <f t="shared" si="768"/>
        <v>10008.536617190803</v>
      </c>
      <c r="R5505" s="66">
        <f t="shared" si="769"/>
        <v>10769.211975054441</v>
      </c>
      <c r="S5505" s="67">
        <f>E5505/INDEX('CCG overall weighted population'!$F$4:$F$195,MATCH(A5505,'CCG overall weighted population'!$A$4:$A$195,0))*INDEX('CCG overall weighted population'!$T$4:$T$195,MATCH(A5505,'CCG overall weighted population'!$A$4:$A$195,0))</f>
        <v>0</v>
      </c>
      <c r="T5505" s="66">
        <f t="shared" si="770"/>
        <v>13516.427089701165</v>
      </c>
      <c r="U5505" s="66">
        <f t="shared" si="771"/>
        <v>13516.427089701165</v>
      </c>
      <c r="V5505" s="81">
        <f t="shared" si="772"/>
        <v>10764.268238549965</v>
      </c>
      <c r="W5505" s="110">
        <f t="shared" si="773"/>
        <v>1.108803897666869</v>
      </c>
    </row>
    <row r="5506" spans="1:23" x14ac:dyDescent="0.2">
      <c r="A5506" s="31" t="s">
        <v>172</v>
      </c>
      <c r="B5506" s="25" t="s">
        <v>360</v>
      </c>
      <c r="C5506" s="53" t="s">
        <v>4182</v>
      </c>
      <c r="D5506" s="25" t="s">
        <v>4181</v>
      </c>
      <c r="E5506" s="97">
        <v>4331.41650390625</v>
      </c>
      <c r="F5506" s="27">
        <v>4358.22705078125</v>
      </c>
      <c r="G5506" s="27">
        <v>5552.41796875</v>
      </c>
      <c r="H5506" s="27">
        <v>4249.599609375</v>
      </c>
      <c r="I5506" s="27">
        <v>4093.982666015625</v>
      </c>
      <c r="J5506" s="27">
        <f t="shared" si="765"/>
        <v>4407.5338257776002</v>
      </c>
      <c r="K5506" s="28">
        <v>0.99995684623718262</v>
      </c>
      <c r="L5506" s="28">
        <v>0.99789237976074219</v>
      </c>
      <c r="M5506" s="27">
        <v>4288.3056640625</v>
      </c>
      <c r="N5506" s="27">
        <v>4103.6892049425205</v>
      </c>
      <c r="O5506" s="66">
        <f t="shared" si="766"/>
        <v>4367.7355027488275</v>
      </c>
      <c r="P5506" s="66">
        <f t="shared" si="767"/>
        <v>4394.8953805119236</v>
      </c>
      <c r="Q5506" s="66">
        <f t="shared" si="768"/>
        <v>4269.8440181505021</v>
      </c>
      <c r="R5506" s="66">
        <f t="shared" si="769"/>
        <v>4379.8244871936722</v>
      </c>
      <c r="S5506" s="67">
        <f>E5506/INDEX('CCG overall weighted population'!$F$4:$F$195,MATCH(A5506,'CCG overall weighted population'!$A$4:$A$195,0))*INDEX('CCG overall weighted population'!$T$4:$T$195,MATCH(A5506,'CCG overall weighted population'!$A$4:$A$195,0))</f>
        <v>0</v>
      </c>
      <c r="T5506" s="66">
        <f t="shared" si="770"/>
        <v>5497.1132970517838</v>
      </c>
      <c r="U5506" s="66">
        <f t="shared" si="771"/>
        <v>5497.1132970517838</v>
      </c>
      <c r="V5506" s="81">
        <f t="shared" si="772"/>
        <v>4377.8138759947578</v>
      </c>
      <c r="W5506" s="110">
        <f t="shared" si="773"/>
        <v>1.0107118241911544</v>
      </c>
    </row>
    <row r="5507" spans="1:23" x14ac:dyDescent="0.2">
      <c r="A5507" s="31" t="s">
        <v>172</v>
      </c>
      <c r="B5507" s="25" t="s">
        <v>360</v>
      </c>
      <c r="C5507" s="53" t="s">
        <v>4180</v>
      </c>
      <c r="D5507" s="25" t="s">
        <v>4179</v>
      </c>
      <c r="E5507" s="97">
        <v>8714.583984375</v>
      </c>
      <c r="F5507" s="27">
        <v>9493.90625</v>
      </c>
      <c r="G5507" s="27">
        <v>9104.70703125</v>
      </c>
      <c r="H5507" s="27">
        <v>8120.470703125</v>
      </c>
      <c r="I5507" s="27">
        <v>10209.64453125</v>
      </c>
      <c r="J5507" s="27">
        <f t="shared" si="765"/>
        <v>9292.9449189017523</v>
      </c>
      <c r="K5507" s="28">
        <v>0.99995684623718262</v>
      </c>
      <c r="L5507" s="28">
        <v>0.99789237976074219</v>
      </c>
      <c r="M5507" s="27">
        <v>9004.4140625</v>
      </c>
      <c r="N5507" s="27">
        <v>8545.2626323725308</v>
      </c>
      <c r="O5507" s="66">
        <f t="shared" si="766"/>
        <v>9198.3513138861526</v>
      </c>
      <c r="P5507" s="66">
        <f t="shared" si="767"/>
        <v>9255.549396771421</v>
      </c>
      <c r="Q5507" s="66">
        <f t="shared" si="768"/>
        <v>8958.4989194872524</v>
      </c>
      <c r="R5507" s="66">
        <f t="shared" si="769"/>
        <v>9219.7495784507973</v>
      </c>
      <c r="S5507" s="67">
        <f>E5507/INDEX('CCG overall weighted population'!$F$4:$F$195,MATCH(A5507,'CCG overall weighted population'!$A$4:$A$195,0))*INDEX('CCG overall weighted population'!$T$4:$T$195,MATCH(A5507,'CCG overall weighted population'!$A$4:$A$195,0))</f>
        <v>0</v>
      </c>
      <c r="T5507" s="66">
        <f t="shared" si="770"/>
        <v>11571.698398276098</v>
      </c>
      <c r="U5507" s="66">
        <f t="shared" si="771"/>
        <v>11571.698398276098</v>
      </c>
      <c r="V5507" s="81">
        <f t="shared" si="772"/>
        <v>9215.5171413273856</v>
      </c>
      <c r="W5507" s="110">
        <f t="shared" si="773"/>
        <v>1.0574821652818476</v>
      </c>
    </row>
    <row r="5508" spans="1:23" x14ac:dyDescent="0.2">
      <c r="A5508" s="31" t="s">
        <v>172</v>
      </c>
      <c r="B5508" s="25" t="s">
        <v>360</v>
      </c>
      <c r="C5508" s="53" t="s">
        <v>4178</v>
      </c>
      <c r="D5508" s="25" t="s">
        <v>4177</v>
      </c>
      <c r="E5508" s="97">
        <v>10881.583984375</v>
      </c>
      <c r="F5508" s="27">
        <v>13269.76171875</v>
      </c>
      <c r="G5508" s="27">
        <v>13850.1015625</v>
      </c>
      <c r="H5508" s="27">
        <v>10848.5390625</v>
      </c>
      <c r="I5508" s="27">
        <v>10979.412109375</v>
      </c>
      <c r="J5508" s="27">
        <f t="shared" ref="J5508:J5571" si="774">SUMPRODUCT($F5508:$I5508,$F$1:$I$1)</f>
        <v>12848.732847876216</v>
      </c>
      <c r="K5508" s="28">
        <v>0.99995684623718262</v>
      </c>
      <c r="L5508" s="28">
        <v>0.99789237976074219</v>
      </c>
      <c r="M5508" s="27">
        <v>12241.826171875</v>
      </c>
      <c r="N5508" s="27">
        <v>9739.9510774844275</v>
      </c>
      <c r="O5508" s="66">
        <f t="shared" ref="O5508:O5571" si="775">(N$1*N5508+(1-N$1)*J5508)*K5508*L5508</f>
        <v>12510.889719308951</v>
      </c>
      <c r="P5508" s="66">
        <f t="shared" ref="P5508:P5571" si="776">O5508*$E$7330/O$7330</f>
        <v>12588.68615072522</v>
      </c>
      <c r="Q5508" s="66">
        <f t="shared" ref="Q5508:Q5571" si="777">($N$1*N5508)+((1-$N$1)*M5508)</f>
        <v>11991.638662435942</v>
      </c>
      <c r="R5508" s="66">
        <f t="shared" ref="R5508:R5571" si="778">(P5508*$J$1)+(Q5508*$M$1)</f>
        <v>12516.731404835034</v>
      </c>
      <c r="S5508" s="67">
        <f>E5508/INDEX('CCG overall weighted population'!$F$4:$F$195,MATCH(A5508,'CCG overall weighted population'!$A$4:$A$195,0))*INDEX('CCG overall weighted population'!$T$4:$T$195,MATCH(A5508,'CCG overall weighted population'!$A$4:$A$195,0))</f>
        <v>0</v>
      </c>
      <c r="T5508" s="66">
        <f t="shared" ref="T5508:T5571" si="779">R5508/$R$7330*$T$1</f>
        <v>15709.736963736414</v>
      </c>
      <c r="U5508" s="66">
        <f t="shared" ref="U5508:U5571" si="780">T5508+S5508</f>
        <v>15709.736963736414</v>
      </c>
      <c r="V5508" s="81">
        <f t="shared" ref="V5508:V5571" si="781">U5508*$E$7330/$U$7330</f>
        <v>12510.985448482226</v>
      </c>
      <c r="W5508" s="110">
        <f t="shared" si="773"/>
        <v>1.1497393639057423</v>
      </c>
    </row>
    <row r="5509" spans="1:23" x14ac:dyDescent="0.2">
      <c r="A5509" s="31" t="s">
        <v>172</v>
      </c>
      <c r="B5509" s="25" t="s">
        <v>360</v>
      </c>
      <c r="C5509" s="53" t="s">
        <v>4176</v>
      </c>
      <c r="D5509" s="25" t="s">
        <v>4175</v>
      </c>
      <c r="E5509" s="97">
        <v>778.75</v>
      </c>
      <c r="F5509" s="27">
        <v>710.585693359375</v>
      </c>
      <c r="G5509" s="27">
        <v>668.05389404296875</v>
      </c>
      <c r="H5509" s="27">
        <v>745.23895263671875</v>
      </c>
      <c r="I5509" s="27">
        <v>10064.6474609375</v>
      </c>
      <c r="J5509" s="27">
        <f t="shared" si="774"/>
        <v>1102.7479403285374</v>
      </c>
      <c r="K5509" s="28">
        <v>0.99995684623718262</v>
      </c>
      <c r="L5509" s="28">
        <v>0.99789237976074219</v>
      </c>
      <c r="M5509" s="27">
        <v>701.49578857421875</v>
      </c>
      <c r="N5509" s="27">
        <v>904.038327642897</v>
      </c>
      <c r="O5509" s="66">
        <f t="shared" si="775"/>
        <v>1080.5480538955151</v>
      </c>
      <c r="P5509" s="66">
        <f t="shared" si="776"/>
        <v>1087.2672229116981</v>
      </c>
      <c r="Q5509" s="66">
        <f t="shared" si="777"/>
        <v>721.75004248108667</v>
      </c>
      <c r="R5509" s="66">
        <f t="shared" si="778"/>
        <v>1043.2159600687032</v>
      </c>
      <c r="S5509" s="67">
        <f>E5509/INDEX('CCG overall weighted population'!$F$4:$F$195,MATCH(A5509,'CCG overall weighted population'!$A$4:$A$195,0))*INDEX('CCG overall weighted population'!$T$4:$T$195,MATCH(A5509,'CCG overall weighted population'!$A$4:$A$195,0))</f>
        <v>0</v>
      </c>
      <c r="T5509" s="66">
        <f t="shared" si="779"/>
        <v>1309.3392994532403</v>
      </c>
      <c r="U5509" s="66">
        <f t="shared" si="780"/>
        <v>1309.3392994532403</v>
      </c>
      <c r="V5509" s="81">
        <f t="shared" si="781"/>
        <v>1042.7370592135812</v>
      </c>
      <c r="W5509" s="110">
        <f t="shared" ref="W5509:W5572" si="782">V5509/E5509</f>
        <v>1.3389881980270706</v>
      </c>
    </row>
    <row r="5510" spans="1:23" x14ac:dyDescent="0.2">
      <c r="A5510" s="31" t="s">
        <v>172</v>
      </c>
      <c r="B5510" s="25" t="s">
        <v>360</v>
      </c>
      <c r="C5510" s="53" t="s">
        <v>4174</v>
      </c>
      <c r="D5510" s="25" t="s">
        <v>4173</v>
      </c>
      <c r="E5510" s="97">
        <v>5492.3330078125</v>
      </c>
      <c r="F5510" s="27">
        <v>5547.13818359375</v>
      </c>
      <c r="G5510" s="27">
        <v>4938.32763671875</v>
      </c>
      <c r="H5510" s="27">
        <v>5053.1279296875</v>
      </c>
      <c r="I5510" s="27">
        <v>6983.41552734375</v>
      </c>
      <c r="J5510" s="27">
        <f t="shared" si="774"/>
        <v>5493.8961464120448</v>
      </c>
      <c r="K5510" s="28">
        <v>0.99995684623718262</v>
      </c>
      <c r="L5510" s="28">
        <v>0.99789237976074219</v>
      </c>
      <c r="M5510" s="27">
        <v>5280.53369140625</v>
      </c>
      <c r="N5510" s="27">
        <v>3861.5845711520051</v>
      </c>
      <c r="O5510" s="66">
        <f t="shared" si="775"/>
        <v>5319.2004180474496</v>
      </c>
      <c r="P5510" s="66">
        <f t="shared" si="776"/>
        <v>5352.2767874980846</v>
      </c>
      <c r="Q5510" s="66">
        <f t="shared" si="777"/>
        <v>5138.6387793808262</v>
      </c>
      <c r="R5510" s="66">
        <f t="shared" si="778"/>
        <v>5326.5296419391807</v>
      </c>
      <c r="S5510" s="67">
        <f>E5510/INDEX('CCG overall weighted population'!$F$4:$F$195,MATCH(A5510,'CCG overall weighted population'!$A$4:$A$195,0))*INDEX('CCG overall weighted population'!$T$4:$T$195,MATCH(A5510,'CCG overall weighted population'!$A$4:$A$195,0))</f>
        <v>0</v>
      </c>
      <c r="T5510" s="66">
        <f t="shared" si="779"/>
        <v>6685.3219820700042</v>
      </c>
      <c r="U5510" s="66">
        <f t="shared" si="780"/>
        <v>6685.3219820700042</v>
      </c>
      <c r="V5510" s="81">
        <f t="shared" si="781"/>
        <v>5324.0844343330882</v>
      </c>
      <c r="W5510" s="110">
        <f t="shared" si="782"/>
        <v>0.96936664742649636</v>
      </c>
    </row>
    <row r="5511" spans="1:23" x14ac:dyDescent="0.2">
      <c r="A5511" s="31" t="s">
        <v>172</v>
      </c>
      <c r="B5511" s="25" t="s">
        <v>360</v>
      </c>
      <c r="C5511" s="53" t="s">
        <v>4172</v>
      </c>
      <c r="D5511" s="25" t="s">
        <v>4171</v>
      </c>
      <c r="E5511" s="97">
        <v>6175.9169921875</v>
      </c>
      <c r="F5511" s="27">
        <v>5203.4765625</v>
      </c>
      <c r="G5511" s="27">
        <v>6127.861328125</v>
      </c>
      <c r="H5511" s="27">
        <v>5381.93359375</v>
      </c>
      <c r="I5511" s="27">
        <v>4285.41943359375</v>
      </c>
      <c r="J5511" s="27">
        <f t="shared" si="774"/>
        <v>5251.2611781343503</v>
      </c>
      <c r="K5511" s="28">
        <v>0.99995684623718262</v>
      </c>
      <c r="L5511" s="28">
        <v>0.99789237976074219</v>
      </c>
      <c r="M5511" s="27">
        <v>5727.38671875</v>
      </c>
      <c r="N5511" s="27">
        <v>5308.0925119860858</v>
      </c>
      <c r="O5511" s="66">
        <f t="shared" si="775"/>
        <v>5245.6382904922048</v>
      </c>
      <c r="P5511" s="66">
        <f t="shared" si="776"/>
        <v>5278.2572287657149</v>
      </c>
      <c r="Q5511" s="66">
        <f t="shared" si="777"/>
        <v>5685.4572980736093</v>
      </c>
      <c r="R5511" s="66">
        <f t="shared" si="778"/>
        <v>5327.3320144204836</v>
      </c>
      <c r="S5511" s="67">
        <f>E5511/INDEX('CCG overall weighted population'!$F$4:$F$195,MATCH(A5511,'CCG overall weighted population'!$A$4:$A$195,0))*INDEX('CCG overall weighted population'!$T$4:$T$195,MATCH(A5511,'CCG overall weighted population'!$A$4:$A$195,0))</f>
        <v>0</v>
      </c>
      <c r="T5511" s="66">
        <f t="shared" si="779"/>
        <v>6686.329038962137</v>
      </c>
      <c r="U5511" s="66">
        <f t="shared" si="780"/>
        <v>6686.329038962137</v>
      </c>
      <c r="V5511" s="81">
        <f t="shared" si="781"/>
        <v>5324.8864384756362</v>
      </c>
      <c r="W5511" s="110">
        <f t="shared" si="782"/>
        <v>0.86220174999301114</v>
      </c>
    </row>
    <row r="5512" spans="1:23" x14ac:dyDescent="0.2">
      <c r="A5512" s="31" t="s">
        <v>172</v>
      </c>
      <c r="B5512" s="25" t="s">
        <v>360</v>
      </c>
      <c r="C5512" s="53" t="s">
        <v>4170</v>
      </c>
      <c r="D5512" s="25" t="s">
        <v>4169</v>
      </c>
      <c r="E5512" s="97">
        <v>871.8333740234375</v>
      </c>
      <c r="F5512" s="27">
        <v>913.5745849609375</v>
      </c>
      <c r="G5512" s="27">
        <v>794.06500244140625</v>
      </c>
      <c r="H5512" s="27">
        <v>1113.9554443359375</v>
      </c>
      <c r="I5512" s="27">
        <v>14792.8291015625</v>
      </c>
      <c r="J5512" s="27">
        <f t="shared" si="774"/>
        <v>1514.1576742084715</v>
      </c>
      <c r="K5512" s="28">
        <v>0.99995684623718262</v>
      </c>
      <c r="L5512" s="28">
        <v>0.99789237976074219</v>
      </c>
      <c r="M5512" s="27">
        <v>891.8310546875</v>
      </c>
      <c r="N5512" s="27">
        <v>1012.0973167709957</v>
      </c>
      <c r="O5512" s="66">
        <f t="shared" si="775"/>
        <v>1460.8031424893734</v>
      </c>
      <c r="P5512" s="66">
        <f t="shared" si="776"/>
        <v>1469.8868506857575</v>
      </c>
      <c r="Q5512" s="66">
        <f t="shared" si="777"/>
        <v>903.85768089584963</v>
      </c>
      <c r="R5512" s="66">
        <f t="shared" si="778"/>
        <v>1401.67035890323</v>
      </c>
      <c r="S5512" s="67">
        <f>E5512/INDEX('CCG overall weighted population'!$F$4:$F$195,MATCH(A5512,'CCG overall weighted population'!$A$4:$A$195,0))*INDEX('CCG overall weighted population'!$T$4:$T$195,MATCH(A5512,'CCG overall weighted population'!$A$4:$A$195,0))</f>
        <v>0</v>
      </c>
      <c r="T5512" s="66">
        <f t="shared" si="779"/>
        <v>1759.2350539478537</v>
      </c>
      <c r="U5512" s="66">
        <f t="shared" si="780"/>
        <v>1759.2350539478537</v>
      </c>
      <c r="V5512" s="81">
        <f t="shared" si="781"/>
        <v>1401.0269052376691</v>
      </c>
      <c r="W5512" s="110">
        <f t="shared" si="782"/>
        <v>1.6069893020635906</v>
      </c>
    </row>
    <row r="5513" spans="1:23" x14ac:dyDescent="0.2">
      <c r="A5513" s="31" t="s">
        <v>172</v>
      </c>
      <c r="B5513" s="25" t="s">
        <v>360</v>
      </c>
      <c r="C5513" s="53" t="s">
        <v>4168</v>
      </c>
      <c r="D5513" s="25" t="s">
        <v>4167</v>
      </c>
      <c r="E5513" s="97">
        <v>9044.8330078125</v>
      </c>
      <c r="F5513" s="27">
        <v>7322.5283203125</v>
      </c>
      <c r="G5513" s="27">
        <v>7123.0703125</v>
      </c>
      <c r="H5513" s="27">
        <v>9329.294921875</v>
      </c>
      <c r="I5513" s="27">
        <v>8364.064453125</v>
      </c>
      <c r="J5513" s="27">
        <f t="shared" si="774"/>
        <v>7653.8514408005231</v>
      </c>
      <c r="K5513" s="28">
        <v>0.99995684623718262</v>
      </c>
      <c r="L5513" s="28">
        <v>0.99789237976074219</v>
      </c>
      <c r="M5513" s="27">
        <v>7819.134765625</v>
      </c>
      <c r="N5513" s="27">
        <v>9943.4749513952556</v>
      </c>
      <c r="O5513" s="66">
        <f t="shared" si="775"/>
        <v>7865.8603578489265</v>
      </c>
      <c r="P5513" s="66">
        <f t="shared" si="776"/>
        <v>7914.7726158568366</v>
      </c>
      <c r="Q5513" s="66">
        <f t="shared" si="777"/>
        <v>8031.5687842020261</v>
      </c>
      <c r="R5513" s="66">
        <f t="shared" si="778"/>
        <v>7928.8486127901879</v>
      </c>
      <c r="S5513" s="67">
        <f>E5513/INDEX('CCG overall weighted population'!$F$4:$F$195,MATCH(A5513,'CCG overall weighted population'!$A$4:$A$195,0))*INDEX('CCG overall weighted population'!$T$4:$T$195,MATCH(A5513,'CCG overall weighted population'!$A$4:$A$195,0))</f>
        <v>0</v>
      </c>
      <c r="T5513" s="66">
        <f t="shared" si="779"/>
        <v>9951.4898980818907</v>
      </c>
      <c r="U5513" s="66">
        <f t="shared" si="780"/>
        <v>9951.4898980818907</v>
      </c>
      <c r="V5513" s="81">
        <f t="shared" si="781"/>
        <v>7925.2087793078208</v>
      </c>
      <c r="W5513" s="110">
        <f t="shared" si="782"/>
        <v>0.87621394142516495</v>
      </c>
    </row>
    <row r="5514" spans="1:23" x14ac:dyDescent="0.2">
      <c r="A5514" s="31" t="s">
        <v>172</v>
      </c>
      <c r="B5514" s="25" t="s">
        <v>360</v>
      </c>
      <c r="C5514" s="53" t="s">
        <v>4166</v>
      </c>
      <c r="D5514" s="25" t="s">
        <v>4165</v>
      </c>
      <c r="E5514" s="97">
        <v>5662</v>
      </c>
      <c r="F5514" s="27">
        <v>5765.83544921875</v>
      </c>
      <c r="G5514" s="27">
        <v>5770.22509765625</v>
      </c>
      <c r="H5514" s="27">
        <v>5516.876953125</v>
      </c>
      <c r="I5514" s="27">
        <v>5606.93408203125</v>
      </c>
      <c r="J5514" s="27">
        <f t="shared" si="774"/>
        <v>5722.1892576820201</v>
      </c>
      <c r="K5514" s="28">
        <v>0.99995684623718262</v>
      </c>
      <c r="L5514" s="28">
        <v>0.99789237976074219</v>
      </c>
      <c r="M5514" s="27">
        <v>5780.86474609375</v>
      </c>
      <c r="N5514" s="27">
        <v>5573.7607385643469</v>
      </c>
      <c r="O5514" s="66">
        <f t="shared" si="775"/>
        <v>5695.0717125929941</v>
      </c>
      <c r="P5514" s="66">
        <f t="shared" si="776"/>
        <v>5730.4853614892572</v>
      </c>
      <c r="Q5514" s="66">
        <f t="shared" si="777"/>
        <v>5760.1543453408103</v>
      </c>
      <c r="R5514" s="66">
        <f t="shared" si="778"/>
        <v>5734.0609969884954</v>
      </c>
      <c r="S5514" s="67">
        <f>E5514/INDEX('CCG overall weighted population'!$F$4:$F$195,MATCH(A5514,'CCG overall weighted population'!$A$4:$A$195,0))*INDEX('CCG overall weighted population'!$T$4:$T$195,MATCH(A5514,'CCG overall weighted population'!$A$4:$A$195,0))</f>
        <v>0</v>
      </c>
      <c r="T5514" s="66">
        <f t="shared" si="779"/>
        <v>7196.8141748182434</v>
      </c>
      <c r="U5514" s="66">
        <f t="shared" si="780"/>
        <v>7196.8141748182434</v>
      </c>
      <c r="V5514" s="81">
        <f t="shared" si="781"/>
        <v>5731.4287072039351</v>
      </c>
      <c r="W5514" s="110">
        <f t="shared" si="782"/>
        <v>1.0122622231020726</v>
      </c>
    </row>
    <row r="5515" spans="1:23" x14ac:dyDescent="0.2">
      <c r="A5515" s="31" t="s">
        <v>172</v>
      </c>
      <c r="B5515" s="25" t="s">
        <v>360</v>
      </c>
      <c r="C5515" s="53" t="s">
        <v>4164</v>
      </c>
      <c r="D5515" s="25" t="s">
        <v>4163</v>
      </c>
      <c r="E5515" s="97">
        <v>5439.6669921875</v>
      </c>
      <c r="F5515" s="27">
        <v>5613.4150390625</v>
      </c>
      <c r="G5515" s="27">
        <v>4623.17822265625</v>
      </c>
      <c r="H5515" s="27">
        <v>6622.70654296875</v>
      </c>
      <c r="I5515" s="27">
        <v>6636.33056640625</v>
      </c>
      <c r="J5515" s="27">
        <f t="shared" si="774"/>
        <v>5743.7658343238818</v>
      </c>
      <c r="K5515" s="28">
        <v>0.99995684623718262</v>
      </c>
      <c r="L5515" s="28">
        <v>0.99789237976074219</v>
      </c>
      <c r="M5515" s="27">
        <v>5250.87841796875</v>
      </c>
      <c r="N5515" s="27">
        <v>6490.13379393377</v>
      </c>
      <c r="O5515" s="66">
        <f t="shared" si="775"/>
        <v>5805.8890903679148</v>
      </c>
      <c r="P5515" s="66">
        <f t="shared" si="776"/>
        <v>5841.9918346621243</v>
      </c>
      <c r="Q5515" s="66">
        <f t="shared" si="777"/>
        <v>5374.8039555652522</v>
      </c>
      <c r="R5515" s="66">
        <f t="shared" si="778"/>
        <v>5785.6874605834219</v>
      </c>
      <c r="S5515" s="67">
        <f>E5515/INDEX('CCG overall weighted population'!$F$4:$F$195,MATCH(A5515,'CCG overall weighted population'!$A$4:$A$195,0))*INDEX('CCG overall weighted population'!$T$4:$T$195,MATCH(A5515,'CCG overall weighted population'!$A$4:$A$195,0))</f>
        <v>0</v>
      </c>
      <c r="T5515" s="66">
        <f t="shared" si="779"/>
        <v>7261.6104972136345</v>
      </c>
      <c r="U5515" s="66">
        <f t="shared" si="780"/>
        <v>7261.6104972136345</v>
      </c>
      <c r="V5515" s="81">
        <f t="shared" si="781"/>
        <v>5783.0314710487537</v>
      </c>
      <c r="W5515" s="110">
        <f t="shared" si="782"/>
        <v>1.0631223343918657</v>
      </c>
    </row>
    <row r="5516" spans="1:23" x14ac:dyDescent="0.2">
      <c r="A5516" s="31" t="s">
        <v>172</v>
      </c>
      <c r="B5516" s="25" t="s">
        <v>360</v>
      </c>
      <c r="C5516" s="53" t="s">
        <v>4162</v>
      </c>
      <c r="D5516" s="25" t="s">
        <v>4161</v>
      </c>
      <c r="E5516" s="97">
        <v>477.83331298828125</v>
      </c>
      <c r="F5516" s="27">
        <v>598.363525390625</v>
      </c>
      <c r="G5516" s="27">
        <v>147.21673583984375</v>
      </c>
      <c r="H5516" s="27">
        <v>3574.614501953125</v>
      </c>
      <c r="I5516" s="27">
        <v>411.39849853515625</v>
      </c>
      <c r="J5516" s="27">
        <f t="shared" si="774"/>
        <v>1007.6459079185328</v>
      </c>
      <c r="K5516" s="28">
        <v>0.99995684623718262</v>
      </c>
      <c r="L5516" s="28">
        <v>0.99789237976074219</v>
      </c>
      <c r="M5516" s="27">
        <v>328.599365234375</v>
      </c>
      <c r="N5516" s="27">
        <v>899.29533884735656</v>
      </c>
      <c r="O5516" s="66">
        <f t="shared" si="775"/>
        <v>994.66702680975868</v>
      </c>
      <c r="P5516" s="66">
        <f t="shared" si="776"/>
        <v>1000.8521620694678</v>
      </c>
      <c r="Q5516" s="66">
        <f t="shared" si="777"/>
        <v>385.66896259567318</v>
      </c>
      <c r="R5516" s="66">
        <f t="shared" si="778"/>
        <v>926.71174332173905</v>
      </c>
      <c r="S5516" s="67">
        <f>E5516/INDEX('CCG overall weighted population'!$F$4:$F$195,MATCH(A5516,'CCG overall weighted population'!$A$4:$A$195,0))*INDEX('CCG overall weighted population'!$T$4:$T$195,MATCH(A5516,'CCG overall weighted population'!$A$4:$A$195,0))</f>
        <v>0</v>
      </c>
      <c r="T5516" s="66">
        <f t="shared" si="779"/>
        <v>1163.1149745025634</v>
      </c>
      <c r="U5516" s="66">
        <f t="shared" si="780"/>
        <v>1163.1149745025634</v>
      </c>
      <c r="V5516" s="81">
        <f t="shared" si="781"/>
        <v>926.28632513095624</v>
      </c>
      <c r="W5516" s="110">
        <f t="shared" si="782"/>
        <v>1.9385134940427924</v>
      </c>
    </row>
    <row r="5517" spans="1:23" x14ac:dyDescent="0.2">
      <c r="A5517" s="31" t="s">
        <v>172</v>
      </c>
      <c r="B5517" s="25" t="s">
        <v>360</v>
      </c>
      <c r="C5517" s="53" t="s">
        <v>4160</v>
      </c>
      <c r="D5517" s="25" t="s">
        <v>4159</v>
      </c>
      <c r="E5517" s="97">
        <v>4362.5</v>
      </c>
      <c r="F5517" s="27">
        <v>3097.676513671875</v>
      </c>
      <c r="G5517" s="27">
        <v>3281.931884765625</v>
      </c>
      <c r="H5517" s="27">
        <v>3756.4521484375</v>
      </c>
      <c r="I5517" s="27">
        <v>3662.82470703125</v>
      </c>
      <c r="J5517" s="27">
        <f t="shared" si="774"/>
        <v>3231.7600233232615</v>
      </c>
      <c r="K5517" s="28">
        <v>0.99995684623718262</v>
      </c>
      <c r="L5517" s="28">
        <v>0.99789237976074219</v>
      </c>
      <c r="M5517" s="27">
        <v>2424.53662109375</v>
      </c>
      <c r="N5517" s="27">
        <v>6970.4759697077288</v>
      </c>
      <c r="O5517" s="66">
        <f t="shared" si="775"/>
        <v>3597.8770471552198</v>
      </c>
      <c r="P5517" s="66">
        <f t="shared" si="776"/>
        <v>3620.249716183801</v>
      </c>
      <c r="Q5517" s="66">
        <f t="shared" si="777"/>
        <v>2879.1305559551483</v>
      </c>
      <c r="R5517" s="66">
        <f t="shared" si="778"/>
        <v>3530.9317944194922</v>
      </c>
      <c r="S5517" s="67">
        <f>E5517/INDEX('CCG overall weighted population'!$F$4:$F$195,MATCH(A5517,'CCG overall weighted population'!$A$4:$A$195,0))*INDEX('CCG overall weighted population'!$T$4:$T$195,MATCH(A5517,'CCG overall weighted population'!$A$4:$A$195,0))</f>
        <v>0</v>
      </c>
      <c r="T5517" s="66">
        <f t="shared" si="779"/>
        <v>4431.668934415</v>
      </c>
      <c r="U5517" s="66">
        <f t="shared" si="780"/>
        <v>4431.668934415</v>
      </c>
      <c r="V5517" s="81">
        <f t="shared" si="781"/>
        <v>3529.3108776386434</v>
      </c>
      <c r="W5517" s="110">
        <f t="shared" si="782"/>
        <v>0.8090110894300615</v>
      </c>
    </row>
    <row r="5518" spans="1:23" x14ac:dyDescent="0.2">
      <c r="A5518" s="31" t="s">
        <v>172</v>
      </c>
      <c r="B5518" s="25" t="s">
        <v>360</v>
      </c>
      <c r="C5518" s="53" t="s">
        <v>4158</v>
      </c>
      <c r="D5518" s="25" t="s">
        <v>4157</v>
      </c>
      <c r="E5518" s="97">
        <v>26879.58203125</v>
      </c>
      <c r="F5518" s="27">
        <v>28283.1328125</v>
      </c>
      <c r="G5518" s="27">
        <v>26370.7265625</v>
      </c>
      <c r="H5518" s="27">
        <v>25260.18359375</v>
      </c>
      <c r="I5518" s="27">
        <v>8767.650390625</v>
      </c>
      <c r="J5518" s="27">
        <f t="shared" si="774"/>
        <v>26894.43863736049</v>
      </c>
      <c r="K5518" s="28">
        <v>0.99995684623718262</v>
      </c>
      <c r="L5518" s="28">
        <v>0.99789237976074219</v>
      </c>
      <c r="M5518" s="27">
        <v>26126.580078125</v>
      </c>
      <c r="N5518" s="27">
        <v>27272.806354498265</v>
      </c>
      <c r="O5518" s="66">
        <f t="shared" si="775"/>
        <v>26874.352620845122</v>
      </c>
      <c r="P5518" s="66">
        <f t="shared" si="776"/>
        <v>27041.465334443536</v>
      </c>
      <c r="Q5518" s="66">
        <f t="shared" si="777"/>
        <v>26241.202705762327</v>
      </c>
      <c r="R5518" s="66">
        <f t="shared" si="778"/>
        <v>26945.01958226868</v>
      </c>
      <c r="S5518" s="67">
        <f>E5518/INDEX('CCG overall weighted population'!$F$4:$F$195,MATCH(A5518,'CCG overall weighted population'!$A$4:$A$195,0))*INDEX('CCG overall weighted population'!$T$4:$T$195,MATCH(A5518,'CCG overall weighted population'!$A$4:$A$195,0))</f>
        <v>0</v>
      </c>
      <c r="T5518" s="66">
        <f t="shared" si="779"/>
        <v>33818.666905055848</v>
      </c>
      <c r="U5518" s="66">
        <f t="shared" si="780"/>
        <v>33818.666905055848</v>
      </c>
      <c r="V5518" s="81">
        <f t="shared" si="781"/>
        <v>26932.65014639619</v>
      </c>
      <c r="W5518" s="110">
        <f t="shared" si="782"/>
        <v>1.0019742909351974</v>
      </c>
    </row>
    <row r="5519" spans="1:23" x14ac:dyDescent="0.2">
      <c r="A5519" s="31" t="s">
        <v>172</v>
      </c>
      <c r="B5519" s="25" t="s">
        <v>360</v>
      </c>
      <c r="C5519" s="53" t="s">
        <v>4156</v>
      </c>
      <c r="D5519" s="25" t="s">
        <v>4155</v>
      </c>
      <c r="E5519" s="97">
        <v>5913.99951171875</v>
      </c>
      <c r="F5519" s="27">
        <v>2763.242919921875</v>
      </c>
      <c r="G5519" s="27">
        <v>2304.34765625</v>
      </c>
      <c r="H5519" s="27">
        <v>4752.69970703125</v>
      </c>
      <c r="I5519" s="27">
        <v>4238.18408203125</v>
      </c>
      <c r="J5519" s="27">
        <f t="shared" si="774"/>
        <v>3093.3880890672121</v>
      </c>
      <c r="K5519" s="28">
        <v>0.99995684623718262</v>
      </c>
      <c r="L5519" s="28">
        <v>0.99789237976074219</v>
      </c>
      <c r="M5519" s="27">
        <v>2588.354248046875</v>
      </c>
      <c r="N5519" s="27">
        <v>5863.3135911396248</v>
      </c>
      <c r="O5519" s="66">
        <f t="shared" si="775"/>
        <v>3363.1320187604015</v>
      </c>
      <c r="P5519" s="66">
        <f t="shared" si="776"/>
        <v>3384.0449734192171</v>
      </c>
      <c r="Q5519" s="66">
        <f t="shared" si="777"/>
        <v>2915.8501823561501</v>
      </c>
      <c r="R5519" s="66">
        <f t="shared" si="778"/>
        <v>3327.6192487007706</v>
      </c>
      <c r="S5519" s="67">
        <f>E5519/INDEX('CCG overall weighted population'!$F$4:$F$195,MATCH(A5519,'CCG overall weighted population'!$A$4:$A$195,0))*INDEX('CCG overall weighted population'!$T$4:$T$195,MATCH(A5519,'CCG overall weighted population'!$A$4:$A$195,0))</f>
        <v>0</v>
      </c>
      <c r="T5519" s="66">
        <f t="shared" si="779"/>
        <v>4176.4915633135506</v>
      </c>
      <c r="U5519" s="66">
        <f t="shared" si="780"/>
        <v>4176.4915633135506</v>
      </c>
      <c r="V5519" s="81">
        <f t="shared" si="781"/>
        <v>3326.0916649935407</v>
      </c>
      <c r="W5519" s="110">
        <f t="shared" si="782"/>
        <v>0.56240986466143594</v>
      </c>
    </row>
    <row r="5520" spans="1:23" x14ac:dyDescent="0.2">
      <c r="A5520" s="31" t="s">
        <v>173</v>
      </c>
      <c r="B5520" s="25" t="s">
        <v>390</v>
      </c>
      <c r="C5520" s="53" t="s">
        <v>4154</v>
      </c>
      <c r="D5520" s="25" t="s">
        <v>4153</v>
      </c>
      <c r="E5520" s="97">
        <v>13342</v>
      </c>
      <c r="F5520" s="27">
        <v>17493.0625</v>
      </c>
      <c r="G5520" s="27">
        <v>21385.220703125</v>
      </c>
      <c r="H5520" s="27">
        <v>12384.982421875</v>
      </c>
      <c r="I5520" s="27">
        <v>9389.3623046875</v>
      </c>
      <c r="J5520" s="27">
        <f t="shared" si="774"/>
        <v>16639.620465875247</v>
      </c>
      <c r="K5520" s="28">
        <v>1.0050613880157471</v>
      </c>
      <c r="L5520" s="28">
        <v>1.0020074844360352</v>
      </c>
      <c r="M5520" s="27">
        <v>16507.974609375</v>
      </c>
      <c r="N5520" s="27">
        <v>9711.8942260694257</v>
      </c>
      <c r="O5520" s="66">
        <f t="shared" si="775"/>
        <v>16059.736105758775</v>
      </c>
      <c r="P5520" s="66">
        <f t="shared" si="776"/>
        <v>16159.600318979899</v>
      </c>
      <c r="Q5520" s="66">
        <f t="shared" si="777"/>
        <v>15828.366571044444</v>
      </c>
      <c r="R5520" s="66">
        <f t="shared" si="778"/>
        <v>16119.68081403191</v>
      </c>
      <c r="S5520" s="67">
        <f>E5520/INDEX('CCG overall weighted population'!$F$4:$F$195,MATCH(A5520,'CCG overall weighted population'!$A$4:$A$195,0))*INDEX('CCG overall weighted population'!$T$4:$T$195,MATCH(A5520,'CCG overall weighted population'!$A$4:$A$195,0))</f>
        <v>0</v>
      </c>
      <c r="T5520" s="66">
        <f t="shared" si="779"/>
        <v>20231.795133832489</v>
      </c>
      <c r="U5520" s="66">
        <f t="shared" si="780"/>
        <v>20231.795133832489</v>
      </c>
      <c r="V5520" s="81">
        <f t="shared" si="781"/>
        <v>16112.280880344522</v>
      </c>
      <c r="W5520" s="110">
        <f t="shared" si="782"/>
        <v>1.2076361025591758</v>
      </c>
    </row>
    <row r="5521" spans="1:23" x14ac:dyDescent="0.2">
      <c r="A5521" s="31" t="s">
        <v>173</v>
      </c>
      <c r="B5521" s="25" t="s">
        <v>390</v>
      </c>
      <c r="C5521" s="53" t="s">
        <v>4152</v>
      </c>
      <c r="D5521" s="25" t="s">
        <v>4151</v>
      </c>
      <c r="E5521" s="97">
        <v>7512</v>
      </c>
      <c r="F5521" s="27">
        <v>8584.0966796875</v>
      </c>
      <c r="G5521" s="27">
        <v>9067.296875</v>
      </c>
      <c r="H5521" s="27">
        <v>5616.0986328125</v>
      </c>
      <c r="I5521" s="27">
        <v>5717.17626953125</v>
      </c>
      <c r="J5521" s="27">
        <f t="shared" si="774"/>
        <v>8050.8797579678576</v>
      </c>
      <c r="K5521" s="28">
        <v>1.0050613880157471</v>
      </c>
      <c r="L5521" s="28">
        <v>1.0020074844360352</v>
      </c>
      <c r="M5521" s="27">
        <v>8110.4072265625</v>
      </c>
      <c r="N5521" s="27">
        <v>4662.8932638139358</v>
      </c>
      <c r="O5521" s="66">
        <f t="shared" si="775"/>
        <v>7766.6751860626609</v>
      </c>
      <c r="P5521" s="66">
        <f t="shared" si="776"/>
        <v>7814.9706811873939</v>
      </c>
      <c r="Q5521" s="66">
        <f t="shared" si="777"/>
        <v>7765.6558302876438</v>
      </c>
      <c r="R5521" s="66">
        <f t="shared" si="778"/>
        <v>7809.0273724310482</v>
      </c>
      <c r="S5521" s="67">
        <f>E5521/INDEX('CCG overall weighted population'!$F$4:$F$195,MATCH(A5521,'CCG overall weighted population'!$A$4:$A$195,0))*INDEX('CCG overall weighted population'!$T$4:$T$195,MATCH(A5521,'CCG overall weighted population'!$A$4:$A$195,0))</f>
        <v>0</v>
      </c>
      <c r="T5521" s="66">
        <f t="shared" si="779"/>
        <v>9801.1023801406172</v>
      </c>
      <c r="U5521" s="66">
        <f t="shared" si="780"/>
        <v>9801.1023801406172</v>
      </c>
      <c r="V5521" s="81">
        <f t="shared" si="781"/>
        <v>7805.4425443326727</v>
      </c>
      <c r="W5521" s="110">
        <f t="shared" si="782"/>
        <v>1.0390631715032845</v>
      </c>
    </row>
    <row r="5522" spans="1:23" x14ac:dyDescent="0.2">
      <c r="A5522" s="31" t="s">
        <v>173</v>
      </c>
      <c r="B5522" s="25" t="s">
        <v>390</v>
      </c>
      <c r="C5522" s="53" t="s">
        <v>4150</v>
      </c>
      <c r="D5522" s="25" t="s">
        <v>4149</v>
      </c>
      <c r="E5522" s="97">
        <v>9125.33203125</v>
      </c>
      <c r="F5522" s="27">
        <v>9302.0029296875</v>
      </c>
      <c r="G5522" s="27">
        <v>9852.03515625</v>
      </c>
      <c r="H5522" s="27">
        <v>4593.8740234375</v>
      </c>
      <c r="I5522" s="27">
        <v>7479.138671875</v>
      </c>
      <c r="J5522" s="27">
        <f t="shared" si="774"/>
        <v>8555.8005869016524</v>
      </c>
      <c r="K5522" s="28">
        <v>1.0050613880157471</v>
      </c>
      <c r="L5522" s="28">
        <v>1.0020074844360352</v>
      </c>
      <c r="M5522" s="27">
        <v>9892.65234375</v>
      </c>
      <c r="N5522" s="27">
        <v>5322.3674214989051</v>
      </c>
      <c r="O5522" s="66">
        <f t="shared" si="775"/>
        <v>8290.735107950386</v>
      </c>
      <c r="P5522" s="66">
        <f t="shared" si="776"/>
        <v>8342.2893634579414</v>
      </c>
      <c r="Q5522" s="66">
        <f t="shared" si="777"/>
        <v>9435.6238515248915</v>
      </c>
      <c r="R5522" s="66">
        <f t="shared" si="778"/>
        <v>8474.0554403695878</v>
      </c>
      <c r="S5522" s="67">
        <f>E5522/INDEX('CCG overall weighted population'!$F$4:$F$195,MATCH(A5522,'CCG overall weighted population'!$A$4:$A$195,0))*INDEX('CCG overall weighted population'!$T$4:$T$195,MATCH(A5522,'CCG overall weighted population'!$A$4:$A$195,0))</f>
        <v>0</v>
      </c>
      <c r="T5522" s="66">
        <f t="shared" si="779"/>
        <v>10635.778437564091</v>
      </c>
      <c r="U5522" s="66">
        <f t="shared" si="780"/>
        <v>10635.778437564091</v>
      </c>
      <c r="V5522" s="81">
        <f t="shared" si="781"/>
        <v>8470.1653231243745</v>
      </c>
      <c r="W5522" s="110">
        <f t="shared" si="782"/>
        <v>0.92820352115605376</v>
      </c>
    </row>
    <row r="5523" spans="1:23" x14ac:dyDescent="0.2">
      <c r="A5523" s="31" t="s">
        <v>173</v>
      </c>
      <c r="B5523" s="25" t="s">
        <v>390</v>
      </c>
      <c r="C5523" s="53" t="s">
        <v>4148</v>
      </c>
      <c r="D5523" s="25" t="s">
        <v>4147</v>
      </c>
      <c r="E5523" s="97">
        <v>13916.33203125</v>
      </c>
      <c r="F5523" s="27">
        <v>14816.384765625</v>
      </c>
      <c r="G5523" s="27">
        <v>13964.5634765625</v>
      </c>
      <c r="H5523" s="27">
        <v>10680.42578125</v>
      </c>
      <c r="I5523" s="27">
        <v>12077.9287109375</v>
      </c>
      <c r="J5523" s="27">
        <f t="shared" si="774"/>
        <v>14027.867958242534</v>
      </c>
      <c r="K5523" s="28">
        <v>1.0050613880157471</v>
      </c>
      <c r="L5523" s="28">
        <v>1.0020074844360352</v>
      </c>
      <c r="M5523" s="27">
        <v>13811.896484375</v>
      </c>
      <c r="N5523" s="27">
        <v>10483.007783329844</v>
      </c>
      <c r="O5523" s="66">
        <f t="shared" si="775"/>
        <v>13770.176264227979</v>
      </c>
      <c r="P5523" s="66">
        <f t="shared" si="776"/>
        <v>13855.803313731627</v>
      </c>
      <c r="Q5523" s="66">
        <f t="shared" si="777"/>
        <v>13479.007614270486</v>
      </c>
      <c r="R5523" s="66">
        <f t="shared" si="778"/>
        <v>13810.392790550421</v>
      </c>
      <c r="S5523" s="67">
        <f>E5523/INDEX('CCG overall weighted population'!$F$4:$F$195,MATCH(A5523,'CCG overall weighted population'!$A$4:$A$195,0))*INDEX('CCG overall weighted population'!$T$4:$T$195,MATCH(A5523,'CCG overall weighted population'!$A$4:$A$195,0))</f>
        <v>0</v>
      </c>
      <c r="T5523" s="66">
        <f t="shared" si="779"/>
        <v>17333.410064357631</v>
      </c>
      <c r="U5523" s="66">
        <f t="shared" si="780"/>
        <v>17333.410064357631</v>
      </c>
      <c r="V5523" s="81">
        <f t="shared" si="781"/>
        <v>13804.052963352486</v>
      </c>
      <c r="W5523" s="110">
        <f t="shared" si="782"/>
        <v>0.9919318490213237</v>
      </c>
    </row>
    <row r="5524" spans="1:23" x14ac:dyDescent="0.2">
      <c r="A5524" s="31" t="s">
        <v>173</v>
      </c>
      <c r="B5524" s="25" t="s">
        <v>390</v>
      </c>
      <c r="C5524" s="53" t="s">
        <v>4146</v>
      </c>
      <c r="D5524" s="25" t="s">
        <v>4145</v>
      </c>
      <c r="E5524" s="97">
        <v>17371.08203125</v>
      </c>
      <c r="F5524" s="27">
        <v>17649.23046875</v>
      </c>
      <c r="G5524" s="27">
        <v>15029.4482421875</v>
      </c>
      <c r="H5524" s="27">
        <v>10502.04296875</v>
      </c>
      <c r="I5524" s="27">
        <v>13574.6455078125</v>
      </c>
      <c r="J5524" s="27">
        <f t="shared" si="774"/>
        <v>16240.405872294003</v>
      </c>
      <c r="K5524" s="28">
        <v>1.0050613880157471</v>
      </c>
      <c r="L5524" s="28">
        <v>1.0020074844360352</v>
      </c>
      <c r="M5524" s="27">
        <v>15685.5986328125</v>
      </c>
      <c r="N5524" s="27">
        <v>9861.4889978203937</v>
      </c>
      <c r="O5524" s="66">
        <f t="shared" si="775"/>
        <v>15712.964899351813</v>
      </c>
      <c r="P5524" s="66">
        <f t="shared" si="776"/>
        <v>15810.672786126008</v>
      </c>
      <c r="Q5524" s="66">
        <f t="shared" si="777"/>
        <v>15103.187669313291</v>
      </c>
      <c r="R5524" s="66">
        <f t="shared" si="778"/>
        <v>15725.408359426534</v>
      </c>
      <c r="S5524" s="67">
        <f>E5524/INDEX('CCG overall weighted population'!$F$4:$F$195,MATCH(A5524,'CCG overall weighted population'!$A$4:$A$195,0))*INDEX('CCG overall weighted population'!$T$4:$T$195,MATCH(A5524,'CCG overall weighted population'!$A$4:$A$195,0))</f>
        <v>0</v>
      </c>
      <c r="T5524" s="66">
        <f t="shared" si="779"/>
        <v>19736.944173660529</v>
      </c>
      <c r="U5524" s="66">
        <f t="shared" si="780"/>
        <v>19736.944173660529</v>
      </c>
      <c r="V5524" s="81">
        <f t="shared" si="781"/>
        <v>15718.189421259623</v>
      </c>
      <c r="W5524" s="110">
        <f t="shared" si="782"/>
        <v>0.90484803381753209</v>
      </c>
    </row>
    <row r="5525" spans="1:23" x14ac:dyDescent="0.2">
      <c r="A5525" s="31" t="s">
        <v>173</v>
      </c>
      <c r="B5525" s="25" t="s">
        <v>390</v>
      </c>
      <c r="C5525" s="53" t="s">
        <v>4144</v>
      </c>
      <c r="D5525" s="25" t="s">
        <v>4143</v>
      </c>
      <c r="E5525" s="97">
        <v>13573.5</v>
      </c>
      <c r="F5525" s="27">
        <v>13444.89453125</v>
      </c>
      <c r="G5525" s="27">
        <v>13368.9521484375</v>
      </c>
      <c r="H5525" s="27">
        <v>8278.8994140625</v>
      </c>
      <c r="I5525" s="27">
        <v>8790.46875</v>
      </c>
      <c r="J5525" s="27">
        <f t="shared" si="774"/>
        <v>12471.96429831455</v>
      </c>
      <c r="K5525" s="28">
        <v>1.0050613880157471</v>
      </c>
      <c r="L5525" s="28">
        <v>1.0020074844360352</v>
      </c>
      <c r="M5525" s="27">
        <v>12910.4921875</v>
      </c>
      <c r="N5525" s="27">
        <v>7323.2440995724592</v>
      </c>
      <c r="O5525" s="66">
        <f t="shared" si="775"/>
        <v>12041.736930572153</v>
      </c>
      <c r="P5525" s="66">
        <f t="shared" si="776"/>
        <v>12116.616030481904</v>
      </c>
      <c r="Q5525" s="66">
        <f t="shared" si="777"/>
        <v>12351.767378707245</v>
      </c>
      <c r="R5525" s="66">
        <f t="shared" si="778"/>
        <v>12144.955912717687</v>
      </c>
      <c r="S5525" s="67">
        <f>E5525/INDEX('CCG overall weighted population'!$F$4:$F$195,MATCH(A5525,'CCG overall weighted population'!$A$4:$A$195,0))*INDEX('CCG overall weighted population'!$T$4:$T$195,MATCH(A5525,'CCG overall weighted population'!$A$4:$A$195,0))</f>
        <v>0</v>
      </c>
      <c r="T5525" s="66">
        <f t="shared" si="779"/>
        <v>15243.121918496161</v>
      </c>
      <c r="U5525" s="66">
        <f t="shared" si="780"/>
        <v>15243.121918496161</v>
      </c>
      <c r="V5525" s="81">
        <f t="shared" si="781"/>
        <v>12139.380624383683</v>
      </c>
      <c r="W5525" s="110">
        <f t="shared" si="782"/>
        <v>0.89434417242300679</v>
      </c>
    </row>
    <row r="5526" spans="1:23" x14ac:dyDescent="0.2">
      <c r="A5526" s="31" t="s">
        <v>173</v>
      </c>
      <c r="B5526" s="25" t="s">
        <v>390</v>
      </c>
      <c r="C5526" s="53" t="s">
        <v>4142</v>
      </c>
      <c r="D5526" s="25" t="s">
        <v>4141</v>
      </c>
      <c r="E5526" s="97">
        <v>6692.0830078125</v>
      </c>
      <c r="F5526" s="27">
        <v>6658.6884765625</v>
      </c>
      <c r="G5526" s="27">
        <v>5996.115234375</v>
      </c>
      <c r="H5526" s="27">
        <v>5045.45458984375</v>
      </c>
      <c r="I5526" s="27">
        <v>6875.30810546875</v>
      </c>
      <c r="J5526" s="27">
        <f t="shared" si="774"/>
        <v>6383.4645567738926</v>
      </c>
      <c r="K5526" s="28">
        <v>1.0050613880157471</v>
      </c>
      <c r="L5526" s="28">
        <v>1.0020074844360352</v>
      </c>
      <c r="M5526" s="27">
        <v>6203.013671875</v>
      </c>
      <c r="N5526" s="27">
        <v>5127.228394928381</v>
      </c>
      <c r="O5526" s="66">
        <f t="shared" si="775"/>
        <v>6302.1404038014362</v>
      </c>
      <c r="P5526" s="66">
        <f t="shared" si="776"/>
        <v>6341.3289862843703</v>
      </c>
      <c r="Q5526" s="66">
        <f t="shared" si="777"/>
        <v>6095.4351441803383</v>
      </c>
      <c r="R5526" s="66">
        <f t="shared" si="778"/>
        <v>6311.6944441891465</v>
      </c>
      <c r="S5526" s="67">
        <f>E5526/INDEX('CCG overall weighted population'!$F$4:$F$195,MATCH(A5526,'CCG overall weighted population'!$A$4:$A$195,0))*INDEX('CCG overall weighted population'!$T$4:$T$195,MATCH(A5526,'CCG overall weighted population'!$A$4:$A$195,0))</f>
        <v>0</v>
      </c>
      <c r="T5526" s="66">
        <f t="shared" si="779"/>
        <v>7921.8013318865187</v>
      </c>
      <c r="U5526" s="66">
        <f t="shared" si="780"/>
        <v>7921.8013318865187</v>
      </c>
      <c r="V5526" s="81">
        <f t="shared" si="781"/>
        <v>6308.796984811328</v>
      </c>
      <c r="W5526" s="110">
        <f t="shared" si="782"/>
        <v>0.94272545296379096</v>
      </c>
    </row>
    <row r="5527" spans="1:23" x14ac:dyDescent="0.2">
      <c r="A5527" s="31" t="s">
        <v>173</v>
      </c>
      <c r="B5527" s="25" t="s">
        <v>390</v>
      </c>
      <c r="C5527" s="53" t="s">
        <v>4140</v>
      </c>
      <c r="D5527" s="25" t="s">
        <v>4139</v>
      </c>
      <c r="E5527" s="97">
        <v>12621.5</v>
      </c>
      <c r="F5527" s="27">
        <v>12773.3984375</v>
      </c>
      <c r="G5527" s="27">
        <v>10633.4638671875</v>
      </c>
      <c r="H5527" s="27">
        <v>9992.1025390625</v>
      </c>
      <c r="I5527" s="27">
        <v>11613.2060546875</v>
      </c>
      <c r="J5527" s="27">
        <f t="shared" si="774"/>
        <v>12171.019060624616</v>
      </c>
      <c r="K5527" s="28">
        <v>1.0050613880157471</v>
      </c>
      <c r="L5527" s="28">
        <v>1.0020074844360352</v>
      </c>
      <c r="M5527" s="27">
        <v>11742.2294921875</v>
      </c>
      <c r="N5527" s="27">
        <v>9431.7180914060955</v>
      </c>
      <c r="O5527" s="66">
        <f t="shared" si="775"/>
        <v>11981.308850382869</v>
      </c>
      <c r="P5527" s="66">
        <f t="shared" si="776"/>
        <v>12055.812190526405</v>
      </c>
      <c r="Q5527" s="66">
        <f t="shared" si="777"/>
        <v>11511.17835210936</v>
      </c>
      <c r="R5527" s="66">
        <f t="shared" si="778"/>
        <v>11990.174213288141</v>
      </c>
      <c r="S5527" s="67">
        <f>E5527/INDEX('CCG overall weighted population'!$F$4:$F$195,MATCH(A5527,'CCG overall weighted population'!$A$4:$A$195,0))*INDEX('CCG overall weighted population'!$T$4:$T$195,MATCH(A5527,'CCG overall weighted population'!$A$4:$A$195,0))</f>
        <v>0</v>
      </c>
      <c r="T5527" s="66">
        <f t="shared" si="779"/>
        <v>15048.855563631425</v>
      </c>
      <c r="U5527" s="66">
        <f t="shared" si="780"/>
        <v>15048.855563631425</v>
      </c>
      <c r="V5527" s="81">
        <f t="shared" si="781"/>
        <v>11984.669979358068</v>
      </c>
      <c r="W5527" s="110">
        <f t="shared" si="782"/>
        <v>0.94954403037341584</v>
      </c>
    </row>
    <row r="5528" spans="1:23" x14ac:dyDescent="0.2">
      <c r="A5528" s="31" t="s">
        <v>173</v>
      </c>
      <c r="B5528" s="25" t="s">
        <v>390</v>
      </c>
      <c r="C5528" s="53" t="s">
        <v>4138</v>
      </c>
      <c r="D5528" s="25" t="s">
        <v>4137</v>
      </c>
      <c r="E5528" s="97">
        <v>9756.5</v>
      </c>
      <c r="F5528" s="27">
        <v>13692.7021484375</v>
      </c>
      <c r="G5528" s="27">
        <v>16897.28515625</v>
      </c>
      <c r="H5528" s="27">
        <v>9523.28125</v>
      </c>
      <c r="I5528" s="27">
        <v>6827.708984375</v>
      </c>
      <c r="J5528" s="27">
        <f t="shared" si="774"/>
        <v>12987.428617355406</v>
      </c>
      <c r="K5528" s="28">
        <v>1.0050613880157471</v>
      </c>
      <c r="L5528" s="28">
        <v>1.0020074844360352</v>
      </c>
      <c r="M5528" s="27">
        <v>12618.0947265625</v>
      </c>
      <c r="N5528" s="27">
        <v>6767.5557783677759</v>
      </c>
      <c r="O5528" s="66">
        <f t="shared" si="775"/>
        <v>12452.976702069125</v>
      </c>
      <c r="P5528" s="66">
        <f t="shared" si="776"/>
        <v>12530.413013128258</v>
      </c>
      <c r="Q5528" s="66">
        <f t="shared" si="777"/>
        <v>12033.040831743027</v>
      </c>
      <c r="R5528" s="66">
        <f t="shared" si="778"/>
        <v>12470.470898595686</v>
      </c>
      <c r="S5528" s="67">
        <f>E5528/INDEX('CCG overall weighted population'!$F$4:$F$195,MATCH(A5528,'CCG overall weighted population'!$A$4:$A$195,0))*INDEX('CCG overall weighted population'!$T$4:$T$195,MATCH(A5528,'CCG overall weighted population'!$A$4:$A$195,0))</f>
        <v>0</v>
      </c>
      <c r="T5528" s="66">
        <f t="shared" si="779"/>
        <v>15651.67544900672</v>
      </c>
      <c r="U5528" s="66">
        <f t="shared" si="780"/>
        <v>15651.67544900672</v>
      </c>
      <c r="V5528" s="81">
        <f t="shared" si="781"/>
        <v>12464.746178685613</v>
      </c>
      <c r="W5528" s="110">
        <f t="shared" si="782"/>
        <v>1.2775837829842271</v>
      </c>
    </row>
    <row r="5529" spans="1:23" x14ac:dyDescent="0.2">
      <c r="A5529" s="31" t="s">
        <v>173</v>
      </c>
      <c r="B5529" s="25" t="s">
        <v>390</v>
      </c>
      <c r="C5529" s="53" t="s">
        <v>4136</v>
      </c>
      <c r="D5529" s="25" t="s">
        <v>4135</v>
      </c>
      <c r="E5529" s="97">
        <v>12592.4169921875</v>
      </c>
      <c r="F5529" s="27">
        <v>13156.2080078125</v>
      </c>
      <c r="G5529" s="27">
        <v>13512.5224609375</v>
      </c>
      <c r="H5529" s="27">
        <v>8865.193359375</v>
      </c>
      <c r="I5529" s="27">
        <v>10830.578125</v>
      </c>
      <c r="J5529" s="27">
        <f t="shared" si="774"/>
        <v>12439.142120579492</v>
      </c>
      <c r="K5529" s="28">
        <v>1.0050613880157471</v>
      </c>
      <c r="L5529" s="28">
        <v>1.0020074844360352</v>
      </c>
      <c r="M5529" s="27">
        <v>13149.6767578125</v>
      </c>
      <c r="N5529" s="27">
        <v>7805.2768988761263</v>
      </c>
      <c r="O5529" s="66">
        <f t="shared" si="775"/>
        <v>12060.532368800958</v>
      </c>
      <c r="P5529" s="66">
        <f t="shared" si="776"/>
        <v>12135.528344332979</v>
      </c>
      <c r="Q5529" s="66">
        <f t="shared" si="777"/>
        <v>12615.236771918862</v>
      </c>
      <c r="R5529" s="66">
        <f t="shared" si="778"/>
        <v>12193.341665191632</v>
      </c>
      <c r="S5529" s="67">
        <f>E5529/INDEX('CCG overall weighted population'!$F$4:$F$195,MATCH(A5529,'CCG overall weighted population'!$A$4:$A$195,0))*INDEX('CCG overall weighted population'!$T$4:$T$195,MATCH(A5529,'CCG overall weighted population'!$A$4:$A$195,0))</f>
        <v>0</v>
      </c>
      <c r="T5529" s="66">
        <f t="shared" si="779"/>
        <v>15303.850827631697</v>
      </c>
      <c r="U5529" s="66">
        <f t="shared" si="780"/>
        <v>15303.850827631697</v>
      </c>
      <c r="V5529" s="81">
        <f t="shared" si="781"/>
        <v>12187.744164795004</v>
      </c>
      <c r="W5529" s="110">
        <f t="shared" si="782"/>
        <v>0.96786376851691291</v>
      </c>
    </row>
    <row r="5530" spans="1:23" x14ac:dyDescent="0.2">
      <c r="A5530" s="31" t="s">
        <v>173</v>
      </c>
      <c r="B5530" s="25" t="s">
        <v>390</v>
      </c>
      <c r="C5530" s="53" t="s">
        <v>4134</v>
      </c>
      <c r="D5530" s="25" t="s">
        <v>4133</v>
      </c>
      <c r="E5530" s="97">
        <v>17227.16796875</v>
      </c>
      <c r="F5530" s="27">
        <v>18058.828125</v>
      </c>
      <c r="G5530" s="27">
        <v>20104.939453125</v>
      </c>
      <c r="H5530" s="27">
        <v>18217.560546875</v>
      </c>
      <c r="I5530" s="27">
        <v>12338.251953125</v>
      </c>
      <c r="J5530" s="27">
        <f t="shared" si="774"/>
        <v>17975.526411018465</v>
      </c>
      <c r="K5530" s="28">
        <v>1.0050613880157471</v>
      </c>
      <c r="L5530" s="28">
        <v>1.0020074844360352</v>
      </c>
      <c r="M5530" s="27">
        <v>17046.08984375</v>
      </c>
      <c r="N5530" s="27">
        <v>12599.124597192242</v>
      </c>
      <c r="O5530" s="66">
        <f t="shared" si="775"/>
        <v>17561.329603614235</v>
      </c>
      <c r="P5530" s="66">
        <f t="shared" si="776"/>
        <v>17670.531171587252</v>
      </c>
      <c r="Q5530" s="66">
        <f t="shared" si="777"/>
        <v>16601.393319094226</v>
      </c>
      <c r="R5530" s="66">
        <f t="shared" si="778"/>
        <v>17541.681215751851</v>
      </c>
      <c r="S5530" s="67">
        <f>E5530/INDEX('CCG overall weighted population'!$F$4:$F$195,MATCH(A5530,'CCG overall weighted population'!$A$4:$A$195,0))*INDEX('CCG overall weighted population'!$T$4:$T$195,MATCH(A5530,'CCG overall weighted population'!$A$4:$A$195,0))</f>
        <v>0</v>
      </c>
      <c r="T5530" s="66">
        <f t="shared" si="779"/>
        <v>22016.546404017809</v>
      </c>
      <c r="U5530" s="66">
        <f t="shared" si="780"/>
        <v>22016.546404017809</v>
      </c>
      <c r="V5530" s="81">
        <f t="shared" si="781"/>
        <v>17533.628495647812</v>
      </c>
      <c r="W5530" s="110">
        <f t="shared" si="782"/>
        <v>1.0177893735902344</v>
      </c>
    </row>
    <row r="5531" spans="1:23" x14ac:dyDescent="0.2">
      <c r="A5531" s="31" t="s">
        <v>173</v>
      </c>
      <c r="B5531" s="25" t="s">
        <v>390</v>
      </c>
      <c r="C5531" s="53" t="s">
        <v>4132</v>
      </c>
      <c r="D5531" s="25" t="s">
        <v>4131</v>
      </c>
      <c r="E5531" s="97">
        <v>2611.416748046875</v>
      </c>
      <c r="F5531" s="27">
        <v>2728.8359375</v>
      </c>
      <c r="G5531" s="27">
        <v>2483.32568359375</v>
      </c>
      <c r="H5531" s="27">
        <v>1738.4534912109375</v>
      </c>
      <c r="I5531" s="27">
        <v>1464.144287109375</v>
      </c>
      <c r="J5531" s="27">
        <f t="shared" si="774"/>
        <v>2511.9870299271988</v>
      </c>
      <c r="K5531" s="28">
        <v>1.0050613880157471</v>
      </c>
      <c r="L5531" s="28">
        <v>1.0020074844360352</v>
      </c>
      <c r="M5531" s="27">
        <v>2718.949951171875</v>
      </c>
      <c r="N5531" s="27">
        <v>1559.5208280120598</v>
      </c>
      <c r="O5531" s="66">
        <f t="shared" si="775"/>
        <v>2433.8485951131461</v>
      </c>
      <c r="P5531" s="66">
        <f t="shared" si="776"/>
        <v>2448.9829891934546</v>
      </c>
      <c r="Q5531" s="66">
        <f t="shared" si="777"/>
        <v>2603.0070388558934</v>
      </c>
      <c r="R5531" s="66">
        <f t="shared" si="778"/>
        <v>2467.5456020036904</v>
      </c>
      <c r="S5531" s="67">
        <f>E5531/INDEX('CCG overall weighted population'!$F$4:$F$195,MATCH(A5531,'CCG overall weighted population'!$A$4:$A$195,0))*INDEX('CCG overall weighted population'!$T$4:$T$195,MATCH(A5531,'CCG overall weighted population'!$A$4:$A$195,0))</f>
        <v>0</v>
      </c>
      <c r="T5531" s="66">
        <f t="shared" si="779"/>
        <v>3097.0139966835454</v>
      </c>
      <c r="U5531" s="66">
        <f t="shared" si="780"/>
        <v>3097.0139966835454</v>
      </c>
      <c r="V5531" s="81">
        <f t="shared" si="781"/>
        <v>2466.4128454661336</v>
      </c>
      <c r="W5531" s="110">
        <f t="shared" si="782"/>
        <v>0.94447309006148006</v>
      </c>
    </row>
    <row r="5532" spans="1:23" x14ac:dyDescent="0.2">
      <c r="A5532" s="31" t="s">
        <v>173</v>
      </c>
      <c r="B5532" s="25" t="s">
        <v>390</v>
      </c>
      <c r="C5532" s="53" t="s">
        <v>4130</v>
      </c>
      <c r="D5532" s="25" t="s">
        <v>4129</v>
      </c>
      <c r="E5532" s="97">
        <v>11142.5830078125</v>
      </c>
      <c r="F5532" s="27">
        <v>13711.7734375</v>
      </c>
      <c r="G5532" s="27">
        <v>17062.025390625</v>
      </c>
      <c r="H5532" s="27">
        <v>9078.3115234375</v>
      </c>
      <c r="I5532" s="27">
        <v>7976.2119140625</v>
      </c>
      <c r="J5532" s="27">
        <f t="shared" si="774"/>
        <v>12993.356807058535</v>
      </c>
      <c r="K5532" s="28">
        <v>1.0050613880157471</v>
      </c>
      <c r="L5532" s="28">
        <v>1.0020074844360352</v>
      </c>
      <c r="M5532" s="27">
        <v>13316.1298828125</v>
      </c>
      <c r="N5532" s="27">
        <v>7617.2046482993937</v>
      </c>
      <c r="O5532" s="66">
        <f t="shared" si="775"/>
        <v>12543.91619830934</v>
      </c>
      <c r="P5532" s="66">
        <f t="shared" si="776"/>
        <v>12621.917998189892</v>
      </c>
      <c r="Q5532" s="66">
        <f t="shared" si="777"/>
        <v>12746.23735936119</v>
      </c>
      <c r="R5532" s="66">
        <f t="shared" si="778"/>
        <v>12636.900672462489</v>
      </c>
      <c r="S5532" s="67">
        <f>E5532/INDEX('CCG overall weighted population'!$F$4:$F$195,MATCH(A5532,'CCG overall weighted population'!$A$4:$A$195,0))*INDEX('CCG overall weighted population'!$T$4:$T$195,MATCH(A5532,'CCG overall weighted population'!$A$4:$A$195,0))</f>
        <v>0</v>
      </c>
      <c r="T5532" s="66">
        <f t="shared" si="779"/>
        <v>15860.561290351181</v>
      </c>
      <c r="U5532" s="66">
        <f t="shared" si="780"/>
        <v>15860.561290351181</v>
      </c>
      <c r="V5532" s="81">
        <f t="shared" si="781"/>
        <v>12631.09955095958</v>
      </c>
      <c r="W5532" s="110">
        <f t="shared" si="782"/>
        <v>1.1335881044909804</v>
      </c>
    </row>
    <row r="5533" spans="1:23" x14ac:dyDescent="0.2">
      <c r="A5533" s="31" t="s">
        <v>173</v>
      </c>
      <c r="B5533" s="25" t="s">
        <v>390</v>
      </c>
      <c r="C5533" s="53" t="s">
        <v>4128</v>
      </c>
      <c r="D5533" s="25" t="s">
        <v>4127</v>
      </c>
      <c r="E5533" s="97">
        <v>18485.83203125</v>
      </c>
      <c r="F5533" s="27">
        <v>14679.92578125</v>
      </c>
      <c r="G5533" s="27">
        <v>12916.4755859375</v>
      </c>
      <c r="H5533" s="27">
        <v>16677.3671875</v>
      </c>
      <c r="I5533" s="27">
        <v>17201.119140625</v>
      </c>
      <c r="J5533" s="27">
        <f t="shared" si="774"/>
        <v>14971.182729101623</v>
      </c>
      <c r="K5533" s="28">
        <v>1.0050613880157471</v>
      </c>
      <c r="L5533" s="28">
        <v>1.0020074844360352</v>
      </c>
      <c r="M5533" s="27">
        <v>14899.15625</v>
      </c>
      <c r="N5533" s="27">
        <v>12294.755307813133</v>
      </c>
      <c r="O5533" s="66">
        <f t="shared" si="775"/>
        <v>14807.626833366658</v>
      </c>
      <c r="P5533" s="66">
        <f t="shared" si="776"/>
        <v>14899.70505891458</v>
      </c>
      <c r="Q5533" s="66">
        <f t="shared" si="777"/>
        <v>14638.716155781314</v>
      </c>
      <c r="R5533" s="66">
        <f t="shared" si="778"/>
        <v>14868.251295899981</v>
      </c>
      <c r="S5533" s="67">
        <f>E5533/INDEX('CCG overall weighted population'!$F$4:$F$195,MATCH(A5533,'CCG overall weighted population'!$A$4:$A$195,0))*INDEX('CCG overall weighted population'!$T$4:$T$195,MATCH(A5533,'CCG overall weighted population'!$A$4:$A$195,0))</f>
        <v>0</v>
      </c>
      <c r="T5533" s="66">
        <f t="shared" si="779"/>
        <v>18661.127207626632</v>
      </c>
      <c r="U5533" s="66">
        <f t="shared" si="780"/>
        <v>18661.127207626632</v>
      </c>
      <c r="V5533" s="81">
        <f t="shared" si="781"/>
        <v>14861.425846010099</v>
      </c>
      <c r="W5533" s="110">
        <f t="shared" si="782"/>
        <v>0.8039359992499715</v>
      </c>
    </row>
    <row r="5534" spans="1:23" x14ac:dyDescent="0.2">
      <c r="A5534" s="31" t="s">
        <v>173</v>
      </c>
      <c r="B5534" s="25" t="s">
        <v>390</v>
      </c>
      <c r="C5534" s="53" t="s">
        <v>4126</v>
      </c>
      <c r="D5534" s="25" t="s">
        <v>4125</v>
      </c>
      <c r="E5534" s="97">
        <v>12415.5830078125</v>
      </c>
      <c r="F5534" s="27">
        <v>12956.19140625</v>
      </c>
      <c r="G5534" s="27">
        <v>12290.4072265625</v>
      </c>
      <c r="H5534" s="27">
        <v>10523.8505859375</v>
      </c>
      <c r="I5534" s="27">
        <v>11836.234375</v>
      </c>
      <c r="J5534" s="27">
        <f t="shared" si="774"/>
        <v>12502.331119129571</v>
      </c>
      <c r="K5534" s="28">
        <v>1.0050613880157471</v>
      </c>
      <c r="L5534" s="28">
        <v>1.0020074844360352</v>
      </c>
      <c r="M5534" s="27">
        <v>12722.6689453125</v>
      </c>
      <c r="N5534" s="27">
        <v>8415.07692913352</v>
      </c>
      <c r="O5534" s="66">
        <f t="shared" si="775"/>
        <v>12179.216735293801</v>
      </c>
      <c r="P5534" s="66">
        <f t="shared" si="776"/>
        <v>12254.950725498256</v>
      </c>
      <c r="Q5534" s="66">
        <f t="shared" si="777"/>
        <v>12291.909743694603</v>
      </c>
      <c r="R5534" s="66">
        <f t="shared" si="778"/>
        <v>12259.404938630094</v>
      </c>
      <c r="S5534" s="67">
        <f>E5534/INDEX('CCG overall weighted population'!$F$4:$F$195,MATCH(A5534,'CCG overall weighted population'!$A$4:$A$195,0))*INDEX('CCG overall weighted population'!$T$4:$T$195,MATCH(A5534,'CCG overall weighted population'!$A$4:$A$195,0))</f>
        <v>0</v>
      </c>
      <c r="T5534" s="66">
        <f t="shared" si="779"/>
        <v>15386.766775502938</v>
      </c>
      <c r="U5534" s="66">
        <f t="shared" si="780"/>
        <v>15386.766775502938</v>
      </c>
      <c r="V5534" s="81">
        <f t="shared" si="781"/>
        <v>12253.777111091864</v>
      </c>
      <c r="W5534" s="110">
        <f t="shared" si="782"/>
        <v>0.98696751520900627</v>
      </c>
    </row>
    <row r="5535" spans="1:23" x14ac:dyDescent="0.2">
      <c r="A5535" s="31" t="s">
        <v>173</v>
      </c>
      <c r="B5535" s="25" t="s">
        <v>390</v>
      </c>
      <c r="C5535" s="53" t="s">
        <v>4124</v>
      </c>
      <c r="D5535" s="25" t="s">
        <v>4123</v>
      </c>
      <c r="E5535" s="97">
        <v>8887.2509765625</v>
      </c>
      <c r="F5535" s="27">
        <v>9577.6298828125</v>
      </c>
      <c r="G5535" s="27">
        <v>8953.2109375</v>
      </c>
      <c r="H5535" s="27">
        <v>8440.56640625</v>
      </c>
      <c r="I5535" s="27">
        <v>8118.55029296875</v>
      </c>
      <c r="J5535" s="27">
        <f t="shared" si="774"/>
        <v>9306.3989797974336</v>
      </c>
      <c r="K5535" s="28">
        <v>1.0050613880157471</v>
      </c>
      <c r="L5535" s="28">
        <v>1.0020074844360352</v>
      </c>
      <c r="M5535" s="27">
        <v>9197.001953125</v>
      </c>
      <c r="N5535" s="27">
        <v>7326.2445026980658</v>
      </c>
      <c r="O5535" s="66">
        <f t="shared" si="775"/>
        <v>9172.8620806847011</v>
      </c>
      <c r="P5535" s="66">
        <f t="shared" si="776"/>
        <v>9229.9016639406782</v>
      </c>
      <c r="Q5535" s="66">
        <f t="shared" si="777"/>
        <v>9009.9262080823064</v>
      </c>
      <c r="R5535" s="66">
        <f t="shared" si="778"/>
        <v>9203.3907442251966</v>
      </c>
      <c r="S5535" s="67">
        <f>E5535/INDEX('CCG overall weighted population'!$F$4:$F$195,MATCH(A5535,'CCG overall weighted population'!$A$4:$A$195,0))*INDEX('CCG overall weighted population'!$T$4:$T$195,MATCH(A5535,'CCG overall weighted population'!$A$4:$A$195,0))</f>
        <v>0</v>
      </c>
      <c r="T5535" s="66">
        <f t="shared" si="779"/>
        <v>11551.166441936579</v>
      </c>
      <c r="U5535" s="66">
        <f t="shared" si="780"/>
        <v>11551.166441936579</v>
      </c>
      <c r="V5535" s="81">
        <f t="shared" si="781"/>
        <v>9199.1658168217273</v>
      </c>
      <c r="W5535" s="110">
        <f t="shared" si="782"/>
        <v>1.0350968866617822</v>
      </c>
    </row>
    <row r="5536" spans="1:23" x14ac:dyDescent="0.2">
      <c r="A5536" s="31" t="s">
        <v>173</v>
      </c>
      <c r="B5536" s="25" t="s">
        <v>390</v>
      </c>
      <c r="C5536" s="53" t="s">
        <v>4122</v>
      </c>
      <c r="D5536" s="25" t="s">
        <v>4121</v>
      </c>
      <c r="E5536" s="97">
        <v>23882.833984375</v>
      </c>
      <c r="F5536" s="27">
        <v>30437.318359375</v>
      </c>
      <c r="G5536" s="27">
        <v>28813.390625</v>
      </c>
      <c r="H5536" s="27">
        <v>18671.287109375</v>
      </c>
      <c r="I5536" s="27">
        <v>18621.998046875</v>
      </c>
      <c r="J5536" s="27">
        <f t="shared" si="774"/>
        <v>28077.72280143719</v>
      </c>
      <c r="K5536" s="28">
        <v>1.0050613880157471</v>
      </c>
      <c r="L5536" s="28">
        <v>1.0020074844360352</v>
      </c>
      <c r="M5536" s="27">
        <v>26251.044921875</v>
      </c>
      <c r="N5536" s="27">
        <v>15286.257035017217</v>
      </c>
      <c r="O5536" s="66">
        <f t="shared" si="775"/>
        <v>26988.284233176601</v>
      </c>
      <c r="P5536" s="66">
        <f t="shared" si="776"/>
        <v>27156.10540740921</v>
      </c>
      <c r="Q5536" s="66">
        <f t="shared" si="777"/>
        <v>25154.566133189222</v>
      </c>
      <c r="R5536" s="66">
        <f t="shared" si="778"/>
        <v>26914.884645760278</v>
      </c>
      <c r="S5536" s="67">
        <f>E5536/INDEX('CCG overall weighted population'!$F$4:$F$195,MATCH(A5536,'CCG overall weighted population'!$A$4:$A$195,0))*INDEX('CCG overall weighted population'!$T$4:$T$195,MATCH(A5536,'CCG overall weighted population'!$A$4:$A$195,0))</f>
        <v>0</v>
      </c>
      <c r="T5536" s="66">
        <f t="shared" si="779"/>
        <v>33780.844576633666</v>
      </c>
      <c r="U5536" s="66">
        <f t="shared" si="780"/>
        <v>33780.844576633666</v>
      </c>
      <c r="V5536" s="81">
        <f t="shared" si="781"/>
        <v>26902.529043693459</v>
      </c>
      <c r="W5536" s="110">
        <f t="shared" si="782"/>
        <v>1.1264378867806917</v>
      </c>
    </row>
    <row r="5537" spans="1:23" x14ac:dyDescent="0.2">
      <c r="A5537" s="31" t="s">
        <v>173</v>
      </c>
      <c r="B5537" s="25" t="s">
        <v>390</v>
      </c>
      <c r="C5537" s="53" t="s">
        <v>4120</v>
      </c>
      <c r="D5537" s="25" t="s">
        <v>4119</v>
      </c>
      <c r="E5537" s="97">
        <v>7201.58349609375</v>
      </c>
      <c r="F5537" s="27">
        <v>7233.3955078125</v>
      </c>
      <c r="G5537" s="27">
        <v>6357.302734375</v>
      </c>
      <c r="H5537" s="27">
        <v>3497.89892578125</v>
      </c>
      <c r="I5537" s="27">
        <v>3713.132080078125</v>
      </c>
      <c r="J5537" s="27">
        <f t="shared" si="774"/>
        <v>6470.7627552904041</v>
      </c>
      <c r="K5537" s="28">
        <v>1.0050613880157471</v>
      </c>
      <c r="L5537" s="28">
        <v>1.0020074844360352</v>
      </c>
      <c r="M5537" s="27">
        <v>6911.27490234375</v>
      </c>
      <c r="N5537" s="27">
        <v>3492.0755665598017</v>
      </c>
      <c r="O5537" s="66">
        <f t="shared" si="775"/>
        <v>6216.5921576822593</v>
      </c>
      <c r="P5537" s="66">
        <f t="shared" si="776"/>
        <v>6255.2487757396957</v>
      </c>
      <c r="Q5537" s="66">
        <f t="shared" si="777"/>
        <v>6569.3549687653558</v>
      </c>
      <c r="R5537" s="66">
        <f t="shared" si="778"/>
        <v>6293.1041084309927</v>
      </c>
      <c r="S5537" s="67">
        <f>E5537/INDEX('CCG overall weighted population'!$F$4:$F$195,MATCH(A5537,'CCG overall weighted population'!$A$4:$A$195,0))*INDEX('CCG overall weighted population'!$T$4:$T$195,MATCH(A5537,'CCG overall weighted population'!$A$4:$A$195,0))</f>
        <v>0</v>
      </c>
      <c r="T5537" s="66">
        <f t="shared" si="779"/>
        <v>7898.4686202238454</v>
      </c>
      <c r="U5537" s="66">
        <f t="shared" si="780"/>
        <v>7898.4686202238454</v>
      </c>
      <c r="V5537" s="81">
        <f t="shared" si="781"/>
        <v>6290.2151831707806</v>
      </c>
      <c r="W5537" s="110">
        <f t="shared" si="782"/>
        <v>0.87344890003465081</v>
      </c>
    </row>
    <row r="5538" spans="1:23" x14ac:dyDescent="0.2">
      <c r="A5538" s="31" t="s">
        <v>173</v>
      </c>
      <c r="B5538" s="25" t="s">
        <v>390</v>
      </c>
      <c r="C5538" s="53" t="s">
        <v>4118</v>
      </c>
      <c r="D5538" s="25" t="s">
        <v>2828</v>
      </c>
      <c r="E5538" s="97">
        <v>8706.5009765625</v>
      </c>
      <c r="F5538" s="27">
        <v>8647.609375</v>
      </c>
      <c r="G5538" s="27">
        <v>7896.1708984375</v>
      </c>
      <c r="H5538" s="27">
        <v>6960.42138671875</v>
      </c>
      <c r="I5538" s="27">
        <v>9626.681640625</v>
      </c>
      <c r="J5538" s="27">
        <f t="shared" si="774"/>
        <v>8387.3676789430538</v>
      </c>
      <c r="K5538" s="28">
        <v>1.0050613880157471</v>
      </c>
      <c r="L5538" s="28">
        <v>1.0020074844360352</v>
      </c>
      <c r="M5538" s="27">
        <v>7800.39794921875</v>
      </c>
      <c r="N5538" s="27">
        <v>6697.1730187279609</v>
      </c>
      <c r="O5538" s="66">
        <f t="shared" si="775"/>
        <v>8276.5261720257931</v>
      </c>
      <c r="P5538" s="66">
        <f t="shared" si="776"/>
        <v>8327.9920721458457</v>
      </c>
      <c r="Q5538" s="66">
        <f t="shared" si="777"/>
        <v>7690.0754561696713</v>
      </c>
      <c r="R5538" s="66">
        <f t="shared" si="778"/>
        <v>8251.1118760106747</v>
      </c>
      <c r="S5538" s="67">
        <f>E5538/INDEX('CCG overall weighted population'!$F$4:$F$195,MATCH(A5538,'CCG overall weighted population'!$A$4:$A$195,0))*INDEX('CCG overall weighted population'!$T$4:$T$195,MATCH(A5538,'CCG overall weighted population'!$A$4:$A$195,0))</f>
        <v>0</v>
      </c>
      <c r="T5538" s="66">
        <f t="shared" si="779"/>
        <v>10355.962194764199</v>
      </c>
      <c r="U5538" s="66">
        <f t="shared" si="780"/>
        <v>10355.962194764199</v>
      </c>
      <c r="V5538" s="81">
        <f t="shared" si="781"/>
        <v>8247.324103694702</v>
      </c>
      <c r="W5538" s="110">
        <f t="shared" si="782"/>
        <v>0.94726045812159432</v>
      </c>
    </row>
    <row r="5539" spans="1:23" x14ac:dyDescent="0.2">
      <c r="A5539" s="31" t="s">
        <v>173</v>
      </c>
      <c r="B5539" s="25" t="s">
        <v>390</v>
      </c>
      <c r="C5539" s="53" t="s">
        <v>4117</v>
      </c>
      <c r="D5539" s="25" t="s">
        <v>4116</v>
      </c>
      <c r="E5539" s="97">
        <v>13100.25</v>
      </c>
      <c r="F5539" s="27">
        <v>12944.708984375</v>
      </c>
      <c r="G5539" s="27">
        <v>11331.5517578125</v>
      </c>
      <c r="H5539" s="27">
        <v>7267.79833984375</v>
      </c>
      <c r="I5539" s="27">
        <v>9933.0322265625</v>
      </c>
      <c r="J5539" s="27">
        <f t="shared" si="774"/>
        <v>11865.058521727131</v>
      </c>
      <c r="K5539" s="28">
        <v>1.0050613880157471</v>
      </c>
      <c r="L5539" s="28">
        <v>1.0020074844360352</v>
      </c>
      <c r="M5539" s="27">
        <v>12755.7060546875</v>
      </c>
      <c r="N5539" s="27">
        <v>7298.7596002222081</v>
      </c>
      <c r="O5539" s="66">
        <f t="shared" si="775"/>
        <v>11489.189273572192</v>
      </c>
      <c r="P5539" s="66">
        <f t="shared" si="776"/>
        <v>11560.632467893576</v>
      </c>
      <c r="Q5539" s="66">
        <f t="shared" si="777"/>
        <v>12210.011409240971</v>
      </c>
      <c r="R5539" s="66">
        <f t="shared" si="778"/>
        <v>11638.894076270777</v>
      </c>
      <c r="S5539" s="67">
        <f>E5539/INDEX('CCG overall weighted population'!$F$4:$F$195,MATCH(A5539,'CCG overall weighted population'!$A$4:$A$195,0))*INDEX('CCG overall weighted population'!$T$4:$T$195,MATCH(A5539,'CCG overall weighted population'!$A$4:$A$195,0))</f>
        <v>0</v>
      </c>
      <c r="T5539" s="66">
        <f t="shared" si="779"/>
        <v>14607.964217908662</v>
      </c>
      <c r="U5539" s="66">
        <f t="shared" si="780"/>
        <v>14607.964217908662</v>
      </c>
      <c r="V5539" s="81">
        <f t="shared" si="781"/>
        <v>11633.551101719821</v>
      </c>
      <c r="W5539" s="110">
        <f t="shared" si="782"/>
        <v>0.88804038867348489</v>
      </c>
    </row>
    <row r="5540" spans="1:23" x14ac:dyDescent="0.2">
      <c r="A5540" s="31" t="s">
        <v>173</v>
      </c>
      <c r="B5540" s="25" t="s">
        <v>390</v>
      </c>
      <c r="C5540" s="53" t="s">
        <v>4115</v>
      </c>
      <c r="D5540" s="25" t="s">
        <v>4114</v>
      </c>
      <c r="E5540" s="97">
        <v>10264.5</v>
      </c>
      <c r="F5540" s="27">
        <v>9122.982421875</v>
      </c>
      <c r="G5540" s="27">
        <v>7223.70068359375</v>
      </c>
      <c r="H5540" s="27">
        <v>7621.56494140625</v>
      </c>
      <c r="I5540" s="27">
        <v>13488.1904296875</v>
      </c>
      <c r="J5540" s="27">
        <f t="shared" si="774"/>
        <v>8958.0272623111032</v>
      </c>
      <c r="K5540" s="28">
        <v>1.0050613880157471</v>
      </c>
      <c r="L5540" s="28">
        <v>1.0020074844360352</v>
      </c>
      <c r="M5540" s="27">
        <v>8782.8857421875</v>
      </c>
      <c r="N5540" s="27">
        <v>8109.2816606354336</v>
      </c>
      <c r="O5540" s="66">
        <f t="shared" si="775"/>
        <v>8935.9660439072031</v>
      </c>
      <c r="P5540" s="66">
        <f t="shared" si="776"/>
        <v>8991.5325371838571</v>
      </c>
      <c r="Q5540" s="66">
        <f t="shared" si="777"/>
        <v>8715.5253340322924</v>
      </c>
      <c r="R5540" s="66">
        <f t="shared" si="778"/>
        <v>8958.268804304691</v>
      </c>
      <c r="S5540" s="67">
        <f>E5540/INDEX('CCG overall weighted population'!$F$4:$F$195,MATCH(A5540,'CCG overall weighted population'!$A$4:$A$195,0))*INDEX('CCG overall weighted population'!$T$4:$T$195,MATCH(A5540,'CCG overall weighted population'!$A$4:$A$195,0))</f>
        <v>0</v>
      </c>
      <c r="T5540" s="66">
        <f t="shared" si="779"/>
        <v>11243.514142335069</v>
      </c>
      <c r="U5540" s="66">
        <f t="shared" si="780"/>
        <v>11243.514142335069</v>
      </c>
      <c r="V5540" s="81">
        <f t="shared" si="781"/>
        <v>8954.1564030809677</v>
      </c>
      <c r="W5540" s="110">
        <f t="shared" si="782"/>
        <v>0.87234218939850627</v>
      </c>
    </row>
    <row r="5541" spans="1:23" x14ac:dyDescent="0.2">
      <c r="A5541" s="31" t="s">
        <v>173</v>
      </c>
      <c r="B5541" s="25" t="s">
        <v>390</v>
      </c>
      <c r="C5541" s="53" t="s">
        <v>4113</v>
      </c>
      <c r="D5541" s="25" t="s">
        <v>4112</v>
      </c>
      <c r="E5541" s="97">
        <v>11442.16796875</v>
      </c>
      <c r="F5541" s="27">
        <v>12520.220703125</v>
      </c>
      <c r="G5541" s="27">
        <v>11262.548828125</v>
      </c>
      <c r="H5541" s="27">
        <v>7998.6123046875</v>
      </c>
      <c r="I5541" s="27">
        <v>10394.5</v>
      </c>
      <c r="J5541" s="27">
        <f t="shared" si="774"/>
        <v>11673.408527103222</v>
      </c>
      <c r="K5541" s="28">
        <v>1.0050613880157471</v>
      </c>
      <c r="L5541" s="28">
        <v>1.0020074844360352</v>
      </c>
      <c r="M5541" s="27">
        <v>11088.583984375</v>
      </c>
      <c r="N5541" s="27">
        <v>7127.2430422591569</v>
      </c>
      <c r="O5541" s="66">
        <f t="shared" si="775"/>
        <v>11298.210178483476</v>
      </c>
      <c r="P5541" s="66">
        <f t="shared" si="776"/>
        <v>11368.465808018793</v>
      </c>
      <c r="Q5541" s="66">
        <f t="shared" si="777"/>
        <v>10692.449890163416</v>
      </c>
      <c r="R5541" s="66">
        <f t="shared" si="778"/>
        <v>11286.993974469375</v>
      </c>
      <c r="S5541" s="67">
        <f>E5541/INDEX('CCG overall weighted population'!$F$4:$F$195,MATCH(A5541,'CCG overall weighted population'!$A$4:$A$195,0))*INDEX('CCG overall weighted population'!$T$4:$T$195,MATCH(A5541,'CCG overall weighted population'!$A$4:$A$195,0))</f>
        <v>0</v>
      </c>
      <c r="T5541" s="66">
        <f t="shared" si="779"/>
        <v>14166.294755010655</v>
      </c>
      <c r="U5541" s="66">
        <f t="shared" si="780"/>
        <v>14166.294755010655</v>
      </c>
      <c r="V5541" s="81">
        <f t="shared" si="781"/>
        <v>11281.812543899836</v>
      </c>
      <c r="W5541" s="110">
        <f t="shared" si="782"/>
        <v>0.9859855732507935</v>
      </c>
    </row>
    <row r="5542" spans="1:23" x14ac:dyDescent="0.2">
      <c r="A5542" s="31" t="s">
        <v>173</v>
      </c>
      <c r="B5542" s="25" t="s">
        <v>390</v>
      </c>
      <c r="C5542" s="53" t="s">
        <v>4111</v>
      </c>
      <c r="D5542" s="25" t="s">
        <v>4110</v>
      </c>
      <c r="E5542" s="97">
        <v>13887.75</v>
      </c>
      <c r="F5542" s="27">
        <v>15628.3134765625</v>
      </c>
      <c r="G5542" s="27">
        <v>17682.546875</v>
      </c>
      <c r="H5542" s="27">
        <v>9460.978515625</v>
      </c>
      <c r="I5542" s="27">
        <v>11361.31640625</v>
      </c>
      <c r="J5542" s="27">
        <f t="shared" si="774"/>
        <v>14658.094202475169</v>
      </c>
      <c r="K5542" s="28">
        <v>1.0050613880157471</v>
      </c>
      <c r="L5542" s="28">
        <v>1.0020074844360352</v>
      </c>
      <c r="M5542" s="27">
        <v>14737.2177734375</v>
      </c>
      <c r="N5542" s="27">
        <v>8952.8109009989348</v>
      </c>
      <c r="O5542" s="66">
        <f t="shared" si="775"/>
        <v>14187.292217569291</v>
      </c>
      <c r="P5542" s="66">
        <f t="shared" si="776"/>
        <v>14275.513018067855</v>
      </c>
      <c r="Q5542" s="66">
        <f t="shared" si="777"/>
        <v>14158.777086193644</v>
      </c>
      <c r="R5542" s="66">
        <f t="shared" si="778"/>
        <v>14261.444280690983</v>
      </c>
      <c r="S5542" s="67">
        <f>E5542/INDEX('CCG overall weighted population'!$F$4:$F$195,MATCH(A5542,'CCG overall weighted population'!$A$4:$A$195,0))*INDEX('CCG overall weighted population'!$T$4:$T$195,MATCH(A5542,'CCG overall weighted population'!$A$4:$A$195,0))</f>
        <v>0</v>
      </c>
      <c r="T5542" s="66">
        <f t="shared" si="779"/>
        <v>17899.524334771104</v>
      </c>
      <c r="U5542" s="66">
        <f t="shared" si="780"/>
        <v>17899.524334771104</v>
      </c>
      <c r="V5542" s="81">
        <f t="shared" si="781"/>
        <v>14254.897392872237</v>
      </c>
      <c r="W5542" s="110">
        <f t="shared" si="782"/>
        <v>1.0264367801027694</v>
      </c>
    </row>
    <row r="5543" spans="1:23" x14ac:dyDescent="0.2">
      <c r="A5543" s="31" t="s">
        <v>173</v>
      </c>
      <c r="B5543" s="25" t="s">
        <v>390</v>
      </c>
      <c r="C5543" s="53" t="s">
        <v>4109</v>
      </c>
      <c r="D5543" s="25" t="s">
        <v>4108</v>
      </c>
      <c r="E5543" s="97">
        <v>6892.4169921875</v>
      </c>
      <c r="F5543" s="27">
        <v>8871.75</v>
      </c>
      <c r="G5543" s="27">
        <v>10527.9814453125</v>
      </c>
      <c r="H5543" s="27">
        <v>5375.26806640625</v>
      </c>
      <c r="I5543" s="27">
        <v>3818.55712890625</v>
      </c>
      <c r="J5543" s="27">
        <f t="shared" si="774"/>
        <v>8243.4917976806992</v>
      </c>
      <c r="K5543" s="28">
        <v>1.0050613880157471</v>
      </c>
      <c r="L5543" s="28">
        <v>1.0020074844360352</v>
      </c>
      <c r="M5543" s="27">
        <v>8603.888671875</v>
      </c>
      <c r="N5543" s="27">
        <v>4177.0902869825786</v>
      </c>
      <c r="O5543" s="66">
        <f t="shared" si="775"/>
        <v>7892.3289788910824</v>
      </c>
      <c r="P5543" s="66">
        <f t="shared" si="776"/>
        <v>7941.405826653021</v>
      </c>
      <c r="Q5543" s="66">
        <f t="shared" si="777"/>
        <v>8161.2088333857573</v>
      </c>
      <c r="R5543" s="66">
        <f t="shared" si="778"/>
        <v>7967.8959632092765</v>
      </c>
      <c r="S5543" s="67">
        <f>E5543/INDEX('CCG overall weighted population'!$F$4:$F$195,MATCH(A5543,'CCG overall weighted population'!$A$4:$A$195,0))*INDEX('CCG overall weighted population'!$T$4:$T$195,MATCH(A5543,'CCG overall weighted population'!$A$4:$A$195,0))</f>
        <v>0</v>
      </c>
      <c r="T5543" s="66">
        <f t="shared" si="779"/>
        <v>10000.498188215668</v>
      </c>
      <c r="U5543" s="66">
        <f t="shared" si="780"/>
        <v>10000.498188215668</v>
      </c>
      <c r="V5543" s="81">
        <f t="shared" si="781"/>
        <v>7964.238204570257</v>
      </c>
      <c r="W5543" s="110">
        <f t="shared" si="782"/>
        <v>1.1555073080455895</v>
      </c>
    </row>
    <row r="5544" spans="1:23" x14ac:dyDescent="0.2">
      <c r="A5544" s="31" t="s">
        <v>173</v>
      </c>
      <c r="B5544" s="25" t="s">
        <v>390</v>
      </c>
      <c r="C5544" s="53" t="s">
        <v>4107</v>
      </c>
      <c r="D5544" s="25" t="s">
        <v>4106</v>
      </c>
      <c r="E5544" s="97">
        <v>11921.5009765625</v>
      </c>
      <c r="F5544" s="27">
        <v>10128.5517578125</v>
      </c>
      <c r="G5544" s="27">
        <v>6741.15234375</v>
      </c>
      <c r="H5544" s="27">
        <v>9689.40234375</v>
      </c>
      <c r="I5544" s="27">
        <v>15555.091796875</v>
      </c>
      <c r="J5544" s="27">
        <f t="shared" si="774"/>
        <v>10071.55326827629</v>
      </c>
      <c r="K5544" s="28">
        <v>1.0050613880157471</v>
      </c>
      <c r="L5544" s="28">
        <v>1.0020074844360352</v>
      </c>
      <c r="M5544" s="27">
        <v>9516.595703125</v>
      </c>
      <c r="N5544" s="27">
        <v>10895.427564946433</v>
      </c>
      <c r="O5544" s="66">
        <f t="shared" si="775"/>
        <v>10225.820780335422</v>
      </c>
      <c r="P5544" s="66">
        <f t="shared" si="776"/>
        <v>10289.407973801337</v>
      </c>
      <c r="Q5544" s="66">
        <f t="shared" si="777"/>
        <v>9654.4788893071436</v>
      </c>
      <c r="R5544" s="66">
        <f t="shared" si="778"/>
        <v>10212.887827867935</v>
      </c>
      <c r="S5544" s="67">
        <f>E5544/INDEX('CCG overall weighted population'!$F$4:$F$195,MATCH(A5544,'CCG overall weighted population'!$A$4:$A$195,0))*INDEX('CCG overall weighted population'!$T$4:$T$195,MATCH(A5544,'CCG overall weighted population'!$A$4:$A$195,0))</f>
        <v>0</v>
      </c>
      <c r="T5544" s="66">
        <f t="shared" si="779"/>
        <v>12818.185213591323</v>
      </c>
      <c r="U5544" s="66">
        <f t="shared" si="780"/>
        <v>12818.185213591323</v>
      </c>
      <c r="V5544" s="81">
        <f t="shared" si="781"/>
        <v>10208.199478665812</v>
      </c>
      <c r="W5544" s="110">
        <f t="shared" si="782"/>
        <v>0.85628474960787127</v>
      </c>
    </row>
    <row r="5545" spans="1:23" x14ac:dyDescent="0.2">
      <c r="A5545" s="31" t="s">
        <v>173</v>
      </c>
      <c r="B5545" s="25" t="s">
        <v>390</v>
      </c>
      <c r="C5545" s="53" t="s">
        <v>4105</v>
      </c>
      <c r="D5545" s="25" t="s">
        <v>4104</v>
      </c>
      <c r="E5545" s="97">
        <v>14474.083984375</v>
      </c>
      <c r="F5545" s="27">
        <v>15264.0556640625</v>
      </c>
      <c r="G5545" s="27">
        <v>14117.44921875</v>
      </c>
      <c r="H5545" s="27">
        <v>10781.9697265625</v>
      </c>
      <c r="I5545" s="27">
        <v>13762.31640625</v>
      </c>
      <c r="J5545" s="27">
        <f t="shared" si="774"/>
        <v>14456.285265442237</v>
      </c>
      <c r="K5545" s="28">
        <v>1.0050613880157471</v>
      </c>
      <c r="L5545" s="28">
        <v>1.0020074844360352</v>
      </c>
      <c r="M5545" s="27">
        <v>14028.26171875</v>
      </c>
      <c r="N5545" s="27">
        <v>9065.1871301809424</v>
      </c>
      <c r="O5545" s="66">
        <f t="shared" si="775"/>
        <v>14015.695597730226</v>
      </c>
      <c r="P5545" s="66">
        <f t="shared" si="776"/>
        <v>14102.849359435701</v>
      </c>
      <c r="Q5545" s="66">
        <f t="shared" si="777"/>
        <v>13531.954259893095</v>
      </c>
      <c r="R5545" s="66">
        <f t="shared" si="778"/>
        <v>14034.046437351157</v>
      </c>
      <c r="S5545" s="67">
        <f>E5545/INDEX('CCG overall weighted population'!$F$4:$F$195,MATCH(A5545,'CCG overall weighted population'!$A$4:$A$195,0))*INDEX('CCG overall weighted population'!$T$4:$T$195,MATCH(A5545,'CCG overall weighted population'!$A$4:$A$195,0))</f>
        <v>0</v>
      </c>
      <c r="T5545" s="66">
        <f t="shared" si="779"/>
        <v>17614.117530914176</v>
      </c>
      <c r="U5545" s="66">
        <f t="shared" si="780"/>
        <v>17614.117530914176</v>
      </c>
      <c r="V5545" s="81">
        <f t="shared" si="781"/>
        <v>14027.603939252083</v>
      </c>
      <c r="W5545" s="110">
        <f t="shared" si="782"/>
        <v>0.96915313980457074</v>
      </c>
    </row>
    <row r="5546" spans="1:23" x14ac:dyDescent="0.2">
      <c r="A5546" s="31" t="s">
        <v>173</v>
      </c>
      <c r="B5546" s="25" t="s">
        <v>390</v>
      </c>
      <c r="C5546" s="53" t="s">
        <v>4103</v>
      </c>
      <c r="D5546" s="25" t="s">
        <v>4102</v>
      </c>
      <c r="E5546" s="97">
        <v>11490.583984375</v>
      </c>
      <c r="F5546" s="27">
        <v>13497.5556640625</v>
      </c>
      <c r="G5546" s="27">
        <v>13560.099609375</v>
      </c>
      <c r="H5546" s="27">
        <v>10179.318359375</v>
      </c>
      <c r="I5546" s="27">
        <v>9470.0478515625</v>
      </c>
      <c r="J5546" s="27">
        <f t="shared" si="774"/>
        <v>12836.522212774385</v>
      </c>
      <c r="K5546" s="28">
        <v>1.0050613880157471</v>
      </c>
      <c r="L5546" s="28">
        <v>1.0020074844360352</v>
      </c>
      <c r="M5546" s="27">
        <v>12160.6298828125</v>
      </c>
      <c r="N5546" s="27">
        <v>8085.1959476436714</v>
      </c>
      <c r="O5546" s="66">
        <f t="shared" si="775"/>
        <v>12448.896272421252</v>
      </c>
      <c r="P5546" s="66">
        <f t="shared" si="776"/>
        <v>12526.307210155835</v>
      </c>
      <c r="Q5546" s="66">
        <f t="shared" si="777"/>
        <v>11753.086489295618</v>
      </c>
      <c r="R5546" s="66">
        <f t="shared" si="778"/>
        <v>12433.120484513729</v>
      </c>
      <c r="S5546" s="67">
        <f>E5546/INDEX('CCG overall weighted population'!$F$4:$F$195,MATCH(A5546,'CCG overall weighted population'!$A$4:$A$195,0))*INDEX('CCG overall weighted population'!$T$4:$T$195,MATCH(A5546,'CCG overall weighted population'!$A$4:$A$195,0))</f>
        <v>0</v>
      </c>
      <c r="T5546" s="66">
        <f t="shared" si="779"/>
        <v>15604.796981958403</v>
      </c>
      <c r="U5546" s="66">
        <f t="shared" si="780"/>
        <v>15604.796981958403</v>
      </c>
      <c r="V5546" s="81">
        <f t="shared" si="781"/>
        <v>12427.412910761239</v>
      </c>
      <c r="W5546" s="110">
        <f t="shared" si="782"/>
        <v>1.0815301404750313</v>
      </c>
    </row>
    <row r="5547" spans="1:23" x14ac:dyDescent="0.2">
      <c r="A5547" s="31" t="s">
        <v>173</v>
      </c>
      <c r="B5547" s="25" t="s">
        <v>390</v>
      </c>
      <c r="C5547" s="53" t="s">
        <v>4101</v>
      </c>
      <c r="D5547" s="25" t="s">
        <v>4100</v>
      </c>
      <c r="E5547" s="97">
        <v>12457.75</v>
      </c>
      <c r="F5547" s="27">
        <v>12279.2578125</v>
      </c>
      <c r="G5547" s="27">
        <v>11225.9775390625</v>
      </c>
      <c r="H5547" s="27">
        <v>10563.2177734375</v>
      </c>
      <c r="I5547" s="27">
        <v>12438.728515625</v>
      </c>
      <c r="J5547" s="27">
        <f t="shared" si="774"/>
        <v>11961.187537033515</v>
      </c>
      <c r="K5547" s="28">
        <v>1.0050613880157471</v>
      </c>
      <c r="L5547" s="28">
        <v>1.0020074844360352</v>
      </c>
      <c r="M5547" s="27">
        <v>12019.2431640625</v>
      </c>
      <c r="N5547" s="27">
        <v>10067.697352088771</v>
      </c>
      <c r="O5547" s="66">
        <f t="shared" si="775"/>
        <v>11855.17175317086</v>
      </c>
      <c r="P5547" s="66">
        <f t="shared" si="776"/>
        <v>11928.89073534686</v>
      </c>
      <c r="Q5547" s="66">
        <f t="shared" si="777"/>
        <v>11824.088582865126</v>
      </c>
      <c r="R5547" s="66">
        <f t="shared" si="778"/>
        <v>11916.260228731424</v>
      </c>
      <c r="S5547" s="67">
        <f>E5547/INDEX('CCG overall weighted population'!$F$4:$F$195,MATCH(A5547,'CCG overall weighted population'!$A$4:$A$195,0))*INDEX('CCG overall weighted population'!$T$4:$T$195,MATCH(A5547,'CCG overall weighted population'!$A$4:$A$195,0))</f>
        <v>0</v>
      </c>
      <c r="T5547" s="66">
        <f t="shared" si="779"/>
        <v>14956.086196152693</v>
      </c>
      <c r="U5547" s="66">
        <f t="shared" si="780"/>
        <v>14956.086196152693</v>
      </c>
      <c r="V5547" s="81">
        <f t="shared" si="781"/>
        <v>11910.789925906476</v>
      </c>
      <c r="W5547" s="110">
        <f t="shared" si="782"/>
        <v>0.95609479447785328</v>
      </c>
    </row>
    <row r="5548" spans="1:23" x14ac:dyDescent="0.2">
      <c r="A5548" s="31" t="s">
        <v>173</v>
      </c>
      <c r="B5548" s="25" t="s">
        <v>390</v>
      </c>
      <c r="C5548" s="53" t="s">
        <v>4099</v>
      </c>
      <c r="D5548" s="25" t="s">
        <v>4098</v>
      </c>
      <c r="E5548" s="97">
        <v>6660.75</v>
      </c>
      <c r="F5548" s="27">
        <v>6580.494140625</v>
      </c>
      <c r="G5548" s="27">
        <v>5855.107421875</v>
      </c>
      <c r="H5548" s="27">
        <v>3429.68505859375</v>
      </c>
      <c r="I5548" s="27">
        <v>5640.484375</v>
      </c>
      <c r="J5548" s="27">
        <f t="shared" si="774"/>
        <v>6022.6413774472876</v>
      </c>
      <c r="K5548" s="28">
        <v>1.0050613880157471</v>
      </c>
      <c r="L5548" s="28">
        <v>1.0020074844360352</v>
      </c>
      <c r="M5548" s="27">
        <v>6326.52978515625</v>
      </c>
      <c r="N5548" s="27">
        <v>3328.8078862253001</v>
      </c>
      <c r="O5548" s="66">
        <f t="shared" si="775"/>
        <v>5793.9855323948032</v>
      </c>
      <c r="P5548" s="66">
        <f t="shared" si="776"/>
        <v>5830.0142568269384</v>
      </c>
      <c r="Q5548" s="66">
        <f t="shared" si="777"/>
        <v>6026.757595263156</v>
      </c>
      <c r="R5548" s="66">
        <f t="shared" si="778"/>
        <v>5853.7252969040464</v>
      </c>
      <c r="S5548" s="67">
        <f>E5548/INDEX('CCG overall weighted population'!$F$4:$F$195,MATCH(A5548,'CCG overall weighted population'!$A$4:$A$195,0))*INDEX('CCG overall weighted population'!$T$4:$T$195,MATCH(A5548,'CCG overall weighted population'!$A$4:$A$195,0))</f>
        <v>0</v>
      </c>
      <c r="T5548" s="66">
        <f t="shared" si="779"/>
        <v>7347.0047169670343</v>
      </c>
      <c r="U5548" s="66">
        <f t="shared" si="780"/>
        <v>7347.0047169670343</v>
      </c>
      <c r="V5548" s="81">
        <f t="shared" si="781"/>
        <v>5851.0380737808964</v>
      </c>
      <c r="W5548" s="110">
        <f t="shared" si="782"/>
        <v>0.87843532241577849</v>
      </c>
    </row>
    <row r="5549" spans="1:23" x14ac:dyDescent="0.2">
      <c r="A5549" s="31" t="s">
        <v>173</v>
      </c>
      <c r="B5549" s="25" t="s">
        <v>390</v>
      </c>
      <c r="C5549" s="53" t="s">
        <v>4097</v>
      </c>
      <c r="D5549" s="25" t="s">
        <v>4096</v>
      </c>
      <c r="E5549" s="97">
        <v>13442.083984375</v>
      </c>
      <c r="F5549" s="27">
        <v>14258.3828125</v>
      </c>
      <c r="G5549" s="27">
        <v>13170.43359375</v>
      </c>
      <c r="H5549" s="27">
        <v>9317.744140625</v>
      </c>
      <c r="I5549" s="27">
        <v>11384.61328125</v>
      </c>
      <c r="J5549" s="27">
        <f t="shared" si="774"/>
        <v>13328.498176466772</v>
      </c>
      <c r="K5549" s="28">
        <v>1.0050613880157471</v>
      </c>
      <c r="L5549" s="28">
        <v>1.0020074844360352</v>
      </c>
      <c r="M5549" s="27">
        <v>13224.0546875</v>
      </c>
      <c r="N5549" s="27">
        <v>8962.2285369527144</v>
      </c>
      <c r="O5549" s="66">
        <f t="shared" si="775"/>
        <v>12983.133195671511</v>
      </c>
      <c r="P5549" s="66">
        <f t="shared" si="776"/>
        <v>13063.86617740873</v>
      </c>
      <c r="Q5549" s="66">
        <f t="shared" si="777"/>
        <v>12797.872072445272</v>
      </c>
      <c r="R5549" s="66">
        <f t="shared" si="778"/>
        <v>13031.809199351972</v>
      </c>
      <c r="S5549" s="67">
        <f>E5549/INDEX('CCG overall weighted population'!$F$4:$F$195,MATCH(A5549,'CCG overall weighted population'!$A$4:$A$195,0))*INDEX('CCG overall weighted population'!$T$4:$T$195,MATCH(A5549,'CCG overall weighted population'!$A$4:$A$195,0))</f>
        <v>0</v>
      </c>
      <c r="T5549" s="66">
        <f t="shared" si="779"/>
        <v>16356.210584205481</v>
      </c>
      <c r="U5549" s="66">
        <f t="shared" si="780"/>
        <v>16356.210584205481</v>
      </c>
      <c r="V5549" s="81">
        <f t="shared" si="781"/>
        <v>13025.826790331943</v>
      </c>
      <c r="W5549" s="110">
        <f t="shared" si="782"/>
        <v>0.96903328423428148</v>
      </c>
    </row>
    <row r="5550" spans="1:23" x14ac:dyDescent="0.2">
      <c r="A5550" s="31" t="s">
        <v>173</v>
      </c>
      <c r="B5550" s="25" t="s">
        <v>390</v>
      </c>
      <c r="C5550" s="53" t="s">
        <v>4095</v>
      </c>
      <c r="D5550" s="25" t="s">
        <v>2802</v>
      </c>
      <c r="E5550" s="97">
        <v>9646.2490234375</v>
      </c>
      <c r="F5550" s="27">
        <v>9489.6318359375</v>
      </c>
      <c r="G5550" s="27">
        <v>8907.29296875</v>
      </c>
      <c r="H5550" s="27">
        <v>5463.05419921875</v>
      </c>
      <c r="I5550" s="27">
        <v>6913.669921875</v>
      </c>
      <c r="J5550" s="27">
        <f t="shared" si="774"/>
        <v>8741.560289171548</v>
      </c>
      <c r="K5550" s="28">
        <v>1.0050613880157471</v>
      </c>
      <c r="L5550" s="28">
        <v>1.0020074844360352</v>
      </c>
      <c r="M5550" s="27">
        <v>9047.8212890625</v>
      </c>
      <c r="N5550" s="27">
        <v>5013.0628522958041</v>
      </c>
      <c r="O5550" s="66">
        <f t="shared" si="775"/>
        <v>8427.952924518846</v>
      </c>
      <c r="P5550" s="66">
        <f t="shared" si="776"/>
        <v>8480.3604412008881</v>
      </c>
      <c r="Q5550" s="66">
        <f t="shared" si="777"/>
        <v>8644.3454453858303</v>
      </c>
      <c r="R5550" s="66">
        <f t="shared" si="778"/>
        <v>8500.1235246027409</v>
      </c>
      <c r="S5550" s="67">
        <f>E5550/INDEX('CCG overall weighted population'!$F$4:$F$195,MATCH(A5550,'CCG overall weighted population'!$A$4:$A$195,0))*INDEX('CCG overall weighted population'!$T$4:$T$195,MATCH(A5550,'CCG overall weighted population'!$A$4:$A$195,0))</f>
        <v>0</v>
      </c>
      <c r="T5550" s="66">
        <f t="shared" si="779"/>
        <v>10668.496463796817</v>
      </c>
      <c r="U5550" s="66">
        <f t="shared" si="780"/>
        <v>10668.496463796817</v>
      </c>
      <c r="V5550" s="81">
        <f t="shared" si="781"/>
        <v>8496.2214404893948</v>
      </c>
      <c r="W5550" s="110">
        <f t="shared" si="782"/>
        <v>0.88077981605555877</v>
      </c>
    </row>
    <row r="5551" spans="1:23" x14ac:dyDescent="0.2">
      <c r="A5551" s="31" t="s">
        <v>173</v>
      </c>
      <c r="B5551" s="25" t="s">
        <v>390</v>
      </c>
      <c r="C5551" s="53" t="s">
        <v>4094</v>
      </c>
      <c r="D5551" s="25" t="s">
        <v>4093</v>
      </c>
      <c r="E5551" s="97">
        <v>9642.583984375</v>
      </c>
      <c r="F5551" s="27">
        <v>9916.62109375</v>
      </c>
      <c r="G5551" s="27">
        <v>8512.166015625</v>
      </c>
      <c r="H5551" s="27">
        <v>6333.9853515625</v>
      </c>
      <c r="I5551" s="27">
        <v>8494.7216796875</v>
      </c>
      <c r="J5551" s="27">
        <f t="shared" si="774"/>
        <v>9230.4263322867901</v>
      </c>
      <c r="K5551" s="28">
        <v>1.0050613880157471</v>
      </c>
      <c r="L5551" s="28">
        <v>1.0020074844360352</v>
      </c>
      <c r="M5551" s="27">
        <v>9064.8369140625</v>
      </c>
      <c r="N5551" s="27">
        <v>5524.7179429584767</v>
      </c>
      <c r="O5551" s="66">
        <f t="shared" si="775"/>
        <v>8922.5747037363399</v>
      </c>
      <c r="P5551" s="66">
        <f t="shared" si="776"/>
        <v>8978.0579256789351</v>
      </c>
      <c r="Q5551" s="66">
        <f t="shared" si="777"/>
        <v>8710.8250169520979</v>
      </c>
      <c r="R5551" s="66">
        <f t="shared" si="778"/>
        <v>8945.8516499335492</v>
      </c>
      <c r="S5551" s="67">
        <f>E5551/INDEX('CCG overall weighted population'!$F$4:$F$195,MATCH(A5551,'CCG overall weighted population'!$A$4:$A$195,0))*INDEX('CCG overall weighted population'!$T$4:$T$195,MATCH(A5551,'CCG overall weighted population'!$A$4:$A$195,0))</f>
        <v>0</v>
      </c>
      <c r="T5551" s="66">
        <f t="shared" si="779"/>
        <v>11227.929384405903</v>
      </c>
      <c r="U5551" s="66">
        <f t="shared" si="780"/>
        <v>11227.929384405903</v>
      </c>
      <c r="V5551" s="81">
        <f t="shared" si="781"/>
        <v>8941.7449489541432</v>
      </c>
      <c r="W5551" s="110">
        <f t="shared" si="782"/>
        <v>0.92731833743356473</v>
      </c>
    </row>
    <row r="5552" spans="1:23" x14ac:dyDescent="0.2">
      <c r="A5552" s="31" t="s">
        <v>173</v>
      </c>
      <c r="B5552" s="25" t="s">
        <v>390</v>
      </c>
      <c r="C5552" s="53" t="s">
        <v>4092</v>
      </c>
      <c r="D5552" s="25" t="s">
        <v>4091</v>
      </c>
      <c r="E5552" s="97">
        <v>9652.6669921875</v>
      </c>
      <c r="F5552" s="27">
        <v>10139.6142578125</v>
      </c>
      <c r="G5552" s="27">
        <v>10735.728515625</v>
      </c>
      <c r="H5552" s="27">
        <v>5690.14794921875</v>
      </c>
      <c r="I5552" s="27">
        <v>6080.6025390625</v>
      </c>
      <c r="J5552" s="27">
        <f t="shared" si="774"/>
        <v>9341.9699820521928</v>
      </c>
      <c r="K5552" s="28">
        <v>1.0050613880157471</v>
      </c>
      <c r="L5552" s="28">
        <v>1.0020074844360352</v>
      </c>
      <c r="M5552" s="27">
        <v>10188.80078125</v>
      </c>
      <c r="N5552" s="27">
        <v>5502.7114294494668</v>
      </c>
      <c r="O5552" s="66">
        <f t="shared" si="775"/>
        <v>9021.4584177613797</v>
      </c>
      <c r="P5552" s="66">
        <f t="shared" si="776"/>
        <v>9077.5565280331775</v>
      </c>
      <c r="Q5552" s="66">
        <f t="shared" si="777"/>
        <v>9720.1918460699471</v>
      </c>
      <c r="R5552" s="66">
        <f t="shared" si="778"/>
        <v>9155.0054109384328</v>
      </c>
      <c r="S5552" s="67">
        <f>E5552/INDEX('CCG overall weighted population'!$F$4:$F$195,MATCH(A5552,'CCG overall weighted population'!$A$4:$A$195,0))*INDEX('CCG overall weighted population'!$T$4:$T$195,MATCH(A5552,'CCG overall weighted population'!$A$4:$A$195,0))</f>
        <v>0</v>
      </c>
      <c r="T5552" s="66">
        <f t="shared" si="779"/>
        <v>11490.438058922453</v>
      </c>
      <c r="U5552" s="66">
        <f t="shared" si="780"/>
        <v>11490.438058922453</v>
      </c>
      <c r="V5552" s="81">
        <f t="shared" si="781"/>
        <v>9150.8026954051547</v>
      </c>
      <c r="W5552" s="110">
        <f t="shared" si="782"/>
        <v>0.9480077063480451</v>
      </c>
    </row>
    <row r="5553" spans="1:23" x14ac:dyDescent="0.2">
      <c r="A5553" s="31" t="s">
        <v>173</v>
      </c>
      <c r="B5553" s="25" t="s">
        <v>390</v>
      </c>
      <c r="C5553" s="53" t="s">
        <v>4090</v>
      </c>
      <c r="D5553" s="25" t="s">
        <v>4089</v>
      </c>
      <c r="E5553" s="97">
        <v>7701.58349609375</v>
      </c>
      <c r="F5553" s="27">
        <v>9186.6396484375</v>
      </c>
      <c r="G5553" s="27">
        <v>10788.59765625</v>
      </c>
      <c r="H5553" s="27">
        <v>5094.38232421875</v>
      </c>
      <c r="I5553" s="27">
        <v>3685.117919921875</v>
      </c>
      <c r="J5553" s="27">
        <f t="shared" si="774"/>
        <v>8446.9425146673875</v>
      </c>
      <c r="K5553" s="28">
        <v>1.0050613880157471</v>
      </c>
      <c r="L5553" s="28">
        <v>1.0020074844360352</v>
      </c>
      <c r="M5553" s="27">
        <v>9041.775390625</v>
      </c>
      <c r="N5553" s="27">
        <v>4352.1598806985048</v>
      </c>
      <c r="O5553" s="66">
        <f t="shared" si="775"/>
        <v>8094.3617268212529</v>
      </c>
      <c r="P5553" s="66">
        <f t="shared" si="776"/>
        <v>8144.6948742685718</v>
      </c>
      <c r="Q5553" s="66">
        <f t="shared" si="777"/>
        <v>8572.8138396323502</v>
      </c>
      <c r="R5553" s="66">
        <f t="shared" si="778"/>
        <v>8196.2907556142673</v>
      </c>
      <c r="S5553" s="67">
        <f>E5553/INDEX('CCG overall weighted population'!$F$4:$F$195,MATCH(A5553,'CCG overall weighted population'!$A$4:$A$195,0))*INDEX('CCG overall weighted population'!$T$4:$T$195,MATCH(A5553,'CCG overall weighted population'!$A$4:$A$195,0))</f>
        <v>0</v>
      </c>
      <c r="T5553" s="66">
        <f t="shared" si="779"/>
        <v>10287.156261838914</v>
      </c>
      <c r="U5553" s="66">
        <f t="shared" si="780"/>
        <v>10287.156261838914</v>
      </c>
      <c r="V5553" s="81">
        <f t="shared" si="781"/>
        <v>8192.5281495940981</v>
      </c>
      <c r="W5553" s="110">
        <f t="shared" si="782"/>
        <v>1.063745936631</v>
      </c>
    </row>
    <row r="5554" spans="1:23" x14ac:dyDescent="0.2">
      <c r="A5554" s="31" t="s">
        <v>173</v>
      </c>
      <c r="B5554" s="25" t="s">
        <v>390</v>
      </c>
      <c r="C5554" s="53" t="s">
        <v>4088</v>
      </c>
      <c r="D5554" s="25" t="s">
        <v>4087</v>
      </c>
      <c r="E5554" s="97">
        <v>24487.166015625</v>
      </c>
      <c r="F5554" s="27">
        <v>21978.77734375</v>
      </c>
      <c r="G5554" s="27">
        <v>22187.478515625</v>
      </c>
      <c r="H5554" s="27">
        <v>19902.46484375</v>
      </c>
      <c r="I5554" s="27">
        <v>20212.09765625</v>
      </c>
      <c r="J5554" s="27">
        <f t="shared" si="774"/>
        <v>21607.415213261167</v>
      </c>
      <c r="K5554" s="28">
        <v>1.0050613880157471</v>
      </c>
      <c r="L5554" s="28">
        <v>1.0020074844360352</v>
      </c>
      <c r="M5554" s="27">
        <v>21385.466796875</v>
      </c>
      <c r="N5554" s="27">
        <v>15322.391831508481</v>
      </c>
      <c r="O5554" s="66">
        <f t="shared" si="775"/>
        <v>21127.42329392887</v>
      </c>
      <c r="P5554" s="66">
        <f t="shared" si="776"/>
        <v>21258.799892569325</v>
      </c>
      <c r="Q5554" s="66">
        <f t="shared" si="777"/>
        <v>20779.159300338346</v>
      </c>
      <c r="R5554" s="66">
        <f t="shared" si="778"/>
        <v>21200.994747066597</v>
      </c>
      <c r="S5554" s="67">
        <f>E5554/INDEX('CCG overall weighted population'!$F$4:$F$195,MATCH(A5554,'CCG overall weighted population'!$A$4:$A$195,0))*INDEX('CCG overall weighted population'!$T$4:$T$195,MATCH(A5554,'CCG overall weighted population'!$A$4:$A$195,0))</f>
        <v>0</v>
      </c>
      <c r="T5554" s="66">
        <f t="shared" si="779"/>
        <v>26609.347126943743</v>
      </c>
      <c r="U5554" s="66">
        <f t="shared" si="780"/>
        <v>26609.347126943743</v>
      </c>
      <c r="V5554" s="81">
        <f t="shared" si="781"/>
        <v>21191.262174998647</v>
      </c>
      <c r="W5554" s="110">
        <f t="shared" si="782"/>
        <v>0.86540280575860551</v>
      </c>
    </row>
    <row r="5555" spans="1:23" x14ac:dyDescent="0.2">
      <c r="A5555" s="31" t="s">
        <v>173</v>
      </c>
      <c r="B5555" s="25" t="s">
        <v>390</v>
      </c>
      <c r="C5555" s="53" t="s">
        <v>4086</v>
      </c>
      <c r="D5555" s="25" t="s">
        <v>4085</v>
      </c>
      <c r="E5555" s="97">
        <v>12552.5</v>
      </c>
      <c r="F5555" s="27">
        <v>14819.5849609375</v>
      </c>
      <c r="G5555" s="27">
        <v>16487.484375</v>
      </c>
      <c r="H5555" s="27">
        <v>9313.5732421875</v>
      </c>
      <c r="I5555" s="27">
        <v>8646.2490234375</v>
      </c>
      <c r="J5555" s="27">
        <f t="shared" si="774"/>
        <v>13844.270134569522</v>
      </c>
      <c r="K5555" s="28">
        <v>1.0050613880157471</v>
      </c>
      <c r="L5555" s="28">
        <v>1.0020074844360352</v>
      </c>
      <c r="M5555" s="27">
        <v>14289.875</v>
      </c>
      <c r="N5555" s="27">
        <v>8071.6114226337177</v>
      </c>
      <c r="O5555" s="66">
        <f t="shared" si="775"/>
        <v>13360.921825819576</v>
      </c>
      <c r="P5555" s="66">
        <f t="shared" si="776"/>
        <v>13444.004009565171</v>
      </c>
      <c r="Q5555" s="66">
        <f t="shared" si="777"/>
        <v>13668.048642263373</v>
      </c>
      <c r="R5555" s="66">
        <f t="shared" si="778"/>
        <v>13471.00533681311</v>
      </c>
      <c r="S5555" s="67">
        <f>E5555/INDEX('CCG overall weighted population'!$F$4:$F$195,MATCH(A5555,'CCG overall weighted population'!$A$4:$A$195,0))*INDEX('CCG overall weighted population'!$T$4:$T$195,MATCH(A5555,'CCG overall weighted population'!$A$4:$A$195,0))</f>
        <v>0</v>
      </c>
      <c r="T5555" s="66">
        <f t="shared" si="779"/>
        <v>16907.445213426512</v>
      </c>
      <c r="U5555" s="66">
        <f t="shared" si="780"/>
        <v>16907.445213426512</v>
      </c>
      <c r="V5555" s="81">
        <f t="shared" si="781"/>
        <v>13464.821309514748</v>
      </c>
      <c r="W5555" s="110">
        <f t="shared" si="782"/>
        <v>1.0726804468842659</v>
      </c>
    </row>
    <row r="5556" spans="1:23" x14ac:dyDescent="0.2">
      <c r="A5556" s="31" t="s">
        <v>173</v>
      </c>
      <c r="B5556" s="25" t="s">
        <v>390</v>
      </c>
      <c r="C5556" s="53" t="s">
        <v>4084</v>
      </c>
      <c r="D5556" s="25" t="s">
        <v>4083</v>
      </c>
      <c r="E5556" s="97">
        <v>13124.91796875</v>
      </c>
      <c r="F5556" s="27">
        <v>15269.0859375</v>
      </c>
      <c r="G5556" s="27">
        <v>15037.3740234375</v>
      </c>
      <c r="H5556" s="27">
        <v>10527.9345703125</v>
      </c>
      <c r="I5556" s="27">
        <v>11746.978515625</v>
      </c>
      <c r="J5556" s="27">
        <f t="shared" si="774"/>
        <v>14397.003236191173</v>
      </c>
      <c r="K5556" s="28">
        <v>1.0050613880157471</v>
      </c>
      <c r="L5556" s="28">
        <v>1.0020074844360352</v>
      </c>
      <c r="M5556" s="27">
        <v>13522.724609375</v>
      </c>
      <c r="N5556" s="27">
        <v>9097.9234663154002</v>
      </c>
      <c r="O5556" s="66">
        <f t="shared" si="775"/>
        <v>13965.260885675374</v>
      </c>
      <c r="P5556" s="66">
        <f t="shared" si="776"/>
        <v>14052.101029348445</v>
      </c>
      <c r="Q5556" s="66">
        <f t="shared" si="777"/>
        <v>13080.244495069041</v>
      </c>
      <c r="R5556" s="66">
        <f t="shared" si="778"/>
        <v>13934.975187037042</v>
      </c>
      <c r="S5556" s="67">
        <f>E5556/INDEX('CCG overall weighted population'!$F$4:$F$195,MATCH(A5556,'CCG overall weighted population'!$A$4:$A$195,0))*INDEX('CCG overall weighted population'!$T$4:$T$195,MATCH(A5556,'CCG overall weighted population'!$A$4:$A$195,0))</f>
        <v>0</v>
      </c>
      <c r="T5556" s="66">
        <f t="shared" si="779"/>
        <v>17489.773304553128</v>
      </c>
      <c r="U5556" s="66">
        <f t="shared" si="780"/>
        <v>17489.773304553128</v>
      </c>
      <c r="V5556" s="81">
        <f t="shared" si="781"/>
        <v>13928.578168789032</v>
      </c>
      <c r="W5556" s="110">
        <f t="shared" si="782"/>
        <v>1.0612316360340324</v>
      </c>
    </row>
    <row r="5557" spans="1:23" x14ac:dyDescent="0.2">
      <c r="A5557" s="31" t="s">
        <v>173</v>
      </c>
      <c r="B5557" s="25" t="s">
        <v>390</v>
      </c>
      <c r="C5557" s="53" t="s">
        <v>4082</v>
      </c>
      <c r="D5557" s="25" t="s">
        <v>4081</v>
      </c>
      <c r="E5557" s="97">
        <v>15549.66796875</v>
      </c>
      <c r="F5557" s="27">
        <v>20820.673828125</v>
      </c>
      <c r="G5557" s="27">
        <v>26520.17578125</v>
      </c>
      <c r="H5557" s="27">
        <v>12371.68359375</v>
      </c>
      <c r="I5557" s="27">
        <v>7670.28857421875</v>
      </c>
      <c r="J5557" s="27">
        <f t="shared" si="774"/>
        <v>19372.250132147514</v>
      </c>
      <c r="K5557" s="28">
        <v>1.0050613880157471</v>
      </c>
      <c r="L5557" s="28">
        <v>1.0020074844360352</v>
      </c>
      <c r="M5557" s="27">
        <v>20156.12109375</v>
      </c>
      <c r="N5557" s="27">
        <v>8888.1898970321654</v>
      </c>
      <c r="O5557" s="66">
        <f t="shared" si="775"/>
        <v>18453.559207773389</v>
      </c>
      <c r="P5557" s="66">
        <f t="shared" si="776"/>
        <v>18568.308924660265</v>
      </c>
      <c r="Q5557" s="66">
        <f t="shared" si="777"/>
        <v>19029.327974078216</v>
      </c>
      <c r="R5557" s="66">
        <f t="shared" si="778"/>
        <v>18623.869846030946</v>
      </c>
      <c r="S5557" s="67">
        <f>E5557/INDEX('CCG overall weighted population'!$F$4:$F$195,MATCH(A5557,'CCG overall weighted population'!$A$4:$A$195,0))*INDEX('CCG overall weighted population'!$T$4:$T$195,MATCH(A5557,'CCG overall weighted population'!$A$4:$A$195,0))</f>
        <v>0</v>
      </c>
      <c r="T5557" s="66">
        <f t="shared" si="779"/>
        <v>23374.800262550201</v>
      </c>
      <c r="U5557" s="66">
        <f t="shared" si="780"/>
        <v>23374.800262550201</v>
      </c>
      <c r="V5557" s="81">
        <f t="shared" si="781"/>
        <v>18615.320334197982</v>
      </c>
      <c r="W5557" s="110">
        <f t="shared" si="782"/>
        <v>1.1971522717789853</v>
      </c>
    </row>
    <row r="5558" spans="1:23" x14ac:dyDescent="0.2">
      <c r="A5558" s="31" t="s">
        <v>173</v>
      </c>
      <c r="B5558" s="25" t="s">
        <v>390</v>
      </c>
      <c r="C5558" s="53" t="s">
        <v>4080</v>
      </c>
      <c r="D5558" s="25" t="s">
        <v>1857</v>
      </c>
      <c r="E5558" s="97">
        <v>16677.91796875</v>
      </c>
      <c r="F5558" s="27">
        <v>15787.3916015625</v>
      </c>
      <c r="G5558" s="27">
        <v>14172.5322265625</v>
      </c>
      <c r="H5558" s="27">
        <v>7802.42431640625</v>
      </c>
      <c r="I5558" s="27">
        <v>10897.43359375</v>
      </c>
      <c r="J5558" s="27">
        <f t="shared" si="774"/>
        <v>14283.506493456714</v>
      </c>
      <c r="K5558" s="28">
        <v>1.0050613880157471</v>
      </c>
      <c r="L5558" s="28">
        <v>1.0020074844360352</v>
      </c>
      <c r="M5558" s="27">
        <v>14531.912109375</v>
      </c>
      <c r="N5558" s="27">
        <v>8422.8210037543631</v>
      </c>
      <c r="O5558" s="66">
        <f t="shared" si="775"/>
        <v>13794.402561210116</v>
      </c>
      <c r="P5558" s="66">
        <f t="shared" si="776"/>
        <v>13880.180257030206</v>
      </c>
      <c r="Q5558" s="66">
        <f t="shared" si="777"/>
        <v>13921.002998812937</v>
      </c>
      <c r="R5558" s="66">
        <f t="shared" si="778"/>
        <v>13885.100116956146</v>
      </c>
      <c r="S5558" s="67">
        <f>E5558/INDEX('CCG overall weighted population'!$F$4:$F$195,MATCH(A5558,'CCG overall weighted population'!$A$4:$A$195,0))*INDEX('CCG overall weighted population'!$T$4:$T$195,MATCH(A5558,'CCG overall weighted population'!$A$4:$A$195,0))</f>
        <v>0</v>
      </c>
      <c r="T5558" s="66">
        <f t="shared" si="779"/>
        <v>17427.175154391007</v>
      </c>
      <c r="U5558" s="66">
        <f t="shared" si="780"/>
        <v>17427.175154391007</v>
      </c>
      <c r="V5558" s="81">
        <f t="shared" si="781"/>
        <v>13878.72599445995</v>
      </c>
      <c r="W5558" s="110">
        <f t="shared" si="782"/>
        <v>0.83216178544977892</v>
      </c>
    </row>
    <row r="5559" spans="1:23" x14ac:dyDescent="0.2">
      <c r="A5559" s="31" t="s">
        <v>173</v>
      </c>
      <c r="B5559" s="25" t="s">
        <v>390</v>
      </c>
      <c r="C5559" s="53" t="s">
        <v>4079</v>
      </c>
      <c r="D5559" s="25" t="s">
        <v>4078</v>
      </c>
      <c r="E5559" s="97">
        <v>18567.33203125</v>
      </c>
      <c r="F5559" s="27">
        <v>20838.11328125</v>
      </c>
      <c r="G5559" s="27">
        <v>20767.16796875</v>
      </c>
      <c r="H5559" s="27">
        <v>12883.71875</v>
      </c>
      <c r="I5559" s="27">
        <v>12824.82421875</v>
      </c>
      <c r="J5559" s="27">
        <f t="shared" si="774"/>
        <v>19307.713944864521</v>
      </c>
      <c r="K5559" s="28">
        <v>1.0050613880157471</v>
      </c>
      <c r="L5559" s="28">
        <v>1.0020074844360352</v>
      </c>
      <c r="M5559" s="27">
        <v>19670.578125</v>
      </c>
      <c r="N5559" s="27">
        <v>11957.379393232057</v>
      </c>
      <c r="O5559" s="66">
        <f t="shared" si="775"/>
        <v>18704.15710981908</v>
      </c>
      <c r="P5559" s="66">
        <f t="shared" si="776"/>
        <v>18820.465118956701</v>
      </c>
      <c r="Q5559" s="66">
        <f t="shared" si="777"/>
        <v>18899.258251823205</v>
      </c>
      <c r="R5559" s="66">
        <f t="shared" si="778"/>
        <v>18829.961080273857</v>
      </c>
      <c r="S5559" s="67">
        <f>E5559/INDEX('CCG overall weighted population'!$F$4:$F$195,MATCH(A5559,'CCG overall weighted population'!$A$4:$A$195,0))*INDEX('CCG overall weighted population'!$T$4:$T$195,MATCH(A5559,'CCG overall weighted population'!$A$4:$A$195,0))</f>
        <v>0</v>
      </c>
      <c r="T5559" s="66">
        <f t="shared" si="779"/>
        <v>23633.465162816203</v>
      </c>
      <c r="U5559" s="66">
        <f t="shared" si="780"/>
        <v>23633.465162816203</v>
      </c>
      <c r="V5559" s="81">
        <f t="shared" si="781"/>
        <v>18821.316959776832</v>
      </c>
      <c r="W5559" s="110">
        <f t="shared" si="782"/>
        <v>1.0136791289184337</v>
      </c>
    </row>
    <row r="5560" spans="1:23" x14ac:dyDescent="0.2">
      <c r="A5560" s="31" t="s">
        <v>173</v>
      </c>
      <c r="B5560" s="25" t="s">
        <v>390</v>
      </c>
      <c r="C5560" s="53" t="s">
        <v>4077</v>
      </c>
      <c r="D5560" s="25" t="s">
        <v>4076</v>
      </c>
      <c r="E5560" s="97">
        <v>5314.3330078125</v>
      </c>
      <c r="F5560" s="27">
        <v>6384.42626953125</v>
      </c>
      <c r="G5560" s="27">
        <v>7569.16162109375</v>
      </c>
      <c r="H5560" s="27">
        <v>4468.46533203125</v>
      </c>
      <c r="I5560" s="27">
        <v>2641.645751953125</v>
      </c>
      <c r="J5560" s="27">
        <f t="shared" si="774"/>
        <v>6017.3693849350348</v>
      </c>
      <c r="K5560" s="28">
        <v>1.0050613880157471</v>
      </c>
      <c r="L5560" s="28">
        <v>1.0020074844360352</v>
      </c>
      <c r="M5560" s="27">
        <v>6381.6083984375</v>
      </c>
      <c r="N5560" s="27">
        <v>3064.3473399659765</v>
      </c>
      <c r="O5560" s="66">
        <f t="shared" si="775"/>
        <v>5762.5738834629401</v>
      </c>
      <c r="P5560" s="66">
        <f t="shared" si="776"/>
        <v>5798.4072809242016</v>
      </c>
      <c r="Q5560" s="66">
        <f t="shared" si="777"/>
        <v>6049.8822925903478</v>
      </c>
      <c r="R5560" s="66">
        <f t="shared" si="778"/>
        <v>5828.7144523252828</v>
      </c>
      <c r="S5560" s="67">
        <f>E5560/INDEX('CCG overall weighted population'!$F$4:$F$195,MATCH(A5560,'CCG overall weighted population'!$A$4:$A$195,0))*INDEX('CCG overall weighted population'!$T$4:$T$195,MATCH(A5560,'CCG overall weighted population'!$A$4:$A$195,0))</f>
        <v>0</v>
      </c>
      <c r="T5560" s="66">
        <f t="shared" si="779"/>
        <v>7315.6136311583623</v>
      </c>
      <c r="U5560" s="66">
        <f t="shared" si="780"/>
        <v>7315.6136311583623</v>
      </c>
      <c r="V5560" s="81">
        <f t="shared" si="781"/>
        <v>5826.0387107316665</v>
      </c>
      <c r="W5560" s="110">
        <f t="shared" si="782"/>
        <v>1.0962878506422005</v>
      </c>
    </row>
    <row r="5561" spans="1:23" x14ac:dyDescent="0.2">
      <c r="A5561" s="31" t="s">
        <v>173</v>
      </c>
      <c r="B5561" s="25" t="s">
        <v>390</v>
      </c>
      <c r="C5561" s="53" t="s">
        <v>4075</v>
      </c>
      <c r="D5561" s="25" t="s">
        <v>4074</v>
      </c>
      <c r="E5561" s="97">
        <v>11922.583984375</v>
      </c>
      <c r="F5561" s="27">
        <v>13865.6171875</v>
      </c>
      <c r="G5561" s="27">
        <v>15107.6552734375</v>
      </c>
      <c r="H5561" s="27">
        <v>7717.51953125</v>
      </c>
      <c r="I5561" s="27">
        <v>6597.21142578125</v>
      </c>
      <c r="J5561" s="27">
        <f t="shared" si="774"/>
        <v>12721.14667982555</v>
      </c>
      <c r="K5561" s="28">
        <v>1.0050613880157471</v>
      </c>
      <c r="L5561" s="28">
        <v>1.0020074844360352</v>
      </c>
      <c r="M5561" s="27">
        <v>13783.90234375</v>
      </c>
      <c r="N5561" s="27">
        <v>7341.9042678619408</v>
      </c>
      <c r="O5561" s="66">
        <f t="shared" si="775"/>
        <v>12269.467873652022</v>
      </c>
      <c r="P5561" s="66">
        <f t="shared" si="776"/>
        <v>12345.763072263957</v>
      </c>
      <c r="Q5561" s="66">
        <f t="shared" si="777"/>
        <v>13139.702536161194</v>
      </c>
      <c r="R5561" s="66">
        <f t="shared" si="778"/>
        <v>12441.446771630321</v>
      </c>
      <c r="S5561" s="67">
        <f>E5561/INDEX('CCG overall weighted population'!$F$4:$F$195,MATCH(A5561,'CCG overall weighted population'!$A$4:$A$195,0))*INDEX('CCG overall weighted population'!$T$4:$T$195,MATCH(A5561,'CCG overall weighted population'!$A$4:$A$195,0))</f>
        <v>0</v>
      </c>
      <c r="T5561" s="66">
        <f t="shared" si="779"/>
        <v>15615.247296521809</v>
      </c>
      <c r="U5561" s="66">
        <f t="shared" si="780"/>
        <v>15615.247296521809</v>
      </c>
      <c r="V5561" s="81">
        <f t="shared" si="781"/>
        <v>12435.735375595412</v>
      </c>
      <c r="W5561" s="110">
        <f t="shared" si="782"/>
        <v>1.0430402832047916</v>
      </c>
    </row>
    <row r="5562" spans="1:23" x14ac:dyDescent="0.2">
      <c r="A5562" s="31" t="s">
        <v>173</v>
      </c>
      <c r="B5562" s="25" t="s">
        <v>390</v>
      </c>
      <c r="C5562" s="53" t="s">
        <v>4073</v>
      </c>
      <c r="D5562" s="25" t="s">
        <v>4072</v>
      </c>
      <c r="E5562" s="97">
        <v>4495.3330078125</v>
      </c>
      <c r="F5562" s="27">
        <v>4982.79736328125</v>
      </c>
      <c r="G5562" s="27">
        <v>5202.95703125</v>
      </c>
      <c r="H5562" s="27">
        <v>3307.205810546875</v>
      </c>
      <c r="I5562" s="27">
        <v>2398.0498046875</v>
      </c>
      <c r="J5562" s="27">
        <f t="shared" si="774"/>
        <v>4638.1390657326256</v>
      </c>
      <c r="K5562" s="28">
        <v>1.0050613880157471</v>
      </c>
      <c r="L5562" s="28">
        <v>1.0020074844360352</v>
      </c>
      <c r="M5562" s="27">
        <v>4996.07958984375</v>
      </c>
      <c r="N5562" s="27">
        <v>2642.3800834935118</v>
      </c>
      <c r="O5562" s="66">
        <f t="shared" si="775"/>
        <v>4469.9839031298879</v>
      </c>
      <c r="P5562" s="66">
        <f t="shared" si="776"/>
        <v>4497.7795918421753</v>
      </c>
      <c r="Q5562" s="66">
        <f t="shared" si="777"/>
        <v>4760.709639208726</v>
      </c>
      <c r="R5562" s="66">
        <f t="shared" si="778"/>
        <v>4529.4672969514668</v>
      </c>
      <c r="S5562" s="67">
        <f>E5562/INDEX('CCG overall weighted population'!$F$4:$F$195,MATCH(A5562,'CCG overall weighted population'!$A$4:$A$195,0))*INDEX('CCG overall weighted population'!$T$4:$T$195,MATCH(A5562,'CCG overall weighted population'!$A$4:$A$195,0))</f>
        <v>0</v>
      </c>
      <c r="T5562" s="66">
        <f t="shared" si="779"/>
        <v>5684.9298366718076</v>
      </c>
      <c r="U5562" s="66">
        <f t="shared" si="780"/>
        <v>5684.9298366718076</v>
      </c>
      <c r="V5562" s="81">
        <f t="shared" si="781"/>
        <v>4527.3879904178384</v>
      </c>
      <c r="W5562" s="110">
        <f t="shared" si="782"/>
        <v>1.0071307248094035</v>
      </c>
    </row>
    <row r="5563" spans="1:23" x14ac:dyDescent="0.2">
      <c r="A5563" s="31" t="s">
        <v>173</v>
      </c>
      <c r="B5563" s="25" t="s">
        <v>390</v>
      </c>
      <c r="C5563" s="53" t="s">
        <v>4071</v>
      </c>
      <c r="D5563" s="25" t="s">
        <v>4070</v>
      </c>
      <c r="E5563" s="97">
        <v>7425.4169921875</v>
      </c>
      <c r="F5563" s="27">
        <v>8861.318359375</v>
      </c>
      <c r="G5563" s="27">
        <v>9928.1640625</v>
      </c>
      <c r="H5563" s="27">
        <v>6785.57763671875</v>
      </c>
      <c r="I5563" s="27">
        <v>4962.2998046875</v>
      </c>
      <c r="J5563" s="27">
        <f t="shared" si="774"/>
        <v>8456.2473251305873</v>
      </c>
      <c r="K5563" s="28">
        <v>1.0050613880157471</v>
      </c>
      <c r="L5563" s="28">
        <v>1.0020074844360352</v>
      </c>
      <c r="M5563" s="27">
        <v>8385.138671875</v>
      </c>
      <c r="N5563" s="27">
        <v>4532.3398843097593</v>
      </c>
      <c r="O5563" s="66">
        <f t="shared" si="775"/>
        <v>8120.9408887755908</v>
      </c>
      <c r="P5563" s="66">
        <f t="shared" si="776"/>
        <v>8171.4393133531921</v>
      </c>
      <c r="Q5563" s="66">
        <f t="shared" si="777"/>
        <v>7999.8587931184757</v>
      </c>
      <c r="R5563" s="66">
        <f t="shared" si="778"/>
        <v>8150.760836388873</v>
      </c>
      <c r="S5563" s="67">
        <f>E5563/INDEX('CCG overall weighted population'!$F$4:$F$195,MATCH(A5563,'CCG overall weighted population'!$A$4:$A$195,0))*INDEX('CCG overall weighted population'!$T$4:$T$195,MATCH(A5563,'CCG overall weighted population'!$A$4:$A$195,0))</f>
        <v>0</v>
      </c>
      <c r="T5563" s="66">
        <f t="shared" si="779"/>
        <v>10230.011706133675</v>
      </c>
      <c r="U5563" s="66">
        <f t="shared" si="780"/>
        <v>10230.011706133675</v>
      </c>
      <c r="V5563" s="81">
        <f t="shared" si="781"/>
        <v>8147.0191314266667</v>
      </c>
      <c r="W5563" s="110">
        <f t="shared" si="782"/>
        <v>1.0971800156137206</v>
      </c>
    </row>
    <row r="5564" spans="1:23" x14ac:dyDescent="0.2">
      <c r="A5564" s="31" t="s">
        <v>173</v>
      </c>
      <c r="B5564" s="25" t="s">
        <v>390</v>
      </c>
      <c r="C5564" s="53" t="s">
        <v>4069</v>
      </c>
      <c r="D5564" s="25" t="s">
        <v>4068</v>
      </c>
      <c r="E5564" s="97">
        <v>10724.75</v>
      </c>
      <c r="F5564" s="27">
        <v>15768.208984375</v>
      </c>
      <c r="G5564" s="27">
        <v>19699.08203125</v>
      </c>
      <c r="H5564" s="27">
        <v>9373.880859375</v>
      </c>
      <c r="I5564" s="27">
        <v>4937.84814453125</v>
      </c>
      <c r="J5564" s="27">
        <f t="shared" si="774"/>
        <v>14610.90406649867</v>
      </c>
      <c r="K5564" s="28">
        <v>1.0050613880157471</v>
      </c>
      <c r="L5564" s="28">
        <v>1.0020074844360352</v>
      </c>
      <c r="M5564" s="27">
        <v>14835.8837890625</v>
      </c>
      <c r="N5564" s="27">
        <v>6093.0318747322235</v>
      </c>
      <c r="O5564" s="66">
        <f t="shared" si="775"/>
        <v>13856.518091040989</v>
      </c>
      <c r="P5564" s="66">
        <f t="shared" si="776"/>
        <v>13942.682039690799</v>
      </c>
      <c r="Q5564" s="66">
        <f t="shared" si="777"/>
        <v>13961.598597629472</v>
      </c>
      <c r="R5564" s="66">
        <f t="shared" si="778"/>
        <v>13944.961818345415</v>
      </c>
      <c r="S5564" s="67">
        <f>E5564/INDEX('CCG overall weighted population'!$F$4:$F$195,MATCH(A5564,'CCG overall weighted population'!$A$4:$A$195,0))*INDEX('CCG overall weighted population'!$T$4:$T$195,MATCH(A5564,'CCG overall weighted population'!$A$4:$A$195,0))</f>
        <v>0</v>
      </c>
      <c r="T5564" s="66">
        <f t="shared" si="779"/>
        <v>17502.307515437271</v>
      </c>
      <c r="U5564" s="66">
        <f t="shared" si="780"/>
        <v>17502.307515437271</v>
      </c>
      <c r="V5564" s="81">
        <f t="shared" si="781"/>
        <v>13938.560215613985</v>
      </c>
      <c r="W5564" s="110">
        <f t="shared" si="782"/>
        <v>1.2996629493101457</v>
      </c>
    </row>
    <row r="5565" spans="1:23" x14ac:dyDescent="0.2">
      <c r="A5565" s="31" t="s">
        <v>173</v>
      </c>
      <c r="B5565" s="25" t="s">
        <v>390</v>
      </c>
      <c r="C5565" s="53" t="s">
        <v>4067</v>
      </c>
      <c r="D5565" s="25" t="s">
        <v>4066</v>
      </c>
      <c r="E5565" s="97">
        <v>6897</v>
      </c>
      <c r="F5565" s="27">
        <v>6576.7734375</v>
      </c>
      <c r="G5565" s="27">
        <v>4515.431640625</v>
      </c>
      <c r="H5565" s="27">
        <v>5237.6416015625</v>
      </c>
      <c r="I5565" s="27">
        <v>8128.2060546875</v>
      </c>
      <c r="J5565" s="27">
        <f t="shared" si="774"/>
        <v>6308.5193668852025</v>
      </c>
      <c r="K5565" s="28">
        <v>1.0050613880157471</v>
      </c>
      <c r="L5565" s="28">
        <v>1.0020074844360352</v>
      </c>
      <c r="M5565" s="27">
        <v>5937.07861328125</v>
      </c>
      <c r="N5565" s="27">
        <v>4880.267128996381</v>
      </c>
      <c r="O5565" s="66">
        <f t="shared" si="775"/>
        <v>6209.3412960780324</v>
      </c>
      <c r="P5565" s="66">
        <f t="shared" si="776"/>
        <v>6247.9528261225341</v>
      </c>
      <c r="Q5565" s="66">
        <f t="shared" si="777"/>
        <v>5831.3974648527637</v>
      </c>
      <c r="R5565" s="66">
        <f t="shared" si="778"/>
        <v>6197.7505628901035</v>
      </c>
      <c r="S5565" s="67">
        <f>E5565/INDEX('CCG overall weighted population'!$F$4:$F$195,MATCH(A5565,'CCG overall weighted population'!$A$4:$A$195,0))*INDEX('CCG overall weighted population'!$T$4:$T$195,MATCH(A5565,'CCG overall weighted population'!$A$4:$A$195,0))</f>
        <v>0</v>
      </c>
      <c r="T5565" s="66">
        <f t="shared" si="779"/>
        <v>7778.7904813745627</v>
      </c>
      <c r="U5565" s="66">
        <f t="shared" si="780"/>
        <v>7778.7904813745627</v>
      </c>
      <c r="V5565" s="81">
        <f t="shared" si="781"/>
        <v>6194.9054108237897</v>
      </c>
      <c r="W5565" s="110">
        <f t="shared" si="782"/>
        <v>0.89820290138085979</v>
      </c>
    </row>
    <row r="5566" spans="1:23" x14ac:dyDescent="0.2">
      <c r="A5566" s="31" t="s">
        <v>173</v>
      </c>
      <c r="B5566" s="25" t="s">
        <v>390</v>
      </c>
      <c r="C5566" s="53" t="s">
        <v>4065</v>
      </c>
      <c r="D5566" s="25" t="s">
        <v>4064</v>
      </c>
      <c r="E5566" s="97">
        <v>4078.083251953125</v>
      </c>
      <c r="F5566" s="27">
        <v>3597.446044921875</v>
      </c>
      <c r="G5566" s="27">
        <v>2449.5810546875</v>
      </c>
      <c r="H5566" s="27">
        <v>3132.34326171875</v>
      </c>
      <c r="I5566" s="27">
        <v>4776.8203125</v>
      </c>
      <c r="J5566" s="27">
        <f t="shared" si="774"/>
        <v>3503.2589449915849</v>
      </c>
      <c r="K5566" s="28">
        <v>1.0050613880157471</v>
      </c>
      <c r="L5566" s="28">
        <v>1.0020074844360352</v>
      </c>
      <c r="M5566" s="27">
        <v>3487.508544921875</v>
      </c>
      <c r="N5566" s="27">
        <v>3502.1011766208753</v>
      </c>
      <c r="O5566" s="66">
        <f t="shared" si="775"/>
        <v>3527.9420346290185</v>
      </c>
      <c r="P5566" s="66">
        <f t="shared" si="776"/>
        <v>3549.8798269599661</v>
      </c>
      <c r="Q5566" s="66">
        <f t="shared" si="777"/>
        <v>3488.9678080917752</v>
      </c>
      <c r="R5566" s="66">
        <f t="shared" si="778"/>
        <v>3542.5388550518901</v>
      </c>
      <c r="S5566" s="67">
        <f>E5566/INDEX('CCG overall weighted population'!$F$4:$F$195,MATCH(A5566,'CCG overall weighted population'!$A$4:$A$195,0))*INDEX('CCG overall weighted population'!$T$4:$T$195,MATCH(A5566,'CCG overall weighted population'!$A$4:$A$195,0))</f>
        <v>0</v>
      </c>
      <c r="T5566" s="66">
        <f t="shared" si="779"/>
        <v>4446.2369445096056</v>
      </c>
      <c r="U5566" s="66">
        <f t="shared" si="780"/>
        <v>4446.2369445096056</v>
      </c>
      <c r="V5566" s="81">
        <f t="shared" si="781"/>
        <v>3540.9126099100163</v>
      </c>
      <c r="W5566" s="110">
        <f t="shared" si="782"/>
        <v>0.86827864738027594</v>
      </c>
    </row>
    <row r="5567" spans="1:23" x14ac:dyDescent="0.2">
      <c r="A5567" s="31" t="s">
        <v>173</v>
      </c>
      <c r="B5567" s="25" t="s">
        <v>390</v>
      </c>
      <c r="C5567" s="53" t="s">
        <v>4063</v>
      </c>
      <c r="D5567" s="25" t="s">
        <v>4062</v>
      </c>
      <c r="E5567" s="97">
        <v>1007.8333129882813</v>
      </c>
      <c r="F5567" s="27">
        <v>1119.7452392578125</v>
      </c>
      <c r="G5567" s="27">
        <v>1083.779052734375</v>
      </c>
      <c r="H5567" s="27">
        <v>689.04638671875</v>
      </c>
      <c r="I5567" s="27">
        <v>5207.7412109375</v>
      </c>
      <c r="J5567" s="27">
        <f t="shared" si="774"/>
        <v>1223.204810277397</v>
      </c>
      <c r="K5567" s="28">
        <v>1.0050613880157471</v>
      </c>
      <c r="L5567" s="28">
        <v>1.0020074844360352</v>
      </c>
      <c r="M5567" s="27">
        <v>980.44549560546875</v>
      </c>
      <c r="N5567" s="27">
        <v>654.16333416179179</v>
      </c>
      <c r="O5567" s="66">
        <f t="shared" si="775"/>
        <v>1174.5569436724197</v>
      </c>
      <c r="P5567" s="66">
        <f t="shared" si="776"/>
        <v>1181.8606879114793</v>
      </c>
      <c r="Q5567" s="66">
        <f t="shared" si="777"/>
        <v>947.81727946110107</v>
      </c>
      <c r="R5567" s="66">
        <f t="shared" si="778"/>
        <v>1153.6543319471111</v>
      </c>
      <c r="S5567" s="67">
        <f>E5567/INDEX('CCG overall weighted population'!$F$4:$F$195,MATCH(A5567,'CCG overall weighted population'!$A$4:$A$195,0))*INDEX('CCG overall weighted population'!$T$4:$T$195,MATCH(A5567,'CCG overall weighted population'!$A$4:$A$195,0))</f>
        <v>0</v>
      </c>
      <c r="T5567" s="66">
        <f t="shared" si="779"/>
        <v>1447.9503886264811</v>
      </c>
      <c r="U5567" s="66">
        <f t="shared" si="780"/>
        <v>1447.9503886264811</v>
      </c>
      <c r="V5567" s="81">
        <f t="shared" si="781"/>
        <v>1153.1247330268184</v>
      </c>
      <c r="W5567" s="110">
        <f t="shared" si="782"/>
        <v>1.1441621527747878</v>
      </c>
    </row>
    <row r="5568" spans="1:23" x14ac:dyDescent="0.2">
      <c r="A5568" s="31" t="s">
        <v>173</v>
      </c>
      <c r="B5568" s="25" t="s">
        <v>390</v>
      </c>
      <c r="C5568" s="53" t="s">
        <v>4061</v>
      </c>
      <c r="D5568" s="25" t="s">
        <v>4060</v>
      </c>
      <c r="E5568" s="97">
        <v>12014.25</v>
      </c>
      <c r="F5568" s="27">
        <v>9935.7119140625</v>
      </c>
      <c r="G5568" s="27">
        <v>7036.353515625</v>
      </c>
      <c r="H5568" s="27">
        <v>6866.34912109375</v>
      </c>
      <c r="I5568" s="27">
        <v>13871.607421875</v>
      </c>
      <c r="J5568" s="27">
        <f t="shared" si="774"/>
        <v>9453.7625418563021</v>
      </c>
      <c r="K5568" s="28">
        <v>1.0050613880157471</v>
      </c>
      <c r="L5568" s="28">
        <v>1.0020074844360352</v>
      </c>
      <c r="M5568" s="27">
        <v>9380.28125</v>
      </c>
      <c r="N5568" s="27">
        <v>6985.5182484187008</v>
      </c>
      <c r="O5568" s="66">
        <f t="shared" si="775"/>
        <v>9272.1143322476619</v>
      </c>
      <c r="P5568" s="66">
        <f t="shared" si="776"/>
        <v>9329.7710955088096</v>
      </c>
      <c r="Q5568" s="66">
        <f t="shared" si="777"/>
        <v>9140.8049498418713</v>
      </c>
      <c r="R5568" s="66">
        <f t="shared" si="778"/>
        <v>9306.9973442410992</v>
      </c>
      <c r="S5568" s="67">
        <f>E5568/INDEX('CCG overall weighted population'!$F$4:$F$195,MATCH(A5568,'CCG overall weighted population'!$A$4:$A$195,0))*INDEX('CCG overall weighted population'!$T$4:$T$195,MATCH(A5568,'CCG overall weighted population'!$A$4:$A$195,0))</f>
        <v>0</v>
      </c>
      <c r="T5568" s="66">
        <f t="shared" si="779"/>
        <v>11681.202981134677</v>
      </c>
      <c r="U5568" s="66">
        <f t="shared" si="780"/>
        <v>11681.202981134677</v>
      </c>
      <c r="V5568" s="81">
        <f t="shared" si="781"/>
        <v>9302.7248549796423</v>
      </c>
      <c r="W5568" s="110">
        <f t="shared" si="782"/>
        <v>0.77430758099587094</v>
      </c>
    </row>
    <row r="5569" spans="1:23" x14ac:dyDescent="0.2">
      <c r="A5569" s="31" t="s">
        <v>173</v>
      </c>
      <c r="B5569" s="25" t="s">
        <v>390</v>
      </c>
      <c r="C5569" s="53" t="s">
        <v>4059</v>
      </c>
      <c r="D5569" s="25" t="s">
        <v>2901</v>
      </c>
      <c r="E5569" s="97">
        <v>8661.8330078125</v>
      </c>
      <c r="F5569" s="27">
        <v>9071.9189453125</v>
      </c>
      <c r="G5569" s="27">
        <v>7623.01025390625</v>
      </c>
      <c r="H5569" s="27">
        <v>5584.96240234375</v>
      </c>
      <c r="I5569" s="27">
        <v>6825.51416015625</v>
      </c>
      <c r="J5569" s="27">
        <f t="shared" si="774"/>
        <v>8362.8615286689528</v>
      </c>
      <c r="K5569" s="28">
        <v>1.0050613880157471</v>
      </c>
      <c r="L5569" s="28">
        <v>1.0020074844360352</v>
      </c>
      <c r="M5569" s="27">
        <v>8252.779296875</v>
      </c>
      <c r="N5569" s="27">
        <v>5885.2027432875257</v>
      </c>
      <c r="O5569" s="66">
        <f t="shared" si="775"/>
        <v>8172.5426809244282</v>
      </c>
      <c r="P5569" s="66">
        <f t="shared" si="776"/>
        <v>8223.3619807853975</v>
      </c>
      <c r="Q5569" s="66">
        <f t="shared" si="777"/>
        <v>8016.0216415162531</v>
      </c>
      <c r="R5569" s="66">
        <f t="shared" si="778"/>
        <v>8198.3738153253198</v>
      </c>
      <c r="S5569" s="67">
        <f>E5569/INDEX('CCG overall weighted population'!$F$4:$F$195,MATCH(A5569,'CCG overall weighted population'!$A$4:$A$195,0))*INDEX('CCG overall weighted population'!$T$4:$T$195,MATCH(A5569,'CCG overall weighted population'!$A$4:$A$195,0))</f>
        <v>0</v>
      </c>
      <c r="T5569" s="66">
        <f t="shared" si="779"/>
        <v>10289.770707981599</v>
      </c>
      <c r="U5569" s="66">
        <f t="shared" si="780"/>
        <v>10289.770707981599</v>
      </c>
      <c r="V5569" s="81">
        <f t="shared" si="781"/>
        <v>8194.6102530514927</v>
      </c>
      <c r="W5569" s="110">
        <f t="shared" si="782"/>
        <v>0.94605959796966788</v>
      </c>
    </row>
    <row r="5570" spans="1:23" x14ac:dyDescent="0.2">
      <c r="A5570" s="31" t="s">
        <v>174</v>
      </c>
      <c r="B5570" s="25" t="s">
        <v>217</v>
      </c>
      <c r="C5570" s="53" t="s">
        <v>4058</v>
      </c>
      <c r="D5570" s="25" t="s">
        <v>4057</v>
      </c>
      <c r="E5570" s="97">
        <v>6525.3330078125</v>
      </c>
      <c r="F5570" s="27">
        <v>6753.291015625</v>
      </c>
      <c r="G5570" s="27">
        <v>5859.64794921875</v>
      </c>
      <c r="H5570" s="27">
        <v>5604.8564453125</v>
      </c>
      <c r="I5570" s="27">
        <v>6753.2412109375</v>
      </c>
      <c r="J5570" s="27">
        <f t="shared" si="774"/>
        <v>6523.8726878753569</v>
      </c>
      <c r="K5570" s="28">
        <v>0.99328631162643433</v>
      </c>
      <c r="L5570" s="28">
        <v>0.99973851442337036</v>
      </c>
      <c r="M5570" s="27">
        <v>6081.55712890625</v>
      </c>
      <c r="N5570" s="27">
        <v>4500.9336957401956</v>
      </c>
      <c r="O5570" s="66">
        <f t="shared" si="775"/>
        <v>6277.4957747091848</v>
      </c>
      <c r="P5570" s="66">
        <f t="shared" si="776"/>
        <v>6316.5311095622574</v>
      </c>
      <c r="Q5570" s="66">
        <f t="shared" si="777"/>
        <v>5923.4947855896444</v>
      </c>
      <c r="R5570" s="66">
        <f t="shared" si="778"/>
        <v>6269.1633048703816</v>
      </c>
      <c r="S5570" s="67">
        <f>E5570/INDEX('CCG overall weighted population'!$F$4:$F$195,MATCH(A5570,'CCG overall weighted population'!$A$4:$A$195,0))*INDEX('CCG overall weighted population'!$T$4:$T$195,MATCH(A5570,'CCG overall weighted population'!$A$4:$A$195,0))</f>
        <v>0</v>
      </c>
      <c r="T5570" s="66">
        <f t="shared" si="779"/>
        <v>7868.4205418179772</v>
      </c>
      <c r="U5570" s="66">
        <f t="shared" si="780"/>
        <v>7868.4205418179772</v>
      </c>
      <c r="V5570" s="81">
        <f t="shared" si="781"/>
        <v>6266.2853699244833</v>
      </c>
      <c r="W5570" s="110">
        <f t="shared" si="782"/>
        <v>0.96030123863749639</v>
      </c>
    </row>
    <row r="5571" spans="1:23" x14ac:dyDescent="0.2">
      <c r="A5571" s="31" t="s">
        <v>174</v>
      </c>
      <c r="B5571" s="25" t="s">
        <v>217</v>
      </c>
      <c r="C5571" s="53" t="s">
        <v>4056</v>
      </c>
      <c r="D5571" s="25" t="s">
        <v>4055</v>
      </c>
      <c r="E5571" s="97">
        <v>6077.58349609375</v>
      </c>
      <c r="F5571" s="27">
        <v>5711.66259765625</v>
      </c>
      <c r="G5571" s="27">
        <v>5257.90625</v>
      </c>
      <c r="H5571" s="27">
        <v>5420.44091796875</v>
      </c>
      <c r="I5571" s="27">
        <v>3224.390625</v>
      </c>
      <c r="J5571" s="27">
        <f t="shared" si="774"/>
        <v>5535.2965078742409</v>
      </c>
      <c r="K5571" s="28">
        <v>0.99328631162643433</v>
      </c>
      <c r="L5571" s="28">
        <v>0.99973851442337036</v>
      </c>
      <c r="M5571" s="27">
        <v>5766.974609375</v>
      </c>
      <c r="N5571" s="27">
        <v>4076.6137657390136</v>
      </c>
      <c r="O5571" s="66">
        <f t="shared" si="775"/>
        <v>5351.8454955562083</v>
      </c>
      <c r="P5571" s="66">
        <f t="shared" si="776"/>
        <v>5385.1248618032723</v>
      </c>
      <c r="Q5571" s="66">
        <f t="shared" si="777"/>
        <v>5597.938525011401</v>
      </c>
      <c r="R5571" s="66">
        <f t="shared" si="778"/>
        <v>5410.7726592707331</v>
      </c>
      <c r="S5571" s="67">
        <f>E5571/INDEX('CCG overall weighted population'!$F$4:$F$195,MATCH(A5571,'CCG overall weighted population'!$A$4:$A$195,0))*INDEX('CCG overall weighted population'!$T$4:$T$195,MATCH(A5571,'CCG overall weighted population'!$A$4:$A$195,0))</f>
        <v>0</v>
      </c>
      <c r="T5571" s="66">
        <f t="shared" si="779"/>
        <v>6791.0553081681383</v>
      </c>
      <c r="U5571" s="66">
        <f t="shared" si="780"/>
        <v>6791.0553081681383</v>
      </c>
      <c r="V5571" s="81">
        <f t="shared" si="781"/>
        <v>5408.2887788925755</v>
      </c>
      <c r="W5571" s="110">
        <f t="shared" si="782"/>
        <v>0.88987486266024141</v>
      </c>
    </row>
    <row r="5572" spans="1:23" x14ac:dyDescent="0.2">
      <c r="A5572" s="31" t="s">
        <v>174</v>
      </c>
      <c r="B5572" s="25" t="s">
        <v>217</v>
      </c>
      <c r="C5572" s="53" t="s">
        <v>4054</v>
      </c>
      <c r="D5572" s="25" t="s">
        <v>4053</v>
      </c>
      <c r="E5572" s="97">
        <v>12728.833984375</v>
      </c>
      <c r="F5572" s="27">
        <v>14882.4921875</v>
      </c>
      <c r="G5572" s="27">
        <v>14520.6591796875</v>
      </c>
      <c r="H5572" s="27">
        <v>9371.8212890625</v>
      </c>
      <c r="I5572" s="27">
        <v>10720.7509765625</v>
      </c>
      <c r="J5572" s="27">
        <f t="shared" ref="J5572:J5635" si="783">SUMPRODUCT($F5572:$I5572,$F$1:$I$1)</f>
        <v>13860.099374399786</v>
      </c>
      <c r="K5572" s="28">
        <v>0.99328631162643433</v>
      </c>
      <c r="L5572" s="28">
        <v>0.99973851442337036</v>
      </c>
      <c r="M5572" s="27">
        <v>13273.013671875</v>
      </c>
      <c r="N5572" s="27">
        <v>8283.9325111716771</v>
      </c>
      <c r="O5572" s="66">
        <f t="shared" ref="O5572:O5635" si="784">(N$1*N5572+(1-N$1)*J5572)*K5572*L5572</f>
        <v>13209.718910301204</v>
      </c>
      <c r="P5572" s="66">
        <f t="shared" ref="P5572:P5635" si="785">O5572*$E$7330/O$7330</f>
        <v>13291.860869369661</v>
      </c>
      <c r="Q5572" s="66">
        <f t="shared" ref="Q5572:Q5635" si="786">($N$1*N5572)+((1-$N$1)*M5572)</f>
        <v>12774.105555804668</v>
      </c>
      <c r="R5572" s="66">
        <f t="shared" ref="R5572:R5635" si="787">(P5572*$J$1)+(Q5572*$M$1)</f>
        <v>13229.462228136603</v>
      </c>
      <c r="S5572" s="67">
        <f>E5572/INDEX('CCG overall weighted population'!$F$4:$F$195,MATCH(A5572,'CCG overall weighted population'!$A$4:$A$195,0))*INDEX('CCG overall weighted population'!$T$4:$T$195,MATCH(A5572,'CCG overall weighted population'!$A$4:$A$195,0))</f>
        <v>0</v>
      </c>
      <c r="T5572" s="66">
        <f t="shared" ref="T5572:T5635" si="788">R5572/$R$7330*$T$1</f>
        <v>16604.28470131028</v>
      </c>
      <c r="U5572" s="66">
        <f t="shared" ref="U5572:U5635" si="789">T5572+S5572</f>
        <v>16604.28470131028</v>
      </c>
      <c r="V5572" s="81">
        <f t="shared" ref="V5572:V5635" si="790">U5572*$E$7330/$U$7330</f>
        <v>13223.389084112388</v>
      </c>
      <c r="W5572" s="110">
        <f t="shared" si="782"/>
        <v>1.0388531345718286</v>
      </c>
    </row>
    <row r="5573" spans="1:23" x14ac:dyDescent="0.2">
      <c r="A5573" s="31" t="s">
        <v>174</v>
      </c>
      <c r="B5573" s="25" t="s">
        <v>217</v>
      </c>
      <c r="C5573" s="53" t="s">
        <v>4052</v>
      </c>
      <c r="D5573" s="25" t="s">
        <v>4051</v>
      </c>
      <c r="E5573" s="97">
        <v>6736.1669921875</v>
      </c>
      <c r="F5573" s="27">
        <v>6488.68017578125</v>
      </c>
      <c r="G5573" s="27">
        <v>6624.3125</v>
      </c>
      <c r="H5573" s="27">
        <v>4612.8291015625</v>
      </c>
      <c r="I5573" s="27">
        <v>4731.19580078125</v>
      </c>
      <c r="J5573" s="27">
        <f t="shared" si="783"/>
        <v>6143.0548284061861</v>
      </c>
      <c r="K5573" s="28">
        <v>0.99328631162643433</v>
      </c>
      <c r="L5573" s="28">
        <v>0.99973851442337036</v>
      </c>
      <c r="M5573" s="27">
        <v>6256.76904296875</v>
      </c>
      <c r="N5573" s="27">
        <v>3750.2276278647346</v>
      </c>
      <c r="O5573" s="66">
        <f t="shared" si="784"/>
        <v>5862.6026351988203</v>
      </c>
      <c r="P5573" s="66">
        <f t="shared" si="785"/>
        <v>5899.0580411741576</v>
      </c>
      <c r="Q5573" s="66">
        <f t="shared" si="786"/>
        <v>6006.1149014583489</v>
      </c>
      <c r="R5573" s="66">
        <f t="shared" si="787"/>
        <v>5911.96027982124</v>
      </c>
      <c r="S5573" s="67">
        <f>E5573/INDEX('CCG overall weighted population'!$F$4:$F$195,MATCH(A5573,'CCG overall weighted population'!$A$4:$A$195,0))*INDEX('CCG overall weighted population'!$T$4:$T$195,MATCH(A5573,'CCG overall weighted population'!$A$4:$A$195,0))</f>
        <v>0</v>
      </c>
      <c r="T5573" s="66">
        <f t="shared" si="788"/>
        <v>7420.0953852994553</v>
      </c>
      <c r="U5573" s="66">
        <f t="shared" si="789"/>
        <v>7420.0953852994553</v>
      </c>
      <c r="V5573" s="81">
        <f t="shared" si="790"/>
        <v>5909.2463232275677</v>
      </c>
      <c r="W5573" s="110">
        <f t="shared" ref="W5573:W5636" si="791">V5573/E5573</f>
        <v>0.87724166133069714</v>
      </c>
    </row>
    <row r="5574" spans="1:23" x14ac:dyDescent="0.2">
      <c r="A5574" s="31" t="s">
        <v>174</v>
      </c>
      <c r="B5574" s="25" t="s">
        <v>217</v>
      </c>
      <c r="C5574" s="53" t="s">
        <v>4050</v>
      </c>
      <c r="D5574" s="25" t="s">
        <v>4049</v>
      </c>
      <c r="E5574" s="97">
        <v>6628.6669921875</v>
      </c>
      <c r="F5574" s="27">
        <v>6232.0751953125</v>
      </c>
      <c r="G5574" s="27">
        <v>4962.27099609375</v>
      </c>
      <c r="H5574" s="27">
        <v>3559.948974609375</v>
      </c>
      <c r="I5574" s="27">
        <v>4467.2275390625</v>
      </c>
      <c r="J5574" s="27">
        <f t="shared" si="783"/>
        <v>5676.6740974611912</v>
      </c>
      <c r="K5574" s="28">
        <v>0.99328631162643433</v>
      </c>
      <c r="L5574" s="28">
        <v>0.99973851442337036</v>
      </c>
      <c r="M5574" s="27">
        <v>6158.43310546875</v>
      </c>
      <c r="N5574" s="27">
        <v>4212.4016416407394</v>
      </c>
      <c r="O5574" s="66">
        <f t="shared" si="784"/>
        <v>5491.6821266288216</v>
      </c>
      <c r="P5574" s="66">
        <f t="shared" si="785"/>
        <v>5525.8310386174589</v>
      </c>
      <c r="Q5574" s="66">
        <f t="shared" si="786"/>
        <v>5963.8299590859488</v>
      </c>
      <c r="R5574" s="66">
        <f t="shared" si="787"/>
        <v>5578.6176286972322</v>
      </c>
      <c r="S5574" s="67">
        <f>E5574/INDEX('CCG overall weighted population'!$F$4:$F$195,MATCH(A5574,'CCG overall weighted population'!$A$4:$A$195,0))*INDEX('CCG overall weighted population'!$T$4:$T$195,MATCH(A5574,'CCG overall weighted population'!$A$4:$A$195,0))</f>
        <v>0</v>
      </c>
      <c r="T5574" s="66">
        <f t="shared" si="788"/>
        <v>7001.7173600324231</v>
      </c>
      <c r="U5574" s="66">
        <f t="shared" si="789"/>
        <v>7001.7173600324231</v>
      </c>
      <c r="V5574" s="81">
        <f t="shared" si="790"/>
        <v>5576.0566970636655</v>
      </c>
      <c r="W5574" s="110">
        <f t="shared" si="791"/>
        <v>0.84120332242297979</v>
      </c>
    </row>
    <row r="5575" spans="1:23" x14ac:dyDescent="0.2">
      <c r="A5575" s="31" t="s">
        <v>174</v>
      </c>
      <c r="B5575" s="25" t="s">
        <v>217</v>
      </c>
      <c r="C5575" s="53" t="s">
        <v>4048</v>
      </c>
      <c r="D5575" s="25" t="s">
        <v>4047</v>
      </c>
      <c r="E5575" s="97">
        <v>17143.83203125</v>
      </c>
      <c r="F5575" s="27">
        <v>16651.205078125</v>
      </c>
      <c r="G5575" s="27">
        <v>15763.990234375</v>
      </c>
      <c r="H5575" s="27">
        <v>16360.923828125</v>
      </c>
      <c r="I5575" s="27">
        <v>8020.87109375</v>
      </c>
      <c r="J5575" s="27">
        <f t="shared" si="783"/>
        <v>16191.253917140592</v>
      </c>
      <c r="K5575" s="28">
        <v>0.99328631162643433</v>
      </c>
      <c r="L5575" s="28">
        <v>0.99973851442337036</v>
      </c>
      <c r="M5575" s="27">
        <v>15796.3583984375</v>
      </c>
      <c r="N5575" s="27">
        <v>13571.466411240439</v>
      </c>
      <c r="O5575" s="66">
        <f t="shared" si="784"/>
        <v>15818.193665726414</v>
      </c>
      <c r="P5575" s="66">
        <f t="shared" si="785"/>
        <v>15916.555896251528</v>
      </c>
      <c r="Q5575" s="66">
        <f t="shared" si="786"/>
        <v>15573.869199717794</v>
      </c>
      <c r="R5575" s="66">
        <f t="shared" si="787"/>
        <v>15875.25610912792</v>
      </c>
      <c r="S5575" s="67">
        <f>E5575/INDEX('CCG overall weighted population'!$F$4:$F$195,MATCH(A5575,'CCG overall weighted population'!$A$4:$A$195,0))*INDEX('CCG overall weighted population'!$T$4:$T$195,MATCH(A5575,'CCG overall weighted population'!$A$4:$A$195,0))</f>
        <v>0</v>
      </c>
      <c r="T5575" s="66">
        <f t="shared" si="788"/>
        <v>19925.017933197083</v>
      </c>
      <c r="U5575" s="66">
        <f t="shared" si="789"/>
        <v>19925.017933197083</v>
      </c>
      <c r="V5575" s="81">
        <f t="shared" si="790"/>
        <v>15867.968381546145</v>
      </c>
      <c r="W5575" s="110">
        <f t="shared" si="791"/>
        <v>0.92557885265218454</v>
      </c>
    </row>
    <row r="5576" spans="1:23" x14ac:dyDescent="0.2">
      <c r="A5576" s="31" t="s">
        <v>174</v>
      </c>
      <c r="B5576" s="25" t="s">
        <v>217</v>
      </c>
      <c r="C5576" s="53" t="s">
        <v>4046</v>
      </c>
      <c r="D5576" s="25" t="s">
        <v>4045</v>
      </c>
      <c r="E5576" s="97">
        <v>10282.66796875</v>
      </c>
      <c r="F5576" s="27">
        <v>11780.0966796875</v>
      </c>
      <c r="G5576" s="27">
        <v>13140.4462890625</v>
      </c>
      <c r="H5576" s="27">
        <v>8148.80078125</v>
      </c>
      <c r="I5576" s="27">
        <v>7242.21630859375</v>
      </c>
      <c r="J5576" s="27">
        <f t="shared" si="783"/>
        <v>11134.126708202175</v>
      </c>
      <c r="K5576" s="28">
        <v>0.99328631162643433</v>
      </c>
      <c r="L5576" s="28">
        <v>0.99973851442337036</v>
      </c>
      <c r="M5576" s="27">
        <v>11193.7587890625</v>
      </c>
      <c r="N5576" s="27">
        <v>6488.0658234738885</v>
      </c>
      <c r="O5576" s="66">
        <f t="shared" si="784"/>
        <v>10595.117588133622</v>
      </c>
      <c r="P5576" s="66">
        <f t="shared" si="785"/>
        <v>10661.001178932156</v>
      </c>
      <c r="Q5576" s="66">
        <f t="shared" si="786"/>
        <v>10723.189492503639</v>
      </c>
      <c r="R5576" s="66">
        <f t="shared" si="787"/>
        <v>10668.495966847931</v>
      </c>
      <c r="S5576" s="67">
        <f>E5576/INDEX('CCG overall weighted population'!$F$4:$F$195,MATCH(A5576,'CCG overall weighted population'!$A$4:$A$195,0))*INDEX('CCG overall weighted population'!$T$4:$T$195,MATCH(A5576,'CCG overall weighted population'!$A$4:$A$195,0))</f>
        <v>0</v>
      </c>
      <c r="T5576" s="66">
        <f t="shared" si="788"/>
        <v>13390.018529368024</v>
      </c>
      <c r="U5576" s="66">
        <f t="shared" si="789"/>
        <v>13390.018529368024</v>
      </c>
      <c r="V5576" s="81">
        <f t="shared" si="790"/>
        <v>10663.598465240448</v>
      </c>
      <c r="W5576" s="110">
        <f t="shared" si="791"/>
        <v>1.0370458812487315</v>
      </c>
    </row>
    <row r="5577" spans="1:23" x14ac:dyDescent="0.2">
      <c r="A5577" s="31" t="s">
        <v>174</v>
      </c>
      <c r="B5577" s="25" t="s">
        <v>217</v>
      </c>
      <c r="C5577" s="53" t="s">
        <v>4044</v>
      </c>
      <c r="D5577" s="25" t="s">
        <v>4043</v>
      </c>
      <c r="E5577" s="97">
        <v>5553.25</v>
      </c>
      <c r="F5577" s="27">
        <v>6359.35986328125</v>
      </c>
      <c r="G5577" s="27">
        <v>6560.13671875</v>
      </c>
      <c r="H5577" s="27">
        <v>6112.12939453125</v>
      </c>
      <c r="I5577" s="27">
        <v>4000.73583984375</v>
      </c>
      <c r="J5577" s="27">
        <f t="shared" si="783"/>
        <v>6236.9265499412531</v>
      </c>
      <c r="K5577" s="28">
        <v>0.99328631162643433</v>
      </c>
      <c r="L5577" s="28">
        <v>0.99973851442337036</v>
      </c>
      <c r="M5577" s="27">
        <v>5802.74169921875</v>
      </c>
      <c r="N5577" s="27">
        <v>3887.5629228011471</v>
      </c>
      <c r="O5577" s="66">
        <f t="shared" si="784"/>
        <v>5960.1357983138596</v>
      </c>
      <c r="P5577" s="66">
        <f t="shared" si="785"/>
        <v>5997.1976944913595</v>
      </c>
      <c r="Q5577" s="66">
        <f t="shared" si="786"/>
        <v>5611.2238215769894</v>
      </c>
      <c r="R5577" s="66">
        <f t="shared" si="787"/>
        <v>5950.6810396346737</v>
      </c>
      <c r="S5577" s="67">
        <f>E5577/INDEX('CCG overall weighted population'!$F$4:$F$195,MATCH(A5577,'CCG overall weighted population'!$A$4:$A$195,0))*INDEX('CCG overall weighted population'!$T$4:$T$195,MATCH(A5577,'CCG overall weighted population'!$A$4:$A$195,0))</f>
        <v>0</v>
      </c>
      <c r="T5577" s="66">
        <f t="shared" si="788"/>
        <v>7468.693771893425</v>
      </c>
      <c r="U5577" s="66">
        <f t="shared" si="789"/>
        <v>7468.693771893425</v>
      </c>
      <c r="V5577" s="81">
        <f t="shared" si="790"/>
        <v>5947.9493078097012</v>
      </c>
      <c r="W5577" s="110">
        <f t="shared" si="791"/>
        <v>1.0710753716849954</v>
      </c>
    </row>
    <row r="5578" spans="1:23" x14ac:dyDescent="0.2">
      <c r="A5578" s="31" t="s">
        <v>174</v>
      </c>
      <c r="B5578" s="25" t="s">
        <v>217</v>
      </c>
      <c r="C5578" s="53" t="s">
        <v>4042</v>
      </c>
      <c r="D5578" s="25" t="s">
        <v>4041</v>
      </c>
      <c r="E5578" s="97">
        <v>8720.166015625</v>
      </c>
      <c r="F5578" s="27">
        <v>9110.2197265625</v>
      </c>
      <c r="G5578" s="27">
        <v>7745.26025390625</v>
      </c>
      <c r="H5578" s="27">
        <v>5502.15869140625</v>
      </c>
      <c r="I5578" s="27">
        <v>9535.5927734375</v>
      </c>
      <c r="J5578" s="27">
        <f t="shared" si="783"/>
        <v>8499.706792071378</v>
      </c>
      <c r="K5578" s="28">
        <v>0.99328631162643433</v>
      </c>
      <c r="L5578" s="28">
        <v>0.99973851442337036</v>
      </c>
      <c r="M5578" s="27">
        <v>8626.8837890625</v>
      </c>
      <c r="N5578" s="27">
        <v>6635.8586853787128</v>
      </c>
      <c r="O5578" s="66">
        <f t="shared" si="784"/>
        <v>8255.3497087862306</v>
      </c>
      <c r="P5578" s="66">
        <f t="shared" si="785"/>
        <v>8306.6839273626829</v>
      </c>
      <c r="Q5578" s="66">
        <f t="shared" si="786"/>
        <v>8427.7812786941213</v>
      </c>
      <c r="R5578" s="66">
        <f t="shared" si="787"/>
        <v>8321.2782926584732</v>
      </c>
      <c r="S5578" s="67">
        <f>E5578/INDEX('CCG overall weighted population'!$F$4:$F$195,MATCH(A5578,'CCG overall weighted population'!$A$4:$A$195,0))*INDEX('CCG overall weighted population'!$T$4:$T$195,MATCH(A5578,'CCG overall weighted population'!$A$4:$A$195,0))</f>
        <v>0</v>
      </c>
      <c r="T5578" s="66">
        <f t="shared" si="788"/>
        <v>10444.027993539672</v>
      </c>
      <c r="U5578" s="66">
        <f t="shared" si="789"/>
        <v>10444.027993539672</v>
      </c>
      <c r="V5578" s="81">
        <f t="shared" si="790"/>
        <v>8317.4583096035749</v>
      </c>
      <c r="W5578" s="110">
        <f t="shared" si="791"/>
        <v>0.95381880284161513</v>
      </c>
    </row>
    <row r="5579" spans="1:23" x14ac:dyDescent="0.2">
      <c r="A5579" s="31" t="s">
        <v>174</v>
      </c>
      <c r="B5579" s="25" t="s">
        <v>217</v>
      </c>
      <c r="C5579" s="53" t="s">
        <v>4040</v>
      </c>
      <c r="D5579" s="25" t="s">
        <v>4039</v>
      </c>
      <c r="E5579" s="97">
        <v>7270.6669921875</v>
      </c>
      <c r="F5579" s="27">
        <v>8890.8974609375</v>
      </c>
      <c r="G5579" s="27">
        <v>9486.978515625</v>
      </c>
      <c r="H5579" s="27">
        <v>5892.19970703125</v>
      </c>
      <c r="I5579" s="27">
        <v>5986.48779296875</v>
      </c>
      <c r="J5579" s="27">
        <f t="shared" si="783"/>
        <v>8358.7582175501102</v>
      </c>
      <c r="K5579" s="28">
        <v>0.99328631162643433</v>
      </c>
      <c r="L5579" s="28">
        <v>0.99973851442337036</v>
      </c>
      <c r="M5579" s="27">
        <v>7910.935546875</v>
      </c>
      <c r="N5579" s="27">
        <v>4812.2550736400872</v>
      </c>
      <c r="O5579" s="66">
        <f t="shared" si="784"/>
        <v>7948.2919096914038</v>
      </c>
      <c r="P5579" s="66">
        <f t="shared" si="785"/>
        <v>7997.7167515932915</v>
      </c>
      <c r="Q5579" s="66">
        <f t="shared" si="786"/>
        <v>7601.0674995515092</v>
      </c>
      <c r="R5579" s="66">
        <f t="shared" si="787"/>
        <v>7949.9135253876575</v>
      </c>
      <c r="S5579" s="67">
        <f>E5579/INDEX('CCG overall weighted population'!$F$4:$F$195,MATCH(A5579,'CCG overall weighted population'!$A$4:$A$195,0))*INDEX('CCG overall weighted population'!$T$4:$T$195,MATCH(A5579,'CCG overall weighted population'!$A$4:$A$195,0))</f>
        <v>0</v>
      </c>
      <c r="T5579" s="66">
        <f t="shared" si="788"/>
        <v>9977.9284486401066</v>
      </c>
      <c r="U5579" s="66">
        <f t="shared" si="789"/>
        <v>9977.9284486401066</v>
      </c>
      <c r="V5579" s="81">
        <f t="shared" si="790"/>
        <v>7946.2640218033721</v>
      </c>
      <c r="W5579" s="110">
        <f t="shared" si="791"/>
        <v>1.0929209150057095</v>
      </c>
    </row>
    <row r="5580" spans="1:23" x14ac:dyDescent="0.2">
      <c r="A5580" s="31" t="s">
        <v>174</v>
      </c>
      <c r="B5580" s="25" t="s">
        <v>217</v>
      </c>
      <c r="C5580" s="53" t="s">
        <v>4038</v>
      </c>
      <c r="D5580" s="25" t="s">
        <v>4037</v>
      </c>
      <c r="E5580" s="97">
        <v>9238.666015625</v>
      </c>
      <c r="F5580" s="27">
        <v>9706.6728515625</v>
      </c>
      <c r="G5580" s="27">
        <v>10138.787109375</v>
      </c>
      <c r="H5580" s="27">
        <v>7907.2294921875</v>
      </c>
      <c r="I5580" s="27">
        <v>6341.6357421875</v>
      </c>
      <c r="J5580" s="27">
        <f t="shared" si="783"/>
        <v>9324.5417238314349</v>
      </c>
      <c r="K5580" s="28">
        <v>0.99328631162643433</v>
      </c>
      <c r="L5580" s="28">
        <v>0.99973851442337036</v>
      </c>
      <c r="M5580" s="27">
        <v>9150.115234375</v>
      </c>
      <c r="N5580" s="27">
        <v>6065.3680041618973</v>
      </c>
      <c r="O5580" s="66">
        <f t="shared" si="784"/>
        <v>8935.8731790768488</v>
      </c>
      <c r="P5580" s="66">
        <f t="shared" si="785"/>
        <v>8991.439094892381</v>
      </c>
      <c r="Q5580" s="66">
        <f t="shared" si="786"/>
        <v>8841.6405113536912</v>
      </c>
      <c r="R5580" s="66">
        <f t="shared" si="787"/>
        <v>8973.3857252280686</v>
      </c>
      <c r="S5580" s="67">
        <f>E5580/INDEX('CCG overall weighted population'!$F$4:$F$195,MATCH(A5580,'CCG overall weighted population'!$A$4:$A$195,0))*INDEX('CCG overall weighted population'!$T$4:$T$195,MATCH(A5580,'CCG overall weighted population'!$A$4:$A$195,0))</f>
        <v>0</v>
      </c>
      <c r="T5580" s="66">
        <f t="shared" si="788"/>
        <v>11262.487374541372</v>
      </c>
      <c r="U5580" s="66">
        <f t="shared" si="789"/>
        <v>11262.487374541372</v>
      </c>
      <c r="V5580" s="81">
        <f t="shared" si="790"/>
        <v>8969.266384399667</v>
      </c>
      <c r="W5580" s="110">
        <f t="shared" si="791"/>
        <v>0.97083998590600551</v>
      </c>
    </row>
    <row r="5581" spans="1:23" x14ac:dyDescent="0.2">
      <c r="A5581" s="31" t="s">
        <v>174</v>
      </c>
      <c r="B5581" s="25" t="s">
        <v>217</v>
      </c>
      <c r="C5581" s="53" t="s">
        <v>4036</v>
      </c>
      <c r="D5581" s="25" t="s">
        <v>4035</v>
      </c>
      <c r="E5581" s="97">
        <v>11120.333984375</v>
      </c>
      <c r="F5581" s="27">
        <v>11156.2255859375</v>
      </c>
      <c r="G5581" s="27">
        <v>13363.5732421875</v>
      </c>
      <c r="H5581" s="27">
        <v>11340.1005859375</v>
      </c>
      <c r="I5581" s="27">
        <v>5617.775390625</v>
      </c>
      <c r="J5581" s="27">
        <f t="shared" si="783"/>
        <v>11094.620610964346</v>
      </c>
      <c r="K5581" s="28">
        <v>0.99328631162643433</v>
      </c>
      <c r="L5581" s="28">
        <v>0.99973851442337036</v>
      </c>
      <c r="M5581" s="27">
        <v>11542.16796875</v>
      </c>
      <c r="N5581" s="27">
        <v>7521.750744574586</v>
      </c>
      <c r="O5581" s="66">
        <f t="shared" si="784"/>
        <v>10662.457704274446</v>
      </c>
      <c r="P5581" s="66">
        <f t="shared" si="785"/>
        <v>10728.760035933499</v>
      </c>
      <c r="Q5581" s="66">
        <f t="shared" si="786"/>
        <v>11140.126246332458</v>
      </c>
      <c r="R5581" s="66">
        <f t="shared" si="787"/>
        <v>10778.33691502209</v>
      </c>
      <c r="S5581" s="67">
        <f>E5581/INDEX('CCG overall weighted population'!$F$4:$F$195,MATCH(A5581,'CCG overall weighted population'!$A$4:$A$195,0))*INDEX('CCG overall weighted population'!$T$4:$T$195,MATCH(A5581,'CCG overall weighted population'!$A$4:$A$195,0))</f>
        <v>0</v>
      </c>
      <c r="T5581" s="66">
        <f t="shared" si="788"/>
        <v>13527.879792652533</v>
      </c>
      <c r="U5581" s="66">
        <f t="shared" si="789"/>
        <v>13527.879792652533</v>
      </c>
      <c r="V5581" s="81">
        <f t="shared" si="790"/>
        <v>10773.388989603984</v>
      </c>
      <c r="W5581" s="110">
        <f t="shared" si="791"/>
        <v>0.96880084759517981</v>
      </c>
    </row>
    <row r="5582" spans="1:23" x14ac:dyDescent="0.2">
      <c r="A5582" s="31" t="s">
        <v>174</v>
      </c>
      <c r="B5582" s="25" t="s">
        <v>217</v>
      </c>
      <c r="C5582" s="53" t="s">
        <v>4034</v>
      </c>
      <c r="D5582" s="25" t="s">
        <v>4033</v>
      </c>
      <c r="E5582" s="97">
        <v>7244.833984375</v>
      </c>
      <c r="F5582" s="27">
        <v>7795.74169921875</v>
      </c>
      <c r="G5582" s="27">
        <v>6677.02294921875</v>
      </c>
      <c r="H5582" s="27">
        <v>9200.7138671875</v>
      </c>
      <c r="I5582" s="27">
        <v>7386.68408203125</v>
      </c>
      <c r="J5582" s="27">
        <f t="shared" si="783"/>
        <v>7917.4896693418132</v>
      </c>
      <c r="K5582" s="28">
        <v>0.99328631162643433</v>
      </c>
      <c r="L5582" s="28">
        <v>0.99973851442337036</v>
      </c>
      <c r="M5582" s="27">
        <v>7239.17041015625</v>
      </c>
      <c r="N5582" s="27">
        <v>8969.1208839252031</v>
      </c>
      <c r="O5582" s="66">
        <f t="shared" si="784"/>
        <v>7966.7074760714213</v>
      </c>
      <c r="P5582" s="66">
        <f t="shared" si="785"/>
        <v>8016.2468314394982</v>
      </c>
      <c r="Q5582" s="66">
        <f t="shared" si="786"/>
        <v>7412.1654575331459</v>
      </c>
      <c r="R5582" s="66">
        <f t="shared" si="787"/>
        <v>7943.4443783532806</v>
      </c>
      <c r="S5582" s="67">
        <f>E5582/INDEX('CCG overall weighted population'!$F$4:$F$195,MATCH(A5582,'CCG overall weighted population'!$A$4:$A$195,0))*INDEX('CCG overall weighted population'!$T$4:$T$195,MATCH(A5582,'CCG overall weighted population'!$A$4:$A$195,0))</f>
        <v>0</v>
      </c>
      <c r="T5582" s="66">
        <f t="shared" si="788"/>
        <v>9969.809028721058</v>
      </c>
      <c r="U5582" s="66">
        <f t="shared" si="789"/>
        <v>9969.809028721058</v>
      </c>
      <c r="V5582" s="81">
        <f t="shared" si="790"/>
        <v>7939.7978445088811</v>
      </c>
      <c r="W5582" s="110">
        <f t="shared" si="791"/>
        <v>1.0959254361980848</v>
      </c>
    </row>
    <row r="5583" spans="1:23" x14ac:dyDescent="0.2">
      <c r="A5583" s="31" t="s">
        <v>174</v>
      </c>
      <c r="B5583" s="25" t="s">
        <v>217</v>
      </c>
      <c r="C5583" s="53" t="s">
        <v>4032</v>
      </c>
      <c r="D5583" s="25" t="s">
        <v>4031</v>
      </c>
      <c r="E5583" s="97">
        <v>7915.5</v>
      </c>
      <c r="F5583" s="27">
        <v>7968.2529296875</v>
      </c>
      <c r="G5583" s="27">
        <v>8093.9130859375</v>
      </c>
      <c r="H5583" s="27">
        <v>6423.5947265625</v>
      </c>
      <c r="I5583" s="27">
        <v>5329.1005859375</v>
      </c>
      <c r="J5583" s="27">
        <f t="shared" si="783"/>
        <v>7634.8880922467042</v>
      </c>
      <c r="K5583" s="28">
        <v>0.99328631162643433</v>
      </c>
      <c r="L5583" s="28">
        <v>0.99973851442337036</v>
      </c>
      <c r="M5583" s="27">
        <v>7703.59521484375</v>
      </c>
      <c r="N5583" s="27">
        <v>5867.918600652094</v>
      </c>
      <c r="O5583" s="66">
        <f t="shared" si="784"/>
        <v>7406.1820556086568</v>
      </c>
      <c r="P5583" s="66">
        <f t="shared" si="785"/>
        <v>7452.2358972835864</v>
      </c>
      <c r="Q5583" s="66">
        <f t="shared" si="786"/>
        <v>7520.0275534245848</v>
      </c>
      <c r="R5583" s="66">
        <f t="shared" si="787"/>
        <v>7460.4059867434325</v>
      </c>
      <c r="S5583" s="67">
        <f>E5583/INDEX('CCG overall weighted population'!$F$4:$F$195,MATCH(A5583,'CCG overall weighted population'!$A$4:$A$195,0))*INDEX('CCG overall weighted population'!$T$4:$T$195,MATCH(A5583,'CCG overall weighted population'!$A$4:$A$195,0))</f>
        <v>0</v>
      </c>
      <c r="T5583" s="66">
        <f t="shared" si="788"/>
        <v>9363.5480305306119</v>
      </c>
      <c r="U5583" s="66">
        <f t="shared" si="789"/>
        <v>9363.5480305306119</v>
      </c>
      <c r="V5583" s="81">
        <f t="shared" si="790"/>
        <v>7456.981197492345</v>
      </c>
      <c r="W5583" s="110">
        <f t="shared" si="791"/>
        <v>0.94207329890624025</v>
      </c>
    </row>
    <row r="5584" spans="1:23" x14ac:dyDescent="0.2">
      <c r="A5584" s="31" t="s">
        <v>174</v>
      </c>
      <c r="B5584" s="25" t="s">
        <v>217</v>
      </c>
      <c r="C5584" s="53" t="s">
        <v>4030</v>
      </c>
      <c r="D5584" s="25" t="s">
        <v>4029</v>
      </c>
      <c r="E5584" s="97">
        <v>12860</v>
      </c>
      <c r="F5584" s="27">
        <v>9130.279296875</v>
      </c>
      <c r="G5584" s="27">
        <v>7809.0498046875</v>
      </c>
      <c r="H5584" s="27">
        <v>9247.0849609375</v>
      </c>
      <c r="I5584" s="27">
        <v>10694.884765625</v>
      </c>
      <c r="J5584" s="27">
        <f t="shared" si="783"/>
        <v>9128.2240029494587</v>
      </c>
      <c r="K5584" s="28">
        <v>0.99328631162643433</v>
      </c>
      <c r="L5584" s="28">
        <v>0.99973851442337036</v>
      </c>
      <c r="M5584" s="27">
        <v>8920.0693359375</v>
      </c>
      <c r="N5584" s="27">
        <v>9528.0112869481054</v>
      </c>
      <c r="O5584" s="66">
        <f t="shared" si="784"/>
        <v>9104.2690175669777</v>
      </c>
      <c r="P5584" s="66">
        <f t="shared" si="785"/>
        <v>9160.882068765668</v>
      </c>
      <c r="Q5584" s="66">
        <f t="shared" si="786"/>
        <v>8980.8635310385616</v>
      </c>
      <c r="R5584" s="66">
        <f t="shared" si="787"/>
        <v>9139.1866619651282</v>
      </c>
      <c r="S5584" s="67">
        <f>E5584/INDEX('CCG overall weighted population'!$F$4:$F$195,MATCH(A5584,'CCG overall weighted population'!$A$4:$A$195,0))*INDEX('CCG overall weighted population'!$T$4:$T$195,MATCH(A5584,'CCG overall weighted population'!$A$4:$A$195,0))</f>
        <v>0</v>
      </c>
      <c r="T5584" s="66">
        <f t="shared" si="788"/>
        <v>11470.583963038443</v>
      </c>
      <c r="U5584" s="66">
        <f t="shared" si="789"/>
        <v>11470.583963038443</v>
      </c>
      <c r="V5584" s="81">
        <f t="shared" si="790"/>
        <v>9134.9912082191513</v>
      </c>
      <c r="W5584" s="110">
        <f t="shared" si="791"/>
        <v>0.71034146253648145</v>
      </c>
    </row>
    <row r="5585" spans="1:23" x14ac:dyDescent="0.2">
      <c r="A5585" s="31" t="s">
        <v>174</v>
      </c>
      <c r="B5585" s="25" t="s">
        <v>217</v>
      </c>
      <c r="C5585" s="53" t="s">
        <v>4028</v>
      </c>
      <c r="D5585" s="25" t="s">
        <v>4027</v>
      </c>
      <c r="E5585" s="97">
        <v>9389.5830078125</v>
      </c>
      <c r="F5585" s="27">
        <v>9648.490234375</v>
      </c>
      <c r="G5585" s="27">
        <v>9140.4228515625</v>
      </c>
      <c r="H5585" s="27">
        <v>4620.2705078125</v>
      </c>
      <c r="I5585" s="27">
        <v>6194.9130859375</v>
      </c>
      <c r="J5585" s="27">
        <f t="shared" si="783"/>
        <v>8718.5187265255827</v>
      </c>
      <c r="K5585" s="28">
        <v>0.99328631162643433</v>
      </c>
      <c r="L5585" s="28">
        <v>0.99973851442337036</v>
      </c>
      <c r="M5585" s="27">
        <v>9357.134765625</v>
      </c>
      <c r="N5585" s="27">
        <v>5383.6187568675041</v>
      </c>
      <c r="O5585" s="66">
        <f t="shared" si="784"/>
        <v>8326.5564157856334</v>
      </c>
      <c r="P5585" s="66">
        <f t="shared" si="785"/>
        <v>8378.3334188339941</v>
      </c>
      <c r="Q5585" s="66">
        <f t="shared" si="786"/>
        <v>8959.7831647492512</v>
      </c>
      <c r="R5585" s="66">
        <f t="shared" si="787"/>
        <v>8448.4083618425011</v>
      </c>
      <c r="S5585" s="67">
        <f>E5585/INDEX('CCG overall weighted population'!$F$4:$F$195,MATCH(A5585,'CCG overall weighted population'!$A$4:$A$195,0))*INDEX('CCG overall weighted population'!$T$4:$T$195,MATCH(A5585,'CCG overall weighted population'!$A$4:$A$195,0))</f>
        <v>0</v>
      </c>
      <c r="T5585" s="66">
        <f t="shared" si="788"/>
        <v>10603.58881516849</v>
      </c>
      <c r="U5585" s="66">
        <f t="shared" si="789"/>
        <v>10603.58881516849</v>
      </c>
      <c r="V5585" s="81">
        <f t="shared" si="790"/>
        <v>8444.5300181976854</v>
      </c>
      <c r="W5585" s="110">
        <f t="shared" si="791"/>
        <v>0.89935090953149954</v>
      </c>
    </row>
    <row r="5586" spans="1:23" x14ac:dyDescent="0.2">
      <c r="A5586" s="31" t="s">
        <v>174</v>
      </c>
      <c r="B5586" s="25" t="s">
        <v>217</v>
      </c>
      <c r="C5586" s="53" t="s">
        <v>4026</v>
      </c>
      <c r="D5586" s="25" t="s">
        <v>4025</v>
      </c>
      <c r="E5586" s="97">
        <v>7113.916015625</v>
      </c>
      <c r="F5586" s="27">
        <v>7542.912109375</v>
      </c>
      <c r="G5586" s="27">
        <v>7484.24951171875</v>
      </c>
      <c r="H5586" s="27">
        <v>4880.7587890625</v>
      </c>
      <c r="I5586" s="27">
        <v>6570.4423828125</v>
      </c>
      <c r="J5586" s="27">
        <f t="shared" si="783"/>
        <v>7099.697563384806</v>
      </c>
      <c r="K5586" s="28">
        <v>0.99328631162643433</v>
      </c>
      <c r="L5586" s="28">
        <v>0.99973851442337036</v>
      </c>
      <c r="M5586" s="27">
        <v>6988.43115234375</v>
      </c>
      <c r="N5586" s="27">
        <v>4739.5575014995411</v>
      </c>
      <c r="O5586" s="66">
        <f t="shared" si="784"/>
        <v>6815.8202198664994</v>
      </c>
      <c r="P5586" s="66">
        <f t="shared" si="785"/>
        <v>6858.2030161485327</v>
      </c>
      <c r="Q5586" s="66">
        <f t="shared" si="786"/>
        <v>6763.5437872593293</v>
      </c>
      <c r="R5586" s="66">
        <f t="shared" si="787"/>
        <v>6846.7949106050364</v>
      </c>
      <c r="S5586" s="67">
        <f>E5586/INDEX('CCG overall weighted population'!$F$4:$F$195,MATCH(A5586,'CCG overall weighted population'!$A$4:$A$195,0))*INDEX('CCG overall weighted population'!$T$4:$T$195,MATCH(A5586,'CCG overall weighted population'!$A$4:$A$195,0))</f>
        <v>0</v>
      </c>
      <c r="T5586" s="66">
        <f t="shared" si="788"/>
        <v>8593.4053876641374</v>
      </c>
      <c r="U5586" s="66">
        <f t="shared" si="789"/>
        <v>8593.4053876641374</v>
      </c>
      <c r="V5586" s="81">
        <f t="shared" si="790"/>
        <v>6843.6518069112271</v>
      </c>
      <c r="W5586" s="110">
        <f t="shared" si="791"/>
        <v>0.96200908077630309</v>
      </c>
    </row>
    <row r="5587" spans="1:23" x14ac:dyDescent="0.2">
      <c r="A5587" s="31" t="s">
        <v>174</v>
      </c>
      <c r="B5587" s="25" t="s">
        <v>217</v>
      </c>
      <c r="C5587" s="53" t="s">
        <v>4024</v>
      </c>
      <c r="D5587" s="25" t="s">
        <v>4023</v>
      </c>
      <c r="E5587" s="97">
        <v>5467.3330078125</v>
      </c>
      <c r="F5587" s="27">
        <v>5704.91943359375</v>
      </c>
      <c r="G5587" s="27">
        <v>5946.97802734375</v>
      </c>
      <c r="H5587" s="27">
        <v>6440.8447265625</v>
      </c>
      <c r="I5587" s="27">
        <v>6273.32666015625</v>
      </c>
      <c r="J5587" s="27">
        <f t="shared" si="783"/>
        <v>5854.4074353072374</v>
      </c>
      <c r="K5587" s="28">
        <v>0.99328631162643433</v>
      </c>
      <c r="L5587" s="28">
        <v>0.99973851442337036</v>
      </c>
      <c r="M5587" s="27">
        <v>5530.88623046875</v>
      </c>
      <c r="N5587" s="27">
        <v>3827.416573678252</v>
      </c>
      <c r="O5587" s="66">
        <f t="shared" si="784"/>
        <v>5612.2966220519666</v>
      </c>
      <c r="P5587" s="66">
        <f t="shared" si="785"/>
        <v>5647.1955508285</v>
      </c>
      <c r="Q5587" s="66">
        <f t="shared" si="786"/>
        <v>5360.5392647897006</v>
      </c>
      <c r="R5587" s="66">
        <f t="shared" si="787"/>
        <v>5612.6484157608247</v>
      </c>
      <c r="S5587" s="67">
        <f>E5587/INDEX('CCG overall weighted population'!$F$4:$F$195,MATCH(A5587,'CCG overall weighted population'!$A$4:$A$195,0))*INDEX('CCG overall weighted population'!$T$4:$T$195,MATCH(A5587,'CCG overall weighted population'!$A$4:$A$195,0))</f>
        <v>0</v>
      </c>
      <c r="T5587" s="66">
        <f t="shared" si="788"/>
        <v>7044.4293665576615</v>
      </c>
      <c r="U5587" s="66">
        <f t="shared" si="789"/>
        <v>7044.4293665576615</v>
      </c>
      <c r="V5587" s="81">
        <f t="shared" si="790"/>
        <v>5610.0718618844548</v>
      </c>
      <c r="W5587" s="110">
        <f t="shared" si="791"/>
        <v>1.0261075836917175</v>
      </c>
    </row>
    <row r="5588" spans="1:23" x14ac:dyDescent="0.2">
      <c r="A5588" s="31" t="s">
        <v>174</v>
      </c>
      <c r="B5588" s="25" t="s">
        <v>217</v>
      </c>
      <c r="C5588" s="53" t="s">
        <v>4022</v>
      </c>
      <c r="D5588" s="25" t="s">
        <v>4021</v>
      </c>
      <c r="E5588" s="97">
        <v>6511.833984375</v>
      </c>
      <c r="F5588" s="27">
        <v>7317.70166015625</v>
      </c>
      <c r="G5588" s="27">
        <v>7030.20361328125</v>
      </c>
      <c r="H5588" s="27">
        <v>5317.4375</v>
      </c>
      <c r="I5588" s="27">
        <v>6634.21484375</v>
      </c>
      <c r="J5588" s="27">
        <f t="shared" si="783"/>
        <v>6971.0368580514341</v>
      </c>
      <c r="K5588" s="28">
        <v>0.99328631162643433</v>
      </c>
      <c r="L5588" s="28">
        <v>0.99973851442337036</v>
      </c>
      <c r="M5588" s="27">
        <v>6545.20947265625</v>
      </c>
      <c r="N5588" s="27">
        <v>4095.8999982398341</v>
      </c>
      <c r="O5588" s="66">
        <f t="shared" si="784"/>
        <v>6636.9161684882401</v>
      </c>
      <c r="P5588" s="66">
        <f t="shared" si="785"/>
        <v>6678.1864861955755</v>
      </c>
      <c r="Q5588" s="66">
        <f t="shared" si="786"/>
        <v>6300.2785252146086</v>
      </c>
      <c r="R5588" s="66">
        <f t="shared" si="787"/>
        <v>6632.6419158965246</v>
      </c>
      <c r="S5588" s="67">
        <f>E5588/INDEX('CCG overall weighted population'!$F$4:$F$195,MATCH(A5588,'CCG overall weighted population'!$A$4:$A$195,0))*INDEX('CCG overall weighted population'!$T$4:$T$195,MATCH(A5588,'CCG overall weighted population'!$A$4:$A$195,0))</f>
        <v>0</v>
      </c>
      <c r="T5588" s="66">
        <f t="shared" si="788"/>
        <v>8324.6221799676314</v>
      </c>
      <c r="U5588" s="66">
        <f t="shared" si="789"/>
        <v>8324.6221799676314</v>
      </c>
      <c r="V5588" s="81">
        <f t="shared" si="790"/>
        <v>6629.5971217150482</v>
      </c>
      <c r="W5588" s="110">
        <f t="shared" si="791"/>
        <v>1.0180844809039387</v>
      </c>
    </row>
    <row r="5589" spans="1:23" x14ac:dyDescent="0.2">
      <c r="A5589" s="31" t="s">
        <v>174</v>
      </c>
      <c r="B5589" s="25" t="s">
        <v>217</v>
      </c>
      <c r="C5589" s="53" t="s">
        <v>4020</v>
      </c>
      <c r="D5589" s="25" t="s">
        <v>4019</v>
      </c>
      <c r="E5589" s="97">
        <v>5143.166015625</v>
      </c>
      <c r="F5589" s="27">
        <v>6228.99853515625</v>
      </c>
      <c r="G5589" s="27">
        <v>5891.42822265625</v>
      </c>
      <c r="H5589" s="27">
        <v>3334.43994140625</v>
      </c>
      <c r="I5589" s="27">
        <v>3601.76904296875</v>
      </c>
      <c r="J5589" s="27">
        <f t="shared" si="783"/>
        <v>5664.1294962907659</v>
      </c>
      <c r="K5589" s="28">
        <v>0.99328631162643433</v>
      </c>
      <c r="L5589" s="28">
        <v>0.99973851442337036</v>
      </c>
      <c r="M5589" s="27">
        <v>5672.10693359375</v>
      </c>
      <c r="N5589" s="27">
        <v>3143.5409188753461</v>
      </c>
      <c r="O5589" s="66">
        <f t="shared" si="784"/>
        <v>5374.330005481449</v>
      </c>
      <c r="P5589" s="66">
        <f t="shared" si="785"/>
        <v>5407.7491870952508</v>
      </c>
      <c r="Q5589" s="66">
        <f t="shared" si="786"/>
        <v>5419.2503321219101</v>
      </c>
      <c r="R5589" s="66">
        <f t="shared" si="787"/>
        <v>5409.1352777899965</v>
      </c>
      <c r="S5589" s="67">
        <f>E5589/INDEX('CCG overall weighted population'!$F$4:$F$195,MATCH(A5589,'CCG overall weighted population'!$A$4:$A$195,0))*INDEX('CCG overall weighted population'!$T$4:$T$195,MATCH(A5589,'CCG overall weighted population'!$A$4:$A$195,0))</f>
        <v>0</v>
      </c>
      <c r="T5589" s="66">
        <f t="shared" si="788"/>
        <v>6789.00023232288</v>
      </c>
      <c r="U5589" s="66">
        <f t="shared" si="789"/>
        <v>6789.00023232288</v>
      </c>
      <c r="V5589" s="81">
        <f t="shared" si="790"/>
        <v>5406.652149071535</v>
      </c>
      <c r="W5589" s="110">
        <f t="shared" si="791"/>
        <v>1.0512303380147678</v>
      </c>
    </row>
    <row r="5590" spans="1:23" x14ac:dyDescent="0.2">
      <c r="A5590" s="31" t="s">
        <v>174</v>
      </c>
      <c r="B5590" s="25" t="s">
        <v>217</v>
      </c>
      <c r="C5590" s="53" t="s">
        <v>4018</v>
      </c>
      <c r="D5590" s="25" t="s">
        <v>2464</v>
      </c>
      <c r="E5590" s="97">
        <v>6667.1669921875</v>
      </c>
      <c r="F5590" s="27">
        <v>6565.51220703125</v>
      </c>
      <c r="G5590" s="27">
        <v>5779.3779296875</v>
      </c>
      <c r="H5590" s="27">
        <v>4545.7421875</v>
      </c>
      <c r="I5590" s="27">
        <v>6678.189453125</v>
      </c>
      <c r="J5590" s="27">
        <f t="shared" si="783"/>
        <v>6217.111274332603</v>
      </c>
      <c r="K5590" s="28">
        <v>0.99328631162643433</v>
      </c>
      <c r="L5590" s="28">
        <v>0.99973851442337036</v>
      </c>
      <c r="M5590" s="27">
        <v>6016.79345703125</v>
      </c>
      <c r="N5590" s="27">
        <v>3661.2748104329216</v>
      </c>
      <c r="O5590" s="66">
        <f t="shared" si="784"/>
        <v>5919.9554013853876</v>
      </c>
      <c r="P5590" s="66">
        <f t="shared" si="785"/>
        <v>5956.7674439102648</v>
      </c>
      <c r="Q5590" s="66">
        <f t="shared" si="786"/>
        <v>5781.2415923714179</v>
      </c>
      <c r="R5590" s="66">
        <f t="shared" si="787"/>
        <v>5935.6134849834389</v>
      </c>
      <c r="S5590" s="67">
        <f>E5590/INDEX('CCG overall weighted population'!$F$4:$F$195,MATCH(A5590,'CCG overall weighted population'!$A$4:$A$195,0))*INDEX('CCG overall weighted population'!$T$4:$T$195,MATCH(A5590,'CCG overall weighted population'!$A$4:$A$195,0))</f>
        <v>0</v>
      </c>
      <c r="T5590" s="66">
        <f t="shared" si="788"/>
        <v>7449.7824992455053</v>
      </c>
      <c r="U5590" s="66">
        <f t="shared" si="789"/>
        <v>7449.7824992455053</v>
      </c>
      <c r="V5590" s="81">
        <f t="shared" si="790"/>
        <v>5932.8886701009633</v>
      </c>
      <c r="W5590" s="110">
        <f t="shared" si="791"/>
        <v>0.88986651707585029</v>
      </c>
    </row>
    <row r="5591" spans="1:23" x14ac:dyDescent="0.2">
      <c r="A5591" s="31" t="s">
        <v>174</v>
      </c>
      <c r="B5591" s="25" t="s">
        <v>217</v>
      </c>
      <c r="C5591" s="53" t="s">
        <v>4017</v>
      </c>
      <c r="D5591" s="25" t="s">
        <v>4016</v>
      </c>
      <c r="E5591" s="97">
        <v>4711.1669921875</v>
      </c>
      <c r="F5591" s="27">
        <v>4204.7890625</v>
      </c>
      <c r="G5591" s="27">
        <v>2953.972412109375</v>
      </c>
      <c r="H5591" s="27">
        <v>2756.28076171875</v>
      </c>
      <c r="I5591" s="27">
        <v>5614.4609375</v>
      </c>
      <c r="J5591" s="27">
        <f t="shared" si="783"/>
        <v>3966.2244723790654</v>
      </c>
      <c r="K5591" s="28">
        <v>0.99328631162643433</v>
      </c>
      <c r="L5591" s="28">
        <v>0.99973851442337036</v>
      </c>
      <c r="M5591" s="27">
        <v>3777.6025390625</v>
      </c>
      <c r="N5591" s="27">
        <v>3169.5752308205829</v>
      </c>
      <c r="O5591" s="66">
        <f t="shared" si="784"/>
        <v>3859.4569422888508</v>
      </c>
      <c r="P5591" s="66">
        <f t="shared" si="785"/>
        <v>3883.4561928658436</v>
      </c>
      <c r="Q5591" s="66">
        <f t="shared" si="786"/>
        <v>3716.7998082383083</v>
      </c>
      <c r="R5591" s="66">
        <f t="shared" si="787"/>
        <v>3863.3711610349405</v>
      </c>
      <c r="S5591" s="67">
        <f>E5591/INDEX('CCG overall weighted population'!$F$4:$F$195,MATCH(A5591,'CCG overall weighted population'!$A$4:$A$195,0))*INDEX('CCG overall weighted population'!$T$4:$T$195,MATCH(A5591,'CCG overall weighted population'!$A$4:$A$195,0))</f>
        <v>0</v>
      </c>
      <c r="T5591" s="66">
        <f t="shared" si="788"/>
        <v>4848.9132482062532</v>
      </c>
      <c r="U5591" s="66">
        <f t="shared" si="789"/>
        <v>4848.9132482062532</v>
      </c>
      <c r="V5591" s="81">
        <f t="shared" si="790"/>
        <v>3861.5976339576218</v>
      </c>
      <c r="W5591" s="110">
        <f t="shared" si="791"/>
        <v>0.81966902051260038</v>
      </c>
    </row>
    <row r="5592" spans="1:23" x14ac:dyDescent="0.2">
      <c r="A5592" s="31" t="s">
        <v>174</v>
      </c>
      <c r="B5592" s="25" t="s">
        <v>217</v>
      </c>
      <c r="C5592" s="53" t="s">
        <v>4015</v>
      </c>
      <c r="D5592" s="25" t="s">
        <v>4014</v>
      </c>
      <c r="E5592" s="97">
        <v>13258.9990234375</v>
      </c>
      <c r="F5592" s="27">
        <v>2871.08837890625</v>
      </c>
      <c r="G5592" s="27">
        <v>2395.814453125</v>
      </c>
      <c r="H5592" s="27">
        <v>8162.54443359375</v>
      </c>
      <c r="I5592" s="27">
        <v>7413.0146484375</v>
      </c>
      <c r="J5592" s="27">
        <f t="shared" si="783"/>
        <v>3822.7785271312373</v>
      </c>
      <c r="K5592" s="28">
        <v>0.99328631162643433</v>
      </c>
      <c r="L5592" s="28">
        <v>0.99973851442337036</v>
      </c>
      <c r="M5592" s="27">
        <v>3497.468017578125</v>
      </c>
      <c r="N5592" s="27">
        <v>8911.5745452936007</v>
      </c>
      <c r="O5592" s="66">
        <f t="shared" si="784"/>
        <v>4301.4516643726729</v>
      </c>
      <c r="P5592" s="66">
        <f t="shared" si="785"/>
        <v>4328.1993695243928</v>
      </c>
      <c r="Q5592" s="66">
        <f t="shared" si="786"/>
        <v>4038.8786703496726</v>
      </c>
      <c r="R5592" s="66">
        <f t="shared" si="787"/>
        <v>4293.3311257109281</v>
      </c>
      <c r="S5592" s="67">
        <f>E5592/INDEX('CCG overall weighted population'!$F$4:$F$195,MATCH(A5592,'CCG overall weighted population'!$A$4:$A$195,0))*INDEX('CCG overall weighted population'!$T$4:$T$195,MATCH(A5592,'CCG overall weighted population'!$A$4:$A$195,0))</f>
        <v>0</v>
      </c>
      <c r="T5592" s="66">
        <f t="shared" si="788"/>
        <v>5388.5555662788438</v>
      </c>
      <c r="U5592" s="66">
        <f t="shared" si="789"/>
        <v>5388.5555662788438</v>
      </c>
      <c r="V5592" s="81">
        <f t="shared" si="790"/>
        <v>4291.3602203316723</v>
      </c>
      <c r="W5592" s="110">
        <f t="shared" si="791"/>
        <v>0.32365642479843121</v>
      </c>
    </row>
    <row r="5593" spans="1:23" x14ac:dyDescent="0.2">
      <c r="A5593" s="31" t="s">
        <v>174</v>
      </c>
      <c r="B5593" s="25" t="s">
        <v>217</v>
      </c>
      <c r="C5593" s="53" t="s">
        <v>4013</v>
      </c>
      <c r="D5593" s="25" t="s">
        <v>4012</v>
      </c>
      <c r="E5593" s="97">
        <v>3064.166748046875</v>
      </c>
      <c r="F5593" s="27">
        <v>2701.91259765625</v>
      </c>
      <c r="G5593" s="27">
        <v>2729.446044921875</v>
      </c>
      <c r="H5593" s="27">
        <v>2858.605224609375</v>
      </c>
      <c r="I5593" s="27">
        <v>2269.6689453125</v>
      </c>
      <c r="J5593" s="27">
        <f t="shared" si="783"/>
        <v>2709.1522072342232</v>
      </c>
      <c r="K5593" s="28">
        <v>0.99328631162643433</v>
      </c>
      <c r="L5593" s="28">
        <v>0.99973851442337036</v>
      </c>
      <c r="M5593" s="27">
        <v>2770.200927734375</v>
      </c>
      <c r="N5593" s="27">
        <v>1951.8099635815208</v>
      </c>
      <c r="O5593" s="66">
        <f t="shared" si="784"/>
        <v>2615.0540574061874</v>
      </c>
      <c r="P5593" s="66">
        <f t="shared" si="785"/>
        <v>2631.3152409184081</v>
      </c>
      <c r="Q5593" s="66">
        <f t="shared" si="786"/>
        <v>2688.36183131909</v>
      </c>
      <c r="R5593" s="66">
        <f t="shared" si="787"/>
        <v>2638.1903605641564</v>
      </c>
      <c r="S5593" s="67">
        <f>E5593/INDEX('CCG overall weighted population'!$F$4:$F$195,MATCH(A5593,'CCG overall weighted population'!$A$4:$A$195,0))*INDEX('CCG overall weighted population'!$T$4:$T$195,MATCH(A5593,'CCG overall weighted population'!$A$4:$A$195,0))</f>
        <v>0</v>
      </c>
      <c r="T5593" s="66">
        <f t="shared" si="788"/>
        <v>3311.1900610664306</v>
      </c>
      <c r="U5593" s="66">
        <f t="shared" si="789"/>
        <v>3311.1900610664306</v>
      </c>
      <c r="V5593" s="81">
        <f t="shared" si="790"/>
        <v>2636.9792674942564</v>
      </c>
      <c r="W5593" s="110">
        <f t="shared" si="791"/>
        <v>0.86058608565447314</v>
      </c>
    </row>
    <row r="5594" spans="1:23" x14ac:dyDescent="0.2">
      <c r="A5594" s="31" t="s">
        <v>174</v>
      </c>
      <c r="B5594" s="25" t="s">
        <v>217</v>
      </c>
      <c r="C5594" s="53" t="s">
        <v>4011</v>
      </c>
      <c r="D5594" s="25" t="s">
        <v>4010</v>
      </c>
      <c r="E5594" s="97">
        <v>6724.66650390625</v>
      </c>
      <c r="F5594" s="27">
        <v>6491.43115234375</v>
      </c>
      <c r="G5594" s="27">
        <v>6636.3916015625</v>
      </c>
      <c r="H5594" s="27">
        <v>5932.9345703125</v>
      </c>
      <c r="I5594" s="27">
        <v>6277.75634765625</v>
      </c>
      <c r="J5594" s="27">
        <f t="shared" si="783"/>
        <v>6408.1331116686115</v>
      </c>
      <c r="K5594" s="28">
        <v>0.99328631162643433</v>
      </c>
      <c r="L5594" s="28">
        <v>0.99973851442337036</v>
      </c>
      <c r="M5594" s="27">
        <v>6005.06640625</v>
      </c>
      <c r="N5594" s="27">
        <v>5384.8101003416268</v>
      </c>
      <c r="O5594" s="66">
        <f t="shared" si="784"/>
        <v>6261.8278230265114</v>
      </c>
      <c r="P5594" s="66">
        <f t="shared" si="785"/>
        <v>6300.7657298983713</v>
      </c>
      <c r="Q5594" s="66">
        <f t="shared" si="786"/>
        <v>5943.040775659163</v>
      </c>
      <c r="R5594" s="66">
        <f t="shared" si="787"/>
        <v>6257.6535676571184</v>
      </c>
      <c r="S5594" s="67">
        <f>E5594/INDEX('CCG overall weighted population'!$F$4:$F$195,MATCH(A5594,'CCG overall weighted population'!$A$4:$A$195,0))*INDEX('CCG overall weighted population'!$T$4:$T$195,MATCH(A5594,'CCG overall weighted population'!$A$4:$A$195,0))</f>
        <v>0</v>
      </c>
      <c r="T5594" s="66">
        <f t="shared" si="788"/>
        <v>7853.9746822485813</v>
      </c>
      <c r="U5594" s="66">
        <f t="shared" si="789"/>
        <v>7853.9746822485813</v>
      </c>
      <c r="V5594" s="81">
        <f t="shared" si="790"/>
        <v>6254.7809163947568</v>
      </c>
      <c r="W5594" s="110">
        <f t="shared" si="791"/>
        <v>0.93012507204059203</v>
      </c>
    </row>
    <row r="5595" spans="1:23" x14ac:dyDescent="0.2">
      <c r="A5595" s="31" t="s">
        <v>174</v>
      </c>
      <c r="B5595" s="25" t="s">
        <v>217</v>
      </c>
      <c r="C5595" s="53" t="s">
        <v>4009</v>
      </c>
      <c r="D5595" s="25" t="s">
        <v>4008</v>
      </c>
      <c r="E5595" s="97">
        <v>3512.91650390625</v>
      </c>
      <c r="F5595" s="27">
        <v>2959.464111328125</v>
      </c>
      <c r="G5595" s="27">
        <v>3101.6865234375</v>
      </c>
      <c r="H5595" s="27">
        <v>4534.77490234375</v>
      </c>
      <c r="I5595" s="27">
        <v>2143.064697265625</v>
      </c>
      <c r="J5595" s="27">
        <f t="shared" si="783"/>
        <v>3170.6431685423117</v>
      </c>
      <c r="K5595" s="28">
        <v>0.99328631162643433</v>
      </c>
      <c r="L5595" s="28">
        <v>0.99973851442337036</v>
      </c>
      <c r="M5595" s="27">
        <v>3144.289794921875</v>
      </c>
      <c r="N5595" s="27">
        <v>2892.6187599244527</v>
      </c>
      <c r="O5595" s="66">
        <f t="shared" si="784"/>
        <v>3120.9243842667875</v>
      </c>
      <c r="P5595" s="66">
        <f t="shared" si="785"/>
        <v>3140.3312198526887</v>
      </c>
      <c r="Q5595" s="66">
        <f t="shared" si="786"/>
        <v>3119.1226914221329</v>
      </c>
      <c r="R5595" s="66">
        <f t="shared" si="787"/>
        <v>3137.7752183555581</v>
      </c>
      <c r="S5595" s="67">
        <f>E5595/INDEX('CCG overall weighted population'!$F$4:$F$195,MATCH(A5595,'CCG overall weighted population'!$A$4:$A$195,0))*INDEX('CCG overall weighted population'!$T$4:$T$195,MATCH(A5595,'CCG overall weighted population'!$A$4:$A$195,0))</f>
        <v>0</v>
      </c>
      <c r="T5595" s="66">
        <f t="shared" si="788"/>
        <v>3938.2185122750961</v>
      </c>
      <c r="U5595" s="66">
        <f t="shared" si="789"/>
        <v>3938.2185122750961</v>
      </c>
      <c r="V5595" s="81">
        <f t="shared" si="790"/>
        <v>3136.3347848376966</v>
      </c>
      <c r="W5595" s="110">
        <f t="shared" si="791"/>
        <v>0.89280083410755517</v>
      </c>
    </row>
    <row r="5596" spans="1:23" x14ac:dyDescent="0.2">
      <c r="A5596" s="31" t="s">
        <v>174</v>
      </c>
      <c r="B5596" s="25" t="s">
        <v>217</v>
      </c>
      <c r="C5596" s="53" t="s">
        <v>4007</v>
      </c>
      <c r="D5596" s="25" t="s">
        <v>4006</v>
      </c>
      <c r="E5596" s="97">
        <v>53.583332061767578</v>
      </c>
      <c r="F5596" s="27">
        <v>32.059650421142578</v>
      </c>
      <c r="G5596" s="27">
        <v>10.624053001403809</v>
      </c>
      <c r="H5596" s="27">
        <v>47.477752685546875</v>
      </c>
      <c r="I5596" s="27">
        <v>6.1768198013305664</v>
      </c>
      <c r="J5596" s="27">
        <f t="shared" si="783"/>
        <v>31.916988515731745</v>
      </c>
      <c r="K5596" s="28">
        <v>0.99328631162643433</v>
      </c>
      <c r="L5596" s="28">
        <v>0.99973851442337036</v>
      </c>
      <c r="M5596" s="27">
        <v>36.116012573242188</v>
      </c>
      <c r="N5596" s="27">
        <v>43.080786492287025</v>
      </c>
      <c r="O5596" s="66">
        <f t="shared" si="784"/>
        <v>32.803012814397981</v>
      </c>
      <c r="P5596" s="66">
        <f t="shared" si="785"/>
        <v>33.006991699506663</v>
      </c>
      <c r="Q5596" s="66">
        <f t="shared" si="786"/>
        <v>36.812489965146675</v>
      </c>
      <c r="R5596" s="66">
        <f t="shared" si="787"/>
        <v>33.465621316179607</v>
      </c>
      <c r="S5596" s="67">
        <f>E5596/INDEX('CCG overall weighted population'!$F$4:$F$195,MATCH(A5596,'CCG overall weighted population'!$A$4:$A$195,0))*INDEX('CCG overall weighted population'!$T$4:$T$195,MATCH(A5596,'CCG overall weighted population'!$A$4:$A$195,0))</f>
        <v>0</v>
      </c>
      <c r="T5596" s="66">
        <f t="shared" si="788"/>
        <v>42.002667565600049</v>
      </c>
      <c r="U5596" s="66">
        <f t="shared" si="789"/>
        <v>42.002667565600049</v>
      </c>
      <c r="V5596" s="81">
        <f t="shared" si="790"/>
        <v>33.450258519521043</v>
      </c>
      <c r="W5596" s="110">
        <f t="shared" si="791"/>
        <v>0.62426611471197124</v>
      </c>
    </row>
    <row r="5597" spans="1:23" x14ac:dyDescent="0.2">
      <c r="A5597" s="31" t="s">
        <v>175</v>
      </c>
      <c r="B5597" s="25" t="s">
        <v>251</v>
      </c>
      <c r="C5597" s="53" t="s">
        <v>4005</v>
      </c>
      <c r="D5597" s="25" t="s">
        <v>4004</v>
      </c>
      <c r="E5597" s="97">
        <v>8775.083984375</v>
      </c>
      <c r="F5597" s="27">
        <v>13286.2666015625</v>
      </c>
      <c r="G5597" s="27">
        <v>18038.14453125</v>
      </c>
      <c r="H5597" s="27">
        <v>7398.21875</v>
      </c>
      <c r="I5597" s="27">
        <v>5261.89990234375</v>
      </c>
      <c r="J5597" s="27">
        <f t="shared" si="783"/>
        <v>12374.3885096263</v>
      </c>
      <c r="K5597" s="28">
        <v>0.97567909955978394</v>
      </c>
      <c r="L5597" s="28">
        <v>1.0007716417312622</v>
      </c>
      <c r="M5597" s="27">
        <v>11971.57421875</v>
      </c>
      <c r="N5597" s="27">
        <v>4992.4974333029759</v>
      </c>
      <c r="O5597" s="66">
        <f t="shared" si="784"/>
        <v>11361.957155080505</v>
      </c>
      <c r="P5597" s="66">
        <f t="shared" si="785"/>
        <v>11432.609182266517</v>
      </c>
      <c r="Q5597" s="66">
        <f t="shared" si="786"/>
        <v>11273.666540205299</v>
      </c>
      <c r="R5597" s="66">
        <f t="shared" si="787"/>
        <v>11413.45379237718</v>
      </c>
      <c r="S5597" s="67">
        <f>E5597/INDEX('CCG overall weighted population'!$F$4:$F$195,MATCH(A5597,'CCG overall weighted population'!$A$4:$A$195,0))*INDEX('CCG overall weighted population'!$T$4:$T$195,MATCH(A5597,'CCG overall weighted population'!$A$4:$A$195,0))</f>
        <v>0</v>
      </c>
      <c r="T5597" s="66">
        <f t="shared" si="788"/>
        <v>14325.014344938601</v>
      </c>
      <c r="U5597" s="66">
        <f t="shared" si="789"/>
        <v>14325.014344938601</v>
      </c>
      <c r="V5597" s="81">
        <f t="shared" si="790"/>
        <v>11408.214308904648</v>
      </c>
      <c r="W5597" s="110">
        <f t="shared" si="791"/>
        <v>1.3000689599345403</v>
      </c>
    </row>
    <row r="5598" spans="1:23" x14ac:dyDescent="0.2">
      <c r="A5598" s="31" t="s">
        <v>175</v>
      </c>
      <c r="B5598" s="25" t="s">
        <v>251</v>
      </c>
      <c r="C5598" s="53" t="s">
        <v>4003</v>
      </c>
      <c r="D5598" s="25" t="s">
        <v>4002</v>
      </c>
      <c r="E5598" s="97">
        <v>8140.75</v>
      </c>
      <c r="F5598" s="27">
        <v>6680.8203125</v>
      </c>
      <c r="G5598" s="27">
        <v>7050.3232421875</v>
      </c>
      <c r="H5598" s="27">
        <v>9403.2841796875</v>
      </c>
      <c r="I5598" s="27">
        <v>7392.97509765625</v>
      </c>
      <c r="J5598" s="27">
        <f t="shared" si="783"/>
        <v>7142.1646909242036</v>
      </c>
      <c r="K5598" s="28">
        <v>0.97567909955978394</v>
      </c>
      <c r="L5598" s="28">
        <v>1.0007716417312622</v>
      </c>
      <c r="M5598" s="27">
        <v>7172.57568359375</v>
      </c>
      <c r="N5598" s="27">
        <v>8062.6673027224151</v>
      </c>
      <c r="O5598" s="66">
        <f t="shared" si="784"/>
        <v>7063.7187879716002</v>
      </c>
      <c r="P5598" s="66">
        <f t="shared" si="785"/>
        <v>7107.6430912435017</v>
      </c>
      <c r="Q5598" s="66">
        <f t="shared" si="786"/>
        <v>7261.5848455066171</v>
      </c>
      <c r="R5598" s="66">
        <f t="shared" si="787"/>
        <v>7126.1957860075809</v>
      </c>
      <c r="S5598" s="67">
        <f>E5598/INDEX('CCG overall weighted population'!$F$4:$F$195,MATCH(A5598,'CCG overall weighted population'!$A$4:$A$195,0))*INDEX('CCG overall weighted population'!$T$4:$T$195,MATCH(A5598,'CCG overall weighted population'!$A$4:$A$195,0))</f>
        <v>0</v>
      </c>
      <c r="T5598" s="66">
        <f t="shared" si="788"/>
        <v>8944.0811446206335</v>
      </c>
      <c r="U5598" s="66">
        <f t="shared" si="789"/>
        <v>8944.0811446206335</v>
      </c>
      <c r="V5598" s="81">
        <f t="shared" si="790"/>
        <v>7122.9244199757004</v>
      </c>
      <c r="W5598" s="110">
        <f t="shared" si="791"/>
        <v>0.87497152227690334</v>
      </c>
    </row>
    <row r="5599" spans="1:23" x14ac:dyDescent="0.2">
      <c r="A5599" s="31" t="s">
        <v>175</v>
      </c>
      <c r="B5599" s="25" t="s">
        <v>251</v>
      </c>
      <c r="C5599" s="53" t="s">
        <v>4001</v>
      </c>
      <c r="D5599" s="25" t="s">
        <v>4000</v>
      </c>
      <c r="E5599" s="97">
        <v>9294.25</v>
      </c>
      <c r="F5599" s="27">
        <v>9070.32421875</v>
      </c>
      <c r="G5599" s="27">
        <v>14727.2353515625</v>
      </c>
      <c r="H5599" s="27">
        <v>15948.8193359375</v>
      </c>
      <c r="I5599" s="27">
        <v>8769.5791015625</v>
      </c>
      <c r="J5599" s="27">
        <f t="shared" si="783"/>
        <v>10451.401662377804</v>
      </c>
      <c r="K5599" s="28">
        <v>0.97567909955978394</v>
      </c>
      <c r="L5599" s="28">
        <v>1.0007716417312622</v>
      </c>
      <c r="M5599" s="27">
        <v>10155.3837890625</v>
      </c>
      <c r="N5599" s="27">
        <v>8741.1236370219995</v>
      </c>
      <c r="O5599" s="66">
        <f t="shared" si="784"/>
        <v>10038.0857441925</v>
      </c>
      <c r="P5599" s="66">
        <f t="shared" si="785"/>
        <v>10100.505545395243</v>
      </c>
      <c r="Q5599" s="66">
        <f t="shared" si="786"/>
        <v>10013.95777385845</v>
      </c>
      <c r="R5599" s="66">
        <f t="shared" si="787"/>
        <v>10090.075013435155</v>
      </c>
      <c r="S5599" s="67">
        <f>E5599/INDEX('CCG overall weighted population'!$F$4:$F$195,MATCH(A5599,'CCG overall weighted population'!$A$4:$A$195,0))*INDEX('CCG overall weighted population'!$T$4:$T$195,MATCH(A5599,'CCG overall weighted population'!$A$4:$A$195,0))</f>
        <v>0</v>
      </c>
      <c r="T5599" s="66">
        <f t="shared" si="788"/>
        <v>12664.04297404707</v>
      </c>
      <c r="U5599" s="66">
        <f t="shared" si="789"/>
        <v>12664.04297404707</v>
      </c>
      <c r="V5599" s="81">
        <f t="shared" si="790"/>
        <v>10085.443042935143</v>
      </c>
      <c r="W5599" s="110">
        <f t="shared" si="791"/>
        <v>1.0851271531253348</v>
      </c>
    </row>
    <row r="5600" spans="1:23" x14ac:dyDescent="0.2">
      <c r="A5600" s="31" t="s">
        <v>175</v>
      </c>
      <c r="B5600" s="25" t="s">
        <v>251</v>
      </c>
      <c r="C5600" s="53" t="s">
        <v>3999</v>
      </c>
      <c r="D5600" s="25" t="s">
        <v>3998</v>
      </c>
      <c r="E5600" s="97">
        <v>18022.66796875</v>
      </c>
      <c r="F5600" s="27">
        <v>24244.568359375</v>
      </c>
      <c r="G5600" s="27">
        <v>29687.5</v>
      </c>
      <c r="H5600" s="27">
        <v>19769.451171875</v>
      </c>
      <c r="I5600" s="27">
        <v>12506.7080078125</v>
      </c>
      <c r="J5600" s="27">
        <f t="shared" si="783"/>
        <v>23434.041972684357</v>
      </c>
      <c r="K5600" s="28">
        <v>0.97567909955978394</v>
      </c>
      <c r="L5600" s="28">
        <v>1.0007716417312622</v>
      </c>
      <c r="M5600" s="27">
        <v>23544.13671875</v>
      </c>
      <c r="N5600" s="27">
        <v>11889.748086828966</v>
      </c>
      <c r="O5600" s="66">
        <f t="shared" si="784"/>
        <v>21754.526101447296</v>
      </c>
      <c r="P5600" s="66">
        <f t="shared" si="785"/>
        <v>21889.802211765225</v>
      </c>
      <c r="Q5600" s="66">
        <f t="shared" si="786"/>
        <v>22378.697855557897</v>
      </c>
      <c r="R5600" s="66">
        <f t="shared" si="787"/>
        <v>21948.722754110549</v>
      </c>
      <c r="S5600" s="67">
        <f>E5600/INDEX('CCG overall weighted population'!$F$4:$F$195,MATCH(A5600,'CCG overall weighted population'!$A$4:$A$195,0))*INDEX('CCG overall weighted population'!$T$4:$T$195,MATCH(A5600,'CCG overall weighted population'!$A$4:$A$195,0))</f>
        <v>0</v>
      </c>
      <c r="T5600" s="66">
        <f t="shared" si="788"/>
        <v>27547.819794539839</v>
      </c>
      <c r="U5600" s="66">
        <f t="shared" si="789"/>
        <v>27547.819794539839</v>
      </c>
      <c r="V5600" s="81">
        <f t="shared" si="790"/>
        <v>21938.646928492348</v>
      </c>
      <c r="W5600" s="110">
        <f t="shared" si="791"/>
        <v>1.2172807581281735</v>
      </c>
    </row>
    <row r="5601" spans="1:23" x14ac:dyDescent="0.2">
      <c r="A5601" s="31" t="s">
        <v>175</v>
      </c>
      <c r="B5601" s="25" t="s">
        <v>251</v>
      </c>
      <c r="C5601" s="53" t="s">
        <v>3997</v>
      </c>
      <c r="D5601" s="25" t="s">
        <v>3996</v>
      </c>
      <c r="E5601" s="97">
        <v>32214.9140625</v>
      </c>
      <c r="F5601" s="27">
        <v>36666.1015625</v>
      </c>
      <c r="G5601" s="27">
        <v>35510.33203125</v>
      </c>
      <c r="H5601" s="27">
        <v>26382.056640625</v>
      </c>
      <c r="I5601" s="27">
        <v>35103.9921875</v>
      </c>
      <c r="J5601" s="27">
        <f t="shared" si="783"/>
        <v>34985.77320292985</v>
      </c>
      <c r="K5601" s="28">
        <v>0.97567909955978394</v>
      </c>
      <c r="L5601" s="28">
        <v>1.0007716417312622</v>
      </c>
      <c r="M5601" s="27">
        <v>33730.46875</v>
      </c>
      <c r="N5601" s="27">
        <v>27391.797876762819</v>
      </c>
      <c r="O5601" s="66">
        <f t="shared" si="784"/>
        <v>33419.72756784744</v>
      </c>
      <c r="P5601" s="66">
        <f t="shared" si="785"/>
        <v>33627.541368625316</v>
      </c>
      <c r="Q5601" s="66">
        <f t="shared" si="786"/>
        <v>33096.601662676279</v>
      </c>
      <c r="R5601" s="66">
        <f t="shared" si="787"/>
        <v>33563.553775722045</v>
      </c>
      <c r="S5601" s="67">
        <f>E5601/INDEX('CCG overall weighted population'!$F$4:$F$195,MATCH(A5601,'CCG overall weighted population'!$A$4:$A$195,0))*INDEX('CCG overall weighted population'!$T$4:$T$195,MATCH(A5601,'CCG overall weighted population'!$A$4:$A$195,0))</f>
        <v>0</v>
      </c>
      <c r="T5601" s="66">
        <f t="shared" si="788"/>
        <v>42125.58249681197</v>
      </c>
      <c r="U5601" s="66">
        <f t="shared" si="789"/>
        <v>42125.58249681197</v>
      </c>
      <c r="V5601" s="81">
        <f t="shared" si="790"/>
        <v>33548.146021988039</v>
      </c>
      <c r="W5601" s="110">
        <f t="shared" si="791"/>
        <v>1.0413855507080181</v>
      </c>
    </row>
    <row r="5602" spans="1:23" x14ac:dyDescent="0.2">
      <c r="A5602" s="31" t="s">
        <v>175</v>
      </c>
      <c r="B5602" s="25" t="s">
        <v>251</v>
      </c>
      <c r="C5602" s="53" t="s">
        <v>3995</v>
      </c>
      <c r="D5602" s="25" t="s">
        <v>3994</v>
      </c>
      <c r="E5602" s="97">
        <v>12361.83203125</v>
      </c>
      <c r="F5602" s="27">
        <v>14569.9990234375</v>
      </c>
      <c r="G5602" s="27">
        <v>15433.681640625</v>
      </c>
      <c r="H5602" s="27">
        <v>11915.109375</v>
      </c>
      <c r="I5602" s="27">
        <v>13914.876953125</v>
      </c>
      <c r="J5602" s="27">
        <f t="shared" si="783"/>
        <v>14200.251906776422</v>
      </c>
      <c r="K5602" s="28">
        <v>0.97567909955978394</v>
      </c>
      <c r="L5602" s="28">
        <v>1.0007716417312622</v>
      </c>
      <c r="M5602" s="27">
        <v>15232.095703125</v>
      </c>
      <c r="N5602" s="27">
        <v>10459.577846033104</v>
      </c>
      <c r="O5602" s="66">
        <f t="shared" si="784"/>
        <v>13500.328628632478</v>
      </c>
      <c r="P5602" s="66">
        <f t="shared" si="785"/>
        <v>13584.277685319752</v>
      </c>
      <c r="Q5602" s="66">
        <f t="shared" si="786"/>
        <v>14754.84391741581</v>
      </c>
      <c r="R5602" s="66">
        <f t="shared" si="787"/>
        <v>13725.35154867263</v>
      </c>
      <c r="S5602" s="67">
        <f>E5602/INDEX('CCG overall weighted population'!$F$4:$F$195,MATCH(A5602,'CCG overall weighted population'!$A$4:$A$195,0))*INDEX('CCG overall weighted population'!$T$4:$T$195,MATCH(A5602,'CCG overall weighted population'!$A$4:$A$195,0))</f>
        <v>0</v>
      </c>
      <c r="T5602" s="66">
        <f t="shared" si="788"/>
        <v>17226.674887436482</v>
      </c>
      <c r="U5602" s="66">
        <f t="shared" si="789"/>
        <v>17226.674887436482</v>
      </c>
      <c r="V5602" s="81">
        <f t="shared" si="790"/>
        <v>13719.050760681355</v>
      </c>
      <c r="W5602" s="110">
        <f t="shared" si="791"/>
        <v>1.1097910670522286</v>
      </c>
    </row>
    <row r="5603" spans="1:23" x14ac:dyDescent="0.2">
      <c r="A5603" s="31" t="s">
        <v>175</v>
      </c>
      <c r="B5603" s="25" t="s">
        <v>251</v>
      </c>
      <c r="C5603" s="53" t="s">
        <v>3993</v>
      </c>
      <c r="D5603" s="25" t="s">
        <v>3992</v>
      </c>
      <c r="E5603" s="97">
        <v>11419.4169921875</v>
      </c>
      <c r="F5603" s="27">
        <v>16454.923828125</v>
      </c>
      <c r="G5603" s="27">
        <v>20151.884765625</v>
      </c>
      <c r="H5603" s="27">
        <v>10880.171875</v>
      </c>
      <c r="I5603" s="27">
        <v>8358.982421875</v>
      </c>
      <c r="J5603" s="27">
        <f t="shared" si="783"/>
        <v>15519.35201450404</v>
      </c>
      <c r="K5603" s="28">
        <v>0.97567909955978394</v>
      </c>
      <c r="L5603" s="28">
        <v>1.0007716417312622</v>
      </c>
      <c r="M5603" s="27">
        <v>14844.6630859375</v>
      </c>
      <c r="N5603" s="27">
        <v>7485.4583175075568</v>
      </c>
      <c r="O5603" s="66">
        <f t="shared" si="784"/>
        <v>14369.136458539984</v>
      </c>
      <c r="P5603" s="66">
        <f t="shared" si="785"/>
        <v>14458.48802058617</v>
      </c>
      <c r="Q5603" s="66">
        <f t="shared" si="786"/>
        <v>14108.742609094506</v>
      </c>
      <c r="R5603" s="66">
        <f t="shared" si="787"/>
        <v>14416.337533893315</v>
      </c>
      <c r="S5603" s="67">
        <f>E5603/INDEX('CCG overall weighted population'!$F$4:$F$195,MATCH(A5603,'CCG overall weighted population'!$A$4:$A$195,0))*INDEX('CCG overall weighted population'!$T$4:$T$195,MATCH(A5603,'CCG overall weighted population'!$A$4:$A$195,0))</f>
        <v>0</v>
      </c>
      <c r="T5603" s="66">
        <f t="shared" si="788"/>
        <v>18093.930700663568</v>
      </c>
      <c r="U5603" s="66">
        <f t="shared" si="789"/>
        <v>18093.930700663568</v>
      </c>
      <c r="V5603" s="81">
        <f t="shared" si="790"/>
        <v>14409.719540460534</v>
      </c>
      <c r="W5603" s="110">
        <f t="shared" si="791"/>
        <v>1.2618612272692051</v>
      </c>
    </row>
    <row r="5604" spans="1:23" x14ac:dyDescent="0.2">
      <c r="A5604" s="31" t="s">
        <v>175</v>
      </c>
      <c r="B5604" s="25" t="s">
        <v>251</v>
      </c>
      <c r="C5604" s="53" t="s">
        <v>3991</v>
      </c>
      <c r="D5604" s="25" t="s">
        <v>3990</v>
      </c>
      <c r="E5604" s="97">
        <v>8055.5</v>
      </c>
      <c r="F5604" s="27">
        <v>10620.6103515625</v>
      </c>
      <c r="G5604" s="27">
        <v>12570.4052734375</v>
      </c>
      <c r="H5604" s="27">
        <v>6416.59326171875</v>
      </c>
      <c r="I5604" s="27">
        <v>5916.970703125</v>
      </c>
      <c r="J5604" s="27">
        <f t="shared" si="783"/>
        <v>9919.7155652554939</v>
      </c>
      <c r="K5604" s="28">
        <v>0.97567909955978394</v>
      </c>
      <c r="L5604" s="28">
        <v>1.0007716417312622</v>
      </c>
      <c r="M5604" s="27">
        <v>9737.212890625</v>
      </c>
      <c r="N5604" s="27">
        <v>5583.4994919159162</v>
      </c>
      <c r="O5604" s="66">
        <f t="shared" si="784"/>
        <v>9262.5254514376375</v>
      </c>
      <c r="P5604" s="66">
        <f t="shared" si="785"/>
        <v>9320.1225881873979</v>
      </c>
      <c r="Q5604" s="66">
        <f t="shared" si="786"/>
        <v>9321.8415507540922</v>
      </c>
      <c r="R5604" s="66">
        <f t="shared" si="787"/>
        <v>9320.3297534750964</v>
      </c>
      <c r="S5604" s="67">
        <f>E5604/INDEX('CCG overall weighted population'!$F$4:$F$195,MATCH(A5604,'CCG overall weighted population'!$A$4:$A$195,0))*INDEX('CCG overall weighted population'!$T$4:$T$195,MATCH(A5604,'CCG overall weighted population'!$A$4:$A$195,0))</f>
        <v>0</v>
      </c>
      <c r="T5604" s="66">
        <f t="shared" si="788"/>
        <v>11697.936474519225</v>
      </c>
      <c r="U5604" s="66">
        <f t="shared" si="789"/>
        <v>11697.936474519225</v>
      </c>
      <c r="V5604" s="81">
        <f t="shared" si="790"/>
        <v>9316.0511438105514</v>
      </c>
      <c r="W5604" s="110">
        <f t="shared" si="791"/>
        <v>1.156483290150897</v>
      </c>
    </row>
    <row r="5605" spans="1:23" x14ac:dyDescent="0.2">
      <c r="A5605" s="31" t="s">
        <v>175</v>
      </c>
      <c r="B5605" s="25" t="s">
        <v>251</v>
      </c>
      <c r="C5605" s="53" t="s">
        <v>3989</v>
      </c>
      <c r="D5605" s="25" t="s">
        <v>3988</v>
      </c>
      <c r="E5605" s="97">
        <v>18449.25</v>
      </c>
      <c r="F5605" s="27">
        <v>17937.349609375</v>
      </c>
      <c r="G5605" s="27">
        <v>17362.03515625</v>
      </c>
      <c r="H5605" s="27">
        <v>18343.453125</v>
      </c>
      <c r="I5605" s="27">
        <v>22357.4609375</v>
      </c>
      <c r="J5605" s="27">
        <f t="shared" si="783"/>
        <v>18145.451675451302</v>
      </c>
      <c r="K5605" s="28">
        <v>0.97567909955978394</v>
      </c>
      <c r="L5605" s="28">
        <v>1.0007716417312622</v>
      </c>
      <c r="M5605" s="27">
        <v>17879.22265625</v>
      </c>
      <c r="N5605" s="27">
        <v>15529.099026798602</v>
      </c>
      <c r="O5605" s="66">
        <f t="shared" si="784"/>
        <v>17462.330165258667</v>
      </c>
      <c r="P5605" s="66">
        <f t="shared" si="785"/>
        <v>17570.916125294196</v>
      </c>
      <c r="Q5605" s="66">
        <f t="shared" si="786"/>
        <v>17644.210293304859</v>
      </c>
      <c r="R5605" s="66">
        <f t="shared" si="787"/>
        <v>17579.749364421539</v>
      </c>
      <c r="S5605" s="67">
        <f>E5605/INDEX('CCG overall weighted population'!$F$4:$F$195,MATCH(A5605,'CCG overall weighted population'!$A$4:$A$195,0))*INDEX('CCG overall weighted population'!$T$4:$T$195,MATCH(A5605,'CCG overall weighted population'!$A$4:$A$195,0))</f>
        <v>0</v>
      </c>
      <c r="T5605" s="66">
        <f t="shared" si="788"/>
        <v>22064.325699023389</v>
      </c>
      <c r="U5605" s="66">
        <f t="shared" si="789"/>
        <v>22064.325699023389</v>
      </c>
      <c r="V5605" s="81">
        <f t="shared" si="790"/>
        <v>17571.679168675208</v>
      </c>
      <c r="W5605" s="110">
        <f t="shared" si="791"/>
        <v>0.95243325168639414</v>
      </c>
    </row>
    <row r="5606" spans="1:23" x14ac:dyDescent="0.2">
      <c r="A5606" s="31" t="s">
        <v>175</v>
      </c>
      <c r="B5606" s="25" t="s">
        <v>251</v>
      </c>
      <c r="C5606" s="53" t="s">
        <v>3987</v>
      </c>
      <c r="D5606" s="25" t="s">
        <v>3986</v>
      </c>
      <c r="E5606" s="97">
        <v>12115.166015625</v>
      </c>
      <c r="F5606" s="27">
        <v>12385.634765625</v>
      </c>
      <c r="G5606" s="27">
        <v>10139.96875</v>
      </c>
      <c r="H5606" s="27">
        <v>10154.6640625</v>
      </c>
      <c r="I5606" s="27">
        <v>14334.8271484375</v>
      </c>
      <c r="J5606" s="27">
        <f t="shared" si="783"/>
        <v>11988.482438189563</v>
      </c>
      <c r="K5606" s="28">
        <v>0.97567909955978394</v>
      </c>
      <c r="L5606" s="28">
        <v>1.0007716417312622</v>
      </c>
      <c r="M5606" s="27">
        <v>11468.9931640625</v>
      </c>
      <c r="N5606" s="27">
        <v>8275.1061425201315</v>
      </c>
      <c r="O5606" s="66">
        <f t="shared" si="784"/>
        <v>11343.351640856019</v>
      </c>
      <c r="P5606" s="66">
        <f t="shared" si="785"/>
        <v>11413.887973423678</v>
      </c>
      <c r="Q5606" s="66">
        <f t="shared" si="786"/>
        <v>11149.604461908262</v>
      </c>
      <c r="R5606" s="66">
        <f t="shared" si="787"/>
        <v>11382.037152028304</v>
      </c>
      <c r="S5606" s="67">
        <f>E5606/INDEX('CCG overall weighted population'!$F$4:$F$195,MATCH(A5606,'CCG overall weighted population'!$A$4:$A$195,0))*INDEX('CCG overall weighted population'!$T$4:$T$195,MATCH(A5606,'CCG overall weighted population'!$A$4:$A$195,0))</f>
        <v>0</v>
      </c>
      <c r="T5606" s="66">
        <f t="shared" si="788"/>
        <v>14285.583351318772</v>
      </c>
      <c r="U5606" s="66">
        <f t="shared" si="789"/>
        <v>14285.583351318772</v>
      </c>
      <c r="V5606" s="81">
        <f t="shared" si="790"/>
        <v>11376.812090743029</v>
      </c>
      <c r="W5606" s="110">
        <f t="shared" si="791"/>
        <v>0.9390554018054964</v>
      </c>
    </row>
    <row r="5607" spans="1:23" x14ac:dyDescent="0.2">
      <c r="A5607" s="31" t="s">
        <v>175</v>
      </c>
      <c r="B5607" s="25" t="s">
        <v>251</v>
      </c>
      <c r="C5607" s="53" t="s">
        <v>3985</v>
      </c>
      <c r="D5607" s="25" t="s">
        <v>3984</v>
      </c>
      <c r="E5607" s="97">
        <v>17570.41796875</v>
      </c>
      <c r="F5607" s="27">
        <v>19769.814453125</v>
      </c>
      <c r="G5607" s="27">
        <v>30228.322265625</v>
      </c>
      <c r="H5607" s="27">
        <v>24223.14453125</v>
      </c>
      <c r="I5607" s="27">
        <v>17551.248046875</v>
      </c>
      <c r="J5607" s="27">
        <f t="shared" si="783"/>
        <v>21015.537812368639</v>
      </c>
      <c r="K5607" s="28">
        <v>0.97567909955978394</v>
      </c>
      <c r="L5607" s="28">
        <v>1.0007716417312622</v>
      </c>
      <c r="M5607" s="27">
        <v>21485.140625</v>
      </c>
      <c r="N5607" s="27">
        <v>15232.184712317518</v>
      </c>
      <c r="O5607" s="66">
        <f t="shared" si="784"/>
        <v>19955.537987924799</v>
      </c>
      <c r="P5607" s="66">
        <f t="shared" si="785"/>
        <v>20079.627455363418</v>
      </c>
      <c r="Q5607" s="66">
        <f t="shared" si="786"/>
        <v>20859.845033731752</v>
      </c>
      <c r="R5607" s="66">
        <f t="shared" si="787"/>
        <v>20173.657425661768</v>
      </c>
      <c r="S5607" s="67">
        <f>E5607/INDEX('CCG overall weighted population'!$F$4:$F$195,MATCH(A5607,'CCG overall weighted population'!$A$4:$A$195,0))*INDEX('CCG overall weighted population'!$T$4:$T$195,MATCH(A5607,'CCG overall weighted population'!$A$4:$A$195,0))</f>
        <v>0</v>
      </c>
      <c r="T5607" s="66">
        <f t="shared" si="788"/>
        <v>25319.937090864751</v>
      </c>
      <c r="U5607" s="66">
        <f t="shared" si="789"/>
        <v>25319.937090864751</v>
      </c>
      <c r="V5607" s="81">
        <f t="shared" si="790"/>
        <v>20164.396465168556</v>
      </c>
      <c r="W5607" s="110">
        <f t="shared" si="791"/>
        <v>1.1476332834558687</v>
      </c>
    </row>
    <row r="5608" spans="1:23" x14ac:dyDescent="0.2">
      <c r="A5608" s="31" t="s">
        <v>175</v>
      </c>
      <c r="B5608" s="25" t="s">
        <v>251</v>
      </c>
      <c r="C5608" s="53" t="s">
        <v>3983</v>
      </c>
      <c r="D5608" s="25" t="s">
        <v>3982</v>
      </c>
      <c r="E5608" s="97">
        <v>7725</v>
      </c>
      <c r="F5608" s="27">
        <v>8769.2880859375</v>
      </c>
      <c r="G5608" s="27">
        <v>10667.9931640625</v>
      </c>
      <c r="H5608" s="27">
        <v>6663.2587890625</v>
      </c>
      <c r="I5608" s="27">
        <v>5916.97509765625</v>
      </c>
      <c r="J5608" s="27">
        <f t="shared" si="783"/>
        <v>8456.6390267813731</v>
      </c>
      <c r="K5608" s="28">
        <v>0.97567909955978394</v>
      </c>
      <c r="L5608" s="28">
        <v>1.0007716417312622</v>
      </c>
      <c r="M5608" s="27">
        <v>8618.369140625</v>
      </c>
      <c r="N5608" s="27">
        <v>5240.3544718585445</v>
      </c>
      <c r="O5608" s="66">
        <f t="shared" si="784"/>
        <v>7943.2844328256333</v>
      </c>
      <c r="P5608" s="66">
        <f t="shared" si="785"/>
        <v>7992.6781367477852</v>
      </c>
      <c r="Q5608" s="66">
        <f t="shared" si="786"/>
        <v>8280.5676737483536</v>
      </c>
      <c r="R5608" s="66">
        <f t="shared" si="787"/>
        <v>8027.3739002936172</v>
      </c>
      <c r="S5608" s="67">
        <f>E5608/INDEX('CCG overall weighted population'!$F$4:$F$195,MATCH(A5608,'CCG overall weighted population'!$A$4:$A$195,0))*INDEX('CCG overall weighted population'!$T$4:$T$195,MATCH(A5608,'CCG overall weighted population'!$A$4:$A$195,0))</f>
        <v>0</v>
      </c>
      <c r="T5608" s="66">
        <f t="shared" si="788"/>
        <v>10075.148887069821</v>
      </c>
      <c r="U5608" s="66">
        <f t="shared" si="789"/>
        <v>10075.148887069821</v>
      </c>
      <c r="V5608" s="81">
        <f t="shared" si="790"/>
        <v>8023.6888375909903</v>
      </c>
      <c r="W5608" s="110">
        <f t="shared" si="791"/>
        <v>1.0386652216946266</v>
      </c>
    </row>
    <row r="5609" spans="1:23" x14ac:dyDescent="0.2">
      <c r="A5609" s="31" t="s">
        <v>175</v>
      </c>
      <c r="B5609" s="25" t="s">
        <v>251</v>
      </c>
      <c r="C5609" s="53" t="s">
        <v>3981</v>
      </c>
      <c r="D5609" s="25" t="s">
        <v>3980</v>
      </c>
      <c r="E5609" s="97">
        <v>4128</v>
      </c>
      <c r="F5609" s="27">
        <v>4293.71728515625</v>
      </c>
      <c r="G5609" s="27">
        <v>5167.177734375</v>
      </c>
      <c r="H5609" s="27">
        <v>2888.9375</v>
      </c>
      <c r="I5609" s="27">
        <v>1746.5205078125</v>
      </c>
      <c r="J5609" s="27">
        <f t="shared" si="783"/>
        <v>4033.1078392414397</v>
      </c>
      <c r="K5609" s="28">
        <v>0.97567909955978394</v>
      </c>
      <c r="L5609" s="28">
        <v>1.0007716417312622</v>
      </c>
      <c r="M5609" s="27">
        <v>4547.74609375</v>
      </c>
      <c r="N5609" s="27">
        <v>2321.0256688831983</v>
      </c>
      <c r="O5609" s="66">
        <f t="shared" si="784"/>
        <v>3770.8822725401883</v>
      </c>
      <c r="P5609" s="66">
        <f t="shared" si="785"/>
        <v>3794.3307394898839</v>
      </c>
      <c r="Q5609" s="66">
        <f t="shared" si="786"/>
        <v>4325.0740512633201</v>
      </c>
      <c r="R5609" s="66">
        <f t="shared" si="787"/>
        <v>3858.2946634333484</v>
      </c>
      <c r="S5609" s="67">
        <f>E5609/INDEX('CCG overall weighted population'!$F$4:$F$195,MATCH(A5609,'CCG overall weighted population'!$A$4:$A$195,0))*INDEX('CCG overall weighted population'!$T$4:$T$195,MATCH(A5609,'CCG overall weighted population'!$A$4:$A$195,0))</f>
        <v>0</v>
      </c>
      <c r="T5609" s="66">
        <f t="shared" si="788"/>
        <v>4842.5417411858789</v>
      </c>
      <c r="U5609" s="66">
        <f t="shared" si="789"/>
        <v>4842.5417411858789</v>
      </c>
      <c r="V5609" s="81">
        <f t="shared" si="790"/>
        <v>3856.5234667834147</v>
      </c>
      <c r="W5609" s="110">
        <f t="shared" si="791"/>
        <v>0.9342353359455946</v>
      </c>
    </row>
    <row r="5610" spans="1:23" x14ac:dyDescent="0.2">
      <c r="A5610" s="31" t="s">
        <v>175</v>
      </c>
      <c r="B5610" s="25" t="s">
        <v>251</v>
      </c>
      <c r="C5610" s="53" t="s">
        <v>3979</v>
      </c>
      <c r="D5610" s="25" t="s">
        <v>3978</v>
      </c>
      <c r="E5610" s="97">
        <v>11519.8330078125</v>
      </c>
      <c r="F5610" s="27">
        <v>12288.0654296875</v>
      </c>
      <c r="G5610" s="27">
        <v>14169.609375</v>
      </c>
      <c r="H5610" s="27">
        <v>13408.7529296875</v>
      </c>
      <c r="I5610" s="27">
        <v>11093.9150390625</v>
      </c>
      <c r="J5610" s="27">
        <f t="shared" si="783"/>
        <v>12526.937076265514</v>
      </c>
      <c r="K5610" s="28">
        <v>0.97567909955978394</v>
      </c>
      <c r="L5610" s="28">
        <v>1.0007716417312622</v>
      </c>
      <c r="M5610" s="27">
        <v>12159.0654296875</v>
      </c>
      <c r="N5610" s="27">
        <v>10001.35104985306</v>
      </c>
      <c r="O5610" s="66">
        <f t="shared" si="784"/>
        <v>11985.095605929844</v>
      </c>
      <c r="P5610" s="66">
        <f t="shared" si="785"/>
        <v>12059.62249324507</v>
      </c>
      <c r="Q5610" s="66">
        <f t="shared" si="786"/>
        <v>11943.293991704057</v>
      </c>
      <c r="R5610" s="66">
        <f t="shared" si="787"/>
        <v>12045.602858404709</v>
      </c>
      <c r="S5610" s="67">
        <f>E5610/INDEX('CCG overall weighted population'!$F$4:$F$195,MATCH(A5610,'CCG overall weighted population'!$A$4:$A$195,0))*INDEX('CCG overall weighted population'!$T$4:$T$195,MATCH(A5610,'CCG overall weighted population'!$A$4:$A$195,0))</f>
        <v>0</v>
      </c>
      <c r="T5610" s="66">
        <f t="shared" si="788"/>
        <v>15118.424000220326</v>
      </c>
      <c r="U5610" s="66">
        <f t="shared" si="789"/>
        <v>15118.424000220326</v>
      </c>
      <c r="V5610" s="81">
        <f t="shared" si="790"/>
        <v>12040.07317928729</v>
      </c>
      <c r="W5610" s="110">
        <f t="shared" si="791"/>
        <v>1.0451603917454337</v>
      </c>
    </row>
    <row r="5611" spans="1:23" x14ac:dyDescent="0.2">
      <c r="A5611" s="31" t="s">
        <v>175</v>
      </c>
      <c r="B5611" s="25" t="s">
        <v>251</v>
      </c>
      <c r="C5611" s="53" t="s">
        <v>3977</v>
      </c>
      <c r="D5611" s="25" t="s">
        <v>3976</v>
      </c>
      <c r="E5611" s="97">
        <v>16328.5</v>
      </c>
      <c r="F5611" s="27">
        <v>18363.04296875</v>
      </c>
      <c r="G5611" s="27">
        <v>19826.91015625</v>
      </c>
      <c r="H5611" s="27">
        <v>13609.0087890625</v>
      </c>
      <c r="I5611" s="27">
        <v>13933.1318359375</v>
      </c>
      <c r="J5611" s="27">
        <f t="shared" si="783"/>
        <v>17559.962102222024</v>
      </c>
      <c r="K5611" s="28">
        <v>0.97567909955978394</v>
      </c>
      <c r="L5611" s="28">
        <v>1.0007716417312622</v>
      </c>
      <c r="M5611" s="27">
        <v>18329.876953125</v>
      </c>
      <c r="N5611" s="27">
        <v>10297.83821027577</v>
      </c>
      <c r="O5611" s="66">
        <f t="shared" si="784"/>
        <v>16437.011466647022</v>
      </c>
      <c r="P5611" s="66">
        <f t="shared" si="785"/>
        <v>16539.221690215683</v>
      </c>
      <c r="Q5611" s="66">
        <f t="shared" si="786"/>
        <v>17526.673078840078</v>
      </c>
      <c r="R5611" s="66">
        <f t="shared" si="787"/>
        <v>16658.226987350357</v>
      </c>
      <c r="S5611" s="67">
        <f>E5611/INDEX('CCG overall weighted population'!$F$4:$F$195,MATCH(A5611,'CCG overall weighted population'!$A$4:$A$195,0))*INDEX('CCG overall weighted population'!$T$4:$T$195,MATCH(A5611,'CCG overall weighted population'!$A$4:$A$195,0))</f>
        <v>0</v>
      </c>
      <c r="T5611" s="66">
        <f t="shared" si="788"/>
        <v>20907.723892868693</v>
      </c>
      <c r="U5611" s="66">
        <f t="shared" si="789"/>
        <v>20907.723892868693</v>
      </c>
      <c r="V5611" s="81">
        <f t="shared" si="790"/>
        <v>16650.579827553709</v>
      </c>
      <c r="W5611" s="110">
        <f t="shared" si="791"/>
        <v>1.0197250101083204</v>
      </c>
    </row>
    <row r="5612" spans="1:23" x14ac:dyDescent="0.2">
      <c r="A5612" s="31" t="s">
        <v>175</v>
      </c>
      <c r="B5612" s="25" t="s">
        <v>251</v>
      </c>
      <c r="C5612" s="53" t="s">
        <v>3975</v>
      </c>
      <c r="D5612" s="25" t="s">
        <v>3974</v>
      </c>
      <c r="E5612" s="97">
        <v>3636.916748046875</v>
      </c>
      <c r="F5612" s="27">
        <v>4210.0087890625</v>
      </c>
      <c r="G5612" s="27">
        <v>4331.26806640625</v>
      </c>
      <c r="H5612" s="27">
        <v>2628.571533203125</v>
      </c>
      <c r="I5612" s="27">
        <v>2747.5478515625</v>
      </c>
      <c r="J5612" s="27">
        <f t="shared" si="783"/>
        <v>3919.8719864086361</v>
      </c>
      <c r="K5612" s="28">
        <v>0.97567909955978394</v>
      </c>
      <c r="L5612" s="28">
        <v>1.0007716417312622</v>
      </c>
      <c r="M5612" s="27">
        <v>4120.30810546875</v>
      </c>
      <c r="N5612" s="27">
        <v>2266.6684068811537</v>
      </c>
      <c r="O5612" s="66">
        <f t="shared" si="784"/>
        <v>3666.0642590692905</v>
      </c>
      <c r="P5612" s="66">
        <f t="shared" si="785"/>
        <v>3688.8609364517265</v>
      </c>
      <c r="Q5612" s="66">
        <f t="shared" si="786"/>
        <v>3934.9441356099906</v>
      </c>
      <c r="R5612" s="66">
        <f t="shared" si="787"/>
        <v>3718.5182994095903</v>
      </c>
      <c r="S5612" s="67">
        <f>E5612/INDEX('CCG overall weighted population'!$F$4:$F$195,MATCH(A5612,'CCG overall weighted population'!$A$4:$A$195,0))*INDEX('CCG overall weighted population'!$T$4:$T$195,MATCH(A5612,'CCG overall weighted population'!$A$4:$A$195,0))</f>
        <v>0</v>
      </c>
      <c r="T5612" s="66">
        <f t="shared" si="788"/>
        <v>4667.1085676568473</v>
      </c>
      <c r="U5612" s="66">
        <f t="shared" si="789"/>
        <v>4667.1085676568473</v>
      </c>
      <c r="V5612" s="81">
        <f t="shared" si="790"/>
        <v>3716.8112687835865</v>
      </c>
      <c r="W5612" s="110">
        <f t="shared" si="791"/>
        <v>1.0219676517972585</v>
      </c>
    </row>
    <row r="5613" spans="1:23" x14ac:dyDescent="0.2">
      <c r="A5613" s="31" t="s">
        <v>175</v>
      </c>
      <c r="B5613" s="25" t="s">
        <v>251</v>
      </c>
      <c r="C5613" s="53" t="s">
        <v>3973</v>
      </c>
      <c r="D5613" s="25" t="s">
        <v>3972</v>
      </c>
      <c r="E5613" s="97">
        <v>23798.416015625</v>
      </c>
      <c r="F5613" s="27">
        <v>20427.4453125</v>
      </c>
      <c r="G5613" s="27">
        <v>24502.087890625</v>
      </c>
      <c r="H5613" s="27">
        <v>38429.9375</v>
      </c>
      <c r="I5613" s="27">
        <v>25895.775390625</v>
      </c>
      <c r="J5613" s="27">
        <f t="shared" si="783"/>
        <v>23614.373763509811</v>
      </c>
      <c r="K5613" s="28">
        <v>0.97567909955978394</v>
      </c>
      <c r="L5613" s="28">
        <v>1.0007716417312622</v>
      </c>
      <c r="M5613" s="27">
        <v>24366.09765625</v>
      </c>
      <c r="N5613" s="27">
        <v>37226.463168327355</v>
      </c>
      <c r="O5613" s="66">
        <f t="shared" si="784"/>
        <v>24386.957528185281</v>
      </c>
      <c r="P5613" s="66">
        <f t="shared" si="785"/>
        <v>24538.602879663747</v>
      </c>
      <c r="Q5613" s="66">
        <f t="shared" si="786"/>
        <v>25652.134207457737</v>
      </c>
      <c r="R5613" s="66">
        <f t="shared" si="787"/>
        <v>24672.803031751737</v>
      </c>
      <c r="S5613" s="67">
        <f>E5613/INDEX('CCG overall weighted population'!$F$4:$F$195,MATCH(A5613,'CCG overall weighted population'!$A$4:$A$195,0))*INDEX('CCG overall weighted population'!$T$4:$T$195,MATCH(A5613,'CCG overall weighted population'!$A$4:$A$195,0))</f>
        <v>0</v>
      </c>
      <c r="T5613" s="66">
        <f t="shared" si="788"/>
        <v>30966.810203914141</v>
      </c>
      <c r="U5613" s="66">
        <f t="shared" si="789"/>
        <v>30966.810203914141</v>
      </c>
      <c r="V5613" s="81">
        <f t="shared" si="790"/>
        <v>24661.476684262401</v>
      </c>
      <c r="W5613" s="110">
        <f t="shared" si="791"/>
        <v>1.0362654669147204</v>
      </c>
    </row>
    <row r="5614" spans="1:23" x14ac:dyDescent="0.2">
      <c r="A5614" s="31" t="s">
        <v>175</v>
      </c>
      <c r="B5614" s="25" t="s">
        <v>251</v>
      </c>
      <c r="C5614" s="53" t="s">
        <v>3971</v>
      </c>
      <c r="D5614" s="25" t="s">
        <v>3970</v>
      </c>
      <c r="E5614" s="97">
        <v>5061.3330078125</v>
      </c>
      <c r="F5614" s="27">
        <v>7884.10693359375</v>
      </c>
      <c r="G5614" s="27">
        <v>10772.875</v>
      </c>
      <c r="H5614" s="27">
        <v>3899.338134765625</v>
      </c>
      <c r="I5614" s="27">
        <v>3948.645751953125</v>
      </c>
      <c r="J5614" s="27">
        <f t="shared" si="783"/>
        <v>7308.2950690889111</v>
      </c>
      <c r="K5614" s="28">
        <v>0.97567909955978394</v>
      </c>
      <c r="L5614" s="28">
        <v>1.0007716417312622</v>
      </c>
      <c r="M5614" s="27">
        <v>7175.87451171875</v>
      </c>
      <c r="N5614" s="27">
        <v>2716.03231252667</v>
      </c>
      <c r="O5614" s="66">
        <f t="shared" si="784"/>
        <v>6687.6497638778992</v>
      </c>
      <c r="P5614" s="66">
        <f t="shared" si="785"/>
        <v>6729.2355581630627</v>
      </c>
      <c r="Q5614" s="66">
        <f t="shared" si="786"/>
        <v>6729.890291799542</v>
      </c>
      <c r="R5614" s="66">
        <f t="shared" si="787"/>
        <v>6729.314465106585</v>
      </c>
      <c r="S5614" s="67">
        <f>E5614/INDEX('CCG overall weighted population'!$F$4:$F$195,MATCH(A5614,'CCG overall weighted population'!$A$4:$A$195,0))*INDEX('CCG overall weighted population'!$T$4:$T$195,MATCH(A5614,'CCG overall weighted population'!$A$4:$A$195,0))</f>
        <v>0</v>
      </c>
      <c r="T5614" s="66">
        <f t="shared" si="788"/>
        <v>8445.9557989919449</v>
      </c>
      <c r="U5614" s="66">
        <f t="shared" si="789"/>
        <v>8445.9557989919449</v>
      </c>
      <c r="V5614" s="81">
        <f t="shared" si="790"/>
        <v>6726.2252922266844</v>
      </c>
      <c r="W5614" s="110">
        <f t="shared" si="791"/>
        <v>1.3289434387826911</v>
      </c>
    </row>
    <row r="5615" spans="1:23" x14ac:dyDescent="0.2">
      <c r="A5615" s="31" t="s">
        <v>175</v>
      </c>
      <c r="B5615" s="25" t="s">
        <v>251</v>
      </c>
      <c r="C5615" s="53" t="s">
        <v>3969</v>
      </c>
      <c r="D5615" s="25" t="s">
        <v>3968</v>
      </c>
      <c r="E5615" s="97">
        <v>6292.75</v>
      </c>
      <c r="F5615" s="27">
        <v>7384.09130859375</v>
      </c>
      <c r="G5615" s="27">
        <v>6986.66455078125</v>
      </c>
      <c r="H5615" s="27">
        <v>4761.89306640625</v>
      </c>
      <c r="I5615" s="27">
        <v>7355.095703125</v>
      </c>
      <c r="J5615" s="27">
        <f t="shared" si="783"/>
        <v>6964.4422054719762</v>
      </c>
      <c r="K5615" s="28">
        <v>0.97567909955978394</v>
      </c>
      <c r="L5615" s="28">
        <v>1.0007716417312622</v>
      </c>
      <c r="M5615" s="27">
        <v>6613.84130859375</v>
      </c>
      <c r="N5615" s="27">
        <v>4735.4122316787925</v>
      </c>
      <c r="O5615" s="66">
        <f t="shared" si="784"/>
        <v>6582.6544385719726</v>
      </c>
      <c r="P5615" s="66">
        <f t="shared" si="785"/>
        <v>6623.5873407121762</v>
      </c>
      <c r="Q5615" s="66">
        <f t="shared" si="786"/>
        <v>6425.9984009022546</v>
      </c>
      <c r="R5615" s="66">
        <f t="shared" si="787"/>
        <v>6599.7743907649765</v>
      </c>
      <c r="S5615" s="67">
        <f>E5615/INDEX('CCG overall weighted population'!$F$4:$F$195,MATCH(A5615,'CCG overall weighted population'!$A$4:$A$195,0))*INDEX('CCG overall weighted population'!$T$4:$T$195,MATCH(A5615,'CCG overall weighted population'!$A$4:$A$195,0))</f>
        <v>0</v>
      </c>
      <c r="T5615" s="66">
        <f t="shared" si="788"/>
        <v>8283.3701823202136</v>
      </c>
      <c r="U5615" s="66">
        <f t="shared" si="789"/>
        <v>8283.3701823202136</v>
      </c>
      <c r="V5615" s="81">
        <f t="shared" si="790"/>
        <v>6596.7446848168993</v>
      </c>
      <c r="W5615" s="110">
        <f t="shared" si="791"/>
        <v>1.0483087179399944</v>
      </c>
    </row>
    <row r="5616" spans="1:23" x14ac:dyDescent="0.2">
      <c r="A5616" s="31" t="s">
        <v>175</v>
      </c>
      <c r="B5616" s="25" t="s">
        <v>251</v>
      </c>
      <c r="C5616" s="53" t="s">
        <v>3967</v>
      </c>
      <c r="D5616" s="25" t="s">
        <v>3966</v>
      </c>
      <c r="E5616" s="97">
        <v>18326.666015625</v>
      </c>
      <c r="F5616" s="27">
        <v>23703.904296875</v>
      </c>
      <c r="G5616" s="27">
        <v>27097.66015625</v>
      </c>
      <c r="H5616" s="27">
        <v>23698.93359375</v>
      </c>
      <c r="I5616" s="27">
        <v>14957.3232421875</v>
      </c>
      <c r="J5616" s="27">
        <f t="shared" si="783"/>
        <v>23556.441270741565</v>
      </c>
      <c r="K5616" s="28">
        <v>0.97567909955978394</v>
      </c>
      <c r="L5616" s="28">
        <v>1.0007716417312622</v>
      </c>
      <c r="M5616" s="27">
        <v>23681.982421875</v>
      </c>
      <c r="N5616" s="27">
        <v>17789.819051905368</v>
      </c>
      <c r="O5616" s="66">
        <f t="shared" si="784"/>
        <v>22438.191024949225</v>
      </c>
      <c r="P5616" s="66">
        <f t="shared" si="785"/>
        <v>22577.718366996167</v>
      </c>
      <c r="Q5616" s="66">
        <f t="shared" si="786"/>
        <v>23092.766084878036</v>
      </c>
      <c r="R5616" s="66">
        <f t="shared" si="787"/>
        <v>22639.790695225362</v>
      </c>
      <c r="S5616" s="67">
        <f>E5616/INDEX('CCG overall weighted population'!$F$4:$F$195,MATCH(A5616,'CCG overall weighted population'!$A$4:$A$195,0))*INDEX('CCG overall weighted population'!$T$4:$T$195,MATCH(A5616,'CCG overall weighted population'!$A$4:$A$195,0))</f>
        <v>0</v>
      </c>
      <c r="T5616" s="66">
        <f t="shared" si="788"/>
        <v>28415.178470526993</v>
      </c>
      <c r="U5616" s="66">
        <f t="shared" si="789"/>
        <v>28415.178470526993</v>
      </c>
      <c r="V5616" s="81">
        <f t="shared" si="790"/>
        <v>22629.397626542814</v>
      </c>
      <c r="W5616" s="110">
        <f t="shared" si="791"/>
        <v>1.2347798343271699</v>
      </c>
    </row>
    <row r="5617" spans="1:23" x14ac:dyDescent="0.2">
      <c r="A5617" s="31" t="s">
        <v>175</v>
      </c>
      <c r="B5617" s="25" t="s">
        <v>251</v>
      </c>
      <c r="C5617" s="53" t="s">
        <v>3965</v>
      </c>
      <c r="D5617" s="25" t="s">
        <v>3964</v>
      </c>
      <c r="E5617" s="97">
        <v>10958.8330078125</v>
      </c>
      <c r="F5617" s="27">
        <v>16289.634765625</v>
      </c>
      <c r="G5617" s="27">
        <v>23700.703125</v>
      </c>
      <c r="H5617" s="27">
        <v>8825.798828125</v>
      </c>
      <c r="I5617" s="27">
        <v>4664.48388671875</v>
      </c>
      <c r="J5617" s="27">
        <f t="shared" si="783"/>
        <v>15162.161795257274</v>
      </c>
      <c r="K5617" s="28">
        <v>0.97567909955978394</v>
      </c>
      <c r="L5617" s="28">
        <v>1.0007716417312622</v>
      </c>
      <c r="M5617" s="27">
        <v>15800.693359375</v>
      </c>
      <c r="N5617" s="27">
        <v>5918.994785990074</v>
      </c>
      <c r="O5617" s="66">
        <f t="shared" si="784"/>
        <v>13902.287194798</v>
      </c>
      <c r="P5617" s="66">
        <f t="shared" si="785"/>
        <v>13988.73574934086</v>
      </c>
      <c r="Q5617" s="66">
        <f t="shared" si="786"/>
        <v>14812.523502036507</v>
      </c>
      <c r="R5617" s="66">
        <f t="shared" si="787"/>
        <v>14088.016693612984</v>
      </c>
      <c r="S5617" s="67">
        <f>E5617/INDEX('CCG overall weighted population'!$F$4:$F$195,MATCH(A5617,'CCG overall weighted population'!$A$4:$A$195,0))*INDEX('CCG overall weighted population'!$T$4:$T$195,MATCH(A5617,'CCG overall weighted population'!$A$4:$A$195,0))</f>
        <v>0</v>
      </c>
      <c r="T5617" s="66">
        <f t="shared" si="788"/>
        <v>17681.855545122202</v>
      </c>
      <c r="U5617" s="66">
        <f t="shared" si="789"/>
        <v>17681.855545122202</v>
      </c>
      <c r="V5617" s="81">
        <f t="shared" si="790"/>
        <v>14081.54941981754</v>
      </c>
      <c r="W5617" s="110">
        <f t="shared" si="791"/>
        <v>1.2849497213598264</v>
      </c>
    </row>
    <row r="5618" spans="1:23" x14ac:dyDescent="0.2">
      <c r="A5618" s="31" t="s">
        <v>175</v>
      </c>
      <c r="B5618" s="25" t="s">
        <v>251</v>
      </c>
      <c r="C5618" s="53" t="s">
        <v>3963</v>
      </c>
      <c r="D5618" s="25" t="s">
        <v>3962</v>
      </c>
      <c r="E5618" s="97">
        <v>5257.33349609375</v>
      </c>
      <c r="F5618" s="27">
        <v>6889.14990234375</v>
      </c>
      <c r="G5618" s="27">
        <v>9319.220703125</v>
      </c>
      <c r="H5618" s="27">
        <v>4848.5478515625</v>
      </c>
      <c r="I5618" s="27">
        <v>2560.544189453125</v>
      </c>
      <c r="J5618" s="27">
        <f t="shared" si="783"/>
        <v>6558.8831017520042</v>
      </c>
      <c r="K5618" s="28">
        <v>0.97567909955978394</v>
      </c>
      <c r="L5618" s="28">
        <v>1.0007716417312622</v>
      </c>
      <c r="M5618" s="27">
        <v>7001.68408203125</v>
      </c>
      <c r="N5618" s="27">
        <v>3290.8425810731228</v>
      </c>
      <c r="O5618" s="66">
        <f t="shared" si="784"/>
        <v>6085.2012502855587</v>
      </c>
      <c r="P5618" s="66">
        <f t="shared" si="785"/>
        <v>6123.0408406219194</v>
      </c>
      <c r="Q5618" s="66">
        <f t="shared" si="786"/>
        <v>6630.5999319354369</v>
      </c>
      <c r="R5618" s="66">
        <f t="shared" si="787"/>
        <v>6184.2106573551928</v>
      </c>
      <c r="S5618" s="67">
        <f>E5618/INDEX('CCG overall weighted population'!$F$4:$F$195,MATCH(A5618,'CCG overall weighted population'!$A$4:$A$195,0))*INDEX('CCG overall weighted population'!$T$4:$T$195,MATCH(A5618,'CCG overall weighted population'!$A$4:$A$195,0))</f>
        <v>0</v>
      </c>
      <c r="T5618" s="66">
        <f t="shared" si="788"/>
        <v>7761.7965595919859</v>
      </c>
      <c r="U5618" s="66">
        <f t="shared" si="789"/>
        <v>7761.7965595919859</v>
      </c>
      <c r="V5618" s="81">
        <f t="shared" si="790"/>
        <v>6181.3717209456436</v>
      </c>
      <c r="W5618" s="110">
        <f t="shared" si="791"/>
        <v>1.1757617669753047</v>
      </c>
    </row>
    <row r="5619" spans="1:23" x14ac:dyDescent="0.2">
      <c r="A5619" s="31" t="s">
        <v>175</v>
      </c>
      <c r="B5619" s="25" t="s">
        <v>251</v>
      </c>
      <c r="C5619" s="53" t="s">
        <v>3961</v>
      </c>
      <c r="D5619" s="25" t="s">
        <v>3960</v>
      </c>
      <c r="E5619" s="97">
        <v>8174.0830078125</v>
      </c>
      <c r="F5619" s="27">
        <v>8863.8330078125</v>
      </c>
      <c r="G5619" s="27">
        <v>9501.345703125</v>
      </c>
      <c r="H5619" s="27">
        <v>4247.1396484375</v>
      </c>
      <c r="I5619" s="27">
        <v>6436.57275390625</v>
      </c>
      <c r="J5619" s="27">
        <f t="shared" si="783"/>
        <v>8111.7640718788753</v>
      </c>
      <c r="K5619" s="28">
        <v>0.97567909955978394</v>
      </c>
      <c r="L5619" s="28">
        <v>1.0007716417312622</v>
      </c>
      <c r="M5619" s="27">
        <v>8733.4287109375</v>
      </c>
      <c r="N5619" s="27">
        <v>4265.8063344775856</v>
      </c>
      <c r="O5619" s="66">
        <f t="shared" si="784"/>
        <v>7545.0541968629532</v>
      </c>
      <c r="P5619" s="66">
        <f t="shared" si="785"/>
        <v>7591.9715867950499</v>
      </c>
      <c r="Q5619" s="66">
        <f t="shared" si="786"/>
        <v>8286.6664732915087</v>
      </c>
      <c r="R5619" s="66">
        <f t="shared" si="787"/>
        <v>7675.6945653009789</v>
      </c>
      <c r="S5619" s="67">
        <f>E5619/INDEX('CCG overall weighted population'!$F$4:$F$195,MATCH(A5619,'CCG overall weighted population'!$A$4:$A$195,0))*INDEX('CCG overall weighted population'!$T$4:$T$195,MATCH(A5619,'CCG overall weighted population'!$A$4:$A$195,0))</f>
        <v>0</v>
      </c>
      <c r="T5619" s="66">
        <f t="shared" si="788"/>
        <v>9633.7565083708632</v>
      </c>
      <c r="U5619" s="66">
        <f t="shared" si="789"/>
        <v>9633.7565083708632</v>
      </c>
      <c r="V5619" s="81">
        <f t="shared" si="790"/>
        <v>7672.1709452341092</v>
      </c>
      <c r="W5619" s="110">
        <f t="shared" si="791"/>
        <v>0.9385971414654487</v>
      </c>
    </row>
    <row r="5620" spans="1:23" x14ac:dyDescent="0.2">
      <c r="A5620" s="31" t="s">
        <v>175</v>
      </c>
      <c r="B5620" s="25" t="s">
        <v>251</v>
      </c>
      <c r="C5620" s="53" t="s">
        <v>3959</v>
      </c>
      <c r="D5620" s="25" t="s">
        <v>3958</v>
      </c>
      <c r="E5620" s="97">
        <v>8576</v>
      </c>
      <c r="F5620" s="27">
        <v>9256.130859375</v>
      </c>
      <c r="G5620" s="27">
        <v>9560.2841796875</v>
      </c>
      <c r="H5620" s="27">
        <v>7405.09228515625</v>
      </c>
      <c r="I5620" s="27">
        <v>11348.1376953125</v>
      </c>
      <c r="J5620" s="27">
        <f t="shared" si="783"/>
        <v>9085.4051906946061</v>
      </c>
      <c r="K5620" s="28">
        <v>0.97567909955978394</v>
      </c>
      <c r="L5620" s="28">
        <v>1.0007716417312622</v>
      </c>
      <c r="M5620" s="27">
        <v>8951.2958984375</v>
      </c>
      <c r="N5620" s="27">
        <v>5558.1391270623271</v>
      </c>
      <c r="O5620" s="66">
        <f t="shared" si="784"/>
        <v>8526.866590758138</v>
      </c>
      <c r="P5620" s="66">
        <f t="shared" si="785"/>
        <v>8579.8891820211538</v>
      </c>
      <c r="Q5620" s="66">
        <f t="shared" si="786"/>
        <v>8611.9802212999821</v>
      </c>
      <c r="R5620" s="66">
        <f t="shared" si="787"/>
        <v>8583.7567178904956</v>
      </c>
      <c r="S5620" s="67">
        <f>E5620/INDEX('CCG overall weighted population'!$F$4:$F$195,MATCH(A5620,'CCG overall weighted population'!$A$4:$A$195,0))*INDEX('CCG overall weighted population'!$T$4:$T$195,MATCH(A5620,'CCG overall weighted population'!$A$4:$A$195,0))</f>
        <v>0</v>
      </c>
      <c r="T5620" s="66">
        <f t="shared" si="788"/>
        <v>10773.464400352555</v>
      </c>
      <c r="U5620" s="66">
        <f t="shared" si="789"/>
        <v>10773.464400352555</v>
      </c>
      <c r="V5620" s="81">
        <f t="shared" si="790"/>
        <v>8579.8162409521574</v>
      </c>
      <c r="W5620" s="110">
        <f t="shared" si="791"/>
        <v>1.0004449907826676</v>
      </c>
    </row>
    <row r="5621" spans="1:23" x14ac:dyDescent="0.2">
      <c r="A5621" s="31" t="s">
        <v>175</v>
      </c>
      <c r="B5621" s="25" t="s">
        <v>251</v>
      </c>
      <c r="C5621" s="53" t="s">
        <v>3957</v>
      </c>
      <c r="D5621" s="25" t="s">
        <v>3956</v>
      </c>
      <c r="E5621" s="97">
        <v>6285.75</v>
      </c>
      <c r="F5621" s="27">
        <v>7576.4580078125</v>
      </c>
      <c r="G5621" s="27">
        <v>8963.8486328125</v>
      </c>
      <c r="H5621" s="27">
        <v>5510.904296875</v>
      </c>
      <c r="I5621" s="27">
        <v>3937.45458984375</v>
      </c>
      <c r="J5621" s="27">
        <f t="shared" si="783"/>
        <v>7204.3053000635018</v>
      </c>
      <c r="K5621" s="28">
        <v>0.97567909955978394</v>
      </c>
      <c r="L5621" s="28">
        <v>1.0007716417312622</v>
      </c>
      <c r="M5621" s="27">
        <v>7433.45361328125</v>
      </c>
      <c r="N5621" s="27">
        <v>4003.6791807035193</v>
      </c>
      <c r="O5621" s="66">
        <f t="shared" si="784"/>
        <v>6721.9946793175004</v>
      </c>
      <c r="P5621" s="66">
        <f t="shared" si="785"/>
        <v>6763.7940404966612</v>
      </c>
      <c r="Q5621" s="66">
        <f t="shared" si="786"/>
        <v>7090.4761700234776</v>
      </c>
      <c r="R5621" s="66">
        <f t="shared" si="787"/>
        <v>6803.1649951996424</v>
      </c>
      <c r="S5621" s="67">
        <f>E5621/INDEX('CCG overall weighted population'!$F$4:$F$195,MATCH(A5621,'CCG overall weighted population'!$A$4:$A$195,0))*INDEX('CCG overall weighted population'!$T$4:$T$195,MATCH(A5621,'CCG overall weighted population'!$A$4:$A$195,0))</f>
        <v>0</v>
      </c>
      <c r="T5621" s="66">
        <f t="shared" si="788"/>
        <v>8538.6455248373259</v>
      </c>
      <c r="U5621" s="66">
        <f t="shared" si="789"/>
        <v>8538.6455248373259</v>
      </c>
      <c r="V5621" s="81">
        <f t="shared" si="790"/>
        <v>6800.0419203441515</v>
      </c>
      <c r="W5621" s="110">
        <f t="shared" si="791"/>
        <v>1.0818187042666589</v>
      </c>
    </row>
    <row r="5622" spans="1:23" x14ac:dyDescent="0.2">
      <c r="A5622" s="31" t="s">
        <v>175</v>
      </c>
      <c r="B5622" s="25" t="s">
        <v>251</v>
      </c>
      <c r="C5622" s="53" t="s">
        <v>3955</v>
      </c>
      <c r="D5622" s="25" t="s">
        <v>3954</v>
      </c>
      <c r="E5622" s="97">
        <v>24254.66796875</v>
      </c>
      <c r="F5622" s="27">
        <v>20301.08984375</v>
      </c>
      <c r="G5622" s="27">
        <v>22134.7421875</v>
      </c>
      <c r="H5622" s="27">
        <v>17700.5078125</v>
      </c>
      <c r="I5622" s="27">
        <v>25520.970703125</v>
      </c>
      <c r="J5622" s="27">
        <f t="shared" si="783"/>
        <v>20246.450590323162</v>
      </c>
      <c r="K5622" s="28">
        <v>0.97567909955978394</v>
      </c>
      <c r="L5622" s="28">
        <v>1.0007716417312622</v>
      </c>
      <c r="M5622" s="27">
        <v>15817.818359375</v>
      </c>
      <c r="N5622" s="27">
        <v>25453.055414886265</v>
      </c>
      <c r="O5622" s="66">
        <f t="shared" si="784"/>
        <v>20277.671264664412</v>
      </c>
      <c r="P5622" s="66">
        <f t="shared" si="785"/>
        <v>20403.763852579112</v>
      </c>
      <c r="Q5622" s="66">
        <f t="shared" si="786"/>
        <v>16781.342064926128</v>
      </c>
      <c r="R5622" s="66">
        <f t="shared" si="787"/>
        <v>19967.198178407234</v>
      </c>
      <c r="S5622" s="67">
        <f>E5622/INDEX('CCG overall weighted population'!$F$4:$F$195,MATCH(A5622,'CCG overall weighted population'!$A$4:$A$195,0))*INDEX('CCG overall weighted population'!$T$4:$T$195,MATCH(A5622,'CCG overall weighted population'!$A$4:$A$195,0))</f>
        <v>0</v>
      </c>
      <c r="T5622" s="66">
        <f t="shared" si="788"/>
        <v>25060.810297838987</v>
      </c>
      <c r="U5622" s="66">
        <f t="shared" si="789"/>
        <v>25060.810297838987</v>
      </c>
      <c r="V5622" s="81">
        <f t="shared" si="790"/>
        <v>19958.03199551889</v>
      </c>
      <c r="W5622" s="110">
        <f t="shared" si="791"/>
        <v>0.82285323473539418</v>
      </c>
    </row>
    <row r="5623" spans="1:23" x14ac:dyDescent="0.2">
      <c r="A5623" s="31" t="s">
        <v>175</v>
      </c>
      <c r="B5623" s="25" t="s">
        <v>251</v>
      </c>
      <c r="C5623" s="53" t="s">
        <v>3953</v>
      </c>
      <c r="D5623" s="25" t="s">
        <v>3952</v>
      </c>
      <c r="E5623" s="97">
        <v>14066.2490234375</v>
      </c>
      <c r="F5623" s="27">
        <v>15732.4306640625</v>
      </c>
      <c r="G5623" s="27">
        <v>17875.1953125</v>
      </c>
      <c r="H5623" s="27">
        <v>9239.66015625</v>
      </c>
      <c r="I5623" s="27">
        <v>10159.650390625</v>
      </c>
      <c r="J5623" s="27">
        <f t="shared" si="783"/>
        <v>14664.721471249284</v>
      </c>
      <c r="K5623" s="28">
        <v>0.97567909955978394</v>
      </c>
      <c r="L5623" s="28">
        <v>1.0007716417312622</v>
      </c>
      <c r="M5623" s="27">
        <v>14583.966796875</v>
      </c>
      <c r="N5623" s="27">
        <v>8101.4135860328979</v>
      </c>
      <c r="O5623" s="66">
        <f t="shared" si="784"/>
        <v>13678.240570671767</v>
      </c>
      <c r="P5623" s="66">
        <f t="shared" si="785"/>
        <v>13763.295936702943</v>
      </c>
      <c r="Q5623" s="66">
        <f t="shared" si="786"/>
        <v>13935.711475790791</v>
      </c>
      <c r="R5623" s="66">
        <f t="shared" si="787"/>
        <v>13784.075048157094</v>
      </c>
      <c r="S5623" s="67">
        <f>E5623/INDEX('CCG overall weighted population'!$F$4:$F$195,MATCH(A5623,'CCG overall weighted population'!$A$4:$A$195,0))*INDEX('CCG overall weighted population'!$T$4:$T$195,MATCH(A5623,'CCG overall weighted population'!$A$4:$A$195,0))</f>
        <v>0</v>
      </c>
      <c r="T5623" s="66">
        <f t="shared" si="788"/>
        <v>17300.378692419839</v>
      </c>
      <c r="U5623" s="66">
        <f t="shared" si="789"/>
        <v>17300.378692419839</v>
      </c>
      <c r="V5623" s="81">
        <f t="shared" si="790"/>
        <v>13777.747302435879</v>
      </c>
      <c r="W5623" s="110">
        <f t="shared" si="791"/>
        <v>0.97948979002711289</v>
      </c>
    </row>
    <row r="5624" spans="1:23" x14ac:dyDescent="0.2">
      <c r="A5624" s="31" t="s">
        <v>175</v>
      </c>
      <c r="B5624" s="25" t="s">
        <v>251</v>
      </c>
      <c r="C5624" s="53" t="s">
        <v>3951</v>
      </c>
      <c r="D5624" s="25" t="s">
        <v>3950</v>
      </c>
      <c r="E5624" s="97">
        <v>3791.5830078125</v>
      </c>
      <c r="F5624" s="27">
        <v>4362.96630859375</v>
      </c>
      <c r="G5624" s="27">
        <v>4347.7783203125</v>
      </c>
      <c r="H5624" s="27">
        <v>2675.44482421875</v>
      </c>
      <c r="I5624" s="27">
        <v>2483.384521484375</v>
      </c>
      <c r="J5624" s="27">
        <f t="shared" si="783"/>
        <v>4030.8030946645727</v>
      </c>
      <c r="K5624" s="28">
        <v>0.97567909955978394</v>
      </c>
      <c r="L5624" s="28">
        <v>1.0007716417312622</v>
      </c>
      <c r="M5624" s="27">
        <v>4249.3984375</v>
      </c>
      <c r="N5624" s="27">
        <v>1979.4357565171531</v>
      </c>
      <c r="O5624" s="66">
        <f t="shared" si="784"/>
        <v>3735.5029576203433</v>
      </c>
      <c r="P5624" s="66">
        <f t="shared" si="785"/>
        <v>3758.7314254725748</v>
      </c>
      <c r="Q5624" s="66">
        <f t="shared" si="786"/>
        <v>4022.4021694017156</v>
      </c>
      <c r="R5624" s="66">
        <f t="shared" si="787"/>
        <v>3790.5083975731663</v>
      </c>
      <c r="S5624" s="67">
        <f>E5624/INDEX('CCG overall weighted population'!$F$4:$F$195,MATCH(A5624,'CCG overall weighted population'!$A$4:$A$195,0))*INDEX('CCG overall weighted population'!$T$4:$T$195,MATCH(A5624,'CCG overall weighted population'!$A$4:$A$195,0))</f>
        <v>0</v>
      </c>
      <c r="T5624" s="66">
        <f t="shared" si="788"/>
        <v>4757.4632672636844</v>
      </c>
      <c r="U5624" s="66">
        <f t="shared" si="789"/>
        <v>4757.4632672636844</v>
      </c>
      <c r="V5624" s="81">
        <f t="shared" si="790"/>
        <v>3788.7683190252642</v>
      </c>
      <c r="W5624" s="110">
        <f t="shared" si="791"/>
        <v>0.99925764811651596</v>
      </c>
    </row>
    <row r="5625" spans="1:23" x14ac:dyDescent="0.2">
      <c r="A5625" s="31" t="s">
        <v>175</v>
      </c>
      <c r="B5625" s="25" t="s">
        <v>251</v>
      </c>
      <c r="C5625" s="53" t="s">
        <v>3949</v>
      </c>
      <c r="D5625" s="25" t="s">
        <v>3948</v>
      </c>
      <c r="E5625" s="97">
        <v>8428.4169921875</v>
      </c>
      <c r="F5625" s="27">
        <v>9751.4091796875</v>
      </c>
      <c r="G5625" s="27">
        <v>10529.2744140625</v>
      </c>
      <c r="H5625" s="27">
        <v>8303.2255859375</v>
      </c>
      <c r="I5625" s="27">
        <v>10181.1533203125</v>
      </c>
      <c r="J5625" s="27">
        <f t="shared" si="783"/>
        <v>9602.1856693442369</v>
      </c>
      <c r="K5625" s="28">
        <v>0.97567909955978394</v>
      </c>
      <c r="L5625" s="28">
        <v>1.0007716417312622</v>
      </c>
      <c r="M5625" s="27">
        <v>9010.9013671875</v>
      </c>
      <c r="N5625" s="27">
        <v>8089.0740820736564</v>
      </c>
      <c r="O5625" s="66">
        <f t="shared" si="784"/>
        <v>9228.1360569735698</v>
      </c>
      <c r="P5625" s="66">
        <f t="shared" si="785"/>
        <v>9285.5193502455368</v>
      </c>
      <c r="Q5625" s="66">
        <f t="shared" si="786"/>
        <v>8918.7186386761168</v>
      </c>
      <c r="R5625" s="66">
        <f t="shared" si="787"/>
        <v>9241.3133992768126</v>
      </c>
      <c r="S5625" s="67">
        <f>E5625/INDEX('CCG overall weighted population'!$F$4:$F$195,MATCH(A5625,'CCG overall weighted population'!$A$4:$A$195,0))*INDEX('CCG overall weighted population'!$T$4:$T$195,MATCH(A5625,'CCG overall weighted population'!$A$4:$A$195,0))</f>
        <v>0</v>
      </c>
      <c r="T5625" s="66">
        <f t="shared" si="788"/>
        <v>11598.763128048839</v>
      </c>
      <c r="U5625" s="66">
        <f t="shared" si="789"/>
        <v>11598.763128048839</v>
      </c>
      <c r="V5625" s="81">
        <f t="shared" si="790"/>
        <v>9237.071063021649</v>
      </c>
      <c r="W5625" s="110">
        <f t="shared" si="791"/>
        <v>1.0959437663779223</v>
      </c>
    </row>
    <row r="5626" spans="1:23" x14ac:dyDescent="0.2">
      <c r="A5626" s="31" t="s">
        <v>175</v>
      </c>
      <c r="B5626" s="25" t="s">
        <v>251</v>
      </c>
      <c r="C5626" s="53" t="s">
        <v>3947</v>
      </c>
      <c r="D5626" s="25" t="s">
        <v>3946</v>
      </c>
      <c r="E5626" s="97">
        <v>8817.916015625</v>
      </c>
      <c r="F5626" s="27">
        <v>8114.9921875</v>
      </c>
      <c r="G5626" s="27">
        <v>7445.01220703125</v>
      </c>
      <c r="H5626" s="27">
        <v>6539.7509765625</v>
      </c>
      <c r="I5626" s="27">
        <v>8804.4384765625</v>
      </c>
      <c r="J5626" s="27">
        <f t="shared" si="783"/>
        <v>7864.6849308647097</v>
      </c>
      <c r="K5626" s="28">
        <v>0.97567909955978394</v>
      </c>
      <c r="L5626" s="28">
        <v>1.0007716417312622</v>
      </c>
      <c r="M5626" s="27">
        <v>7722.3310546875</v>
      </c>
      <c r="N5626" s="27">
        <v>6847.3871677447332</v>
      </c>
      <c r="O5626" s="66">
        <f t="shared" si="784"/>
        <v>7579.9976277241358</v>
      </c>
      <c r="P5626" s="66">
        <f t="shared" si="785"/>
        <v>7627.1323062970432</v>
      </c>
      <c r="Q5626" s="66">
        <f t="shared" si="786"/>
        <v>7634.8366659932235</v>
      </c>
      <c r="R5626" s="66">
        <f t="shared" si="787"/>
        <v>7628.0608174373774</v>
      </c>
      <c r="S5626" s="67">
        <f>E5626/INDEX('CCG overall weighted population'!$F$4:$F$195,MATCH(A5626,'CCG overall weighted population'!$A$4:$A$195,0))*INDEX('CCG overall weighted population'!$T$4:$T$195,MATCH(A5626,'CCG overall weighted population'!$A$4:$A$195,0))</f>
        <v>0</v>
      </c>
      <c r="T5626" s="66">
        <f t="shared" si="788"/>
        <v>9573.971439463412</v>
      </c>
      <c r="U5626" s="66">
        <f t="shared" si="789"/>
        <v>9573.971439463412</v>
      </c>
      <c r="V5626" s="81">
        <f t="shared" si="790"/>
        <v>7624.5590642163552</v>
      </c>
      <c r="W5626" s="110">
        <f t="shared" si="791"/>
        <v>0.86466678189108814</v>
      </c>
    </row>
    <row r="5627" spans="1:23" x14ac:dyDescent="0.2">
      <c r="A5627" s="31" t="s">
        <v>175</v>
      </c>
      <c r="B5627" s="25" t="s">
        <v>251</v>
      </c>
      <c r="C5627" s="53" t="s">
        <v>3945</v>
      </c>
      <c r="D5627" s="25" t="s">
        <v>3944</v>
      </c>
      <c r="E5627" s="97">
        <v>3429.333251953125</v>
      </c>
      <c r="F5627" s="27">
        <v>4203.9404296875</v>
      </c>
      <c r="G5627" s="27">
        <v>4681.70947265625</v>
      </c>
      <c r="H5627" s="27">
        <v>2525.935791015625</v>
      </c>
      <c r="I5627" s="27">
        <v>2583.653076171875</v>
      </c>
      <c r="J5627" s="27">
        <f t="shared" si="783"/>
        <v>3915.6233712228368</v>
      </c>
      <c r="K5627" s="28">
        <v>0.97567909955978394</v>
      </c>
      <c r="L5627" s="28">
        <v>1.0007716417312622</v>
      </c>
      <c r="M5627" s="27">
        <v>4125.93505859375</v>
      </c>
      <c r="N5627" s="27">
        <v>2304.818856520601</v>
      </c>
      <c r="O5627" s="66">
        <f t="shared" si="784"/>
        <v>3666.0557556129584</v>
      </c>
      <c r="P5627" s="66">
        <f t="shared" si="785"/>
        <v>3688.8523801183746</v>
      </c>
      <c r="Q5627" s="66">
        <f t="shared" si="786"/>
        <v>3943.8234383864351</v>
      </c>
      <c r="R5627" s="66">
        <f t="shared" si="787"/>
        <v>3719.5808867562587</v>
      </c>
      <c r="S5627" s="67">
        <f>E5627/INDEX('CCG overall weighted population'!$F$4:$F$195,MATCH(A5627,'CCG overall weighted population'!$A$4:$A$195,0))*INDEX('CCG overall weighted population'!$T$4:$T$195,MATCH(A5627,'CCG overall weighted population'!$A$4:$A$195,0))</f>
        <v>0</v>
      </c>
      <c r="T5627" s="66">
        <f t="shared" si="788"/>
        <v>4668.4422199640858</v>
      </c>
      <c r="U5627" s="66">
        <f t="shared" si="789"/>
        <v>4668.4422199640858</v>
      </c>
      <c r="V5627" s="81">
        <f t="shared" si="790"/>
        <v>3717.87336833673</v>
      </c>
      <c r="W5627" s="110">
        <f t="shared" si="791"/>
        <v>1.0841388384226791</v>
      </c>
    </row>
    <row r="5628" spans="1:23" x14ac:dyDescent="0.2">
      <c r="A5628" s="31" t="s">
        <v>175</v>
      </c>
      <c r="B5628" s="25" t="s">
        <v>251</v>
      </c>
      <c r="C5628" s="53" t="s">
        <v>3943</v>
      </c>
      <c r="D5628" s="25" t="s">
        <v>3942</v>
      </c>
      <c r="E5628" s="97">
        <v>19924.916015625</v>
      </c>
      <c r="F5628" s="27">
        <v>22544.04296875</v>
      </c>
      <c r="G5628" s="27">
        <v>23435.294921875</v>
      </c>
      <c r="H5628" s="27">
        <v>10964.482421875</v>
      </c>
      <c r="I5628" s="27">
        <v>14079.3046875</v>
      </c>
      <c r="J5628" s="27">
        <f t="shared" si="783"/>
        <v>20513.299072567974</v>
      </c>
      <c r="K5628" s="28">
        <v>0.97567909955978394</v>
      </c>
      <c r="L5628" s="28">
        <v>1.0007716417312622</v>
      </c>
      <c r="M5628" s="27">
        <v>20151.95703125</v>
      </c>
      <c r="N5628" s="27">
        <v>11065.359131968957</v>
      </c>
      <c r="O5628" s="66">
        <f t="shared" si="784"/>
        <v>19107.314047306943</v>
      </c>
      <c r="P5628" s="66">
        <f t="shared" si="785"/>
        <v>19226.129006129275</v>
      </c>
      <c r="Q5628" s="66">
        <f t="shared" si="786"/>
        <v>19243.297241321896</v>
      </c>
      <c r="R5628" s="66">
        <f t="shared" si="787"/>
        <v>19228.198081077076</v>
      </c>
      <c r="S5628" s="67">
        <f>E5628/INDEX('CCG overall weighted population'!$F$4:$F$195,MATCH(A5628,'CCG overall weighted population'!$A$4:$A$195,0))*INDEX('CCG overall weighted population'!$T$4:$T$195,MATCH(A5628,'CCG overall weighted population'!$A$4:$A$195,0))</f>
        <v>0</v>
      </c>
      <c r="T5628" s="66">
        <f t="shared" si="788"/>
        <v>24133.29202092304</v>
      </c>
      <c r="U5628" s="66">
        <f t="shared" si="789"/>
        <v>24133.29202092304</v>
      </c>
      <c r="V5628" s="81">
        <f t="shared" si="790"/>
        <v>19219.37114508688</v>
      </c>
      <c r="W5628" s="110">
        <f t="shared" si="791"/>
        <v>0.96458981960150614</v>
      </c>
    </row>
    <row r="5629" spans="1:23" x14ac:dyDescent="0.2">
      <c r="A5629" s="31" t="s">
        <v>175</v>
      </c>
      <c r="B5629" s="25" t="s">
        <v>251</v>
      </c>
      <c r="C5629" s="53" t="s">
        <v>3941</v>
      </c>
      <c r="D5629" s="25" t="s">
        <v>1849</v>
      </c>
      <c r="E5629" s="97">
        <v>9756.9169921875</v>
      </c>
      <c r="F5629" s="27">
        <v>8476.76953125</v>
      </c>
      <c r="G5629" s="27">
        <v>8346.2587890625</v>
      </c>
      <c r="H5629" s="27">
        <v>5666.01220703125</v>
      </c>
      <c r="I5629" s="27">
        <v>10372.283203125</v>
      </c>
      <c r="J5629" s="27">
        <f t="shared" si="783"/>
        <v>8126.1599516398219</v>
      </c>
      <c r="K5629" s="28">
        <v>0.97567909955978394</v>
      </c>
      <c r="L5629" s="28">
        <v>1.0007716417312622</v>
      </c>
      <c r="M5629" s="27">
        <v>8447.0537109375</v>
      </c>
      <c r="N5629" s="27">
        <v>9259.0342269605408</v>
      </c>
      <c r="O5629" s="66">
        <f t="shared" si="784"/>
        <v>8045.2598713330244</v>
      </c>
      <c r="P5629" s="66">
        <f t="shared" si="785"/>
        <v>8095.2876888462933</v>
      </c>
      <c r="Q5629" s="66">
        <f t="shared" si="786"/>
        <v>8528.251762539805</v>
      </c>
      <c r="R5629" s="66">
        <f t="shared" si="787"/>
        <v>8147.4674911455377</v>
      </c>
      <c r="S5629" s="67">
        <f>E5629/INDEX('CCG overall weighted population'!$F$4:$F$195,MATCH(A5629,'CCG overall weighted population'!$A$4:$A$195,0))*INDEX('CCG overall weighted population'!$T$4:$T$195,MATCH(A5629,'CCG overall weighted population'!$A$4:$A$195,0))</f>
        <v>0</v>
      </c>
      <c r="T5629" s="66">
        <f t="shared" si="788"/>
        <v>10225.878231839932</v>
      </c>
      <c r="U5629" s="66">
        <f t="shared" si="789"/>
        <v>10225.878231839932</v>
      </c>
      <c r="V5629" s="81">
        <f t="shared" si="790"/>
        <v>8143.7272980331445</v>
      </c>
      <c r="W5629" s="110">
        <f t="shared" si="791"/>
        <v>0.83466194337350019</v>
      </c>
    </row>
    <row r="5630" spans="1:23" x14ac:dyDescent="0.2">
      <c r="A5630" s="31" t="s">
        <v>175</v>
      </c>
      <c r="B5630" s="25" t="s">
        <v>251</v>
      </c>
      <c r="C5630" s="53" t="s">
        <v>3940</v>
      </c>
      <c r="D5630" s="25" t="s">
        <v>3939</v>
      </c>
      <c r="E5630" s="97">
        <v>13767.916015625</v>
      </c>
      <c r="F5630" s="27">
        <v>14523.7216796875</v>
      </c>
      <c r="G5630" s="27">
        <v>13756.77734375</v>
      </c>
      <c r="H5630" s="27">
        <v>12673.9951171875</v>
      </c>
      <c r="I5630" s="27">
        <v>11732.333984375</v>
      </c>
      <c r="J5630" s="27">
        <f t="shared" si="783"/>
        <v>14081.047988828803</v>
      </c>
      <c r="K5630" s="28">
        <v>0.97567909955978394</v>
      </c>
      <c r="L5630" s="28">
        <v>1.0007716417312622</v>
      </c>
      <c r="M5630" s="27">
        <v>13867.587890625</v>
      </c>
      <c r="N5630" s="27">
        <v>12027.36878356554</v>
      </c>
      <c r="O5630" s="66">
        <f t="shared" si="784"/>
        <v>13548.657683422105</v>
      </c>
      <c r="P5630" s="66">
        <f t="shared" si="785"/>
        <v>13632.907264538953</v>
      </c>
      <c r="Q5630" s="66">
        <f t="shared" si="786"/>
        <v>13683.565979919054</v>
      </c>
      <c r="R5630" s="66">
        <f t="shared" si="787"/>
        <v>13639.012532652119</v>
      </c>
      <c r="S5630" s="67">
        <f>E5630/INDEX('CCG overall weighted population'!$F$4:$F$195,MATCH(A5630,'CCG overall weighted population'!$A$4:$A$195,0))*INDEX('CCG overall weighted population'!$T$4:$T$195,MATCH(A5630,'CCG overall weighted population'!$A$4:$A$195,0))</f>
        <v>0</v>
      </c>
      <c r="T5630" s="66">
        <f t="shared" si="788"/>
        <v>17118.31087549754</v>
      </c>
      <c r="U5630" s="66">
        <f t="shared" si="789"/>
        <v>17118.31087549754</v>
      </c>
      <c r="V5630" s="81">
        <f t="shared" si="790"/>
        <v>13632.751379626357</v>
      </c>
      <c r="W5630" s="110">
        <f t="shared" si="791"/>
        <v>0.99018263651192773</v>
      </c>
    </row>
    <row r="5631" spans="1:23" x14ac:dyDescent="0.2">
      <c r="A5631" s="31" t="s">
        <v>175</v>
      </c>
      <c r="B5631" s="25" t="s">
        <v>251</v>
      </c>
      <c r="C5631" s="53" t="s">
        <v>3938</v>
      </c>
      <c r="D5631" s="25" t="s">
        <v>3937</v>
      </c>
      <c r="E5631" s="97">
        <v>10643.25</v>
      </c>
      <c r="F5631" s="27">
        <v>13117.7724609375</v>
      </c>
      <c r="G5631" s="27">
        <v>16434.607421875</v>
      </c>
      <c r="H5631" s="27">
        <v>13190.533203125</v>
      </c>
      <c r="I5631" s="27">
        <v>8569.2578125</v>
      </c>
      <c r="J5631" s="27">
        <f t="shared" si="783"/>
        <v>13151.918894233882</v>
      </c>
      <c r="K5631" s="28">
        <v>0.97567909955978394</v>
      </c>
      <c r="L5631" s="28">
        <v>1.0007716417312622</v>
      </c>
      <c r="M5631" s="27">
        <v>13161.61328125</v>
      </c>
      <c r="N5631" s="27">
        <v>10407.528760931984</v>
      </c>
      <c r="O5631" s="66">
        <f t="shared" si="784"/>
        <v>12573.9831037243</v>
      </c>
      <c r="P5631" s="66">
        <f t="shared" si="785"/>
        <v>12652.171868560783</v>
      </c>
      <c r="Q5631" s="66">
        <f t="shared" si="786"/>
        <v>12886.204829218199</v>
      </c>
      <c r="R5631" s="66">
        <f t="shared" si="787"/>
        <v>12680.376965381945</v>
      </c>
      <c r="S5631" s="67">
        <f>E5631/INDEX('CCG overall weighted population'!$F$4:$F$195,MATCH(A5631,'CCG overall weighted population'!$A$4:$A$195,0))*INDEX('CCG overall weighted population'!$T$4:$T$195,MATCH(A5631,'CCG overall weighted population'!$A$4:$A$195,0))</f>
        <v>0</v>
      </c>
      <c r="T5631" s="66">
        <f t="shared" si="788"/>
        <v>15915.128341750813</v>
      </c>
      <c r="U5631" s="66">
        <f t="shared" si="789"/>
        <v>15915.128341750813</v>
      </c>
      <c r="V5631" s="81">
        <f t="shared" si="790"/>
        <v>12674.55588556297</v>
      </c>
      <c r="W5631" s="110">
        <f t="shared" si="791"/>
        <v>1.1908539107474663</v>
      </c>
    </row>
    <row r="5632" spans="1:23" x14ac:dyDescent="0.2">
      <c r="A5632" s="31" t="s">
        <v>175</v>
      </c>
      <c r="B5632" s="25" t="s">
        <v>251</v>
      </c>
      <c r="C5632" s="53" t="s">
        <v>3936</v>
      </c>
      <c r="D5632" s="25" t="s">
        <v>3935</v>
      </c>
      <c r="E5632" s="97">
        <v>12000.583984375</v>
      </c>
      <c r="F5632" s="27">
        <v>13720.0546875</v>
      </c>
      <c r="G5632" s="27">
        <v>14321.2373046875</v>
      </c>
      <c r="H5632" s="27">
        <v>7293.28076171875</v>
      </c>
      <c r="I5632" s="27">
        <v>7629.48681640625</v>
      </c>
      <c r="J5632" s="27">
        <f t="shared" si="783"/>
        <v>12541.789015236356</v>
      </c>
      <c r="K5632" s="28">
        <v>0.97567909955978394</v>
      </c>
      <c r="L5632" s="28">
        <v>1.0007716417312622</v>
      </c>
      <c r="M5632" s="27">
        <v>12991.9951171875</v>
      </c>
      <c r="N5632" s="27">
        <v>6582.4634511407212</v>
      </c>
      <c r="O5632" s="66">
        <f t="shared" si="784"/>
        <v>11664.316206430207</v>
      </c>
      <c r="P5632" s="66">
        <f t="shared" si="785"/>
        <v>11736.848392080497</v>
      </c>
      <c r="Q5632" s="66">
        <f t="shared" si="786"/>
        <v>12351.041950582823</v>
      </c>
      <c r="R5632" s="66">
        <f t="shared" si="787"/>
        <v>11810.869541647764</v>
      </c>
      <c r="S5632" s="67">
        <f>E5632/INDEX('CCG overall weighted population'!$F$4:$F$195,MATCH(A5632,'CCG overall weighted population'!$A$4:$A$195,0))*INDEX('CCG overall weighted population'!$T$4:$T$195,MATCH(A5632,'CCG overall weighted population'!$A$4:$A$195,0))</f>
        <v>0</v>
      </c>
      <c r="T5632" s="66">
        <f t="shared" si="788"/>
        <v>14823.810451075014</v>
      </c>
      <c r="U5632" s="66">
        <f t="shared" si="789"/>
        <v>14823.810451075014</v>
      </c>
      <c r="V5632" s="81">
        <f t="shared" si="790"/>
        <v>11805.447619687468</v>
      </c>
      <c r="W5632" s="110">
        <f t="shared" si="791"/>
        <v>0.98373942760272304</v>
      </c>
    </row>
    <row r="5633" spans="1:23" x14ac:dyDescent="0.2">
      <c r="A5633" s="31" t="s">
        <v>175</v>
      </c>
      <c r="B5633" s="25" t="s">
        <v>251</v>
      </c>
      <c r="C5633" s="53" t="s">
        <v>3934</v>
      </c>
      <c r="D5633" s="25" t="s">
        <v>3933</v>
      </c>
      <c r="E5633" s="97">
        <v>12827.33203125</v>
      </c>
      <c r="F5633" s="27">
        <v>12668.97265625</v>
      </c>
      <c r="G5633" s="27">
        <v>12817.822265625</v>
      </c>
      <c r="H5633" s="27">
        <v>9757.5166015625</v>
      </c>
      <c r="I5633" s="27">
        <v>11339.6552734375</v>
      </c>
      <c r="J5633" s="27">
        <f t="shared" si="783"/>
        <v>12186.841751647891</v>
      </c>
      <c r="K5633" s="28">
        <v>0.97567909955978394</v>
      </c>
      <c r="L5633" s="28">
        <v>1.0007716417312622</v>
      </c>
      <c r="M5633" s="27">
        <v>12546.650390625</v>
      </c>
      <c r="N5633" s="27">
        <v>10226.623072389402</v>
      </c>
      <c r="O5633" s="66">
        <f t="shared" si="784"/>
        <v>11708.219932170588</v>
      </c>
      <c r="P5633" s="66">
        <f t="shared" si="785"/>
        <v>11781.025124238897</v>
      </c>
      <c r="Q5633" s="66">
        <f t="shared" si="786"/>
        <v>12314.647658801441</v>
      </c>
      <c r="R5633" s="66">
        <f t="shared" si="787"/>
        <v>11845.336045277592</v>
      </c>
      <c r="S5633" s="67">
        <f>E5633/INDEX('CCG overall weighted population'!$F$4:$F$195,MATCH(A5633,'CCG overall weighted population'!$A$4:$A$195,0))*INDEX('CCG overall weighted population'!$T$4:$T$195,MATCH(A5633,'CCG overall weighted population'!$A$4:$A$195,0))</f>
        <v>0</v>
      </c>
      <c r="T5633" s="66">
        <f t="shared" si="788"/>
        <v>14867.069325023136</v>
      </c>
      <c r="U5633" s="66">
        <f t="shared" si="789"/>
        <v>14867.069325023136</v>
      </c>
      <c r="V5633" s="81">
        <f t="shared" si="790"/>
        <v>11839.89830105355</v>
      </c>
      <c r="W5633" s="110">
        <f t="shared" si="791"/>
        <v>0.92302111399386411</v>
      </c>
    </row>
    <row r="5634" spans="1:23" x14ac:dyDescent="0.2">
      <c r="A5634" s="31" t="s">
        <v>175</v>
      </c>
      <c r="B5634" s="25" t="s">
        <v>251</v>
      </c>
      <c r="C5634" s="53" t="s">
        <v>3932</v>
      </c>
      <c r="D5634" s="25" t="s">
        <v>3931</v>
      </c>
      <c r="E5634" s="97">
        <v>6416.0830078125</v>
      </c>
      <c r="F5634" s="27">
        <v>6998.619140625</v>
      </c>
      <c r="G5634" s="27">
        <v>8336.369140625</v>
      </c>
      <c r="H5634" s="27">
        <v>5119.0205078125</v>
      </c>
      <c r="I5634" s="27">
        <v>5572.427734375</v>
      </c>
      <c r="J5634" s="27">
        <f t="shared" si="783"/>
        <v>6743.3363331362443</v>
      </c>
      <c r="K5634" s="28">
        <v>0.97567909955978394</v>
      </c>
      <c r="L5634" s="28">
        <v>1.0007716417312622</v>
      </c>
      <c r="M5634" s="27">
        <v>7091.49462890625</v>
      </c>
      <c r="N5634" s="27">
        <v>4504.2645907614451</v>
      </c>
      <c r="O5634" s="66">
        <f t="shared" si="784"/>
        <v>6365.7790847325232</v>
      </c>
      <c r="P5634" s="66">
        <f t="shared" si="785"/>
        <v>6405.3633914515076</v>
      </c>
      <c r="Q5634" s="66">
        <f t="shared" si="786"/>
        <v>6832.7716250917692</v>
      </c>
      <c r="R5634" s="66">
        <f t="shared" si="787"/>
        <v>6456.8736170971697</v>
      </c>
      <c r="S5634" s="67">
        <f>E5634/INDEX('CCG overall weighted population'!$F$4:$F$195,MATCH(A5634,'CCG overall weighted population'!$A$4:$A$195,0))*INDEX('CCG overall weighted population'!$T$4:$T$195,MATCH(A5634,'CCG overall weighted population'!$A$4:$A$195,0))</f>
        <v>0</v>
      </c>
      <c r="T5634" s="66">
        <f t="shared" si="788"/>
        <v>8104.0155653977408</v>
      </c>
      <c r="U5634" s="66">
        <f t="shared" si="789"/>
        <v>8104.0155653977408</v>
      </c>
      <c r="V5634" s="81">
        <f t="shared" si="790"/>
        <v>6453.9095114709125</v>
      </c>
      <c r="W5634" s="110">
        <f t="shared" si="791"/>
        <v>1.0058955757917023</v>
      </c>
    </row>
    <row r="5635" spans="1:23" x14ac:dyDescent="0.2">
      <c r="A5635" s="31" t="s">
        <v>175</v>
      </c>
      <c r="B5635" s="25" t="s">
        <v>251</v>
      </c>
      <c r="C5635" s="53" t="s">
        <v>3930</v>
      </c>
      <c r="D5635" s="25" t="s">
        <v>3929</v>
      </c>
      <c r="E5635" s="97">
        <v>9358.5</v>
      </c>
      <c r="F5635" s="27">
        <v>10945.9482421875</v>
      </c>
      <c r="G5635" s="27">
        <v>14439.0810546875</v>
      </c>
      <c r="H5635" s="27">
        <v>9421.48046875</v>
      </c>
      <c r="I5635" s="27">
        <v>7353.9501953125</v>
      </c>
      <c r="J5635" s="27">
        <f t="shared" si="783"/>
        <v>10791.897977991659</v>
      </c>
      <c r="K5635" s="28">
        <v>0.97567909955978394</v>
      </c>
      <c r="L5635" s="28">
        <v>1.0007716417312622</v>
      </c>
      <c r="M5635" s="27">
        <v>11227.8974609375</v>
      </c>
      <c r="N5635" s="27">
        <v>7231.9018049723409</v>
      </c>
      <c r="O5635" s="66">
        <f t="shared" si="784"/>
        <v>10189.94483960228</v>
      </c>
      <c r="P5635" s="66">
        <f t="shared" si="785"/>
        <v>10253.308945803792</v>
      </c>
      <c r="Q5635" s="66">
        <f t="shared" si="786"/>
        <v>10828.297895340986</v>
      </c>
      <c r="R5635" s="66">
        <f t="shared" si="787"/>
        <v>10322.605248970829</v>
      </c>
      <c r="S5635" s="67">
        <f>E5635/INDEX('CCG overall weighted population'!$F$4:$F$195,MATCH(A5635,'CCG overall weighted population'!$A$4:$A$195,0))*INDEX('CCG overall weighted population'!$T$4:$T$195,MATCH(A5635,'CCG overall weighted population'!$A$4:$A$195,0))</f>
        <v>0</v>
      </c>
      <c r="T5635" s="66">
        <f t="shared" si="788"/>
        <v>12955.891438173257</v>
      </c>
      <c r="U5635" s="66">
        <f t="shared" si="789"/>
        <v>12955.891438173257</v>
      </c>
      <c r="V5635" s="81">
        <f t="shared" si="790"/>
        <v>10317.866532664673</v>
      </c>
      <c r="W5635" s="110">
        <f t="shared" si="791"/>
        <v>1.1025128527717769</v>
      </c>
    </row>
    <row r="5636" spans="1:23" x14ac:dyDescent="0.2">
      <c r="A5636" s="31" t="s">
        <v>175</v>
      </c>
      <c r="B5636" s="25" t="s">
        <v>251</v>
      </c>
      <c r="C5636" s="53" t="s">
        <v>3928</v>
      </c>
      <c r="D5636" s="25" t="s">
        <v>3927</v>
      </c>
      <c r="E5636" s="97">
        <v>11353.583984375</v>
      </c>
      <c r="F5636" s="27">
        <v>12844.841796875</v>
      </c>
      <c r="G5636" s="27">
        <v>14825.7822265625</v>
      </c>
      <c r="H5636" s="27">
        <v>10483.5048828125</v>
      </c>
      <c r="I5636" s="27">
        <v>9458.984375</v>
      </c>
      <c r="J5636" s="27">
        <f t="shared" ref="J5636:J5699" si="792">SUMPRODUCT($F5636:$I5636,$F$1:$I$1)</f>
        <v>12476.980105050267</v>
      </c>
      <c r="K5636" s="28">
        <v>0.97567909955978394</v>
      </c>
      <c r="L5636" s="28">
        <v>1.0007716417312622</v>
      </c>
      <c r="M5636" s="27">
        <v>12876.720703125</v>
      </c>
      <c r="N5636" s="27">
        <v>9722.7142365520504</v>
      </c>
      <c r="O5636" s="66">
        <f t="shared" ref="O5636:O5699" si="793">(N$1*N5636+(1-N$1)*J5636)*K5636*L5636</f>
        <v>11913.986990929285</v>
      </c>
      <c r="P5636" s="66">
        <f t="shared" ref="P5636:P5699" si="794">O5636*$E$7330/O$7330</f>
        <v>11988.071703737811</v>
      </c>
      <c r="Q5636" s="66">
        <f t="shared" ref="Q5636:Q5699" si="795">($N$1*N5636)+((1-$N$1)*M5636)</f>
        <v>12561.320056467706</v>
      </c>
      <c r="R5636" s="66">
        <f t="shared" ref="R5636:R5699" si="796">(P5636*$J$1)+(Q5636*$M$1)</f>
        <v>12057.158234309831</v>
      </c>
      <c r="S5636" s="67">
        <f>E5636/INDEX('CCG overall weighted population'!$F$4:$F$195,MATCH(A5636,'CCG overall weighted population'!$A$4:$A$195,0))*INDEX('CCG overall weighted population'!$T$4:$T$195,MATCH(A5636,'CCG overall weighted population'!$A$4:$A$195,0))</f>
        <v>0</v>
      </c>
      <c r="T5636" s="66">
        <f t="shared" ref="T5636:T5699" si="797">R5636/$R$7330*$T$1</f>
        <v>15132.927140865848</v>
      </c>
      <c r="U5636" s="66">
        <f t="shared" ref="U5636:U5699" si="798">T5636+S5636</f>
        <v>15132.927140865848</v>
      </c>
      <c r="V5636" s="81">
        <f t="shared" ref="V5636:V5699" si="799">U5636*$E$7330/$U$7330</f>
        <v>12051.623250557883</v>
      </c>
      <c r="W5636" s="110">
        <f t="shared" si="791"/>
        <v>1.061481842838661</v>
      </c>
    </row>
    <row r="5637" spans="1:23" x14ac:dyDescent="0.2">
      <c r="A5637" s="31" t="s">
        <v>175</v>
      </c>
      <c r="B5637" s="25" t="s">
        <v>251</v>
      </c>
      <c r="C5637" s="53" t="s">
        <v>3926</v>
      </c>
      <c r="D5637" s="25" t="s">
        <v>3925</v>
      </c>
      <c r="E5637" s="97">
        <v>5969</v>
      </c>
      <c r="F5637" s="27">
        <v>7045.580078125</v>
      </c>
      <c r="G5637" s="27">
        <v>7921.4970703125</v>
      </c>
      <c r="H5637" s="27">
        <v>5871.90869140625</v>
      </c>
      <c r="I5637" s="27">
        <v>6702.39892578125</v>
      </c>
      <c r="J5637" s="27">
        <f t="shared" si="792"/>
        <v>6911.581982329255</v>
      </c>
      <c r="K5637" s="28">
        <v>0.97567909955978394</v>
      </c>
      <c r="L5637" s="28">
        <v>1.0007716417312622</v>
      </c>
      <c r="M5637" s="27">
        <v>6834.59912109375</v>
      </c>
      <c r="N5637" s="27">
        <v>6981.1372177277171</v>
      </c>
      <c r="O5637" s="66">
        <f t="shared" si="793"/>
        <v>6755.4812359121352</v>
      </c>
      <c r="P5637" s="66">
        <f t="shared" si="794"/>
        <v>6797.488826454829</v>
      </c>
      <c r="Q5637" s="66">
        <f t="shared" si="795"/>
        <v>6849.2529307571467</v>
      </c>
      <c r="R5637" s="66">
        <f t="shared" si="796"/>
        <v>6803.7273134166926</v>
      </c>
      <c r="S5637" s="67">
        <f>E5637/INDEX('CCG overall weighted population'!$F$4:$F$195,MATCH(A5637,'CCG overall weighted population'!$A$4:$A$195,0))*INDEX('CCG overall weighted population'!$T$4:$T$195,MATCH(A5637,'CCG overall weighted population'!$A$4:$A$195,0))</f>
        <v>0</v>
      </c>
      <c r="T5637" s="66">
        <f t="shared" si="797"/>
        <v>8539.3512898644767</v>
      </c>
      <c r="U5637" s="66">
        <f t="shared" si="798"/>
        <v>8539.3512898644767</v>
      </c>
      <c r="V5637" s="81">
        <f t="shared" si="799"/>
        <v>6800.6039804222501</v>
      </c>
      <c r="W5637" s="110">
        <f t="shared" ref="W5637:W5700" si="800">V5637/E5637</f>
        <v>1.1393204859142654</v>
      </c>
    </row>
    <row r="5638" spans="1:23" x14ac:dyDescent="0.2">
      <c r="A5638" s="31" t="s">
        <v>175</v>
      </c>
      <c r="B5638" s="25" t="s">
        <v>251</v>
      </c>
      <c r="C5638" s="53" t="s">
        <v>3924</v>
      </c>
      <c r="D5638" s="25" t="s">
        <v>3923</v>
      </c>
      <c r="E5638" s="97">
        <v>4022.666748046875</v>
      </c>
      <c r="F5638" s="27">
        <v>4701.19287109375</v>
      </c>
      <c r="G5638" s="27">
        <v>6521.87353515625</v>
      </c>
      <c r="H5638" s="27">
        <v>2478.036376953125</v>
      </c>
      <c r="I5638" s="27">
        <v>2115.02197265625</v>
      </c>
      <c r="J5638" s="27">
        <f t="shared" si="792"/>
        <v>4377.0749595109119</v>
      </c>
      <c r="K5638" s="28">
        <v>0.97567909955978394</v>
      </c>
      <c r="L5638" s="28">
        <v>1.0007716417312622</v>
      </c>
      <c r="M5638" s="27">
        <v>5198.923828125</v>
      </c>
      <c r="N5638" s="27">
        <v>2234.3628725925014</v>
      </c>
      <c r="O5638" s="66">
        <f t="shared" si="793"/>
        <v>4064.694684908015</v>
      </c>
      <c r="P5638" s="66">
        <f t="shared" si="794"/>
        <v>4089.9701647801203</v>
      </c>
      <c r="Q5638" s="66">
        <f t="shared" si="795"/>
        <v>4902.4677325717503</v>
      </c>
      <c r="R5638" s="66">
        <f t="shared" si="796"/>
        <v>4187.8904427706584</v>
      </c>
      <c r="S5638" s="67">
        <f>E5638/INDEX('CCG overall weighted population'!$F$4:$F$195,MATCH(A5638,'CCG overall weighted population'!$A$4:$A$195,0))*INDEX('CCG overall weighted population'!$T$4:$T$195,MATCH(A5638,'CCG overall weighted population'!$A$4:$A$195,0))</f>
        <v>0</v>
      </c>
      <c r="T5638" s="66">
        <f t="shared" si="797"/>
        <v>5256.2170714519507</v>
      </c>
      <c r="U5638" s="66">
        <f t="shared" si="798"/>
        <v>5256.2170714519507</v>
      </c>
      <c r="V5638" s="81">
        <f t="shared" si="799"/>
        <v>4185.9679412072546</v>
      </c>
      <c r="W5638" s="110">
        <f t="shared" si="800"/>
        <v>1.0405952576707149</v>
      </c>
    </row>
    <row r="5639" spans="1:23" x14ac:dyDescent="0.2">
      <c r="A5639" s="31" t="s">
        <v>175</v>
      </c>
      <c r="B5639" s="25" t="s">
        <v>251</v>
      </c>
      <c r="C5639" s="53" t="s">
        <v>3922</v>
      </c>
      <c r="D5639" s="25" t="s">
        <v>3921</v>
      </c>
      <c r="E5639" s="97">
        <v>9992.0830078125</v>
      </c>
      <c r="F5639" s="27">
        <v>11086.93359375</v>
      </c>
      <c r="G5639" s="27">
        <v>14433.001953125</v>
      </c>
      <c r="H5639" s="27">
        <v>6016.32470703125</v>
      </c>
      <c r="I5639" s="27">
        <v>6500.2392578125</v>
      </c>
      <c r="J5639" s="27">
        <f t="shared" si="792"/>
        <v>10350.602440952884</v>
      </c>
      <c r="K5639" s="28">
        <v>0.97567909955978394</v>
      </c>
      <c r="L5639" s="28">
        <v>1.0007716417312622</v>
      </c>
      <c r="M5639" s="27">
        <v>11739.3896484375</v>
      </c>
      <c r="N5639" s="27">
        <v>6209.9232502813593</v>
      </c>
      <c r="O5639" s="66">
        <f t="shared" si="793"/>
        <v>9702.3500206001827</v>
      </c>
      <c r="P5639" s="66">
        <f t="shared" si="794"/>
        <v>9762.6821172686796</v>
      </c>
      <c r="Q5639" s="66">
        <f t="shared" si="795"/>
        <v>11186.443008621885</v>
      </c>
      <c r="R5639" s="66">
        <f t="shared" si="796"/>
        <v>9934.2703998678408</v>
      </c>
      <c r="S5639" s="67">
        <f>E5639/INDEX('CCG overall weighted population'!$F$4:$F$195,MATCH(A5639,'CCG overall weighted population'!$A$4:$A$195,0))*INDEX('CCG overall weighted population'!$T$4:$T$195,MATCH(A5639,'CCG overall weighted population'!$A$4:$A$195,0))</f>
        <v>0</v>
      </c>
      <c r="T5639" s="66">
        <f t="shared" si="797"/>
        <v>12468.492760679577</v>
      </c>
      <c r="U5639" s="66">
        <f t="shared" si="798"/>
        <v>12468.492760679577</v>
      </c>
      <c r="V5639" s="81">
        <f t="shared" si="799"/>
        <v>9929.7099533528217</v>
      </c>
      <c r="W5639" s="110">
        <f t="shared" si="800"/>
        <v>0.99375775257161991</v>
      </c>
    </row>
    <row r="5640" spans="1:23" x14ac:dyDescent="0.2">
      <c r="A5640" s="31" t="s">
        <v>175</v>
      </c>
      <c r="B5640" s="25" t="s">
        <v>251</v>
      </c>
      <c r="C5640" s="53" t="s">
        <v>3920</v>
      </c>
      <c r="D5640" s="25" t="s">
        <v>3919</v>
      </c>
      <c r="E5640" s="97">
        <v>8880.5</v>
      </c>
      <c r="F5640" s="27">
        <v>10816.19921875</v>
      </c>
      <c r="G5640" s="27">
        <v>11681.4462890625</v>
      </c>
      <c r="H5640" s="27">
        <v>8922.77734375</v>
      </c>
      <c r="I5640" s="27">
        <v>8527.2998046875</v>
      </c>
      <c r="J5640" s="27">
        <f t="shared" si="792"/>
        <v>10492.59815731828</v>
      </c>
      <c r="K5640" s="28">
        <v>0.97567909955978394</v>
      </c>
      <c r="L5640" s="28">
        <v>1.0007716417312622</v>
      </c>
      <c r="M5640" s="27">
        <v>10560.8818359375</v>
      </c>
      <c r="N5640" s="27">
        <v>8569.6327567466305</v>
      </c>
      <c r="O5640" s="66">
        <f t="shared" si="793"/>
        <v>10057.543843711786</v>
      </c>
      <c r="P5640" s="66">
        <f t="shared" si="794"/>
        <v>10120.084641161695</v>
      </c>
      <c r="Q5640" s="66">
        <f t="shared" si="795"/>
        <v>10361.756928018414</v>
      </c>
      <c r="R5640" s="66">
        <f t="shared" si="796"/>
        <v>10149.210411440539</v>
      </c>
      <c r="S5640" s="67">
        <f>E5640/INDEX('CCG overall weighted population'!$F$4:$F$195,MATCH(A5640,'CCG overall weighted population'!$A$4:$A$195,0))*INDEX('CCG overall weighted population'!$T$4:$T$195,MATCH(A5640,'CCG overall weighted population'!$A$4:$A$195,0))</f>
        <v>0</v>
      </c>
      <c r="T5640" s="66">
        <f t="shared" si="797"/>
        <v>12738.263752448658</v>
      </c>
      <c r="U5640" s="66">
        <f t="shared" si="798"/>
        <v>12738.263752448658</v>
      </c>
      <c r="V5640" s="81">
        <f t="shared" si="799"/>
        <v>10144.551294123612</v>
      </c>
      <c r="W5640" s="110">
        <f t="shared" si="800"/>
        <v>1.1423401040621151</v>
      </c>
    </row>
    <row r="5641" spans="1:23" x14ac:dyDescent="0.2">
      <c r="A5641" s="31" t="s">
        <v>175</v>
      </c>
      <c r="B5641" s="25" t="s">
        <v>251</v>
      </c>
      <c r="C5641" s="53" t="s">
        <v>3918</v>
      </c>
      <c r="D5641" s="25" t="s">
        <v>3917</v>
      </c>
      <c r="E5641" s="97">
        <v>21396.25</v>
      </c>
      <c r="F5641" s="27">
        <v>27303.990234375</v>
      </c>
      <c r="G5641" s="27">
        <v>32126.24609375</v>
      </c>
      <c r="H5641" s="27">
        <v>18958.037109375</v>
      </c>
      <c r="I5641" s="27">
        <v>10231.6904296875</v>
      </c>
      <c r="J5641" s="27">
        <f t="shared" si="792"/>
        <v>25651.351930745477</v>
      </c>
      <c r="K5641" s="28">
        <v>0.97567909955978394</v>
      </c>
      <c r="L5641" s="28">
        <v>1.0007716417312622</v>
      </c>
      <c r="M5641" s="27">
        <v>25770.318359375</v>
      </c>
      <c r="N5641" s="27">
        <v>15431.760061742028</v>
      </c>
      <c r="O5641" s="66">
        <f t="shared" si="793"/>
        <v>24048.92658192728</v>
      </c>
      <c r="P5641" s="66">
        <f t="shared" si="794"/>
        <v>24198.46995649466</v>
      </c>
      <c r="Q5641" s="66">
        <f t="shared" si="795"/>
        <v>24736.462529611705</v>
      </c>
      <c r="R5641" s="66">
        <f t="shared" si="796"/>
        <v>24263.307544205414</v>
      </c>
      <c r="S5641" s="67">
        <f>E5641/INDEX('CCG overall weighted population'!$F$4:$F$195,MATCH(A5641,'CCG overall weighted population'!$A$4:$A$195,0))*INDEX('CCG overall weighted population'!$T$4:$T$195,MATCH(A5641,'CCG overall weighted population'!$A$4:$A$195,0))</f>
        <v>0</v>
      </c>
      <c r="T5641" s="66">
        <f t="shared" si="797"/>
        <v>30452.852830449632</v>
      </c>
      <c r="U5641" s="66">
        <f t="shared" si="798"/>
        <v>30452.852830449632</v>
      </c>
      <c r="V5641" s="81">
        <f t="shared" si="799"/>
        <v>24252.169180553232</v>
      </c>
      <c r="W5641" s="110">
        <f t="shared" si="800"/>
        <v>1.1334775570744047</v>
      </c>
    </row>
    <row r="5642" spans="1:23" x14ac:dyDescent="0.2">
      <c r="A5642" s="31" t="s">
        <v>175</v>
      </c>
      <c r="B5642" s="25" t="s">
        <v>251</v>
      </c>
      <c r="C5642" s="53" t="s">
        <v>3916</v>
      </c>
      <c r="D5642" s="25" t="s">
        <v>3915</v>
      </c>
      <c r="E5642" s="97">
        <v>6399.083984375</v>
      </c>
      <c r="F5642" s="27">
        <v>8239.3271484375</v>
      </c>
      <c r="G5642" s="27">
        <v>10903.15625</v>
      </c>
      <c r="H5642" s="27">
        <v>6283.05029296875</v>
      </c>
      <c r="I5642" s="27">
        <v>4370.7275390625</v>
      </c>
      <c r="J5642" s="27">
        <f t="shared" si="792"/>
        <v>7955.8540806702731</v>
      </c>
      <c r="K5642" s="28">
        <v>0.97567909955978394</v>
      </c>
      <c r="L5642" s="28">
        <v>1.0007716417312622</v>
      </c>
      <c r="M5642" s="27">
        <v>8113.52294921875</v>
      </c>
      <c r="N5642" s="27">
        <v>4938.7854003970588</v>
      </c>
      <c r="O5642" s="66">
        <f t="shared" si="793"/>
        <v>7473.7540741890052</v>
      </c>
      <c r="P5642" s="66">
        <f t="shared" si="794"/>
        <v>7520.2280987627601</v>
      </c>
      <c r="Q5642" s="66">
        <f t="shared" si="795"/>
        <v>7796.0491943365805</v>
      </c>
      <c r="R5642" s="66">
        <f t="shared" si="796"/>
        <v>7553.4694023984766</v>
      </c>
      <c r="S5642" s="67">
        <f>E5642/INDEX('CCG overall weighted population'!$F$4:$F$195,MATCH(A5642,'CCG overall weighted population'!$A$4:$A$195,0))*INDEX('CCG overall weighted population'!$T$4:$T$195,MATCH(A5642,'CCG overall weighted population'!$A$4:$A$195,0))</f>
        <v>0</v>
      </c>
      <c r="T5642" s="66">
        <f t="shared" si="797"/>
        <v>9480.3518296696457</v>
      </c>
      <c r="U5642" s="66">
        <f t="shared" si="798"/>
        <v>9480.3518296696457</v>
      </c>
      <c r="V5642" s="81">
        <f t="shared" si="799"/>
        <v>7550.001891265204</v>
      </c>
      <c r="W5642" s="110">
        <f t="shared" si="800"/>
        <v>1.1798566653759295</v>
      </c>
    </row>
    <row r="5643" spans="1:23" x14ac:dyDescent="0.2">
      <c r="A5643" s="31" t="s">
        <v>175</v>
      </c>
      <c r="B5643" s="25" t="s">
        <v>251</v>
      </c>
      <c r="C5643" s="53" t="s">
        <v>3914</v>
      </c>
      <c r="D5643" s="25" t="s">
        <v>3913</v>
      </c>
      <c r="E5643" s="97">
        <v>10272.916015625</v>
      </c>
      <c r="F5643" s="27">
        <v>11019.0244140625</v>
      </c>
      <c r="G5643" s="27">
        <v>11374.66015625</v>
      </c>
      <c r="H5643" s="27">
        <v>6503.74951171875</v>
      </c>
      <c r="I5643" s="27">
        <v>7178.36767578125</v>
      </c>
      <c r="J5643" s="27">
        <f t="shared" si="792"/>
        <v>10205.191223023034</v>
      </c>
      <c r="K5643" s="28">
        <v>0.97567909955978394</v>
      </c>
      <c r="L5643" s="28">
        <v>1.0007716417312622</v>
      </c>
      <c r="M5643" s="27">
        <v>10503.662109375</v>
      </c>
      <c r="N5643" s="27">
        <v>5536.395030769705</v>
      </c>
      <c r="O5643" s="66">
        <f t="shared" si="793"/>
        <v>9508.7988253460626</v>
      </c>
      <c r="P5643" s="66">
        <f t="shared" si="794"/>
        <v>9567.9273631450505</v>
      </c>
      <c r="Q5643" s="66">
        <f t="shared" si="795"/>
        <v>10006.935401514471</v>
      </c>
      <c r="R5643" s="66">
        <f t="shared" si="796"/>
        <v>9620.8355697185852</v>
      </c>
      <c r="S5643" s="67">
        <f>E5643/INDEX('CCG overall weighted population'!$F$4:$F$195,MATCH(A5643,'CCG overall weighted population'!$A$4:$A$195,0))*INDEX('CCG overall weighted population'!$T$4:$T$195,MATCH(A5643,'CCG overall weighted population'!$A$4:$A$195,0))</f>
        <v>0</v>
      </c>
      <c r="T5643" s="66">
        <f t="shared" si="797"/>
        <v>12075.101021441957</v>
      </c>
      <c r="U5643" s="66">
        <f t="shared" si="798"/>
        <v>12075.101021441957</v>
      </c>
      <c r="V5643" s="81">
        <f t="shared" si="799"/>
        <v>9616.4190092386034</v>
      </c>
      <c r="W5643" s="110">
        <f t="shared" si="800"/>
        <v>0.93609438591848004</v>
      </c>
    </row>
    <row r="5644" spans="1:23" x14ac:dyDescent="0.2">
      <c r="A5644" s="31" t="s">
        <v>175</v>
      </c>
      <c r="B5644" s="25" t="s">
        <v>251</v>
      </c>
      <c r="C5644" s="53" t="s">
        <v>3912</v>
      </c>
      <c r="D5644" s="25" t="s">
        <v>3911</v>
      </c>
      <c r="E5644" s="97">
        <v>9523.9169921875</v>
      </c>
      <c r="F5644" s="27">
        <v>9952.4765625</v>
      </c>
      <c r="G5644" s="27">
        <v>10787.1748046875</v>
      </c>
      <c r="H5644" s="27">
        <v>11982.8486328125</v>
      </c>
      <c r="I5644" s="27">
        <v>8293.07421875</v>
      </c>
      <c r="J5644" s="27">
        <f t="shared" si="792"/>
        <v>10241.14337522419</v>
      </c>
      <c r="K5644" s="28">
        <v>0.97567909955978394</v>
      </c>
      <c r="L5644" s="28">
        <v>1.0007716417312622</v>
      </c>
      <c r="M5644" s="27">
        <v>9883.630859375</v>
      </c>
      <c r="N5644" s="27">
        <v>8412.7098123243068</v>
      </c>
      <c r="O5644" s="66">
        <f t="shared" si="793"/>
        <v>9821.2457452811068</v>
      </c>
      <c r="P5644" s="66">
        <f t="shared" si="794"/>
        <v>9882.3171709100807</v>
      </c>
      <c r="Q5644" s="66">
        <f t="shared" si="795"/>
        <v>9736.5387546699312</v>
      </c>
      <c r="R5644" s="66">
        <f t="shared" si="796"/>
        <v>9864.7483022646593</v>
      </c>
      <c r="S5644" s="67">
        <f>E5644/INDEX('CCG overall weighted population'!$F$4:$F$195,MATCH(A5644,'CCG overall weighted population'!$A$4:$A$195,0))*INDEX('CCG overall weighted population'!$T$4:$T$195,MATCH(A5644,'CCG overall weighted population'!$A$4:$A$195,0))</f>
        <v>0</v>
      </c>
      <c r="T5644" s="66">
        <f t="shared" si="797"/>
        <v>12381.23564608724</v>
      </c>
      <c r="U5644" s="66">
        <f t="shared" si="798"/>
        <v>12381.23564608724</v>
      </c>
      <c r="V5644" s="81">
        <f t="shared" si="799"/>
        <v>9860.2197707061441</v>
      </c>
      <c r="W5644" s="110">
        <f t="shared" si="800"/>
        <v>1.0353113932843507</v>
      </c>
    </row>
    <row r="5645" spans="1:23" x14ac:dyDescent="0.2">
      <c r="A5645" s="31" t="s">
        <v>175</v>
      </c>
      <c r="B5645" s="25" t="s">
        <v>251</v>
      </c>
      <c r="C5645" s="53" t="s">
        <v>3910</v>
      </c>
      <c r="D5645" s="25" t="s">
        <v>3909</v>
      </c>
      <c r="E5645" s="97">
        <v>8192.5</v>
      </c>
      <c r="F5645" s="27">
        <v>12701.984375</v>
      </c>
      <c r="G5645" s="27">
        <v>17001.66015625</v>
      </c>
      <c r="H5645" s="27">
        <v>6141.357421875</v>
      </c>
      <c r="I5645" s="27">
        <v>5231.6064453125</v>
      </c>
      <c r="J5645" s="27">
        <f t="shared" si="792"/>
        <v>11683.392582590539</v>
      </c>
      <c r="K5645" s="28">
        <v>0.97567909955978394</v>
      </c>
      <c r="L5645" s="28">
        <v>1.0007716417312622</v>
      </c>
      <c r="M5645" s="27">
        <v>11297.4228515625</v>
      </c>
      <c r="N5645" s="27">
        <v>4657.1285066377177</v>
      </c>
      <c r="O5645" s="66">
        <f t="shared" si="793"/>
        <v>10721.971195240438</v>
      </c>
      <c r="P5645" s="66">
        <f t="shared" si="794"/>
        <v>10788.643599478031</v>
      </c>
      <c r="Q5645" s="66">
        <f t="shared" si="795"/>
        <v>10633.393417070021</v>
      </c>
      <c r="R5645" s="66">
        <f t="shared" si="796"/>
        <v>10769.933216060153</v>
      </c>
      <c r="S5645" s="67">
        <f>E5645/INDEX('CCG overall weighted population'!$F$4:$F$195,MATCH(A5645,'CCG overall weighted population'!$A$4:$A$195,0))*INDEX('CCG overall weighted population'!$T$4:$T$195,MATCH(A5645,'CCG overall weighted population'!$A$4:$A$195,0))</f>
        <v>0</v>
      </c>
      <c r="T5645" s="66">
        <f t="shared" si="797"/>
        <v>13517.3323185601</v>
      </c>
      <c r="U5645" s="66">
        <f t="shared" si="798"/>
        <v>13517.3323185601</v>
      </c>
      <c r="V5645" s="81">
        <f t="shared" si="799"/>
        <v>10764.989148461305</v>
      </c>
      <c r="W5645" s="110">
        <f t="shared" si="800"/>
        <v>1.3140053888875562</v>
      </c>
    </row>
    <row r="5646" spans="1:23" x14ac:dyDescent="0.2">
      <c r="A5646" s="31" t="s">
        <v>175</v>
      </c>
      <c r="B5646" s="25" t="s">
        <v>251</v>
      </c>
      <c r="C5646" s="53" t="s">
        <v>3908</v>
      </c>
      <c r="D5646" s="25" t="s">
        <v>3907</v>
      </c>
      <c r="E5646" s="97">
        <v>10551.08203125</v>
      </c>
      <c r="F5646" s="27">
        <v>10167.921875</v>
      </c>
      <c r="G5646" s="27">
        <v>11189.1533203125</v>
      </c>
      <c r="H5646" s="27">
        <v>9902.7373046875</v>
      </c>
      <c r="I5646" s="27">
        <v>8448.1435546875</v>
      </c>
      <c r="J5646" s="27">
        <f t="shared" si="792"/>
        <v>10122.035690530442</v>
      </c>
      <c r="K5646" s="28">
        <v>0.97567909955978394</v>
      </c>
      <c r="L5646" s="28">
        <v>1.0007716417312622</v>
      </c>
      <c r="M5646" s="27">
        <v>10389.3359375</v>
      </c>
      <c r="N5646" s="27">
        <v>9154.0713036986308</v>
      </c>
      <c r="O5646" s="66">
        <f t="shared" si="793"/>
        <v>9788.9641552035482</v>
      </c>
      <c r="P5646" s="66">
        <f t="shared" si="794"/>
        <v>9849.8348443089963</v>
      </c>
      <c r="Q5646" s="66">
        <f t="shared" si="795"/>
        <v>10265.809474119864</v>
      </c>
      <c r="R5646" s="66">
        <f t="shared" si="796"/>
        <v>9899.967119164663</v>
      </c>
      <c r="S5646" s="67">
        <f>E5646/INDEX('CCG overall weighted population'!$F$4:$F$195,MATCH(A5646,'CCG overall weighted population'!$A$4:$A$195,0))*INDEX('CCG overall weighted population'!$T$4:$T$195,MATCH(A5646,'CCG overall weighted population'!$A$4:$A$195,0))</f>
        <v>0</v>
      </c>
      <c r="T5646" s="66">
        <f t="shared" si="797"/>
        <v>12425.43874766209</v>
      </c>
      <c r="U5646" s="66">
        <f t="shared" si="798"/>
        <v>12425.43874766209</v>
      </c>
      <c r="V5646" s="81">
        <f t="shared" si="799"/>
        <v>9895.4224199839337</v>
      </c>
      <c r="W5646" s="110">
        <f t="shared" si="800"/>
        <v>0.93785854291302584</v>
      </c>
    </row>
    <row r="5647" spans="1:23" x14ac:dyDescent="0.2">
      <c r="A5647" s="31" t="s">
        <v>175</v>
      </c>
      <c r="B5647" s="25" t="s">
        <v>251</v>
      </c>
      <c r="C5647" s="53" t="s">
        <v>3906</v>
      </c>
      <c r="D5647" s="25" t="s">
        <v>3905</v>
      </c>
      <c r="E5647" s="97">
        <v>3768.16650390625</v>
      </c>
      <c r="F5647" s="27">
        <v>4966.4990234375</v>
      </c>
      <c r="G5647" s="27">
        <v>6257.3857421875</v>
      </c>
      <c r="H5647" s="27">
        <v>3741.29541015625</v>
      </c>
      <c r="I5647" s="27">
        <v>3657.7197265625</v>
      </c>
      <c r="J5647" s="27">
        <f t="shared" si="792"/>
        <v>4811.1666056916938</v>
      </c>
      <c r="K5647" s="28">
        <v>0.97567909955978394</v>
      </c>
      <c r="L5647" s="28">
        <v>1.0007716417312622</v>
      </c>
      <c r="M5647" s="27">
        <v>4526.4580078125</v>
      </c>
      <c r="N5647" s="27">
        <v>3590.3634542271984</v>
      </c>
      <c r="O5647" s="66">
        <f t="shared" si="793"/>
        <v>4578.5737841963164</v>
      </c>
      <c r="P5647" s="66">
        <f t="shared" si="794"/>
        <v>4607.0447170698444</v>
      </c>
      <c r="Q5647" s="66">
        <f t="shared" si="795"/>
        <v>4432.8485524539701</v>
      </c>
      <c r="R5647" s="66">
        <f t="shared" si="796"/>
        <v>4586.0510088542815</v>
      </c>
      <c r="S5647" s="67">
        <f>E5647/INDEX('CCG overall weighted population'!$F$4:$F$195,MATCH(A5647,'CCG overall weighted population'!$A$4:$A$195,0))*INDEX('CCG overall weighted population'!$T$4:$T$195,MATCH(A5647,'CCG overall weighted population'!$A$4:$A$195,0))</f>
        <v>0</v>
      </c>
      <c r="T5647" s="66">
        <f t="shared" si="797"/>
        <v>5755.9479964193024</v>
      </c>
      <c r="U5647" s="66">
        <f t="shared" si="798"/>
        <v>5755.9479964193024</v>
      </c>
      <c r="V5647" s="81">
        <f t="shared" si="799"/>
        <v>4583.9457268859842</v>
      </c>
      <c r="W5647" s="110">
        <f t="shared" si="800"/>
        <v>1.2164923503603307</v>
      </c>
    </row>
    <row r="5648" spans="1:23" x14ac:dyDescent="0.2">
      <c r="A5648" s="31" t="s">
        <v>175</v>
      </c>
      <c r="B5648" s="25" t="s">
        <v>251</v>
      </c>
      <c r="C5648" s="53" t="s">
        <v>3904</v>
      </c>
      <c r="D5648" s="25" t="s">
        <v>3903</v>
      </c>
      <c r="E5648" s="97">
        <v>10053.75</v>
      </c>
      <c r="F5648" s="27">
        <v>10658.021484375</v>
      </c>
      <c r="G5648" s="27">
        <v>12426.0947265625</v>
      </c>
      <c r="H5648" s="27">
        <v>8219.6279296875</v>
      </c>
      <c r="I5648" s="27">
        <v>7641.68994140625</v>
      </c>
      <c r="J5648" s="27">
        <f t="shared" si="792"/>
        <v>10280.354142302278</v>
      </c>
      <c r="K5648" s="28">
        <v>0.97567909955978394</v>
      </c>
      <c r="L5648" s="28">
        <v>1.0007716417312622</v>
      </c>
      <c r="M5648" s="27">
        <v>10809.3037109375</v>
      </c>
      <c r="N5648" s="27">
        <v>7037.7888090243105</v>
      </c>
      <c r="O5648" s="66">
        <f t="shared" si="793"/>
        <v>9721.4520443490546</v>
      </c>
      <c r="P5648" s="66">
        <f t="shared" si="794"/>
        <v>9781.902923079726</v>
      </c>
      <c r="Q5648" s="66">
        <f t="shared" si="795"/>
        <v>10432.152220746182</v>
      </c>
      <c r="R5648" s="66">
        <f t="shared" si="796"/>
        <v>9860.2694247342624</v>
      </c>
      <c r="S5648" s="67">
        <f>E5648/INDEX('CCG overall weighted population'!$F$4:$F$195,MATCH(A5648,'CCG overall weighted population'!$A$4:$A$195,0))*INDEX('CCG overall weighted population'!$T$4:$T$195,MATCH(A5648,'CCG overall weighted population'!$A$4:$A$195,0))</f>
        <v>0</v>
      </c>
      <c r="T5648" s="66">
        <f t="shared" si="797"/>
        <v>12375.614211415554</v>
      </c>
      <c r="U5648" s="66">
        <f t="shared" si="798"/>
        <v>12375.614211415554</v>
      </c>
      <c r="V5648" s="81">
        <f t="shared" si="799"/>
        <v>9855.7429492584379</v>
      </c>
      <c r="W5648" s="110">
        <f t="shared" si="800"/>
        <v>0.98030515471922797</v>
      </c>
    </row>
    <row r="5649" spans="1:23" x14ac:dyDescent="0.2">
      <c r="A5649" s="31" t="s">
        <v>175</v>
      </c>
      <c r="B5649" s="25" t="s">
        <v>251</v>
      </c>
      <c r="C5649" s="53" t="s">
        <v>3902</v>
      </c>
      <c r="D5649" s="25" t="s">
        <v>3901</v>
      </c>
      <c r="E5649" s="97">
        <v>4996.08349609375</v>
      </c>
      <c r="F5649" s="27">
        <v>4879.86328125</v>
      </c>
      <c r="G5649" s="27">
        <v>4493.73388671875</v>
      </c>
      <c r="H5649" s="27">
        <v>3191.036865234375</v>
      </c>
      <c r="I5649" s="27">
        <v>4417.68359375</v>
      </c>
      <c r="J5649" s="27">
        <f t="shared" si="792"/>
        <v>4582.7628608059458</v>
      </c>
      <c r="K5649" s="28">
        <v>0.97567909955978394</v>
      </c>
      <c r="L5649" s="28">
        <v>1.0007716417312622</v>
      </c>
      <c r="M5649" s="27">
        <v>4704.0673828125</v>
      </c>
      <c r="N5649" s="27">
        <v>3732.7406663727916</v>
      </c>
      <c r="O5649" s="66">
        <f t="shared" si="793"/>
        <v>4391.7573028365769</v>
      </c>
      <c r="P5649" s="66">
        <f t="shared" si="794"/>
        <v>4419.0665552936352</v>
      </c>
      <c r="Q5649" s="66">
        <f t="shared" si="795"/>
        <v>4606.9347111685292</v>
      </c>
      <c r="R5649" s="66">
        <f t="shared" si="796"/>
        <v>4441.7079794382507</v>
      </c>
      <c r="S5649" s="67">
        <f>E5649/INDEX('CCG overall weighted population'!$F$4:$F$195,MATCH(A5649,'CCG overall weighted population'!$A$4:$A$195,0))*INDEX('CCG overall weighted population'!$T$4:$T$195,MATCH(A5649,'CCG overall weighted population'!$A$4:$A$195,0))</f>
        <v>0</v>
      </c>
      <c r="T5649" s="66">
        <f t="shared" si="797"/>
        <v>5574.7832057616733</v>
      </c>
      <c r="U5649" s="66">
        <f t="shared" si="798"/>
        <v>5574.7832057616733</v>
      </c>
      <c r="V5649" s="81">
        <f t="shared" si="799"/>
        <v>4439.6689598766488</v>
      </c>
      <c r="W5649" s="110">
        <f t="shared" si="800"/>
        <v>0.88862985643611825</v>
      </c>
    </row>
    <row r="5650" spans="1:23" x14ac:dyDescent="0.2">
      <c r="A5650" s="31" t="s">
        <v>175</v>
      </c>
      <c r="B5650" s="25" t="s">
        <v>251</v>
      </c>
      <c r="C5650" s="53" t="s">
        <v>3900</v>
      </c>
      <c r="D5650" s="25" t="s">
        <v>3899</v>
      </c>
      <c r="E5650" s="97">
        <v>7452.9169921875</v>
      </c>
      <c r="F5650" s="27">
        <v>9437.41796875</v>
      </c>
      <c r="G5650" s="27">
        <v>11816.9755859375</v>
      </c>
      <c r="H5650" s="27">
        <v>7407.9453125</v>
      </c>
      <c r="I5650" s="27">
        <v>6163.96240234375</v>
      </c>
      <c r="J5650" s="27">
        <f t="shared" si="792"/>
        <v>9149.5374637942587</v>
      </c>
      <c r="K5650" s="28">
        <v>0.97567909955978394</v>
      </c>
      <c r="L5650" s="28">
        <v>1.0007716417312622</v>
      </c>
      <c r="M5650" s="27">
        <v>9218.634765625</v>
      </c>
      <c r="N5650" s="27">
        <v>4943.8913288576232</v>
      </c>
      <c r="O5650" s="66">
        <f t="shared" si="793"/>
        <v>8523.2481935623455</v>
      </c>
      <c r="P5650" s="66">
        <f t="shared" si="794"/>
        <v>8576.2482845559498</v>
      </c>
      <c r="Q5650" s="66">
        <f t="shared" si="795"/>
        <v>8791.1604219482633</v>
      </c>
      <c r="R5650" s="66">
        <f t="shared" si="796"/>
        <v>8602.1489851502829</v>
      </c>
      <c r="S5650" s="67">
        <f>E5650/INDEX('CCG overall weighted population'!$F$4:$F$195,MATCH(A5650,'CCG overall weighted population'!$A$4:$A$195,0))*INDEX('CCG overall weighted population'!$T$4:$T$195,MATCH(A5650,'CCG overall weighted population'!$A$4:$A$195,0))</f>
        <v>0</v>
      </c>
      <c r="T5650" s="66">
        <f t="shared" si="797"/>
        <v>10796.548516442672</v>
      </c>
      <c r="U5650" s="66">
        <f t="shared" si="798"/>
        <v>10796.548516442672</v>
      </c>
      <c r="V5650" s="81">
        <f t="shared" si="799"/>
        <v>8598.2000650200716</v>
      </c>
      <c r="W5650" s="110">
        <f t="shared" si="800"/>
        <v>1.1536691035245812</v>
      </c>
    </row>
    <row r="5651" spans="1:23" x14ac:dyDescent="0.2">
      <c r="A5651" s="31" t="s">
        <v>175</v>
      </c>
      <c r="B5651" s="25" t="s">
        <v>251</v>
      </c>
      <c r="C5651" s="53" t="s">
        <v>3898</v>
      </c>
      <c r="D5651" s="25" t="s">
        <v>3897</v>
      </c>
      <c r="E5651" s="97">
        <v>3763.250244140625</v>
      </c>
      <c r="F5651" s="27">
        <v>4303.7548828125</v>
      </c>
      <c r="G5651" s="27">
        <v>4997.11083984375</v>
      </c>
      <c r="H5651" s="27">
        <v>4257.31396484375</v>
      </c>
      <c r="I5651" s="27">
        <v>4166.01611328125</v>
      </c>
      <c r="J5651" s="27">
        <f t="shared" si="792"/>
        <v>4335.5280814885518</v>
      </c>
      <c r="K5651" s="28">
        <v>0.97567909955978394</v>
      </c>
      <c r="L5651" s="28">
        <v>1.0007716417312622</v>
      </c>
      <c r="M5651" s="27">
        <v>4100.52587890625</v>
      </c>
      <c r="N5651" s="27">
        <v>3508.0084973170406</v>
      </c>
      <c r="O5651" s="66">
        <f t="shared" si="793"/>
        <v>4152.5465859760516</v>
      </c>
      <c r="P5651" s="66">
        <f t="shared" si="794"/>
        <v>4178.3683550849391</v>
      </c>
      <c r="Q5651" s="66">
        <f t="shared" si="795"/>
        <v>4041.2741407473291</v>
      </c>
      <c r="R5651" s="66">
        <f t="shared" si="796"/>
        <v>4161.8460858364042</v>
      </c>
      <c r="S5651" s="67">
        <f>E5651/INDEX('CCG overall weighted population'!$F$4:$F$195,MATCH(A5651,'CCG overall weighted population'!$A$4:$A$195,0))*INDEX('CCG overall weighted population'!$T$4:$T$195,MATCH(A5651,'CCG overall weighted population'!$A$4:$A$195,0))</f>
        <v>0</v>
      </c>
      <c r="T5651" s="66">
        <f t="shared" si="797"/>
        <v>5223.5288253281469</v>
      </c>
      <c r="U5651" s="66">
        <f t="shared" si="798"/>
        <v>5223.5288253281469</v>
      </c>
      <c r="V5651" s="81">
        <f t="shared" si="799"/>
        <v>4159.9355402488327</v>
      </c>
      <c r="W5651" s="110">
        <f t="shared" si="800"/>
        <v>1.1054102890781303</v>
      </c>
    </row>
    <row r="5652" spans="1:23" x14ac:dyDescent="0.2">
      <c r="A5652" s="31" t="s">
        <v>175</v>
      </c>
      <c r="B5652" s="25" t="s">
        <v>251</v>
      </c>
      <c r="C5652" s="53" t="s">
        <v>3896</v>
      </c>
      <c r="D5652" s="25" t="s">
        <v>3895</v>
      </c>
      <c r="E5652" s="97">
        <v>9273.4169921875</v>
      </c>
      <c r="F5652" s="27">
        <v>9863.12890625</v>
      </c>
      <c r="G5652" s="27">
        <v>10759.5732421875</v>
      </c>
      <c r="H5652" s="27">
        <v>8761.4267578125</v>
      </c>
      <c r="I5652" s="27">
        <v>8877.76171875</v>
      </c>
      <c r="J5652" s="27">
        <f t="shared" si="792"/>
        <v>9714.4784397085114</v>
      </c>
      <c r="K5652" s="28">
        <v>0.97567909955978394</v>
      </c>
      <c r="L5652" s="28">
        <v>1.0007716417312622</v>
      </c>
      <c r="M5652" s="27">
        <v>9778.8916015625</v>
      </c>
      <c r="N5652" s="27">
        <v>7475.2491605434861</v>
      </c>
      <c r="O5652" s="66">
        <f t="shared" si="793"/>
        <v>9266.881855291691</v>
      </c>
      <c r="P5652" s="66">
        <f t="shared" si="794"/>
        <v>9324.5060814556546</v>
      </c>
      <c r="Q5652" s="66">
        <f t="shared" si="795"/>
        <v>9548.5273574605981</v>
      </c>
      <c r="R5652" s="66">
        <f t="shared" si="796"/>
        <v>9351.5045938103704</v>
      </c>
      <c r="S5652" s="67">
        <f>E5652/INDEX('CCG overall weighted population'!$F$4:$F$195,MATCH(A5652,'CCG overall weighted population'!$A$4:$A$195,0))*INDEX('CCG overall weighted population'!$T$4:$T$195,MATCH(A5652,'CCG overall weighted population'!$A$4:$A$195,0))</f>
        <v>0</v>
      </c>
      <c r="T5652" s="66">
        <f t="shared" si="797"/>
        <v>11737.063985185825</v>
      </c>
      <c r="U5652" s="66">
        <f t="shared" si="798"/>
        <v>11737.063985185825</v>
      </c>
      <c r="V5652" s="81">
        <f t="shared" si="799"/>
        <v>9347.2116729597765</v>
      </c>
      <c r="W5652" s="110">
        <f t="shared" si="800"/>
        <v>1.0079576579845859</v>
      </c>
    </row>
    <row r="5653" spans="1:23" x14ac:dyDescent="0.2">
      <c r="A5653" s="31" t="s">
        <v>175</v>
      </c>
      <c r="B5653" s="25" t="s">
        <v>251</v>
      </c>
      <c r="C5653" s="53" t="s">
        <v>3894</v>
      </c>
      <c r="D5653" s="25" t="s">
        <v>3893</v>
      </c>
      <c r="E5653" s="97">
        <v>4024.333740234375</v>
      </c>
      <c r="F5653" s="27">
        <v>4779.1943359375</v>
      </c>
      <c r="G5653" s="27">
        <v>5372.62841796875</v>
      </c>
      <c r="H5653" s="27">
        <v>3287.354248046875</v>
      </c>
      <c r="I5653" s="27">
        <v>3650.925048828125</v>
      </c>
      <c r="J5653" s="27">
        <f t="shared" si="792"/>
        <v>4546.6914914585959</v>
      </c>
      <c r="K5653" s="28">
        <v>0.97567909955978394</v>
      </c>
      <c r="L5653" s="28">
        <v>1.0007716417312622</v>
      </c>
      <c r="M5653" s="27">
        <v>4436.71875</v>
      </c>
      <c r="N5653" s="27">
        <v>3073.5553849887065</v>
      </c>
      <c r="O5653" s="66">
        <f t="shared" si="793"/>
        <v>4295.6932297176745</v>
      </c>
      <c r="P5653" s="66">
        <f t="shared" si="794"/>
        <v>4322.4051272108873</v>
      </c>
      <c r="Q5653" s="66">
        <f t="shared" si="795"/>
        <v>4300.4024134988704</v>
      </c>
      <c r="R5653" s="66">
        <f t="shared" si="796"/>
        <v>4319.7534123890409</v>
      </c>
      <c r="S5653" s="67">
        <f>E5653/INDEX('CCG overall weighted population'!$F$4:$F$195,MATCH(A5653,'CCG overall weighted population'!$A$4:$A$195,0))*INDEX('CCG overall weighted population'!$T$4:$T$195,MATCH(A5653,'CCG overall weighted population'!$A$4:$A$195,0))</f>
        <v>0</v>
      </c>
      <c r="T5653" s="66">
        <f t="shared" si="797"/>
        <v>5421.7181516430428</v>
      </c>
      <c r="U5653" s="66">
        <f t="shared" si="798"/>
        <v>5421.7181516430428</v>
      </c>
      <c r="V5653" s="81">
        <f t="shared" si="799"/>
        <v>4317.7703775407508</v>
      </c>
      <c r="W5653" s="110">
        <f t="shared" si="800"/>
        <v>1.0729155821180194</v>
      </c>
    </row>
    <row r="5654" spans="1:23" x14ac:dyDescent="0.2">
      <c r="A5654" s="31" t="s">
        <v>175</v>
      </c>
      <c r="B5654" s="25" t="s">
        <v>251</v>
      </c>
      <c r="C5654" s="53" t="s">
        <v>3892</v>
      </c>
      <c r="D5654" s="25" t="s">
        <v>3891</v>
      </c>
      <c r="E5654" s="97">
        <v>14655.583984375</v>
      </c>
      <c r="F5654" s="27">
        <v>10867.9609375</v>
      </c>
      <c r="G5654" s="27">
        <v>16310.82421875</v>
      </c>
      <c r="H5654" s="27">
        <v>19244.412109375</v>
      </c>
      <c r="I5654" s="27">
        <v>14123.5595703125</v>
      </c>
      <c r="J5654" s="27">
        <f t="shared" si="792"/>
        <v>12607.946457496308</v>
      </c>
      <c r="K5654" s="28">
        <v>0.97567909955978394</v>
      </c>
      <c r="L5654" s="28">
        <v>1.0007716417312622</v>
      </c>
      <c r="M5654" s="27">
        <v>13324.7490234375</v>
      </c>
      <c r="N5654" s="27">
        <v>18358.103208577752</v>
      </c>
      <c r="O5654" s="66">
        <f t="shared" si="793"/>
        <v>12872.265741856711</v>
      </c>
      <c r="P5654" s="66">
        <f t="shared" si="794"/>
        <v>12952.309316808281</v>
      </c>
      <c r="Q5654" s="66">
        <f t="shared" si="795"/>
        <v>13828.084441951527</v>
      </c>
      <c r="R5654" s="66">
        <f t="shared" si="796"/>
        <v>13057.855655789097</v>
      </c>
      <c r="S5654" s="67">
        <f>E5654/INDEX('CCG overall weighted population'!$F$4:$F$195,MATCH(A5654,'CCG overall weighted population'!$A$4:$A$195,0))*INDEX('CCG overall weighted population'!$T$4:$T$195,MATCH(A5654,'CCG overall weighted population'!$A$4:$A$195,0))</f>
        <v>0</v>
      </c>
      <c r="T5654" s="66">
        <f t="shared" si="797"/>
        <v>16388.901465413219</v>
      </c>
      <c r="U5654" s="66">
        <f t="shared" si="798"/>
        <v>16388.901465413219</v>
      </c>
      <c r="V5654" s="81">
        <f t="shared" si="799"/>
        <v>13051.86128982943</v>
      </c>
      <c r="W5654" s="110">
        <f t="shared" si="800"/>
        <v>0.89057258337468004</v>
      </c>
    </row>
    <row r="5655" spans="1:23" x14ac:dyDescent="0.2">
      <c r="A5655" s="31" t="s">
        <v>175</v>
      </c>
      <c r="B5655" s="25" t="s">
        <v>251</v>
      </c>
      <c r="C5655" s="53" t="s">
        <v>3890</v>
      </c>
      <c r="D5655" s="25" t="s">
        <v>3889</v>
      </c>
      <c r="E5655" s="97">
        <v>14184.4169921875</v>
      </c>
      <c r="F5655" s="27">
        <v>17854.9453125</v>
      </c>
      <c r="G5655" s="27">
        <v>20280.39453125</v>
      </c>
      <c r="H5655" s="27">
        <v>17277.8046875</v>
      </c>
      <c r="I5655" s="27">
        <v>14654.77734375</v>
      </c>
      <c r="J5655" s="27">
        <f t="shared" si="792"/>
        <v>17790.701323180529</v>
      </c>
      <c r="K5655" s="28">
        <v>0.97567909955978394</v>
      </c>
      <c r="L5655" s="28">
        <v>1.0007716417312622</v>
      </c>
      <c r="M5655" s="27">
        <v>17465.76953125</v>
      </c>
      <c r="N5655" s="27">
        <v>15292.668811144202</v>
      </c>
      <c r="O5655" s="66">
        <f t="shared" si="793"/>
        <v>17127.493734877389</v>
      </c>
      <c r="P5655" s="66">
        <f t="shared" si="794"/>
        <v>17233.997582451193</v>
      </c>
      <c r="Q5655" s="66">
        <f t="shared" si="795"/>
        <v>17248.459459239421</v>
      </c>
      <c r="R5655" s="66">
        <f t="shared" si="796"/>
        <v>17235.740493509027</v>
      </c>
      <c r="S5655" s="67">
        <f>E5655/INDEX('CCG overall weighted population'!$F$4:$F$195,MATCH(A5655,'CCG overall weighted population'!$A$4:$A$195,0))*INDEX('CCG overall weighted population'!$T$4:$T$195,MATCH(A5655,'CCG overall weighted population'!$A$4:$A$195,0))</f>
        <v>0</v>
      </c>
      <c r="T5655" s="66">
        <f t="shared" si="797"/>
        <v>21632.560512056134</v>
      </c>
      <c r="U5655" s="66">
        <f t="shared" si="798"/>
        <v>21632.560512056134</v>
      </c>
      <c r="V5655" s="81">
        <f t="shared" si="799"/>
        <v>17227.828219179504</v>
      </c>
      <c r="W5655" s="110">
        <f t="shared" si="800"/>
        <v>1.2145601915586841</v>
      </c>
    </row>
    <row r="5656" spans="1:23" x14ac:dyDescent="0.2">
      <c r="A5656" s="31" t="s">
        <v>175</v>
      </c>
      <c r="B5656" s="25" t="s">
        <v>251</v>
      </c>
      <c r="C5656" s="53" t="s">
        <v>3888</v>
      </c>
      <c r="D5656" s="25" t="s">
        <v>3887</v>
      </c>
      <c r="E5656" s="97">
        <v>5609.9169921875</v>
      </c>
      <c r="F5656" s="27">
        <v>7247.17138671875</v>
      </c>
      <c r="G5656" s="27">
        <v>9884.4765625</v>
      </c>
      <c r="H5656" s="27">
        <v>5191.98388671875</v>
      </c>
      <c r="I5656" s="27">
        <v>3525.4873046875</v>
      </c>
      <c r="J5656" s="27">
        <f t="shared" si="792"/>
        <v>6953.2954210499402</v>
      </c>
      <c r="K5656" s="28">
        <v>0.97567909955978394</v>
      </c>
      <c r="L5656" s="28">
        <v>1.0007716417312622</v>
      </c>
      <c r="M5656" s="27">
        <v>7691.68408203125</v>
      </c>
      <c r="N5656" s="27">
        <v>3270.1465410115993</v>
      </c>
      <c r="O5656" s="66">
        <f t="shared" si="793"/>
        <v>6429.7855424072786</v>
      </c>
      <c r="P5656" s="66">
        <f t="shared" si="794"/>
        <v>6469.7678603074346</v>
      </c>
      <c r="Q5656" s="66">
        <f t="shared" si="795"/>
        <v>7249.5303279292848</v>
      </c>
      <c r="R5656" s="66">
        <f t="shared" si="796"/>
        <v>6563.7429817390612</v>
      </c>
      <c r="S5656" s="67">
        <f>E5656/INDEX('CCG overall weighted population'!$F$4:$F$195,MATCH(A5656,'CCG overall weighted population'!$A$4:$A$195,0))*INDEX('CCG overall weighted population'!$T$4:$T$195,MATCH(A5656,'CCG overall weighted population'!$A$4:$A$195,0))</f>
        <v>0</v>
      </c>
      <c r="T5656" s="66">
        <f t="shared" si="797"/>
        <v>8238.1471971875872</v>
      </c>
      <c r="U5656" s="66">
        <f t="shared" si="798"/>
        <v>8238.1471971875872</v>
      </c>
      <c r="V5656" s="81">
        <f t="shared" si="799"/>
        <v>6560.7298164434033</v>
      </c>
      <c r="W5656" s="110">
        <f t="shared" si="800"/>
        <v>1.1694878597276979</v>
      </c>
    </row>
    <row r="5657" spans="1:23" x14ac:dyDescent="0.2">
      <c r="A5657" s="31" t="s">
        <v>175</v>
      </c>
      <c r="B5657" s="25" t="s">
        <v>251</v>
      </c>
      <c r="C5657" s="53" t="s">
        <v>3886</v>
      </c>
      <c r="D5657" s="25" t="s">
        <v>3885</v>
      </c>
      <c r="E5657" s="97">
        <v>5027.833984375</v>
      </c>
      <c r="F5657" s="27">
        <v>5489.00732421875</v>
      </c>
      <c r="G5657" s="27">
        <v>6869.0478515625</v>
      </c>
      <c r="H5657" s="27">
        <v>4770.783203125</v>
      </c>
      <c r="I5657" s="27">
        <v>3875.950927734375</v>
      </c>
      <c r="J5657" s="27">
        <f t="shared" si="792"/>
        <v>5402.6903424296825</v>
      </c>
      <c r="K5657" s="28">
        <v>0.97567909955978394</v>
      </c>
      <c r="L5657" s="28">
        <v>1.0007716417312622</v>
      </c>
      <c r="M5657" s="27">
        <v>6162.7021484375</v>
      </c>
      <c r="N5657" s="27">
        <v>5038.0447789843574</v>
      </c>
      <c r="O5657" s="66">
        <f t="shared" si="793"/>
        <v>5239.7544386820819</v>
      </c>
      <c r="P5657" s="66">
        <f t="shared" si="794"/>
        <v>5272.3367894159301</v>
      </c>
      <c r="Q5657" s="66">
        <f t="shared" si="795"/>
        <v>6050.2364114921857</v>
      </c>
      <c r="R5657" s="66">
        <f t="shared" si="796"/>
        <v>5366.0874051248202</v>
      </c>
      <c r="S5657" s="67">
        <f>E5657/INDEX('CCG overall weighted population'!$F$4:$F$195,MATCH(A5657,'CCG overall weighted population'!$A$4:$A$195,0))*INDEX('CCG overall weighted population'!$T$4:$T$195,MATCH(A5657,'CCG overall weighted population'!$A$4:$A$195,0))</f>
        <v>0</v>
      </c>
      <c r="T5657" s="66">
        <f t="shared" si="797"/>
        <v>6734.9708907523564</v>
      </c>
      <c r="U5657" s="66">
        <f t="shared" si="798"/>
        <v>6734.9708907523564</v>
      </c>
      <c r="V5657" s="81">
        <f t="shared" si="799"/>
        <v>5363.6240380509462</v>
      </c>
      <c r="W5657" s="110">
        <f t="shared" si="800"/>
        <v>1.0667862253844262</v>
      </c>
    </row>
    <row r="5658" spans="1:23" x14ac:dyDescent="0.2">
      <c r="A5658" s="31" t="s">
        <v>175</v>
      </c>
      <c r="B5658" s="25" t="s">
        <v>251</v>
      </c>
      <c r="C5658" s="53" t="s">
        <v>3884</v>
      </c>
      <c r="D5658" s="25" t="s">
        <v>3883</v>
      </c>
      <c r="E5658" s="97">
        <v>5929.333984375</v>
      </c>
      <c r="F5658" s="27">
        <v>7268.02734375</v>
      </c>
      <c r="G5658" s="27">
        <v>8052.15234375</v>
      </c>
      <c r="H5658" s="27">
        <v>4635.4345703125</v>
      </c>
      <c r="I5658" s="27">
        <v>4933.060546875</v>
      </c>
      <c r="J5658" s="27">
        <f t="shared" si="792"/>
        <v>6826.5352302592019</v>
      </c>
      <c r="K5658" s="28">
        <v>0.97567909955978394</v>
      </c>
      <c r="L5658" s="28">
        <v>1.0007716417312622</v>
      </c>
      <c r="M5658" s="27">
        <v>7364.1875</v>
      </c>
      <c r="N5658" s="27">
        <v>3409.5920138550919</v>
      </c>
      <c r="O5658" s="66">
        <f t="shared" si="793"/>
        <v>6332.0060112251276</v>
      </c>
      <c r="P5658" s="66">
        <f t="shared" si="794"/>
        <v>6371.3803069332416</v>
      </c>
      <c r="Q5658" s="66">
        <f t="shared" si="795"/>
        <v>6968.7279513855092</v>
      </c>
      <c r="R5658" s="66">
        <f t="shared" si="796"/>
        <v>6443.3712269316138</v>
      </c>
      <c r="S5658" s="67">
        <f>E5658/INDEX('CCG overall weighted population'!$F$4:$F$195,MATCH(A5658,'CCG overall weighted population'!$A$4:$A$195,0))*INDEX('CCG overall weighted population'!$T$4:$T$195,MATCH(A5658,'CCG overall weighted population'!$A$4:$A$195,0))</f>
        <v>0</v>
      </c>
      <c r="T5658" s="66">
        <f t="shared" si="797"/>
        <v>8087.068729117409</v>
      </c>
      <c r="U5658" s="66">
        <f t="shared" si="798"/>
        <v>8087.068729117409</v>
      </c>
      <c r="V5658" s="81">
        <f t="shared" si="799"/>
        <v>6440.413319740238</v>
      </c>
      <c r="W5658" s="110">
        <f t="shared" si="800"/>
        <v>1.0861950662101403</v>
      </c>
    </row>
    <row r="5659" spans="1:23" x14ac:dyDescent="0.2">
      <c r="A5659" s="31" t="s">
        <v>175</v>
      </c>
      <c r="B5659" s="25" t="s">
        <v>251</v>
      </c>
      <c r="C5659" s="53" t="s">
        <v>3882</v>
      </c>
      <c r="D5659" s="25" t="s">
        <v>3881</v>
      </c>
      <c r="E5659" s="97">
        <v>6473.25</v>
      </c>
      <c r="F5659" s="27">
        <v>7145.00146484375</v>
      </c>
      <c r="G5659" s="27">
        <v>7093.041015625</v>
      </c>
      <c r="H5659" s="27">
        <v>3970.832763671875</v>
      </c>
      <c r="I5659" s="27">
        <v>4133.14697265625</v>
      </c>
      <c r="J5659" s="27">
        <f t="shared" si="792"/>
        <v>6540.526196565871</v>
      </c>
      <c r="K5659" s="28">
        <v>0.97567909955978394</v>
      </c>
      <c r="L5659" s="28">
        <v>1.0007716417312622</v>
      </c>
      <c r="M5659" s="27">
        <v>6723.37939453125</v>
      </c>
      <c r="N5659" s="27">
        <v>3629.8146110282796</v>
      </c>
      <c r="O5659" s="66">
        <f t="shared" si="793"/>
        <v>6102.1677208735427</v>
      </c>
      <c r="P5659" s="66">
        <f t="shared" si="794"/>
        <v>6140.1128137676824</v>
      </c>
      <c r="Q5659" s="66">
        <f t="shared" si="795"/>
        <v>6414.022916180953</v>
      </c>
      <c r="R5659" s="66">
        <f t="shared" si="796"/>
        <v>6173.1238090444122</v>
      </c>
      <c r="S5659" s="67">
        <f>E5659/INDEX('CCG overall weighted population'!$F$4:$F$195,MATCH(A5659,'CCG overall weighted population'!$A$4:$A$195,0))*INDEX('CCG overall weighted population'!$T$4:$T$195,MATCH(A5659,'CCG overall weighted population'!$A$4:$A$195,0))</f>
        <v>0</v>
      </c>
      <c r="T5659" s="66">
        <f t="shared" si="797"/>
        <v>7747.8814674576352</v>
      </c>
      <c r="U5659" s="66">
        <f t="shared" si="798"/>
        <v>7747.8814674576352</v>
      </c>
      <c r="V5659" s="81">
        <f t="shared" si="799"/>
        <v>6170.2899621861552</v>
      </c>
      <c r="W5659" s="110">
        <f t="shared" si="800"/>
        <v>0.95319815582376011</v>
      </c>
    </row>
    <row r="5660" spans="1:23" x14ac:dyDescent="0.2">
      <c r="A5660" s="31" t="s">
        <v>175</v>
      </c>
      <c r="B5660" s="25" t="s">
        <v>251</v>
      </c>
      <c r="C5660" s="53" t="s">
        <v>3880</v>
      </c>
      <c r="D5660" s="25" t="s">
        <v>3879</v>
      </c>
      <c r="E5660" s="97">
        <v>6043.5830078125</v>
      </c>
      <c r="F5660" s="27">
        <v>6905.06982421875</v>
      </c>
      <c r="G5660" s="27">
        <v>9177.67578125</v>
      </c>
      <c r="H5660" s="27">
        <v>5962.45947265625</v>
      </c>
      <c r="I5660" s="27">
        <v>3597.11767578125</v>
      </c>
      <c r="J5660" s="27">
        <f t="shared" si="792"/>
        <v>6771.7646719150571</v>
      </c>
      <c r="K5660" s="28">
        <v>0.97567909955978394</v>
      </c>
      <c r="L5660" s="28">
        <v>1.0007716417312622</v>
      </c>
      <c r="M5660" s="27">
        <v>7058.67138671875</v>
      </c>
      <c r="N5660" s="27">
        <v>3806.3826634114739</v>
      </c>
      <c r="O5660" s="66">
        <f t="shared" si="793"/>
        <v>6322.6181669826965</v>
      </c>
      <c r="P5660" s="66">
        <f t="shared" si="794"/>
        <v>6361.9340862845647</v>
      </c>
      <c r="Q5660" s="66">
        <f t="shared" si="795"/>
        <v>6733.4425143880226</v>
      </c>
      <c r="R5660" s="66">
        <f t="shared" si="796"/>
        <v>6406.7074000737912</v>
      </c>
      <c r="S5660" s="67">
        <f>E5660/INDEX('CCG overall weighted population'!$F$4:$F$195,MATCH(A5660,'CCG overall weighted population'!$A$4:$A$195,0))*INDEX('CCG overall weighted population'!$T$4:$T$195,MATCH(A5660,'CCG overall weighted population'!$A$4:$A$195,0))</f>
        <v>0</v>
      </c>
      <c r="T5660" s="66">
        <f t="shared" si="797"/>
        <v>8041.0519970017167</v>
      </c>
      <c r="U5660" s="66">
        <f t="shared" si="798"/>
        <v>8041.0519970017167</v>
      </c>
      <c r="V5660" s="81">
        <f t="shared" si="799"/>
        <v>6403.7663238538598</v>
      </c>
      <c r="W5660" s="110">
        <f t="shared" si="800"/>
        <v>1.0595976452339206</v>
      </c>
    </row>
    <row r="5661" spans="1:23" x14ac:dyDescent="0.2">
      <c r="A5661" s="31" t="s">
        <v>175</v>
      </c>
      <c r="B5661" s="25" t="s">
        <v>251</v>
      </c>
      <c r="C5661" s="53" t="s">
        <v>3878</v>
      </c>
      <c r="D5661" s="25" t="s">
        <v>3877</v>
      </c>
      <c r="E5661" s="97">
        <v>12391.8330078125</v>
      </c>
      <c r="F5661" s="27">
        <v>14541.27734375</v>
      </c>
      <c r="G5661" s="27">
        <v>16131.6455078125</v>
      </c>
      <c r="H5661" s="27">
        <v>9775.45703125</v>
      </c>
      <c r="I5661" s="27">
        <v>9311.2109375</v>
      </c>
      <c r="J5661" s="27">
        <f t="shared" si="792"/>
        <v>13711.208798021235</v>
      </c>
      <c r="K5661" s="28">
        <v>0.97567909955978394</v>
      </c>
      <c r="L5661" s="28">
        <v>1.0007716417312622</v>
      </c>
      <c r="M5661" s="27">
        <v>13494.162109375</v>
      </c>
      <c r="N5661" s="27">
        <v>7854.9384143676816</v>
      </c>
      <c r="O5661" s="66">
        <f t="shared" si="793"/>
        <v>12816.237711014226</v>
      </c>
      <c r="P5661" s="66">
        <f t="shared" si="794"/>
        <v>12895.932887014435</v>
      </c>
      <c r="Q5661" s="66">
        <f t="shared" si="795"/>
        <v>12930.239739874269</v>
      </c>
      <c r="R5661" s="66">
        <f t="shared" si="796"/>
        <v>12900.06746747619</v>
      </c>
      <c r="S5661" s="67">
        <f>E5661/INDEX('CCG overall weighted population'!$F$4:$F$195,MATCH(A5661,'CCG overall weighted population'!$A$4:$A$195,0))*INDEX('CCG overall weighted population'!$T$4:$T$195,MATCH(A5661,'CCG overall weighted population'!$A$4:$A$195,0))</f>
        <v>0</v>
      </c>
      <c r="T5661" s="66">
        <f t="shared" si="797"/>
        <v>16190.861669382864</v>
      </c>
      <c r="U5661" s="66">
        <f t="shared" si="798"/>
        <v>16190.861669382864</v>
      </c>
      <c r="V5661" s="81">
        <f t="shared" si="799"/>
        <v>12894.1455360854</v>
      </c>
      <c r="W5661" s="110">
        <f t="shared" si="800"/>
        <v>1.040535772872037</v>
      </c>
    </row>
    <row r="5662" spans="1:23" x14ac:dyDescent="0.2">
      <c r="A5662" s="31" t="s">
        <v>175</v>
      </c>
      <c r="B5662" s="25" t="s">
        <v>251</v>
      </c>
      <c r="C5662" s="53" t="s">
        <v>3876</v>
      </c>
      <c r="D5662" s="25" t="s">
        <v>3875</v>
      </c>
      <c r="E5662" s="97">
        <v>6815.9169921875</v>
      </c>
      <c r="F5662" s="27">
        <v>8099.04150390625</v>
      </c>
      <c r="G5662" s="27">
        <v>9039.6181640625</v>
      </c>
      <c r="H5662" s="27">
        <v>6300.05224609375</v>
      </c>
      <c r="I5662" s="27">
        <v>5236.28564453125</v>
      </c>
      <c r="J5662" s="27">
        <f t="shared" si="792"/>
        <v>7770.5159360333291</v>
      </c>
      <c r="K5662" s="28">
        <v>0.97567909955978394</v>
      </c>
      <c r="L5662" s="28">
        <v>1.0007716417312622</v>
      </c>
      <c r="M5662" s="27">
        <v>7832.1474609375</v>
      </c>
      <c r="N5662" s="27">
        <v>4762.8286923069527</v>
      </c>
      <c r="O5662" s="66">
        <f t="shared" si="793"/>
        <v>7293.7000171746313</v>
      </c>
      <c r="P5662" s="66">
        <f t="shared" si="794"/>
        <v>7339.0544120967779</v>
      </c>
      <c r="Q5662" s="66">
        <f t="shared" si="795"/>
        <v>7525.2155840744454</v>
      </c>
      <c r="R5662" s="66">
        <f t="shared" si="796"/>
        <v>7361.4901145945014</v>
      </c>
      <c r="S5662" s="67">
        <f>E5662/INDEX('CCG overall weighted population'!$F$4:$F$195,MATCH(A5662,'CCG overall weighted population'!$A$4:$A$195,0))*INDEX('CCG overall weighted population'!$T$4:$T$195,MATCH(A5662,'CCG overall weighted population'!$A$4:$A$195,0))</f>
        <v>0</v>
      </c>
      <c r="T5662" s="66">
        <f t="shared" si="797"/>
        <v>9239.3988191479948</v>
      </c>
      <c r="U5662" s="66">
        <f t="shared" si="798"/>
        <v>9239.3988191479948</v>
      </c>
      <c r="V5662" s="81">
        <f t="shared" si="799"/>
        <v>7358.1107338662587</v>
      </c>
      <c r="W5662" s="110">
        <f t="shared" si="800"/>
        <v>1.0795481726523708</v>
      </c>
    </row>
    <row r="5663" spans="1:23" x14ac:dyDescent="0.2">
      <c r="A5663" s="31" t="s">
        <v>175</v>
      </c>
      <c r="B5663" s="25" t="s">
        <v>251</v>
      </c>
      <c r="C5663" s="53" t="s">
        <v>3874</v>
      </c>
      <c r="D5663" s="25" t="s">
        <v>3873</v>
      </c>
      <c r="E5663" s="97">
        <v>5550.58349609375</v>
      </c>
      <c r="F5663" s="27">
        <v>5896.4130859375</v>
      </c>
      <c r="G5663" s="27">
        <v>6236.04736328125</v>
      </c>
      <c r="H5663" s="27">
        <v>5242.1796875</v>
      </c>
      <c r="I5663" s="27">
        <v>6152.28515625</v>
      </c>
      <c r="J5663" s="27">
        <f t="shared" si="792"/>
        <v>5830.8161537312635</v>
      </c>
      <c r="K5663" s="28">
        <v>0.97567909955978394</v>
      </c>
      <c r="L5663" s="28">
        <v>1.0007716417312622</v>
      </c>
      <c r="M5663" s="27">
        <v>5547.73681640625</v>
      </c>
      <c r="N5663" s="27">
        <v>4246.4088736399026</v>
      </c>
      <c r="O5663" s="66">
        <f t="shared" si="793"/>
        <v>5538.6887357346577</v>
      </c>
      <c r="P5663" s="66">
        <f t="shared" si="794"/>
        <v>5573.1299487924807</v>
      </c>
      <c r="Q5663" s="66">
        <f t="shared" si="795"/>
        <v>5417.6040221296153</v>
      </c>
      <c r="R5663" s="66">
        <f t="shared" si="796"/>
        <v>5554.3863333316285</v>
      </c>
      <c r="S5663" s="67">
        <f>E5663/INDEX('CCG overall weighted population'!$F$4:$F$195,MATCH(A5663,'CCG overall weighted population'!$A$4:$A$195,0))*INDEX('CCG overall weighted population'!$T$4:$T$195,MATCH(A5663,'CCG overall weighted population'!$A$4:$A$195,0))</f>
        <v>0</v>
      </c>
      <c r="T5663" s="66">
        <f t="shared" si="797"/>
        <v>6971.3046856550545</v>
      </c>
      <c r="U5663" s="66">
        <f t="shared" si="798"/>
        <v>6971.3046856550545</v>
      </c>
      <c r="V5663" s="81">
        <f t="shared" si="799"/>
        <v>5551.8365253661377</v>
      </c>
      <c r="W5663" s="110">
        <f t="shared" si="800"/>
        <v>1.0002257473062552</v>
      </c>
    </row>
    <row r="5664" spans="1:23" x14ac:dyDescent="0.2">
      <c r="A5664" s="31" t="s">
        <v>175</v>
      </c>
      <c r="B5664" s="25" t="s">
        <v>251</v>
      </c>
      <c r="C5664" s="53" t="s">
        <v>3872</v>
      </c>
      <c r="D5664" s="25" t="s">
        <v>3871</v>
      </c>
      <c r="E5664" s="97">
        <v>9177.333984375</v>
      </c>
      <c r="F5664" s="27">
        <v>9563.9296875</v>
      </c>
      <c r="G5664" s="27">
        <v>6886.54833984375</v>
      </c>
      <c r="H5664" s="27">
        <v>7523.26513671875</v>
      </c>
      <c r="I5664" s="27">
        <v>9977.8359375</v>
      </c>
      <c r="J5664" s="27">
        <f t="shared" si="792"/>
        <v>9103.6449638038284</v>
      </c>
      <c r="K5664" s="28">
        <v>0.97567909955978394</v>
      </c>
      <c r="L5664" s="28">
        <v>1.0007716417312622</v>
      </c>
      <c r="M5664" s="27">
        <v>8306.63671875</v>
      </c>
      <c r="N5664" s="27">
        <v>6574.5241402970441</v>
      </c>
      <c r="O5664" s="66">
        <f t="shared" si="793"/>
        <v>8642.1385811677264</v>
      </c>
      <c r="P5664" s="66">
        <f t="shared" si="794"/>
        <v>8695.8779679342842</v>
      </c>
      <c r="Q5664" s="66">
        <f t="shared" si="795"/>
        <v>8133.4254609047048</v>
      </c>
      <c r="R5664" s="66">
        <f t="shared" si="796"/>
        <v>8628.0925270565876</v>
      </c>
      <c r="S5664" s="67">
        <f>E5664/INDEX('CCG overall weighted population'!$F$4:$F$195,MATCH(A5664,'CCG overall weighted population'!$A$4:$A$195,0))*INDEX('CCG overall weighted population'!$T$4:$T$195,MATCH(A5664,'CCG overall weighted population'!$A$4:$A$195,0))</f>
        <v>0</v>
      </c>
      <c r="T5664" s="66">
        <f t="shared" si="797"/>
        <v>10829.110229726562</v>
      </c>
      <c r="U5664" s="66">
        <f t="shared" si="798"/>
        <v>10829.110229726562</v>
      </c>
      <c r="V5664" s="81">
        <f t="shared" si="799"/>
        <v>8624.1316972308941</v>
      </c>
      <c r="W5664" s="110">
        <f t="shared" si="800"/>
        <v>0.93972080692650306</v>
      </c>
    </row>
    <row r="5665" spans="1:23" x14ac:dyDescent="0.2">
      <c r="A5665" s="31" t="s">
        <v>175</v>
      </c>
      <c r="B5665" s="25" t="s">
        <v>251</v>
      </c>
      <c r="C5665" s="53" t="s">
        <v>3870</v>
      </c>
      <c r="D5665" s="25" t="s">
        <v>3869</v>
      </c>
      <c r="E5665" s="97">
        <v>2904</v>
      </c>
      <c r="F5665" s="27">
        <v>3750.071044921875</v>
      </c>
      <c r="G5665" s="27">
        <v>4725.013671875</v>
      </c>
      <c r="H5665" s="27">
        <v>2201.494384765625</v>
      </c>
      <c r="I5665" s="27">
        <v>1458.9273681640625</v>
      </c>
      <c r="J5665" s="27">
        <f t="shared" si="792"/>
        <v>3485.0891477709079</v>
      </c>
      <c r="K5665" s="28">
        <v>0.97567909955978394</v>
      </c>
      <c r="L5665" s="28">
        <v>1.0007716417312622</v>
      </c>
      <c r="M5665" s="27">
        <v>3876.837646484375</v>
      </c>
      <c r="N5665" s="27">
        <v>1915.0938265194407</v>
      </c>
      <c r="O5665" s="66">
        <f t="shared" si="793"/>
        <v>3249.6531139502281</v>
      </c>
      <c r="P5665" s="66">
        <f t="shared" si="794"/>
        <v>3269.8604230447932</v>
      </c>
      <c r="Q5665" s="66">
        <f t="shared" si="795"/>
        <v>3680.6632644878819</v>
      </c>
      <c r="R5665" s="66">
        <f t="shared" si="796"/>
        <v>3319.3694062442682</v>
      </c>
      <c r="S5665" s="67">
        <f>E5665/INDEX('CCG overall weighted population'!$F$4:$F$195,MATCH(A5665,'CCG overall weighted population'!$A$4:$A$195,0))*INDEX('CCG overall weighted population'!$T$4:$T$195,MATCH(A5665,'CCG overall weighted population'!$A$4:$A$195,0))</f>
        <v>0</v>
      </c>
      <c r="T5665" s="66">
        <f t="shared" si="797"/>
        <v>4166.1371943659315</v>
      </c>
      <c r="U5665" s="66">
        <f t="shared" si="798"/>
        <v>4166.1371943659315</v>
      </c>
      <c r="V5665" s="81">
        <f t="shared" si="799"/>
        <v>3317.8456097266126</v>
      </c>
      <c r="W5665" s="110">
        <f t="shared" si="800"/>
        <v>1.1425088187763817</v>
      </c>
    </row>
    <row r="5666" spans="1:23" x14ac:dyDescent="0.2">
      <c r="A5666" s="31" t="s">
        <v>175</v>
      </c>
      <c r="B5666" s="25" t="s">
        <v>251</v>
      </c>
      <c r="C5666" s="53" t="s">
        <v>3868</v>
      </c>
      <c r="D5666" s="25" t="s">
        <v>3867</v>
      </c>
      <c r="E5666" s="97">
        <v>2532</v>
      </c>
      <c r="F5666" s="27">
        <v>3001.04833984375</v>
      </c>
      <c r="G5666" s="27">
        <v>3279.0390625</v>
      </c>
      <c r="H5666" s="27">
        <v>1885.3056640625</v>
      </c>
      <c r="I5666" s="27">
        <v>1510.02099609375</v>
      </c>
      <c r="J5666" s="27">
        <f t="shared" si="792"/>
        <v>2789.5608565873199</v>
      </c>
      <c r="K5666" s="28">
        <v>0.97567909955978394</v>
      </c>
      <c r="L5666" s="28">
        <v>1.0007716417312622</v>
      </c>
      <c r="M5666" s="27">
        <v>3008.723388671875</v>
      </c>
      <c r="N5666" s="27">
        <v>1466.2739007775972</v>
      </c>
      <c r="O5666" s="66">
        <f t="shared" si="793"/>
        <v>2594.6064450633717</v>
      </c>
      <c r="P5666" s="66">
        <f t="shared" si="794"/>
        <v>2610.7404792435345</v>
      </c>
      <c r="Q5666" s="66">
        <f t="shared" si="795"/>
        <v>2854.4784398824472</v>
      </c>
      <c r="R5666" s="66">
        <f t="shared" si="796"/>
        <v>2640.1151996226727</v>
      </c>
      <c r="S5666" s="67">
        <f>E5666/INDEX('CCG overall weighted population'!$F$4:$F$195,MATCH(A5666,'CCG overall weighted population'!$A$4:$A$195,0))*INDEX('CCG overall weighted population'!$T$4:$T$195,MATCH(A5666,'CCG overall weighted population'!$A$4:$A$195,0))</f>
        <v>0</v>
      </c>
      <c r="T5666" s="66">
        <f t="shared" si="797"/>
        <v>3313.6059246276741</v>
      </c>
      <c r="U5666" s="66">
        <f t="shared" si="798"/>
        <v>3313.6059246276741</v>
      </c>
      <c r="V5666" s="81">
        <f t="shared" si="799"/>
        <v>2638.903222932212</v>
      </c>
      <c r="W5666" s="110">
        <f t="shared" si="800"/>
        <v>1.0422208621375244</v>
      </c>
    </row>
    <row r="5667" spans="1:23" x14ac:dyDescent="0.2">
      <c r="A5667" s="31" t="s">
        <v>175</v>
      </c>
      <c r="B5667" s="25" t="s">
        <v>251</v>
      </c>
      <c r="C5667" s="53" t="s">
        <v>3866</v>
      </c>
      <c r="D5667" s="25" t="s">
        <v>3865</v>
      </c>
      <c r="E5667" s="97">
        <v>5523.5830078125</v>
      </c>
      <c r="F5667" s="27">
        <v>6195.45751953125</v>
      </c>
      <c r="G5667" s="27">
        <v>7040.10498046875</v>
      </c>
      <c r="H5667" s="27">
        <v>6152.0517578125</v>
      </c>
      <c r="I5667" s="27">
        <v>4963.70751953125</v>
      </c>
      <c r="J5667" s="27">
        <f t="shared" si="792"/>
        <v>6191.8118625900679</v>
      </c>
      <c r="K5667" s="28">
        <v>0.97567909955978394</v>
      </c>
      <c r="L5667" s="28">
        <v>1.0007716417312622</v>
      </c>
      <c r="M5667" s="27">
        <v>6289.1083984375</v>
      </c>
      <c r="N5667" s="27">
        <v>5104.1541429016042</v>
      </c>
      <c r="O5667" s="66">
        <f t="shared" si="793"/>
        <v>5939.680703836576</v>
      </c>
      <c r="P5667" s="66">
        <f t="shared" si="794"/>
        <v>5976.6154041558821</v>
      </c>
      <c r="Q5667" s="66">
        <f t="shared" si="795"/>
        <v>6170.6129728839105</v>
      </c>
      <c r="R5667" s="66">
        <f t="shared" si="796"/>
        <v>5999.9955305862522</v>
      </c>
      <c r="S5667" s="67">
        <f>E5667/INDEX('CCG overall weighted population'!$F$4:$F$195,MATCH(A5667,'CCG overall weighted population'!$A$4:$A$195,0))*INDEX('CCG overall weighted population'!$T$4:$T$195,MATCH(A5667,'CCG overall weighted population'!$A$4:$A$195,0))</f>
        <v>0</v>
      </c>
      <c r="T5667" s="66">
        <f t="shared" si="797"/>
        <v>7530.5883397556545</v>
      </c>
      <c r="U5667" s="66">
        <f t="shared" si="798"/>
        <v>7530.5883397556545</v>
      </c>
      <c r="V5667" s="81">
        <f t="shared" si="799"/>
        <v>5997.2411603500686</v>
      </c>
      <c r="W5667" s="110">
        <f t="shared" si="800"/>
        <v>1.0857519750979809</v>
      </c>
    </row>
    <row r="5668" spans="1:23" x14ac:dyDescent="0.2">
      <c r="A5668" s="31" t="s">
        <v>175</v>
      </c>
      <c r="B5668" s="25" t="s">
        <v>251</v>
      </c>
      <c r="C5668" s="53" t="s">
        <v>3864</v>
      </c>
      <c r="D5668" s="25" t="s">
        <v>3863</v>
      </c>
      <c r="E5668" s="97">
        <v>4223.25</v>
      </c>
      <c r="F5668" s="27">
        <v>4410.087890625</v>
      </c>
      <c r="G5668" s="27">
        <v>4634.70068359375</v>
      </c>
      <c r="H5668" s="27">
        <v>2541.919677734375</v>
      </c>
      <c r="I5668" s="27">
        <v>3055.632080078125</v>
      </c>
      <c r="J5668" s="27">
        <f t="shared" si="792"/>
        <v>4088.1114211510312</v>
      </c>
      <c r="K5668" s="28">
        <v>0.97567909955978394</v>
      </c>
      <c r="L5668" s="28">
        <v>1.0007716417312622</v>
      </c>
      <c r="M5668" s="27">
        <v>4657.07666015625</v>
      </c>
      <c r="N5668" s="27">
        <v>2445.5914582118262</v>
      </c>
      <c r="O5668" s="66">
        <f t="shared" si="793"/>
        <v>3831.3818049685251</v>
      </c>
      <c r="P5668" s="66">
        <f t="shared" si="794"/>
        <v>3855.2064759956979</v>
      </c>
      <c r="Q5668" s="66">
        <f t="shared" si="795"/>
        <v>4435.9281399618085</v>
      </c>
      <c r="R5668" s="66">
        <f t="shared" si="796"/>
        <v>3925.1936722961705</v>
      </c>
      <c r="S5668" s="67">
        <f>E5668/INDEX('CCG overall weighted population'!$F$4:$F$195,MATCH(A5668,'CCG overall weighted population'!$A$4:$A$195,0))*INDEX('CCG overall weighted population'!$T$4:$T$195,MATCH(A5668,'CCG overall weighted population'!$A$4:$A$195,0))</f>
        <v>0</v>
      </c>
      <c r="T5668" s="66">
        <f t="shared" si="797"/>
        <v>4926.5066197454389</v>
      </c>
      <c r="U5668" s="66">
        <f t="shared" si="798"/>
        <v>4926.5066197454389</v>
      </c>
      <c r="V5668" s="81">
        <f t="shared" si="799"/>
        <v>3923.3917648502206</v>
      </c>
      <c r="W5668" s="110">
        <f t="shared" si="800"/>
        <v>0.92899822763279949</v>
      </c>
    </row>
    <row r="5669" spans="1:23" x14ac:dyDescent="0.2">
      <c r="A5669" s="31" t="s">
        <v>175</v>
      </c>
      <c r="B5669" s="25" t="s">
        <v>251</v>
      </c>
      <c r="C5669" s="53" t="s">
        <v>3862</v>
      </c>
      <c r="D5669" s="25" t="s">
        <v>3861</v>
      </c>
      <c r="E5669" s="97">
        <v>24382.166015625</v>
      </c>
      <c r="F5669" s="27">
        <v>28124.453125</v>
      </c>
      <c r="G5669" s="27">
        <v>32384.986328125</v>
      </c>
      <c r="H5669" s="27">
        <v>19229.732421875</v>
      </c>
      <c r="I5669" s="27">
        <v>19654.044921875</v>
      </c>
      <c r="J5669" s="27">
        <f t="shared" si="792"/>
        <v>26711.912096909979</v>
      </c>
      <c r="K5669" s="28">
        <v>0.97567909955978394</v>
      </c>
      <c r="L5669" s="28">
        <v>1.0007716417312622</v>
      </c>
      <c r="M5669" s="27">
        <v>28252.76953125</v>
      </c>
      <c r="N5669" s="27">
        <v>14962.142235728388</v>
      </c>
      <c r="O5669" s="66">
        <f t="shared" si="793"/>
        <v>24935.07996701809</v>
      </c>
      <c r="P5669" s="66">
        <f t="shared" si="794"/>
        <v>25090.133706762863</v>
      </c>
      <c r="Q5669" s="66">
        <f t="shared" si="795"/>
        <v>26923.706801697841</v>
      </c>
      <c r="R5669" s="66">
        <f t="shared" si="796"/>
        <v>25311.111583238242</v>
      </c>
      <c r="S5669" s="67">
        <f>E5669/INDEX('CCG overall weighted population'!$F$4:$F$195,MATCH(A5669,'CCG overall weighted population'!$A$4:$A$195,0))*INDEX('CCG overall weighted population'!$T$4:$T$195,MATCH(A5669,'CCG overall weighted population'!$A$4:$A$195,0))</f>
        <v>0</v>
      </c>
      <c r="T5669" s="66">
        <f t="shared" si="797"/>
        <v>31767.950623183908</v>
      </c>
      <c r="U5669" s="66">
        <f t="shared" si="798"/>
        <v>31767.950623183908</v>
      </c>
      <c r="V5669" s="81">
        <f t="shared" si="799"/>
        <v>25299.492212518013</v>
      </c>
      <c r="W5669" s="110">
        <f t="shared" si="800"/>
        <v>1.0376228345055627</v>
      </c>
    </row>
    <row r="5670" spans="1:23" x14ac:dyDescent="0.2">
      <c r="A5670" s="31" t="s">
        <v>175</v>
      </c>
      <c r="B5670" s="25" t="s">
        <v>251</v>
      </c>
      <c r="C5670" s="53" t="s">
        <v>3860</v>
      </c>
      <c r="D5670" s="25" t="s">
        <v>3859</v>
      </c>
      <c r="E5670" s="97">
        <v>6084.00048828125</v>
      </c>
      <c r="F5670" s="27">
        <v>6929.42822265625</v>
      </c>
      <c r="G5670" s="27">
        <v>7288.509765625</v>
      </c>
      <c r="H5670" s="27">
        <v>5124.92431640625</v>
      </c>
      <c r="I5670" s="27">
        <v>5397.3701171875</v>
      </c>
      <c r="J5670" s="27">
        <f t="shared" si="792"/>
        <v>6618.2177981243622</v>
      </c>
      <c r="K5670" s="28">
        <v>0.97567909955978394</v>
      </c>
      <c r="L5670" s="28">
        <v>1.0007716417312622</v>
      </c>
      <c r="M5670" s="27">
        <v>6656.0712890625</v>
      </c>
      <c r="N5670" s="27">
        <v>3465.3999486078551</v>
      </c>
      <c r="O5670" s="66">
        <f t="shared" si="793"/>
        <v>6154.3882550354565</v>
      </c>
      <c r="P5670" s="66">
        <f t="shared" si="794"/>
        <v>6192.6580707347348</v>
      </c>
      <c r="Q5670" s="66">
        <f t="shared" si="795"/>
        <v>6337.0041550170354</v>
      </c>
      <c r="R5670" s="66">
        <f t="shared" si="796"/>
        <v>6210.0543181329704</v>
      </c>
      <c r="S5670" s="67">
        <f>E5670/INDEX('CCG overall weighted population'!$F$4:$F$195,MATCH(A5670,'CCG overall weighted population'!$A$4:$A$195,0))*INDEX('CCG overall weighted population'!$T$4:$T$195,MATCH(A5670,'CCG overall weighted population'!$A$4:$A$195,0))</f>
        <v>0</v>
      </c>
      <c r="T5670" s="66">
        <f t="shared" si="797"/>
        <v>7794.2329121721878</v>
      </c>
      <c r="U5670" s="66">
        <f t="shared" si="798"/>
        <v>7794.2329121721878</v>
      </c>
      <c r="V5670" s="81">
        <f t="shared" si="799"/>
        <v>6207.2035178795768</v>
      </c>
      <c r="W5670" s="110">
        <f t="shared" si="800"/>
        <v>1.02025033197082</v>
      </c>
    </row>
    <row r="5671" spans="1:23" x14ac:dyDescent="0.2">
      <c r="A5671" s="31" t="s">
        <v>175</v>
      </c>
      <c r="B5671" s="25" t="s">
        <v>251</v>
      </c>
      <c r="C5671" s="53" t="s">
        <v>3858</v>
      </c>
      <c r="D5671" s="25" t="s">
        <v>3857</v>
      </c>
      <c r="E5671" s="97">
        <v>9217.166015625</v>
      </c>
      <c r="F5671" s="27">
        <v>8000.4443359375</v>
      </c>
      <c r="G5671" s="27">
        <v>7540.15185546875</v>
      </c>
      <c r="H5671" s="27">
        <v>9707.7978515625</v>
      </c>
      <c r="I5671" s="27">
        <v>8655.0244140625</v>
      </c>
      <c r="J5671" s="27">
        <f t="shared" si="792"/>
        <v>8254.0483205905257</v>
      </c>
      <c r="K5671" s="28">
        <v>0.97567909955978394</v>
      </c>
      <c r="L5671" s="28">
        <v>1.0007716417312622</v>
      </c>
      <c r="M5671" s="27">
        <v>7898.6708984375</v>
      </c>
      <c r="N5671" s="27">
        <v>8572.8675853573313</v>
      </c>
      <c r="O5671" s="66">
        <f t="shared" si="793"/>
        <v>8090.6472298017452</v>
      </c>
      <c r="P5671" s="66">
        <f t="shared" si="794"/>
        <v>8140.9572794023798</v>
      </c>
      <c r="Q5671" s="66">
        <f t="shared" si="795"/>
        <v>7966.090567129484</v>
      </c>
      <c r="R5671" s="66">
        <f t="shared" si="796"/>
        <v>8119.8827583750808</v>
      </c>
      <c r="S5671" s="67">
        <f>E5671/INDEX('CCG overall weighted population'!$F$4:$F$195,MATCH(A5671,'CCG overall weighted population'!$A$4:$A$195,0))*INDEX('CCG overall weighted population'!$T$4:$T$195,MATCH(A5671,'CCG overall weighted population'!$A$4:$A$195,0))</f>
        <v>0</v>
      </c>
      <c r="T5671" s="66">
        <f t="shared" si="797"/>
        <v>10191.256661557498</v>
      </c>
      <c r="U5671" s="66">
        <f t="shared" si="798"/>
        <v>10191.256661557498</v>
      </c>
      <c r="V5671" s="81">
        <f t="shared" si="799"/>
        <v>8116.155228366606</v>
      </c>
      <c r="W5671" s="110">
        <f t="shared" si="800"/>
        <v>0.88054779686164342</v>
      </c>
    </row>
    <row r="5672" spans="1:23" x14ac:dyDescent="0.2">
      <c r="A5672" s="31" t="s">
        <v>175</v>
      </c>
      <c r="B5672" s="25" t="s">
        <v>251</v>
      </c>
      <c r="C5672" s="53" t="s">
        <v>3856</v>
      </c>
      <c r="D5672" s="25" t="s">
        <v>3855</v>
      </c>
      <c r="E5672" s="97">
        <v>4503.58349609375</v>
      </c>
      <c r="F5672" s="27">
        <v>5230.62255859375</v>
      </c>
      <c r="G5672" s="27">
        <v>5747.40576171875</v>
      </c>
      <c r="H5672" s="27">
        <v>4429.36962890625</v>
      </c>
      <c r="I5672" s="27">
        <v>3885.54541015625</v>
      </c>
      <c r="J5672" s="27">
        <f t="shared" si="792"/>
        <v>5087.6593029018877</v>
      </c>
      <c r="K5672" s="28">
        <v>0.97567909955978394</v>
      </c>
      <c r="L5672" s="28">
        <v>1.0007716417312622</v>
      </c>
      <c r="M5672" s="27">
        <v>4844.1748046875</v>
      </c>
      <c r="N5672" s="27">
        <v>2820.1234319256264</v>
      </c>
      <c r="O5672" s="66">
        <f t="shared" si="793"/>
        <v>4746.3437648197996</v>
      </c>
      <c r="P5672" s="66">
        <f t="shared" si="794"/>
        <v>4775.8579413062216</v>
      </c>
      <c r="Q5672" s="66">
        <f t="shared" si="795"/>
        <v>4641.7696674113122</v>
      </c>
      <c r="R5672" s="66">
        <f t="shared" si="796"/>
        <v>4759.6979408636989</v>
      </c>
      <c r="S5672" s="67">
        <f>E5672/INDEX('CCG overall weighted population'!$F$4:$F$195,MATCH(A5672,'CCG overall weighted population'!$A$4:$A$195,0))*INDEX('CCG overall weighted population'!$T$4:$T$195,MATCH(A5672,'CCG overall weighted population'!$A$4:$A$195,0))</f>
        <v>0</v>
      </c>
      <c r="T5672" s="66">
        <f t="shared" si="797"/>
        <v>5973.8920856704308</v>
      </c>
      <c r="U5672" s="66">
        <f t="shared" si="798"/>
        <v>5973.8920856704308</v>
      </c>
      <c r="V5672" s="81">
        <f t="shared" si="799"/>
        <v>4757.512944179166</v>
      </c>
      <c r="W5672" s="110">
        <f t="shared" si="800"/>
        <v>1.056383865938239</v>
      </c>
    </row>
    <row r="5673" spans="1:23" x14ac:dyDescent="0.2">
      <c r="A5673" s="31" t="s">
        <v>175</v>
      </c>
      <c r="B5673" s="25" t="s">
        <v>251</v>
      </c>
      <c r="C5673" s="53" t="s">
        <v>3854</v>
      </c>
      <c r="D5673" s="25" t="s">
        <v>3853</v>
      </c>
      <c r="E5673" s="97">
        <v>2313.58349609375</v>
      </c>
      <c r="F5673" s="27">
        <v>3147.544677734375</v>
      </c>
      <c r="G5673" s="27">
        <v>4738.3427734375</v>
      </c>
      <c r="H5673" s="27">
        <v>2357.547607421875</v>
      </c>
      <c r="I5673" s="27">
        <v>718.1708984375</v>
      </c>
      <c r="J5673" s="27">
        <f t="shared" si="792"/>
        <v>3029.9814447566173</v>
      </c>
      <c r="K5673" s="28">
        <v>0.97567909955978394</v>
      </c>
      <c r="L5673" s="28">
        <v>1.0007716417312622</v>
      </c>
      <c r="M5673" s="27">
        <v>3284.675537109375</v>
      </c>
      <c r="N5673" s="27">
        <v>1217.9637569803622</v>
      </c>
      <c r="O5673" s="66">
        <f t="shared" si="793"/>
        <v>2781.6395632744939</v>
      </c>
      <c r="P5673" s="66">
        <f t="shared" si="794"/>
        <v>2798.9366249834684</v>
      </c>
      <c r="Q5673" s="66">
        <f t="shared" si="795"/>
        <v>3078.0043590964738</v>
      </c>
      <c r="R5673" s="66">
        <f t="shared" si="796"/>
        <v>2832.5692057883662</v>
      </c>
      <c r="S5673" s="67">
        <f>E5673/INDEX('CCG overall weighted population'!$F$4:$F$195,MATCH(A5673,'CCG overall weighted population'!$A$4:$A$195,0))*INDEX('CCG overall weighted population'!$T$4:$T$195,MATCH(A5673,'CCG overall weighted population'!$A$4:$A$195,0))</f>
        <v>0</v>
      </c>
      <c r="T5673" s="66">
        <f t="shared" si="797"/>
        <v>3555.1547536863895</v>
      </c>
      <c r="U5673" s="66">
        <f t="shared" si="798"/>
        <v>3555.1547536863895</v>
      </c>
      <c r="V5673" s="81">
        <f t="shared" si="799"/>
        <v>2831.2688807676918</v>
      </c>
      <c r="W5673" s="110">
        <f t="shared" si="800"/>
        <v>1.2237591102927561</v>
      </c>
    </row>
    <row r="5674" spans="1:23" x14ac:dyDescent="0.2">
      <c r="A5674" s="31" t="s">
        <v>175</v>
      </c>
      <c r="B5674" s="25" t="s">
        <v>251</v>
      </c>
      <c r="C5674" s="53" t="s">
        <v>3852</v>
      </c>
      <c r="D5674" s="25" t="s">
        <v>3851</v>
      </c>
      <c r="E5674" s="97">
        <v>2407.416748046875</v>
      </c>
      <c r="F5674" s="27">
        <v>2936.356201171875</v>
      </c>
      <c r="G5674" s="27">
        <v>2834.124267578125</v>
      </c>
      <c r="H5674" s="27">
        <v>1818.925048828125</v>
      </c>
      <c r="I5674" s="27">
        <v>1759.03857421875</v>
      </c>
      <c r="J5674" s="27">
        <f t="shared" si="792"/>
        <v>2713.2980991241197</v>
      </c>
      <c r="K5674" s="28">
        <v>0.97567909955978394</v>
      </c>
      <c r="L5674" s="28">
        <v>1.0007716417312622</v>
      </c>
      <c r="M5674" s="27">
        <v>2698.333740234375</v>
      </c>
      <c r="N5674" s="27">
        <v>1715.3432758820413</v>
      </c>
      <c r="O5674" s="66">
        <f t="shared" si="793"/>
        <v>2551.9075198799846</v>
      </c>
      <c r="P5674" s="66">
        <f t="shared" si="794"/>
        <v>2567.7760394501474</v>
      </c>
      <c r="Q5674" s="66">
        <f t="shared" si="795"/>
        <v>2600.0346937991417</v>
      </c>
      <c r="R5674" s="66">
        <f t="shared" si="796"/>
        <v>2571.6637758898264</v>
      </c>
      <c r="S5674" s="67">
        <f>E5674/INDEX('CCG overall weighted population'!$F$4:$F$195,MATCH(A5674,'CCG overall weighted population'!$A$4:$A$195,0))*INDEX('CCG overall weighted population'!$T$4:$T$195,MATCH(A5674,'CCG overall weighted population'!$A$4:$A$195,0))</f>
        <v>0</v>
      </c>
      <c r="T5674" s="66">
        <f t="shared" si="797"/>
        <v>3227.6926117302764</v>
      </c>
      <c r="U5674" s="66">
        <f t="shared" si="798"/>
        <v>3227.6926117302764</v>
      </c>
      <c r="V5674" s="81">
        <f t="shared" si="799"/>
        <v>2570.4832226501326</v>
      </c>
      <c r="W5674" s="110">
        <f t="shared" si="800"/>
        <v>1.0677350420260856</v>
      </c>
    </row>
    <row r="5675" spans="1:23" x14ac:dyDescent="0.2">
      <c r="A5675" s="31" t="s">
        <v>175</v>
      </c>
      <c r="B5675" s="25" t="s">
        <v>251</v>
      </c>
      <c r="C5675" s="53" t="s">
        <v>3850</v>
      </c>
      <c r="D5675" s="25" t="s">
        <v>3849</v>
      </c>
      <c r="E5675" s="97">
        <v>3856.3330078125</v>
      </c>
      <c r="F5675" s="27">
        <v>4381.80126953125</v>
      </c>
      <c r="G5675" s="27">
        <v>4690.99658203125</v>
      </c>
      <c r="H5675" s="27">
        <v>4545.8681640625</v>
      </c>
      <c r="I5675" s="27">
        <v>4004.826171875</v>
      </c>
      <c r="J5675" s="27">
        <f t="shared" si="792"/>
        <v>4410.5138977926408</v>
      </c>
      <c r="K5675" s="28">
        <v>0.97567909955978394</v>
      </c>
      <c r="L5675" s="28">
        <v>1.0007716417312622</v>
      </c>
      <c r="M5675" s="27">
        <v>4190.2255859375</v>
      </c>
      <c r="N5675" s="27">
        <v>3936.3390584714116</v>
      </c>
      <c r="O5675" s="66">
        <f t="shared" si="793"/>
        <v>4260.2668453132355</v>
      </c>
      <c r="P5675" s="66">
        <f t="shared" si="794"/>
        <v>4286.7584510169363</v>
      </c>
      <c r="Q5675" s="66">
        <f t="shared" si="795"/>
        <v>4164.8369331908907</v>
      </c>
      <c r="R5675" s="66">
        <f t="shared" si="796"/>
        <v>4272.0647591317975</v>
      </c>
      <c r="S5675" s="67">
        <f>E5675/INDEX('CCG overall weighted population'!$F$4:$F$195,MATCH(A5675,'CCG overall weighted population'!$A$4:$A$195,0))*INDEX('CCG overall weighted population'!$T$4:$T$195,MATCH(A5675,'CCG overall weighted population'!$A$4:$A$195,0))</f>
        <v>0</v>
      </c>
      <c r="T5675" s="66">
        <f t="shared" si="797"/>
        <v>5361.8641710314005</v>
      </c>
      <c r="U5675" s="66">
        <f t="shared" si="798"/>
        <v>5361.8641710314005</v>
      </c>
      <c r="V5675" s="81">
        <f t="shared" si="799"/>
        <v>4270.1036163343369</v>
      </c>
      <c r="W5675" s="110">
        <f t="shared" si="800"/>
        <v>1.1072963895191581</v>
      </c>
    </row>
    <row r="5676" spans="1:23" x14ac:dyDescent="0.2">
      <c r="A5676" s="31" t="s">
        <v>175</v>
      </c>
      <c r="B5676" s="25" t="s">
        <v>251</v>
      </c>
      <c r="C5676" s="53" t="s">
        <v>3848</v>
      </c>
      <c r="D5676" s="25" t="s">
        <v>3847</v>
      </c>
      <c r="E5676" s="97">
        <v>15318.583984375</v>
      </c>
      <c r="F5676" s="27">
        <v>15176.6884765625</v>
      </c>
      <c r="G5676" s="27">
        <v>14777.900390625</v>
      </c>
      <c r="H5676" s="27">
        <v>30915.330078125</v>
      </c>
      <c r="I5676" s="27">
        <v>16265.833984375</v>
      </c>
      <c r="J5676" s="27">
        <f t="shared" si="792"/>
        <v>17555.006615760489</v>
      </c>
      <c r="K5676" s="28">
        <v>0.97567909955978394</v>
      </c>
      <c r="L5676" s="28">
        <v>1.0007716417312622</v>
      </c>
      <c r="M5676" s="27">
        <v>16275.6298828125</v>
      </c>
      <c r="N5676" s="27">
        <v>25171.45786428497</v>
      </c>
      <c r="O5676" s="66">
        <f t="shared" si="793"/>
        <v>17884.964421090353</v>
      </c>
      <c r="P5676" s="66">
        <f t="shared" si="794"/>
        <v>17996.178446566122</v>
      </c>
      <c r="Q5676" s="66">
        <f t="shared" si="795"/>
        <v>17165.212680959747</v>
      </c>
      <c r="R5676" s="66">
        <f t="shared" si="796"/>
        <v>17896.032425218691</v>
      </c>
      <c r="S5676" s="67">
        <f>E5676/INDEX('CCG overall weighted population'!$F$4:$F$195,MATCH(A5676,'CCG overall weighted population'!$A$4:$A$195,0))*INDEX('CCG overall weighted population'!$T$4:$T$195,MATCH(A5676,'CCG overall weighted population'!$A$4:$A$195,0))</f>
        <v>0</v>
      </c>
      <c r="T5676" s="66">
        <f t="shared" si="797"/>
        <v>22461.292249674894</v>
      </c>
      <c r="U5676" s="66">
        <f t="shared" si="798"/>
        <v>22461.292249674894</v>
      </c>
      <c r="V5676" s="81">
        <f t="shared" si="799"/>
        <v>17887.81703592273</v>
      </c>
      <c r="W5676" s="110">
        <f t="shared" si="800"/>
        <v>1.1677200095105629</v>
      </c>
    </row>
    <row r="5677" spans="1:23" x14ac:dyDescent="0.2">
      <c r="A5677" s="31" t="s">
        <v>175</v>
      </c>
      <c r="B5677" s="25" t="s">
        <v>251</v>
      </c>
      <c r="C5677" s="53" t="s">
        <v>3846</v>
      </c>
      <c r="D5677" s="25" t="s">
        <v>3845</v>
      </c>
      <c r="E5677" s="97">
        <v>6160.6669921875</v>
      </c>
      <c r="F5677" s="27">
        <v>6723.25830078125</v>
      </c>
      <c r="G5677" s="27">
        <v>7785.1787109375</v>
      </c>
      <c r="H5677" s="27">
        <v>5128.6396484375</v>
      </c>
      <c r="I5677" s="27">
        <v>5379.833984375</v>
      </c>
      <c r="J5677" s="27">
        <f t="shared" si="792"/>
        <v>6496.4380951173962</v>
      </c>
      <c r="K5677" s="28">
        <v>0.97567909955978394</v>
      </c>
      <c r="L5677" s="28">
        <v>1.0007716417312622</v>
      </c>
      <c r="M5677" s="27">
        <v>6778.8447265625</v>
      </c>
      <c r="N5677" s="27">
        <v>4300.5881163478616</v>
      </c>
      <c r="O5677" s="66">
        <f t="shared" si="793"/>
        <v>6128.9200619370113</v>
      </c>
      <c r="P5677" s="66">
        <f t="shared" si="794"/>
        <v>6167.0315088406142</v>
      </c>
      <c r="Q5677" s="66">
        <f t="shared" si="795"/>
        <v>6531.0190655410361</v>
      </c>
      <c r="R5677" s="66">
        <f t="shared" si="796"/>
        <v>6210.8984250629928</v>
      </c>
      <c r="S5677" s="67">
        <f>E5677/INDEX('CCG overall weighted population'!$F$4:$F$195,MATCH(A5677,'CCG overall weighted population'!$A$4:$A$195,0))*INDEX('CCG overall weighted population'!$T$4:$T$195,MATCH(A5677,'CCG overall weighted population'!$A$4:$A$195,0))</f>
        <v>0</v>
      </c>
      <c r="T5677" s="66">
        <f t="shared" si="797"/>
        <v>7795.2923499288217</v>
      </c>
      <c r="U5677" s="66">
        <f t="shared" si="798"/>
        <v>7795.2923499288217</v>
      </c>
      <c r="V5677" s="81">
        <f t="shared" si="799"/>
        <v>6208.0472373121438</v>
      </c>
      <c r="W5677" s="110">
        <f t="shared" si="800"/>
        <v>1.0076907654941791</v>
      </c>
    </row>
    <row r="5678" spans="1:23" x14ac:dyDescent="0.2">
      <c r="A5678" s="31" t="s">
        <v>175</v>
      </c>
      <c r="B5678" s="25" t="s">
        <v>251</v>
      </c>
      <c r="C5678" s="53" t="s">
        <v>3844</v>
      </c>
      <c r="D5678" s="25" t="s">
        <v>3843</v>
      </c>
      <c r="E5678" s="97">
        <v>3462.4169921875</v>
      </c>
      <c r="F5678" s="27">
        <v>3786.815673828125</v>
      </c>
      <c r="G5678" s="27">
        <v>3615.551025390625</v>
      </c>
      <c r="H5678" s="27">
        <v>2533.37548828125</v>
      </c>
      <c r="I5678" s="27">
        <v>2318.138427734375</v>
      </c>
      <c r="J5678" s="27">
        <f t="shared" si="792"/>
        <v>3526.8099512475578</v>
      </c>
      <c r="K5678" s="28">
        <v>0.97567909955978394</v>
      </c>
      <c r="L5678" s="28">
        <v>1.0007716417312622</v>
      </c>
      <c r="M5678" s="27">
        <v>3660.43798828125</v>
      </c>
      <c r="N5678" s="27">
        <v>2012.8759664451595</v>
      </c>
      <c r="O5678" s="66">
        <f t="shared" si="793"/>
        <v>3295.8646485999502</v>
      </c>
      <c r="P5678" s="66">
        <f t="shared" si="794"/>
        <v>3316.3593147543788</v>
      </c>
      <c r="Q5678" s="66">
        <f t="shared" si="795"/>
        <v>3495.6817860976407</v>
      </c>
      <c r="R5678" s="66">
        <f t="shared" si="796"/>
        <v>3337.9708332868076</v>
      </c>
      <c r="S5678" s="67">
        <f>E5678/INDEX('CCG overall weighted population'!$F$4:$F$195,MATCH(A5678,'CCG overall weighted population'!$A$4:$A$195,0))*INDEX('CCG overall weighted population'!$T$4:$T$195,MATCH(A5678,'CCG overall weighted population'!$A$4:$A$195,0))</f>
        <v>0</v>
      </c>
      <c r="T5678" s="66">
        <f t="shared" si="797"/>
        <v>4189.4838266884517</v>
      </c>
      <c r="U5678" s="66">
        <f t="shared" si="798"/>
        <v>4189.4838266884517</v>
      </c>
      <c r="V5678" s="81">
        <f t="shared" si="799"/>
        <v>3336.4384975599578</v>
      </c>
      <c r="W5678" s="110">
        <f t="shared" si="800"/>
        <v>0.96361544698059287</v>
      </c>
    </row>
    <row r="5679" spans="1:23" x14ac:dyDescent="0.2">
      <c r="A5679" s="31" t="s">
        <v>175</v>
      </c>
      <c r="B5679" s="25" t="s">
        <v>251</v>
      </c>
      <c r="C5679" s="53" t="s">
        <v>3842</v>
      </c>
      <c r="D5679" s="25" t="s">
        <v>3841</v>
      </c>
      <c r="E5679" s="97">
        <v>571.75</v>
      </c>
      <c r="F5679" s="27">
        <v>375.84719848632813</v>
      </c>
      <c r="G5679" s="27">
        <v>282.18362426757813</v>
      </c>
      <c r="H5679" s="27">
        <v>1319.6806640625</v>
      </c>
      <c r="I5679" s="27">
        <v>1135.595703125</v>
      </c>
      <c r="J5679" s="27">
        <f t="shared" si="792"/>
        <v>542.93002333005575</v>
      </c>
      <c r="K5679" s="28">
        <v>0.97567909955978394</v>
      </c>
      <c r="L5679" s="28">
        <v>1.0007716417312622</v>
      </c>
      <c r="M5679" s="27">
        <v>423.53170776367188</v>
      </c>
      <c r="N5679" s="27">
        <v>460.38775548102331</v>
      </c>
      <c r="O5679" s="66">
        <f t="shared" si="793"/>
        <v>522.07454361460702</v>
      </c>
      <c r="P5679" s="66">
        <f t="shared" si="794"/>
        <v>525.32095832512982</v>
      </c>
      <c r="Q5679" s="66">
        <f t="shared" si="795"/>
        <v>427.21731253540702</v>
      </c>
      <c r="R5679" s="66">
        <f t="shared" si="796"/>
        <v>513.49773983387331</v>
      </c>
      <c r="S5679" s="67">
        <f>E5679/INDEX('CCG overall weighted population'!$F$4:$F$195,MATCH(A5679,'CCG overall weighted population'!$A$4:$A$195,0))*INDEX('CCG overall weighted population'!$T$4:$T$195,MATCH(A5679,'CCG overall weighted population'!$A$4:$A$195,0))</f>
        <v>0</v>
      </c>
      <c r="T5679" s="66">
        <f t="shared" si="797"/>
        <v>644.4904954297549</v>
      </c>
      <c r="U5679" s="66">
        <f t="shared" si="798"/>
        <v>644.4904954297549</v>
      </c>
      <c r="V5679" s="81">
        <f t="shared" si="799"/>
        <v>513.26201250978852</v>
      </c>
      <c r="W5679" s="110">
        <f t="shared" si="800"/>
        <v>0.89770356363758375</v>
      </c>
    </row>
    <row r="5680" spans="1:23" x14ac:dyDescent="0.2">
      <c r="A5680" s="31" t="s">
        <v>175</v>
      </c>
      <c r="B5680" s="25" t="s">
        <v>251</v>
      </c>
      <c r="C5680" s="53" t="s">
        <v>3840</v>
      </c>
      <c r="D5680" s="25" t="s">
        <v>3839</v>
      </c>
      <c r="E5680" s="97">
        <v>5955.74951171875</v>
      </c>
      <c r="F5680" s="27">
        <v>7010.9697265625</v>
      </c>
      <c r="G5680" s="27">
        <v>8007.3681640625</v>
      </c>
      <c r="H5680" s="27">
        <v>4267.6240234375</v>
      </c>
      <c r="I5680" s="27">
        <v>4065.7880859375</v>
      </c>
      <c r="J5680" s="27">
        <f t="shared" si="792"/>
        <v>6541.0736108082419</v>
      </c>
      <c r="K5680" s="28">
        <v>0.97567909955978394</v>
      </c>
      <c r="L5680" s="28">
        <v>1.0007716417312622</v>
      </c>
      <c r="M5680" s="27">
        <v>6541.3564453125</v>
      </c>
      <c r="N5680" s="27">
        <v>3944.984769005192</v>
      </c>
      <c r="O5680" s="66">
        <f t="shared" si="793"/>
        <v>6133.4230043244397</v>
      </c>
      <c r="P5680" s="66">
        <f t="shared" si="794"/>
        <v>6171.5624518624081</v>
      </c>
      <c r="Q5680" s="66">
        <f t="shared" si="795"/>
        <v>6281.7192776817701</v>
      </c>
      <c r="R5680" s="66">
        <f t="shared" si="796"/>
        <v>6184.8382909964312</v>
      </c>
      <c r="S5680" s="67">
        <f>E5680/INDEX('CCG overall weighted population'!$F$4:$F$195,MATCH(A5680,'CCG overall weighted population'!$A$4:$A$195,0))*INDEX('CCG overall weighted population'!$T$4:$T$195,MATCH(A5680,'CCG overall weighted population'!$A$4:$A$195,0))</f>
        <v>0</v>
      </c>
      <c r="T5680" s="66">
        <f t="shared" si="797"/>
        <v>7762.5843019421682</v>
      </c>
      <c r="U5680" s="66">
        <f t="shared" si="798"/>
        <v>7762.5843019421682</v>
      </c>
      <c r="V5680" s="81">
        <f t="shared" si="799"/>
        <v>6181.9990664640973</v>
      </c>
      <c r="W5680" s="110">
        <f t="shared" si="800"/>
        <v>1.0379884268638515</v>
      </c>
    </row>
    <row r="5681" spans="1:23" x14ac:dyDescent="0.2">
      <c r="A5681" s="31" t="s">
        <v>175</v>
      </c>
      <c r="B5681" s="25" t="s">
        <v>251</v>
      </c>
      <c r="C5681" s="53" t="s">
        <v>3838</v>
      </c>
      <c r="D5681" s="25" t="s">
        <v>3837</v>
      </c>
      <c r="E5681" s="97">
        <v>2284.83349609375</v>
      </c>
      <c r="F5681" s="27">
        <v>2831.488525390625</v>
      </c>
      <c r="G5681" s="27">
        <v>3805.44970703125</v>
      </c>
      <c r="H5681" s="27">
        <v>2523.47998046875</v>
      </c>
      <c r="I5681" s="27">
        <v>1000.0089111328125</v>
      </c>
      <c r="J5681" s="27">
        <f t="shared" si="792"/>
        <v>2771.499524023634</v>
      </c>
      <c r="K5681" s="28">
        <v>0.97567909955978394</v>
      </c>
      <c r="L5681" s="28">
        <v>1.0007716417312622</v>
      </c>
      <c r="M5681" s="27">
        <v>3008.4384765625</v>
      </c>
      <c r="N5681" s="27">
        <v>1209.8442281921762</v>
      </c>
      <c r="O5681" s="66">
        <f t="shared" si="793"/>
        <v>2553.6957355652048</v>
      </c>
      <c r="P5681" s="66">
        <f t="shared" si="794"/>
        <v>2569.5753747920853</v>
      </c>
      <c r="Q5681" s="66">
        <f t="shared" si="795"/>
        <v>2828.5790517254677</v>
      </c>
      <c r="R5681" s="66">
        <f t="shared" si="796"/>
        <v>2600.7898830580257</v>
      </c>
      <c r="S5681" s="67">
        <f>E5681/INDEX('CCG overall weighted population'!$F$4:$F$195,MATCH(A5681,'CCG overall weighted population'!$A$4:$A$195,0))*INDEX('CCG overall weighted population'!$T$4:$T$195,MATCH(A5681,'CCG overall weighted population'!$A$4:$A$195,0))</f>
        <v>0</v>
      </c>
      <c r="T5681" s="66">
        <f t="shared" si="797"/>
        <v>3264.2487594649201</v>
      </c>
      <c r="U5681" s="66">
        <f t="shared" si="798"/>
        <v>3264.2487594649201</v>
      </c>
      <c r="V5681" s="81">
        <f t="shared" si="799"/>
        <v>2599.5959591279247</v>
      </c>
      <c r="W5681" s="110">
        <f t="shared" si="800"/>
        <v>1.1377616634088681</v>
      </c>
    </row>
    <row r="5682" spans="1:23" x14ac:dyDescent="0.2">
      <c r="A5682" s="31" t="s">
        <v>175</v>
      </c>
      <c r="B5682" s="25" t="s">
        <v>251</v>
      </c>
      <c r="C5682" s="53" t="s">
        <v>3836</v>
      </c>
      <c r="D5682" s="25" t="s">
        <v>3835</v>
      </c>
      <c r="E5682" s="97">
        <v>3707.16650390625</v>
      </c>
      <c r="F5682" s="27">
        <v>3901.7236328125</v>
      </c>
      <c r="G5682" s="27">
        <v>3912.686279296875</v>
      </c>
      <c r="H5682" s="27">
        <v>3707.112548828125</v>
      </c>
      <c r="I5682" s="27">
        <v>4301.0791015625</v>
      </c>
      <c r="J5682" s="27">
        <f t="shared" si="792"/>
        <v>3889.9006773575525</v>
      </c>
      <c r="K5682" s="28">
        <v>0.97567909955978394</v>
      </c>
      <c r="L5682" s="28">
        <v>1.0007716417312622</v>
      </c>
      <c r="M5682" s="27">
        <v>3736.54736328125</v>
      </c>
      <c r="N5682" s="27">
        <v>3480.4029458633022</v>
      </c>
      <c r="O5682" s="66">
        <f t="shared" si="793"/>
        <v>3758.2387302616439</v>
      </c>
      <c r="P5682" s="66">
        <f t="shared" si="794"/>
        <v>3781.6085759068756</v>
      </c>
      <c r="Q5682" s="66">
        <f t="shared" si="795"/>
        <v>3710.9329215394555</v>
      </c>
      <c r="R5682" s="66">
        <f t="shared" si="796"/>
        <v>3773.0909138274292</v>
      </c>
      <c r="S5682" s="67">
        <f>E5682/INDEX('CCG overall weighted population'!$F$4:$F$195,MATCH(A5682,'CCG overall weighted population'!$A$4:$A$195,0))*INDEX('CCG overall weighted population'!$T$4:$T$195,MATCH(A5682,'CCG overall weighted population'!$A$4:$A$195,0))</f>
        <v>0</v>
      </c>
      <c r="T5682" s="66">
        <f t="shared" si="797"/>
        <v>4735.6026009790357</v>
      </c>
      <c r="U5682" s="66">
        <f t="shared" si="798"/>
        <v>4735.6026009790357</v>
      </c>
      <c r="V5682" s="81">
        <f t="shared" si="799"/>
        <v>3771.3588309852867</v>
      </c>
      <c r="W5682" s="110">
        <f t="shared" si="800"/>
        <v>1.0173157388564547</v>
      </c>
    </row>
    <row r="5683" spans="1:23" x14ac:dyDescent="0.2">
      <c r="A5683" s="31" t="s">
        <v>175</v>
      </c>
      <c r="B5683" s="25" t="s">
        <v>251</v>
      </c>
      <c r="C5683" s="53" t="s">
        <v>3834</v>
      </c>
      <c r="D5683" s="25" t="s">
        <v>3833</v>
      </c>
      <c r="E5683" s="97">
        <v>4193.9169921875</v>
      </c>
      <c r="F5683" s="27">
        <v>4792.3203125</v>
      </c>
      <c r="G5683" s="27">
        <v>5241.40673828125</v>
      </c>
      <c r="H5683" s="27">
        <v>3437.320068359375</v>
      </c>
      <c r="I5683" s="27">
        <v>2057.295654296875</v>
      </c>
      <c r="J5683" s="27">
        <f t="shared" si="792"/>
        <v>4504.1267703129497</v>
      </c>
      <c r="K5683" s="28">
        <v>0.97567909955978394</v>
      </c>
      <c r="L5683" s="28">
        <v>1.0007716417312622</v>
      </c>
      <c r="M5683" s="27">
        <v>5177.82470703125</v>
      </c>
      <c r="N5683" s="27">
        <v>2232.6425918967943</v>
      </c>
      <c r="O5683" s="66">
        <f t="shared" si="793"/>
        <v>4176.1784166107482</v>
      </c>
      <c r="P5683" s="66">
        <f t="shared" si="794"/>
        <v>4202.1471354676123</v>
      </c>
      <c r="Q5683" s="66">
        <f t="shared" si="795"/>
        <v>4883.3064955178043</v>
      </c>
      <c r="R5683" s="66">
        <f t="shared" si="796"/>
        <v>4284.2388444597518</v>
      </c>
      <c r="S5683" s="67">
        <f>E5683/INDEX('CCG overall weighted population'!$F$4:$F$195,MATCH(A5683,'CCG overall weighted population'!$A$4:$A$195,0))*INDEX('CCG overall weighted population'!$T$4:$T$195,MATCH(A5683,'CCG overall weighted population'!$A$4:$A$195,0))</f>
        <v>0</v>
      </c>
      <c r="T5683" s="66">
        <f t="shared" si="797"/>
        <v>5377.143853249584</v>
      </c>
      <c r="U5683" s="66">
        <f t="shared" si="798"/>
        <v>5377.143853249584</v>
      </c>
      <c r="V5683" s="81">
        <f t="shared" si="799"/>
        <v>4282.272113001748</v>
      </c>
      <c r="W5683" s="110">
        <f t="shared" si="800"/>
        <v>1.0210674462510434</v>
      </c>
    </row>
    <row r="5684" spans="1:23" x14ac:dyDescent="0.2">
      <c r="A5684" s="31" t="s">
        <v>176</v>
      </c>
      <c r="B5684" s="25" t="s">
        <v>267</v>
      </c>
      <c r="C5684" s="53" t="s">
        <v>3832</v>
      </c>
      <c r="D5684" s="25" t="s">
        <v>3831</v>
      </c>
      <c r="E5684" s="97">
        <v>8712.333984375</v>
      </c>
      <c r="F5684" s="27">
        <v>7737.0810546875</v>
      </c>
      <c r="G5684" s="27">
        <v>7957.63134765625</v>
      </c>
      <c r="H5684" s="27">
        <v>11502.04296875</v>
      </c>
      <c r="I5684" s="27">
        <v>10081.4326171875</v>
      </c>
      <c r="J5684" s="27">
        <f t="shared" si="792"/>
        <v>8413.094363603801</v>
      </c>
      <c r="K5684" s="28">
        <v>0.97383415699005127</v>
      </c>
      <c r="L5684" s="28">
        <v>1.0017321109771729</v>
      </c>
      <c r="M5684" s="27">
        <v>8608.7529296875</v>
      </c>
      <c r="N5684" s="27">
        <v>13832.46042936857</v>
      </c>
      <c r="O5684" s="66">
        <f t="shared" si="793"/>
        <v>8735.8202819073849</v>
      </c>
      <c r="P5684" s="66">
        <f t="shared" si="794"/>
        <v>8790.1422093381225</v>
      </c>
      <c r="Q5684" s="66">
        <f t="shared" si="795"/>
        <v>9131.1236796556077</v>
      </c>
      <c r="R5684" s="66">
        <f t="shared" si="796"/>
        <v>8831.2364866463759</v>
      </c>
      <c r="S5684" s="67">
        <f>E5684/INDEX('CCG overall weighted population'!$F$4:$F$195,MATCH(A5684,'CCG overall weighted population'!$A$4:$A$195,0))*INDEX('CCG overall weighted population'!$T$4:$T$195,MATCH(A5684,'CCG overall weighted population'!$A$4:$A$195,0))</f>
        <v>0</v>
      </c>
      <c r="T5684" s="66">
        <f t="shared" si="797"/>
        <v>11084.076008547598</v>
      </c>
      <c r="U5684" s="66">
        <f t="shared" si="798"/>
        <v>11084.076008547598</v>
      </c>
      <c r="V5684" s="81">
        <f t="shared" si="799"/>
        <v>8827.1824011385579</v>
      </c>
      <c r="W5684" s="110">
        <f t="shared" si="800"/>
        <v>1.013182278935763</v>
      </c>
    </row>
    <row r="5685" spans="1:23" x14ac:dyDescent="0.2">
      <c r="A5685" s="31" t="s">
        <v>176</v>
      </c>
      <c r="B5685" s="25" t="s">
        <v>267</v>
      </c>
      <c r="C5685" s="53" t="s">
        <v>3830</v>
      </c>
      <c r="D5685" s="25" t="s">
        <v>3829</v>
      </c>
      <c r="E5685" s="97">
        <v>4637.1669921875</v>
      </c>
      <c r="F5685" s="27">
        <v>5135.15283203125</v>
      </c>
      <c r="G5685" s="27">
        <v>5641.208984375</v>
      </c>
      <c r="H5685" s="27">
        <v>3961.196533203125</v>
      </c>
      <c r="I5685" s="27">
        <v>5996.369140625</v>
      </c>
      <c r="J5685" s="27">
        <f t="shared" si="792"/>
        <v>5027.5657589514558</v>
      </c>
      <c r="K5685" s="28">
        <v>0.97383415699005127</v>
      </c>
      <c r="L5685" s="28">
        <v>1.0017321109771729</v>
      </c>
      <c r="M5685" s="27">
        <v>5000.44384765625</v>
      </c>
      <c r="N5685" s="27">
        <v>3756.9445084730251</v>
      </c>
      <c r="O5685" s="66">
        <f t="shared" si="793"/>
        <v>4780.5439399562674</v>
      </c>
      <c r="P5685" s="66">
        <f t="shared" si="794"/>
        <v>4810.2707832984534</v>
      </c>
      <c r="Q5685" s="66">
        <f t="shared" si="795"/>
        <v>4876.0939137379273</v>
      </c>
      <c r="R5685" s="66">
        <f t="shared" si="796"/>
        <v>4818.2036307140579</v>
      </c>
      <c r="S5685" s="67">
        <f>E5685/INDEX('CCG overall weighted population'!$F$4:$F$195,MATCH(A5685,'CCG overall weighted population'!$A$4:$A$195,0))*INDEX('CCG overall weighted population'!$T$4:$T$195,MATCH(A5685,'CCG overall weighted population'!$A$4:$A$195,0))</f>
        <v>0</v>
      </c>
      <c r="T5685" s="66">
        <f t="shared" si="797"/>
        <v>6047.3225180016734</v>
      </c>
      <c r="U5685" s="66">
        <f t="shared" si="798"/>
        <v>6047.3225180016734</v>
      </c>
      <c r="V5685" s="81">
        <f t="shared" si="799"/>
        <v>4815.991776287724</v>
      </c>
      <c r="W5685" s="110">
        <f t="shared" si="800"/>
        <v>1.038563369488634</v>
      </c>
    </row>
    <row r="5686" spans="1:23" x14ac:dyDescent="0.2">
      <c r="A5686" s="31" t="s">
        <v>176</v>
      </c>
      <c r="B5686" s="25" t="s">
        <v>267</v>
      </c>
      <c r="C5686" s="53" t="s">
        <v>3828</v>
      </c>
      <c r="D5686" s="25" t="s">
        <v>3827</v>
      </c>
      <c r="E5686" s="97">
        <v>11166.25</v>
      </c>
      <c r="F5686" s="27">
        <v>7692.25341796875</v>
      </c>
      <c r="G5686" s="27">
        <v>8714.84765625</v>
      </c>
      <c r="H5686" s="27">
        <v>7493.28857421875</v>
      </c>
      <c r="I5686" s="27">
        <v>12279.095703125</v>
      </c>
      <c r="J5686" s="27">
        <f t="shared" si="792"/>
        <v>7919.1165531689285</v>
      </c>
      <c r="K5686" s="28">
        <v>0.97383415699005127</v>
      </c>
      <c r="L5686" s="28">
        <v>1.0017321109771729</v>
      </c>
      <c r="M5686" s="27">
        <v>6169.52783203125</v>
      </c>
      <c r="N5686" s="27">
        <v>9739.0095154370265</v>
      </c>
      <c r="O5686" s="66">
        <f t="shared" si="793"/>
        <v>7902.7984404173585</v>
      </c>
      <c r="P5686" s="66">
        <f t="shared" si="794"/>
        <v>7951.9403904033488</v>
      </c>
      <c r="Q5686" s="66">
        <f t="shared" si="795"/>
        <v>6526.4760003718284</v>
      </c>
      <c r="R5686" s="66">
        <f t="shared" si="796"/>
        <v>7780.1468061876039</v>
      </c>
      <c r="S5686" s="67">
        <f>E5686/INDEX('CCG overall weighted population'!$F$4:$F$195,MATCH(A5686,'CCG overall weighted population'!$A$4:$A$195,0))*INDEX('CCG overall weighted population'!$T$4:$T$195,MATCH(A5686,'CCG overall weighted population'!$A$4:$A$195,0))</f>
        <v>0</v>
      </c>
      <c r="T5686" s="66">
        <f t="shared" si="797"/>
        <v>9764.854410573018</v>
      </c>
      <c r="U5686" s="66">
        <f t="shared" si="798"/>
        <v>9764.854410573018</v>
      </c>
      <c r="V5686" s="81">
        <f t="shared" si="799"/>
        <v>7776.5752360611141</v>
      </c>
      <c r="W5686" s="110">
        <f t="shared" si="800"/>
        <v>0.69643570903939234</v>
      </c>
    </row>
    <row r="5687" spans="1:23" x14ac:dyDescent="0.2">
      <c r="A5687" s="31" t="s">
        <v>176</v>
      </c>
      <c r="B5687" s="25" t="s">
        <v>267</v>
      </c>
      <c r="C5687" s="53" t="s">
        <v>3826</v>
      </c>
      <c r="D5687" s="25" t="s">
        <v>3825</v>
      </c>
      <c r="E5687" s="97">
        <v>7439.74951171875</v>
      </c>
      <c r="F5687" s="27">
        <v>8271.42578125</v>
      </c>
      <c r="G5687" s="27">
        <v>9138.44140625</v>
      </c>
      <c r="H5687" s="27">
        <v>4686.0498046875</v>
      </c>
      <c r="I5687" s="27">
        <v>5124.884765625</v>
      </c>
      <c r="J5687" s="27">
        <f t="shared" si="792"/>
        <v>7658.6596154369145</v>
      </c>
      <c r="K5687" s="28">
        <v>0.97383415699005127</v>
      </c>
      <c r="L5687" s="28">
        <v>1.0017321109771729</v>
      </c>
      <c r="M5687" s="27">
        <v>8449.26171875</v>
      </c>
      <c r="N5687" s="27">
        <v>4381.6311202541465</v>
      </c>
      <c r="O5687" s="66">
        <f t="shared" si="793"/>
        <v>7151.5018780788141</v>
      </c>
      <c r="P5687" s="66">
        <f t="shared" si="794"/>
        <v>7195.9720427004877</v>
      </c>
      <c r="Q5687" s="66">
        <f t="shared" si="795"/>
        <v>8042.4986589004147</v>
      </c>
      <c r="R5687" s="66">
        <f t="shared" si="796"/>
        <v>7297.9934208197938</v>
      </c>
      <c r="S5687" s="67">
        <f>E5687/INDEX('CCG overall weighted population'!$F$4:$F$195,MATCH(A5687,'CCG overall weighted population'!$A$4:$A$195,0))*INDEX('CCG overall weighted population'!$T$4:$T$195,MATCH(A5687,'CCG overall weighted population'!$A$4:$A$195,0))</f>
        <v>0</v>
      </c>
      <c r="T5687" s="66">
        <f t="shared" si="797"/>
        <v>9159.704182824471</v>
      </c>
      <c r="U5687" s="66">
        <f t="shared" si="798"/>
        <v>9159.704182824471</v>
      </c>
      <c r="V5687" s="81">
        <f t="shared" si="799"/>
        <v>7294.6431890138365</v>
      </c>
      <c r="W5687" s="110">
        <f t="shared" si="800"/>
        <v>0.98049580533909797</v>
      </c>
    </row>
    <row r="5688" spans="1:23" x14ac:dyDescent="0.2">
      <c r="A5688" s="31" t="s">
        <v>176</v>
      </c>
      <c r="B5688" s="25" t="s">
        <v>267</v>
      </c>
      <c r="C5688" s="53" t="s">
        <v>3824</v>
      </c>
      <c r="D5688" s="25" t="s">
        <v>3823</v>
      </c>
      <c r="E5688" s="97">
        <v>7606.16650390625</v>
      </c>
      <c r="F5688" s="27">
        <v>8366.0595703125</v>
      </c>
      <c r="G5688" s="27">
        <v>9679.787109375</v>
      </c>
      <c r="H5688" s="27">
        <v>5964.755859375</v>
      </c>
      <c r="I5688" s="27">
        <v>3470.70703125</v>
      </c>
      <c r="J5688" s="27">
        <f t="shared" si="792"/>
        <v>7886.5277998649472</v>
      </c>
      <c r="K5688" s="28">
        <v>0.97383415699005127</v>
      </c>
      <c r="L5688" s="28">
        <v>1.0017321109771729</v>
      </c>
      <c r="M5688" s="27">
        <v>8834.09375</v>
      </c>
      <c r="N5688" s="27">
        <v>4395.4303681345873</v>
      </c>
      <c r="O5688" s="66">
        <f t="shared" si="793"/>
        <v>7352.909191729861</v>
      </c>
      <c r="P5688" s="66">
        <f t="shared" si="794"/>
        <v>7398.6317669006421</v>
      </c>
      <c r="Q5688" s="66">
        <f t="shared" si="795"/>
        <v>8390.2274118134592</v>
      </c>
      <c r="R5688" s="66">
        <f t="shared" si="796"/>
        <v>7518.1365199646789</v>
      </c>
      <c r="S5688" s="67">
        <f>E5688/INDEX('CCG overall weighted population'!$F$4:$F$195,MATCH(A5688,'CCG overall weighted population'!$A$4:$A$195,0))*INDEX('CCG overall weighted population'!$T$4:$T$195,MATCH(A5688,'CCG overall weighted population'!$A$4:$A$195,0))</f>
        <v>0</v>
      </c>
      <c r="T5688" s="66">
        <f t="shared" si="797"/>
        <v>9436.0055645583598</v>
      </c>
      <c r="U5688" s="66">
        <f t="shared" si="798"/>
        <v>9436.0055645583598</v>
      </c>
      <c r="V5688" s="81">
        <f t="shared" si="799"/>
        <v>7514.6852288167775</v>
      </c>
      <c r="W5688" s="110">
        <f t="shared" si="800"/>
        <v>0.98797274881604402</v>
      </c>
    </row>
    <row r="5689" spans="1:23" x14ac:dyDescent="0.2">
      <c r="A5689" s="31" t="s">
        <v>176</v>
      </c>
      <c r="B5689" s="25" t="s">
        <v>267</v>
      </c>
      <c r="C5689" s="53" t="s">
        <v>3822</v>
      </c>
      <c r="D5689" s="25" t="s">
        <v>3821</v>
      </c>
      <c r="E5689" s="97">
        <v>6647.58349609375</v>
      </c>
      <c r="F5689" s="27">
        <v>5882.2734375</v>
      </c>
      <c r="G5689" s="27">
        <v>6700.201171875</v>
      </c>
      <c r="H5689" s="27">
        <v>5895.34375</v>
      </c>
      <c r="I5689" s="27">
        <v>2844.9716796875</v>
      </c>
      <c r="J5689" s="27">
        <f t="shared" si="792"/>
        <v>5810.1566258940993</v>
      </c>
      <c r="K5689" s="28">
        <v>0.97383415699005127</v>
      </c>
      <c r="L5689" s="28">
        <v>1.0017321109771729</v>
      </c>
      <c r="M5689" s="27">
        <v>6341.1650390625</v>
      </c>
      <c r="N5689" s="27">
        <v>4059.2570194144828</v>
      </c>
      <c r="O5689" s="66">
        <f t="shared" si="793"/>
        <v>5497.1255630583719</v>
      </c>
      <c r="P5689" s="66">
        <f t="shared" si="794"/>
        <v>5531.3083239529115</v>
      </c>
      <c r="Q5689" s="66">
        <f t="shared" si="795"/>
        <v>6112.9742370976983</v>
      </c>
      <c r="R5689" s="66">
        <f t="shared" si="796"/>
        <v>5601.4093189227378</v>
      </c>
      <c r="S5689" s="67">
        <f>E5689/INDEX('CCG overall weighted population'!$F$4:$F$195,MATCH(A5689,'CCG overall weighted population'!$A$4:$A$195,0))*INDEX('CCG overall weighted population'!$T$4:$T$195,MATCH(A5689,'CCG overall weighted population'!$A$4:$A$195,0))</f>
        <v>0</v>
      </c>
      <c r="T5689" s="66">
        <f t="shared" si="797"/>
        <v>7030.3231874502226</v>
      </c>
      <c r="U5689" s="66">
        <f t="shared" si="798"/>
        <v>7030.3231874502226</v>
      </c>
      <c r="V5689" s="81">
        <f t="shared" si="799"/>
        <v>5598.8379244891794</v>
      </c>
      <c r="W5689" s="110">
        <f t="shared" si="800"/>
        <v>0.84223657029342558</v>
      </c>
    </row>
    <row r="5690" spans="1:23" x14ac:dyDescent="0.2">
      <c r="A5690" s="31" t="s">
        <v>176</v>
      </c>
      <c r="B5690" s="25" t="s">
        <v>267</v>
      </c>
      <c r="C5690" s="53" t="s">
        <v>3820</v>
      </c>
      <c r="D5690" s="25" t="s">
        <v>3819</v>
      </c>
      <c r="E5690" s="97">
        <v>11996.2509765625</v>
      </c>
      <c r="F5690" s="27">
        <v>11249.5810546875</v>
      </c>
      <c r="G5690" s="27">
        <v>10289.189453125</v>
      </c>
      <c r="H5690" s="27">
        <v>10834.8203125</v>
      </c>
      <c r="I5690" s="27">
        <v>8709.3935546875</v>
      </c>
      <c r="J5690" s="27">
        <f t="shared" si="792"/>
        <v>11020.002555031595</v>
      </c>
      <c r="K5690" s="28">
        <v>0.97383415699005127</v>
      </c>
      <c r="L5690" s="28">
        <v>1.0017321109771729</v>
      </c>
      <c r="M5690" s="27">
        <v>11510.9794921875</v>
      </c>
      <c r="N5690" s="27">
        <v>8183.4502549272183</v>
      </c>
      <c r="O5690" s="66">
        <f t="shared" si="793"/>
        <v>10473.531697192308</v>
      </c>
      <c r="P5690" s="66">
        <f t="shared" si="794"/>
        <v>10538.659230776844</v>
      </c>
      <c r="Q5690" s="66">
        <f t="shared" si="795"/>
        <v>11178.226568461472</v>
      </c>
      <c r="R5690" s="66">
        <f t="shared" si="796"/>
        <v>10615.738367973483</v>
      </c>
      <c r="S5690" s="67">
        <f>E5690/INDEX('CCG overall weighted population'!$F$4:$F$195,MATCH(A5690,'CCG overall weighted population'!$A$4:$A$195,0))*INDEX('CCG overall weighted population'!$T$4:$T$195,MATCH(A5690,'CCG overall weighted population'!$A$4:$A$195,0))</f>
        <v>0</v>
      </c>
      <c r="T5690" s="66">
        <f t="shared" si="797"/>
        <v>13323.802520223997</v>
      </c>
      <c r="U5690" s="66">
        <f t="shared" si="798"/>
        <v>13323.802520223997</v>
      </c>
      <c r="V5690" s="81">
        <f t="shared" si="799"/>
        <v>10610.865085377385</v>
      </c>
      <c r="W5690" s="110">
        <f t="shared" si="800"/>
        <v>0.88451509610029067</v>
      </c>
    </row>
    <row r="5691" spans="1:23" x14ac:dyDescent="0.2">
      <c r="A5691" s="31" t="s">
        <v>176</v>
      </c>
      <c r="B5691" s="25" t="s">
        <v>267</v>
      </c>
      <c r="C5691" s="53" t="s">
        <v>3818</v>
      </c>
      <c r="D5691" s="25" t="s">
        <v>3817</v>
      </c>
      <c r="E5691" s="97">
        <v>10183.5</v>
      </c>
      <c r="F5691" s="27">
        <v>10156.08203125</v>
      </c>
      <c r="G5691" s="27">
        <v>10663.103515625</v>
      </c>
      <c r="H5691" s="27">
        <v>10169.21875</v>
      </c>
      <c r="I5691" s="27">
        <v>9716.3095703125</v>
      </c>
      <c r="J5691" s="27">
        <f t="shared" si="792"/>
        <v>10172.249070672517</v>
      </c>
      <c r="K5691" s="28">
        <v>0.97383415699005127</v>
      </c>
      <c r="L5691" s="28">
        <v>1.0017321109771729</v>
      </c>
      <c r="M5691" s="27">
        <v>10385.705078125</v>
      </c>
      <c r="N5691" s="27">
        <v>9040.0324182816494</v>
      </c>
      <c r="O5691" s="66">
        <f t="shared" si="793"/>
        <v>9812.7919286111119</v>
      </c>
      <c r="P5691" s="66">
        <f t="shared" si="794"/>
        <v>9873.8107858949479</v>
      </c>
      <c r="Q5691" s="66">
        <f t="shared" si="795"/>
        <v>10251.137812140665</v>
      </c>
      <c r="R5691" s="66">
        <f t="shared" si="796"/>
        <v>9919.2853433188538</v>
      </c>
      <c r="S5691" s="67">
        <f>E5691/INDEX('CCG overall weighted population'!$F$4:$F$195,MATCH(A5691,'CCG overall weighted population'!$A$4:$A$195,0))*INDEX('CCG overall weighted population'!$T$4:$T$195,MATCH(A5691,'CCG overall weighted population'!$A$4:$A$195,0))</f>
        <v>0</v>
      </c>
      <c r="T5691" s="66">
        <f t="shared" si="797"/>
        <v>12449.685031316592</v>
      </c>
      <c r="U5691" s="66">
        <f t="shared" si="798"/>
        <v>12449.685031316592</v>
      </c>
      <c r="V5691" s="81">
        <f t="shared" si="799"/>
        <v>9914.7317758745812</v>
      </c>
      <c r="W5691" s="110">
        <f t="shared" si="800"/>
        <v>0.97360748032352151</v>
      </c>
    </row>
    <row r="5692" spans="1:23" x14ac:dyDescent="0.2">
      <c r="A5692" s="31" t="s">
        <v>176</v>
      </c>
      <c r="B5692" s="25" t="s">
        <v>267</v>
      </c>
      <c r="C5692" s="53" t="s">
        <v>3816</v>
      </c>
      <c r="D5692" s="25" t="s">
        <v>3815</v>
      </c>
      <c r="E5692" s="97">
        <v>17903.666015625</v>
      </c>
      <c r="F5692" s="27">
        <v>17863.9296875</v>
      </c>
      <c r="G5692" s="27">
        <v>15782.7763671875</v>
      </c>
      <c r="H5692" s="27">
        <v>15673.0009765625</v>
      </c>
      <c r="I5692" s="27">
        <v>18475</v>
      </c>
      <c r="J5692" s="27">
        <f t="shared" si="792"/>
        <v>17427.582330203772</v>
      </c>
      <c r="K5692" s="28">
        <v>0.97383415699005127</v>
      </c>
      <c r="L5692" s="28">
        <v>1.0017321109771729</v>
      </c>
      <c r="M5692" s="27">
        <v>17345.287109375</v>
      </c>
      <c r="N5692" s="27">
        <v>16272.817492533199</v>
      </c>
      <c r="O5692" s="66">
        <f t="shared" si="793"/>
        <v>16888.321869509364</v>
      </c>
      <c r="P5692" s="66">
        <f t="shared" si="794"/>
        <v>16993.338475325127</v>
      </c>
      <c r="Q5692" s="66">
        <f t="shared" si="795"/>
        <v>17238.040147690819</v>
      </c>
      <c r="R5692" s="66">
        <f t="shared" si="796"/>
        <v>17022.829339953711</v>
      </c>
      <c r="S5692" s="67">
        <f>E5692/INDEX('CCG overall weighted population'!$F$4:$F$195,MATCH(A5692,'CCG overall weighted population'!$A$4:$A$195,0))*INDEX('CCG overall weighted population'!$T$4:$T$195,MATCH(A5692,'CCG overall weighted population'!$A$4:$A$195,0))</f>
        <v>0</v>
      </c>
      <c r="T5692" s="66">
        <f t="shared" si="797"/>
        <v>21365.335937938671</v>
      </c>
      <c r="U5692" s="66">
        <f t="shared" si="798"/>
        <v>21365.335937938671</v>
      </c>
      <c r="V5692" s="81">
        <f t="shared" si="799"/>
        <v>17015.014805054379</v>
      </c>
      <c r="W5692" s="110">
        <f t="shared" si="800"/>
        <v>0.95036484651830122</v>
      </c>
    </row>
    <row r="5693" spans="1:23" x14ac:dyDescent="0.2">
      <c r="A5693" s="31" t="s">
        <v>176</v>
      </c>
      <c r="B5693" s="25" t="s">
        <v>267</v>
      </c>
      <c r="C5693" s="53" t="s">
        <v>3814</v>
      </c>
      <c r="D5693" s="25" t="s">
        <v>3813</v>
      </c>
      <c r="E5693" s="97">
        <v>10938.5</v>
      </c>
      <c r="F5693" s="27">
        <v>11860.23046875</v>
      </c>
      <c r="G5693" s="27">
        <v>13296.5888671875</v>
      </c>
      <c r="H5693" s="27">
        <v>8301.5673828125</v>
      </c>
      <c r="I5693" s="27">
        <v>4381.30712890625</v>
      </c>
      <c r="J5693" s="27">
        <f t="shared" si="792"/>
        <v>11107.493975529371</v>
      </c>
      <c r="K5693" s="28">
        <v>0.97383415699005127</v>
      </c>
      <c r="L5693" s="28">
        <v>1.0017321109771729</v>
      </c>
      <c r="M5693" s="27">
        <v>12233.1904296875</v>
      </c>
      <c r="N5693" s="27">
        <v>7468.7686273604577</v>
      </c>
      <c r="O5693" s="66">
        <f t="shared" si="793"/>
        <v>10480.627749411535</v>
      </c>
      <c r="P5693" s="66">
        <f t="shared" si="794"/>
        <v>10545.799408358233</v>
      </c>
      <c r="Q5693" s="66">
        <f t="shared" si="795"/>
        <v>11756.748249454797</v>
      </c>
      <c r="R5693" s="66">
        <f t="shared" si="796"/>
        <v>10691.740087879016</v>
      </c>
      <c r="S5693" s="67">
        <f>E5693/INDEX('CCG overall weighted population'!$F$4:$F$195,MATCH(A5693,'CCG overall weighted population'!$A$4:$A$195,0))*INDEX('CCG overall weighted population'!$T$4:$T$195,MATCH(A5693,'CCG overall weighted population'!$A$4:$A$195,0))</f>
        <v>0</v>
      </c>
      <c r="T5693" s="66">
        <f t="shared" si="797"/>
        <v>13419.192202233653</v>
      </c>
      <c r="U5693" s="66">
        <f t="shared" si="798"/>
        <v>13419.192202233653</v>
      </c>
      <c r="V5693" s="81">
        <f t="shared" si="799"/>
        <v>10686.831915777728</v>
      </c>
      <c r="W5693" s="110">
        <f t="shared" si="800"/>
        <v>0.97699245013280867</v>
      </c>
    </row>
    <row r="5694" spans="1:23" x14ac:dyDescent="0.2">
      <c r="A5694" s="31" t="s">
        <v>176</v>
      </c>
      <c r="B5694" s="25" t="s">
        <v>267</v>
      </c>
      <c r="C5694" s="53" t="s">
        <v>3812</v>
      </c>
      <c r="D5694" s="25" t="s">
        <v>3811</v>
      </c>
      <c r="E5694" s="97">
        <v>7203.41650390625</v>
      </c>
      <c r="F5694" s="27">
        <v>8254.5751953125</v>
      </c>
      <c r="G5694" s="27">
        <v>9378.171875</v>
      </c>
      <c r="H5694" s="27">
        <v>5963.85107421875</v>
      </c>
      <c r="I5694" s="27">
        <v>4949.45361328125</v>
      </c>
      <c r="J5694" s="27">
        <f t="shared" si="792"/>
        <v>7845.6698498025207</v>
      </c>
      <c r="K5694" s="28">
        <v>0.97383415699005127</v>
      </c>
      <c r="L5694" s="28">
        <v>1.0017321109771729</v>
      </c>
      <c r="M5694" s="27">
        <v>8281.2998046875</v>
      </c>
      <c r="N5694" s="27">
        <v>5179.708670707897</v>
      </c>
      <c r="O5694" s="66">
        <f t="shared" si="793"/>
        <v>7393.5451754009928</v>
      </c>
      <c r="P5694" s="66">
        <f t="shared" si="794"/>
        <v>7439.5204371981963</v>
      </c>
      <c r="Q5694" s="66">
        <f t="shared" si="795"/>
        <v>7971.14069128954</v>
      </c>
      <c r="R5694" s="66">
        <f t="shared" si="796"/>
        <v>7503.5900481479421</v>
      </c>
      <c r="S5694" s="67">
        <f>E5694/INDEX('CCG overall weighted population'!$F$4:$F$195,MATCH(A5694,'CCG overall weighted population'!$A$4:$A$195,0))*INDEX('CCG overall weighted population'!$T$4:$T$195,MATCH(A5694,'CCG overall weighted population'!$A$4:$A$195,0))</f>
        <v>0</v>
      </c>
      <c r="T5694" s="66">
        <f t="shared" si="797"/>
        <v>9417.7483024505327</v>
      </c>
      <c r="U5694" s="66">
        <f t="shared" si="798"/>
        <v>9417.7483024505327</v>
      </c>
      <c r="V5694" s="81">
        <f t="shared" si="799"/>
        <v>7500.1454347331846</v>
      </c>
      <c r="W5694" s="110">
        <f t="shared" si="800"/>
        <v>1.0411928049233339</v>
      </c>
    </row>
    <row r="5695" spans="1:23" x14ac:dyDescent="0.2">
      <c r="A5695" s="31" t="s">
        <v>176</v>
      </c>
      <c r="B5695" s="25" t="s">
        <v>267</v>
      </c>
      <c r="C5695" s="53" t="s">
        <v>3810</v>
      </c>
      <c r="D5695" s="25" t="s">
        <v>3365</v>
      </c>
      <c r="E5695" s="97">
        <v>13654.166015625</v>
      </c>
      <c r="F5695" s="27">
        <v>11823.9443359375</v>
      </c>
      <c r="G5695" s="27">
        <v>12109.083984375</v>
      </c>
      <c r="H5695" s="27">
        <v>11716.3837890625</v>
      </c>
      <c r="I5695" s="27">
        <v>8696.39453125</v>
      </c>
      <c r="J5695" s="27">
        <f t="shared" si="792"/>
        <v>11695.818216247815</v>
      </c>
      <c r="K5695" s="28">
        <v>0.97383415699005127</v>
      </c>
      <c r="L5695" s="28">
        <v>1.0017321109771729</v>
      </c>
      <c r="M5695" s="27">
        <v>12796.775390625</v>
      </c>
      <c r="N5695" s="27">
        <v>9492.4949678234152</v>
      </c>
      <c r="O5695" s="66">
        <f t="shared" si="793"/>
        <v>11194.576850565933</v>
      </c>
      <c r="P5695" s="66">
        <f t="shared" si="794"/>
        <v>11264.188057260935</v>
      </c>
      <c r="Q5695" s="66">
        <f t="shared" si="795"/>
        <v>12466.347348344843</v>
      </c>
      <c r="R5695" s="66">
        <f t="shared" si="796"/>
        <v>11409.069441080699</v>
      </c>
      <c r="S5695" s="67">
        <f>E5695/INDEX('CCG overall weighted population'!$F$4:$F$195,MATCH(A5695,'CCG overall weighted population'!$A$4:$A$195,0))*INDEX('CCG overall weighted population'!$T$4:$T$195,MATCH(A5695,'CCG overall weighted population'!$A$4:$A$195,0))</f>
        <v>0</v>
      </c>
      <c r="T5695" s="66">
        <f t="shared" si="797"/>
        <v>14319.511550047777</v>
      </c>
      <c r="U5695" s="66">
        <f t="shared" si="798"/>
        <v>14319.511550047777</v>
      </c>
      <c r="V5695" s="81">
        <f t="shared" si="799"/>
        <v>11403.831970297451</v>
      </c>
      <c r="W5695" s="110">
        <f t="shared" si="800"/>
        <v>0.83519066321938651</v>
      </c>
    </row>
    <row r="5696" spans="1:23" x14ac:dyDescent="0.2">
      <c r="A5696" s="31" t="s">
        <v>176</v>
      </c>
      <c r="B5696" s="25" t="s">
        <v>267</v>
      </c>
      <c r="C5696" s="53" t="s">
        <v>3809</v>
      </c>
      <c r="D5696" s="25" t="s">
        <v>3808</v>
      </c>
      <c r="E5696" s="97">
        <v>5133.3330078125</v>
      </c>
      <c r="F5696" s="27">
        <v>4498.18701171875</v>
      </c>
      <c r="G5696" s="27">
        <v>4476.18701171875</v>
      </c>
      <c r="H5696" s="27">
        <v>4603.44970703125</v>
      </c>
      <c r="I5696" s="27">
        <v>9506.9404296875</v>
      </c>
      <c r="J5696" s="27">
        <f t="shared" si="792"/>
        <v>4721.2185584367844</v>
      </c>
      <c r="K5696" s="28">
        <v>0.97383415699005127</v>
      </c>
      <c r="L5696" s="28">
        <v>1.0017321109771729</v>
      </c>
      <c r="M5696" s="27">
        <v>5057.73388671875</v>
      </c>
      <c r="N5696" s="27">
        <v>4158.9287783588825</v>
      </c>
      <c r="O5696" s="66">
        <f t="shared" si="793"/>
        <v>4550.7950477560235</v>
      </c>
      <c r="P5696" s="66">
        <f t="shared" si="794"/>
        <v>4579.0932441885152</v>
      </c>
      <c r="Q5696" s="66">
        <f t="shared" si="795"/>
        <v>4967.8533758827634</v>
      </c>
      <c r="R5696" s="66">
        <f t="shared" si="796"/>
        <v>4625.945692338737</v>
      </c>
      <c r="S5696" s="67">
        <f>E5696/INDEX('CCG overall weighted population'!$F$4:$F$195,MATCH(A5696,'CCG overall weighted population'!$A$4:$A$195,0))*INDEX('CCG overall weighted population'!$T$4:$T$195,MATCH(A5696,'CCG overall weighted population'!$A$4:$A$195,0))</f>
        <v>0</v>
      </c>
      <c r="T5696" s="66">
        <f t="shared" si="797"/>
        <v>5806.0197734289313</v>
      </c>
      <c r="U5696" s="66">
        <f t="shared" si="798"/>
        <v>5806.0197734289313</v>
      </c>
      <c r="V5696" s="81">
        <f t="shared" si="799"/>
        <v>4623.8220962353353</v>
      </c>
      <c r="W5696" s="110">
        <f t="shared" si="800"/>
        <v>0.90074462132074185</v>
      </c>
    </row>
    <row r="5697" spans="1:23" x14ac:dyDescent="0.2">
      <c r="A5697" s="31" t="s">
        <v>176</v>
      </c>
      <c r="B5697" s="25" t="s">
        <v>267</v>
      </c>
      <c r="C5697" s="53" t="s">
        <v>3807</v>
      </c>
      <c r="D5697" s="25" t="s">
        <v>3806</v>
      </c>
      <c r="E5697" s="97">
        <v>8948.5</v>
      </c>
      <c r="F5697" s="27">
        <v>10460.76953125</v>
      </c>
      <c r="G5697" s="27">
        <v>11571.306640625</v>
      </c>
      <c r="H5697" s="27">
        <v>6116.08544921875</v>
      </c>
      <c r="I5697" s="27">
        <v>6422.35888671875</v>
      </c>
      <c r="J5697" s="27">
        <f t="shared" si="792"/>
        <v>9712.6800930695445</v>
      </c>
      <c r="K5697" s="28">
        <v>0.97383415699005127</v>
      </c>
      <c r="L5697" s="28">
        <v>1.0017321109771729</v>
      </c>
      <c r="M5697" s="27">
        <v>9981.2890625</v>
      </c>
      <c r="N5697" s="27">
        <v>6099.2243524094565</v>
      </c>
      <c r="O5697" s="66">
        <f t="shared" si="793"/>
        <v>9122.4226946885865</v>
      </c>
      <c r="P5697" s="66">
        <f t="shared" si="794"/>
        <v>9179.1486308482054</v>
      </c>
      <c r="Q5697" s="66">
        <f t="shared" si="795"/>
        <v>9593.0825914909456</v>
      </c>
      <c r="R5697" s="66">
        <f t="shared" si="796"/>
        <v>9229.0349691003048</v>
      </c>
      <c r="S5697" s="67">
        <f>E5697/INDEX('CCG overall weighted population'!$F$4:$F$195,MATCH(A5697,'CCG overall weighted population'!$A$4:$A$195,0))*INDEX('CCG overall weighted population'!$T$4:$T$195,MATCH(A5697,'CCG overall weighted population'!$A$4:$A$195,0))</f>
        <v>0</v>
      </c>
      <c r="T5697" s="66">
        <f t="shared" si="797"/>
        <v>11583.352482716462</v>
      </c>
      <c r="U5697" s="66">
        <f t="shared" si="798"/>
        <v>11583.352482716462</v>
      </c>
      <c r="V5697" s="81">
        <f t="shared" si="799"/>
        <v>9224.7982694064449</v>
      </c>
      <c r="W5697" s="110">
        <f t="shared" si="800"/>
        <v>1.0308764898481806</v>
      </c>
    </row>
    <row r="5698" spans="1:23" x14ac:dyDescent="0.2">
      <c r="A5698" s="31" t="s">
        <v>176</v>
      </c>
      <c r="B5698" s="25" t="s">
        <v>267</v>
      </c>
      <c r="C5698" s="53" t="s">
        <v>3805</v>
      </c>
      <c r="D5698" s="25" t="s">
        <v>3804</v>
      </c>
      <c r="E5698" s="97">
        <v>10879.583984375</v>
      </c>
      <c r="F5698" s="27">
        <v>11307.501953125</v>
      </c>
      <c r="G5698" s="27">
        <v>11359.6611328125</v>
      </c>
      <c r="H5698" s="27">
        <v>7287.044921875</v>
      </c>
      <c r="I5698" s="27">
        <v>6880.51513671875</v>
      </c>
      <c r="J5698" s="27">
        <f t="shared" si="792"/>
        <v>10523.928388343891</v>
      </c>
      <c r="K5698" s="28">
        <v>0.97383415699005127</v>
      </c>
      <c r="L5698" s="28">
        <v>1.0017321109771729</v>
      </c>
      <c r="M5698" s="27">
        <v>10764.51953125</v>
      </c>
      <c r="N5698" s="27">
        <v>7389.0039949957963</v>
      </c>
      <c r="O5698" s="66">
        <f t="shared" si="793"/>
        <v>9960.4941342457641</v>
      </c>
      <c r="P5698" s="66">
        <f t="shared" si="794"/>
        <v>10022.431447752018</v>
      </c>
      <c r="Q5698" s="66">
        <f t="shared" si="795"/>
        <v>10426.967977624581</v>
      </c>
      <c r="R5698" s="66">
        <f t="shared" si="796"/>
        <v>10071.185229957318</v>
      </c>
      <c r="S5698" s="67">
        <f>E5698/INDEX('CCG overall weighted population'!$F$4:$F$195,MATCH(A5698,'CCG overall weighted population'!$A$4:$A$195,0))*INDEX('CCG overall weighted population'!$T$4:$T$195,MATCH(A5698,'CCG overall weighted population'!$A$4:$A$195,0))</f>
        <v>0</v>
      </c>
      <c r="T5698" s="66">
        <f t="shared" si="797"/>
        <v>12640.3344258534</v>
      </c>
      <c r="U5698" s="66">
        <f t="shared" si="798"/>
        <v>12640.3344258534</v>
      </c>
      <c r="V5698" s="81">
        <f t="shared" si="799"/>
        <v>10066.561931039996</v>
      </c>
      <c r="W5698" s="110">
        <f t="shared" si="800"/>
        <v>0.92527085093486605</v>
      </c>
    </row>
    <row r="5699" spans="1:23" x14ac:dyDescent="0.2">
      <c r="A5699" s="31" t="s">
        <v>176</v>
      </c>
      <c r="B5699" s="25" t="s">
        <v>267</v>
      </c>
      <c r="C5699" s="53" t="s">
        <v>3803</v>
      </c>
      <c r="D5699" s="25" t="s">
        <v>3802</v>
      </c>
      <c r="E5699" s="97">
        <v>6932.5</v>
      </c>
      <c r="F5699" s="27">
        <v>6712.6025390625</v>
      </c>
      <c r="G5699" s="27">
        <v>6435.11865234375</v>
      </c>
      <c r="H5699" s="27">
        <v>3789.7021484375</v>
      </c>
      <c r="I5699" s="27">
        <v>3654.215576171875</v>
      </c>
      <c r="J5699" s="27">
        <f t="shared" si="792"/>
        <v>6129.3778481021673</v>
      </c>
      <c r="K5699" s="28">
        <v>0.97383415699005127</v>
      </c>
      <c r="L5699" s="28">
        <v>1.0017321109771729</v>
      </c>
      <c r="M5699" s="27">
        <v>6567.419921875</v>
      </c>
      <c r="N5699" s="27">
        <v>4024.6451780140446</v>
      </c>
      <c r="O5699" s="66">
        <f t="shared" si="793"/>
        <v>5774.0153951861694</v>
      </c>
      <c r="P5699" s="66">
        <f t="shared" si="794"/>
        <v>5809.9199393685712</v>
      </c>
      <c r="Q5699" s="66">
        <f t="shared" si="795"/>
        <v>6313.1424474889045</v>
      </c>
      <c r="R5699" s="66">
        <f t="shared" si="796"/>
        <v>5870.5671213905061</v>
      </c>
      <c r="S5699" s="67">
        <f>E5699/INDEX('CCG overall weighted population'!$F$4:$F$195,MATCH(A5699,'CCG overall weighted population'!$A$4:$A$195,0))*INDEX('CCG overall weighted population'!$T$4:$T$195,MATCH(A5699,'CCG overall weighted population'!$A$4:$A$195,0))</f>
        <v>0</v>
      </c>
      <c r="T5699" s="66">
        <f t="shared" si="797"/>
        <v>7368.1428738958866</v>
      </c>
      <c r="U5699" s="66">
        <f t="shared" si="798"/>
        <v>7368.1428738958866</v>
      </c>
      <c r="V5699" s="81">
        <f t="shared" si="799"/>
        <v>5867.8721668249145</v>
      </c>
      <c r="W5699" s="110">
        <f t="shared" si="800"/>
        <v>0.84642945067795372</v>
      </c>
    </row>
    <row r="5700" spans="1:23" x14ac:dyDescent="0.2">
      <c r="A5700" s="31" t="s">
        <v>176</v>
      </c>
      <c r="B5700" s="25" t="s">
        <v>267</v>
      </c>
      <c r="C5700" s="53" t="s">
        <v>3801</v>
      </c>
      <c r="D5700" s="25" t="s">
        <v>3800</v>
      </c>
      <c r="E5700" s="97">
        <v>6572.4169921875</v>
      </c>
      <c r="F5700" s="27">
        <v>7399.0869140625</v>
      </c>
      <c r="G5700" s="27">
        <v>8704.240234375</v>
      </c>
      <c r="H5700" s="27">
        <v>5938.55224609375</v>
      </c>
      <c r="I5700" s="27">
        <v>4594.21044921875</v>
      </c>
      <c r="J5700" s="27">
        <f t="shared" ref="J5700:J5763" si="801">SUMPRODUCT($F5700:$I5700,$F$1:$I$1)</f>
        <v>7147.0753699190145</v>
      </c>
      <c r="K5700" s="28">
        <v>0.97383415699005127</v>
      </c>
      <c r="L5700" s="28">
        <v>1.0017321109771729</v>
      </c>
      <c r="M5700" s="27">
        <v>7394.51513671875</v>
      </c>
      <c r="N5700" s="27">
        <v>4871.4651605255594</v>
      </c>
      <c r="O5700" s="66">
        <f t="shared" ref="O5700:O5763" si="802">(N$1*N5700+(1-N$1)*J5700)*K5700*L5700</f>
        <v>6750.1311823546785</v>
      </c>
      <c r="P5700" s="66">
        <f t="shared" ref="P5700:P5763" si="803">O5700*$E$7330/O$7330</f>
        <v>6792.1055046739293</v>
      </c>
      <c r="Q5700" s="66">
        <f t="shared" ref="Q5700:Q5763" si="804">($N$1*N5700)+((1-$N$1)*M5700)</f>
        <v>7142.2101390994312</v>
      </c>
      <c r="R5700" s="66">
        <f t="shared" ref="R5700:R5763" si="805">(P5700*$J$1)+(Q5700*$M$1)</f>
        <v>6834.2992840619709</v>
      </c>
      <c r="S5700" s="67">
        <f>E5700/INDEX('CCG overall weighted population'!$F$4:$F$195,MATCH(A5700,'CCG overall weighted population'!$A$4:$A$195,0))*INDEX('CCG overall weighted population'!$T$4:$T$195,MATCH(A5700,'CCG overall weighted population'!$A$4:$A$195,0))</f>
        <v>0</v>
      </c>
      <c r="T5700" s="66">
        <f t="shared" ref="T5700:T5763" si="806">R5700/$R$7330*$T$1</f>
        <v>8577.7221393911241</v>
      </c>
      <c r="U5700" s="66">
        <f t="shared" ref="U5700:U5763" si="807">T5700+S5700</f>
        <v>8577.7221393911241</v>
      </c>
      <c r="V5700" s="81">
        <f t="shared" ref="V5700:V5763" si="808">U5700*$E$7330/$U$7330</f>
        <v>6831.1619166360724</v>
      </c>
      <c r="W5700" s="110">
        <f t="shared" si="800"/>
        <v>1.0393683061735337</v>
      </c>
    </row>
    <row r="5701" spans="1:23" x14ac:dyDescent="0.2">
      <c r="A5701" s="31" t="s">
        <v>176</v>
      </c>
      <c r="B5701" s="25" t="s">
        <v>267</v>
      </c>
      <c r="C5701" s="53" t="s">
        <v>3799</v>
      </c>
      <c r="D5701" s="25" t="s">
        <v>3798</v>
      </c>
      <c r="E5701" s="97">
        <v>6695.25</v>
      </c>
      <c r="F5701" s="27">
        <v>7278.20654296875</v>
      </c>
      <c r="G5701" s="27">
        <v>7587.71923828125</v>
      </c>
      <c r="H5701" s="27">
        <v>5544.1005859375</v>
      </c>
      <c r="I5701" s="27">
        <v>4806.41796875</v>
      </c>
      <c r="J5701" s="27">
        <f t="shared" si="801"/>
        <v>6935.2164821794431</v>
      </c>
      <c r="K5701" s="28">
        <v>0.97383415699005127</v>
      </c>
      <c r="L5701" s="28">
        <v>1.0017321109771729</v>
      </c>
      <c r="M5701" s="27">
        <v>6987.94482421875</v>
      </c>
      <c r="N5701" s="27">
        <v>4926.9844220687546</v>
      </c>
      <c r="O5701" s="66">
        <f t="shared" si="802"/>
        <v>6569.5416983139767</v>
      </c>
      <c r="P5701" s="66">
        <f t="shared" si="803"/>
        <v>6610.3930615372019</v>
      </c>
      <c r="Q5701" s="66">
        <f t="shared" si="804"/>
        <v>6781.8487840037506</v>
      </c>
      <c r="R5701" s="66">
        <f t="shared" si="805"/>
        <v>6631.0564981707721</v>
      </c>
      <c r="S5701" s="67">
        <f>E5701/INDEX('CCG overall weighted population'!$F$4:$F$195,MATCH(A5701,'CCG overall weighted population'!$A$4:$A$195,0))*INDEX('CCG overall weighted population'!$T$4:$T$195,MATCH(A5701,'CCG overall weighted population'!$A$4:$A$195,0))</f>
        <v>0</v>
      </c>
      <c r="T5701" s="66">
        <f t="shared" si="806"/>
        <v>8322.6323237788511</v>
      </c>
      <c r="U5701" s="66">
        <f t="shared" si="807"/>
        <v>8322.6323237788511</v>
      </c>
      <c r="V5701" s="81">
        <f t="shared" si="808"/>
        <v>6628.0124317944046</v>
      </c>
      <c r="W5701" s="110">
        <f t="shared" ref="W5701:W5764" si="809">V5701/E5701</f>
        <v>0.98995742232095962</v>
      </c>
    </row>
    <row r="5702" spans="1:23" x14ac:dyDescent="0.2">
      <c r="A5702" s="31" t="s">
        <v>176</v>
      </c>
      <c r="B5702" s="25" t="s">
        <v>267</v>
      </c>
      <c r="C5702" s="53" t="s">
        <v>3797</v>
      </c>
      <c r="D5702" s="25" t="s">
        <v>3796</v>
      </c>
      <c r="E5702" s="97">
        <v>7861.416015625</v>
      </c>
      <c r="F5702" s="27">
        <v>7927.57958984375</v>
      </c>
      <c r="G5702" s="27">
        <v>8450.4453125</v>
      </c>
      <c r="H5702" s="27">
        <v>5479.69970703125</v>
      </c>
      <c r="I5702" s="27">
        <v>5397.609375</v>
      </c>
      <c r="J5702" s="27">
        <f t="shared" si="801"/>
        <v>7488.8869015905339</v>
      </c>
      <c r="K5702" s="28">
        <v>0.97383415699005127</v>
      </c>
      <c r="L5702" s="28">
        <v>1.0017321109771729</v>
      </c>
      <c r="M5702" s="27">
        <v>8469.3447265625</v>
      </c>
      <c r="N5702" s="27">
        <v>4962.9658521370711</v>
      </c>
      <c r="O5702" s="66">
        <f t="shared" si="802"/>
        <v>7059.1571442796794</v>
      </c>
      <c r="P5702" s="66">
        <f t="shared" si="803"/>
        <v>7103.0530818950547</v>
      </c>
      <c r="Q5702" s="66">
        <f t="shared" si="804"/>
        <v>8118.7068391199573</v>
      </c>
      <c r="R5702" s="66">
        <f t="shared" si="805"/>
        <v>7225.457261540676</v>
      </c>
      <c r="S5702" s="67">
        <f>E5702/INDEX('CCG overall weighted population'!$F$4:$F$195,MATCH(A5702,'CCG overall weighted population'!$A$4:$A$195,0))*INDEX('CCG overall weighted population'!$T$4:$T$195,MATCH(A5702,'CCG overall weighted population'!$A$4:$A$195,0))</f>
        <v>0</v>
      </c>
      <c r="T5702" s="66">
        <f t="shared" si="806"/>
        <v>9068.664122462189</v>
      </c>
      <c r="U5702" s="66">
        <f t="shared" si="807"/>
        <v>9068.664122462189</v>
      </c>
      <c r="V5702" s="81">
        <f t="shared" si="808"/>
        <v>7222.1403283325499</v>
      </c>
      <c r="W5702" s="110">
        <f t="shared" si="809"/>
        <v>0.9186818651980948</v>
      </c>
    </row>
    <row r="5703" spans="1:23" x14ac:dyDescent="0.2">
      <c r="A5703" s="31" t="s">
        <v>176</v>
      </c>
      <c r="B5703" s="25" t="s">
        <v>267</v>
      </c>
      <c r="C5703" s="53" t="s">
        <v>3795</v>
      </c>
      <c r="D5703" s="25" t="s">
        <v>3794</v>
      </c>
      <c r="E5703" s="97">
        <v>7846.91650390625</v>
      </c>
      <c r="F5703" s="27">
        <v>7992.05810546875</v>
      </c>
      <c r="G5703" s="27">
        <v>8413.625</v>
      </c>
      <c r="H5703" s="27">
        <v>5567.9033203125</v>
      </c>
      <c r="I5703" s="27">
        <v>5784.38232421875</v>
      </c>
      <c r="J5703" s="27">
        <f t="shared" si="801"/>
        <v>7563.8506079741956</v>
      </c>
      <c r="K5703" s="28">
        <v>0.97383415699005127</v>
      </c>
      <c r="L5703" s="28">
        <v>1.0017321109771729</v>
      </c>
      <c r="M5703" s="27">
        <v>8623.1689453125</v>
      </c>
      <c r="N5703" s="27">
        <v>4759.5952895552246</v>
      </c>
      <c r="O5703" s="66">
        <f t="shared" si="802"/>
        <v>7105.1337191018647</v>
      </c>
      <c r="P5703" s="66">
        <f t="shared" si="803"/>
        <v>7149.3155527270492</v>
      </c>
      <c r="Q5703" s="66">
        <f t="shared" si="804"/>
        <v>8236.8115797367718</v>
      </c>
      <c r="R5703" s="66">
        <f t="shared" si="805"/>
        <v>7280.3779921726609</v>
      </c>
      <c r="S5703" s="67">
        <f>E5703/INDEX('CCG overall weighted population'!$F$4:$F$195,MATCH(A5703,'CCG overall weighted population'!$A$4:$A$195,0))*INDEX('CCG overall weighted population'!$T$4:$T$195,MATCH(A5703,'CCG overall weighted population'!$A$4:$A$195,0))</f>
        <v>0</v>
      </c>
      <c r="T5703" s="66">
        <f t="shared" si="806"/>
        <v>9137.5950760936958</v>
      </c>
      <c r="U5703" s="66">
        <f t="shared" si="807"/>
        <v>9137.5950760936958</v>
      </c>
      <c r="V5703" s="81">
        <f t="shared" si="808"/>
        <v>7277.0358469414532</v>
      </c>
      <c r="W5703" s="110">
        <f t="shared" si="809"/>
        <v>0.92737521080017782</v>
      </c>
    </row>
    <row r="5704" spans="1:23" x14ac:dyDescent="0.2">
      <c r="A5704" s="31" t="s">
        <v>176</v>
      </c>
      <c r="B5704" s="25" t="s">
        <v>267</v>
      </c>
      <c r="C5704" s="53" t="s">
        <v>3793</v>
      </c>
      <c r="D5704" s="25" t="s">
        <v>3792</v>
      </c>
      <c r="E5704" s="97">
        <v>8964</v>
      </c>
      <c r="F5704" s="27">
        <v>8864.658203125</v>
      </c>
      <c r="G5704" s="27">
        <v>9107.443359375</v>
      </c>
      <c r="H5704" s="27">
        <v>9323.576171875</v>
      </c>
      <c r="I5704" s="27">
        <v>7788.01123046875</v>
      </c>
      <c r="J5704" s="27">
        <f t="shared" si="801"/>
        <v>8904.1475610444886</v>
      </c>
      <c r="K5704" s="28">
        <v>0.97383415699005127</v>
      </c>
      <c r="L5704" s="28">
        <v>1.0017321109771729</v>
      </c>
      <c r="M5704" s="27">
        <v>9202.681640625</v>
      </c>
      <c r="N5704" s="27">
        <v>7867.2927470801769</v>
      </c>
      <c r="O5704" s="66">
        <f t="shared" si="802"/>
        <v>8585.0350916205316</v>
      </c>
      <c r="P5704" s="66">
        <f t="shared" si="803"/>
        <v>8638.4193919137979</v>
      </c>
      <c r="Q5704" s="66">
        <f t="shared" si="804"/>
        <v>9069.1427512705177</v>
      </c>
      <c r="R5704" s="66">
        <f t="shared" si="805"/>
        <v>8690.3291486406579</v>
      </c>
      <c r="S5704" s="67">
        <f>E5704/INDEX('CCG overall weighted population'!$F$4:$F$195,MATCH(A5704,'CCG overall weighted population'!$A$4:$A$195,0))*INDEX('CCG overall weighted population'!$T$4:$T$195,MATCH(A5704,'CCG overall weighted population'!$A$4:$A$195,0))</f>
        <v>0</v>
      </c>
      <c r="T5704" s="66">
        <f t="shared" si="806"/>
        <v>10907.223350714336</v>
      </c>
      <c r="U5704" s="66">
        <f t="shared" si="807"/>
        <v>10907.223350714336</v>
      </c>
      <c r="V5704" s="81">
        <f t="shared" si="808"/>
        <v>8686.3397483440003</v>
      </c>
      <c r="W5704" s="110">
        <f t="shared" si="809"/>
        <v>0.96902496077019196</v>
      </c>
    </row>
    <row r="5705" spans="1:23" x14ac:dyDescent="0.2">
      <c r="A5705" s="31" t="s">
        <v>176</v>
      </c>
      <c r="B5705" s="25" t="s">
        <v>267</v>
      </c>
      <c r="C5705" s="53" t="s">
        <v>3791</v>
      </c>
      <c r="D5705" s="25" t="s">
        <v>3790</v>
      </c>
      <c r="E5705" s="97">
        <v>13042.25</v>
      </c>
      <c r="F5705" s="27">
        <v>14233.3212890625</v>
      </c>
      <c r="G5705" s="27">
        <v>14588.1708984375</v>
      </c>
      <c r="H5705" s="27">
        <v>10388.916015625</v>
      </c>
      <c r="I5705" s="27">
        <v>10538.0830078125</v>
      </c>
      <c r="J5705" s="27">
        <f t="shared" si="801"/>
        <v>13526.029389824993</v>
      </c>
      <c r="K5705" s="28">
        <v>0.97383415699005127</v>
      </c>
      <c r="L5705" s="28">
        <v>1.0017321109771729</v>
      </c>
      <c r="M5705" s="27">
        <v>14033.6025390625</v>
      </c>
      <c r="N5705" s="27">
        <v>10078.588929022926</v>
      </c>
      <c r="O5705" s="66">
        <f t="shared" si="802"/>
        <v>12858.619945696972</v>
      </c>
      <c r="P5705" s="66">
        <f t="shared" si="803"/>
        <v>12938.578667031503</v>
      </c>
      <c r="Q5705" s="66">
        <f t="shared" si="804"/>
        <v>13638.101178058543</v>
      </c>
      <c r="R5705" s="66">
        <f t="shared" si="805"/>
        <v>13022.883459385015</v>
      </c>
      <c r="S5705" s="67">
        <f>E5705/INDEX('CCG overall weighted population'!$F$4:$F$195,MATCH(A5705,'CCG overall weighted population'!$A$4:$A$195,0))*INDEX('CCG overall weighted population'!$T$4:$T$195,MATCH(A5705,'CCG overall weighted population'!$A$4:$A$195,0))</f>
        <v>0</v>
      </c>
      <c r="T5705" s="66">
        <f t="shared" si="806"/>
        <v>16345.007896974097</v>
      </c>
      <c r="U5705" s="66">
        <f t="shared" si="807"/>
        <v>16345.007896974097</v>
      </c>
      <c r="V5705" s="81">
        <f t="shared" si="808"/>
        <v>13016.905147833455</v>
      </c>
      <c r="W5705" s="110">
        <f t="shared" si="809"/>
        <v>0.99805671167424759</v>
      </c>
    </row>
    <row r="5706" spans="1:23" x14ac:dyDescent="0.2">
      <c r="A5706" s="31" t="s">
        <v>176</v>
      </c>
      <c r="B5706" s="25" t="s">
        <v>267</v>
      </c>
      <c r="C5706" s="53" t="s">
        <v>3789</v>
      </c>
      <c r="D5706" s="25" t="s">
        <v>3788</v>
      </c>
      <c r="E5706" s="97">
        <v>4342.75</v>
      </c>
      <c r="F5706" s="27">
        <v>4668.82861328125</v>
      </c>
      <c r="G5706" s="27">
        <v>5063.3525390625</v>
      </c>
      <c r="H5706" s="27">
        <v>3099.85400390625</v>
      </c>
      <c r="I5706" s="27">
        <v>2807.535888671875</v>
      </c>
      <c r="J5706" s="27">
        <f t="shared" si="801"/>
        <v>4381.4706049742163</v>
      </c>
      <c r="K5706" s="28">
        <v>0.97383415699005127</v>
      </c>
      <c r="L5706" s="28">
        <v>1.0017321109771729</v>
      </c>
      <c r="M5706" s="27">
        <v>4998.7802734375</v>
      </c>
      <c r="N5706" s="27">
        <v>3538.06253241991</v>
      </c>
      <c r="O5706" s="66">
        <f t="shared" si="802"/>
        <v>4191.9401245961999</v>
      </c>
      <c r="P5706" s="66">
        <f t="shared" si="803"/>
        <v>4218.0068544388378</v>
      </c>
      <c r="Q5706" s="66">
        <f t="shared" si="804"/>
        <v>4852.7084993357412</v>
      </c>
      <c r="R5706" s="66">
        <f t="shared" si="805"/>
        <v>4294.4995898919187</v>
      </c>
      <c r="S5706" s="67">
        <f>E5706/INDEX('CCG overall weighted population'!$F$4:$F$195,MATCH(A5706,'CCG overall weighted population'!$A$4:$A$195,0))*INDEX('CCG overall weighted population'!$T$4:$T$195,MATCH(A5706,'CCG overall weighted population'!$A$4:$A$195,0))</f>
        <v>0</v>
      </c>
      <c r="T5706" s="66">
        <f t="shared" si="806"/>
        <v>5390.022104494069</v>
      </c>
      <c r="U5706" s="66">
        <f t="shared" si="807"/>
        <v>5390.022104494069</v>
      </c>
      <c r="V5706" s="81">
        <f t="shared" si="808"/>
        <v>4292.5281481151023</v>
      </c>
      <c r="W5706" s="110">
        <f t="shared" si="809"/>
        <v>0.9884354724805946</v>
      </c>
    </row>
    <row r="5707" spans="1:23" x14ac:dyDescent="0.2">
      <c r="A5707" s="31" t="s">
        <v>176</v>
      </c>
      <c r="B5707" s="25" t="s">
        <v>267</v>
      </c>
      <c r="C5707" s="53" t="s">
        <v>3787</v>
      </c>
      <c r="D5707" s="25" t="s">
        <v>3786</v>
      </c>
      <c r="E5707" s="97">
        <v>4884</v>
      </c>
      <c r="F5707" s="27">
        <v>5759.86669921875</v>
      </c>
      <c r="G5707" s="27">
        <v>7959.1591796875</v>
      </c>
      <c r="H5707" s="27">
        <v>3530.918212890625</v>
      </c>
      <c r="I5707" s="27">
        <v>2227.34765625</v>
      </c>
      <c r="J5707" s="27">
        <f t="shared" si="801"/>
        <v>5419.7389108658062</v>
      </c>
      <c r="K5707" s="28">
        <v>0.97383415699005127</v>
      </c>
      <c r="L5707" s="28">
        <v>1.0017321109771729</v>
      </c>
      <c r="M5707" s="27">
        <v>6239.24755859375</v>
      </c>
      <c r="N5707" s="27">
        <v>3107.9728001490084</v>
      </c>
      <c r="O5707" s="66">
        <f t="shared" si="802"/>
        <v>5061.5512021583845</v>
      </c>
      <c r="P5707" s="66">
        <f t="shared" si="803"/>
        <v>5093.0254321926332</v>
      </c>
      <c r="Q5707" s="66">
        <f t="shared" si="804"/>
        <v>5926.1200827492758</v>
      </c>
      <c r="R5707" s="66">
        <f t="shared" si="805"/>
        <v>5193.4280217002697</v>
      </c>
      <c r="S5707" s="67">
        <f>E5707/INDEX('CCG overall weighted population'!$F$4:$F$195,MATCH(A5707,'CCG overall weighted population'!$A$4:$A$195,0))*INDEX('CCG overall weighted population'!$T$4:$T$195,MATCH(A5707,'CCG overall weighted population'!$A$4:$A$195,0))</f>
        <v>0</v>
      </c>
      <c r="T5707" s="66">
        <f t="shared" si="806"/>
        <v>6518.2662727342031</v>
      </c>
      <c r="U5707" s="66">
        <f t="shared" si="807"/>
        <v>6518.2662727342031</v>
      </c>
      <c r="V5707" s="81">
        <f t="shared" si="808"/>
        <v>5191.0439159965545</v>
      </c>
      <c r="W5707" s="110">
        <f t="shared" si="809"/>
        <v>1.0628673046675992</v>
      </c>
    </row>
    <row r="5708" spans="1:23" x14ac:dyDescent="0.2">
      <c r="A5708" s="31" t="s">
        <v>176</v>
      </c>
      <c r="B5708" s="25" t="s">
        <v>267</v>
      </c>
      <c r="C5708" s="53" t="s">
        <v>3785</v>
      </c>
      <c r="D5708" s="25" t="s">
        <v>3784</v>
      </c>
      <c r="E5708" s="97">
        <v>19063.41796875</v>
      </c>
      <c r="F5708" s="27">
        <v>20128.578125</v>
      </c>
      <c r="G5708" s="27">
        <v>20809.1171875</v>
      </c>
      <c r="H5708" s="27">
        <v>20438.7578125</v>
      </c>
      <c r="I5708" s="27">
        <v>9759.6982421875</v>
      </c>
      <c r="J5708" s="27">
        <f t="shared" si="801"/>
        <v>19786.733826929842</v>
      </c>
      <c r="K5708" s="28">
        <v>0.97383415699005127</v>
      </c>
      <c r="L5708" s="28">
        <v>1.0017321109771729</v>
      </c>
      <c r="M5708" s="27">
        <v>20473.998046875</v>
      </c>
      <c r="N5708" s="27">
        <v>20350.122905695771</v>
      </c>
      <c r="O5708" s="66">
        <f t="shared" si="802"/>
        <v>19357.333082299298</v>
      </c>
      <c r="P5708" s="66">
        <f t="shared" si="803"/>
        <v>19477.702733804959</v>
      </c>
      <c r="Q5708" s="66">
        <f t="shared" si="804"/>
        <v>20461.610532757077</v>
      </c>
      <c r="R5708" s="66">
        <f t="shared" si="805"/>
        <v>19596.28096592486</v>
      </c>
      <c r="S5708" s="67">
        <f>E5708/INDEX('CCG overall weighted population'!$F$4:$F$195,MATCH(A5708,'CCG overall weighted population'!$A$4:$A$195,0))*INDEX('CCG overall weighted population'!$T$4:$T$195,MATCH(A5708,'CCG overall weighted population'!$A$4:$A$195,0))</f>
        <v>0</v>
      </c>
      <c r="T5708" s="66">
        <f t="shared" si="806"/>
        <v>24595.272478503059</v>
      </c>
      <c r="U5708" s="66">
        <f t="shared" si="807"/>
        <v>24595.272478503059</v>
      </c>
      <c r="V5708" s="81">
        <f t="shared" si="808"/>
        <v>19587.285057051711</v>
      </c>
      <c r="W5708" s="110">
        <f t="shared" si="809"/>
        <v>1.0274802288425122</v>
      </c>
    </row>
    <row r="5709" spans="1:23" x14ac:dyDescent="0.2">
      <c r="A5709" s="31" t="s">
        <v>176</v>
      </c>
      <c r="B5709" s="25" t="s">
        <v>267</v>
      </c>
      <c r="C5709" s="53" t="s">
        <v>3783</v>
      </c>
      <c r="D5709" s="25" t="s">
        <v>3782</v>
      </c>
      <c r="E5709" s="97">
        <v>6252.9169921875</v>
      </c>
      <c r="F5709" s="27">
        <v>6639.18115234375</v>
      </c>
      <c r="G5709" s="27">
        <v>6438.1083984375</v>
      </c>
      <c r="H5709" s="27">
        <v>4263.7392578125</v>
      </c>
      <c r="I5709" s="27">
        <v>3896.297607421875</v>
      </c>
      <c r="J5709" s="27">
        <f t="shared" si="801"/>
        <v>6156.0411178877885</v>
      </c>
      <c r="K5709" s="28">
        <v>0.97383415699005127</v>
      </c>
      <c r="L5709" s="28">
        <v>1.0017321109771729</v>
      </c>
      <c r="M5709" s="27">
        <v>6550.3916015625</v>
      </c>
      <c r="N5709" s="27">
        <v>4014.148437224726</v>
      </c>
      <c r="O5709" s="66">
        <f t="shared" si="802"/>
        <v>5796.4009364798931</v>
      </c>
      <c r="P5709" s="66">
        <f t="shared" si="803"/>
        <v>5832.4446806126616</v>
      </c>
      <c r="Q5709" s="66">
        <f t="shared" si="804"/>
        <v>6296.7672851287225</v>
      </c>
      <c r="R5709" s="66">
        <f t="shared" si="805"/>
        <v>5888.4037386010832</v>
      </c>
      <c r="S5709" s="67">
        <f>E5709/INDEX('CCG overall weighted population'!$F$4:$F$195,MATCH(A5709,'CCG overall weighted population'!$A$4:$A$195,0))*INDEX('CCG overall weighted population'!$T$4:$T$195,MATCH(A5709,'CCG overall weighted population'!$A$4:$A$195,0))</f>
        <v>0</v>
      </c>
      <c r="T5709" s="66">
        <f t="shared" si="806"/>
        <v>7390.5295941695822</v>
      </c>
      <c r="U5709" s="66">
        <f t="shared" si="807"/>
        <v>7390.5295941695822</v>
      </c>
      <c r="V5709" s="81">
        <f t="shared" si="808"/>
        <v>5885.7005959214666</v>
      </c>
      <c r="W5709" s="110">
        <f t="shared" si="809"/>
        <v>0.94127278568948869</v>
      </c>
    </row>
    <row r="5710" spans="1:23" x14ac:dyDescent="0.2">
      <c r="A5710" s="31" t="s">
        <v>176</v>
      </c>
      <c r="B5710" s="25" t="s">
        <v>267</v>
      </c>
      <c r="C5710" s="53" t="s">
        <v>3781</v>
      </c>
      <c r="D5710" s="25" t="s">
        <v>3780</v>
      </c>
      <c r="E5710" s="97">
        <v>7852.25048828125</v>
      </c>
      <c r="F5710" s="27">
        <v>8667.3876953125</v>
      </c>
      <c r="G5710" s="27">
        <v>8799.7998046875</v>
      </c>
      <c r="H5710" s="27">
        <v>7800.28271484375</v>
      </c>
      <c r="I5710" s="27">
        <v>6058.7529296875</v>
      </c>
      <c r="J5710" s="27">
        <f t="shared" si="801"/>
        <v>8437.2623489509406</v>
      </c>
      <c r="K5710" s="28">
        <v>0.97383415699005127</v>
      </c>
      <c r="L5710" s="28">
        <v>1.0017321109771729</v>
      </c>
      <c r="M5710" s="27">
        <v>8734.21484375</v>
      </c>
      <c r="N5710" s="27">
        <v>6134.2089633517417</v>
      </c>
      <c r="O5710" s="66">
        <f t="shared" si="802"/>
        <v>8006.0584651079716</v>
      </c>
      <c r="P5710" s="66">
        <f t="shared" si="803"/>
        <v>8055.8425166238385</v>
      </c>
      <c r="Q5710" s="66">
        <f t="shared" si="804"/>
        <v>8474.2142557101743</v>
      </c>
      <c r="R5710" s="66">
        <f t="shared" si="805"/>
        <v>8106.2636853986169</v>
      </c>
      <c r="S5710" s="67">
        <f>E5710/INDEX('CCG overall weighted population'!$F$4:$F$195,MATCH(A5710,'CCG overall weighted population'!$A$4:$A$195,0))*INDEX('CCG overall weighted population'!$T$4:$T$195,MATCH(A5710,'CCG overall weighted population'!$A$4:$A$195,0))</f>
        <v>0</v>
      </c>
      <c r="T5710" s="66">
        <f t="shared" si="806"/>
        <v>10174.163376798864</v>
      </c>
      <c r="U5710" s="66">
        <f t="shared" si="807"/>
        <v>10174.163376798864</v>
      </c>
      <c r="V5710" s="81">
        <f t="shared" si="808"/>
        <v>8102.5424073896729</v>
      </c>
      <c r="W5710" s="110">
        <f t="shared" si="809"/>
        <v>1.0318751827239796</v>
      </c>
    </row>
    <row r="5711" spans="1:23" x14ac:dyDescent="0.2">
      <c r="A5711" s="31" t="s">
        <v>176</v>
      </c>
      <c r="B5711" s="25" t="s">
        <v>267</v>
      </c>
      <c r="C5711" s="53" t="s">
        <v>3779</v>
      </c>
      <c r="D5711" s="25" t="s">
        <v>3778</v>
      </c>
      <c r="E5711" s="97">
        <v>3388.91650390625</v>
      </c>
      <c r="F5711" s="27">
        <v>3851.8603515625</v>
      </c>
      <c r="G5711" s="27">
        <v>3917.333740234375</v>
      </c>
      <c r="H5711" s="27">
        <v>4348.2490234375</v>
      </c>
      <c r="I5711" s="27">
        <v>2268.868896484375</v>
      </c>
      <c r="J5711" s="27">
        <f t="shared" si="801"/>
        <v>3864.4976697706579</v>
      </c>
      <c r="K5711" s="28">
        <v>0.97383415699005127</v>
      </c>
      <c r="L5711" s="28">
        <v>1.0017321109771729</v>
      </c>
      <c r="M5711" s="27">
        <v>3871.013916015625</v>
      </c>
      <c r="N5711" s="27">
        <v>2587.1041082400234</v>
      </c>
      <c r="O5711" s="66">
        <f t="shared" si="802"/>
        <v>3645.2860044133886</v>
      </c>
      <c r="P5711" s="66">
        <f t="shared" si="803"/>
        <v>3667.9534764315731</v>
      </c>
      <c r="Q5711" s="66">
        <f t="shared" si="804"/>
        <v>3742.6229352380651</v>
      </c>
      <c r="R5711" s="66">
        <f t="shared" si="805"/>
        <v>3676.9524623406728</v>
      </c>
      <c r="S5711" s="67">
        <f>E5711/INDEX('CCG overall weighted population'!$F$4:$F$195,MATCH(A5711,'CCG overall weighted population'!$A$4:$A$195,0))*INDEX('CCG overall weighted population'!$T$4:$T$195,MATCH(A5711,'CCG overall weighted population'!$A$4:$A$195,0))</f>
        <v>0</v>
      </c>
      <c r="T5711" s="66">
        <f t="shared" si="806"/>
        <v>4614.9393274686308</v>
      </c>
      <c r="U5711" s="66">
        <f t="shared" si="807"/>
        <v>4614.9393274686308</v>
      </c>
      <c r="V5711" s="81">
        <f t="shared" si="808"/>
        <v>3675.2645130129595</v>
      </c>
      <c r="W5711" s="110">
        <f t="shared" si="809"/>
        <v>1.0844954453072684</v>
      </c>
    </row>
    <row r="5712" spans="1:23" x14ac:dyDescent="0.2">
      <c r="A5712" s="31" t="s">
        <v>176</v>
      </c>
      <c r="B5712" s="25" t="s">
        <v>267</v>
      </c>
      <c r="C5712" s="53" t="s">
        <v>3777</v>
      </c>
      <c r="D5712" s="25" t="s">
        <v>3776</v>
      </c>
      <c r="E5712" s="97">
        <v>8358.916015625</v>
      </c>
      <c r="F5712" s="27">
        <v>6995.84716796875</v>
      </c>
      <c r="G5712" s="27">
        <v>6602.15576171875</v>
      </c>
      <c r="H5712" s="27">
        <v>9825.236328125</v>
      </c>
      <c r="I5712" s="27">
        <v>7714.6982421875</v>
      </c>
      <c r="J5712" s="27">
        <f t="shared" si="801"/>
        <v>7424.5435932975106</v>
      </c>
      <c r="K5712" s="28">
        <v>0.97383415699005127</v>
      </c>
      <c r="L5712" s="28">
        <v>1.0017321109771729</v>
      </c>
      <c r="M5712" s="27">
        <v>6907.73291015625</v>
      </c>
      <c r="N5712" s="27">
        <v>6903.3518550411445</v>
      </c>
      <c r="O5712" s="66">
        <f t="shared" si="802"/>
        <v>7191.9544426941402</v>
      </c>
      <c r="P5712" s="66">
        <f t="shared" si="803"/>
        <v>7236.6761533880208</v>
      </c>
      <c r="Q5712" s="66">
        <f t="shared" si="804"/>
        <v>6907.29480464474</v>
      </c>
      <c r="R5712" s="66">
        <f t="shared" si="805"/>
        <v>7196.9798951930516</v>
      </c>
      <c r="S5712" s="67">
        <f>E5712/INDEX('CCG overall weighted population'!$F$4:$F$195,MATCH(A5712,'CCG overall weighted population'!$A$4:$A$195,0))*INDEX('CCG overall weighted population'!$T$4:$T$195,MATCH(A5712,'CCG overall weighted population'!$A$4:$A$195,0))</f>
        <v>0</v>
      </c>
      <c r="T5712" s="66">
        <f t="shared" si="806"/>
        <v>9032.9222086772279</v>
      </c>
      <c r="U5712" s="66">
        <f t="shared" si="807"/>
        <v>9032.9222086772279</v>
      </c>
      <c r="V5712" s="81">
        <f t="shared" si="808"/>
        <v>7193.6760348630423</v>
      </c>
      <c r="W5712" s="110">
        <f t="shared" si="809"/>
        <v>0.86059915202116888</v>
      </c>
    </row>
    <row r="5713" spans="1:23" x14ac:dyDescent="0.2">
      <c r="A5713" s="31" t="s">
        <v>176</v>
      </c>
      <c r="B5713" s="25" t="s">
        <v>267</v>
      </c>
      <c r="C5713" s="53" t="s">
        <v>3775</v>
      </c>
      <c r="D5713" s="25" t="s">
        <v>3774</v>
      </c>
      <c r="E5713" s="97">
        <v>5518.9169921875</v>
      </c>
      <c r="F5713" s="27">
        <v>6316.27294921875</v>
      </c>
      <c r="G5713" s="27">
        <v>7213.18212890625</v>
      </c>
      <c r="H5713" s="27">
        <v>3915.429931640625</v>
      </c>
      <c r="I5713" s="27">
        <v>3106.938232421875</v>
      </c>
      <c r="J5713" s="27">
        <f t="shared" si="801"/>
        <v>5880.3168060294511</v>
      </c>
      <c r="K5713" s="28">
        <v>0.97383415699005127</v>
      </c>
      <c r="L5713" s="28">
        <v>1.0017321109771729</v>
      </c>
      <c r="M5713" s="27">
        <v>6514.9052734375</v>
      </c>
      <c r="N5713" s="27">
        <v>3431.7300217062293</v>
      </c>
      <c r="O5713" s="66">
        <f t="shared" si="802"/>
        <v>5497.5074427812642</v>
      </c>
      <c r="P5713" s="66">
        <f t="shared" si="803"/>
        <v>5531.692578317442</v>
      </c>
      <c r="Q5713" s="66">
        <f t="shared" si="804"/>
        <v>6206.5877482643727</v>
      </c>
      <c r="R5713" s="66">
        <f t="shared" si="805"/>
        <v>5613.0293419896043</v>
      </c>
      <c r="S5713" s="67">
        <f>E5713/INDEX('CCG overall weighted population'!$F$4:$F$195,MATCH(A5713,'CCG overall weighted population'!$A$4:$A$195,0))*INDEX('CCG overall weighted population'!$T$4:$T$195,MATCH(A5713,'CCG overall weighted population'!$A$4:$A$195,0))</f>
        <v>0</v>
      </c>
      <c r="T5713" s="66">
        <f t="shared" si="806"/>
        <v>7044.9074666832585</v>
      </c>
      <c r="U5713" s="66">
        <f t="shared" si="807"/>
        <v>7044.9074666832585</v>
      </c>
      <c r="V5713" s="81">
        <f t="shared" si="808"/>
        <v>5610.4526132444589</v>
      </c>
      <c r="W5713" s="110">
        <f t="shared" si="809"/>
        <v>1.0165857941307208</v>
      </c>
    </row>
    <row r="5714" spans="1:23" x14ac:dyDescent="0.2">
      <c r="A5714" s="31" t="s">
        <v>176</v>
      </c>
      <c r="B5714" s="25" t="s">
        <v>267</v>
      </c>
      <c r="C5714" s="53" t="s">
        <v>3773</v>
      </c>
      <c r="D5714" s="25" t="s">
        <v>3772</v>
      </c>
      <c r="E5714" s="97">
        <v>9669.1669921875</v>
      </c>
      <c r="F5714" s="27">
        <v>10139.560546875</v>
      </c>
      <c r="G5714" s="27">
        <v>10318.4375</v>
      </c>
      <c r="H5714" s="27">
        <v>9649.66796875</v>
      </c>
      <c r="I5714" s="27">
        <v>6244.1669921875</v>
      </c>
      <c r="J5714" s="27">
        <f t="shared" si="801"/>
        <v>9915.3353964128983</v>
      </c>
      <c r="K5714" s="28">
        <v>0.97383415699005127</v>
      </c>
      <c r="L5714" s="28">
        <v>1.0017321109771729</v>
      </c>
      <c r="M5714" s="27">
        <v>10232.39453125</v>
      </c>
      <c r="N5714" s="27">
        <v>6697.0836589512437</v>
      </c>
      <c r="O5714" s="66">
        <f t="shared" si="802"/>
        <v>9358.6701661815368</v>
      </c>
      <c r="P5714" s="66">
        <f t="shared" si="803"/>
        <v>9416.8651593487411</v>
      </c>
      <c r="Q5714" s="66">
        <f t="shared" si="804"/>
        <v>9878.8634440201258</v>
      </c>
      <c r="R5714" s="66">
        <f t="shared" si="805"/>
        <v>9472.5440958274467</v>
      </c>
      <c r="S5714" s="67">
        <f>E5714/INDEX('CCG overall weighted population'!$F$4:$F$195,MATCH(A5714,'CCG overall weighted population'!$A$4:$A$195,0))*INDEX('CCG overall weighted population'!$T$4:$T$195,MATCH(A5714,'CCG overall weighted population'!$A$4:$A$195,0))</f>
        <v>0</v>
      </c>
      <c r="T5714" s="66">
        <f t="shared" si="806"/>
        <v>11888.980542105421</v>
      </c>
      <c r="U5714" s="66">
        <f t="shared" si="807"/>
        <v>11888.980542105421</v>
      </c>
      <c r="V5714" s="81">
        <f t="shared" si="808"/>
        <v>9468.1956103351695</v>
      </c>
      <c r="W5714" s="110">
        <f t="shared" si="809"/>
        <v>0.97921523312042169</v>
      </c>
    </row>
    <row r="5715" spans="1:23" x14ac:dyDescent="0.2">
      <c r="A5715" s="31" t="s">
        <v>176</v>
      </c>
      <c r="B5715" s="25" t="s">
        <v>267</v>
      </c>
      <c r="C5715" s="53" t="s">
        <v>3771</v>
      </c>
      <c r="D5715" s="25" t="s">
        <v>3770</v>
      </c>
      <c r="E5715" s="97">
        <v>13374.5830078125</v>
      </c>
      <c r="F5715" s="27">
        <v>13218.3623046875</v>
      </c>
      <c r="G5715" s="27">
        <v>13557.5654296875</v>
      </c>
      <c r="H5715" s="27">
        <v>12518.0009765625</v>
      </c>
      <c r="I5715" s="27">
        <v>11093.994140625</v>
      </c>
      <c r="J5715" s="27">
        <f t="shared" si="801"/>
        <v>13046.662611196758</v>
      </c>
      <c r="K5715" s="28">
        <v>0.97383415699005127</v>
      </c>
      <c r="L5715" s="28">
        <v>1.0017321109771729</v>
      </c>
      <c r="M5715" s="27">
        <v>12905.0419921875</v>
      </c>
      <c r="N5715" s="27">
        <v>10318.595171442752</v>
      </c>
      <c r="O5715" s="66">
        <f t="shared" si="802"/>
        <v>12461.163957402541</v>
      </c>
      <c r="P5715" s="66">
        <f t="shared" si="803"/>
        <v>12538.651179249182</v>
      </c>
      <c r="Q5715" s="66">
        <f t="shared" si="804"/>
        <v>12646.397310113027</v>
      </c>
      <c r="R5715" s="66">
        <f t="shared" si="805"/>
        <v>12551.636487150188</v>
      </c>
      <c r="S5715" s="67">
        <f>E5715/INDEX('CCG overall weighted population'!$F$4:$F$195,MATCH(A5715,'CCG overall weighted population'!$A$4:$A$195,0))*INDEX('CCG overall weighted population'!$T$4:$T$195,MATCH(A5715,'CCG overall weighted population'!$A$4:$A$195,0))</f>
        <v>0</v>
      </c>
      <c r="T5715" s="66">
        <f t="shared" si="806"/>
        <v>15753.546297350205</v>
      </c>
      <c r="U5715" s="66">
        <f t="shared" si="807"/>
        <v>15753.546297350205</v>
      </c>
      <c r="V5715" s="81">
        <f t="shared" si="808"/>
        <v>12545.874507198809</v>
      </c>
      <c r="W5715" s="110">
        <f t="shared" si="809"/>
        <v>0.93803855416429671</v>
      </c>
    </row>
    <row r="5716" spans="1:23" x14ac:dyDescent="0.2">
      <c r="A5716" s="31" t="s">
        <v>176</v>
      </c>
      <c r="B5716" s="25" t="s">
        <v>267</v>
      </c>
      <c r="C5716" s="53" t="s">
        <v>3769</v>
      </c>
      <c r="D5716" s="25" t="s">
        <v>3768</v>
      </c>
      <c r="E5716" s="97">
        <v>14048</v>
      </c>
      <c r="F5716" s="27">
        <v>12485.169921875</v>
      </c>
      <c r="G5716" s="27">
        <v>11976.84765625</v>
      </c>
      <c r="H5716" s="27">
        <v>12186.6455078125</v>
      </c>
      <c r="I5716" s="27">
        <v>15721.19140625</v>
      </c>
      <c r="J5716" s="27">
        <f t="shared" si="801"/>
        <v>12542.646372725676</v>
      </c>
      <c r="K5716" s="28">
        <v>0.97383415699005127</v>
      </c>
      <c r="L5716" s="28">
        <v>1.0017321109771729</v>
      </c>
      <c r="M5716" s="27">
        <v>13242.9228515625</v>
      </c>
      <c r="N5716" s="27">
        <v>14114.261169021482</v>
      </c>
      <c r="O5716" s="66">
        <f t="shared" si="802"/>
        <v>12388.928567904022</v>
      </c>
      <c r="P5716" s="66">
        <f t="shared" si="803"/>
        <v>12465.966608625176</v>
      </c>
      <c r="Q5716" s="66">
        <f t="shared" si="804"/>
        <v>13330.056683308399</v>
      </c>
      <c r="R5716" s="66">
        <f t="shared" si="805"/>
        <v>12570.104693065012</v>
      </c>
      <c r="S5716" s="67">
        <f>E5716/INDEX('CCG overall weighted population'!$F$4:$F$195,MATCH(A5716,'CCG overall weighted population'!$A$4:$A$195,0))*INDEX('CCG overall weighted population'!$T$4:$T$195,MATCH(A5716,'CCG overall weighted population'!$A$4:$A$195,0))</f>
        <v>0</v>
      </c>
      <c r="T5716" s="66">
        <f t="shared" si="806"/>
        <v>15776.725723969676</v>
      </c>
      <c r="U5716" s="66">
        <f t="shared" si="807"/>
        <v>15776.725723969676</v>
      </c>
      <c r="V5716" s="81">
        <f t="shared" si="808"/>
        <v>12564.334235061202</v>
      </c>
      <c r="W5716" s="110">
        <f t="shared" si="809"/>
        <v>0.89438597914729512</v>
      </c>
    </row>
    <row r="5717" spans="1:23" x14ac:dyDescent="0.2">
      <c r="A5717" s="31" t="s">
        <v>176</v>
      </c>
      <c r="B5717" s="25" t="s">
        <v>267</v>
      </c>
      <c r="C5717" s="53" t="s">
        <v>3767</v>
      </c>
      <c r="D5717" s="25" t="s">
        <v>3766</v>
      </c>
      <c r="E5717" s="97">
        <v>10490.0830078125</v>
      </c>
      <c r="F5717" s="27">
        <v>11276.1162109375</v>
      </c>
      <c r="G5717" s="27">
        <v>13350.9560546875</v>
      </c>
      <c r="H5717" s="27">
        <v>7257.2822265625</v>
      </c>
      <c r="I5717" s="27">
        <v>7657.5498046875</v>
      </c>
      <c r="J5717" s="27">
        <f t="shared" si="801"/>
        <v>10656.197298398054</v>
      </c>
      <c r="K5717" s="28">
        <v>0.97383415699005127</v>
      </c>
      <c r="L5717" s="28">
        <v>1.0017321109771729</v>
      </c>
      <c r="M5717" s="27">
        <v>11289.9072265625</v>
      </c>
      <c r="N5717" s="27">
        <v>8187.0053336129104</v>
      </c>
      <c r="O5717" s="66">
        <f t="shared" si="802"/>
        <v>10154.468819322517</v>
      </c>
      <c r="P5717" s="66">
        <f t="shared" si="803"/>
        <v>10217.612325083888</v>
      </c>
      <c r="Q5717" s="66">
        <f t="shared" si="804"/>
        <v>10979.617037267541</v>
      </c>
      <c r="R5717" s="66">
        <f t="shared" si="805"/>
        <v>10309.447323987242</v>
      </c>
      <c r="S5717" s="67">
        <f>E5717/INDEX('CCG overall weighted population'!$F$4:$F$195,MATCH(A5717,'CCG overall weighted population'!$A$4:$A$195,0))*INDEX('CCG overall weighted population'!$T$4:$T$195,MATCH(A5717,'CCG overall weighted population'!$A$4:$A$195,0))</f>
        <v>0</v>
      </c>
      <c r="T5717" s="66">
        <f t="shared" si="806"/>
        <v>12939.37693979544</v>
      </c>
      <c r="U5717" s="66">
        <f t="shared" si="807"/>
        <v>12939.37693979544</v>
      </c>
      <c r="V5717" s="81">
        <f t="shared" si="808"/>
        <v>10304.714647985078</v>
      </c>
      <c r="W5717" s="110">
        <f t="shared" si="809"/>
        <v>0.98232918083780951</v>
      </c>
    </row>
    <row r="5718" spans="1:23" x14ac:dyDescent="0.2">
      <c r="A5718" s="31" t="s">
        <v>176</v>
      </c>
      <c r="B5718" s="25" t="s">
        <v>267</v>
      </c>
      <c r="C5718" s="53" t="s">
        <v>3765</v>
      </c>
      <c r="D5718" s="25" t="s">
        <v>3764</v>
      </c>
      <c r="E5718" s="97">
        <v>10765.666015625</v>
      </c>
      <c r="F5718" s="27">
        <v>11415.0810546875</v>
      </c>
      <c r="G5718" s="27">
        <v>14006.0732421875</v>
      </c>
      <c r="H5718" s="27">
        <v>7618.64990234375</v>
      </c>
      <c r="I5718" s="27">
        <v>6927.5537109375</v>
      </c>
      <c r="J5718" s="27">
        <f t="shared" si="801"/>
        <v>10825.394178267015</v>
      </c>
      <c r="K5718" s="28">
        <v>0.97383415699005127</v>
      </c>
      <c r="L5718" s="28">
        <v>1.0017321109771729</v>
      </c>
      <c r="M5718" s="27">
        <v>12597.8583984375</v>
      </c>
      <c r="N5718" s="27">
        <v>7571.9067249501031</v>
      </c>
      <c r="O5718" s="66">
        <f t="shared" si="802"/>
        <v>10243.014251924895</v>
      </c>
      <c r="P5718" s="66">
        <f t="shared" si="803"/>
        <v>10306.708359508297</v>
      </c>
      <c r="Q5718" s="66">
        <f t="shared" si="804"/>
        <v>12095.26323108876</v>
      </c>
      <c r="R5718" s="66">
        <f t="shared" si="805"/>
        <v>10522.260746578831</v>
      </c>
      <c r="S5718" s="67">
        <f>E5718/INDEX('CCG overall weighted population'!$F$4:$F$195,MATCH(A5718,'CCG overall weighted population'!$A$4:$A$195,0))*INDEX('CCG overall weighted population'!$T$4:$T$195,MATCH(A5718,'CCG overall weighted population'!$A$4:$A$195,0))</f>
        <v>0</v>
      </c>
      <c r="T5718" s="66">
        <f t="shared" si="806"/>
        <v>13206.478851878885</v>
      </c>
      <c r="U5718" s="66">
        <f t="shared" si="807"/>
        <v>13206.478851878885</v>
      </c>
      <c r="V5718" s="81">
        <f t="shared" si="808"/>
        <v>10517.430376011052</v>
      </c>
      <c r="W5718" s="110">
        <f t="shared" si="809"/>
        <v>0.97694191522812757</v>
      </c>
    </row>
    <row r="5719" spans="1:23" x14ac:dyDescent="0.2">
      <c r="A5719" s="31" t="s">
        <v>176</v>
      </c>
      <c r="B5719" s="25" t="s">
        <v>267</v>
      </c>
      <c r="C5719" s="53" t="s">
        <v>3763</v>
      </c>
      <c r="D5719" s="25" t="s">
        <v>3762</v>
      </c>
      <c r="E5719" s="97">
        <v>10974.75</v>
      </c>
      <c r="F5719" s="27">
        <v>11350.5859375</v>
      </c>
      <c r="G5719" s="27">
        <v>12013.4970703125</v>
      </c>
      <c r="H5719" s="27">
        <v>7398.8466796875</v>
      </c>
      <c r="I5719" s="27">
        <v>6339.49560546875</v>
      </c>
      <c r="J5719" s="27">
        <f t="shared" si="801"/>
        <v>10592.148730187697</v>
      </c>
      <c r="K5719" s="28">
        <v>0.97383415699005127</v>
      </c>
      <c r="L5719" s="28">
        <v>1.0017321109771729</v>
      </c>
      <c r="M5719" s="27">
        <v>11559.8515625</v>
      </c>
      <c r="N5719" s="27">
        <v>6392.328315884879</v>
      </c>
      <c r="O5719" s="66">
        <f t="shared" si="802"/>
        <v>9923.1616692890984</v>
      </c>
      <c r="P5719" s="66">
        <f t="shared" si="803"/>
        <v>9984.8668384303401</v>
      </c>
      <c r="Q5719" s="66">
        <f t="shared" si="804"/>
        <v>11043.099237838489</v>
      </c>
      <c r="R5719" s="66">
        <f t="shared" si="805"/>
        <v>10112.40249494964</v>
      </c>
      <c r="S5719" s="67">
        <f>E5719/INDEX('CCG overall weighted population'!$F$4:$F$195,MATCH(A5719,'CCG overall weighted population'!$A$4:$A$195,0))*INDEX('CCG overall weighted population'!$T$4:$T$195,MATCH(A5719,'CCG overall weighted population'!$A$4:$A$195,0))</f>
        <v>0</v>
      </c>
      <c r="T5719" s="66">
        <f t="shared" si="806"/>
        <v>12692.066173579797</v>
      </c>
      <c r="U5719" s="66">
        <f t="shared" si="807"/>
        <v>12692.066173579797</v>
      </c>
      <c r="V5719" s="81">
        <f t="shared" si="808"/>
        <v>10107.760274750237</v>
      </c>
      <c r="W5719" s="110">
        <f t="shared" si="809"/>
        <v>0.92100141458805318</v>
      </c>
    </row>
    <row r="5720" spans="1:23" x14ac:dyDescent="0.2">
      <c r="A5720" s="31" t="s">
        <v>176</v>
      </c>
      <c r="B5720" s="25" t="s">
        <v>267</v>
      </c>
      <c r="C5720" s="53" t="s">
        <v>3761</v>
      </c>
      <c r="D5720" s="25" t="s">
        <v>3760</v>
      </c>
      <c r="E5720" s="97">
        <v>8625.5</v>
      </c>
      <c r="F5720" s="27">
        <v>8227.0546875</v>
      </c>
      <c r="G5720" s="27">
        <v>7563.65673828125</v>
      </c>
      <c r="H5720" s="27">
        <v>7054.86865234375</v>
      </c>
      <c r="I5720" s="27">
        <v>6449.5703125</v>
      </c>
      <c r="J5720" s="27">
        <f t="shared" si="801"/>
        <v>7934.7954352462057</v>
      </c>
      <c r="K5720" s="28">
        <v>0.97383415699005127</v>
      </c>
      <c r="L5720" s="28">
        <v>1.0017321109771729</v>
      </c>
      <c r="M5720" s="27">
        <v>8363.384765625</v>
      </c>
      <c r="N5720" s="27">
        <v>5946.4143931545595</v>
      </c>
      <c r="O5720" s="66">
        <f t="shared" si="802"/>
        <v>7546.5884124220975</v>
      </c>
      <c r="P5720" s="66">
        <f t="shared" si="803"/>
        <v>7593.5153425626204</v>
      </c>
      <c r="Q5720" s="66">
        <f t="shared" si="804"/>
        <v>8121.6877283779559</v>
      </c>
      <c r="R5720" s="66">
        <f t="shared" si="805"/>
        <v>7657.1694246130255</v>
      </c>
      <c r="S5720" s="67">
        <f>E5720/INDEX('CCG overall weighted population'!$F$4:$F$195,MATCH(A5720,'CCG overall weighted population'!$A$4:$A$195,0))*INDEX('CCG overall weighted population'!$T$4:$T$195,MATCH(A5720,'CCG overall weighted population'!$A$4:$A$195,0))</f>
        <v>0</v>
      </c>
      <c r="T5720" s="66">
        <f t="shared" si="806"/>
        <v>9610.5056229750535</v>
      </c>
      <c r="U5720" s="66">
        <f t="shared" si="807"/>
        <v>9610.5056229750535</v>
      </c>
      <c r="V5720" s="81">
        <f t="shared" si="808"/>
        <v>7653.6543087351793</v>
      </c>
      <c r="W5720" s="110">
        <f t="shared" si="809"/>
        <v>0.88732877035942026</v>
      </c>
    </row>
    <row r="5721" spans="1:23" x14ac:dyDescent="0.2">
      <c r="A5721" s="31" t="s">
        <v>176</v>
      </c>
      <c r="B5721" s="25" t="s">
        <v>267</v>
      </c>
      <c r="C5721" s="53" t="s">
        <v>3759</v>
      </c>
      <c r="D5721" s="25" t="s">
        <v>3758</v>
      </c>
      <c r="E5721" s="97">
        <v>13068.7490234375</v>
      </c>
      <c r="F5721" s="27">
        <v>13393.85546875</v>
      </c>
      <c r="G5721" s="27">
        <v>15489.5234375</v>
      </c>
      <c r="H5721" s="27">
        <v>8886.3212890625</v>
      </c>
      <c r="I5721" s="27">
        <v>8673.4091796875</v>
      </c>
      <c r="J5721" s="27">
        <f t="shared" si="801"/>
        <v>12656.132916484561</v>
      </c>
      <c r="K5721" s="28">
        <v>0.97383415699005127</v>
      </c>
      <c r="L5721" s="28">
        <v>1.0017321109771729</v>
      </c>
      <c r="M5721" s="27">
        <v>13812.3125</v>
      </c>
      <c r="N5721" s="27">
        <v>8506.4699500640818</v>
      </c>
      <c r="O5721" s="66">
        <f t="shared" si="802"/>
        <v>11941.514438969614</v>
      </c>
      <c r="P5721" s="66">
        <f t="shared" si="803"/>
        <v>12015.770325633204</v>
      </c>
      <c r="Q5721" s="66">
        <f t="shared" si="804"/>
        <v>13281.728245006409</v>
      </c>
      <c r="R5721" s="66">
        <f t="shared" si="805"/>
        <v>12168.340568675629</v>
      </c>
      <c r="S5721" s="67">
        <f>E5721/INDEX('CCG overall weighted population'!$F$4:$F$195,MATCH(A5721,'CCG overall weighted population'!$A$4:$A$195,0))*INDEX('CCG overall weighted population'!$T$4:$T$195,MATCH(A5721,'CCG overall weighted population'!$A$4:$A$195,0))</f>
        <v>0</v>
      </c>
      <c r="T5721" s="66">
        <f t="shared" si="806"/>
        <v>15272.471976606765</v>
      </c>
      <c r="U5721" s="66">
        <f t="shared" si="807"/>
        <v>15272.471976606765</v>
      </c>
      <c r="V5721" s="81">
        <f t="shared" si="808"/>
        <v>12162.754545333568</v>
      </c>
      <c r="W5721" s="110">
        <f t="shared" si="809"/>
        <v>0.9306747358542794</v>
      </c>
    </row>
    <row r="5722" spans="1:23" x14ac:dyDescent="0.2">
      <c r="A5722" s="31" t="s">
        <v>176</v>
      </c>
      <c r="B5722" s="25" t="s">
        <v>267</v>
      </c>
      <c r="C5722" s="53" t="s">
        <v>3757</v>
      </c>
      <c r="D5722" s="25" t="s">
        <v>3756</v>
      </c>
      <c r="E5722" s="97">
        <v>11982.5</v>
      </c>
      <c r="F5722" s="27">
        <v>10838.720703125</v>
      </c>
      <c r="G5722" s="27">
        <v>12273.6298828125</v>
      </c>
      <c r="H5722" s="27">
        <v>13264.638671875</v>
      </c>
      <c r="I5722" s="27">
        <v>9245.1943359375</v>
      </c>
      <c r="J5722" s="27">
        <f t="shared" si="801"/>
        <v>11227.90339434087</v>
      </c>
      <c r="K5722" s="28">
        <v>0.97383415699005127</v>
      </c>
      <c r="L5722" s="28">
        <v>1.0017321109771729</v>
      </c>
      <c r="M5722" s="27">
        <v>11071.95703125</v>
      </c>
      <c r="N5722" s="27">
        <v>9779.0265227456584</v>
      </c>
      <c r="O5722" s="66">
        <f t="shared" si="802"/>
        <v>10811.713965244258</v>
      </c>
      <c r="P5722" s="66">
        <f t="shared" si="803"/>
        <v>10878.944416703782</v>
      </c>
      <c r="Q5722" s="66">
        <f t="shared" si="804"/>
        <v>10942.663980399566</v>
      </c>
      <c r="R5722" s="66">
        <f t="shared" si="805"/>
        <v>10886.623747249332</v>
      </c>
      <c r="S5722" s="67">
        <f>E5722/INDEX('CCG overall weighted population'!$F$4:$F$195,MATCH(A5722,'CCG overall weighted population'!$A$4:$A$195,0))*INDEX('CCG overall weighted population'!$T$4:$T$195,MATCH(A5722,'CCG overall weighted population'!$A$4:$A$195,0))</f>
        <v>0</v>
      </c>
      <c r="T5722" s="66">
        <f t="shared" si="806"/>
        <v>13663.790486579313</v>
      </c>
      <c r="U5722" s="66">
        <f t="shared" si="807"/>
        <v>13663.790486579313</v>
      </c>
      <c r="V5722" s="81">
        <f t="shared" si="808"/>
        <v>10881.626111456257</v>
      </c>
      <c r="W5722" s="110">
        <f t="shared" si="809"/>
        <v>0.90812652714010067</v>
      </c>
    </row>
    <row r="5723" spans="1:23" x14ac:dyDescent="0.2">
      <c r="A5723" s="31" t="s">
        <v>176</v>
      </c>
      <c r="B5723" s="25" t="s">
        <v>267</v>
      </c>
      <c r="C5723" s="53" t="s">
        <v>3755</v>
      </c>
      <c r="D5723" s="25" t="s">
        <v>3754</v>
      </c>
      <c r="E5723" s="97">
        <v>2989.83349609375</v>
      </c>
      <c r="F5723" s="27">
        <v>3561.3525390625</v>
      </c>
      <c r="G5723" s="27">
        <v>4065.99609375</v>
      </c>
      <c r="H5723" s="27">
        <v>4588.70703125</v>
      </c>
      <c r="I5723" s="27">
        <v>4416.6767578125</v>
      </c>
      <c r="J5723" s="27">
        <f t="shared" si="801"/>
        <v>3783.3078195675034</v>
      </c>
      <c r="K5723" s="28">
        <v>0.97383415699005127</v>
      </c>
      <c r="L5723" s="28">
        <v>1.0017321109771729</v>
      </c>
      <c r="M5723" s="27">
        <v>3508.447021484375</v>
      </c>
      <c r="N5723" s="27">
        <v>2422.3062385552189</v>
      </c>
      <c r="O5723" s="66">
        <f t="shared" si="802"/>
        <v>3557.9274675276383</v>
      </c>
      <c r="P5723" s="66">
        <f t="shared" si="803"/>
        <v>3580.0517181941896</v>
      </c>
      <c r="Q5723" s="66">
        <f t="shared" si="804"/>
        <v>3399.8329431914594</v>
      </c>
      <c r="R5723" s="66">
        <f t="shared" si="805"/>
        <v>3558.3321792725574</v>
      </c>
      <c r="S5723" s="67">
        <f>E5723/INDEX('CCG overall weighted population'!$F$4:$F$195,MATCH(A5723,'CCG overall weighted population'!$A$4:$A$195,0))*INDEX('CCG overall weighted population'!$T$4:$T$195,MATCH(A5723,'CCG overall weighted population'!$A$4:$A$195,0))</f>
        <v>0</v>
      </c>
      <c r="T5723" s="66">
        <f t="shared" si="806"/>
        <v>4466.0591298122199</v>
      </c>
      <c r="U5723" s="66">
        <f t="shared" si="807"/>
        <v>4466.0591298122199</v>
      </c>
      <c r="V5723" s="81">
        <f t="shared" si="808"/>
        <v>3556.6986840149225</v>
      </c>
      <c r="W5723" s="110">
        <f t="shared" si="809"/>
        <v>1.1895975774777385</v>
      </c>
    </row>
    <row r="5724" spans="1:23" x14ac:dyDescent="0.2">
      <c r="A5724" s="31" t="s">
        <v>176</v>
      </c>
      <c r="B5724" s="25" t="s">
        <v>267</v>
      </c>
      <c r="C5724" s="53" t="s">
        <v>3753</v>
      </c>
      <c r="D5724" s="25" t="s">
        <v>3752</v>
      </c>
      <c r="E5724" s="97">
        <v>5005.75</v>
      </c>
      <c r="F5724" s="27">
        <v>5779.43994140625</v>
      </c>
      <c r="G5724" s="27">
        <v>6514.6806640625</v>
      </c>
      <c r="H5724" s="27">
        <v>4022.97900390625</v>
      </c>
      <c r="I5724" s="27">
        <v>2284.62158203125</v>
      </c>
      <c r="J5724" s="27">
        <f t="shared" si="801"/>
        <v>5417.7853060560892</v>
      </c>
      <c r="K5724" s="28">
        <v>0.97383415699005127</v>
      </c>
      <c r="L5724" s="28">
        <v>1.0017321109771729</v>
      </c>
      <c r="M5724" s="27">
        <v>5809.486328125</v>
      </c>
      <c r="N5724" s="27">
        <v>2765.0697957520856</v>
      </c>
      <c r="O5724" s="66">
        <f t="shared" si="802"/>
        <v>5026.385091670325</v>
      </c>
      <c r="P5724" s="66">
        <f t="shared" si="803"/>
        <v>5057.6406483756464</v>
      </c>
      <c r="Q5724" s="66">
        <f t="shared" si="804"/>
        <v>5505.0446748877093</v>
      </c>
      <c r="R5724" s="66">
        <f t="shared" si="805"/>
        <v>5111.5607195079483</v>
      </c>
      <c r="S5724" s="67">
        <f>E5724/INDEX('CCG overall weighted population'!$F$4:$F$195,MATCH(A5724,'CCG overall weighted population'!$A$4:$A$195,0))*INDEX('CCG overall weighted population'!$T$4:$T$195,MATCH(A5724,'CCG overall weighted population'!$A$4:$A$195,0))</f>
        <v>0</v>
      </c>
      <c r="T5724" s="66">
        <f t="shared" si="806"/>
        <v>6415.5147043115321</v>
      </c>
      <c r="U5724" s="66">
        <f t="shared" si="807"/>
        <v>6415.5147043115321</v>
      </c>
      <c r="V5724" s="81">
        <f t="shared" si="808"/>
        <v>5109.21419597564</v>
      </c>
      <c r="W5724" s="110">
        <f t="shared" si="809"/>
        <v>1.0206690697648984</v>
      </c>
    </row>
    <row r="5725" spans="1:23" x14ac:dyDescent="0.2">
      <c r="A5725" s="31" t="s">
        <v>176</v>
      </c>
      <c r="B5725" s="25" t="s">
        <v>267</v>
      </c>
      <c r="C5725" s="53" t="s">
        <v>3751</v>
      </c>
      <c r="D5725" s="25" t="s">
        <v>3750</v>
      </c>
      <c r="E5725" s="97">
        <v>5132</v>
      </c>
      <c r="F5725" s="27">
        <v>5251.01025390625</v>
      </c>
      <c r="G5725" s="27">
        <v>4932.31591796875</v>
      </c>
      <c r="H5725" s="27">
        <v>3647.369384765625</v>
      </c>
      <c r="I5725" s="27">
        <v>4292.40185546875</v>
      </c>
      <c r="J5725" s="27">
        <f t="shared" si="801"/>
        <v>4950.3189556880998</v>
      </c>
      <c r="K5725" s="28">
        <v>0.97383415699005127</v>
      </c>
      <c r="L5725" s="28">
        <v>1.0017321109771729</v>
      </c>
      <c r="M5725" s="27">
        <v>5537.138671875</v>
      </c>
      <c r="N5725" s="27">
        <v>4036.8233529953745</v>
      </c>
      <c r="O5725" s="66">
        <f t="shared" si="802"/>
        <v>4740.0264203455381</v>
      </c>
      <c r="P5725" s="66">
        <f t="shared" si="803"/>
        <v>4769.5013137060469</v>
      </c>
      <c r="Q5725" s="66">
        <f t="shared" si="804"/>
        <v>5387.107139987038</v>
      </c>
      <c r="R5725" s="66">
        <f t="shared" si="805"/>
        <v>4843.9337016852314</v>
      </c>
      <c r="S5725" s="67">
        <f>E5725/INDEX('CCG overall weighted population'!$F$4:$F$195,MATCH(A5725,'CCG overall weighted population'!$A$4:$A$195,0))*INDEX('CCG overall weighted population'!$T$4:$T$195,MATCH(A5725,'CCG overall weighted population'!$A$4:$A$195,0))</f>
        <v>0</v>
      </c>
      <c r="T5725" s="66">
        <f t="shared" si="806"/>
        <v>6079.6163041301561</v>
      </c>
      <c r="U5725" s="66">
        <f t="shared" si="807"/>
        <v>6079.6163041301561</v>
      </c>
      <c r="V5725" s="81">
        <f t="shared" si="808"/>
        <v>4841.7100355598222</v>
      </c>
      <c r="W5725" s="110">
        <f t="shared" si="809"/>
        <v>0.94343531480121245</v>
      </c>
    </row>
    <row r="5726" spans="1:23" x14ac:dyDescent="0.2">
      <c r="A5726" s="31" t="s">
        <v>176</v>
      </c>
      <c r="B5726" s="25" t="s">
        <v>267</v>
      </c>
      <c r="C5726" s="53" t="s">
        <v>3749</v>
      </c>
      <c r="D5726" s="25" t="s">
        <v>3748</v>
      </c>
      <c r="E5726" s="97">
        <v>6207.91650390625</v>
      </c>
      <c r="F5726" s="27">
        <v>7090.14306640625</v>
      </c>
      <c r="G5726" s="27">
        <v>8014.3232421875</v>
      </c>
      <c r="H5726" s="27">
        <v>5538.89111328125</v>
      </c>
      <c r="I5726" s="27">
        <v>4139.1552734375</v>
      </c>
      <c r="J5726" s="27">
        <f t="shared" si="801"/>
        <v>6794.0148275903402</v>
      </c>
      <c r="K5726" s="28">
        <v>0.97383415699005127</v>
      </c>
      <c r="L5726" s="28">
        <v>1.0017321109771729</v>
      </c>
      <c r="M5726" s="27">
        <v>7137.19775390625</v>
      </c>
      <c r="N5726" s="27">
        <v>4923.4088010575588</v>
      </c>
      <c r="O5726" s="66">
        <f t="shared" si="802"/>
        <v>6445.2222345219807</v>
      </c>
      <c r="P5726" s="66">
        <f t="shared" si="803"/>
        <v>6485.3005423626073</v>
      </c>
      <c r="Q5726" s="66">
        <f t="shared" si="804"/>
        <v>6915.818858621381</v>
      </c>
      <c r="R5726" s="66">
        <f t="shared" si="805"/>
        <v>6537.1855877820763</v>
      </c>
      <c r="S5726" s="67">
        <f>E5726/INDEX('CCG overall weighted population'!$F$4:$F$195,MATCH(A5726,'CCG overall weighted population'!$A$4:$A$195,0))*INDEX('CCG overall weighted population'!$T$4:$T$195,MATCH(A5726,'CCG overall weighted population'!$A$4:$A$195,0))</f>
        <v>0</v>
      </c>
      <c r="T5726" s="66">
        <f t="shared" si="806"/>
        <v>8204.8150388139256</v>
      </c>
      <c r="U5726" s="66">
        <f t="shared" si="807"/>
        <v>8204.8150388139256</v>
      </c>
      <c r="V5726" s="81">
        <f t="shared" si="808"/>
        <v>6534.1846139780782</v>
      </c>
      <c r="W5726" s="110">
        <f t="shared" si="809"/>
        <v>1.05255678130763</v>
      </c>
    </row>
    <row r="5727" spans="1:23" x14ac:dyDescent="0.2">
      <c r="A5727" s="31" t="s">
        <v>176</v>
      </c>
      <c r="B5727" s="25" t="s">
        <v>267</v>
      </c>
      <c r="C5727" s="53" t="s">
        <v>3747</v>
      </c>
      <c r="D5727" s="25" t="s">
        <v>3746</v>
      </c>
      <c r="E5727" s="97">
        <v>6367.24951171875</v>
      </c>
      <c r="F5727" s="27">
        <v>7309.14501953125</v>
      </c>
      <c r="G5727" s="27">
        <v>8346.7109375</v>
      </c>
      <c r="H5727" s="27">
        <v>6092.19873046875</v>
      </c>
      <c r="I5727" s="27">
        <v>5068.59326171875</v>
      </c>
      <c r="J5727" s="27">
        <f t="shared" si="801"/>
        <v>7099.9840129217237</v>
      </c>
      <c r="K5727" s="28">
        <v>0.97383415699005127</v>
      </c>
      <c r="L5727" s="28">
        <v>1.0017321109771729</v>
      </c>
      <c r="M5727" s="27">
        <v>7376.822265625</v>
      </c>
      <c r="N5727" s="27">
        <v>4840.4564772460844</v>
      </c>
      <c r="O5727" s="66">
        <f t="shared" si="802"/>
        <v>6705.7614757442352</v>
      </c>
      <c r="P5727" s="66">
        <f t="shared" si="803"/>
        <v>6747.4598940378955</v>
      </c>
      <c r="Q5727" s="66">
        <f t="shared" si="804"/>
        <v>7123.1856867871084</v>
      </c>
      <c r="R5727" s="66">
        <f t="shared" si="805"/>
        <v>6792.7414746021504</v>
      </c>
      <c r="S5727" s="67">
        <f>E5727/INDEX('CCG overall weighted population'!$F$4:$F$195,MATCH(A5727,'CCG overall weighted population'!$A$4:$A$195,0))*INDEX('CCG overall weighted population'!$T$4:$T$195,MATCH(A5727,'CCG overall weighted population'!$A$4:$A$195,0))</f>
        <v>0</v>
      </c>
      <c r="T5727" s="66">
        <f t="shared" si="806"/>
        <v>8525.5629746469913</v>
      </c>
      <c r="U5727" s="66">
        <f t="shared" si="807"/>
        <v>8525.5629746469913</v>
      </c>
      <c r="V5727" s="81">
        <f t="shared" si="808"/>
        <v>6789.6231847893732</v>
      </c>
      <c r="W5727" s="110">
        <f t="shared" si="809"/>
        <v>1.0663353418604464</v>
      </c>
    </row>
    <row r="5728" spans="1:23" x14ac:dyDescent="0.2">
      <c r="A5728" s="31" t="s">
        <v>176</v>
      </c>
      <c r="B5728" s="25" t="s">
        <v>267</v>
      </c>
      <c r="C5728" s="53" t="s">
        <v>3745</v>
      </c>
      <c r="D5728" s="25" t="s">
        <v>3744</v>
      </c>
      <c r="E5728" s="97">
        <v>13722</v>
      </c>
      <c r="F5728" s="27">
        <v>14168.01953125</v>
      </c>
      <c r="G5728" s="27">
        <v>14259.9814453125</v>
      </c>
      <c r="H5728" s="27">
        <v>9954.4453125</v>
      </c>
      <c r="I5728" s="27">
        <v>13699.486328125</v>
      </c>
      <c r="J5728" s="27">
        <f t="shared" si="801"/>
        <v>13522.971331208049</v>
      </c>
      <c r="K5728" s="28">
        <v>0.97383415699005127</v>
      </c>
      <c r="L5728" s="28">
        <v>1.0017321109771729</v>
      </c>
      <c r="M5728" s="27">
        <v>13820.7734375</v>
      </c>
      <c r="N5728" s="27">
        <v>9236.1986791492727</v>
      </c>
      <c r="O5728" s="66">
        <f t="shared" si="802"/>
        <v>12773.758132155121</v>
      </c>
      <c r="P5728" s="66">
        <f t="shared" si="803"/>
        <v>12853.189157505978</v>
      </c>
      <c r="Q5728" s="66">
        <f t="shared" si="804"/>
        <v>13362.315961664928</v>
      </c>
      <c r="R5728" s="66">
        <f t="shared" si="805"/>
        <v>12914.547911269612</v>
      </c>
      <c r="S5728" s="67">
        <f>E5728/INDEX('CCG overall weighted population'!$F$4:$F$195,MATCH(A5728,'CCG overall weighted population'!$A$4:$A$195,0))*INDEX('CCG overall weighted population'!$T$4:$T$195,MATCH(A5728,'CCG overall weighted population'!$A$4:$A$195,0))</f>
        <v>0</v>
      </c>
      <c r="T5728" s="66">
        <f t="shared" si="806"/>
        <v>16209.036059785214</v>
      </c>
      <c r="U5728" s="66">
        <f t="shared" si="807"/>
        <v>16209.036059785214</v>
      </c>
      <c r="V5728" s="81">
        <f t="shared" si="808"/>
        <v>12908.619332456637</v>
      </c>
      <c r="W5728" s="110">
        <f t="shared" si="809"/>
        <v>0.94072433555288137</v>
      </c>
    </row>
    <row r="5729" spans="1:23" x14ac:dyDescent="0.2">
      <c r="A5729" s="31" t="s">
        <v>176</v>
      </c>
      <c r="B5729" s="25" t="s">
        <v>267</v>
      </c>
      <c r="C5729" s="53" t="s">
        <v>3743</v>
      </c>
      <c r="D5729" s="25" t="s">
        <v>3742</v>
      </c>
      <c r="E5729" s="97">
        <v>10389.666015625</v>
      </c>
      <c r="F5729" s="27">
        <v>11175.2998046875</v>
      </c>
      <c r="G5729" s="27">
        <v>11922.4775390625</v>
      </c>
      <c r="H5729" s="27">
        <v>6469.18359375</v>
      </c>
      <c r="I5729" s="27">
        <v>7809.75634765625</v>
      </c>
      <c r="J5729" s="27">
        <f t="shared" si="801"/>
        <v>10377.774556711842</v>
      </c>
      <c r="K5729" s="28">
        <v>0.97383415699005127</v>
      </c>
      <c r="L5729" s="28">
        <v>1.0017321109771729</v>
      </c>
      <c r="M5729" s="27">
        <v>10762.16015625</v>
      </c>
      <c r="N5729" s="27">
        <v>7637.243787154247</v>
      </c>
      <c r="O5729" s="66">
        <f t="shared" si="802"/>
        <v>9856.3919342670415</v>
      </c>
      <c r="P5729" s="66">
        <f t="shared" si="803"/>
        <v>9917.6819093471222</v>
      </c>
      <c r="Q5729" s="66">
        <f t="shared" si="804"/>
        <v>10449.668519340426</v>
      </c>
      <c r="R5729" s="66">
        <f t="shared" si="805"/>
        <v>9981.7956726404373</v>
      </c>
      <c r="S5729" s="67">
        <f>E5729/INDEX('CCG overall weighted population'!$F$4:$F$195,MATCH(A5729,'CCG overall weighted population'!$A$4:$A$195,0))*INDEX('CCG overall weighted population'!$T$4:$T$195,MATCH(A5729,'CCG overall weighted population'!$A$4:$A$195,0))</f>
        <v>0</v>
      </c>
      <c r="T5729" s="66">
        <f t="shared" si="806"/>
        <v>12528.141682609699</v>
      </c>
      <c r="U5729" s="66">
        <f t="shared" si="807"/>
        <v>12528.141682609699</v>
      </c>
      <c r="V5729" s="81">
        <f t="shared" si="808"/>
        <v>9977.2134090763666</v>
      </c>
      <c r="W5729" s="110">
        <f t="shared" si="809"/>
        <v>0.96030164916481953</v>
      </c>
    </row>
    <row r="5730" spans="1:23" x14ac:dyDescent="0.2">
      <c r="A5730" s="31" t="s">
        <v>176</v>
      </c>
      <c r="B5730" s="25" t="s">
        <v>267</v>
      </c>
      <c r="C5730" s="53" t="s">
        <v>3741</v>
      </c>
      <c r="D5730" s="25" t="s">
        <v>3740</v>
      </c>
      <c r="E5730" s="97">
        <v>6816.8330078125</v>
      </c>
      <c r="F5730" s="27">
        <v>6451.2392578125</v>
      </c>
      <c r="G5730" s="27">
        <v>7219.1328125</v>
      </c>
      <c r="H5730" s="27">
        <v>7788.34326171875</v>
      </c>
      <c r="I5730" s="27">
        <v>6476.34375</v>
      </c>
      <c r="J5730" s="27">
        <f t="shared" si="801"/>
        <v>6701.9091204459792</v>
      </c>
      <c r="K5730" s="28">
        <v>0.97383415699005127</v>
      </c>
      <c r="L5730" s="28">
        <v>1.0017321109771729</v>
      </c>
      <c r="M5730" s="27">
        <v>6788.28466796875</v>
      </c>
      <c r="N5730" s="27">
        <v>6022.8117977671554</v>
      </c>
      <c r="O5730" s="66">
        <f t="shared" si="802"/>
        <v>6471.6053577468201</v>
      </c>
      <c r="P5730" s="66">
        <f t="shared" si="803"/>
        <v>6511.8477236906319</v>
      </c>
      <c r="Q5730" s="66">
        <f t="shared" si="804"/>
        <v>6711.7373809485907</v>
      </c>
      <c r="R5730" s="66">
        <f t="shared" si="805"/>
        <v>6535.9379506427349</v>
      </c>
      <c r="S5730" s="67">
        <f>E5730/INDEX('CCG overall weighted population'!$F$4:$F$195,MATCH(A5730,'CCG overall weighted population'!$A$4:$A$195,0))*INDEX('CCG overall weighted population'!$T$4:$T$195,MATCH(A5730,'CCG overall weighted population'!$A$4:$A$195,0))</f>
        <v>0</v>
      </c>
      <c r="T5730" s="66">
        <f t="shared" si="806"/>
        <v>8203.2491306985139</v>
      </c>
      <c r="U5730" s="66">
        <f t="shared" si="807"/>
        <v>8203.2491306985139</v>
      </c>
      <c r="V5730" s="81">
        <f t="shared" si="808"/>
        <v>6532.9375495815957</v>
      </c>
      <c r="W5730" s="110">
        <f t="shared" si="809"/>
        <v>0.95835376077050105</v>
      </c>
    </row>
    <row r="5731" spans="1:23" x14ac:dyDescent="0.2">
      <c r="A5731" s="31" t="s">
        <v>176</v>
      </c>
      <c r="B5731" s="25" t="s">
        <v>267</v>
      </c>
      <c r="C5731" s="53" t="s">
        <v>3739</v>
      </c>
      <c r="D5731" s="25" t="s">
        <v>3738</v>
      </c>
      <c r="E5731" s="97">
        <v>23858.5</v>
      </c>
      <c r="F5731" s="27">
        <v>22011.572265625</v>
      </c>
      <c r="G5731" s="27">
        <v>18489.837890625</v>
      </c>
      <c r="H5731" s="27">
        <v>22109.66015625</v>
      </c>
      <c r="I5731" s="27">
        <v>27917.916015625</v>
      </c>
      <c r="J5731" s="27">
        <f t="shared" si="801"/>
        <v>22046.454631748926</v>
      </c>
      <c r="K5731" s="28">
        <v>0.97383415699005127</v>
      </c>
      <c r="L5731" s="28">
        <v>1.0017321109771729</v>
      </c>
      <c r="M5731" s="27">
        <v>22285.89453125</v>
      </c>
      <c r="N5731" s="27">
        <v>25800.182762967121</v>
      </c>
      <c r="O5731" s="66">
        <f t="shared" si="802"/>
        <v>21872.962316107576</v>
      </c>
      <c r="P5731" s="66">
        <f t="shared" si="803"/>
        <v>22008.974898016077</v>
      </c>
      <c r="Q5731" s="66">
        <f t="shared" si="804"/>
        <v>22637.323354421715</v>
      </c>
      <c r="R5731" s="66">
        <f t="shared" si="805"/>
        <v>22084.701962274739</v>
      </c>
      <c r="S5731" s="67">
        <f>E5731/INDEX('CCG overall weighted population'!$F$4:$F$195,MATCH(A5731,'CCG overall weighted population'!$A$4:$A$195,0))*INDEX('CCG overall weighted population'!$T$4:$T$195,MATCH(A5731,'CCG overall weighted population'!$A$4:$A$195,0))</f>
        <v>0</v>
      </c>
      <c r="T5731" s="66">
        <f t="shared" si="806"/>
        <v>27718.48716157876</v>
      </c>
      <c r="U5731" s="66">
        <f t="shared" si="807"/>
        <v>27718.48716157876</v>
      </c>
      <c r="V5731" s="81">
        <f t="shared" si="808"/>
        <v>22074.563713762753</v>
      </c>
      <c r="W5731" s="110">
        <f t="shared" si="809"/>
        <v>0.92522848099263377</v>
      </c>
    </row>
    <row r="5732" spans="1:23" x14ac:dyDescent="0.2">
      <c r="A5732" s="31" t="s">
        <v>176</v>
      </c>
      <c r="B5732" s="25" t="s">
        <v>267</v>
      </c>
      <c r="C5732" s="53" t="s">
        <v>3737</v>
      </c>
      <c r="D5732" s="25" t="s">
        <v>3736</v>
      </c>
      <c r="E5732" s="97">
        <v>8606.333984375</v>
      </c>
      <c r="F5732" s="27">
        <v>8340.8017578125</v>
      </c>
      <c r="G5732" s="27">
        <v>6475.22802734375</v>
      </c>
      <c r="H5732" s="27">
        <v>4659.45654296875</v>
      </c>
      <c r="I5732" s="27">
        <v>4825.14892578125</v>
      </c>
      <c r="J5732" s="27">
        <f t="shared" si="801"/>
        <v>7523.0119789903929</v>
      </c>
      <c r="K5732" s="28">
        <v>0.97383415699005127</v>
      </c>
      <c r="L5732" s="28">
        <v>1.0017321109771729</v>
      </c>
      <c r="M5732" s="27">
        <v>8069.73828125</v>
      </c>
      <c r="N5732" s="27">
        <v>5412.4920547240999</v>
      </c>
      <c r="O5732" s="66">
        <f t="shared" si="802"/>
        <v>7132.9701219149501</v>
      </c>
      <c r="P5732" s="66">
        <f t="shared" si="803"/>
        <v>7177.3250505678179</v>
      </c>
      <c r="Q5732" s="66">
        <f t="shared" si="804"/>
        <v>7804.0136585974096</v>
      </c>
      <c r="R5732" s="66">
        <f t="shared" si="805"/>
        <v>7252.8520738407024</v>
      </c>
      <c r="S5732" s="67">
        <f>E5732/INDEX('CCG overall weighted population'!$F$4:$F$195,MATCH(A5732,'CCG overall weighted population'!$A$4:$A$195,0))*INDEX('CCG overall weighted population'!$T$4:$T$195,MATCH(A5732,'CCG overall weighted population'!$A$4:$A$195,0))</f>
        <v>0</v>
      </c>
      <c r="T5732" s="66">
        <f t="shared" si="806"/>
        <v>9103.0473237537099</v>
      </c>
      <c r="U5732" s="66">
        <f t="shared" si="807"/>
        <v>9103.0473237537099</v>
      </c>
      <c r="V5732" s="81">
        <f t="shared" si="808"/>
        <v>7249.5225647139368</v>
      </c>
      <c r="W5732" s="110">
        <f t="shared" si="809"/>
        <v>0.842347343000587</v>
      </c>
    </row>
    <row r="5733" spans="1:23" x14ac:dyDescent="0.2">
      <c r="A5733" s="31" t="s">
        <v>176</v>
      </c>
      <c r="B5733" s="25" t="s">
        <v>267</v>
      </c>
      <c r="C5733" s="53" t="s">
        <v>3735</v>
      </c>
      <c r="D5733" s="25" t="s">
        <v>3734</v>
      </c>
      <c r="E5733" s="97">
        <v>7856</v>
      </c>
      <c r="F5733" s="27">
        <v>7579.39794921875</v>
      </c>
      <c r="G5733" s="27">
        <v>8348.345703125</v>
      </c>
      <c r="H5733" s="27">
        <v>12095.1708984375</v>
      </c>
      <c r="I5733" s="27">
        <v>9134.6884765625</v>
      </c>
      <c r="J5733" s="27">
        <f t="shared" si="801"/>
        <v>8370.2249928979909</v>
      </c>
      <c r="K5733" s="28">
        <v>0.97383415699005127</v>
      </c>
      <c r="L5733" s="28">
        <v>1.0017321109771729</v>
      </c>
      <c r="M5733" s="27">
        <v>8279.04296875</v>
      </c>
      <c r="N5733" s="27">
        <v>12124.52608682796</v>
      </c>
      <c r="O5733" s="66">
        <f t="shared" si="802"/>
        <v>8531.5697372314462</v>
      </c>
      <c r="P5733" s="66">
        <f t="shared" si="803"/>
        <v>8584.621574057348</v>
      </c>
      <c r="Q5733" s="66">
        <f t="shared" si="804"/>
        <v>8663.5912805577955</v>
      </c>
      <c r="R5733" s="66">
        <f t="shared" si="805"/>
        <v>8594.13881560968</v>
      </c>
      <c r="S5733" s="67">
        <f>E5733/INDEX('CCG overall weighted population'!$F$4:$F$195,MATCH(A5733,'CCG overall weighted population'!$A$4:$A$195,0))*INDEX('CCG overall weighted population'!$T$4:$T$195,MATCH(A5733,'CCG overall weighted population'!$A$4:$A$195,0))</f>
        <v>0</v>
      </c>
      <c r="T5733" s="66">
        <f t="shared" si="806"/>
        <v>10786.494960730099</v>
      </c>
      <c r="U5733" s="66">
        <f t="shared" si="807"/>
        <v>10786.494960730099</v>
      </c>
      <c r="V5733" s="81">
        <f t="shared" si="808"/>
        <v>8590.1935726443025</v>
      </c>
      <c r="W5733" s="110">
        <f t="shared" si="809"/>
        <v>1.0934564119964743</v>
      </c>
    </row>
    <row r="5734" spans="1:23" x14ac:dyDescent="0.2">
      <c r="A5734" s="31" t="s">
        <v>176</v>
      </c>
      <c r="B5734" s="25" t="s">
        <v>267</v>
      </c>
      <c r="C5734" s="53" t="s">
        <v>3733</v>
      </c>
      <c r="D5734" s="25" t="s">
        <v>3732</v>
      </c>
      <c r="E5734" s="97">
        <v>7563.75</v>
      </c>
      <c r="F5734" s="27">
        <v>7913.35693359375</v>
      </c>
      <c r="G5734" s="27">
        <v>7535.0068359375</v>
      </c>
      <c r="H5734" s="27">
        <v>4380.8203125</v>
      </c>
      <c r="I5734" s="27">
        <v>5292.69384765625</v>
      </c>
      <c r="J5734" s="27">
        <f t="shared" si="801"/>
        <v>7250.5414093138488</v>
      </c>
      <c r="K5734" s="28">
        <v>0.97383415699005127</v>
      </c>
      <c r="L5734" s="28">
        <v>1.0017321109771729</v>
      </c>
      <c r="M5734" s="27">
        <v>8001.66943359375</v>
      </c>
      <c r="N5734" s="27">
        <v>4952.4553128410671</v>
      </c>
      <c r="O5734" s="66">
        <f t="shared" si="802"/>
        <v>6848.8719011035355</v>
      </c>
      <c r="P5734" s="66">
        <f t="shared" si="803"/>
        <v>6891.4602225648523</v>
      </c>
      <c r="Q5734" s="66">
        <f t="shared" si="804"/>
        <v>7696.7480215184814</v>
      </c>
      <c r="R5734" s="66">
        <f t="shared" si="805"/>
        <v>6988.5115963311182</v>
      </c>
      <c r="S5734" s="67">
        <f>E5734/INDEX('CCG overall weighted population'!$F$4:$F$195,MATCH(A5734,'CCG overall weighted population'!$A$4:$A$195,0))*INDEX('CCG overall weighted population'!$T$4:$T$195,MATCH(A5734,'CCG overall weighted population'!$A$4:$A$195,0))</f>
        <v>0</v>
      </c>
      <c r="T5734" s="66">
        <f t="shared" si="806"/>
        <v>8771.2738570050424</v>
      </c>
      <c r="U5734" s="66">
        <f t="shared" si="807"/>
        <v>8771.2738570050424</v>
      </c>
      <c r="V5734" s="81">
        <f t="shared" si="808"/>
        <v>6985.3034358853247</v>
      </c>
      <c r="W5734" s="110">
        <f t="shared" si="809"/>
        <v>0.92352383882139477</v>
      </c>
    </row>
    <row r="5735" spans="1:23" x14ac:dyDescent="0.2">
      <c r="A5735" s="31" t="s">
        <v>176</v>
      </c>
      <c r="B5735" s="25" t="s">
        <v>267</v>
      </c>
      <c r="C5735" s="53" t="s">
        <v>3731</v>
      </c>
      <c r="D5735" s="25" t="s">
        <v>3730</v>
      </c>
      <c r="E5735" s="97">
        <v>12787.4169921875</v>
      </c>
      <c r="F5735" s="27">
        <v>13107.80859375</v>
      </c>
      <c r="G5735" s="27">
        <v>12158.8935546875</v>
      </c>
      <c r="H5735" s="27">
        <v>9860.2685546875</v>
      </c>
      <c r="I5735" s="27">
        <v>11199.5888671875</v>
      </c>
      <c r="J5735" s="27">
        <f t="shared" si="801"/>
        <v>12480.787011693423</v>
      </c>
      <c r="K5735" s="28">
        <v>0.97383415699005127</v>
      </c>
      <c r="L5735" s="28">
        <v>1.0017321109771729</v>
      </c>
      <c r="M5735" s="27">
        <v>12732.38671875</v>
      </c>
      <c r="N5735" s="27">
        <v>9841.2921833168566</v>
      </c>
      <c r="O5735" s="66">
        <f t="shared" si="802"/>
        <v>11917.780901119204</v>
      </c>
      <c r="P5735" s="66">
        <f t="shared" si="803"/>
        <v>11991.889205589116</v>
      </c>
      <c r="Q5735" s="66">
        <f t="shared" si="804"/>
        <v>12443.277265206685</v>
      </c>
      <c r="R5735" s="66">
        <f t="shared" si="805"/>
        <v>12046.289422933147</v>
      </c>
      <c r="S5735" s="67">
        <f>E5735/INDEX('CCG overall weighted population'!$F$4:$F$195,MATCH(A5735,'CCG overall weighted population'!$A$4:$A$195,0))*INDEX('CCG overall weighted population'!$T$4:$T$195,MATCH(A5735,'CCG overall weighted population'!$A$4:$A$195,0))</f>
        <v>0</v>
      </c>
      <c r="T5735" s="66">
        <f t="shared" si="806"/>
        <v>15119.285706667604</v>
      </c>
      <c r="U5735" s="66">
        <f t="shared" si="807"/>
        <v>15119.285706667604</v>
      </c>
      <c r="V5735" s="81">
        <f t="shared" si="808"/>
        <v>12040.759428640011</v>
      </c>
      <c r="W5735" s="110">
        <f t="shared" si="809"/>
        <v>0.94160997768324428</v>
      </c>
    </row>
    <row r="5736" spans="1:23" x14ac:dyDescent="0.2">
      <c r="A5736" s="31" t="s">
        <v>176</v>
      </c>
      <c r="B5736" s="25" t="s">
        <v>267</v>
      </c>
      <c r="C5736" s="53" t="s">
        <v>3729</v>
      </c>
      <c r="D5736" s="25" t="s">
        <v>3728</v>
      </c>
      <c r="E5736" s="97">
        <v>1689.083251953125</v>
      </c>
      <c r="F5736" s="27">
        <v>1811.318115234375</v>
      </c>
      <c r="G5736" s="27">
        <v>1664.9755859375</v>
      </c>
      <c r="H5736" s="27">
        <v>1138.2777099609375</v>
      </c>
      <c r="I5736" s="27">
        <v>3264.50537109375</v>
      </c>
      <c r="J5736" s="27">
        <f t="shared" si="801"/>
        <v>1761.6139932131614</v>
      </c>
      <c r="K5736" s="28">
        <v>0.97383415699005127</v>
      </c>
      <c r="L5736" s="28">
        <v>1.0017321109771729</v>
      </c>
      <c r="M5736" s="27">
        <v>1779.5032958984375</v>
      </c>
      <c r="N5736" s="27">
        <v>1368.4631281276197</v>
      </c>
      <c r="O5736" s="66">
        <f t="shared" si="802"/>
        <v>1680.1386584589477</v>
      </c>
      <c r="P5736" s="66">
        <f t="shared" si="803"/>
        <v>1690.5862600960152</v>
      </c>
      <c r="Q5736" s="66">
        <f t="shared" si="804"/>
        <v>1738.3992791213557</v>
      </c>
      <c r="R5736" s="66">
        <f t="shared" si="805"/>
        <v>1696.3485716402251</v>
      </c>
      <c r="S5736" s="67">
        <f>E5736/INDEX('CCG overall weighted population'!$F$4:$F$195,MATCH(A5736,'CCG overall weighted population'!$A$4:$A$195,0))*INDEX('CCG overall weighted population'!$T$4:$T$195,MATCH(A5736,'CCG overall weighted population'!$A$4:$A$195,0))</f>
        <v>0</v>
      </c>
      <c r="T5736" s="66">
        <f t="shared" si="806"/>
        <v>2129.0853815864189</v>
      </c>
      <c r="U5736" s="66">
        <f t="shared" si="807"/>
        <v>2129.0853815864189</v>
      </c>
      <c r="V5736" s="81">
        <f t="shared" si="808"/>
        <v>1695.5698423908279</v>
      </c>
      <c r="W5736" s="110">
        <f t="shared" si="809"/>
        <v>1.003840302383084</v>
      </c>
    </row>
    <row r="5737" spans="1:23" x14ac:dyDescent="0.2">
      <c r="A5737" s="31" t="s">
        <v>176</v>
      </c>
      <c r="B5737" s="25" t="s">
        <v>267</v>
      </c>
      <c r="C5737" s="53" t="s">
        <v>3727</v>
      </c>
      <c r="D5737" s="25" t="s">
        <v>3726</v>
      </c>
      <c r="E5737" s="97">
        <v>8301.166015625</v>
      </c>
      <c r="F5737" s="27">
        <v>8509.951171875</v>
      </c>
      <c r="G5737" s="27">
        <v>8348.908203125</v>
      </c>
      <c r="H5737" s="27">
        <v>9590.513671875</v>
      </c>
      <c r="I5737" s="27">
        <v>7766.0458984375</v>
      </c>
      <c r="J5737" s="27">
        <f t="shared" si="801"/>
        <v>8630.5586243344678</v>
      </c>
      <c r="K5737" s="28">
        <v>0.97383415699005127</v>
      </c>
      <c r="L5737" s="28">
        <v>1.0017321109771729</v>
      </c>
      <c r="M5737" s="27">
        <v>8321.0390625</v>
      </c>
      <c r="N5737" s="27">
        <v>7653.1738012642954</v>
      </c>
      <c r="O5737" s="66">
        <f t="shared" si="802"/>
        <v>8323.9447754908924</v>
      </c>
      <c r="P5737" s="66">
        <f t="shared" si="803"/>
        <v>8375.705538583532</v>
      </c>
      <c r="Q5737" s="66">
        <f t="shared" si="804"/>
        <v>8254.2525363764307</v>
      </c>
      <c r="R5737" s="66">
        <f t="shared" si="805"/>
        <v>8361.0683110885257</v>
      </c>
      <c r="S5737" s="67">
        <f>E5737/INDEX('CCG overall weighted population'!$F$4:$F$195,MATCH(A5737,'CCG overall weighted population'!$A$4:$A$195,0))*INDEX('CCG overall weighted population'!$T$4:$T$195,MATCH(A5737,'CCG overall weighted population'!$A$4:$A$195,0))</f>
        <v>0</v>
      </c>
      <c r="T5737" s="66">
        <f t="shared" si="806"/>
        <v>10493.968405545069</v>
      </c>
      <c r="U5737" s="66">
        <f t="shared" si="807"/>
        <v>10493.968405545069</v>
      </c>
      <c r="V5737" s="81">
        <f t="shared" si="808"/>
        <v>8357.2300619462767</v>
      </c>
      <c r="W5737" s="110">
        <f t="shared" si="809"/>
        <v>1.0067537555827397</v>
      </c>
    </row>
    <row r="5738" spans="1:23" x14ac:dyDescent="0.2">
      <c r="A5738" s="31" t="s">
        <v>176</v>
      </c>
      <c r="B5738" s="25" t="s">
        <v>267</v>
      </c>
      <c r="C5738" s="53" t="s">
        <v>3725</v>
      </c>
      <c r="D5738" s="25" t="s">
        <v>3724</v>
      </c>
      <c r="E5738" s="97">
        <v>2905.25</v>
      </c>
      <c r="F5738" s="27">
        <v>3281.863525390625</v>
      </c>
      <c r="G5738" s="27">
        <v>3238.10498046875</v>
      </c>
      <c r="H5738" s="27">
        <v>2386.321533203125</v>
      </c>
      <c r="I5738" s="27">
        <v>4246.04296875</v>
      </c>
      <c r="J5738" s="27">
        <f t="shared" si="801"/>
        <v>3185.023496194764</v>
      </c>
      <c r="K5738" s="28">
        <v>0.97383415699005127</v>
      </c>
      <c r="L5738" s="28">
        <v>1.0017321109771729</v>
      </c>
      <c r="M5738" s="27">
        <v>3097.1123046875</v>
      </c>
      <c r="N5738" s="27">
        <v>2353.7782986099378</v>
      </c>
      <c r="O5738" s="66">
        <f t="shared" si="802"/>
        <v>3025.967423341508</v>
      </c>
      <c r="P5738" s="66">
        <f t="shared" si="803"/>
        <v>3044.783788316297</v>
      </c>
      <c r="Q5738" s="66">
        <f t="shared" si="804"/>
        <v>3022.7789040797438</v>
      </c>
      <c r="R5738" s="66">
        <f t="shared" si="805"/>
        <v>3042.1318119079865</v>
      </c>
      <c r="S5738" s="67">
        <f>E5738/INDEX('CCG overall weighted population'!$F$4:$F$195,MATCH(A5738,'CCG overall weighted population'!$A$4:$A$195,0))*INDEX('CCG overall weighted population'!$T$4:$T$195,MATCH(A5738,'CCG overall weighted population'!$A$4:$A$195,0))</f>
        <v>0</v>
      </c>
      <c r="T5738" s="66">
        <f t="shared" si="806"/>
        <v>3818.1765692941458</v>
      </c>
      <c r="U5738" s="66">
        <f t="shared" si="807"/>
        <v>3818.1765692941458</v>
      </c>
      <c r="V5738" s="81">
        <f t="shared" si="808"/>
        <v>3040.7352846481654</v>
      </c>
      <c r="W5738" s="110">
        <f t="shared" si="809"/>
        <v>1.0466346388944723</v>
      </c>
    </row>
    <row r="5739" spans="1:23" x14ac:dyDescent="0.2">
      <c r="A5739" s="31" t="s">
        <v>176</v>
      </c>
      <c r="B5739" s="25" t="s">
        <v>267</v>
      </c>
      <c r="C5739" s="53" t="s">
        <v>3723</v>
      </c>
      <c r="D5739" s="25" t="s">
        <v>3722</v>
      </c>
      <c r="E5739" s="97">
        <v>9589.25</v>
      </c>
      <c r="F5739" s="27">
        <v>9791.8056640625</v>
      </c>
      <c r="G5739" s="27">
        <v>10369.1904296875</v>
      </c>
      <c r="H5739" s="27">
        <v>10797.4609375</v>
      </c>
      <c r="I5739" s="27">
        <v>9639.34765625</v>
      </c>
      <c r="J5739" s="27">
        <f t="shared" si="801"/>
        <v>9973.1897619998435</v>
      </c>
      <c r="K5739" s="28">
        <v>0.97383415699005127</v>
      </c>
      <c r="L5739" s="28">
        <v>1.0017321109771729</v>
      </c>
      <c r="M5739" s="27">
        <v>9740.482421875</v>
      </c>
      <c r="N5739" s="27">
        <v>9123.5492483953003</v>
      </c>
      <c r="O5739" s="66">
        <f t="shared" si="802"/>
        <v>9646.1712977574043</v>
      </c>
      <c r="P5739" s="66">
        <f t="shared" si="803"/>
        <v>9706.154058426886</v>
      </c>
      <c r="Q5739" s="66">
        <f t="shared" si="804"/>
        <v>9678.7891045270298</v>
      </c>
      <c r="R5739" s="66">
        <f t="shared" si="805"/>
        <v>9702.8560991476297</v>
      </c>
      <c r="S5739" s="67">
        <f>E5739/INDEX('CCG overall weighted population'!$F$4:$F$195,MATCH(A5739,'CCG overall weighted population'!$A$4:$A$195,0))*INDEX('CCG overall weighted population'!$T$4:$T$195,MATCH(A5739,'CCG overall weighted population'!$A$4:$A$195,0))</f>
        <v>0</v>
      </c>
      <c r="T5739" s="66">
        <f t="shared" si="806"/>
        <v>12178.044905214916</v>
      </c>
      <c r="U5739" s="66">
        <f t="shared" si="807"/>
        <v>12178.044905214916</v>
      </c>
      <c r="V5739" s="81">
        <f t="shared" si="808"/>
        <v>9698.4018861554305</v>
      </c>
      <c r="W5739" s="110">
        <f t="shared" si="809"/>
        <v>1.0113827344323518</v>
      </c>
    </row>
    <row r="5740" spans="1:23" x14ac:dyDescent="0.2">
      <c r="A5740" s="31" t="s">
        <v>176</v>
      </c>
      <c r="B5740" s="25" t="s">
        <v>267</v>
      </c>
      <c r="C5740" s="53" t="s">
        <v>3721</v>
      </c>
      <c r="D5740" s="25" t="s">
        <v>3720</v>
      </c>
      <c r="E5740" s="97">
        <v>7572.9169921875</v>
      </c>
      <c r="F5740" s="27">
        <v>7390.3544921875</v>
      </c>
      <c r="G5740" s="27">
        <v>7303.58935546875</v>
      </c>
      <c r="H5740" s="27">
        <v>8139.048828125</v>
      </c>
      <c r="I5740" s="27">
        <v>7342.19921875</v>
      </c>
      <c r="J5740" s="27">
        <f t="shared" si="801"/>
        <v>7494.9792361988766</v>
      </c>
      <c r="K5740" s="28">
        <v>0.97383415699005127</v>
      </c>
      <c r="L5740" s="28">
        <v>1.0017321109771729</v>
      </c>
      <c r="M5740" s="27">
        <v>7419.64794921875</v>
      </c>
      <c r="N5740" s="27">
        <v>6536.140921828337</v>
      </c>
      <c r="O5740" s="66">
        <f t="shared" si="802"/>
        <v>7217.9725474902307</v>
      </c>
      <c r="P5740" s="66">
        <f t="shared" si="803"/>
        <v>7262.8560464941966</v>
      </c>
      <c r="Q5740" s="66">
        <f t="shared" si="804"/>
        <v>7331.2972464797085</v>
      </c>
      <c r="R5740" s="66">
        <f t="shared" si="805"/>
        <v>7271.1044174361577</v>
      </c>
      <c r="S5740" s="67">
        <f>E5740/INDEX('CCG overall weighted population'!$F$4:$F$195,MATCH(A5740,'CCG overall weighted population'!$A$4:$A$195,0))*INDEX('CCG overall weighted population'!$T$4:$T$195,MATCH(A5740,'CCG overall weighted population'!$A$4:$A$195,0))</f>
        <v>0</v>
      </c>
      <c r="T5740" s="66">
        <f t="shared" si="806"/>
        <v>9125.9558217938284</v>
      </c>
      <c r="U5740" s="66">
        <f t="shared" si="807"/>
        <v>9125.9558217938284</v>
      </c>
      <c r="V5740" s="81">
        <f t="shared" si="808"/>
        <v>7267.7665293511618</v>
      </c>
      <c r="W5740" s="110">
        <f t="shared" si="809"/>
        <v>0.95970503002328655</v>
      </c>
    </row>
    <row r="5741" spans="1:23" x14ac:dyDescent="0.2">
      <c r="A5741" s="31" t="s">
        <v>176</v>
      </c>
      <c r="B5741" s="25" t="s">
        <v>267</v>
      </c>
      <c r="C5741" s="53" t="s">
        <v>3719</v>
      </c>
      <c r="D5741" s="25" t="s">
        <v>3718</v>
      </c>
      <c r="E5741" s="97">
        <v>10494.6669921875</v>
      </c>
      <c r="F5741" s="27">
        <v>11278.0380859375</v>
      </c>
      <c r="G5741" s="27">
        <v>11625.9794921875</v>
      </c>
      <c r="H5741" s="27">
        <v>8336.6416015625</v>
      </c>
      <c r="I5741" s="27">
        <v>6923.7744140625</v>
      </c>
      <c r="J5741" s="27">
        <f t="shared" si="801"/>
        <v>10678.168404443322</v>
      </c>
      <c r="K5741" s="28">
        <v>0.97383415699005127</v>
      </c>
      <c r="L5741" s="28">
        <v>1.0017321109771729</v>
      </c>
      <c r="M5741" s="27">
        <v>11910.0517578125</v>
      </c>
      <c r="N5741" s="27">
        <v>8909.0742487400948</v>
      </c>
      <c r="O5741" s="66">
        <f t="shared" si="802"/>
        <v>10244.198101161026</v>
      </c>
      <c r="P5741" s="66">
        <f t="shared" si="803"/>
        <v>10307.899570270903</v>
      </c>
      <c r="Q5741" s="66">
        <f t="shared" si="804"/>
        <v>11609.95400690526</v>
      </c>
      <c r="R5741" s="66">
        <f t="shared" si="805"/>
        <v>10464.820079880043</v>
      </c>
      <c r="S5741" s="67">
        <f>E5741/INDEX('CCG overall weighted population'!$F$4:$F$195,MATCH(A5741,'CCG overall weighted population'!$A$4:$A$195,0))*INDEX('CCG overall weighted population'!$T$4:$T$195,MATCH(A5741,'CCG overall weighted population'!$A$4:$A$195,0))</f>
        <v>0</v>
      </c>
      <c r="T5741" s="66">
        <f t="shared" si="806"/>
        <v>13134.38512903116</v>
      </c>
      <c r="U5741" s="66">
        <f t="shared" si="807"/>
        <v>13134.38512903116</v>
      </c>
      <c r="V5741" s="81">
        <f t="shared" si="808"/>
        <v>10460.016078142358</v>
      </c>
      <c r="W5741" s="110">
        <f t="shared" si="809"/>
        <v>0.99669823596394846</v>
      </c>
    </row>
    <row r="5742" spans="1:23" x14ac:dyDescent="0.2">
      <c r="A5742" s="31" t="s">
        <v>176</v>
      </c>
      <c r="B5742" s="25" t="s">
        <v>267</v>
      </c>
      <c r="C5742" s="53" t="s">
        <v>3717</v>
      </c>
      <c r="D5742" s="25" t="s">
        <v>3716</v>
      </c>
      <c r="E5742" s="97">
        <v>4234.25</v>
      </c>
      <c r="F5742" s="27">
        <v>3570.21826171875</v>
      </c>
      <c r="G5742" s="27">
        <v>3869.322509765625</v>
      </c>
      <c r="H5742" s="27">
        <v>2431.239013671875</v>
      </c>
      <c r="I5742" s="27">
        <v>2406.04052734375</v>
      </c>
      <c r="J5742" s="27">
        <f t="shared" si="801"/>
        <v>3370.2196435355322</v>
      </c>
      <c r="K5742" s="28">
        <v>0.97383415699005127</v>
      </c>
      <c r="L5742" s="28">
        <v>1.0017321109771729</v>
      </c>
      <c r="M5742" s="27">
        <v>4120.66064453125</v>
      </c>
      <c r="N5742" s="27">
        <v>2226.8373134304038</v>
      </c>
      <c r="O5742" s="66">
        <f t="shared" si="802"/>
        <v>3176.1805130839307</v>
      </c>
      <c r="P5742" s="66">
        <f t="shared" si="803"/>
        <v>3195.9309477049364</v>
      </c>
      <c r="Q5742" s="66">
        <f t="shared" si="804"/>
        <v>3931.2783114211657</v>
      </c>
      <c r="R5742" s="66">
        <f t="shared" si="805"/>
        <v>3284.5532662558867</v>
      </c>
      <c r="S5742" s="67">
        <f>E5742/INDEX('CCG overall weighted population'!$F$4:$F$195,MATCH(A5742,'CCG overall weighted population'!$A$4:$A$195,0))*INDEX('CCG overall weighted population'!$T$4:$T$195,MATCH(A5742,'CCG overall weighted population'!$A$4:$A$195,0))</f>
        <v>0</v>
      </c>
      <c r="T5742" s="66">
        <f t="shared" si="806"/>
        <v>4122.4394921767789</v>
      </c>
      <c r="U5742" s="66">
        <f t="shared" si="807"/>
        <v>4122.4394921767789</v>
      </c>
      <c r="V5742" s="81">
        <f t="shared" si="808"/>
        <v>3283.0454525067576</v>
      </c>
      <c r="W5742" s="110">
        <f t="shared" si="809"/>
        <v>0.7753546560800042</v>
      </c>
    </row>
    <row r="5743" spans="1:23" x14ac:dyDescent="0.2">
      <c r="A5743" s="31" t="s">
        <v>176</v>
      </c>
      <c r="B5743" s="25" t="s">
        <v>267</v>
      </c>
      <c r="C5743" s="53" t="s">
        <v>3715</v>
      </c>
      <c r="D5743" s="25" t="s">
        <v>3714</v>
      </c>
      <c r="E5743" s="97">
        <v>8773.5830078125</v>
      </c>
      <c r="F5743" s="27">
        <v>8775.69921875</v>
      </c>
      <c r="G5743" s="27">
        <v>8232.1708984375</v>
      </c>
      <c r="H5743" s="27">
        <v>6981.06884765625</v>
      </c>
      <c r="I5743" s="27">
        <v>5449.15185546875</v>
      </c>
      <c r="J5743" s="27">
        <f t="shared" si="801"/>
        <v>8333.3164454436592</v>
      </c>
      <c r="K5743" s="28">
        <v>0.97383415699005127</v>
      </c>
      <c r="L5743" s="28">
        <v>1.0017321109771729</v>
      </c>
      <c r="M5743" s="27">
        <v>8943.4677734375</v>
      </c>
      <c r="N5743" s="27">
        <v>5645.0895678420839</v>
      </c>
      <c r="O5743" s="66">
        <f t="shared" si="802"/>
        <v>7867.0825780816658</v>
      </c>
      <c r="P5743" s="66">
        <f t="shared" si="803"/>
        <v>7916.0024362183149</v>
      </c>
      <c r="Q5743" s="66">
        <f t="shared" si="804"/>
        <v>8613.6299528779582</v>
      </c>
      <c r="R5743" s="66">
        <f t="shared" si="805"/>
        <v>8000.0788483494089</v>
      </c>
      <c r="S5743" s="67">
        <f>E5743/INDEX('CCG overall weighted population'!$F$4:$F$195,MATCH(A5743,'CCG overall weighted population'!$A$4:$A$195,0))*INDEX('CCG overall weighted population'!$T$4:$T$195,MATCH(A5743,'CCG overall weighted population'!$A$4:$A$195,0))</f>
        <v>0</v>
      </c>
      <c r="T5743" s="66">
        <f t="shared" si="806"/>
        <v>10040.890894900285</v>
      </c>
      <c r="U5743" s="66">
        <f t="shared" si="807"/>
        <v>10040.890894900285</v>
      </c>
      <c r="V5743" s="81">
        <f t="shared" si="808"/>
        <v>7996.4063157692281</v>
      </c>
      <c r="W5743" s="110">
        <f t="shared" si="809"/>
        <v>0.91141855142292161</v>
      </c>
    </row>
    <row r="5744" spans="1:23" x14ac:dyDescent="0.2">
      <c r="A5744" s="31" t="s">
        <v>176</v>
      </c>
      <c r="B5744" s="25" t="s">
        <v>267</v>
      </c>
      <c r="C5744" s="53" t="s">
        <v>3713</v>
      </c>
      <c r="D5744" s="25" t="s">
        <v>3712</v>
      </c>
      <c r="E5744" s="97">
        <v>8176.25</v>
      </c>
      <c r="F5744" s="27">
        <v>7340.15771484375</v>
      </c>
      <c r="G5744" s="27">
        <v>6766.9306640625</v>
      </c>
      <c r="H5744" s="27">
        <v>4991.3896484375</v>
      </c>
      <c r="I5744" s="27">
        <v>7112.23974609375</v>
      </c>
      <c r="J5744" s="27">
        <f t="shared" si="801"/>
        <v>6941.9207646032246</v>
      </c>
      <c r="K5744" s="28">
        <v>0.97383415699005127</v>
      </c>
      <c r="L5744" s="28">
        <v>1.0017321109771729</v>
      </c>
      <c r="M5744" s="27">
        <v>7623.21630859375</v>
      </c>
      <c r="N5744" s="27">
        <v>5748.0095387902702</v>
      </c>
      <c r="O5744" s="66">
        <f t="shared" si="802"/>
        <v>6655.5205692928666</v>
      </c>
      <c r="P5744" s="66">
        <f t="shared" si="803"/>
        <v>6696.90657469498</v>
      </c>
      <c r="Q5744" s="66">
        <f t="shared" si="804"/>
        <v>7435.6956316134019</v>
      </c>
      <c r="R5744" s="66">
        <f t="shared" si="805"/>
        <v>6785.9436779400348</v>
      </c>
      <c r="S5744" s="67">
        <f>E5744/INDEX('CCG overall weighted population'!$F$4:$F$195,MATCH(A5744,'CCG overall weighted population'!$A$4:$A$195,0))*INDEX('CCG overall weighted population'!$T$4:$T$195,MATCH(A5744,'CCG overall weighted population'!$A$4:$A$195,0))</f>
        <v>0</v>
      </c>
      <c r="T5744" s="66">
        <f t="shared" si="806"/>
        <v>8517.0310669115952</v>
      </c>
      <c r="U5744" s="66">
        <f t="shared" si="807"/>
        <v>8517.0310669115952</v>
      </c>
      <c r="V5744" s="81">
        <f t="shared" si="808"/>
        <v>6782.8285087377162</v>
      </c>
      <c r="W5744" s="110">
        <f t="shared" si="809"/>
        <v>0.8295769464898598</v>
      </c>
    </row>
    <row r="5745" spans="1:23" x14ac:dyDescent="0.2">
      <c r="A5745" s="31" t="s">
        <v>176</v>
      </c>
      <c r="B5745" s="25" t="s">
        <v>267</v>
      </c>
      <c r="C5745" s="53" t="s">
        <v>3711</v>
      </c>
      <c r="D5745" s="25" t="s">
        <v>3710</v>
      </c>
      <c r="E5745" s="97">
        <v>4212.41650390625</v>
      </c>
      <c r="F5745" s="27">
        <v>5175.0322265625</v>
      </c>
      <c r="G5745" s="27">
        <v>5699.32666015625</v>
      </c>
      <c r="H5745" s="27">
        <v>3150.15234375</v>
      </c>
      <c r="I5745" s="27">
        <v>2940.22802734375</v>
      </c>
      <c r="J5745" s="27">
        <f t="shared" si="801"/>
        <v>4812.1168669757963</v>
      </c>
      <c r="K5745" s="28">
        <v>0.97383415699005127</v>
      </c>
      <c r="L5745" s="28">
        <v>1.0017321109771729</v>
      </c>
      <c r="M5745" s="27">
        <v>4925.8662109375</v>
      </c>
      <c r="N5745" s="27">
        <v>2560.7667816722205</v>
      </c>
      <c r="O5745" s="66">
        <f t="shared" si="802"/>
        <v>4474.6968810251028</v>
      </c>
      <c r="P5745" s="66">
        <f t="shared" si="803"/>
        <v>4502.5218764349811</v>
      </c>
      <c r="Q5745" s="66">
        <f t="shared" si="804"/>
        <v>4689.3562680109717</v>
      </c>
      <c r="R5745" s="66">
        <f t="shared" si="805"/>
        <v>4525.038713760463</v>
      </c>
      <c r="S5745" s="67">
        <f>E5745/INDEX('CCG overall weighted population'!$F$4:$F$195,MATCH(A5745,'CCG overall weighted population'!$A$4:$A$195,0))*INDEX('CCG overall weighted population'!$T$4:$T$195,MATCH(A5745,'CCG overall weighted population'!$A$4:$A$195,0))</f>
        <v>0</v>
      </c>
      <c r="T5745" s="66">
        <f t="shared" si="806"/>
        <v>5679.3715263747745</v>
      </c>
      <c r="U5745" s="66">
        <f t="shared" si="807"/>
        <v>5679.3715263747745</v>
      </c>
      <c r="V5745" s="81">
        <f t="shared" si="808"/>
        <v>4522.9614402213037</v>
      </c>
      <c r="W5745" s="110">
        <f t="shared" si="809"/>
        <v>1.0737213274202777</v>
      </c>
    </row>
    <row r="5746" spans="1:23" x14ac:dyDescent="0.2">
      <c r="A5746" s="31" t="s">
        <v>176</v>
      </c>
      <c r="B5746" s="25" t="s">
        <v>267</v>
      </c>
      <c r="C5746" s="53" t="s">
        <v>3709</v>
      </c>
      <c r="D5746" s="25" t="s">
        <v>3708</v>
      </c>
      <c r="E5746" s="97">
        <v>7051.8330078125</v>
      </c>
      <c r="F5746" s="27">
        <v>8791.240234375</v>
      </c>
      <c r="G5746" s="27">
        <v>10283.2783203125</v>
      </c>
      <c r="H5746" s="27">
        <v>6403.14404296875</v>
      </c>
      <c r="I5746" s="27">
        <v>4300.84814453125</v>
      </c>
      <c r="J5746" s="27">
        <f t="shared" si="801"/>
        <v>8341.9952374447694</v>
      </c>
      <c r="K5746" s="28">
        <v>0.97383415699005127</v>
      </c>
      <c r="L5746" s="28">
        <v>1.0017321109771729</v>
      </c>
      <c r="M5746" s="27">
        <v>8617.134765625</v>
      </c>
      <c r="N5746" s="27">
        <v>5989.6794157145887</v>
      </c>
      <c r="O5746" s="66">
        <f t="shared" si="802"/>
        <v>7908.3177485568112</v>
      </c>
      <c r="P5746" s="66">
        <f t="shared" si="803"/>
        <v>7957.4940192415515</v>
      </c>
      <c r="Q5746" s="66">
        <f t="shared" si="804"/>
        <v>8354.3892306339585</v>
      </c>
      <c r="R5746" s="66">
        <f t="shared" si="805"/>
        <v>8005.3268878842118</v>
      </c>
      <c r="S5746" s="67">
        <f>E5746/INDEX('CCG overall weighted population'!$F$4:$F$195,MATCH(A5746,'CCG overall weighted population'!$A$4:$A$195,0))*INDEX('CCG overall weighted population'!$T$4:$T$195,MATCH(A5746,'CCG overall weighted population'!$A$4:$A$195,0))</f>
        <v>0</v>
      </c>
      <c r="T5746" s="66">
        <f t="shared" si="806"/>
        <v>10047.477704028041</v>
      </c>
      <c r="U5746" s="66">
        <f t="shared" si="807"/>
        <v>10047.477704028041</v>
      </c>
      <c r="V5746" s="81">
        <f t="shared" si="808"/>
        <v>8001.6519461282533</v>
      </c>
      <c r="W5746" s="110">
        <f t="shared" si="809"/>
        <v>1.1346910707135973</v>
      </c>
    </row>
    <row r="5747" spans="1:23" x14ac:dyDescent="0.2">
      <c r="A5747" s="31" t="s">
        <v>176</v>
      </c>
      <c r="B5747" s="25" t="s">
        <v>267</v>
      </c>
      <c r="C5747" s="53" t="s">
        <v>3707</v>
      </c>
      <c r="D5747" s="25" t="s">
        <v>3706</v>
      </c>
      <c r="E5747" s="97">
        <v>5975.4169921875</v>
      </c>
      <c r="F5747" s="27">
        <v>6196.84423828125</v>
      </c>
      <c r="G5747" s="27">
        <v>5856.294921875</v>
      </c>
      <c r="H5747" s="27">
        <v>5331.021484375</v>
      </c>
      <c r="I5747" s="27">
        <v>4795.6279296875</v>
      </c>
      <c r="J5747" s="27">
        <f t="shared" si="801"/>
        <v>5986.8778822167315</v>
      </c>
      <c r="K5747" s="28">
        <v>0.97383415699005127</v>
      </c>
      <c r="L5747" s="28">
        <v>1.0017321109771729</v>
      </c>
      <c r="M5747" s="27">
        <v>6127.59423828125</v>
      </c>
      <c r="N5747" s="27">
        <v>4614.002906938771</v>
      </c>
      <c r="O5747" s="66">
        <f t="shared" si="802"/>
        <v>5706.3979447507463</v>
      </c>
      <c r="P5747" s="66">
        <f t="shared" si="803"/>
        <v>5741.8820235255416</v>
      </c>
      <c r="Q5747" s="66">
        <f t="shared" si="804"/>
        <v>5976.2351051470023</v>
      </c>
      <c r="R5747" s="66">
        <f t="shared" si="805"/>
        <v>5770.1257005653206</v>
      </c>
      <c r="S5747" s="67">
        <f>E5747/INDEX('CCG overall weighted population'!$F$4:$F$195,MATCH(A5747,'CCG overall weighted population'!$A$4:$A$195,0))*INDEX('CCG overall weighted population'!$T$4:$T$195,MATCH(A5747,'CCG overall weighted population'!$A$4:$A$195,0))</f>
        <v>0</v>
      </c>
      <c r="T5747" s="66">
        <f t="shared" si="806"/>
        <v>7242.0789479081395</v>
      </c>
      <c r="U5747" s="66">
        <f t="shared" si="807"/>
        <v>7242.0789479081395</v>
      </c>
      <c r="V5747" s="81">
        <f t="shared" si="808"/>
        <v>5767.4768548440761</v>
      </c>
      <c r="W5747" s="110">
        <f t="shared" si="809"/>
        <v>0.96520073199656309</v>
      </c>
    </row>
    <row r="5748" spans="1:23" x14ac:dyDescent="0.2">
      <c r="A5748" s="31" t="s">
        <v>176</v>
      </c>
      <c r="B5748" s="25" t="s">
        <v>267</v>
      </c>
      <c r="C5748" s="53" t="s">
        <v>3705</v>
      </c>
      <c r="D5748" s="25" t="s">
        <v>3704</v>
      </c>
      <c r="E5748" s="97">
        <v>6081</v>
      </c>
      <c r="F5748" s="27">
        <v>6993.1787109375</v>
      </c>
      <c r="G5748" s="27">
        <v>7185.00146484375</v>
      </c>
      <c r="H5748" s="27">
        <v>5015.56591796875</v>
      </c>
      <c r="I5748" s="27">
        <v>4029.75927734375</v>
      </c>
      <c r="J5748" s="27">
        <f t="shared" si="801"/>
        <v>6585.6676388826336</v>
      </c>
      <c r="K5748" s="28">
        <v>0.97383415699005127</v>
      </c>
      <c r="L5748" s="28">
        <v>1.0017321109771729</v>
      </c>
      <c r="M5748" s="27">
        <v>6985.91650390625</v>
      </c>
      <c r="N5748" s="27">
        <v>5067.1554411411225</v>
      </c>
      <c r="O5748" s="66">
        <f t="shared" si="802"/>
        <v>6276.3226784223098</v>
      </c>
      <c r="P5748" s="66">
        <f t="shared" si="803"/>
        <v>6315.3507186139404</v>
      </c>
      <c r="Q5748" s="66">
        <f t="shared" si="804"/>
        <v>6794.0403976297375</v>
      </c>
      <c r="R5748" s="66">
        <f t="shared" si="805"/>
        <v>6373.0412623134498</v>
      </c>
      <c r="S5748" s="67">
        <f>E5748/INDEX('CCG overall weighted population'!$F$4:$F$195,MATCH(A5748,'CCG overall weighted population'!$A$4:$A$195,0))*INDEX('CCG overall weighted population'!$T$4:$T$195,MATCH(A5748,'CCG overall weighted population'!$A$4:$A$195,0))</f>
        <v>0</v>
      </c>
      <c r="T5748" s="66">
        <f t="shared" si="806"/>
        <v>7998.79766144926</v>
      </c>
      <c r="U5748" s="66">
        <f t="shared" si="807"/>
        <v>7998.79766144926</v>
      </c>
      <c r="V5748" s="81">
        <f t="shared" si="808"/>
        <v>6370.1156409396663</v>
      </c>
      <c r="W5748" s="110">
        <f t="shared" si="809"/>
        <v>1.0475440948757879</v>
      </c>
    </row>
    <row r="5749" spans="1:23" x14ac:dyDescent="0.2">
      <c r="A5749" s="31" t="s">
        <v>176</v>
      </c>
      <c r="B5749" s="25" t="s">
        <v>267</v>
      </c>
      <c r="C5749" s="53" t="s">
        <v>3703</v>
      </c>
      <c r="D5749" s="25" t="s">
        <v>3702</v>
      </c>
      <c r="E5749" s="97">
        <v>4564.6669921875</v>
      </c>
      <c r="F5749" s="27">
        <v>5183.1875</v>
      </c>
      <c r="G5749" s="27">
        <v>5711.12744140625</v>
      </c>
      <c r="H5749" s="27">
        <v>3980.261474609375</v>
      </c>
      <c r="I5749" s="27">
        <v>3042.45947265625</v>
      </c>
      <c r="J5749" s="27">
        <f t="shared" si="801"/>
        <v>4947.5995091909926</v>
      </c>
      <c r="K5749" s="28">
        <v>0.97383415699005127</v>
      </c>
      <c r="L5749" s="28">
        <v>1.0017321109771729</v>
      </c>
      <c r="M5749" s="27">
        <v>5087.880859375</v>
      </c>
      <c r="N5749" s="27">
        <v>2738.1001394350578</v>
      </c>
      <c r="O5749" s="66">
        <f t="shared" si="802"/>
        <v>4610.9456612629547</v>
      </c>
      <c r="P5749" s="66">
        <f t="shared" si="803"/>
        <v>4639.6178920913471</v>
      </c>
      <c r="Q5749" s="66">
        <f t="shared" si="804"/>
        <v>4852.9027873810055</v>
      </c>
      <c r="R5749" s="66">
        <f t="shared" si="805"/>
        <v>4665.3224813305633</v>
      </c>
      <c r="S5749" s="67">
        <f>E5749/INDEX('CCG overall weighted population'!$F$4:$F$195,MATCH(A5749,'CCG overall weighted population'!$A$4:$A$195,0))*INDEX('CCG overall weighted population'!$T$4:$T$195,MATCH(A5749,'CCG overall weighted population'!$A$4:$A$195,0))</f>
        <v>0</v>
      </c>
      <c r="T5749" s="66">
        <f t="shared" si="806"/>
        <v>5855.4415415831299</v>
      </c>
      <c r="U5749" s="66">
        <f t="shared" si="807"/>
        <v>5855.4415415831299</v>
      </c>
      <c r="V5749" s="81">
        <f t="shared" si="808"/>
        <v>4663.1808088377629</v>
      </c>
      <c r="W5749" s="110">
        <f t="shared" si="809"/>
        <v>1.0215818189626693</v>
      </c>
    </row>
    <row r="5750" spans="1:23" x14ac:dyDescent="0.2">
      <c r="A5750" s="31" t="s">
        <v>176</v>
      </c>
      <c r="B5750" s="25" t="s">
        <v>267</v>
      </c>
      <c r="C5750" s="53" t="s">
        <v>3701</v>
      </c>
      <c r="D5750" s="25" t="s">
        <v>3700</v>
      </c>
      <c r="E5750" s="97">
        <v>4165.4169921875</v>
      </c>
      <c r="F5750" s="27">
        <v>4099.12744140625</v>
      </c>
      <c r="G5750" s="27">
        <v>3469.343994140625</v>
      </c>
      <c r="H5750" s="27">
        <v>3008.812255859375</v>
      </c>
      <c r="I5750" s="27">
        <v>4067.840576171875</v>
      </c>
      <c r="J5750" s="27">
        <f t="shared" si="801"/>
        <v>3894.0408640462911</v>
      </c>
      <c r="K5750" s="28">
        <v>0.97383415699005127</v>
      </c>
      <c r="L5750" s="28">
        <v>1.0017321109771729</v>
      </c>
      <c r="M5750" s="27">
        <v>3984.167724609375</v>
      </c>
      <c r="N5750" s="27">
        <v>3947.7613998686052</v>
      </c>
      <c r="O5750" s="66">
        <f t="shared" si="802"/>
        <v>3803.9589775606464</v>
      </c>
      <c r="P5750" s="66">
        <f t="shared" si="803"/>
        <v>3827.613125294949</v>
      </c>
      <c r="Q5750" s="66">
        <f t="shared" si="804"/>
        <v>3980.5270921352981</v>
      </c>
      <c r="R5750" s="66">
        <f t="shared" si="805"/>
        <v>3846.0419535588171</v>
      </c>
      <c r="S5750" s="67">
        <f>E5750/INDEX('CCG overall weighted population'!$F$4:$F$195,MATCH(A5750,'CCG overall weighted population'!$A$4:$A$195,0))*INDEX('CCG overall weighted population'!$T$4:$T$195,MATCH(A5750,'CCG overall weighted population'!$A$4:$A$195,0))</f>
        <v>0</v>
      </c>
      <c r="T5750" s="66">
        <f t="shared" si="806"/>
        <v>4827.1633773785752</v>
      </c>
      <c r="U5750" s="66">
        <f t="shared" si="807"/>
        <v>4827.1633773785752</v>
      </c>
      <c r="V5750" s="81">
        <f t="shared" si="808"/>
        <v>3844.2763816629727</v>
      </c>
      <c r="W5750" s="110">
        <f t="shared" si="809"/>
        <v>0.92290313043643735</v>
      </c>
    </row>
    <row r="5751" spans="1:23" x14ac:dyDescent="0.2">
      <c r="A5751" s="31" t="s">
        <v>176</v>
      </c>
      <c r="B5751" s="25" t="s">
        <v>267</v>
      </c>
      <c r="C5751" s="53" t="s">
        <v>3699</v>
      </c>
      <c r="D5751" s="25" t="s">
        <v>3698</v>
      </c>
      <c r="E5751" s="97">
        <v>4824.416015625</v>
      </c>
      <c r="F5751" s="27">
        <v>5182.4873046875</v>
      </c>
      <c r="G5751" s="27">
        <v>5589.68359375</v>
      </c>
      <c r="H5751" s="27">
        <v>3976.3701171875</v>
      </c>
      <c r="I5751" s="27">
        <v>4134.1494140625</v>
      </c>
      <c r="J5751" s="27">
        <f t="shared" si="801"/>
        <v>4984.1865535209554</v>
      </c>
      <c r="K5751" s="28">
        <v>0.97383415699005127</v>
      </c>
      <c r="L5751" s="28">
        <v>1.0017321109771729</v>
      </c>
      <c r="M5751" s="27">
        <v>5174.3046875</v>
      </c>
      <c r="N5751" s="27">
        <v>4631.9402300618722</v>
      </c>
      <c r="O5751" s="66">
        <f t="shared" si="802"/>
        <v>4827.8160141882754</v>
      </c>
      <c r="P5751" s="66">
        <f t="shared" si="803"/>
        <v>4857.8368093407171</v>
      </c>
      <c r="Q5751" s="66">
        <f t="shared" si="804"/>
        <v>5120.0682417561875</v>
      </c>
      <c r="R5751" s="66">
        <f t="shared" si="805"/>
        <v>4889.4403190346247</v>
      </c>
      <c r="S5751" s="67">
        <f>E5751/INDEX('CCG overall weighted population'!$F$4:$F$195,MATCH(A5751,'CCG overall weighted population'!$A$4:$A$195,0))*INDEX('CCG overall weighted population'!$T$4:$T$195,MATCH(A5751,'CCG overall weighted population'!$A$4:$A$195,0))</f>
        <v>0</v>
      </c>
      <c r="T5751" s="66">
        <f t="shared" si="806"/>
        <v>6136.7316136743257</v>
      </c>
      <c r="U5751" s="66">
        <f t="shared" si="807"/>
        <v>6136.7316136743257</v>
      </c>
      <c r="V5751" s="81">
        <f t="shared" si="808"/>
        <v>4887.1957625482582</v>
      </c>
      <c r="W5751" s="110">
        <f t="shared" si="809"/>
        <v>1.0130129215059256</v>
      </c>
    </row>
    <row r="5752" spans="1:23" x14ac:dyDescent="0.2">
      <c r="A5752" s="31" t="s">
        <v>176</v>
      </c>
      <c r="B5752" s="25" t="s">
        <v>267</v>
      </c>
      <c r="C5752" s="53" t="s">
        <v>3697</v>
      </c>
      <c r="D5752" s="25" t="s">
        <v>3696</v>
      </c>
      <c r="E5752" s="97">
        <v>4787.333984375</v>
      </c>
      <c r="F5752" s="27">
        <v>5021.6923828125</v>
      </c>
      <c r="G5752" s="27">
        <v>6316.9541015625</v>
      </c>
      <c r="H5752" s="27">
        <v>4667.65380859375</v>
      </c>
      <c r="I5752" s="27">
        <v>3601.334228515625</v>
      </c>
      <c r="J5752" s="27">
        <f t="shared" si="801"/>
        <v>4992.5409442625614</v>
      </c>
      <c r="K5752" s="28">
        <v>0.97383415699005127</v>
      </c>
      <c r="L5752" s="28">
        <v>1.0017321109771729</v>
      </c>
      <c r="M5752" s="27">
        <v>5150.59912109375</v>
      </c>
      <c r="N5752" s="27">
        <v>3308.3512860478954</v>
      </c>
      <c r="O5752" s="66">
        <f t="shared" si="802"/>
        <v>4706.032035175921</v>
      </c>
      <c r="P5752" s="66">
        <f t="shared" si="803"/>
        <v>4735.2955413438549</v>
      </c>
      <c r="Q5752" s="66">
        <f t="shared" si="804"/>
        <v>4966.3743375891645</v>
      </c>
      <c r="R5752" s="66">
        <f t="shared" si="805"/>
        <v>4763.1446092832957</v>
      </c>
      <c r="S5752" s="67">
        <f>E5752/INDEX('CCG overall weighted population'!$F$4:$F$195,MATCH(A5752,'CCG overall weighted population'!$A$4:$A$195,0))*INDEX('CCG overall weighted population'!$T$4:$T$195,MATCH(A5752,'CCG overall weighted population'!$A$4:$A$195,0))</f>
        <v>0</v>
      </c>
      <c r="T5752" s="66">
        <f t="shared" si="806"/>
        <v>5978.2179957280814</v>
      </c>
      <c r="U5752" s="66">
        <f t="shared" si="807"/>
        <v>5978.2179957280814</v>
      </c>
      <c r="V5752" s="81">
        <f t="shared" si="808"/>
        <v>4760.9580303640996</v>
      </c>
      <c r="W5752" s="110">
        <f t="shared" si="809"/>
        <v>0.9944904712942555</v>
      </c>
    </row>
    <row r="5753" spans="1:23" x14ac:dyDescent="0.2">
      <c r="A5753" s="31" t="s">
        <v>176</v>
      </c>
      <c r="B5753" s="25" t="s">
        <v>267</v>
      </c>
      <c r="C5753" s="53" t="s">
        <v>3695</v>
      </c>
      <c r="D5753" s="25" t="s">
        <v>3694</v>
      </c>
      <c r="E5753" s="97">
        <v>5070.1669921875</v>
      </c>
      <c r="F5753" s="27">
        <v>4615.28515625</v>
      </c>
      <c r="G5753" s="27">
        <v>4553.8466796875</v>
      </c>
      <c r="H5753" s="27">
        <v>2816.503662109375</v>
      </c>
      <c r="I5753" s="27">
        <v>2902.494384765625</v>
      </c>
      <c r="J5753" s="27">
        <f t="shared" si="801"/>
        <v>4270.4312170641915</v>
      </c>
      <c r="K5753" s="28">
        <v>0.97383415699005127</v>
      </c>
      <c r="L5753" s="28">
        <v>1.0017321109771729</v>
      </c>
      <c r="M5753" s="27">
        <v>5430.82861328125</v>
      </c>
      <c r="N5753" s="27">
        <v>3511.7876271535874</v>
      </c>
      <c r="O5753" s="66">
        <f t="shared" si="802"/>
        <v>4091.8878287066509</v>
      </c>
      <c r="P5753" s="66">
        <f t="shared" si="803"/>
        <v>4117.3324036306658</v>
      </c>
      <c r="Q5753" s="66">
        <f t="shared" si="804"/>
        <v>5238.9245146684843</v>
      </c>
      <c r="R5753" s="66">
        <f t="shared" si="805"/>
        <v>4252.5040221788004</v>
      </c>
      <c r="S5753" s="67">
        <f>E5753/INDEX('CCG overall weighted population'!$F$4:$F$195,MATCH(A5753,'CCG overall weighted population'!$A$4:$A$195,0))*INDEX('CCG overall weighted population'!$T$4:$T$195,MATCH(A5753,'CCG overall weighted population'!$A$4:$A$195,0))</f>
        <v>0</v>
      </c>
      <c r="T5753" s="66">
        <f t="shared" si="806"/>
        <v>5337.3135098076791</v>
      </c>
      <c r="U5753" s="66">
        <f t="shared" si="807"/>
        <v>5337.3135098076791</v>
      </c>
      <c r="V5753" s="81">
        <f t="shared" si="808"/>
        <v>4250.5518589733056</v>
      </c>
      <c r="W5753" s="110">
        <f t="shared" si="809"/>
        <v>0.83834553487545482</v>
      </c>
    </row>
    <row r="5754" spans="1:23" x14ac:dyDescent="0.2">
      <c r="A5754" s="31" t="s">
        <v>176</v>
      </c>
      <c r="B5754" s="25" t="s">
        <v>267</v>
      </c>
      <c r="C5754" s="53" t="s">
        <v>3693</v>
      </c>
      <c r="D5754" s="25" t="s">
        <v>3692</v>
      </c>
      <c r="E5754" s="97">
        <v>4187.25</v>
      </c>
      <c r="F5754" s="27">
        <v>4094.03369140625</v>
      </c>
      <c r="G5754" s="27">
        <v>4305.75341796875</v>
      </c>
      <c r="H5754" s="27">
        <v>3211.4521484375</v>
      </c>
      <c r="I5754" s="27">
        <v>3040.24755859375</v>
      </c>
      <c r="J5754" s="27">
        <f t="shared" si="801"/>
        <v>3931.4519375986583</v>
      </c>
      <c r="K5754" s="28">
        <v>0.97383415699005127</v>
      </c>
      <c r="L5754" s="28">
        <v>1.0017321109771729</v>
      </c>
      <c r="M5754" s="27">
        <v>4388.97265625</v>
      </c>
      <c r="N5754" s="27">
        <v>3207.0074174581973</v>
      </c>
      <c r="O5754" s="66">
        <f t="shared" si="802"/>
        <v>3764.5426322767717</v>
      </c>
      <c r="P5754" s="66">
        <f t="shared" si="803"/>
        <v>3787.9516774587091</v>
      </c>
      <c r="Q5754" s="66">
        <f t="shared" si="804"/>
        <v>4270.7761323708201</v>
      </c>
      <c r="R5754" s="66">
        <f t="shared" si="805"/>
        <v>3846.1405345332305</v>
      </c>
      <c r="S5754" s="67">
        <f>E5754/INDEX('CCG overall weighted population'!$F$4:$F$195,MATCH(A5754,'CCG overall weighted population'!$A$4:$A$195,0))*INDEX('CCG overall weighted population'!$T$4:$T$195,MATCH(A5754,'CCG overall weighted population'!$A$4:$A$195,0))</f>
        <v>0</v>
      </c>
      <c r="T5754" s="66">
        <f t="shared" si="806"/>
        <v>4827.2871062601471</v>
      </c>
      <c r="U5754" s="66">
        <f t="shared" si="807"/>
        <v>4827.2871062601471</v>
      </c>
      <c r="V5754" s="81">
        <f t="shared" si="808"/>
        <v>3844.3749173826018</v>
      </c>
      <c r="W5754" s="110">
        <f t="shared" si="809"/>
        <v>0.91811449456865524</v>
      </c>
    </row>
    <row r="5755" spans="1:23" x14ac:dyDescent="0.2">
      <c r="A5755" s="31" t="s">
        <v>176</v>
      </c>
      <c r="B5755" s="25" t="s">
        <v>267</v>
      </c>
      <c r="C5755" s="53" t="s">
        <v>3691</v>
      </c>
      <c r="D5755" s="25" t="s">
        <v>3690</v>
      </c>
      <c r="E5755" s="97">
        <v>4493.6669921875</v>
      </c>
      <c r="F5755" s="27">
        <v>4708.0341796875</v>
      </c>
      <c r="G5755" s="27">
        <v>5559.13134765625</v>
      </c>
      <c r="H5755" s="27">
        <v>6813.7744140625</v>
      </c>
      <c r="I5755" s="27">
        <v>4323.6708984375</v>
      </c>
      <c r="J5755" s="27">
        <f t="shared" si="801"/>
        <v>5062.166207573795</v>
      </c>
      <c r="K5755" s="28">
        <v>0.97383415699005127</v>
      </c>
      <c r="L5755" s="28">
        <v>1.0017321109771729</v>
      </c>
      <c r="M5755" s="27">
        <v>4910.6591796875</v>
      </c>
      <c r="N5755" s="27">
        <v>6441.187865033442</v>
      </c>
      <c r="O5755" s="66">
        <f t="shared" si="802"/>
        <v>5072.7756178868231</v>
      </c>
      <c r="P5755" s="66">
        <f t="shared" si="803"/>
        <v>5104.3196446747797</v>
      </c>
      <c r="Q5755" s="66">
        <f t="shared" si="804"/>
        <v>5063.7120482220944</v>
      </c>
      <c r="R5755" s="66">
        <f t="shared" si="805"/>
        <v>5099.4257135532598</v>
      </c>
      <c r="S5755" s="67">
        <f>E5755/INDEX('CCG overall weighted population'!$F$4:$F$195,MATCH(A5755,'CCG overall weighted population'!$A$4:$A$195,0))*INDEX('CCG overall weighted population'!$T$4:$T$195,MATCH(A5755,'CCG overall weighted population'!$A$4:$A$195,0))</f>
        <v>0</v>
      </c>
      <c r="T5755" s="66">
        <f t="shared" si="806"/>
        <v>6400.2840705753251</v>
      </c>
      <c r="U5755" s="66">
        <f t="shared" si="807"/>
        <v>6400.2840705753251</v>
      </c>
      <c r="V5755" s="81">
        <f t="shared" si="808"/>
        <v>5097.0847607416381</v>
      </c>
      <c r="W5755" s="110">
        <f t="shared" si="809"/>
        <v>1.1342818169666811</v>
      </c>
    </row>
    <row r="5756" spans="1:23" x14ac:dyDescent="0.2">
      <c r="A5756" s="31" t="s">
        <v>176</v>
      </c>
      <c r="B5756" s="25" t="s">
        <v>267</v>
      </c>
      <c r="C5756" s="53" t="s">
        <v>3689</v>
      </c>
      <c r="D5756" s="25" t="s">
        <v>3688</v>
      </c>
      <c r="E5756" s="97">
        <v>9623.166015625</v>
      </c>
      <c r="F5756" s="27">
        <v>9560.8408203125</v>
      </c>
      <c r="G5756" s="27">
        <v>9029.7119140625</v>
      </c>
      <c r="H5756" s="27">
        <v>7864.341796875</v>
      </c>
      <c r="I5756" s="27">
        <v>9969.025390625</v>
      </c>
      <c r="J5756" s="27">
        <f t="shared" si="801"/>
        <v>9289.5505681793911</v>
      </c>
      <c r="K5756" s="28">
        <v>0.97383415699005127</v>
      </c>
      <c r="L5756" s="28">
        <v>1.0017321109771729</v>
      </c>
      <c r="M5756" s="27">
        <v>9507.427734375</v>
      </c>
      <c r="N5756" s="27">
        <v>9080.0214447324888</v>
      </c>
      <c r="O5756" s="66">
        <f t="shared" si="802"/>
        <v>9041.7111516756704</v>
      </c>
      <c r="P5756" s="66">
        <f t="shared" si="803"/>
        <v>9097.9351994675253</v>
      </c>
      <c r="Q5756" s="66">
        <f t="shared" si="804"/>
        <v>9464.6871054107487</v>
      </c>
      <c r="R5756" s="66">
        <f t="shared" si="805"/>
        <v>9142.1352684980448</v>
      </c>
      <c r="S5756" s="67">
        <f>E5756/INDEX('CCG overall weighted population'!$F$4:$F$195,MATCH(A5756,'CCG overall weighted population'!$A$4:$A$195,0))*INDEX('CCG overall weighted population'!$T$4:$T$195,MATCH(A5756,'CCG overall weighted population'!$A$4:$A$195,0))</f>
        <v>0</v>
      </c>
      <c r="T5756" s="66">
        <f t="shared" si="806"/>
        <v>11474.284756124389</v>
      </c>
      <c r="U5756" s="66">
        <f t="shared" si="807"/>
        <v>11474.284756124389</v>
      </c>
      <c r="V5756" s="81">
        <f t="shared" si="808"/>
        <v>9137.938461158712</v>
      </c>
      <c r="W5756" s="110">
        <f t="shared" si="809"/>
        <v>0.94957713982296155</v>
      </c>
    </row>
    <row r="5757" spans="1:23" x14ac:dyDescent="0.2">
      <c r="A5757" s="31" t="s">
        <v>176</v>
      </c>
      <c r="B5757" s="25" t="s">
        <v>267</v>
      </c>
      <c r="C5757" s="53" t="s">
        <v>3687</v>
      </c>
      <c r="D5757" s="25" t="s">
        <v>3686</v>
      </c>
      <c r="E5757" s="97">
        <v>3940.0830078125</v>
      </c>
      <c r="F5757" s="27">
        <v>4483.572265625</v>
      </c>
      <c r="G5757" s="27">
        <v>4912.57763671875</v>
      </c>
      <c r="H5757" s="27">
        <v>3943.99462890625</v>
      </c>
      <c r="I5757" s="27">
        <v>3004.982421875</v>
      </c>
      <c r="J5757" s="27">
        <f t="shared" si="801"/>
        <v>4368.6302880366675</v>
      </c>
      <c r="K5757" s="28">
        <v>0.97383415699005127</v>
      </c>
      <c r="L5757" s="28">
        <v>1.0017321109771729</v>
      </c>
      <c r="M5757" s="27">
        <v>4599.81396484375</v>
      </c>
      <c r="N5757" s="27">
        <v>2857.6781419475697</v>
      </c>
      <c r="O5757" s="66">
        <f t="shared" si="802"/>
        <v>4114.2938038732709</v>
      </c>
      <c r="P5757" s="66">
        <f t="shared" si="803"/>
        <v>4139.8777058115484</v>
      </c>
      <c r="Q5757" s="66">
        <f t="shared" si="804"/>
        <v>4425.600382554132</v>
      </c>
      <c r="R5757" s="66">
        <f t="shared" si="805"/>
        <v>4174.312324503243</v>
      </c>
      <c r="S5757" s="67">
        <f>E5757/INDEX('CCG overall weighted population'!$F$4:$F$195,MATCH(A5757,'CCG overall weighted population'!$A$4:$A$195,0))*INDEX('CCG overall weighted population'!$T$4:$T$195,MATCH(A5757,'CCG overall weighted population'!$A$4:$A$195,0))</f>
        <v>0</v>
      </c>
      <c r="T5757" s="66">
        <f t="shared" si="806"/>
        <v>5239.175188907343</v>
      </c>
      <c r="U5757" s="66">
        <f t="shared" si="807"/>
        <v>5239.175188907343</v>
      </c>
      <c r="V5757" s="81">
        <f t="shared" si="808"/>
        <v>4172.3960561386184</v>
      </c>
      <c r="W5757" s="110">
        <f t="shared" si="809"/>
        <v>1.0589614604224027</v>
      </c>
    </row>
    <row r="5758" spans="1:23" x14ac:dyDescent="0.2">
      <c r="A5758" s="31" t="s">
        <v>176</v>
      </c>
      <c r="B5758" s="25" t="s">
        <v>267</v>
      </c>
      <c r="C5758" s="53" t="s">
        <v>3685</v>
      </c>
      <c r="D5758" s="25" t="s">
        <v>3684</v>
      </c>
      <c r="E5758" s="97">
        <v>7885.8330078125</v>
      </c>
      <c r="F5758" s="27">
        <v>8904.197265625</v>
      </c>
      <c r="G5758" s="27">
        <v>11677.36328125</v>
      </c>
      <c r="H5758" s="27">
        <v>7286.01806640625</v>
      </c>
      <c r="I5758" s="27">
        <v>2882.22509765625</v>
      </c>
      <c r="J5758" s="27">
        <f t="shared" si="801"/>
        <v>8588.6915893429705</v>
      </c>
      <c r="K5758" s="28">
        <v>0.97383415699005127</v>
      </c>
      <c r="L5758" s="28">
        <v>1.0017321109771729</v>
      </c>
      <c r="M5758" s="27">
        <v>9468.30078125</v>
      </c>
      <c r="N5758" s="27">
        <v>7470.0862774419447</v>
      </c>
      <c r="O5758" s="66">
        <f t="shared" si="802"/>
        <v>8269.3262514337766</v>
      </c>
      <c r="P5758" s="66">
        <f t="shared" si="803"/>
        <v>8320.7473803072517</v>
      </c>
      <c r="Q5758" s="66">
        <f t="shared" si="804"/>
        <v>9268.4793308691951</v>
      </c>
      <c r="R5758" s="66">
        <f t="shared" si="805"/>
        <v>8434.9657850610984</v>
      </c>
      <c r="S5758" s="67">
        <f>E5758/INDEX('CCG overall weighted population'!$F$4:$F$195,MATCH(A5758,'CCG overall weighted population'!$A$4:$A$195,0))*INDEX('CCG overall weighted population'!$T$4:$T$195,MATCH(A5758,'CCG overall weighted population'!$A$4:$A$195,0))</f>
        <v>0</v>
      </c>
      <c r="T5758" s="66">
        <f t="shared" si="806"/>
        <v>10586.71705060629</v>
      </c>
      <c r="U5758" s="66">
        <f t="shared" si="807"/>
        <v>10586.71705060629</v>
      </c>
      <c r="V5758" s="81">
        <f t="shared" si="808"/>
        <v>8431.0936123931078</v>
      </c>
      <c r="W5758" s="110">
        <f t="shared" si="809"/>
        <v>1.0691443255316742</v>
      </c>
    </row>
    <row r="5759" spans="1:23" x14ac:dyDescent="0.2">
      <c r="A5759" s="31" t="s">
        <v>176</v>
      </c>
      <c r="B5759" s="25" t="s">
        <v>267</v>
      </c>
      <c r="C5759" s="53" t="s">
        <v>3683</v>
      </c>
      <c r="D5759" s="25" t="s">
        <v>3682</v>
      </c>
      <c r="E5759" s="97">
        <v>2914.333251953125</v>
      </c>
      <c r="F5759" s="27">
        <v>3367.9091796875</v>
      </c>
      <c r="G5759" s="27">
        <v>3602.15576171875</v>
      </c>
      <c r="H5759" s="27">
        <v>2683.296142578125</v>
      </c>
      <c r="I5759" s="27">
        <v>2170.196533203125</v>
      </c>
      <c r="J5759" s="27">
        <f t="shared" si="801"/>
        <v>3230.442842209397</v>
      </c>
      <c r="K5759" s="28">
        <v>0.97383415699005127</v>
      </c>
      <c r="L5759" s="28">
        <v>1.0017321109771729</v>
      </c>
      <c r="M5759" s="27">
        <v>3250.396240234375</v>
      </c>
      <c r="N5759" s="27">
        <v>2239.0285604883779</v>
      </c>
      <c r="O5759" s="66">
        <f t="shared" si="802"/>
        <v>3054.6501170795605</v>
      </c>
      <c r="P5759" s="66">
        <f t="shared" si="803"/>
        <v>3073.6448395705847</v>
      </c>
      <c r="Q5759" s="66">
        <f t="shared" si="804"/>
        <v>3149.2594722597755</v>
      </c>
      <c r="R5759" s="66">
        <f t="shared" si="805"/>
        <v>3082.7577355921721</v>
      </c>
      <c r="S5759" s="67">
        <f>E5759/INDEX('CCG overall weighted population'!$F$4:$F$195,MATCH(A5759,'CCG overall weighted population'!$A$4:$A$195,0))*INDEX('CCG overall weighted population'!$T$4:$T$195,MATCH(A5759,'CCG overall weighted population'!$A$4:$A$195,0))</f>
        <v>0</v>
      </c>
      <c r="T5759" s="66">
        <f t="shared" si="806"/>
        <v>3869.1661251410378</v>
      </c>
      <c r="U5759" s="66">
        <f t="shared" si="807"/>
        <v>3869.1661251410378</v>
      </c>
      <c r="V5759" s="81">
        <f t="shared" si="808"/>
        <v>3081.3425585126229</v>
      </c>
      <c r="W5759" s="110">
        <f t="shared" si="809"/>
        <v>1.0573061802206634</v>
      </c>
    </row>
    <row r="5760" spans="1:23" x14ac:dyDescent="0.2">
      <c r="A5760" s="31" t="s">
        <v>176</v>
      </c>
      <c r="B5760" s="25" t="s">
        <v>267</v>
      </c>
      <c r="C5760" s="53" t="s">
        <v>3681</v>
      </c>
      <c r="D5760" s="25" t="s">
        <v>3680</v>
      </c>
      <c r="E5760" s="97">
        <v>3250.250244140625</v>
      </c>
      <c r="F5760" s="27">
        <v>3451.696533203125</v>
      </c>
      <c r="G5760" s="27">
        <v>4292.98828125</v>
      </c>
      <c r="H5760" s="27">
        <v>3386.13525390625</v>
      </c>
      <c r="I5760" s="27">
        <v>1906.57763671875</v>
      </c>
      <c r="J5760" s="27">
        <f t="shared" si="801"/>
        <v>3431.4603379315208</v>
      </c>
      <c r="K5760" s="28">
        <v>0.97383415699005127</v>
      </c>
      <c r="L5760" s="28">
        <v>1.0017321109771729</v>
      </c>
      <c r="M5760" s="27">
        <v>3869.387939453125</v>
      </c>
      <c r="N5760" s="27">
        <v>2630.9021461006869</v>
      </c>
      <c r="O5760" s="66">
        <f t="shared" si="802"/>
        <v>3269.3653059660228</v>
      </c>
      <c r="P5760" s="66">
        <f t="shared" si="803"/>
        <v>3289.695191330432</v>
      </c>
      <c r="Q5760" s="66">
        <f t="shared" si="804"/>
        <v>3745.5393601178816</v>
      </c>
      <c r="R5760" s="66">
        <f t="shared" si="805"/>
        <v>3344.6324483727567</v>
      </c>
      <c r="S5760" s="67">
        <f>E5760/INDEX('CCG overall weighted population'!$F$4:$F$195,MATCH(A5760,'CCG overall weighted population'!$A$4:$A$195,0))*INDEX('CCG overall weighted population'!$T$4:$T$195,MATCH(A5760,'CCG overall weighted population'!$A$4:$A$195,0))</f>
        <v>0</v>
      </c>
      <c r="T5760" s="66">
        <f t="shared" si="806"/>
        <v>4197.844813064934</v>
      </c>
      <c r="U5760" s="66">
        <f t="shared" si="807"/>
        <v>4197.844813064934</v>
      </c>
      <c r="V5760" s="81">
        <f t="shared" si="808"/>
        <v>3343.0970545512428</v>
      </c>
      <c r="W5760" s="110">
        <f t="shared" si="809"/>
        <v>1.028566049822778</v>
      </c>
    </row>
    <row r="5761" spans="1:23" x14ac:dyDescent="0.2">
      <c r="A5761" s="31" t="s">
        <v>176</v>
      </c>
      <c r="B5761" s="25" t="s">
        <v>267</v>
      </c>
      <c r="C5761" s="53" t="s">
        <v>3679</v>
      </c>
      <c r="D5761" s="25" t="s">
        <v>3678</v>
      </c>
      <c r="E5761" s="97">
        <v>5408.0830078125</v>
      </c>
      <c r="F5761" s="27">
        <v>5060.85546875</v>
      </c>
      <c r="G5761" s="27">
        <v>4774.927734375</v>
      </c>
      <c r="H5761" s="27">
        <v>5691.6923828125</v>
      </c>
      <c r="I5761" s="27">
        <v>4881.44091796875</v>
      </c>
      <c r="J5761" s="27">
        <f t="shared" si="801"/>
        <v>5129.5762533884736</v>
      </c>
      <c r="K5761" s="28">
        <v>0.97383415699005127</v>
      </c>
      <c r="L5761" s="28">
        <v>1.0017321109771729</v>
      </c>
      <c r="M5761" s="27">
        <v>5202.0849609375</v>
      </c>
      <c r="N5761" s="27">
        <v>4545.732746329807</v>
      </c>
      <c r="O5761" s="66">
        <f t="shared" si="802"/>
        <v>4947.0539213564962</v>
      </c>
      <c r="P5761" s="66">
        <f t="shared" si="803"/>
        <v>4977.8161732618428</v>
      </c>
      <c r="Q5761" s="66">
        <f t="shared" si="804"/>
        <v>5136.4497394767304</v>
      </c>
      <c r="R5761" s="66">
        <f t="shared" si="805"/>
        <v>4996.9343140639285</v>
      </c>
      <c r="S5761" s="67">
        <f>E5761/INDEX('CCG overall weighted population'!$F$4:$F$195,MATCH(A5761,'CCG overall weighted population'!$A$4:$A$195,0))*INDEX('CCG overall weighted population'!$T$4:$T$195,MATCH(A5761,'CCG overall weighted population'!$A$4:$A$195,0))</f>
        <v>0</v>
      </c>
      <c r="T5761" s="66">
        <f t="shared" si="806"/>
        <v>6271.6472184335062</v>
      </c>
      <c r="U5761" s="66">
        <f t="shared" si="807"/>
        <v>6271.6472184335062</v>
      </c>
      <c r="V5761" s="81">
        <f t="shared" si="808"/>
        <v>4994.6404111640568</v>
      </c>
      <c r="W5761" s="110">
        <f t="shared" si="809"/>
        <v>0.92355098913031008</v>
      </c>
    </row>
    <row r="5762" spans="1:23" x14ac:dyDescent="0.2">
      <c r="A5762" s="31" t="s">
        <v>176</v>
      </c>
      <c r="B5762" s="25" t="s">
        <v>267</v>
      </c>
      <c r="C5762" s="53" t="s">
        <v>3677</v>
      </c>
      <c r="D5762" s="25" t="s">
        <v>3676</v>
      </c>
      <c r="E5762" s="97">
        <v>5984.7490234375</v>
      </c>
      <c r="F5762" s="27">
        <v>4376.87890625</v>
      </c>
      <c r="G5762" s="27">
        <v>3004.305908203125</v>
      </c>
      <c r="H5762" s="27">
        <v>4064.2265625</v>
      </c>
      <c r="I5762" s="27">
        <v>8172.57666015625</v>
      </c>
      <c r="J5762" s="27">
        <f t="shared" si="801"/>
        <v>4400.1228554923664</v>
      </c>
      <c r="K5762" s="28">
        <v>0.97383415699005127</v>
      </c>
      <c r="L5762" s="28">
        <v>1.0017321109771729</v>
      </c>
      <c r="M5762" s="27">
        <v>4668.82421875</v>
      </c>
      <c r="N5762" s="27">
        <v>4809.3041903942658</v>
      </c>
      <c r="O5762" s="66">
        <f t="shared" si="802"/>
        <v>4332.3285060123944</v>
      </c>
      <c r="P5762" s="66">
        <f t="shared" si="803"/>
        <v>4359.2682125442616</v>
      </c>
      <c r="Q5762" s="66">
        <f t="shared" si="804"/>
        <v>4682.8722159144272</v>
      </c>
      <c r="R5762" s="66">
        <f t="shared" si="805"/>
        <v>4398.2681987903543</v>
      </c>
      <c r="S5762" s="67">
        <f>E5762/INDEX('CCG overall weighted population'!$F$4:$F$195,MATCH(A5762,'CCG overall weighted population'!$A$4:$A$195,0))*INDEX('CCG overall weighted population'!$T$4:$T$195,MATCH(A5762,'CCG overall weighted population'!$A$4:$A$195,0))</f>
        <v>0</v>
      </c>
      <c r="T5762" s="66">
        <f t="shared" si="806"/>
        <v>5520.2619808772561</v>
      </c>
      <c r="U5762" s="66">
        <f t="shared" si="807"/>
        <v>5520.2619808772561</v>
      </c>
      <c r="V5762" s="81">
        <f t="shared" si="808"/>
        <v>4396.2491207834219</v>
      </c>
      <c r="W5762" s="110">
        <f t="shared" si="809"/>
        <v>0.73457535204347113</v>
      </c>
    </row>
    <row r="5763" spans="1:23" x14ac:dyDescent="0.2">
      <c r="A5763" s="31" t="s">
        <v>176</v>
      </c>
      <c r="B5763" s="25" t="s">
        <v>267</v>
      </c>
      <c r="C5763" s="53" t="s">
        <v>3675</v>
      </c>
      <c r="D5763" s="25" t="s">
        <v>3674</v>
      </c>
      <c r="E5763" s="97">
        <v>81.083328247070313</v>
      </c>
      <c r="F5763" s="27">
        <v>51.077053070068359</v>
      </c>
      <c r="G5763" s="27">
        <v>19.363317489624023</v>
      </c>
      <c r="H5763" s="27">
        <v>80.757400512695313</v>
      </c>
      <c r="I5763" s="27">
        <v>46.918930053710938</v>
      </c>
      <c r="J5763" s="27">
        <f t="shared" si="801"/>
        <v>53.317507882984337</v>
      </c>
      <c r="K5763" s="28">
        <v>0.97383415699005127</v>
      </c>
      <c r="L5763" s="28">
        <v>1.0017321109771729</v>
      </c>
      <c r="M5763" s="27">
        <v>55.704795837402344</v>
      </c>
      <c r="N5763" s="27">
        <v>115.40239552281147</v>
      </c>
      <c r="O5763" s="66">
        <f t="shared" si="802"/>
        <v>58.068856550125048</v>
      </c>
      <c r="P5763" s="66">
        <f t="shared" si="803"/>
        <v>58.429945962419261</v>
      </c>
      <c r="Q5763" s="66">
        <f t="shared" si="804"/>
        <v>61.674555805943264</v>
      </c>
      <c r="R5763" s="66">
        <f t="shared" si="805"/>
        <v>58.820978638015134</v>
      </c>
      <c r="S5763" s="67">
        <f>E5763/INDEX('CCG overall weighted population'!$F$4:$F$195,MATCH(A5763,'CCG overall weighted population'!$A$4:$A$195,0))*INDEX('CCG overall weighted population'!$T$4:$T$195,MATCH(A5763,'CCG overall weighted population'!$A$4:$A$195,0))</f>
        <v>0</v>
      </c>
      <c r="T5763" s="66">
        <f t="shared" si="806"/>
        <v>73.826150970677872</v>
      </c>
      <c r="U5763" s="66">
        <f t="shared" si="807"/>
        <v>73.826150970677872</v>
      </c>
      <c r="V5763" s="81">
        <f t="shared" si="808"/>
        <v>58.79397615909695</v>
      </c>
      <c r="W5763" s="110">
        <f t="shared" si="809"/>
        <v>0.72510560962599957</v>
      </c>
    </row>
    <row r="5764" spans="1:23" x14ac:dyDescent="0.2">
      <c r="A5764" s="31" t="s">
        <v>176</v>
      </c>
      <c r="B5764" s="25" t="s">
        <v>267</v>
      </c>
      <c r="C5764" s="53" t="s">
        <v>3673</v>
      </c>
      <c r="D5764" s="25" t="s">
        <v>3672</v>
      </c>
      <c r="E5764" s="97">
        <v>7044.66650390625</v>
      </c>
      <c r="F5764" s="27">
        <v>5389.69921875</v>
      </c>
      <c r="G5764" s="27">
        <v>3946.830078125</v>
      </c>
      <c r="H5764" s="27">
        <v>10864.3310546875</v>
      </c>
      <c r="I5764" s="27">
        <v>12874.994140625</v>
      </c>
      <c r="J5764" s="27">
        <f t="shared" ref="J5764:J5827" si="810">SUMPRODUCT($F5764:$I5764,$F$1:$I$1)</f>
        <v>6429.401930456319</v>
      </c>
      <c r="K5764" s="28">
        <v>0.97383415699005127</v>
      </c>
      <c r="L5764" s="28">
        <v>1.0017321109771729</v>
      </c>
      <c r="M5764" s="27">
        <v>5631.80712890625</v>
      </c>
      <c r="N5764" s="27">
        <v>9685.4591577631072</v>
      </c>
      <c r="O5764" s="66">
        <f t="shared" ref="O5764:O5827" si="811">(N$1*N5764+(1-N$1)*J5764)*K5764*L5764</f>
        <v>6589.6514548807427</v>
      </c>
      <c r="P5764" s="66">
        <f t="shared" ref="P5764:P5827" si="812">O5764*$E$7330/O$7330</f>
        <v>6630.6278665483751</v>
      </c>
      <c r="Q5764" s="66">
        <f t="shared" ref="Q5764:Q5827" si="813">($N$1*N5764)+((1-$N$1)*M5764)</f>
        <v>6037.1723317919359</v>
      </c>
      <c r="R5764" s="66">
        <f t="shared" ref="R5764:R5827" si="814">(P5764*$J$1)+(Q5764*$M$1)</f>
        <v>6559.1060143706254</v>
      </c>
      <c r="S5764" s="67">
        <f>E5764/INDEX('CCG overall weighted population'!$F$4:$F$195,MATCH(A5764,'CCG overall weighted population'!$A$4:$A$195,0))*INDEX('CCG overall weighted population'!$T$4:$T$195,MATCH(A5764,'CCG overall weighted population'!$A$4:$A$195,0))</f>
        <v>0</v>
      </c>
      <c r="T5764" s="66">
        <f t="shared" ref="T5764:T5827" si="815">R5764/$R$7330*$T$1</f>
        <v>8232.3273441196034</v>
      </c>
      <c r="U5764" s="66">
        <f t="shared" ref="U5764:U5827" si="816">T5764+S5764</f>
        <v>8232.3273441196034</v>
      </c>
      <c r="V5764" s="81">
        <f t="shared" ref="V5764:V5827" si="817">U5764*$E$7330/$U$7330</f>
        <v>6556.0949777307042</v>
      </c>
      <c r="W5764" s="110">
        <f t="shared" si="809"/>
        <v>0.93064660677625632</v>
      </c>
    </row>
    <row r="5765" spans="1:23" x14ac:dyDescent="0.2">
      <c r="A5765" s="31" t="s">
        <v>176</v>
      </c>
      <c r="B5765" s="25" t="s">
        <v>267</v>
      </c>
      <c r="C5765" s="53" t="s">
        <v>3671</v>
      </c>
      <c r="D5765" s="25" t="s">
        <v>3670</v>
      </c>
      <c r="E5765" s="97">
        <v>2955.16650390625</v>
      </c>
      <c r="F5765" s="27">
        <v>1944.8150634765625</v>
      </c>
      <c r="G5765" s="27">
        <v>1557.437744140625</v>
      </c>
      <c r="H5765" s="27">
        <v>2366.603759765625</v>
      </c>
      <c r="I5765" s="27">
        <v>3900.37158203125</v>
      </c>
      <c r="J5765" s="27">
        <f t="shared" si="810"/>
        <v>2064.6464815710087</v>
      </c>
      <c r="K5765" s="28">
        <v>0.97383415699005127</v>
      </c>
      <c r="L5765" s="28">
        <v>1.0017321109771729</v>
      </c>
      <c r="M5765" s="27">
        <v>1906.547607421875</v>
      </c>
      <c r="N5765" s="27">
        <v>2770.8930708314238</v>
      </c>
      <c r="O5765" s="66">
        <f t="shared" si="811"/>
        <v>2083.0017225669212</v>
      </c>
      <c r="P5765" s="66">
        <f t="shared" si="812"/>
        <v>2095.9544464966625</v>
      </c>
      <c r="Q5765" s="66">
        <f t="shared" si="813"/>
        <v>1992.98215376283</v>
      </c>
      <c r="R5765" s="66">
        <f t="shared" si="814"/>
        <v>2083.5444702339323</v>
      </c>
      <c r="S5765" s="67">
        <f>E5765/INDEX('CCG overall weighted population'!$F$4:$F$195,MATCH(A5765,'CCG overall weighted population'!$A$4:$A$195,0))*INDEX('CCG overall weighted population'!$T$4:$T$195,MATCH(A5765,'CCG overall weighted population'!$A$4:$A$195,0))</f>
        <v>0</v>
      </c>
      <c r="T5765" s="66">
        <f t="shared" si="815"/>
        <v>2615.0545634444734</v>
      </c>
      <c r="U5765" s="66">
        <f t="shared" si="816"/>
        <v>2615.0545634444734</v>
      </c>
      <c r="V5765" s="81">
        <f t="shared" si="817"/>
        <v>2082.5879940423547</v>
      </c>
      <c r="W5765" s="110">
        <f t="shared" ref="W5765:W5828" si="818">V5765/E5765</f>
        <v>0.70472780172944971</v>
      </c>
    </row>
    <row r="5766" spans="1:23" x14ac:dyDescent="0.2">
      <c r="A5766" s="31" t="s">
        <v>177</v>
      </c>
      <c r="B5766" s="25" t="s">
        <v>293</v>
      </c>
      <c r="C5766" s="53" t="s">
        <v>3669</v>
      </c>
      <c r="D5766" s="25" t="s">
        <v>3668</v>
      </c>
      <c r="E5766" s="97">
        <v>17328.91796875</v>
      </c>
      <c r="F5766" s="27">
        <v>18770.435546875</v>
      </c>
      <c r="G5766" s="27">
        <v>19355.650390625</v>
      </c>
      <c r="H5766" s="27">
        <v>16474.115234375</v>
      </c>
      <c r="I5766" s="27">
        <v>16577.47265625</v>
      </c>
      <c r="J5766" s="27">
        <f t="shared" si="810"/>
        <v>18372.493852655625</v>
      </c>
      <c r="K5766" s="28">
        <v>0.92547434568405151</v>
      </c>
      <c r="L5766" s="28">
        <v>1.005709171295166</v>
      </c>
      <c r="M5766" s="27">
        <v>18211.796875</v>
      </c>
      <c r="N5766" s="27">
        <v>13179.062633518977</v>
      </c>
      <c r="O5766" s="66">
        <f t="shared" si="811"/>
        <v>16616.963532924558</v>
      </c>
      <c r="P5766" s="66">
        <f t="shared" si="812"/>
        <v>16720.292751936104</v>
      </c>
      <c r="Q5766" s="66">
        <f t="shared" si="813"/>
        <v>17708.523450851899</v>
      </c>
      <c r="R5766" s="66">
        <f t="shared" si="814"/>
        <v>16839.391969697004</v>
      </c>
      <c r="S5766" s="67">
        <f>E5766/INDEX('CCG overall weighted population'!$F$4:$F$195,MATCH(A5766,'CCG overall weighted population'!$A$4:$A$195,0))*INDEX('CCG overall weighted population'!$T$4:$T$195,MATCH(A5766,'CCG overall weighted population'!$A$4:$A$195,0))</f>
        <v>0</v>
      </c>
      <c r="T5766" s="66">
        <f t="shared" si="815"/>
        <v>21135.103879516515</v>
      </c>
      <c r="U5766" s="66">
        <f t="shared" si="816"/>
        <v>21135.103879516515</v>
      </c>
      <c r="V5766" s="81">
        <f t="shared" si="817"/>
        <v>16831.661643932537</v>
      </c>
      <c r="W5766" s="110">
        <f t="shared" si="818"/>
        <v>0.97130482551107999</v>
      </c>
    </row>
    <row r="5767" spans="1:23" x14ac:dyDescent="0.2">
      <c r="A5767" s="31" t="s">
        <v>177</v>
      </c>
      <c r="B5767" s="25" t="s">
        <v>293</v>
      </c>
      <c r="C5767" s="53" t="s">
        <v>3667</v>
      </c>
      <c r="D5767" s="25" t="s">
        <v>3666</v>
      </c>
      <c r="E5767" s="97">
        <v>8624.8330078125</v>
      </c>
      <c r="F5767" s="27">
        <v>11265.23828125</v>
      </c>
      <c r="G5767" s="27">
        <v>14051.2890625</v>
      </c>
      <c r="H5767" s="27">
        <v>7189.1435546875</v>
      </c>
      <c r="I5767" s="27">
        <v>5975.9296875</v>
      </c>
      <c r="J5767" s="27">
        <f t="shared" si="810"/>
        <v>10612.750284892929</v>
      </c>
      <c r="K5767" s="28">
        <v>0.92547434568405151</v>
      </c>
      <c r="L5767" s="28">
        <v>1.005709171295166</v>
      </c>
      <c r="M5767" s="27">
        <v>10822.291015625</v>
      </c>
      <c r="N5767" s="27">
        <v>6280.7369558439686</v>
      </c>
      <c r="O5767" s="66">
        <f t="shared" si="811"/>
        <v>9474.6970026716226</v>
      </c>
      <c r="P5767" s="66">
        <f t="shared" si="812"/>
        <v>9533.6134851996903</v>
      </c>
      <c r="Q5767" s="66">
        <f t="shared" si="813"/>
        <v>10368.135609646897</v>
      </c>
      <c r="R5767" s="66">
        <f t="shared" si="814"/>
        <v>9634.1881104717759</v>
      </c>
      <c r="S5767" s="67">
        <f>E5767/INDEX('CCG overall weighted population'!$F$4:$F$195,MATCH(A5767,'CCG overall weighted population'!$A$4:$A$195,0))*INDEX('CCG overall weighted population'!$T$4:$T$195,MATCH(A5767,'CCG overall weighted population'!$A$4:$A$195,0))</f>
        <v>0</v>
      </c>
      <c r="T5767" s="66">
        <f t="shared" si="815"/>
        <v>12091.859781875944</v>
      </c>
      <c r="U5767" s="66">
        <f t="shared" si="816"/>
        <v>12091.859781875944</v>
      </c>
      <c r="V5767" s="81">
        <f t="shared" si="817"/>
        <v>9629.7654203470902</v>
      </c>
      <c r="W5767" s="110">
        <f t="shared" si="818"/>
        <v>1.1165161588200383</v>
      </c>
    </row>
    <row r="5768" spans="1:23" x14ac:dyDescent="0.2">
      <c r="A5768" s="31" t="s">
        <v>177</v>
      </c>
      <c r="B5768" s="25" t="s">
        <v>293</v>
      </c>
      <c r="C5768" s="53" t="s">
        <v>3665</v>
      </c>
      <c r="D5768" s="25" t="s">
        <v>3664</v>
      </c>
      <c r="E5768" s="97">
        <v>7270</v>
      </c>
      <c r="F5768" s="27">
        <v>9308.6064453125</v>
      </c>
      <c r="G5768" s="27">
        <v>11578.685546875</v>
      </c>
      <c r="H5768" s="27">
        <v>6606.93310546875</v>
      </c>
      <c r="I5768" s="27">
        <v>4321.4658203125</v>
      </c>
      <c r="J5768" s="27">
        <f t="shared" si="810"/>
        <v>8841.5777977544894</v>
      </c>
      <c r="K5768" s="28">
        <v>0.92547434568405151</v>
      </c>
      <c r="L5768" s="28">
        <v>1.005709171295166</v>
      </c>
      <c r="M5768" s="27">
        <v>8807.005859375</v>
      </c>
      <c r="N5768" s="27">
        <v>5519.501025852147</v>
      </c>
      <c r="O5768" s="66">
        <f t="shared" si="811"/>
        <v>7920.1646316743781</v>
      </c>
      <c r="P5768" s="66">
        <f t="shared" si="812"/>
        <v>7969.414569800093</v>
      </c>
      <c r="Q5768" s="66">
        <f t="shared" si="813"/>
        <v>8478.2553760227147</v>
      </c>
      <c r="R5768" s="66">
        <f t="shared" si="814"/>
        <v>8030.7388557714039</v>
      </c>
      <c r="S5768" s="67">
        <f>E5768/INDEX('CCG overall weighted population'!$F$4:$F$195,MATCH(A5768,'CCG overall weighted population'!$A$4:$A$195,0))*INDEX('CCG overall weighted population'!$T$4:$T$195,MATCH(A5768,'CCG overall weighted population'!$A$4:$A$195,0))</f>
        <v>0</v>
      </c>
      <c r="T5768" s="66">
        <f t="shared" si="815"/>
        <v>10079.372239296608</v>
      </c>
      <c r="U5768" s="66">
        <f t="shared" si="816"/>
        <v>10079.372239296608</v>
      </c>
      <c r="V5768" s="81">
        <f t="shared" si="817"/>
        <v>8027.0522483454242</v>
      </c>
      <c r="W5768" s="110">
        <f t="shared" si="818"/>
        <v>1.1041337342978574</v>
      </c>
    </row>
    <row r="5769" spans="1:23" x14ac:dyDescent="0.2">
      <c r="A5769" s="31" t="s">
        <v>177</v>
      </c>
      <c r="B5769" s="25" t="s">
        <v>293</v>
      </c>
      <c r="C5769" s="53" t="s">
        <v>3663</v>
      </c>
      <c r="D5769" s="25" t="s">
        <v>3662</v>
      </c>
      <c r="E5769" s="97">
        <v>19802</v>
      </c>
      <c r="F5769" s="27">
        <v>18826.439453125</v>
      </c>
      <c r="G5769" s="27">
        <v>18927.021484375</v>
      </c>
      <c r="H5769" s="27">
        <v>12161.05859375</v>
      </c>
      <c r="I5769" s="27">
        <v>14656.39453125</v>
      </c>
      <c r="J5769" s="27">
        <f t="shared" si="810"/>
        <v>17660.319799535664</v>
      </c>
      <c r="K5769" s="28">
        <v>0.92547434568405151</v>
      </c>
      <c r="L5769" s="28">
        <v>1.005709171295166</v>
      </c>
      <c r="M5769" s="27">
        <v>17825.341796875</v>
      </c>
      <c r="N5769" s="27">
        <v>14778.892765441826</v>
      </c>
      <c r="O5769" s="66">
        <f t="shared" si="811"/>
        <v>16169.2934567993</v>
      </c>
      <c r="P5769" s="66">
        <f t="shared" si="812"/>
        <v>16269.838930197564</v>
      </c>
      <c r="Q5769" s="66">
        <f t="shared" si="813"/>
        <v>17520.696893731681</v>
      </c>
      <c r="R5769" s="66">
        <f t="shared" si="814"/>
        <v>16420.589362409752</v>
      </c>
      <c r="S5769" s="67">
        <f>E5769/INDEX('CCG overall weighted population'!$F$4:$F$195,MATCH(A5769,'CCG overall weighted population'!$A$4:$A$195,0))*INDEX('CCG overall weighted population'!$T$4:$T$195,MATCH(A5769,'CCG overall weighted population'!$A$4:$A$195,0))</f>
        <v>0</v>
      </c>
      <c r="T5769" s="66">
        <f t="shared" si="815"/>
        <v>20609.465149450916</v>
      </c>
      <c r="U5769" s="66">
        <f t="shared" si="816"/>
        <v>20609.465149450916</v>
      </c>
      <c r="V5769" s="81">
        <f t="shared" si="817"/>
        <v>16413.051293027893</v>
      </c>
      <c r="W5769" s="110">
        <f t="shared" si="818"/>
        <v>0.82885826143964714</v>
      </c>
    </row>
    <row r="5770" spans="1:23" x14ac:dyDescent="0.2">
      <c r="A5770" s="31" t="s">
        <v>177</v>
      </c>
      <c r="B5770" s="25" t="s">
        <v>293</v>
      </c>
      <c r="C5770" s="53" t="s">
        <v>3661</v>
      </c>
      <c r="D5770" s="25" t="s">
        <v>3660</v>
      </c>
      <c r="E5770" s="97">
        <v>3327.41650390625</v>
      </c>
      <c r="F5770" s="27">
        <v>3676.309326171875</v>
      </c>
      <c r="G5770" s="27">
        <v>4727.18896484375</v>
      </c>
      <c r="H5770" s="27">
        <v>2508.981201171875</v>
      </c>
      <c r="I5770" s="27">
        <v>2781.701171875</v>
      </c>
      <c r="J5770" s="27">
        <f t="shared" si="810"/>
        <v>3531.5108120353534</v>
      </c>
      <c r="K5770" s="28">
        <v>0.92547434568405151</v>
      </c>
      <c r="L5770" s="28">
        <v>1.005709171295166</v>
      </c>
      <c r="M5770" s="27">
        <v>4190.74658203125</v>
      </c>
      <c r="N5770" s="27">
        <v>2471.9320283351776</v>
      </c>
      <c r="O5770" s="66">
        <f t="shared" si="811"/>
        <v>3188.3609250440677</v>
      </c>
      <c r="P5770" s="66">
        <f t="shared" si="812"/>
        <v>3208.1871010875416</v>
      </c>
      <c r="Q5770" s="66">
        <f t="shared" si="813"/>
        <v>4018.865126661643</v>
      </c>
      <c r="R5770" s="66">
        <f t="shared" si="814"/>
        <v>3305.8880921696395</v>
      </c>
      <c r="S5770" s="67">
        <f>E5770/INDEX('CCG overall weighted population'!$F$4:$F$195,MATCH(A5770,'CCG overall weighted population'!$A$4:$A$195,0))*INDEX('CCG overall weighted population'!$T$4:$T$195,MATCH(A5770,'CCG overall weighted population'!$A$4:$A$195,0))</f>
        <v>0</v>
      </c>
      <c r="T5770" s="66">
        <f t="shared" si="815"/>
        <v>4149.2168106660683</v>
      </c>
      <c r="U5770" s="66">
        <f t="shared" si="816"/>
        <v>4149.2168106660683</v>
      </c>
      <c r="V5770" s="81">
        <f t="shared" si="817"/>
        <v>3304.3704844116323</v>
      </c>
      <c r="W5770" s="110">
        <f t="shared" si="818"/>
        <v>0.99307389998590123</v>
      </c>
    </row>
    <row r="5771" spans="1:23" x14ac:dyDescent="0.2">
      <c r="A5771" s="31" t="s">
        <v>177</v>
      </c>
      <c r="B5771" s="25" t="s">
        <v>293</v>
      </c>
      <c r="C5771" s="53" t="s">
        <v>3659</v>
      </c>
      <c r="D5771" s="25" t="s">
        <v>3658</v>
      </c>
      <c r="E5771" s="97">
        <v>10713.5</v>
      </c>
      <c r="F5771" s="27">
        <v>13152.48046875</v>
      </c>
      <c r="G5771" s="27">
        <v>18078.400390625</v>
      </c>
      <c r="H5771" s="27">
        <v>9652.1884765625</v>
      </c>
      <c r="I5771" s="27">
        <v>7641.6669921875</v>
      </c>
      <c r="J5771" s="27">
        <f t="shared" si="810"/>
        <v>12714.299936636349</v>
      </c>
      <c r="K5771" s="28">
        <v>0.92547434568405151</v>
      </c>
      <c r="L5771" s="28">
        <v>1.005709171295166</v>
      </c>
      <c r="M5771" s="27">
        <v>13528.37890625</v>
      </c>
      <c r="N5771" s="27">
        <v>7492.4657237204574</v>
      </c>
      <c r="O5771" s="66">
        <f t="shared" si="811"/>
        <v>11347.910437780267</v>
      </c>
      <c r="P5771" s="66">
        <f t="shared" si="812"/>
        <v>11418.475118302404</v>
      </c>
      <c r="Q5771" s="66">
        <f t="shared" si="813"/>
        <v>12924.787587997045</v>
      </c>
      <c r="R5771" s="66">
        <f t="shared" si="814"/>
        <v>11600.012321144763</v>
      </c>
      <c r="S5771" s="67">
        <f>E5771/INDEX('CCG overall weighted population'!$F$4:$F$195,MATCH(A5771,'CCG overall weighted population'!$A$4:$A$195,0))*INDEX('CCG overall weighted population'!$T$4:$T$195,MATCH(A5771,'CCG overall weighted population'!$A$4:$A$195,0))</f>
        <v>0</v>
      </c>
      <c r="T5771" s="66">
        <f t="shared" si="815"/>
        <v>14559.163766260226</v>
      </c>
      <c r="U5771" s="66">
        <f t="shared" si="816"/>
        <v>14559.163766260226</v>
      </c>
      <c r="V5771" s="81">
        <f t="shared" si="817"/>
        <v>11594.687195731942</v>
      </c>
      <c r="W5771" s="110">
        <f t="shared" si="818"/>
        <v>1.0822501699474441</v>
      </c>
    </row>
    <row r="5772" spans="1:23" x14ac:dyDescent="0.2">
      <c r="A5772" s="31" t="s">
        <v>177</v>
      </c>
      <c r="B5772" s="25" t="s">
        <v>293</v>
      </c>
      <c r="C5772" s="53" t="s">
        <v>3657</v>
      </c>
      <c r="D5772" s="25" t="s">
        <v>3656</v>
      </c>
      <c r="E5772" s="97">
        <v>11534.583984375</v>
      </c>
      <c r="F5772" s="27">
        <v>13568.4560546875</v>
      </c>
      <c r="G5772" s="27">
        <v>15241.083984375</v>
      </c>
      <c r="H5772" s="27">
        <v>12551.8994140625</v>
      </c>
      <c r="I5772" s="27">
        <v>12164.2001953125</v>
      </c>
      <c r="J5772" s="27">
        <f t="shared" si="810"/>
        <v>13464.897269077028</v>
      </c>
      <c r="K5772" s="28">
        <v>0.92547434568405151</v>
      </c>
      <c r="L5772" s="28">
        <v>1.005709171295166</v>
      </c>
      <c r="M5772" s="27">
        <v>13792.833984375</v>
      </c>
      <c r="N5772" s="27">
        <v>10780.648427265804</v>
      </c>
      <c r="O5772" s="66">
        <f t="shared" si="811"/>
        <v>12282.722735627063</v>
      </c>
      <c r="P5772" s="66">
        <f t="shared" si="812"/>
        <v>12359.100356911063</v>
      </c>
      <c r="Q5772" s="66">
        <f t="shared" si="813"/>
        <v>13491.615428664081</v>
      </c>
      <c r="R5772" s="66">
        <f t="shared" si="814"/>
        <v>12495.588384753344</v>
      </c>
      <c r="S5772" s="67">
        <f>E5772/INDEX('CCG overall weighted population'!$F$4:$F$195,MATCH(A5772,'CCG overall weighted population'!$A$4:$A$195,0))*INDEX('CCG overall weighted population'!$T$4:$T$195,MATCH(A5772,'CCG overall weighted population'!$A$4:$A$195,0))</f>
        <v>0</v>
      </c>
      <c r="T5772" s="66">
        <f t="shared" si="815"/>
        <v>15683.200380553519</v>
      </c>
      <c r="U5772" s="66">
        <f t="shared" si="816"/>
        <v>15683.200380553519</v>
      </c>
      <c r="V5772" s="81">
        <f t="shared" si="817"/>
        <v>12489.852134358636</v>
      </c>
      <c r="W5772" s="110">
        <f t="shared" si="818"/>
        <v>1.0828177376208508</v>
      </c>
    </row>
    <row r="5773" spans="1:23" x14ac:dyDescent="0.2">
      <c r="A5773" s="31" t="s">
        <v>177</v>
      </c>
      <c r="B5773" s="25" t="s">
        <v>293</v>
      </c>
      <c r="C5773" s="53" t="s">
        <v>3655</v>
      </c>
      <c r="D5773" s="25" t="s">
        <v>3654</v>
      </c>
      <c r="E5773" s="97">
        <v>10580.666015625</v>
      </c>
      <c r="F5773" s="27">
        <v>12803.818359375</v>
      </c>
      <c r="G5773" s="27">
        <v>13966.9814453125</v>
      </c>
      <c r="H5773" s="27">
        <v>12660.6201171875</v>
      </c>
      <c r="I5773" s="27">
        <v>11317.298828125</v>
      </c>
      <c r="J5773" s="27">
        <f t="shared" si="810"/>
        <v>12795.033532218004</v>
      </c>
      <c r="K5773" s="28">
        <v>0.92547434568405151</v>
      </c>
      <c r="L5773" s="28">
        <v>1.005709171295166</v>
      </c>
      <c r="M5773" s="27">
        <v>12559.025390625</v>
      </c>
      <c r="N5773" s="27">
        <v>10072.242115335814</v>
      </c>
      <c r="O5773" s="66">
        <f t="shared" si="811"/>
        <v>11655.65429752893</v>
      </c>
      <c r="P5773" s="66">
        <f t="shared" si="812"/>
        <v>11728.132620854725</v>
      </c>
      <c r="Q5773" s="66">
        <f t="shared" si="813"/>
        <v>12310.347063096082</v>
      </c>
      <c r="R5773" s="66">
        <f t="shared" si="814"/>
        <v>11798.299723249054</v>
      </c>
      <c r="S5773" s="67">
        <f>E5773/INDEX('CCG overall weighted population'!$F$4:$F$195,MATCH(A5773,'CCG overall weighted population'!$A$4:$A$195,0))*INDEX('CCG overall weighted population'!$T$4:$T$195,MATCH(A5773,'CCG overall weighted population'!$A$4:$A$195,0))</f>
        <v>0</v>
      </c>
      <c r="T5773" s="66">
        <f t="shared" si="815"/>
        <v>14808.034084678802</v>
      </c>
      <c r="U5773" s="66">
        <f t="shared" si="816"/>
        <v>14808.034084678802</v>
      </c>
      <c r="V5773" s="81">
        <f t="shared" si="817"/>
        <v>11792.883571615335</v>
      </c>
      <c r="W5773" s="110">
        <f t="shared" si="818"/>
        <v>1.1145691163675513</v>
      </c>
    </row>
    <row r="5774" spans="1:23" x14ac:dyDescent="0.2">
      <c r="A5774" s="31" t="s">
        <v>177</v>
      </c>
      <c r="B5774" s="25" t="s">
        <v>293</v>
      </c>
      <c r="C5774" s="53" t="s">
        <v>3653</v>
      </c>
      <c r="D5774" s="25" t="s">
        <v>3652</v>
      </c>
      <c r="E5774" s="97">
        <v>5311.5</v>
      </c>
      <c r="F5774" s="27">
        <v>6011.703125</v>
      </c>
      <c r="G5774" s="27">
        <v>6454.0615234375</v>
      </c>
      <c r="H5774" s="27">
        <v>4175.6279296875</v>
      </c>
      <c r="I5774" s="27">
        <v>4911.1103515625</v>
      </c>
      <c r="J5774" s="27">
        <f t="shared" si="810"/>
        <v>5719.0780047535145</v>
      </c>
      <c r="K5774" s="28">
        <v>0.92547434568405151</v>
      </c>
      <c r="L5774" s="28">
        <v>1.005709171295166</v>
      </c>
      <c r="M5774" s="27">
        <v>5948.9033203125</v>
      </c>
      <c r="N5774" s="27">
        <v>4491.3806288319638</v>
      </c>
      <c r="O5774" s="66">
        <f t="shared" si="811"/>
        <v>5208.8088986049697</v>
      </c>
      <c r="P5774" s="66">
        <f t="shared" si="812"/>
        <v>5241.1988207713648</v>
      </c>
      <c r="Q5774" s="66">
        <f t="shared" si="813"/>
        <v>5803.1510511644465</v>
      </c>
      <c r="R5774" s="66">
        <f t="shared" si="814"/>
        <v>5308.9239694964926</v>
      </c>
      <c r="S5774" s="67">
        <f>E5774/INDEX('CCG overall weighted population'!$F$4:$F$195,MATCH(A5774,'CCG overall weighted population'!$A$4:$A$195,0))*INDEX('CCG overall weighted population'!$T$4:$T$195,MATCH(A5774,'CCG overall weighted population'!$A$4:$A$195,0))</f>
        <v>0</v>
      </c>
      <c r="T5774" s="66">
        <f t="shared" si="815"/>
        <v>6663.2251203415908</v>
      </c>
      <c r="U5774" s="66">
        <f t="shared" si="816"/>
        <v>6663.2251203415908</v>
      </c>
      <c r="V5774" s="81">
        <f t="shared" si="817"/>
        <v>5306.4868439864476</v>
      </c>
      <c r="W5774" s="110">
        <f t="shared" si="818"/>
        <v>0.99905616944110842</v>
      </c>
    </row>
    <row r="5775" spans="1:23" x14ac:dyDescent="0.2">
      <c r="A5775" s="31" t="s">
        <v>177</v>
      </c>
      <c r="B5775" s="25" t="s">
        <v>293</v>
      </c>
      <c r="C5775" s="53" t="s">
        <v>3651</v>
      </c>
      <c r="D5775" s="25" t="s">
        <v>3650</v>
      </c>
      <c r="E5775" s="97">
        <v>16053.916015625</v>
      </c>
      <c r="F5775" s="27">
        <v>20576.06640625</v>
      </c>
      <c r="G5775" s="27">
        <v>22821.7734375</v>
      </c>
      <c r="H5775" s="27">
        <v>14543.5263671875</v>
      </c>
      <c r="I5775" s="27">
        <v>10335.845703125</v>
      </c>
      <c r="J5775" s="27">
        <f t="shared" si="810"/>
        <v>19389.478790840672</v>
      </c>
      <c r="K5775" s="28">
        <v>0.92547434568405151</v>
      </c>
      <c r="L5775" s="28">
        <v>1.005709171295166</v>
      </c>
      <c r="M5775" s="27">
        <v>20243.486328125</v>
      </c>
      <c r="N5775" s="27">
        <v>10623.781454211678</v>
      </c>
      <c r="O5775" s="66">
        <f t="shared" si="811"/>
        <v>17231.038897899176</v>
      </c>
      <c r="P5775" s="66">
        <f t="shared" si="812"/>
        <v>17338.186620077762</v>
      </c>
      <c r="Q5775" s="66">
        <f t="shared" si="813"/>
        <v>19281.515840733668</v>
      </c>
      <c r="R5775" s="66">
        <f t="shared" si="814"/>
        <v>17572.392044262568</v>
      </c>
      <c r="S5775" s="67">
        <f>E5775/INDEX('CCG overall weighted population'!$F$4:$F$195,MATCH(A5775,'CCG overall weighted population'!$A$4:$A$195,0))*INDEX('CCG overall weighted population'!$T$4:$T$195,MATCH(A5775,'CCG overall weighted population'!$A$4:$A$195,0))</f>
        <v>0</v>
      </c>
      <c r="T5775" s="66">
        <f t="shared" si="815"/>
        <v>22055.091533911338</v>
      </c>
      <c r="U5775" s="66">
        <f t="shared" si="816"/>
        <v>22055.091533911338</v>
      </c>
      <c r="V5775" s="81">
        <f t="shared" si="817"/>
        <v>17564.325225982699</v>
      </c>
      <c r="W5775" s="110">
        <f t="shared" si="818"/>
        <v>1.0940835375548024</v>
      </c>
    </row>
    <row r="5776" spans="1:23" x14ac:dyDescent="0.2">
      <c r="A5776" s="31" t="s">
        <v>177</v>
      </c>
      <c r="B5776" s="25" t="s">
        <v>293</v>
      </c>
      <c r="C5776" s="53" t="s">
        <v>3649</v>
      </c>
      <c r="D5776" s="25" t="s">
        <v>3648</v>
      </c>
      <c r="E5776" s="97">
        <v>7457.66650390625</v>
      </c>
      <c r="F5776" s="27">
        <v>9243.99609375</v>
      </c>
      <c r="G5776" s="27">
        <v>10892.5166015625</v>
      </c>
      <c r="H5776" s="27">
        <v>6410.078125</v>
      </c>
      <c r="I5776" s="27">
        <v>5845.66357421875</v>
      </c>
      <c r="J5776" s="27">
        <f t="shared" si="810"/>
        <v>8783.4748632134979</v>
      </c>
      <c r="K5776" s="28">
        <v>0.92547434568405151</v>
      </c>
      <c r="L5776" s="28">
        <v>1.005709171295166</v>
      </c>
      <c r="M5776" s="27">
        <v>9147.4736328125</v>
      </c>
      <c r="N5776" s="27">
        <v>5079.5109110857884</v>
      </c>
      <c r="O5776" s="66">
        <f t="shared" si="811"/>
        <v>7830.5404021305158</v>
      </c>
      <c r="P5776" s="66">
        <f t="shared" si="812"/>
        <v>7879.2330301541215</v>
      </c>
      <c r="Q5776" s="66">
        <f t="shared" si="813"/>
        <v>8740.6773606398292</v>
      </c>
      <c r="R5776" s="66">
        <f t="shared" si="814"/>
        <v>7983.0522557843033</v>
      </c>
      <c r="S5776" s="67">
        <f>E5776/INDEX('CCG overall weighted population'!$F$4:$F$195,MATCH(A5776,'CCG overall weighted population'!$A$4:$A$195,0))*INDEX('CCG overall weighted population'!$T$4:$T$195,MATCH(A5776,'CCG overall weighted population'!$A$4:$A$195,0))</f>
        <v>0</v>
      </c>
      <c r="T5776" s="66">
        <f t="shared" si="815"/>
        <v>10019.520835742253</v>
      </c>
      <c r="U5776" s="66">
        <f t="shared" si="816"/>
        <v>10019.520835742253</v>
      </c>
      <c r="V5776" s="81">
        <f t="shared" si="817"/>
        <v>7979.3875394665747</v>
      </c>
      <c r="W5776" s="110">
        <f t="shared" si="818"/>
        <v>1.0699576784892504</v>
      </c>
    </row>
    <row r="5777" spans="1:23" x14ac:dyDescent="0.2">
      <c r="A5777" s="31" t="s">
        <v>177</v>
      </c>
      <c r="B5777" s="25" t="s">
        <v>293</v>
      </c>
      <c r="C5777" s="53" t="s">
        <v>3647</v>
      </c>
      <c r="D5777" s="25" t="s">
        <v>3646</v>
      </c>
      <c r="E5777" s="97">
        <v>2262.66650390625</v>
      </c>
      <c r="F5777" s="27">
        <v>3075.50048828125</v>
      </c>
      <c r="G5777" s="27">
        <v>3626.74267578125</v>
      </c>
      <c r="H5777" s="27">
        <v>3104.308837890625</v>
      </c>
      <c r="I5777" s="27">
        <v>4479.55810546875</v>
      </c>
      <c r="J5777" s="27">
        <f t="shared" si="810"/>
        <v>3173.6676019934775</v>
      </c>
      <c r="K5777" s="28">
        <v>0.92547434568405151</v>
      </c>
      <c r="L5777" s="28">
        <v>1.005709171295166</v>
      </c>
      <c r="M5777" s="27">
        <v>2935.535400390625</v>
      </c>
      <c r="N5777" s="27">
        <v>1849.1290821038936</v>
      </c>
      <c r="O5777" s="66">
        <f t="shared" si="811"/>
        <v>2830.6341408205662</v>
      </c>
      <c r="P5777" s="66">
        <f t="shared" si="812"/>
        <v>2848.2358653774559</v>
      </c>
      <c r="Q5777" s="66">
        <f t="shared" si="813"/>
        <v>2826.8947685619523</v>
      </c>
      <c r="R5777" s="66">
        <f t="shared" si="814"/>
        <v>2845.6638870532902</v>
      </c>
      <c r="S5777" s="67">
        <f>E5777/INDEX('CCG overall weighted population'!$F$4:$F$195,MATCH(A5777,'CCG overall weighted population'!$A$4:$A$195,0))*INDEX('CCG overall weighted population'!$T$4:$T$195,MATCH(A5777,'CCG overall weighted population'!$A$4:$A$195,0))</f>
        <v>0</v>
      </c>
      <c r="T5777" s="66">
        <f t="shared" si="815"/>
        <v>3571.5898749366911</v>
      </c>
      <c r="U5777" s="66">
        <f t="shared" si="816"/>
        <v>3571.5898749366911</v>
      </c>
      <c r="V5777" s="81">
        <f t="shared" si="817"/>
        <v>2844.3575507614169</v>
      </c>
      <c r="W5777" s="110">
        <f t="shared" si="818"/>
        <v>1.2570820957710471</v>
      </c>
    </row>
    <row r="5778" spans="1:23" x14ac:dyDescent="0.2">
      <c r="A5778" s="31" t="s">
        <v>177</v>
      </c>
      <c r="B5778" s="25" t="s">
        <v>293</v>
      </c>
      <c r="C5778" s="53" t="s">
        <v>3645</v>
      </c>
      <c r="D5778" s="25" t="s">
        <v>3644</v>
      </c>
      <c r="E5778" s="97">
        <v>6097.4169921875</v>
      </c>
      <c r="F5778" s="27">
        <v>7228.4931640625</v>
      </c>
      <c r="G5778" s="27">
        <v>7842.4599609375</v>
      </c>
      <c r="H5778" s="27">
        <v>5168.63623046875</v>
      </c>
      <c r="I5778" s="27">
        <v>4445.8671875</v>
      </c>
      <c r="J5778" s="27">
        <f t="shared" si="810"/>
        <v>6843.265103702206</v>
      </c>
      <c r="K5778" s="28">
        <v>0.92547434568405151</v>
      </c>
      <c r="L5778" s="28">
        <v>1.005709171295166</v>
      </c>
      <c r="M5778" s="27">
        <v>7131.52197265625</v>
      </c>
      <c r="N5778" s="27">
        <v>3783.558243438501</v>
      </c>
      <c r="O5778" s="66">
        <f t="shared" si="811"/>
        <v>6084.6393211399309</v>
      </c>
      <c r="P5778" s="66">
        <f t="shared" si="812"/>
        <v>6122.475417233818</v>
      </c>
      <c r="Q5778" s="66">
        <f t="shared" si="813"/>
        <v>6796.7255997344755</v>
      </c>
      <c r="R5778" s="66">
        <f t="shared" si="814"/>
        <v>6203.7344485501635</v>
      </c>
      <c r="S5778" s="67">
        <f>E5778/INDEX('CCG overall weighted population'!$F$4:$F$195,MATCH(A5778,'CCG overall weighted population'!$A$4:$A$195,0))*INDEX('CCG overall weighted population'!$T$4:$T$195,MATCH(A5778,'CCG overall weighted population'!$A$4:$A$195,0))</f>
        <v>0</v>
      </c>
      <c r="T5778" s="66">
        <f t="shared" si="815"/>
        <v>7786.3008502320672</v>
      </c>
      <c r="U5778" s="66">
        <f t="shared" si="816"/>
        <v>7786.3008502320672</v>
      </c>
      <c r="V5778" s="81">
        <f t="shared" si="817"/>
        <v>6200.8865495090449</v>
      </c>
      <c r="W5778" s="110">
        <f t="shared" si="818"/>
        <v>1.0169694081041396</v>
      </c>
    </row>
    <row r="5779" spans="1:23" x14ac:dyDescent="0.2">
      <c r="A5779" s="31" t="s">
        <v>177</v>
      </c>
      <c r="B5779" s="25" t="s">
        <v>293</v>
      </c>
      <c r="C5779" s="53" t="s">
        <v>3643</v>
      </c>
      <c r="D5779" s="25" t="s">
        <v>3642</v>
      </c>
      <c r="E5779" s="97">
        <v>11058.083984375</v>
      </c>
      <c r="F5779" s="27">
        <v>13561.5107421875</v>
      </c>
      <c r="G5779" s="27">
        <v>16569.01171875</v>
      </c>
      <c r="H5779" s="27">
        <v>10917.2119140625</v>
      </c>
      <c r="I5779" s="27">
        <v>9216.4521484375</v>
      </c>
      <c r="J5779" s="27">
        <f t="shared" si="810"/>
        <v>13177.126847529133</v>
      </c>
      <c r="K5779" s="28">
        <v>0.92547434568405151</v>
      </c>
      <c r="L5779" s="28">
        <v>1.005709171295166</v>
      </c>
      <c r="M5779" s="27">
        <v>14063.126953125</v>
      </c>
      <c r="N5779" s="27">
        <v>8312.2847563358519</v>
      </c>
      <c r="O5779" s="66">
        <f t="shared" si="811"/>
        <v>11811.917633603558</v>
      </c>
      <c r="P5779" s="66">
        <f t="shared" si="812"/>
        <v>11885.367648805834</v>
      </c>
      <c r="Q5779" s="66">
        <f t="shared" si="813"/>
        <v>13488.042733446086</v>
      </c>
      <c r="R5779" s="66">
        <f t="shared" si="814"/>
        <v>12078.518245235347</v>
      </c>
      <c r="S5779" s="67">
        <f>E5779/INDEX('CCG overall weighted population'!$F$4:$F$195,MATCH(A5779,'CCG overall weighted population'!$A$4:$A$195,0))*INDEX('CCG overall weighted population'!$T$4:$T$195,MATCH(A5779,'CCG overall weighted population'!$A$4:$A$195,0))</f>
        <v>0</v>
      </c>
      <c r="T5779" s="66">
        <f t="shared" si="815"/>
        <v>15159.736069038005</v>
      </c>
      <c r="U5779" s="66">
        <f t="shared" si="816"/>
        <v>15159.736069038005</v>
      </c>
      <c r="V5779" s="81">
        <f t="shared" si="817"/>
        <v>12072.973455913039</v>
      </c>
      <c r="W5779" s="110">
        <f t="shared" si="818"/>
        <v>1.0917780578418532</v>
      </c>
    </row>
    <row r="5780" spans="1:23" x14ac:dyDescent="0.2">
      <c r="A5780" s="31" t="s">
        <v>177</v>
      </c>
      <c r="B5780" s="25" t="s">
        <v>293</v>
      </c>
      <c r="C5780" s="53" t="s">
        <v>3641</v>
      </c>
      <c r="D5780" s="25" t="s">
        <v>3640</v>
      </c>
      <c r="E5780" s="97">
        <v>2352.666748046875</v>
      </c>
      <c r="F5780" s="27">
        <v>2399.151611328125</v>
      </c>
      <c r="G5780" s="27">
        <v>2614.950927734375</v>
      </c>
      <c r="H5780" s="27">
        <v>1656.007080078125</v>
      </c>
      <c r="I5780" s="27">
        <v>1606.9278564453125</v>
      </c>
      <c r="J5780" s="27">
        <f t="shared" si="810"/>
        <v>2268.6237974613123</v>
      </c>
      <c r="K5780" s="28">
        <v>0.92547434568405151</v>
      </c>
      <c r="L5780" s="28">
        <v>1.005709171295166</v>
      </c>
      <c r="M5780" s="27">
        <v>2369.45361328125</v>
      </c>
      <c r="N5780" s="27">
        <v>1155.4016261706031</v>
      </c>
      <c r="O5780" s="66">
        <f t="shared" si="811"/>
        <v>2007.9257846724945</v>
      </c>
      <c r="P5780" s="66">
        <f t="shared" si="812"/>
        <v>2020.4116641024075</v>
      </c>
      <c r="Q5780" s="66">
        <f t="shared" si="813"/>
        <v>2248.0484145701853</v>
      </c>
      <c r="R5780" s="66">
        <f t="shared" si="814"/>
        <v>2047.8459048562011</v>
      </c>
      <c r="S5780" s="67">
        <f>E5780/INDEX('CCG overall weighted population'!$F$4:$F$195,MATCH(A5780,'CCG overall weighted population'!$A$4:$A$195,0))*INDEX('CCG overall weighted population'!$T$4:$T$195,MATCH(A5780,'CCG overall weighted population'!$A$4:$A$195,0))</f>
        <v>0</v>
      </c>
      <c r="T5780" s="66">
        <f t="shared" si="815"/>
        <v>2570.2493300390279</v>
      </c>
      <c r="U5780" s="66">
        <f t="shared" si="816"/>
        <v>2570.2493300390279</v>
      </c>
      <c r="V5780" s="81">
        <f t="shared" si="817"/>
        <v>2046.9058165211559</v>
      </c>
      <c r="W5780" s="110">
        <f t="shared" si="818"/>
        <v>0.87003644618195319</v>
      </c>
    </row>
    <row r="5781" spans="1:23" x14ac:dyDescent="0.2">
      <c r="A5781" s="31" t="s">
        <v>177</v>
      </c>
      <c r="B5781" s="25" t="s">
        <v>293</v>
      </c>
      <c r="C5781" s="53" t="s">
        <v>3639</v>
      </c>
      <c r="D5781" s="25" t="s">
        <v>3638</v>
      </c>
      <c r="E5781" s="97">
        <v>13775.0009765625</v>
      </c>
      <c r="F5781" s="27">
        <v>17002.255859375</v>
      </c>
      <c r="G5781" s="27">
        <v>18249.7734375</v>
      </c>
      <c r="H5781" s="27">
        <v>11910.68359375</v>
      </c>
      <c r="I5781" s="27">
        <v>16041.8447265625</v>
      </c>
      <c r="J5781" s="27">
        <f t="shared" si="810"/>
        <v>16279.258657145867</v>
      </c>
      <c r="K5781" s="28">
        <v>0.92547434568405151</v>
      </c>
      <c r="L5781" s="28">
        <v>1.005709171295166</v>
      </c>
      <c r="M5781" s="27">
        <v>15925.6142578125</v>
      </c>
      <c r="N5781" s="27">
        <v>9838.803188214868</v>
      </c>
      <c r="O5781" s="66">
        <f t="shared" si="811"/>
        <v>14552.600266528791</v>
      </c>
      <c r="P5781" s="66">
        <f t="shared" si="812"/>
        <v>14643.092661071769</v>
      </c>
      <c r="Q5781" s="66">
        <f t="shared" si="813"/>
        <v>15316.933150852736</v>
      </c>
      <c r="R5781" s="66">
        <f t="shared" si="814"/>
        <v>14724.302317194153</v>
      </c>
      <c r="S5781" s="67">
        <f>E5781/INDEX('CCG overall weighted population'!$F$4:$F$195,MATCH(A5781,'CCG overall weighted population'!$A$4:$A$195,0))*INDEX('CCG overall weighted population'!$T$4:$T$195,MATCH(A5781,'CCG overall weighted population'!$A$4:$A$195,0))</f>
        <v>0</v>
      </c>
      <c r="T5781" s="66">
        <f t="shared" si="815"/>
        <v>18480.456989617996</v>
      </c>
      <c r="U5781" s="66">
        <f t="shared" si="816"/>
        <v>18480.456989617996</v>
      </c>
      <c r="V5781" s="81">
        <f t="shared" si="817"/>
        <v>14717.542948817239</v>
      </c>
      <c r="W5781" s="110">
        <f t="shared" si="818"/>
        <v>1.0684240947683727</v>
      </c>
    </row>
    <row r="5782" spans="1:23" x14ac:dyDescent="0.2">
      <c r="A5782" s="31" t="s">
        <v>177</v>
      </c>
      <c r="B5782" s="25" t="s">
        <v>293</v>
      </c>
      <c r="C5782" s="53" t="s">
        <v>3637</v>
      </c>
      <c r="D5782" s="25" t="s">
        <v>3636</v>
      </c>
      <c r="E5782" s="97">
        <v>6148.4169921875</v>
      </c>
      <c r="F5782" s="27">
        <v>8630.6376953125</v>
      </c>
      <c r="G5782" s="27">
        <v>11242.7880859375</v>
      </c>
      <c r="H5782" s="27">
        <v>7745.09521484375</v>
      </c>
      <c r="I5782" s="27">
        <v>3955.307861328125</v>
      </c>
      <c r="J5782" s="27">
        <f t="shared" si="810"/>
        <v>8470.6964246774751</v>
      </c>
      <c r="K5782" s="28">
        <v>0.92547434568405151</v>
      </c>
      <c r="L5782" s="28">
        <v>1.005709171295166</v>
      </c>
      <c r="M5782" s="27">
        <v>8762.2138671875</v>
      </c>
      <c r="N5782" s="27">
        <v>5532.7666710233916</v>
      </c>
      <c r="O5782" s="66">
        <f t="shared" si="811"/>
        <v>7610.718605287705</v>
      </c>
      <c r="P5782" s="66">
        <f t="shared" si="812"/>
        <v>7658.0443160315999</v>
      </c>
      <c r="Q5782" s="66">
        <f t="shared" si="813"/>
        <v>8439.269147571089</v>
      </c>
      <c r="R5782" s="66">
        <f t="shared" si="814"/>
        <v>7752.1956780909086</v>
      </c>
      <c r="S5782" s="67">
        <f>E5782/INDEX('CCG overall weighted population'!$F$4:$F$195,MATCH(A5782,'CCG overall weighted population'!$A$4:$A$195,0))*INDEX('CCG overall weighted population'!$T$4:$T$195,MATCH(A5782,'CCG overall weighted population'!$A$4:$A$195,0))</f>
        <v>0</v>
      </c>
      <c r="T5782" s="66">
        <f t="shared" si="815"/>
        <v>9729.7729778861139</v>
      </c>
      <c r="U5782" s="66">
        <f t="shared" si="816"/>
        <v>9729.7729778861139</v>
      </c>
      <c r="V5782" s="81">
        <f t="shared" si="817"/>
        <v>7748.6369392665274</v>
      </c>
      <c r="W5782" s="110">
        <f t="shared" si="818"/>
        <v>1.2602653575891731</v>
      </c>
    </row>
    <row r="5783" spans="1:23" x14ac:dyDescent="0.2">
      <c r="A5783" s="31" t="s">
        <v>177</v>
      </c>
      <c r="B5783" s="25" t="s">
        <v>293</v>
      </c>
      <c r="C5783" s="53" t="s">
        <v>3635</v>
      </c>
      <c r="D5783" s="25" t="s">
        <v>3634</v>
      </c>
      <c r="E5783" s="97">
        <v>9521.5</v>
      </c>
      <c r="F5783" s="27">
        <v>13682.3671875</v>
      </c>
      <c r="G5783" s="27">
        <v>19628.796875</v>
      </c>
      <c r="H5783" s="27">
        <v>10213.21875</v>
      </c>
      <c r="I5783" s="27">
        <v>4492.4521484375</v>
      </c>
      <c r="J5783" s="27">
        <f t="shared" si="810"/>
        <v>13161.033698896135</v>
      </c>
      <c r="K5783" s="28">
        <v>0.92547434568405151</v>
      </c>
      <c r="L5783" s="28">
        <v>1.005709171295166</v>
      </c>
      <c r="M5783" s="27">
        <v>14001.5908203125</v>
      </c>
      <c r="N5783" s="27">
        <v>6637.8047792453481</v>
      </c>
      <c r="O5783" s="66">
        <f t="shared" si="811"/>
        <v>11642.583119222581</v>
      </c>
      <c r="P5783" s="66">
        <f t="shared" si="812"/>
        <v>11714.980162075968</v>
      </c>
      <c r="Q5783" s="66">
        <f t="shared" si="813"/>
        <v>13265.212216205784</v>
      </c>
      <c r="R5783" s="66">
        <f t="shared" si="814"/>
        <v>11901.810448968794</v>
      </c>
      <c r="S5783" s="67">
        <f>E5783/INDEX('CCG overall weighted population'!$F$4:$F$195,MATCH(A5783,'CCG overall weighted population'!$A$4:$A$195,0))*INDEX('CCG overall weighted population'!$T$4:$T$195,MATCH(A5783,'CCG overall weighted population'!$A$4:$A$195,0))</f>
        <v>0</v>
      </c>
      <c r="T5783" s="66">
        <f t="shared" si="815"/>
        <v>14937.950292144467</v>
      </c>
      <c r="U5783" s="66">
        <f t="shared" si="816"/>
        <v>14937.950292144467</v>
      </c>
      <c r="V5783" s="81">
        <f t="shared" si="817"/>
        <v>11896.346779489335</v>
      </c>
      <c r="W5783" s="110">
        <f t="shared" si="818"/>
        <v>1.2494193960499222</v>
      </c>
    </row>
    <row r="5784" spans="1:23" x14ac:dyDescent="0.2">
      <c r="A5784" s="31" t="s">
        <v>177</v>
      </c>
      <c r="B5784" s="25" t="s">
        <v>293</v>
      </c>
      <c r="C5784" s="53" t="s">
        <v>3633</v>
      </c>
      <c r="D5784" s="25" t="s">
        <v>3632</v>
      </c>
      <c r="E5784" s="97">
        <v>16557.5</v>
      </c>
      <c r="F5784" s="27">
        <v>19010.73828125</v>
      </c>
      <c r="G5784" s="27">
        <v>20758.78515625</v>
      </c>
      <c r="H5784" s="27">
        <v>13481.0390625</v>
      </c>
      <c r="I5784" s="27">
        <v>16650.76953125</v>
      </c>
      <c r="J5784" s="27">
        <f t="shared" si="810"/>
        <v>18195.882030022232</v>
      </c>
      <c r="K5784" s="28">
        <v>0.92547434568405151</v>
      </c>
      <c r="L5784" s="28">
        <v>1.005709171295166</v>
      </c>
      <c r="M5784" s="27">
        <v>18309.3125</v>
      </c>
      <c r="N5784" s="27">
        <v>11854.216640391718</v>
      </c>
      <c r="O5784" s="66">
        <f t="shared" si="811"/>
        <v>16345.7078412511</v>
      </c>
      <c r="P5784" s="66">
        <f t="shared" si="812"/>
        <v>16447.350311735005</v>
      </c>
      <c r="Q5784" s="66">
        <f t="shared" si="813"/>
        <v>17663.802914039174</v>
      </c>
      <c r="R5784" s="66">
        <f t="shared" si="814"/>
        <v>16593.954291490529</v>
      </c>
      <c r="S5784" s="67">
        <f>E5784/INDEX('CCG overall weighted population'!$F$4:$F$195,MATCH(A5784,'CCG overall weighted population'!$A$4:$A$195,0))*INDEX('CCG overall weighted population'!$T$4:$T$195,MATCH(A5784,'CCG overall weighted population'!$A$4:$A$195,0))</f>
        <v>0</v>
      </c>
      <c r="T5784" s="66">
        <f t="shared" si="815"/>
        <v>20827.055297110688</v>
      </c>
      <c r="U5784" s="66">
        <f t="shared" si="816"/>
        <v>20827.055297110688</v>
      </c>
      <c r="V5784" s="81">
        <f t="shared" si="817"/>
        <v>16586.336636849272</v>
      </c>
      <c r="W5784" s="110">
        <f t="shared" si="818"/>
        <v>1.0017416057284778</v>
      </c>
    </row>
    <row r="5785" spans="1:23" x14ac:dyDescent="0.2">
      <c r="A5785" s="31" t="s">
        <v>177</v>
      </c>
      <c r="B5785" s="25" t="s">
        <v>293</v>
      </c>
      <c r="C5785" s="53" t="s">
        <v>3631</v>
      </c>
      <c r="D5785" s="25" t="s">
        <v>3630</v>
      </c>
      <c r="E5785" s="97">
        <v>4551.08349609375</v>
      </c>
      <c r="F5785" s="27">
        <v>5461.38232421875</v>
      </c>
      <c r="G5785" s="27">
        <v>5795.57177734375</v>
      </c>
      <c r="H5785" s="27">
        <v>5510.29052734375</v>
      </c>
      <c r="I5785" s="27">
        <v>5176.8076171875</v>
      </c>
      <c r="J5785" s="27">
        <f t="shared" si="810"/>
        <v>5478.2903547044079</v>
      </c>
      <c r="K5785" s="28">
        <v>0.92547434568405151</v>
      </c>
      <c r="L5785" s="28">
        <v>1.005709171295166</v>
      </c>
      <c r="M5785" s="27">
        <v>5426.65771484375</v>
      </c>
      <c r="N5785" s="27">
        <v>4258.9833782595133</v>
      </c>
      <c r="O5785" s="66">
        <f t="shared" si="811"/>
        <v>4985.4748012254031</v>
      </c>
      <c r="P5785" s="66">
        <f t="shared" si="812"/>
        <v>5016.4759655832395</v>
      </c>
      <c r="Q5785" s="66">
        <f t="shared" si="813"/>
        <v>5309.8902811853259</v>
      </c>
      <c r="R5785" s="66">
        <f t="shared" si="814"/>
        <v>5051.8375623302318</v>
      </c>
      <c r="S5785" s="67">
        <f>E5785/INDEX('CCG overall weighted population'!$F$4:$F$195,MATCH(A5785,'CCG overall weighted population'!$A$4:$A$195,0))*INDEX('CCG overall weighted population'!$T$4:$T$195,MATCH(A5785,'CCG overall weighted population'!$A$4:$A$195,0))</f>
        <v>0</v>
      </c>
      <c r="T5785" s="66">
        <f t="shared" si="815"/>
        <v>6340.5562299654757</v>
      </c>
      <c r="U5785" s="66">
        <f t="shared" si="816"/>
        <v>6340.5562299654757</v>
      </c>
      <c r="V5785" s="81">
        <f t="shared" si="817"/>
        <v>5049.5184554327707</v>
      </c>
      <c r="W5785" s="110">
        <f t="shared" si="818"/>
        <v>1.1095200647860741</v>
      </c>
    </row>
    <row r="5786" spans="1:23" x14ac:dyDescent="0.2">
      <c r="A5786" s="31" t="s">
        <v>177</v>
      </c>
      <c r="B5786" s="25" t="s">
        <v>293</v>
      </c>
      <c r="C5786" s="53" t="s">
        <v>3629</v>
      </c>
      <c r="D5786" s="25" t="s">
        <v>3628</v>
      </c>
      <c r="E5786" s="97">
        <v>5205.41650390625</v>
      </c>
      <c r="F5786" s="27">
        <v>7187.5419921875</v>
      </c>
      <c r="G5786" s="27">
        <v>8829.912109375</v>
      </c>
      <c r="H5786" s="27">
        <v>4542.07275390625</v>
      </c>
      <c r="I5786" s="27">
        <v>2868.15478515625</v>
      </c>
      <c r="J5786" s="27">
        <f t="shared" si="810"/>
        <v>6716.4945273717804</v>
      </c>
      <c r="K5786" s="28">
        <v>0.92547434568405151</v>
      </c>
      <c r="L5786" s="28">
        <v>1.005709171295166</v>
      </c>
      <c r="M5786" s="27">
        <v>6934.4921875</v>
      </c>
      <c r="N5786" s="27">
        <v>4038.6772873202608</v>
      </c>
      <c r="O5786" s="66">
        <f t="shared" si="811"/>
        <v>6002.1912716688048</v>
      </c>
      <c r="P5786" s="66">
        <f t="shared" si="812"/>
        <v>6039.5146812815547</v>
      </c>
      <c r="Q5786" s="66">
        <f t="shared" si="813"/>
        <v>6644.9106974820261</v>
      </c>
      <c r="R5786" s="66">
        <f t="shared" si="814"/>
        <v>6112.4755719360819</v>
      </c>
      <c r="S5786" s="67">
        <f>E5786/INDEX('CCG overall weighted population'!$F$4:$F$195,MATCH(A5786,'CCG overall weighted population'!$A$4:$A$195,0))*INDEX('CCG overall weighted population'!$T$4:$T$195,MATCH(A5786,'CCG overall weighted population'!$A$4:$A$195,0))</f>
        <v>0</v>
      </c>
      <c r="T5786" s="66">
        <f t="shared" si="815"/>
        <v>7671.7619262235594</v>
      </c>
      <c r="U5786" s="66">
        <f t="shared" si="816"/>
        <v>7671.7619262235594</v>
      </c>
      <c r="V5786" s="81">
        <f t="shared" si="817"/>
        <v>6109.6695663817582</v>
      </c>
      <c r="W5786" s="110">
        <f t="shared" si="818"/>
        <v>1.173713873192844</v>
      </c>
    </row>
    <row r="5787" spans="1:23" x14ac:dyDescent="0.2">
      <c r="A5787" s="31" t="s">
        <v>177</v>
      </c>
      <c r="B5787" s="25" t="s">
        <v>293</v>
      </c>
      <c r="C5787" s="53" t="s">
        <v>3627</v>
      </c>
      <c r="D5787" s="25" t="s">
        <v>3626</v>
      </c>
      <c r="E5787" s="97">
        <v>6628.4169921875</v>
      </c>
      <c r="F5787" s="27">
        <v>8457.537109375</v>
      </c>
      <c r="G5787" s="27">
        <v>10001.2412109375</v>
      </c>
      <c r="H5787" s="27">
        <v>7142.9912109375</v>
      </c>
      <c r="I5787" s="27">
        <v>6329.97119140625</v>
      </c>
      <c r="J5787" s="27">
        <f t="shared" si="810"/>
        <v>8270.9203695718898</v>
      </c>
      <c r="K5787" s="28">
        <v>0.92547434568405151</v>
      </c>
      <c r="L5787" s="28">
        <v>1.005709171295166</v>
      </c>
      <c r="M5787" s="27">
        <v>8388.8095703125</v>
      </c>
      <c r="N5787" s="27">
        <v>5163.8510975475037</v>
      </c>
      <c r="O5787" s="66">
        <f t="shared" si="811"/>
        <v>7409.0326397334911</v>
      </c>
      <c r="P5787" s="66">
        <f t="shared" si="812"/>
        <v>7455.1042071879083</v>
      </c>
      <c r="Q5787" s="66">
        <f t="shared" si="813"/>
        <v>8066.3137230360007</v>
      </c>
      <c r="R5787" s="66">
        <f t="shared" si="814"/>
        <v>7528.7657270186437</v>
      </c>
      <c r="S5787" s="67">
        <f>E5787/INDEX('CCG overall weighted population'!$F$4:$F$195,MATCH(A5787,'CCG overall weighted population'!$A$4:$A$195,0))*INDEX('CCG overall weighted population'!$T$4:$T$195,MATCH(A5787,'CCG overall weighted population'!$A$4:$A$195,0))</f>
        <v>0</v>
      </c>
      <c r="T5787" s="66">
        <f t="shared" si="815"/>
        <v>9449.3462716127888</v>
      </c>
      <c r="U5787" s="66">
        <f t="shared" si="816"/>
        <v>9449.3462716127888</v>
      </c>
      <c r="V5787" s="81">
        <f t="shared" si="817"/>
        <v>7525.3095564051846</v>
      </c>
      <c r="W5787" s="110">
        <f t="shared" si="818"/>
        <v>1.1353102204153414</v>
      </c>
    </row>
    <row r="5788" spans="1:23" x14ac:dyDescent="0.2">
      <c r="A5788" s="31" t="s">
        <v>177</v>
      </c>
      <c r="B5788" s="25" t="s">
        <v>293</v>
      </c>
      <c r="C5788" s="53" t="s">
        <v>3625</v>
      </c>
      <c r="D5788" s="25" t="s">
        <v>3624</v>
      </c>
      <c r="E5788" s="97">
        <v>15433.0830078125</v>
      </c>
      <c r="F5788" s="27">
        <v>17949.865234375</v>
      </c>
      <c r="G5788" s="27">
        <v>20586.677734375</v>
      </c>
      <c r="H5788" s="27">
        <v>15638.7685546875</v>
      </c>
      <c r="I5788" s="27">
        <v>15342.337890625</v>
      </c>
      <c r="J5788" s="27">
        <f t="shared" si="810"/>
        <v>17664.024885117764</v>
      </c>
      <c r="K5788" s="28">
        <v>0.92547434568405151</v>
      </c>
      <c r="L5788" s="28">
        <v>1.005709171295166</v>
      </c>
      <c r="M5788" s="27">
        <v>17290.10546875</v>
      </c>
      <c r="N5788" s="27">
        <v>11373.983186405923</v>
      </c>
      <c r="O5788" s="66">
        <f t="shared" si="811"/>
        <v>15855.482445484438</v>
      </c>
      <c r="P5788" s="66">
        <f t="shared" si="812"/>
        <v>15954.076548727011</v>
      </c>
      <c r="Q5788" s="66">
        <f t="shared" si="813"/>
        <v>16698.493240515592</v>
      </c>
      <c r="R5788" s="66">
        <f t="shared" si="814"/>
        <v>16043.79188116654</v>
      </c>
      <c r="S5788" s="67">
        <f>E5788/INDEX('CCG overall weighted population'!$F$4:$F$195,MATCH(A5788,'CCG overall weighted population'!$A$4:$A$195,0))*INDEX('CCG overall weighted population'!$T$4:$T$195,MATCH(A5788,'CCG overall weighted population'!$A$4:$A$195,0))</f>
        <v>0</v>
      </c>
      <c r="T5788" s="66">
        <f t="shared" si="815"/>
        <v>20136.547010723203</v>
      </c>
      <c r="U5788" s="66">
        <f t="shared" si="816"/>
        <v>20136.547010723203</v>
      </c>
      <c r="V5788" s="81">
        <f t="shared" si="817"/>
        <v>16036.426785208094</v>
      </c>
      <c r="W5788" s="110">
        <f t="shared" si="818"/>
        <v>1.039094183390977</v>
      </c>
    </row>
    <row r="5789" spans="1:23" x14ac:dyDescent="0.2">
      <c r="A5789" s="31" t="s">
        <v>177</v>
      </c>
      <c r="B5789" s="25" t="s">
        <v>293</v>
      </c>
      <c r="C5789" s="53" t="s">
        <v>3623</v>
      </c>
      <c r="D5789" s="25" t="s">
        <v>3622</v>
      </c>
      <c r="E5789" s="97">
        <v>13607.4169921875</v>
      </c>
      <c r="F5789" s="27">
        <v>14978.5400390625</v>
      </c>
      <c r="G5789" s="27">
        <v>17587.513671875</v>
      </c>
      <c r="H5789" s="27">
        <v>14410.42578125</v>
      </c>
      <c r="I5789" s="27">
        <v>11801.875</v>
      </c>
      <c r="J5789" s="27">
        <f t="shared" si="810"/>
        <v>14928.398860074079</v>
      </c>
      <c r="K5789" s="28">
        <v>0.92547434568405151</v>
      </c>
      <c r="L5789" s="28">
        <v>1.005709171295166</v>
      </c>
      <c r="M5789" s="27">
        <v>15280.2509765625</v>
      </c>
      <c r="N5789" s="27">
        <v>15840.425775694426</v>
      </c>
      <c r="O5789" s="66">
        <f t="shared" si="811"/>
        <v>13979.614860520591</v>
      </c>
      <c r="P5789" s="66">
        <f t="shared" si="812"/>
        <v>14066.544261476291</v>
      </c>
      <c r="Q5789" s="66">
        <f t="shared" si="813"/>
        <v>15336.268456475693</v>
      </c>
      <c r="R5789" s="66">
        <f t="shared" si="814"/>
        <v>14219.568407115998</v>
      </c>
      <c r="S5789" s="67">
        <f>E5789/INDEX('CCG overall weighted population'!$F$4:$F$195,MATCH(A5789,'CCG overall weighted population'!$A$4:$A$195,0))*INDEX('CCG overall weighted population'!$T$4:$T$195,MATCH(A5789,'CCG overall weighted population'!$A$4:$A$195,0))</f>
        <v>0</v>
      </c>
      <c r="T5789" s="66">
        <f t="shared" si="815"/>
        <v>17846.96596807678</v>
      </c>
      <c r="U5789" s="66">
        <f t="shared" si="816"/>
        <v>17846.96596807678</v>
      </c>
      <c r="V5789" s="81">
        <f t="shared" si="817"/>
        <v>14213.040742921536</v>
      </c>
      <c r="W5789" s="110">
        <f t="shared" si="818"/>
        <v>1.0445068855523238</v>
      </c>
    </row>
    <row r="5790" spans="1:23" x14ac:dyDescent="0.2">
      <c r="A5790" s="31" t="s">
        <v>177</v>
      </c>
      <c r="B5790" s="25" t="s">
        <v>293</v>
      </c>
      <c r="C5790" s="53" t="s">
        <v>3621</v>
      </c>
      <c r="D5790" s="25" t="s">
        <v>3620</v>
      </c>
      <c r="E5790" s="97">
        <v>18165.75</v>
      </c>
      <c r="F5790" s="27">
        <v>20524.4453125</v>
      </c>
      <c r="G5790" s="27">
        <v>25375.240234375</v>
      </c>
      <c r="H5790" s="27">
        <v>18026.974609375</v>
      </c>
      <c r="I5790" s="27">
        <v>16077.8759765625</v>
      </c>
      <c r="J5790" s="27">
        <f t="shared" si="810"/>
        <v>20276.061807180311</v>
      </c>
      <c r="K5790" s="28">
        <v>0.92547434568405151</v>
      </c>
      <c r="L5790" s="28">
        <v>1.005709171295166</v>
      </c>
      <c r="M5790" s="27">
        <v>21541.197265625</v>
      </c>
      <c r="N5790" s="27">
        <v>16036.885620668205</v>
      </c>
      <c r="O5790" s="66">
        <f t="shared" si="811"/>
        <v>18477.542760175791</v>
      </c>
      <c r="P5790" s="66">
        <f t="shared" si="812"/>
        <v>18592.44161392115</v>
      </c>
      <c r="Q5790" s="66">
        <f t="shared" si="813"/>
        <v>20990.766101129324</v>
      </c>
      <c r="R5790" s="66">
        <f t="shared" si="814"/>
        <v>18881.481987466199</v>
      </c>
      <c r="S5790" s="67">
        <f>E5790/INDEX('CCG overall weighted population'!$F$4:$F$195,MATCH(A5790,'CCG overall weighted population'!$A$4:$A$195,0))*INDEX('CCG overall weighted population'!$T$4:$T$195,MATCH(A5790,'CCG overall weighted population'!$A$4:$A$195,0))</f>
        <v>0</v>
      </c>
      <c r="T5790" s="66">
        <f t="shared" si="815"/>
        <v>23698.129001477155</v>
      </c>
      <c r="U5790" s="66">
        <f t="shared" si="816"/>
        <v>23698.129001477155</v>
      </c>
      <c r="V5790" s="81">
        <f t="shared" si="817"/>
        <v>18872.814215676</v>
      </c>
      <c r="W5790" s="110">
        <f t="shared" si="818"/>
        <v>1.038922930001569</v>
      </c>
    </row>
    <row r="5791" spans="1:23" x14ac:dyDescent="0.2">
      <c r="A5791" s="31" t="s">
        <v>177</v>
      </c>
      <c r="B5791" s="25" t="s">
        <v>293</v>
      </c>
      <c r="C5791" s="53" t="s">
        <v>3619</v>
      </c>
      <c r="D5791" s="25" t="s">
        <v>3618</v>
      </c>
      <c r="E5791" s="97">
        <v>7854.75</v>
      </c>
      <c r="F5791" s="27">
        <v>10834.0703125</v>
      </c>
      <c r="G5791" s="27">
        <v>12169.25390625</v>
      </c>
      <c r="H5791" s="27">
        <v>6749.23779296875</v>
      </c>
      <c r="I5791" s="27">
        <v>5661.59375</v>
      </c>
      <c r="J5791" s="27">
        <f t="shared" si="810"/>
        <v>10092.083539567557</v>
      </c>
      <c r="K5791" s="28">
        <v>0.92547434568405151</v>
      </c>
      <c r="L5791" s="28">
        <v>1.005709171295166</v>
      </c>
      <c r="M5791" s="27">
        <v>10085.68359375</v>
      </c>
      <c r="N5791" s="27">
        <v>5858.3591850806743</v>
      </c>
      <c r="O5791" s="66">
        <f t="shared" si="811"/>
        <v>8999.2305700344514</v>
      </c>
      <c r="P5791" s="66">
        <f t="shared" si="812"/>
        <v>9055.1904609413596</v>
      </c>
      <c r="Q5791" s="66">
        <f t="shared" si="813"/>
        <v>9662.9511528830681</v>
      </c>
      <c r="R5791" s="66">
        <f t="shared" si="814"/>
        <v>9128.4363367024489</v>
      </c>
      <c r="S5791" s="67">
        <f>E5791/INDEX('CCG overall weighted population'!$F$4:$F$195,MATCH(A5791,'CCG overall weighted population'!$A$4:$A$195,0))*INDEX('CCG overall weighted population'!$T$4:$T$195,MATCH(A5791,'CCG overall weighted population'!$A$4:$A$195,0))</f>
        <v>0</v>
      </c>
      <c r="T5791" s="66">
        <f t="shared" si="815"/>
        <v>11457.091240642398</v>
      </c>
      <c r="U5791" s="66">
        <f t="shared" si="816"/>
        <v>11457.091240642398</v>
      </c>
      <c r="V5791" s="81">
        <f t="shared" si="817"/>
        <v>9124.2458180228023</v>
      </c>
      <c r="W5791" s="110">
        <f t="shared" si="818"/>
        <v>1.1616214160887108</v>
      </c>
    </row>
    <row r="5792" spans="1:23" x14ac:dyDescent="0.2">
      <c r="A5792" s="31" t="s">
        <v>177</v>
      </c>
      <c r="B5792" s="25" t="s">
        <v>293</v>
      </c>
      <c r="C5792" s="53" t="s">
        <v>3617</v>
      </c>
      <c r="D5792" s="25" t="s">
        <v>3616</v>
      </c>
      <c r="E5792" s="97">
        <v>11078.916015625</v>
      </c>
      <c r="F5792" s="27">
        <v>14199.013671875</v>
      </c>
      <c r="G5792" s="27">
        <v>15997.1298828125</v>
      </c>
      <c r="H5792" s="27">
        <v>10716.3173828125</v>
      </c>
      <c r="I5792" s="27">
        <v>9054.103515625</v>
      </c>
      <c r="J5792" s="27">
        <f t="shared" si="810"/>
        <v>13578.100611995029</v>
      </c>
      <c r="K5792" s="28">
        <v>0.92547434568405151</v>
      </c>
      <c r="L5792" s="28">
        <v>1.005709171295166</v>
      </c>
      <c r="M5792" s="27">
        <v>13737.1796875</v>
      </c>
      <c r="N5792" s="27">
        <v>9131.3224969793318</v>
      </c>
      <c r="O5792" s="66">
        <f t="shared" si="811"/>
        <v>12224.038828199034</v>
      </c>
      <c r="P5792" s="66">
        <f t="shared" si="812"/>
        <v>12300.051535501543</v>
      </c>
      <c r="Q5792" s="66">
        <f t="shared" si="813"/>
        <v>13276.593968447934</v>
      </c>
      <c r="R5792" s="66">
        <f t="shared" si="814"/>
        <v>12417.742111195905</v>
      </c>
      <c r="S5792" s="67">
        <f>E5792/INDEX('CCG overall weighted population'!$F$4:$F$195,MATCH(A5792,'CCG overall weighted population'!$A$4:$A$195,0))*INDEX('CCG overall weighted population'!$T$4:$T$195,MATCH(A5792,'CCG overall weighted population'!$A$4:$A$195,0))</f>
        <v>0</v>
      </c>
      <c r="T5792" s="66">
        <f t="shared" si="815"/>
        <v>15585.495601115492</v>
      </c>
      <c r="U5792" s="66">
        <f t="shared" si="816"/>
        <v>15585.495601115492</v>
      </c>
      <c r="V5792" s="81">
        <f t="shared" si="817"/>
        <v>12412.041597070966</v>
      </c>
      <c r="W5792" s="110">
        <f t="shared" si="818"/>
        <v>1.1203299654556285</v>
      </c>
    </row>
    <row r="5793" spans="1:23" x14ac:dyDescent="0.2">
      <c r="A5793" s="31" t="s">
        <v>177</v>
      </c>
      <c r="B5793" s="25" t="s">
        <v>293</v>
      </c>
      <c r="C5793" s="53" t="s">
        <v>3615</v>
      </c>
      <c r="D5793" s="25" t="s">
        <v>3614</v>
      </c>
      <c r="E5793" s="97">
        <v>4901.24951171875</v>
      </c>
      <c r="F5793" s="27">
        <v>6064.86962890625</v>
      </c>
      <c r="G5793" s="27">
        <v>6910.31298828125</v>
      </c>
      <c r="H5793" s="27">
        <v>4591.47021484375</v>
      </c>
      <c r="I5793" s="27">
        <v>3351.44775390625</v>
      </c>
      <c r="J5793" s="27">
        <f t="shared" si="810"/>
        <v>5785.2551170725937</v>
      </c>
      <c r="K5793" s="28">
        <v>0.92547434568405151</v>
      </c>
      <c r="L5793" s="28">
        <v>1.005709171295166</v>
      </c>
      <c r="M5793" s="27">
        <v>6124.9521484375</v>
      </c>
      <c r="N5793" s="27">
        <v>3515.1155578163266</v>
      </c>
      <c r="O5793" s="66">
        <f t="shared" si="811"/>
        <v>5173.3776337271165</v>
      </c>
      <c r="P5793" s="66">
        <f t="shared" si="812"/>
        <v>5205.5472337557658</v>
      </c>
      <c r="Q5793" s="66">
        <f t="shared" si="813"/>
        <v>5863.9684893753829</v>
      </c>
      <c r="R5793" s="66">
        <f t="shared" si="814"/>
        <v>5284.8986003824857</v>
      </c>
      <c r="S5793" s="67">
        <f>E5793/INDEX('CCG overall weighted population'!$F$4:$F$195,MATCH(A5793,'CCG overall weighted population'!$A$4:$A$195,0))*INDEX('CCG overall weighted population'!$T$4:$T$195,MATCH(A5793,'CCG overall weighted population'!$A$4:$A$195,0))</f>
        <v>0</v>
      </c>
      <c r="T5793" s="66">
        <f t="shared" si="815"/>
        <v>6633.0709037949355</v>
      </c>
      <c r="U5793" s="66">
        <f t="shared" si="816"/>
        <v>6633.0709037949355</v>
      </c>
      <c r="V5793" s="81">
        <f t="shared" si="817"/>
        <v>5282.4725040075909</v>
      </c>
      <c r="W5793" s="110">
        <f t="shared" si="818"/>
        <v>1.0777807763871943</v>
      </c>
    </row>
    <row r="5794" spans="1:23" x14ac:dyDescent="0.2">
      <c r="A5794" s="31" t="s">
        <v>177</v>
      </c>
      <c r="B5794" s="25" t="s">
        <v>293</v>
      </c>
      <c r="C5794" s="53" t="s">
        <v>3613</v>
      </c>
      <c r="D5794" s="25" t="s">
        <v>3612</v>
      </c>
      <c r="E5794" s="97">
        <v>4860.75</v>
      </c>
      <c r="F5794" s="27">
        <v>6233.892578125</v>
      </c>
      <c r="G5794" s="27">
        <v>8201.3896484375</v>
      </c>
      <c r="H5794" s="27">
        <v>5266.953125</v>
      </c>
      <c r="I5794" s="27">
        <v>2949.697021484375</v>
      </c>
      <c r="J5794" s="27">
        <f t="shared" si="810"/>
        <v>6078.3620188576642</v>
      </c>
      <c r="K5794" s="28">
        <v>0.92547434568405151</v>
      </c>
      <c r="L5794" s="28">
        <v>1.005709171295166</v>
      </c>
      <c r="M5794" s="27">
        <v>6590.87939453125</v>
      </c>
      <c r="N5794" s="27">
        <v>3659.3186068524783</v>
      </c>
      <c r="O5794" s="66">
        <f t="shared" si="811"/>
        <v>5432.3298925654544</v>
      </c>
      <c r="P5794" s="66">
        <f t="shared" si="812"/>
        <v>5466.1097347189079</v>
      </c>
      <c r="Q5794" s="66">
        <f t="shared" si="813"/>
        <v>6297.7233157633727</v>
      </c>
      <c r="R5794" s="66">
        <f t="shared" si="814"/>
        <v>5566.3338292450153</v>
      </c>
      <c r="S5794" s="67">
        <f>E5794/INDEX('CCG overall weighted population'!$F$4:$F$195,MATCH(A5794,'CCG overall weighted population'!$A$4:$A$195,0))*INDEX('CCG overall weighted population'!$T$4:$T$195,MATCH(A5794,'CCG overall weighted population'!$A$4:$A$195,0))</f>
        <v>0</v>
      </c>
      <c r="T5794" s="66">
        <f t="shared" si="815"/>
        <v>6986.2999757275193</v>
      </c>
      <c r="U5794" s="66">
        <f t="shared" si="816"/>
        <v>6986.2999757275193</v>
      </c>
      <c r="V5794" s="81">
        <f t="shared" si="817"/>
        <v>5563.7785366375829</v>
      </c>
      <c r="W5794" s="110">
        <f t="shared" si="818"/>
        <v>1.1446337574731436</v>
      </c>
    </row>
    <row r="5795" spans="1:23" x14ac:dyDescent="0.2">
      <c r="A5795" s="31" t="s">
        <v>177</v>
      </c>
      <c r="B5795" s="25" t="s">
        <v>293</v>
      </c>
      <c r="C5795" s="53" t="s">
        <v>3611</v>
      </c>
      <c r="D5795" s="25" t="s">
        <v>3610</v>
      </c>
      <c r="E5795" s="97">
        <v>4961.25</v>
      </c>
      <c r="F5795" s="27">
        <v>6412.43310546875</v>
      </c>
      <c r="G5795" s="27">
        <v>7931.7734375</v>
      </c>
      <c r="H5795" s="27">
        <v>5230.09619140625</v>
      </c>
      <c r="I5795" s="27">
        <v>3173.735107421875</v>
      </c>
      <c r="J5795" s="27">
        <f t="shared" si="810"/>
        <v>6197.775350889382</v>
      </c>
      <c r="K5795" s="28">
        <v>0.92547434568405151</v>
      </c>
      <c r="L5795" s="28">
        <v>1.005709171295166</v>
      </c>
      <c r="M5795" s="27">
        <v>6628.85205078125</v>
      </c>
      <c r="N5795" s="27">
        <v>4018.2742044653655</v>
      </c>
      <c r="O5795" s="66">
        <f t="shared" si="811"/>
        <v>5565.7704000042613</v>
      </c>
      <c r="P5795" s="66">
        <f t="shared" si="812"/>
        <v>5600.3800149011431</v>
      </c>
      <c r="Q5795" s="66">
        <f t="shared" si="813"/>
        <v>6367.7942661496618</v>
      </c>
      <c r="R5795" s="66">
        <f t="shared" si="814"/>
        <v>5692.8669586102806</v>
      </c>
      <c r="S5795" s="67">
        <f>E5795/INDEX('CCG overall weighted population'!$F$4:$F$195,MATCH(A5795,'CCG overall weighted population'!$A$4:$A$195,0))*INDEX('CCG overall weighted population'!$T$4:$T$195,MATCH(A5795,'CCG overall weighted population'!$A$4:$A$195,0))</f>
        <v>0</v>
      </c>
      <c r="T5795" s="66">
        <f t="shared" si="815"/>
        <v>7145.1115787917888</v>
      </c>
      <c r="U5795" s="66">
        <f t="shared" si="816"/>
        <v>7145.1115787917888</v>
      </c>
      <c r="V5795" s="81">
        <f t="shared" si="817"/>
        <v>5690.2535794453424</v>
      </c>
      <c r="W5795" s="110">
        <f t="shared" si="818"/>
        <v>1.1469394969907467</v>
      </c>
    </row>
    <row r="5796" spans="1:23" x14ac:dyDescent="0.2">
      <c r="A5796" s="31" t="s">
        <v>177</v>
      </c>
      <c r="B5796" s="25" t="s">
        <v>293</v>
      </c>
      <c r="C5796" s="53" t="s">
        <v>3609</v>
      </c>
      <c r="D5796" s="25" t="s">
        <v>3608</v>
      </c>
      <c r="E5796" s="97">
        <v>23833.75</v>
      </c>
      <c r="F5796" s="27">
        <v>27959.732421875</v>
      </c>
      <c r="G5796" s="27">
        <v>27858.140625</v>
      </c>
      <c r="H5796" s="27">
        <v>27068.17578125</v>
      </c>
      <c r="I5796" s="27">
        <v>23917.623046875</v>
      </c>
      <c r="J5796" s="27">
        <f t="shared" si="810"/>
        <v>27651.214540541358</v>
      </c>
      <c r="K5796" s="28">
        <v>0.92547434568405151</v>
      </c>
      <c r="L5796" s="28">
        <v>1.005709171295166</v>
      </c>
      <c r="M5796" s="27">
        <v>27516.09375</v>
      </c>
      <c r="N5796" s="27">
        <v>22624.626322182263</v>
      </c>
      <c r="O5796" s="66">
        <f t="shared" si="811"/>
        <v>25268.736434991741</v>
      </c>
      <c r="P5796" s="66">
        <f t="shared" si="812"/>
        <v>25425.86494984122</v>
      </c>
      <c r="Q5796" s="66">
        <f t="shared" si="813"/>
        <v>27026.947007218227</v>
      </c>
      <c r="R5796" s="66">
        <f t="shared" si="814"/>
        <v>25618.823558406832</v>
      </c>
      <c r="S5796" s="67">
        <f>E5796/INDEX('CCG overall weighted population'!$F$4:$F$195,MATCH(A5796,'CCG overall weighted population'!$A$4:$A$195,0))*INDEX('CCG overall weighted population'!$T$4:$T$195,MATCH(A5796,'CCG overall weighted population'!$A$4:$A$195,0))</f>
        <v>0</v>
      </c>
      <c r="T5796" s="66">
        <f t="shared" si="815"/>
        <v>32154.159612906496</v>
      </c>
      <c r="U5796" s="66">
        <f t="shared" si="816"/>
        <v>32154.159612906496</v>
      </c>
      <c r="V5796" s="81">
        <f t="shared" si="817"/>
        <v>25607.062928797091</v>
      </c>
      <c r="W5796" s="110">
        <f t="shared" si="818"/>
        <v>1.0744034375118097</v>
      </c>
    </row>
    <row r="5797" spans="1:23" x14ac:dyDescent="0.2">
      <c r="A5797" s="31" t="s">
        <v>177</v>
      </c>
      <c r="B5797" s="25" t="s">
        <v>293</v>
      </c>
      <c r="C5797" s="53" t="s">
        <v>3607</v>
      </c>
      <c r="D5797" s="25" t="s">
        <v>3606</v>
      </c>
      <c r="E5797" s="97">
        <v>11898.751953125</v>
      </c>
      <c r="F5797" s="27">
        <v>16249.40625</v>
      </c>
      <c r="G5797" s="27">
        <v>17715.640625</v>
      </c>
      <c r="H5797" s="27">
        <v>13931.650390625</v>
      </c>
      <c r="I5797" s="27">
        <v>12963.0625</v>
      </c>
      <c r="J5797" s="27">
        <f t="shared" si="810"/>
        <v>15859.208673001158</v>
      </c>
      <c r="K5797" s="28">
        <v>0.92547434568405151</v>
      </c>
      <c r="L5797" s="28">
        <v>1.005709171295166</v>
      </c>
      <c r="M5797" s="27">
        <v>14876.310546875</v>
      </c>
      <c r="N5797" s="27">
        <v>11449.727431214502</v>
      </c>
      <c r="O5797" s="66">
        <f t="shared" si="811"/>
        <v>14350.669926274973</v>
      </c>
      <c r="P5797" s="66">
        <f t="shared" si="812"/>
        <v>14439.906657933945</v>
      </c>
      <c r="Q5797" s="66">
        <f t="shared" si="813"/>
        <v>14533.652235308951</v>
      </c>
      <c r="R5797" s="66">
        <f t="shared" si="814"/>
        <v>14451.20465236597</v>
      </c>
      <c r="S5797" s="67">
        <f>E5797/INDEX('CCG overall weighted population'!$F$4:$F$195,MATCH(A5797,'CCG overall weighted population'!$A$4:$A$195,0))*INDEX('CCG overall weighted population'!$T$4:$T$195,MATCH(A5797,'CCG overall weighted population'!$A$4:$A$195,0))</f>
        <v>0</v>
      </c>
      <c r="T5797" s="66">
        <f t="shared" si="815"/>
        <v>18137.692385896924</v>
      </c>
      <c r="U5797" s="66">
        <f t="shared" si="816"/>
        <v>18137.692385896924</v>
      </c>
      <c r="V5797" s="81">
        <f t="shared" si="817"/>
        <v>14444.570652762375</v>
      </c>
      <c r="W5797" s="110">
        <f t="shared" si="818"/>
        <v>1.2139567838430954</v>
      </c>
    </row>
    <row r="5798" spans="1:23" x14ac:dyDescent="0.2">
      <c r="A5798" s="31" t="s">
        <v>177</v>
      </c>
      <c r="B5798" s="25" t="s">
        <v>293</v>
      </c>
      <c r="C5798" s="53" t="s">
        <v>3605</v>
      </c>
      <c r="D5798" s="25" t="s">
        <v>3604</v>
      </c>
      <c r="E5798" s="97">
        <v>4441.25</v>
      </c>
      <c r="F5798" s="27">
        <v>5454.6904296875</v>
      </c>
      <c r="G5798" s="27">
        <v>6613.42919921875</v>
      </c>
      <c r="H5798" s="27">
        <v>3333.89111328125</v>
      </c>
      <c r="I5798" s="27">
        <v>2267.867431640625</v>
      </c>
      <c r="J5798" s="27">
        <f t="shared" si="810"/>
        <v>5078.4316166602775</v>
      </c>
      <c r="K5798" s="28">
        <v>0.92547434568405151</v>
      </c>
      <c r="L5798" s="28">
        <v>1.005709171295166</v>
      </c>
      <c r="M5798" s="27">
        <v>5552.5029296875</v>
      </c>
      <c r="N5798" s="27">
        <v>2557.7191830665824</v>
      </c>
      <c r="O5798" s="66">
        <f t="shared" si="811"/>
        <v>4492.1737081284546</v>
      </c>
      <c r="P5798" s="66">
        <f t="shared" si="812"/>
        <v>4520.107379644639</v>
      </c>
      <c r="Q5798" s="66">
        <f t="shared" si="813"/>
        <v>5253.0245550254085</v>
      </c>
      <c r="R5798" s="66">
        <f t="shared" si="814"/>
        <v>4608.4368176666985</v>
      </c>
      <c r="S5798" s="67">
        <f>E5798/INDEX('CCG overall weighted population'!$F$4:$F$195,MATCH(A5798,'CCG overall weighted population'!$A$4:$A$195,0))*INDEX('CCG overall weighted population'!$T$4:$T$195,MATCH(A5798,'CCG overall weighted population'!$A$4:$A$195,0))</f>
        <v>0</v>
      </c>
      <c r="T5798" s="66">
        <f t="shared" si="815"/>
        <v>5784.0444024848439</v>
      </c>
      <c r="U5798" s="66">
        <f t="shared" si="816"/>
        <v>5784.0444024848439</v>
      </c>
      <c r="V5798" s="81">
        <f t="shared" si="817"/>
        <v>4606.3212592231612</v>
      </c>
      <c r="W5798" s="110">
        <f t="shared" si="818"/>
        <v>1.0371677476438304</v>
      </c>
    </row>
    <row r="5799" spans="1:23" x14ac:dyDescent="0.2">
      <c r="A5799" s="31" t="s">
        <v>177</v>
      </c>
      <c r="B5799" s="25" t="s">
        <v>293</v>
      </c>
      <c r="C5799" s="53" t="s">
        <v>3603</v>
      </c>
      <c r="D5799" s="25" t="s">
        <v>3602</v>
      </c>
      <c r="E5799" s="97">
        <v>7480.0830078125</v>
      </c>
      <c r="F5799" s="27">
        <v>11672.1748046875</v>
      </c>
      <c r="G5799" s="27">
        <v>15515.818359375</v>
      </c>
      <c r="H5799" s="27">
        <v>10845.88671875</v>
      </c>
      <c r="I5799" s="27">
        <v>6702.630859375</v>
      </c>
      <c r="J5799" s="27">
        <f t="shared" si="810"/>
        <v>11587.842272497443</v>
      </c>
      <c r="K5799" s="28">
        <v>0.92547434568405151</v>
      </c>
      <c r="L5799" s="28">
        <v>1.005709171295166</v>
      </c>
      <c r="M5799" s="27">
        <v>11051.716796875</v>
      </c>
      <c r="N5799" s="27">
        <v>8470.9262921852751</v>
      </c>
      <c r="O5799" s="66">
        <f t="shared" si="811"/>
        <v>10495.367869533511</v>
      </c>
      <c r="P5799" s="66">
        <f t="shared" si="812"/>
        <v>10560.631186928957</v>
      </c>
      <c r="Q5799" s="66">
        <f t="shared" si="813"/>
        <v>10793.637746406028</v>
      </c>
      <c r="R5799" s="66">
        <f t="shared" si="814"/>
        <v>10588.712584316554</v>
      </c>
      <c r="S5799" s="67">
        <f>E5799/INDEX('CCG overall weighted population'!$F$4:$F$195,MATCH(A5799,'CCG overall weighted population'!$A$4:$A$195,0))*INDEX('CCG overall weighted population'!$T$4:$T$195,MATCH(A5799,'CCG overall weighted population'!$A$4:$A$195,0))</f>
        <v>0</v>
      </c>
      <c r="T5799" s="66">
        <f t="shared" si="815"/>
        <v>13289.882486410283</v>
      </c>
      <c r="U5799" s="66">
        <f t="shared" si="816"/>
        <v>13289.882486410283</v>
      </c>
      <c r="V5799" s="81">
        <f t="shared" si="817"/>
        <v>10583.851708232052</v>
      </c>
      <c r="W5799" s="110">
        <f t="shared" si="818"/>
        <v>1.4149377349392849</v>
      </c>
    </row>
    <row r="5800" spans="1:23" x14ac:dyDescent="0.2">
      <c r="A5800" s="31" t="s">
        <v>177</v>
      </c>
      <c r="B5800" s="25" t="s">
        <v>293</v>
      </c>
      <c r="C5800" s="53" t="s">
        <v>3601</v>
      </c>
      <c r="D5800" s="25" t="s">
        <v>3600</v>
      </c>
      <c r="E5800" s="97">
        <v>8861.75</v>
      </c>
      <c r="F5800" s="27">
        <v>10819.8623046875</v>
      </c>
      <c r="G5800" s="27">
        <v>11424.69140625</v>
      </c>
      <c r="H5800" s="27">
        <v>6576.20751953125</v>
      </c>
      <c r="I5800" s="27">
        <v>6308.02685546875</v>
      </c>
      <c r="J5800" s="27">
        <f t="shared" si="810"/>
        <v>10034.753991482943</v>
      </c>
      <c r="K5800" s="28">
        <v>0.92547434568405151</v>
      </c>
      <c r="L5800" s="28">
        <v>1.005709171295166</v>
      </c>
      <c r="M5800" s="27">
        <v>10446.048828125</v>
      </c>
      <c r="N5800" s="27">
        <v>6197.0377456485612</v>
      </c>
      <c r="O5800" s="66">
        <f t="shared" si="811"/>
        <v>8982.7294053771839</v>
      </c>
      <c r="P5800" s="66">
        <f t="shared" si="812"/>
        <v>9038.5866871369126</v>
      </c>
      <c r="Q5800" s="66">
        <f t="shared" si="813"/>
        <v>10021.147719877355</v>
      </c>
      <c r="R5800" s="66">
        <f t="shared" si="814"/>
        <v>9157.0026101902204</v>
      </c>
      <c r="S5800" s="67">
        <f>E5800/INDEX('CCG overall weighted population'!$F$4:$F$195,MATCH(A5800,'CCG overall weighted population'!$A$4:$A$195,0))*INDEX('CCG overall weighted population'!$T$4:$T$195,MATCH(A5800,'CCG overall weighted population'!$A$4:$A$195,0))</f>
        <v>0</v>
      </c>
      <c r="T5800" s="66">
        <f t="shared" si="815"/>
        <v>11492.9447416893</v>
      </c>
      <c r="U5800" s="66">
        <f t="shared" si="816"/>
        <v>11492.9447416893</v>
      </c>
      <c r="V5800" s="81">
        <f t="shared" si="817"/>
        <v>9152.7989778185656</v>
      </c>
      <c r="W5800" s="110">
        <f t="shared" si="818"/>
        <v>1.0328432846580602</v>
      </c>
    </row>
    <row r="5801" spans="1:23" x14ac:dyDescent="0.2">
      <c r="A5801" s="31" t="s">
        <v>177</v>
      </c>
      <c r="B5801" s="25" t="s">
        <v>293</v>
      </c>
      <c r="C5801" s="53" t="s">
        <v>3599</v>
      </c>
      <c r="D5801" s="25" t="s">
        <v>3598</v>
      </c>
      <c r="E5801" s="97">
        <v>12932.75</v>
      </c>
      <c r="F5801" s="27">
        <v>14786.51171875</v>
      </c>
      <c r="G5801" s="27">
        <v>14757.0546875</v>
      </c>
      <c r="H5801" s="27">
        <v>10755.7080078125</v>
      </c>
      <c r="I5801" s="27">
        <v>10514.9501953125</v>
      </c>
      <c r="J5801" s="27">
        <f t="shared" si="810"/>
        <v>14002.628026817873</v>
      </c>
      <c r="K5801" s="28">
        <v>0.92547434568405151</v>
      </c>
      <c r="L5801" s="28">
        <v>1.005709171295166</v>
      </c>
      <c r="M5801" s="27">
        <v>14229.8046875</v>
      </c>
      <c r="N5801" s="27">
        <v>9086.604876919102</v>
      </c>
      <c r="O5801" s="66">
        <f t="shared" si="811"/>
        <v>12575.495772813725</v>
      </c>
      <c r="P5801" s="66">
        <f t="shared" si="812"/>
        <v>12653.69394387628</v>
      </c>
      <c r="Q5801" s="66">
        <f t="shared" si="813"/>
        <v>13715.48470644191</v>
      </c>
      <c r="R5801" s="66">
        <f t="shared" si="814"/>
        <v>12781.658445875719</v>
      </c>
      <c r="S5801" s="67">
        <f>E5801/INDEX('CCG overall weighted population'!$F$4:$F$195,MATCH(A5801,'CCG overall weighted population'!$A$4:$A$195,0))*INDEX('CCG overall weighted population'!$T$4:$T$195,MATCH(A5801,'CCG overall weighted population'!$A$4:$A$195,0))</f>
        <v>0</v>
      </c>
      <c r="T5801" s="66">
        <f t="shared" si="815"/>
        <v>16042.246625781447</v>
      </c>
      <c r="U5801" s="66">
        <f t="shared" si="816"/>
        <v>16042.246625781447</v>
      </c>
      <c r="V5801" s="81">
        <f t="shared" si="817"/>
        <v>12775.790871572883</v>
      </c>
      <c r="W5801" s="110">
        <f t="shared" si="818"/>
        <v>0.98786343751892547</v>
      </c>
    </row>
    <row r="5802" spans="1:23" x14ac:dyDescent="0.2">
      <c r="A5802" s="31" t="s">
        <v>177</v>
      </c>
      <c r="B5802" s="25" t="s">
        <v>293</v>
      </c>
      <c r="C5802" s="53" t="s">
        <v>3597</v>
      </c>
      <c r="D5802" s="25" t="s">
        <v>3596</v>
      </c>
      <c r="E5802" s="97">
        <v>6866.75048828125</v>
      </c>
      <c r="F5802" s="27">
        <v>9615.7890625</v>
      </c>
      <c r="G5802" s="27">
        <v>12182.5947265625</v>
      </c>
      <c r="H5802" s="27">
        <v>6060.919921875</v>
      </c>
      <c r="I5802" s="27">
        <v>3914.338623046875</v>
      </c>
      <c r="J5802" s="27">
        <f t="shared" si="810"/>
        <v>9010.1773365340323</v>
      </c>
      <c r="K5802" s="28">
        <v>0.92547434568405151</v>
      </c>
      <c r="L5802" s="28">
        <v>1.005709171295166</v>
      </c>
      <c r="M5802" s="27">
        <v>9590.5234375</v>
      </c>
      <c r="N5802" s="27">
        <v>5068.7058124282748</v>
      </c>
      <c r="O5802" s="66">
        <f t="shared" si="811"/>
        <v>8019.4393430860036</v>
      </c>
      <c r="P5802" s="66">
        <f t="shared" si="812"/>
        <v>8069.3066008789037</v>
      </c>
      <c r="Q5802" s="66">
        <f t="shared" si="813"/>
        <v>9138.3416749928274</v>
      </c>
      <c r="R5802" s="66">
        <f t="shared" si="814"/>
        <v>8198.1441701080548</v>
      </c>
      <c r="S5802" s="67">
        <f>E5802/INDEX('CCG overall weighted population'!$F$4:$F$195,MATCH(A5802,'CCG overall weighted population'!$A$4:$A$195,0))*INDEX('CCG overall weighted population'!$T$4:$T$195,MATCH(A5802,'CCG overall weighted population'!$A$4:$A$195,0))</f>
        <v>0</v>
      </c>
      <c r="T5802" s="66">
        <f t="shared" si="815"/>
        <v>10289.482480500994</v>
      </c>
      <c r="U5802" s="66">
        <f t="shared" si="816"/>
        <v>10289.482480500994</v>
      </c>
      <c r="V5802" s="81">
        <f t="shared" si="817"/>
        <v>8194.3807132556321</v>
      </c>
      <c r="W5802" s="110">
        <f t="shared" si="818"/>
        <v>1.1933418473905681</v>
      </c>
    </row>
    <row r="5803" spans="1:23" x14ac:dyDescent="0.2">
      <c r="A5803" s="31" t="s">
        <v>177</v>
      </c>
      <c r="B5803" s="25" t="s">
        <v>293</v>
      </c>
      <c r="C5803" s="53" t="s">
        <v>3595</v>
      </c>
      <c r="D5803" s="25" t="s">
        <v>3594</v>
      </c>
      <c r="E5803" s="97">
        <v>3696.25</v>
      </c>
      <c r="F5803" s="27">
        <v>4978.70703125</v>
      </c>
      <c r="G5803" s="27">
        <v>6881.70458984375</v>
      </c>
      <c r="H5803" s="27">
        <v>2934.513427734375</v>
      </c>
      <c r="I5803" s="27">
        <v>1796.7623291015625</v>
      </c>
      <c r="J5803" s="27">
        <f t="shared" si="810"/>
        <v>4661.8669984512517</v>
      </c>
      <c r="K5803" s="28">
        <v>0.92547434568405151</v>
      </c>
      <c r="L5803" s="28">
        <v>1.005709171295166</v>
      </c>
      <c r="M5803" s="27">
        <v>5185.224609375</v>
      </c>
      <c r="N5803" s="27">
        <v>2295.6963318144672</v>
      </c>
      <c r="O5803" s="66">
        <f t="shared" si="811"/>
        <v>4118.836940863881</v>
      </c>
      <c r="P5803" s="66">
        <f t="shared" si="812"/>
        <v>4144.4490933785155</v>
      </c>
      <c r="Q5803" s="66">
        <f t="shared" si="813"/>
        <v>4896.271781618947</v>
      </c>
      <c r="R5803" s="66">
        <f t="shared" si="814"/>
        <v>4235.0569789284891</v>
      </c>
      <c r="S5803" s="67">
        <f>E5803/INDEX('CCG overall weighted population'!$F$4:$F$195,MATCH(A5803,'CCG overall weighted population'!$A$4:$A$195,0))*INDEX('CCG overall weighted population'!$T$4:$T$195,MATCH(A5803,'CCG overall weighted population'!$A$4:$A$195,0))</f>
        <v>0</v>
      </c>
      <c r="T5803" s="66">
        <f t="shared" si="815"/>
        <v>5315.4157434186482</v>
      </c>
      <c r="U5803" s="66">
        <f t="shared" si="816"/>
        <v>5315.4157434186482</v>
      </c>
      <c r="V5803" s="81">
        <f t="shared" si="817"/>
        <v>4233.1128249984013</v>
      </c>
      <c r="W5803" s="110">
        <f t="shared" si="818"/>
        <v>1.1452452688531354</v>
      </c>
    </row>
    <row r="5804" spans="1:23" x14ac:dyDescent="0.2">
      <c r="A5804" s="31" t="s">
        <v>177</v>
      </c>
      <c r="B5804" s="25" t="s">
        <v>293</v>
      </c>
      <c r="C5804" s="53" t="s">
        <v>3593</v>
      </c>
      <c r="D5804" s="25" t="s">
        <v>3592</v>
      </c>
      <c r="E5804" s="97">
        <v>8893.5830078125</v>
      </c>
      <c r="F5804" s="27">
        <v>10609.8779296875</v>
      </c>
      <c r="G5804" s="27">
        <v>11222.2001953125</v>
      </c>
      <c r="H5804" s="27">
        <v>7947.46044921875</v>
      </c>
      <c r="I5804" s="27">
        <v>6352.53173828125</v>
      </c>
      <c r="J5804" s="27">
        <f t="shared" si="810"/>
        <v>10072.809462286612</v>
      </c>
      <c r="K5804" s="28">
        <v>0.92547434568405151</v>
      </c>
      <c r="L5804" s="28">
        <v>1.005709171295166</v>
      </c>
      <c r="M5804" s="27">
        <v>10273.142578125</v>
      </c>
      <c r="N5804" s="27">
        <v>7021.8344103391273</v>
      </c>
      <c r="O5804" s="66">
        <f t="shared" si="811"/>
        <v>9091.3764096339546</v>
      </c>
      <c r="P5804" s="66">
        <f t="shared" si="812"/>
        <v>9147.9092907639024</v>
      </c>
      <c r="Q5804" s="66">
        <f t="shared" si="813"/>
        <v>9948.0117613464136</v>
      </c>
      <c r="R5804" s="66">
        <f t="shared" si="814"/>
        <v>9244.3357410649187</v>
      </c>
      <c r="S5804" s="67">
        <f>E5804/INDEX('CCG overall weighted population'!$F$4:$F$195,MATCH(A5804,'CCG overall weighted population'!$A$4:$A$195,0))*INDEX('CCG overall weighted population'!$T$4:$T$195,MATCH(A5804,'CCG overall weighted population'!$A$4:$A$195,0))</f>
        <v>0</v>
      </c>
      <c r="T5804" s="66">
        <f t="shared" si="815"/>
        <v>11602.556466179216</v>
      </c>
      <c r="U5804" s="66">
        <f t="shared" si="816"/>
        <v>11602.556466179216</v>
      </c>
      <c r="V5804" s="81">
        <f t="shared" si="817"/>
        <v>9240.0920173673458</v>
      </c>
      <c r="W5804" s="110">
        <f t="shared" si="818"/>
        <v>1.0389616883600745</v>
      </c>
    </row>
    <row r="5805" spans="1:23" x14ac:dyDescent="0.2">
      <c r="A5805" s="31" t="s">
        <v>177</v>
      </c>
      <c r="B5805" s="25" t="s">
        <v>293</v>
      </c>
      <c r="C5805" s="53" t="s">
        <v>3591</v>
      </c>
      <c r="D5805" s="25" t="s">
        <v>3590</v>
      </c>
      <c r="E5805" s="97">
        <v>9236.4169921875</v>
      </c>
      <c r="F5805" s="27">
        <v>12072.814453125</v>
      </c>
      <c r="G5805" s="27">
        <v>13920.52734375</v>
      </c>
      <c r="H5805" s="27">
        <v>10443.7763671875</v>
      </c>
      <c r="I5805" s="27">
        <v>8508.9404296875</v>
      </c>
      <c r="J5805" s="27">
        <f t="shared" si="810"/>
        <v>11798.730392820675</v>
      </c>
      <c r="K5805" s="28">
        <v>0.92547434568405151</v>
      </c>
      <c r="L5805" s="28">
        <v>1.005709171295166</v>
      </c>
      <c r="M5805" s="27">
        <v>11749.82421875</v>
      </c>
      <c r="N5805" s="27">
        <v>7202.568254711081</v>
      </c>
      <c r="O5805" s="66">
        <f t="shared" si="811"/>
        <v>10553.97165744097</v>
      </c>
      <c r="P5805" s="66">
        <f t="shared" si="812"/>
        <v>10619.599390610911</v>
      </c>
      <c r="Q5805" s="66">
        <f t="shared" si="813"/>
        <v>11295.098622346108</v>
      </c>
      <c r="R5805" s="66">
        <f t="shared" si="814"/>
        <v>10701.008954375744</v>
      </c>
      <c r="S5805" s="67">
        <f>E5805/INDEX('CCG overall weighted population'!$F$4:$F$195,MATCH(A5805,'CCG overall weighted population'!$A$4:$A$195,0))*INDEX('CCG overall weighted population'!$T$4:$T$195,MATCH(A5805,'CCG overall weighted population'!$A$4:$A$195,0))</f>
        <v>0</v>
      </c>
      <c r="T5805" s="66">
        <f t="shared" si="815"/>
        <v>13430.825547226528</v>
      </c>
      <c r="U5805" s="66">
        <f t="shared" si="816"/>
        <v>13430.825547226528</v>
      </c>
      <c r="V5805" s="81">
        <f t="shared" si="817"/>
        <v>10696.096527289621</v>
      </c>
      <c r="W5805" s="110">
        <f t="shared" si="818"/>
        <v>1.1580352572146506</v>
      </c>
    </row>
    <row r="5806" spans="1:23" x14ac:dyDescent="0.2">
      <c r="A5806" s="31" t="s">
        <v>177</v>
      </c>
      <c r="B5806" s="25" t="s">
        <v>293</v>
      </c>
      <c r="C5806" s="53" t="s">
        <v>3589</v>
      </c>
      <c r="D5806" s="25" t="s">
        <v>3588</v>
      </c>
      <c r="E5806" s="97">
        <v>12622.5</v>
      </c>
      <c r="F5806" s="27">
        <v>14382.0537109375</v>
      </c>
      <c r="G5806" s="27">
        <v>15282.7548828125</v>
      </c>
      <c r="H5806" s="27">
        <v>11808.4931640625</v>
      </c>
      <c r="I5806" s="27">
        <v>13780.166015625</v>
      </c>
      <c r="J5806" s="27">
        <f t="shared" si="810"/>
        <v>14029.086307983775</v>
      </c>
      <c r="K5806" s="28">
        <v>0.92547434568405151</v>
      </c>
      <c r="L5806" s="28">
        <v>1.005709171295166</v>
      </c>
      <c r="M5806" s="27">
        <v>14427.94921875</v>
      </c>
      <c r="N5806" s="27">
        <v>11543.172374481654</v>
      </c>
      <c r="O5806" s="66">
        <f t="shared" si="811"/>
        <v>12826.306399117126</v>
      </c>
      <c r="P5806" s="66">
        <f t="shared" si="812"/>
        <v>12906.064185213099</v>
      </c>
      <c r="Q5806" s="66">
        <f t="shared" si="813"/>
        <v>14139.471534323166</v>
      </c>
      <c r="R5806" s="66">
        <f t="shared" si="814"/>
        <v>13054.711510802883</v>
      </c>
      <c r="S5806" s="67">
        <f>E5806/INDEX('CCG overall weighted population'!$F$4:$F$195,MATCH(A5806,'CCG overall weighted population'!$A$4:$A$195,0))*INDEX('CCG overall weighted population'!$T$4:$T$195,MATCH(A5806,'CCG overall weighted population'!$A$4:$A$195,0))</f>
        <v>0</v>
      </c>
      <c r="T5806" s="66">
        <f t="shared" si="815"/>
        <v>16384.955252211726</v>
      </c>
      <c r="U5806" s="66">
        <f t="shared" si="816"/>
        <v>16384.955252211726</v>
      </c>
      <c r="V5806" s="81">
        <f t="shared" si="817"/>
        <v>13048.718588200853</v>
      </c>
      <c r="W5806" s="110">
        <f t="shared" si="818"/>
        <v>1.0337665746247457</v>
      </c>
    </row>
    <row r="5807" spans="1:23" x14ac:dyDescent="0.2">
      <c r="A5807" s="31" t="s">
        <v>177</v>
      </c>
      <c r="B5807" s="25" t="s">
        <v>293</v>
      </c>
      <c r="C5807" s="53" t="s">
        <v>3587</v>
      </c>
      <c r="D5807" s="25" t="s">
        <v>3586</v>
      </c>
      <c r="E5807" s="97">
        <v>10342.666015625</v>
      </c>
      <c r="F5807" s="27">
        <v>12937.0830078125</v>
      </c>
      <c r="G5807" s="27">
        <v>13583.9560546875</v>
      </c>
      <c r="H5807" s="27">
        <v>10406.0166015625</v>
      </c>
      <c r="I5807" s="27">
        <v>7001.5703125</v>
      </c>
      <c r="J5807" s="27">
        <f t="shared" si="810"/>
        <v>12352.000585970873</v>
      </c>
      <c r="K5807" s="28">
        <v>0.92547434568405151</v>
      </c>
      <c r="L5807" s="28">
        <v>1.005709171295166</v>
      </c>
      <c r="M5807" s="27">
        <v>12002.369140625</v>
      </c>
      <c r="N5807" s="27">
        <v>7614.7189552103473</v>
      </c>
      <c r="O5807" s="66">
        <f t="shared" si="811"/>
        <v>11055.797526288161</v>
      </c>
      <c r="P5807" s="66">
        <f t="shared" si="812"/>
        <v>11124.545761889549</v>
      </c>
      <c r="Q5807" s="66">
        <f t="shared" si="813"/>
        <v>11563.604122083536</v>
      </c>
      <c r="R5807" s="66">
        <f t="shared" si="814"/>
        <v>11177.460033129915</v>
      </c>
      <c r="S5807" s="67">
        <f>E5807/INDEX('CCG overall weighted population'!$F$4:$F$195,MATCH(A5807,'CCG overall weighted population'!$A$4:$A$195,0))*INDEX('CCG overall weighted population'!$T$4:$T$195,MATCH(A5807,'CCG overall weighted population'!$A$4:$A$195,0))</f>
        <v>0</v>
      </c>
      <c r="T5807" s="66">
        <f t="shared" si="815"/>
        <v>14028.818815694778</v>
      </c>
      <c r="U5807" s="66">
        <f t="shared" si="816"/>
        <v>14028.818815694778</v>
      </c>
      <c r="V5807" s="81">
        <f t="shared" si="817"/>
        <v>11172.328885435814</v>
      </c>
      <c r="W5807" s="110">
        <f t="shared" si="818"/>
        <v>1.0802175056757528</v>
      </c>
    </row>
    <row r="5808" spans="1:23" x14ac:dyDescent="0.2">
      <c r="A5808" s="31" t="s">
        <v>177</v>
      </c>
      <c r="B5808" s="25" t="s">
        <v>293</v>
      </c>
      <c r="C5808" s="53" t="s">
        <v>3585</v>
      </c>
      <c r="D5808" s="25" t="s">
        <v>3584</v>
      </c>
      <c r="E5808" s="97">
        <v>8090.0830078125</v>
      </c>
      <c r="F5808" s="27">
        <v>9107.09375</v>
      </c>
      <c r="G5808" s="27">
        <v>10029.5126953125</v>
      </c>
      <c r="H5808" s="27">
        <v>6778.7998046875</v>
      </c>
      <c r="I5808" s="27">
        <v>6914.90234375</v>
      </c>
      <c r="J5808" s="27">
        <f t="shared" si="810"/>
        <v>8726.0205931247347</v>
      </c>
      <c r="K5808" s="28">
        <v>0.92547434568405151</v>
      </c>
      <c r="L5808" s="28">
        <v>1.005709171295166</v>
      </c>
      <c r="M5808" s="27">
        <v>9378.1572265625</v>
      </c>
      <c r="N5808" s="27">
        <v>5597.2298152387184</v>
      </c>
      <c r="O5808" s="66">
        <f t="shared" si="811"/>
        <v>7830.5990839446731</v>
      </c>
      <c r="P5808" s="66">
        <f t="shared" si="812"/>
        <v>7879.2920768692447</v>
      </c>
      <c r="Q5808" s="66">
        <f t="shared" si="813"/>
        <v>9000.0644854301227</v>
      </c>
      <c r="R5808" s="66">
        <f t="shared" si="814"/>
        <v>8014.3649068208424</v>
      </c>
      <c r="S5808" s="67">
        <f>E5808/INDEX('CCG overall weighted population'!$F$4:$F$195,MATCH(A5808,'CCG overall weighted population'!$A$4:$A$195,0))*INDEX('CCG overall weighted population'!$T$4:$T$195,MATCH(A5808,'CCG overall weighted population'!$A$4:$A$195,0))</f>
        <v>0</v>
      </c>
      <c r="T5808" s="66">
        <f t="shared" si="815"/>
        <v>10058.821312481034</v>
      </c>
      <c r="U5808" s="66">
        <f t="shared" si="816"/>
        <v>10058.821312481034</v>
      </c>
      <c r="V5808" s="81">
        <f t="shared" si="817"/>
        <v>8010.6858160534011</v>
      </c>
      <c r="W5808" s="110">
        <f t="shared" si="818"/>
        <v>0.99018586191483748</v>
      </c>
    </row>
    <row r="5809" spans="1:23" x14ac:dyDescent="0.2">
      <c r="A5809" s="31" t="s">
        <v>177</v>
      </c>
      <c r="B5809" s="25" t="s">
        <v>293</v>
      </c>
      <c r="C5809" s="53" t="s">
        <v>3583</v>
      </c>
      <c r="D5809" s="25" t="s">
        <v>3582</v>
      </c>
      <c r="E5809" s="97">
        <v>7988.0830078125</v>
      </c>
      <c r="F5809" s="27">
        <v>10582.9287109375</v>
      </c>
      <c r="G5809" s="27">
        <v>12929.6279296875</v>
      </c>
      <c r="H5809" s="27">
        <v>6511.97216796875</v>
      </c>
      <c r="I5809" s="27">
        <v>4716.96337890625</v>
      </c>
      <c r="J5809" s="27">
        <f t="shared" si="810"/>
        <v>9879.0073275579889</v>
      </c>
      <c r="K5809" s="28">
        <v>0.92547434568405151</v>
      </c>
      <c r="L5809" s="28">
        <v>1.005709171295166</v>
      </c>
      <c r="M5809" s="27">
        <v>10376.5146484375</v>
      </c>
      <c r="N5809" s="27">
        <v>5024.1346813380478</v>
      </c>
      <c r="O5809" s="66">
        <f t="shared" si="811"/>
        <v>8743.0942966735129</v>
      </c>
      <c r="P5809" s="66">
        <f t="shared" si="812"/>
        <v>8797.4614560904301</v>
      </c>
      <c r="Q5809" s="66">
        <f t="shared" si="813"/>
        <v>9841.2766517275559</v>
      </c>
      <c r="R5809" s="66">
        <f t="shared" si="814"/>
        <v>8923.2595854378742</v>
      </c>
      <c r="S5809" s="67">
        <f>E5809/INDEX('CCG overall weighted population'!$F$4:$F$195,MATCH(A5809,'CCG overall weighted population'!$A$4:$A$195,0))*INDEX('CCG overall weighted population'!$T$4:$T$195,MATCH(A5809,'CCG overall weighted population'!$A$4:$A$195,0))</f>
        <v>0</v>
      </c>
      <c r="T5809" s="66">
        <f t="shared" si="815"/>
        <v>11199.574107040302</v>
      </c>
      <c r="U5809" s="66">
        <f t="shared" si="816"/>
        <v>11199.574107040302</v>
      </c>
      <c r="V5809" s="81">
        <f t="shared" si="817"/>
        <v>8919.1632556178629</v>
      </c>
      <c r="W5809" s="110">
        <f t="shared" si="818"/>
        <v>1.1165586595550834</v>
      </c>
    </row>
    <row r="5810" spans="1:23" x14ac:dyDescent="0.2">
      <c r="A5810" s="31" t="s">
        <v>177</v>
      </c>
      <c r="B5810" s="25" t="s">
        <v>293</v>
      </c>
      <c r="C5810" s="53" t="s">
        <v>3581</v>
      </c>
      <c r="D5810" s="25" t="s">
        <v>3580</v>
      </c>
      <c r="E5810" s="97">
        <v>2896.833251953125</v>
      </c>
      <c r="F5810" s="27">
        <v>3957.54248046875</v>
      </c>
      <c r="G5810" s="27">
        <v>5047.17529296875</v>
      </c>
      <c r="H5810" s="27">
        <v>2522.923583984375</v>
      </c>
      <c r="I5810" s="27">
        <v>2230.23193359375</v>
      </c>
      <c r="J5810" s="27">
        <f t="shared" si="810"/>
        <v>3740.4835599344078</v>
      </c>
      <c r="K5810" s="28">
        <v>0.92547434568405151</v>
      </c>
      <c r="L5810" s="28">
        <v>1.005709171295166</v>
      </c>
      <c r="M5810" s="27">
        <v>4119.79638671875</v>
      </c>
      <c r="N5810" s="27">
        <v>1753.2222403163541</v>
      </c>
      <c r="O5810" s="66">
        <f t="shared" si="811"/>
        <v>3296.5191920854586</v>
      </c>
      <c r="P5810" s="66">
        <f t="shared" si="812"/>
        <v>3317.0179283858579</v>
      </c>
      <c r="Q5810" s="66">
        <f t="shared" si="813"/>
        <v>3883.1389720785105</v>
      </c>
      <c r="R5810" s="66">
        <f t="shared" si="814"/>
        <v>3385.2454925930338</v>
      </c>
      <c r="S5810" s="67">
        <f>E5810/INDEX('CCG overall weighted population'!$F$4:$F$195,MATCH(A5810,'CCG overall weighted population'!$A$4:$A$195,0))*INDEX('CCG overall weighted population'!$T$4:$T$195,MATCH(A5810,'CCG overall weighted population'!$A$4:$A$195,0))</f>
        <v>0</v>
      </c>
      <c r="T5810" s="66">
        <f t="shared" si="815"/>
        <v>4248.8182039096628</v>
      </c>
      <c r="U5810" s="66">
        <f t="shared" si="816"/>
        <v>4248.8182039096628</v>
      </c>
      <c r="V5810" s="81">
        <f t="shared" si="817"/>
        <v>3383.6914548642649</v>
      </c>
      <c r="W5810" s="110">
        <f t="shared" si="818"/>
        <v>1.1680656636286837</v>
      </c>
    </row>
    <row r="5811" spans="1:23" x14ac:dyDescent="0.2">
      <c r="A5811" s="31" t="s">
        <v>177</v>
      </c>
      <c r="B5811" s="25" t="s">
        <v>293</v>
      </c>
      <c r="C5811" s="53" t="s">
        <v>3579</v>
      </c>
      <c r="D5811" s="25" t="s">
        <v>3578</v>
      </c>
      <c r="E5811" s="97">
        <v>4861.08349609375</v>
      </c>
      <c r="F5811" s="27">
        <v>6098.55224609375</v>
      </c>
      <c r="G5811" s="27">
        <v>7790.36474609375</v>
      </c>
      <c r="H5811" s="27">
        <v>4183.96484375</v>
      </c>
      <c r="I5811" s="27">
        <v>3204.150634765625</v>
      </c>
      <c r="J5811" s="27">
        <f t="shared" si="810"/>
        <v>5799.568542021856</v>
      </c>
      <c r="K5811" s="28">
        <v>0.92547434568405151</v>
      </c>
      <c r="L5811" s="28">
        <v>1.005709171295166</v>
      </c>
      <c r="M5811" s="27">
        <v>6385.95263671875</v>
      </c>
      <c r="N5811" s="27">
        <v>3465.3628100421297</v>
      </c>
      <c r="O5811" s="66">
        <f t="shared" si="811"/>
        <v>5180.7369585214201</v>
      </c>
      <c r="P5811" s="66">
        <f t="shared" si="812"/>
        <v>5212.9523210193638</v>
      </c>
      <c r="Q5811" s="66">
        <f t="shared" si="813"/>
        <v>6093.8936540510886</v>
      </c>
      <c r="R5811" s="66">
        <f t="shared" si="814"/>
        <v>5319.1212791102553</v>
      </c>
      <c r="S5811" s="67">
        <f>E5811/INDEX('CCG overall weighted population'!$F$4:$F$195,MATCH(A5811,'CCG overall weighted population'!$A$4:$A$195,0))*INDEX('CCG overall weighted population'!$T$4:$T$195,MATCH(A5811,'CCG overall weighted population'!$A$4:$A$195,0))</f>
        <v>0</v>
      </c>
      <c r="T5811" s="66">
        <f t="shared" si="815"/>
        <v>6676.0237533543686</v>
      </c>
      <c r="U5811" s="66">
        <f t="shared" si="816"/>
        <v>6676.0237533543686</v>
      </c>
      <c r="V5811" s="81">
        <f t="shared" si="817"/>
        <v>5316.6794724023757</v>
      </c>
      <c r="W5811" s="110">
        <f t="shared" si="818"/>
        <v>1.0937231332633417</v>
      </c>
    </row>
    <row r="5812" spans="1:23" x14ac:dyDescent="0.2">
      <c r="A5812" s="31" t="s">
        <v>177</v>
      </c>
      <c r="B5812" s="25" t="s">
        <v>293</v>
      </c>
      <c r="C5812" s="53" t="s">
        <v>3577</v>
      </c>
      <c r="D5812" s="25" t="s">
        <v>3576</v>
      </c>
      <c r="E5812" s="97">
        <v>5838.166015625</v>
      </c>
      <c r="F5812" s="27">
        <v>7299.3427734375</v>
      </c>
      <c r="G5812" s="27">
        <v>7164.31884765625</v>
      </c>
      <c r="H5812" s="27">
        <v>4708.63525390625</v>
      </c>
      <c r="I5812" s="27">
        <v>6669.08740234375</v>
      </c>
      <c r="J5812" s="27">
        <f t="shared" si="810"/>
        <v>6876.1939624745974</v>
      </c>
      <c r="K5812" s="28">
        <v>0.92547434568405151</v>
      </c>
      <c r="L5812" s="28">
        <v>1.005709171295166</v>
      </c>
      <c r="M5812" s="27">
        <v>6803.7998046875</v>
      </c>
      <c r="N5812" s="27">
        <v>4279.4518221934359</v>
      </c>
      <c r="O5812" s="66">
        <f t="shared" si="811"/>
        <v>6158.3789345087234</v>
      </c>
      <c r="P5812" s="66">
        <f t="shared" si="812"/>
        <v>6196.673565439286</v>
      </c>
      <c r="Q5812" s="66">
        <f t="shared" si="813"/>
        <v>6551.3650064380936</v>
      </c>
      <c r="R5812" s="66">
        <f t="shared" si="814"/>
        <v>6239.4201358664041</v>
      </c>
      <c r="S5812" s="67">
        <f>E5812/INDEX('CCG overall weighted population'!$F$4:$F$195,MATCH(A5812,'CCG overall weighted population'!$A$4:$A$195,0))*INDEX('CCG overall weighted population'!$T$4:$T$195,MATCH(A5812,'CCG overall weighted population'!$A$4:$A$195,0))</f>
        <v>0</v>
      </c>
      <c r="T5812" s="66">
        <f t="shared" si="815"/>
        <v>7831.0899203955223</v>
      </c>
      <c r="U5812" s="66">
        <f t="shared" si="816"/>
        <v>7831.0899203955223</v>
      </c>
      <c r="V5812" s="81">
        <f t="shared" si="817"/>
        <v>6236.555854880582</v>
      </c>
      <c r="W5812" s="110">
        <f t="shared" si="818"/>
        <v>1.068238867854965</v>
      </c>
    </row>
    <row r="5813" spans="1:23" x14ac:dyDescent="0.2">
      <c r="A5813" s="31" t="s">
        <v>177</v>
      </c>
      <c r="B5813" s="25" t="s">
        <v>293</v>
      </c>
      <c r="C5813" s="53" t="s">
        <v>3575</v>
      </c>
      <c r="D5813" s="25" t="s">
        <v>3574</v>
      </c>
      <c r="E5813" s="97">
        <v>5468.3330078125</v>
      </c>
      <c r="F5813" s="27">
        <v>7235.86376953125</v>
      </c>
      <c r="G5813" s="27">
        <v>9236.0654296875</v>
      </c>
      <c r="H5813" s="27">
        <v>3622.031494140625</v>
      </c>
      <c r="I5813" s="27">
        <v>2439.61279296875</v>
      </c>
      <c r="J5813" s="27">
        <f t="shared" si="810"/>
        <v>6622.7861592780828</v>
      </c>
      <c r="K5813" s="28">
        <v>0.92547434568405151</v>
      </c>
      <c r="L5813" s="28">
        <v>1.005709171295166</v>
      </c>
      <c r="M5813" s="27">
        <v>7208.4619140625</v>
      </c>
      <c r="N5813" s="27">
        <v>2990.0291955936104</v>
      </c>
      <c r="O5813" s="66">
        <f t="shared" si="811"/>
        <v>5826.0896726214096</v>
      </c>
      <c r="P5813" s="66">
        <f t="shared" si="812"/>
        <v>5862.3180301411467</v>
      </c>
      <c r="Q5813" s="66">
        <f t="shared" si="813"/>
        <v>6786.6186422156106</v>
      </c>
      <c r="R5813" s="66">
        <f t="shared" si="814"/>
        <v>5973.7125456067815</v>
      </c>
      <c r="S5813" s="67">
        <f>E5813/INDEX('CCG overall weighted population'!$F$4:$F$195,MATCH(A5813,'CCG overall weighted population'!$A$4:$A$195,0))*INDEX('CCG overall weighted population'!$T$4:$T$195,MATCH(A5813,'CCG overall weighted population'!$A$4:$A$195,0))</f>
        <v>0</v>
      </c>
      <c r="T5813" s="66">
        <f t="shared" si="815"/>
        <v>7497.6005918129431</v>
      </c>
      <c r="U5813" s="66">
        <f t="shared" si="816"/>
        <v>7497.6005918129431</v>
      </c>
      <c r="V5813" s="81">
        <f t="shared" si="817"/>
        <v>5970.97024089151</v>
      </c>
      <c r="W5813" s="110">
        <f t="shared" si="818"/>
        <v>1.0919178170679991</v>
      </c>
    </row>
    <row r="5814" spans="1:23" x14ac:dyDescent="0.2">
      <c r="A5814" s="31" t="s">
        <v>177</v>
      </c>
      <c r="B5814" s="25" t="s">
        <v>293</v>
      </c>
      <c r="C5814" s="53" t="s">
        <v>3573</v>
      </c>
      <c r="D5814" s="25" t="s">
        <v>3572</v>
      </c>
      <c r="E5814" s="97">
        <v>6658.08349609375</v>
      </c>
      <c r="F5814" s="27">
        <v>8391.59375</v>
      </c>
      <c r="G5814" s="27">
        <v>8655.0859375</v>
      </c>
      <c r="H5814" s="27">
        <v>5601.99951171875</v>
      </c>
      <c r="I5814" s="27">
        <v>4281.03369140625</v>
      </c>
      <c r="J5814" s="27">
        <f t="shared" si="810"/>
        <v>7819.2088774209305</v>
      </c>
      <c r="K5814" s="28">
        <v>0.92547434568405151</v>
      </c>
      <c r="L5814" s="28">
        <v>1.005709171295166</v>
      </c>
      <c r="M5814" s="27">
        <v>7987.986328125</v>
      </c>
      <c r="N5814" s="27">
        <v>4616.2017651152973</v>
      </c>
      <c r="O5814" s="66">
        <f t="shared" si="811"/>
        <v>6979.6690463026662</v>
      </c>
      <c r="P5814" s="66">
        <f t="shared" si="812"/>
        <v>7023.0707032952059</v>
      </c>
      <c r="Q5814" s="66">
        <f t="shared" si="813"/>
        <v>7650.8078718240304</v>
      </c>
      <c r="R5814" s="66">
        <f t="shared" si="814"/>
        <v>7098.7240965901619</v>
      </c>
      <c r="S5814" s="67">
        <f>E5814/INDEX('CCG overall weighted population'!$F$4:$F$195,MATCH(A5814,'CCG overall weighted population'!$A$4:$A$195,0))*INDEX('CCG overall weighted population'!$T$4:$T$195,MATCH(A5814,'CCG overall weighted population'!$A$4:$A$195,0))</f>
        <v>0</v>
      </c>
      <c r="T5814" s="66">
        <f t="shared" si="815"/>
        <v>8909.6014549365991</v>
      </c>
      <c r="U5814" s="66">
        <f t="shared" si="816"/>
        <v>8909.6014549365991</v>
      </c>
      <c r="V5814" s="81">
        <f t="shared" si="817"/>
        <v>7095.4653417682857</v>
      </c>
      <c r="W5814" s="110">
        <f t="shared" si="818"/>
        <v>1.0656918535087678</v>
      </c>
    </row>
    <row r="5815" spans="1:23" x14ac:dyDescent="0.2">
      <c r="A5815" s="31" t="s">
        <v>177</v>
      </c>
      <c r="B5815" s="25" t="s">
        <v>293</v>
      </c>
      <c r="C5815" s="53" t="s">
        <v>3571</v>
      </c>
      <c r="D5815" s="25" t="s">
        <v>3570</v>
      </c>
      <c r="E5815" s="97">
        <v>6410.58349609375</v>
      </c>
      <c r="F5815" s="27">
        <v>7702.66259765625</v>
      </c>
      <c r="G5815" s="27">
        <v>8154.73681640625</v>
      </c>
      <c r="H5815" s="27">
        <v>5684.7822265625</v>
      </c>
      <c r="I5815" s="27">
        <v>4952.81591796875</v>
      </c>
      <c r="J5815" s="27">
        <f t="shared" si="810"/>
        <v>7314.7069906821171</v>
      </c>
      <c r="K5815" s="28">
        <v>0.92547434568405151</v>
      </c>
      <c r="L5815" s="28">
        <v>1.005709171295166</v>
      </c>
      <c r="M5815" s="27">
        <v>7616.63916015625</v>
      </c>
      <c r="N5815" s="27">
        <v>5321.6215134410404</v>
      </c>
      <c r="O5815" s="66">
        <f t="shared" si="811"/>
        <v>6622.7142890395353</v>
      </c>
      <c r="P5815" s="66">
        <f t="shared" si="812"/>
        <v>6663.8962952386328</v>
      </c>
      <c r="Q5815" s="66">
        <f t="shared" si="813"/>
        <v>7387.1373954847295</v>
      </c>
      <c r="R5815" s="66">
        <f t="shared" si="814"/>
        <v>6751.0595956565885</v>
      </c>
      <c r="S5815" s="67">
        <f>E5815/INDEX('CCG overall weighted population'!$F$4:$F$195,MATCH(A5815,'CCG overall weighted population'!$A$4:$A$195,0))*INDEX('CCG overall weighted population'!$T$4:$T$195,MATCH(A5815,'CCG overall weighted population'!$A$4:$A$195,0))</f>
        <v>0</v>
      </c>
      <c r="T5815" s="66">
        <f t="shared" si="815"/>
        <v>8473.2480904164222</v>
      </c>
      <c r="U5815" s="66">
        <f t="shared" si="816"/>
        <v>8473.2480904164222</v>
      </c>
      <c r="V5815" s="81">
        <f t="shared" si="817"/>
        <v>6747.9604404125239</v>
      </c>
      <c r="W5815" s="110">
        <f t="shared" si="818"/>
        <v>1.0526281179434529</v>
      </c>
    </row>
    <row r="5816" spans="1:23" x14ac:dyDescent="0.2">
      <c r="A5816" s="31" t="s">
        <v>177</v>
      </c>
      <c r="B5816" s="25" t="s">
        <v>293</v>
      </c>
      <c r="C5816" s="53" t="s">
        <v>3569</v>
      </c>
      <c r="D5816" s="25" t="s">
        <v>2629</v>
      </c>
      <c r="E5816" s="97">
        <v>5849.58349609375</v>
      </c>
      <c r="F5816" s="27">
        <v>8273.8720703125</v>
      </c>
      <c r="G5816" s="27">
        <v>11444.275390625</v>
      </c>
      <c r="H5816" s="27">
        <v>6417.798828125</v>
      </c>
      <c r="I5816" s="27">
        <v>4671.0458984375</v>
      </c>
      <c r="J5816" s="27">
        <f t="shared" si="810"/>
        <v>8048.9783729267147</v>
      </c>
      <c r="K5816" s="28">
        <v>0.92547434568405151</v>
      </c>
      <c r="L5816" s="28">
        <v>1.005709171295166</v>
      </c>
      <c r="M5816" s="27">
        <v>8353.2412109375</v>
      </c>
      <c r="N5816" s="27">
        <v>5263.5030060996442</v>
      </c>
      <c r="O5816" s="66">
        <f t="shared" si="811"/>
        <v>7232.3909537514437</v>
      </c>
      <c r="P5816" s="66">
        <f t="shared" si="812"/>
        <v>7277.3641106917357</v>
      </c>
      <c r="Q5816" s="66">
        <f t="shared" si="813"/>
        <v>8044.2673904537151</v>
      </c>
      <c r="R5816" s="66">
        <f t="shared" si="814"/>
        <v>7369.7894733303683</v>
      </c>
      <c r="S5816" s="67">
        <f>E5816/INDEX('CCG overall weighted population'!$F$4:$F$195,MATCH(A5816,'CCG overall weighted population'!$A$4:$A$195,0))*INDEX('CCG overall weighted population'!$T$4:$T$195,MATCH(A5816,'CCG overall weighted population'!$A$4:$A$195,0))</f>
        <v>0</v>
      </c>
      <c r="T5816" s="66">
        <f t="shared" si="815"/>
        <v>9249.8153359279113</v>
      </c>
      <c r="U5816" s="66">
        <f t="shared" si="816"/>
        <v>9249.8153359279113</v>
      </c>
      <c r="V5816" s="81">
        <f t="shared" si="817"/>
        <v>7366.4062826815089</v>
      </c>
      <c r="W5816" s="110">
        <f t="shared" si="818"/>
        <v>1.2593044081857565</v>
      </c>
    </row>
    <row r="5817" spans="1:23" x14ac:dyDescent="0.2">
      <c r="A5817" s="31" t="s">
        <v>177</v>
      </c>
      <c r="B5817" s="25" t="s">
        <v>293</v>
      </c>
      <c r="C5817" s="53" t="s">
        <v>3568</v>
      </c>
      <c r="D5817" s="25" t="s">
        <v>3365</v>
      </c>
      <c r="E5817" s="97">
        <v>5586.333984375</v>
      </c>
      <c r="F5817" s="27">
        <v>7488.72998046875</v>
      </c>
      <c r="G5817" s="27">
        <v>7693.9443359375</v>
      </c>
      <c r="H5817" s="27">
        <v>7432.6181640625</v>
      </c>
      <c r="I5817" s="27">
        <v>6434.42529296875</v>
      </c>
      <c r="J5817" s="27">
        <f t="shared" si="810"/>
        <v>7449.5603722977812</v>
      </c>
      <c r="K5817" s="28">
        <v>0.92547434568405151</v>
      </c>
      <c r="L5817" s="28">
        <v>1.005709171295166</v>
      </c>
      <c r="M5817" s="27">
        <v>6790.49560546875</v>
      </c>
      <c r="N5817" s="27">
        <v>6377.3743560131206</v>
      </c>
      <c r="O5817" s="66">
        <f t="shared" si="811"/>
        <v>6833.9436153077395</v>
      </c>
      <c r="P5817" s="66">
        <f t="shared" si="812"/>
        <v>6876.4391082502116</v>
      </c>
      <c r="Q5817" s="66">
        <f t="shared" si="813"/>
        <v>6749.1834805231874</v>
      </c>
      <c r="R5817" s="66">
        <f t="shared" si="814"/>
        <v>6861.1025621030522</v>
      </c>
      <c r="S5817" s="67">
        <f>E5817/INDEX('CCG overall weighted population'!$F$4:$F$195,MATCH(A5817,'CCG overall weighted population'!$A$4:$A$195,0))*INDEX('CCG overall weighted population'!$T$4:$T$195,MATCH(A5817,'CCG overall weighted population'!$A$4:$A$195,0))</f>
        <v>0</v>
      </c>
      <c r="T5817" s="66">
        <f t="shared" si="815"/>
        <v>8611.3629066307749</v>
      </c>
      <c r="U5817" s="66">
        <f t="shared" si="816"/>
        <v>8611.3629066307749</v>
      </c>
      <c r="V5817" s="81">
        <f t="shared" si="817"/>
        <v>6857.9528903094442</v>
      </c>
      <c r="W5817" s="110">
        <f t="shared" si="818"/>
        <v>1.2276303045058115</v>
      </c>
    </row>
    <row r="5818" spans="1:23" x14ac:dyDescent="0.2">
      <c r="A5818" s="31" t="s">
        <v>177</v>
      </c>
      <c r="B5818" s="25" t="s">
        <v>293</v>
      </c>
      <c r="C5818" s="53" t="s">
        <v>3567</v>
      </c>
      <c r="D5818" s="25" t="s">
        <v>3566</v>
      </c>
      <c r="E5818" s="97">
        <v>3071</v>
      </c>
      <c r="F5818" s="27">
        <v>3818.664306640625</v>
      </c>
      <c r="G5818" s="27">
        <v>4606.50634765625</v>
      </c>
      <c r="H5818" s="27">
        <v>2364.27197265625</v>
      </c>
      <c r="I5818" s="27">
        <v>3014.5009765625</v>
      </c>
      <c r="J5818" s="27">
        <f t="shared" si="810"/>
        <v>3617.7447749102312</v>
      </c>
      <c r="K5818" s="28">
        <v>0.92547434568405151</v>
      </c>
      <c r="L5818" s="28">
        <v>1.005709171295166</v>
      </c>
      <c r="M5818" s="27">
        <v>3870.06982421875</v>
      </c>
      <c r="N5818" s="27">
        <v>2237.2066219173066</v>
      </c>
      <c r="O5818" s="66">
        <f t="shared" si="811"/>
        <v>3238.7503278139407</v>
      </c>
      <c r="P5818" s="66">
        <f t="shared" si="812"/>
        <v>3258.8898401432134</v>
      </c>
      <c r="Q5818" s="66">
        <f t="shared" si="813"/>
        <v>3706.7835039886058</v>
      </c>
      <c r="R5818" s="66">
        <f t="shared" si="814"/>
        <v>3312.8689212045228</v>
      </c>
      <c r="S5818" s="67">
        <f>E5818/INDEX('CCG overall weighted population'!$F$4:$F$195,MATCH(A5818,'CCG overall weighted population'!$A$4:$A$195,0))*INDEX('CCG overall weighted population'!$T$4:$T$195,MATCH(A5818,'CCG overall weighted population'!$A$4:$A$195,0))</f>
        <v>0</v>
      </c>
      <c r="T5818" s="66">
        <f t="shared" si="815"/>
        <v>4157.978442147948</v>
      </c>
      <c r="U5818" s="66">
        <f t="shared" si="816"/>
        <v>4157.978442147948</v>
      </c>
      <c r="V5818" s="81">
        <f t="shared" si="817"/>
        <v>3311.3481088128424</v>
      </c>
      <c r="W5818" s="110">
        <f t="shared" si="818"/>
        <v>1.0782637931660184</v>
      </c>
    </row>
    <row r="5819" spans="1:23" x14ac:dyDescent="0.2">
      <c r="A5819" s="31" t="s">
        <v>177</v>
      </c>
      <c r="B5819" s="25" t="s">
        <v>293</v>
      </c>
      <c r="C5819" s="53" t="s">
        <v>3565</v>
      </c>
      <c r="D5819" s="25" t="s">
        <v>3564</v>
      </c>
      <c r="E5819" s="97">
        <v>5550.91650390625</v>
      </c>
      <c r="F5819" s="27">
        <v>7295.24169921875</v>
      </c>
      <c r="G5819" s="27">
        <v>7586.23779296875</v>
      </c>
      <c r="H5819" s="27">
        <v>6252.40966796875</v>
      </c>
      <c r="I5819" s="27">
        <v>4930.34912109375</v>
      </c>
      <c r="J5819" s="27">
        <f t="shared" si="810"/>
        <v>7059.1085423316508</v>
      </c>
      <c r="K5819" s="28">
        <v>0.92547434568405151</v>
      </c>
      <c r="L5819" s="28">
        <v>1.005709171295166</v>
      </c>
      <c r="M5819" s="27">
        <v>6852.8505859375</v>
      </c>
      <c r="N5819" s="27">
        <v>4500.877142164185</v>
      </c>
      <c r="O5819" s="66">
        <f t="shared" si="811"/>
        <v>6332.2125679295414</v>
      </c>
      <c r="P5819" s="66">
        <f t="shared" si="812"/>
        <v>6371.5881480686476</v>
      </c>
      <c r="Q5819" s="66">
        <f t="shared" si="813"/>
        <v>6617.6532415601687</v>
      </c>
      <c r="R5819" s="66">
        <f t="shared" si="814"/>
        <v>6401.2433289745386</v>
      </c>
      <c r="S5819" s="67">
        <f>E5819/INDEX('CCG overall weighted population'!$F$4:$F$195,MATCH(A5819,'CCG overall weighted population'!$A$4:$A$195,0))*INDEX('CCG overall weighted population'!$T$4:$T$195,MATCH(A5819,'CCG overall weighted population'!$A$4:$A$195,0))</f>
        <v>0</v>
      </c>
      <c r="T5819" s="66">
        <f t="shared" si="815"/>
        <v>8034.1940468752755</v>
      </c>
      <c r="U5819" s="66">
        <f t="shared" si="816"/>
        <v>8034.1940468752755</v>
      </c>
      <c r="V5819" s="81">
        <f t="shared" si="817"/>
        <v>6398.3047611022757</v>
      </c>
      <c r="W5819" s="110">
        <f t="shared" si="818"/>
        <v>1.1526573596629868</v>
      </c>
    </row>
    <row r="5820" spans="1:23" x14ac:dyDescent="0.2">
      <c r="A5820" s="31" t="s">
        <v>177</v>
      </c>
      <c r="B5820" s="25" t="s">
        <v>293</v>
      </c>
      <c r="C5820" s="53" t="s">
        <v>3563</v>
      </c>
      <c r="D5820" s="25" t="s">
        <v>3562</v>
      </c>
      <c r="E5820" s="97">
        <v>7727.5830078125</v>
      </c>
      <c r="F5820" s="27">
        <v>7966.70849609375</v>
      </c>
      <c r="G5820" s="27">
        <v>8894.740234375</v>
      </c>
      <c r="H5820" s="27">
        <v>7420.1376953125</v>
      </c>
      <c r="I5820" s="27">
        <v>5041.34912109375</v>
      </c>
      <c r="J5820" s="27">
        <f t="shared" si="810"/>
        <v>7822.4519390314699</v>
      </c>
      <c r="K5820" s="28">
        <v>0.92547434568405151</v>
      </c>
      <c r="L5820" s="28">
        <v>1.005709171295166</v>
      </c>
      <c r="M5820" s="27">
        <v>7800.9951171875</v>
      </c>
      <c r="N5820" s="27">
        <v>6314.6501545617357</v>
      </c>
      <c r="O5820" s="66">
        <f t="shared" si="811"/>
        <v>7140.4701503296919</v>
      </c>
      <c r="P5820" s="66">
        <f t="shared" si="812"/>
        <v>7184.8717163887941</v>
      </c>
      <c r="Q5820" s="66">
        <f t="shared" si="813"/>
        <v>7652.3606209249247</v>
      </c>
      <c r="R5820" s="66">
        <f t="shared" si="814"/>
        <v>7241.2123693387975</v>
      </c>
      <c r="S5820" s="67">
        <f>E5820/INDEX('CCG overall weighted population'!$F$4:$F$195,MATCH(A5820,'CCG overall weighted population'!$A$4:$A$195,0))*INDEX('CCG overall weighted population'!$T$4:$T$195,MATCH(A5820,'CCG overall weighted population'!$A$4:$A$195,0))</f>
        <v>0</v>
      </c>
      <c r="T5820" s="66">
        <f t="shared" si="815"/>
        <v>9088.4383423714062</v>
      </c>
      <c r="U5820" s="66">
        <f t="shared" si="816"/>
        <v>9088.4383423714062</v>
      </c>
      <c r="V5820" s="81">
        <f t="shared" si="817"/>
        <v>7237.8882035586194</v>
      </c>
      <c r="W5820" s="110">
        <f t="shared" si="818"/>
        <v>0.9366302757590822</v>
      </c>
    </row>
    <row r="5821" spans="1:23" x14ac:dyDescent="0.2">
      <c r="A5821" s="31" t="s">
        <v>177</v>
      </c>
      <c r="B5821" s="25" t="s">
        <v>293</v>
      </c>
      <c r="C5821" s="53" t="s">
        <v>3561</v>
      </c>
      <c r="D5821" s="25" t="s">
        <v>3560</v>
      </c>
      <c r="E5821" s="97">
        <v>164.16665649414063</v>
      </c>
      <c r="F5821" s="27">
        <v>286.48330688476563</v>
      </c>
      <c r="G5821" s="27">
        <v>54.460330963134766</v>
      </c>
      <c r="H5821" s="27">
        <v>184.08494567871094</v>
      </c>
      <c r="I5821" s="27">
        <v>141.04414367675781</v>
      </c>
      <c r="J5821" s="27">
        <f t="shared" si="810"/>
        <v>250.19760670757577</v>
      </c>
      <c r="K5821" s="28">
        <v>0.92547434568405151</v>
      </c>
      <c r="L5821" s="28">
        <v>1.005709171295166</v>
      </c>
      <c r="M5821" s="27">
        <v>125.32902526855469</v>
      </c>
      <c r="N5821" s="27">
        <v>162.3171196675132</v>
      </c>
      <c r="O5821" s="66">
        <f t="shared" si="811"/>
        <v>224.69388638147885</v>
      </c>
      <c r="P5821" s="66">
        <f t="shared" si="812"/>
        <v>226.09109976227884</v>
      </c>
      <c r="Q5821" s="66">
        <f t="shared" si="813"/>
        <v>129.02783470845054</v>
      </c>
      <c r="R5821" s="66">
        <f t="shared" si="814"/>
        <v>214.39326548743506</v>
      </c>
      <c r="S5821" s="67">
        <f>E5821/INDEX('CCG overall weighted population'!$F$4:$F$195,MATCH(A5821,'CCG overall weighted population'!$A$4:$A$195,0))*INDEX('CCG overall weighted population'!$T$4:$T$195,MATCH(A5821,'CCG overall weighted population'!$A$4:$A$195,0))</f>
        <v>0</v>
      </c>
      <c r="T5821" s="66">
        <f t="shared" si="815"/>
        <v>269.08477130883216</v>
      </c>
      <c r="U5821" s="66">
        <f t="shared" si="816"/>
        <v>269.08477130883216</v>
      </c>
      <c r="V5821" s="81">
        <f t="shared" si="817"/>
        <v>214.29484567590578</v>
      </c>
      <c r="W5821" s="110">
        <f t="shared" si="818"/>
        <v>1.3053493946473491</v>
      </c>
    </row>
    <row r="5822" spans="1:23" x14ac:dyDescent="0.2">
      <c r="A5822" s="31" t="s">
        <v>177</v>
      </c>
      <c r="B5822" s="25" t="s">
        <v>293</v>
      </c>
      <c r="C5822" s="53" t="s">
        <v>3559</v>
      </c>
      <c r="D5822" s="25" t="s">
        <v>3558</v>
      </c>
      <c r="E5822" s="97">
        <v>11931.6669921875</v>
      </c>
      <c r="F5822" s="27">
        <v>15105.5009765625</v>
      </c>
      <c r="G5822" s="27">
        <v>16050.767578125</v>
      </c>
      <c r="H5822" s="27">
        <v>11055.5888671875</v>
      </c>
      <c r="I5822" s="27">
        <v>8083.4873046875</v>
      </c>
      <c r="J5822" s="27">
        <f t="shared" si="810"/>
        <v>14266.685365867394</v>
      </c>
      <c r="K5822" s="28">
        <v>0.92547434568405151</v>
      </c>
      <c r="L5822" s="28">
        <v>1.005709171295166</v>
      </c>
      <c r="M5822" s="27">
        <v>14828.6962890625</v>
      </c>
      <c r="N5822" s="27">
        <v>10733.920331082543</v>
      </c>
      <c r="O5822" s="66">
        <f t="shared" si="811"/>
        <v>12950.017124253418</v>
      </c>
      <c r="P5822" s="66">
        <f t="shared" si="812"/>
        <v>13030.544180414068</v>
      </c>
      <c r="Q5822" s="66">
        <f t="shared" si="813"/>
        <v>14419.218693264504</v>
      </c>
      <c r="R5822" s="66">
        <f t="shared" si="814"/>
        <v>13197.903935971592</v>
      </c>
      <c r="S5822" s="67">
        <f>E5822/INDEX('CCG overall weighted population'!$F$4:$F$195,MATCH(A5822,'CCG overall weighted population'!$A$4:$A$195,0))*INDEX('CCG overall weighted population'!$T$4:$T$195,MATCH(A5822,'CCG overall weighted population'!$A$4:$A$195,0))</f>
        <v>0</v>
      </c>
      <c r="T5822" s="66">
        <f t="shared" si="815"/>
        <v>16564.675920638867</v>
      </c>
      <c r="U5822" s="66">
        <f t="shared" si="816"/>
        <v>16564.675920638867</v>
      </c>
      <c r="V5822" s="81">
        <f t="shared" si="817"/>
        <v>13191.845279161607</v>
      </c>
      <c r="W5822" s="110">
        <f t="shared" si="818"/>
        <v>1.1056162804241214</v>
      </c>
    </row>
    <row r="5823" spans="1:23" x14ac:dyDescent="0.2">
      <c r="A5823" s="31" t="s">
        <v>177</v>
      </c>
      <c r="B5823" s="25" t="s">
        <v>293</v>
      </c>
      <c r="C5823" s="53" t="s">
        <v>3557</v>
      </c>
      <c r="D5823" s="25" t="s">
        <v>3556</v>
      </c>
      <c r="E5823" s="97">
        <v>6752.75</v>
      </c>
      <c r="F5823" s="27">
        <v>8374.669921875</v>
      </c>
      <c r="G5823" s="27">
        <v>9675.0986328125</v>
      </c>
      <c r="H5823" s="27">
        <v>8568.8671875</v>
      </c>
      <c r="I5823" s="27">
        <v>5613.037109375</v>
      </c>
      <c r="J5823" s="27">
        <f t="shared" si="810"/>
        <v>8372.1275130559752</v>
      </c>
      <c r="K5823" s="28">
        <v>0.92547434568405151</v>
      </c>
      <c r="L5823" s="28">
        <v>1.005709171295166</v>
      </c>
      <c r="M5823" s="27">
        <v>8723.58984375</v>
      </c>
      <c r="N5823" s="27">
        <v>6249.228087129487</v>
      </c>
      <c r="O5823" s="66">
        <f t="shared" si="811"/>
        <v>7594.8344013864562</v>
      </c>
      <c r="P5823" s="66">
        <f t="shared" si="812"/>
        <v>7642.0613394285583</v>
      </c>
      <c r="Q5823" s="66">
        <f t="shared" si="813"/>
        <v>8476.153668087949</v>
      </c>
      <c r="R5823" s="66">
        <f t="shared" si="814"/>
        <v>7742.5841667326376</v>
      </c>
      <c r="S5823" s="67">
        <f>E5823/INDEX('CCG overall weighted population'!$F$4:$F$195,MATCH(A5823,'CCG overall weighted population'!$A$4:$A$195,0))*INDEX('CCG overall weighted population'!$T$4:$T$195,MATCH(A5823,'CCG overall weighted population'!$A$4:$A$195,0))</f>
        <v>0</v>
      </c>
      <c r="T5823" s="66">
        <f t="shared" si="815"/>
        <v>9717.7095796730573</v>
      </c>
      <c r="U5823" s="66">
        <f t="shared" si="816"/>
        <v>9717.7095796730573</v>
      </c>
      <c r="V5823" s="81">
        <f t="shared" si="817"/>
        <v>7739.0298401883456</v>
      </c>
      <c r="W5823" s="110">
        <f t="shared" si="818"/>
        <v>1.1460560275722256</v>
      </c>
    </row>
    <row r="5824" spans="1:23" x14ac:dyDescent="0.2">
      <c r="A5824" s="31" t="s">
        <v>177</v>
      </c>
      <c r="B5824" s="25" t="s">
        <v>293</v>
      </c>
      <c r="C5824" s="53" t="s">
        <v>3555</v>
      </c>
      <c r="D5824" s="25" t="s">
        <v>3554</v>
      </c>
      <c r="E5824" s="97">
        <v>11287.333984375</v>
      </c>
      <c r="F5824" s="27">
        <v>14480.015625</v>
      </c>
      <c r="G5824" s="27">
        <v>18798.041015625</v>
      </c>
      <c r="H5824" s="27">
        <v>17755.59375</v>
      </c>
      <c r="I5824" s="27">
        <v>8887.48046875</v>
      </c>
      <c r="J5824" s="27">
        <f t="shared" si="810"/>
        <v>15014.842046877651</v>
      </c>
      <c r="K5824" s="28">
        <v>0.92547434568405151</v>
      </c>
      <c r="L5824" s="28">
        <v>1.005709171295166</v>
      </c>
      <c r="M5824" s="27">
        <v>14972.1630859375</v>
      </c>
      <c r="N5824" s="27">
        <v>10660.512562811651</v>
      </c>
      <c r="O5824" s="66">
        <f t="shared" si="811"/>
        <v>13569.902196799163</v>
      </c>
      <c r="P5824" s="66">
        <f t="shared" si="812"/>
        <v>13654.283882615595</v>
      </c>
      <c r="Q5824" s="66">
        <f t="shared" si="813"/>
        <v>14540.998033624915</v>
      </c>
      <c r="R5824" s="66">
        <f t="shared" si="814"/>
        <v>13761.148567024402</v>
      </c>
      <c r="S5824" s="67">
        <f>E5824/INDEX('CCG overall weighted population'!$F$4:$F$195,MATCH(A5824,'CCG overall weighted population'!$A$4:$A$195,0))*INDEX('CCG overall weighted population'!$T$4:$T$195,MATCH(A5824,'CCG overall weighted population'!$A$4:$A$195,0))</f>
        <v>0</v>
      </c>
      <c r="T5824" s="66">
        <f t="shared" si="815"/>
        <v>17271.603689070362</v>
      </c>
      <c r="U5824" s="66">
        <f t="shared" si="816"/>
        <v>17271.603689070362</v>
      </c>
      <c r="V5824" s="81">
        <f t="shared" si="817"/>
        <v>13754.83134598057</v>
      </c>
      <c r="W5824" s="110">
        <f t="shared" si="818"/>
        <v>1.2186076326811375</v>
      </c>
    </row>
    <row r="5825" spans="1:23" x14ac:dyDescent="0.2">
      <c r="A5825" s="31" t="s">
        <v>177</v>
      </c>
      <c r="B5825" s="25" t="s">
        <v>293</v>
      </c>
      <c r="C5825" s="53" t="s">
        <v>3553</v>
      </c>
      <c r="D5825" s="25" t="s">
        <v>3552</v>
      </c>
      <c r="E5825" s="97">
        <v>5392.5</v>
      </c>
      <c r="F5825" s="27">
        <v>6140.88916015625</v>
      </c>
      <c r="G5825" s="27">
        <v>7016.248046875</v>
      </c>
      <c r="H5825" s="27">
        <v>5596.10595703125</v>
      </c>
      <c r="I5825" s="27">
        <v>4682.1787109375</v>
      </c>
      <c r="J5825" s="27">
        <f t="shared" si="810"/>
        <v>6054.6238078141714</v>
      </c>
      <c r="K5825" s="28">
        <v>0.92547434568405151</v>
      </c>
      <c r="L5825" s="28">
        <v>1.005709171295166</v>
      </c>
      <c r="M5825" s="27">
        <v>6166.43896484375</v>
      </c>
      <c r="N5825" s="27">
        <v>3872.3329929757033</v>
      </c>
      <c r="O5825" s="66">
        <f t="shared" si="811"/>
        <v>5432.2713001120592</v>
      </c>
      <c r="P5825" s="66">
        <f t="shared" si="812"/>
        <v>5466.0507779202189</v>
      </c>
      <c r="Q5825" s="66">
        <f t="shared" si="813"/>
        <v>5937.0283676569461</v>
      </c>
      <c r="R5825" s="66">
        <f t="shared" si="814"/>
        <v>5522.8118789284144</v>
      </c>
      <c r="S5825" s="67">
        <f>E5825/INDEX('CCG overall weighted population'!$F$4:$F$195,MATCH(A5825,'CCG overall weighted population'!$A$4:$A$195,0))*INDEX('CCG overall weighted population'!$T$4:$T$195,MATCH(A5825,'CCG overall weighted population'!$A$4:$A$195,0))</f>
        <v>0</v>
      </c>
      <c r="T5825" s="66">
        <f t="shared" si="815"/>
        <v>6931.6756197747745</v>
      </c>
      <c r="U5825" s="66">
        <f t="shared" si="816"/>
        <v>6931.6756197747745</v>
      </c>
      <c r="V5825" s="81">
        <f t="shared" si="817"/>
        <v>5520.2765655966268</v>
      </c>
      <c r="W5825" s="110">
        <f t="shared" si="818"/>
        <v>1.0236952370137462</v>
      </c>
    </row>
    <row r="5826" spans="1:23" x14ac:dyDescent="0.2">
      <c r="A5826" s="31" t="s">
        <v>177</v>
      </c>
      <c r="B5826" s="25" t="s">
        <v>293</v>
      </c>
      <c r="C5826" s="53" t="s">
        <v>3551</v>
      </c>
      <c r="D5826" s="25" t="s">
        <v>3550</v>
      </c>
      <c r="E5826" s="97">
        <v>12171.75</v>
      </c>
      <c r="F5826" s="27">
        <v>15450.57421875</v>
      </c>
      <c r="G5826" s="27">
        <v>18484.64453125</v>
      </c>
      <c r="H5826" s="27">
        <v>12840.1875</v>
      </c>
      <c r="I5826" s="27">
        <v>8266.2255859375</v>
      </c>
      <c r="J5826" s="27">
        <f t="shared" si="810"/>
        <v>14954.689416540725</v>
      </c>
      <c r="K5826" s="28">
        <v>0.92547434568405151</v>
      </c>
      <c r="L5826" s="28">
        <v>1.005709171295166</v>
      </c>
      <c r="M5826" s="27">
        <v>15338.6591796875</v>
      </c>
      <c r="N5826" s="27">
        <v>8004.2186355901849</v>
      </c>
      <c r="O5826" s="66">
        <f t="shared" si="811"/>
        <v>13272.276714859241</v>
      </c>
      <c r="P5826" s="66">
        <f t="shared" si="812"/>
        <v>13354.807676953144</v>
      </c>
      <c r="Q5826" s="66">
        <f t="shared" si="813"/>
        <v>14605.215125277769</v>
      </c>
      <c r="R5826" s="66">
        <f t="shared" si="814"/>
        <v>13505.503814141812</v>
      </c>
      <c r="S5826" s="67">
        <f>E5826/INDEX('CCG overall weighted population'!$F$4:$F$195,MATCH(A5826,'CCG overall weighted population'!$A$4:$A$195,0))*INDEX('CCG overall weighted population'!$T$4:$T$195,MATCH(A5826,'CCG overall weighted population'!$A$4:$A$195,0))</f>
        <v>0</v>
      </c>
      <c r="T5826" s="66">
        <f t="shared" si="815"/>
        <v>16950.744217531847</v>
      </c>
      <c r="U5826" s="66">
        <f t="shared" si="816"/>
        <v>16950.744217531847</v>
      </c>
      <c r="V5826" s="81">
        <f t="shared" si="817"/>
        <v>13499.303949901794</v>
      </c>
      <c r="W5826" s="110">
        <f t="shared" si="818"/>
        <v>1.1090684535832394</v>
      </c>
    </row>
    <row r="5827" spans="1:23" x14ac:dyDescent="0.2">
      <c r="A5827" s="31" t="s">
        <v>177</v>
      </c>
      <c r="B5827" s="25" t="s">
        <v>293</v>
      </c>
      <c r="C5827" s="53" t="s">
        <v>3549</v>
      </c>
      <c r="D5827" s="25" t="s">
        <v>3548</v>
      </c>
      <c r="E5827" s="97">
        <v>16411.41796875</v>
      </c>
      <c r="F5827" s="27">
        <v>17059.13671875</v>
      </c>
      <c r="G5827" s="27">
        <v>18601.9765625</v>
      </c>
      <c r="H5827" s="27">
        <v>18169.216796875</v>
      </c>
      <c r="I5827" s="27">
        <v>15514.2275390625</v>
      </c>
      <c r="J5827" s="27">
        <f t="shared" si="810"/>
        <v>17260.08188425433</v>
      </c>
      <c r="K5827" s="28">
        <v>0.92547434568405151</v>
      </c>
      <c r="L5827" s="28">
        <v>1.005709171295166</v>
      </c>
      <c r="M5827" s="27">
        <v>17304.314453125</v>
      </c>
      <c r="N5827" s="27">
        <v>20255.605031844847</v>
      </c>
      <c r="O5827" s="66">
        <f t="shared" si="811"/>
        <v>16343.770661951605</v>
      </c>
      <c r="P5827" s="66">
        <f t="shared" si="812"/>
        <v>16445.401086478756</v>
      </c>
      <c r="Q5827" s="66">
        <f t="shared" si="813"/>
        <v>17599.443510996985</v>
      </c>
      <c r="R5827" s="66">
        <f t="shared" si="814"/>
        <v>16584.483539770088</v>
      </c>
      <c r="S5827" s="67">
        <f>E5827/INDEX('CCG overall weighted population'!$F$4:$F$195,MATCH(A5827,'CCG overall weighted population'!$A$4:$A$195,0))*INDEX('CCG overall weighted population'!$T$4:$T$195,MATCH(A5827,'CCG overall weighted population'!$A$4:$A$195,0))</f>
        <v>0</v>
      </c>
      <c r="T5827" s="66">
        <f t="shared" si="815"/>
        <v>20815.168566177126</v>
      </c>
      <c r="U5827" s="66">
        <f t="shared" si="816"/>
        <v>20815.168566177126</v>
      </c>
      <c r="V5827" s="81">
        <f t="shared" si="817"/>
        <v>16576.870232791513</v>
      </c>
      <c r="W5827" s="110">
        <f t="shared" si="818"/>
        <v>1.0100815337441629</v>
      </c>
    </row>
    <row r="5828" spans="1:23" x14ac:dyDescent="0.2">
      <c r="A5828" s="31" t="s">
        <v>177</v>
      </c>
      <c r="B5828" s="25" t="s">
        <v>293</v>
      </c>
      <c r="C5828" s="53" t="s">
        <v>3547</v>
      </c>
      <c r="D5828" s="25" t="s">
        <v>3546</v>
      </c>
      <c r="E5828" s="97">
        <v>185.25</v>
      </c>
      <c r="F5828" s="27">
        <v>143.82528686523438</v>
      </c>
      <c r="G5828" s="27">
        <v>52.763111114501953</v>
      </c>
      <c r="H5828" s="27">
        <v>193.29226684570313</v>
      </c>
      <c r="I5828" s="27">
        <v>423.08242797851563</v>
      </c>
      <c r="J5828" s="27">
        <f t="shared" ref="J5828:J5891" si="819">SUMPRODUCT($F5828:$I5828,$F$1:$I$1)</f>
        <v>157.03163848506333</v>
      </c>
      <c r="K5828" s="28">
        <v>0.92547434568405151</v>
      </c>
      <c r="L5828" s="28">
        <v>1.005709171295166</v>
      </c>
      <c r="M5828" s="27">
        <v>131.80183410644531</v>
      </c>
      <c r="N5828" s="27">
        <v>151.39267095140508</v>
      </c>
      <c r="O5828" s="66">
        <f t="shared" ref="O5828:O5891" si="820">(N$1*N5828+(1-N$1)*J5828)*K5828*L5828</f>
        <v>145.6336081875796</v>
      </c>
      <c r="P5828" s="66">
        <f t="shared" ref="P5828:P5891" si="821">O5828*$E$7330/O$7330</f>
        <v>146.5392012561351</v>
      </c>
      <c r="Q5828" s="66">
        <f t="shared" ref="Q5828:Q5891" si="822">($N$1*N5828)+((1-$N$1)*M5828)</f>
        <v>133.76091779094128</v>
      </c>
      <c r="R5828" s="66">
        <f t="shared" ref="R5828:R5891" si="823">(P5828*$J$1)+(Q5828*$M$1)</f>
        <v>144.99919286871977</v>
      </c>
      <c r="S5828" s="67">
        <f>E5828/INDEX('CCG overall weighted population'!$F$4:$F$195,MATCH(A5828,'CCG overall weighted population'!$A$4:$A$195,0))*INDEX('CCG overall weighted population'!$T$4:$T$195,MATCH(A5828,'CCG overall weighted population'!$A$4:$A$195,0))</f>
        <v>0</v>
      </c>
      <c r="T5828" s="66">
        <f t="shared" ref="T5828:T5891" si="824">R5828/$R$7330*$T$1</f>
        <v>181.98834074539241</v>
      </c>
      <c r="U5828" s="66">
        <f t="shared" ref="U5828:U5891" si="825">T5828+S5828</f>
        <v>181.98834074539241</v>
      </c>
      <c r="V5828" s="81">
        <f t="shared" ref="V5828:V5891" si="826">U5828*$E$7330/$U$7330</f>
        <v>144.932629242285</v>
      </c>
      <c r="W5828" s="110">
        <f t="shared" si="818"/>
        <v>0.78236237107846152</v>
      </c>
    </row>
    <row r="5829" spans="1:23" x14ac:dyDescent="0.2">
      <c r="A5829" s="31" t="s">
        <v>177</v>
      </c>
      <c r="B5829" s="25" t="s">
        <v>293</v>
      </c>
      <c r="C5829" s="53" t="s">
        <v>3545</v>
      </c>
      <c r="D5829" s="25" t="s">
        <v>3544</v>
      </c>
      <c r="E5829" s="97">
        <v>30960.5</v>
      </c>
      <c r="F5829" s="27">
        <v>36878.61328125</v>
      </c>
      <c r="G5829" s="27">
        <v>42706.37890625</v>
      </c>
      <c r="H5829" s="27">
        <v>30093.9375</v>
      </c>
      <c r="I5829" s="27">
        <v>30429.251953125</v>
      </c>
      <c r="J5829" s="27">
        <f t="shared" si="819"/>
        <v>35966.992502752924</v>
      </c>
      <c r="K5829" s="28">
        <v>0.92547434568405151</v>
      </c>
      <c r="L5829" s="28">
        <v>1.005709171295166</v>
      </c>
      <c r="M5829" s="27">
        <v>35738.45703125</v>
      </c>
      <c r="N5829" s="27">
        <v>28632.8596502529</v>
      </c>
      <c r="O5829" s="66">
        <f t="shared" si="820"/>
        <v>32793.937037875592</v>
      </c>
      <c r="P5829" s="66">
        <f t="shared" si="821"/>
        <v>32997.859487107882</v>
      </c>
      <c r="Q5829" s="66">
        <f t="shared" si="822"/>
        <v>35027.897293150294</v>
      </c>
      <c r="R5829" s="66">
        <f t="shared" si="823"/>
        <v>33242.514824156169</v>
      </c>
      <c r="S5829" s="67">
        <f>E5829/INDEX('CCG overall weighted population'!$F$4:$F$195,MATCH(A5829,'CCG overall weighted population'!$A$4:$A$195,0))*INDEX('CCG overall weighted population'!$T$4:$T$195,MATCH(A5829,'CCG overall weighted population'!$A$4:$A$195,0))</f>
        <v>0</v>
      </c>
      <c r="T5829" s="66">
        <f t="shared" si="824"/>
        <v>41722.646832452709</v>
      </c>
      <c r="U5829" s="66">
        <f t="shared" si="825"/>
        <v>41722.646832452709</v>
      </c>
      <c r="V5829" s="81">
        <f t="shared" si="826"/>
        <v>33227.254447220745</v>
      </c>
      <c r="W5829" s="110">
        <f t="shared" ref="W5829:W5892" si="827">V5829/E5829</f>
        <v>1.0732144005174575</v>
      </c>
    </row>
    <row r="5830" spans="1:23" x14ac:dyDescent="0.2">
      <c r="A5830" s="31" t="s">
        <v>178</v>
      </c>
      <c r="B5830" s="25" t="s">
        <v>346</v>
      </c>
      <c r="C5830" s="53" t="s">
        <v>3543</v>
      </c>
      <c r="D5830" s="25" t="s">
        <v>3542</v>
      </c>
      <c r="E5830" s="97">
        <v>16093.2509765625</v>
      </c>
      <c r="F5830" s="27">
        <v>17145.92578125</v>
      </c>
      <c r="G5830" s="27">
        <v>18245.779296875</v>
      </c>
      <c r="H5830" s="27">
        <v>15349.4560546875</v>
      </c>
      <c r="I5830" s="27">
        <v>15200.6279296875</v>
      </c>
      <c r="J5830" s="27">
        <f t="shared" si="819"/>
        <v>16866.215569150168</v>
      </c>
      <c r="K5830" s="28">
        <v>0.95547068119049072</v>
      </c>
      <c r="L5830" s="28">
        <v>1.0031919479370117</v>
      </c>
      <c r="M5830" s="27">
        <v>16861.900390625</v>
      </c>
      <c r="N5830" s="27">
        <v>14206.040805693588</v>
      </c>
      <c r="O5830" s="66">
        <f t="shared" si="820"/>
        <v>15911.630074091992</v>
      </c>
      <c r="P5830" s="66">
        <f t="shared" si="821"/>
        <v>16010.573319980384</v>
      </c>
      <c r="Q5830" s="66">
        <f t="shared" si="822"/>
        <v>16596.314432131858</v>
      </c>
      <c r="R5830" s="66">
        <f t="shared" si="823"/>
        <v>16081.165448259921</v>
      </c>
      <c r="S5830" s="67">
        <f>E5830/INDEX('CCG overall weighted population'!$F$4:$F$195,MATCH(A5830,'CCG overall weighted population'!$A$4:$A$195,0))*INDEX('CCG overall weighted population'!$T$4:$T$195,MATCH(A5830,'CCG overall weighted population'!$A$4:$A$195,0))</f>
        <v>0</v>
      </c>
      <c r="T5830" s="66">
        <f t="shared" si="824"/>
        <v>20183.45453709281</v>
      </c>
      <c r="U5830" s="66">
        <f t="shared" si="825"/>
        <v>20183.45453709281</v>
      </c>
      <c r="V5830" s="81">
        <f t="shared" si="826"/>
        <v>16073.783195515225</v>
      </c>
      <c r="W5830" s="110">
        <f t="shared" si="827"/>
        <v>0.99879031395983153</v>
      </c>
    </row>
    <row r="5831" spans="1:23" x14ac:dyDescent="0.2">
      <c r="A5831" s="31" t="s">
        <v>178</v>
      </c>
      <c r="B5831" s="25" t="s">
        <v>346</v>
      </c>
      <c r="C5831" s="53" t="s">
        <v>3541</v>
      </c>
      <c r="D5831" s="25" t="s">
        <v>3540</v>
      </c>
      <c r="E5831" s="97">
        <v>11657</v>
      </c>
      <c r="F5831" s="27">
        <v>14901.5908203125</v>
      </c>
      <c r="G5831" s="27">
        <v>17758.2265625</v>
      </c>
      <c r="H5831" s="27">
        <v>11506.8779296875</v>
      </c>
      <c r="I5831" s="27">
        <v>7049.03076171875</v>
      </c>
      <c r="J5831" s="27">
        <f t="shared" si="819"/>
        <v>14248.951861703594</v>
      </c>
      <c r="K5831" s="28">
        <v>0.95547068119049072</v>
      </c>
      <c r="L5831" s="28">
        <v>1.0031919479370117</v>
      </c>
      <c r="M5831" s="27">
        <v>13701.0693359375</v>
      </c>
      <c r="N5831" s="27">
        <v>6692.8394223772921</v>
      </c>
      <c r="O5831" s="66">
        <f t="shared" si="820"/>
        <v>12933.643512769611</v>
      </c>
      <c r="P5831" s="66">
        <f t="shared" si="821"/>
        <v>13014.068752946634</v>
      </c>
      <c r="Q5831" s="66">
        <f t="shared" si="822"/>
        <v>13000.246344581479</v>
      </c>
      <c r="R5831" s="66">
        <f t="shared" si="823"/>
        <v>13012.402909105042</v>
      </c>
      <c r="S5831" s="67">
        <f>E5831/INDEX('CCG overall weighted population'!$F$4:$F$195,MATCH(A5831,'CCG overall weighted population'!$A$4:$A$195,0))*INDEX('CCG overall weighted population'!$T$4:$T$195,MATCH(A5831,'CCG overall weighted population'!$A$4:$A$195,0))</f>
        <v>0</v>
      </c>
      <c r="T5831" s="66">
        <f t="shared" si="824"/>
        <v>16331.853768886791</v>
      </c>
      <c r="U5831" s="66">
        <f t="shared" si="825"/>
        <v>16331.853768886791</v>
      </c>
      <c r="V5831" s="81">
        <f t="shared" si="826"/>
        <v>13006.429408776356</v>
      </c>
      <c r="W5831" s="110">
        <f t="shared" si="827"/>
        <v>1.1157612943961872</v>
      </c>
    </row>
    <row r="5832" spans="1:23" x14ac:dyDescent="0.2">
      <c r="A5832" s="31" t="s">
        <v>178</v>
      </c>
      <c r="B5832" s="25" t="s">
        <v>346</v>
      </c>
      <c r="C5832" s="53" t="s">
        <v>3539</v>
      </c>
      <c r="D5832" s="25" t="s">
        <v>3538</v>
      </c>
      <c r="E5832" s="97">
        <v>3884.58349609375</v>
      </c>
      <c r="F5832" s="27">
        <v>5195.55908203125</v>
      </c>
      <c r="G5832" s="27">
        <v>7549.05517578125</v>
      </c>
      <c r="H5832" s="27">
        <v>3145.048095703125</v>
      </c>
      <c r="I5832" s="27">
        <v>2080.356201171875</v>
      </c>
      <c r="J5832" s="27">
        <f t="shared" si="819"/>
        <v>4909.4472424358955</v>
      </c>
      <c r="K5832" s="28">
        <v>0.95547068119049072</v>
      </c>
      <c r="L5832" s="28">
        <v>1.0031919479370117</v>
      </c>
      <c r="M5832" s="27">
        <v>5574.45654296875</v>
      </c>
      <c r="N5832" s="27">
        <v>2493.0088152582407</v>
      </c>
      <c r="O5832" s="66">
        <f t="shared" si="820"/>
        <v>4474.1852199401055</v>
      </c>
      <c r="P5832" s="66">
        <f t="shared" si="821"/>
        <v>4502.0070336892541</v>
      </c>
      <c r="Q5832" s="66">
        <f t="shared" si="822"/>
        <v>5266.3117701976998</v>
      </c>
      <c r="R5832" s="66">
        <f t="shared" si="823"/>
        <v>4594.1192260639455</v>
      </c>
      <c r="S5832" s="67">
        <f>E5832/INDEX('CCG overall weighted population'!$F$4:$F$195,MATCH(A5832,'CCG overall weighted population'!$A$4:$A$195,0))*INDEX('CCG overall weighted population'!$T$4:$T$195,MATCH(A5832,'CCG overall weighted population'!$A$4:$A$195,0))</f>
        <v>0</v>
      </c>
      <c r="T5832" s="66">
        <f t="shared" si="824"/>
        <v>5766.0744077027739</v>
      </c>
      <c r="U5832" s="66">
        <f t="shared" si="825"/>
        <v>5766.0744077027739</v>
      </c>
      <c r="V5832" s="81">
        <f t="shared" si="826"/>
        <v>4592.0102402833318</v>
      </c>
      <c r="W5832" s="110">
        <f t="shared" si="827"/>
        <v>1.1821113498785532</v>
      </c>
    </row>
    <row r="5833" spans="1:23" x14ac:dyDescent="0.2">
      <c r="A5833" s="31" t="s">
        <v>178</v>
      </c>
      <c r="B5833" s="25" t="s">
        <v>346</v>
      </c>
      <c r="C5833" s="53" t="s">
        <v>3537</v>
      </c>
      <c r="D5833" s="25" t="s">
        <v>3536</v>
      </c>
      <c r="E5833" s="97">
        <v>11312.333984375</v>
      </c>
      <c r="F5833" s="27">
        <v>14038.9150390625</v>
      </c>
      <c r="G5833" s="27">
        <v>16680.66796875</v>
      </c>
      <c r="H5833" s="27">
        <v>9733.5439453125</v>
      </c>
      <c r="I5833" s="27">
        <v>7604.66357421875</v>
      </c>
      <c r="J5833" s="27">
        <f t="shared" si="819"/>
        <v>13295.114482643528</v>
      </c>
      <c r="K5833" s="28">
        <v>0.95547068119049072</v>
      </c>
      <c r="L5833" s="28">
        <v>1.0031919479370117</v>
      </c>
      <c r="M5833" s="27">
        <v>14141.587890625</v>
      </c>
      <c r="N5833" s="27">
        <v>7949.6901939047902</v>
      </c>
      <c r="O5833" s="66">
        <f t="shared" si="820"/>
        <v>12231.269826917851</v>
      </c>
      <c r="P5833" s="66">
        <f t="shared" si="821"/>
        <v>12307.327498719969</v>
      </c>
      <c r="Q5833" s="66">
        <f t="shared" si="822"/>
        <v>13522.398120952979</v>
      </c>
      <c r="R5833" s="66">
        <f t="shared" si="823"/>
        <v>12453.764925518157</v>
      </c>
      <c r="S5833" s="67">
        <f>E5833/INDEX('CCG overall weighted population'!$F$4:$F$195,MATCH(A5833,'CCG overall weighted population'!$A$4:$A$195,0))*INDEX('CCG overall weighted population'!$T$4:$T$195,MATCH(A5833,'CCG overall weighted population'!$A$4:$A$195,0))</f>
        <v>0</v>
      </c>
      <c r="T5833" s="66">
        <f t="shared" si="824"/>
        <v>15630.707799044218</v>
      </c>
      <c r="U5833" s="66">
        <f t="shared" si="825"/>
        <v>15630.707799044218</v>
      </c>
      <c r="V5833" s="81">
        <f t="shared" si="826"/>
        <v>12448.047874686299</v>
      </c>
      <c r="W5833" s="110">
        <f t="shared" si="827"/>
        <v>1.1003960713925161</v>
      </c>
    </row>
    <row r="5834" spans="1:23" x14ac:dyDescent="0.2">
      <c r="A5834" s="31" t="s">
        <v>178</v>
      </c>
      <c r="B5834" s="25" t="s">
        <v>346</v>
      </c>
      <c r="C5834" s="53" t="s">
        <v>3535</v>
      </c>
      <c r="D5834" s="25" t="s">
        <v>3426</v>
      </c>
      <c r="E5834" s="97">
        <v>3912.08349609375</v>
      </c>
      <c r="F5834" s="27">
        <v>4952.72021484375</v>
      </c>
      <c r="G5834" s="27">
        <v>6200.416015625</v>
      </c>
      <c r="H5834" s="27">
        <v>3231.9501953125</v>
      </c>
      <c r="I5834" s="27">
        <v>2873.749755859375</v>
      </c>
      <c r="J5834" s="27">
        <f t="shared" si="819"/>
        <v>4688.2675223024207</v>
      </c>
      <c r="K5834" s="28">
        <v>0.95547068119049072</v>
      </c>
      <c r="L5834" s="28">
        <v>1.0031919479370117</v>
      </c>
      <c r="M5834" s="27">
        <v>4855.50048828125</v>
      </c>
      <c r="N5834" s="27">
        <v>2986.8942193871512</v>
      </c>
      <c r="O5834" s="66">
        <f t="shared" si="820"/>
        <v>4330.7203829709251</v>
      </c>
      <c r="P5834" s="66">
        <f t="shared" si="821"/>
        <v>4357.6500897156702</v>
      </c>
      <c r="Q5834" s="66">
        <f t="shared" si="822"/>
        <v>4668.63986139184</v>
      </c>
      <c r="R5834" s="66">
        <f t="shared" si="823"/>
        <v>4395.1298387043516</v>
      </c>
      <c r="S5834" s="67">
        <f>E5834/INDEX('CCG overall weighted population'!$F$4:$F$195,MATCH(A5834,'CCG overall weighted population'!$A$4:$A$195,0))*INDEX('CCG overall weighted population'!$T$4:$T$195,MATCH(A5834,'CCG overall weighted population'!$A$4:$A$195,0))</f>
        <v>0</v>
      </c>
      <c r="T5834" s="66">
        <f t="shared" si="824"/>
        <v>5516.3230282981867</v>
      </c>
      <c r="U5834" s="66">
        <f t="shared" si="825"/>
        <v>5516.3230282981867</v>
      </c>
      <c r="V5834" s="81">
        <f t="shared" si="826"/>
        <v>4393.1122013994272</v>
      </c>
      <c r="W5834" s="110">
        <f t="shared" si="827"/>
        <v>1.1229597235810505</v>
      </c>
    </row>
    <row r="5835" spans="1:23" x14ac:dyDescent="0.2">
      <c r="A5835" s="31" t="s">
        <v>178</v>
      </c>
      <c r="B5835" s="25" t="s">
        <v>346</v>
      </c>
      <c r="C5835" s="53" t="s">
        <v>3534</v>
      </c>
      <c r="D5835" s="25" t="s">
        <v>3533</v>
      </c>
      <c r="E5835" s="97">
        <v>9892.5</v>
      </c>
      <c r="F5835" s="27">
        <v>10337.056640625</v>
      </c>
      <c r="G5835" s="27">
        <v>8936.7080078125</v>
      </c>
      <c r="H5835" s="27">
        <v>9401.490234375</v>
      </c>
      <c r="I5835" s="27">
        <v>9668.6845703125</v>
      </c>
      <c r="J5835" s="27">
        <f t="shared" si="819"/>
        <v>10079.195546029176</v>
      </c>
      <c r="K5835" s="28">
        <v>0.95547068119049072</v>
      </c>
      <c r="L5835" s="28">
        <v>1.0031919479370117</v>
      </c>
      <c r="M5835" s="27">
        <v>9869.5791015625</v>
      </c>
      <c r="N5835" s="27">
        <v>8459.9935226588605</v>
      </c>
      <c r="O5835" s="66">
        <f t="shared" si="820"/>
        <v>9505.9116601832993</v>
      </c>
      <c r="P5835" s="66">
        <f t="shared" si="821"/>
        <v>9565.0222447310316</v>
      </c>
      <c r="Q5835" s="66">
        <f t="shared" si="822"/>
        <v>9728.6205436721357</v>
      </c>
      <c r="R5835" s="66">
        <f t="shared" si="823"/>
        <v>9584.73872333494</v>
      </c>
      <c r="S5835" s="67">
        <f>E5835/INDEX('CCG overall weighted population'!$F$4:$F$195,MATCH(A5835,'CCG overall weighted population'!$A$4:$A$195,0))*INDEX('CCG overall weighted population'!$T$4:$T$195,MATCH(A5835,'CCG overall weighted population'!$A$4:$A$195,0))</f>
        <v>0</v>
      </c>
      <c r="T5835" s="66">
        <f t="shared" si="824"/>
        <v>12029.795905947632</v>
      </c>
      <c r="U5835" s="66">
        <f t="shared" si="825"/>
        <v>12029.795905947632</v>
      </c>
      <c r="V5835" s="81">
        <f t="shared" si="826"/>
        <v>9580.3387335471834</v>
      </c>
      <c r="W5835" s="110">
        <f t="shared" si="827"/>
        <v>0.96844465337853758</v>
      </c>
    </row>
    <row r="5836" spans="1:23" x14ac:dyDescent="0.2">
      <c r="A5836" s="31" t="s">
        <v>178</v>
      </c>
      <c r="B5836" s="25" t="s">
        <v>346</v>
      </c>
      <c r="C5836" s="53" t="s">
        <v>3532</v>
      </c>
      <c r="D5836" s="25" t="s">
        <v>3531</v>
      </c>
      <c r="E5836" s="97">
        <v>10876.75</v>
      </c>
      <c r="F5836" s="27">
        <v>13733.99609375</v>
      </c>
      <c r="G5836" s="27">
        <v>16542.43359375</v>
      </c>
      <c r="H5836" s="27">
        <v>8962.888671875</v>
      </c>
      <c r="I5836" s="27">
        <v>7502.9365234375</v>
      </c>
      <c r="J5836" s="27">
        <f t="shared" si="819"/>
        <v>12939.558460586493</v>
      </c>
      <c r="K5836" s="28">
        <v>0.95547068119049072</v>
      </c>
      <c r="L5836" s="28">
        <v>1.0031919479370117</v>
      </c>
      <c r="M5836" s="27">
        <v>13673.5224609375</v>
      </c>
      <c r="N5836" s="27">
        <v>6060.0201905141266</v>
      </c>
      <c r="O5836" s="66">
        <f t="shared" si="820"/>
        <v>11743.414123958206</v>
      </c>
      <c r="P5836" s="66">
        <f t="shared" si="821"/>
        <v>11816.438163973307</v>
      </c>
      <c r="Q5836" s="66">
        <f t="shared" si="822"/>
        <v>12912.172233895164</v>
      </c>
      <c r="R5836" s="66">
        <f t="shared" si="823"/>
        <v>11948.49343279347</v>
      </c>
      <c r="S5836" s="67">
        <f>E5836/INDEX('CCG overall weighted population'!$F$4:$F$195,MATCH(A5836,'CCG overall weighted population'!$A$4:$A$195,0))*INDEX('CCG overall weighted population'!$T$4:$T$195,MATCH(A5836,'CCG overall weighted population'!$A$4:$A$195,0))</f>
        <v>0</v>
      </c>
      <c r="T5836" s="66">
        <f t="shared" si="824"/>
        <v>14996.542058065461</v>
      </c>
      <c r="U5836" s="66">
        <f t="shared" si="825"/>
        <v>14996.542058065461</v>
      </c>
      <c r="V5836" s="81">
        <f t="shared" si="826"/>
        <v>11943.008332927853</v>
      </c>
      <c r="W5836" s="110">
        <f t="shared" si="827"/>
        <v>1.0980309681594091</v>
      </c>
    </row>
    <row r="5837" spans="1:23" x14ac:dyDescent="0.2">
      <c r="A5837" s="31" t="s">
        <v>178</v>
      </c>
      <c r="B5837" s="25" t="s">
        <v>346</v>
      </c>
      <c r="C5837" s="53" t="s">
        <v>3530</v>
      </c>
      <c r="D5837" s="25" t="s">
        <v>3529</v>
      </c>
      <c r="E5837" s="97">
        <v>29091.166015625</v>
      </c>
      <c r="F5837" s="27">
        <v>31358.908203125</v>
      </c>
      <c r="G5837" s="27">
        <v>31445.826171875</v>
      </c>
      <c r="H5837" s="27">
        <v>27378.966796875</v>
      </c>
      <c r="I5837" s="27">
        <v>28082.947265625</v>
      </c>
      <c r="J5837" s="27">
        <f t="shared" si="819"/>
        <v>30631.588105709045</v>
      </c>
      <c r="K5837" s="28">
        <v>0.95547068119049072</v>
      </c>
      <c r="L5837" s="28">
        <v>1.0031919479370117</v>
      </c>
      <c r="M5837" s="27">
        <v>29828.75390625</v>
      </c>
      <c r="N5837" s="27">
        <v>20498.551905791497</v>
      </c>
      <c r="O5837" s="66">
        <f t="shared" si="820"/>
        <v>28389.732672541395</v>
      </c>
      <c r="P5837" s="66">
        <f t="shared" si="821"/>
        <v>28566.268469781844</v>
      </c>
      <c r="Q5837" s="66">
        <f t="shared" si="822"/>
        <v>28895.733706204152</v>
      </c>
      <c r="R5837" s="66">
        <f t="shared" si="823"/>
        <v>28605.974837920738</v>
      </c>
      <c r="S5837" s="67">
        <f>E5837/INDEX('CCG overall weighted population'!$F$4:$F$195,MATCH(A5837,'CCG overall weighted population'!$A$4:$A$195,0))*INDEX('CCG overall weighted population'!$T$4:$T$195,MATCH(A5837,'CCG overall weighted population'!$A$4:$A$195,0))</f>
        <v>0</v>
      </c>
      <c r="T5837" s="66">
        <f t="shared" si="824"/>
        <v>35903.330171437839</v>
      </c>
      <c r="U5837" s="66">
        <f t="shared" si="825"/>
        <v>35903.330171437839</v>
      </c>
      <c r="V5837" s="81">
        <f t="shared" si="826"/>
        <v>28592.842920526979</v>
      </c>
      <c r="W5837" s="110">
        <f t="shared" si="827"/>
        <v>0.98287029489191424</v>
      </c>
    </row>
    <row r="5838" spans="1:23" x14ac:dyDescent="0.2">
      <c r="A5838" s="31" t="s">
        <v>178</v>
      </c>
      <c r="B5838" s="25" t="s">
        <v>346</v>
      </c>
      <c r="C5838" s="53" t="s">
        <v>3528</v>
      </c>
      <c r="D5838" s="25" t="s">
        <v>3527</v>
      </c>
      <c r="E5838" s="97">
        <v>10208.5830078125</v>
      </c>
      <c r="F5838" s="27">
        <v>14409.7421875</v>
      </c>
      <c r="G5838" s="27">
        <v>20056.318359375</v>
      </c>
      <c r="H5838" s="27">
        <v>10109.9345703125</v>
      </c>
      <c r="I5838" s="27">
        <v>7269.66259765625</v>
      </c>
      <c r="J5838" s="27">
        <f t="shared" si="819"/>
        <v>13830.095364208903</v>
      </c>
      <c r="K5838" s="28">
        <v>0.95547068119049072</v>
      </c>
      <c r="L5838" s="28">
        <v>1.0031919479370117</v>
      </c>
      <c r="M5838" s="27">
        <v>14877.56640625</v>
      </c>
      <c r="N5838" s="27">
        <v>7141.4190801335999</v>
      </c>
      <c r="O5838" s="66">
        <f t="shared" si="820"/>
        <v>12615.306509126787</v>
      </c>
      <c r="P5838" s="66">
        <f t="shared" si="821"/>
        <v>12693.752235182368</v>
      </c>
      <c r="Q5838" s="66">
        <f t="shared" si="822"/>
        <v>14103.951673638361</v>
      </c>
      <c r="R5838" s="66">
        <f t="shared" si="823"/>
        <v>12863.706123673423</v>
      </c>
      <c r="S5838" s="67">
        <f>E5838/INDEX('CCG overall weighted population'!$F$4:$F$195,MATCH(A5838,'CCG overall weighted population'!$A$4:$A$195,0))*INDEX('CCG overall weighted population'!$T$4:$T$195,MATCH(A5838,'CCG overall weighted population'!$A$4:$A$195,0))</f>
        <v>0</v>
      </c>
      <c r="T5838" s="66">
        <f t="shared" si="824"/>
        <v>16145.224583444533</v>
      </c>
      <c r="U5838" s="66">
        <f t="shared" si="825"/>
        <v>16145.224583444533</v>
      </c>
      <c r="V5838" s="81">
        <f t="shared" si="826"/>
        <v>12857.800884395587</v>
      </c>
      <c r="W5838" s="110">
        <f t="shared" si="827"/>
        <v>1.2595088735190452</v>
      </c>
    </row>
    <row r="5839" spans="1:23" x14ac:dyDescent="0.2">
      <c r="A5839" s="31" t="s">
        <v>178</v>
      </c>
      <c r="B5839" s="25" t="s">
        <v>346</v>
      </c>
      <c r="C5839" s="53" t="s">
        <v>3526</v>
      </c>
      <c r="D5839" s="25" t="s">
        <v>3525</v>
      </c>
      <c r="E5839" s="97">
        <v>12652.0009765625</v>
      </c>
      <c r="F5839" s="27">
        <v>15660.6142578125</v>
      </c>
      <c r="G5839" s="27">
        <v>17336.794921875</v>
      </c>
      <c r="H5839" s="27">
        <v>12084.5419921875</v>
      </c>
      <c r="I5839" s="27">
        <v>10722.970703125</v>
      </c>
      <c r="J5839" s="27">
        <f t="shared" si="819"/>
        <v>15026.522397302984</v>
      </c>
      <c r="K5839" s="28">
        <v>0.95547068119049072</v>
      </c>
      <c r="L5839" s="28">
        <v>1.0031919479370117</v>
      </c>
      <c r="M5839" s="27">
        <v>15460.8232421875</v>
      </c>
      <c r="N5839" s="27">
        <v>11415.444875082352</v>
      </c>
      <c r="O5839" s="66">
        <f t="shared" si="820"/>
        <v>14057.100488267455</v>
      </c>
      <c r="P5839" s="66">
        <f t="shared" si="821"/>
        <v>14144.51171789082</v>
      </c>
      <c r="Q5839" s="66">
        <f t="shared" si="822"/>
        <v>15056.285405476987</v>
      </c>
      <c r="R5839" s="66">
        <f t="shared" si="823"/>
        <v>14254.396518156205</v>
      </c>
      <c r="S5839" s="67">
        <f>E5839/INDEX('CCG overall weighted population'!$F$4:$F$195,MATCH(A5839,'CCG overall weighted population'!$A$4:$A$195,0))*INDEX('CCG overall weighted population'!$T$4:$T$195,MATCH(A5839,'CCG overall weighted population'!$A$4:$A$195,0))</f>
        <v>0</v>
      </c>
      <c r="T5839" s="66">
        <f t="shared" si="824"/>
        <v>17890.678695121005</v>
      </c>
      <c r="U5839" s="66">
        <f t="shared" si="825"/>
        <v>17890.678695121005</v>
      </c>
      <c r="V5839" s="81">
        <f t="shared" si="826"/>
        <v>14247.85286569776</v>
      </c>
      <c r="W5839" s="110">
        <f t="shared" si="827"/>
        <v>1.1261343476096417</v>
      </c>
    </row>
    <row r="5840" spans="1:23" x14ac:dyDescent="0.2">
      <c r="A5840" s="31" t="s">
        <v>178</v>
      </c>
      <c r="B5840" s="25" t="s">
        <v>346</v>
      </c>
      <c r="C5840" s="53" t="s">
        <v>3524</v>
      </c>
      <c r="D5840" s="25" t="s">
        <v>3523</v>
      </c>
      <c r="E5840" s="97">
        <v>7791.08349609375</v>
      </c>
      <c r="F5840" s="27">
        <v>9505.85546875</v>
      </c>
      <c r="G5840" s="27">
        <v>9816.427734375</v>
      </c>
      <c r="H5840" s="27">
        <v>6344.88525390625</v>
      </c>
      <c r="I5840" s="27">
        <v>5331.11279296875</v>
      </c>
      <c r="J5840" s="27">
        <f t="shared" si="819"/>
        <v>8878.1636386276296</v>
      </c>
      <c r="K5840" s="28">
        <v>0.95547068119049072</v>
      </c>
      <c r="L5840" s="28">
        <v>1.0031919479370117</v>
      </c>
      <c r="M5840" s="27">
        <v>8441.83203125</v>
      </c>
      <c r="N5840" s="27">
        <v>4516.0536298972029</v>
      </c>
      <c r="O5840" s="66">
        <f t="shared" si="820"/>
        <v>8091.7846114848753</v>
      </c>
      <c r="P5840" s="66">
        <f t="shared" si="821"/>
        <v>8142.1017336629275</v>
      </c>
      <c r="Q5840" s="66">
        <f t="shared" si="822"/>
        <v>8049.2541911147209</v>
      </c>
      <c r="R5840" s="66">
        <f t="shared" si="823"/>
        <v>8130.9119682562814</v>
      </c>
      <c r="S5840" s="67">
        <f>E5840/INDEX('CCG overall weighted population'!$F$4:$F$195,MATCH(A5840,'CCG overall weighted population'!$A$4:$A$195,0))*INDEX('CCG overall weighted population'!$T$4:$T$195,MATCH(A5840,'CCG overall weighted population'!$A$4:$A$195,0))</f>
        <v>0</v>
      </c>
      <c r="T5840" s="66">
        <f t="shared" si="824"/>
        <v>10205.09941175701</v>
      </c>
      <c r="U5840" s="66">
        <f t="shared" si="825"/>
        <v>10205.09941175701</v>
      </c>
      <c r="V5840" s="81">
        <f t="shared" si="826"/>
        <v>8127.1793751561318</v>
      </c>
      <c r="W5840" s="110">
        <f t="shared" si="827"/>
        <v>1.0431385287079635</v>
      </c>
    </row>
    <row r="5841" spans="1:23" x14ac:dyDescent="0.2">
      <c r="A5841" s="31" t="s">
        <v>178</v>
      </c>
      <c r="B5841" s="25" t="s">
        <v>346</v>
      </c>
      <c r="C5841" s="53" t="s">
        <v>3522</v>
      </c>
      <c r="D5841" s="25" t="s">
        <v>3521</v>
      </c>
      <c r="E5841" s="97">
        <v>15088.833984375</v>
      </c>
      <c r="F5841" s="27">
        <v>17359.21875</v>
      </c>
      <c r="G5841" s="27">
        <v>19689.7421875</v>
      </c>
      <c r="H5841" s="27">
        <v>13091.4794921875</v>
      </c>
      <c r="I5841" s="27">
        <v>13689.2958984375</v>
      </c>
      <c r="J5841" s="27">
        <f t="shared" si="819"/>
        <v>16716.259680854953</v>
      </c>
      <c r="K5841" s="28">
        <v>0.95547068119049072</v>
      </c>
      <c r="L5841" s="28">
        <v>1.0031919479370117</v>
      </c>
      <c r="M5841" s="27">
        <v>17276.23828125</v>
      </c>
      <c r="N5841" s="27">
        <v>10725.531755435581</v>
      </c>
      <c r="O5841" s="66">
        <f t="shared" si="820"/>
        <v>15448.653935822802</v>
      </c>
      <c r="P5841" s="66">
        <f t="shared" si="821"/>
        <v>15544.718258453431</v>
      </c>
      <c r="Q5841" s="66">
        <f t="shared" si="822"/>
        <v>16621.167628668558</v>
      </c>
      <c r="R5841" s="66">
        <f t="shared" si="823"/>
        <v>15674.449381047063</v>
      </c>
      <c r="S5841" s="67">
        <f>E5841/INDEX('CCG overall weighted population'!$F$4:$F$195,MATCH(A5841,'CCG overall weighted population'!$A$4:$A$195,0))*INDEX('CCG overall weighted population'!$T$4:$T$195,MATCH(A5841,'CCG overall weighted population'!$A$4:$A$195,0))</f>
        <v>0</v>
      </c>
      <c r="T5841" s="66">
        <f t="shared" si="824"/>
        <v>19672.985611285931</v>
      </c>
      <c r="U5841" s="66">
        <f t="shared" si="825"/>
        <v>19672.985611285931</v>
      </c>
      <c r="V5841" s="81">
        <f t="shared" si="826"/>
        <v>15667.253836213129</v>
      </c>
      <c r="W5841" s="110">
        <f t="shared" si="827"/>
        <v>1.0383342975631584</v>
      </c>
    </row>
    <row r="5842" spans="1:23" x14ac:dyDescent="0.2">
      <c r="A5842" s="31" t="s">
        <v>178</v>
      </c>
      <c r="B5842" s="25" t="s">
        <v>346</v>
      </c>
      <c r="C5842" s="53" t="s">
        <v>3520</v>
      </c>
      <c r="D5842" s="25" t="s">
        <v>3519</v>
      </c>
      <c r="E5842" s="97">
        <v>3520.25</v>
      </c>
      <c r="F5842" s="27">
        <v>4262.09716796875</v>
      </c>
      <c r="G5842" s="27">
        <v>4677.12451171875</v>
      </c>
      <c r="H5842" s="27">
        <v>2504.236572265625</v>
      </c>
      <c r="I5842" s="27">
        <v>2321.718994140625</v>
      </c>
      <c r="J5842" s="27">
        <f t="shared" si="819"/>
        <v>3944.4538676328839</v>
      </c>
      <c r="K5842" s="28">
        <v>0.95547068119049072</v>
      </c>
      <c r="L5842" s="28">
        <v>1.0031919479370117</v>
      </c>
      <c r="M5842" s="27">
        <v>4359.9560546875</v>
      </c>
      <c r="N5842" s="27">
        <v>2091.5590140606901</v>
      </c>
      <c r="O5842" s="66">
        <f t="shared" si="820"/>
        <v>3603.2361002005132</v>
      </c>
      <c r="P5842" s="66">
        <f t="shared" si="821"/>
        <v>3625.6420934140287</v>
      </c>
      <c r="Q5842" s="66">
        <f t="shared" si="822"/>
        <v>4133.1163506248195</v>
      </c>
      <c r="R5842" s="66">
        <f t="shared" si="823"/>
        <v>3686.801686142639</v>
      </c>
      <c r="S5842" s="67">
        <f>E5842/INDEX('CCG overall weighted population'!$F$4:$F$195,MATCH(A5842,'CCG overall weighted population'!$A$4:$A$195,0))*INDEX('CCG overall weighted population'!$T$4:$T$195,MATCH(A5842,'CCG overall weighted population'!$A$4:$A$195,0))</f>
        <v>0</v>
      </c>
      <c r="T5842" s="66">
        <f t="shared" si="824"/>
        <v>4627.3010783300497</v>
      </c>
      <c r="U5842" s="66">
        <f t="shared" si="825"/>
        <v>4627.3010783300497</v>
      </c>
      <c r="V5842" s="81">
        <f t="shared" si="826"/>
        <v>3685.1092154100766</v>
      </c>
      <c r="W5842" s="110">
        <f t="shared" si="827"/>
        <v>1.0468316782643496</v>
      </c>
    </row>
    <row r="5843" spans="1:23" x14ac:dyDescent="0.2">
      <c r="A5843" s="31" t="s">
        <v>178</v>
      </c>
      <c r="B5843" s="25" t="s">
        <v>346</v>
      </c>
      <c r="C5843" s="53" t="s">
        <v>3518</v>
      </c>
      <c r="D5843" s="25" t="s">
        <v>3517</v>
      </c>
      <c r="E5843" s="97">
        <v>14054</v>
      </c>
      <c r="F5843" s="27">
        <v>14506.14453125</v>
      </c>
      <c r="G5843" s="27">
        <v>13746.615234375</v>
      </c>
      <c r="H5843" s="27">
        <v>13365.353515625</v>
      </c>
      <c r="I5843" s="27">
        <v>17282.109375</v>
      </c>
      <c r="J5843" s="27">
        <f t="shared" si="819"/>
        <v>14402.12435326949</v>
      </c>
      <c r="K5843" s="28">
        <v>0.95547068119049072</v>
      </c>
      <c r="L5843" s="28">
        <v>1.0031919479370117</v>
      </c>
      <c r="M5843" s="27">
        <v>14002.1494140625</v>
      </c>
      <c r="N5843" s="27">
        <v>14677.333517348799</v>
      </c>
      <c r="O5843" s="66">
        <f t="shared" si="820"/>
        <v>13831.110710118584</v>
      </c>
      <c r="P5843" s="66">
        <f t="shared" si="821"/>
        <v>13917.116668120905</v>
      </c>
      <c r="Q5843" s="66">
        <f t="shared" si="822"/>
        <v>14069.66782439113</v>
      </c>
      <c r="R5843" s="66">
        <f t="shared" si="823"/>
        <v>13935.50177131618</v>
      </c>
      <c r="S5843" s="67">
        <f>E5843/INDEX('CCG overall weighted population'!$F$4:$F$195,MATCH(A5843,'CCG overall weighted population'!$A$4:$A$195,0))*INDEX('CCG overall weighted population'!$T$4:$T$195,MATCH(A5843,'CCG overall weighted population'!$A$4:$A$195,0))</f>
        <v>0</v>
      </c>
      <c r="T5843" s="66">
        <f t="shared" si="824"/>
        <v>17490.434219950839</v>
      </c>
      <c r="U5843" s="66">
        <f t="shared" si="825"/>
        <v>17490.434219950839</v>
      </c>
      <c r="V5843" s="81">
        <f t="shared" si="826"/>
        <v>13929.104511333309</v>
      </c>
      <c r="W5843" s="110">
        <f t="shared" si="827"/>
        <v>0.99111317143399102</v>
      </c>
    </row>
    <row r="5844" spans="1:23" x14ac:dyDescent="0.2">
      <c r="A5844" s="31" t="s">
        <v>178</v>
      </c>
      <c r="B5844" s="25" t="s">
        <v>346</v>
      </c>
      <c r="C5844" s="53" t="s">
        <v>3516</v>
      </c>
      <c r="D5844" s="25" t="s">
        <v>3515</v>
      </c>
      <c r="E5844" s="97">
        <v>12468.3330078125</v>
      </c>
      <c r="F5844" s="27">
        <v>14172.9501953125</v>
      </c>
      <c r="G5844" s="27">
        <v>15014.265625</v>
      </c>
      <c r="H5844" s="27">
        <v>10856.0556640625</v>
      </c>
      <c r="I5844" s="27">
        <v>10068.5869140625</v>
      </c>
      <c r="J5844" s="27">
        <f t="shared" si="819"/>
        <v>13558.865470829769</v>
      </c>
      <c r="K5844" s="28">
        <v>0.95547068119049072</v>
      </c>
      <c r="L5844" s="28">
        <v>1.0031919479370117</v>
      </c>
      <c r="M5844" s="27">
        <v>13651.025390625</v>
      </c>
      <c r="N5844" s="27">
        <v>11673.654860281611</v>
      </c>
      <c r="O5844" s="66">
        <f t="shared" si="820"/>
        <v>12815.749126738343</v>
      </c>
      <c r="P5844" s="66">
        <f t="shared" si="821"/>
        <v>12895.44126457628</v>
      </c>
      <c r="Q5844" s="66">
        <f t="shared" si="822"/>
        <v>13453.28833759066</v>
      </c>
      <c r="R5844" s="66">
        <f t="shared" si="823"/>
        <v>12962.671669479823</v>
      </c>
      <c r="S5844" s="67">
        <f>E5844/INDEX('CCG overall weighted population'!$F$4:$F$195,MATCH(A5844,'CCG overall weighted population'!$A$4:$A$195,0))*INDEX('CCG overall weighted population'!$T$4:$T$195,MATCH(A5844,'CCG overall weighted population'!$A$4:$A$195,0))</f>
        <v>0</v>
      </c>
      <c r="T5844" s="66">
        <f t="shared" si="824"/>
        <v>16269.436140184544</v>
      </c>
      <c r="U5844" s="66">
        <f t="shared" si="825"/>
        <v>16269.436140184544</v>
      </c>
      <c r="V5844" s="81">
        <f t="shared" si="826"/>
        <v>12956.720998875848</v>
      </c>
      <c r="W5844" s="110">
        <f t="shared" si="827"/>
        <v>1.0391702716599989</v>
      </c>
    </row>
    <row r="5845" spans="1:23" x14ac:dyDescent="0.2">
      <c r="A5845" s="31" t="s">
        <v>178</v>
      </c>
      <c r="B5845" s="25" t="s">
        <v>346</v>
      </c>
      <c r="C5845" s="53" t="s">
        <v>3514</v>
      </c>
      <c r="D5845" s="25" t="s">
        <v>3513</v>
      </c>
      <c r="E5845" s="97">
        <v>16416.91796875</v>
      </c>
      <c r="F5845" s="27">
        <v>22828.734375</v>
      </c>
      <c r="G5845" s="27">
        <v>28273.03125</v>
      </c>
      <c r="H5845" s="27">
        <v>17514.45703125</v>
      </c>
      <c r="I5845" s="27">
        <v>12217.4462890625</v>
      </c>
      <c r="J5845" s="27">
        <f t="shared" si="819"/>
        <v>21939.476669749965</v>
      </c>
      <c r="K5845" s="28">
        <v>0.95547068119049072</v>
      </c>
      <c r="L5845" s="28">
        <v>1.0031919479370117</v>
      </c>
      <c r="M5845" s="27">
        <v>22066.228515625</v>
      </c>
      <c r="N5845" s="27">
        <v>14259.876090008442</v>
      </c>
      <c r="O5845" s="66">
        <f t="shared" si="820"/>
        <v>20293.332558488608</v>
      </c>
      <c r="P5845" s="66">
        <f t="shared" si="821"/>
        <v>20419.522532983978</v>
      </c>
      <c r="Q5845" s="66">
        <f t="shared" si="822"/>
        <v>21285.593273063343</v>
      </c>
      <c r="R5845" s="66">
        <f t="shared" si="823"/>
        <v>20523.89932251523</v>
      </c>
      <c r="S5845" s="67">
        <f>E5845/INDEX('CCG overall weighted population'!$F$4:$F$195,MATCH(A5845,'CCG overall weighted population'!$A$4:$A$195,0))*INDEX('CCG overall weighted population'!$T$4:$T$195,MATCH(A5845,'CCG overall weighted population'!$A$4:$A$195,0))</f>
        <v>0</v>
      </c>
      <c r="T5845" s="66">
        <f t="shared" si="824"/>
        <v>25759.525342404813</v>
      </c>
      <c r="U5845" s="66">
        <f t="shared" si="825"/>
        <v>25759.525342404813</v>
      </c>
      <c r="V5845" s="81">
        <f t="shared" si="826"/>
        <v>20514.477579259557</v>
      </c>
      <c r="W5845" s="110">
        <f t="shared" si="827"/>
        <v>1.2495937190104356</v>
      </c>
    </row>
    <row r="5846" spans="1:23" x14ac:dyDescent="0.2">
      <c r="A5846" s="31" t="s">
        <v>178</v>
      </c>
      <c r="B5846" s="25" t="s">
        <v>346</v>
      </c>
      <c r="C5846" s="53" t="s">
        <v>3512</v>
      </c>
      <c r="D5846" s="25" t="s">
        <v>3511</v>
      </c>
      <c r="E5846" s="97">
        <v>9818.5</v>
      </c>
      <c r="F5846" s="27">
        <v>11965.4130859375</v>
      </c>
      <c r="G5846" s="27">
        <v>14274.115234375</v>
      </c>
      <c r="H5846" s="27">
        <v>10863.4619140625</v>
      </c>
      <c r="I5846" s="27">
        <v>8439.603515625</v>
      </c>
      <c r="J5846" s="27">
        <f t="shared" si="819"/>
        <v>11801.468901422961</v>
      </c>
      <c r="K5846" s="28">
        <v>0.95547068119049072</v>
      </c>
      <c r="L5846" s="28">
        <v>1.0031919479370117</v>
      </c>
      <c r="M5846" s="27">
        <v>11523.939453125</v>
      </c>
      <c r="N5846" s="27">
        <v>9227.4088767632038</v>
      </c>
      <c r="O5846" s="66">
        <f t="shared" si="820"/>
        <v>11065.220871061369</v>
      </c>
      <c r="P5846" s="66">
        <f t="shared" si="821"/>
        <v>11134.027703821857</v>
      </c>
      <c r="Q5846" s="66">
        <f t="shared" si="822"/>
        <v>11294.28639548882</v>
      </c>
      <c r="R5846" s="66">
        <f t="shared" si="823"/>
        <v>11153.341700885358</v>
      </c>
      <c r="S5846" s="67">
        <f>E5846/INDEX('CCG overall weighted population'!$F$4:$F$195,MATCH(A5846,'CCG overall weighted population'!$A$4:$A$195,0))*INDEX('CCG overall weighted population'!$T$4:$T$195,MATCH(A5846,'CCG overall weighted population'!$A$4:$A$195,0))</f>
        <v>0</v>
      </c>
      <c r="T5846" s="66">
        <f t="shared" si="824"/>
        <v>13998.547921216717</v>
      </c>
      <c r="U5846" s="66">
        <f t="shared" si="825"/>
        <v>13998.547921216717</v>
      </c>
      <c r="V5846" s="81">
        <f t="shared" si="826"/>
        <v>11148.221625002252</v>
      </c>
      <c r="W5846" s="110">
        <f t="shared" si="827"/>
        <v>1.1354302210115854</v>
      </c>
    </row>
    <row r="5847" spans="1:23" x14ac:dyDescent="0.2">
      <c r="A5847" s="31" t="s">
        <v>178</v>
      </c>
      <c r="B5847" s="25" t="s">
        <v>346</v>
      </c>
      <c r="C5847" s="53" t="s">
        <v>3510</v>
      </c>
      <c r="D5847" s="25" t="s">
        <v>3509</v>
      </c>
      <c r="E5847" s="97">
        <v>5215.91650390625</v>
      </c>
      <c r="F5847" s="27">
        <v>6099.009765625</v>
      </c>
      <c r="G5847" s="27">
        <v>7111.65673828125</v>
      </c>
      <c r="H5847" s="27">
        <v>3970.2275390625</v>
      </c>
      <c r="I5847" s="27">
        <v>3300.840087890625</v>
      </c>
      <c r="J5847" s="27">
        <f t="shared" si="819"/>
        <v>5728.3761251951846</v>
      </c>
      <c r="K5847" s="28">
        <v>0.95547068119049072</v>
      </c>
      <c r="L5847" s="28">
        <v>1.0031919479370117</v>
      </c>
      <c r="M5847" s="27">
        <v>6095.62158203125</v>
      </c>
      <c r="N5847" s="27">
        <v>3092.6690330872702</v>
      </c>
      <c r="O5847" s="66">
        <f t="shared" si="820"/>
        <v>5238.1279861792118</v>
      </c>
      <c r="P5847" s="66">
        <f t="shared" si="821"/>
        <v>5270.7002231478982</v>
      </c>
      <c r="Q5847" s="66">
        <f t="shared" si="822"/>
        <v>5795.3263271368523</v>
      </c>
      <c r="R5847" s="66">
        <f t="shared" si="823"/>
        <v>5333.9269157315066</v>
      </c>
      <c r="S5847" s="67">
        <f>E5847/INDEX('CCG overall weighted population'!$F$4:$F$195,MATCH(A5847,'CCG overall weighted population'!$A$4:$A$195,0))*INDEX('CCG overall weighted population'!$T$4:$T$195,MATCH(A5847,'CCG overall weighted population'!$A$4:$A$195,0))</f>
        <v>0</v>
      </c>
      <c r="T5847" s="66">
        <f t="shared" si="824"/>
        <v>6694.6062929469872</v>
      </c>
      <c r="U5847" s="66">
        <f t="shared" si="825"/>
        <v>6694.6062929469872</v>
      </c>
      <c r="V5847" s="81">
        <f t="shared" si="826"/>
        <v>5331.4783123177567</v>
      </c>
      <c r="W5847" s="110">
        <f t="shared" si="827"/>
        <v>1.0221556093401727</v>
      </c>
    </row>
    <row r="5848" spans="1:23" x14ac:dyDescent="0.2">
      <c r="A5848" s="31" t="s">
        <v>178</v>
      </c>
      <c r="B5848" s="25" t="s">
        <v>346</v>
      </c>
      <c r="C5848" s="53" t="s">
        <v>3508</v>
      </c>
      <c r="D5848" s="25" t="s">
        <v>3507</v>
      </c>
      <c r="E5848" s="97">
        <v>6924.41650390625</v>
      </c>
      <c r="F5848" s="27">
        <v>9301.94140625</v>
      </c>
      <c r="G5848" s="27">
        <v>13477.2880859375</v>
      </c>
      <c r="H5848" s="27">
        <v>8615.5693359375</v>
      </c>
      <c r="I5848" s="27">
        <v>5445.625</v>
      </c>
      <c r="J5848" s="27">
        <f t="shared" si="819"/>
        <v>9306.2289373017466</v>
      </c>
      <c r="K5848" s="28">
        <v>0.95547068119049072</v>
      </c>
      <c r="L5848" s="28">
        <v>1.0031919479370117</v>
      </c>
      <c r="M5848" s="27">
        <v>9388.2783203125</v>
      </c>
      <c r="N5848" s="27">
        <v>5451.5181103087325</v>
      </c>
      <c r="O5848" s="66">
        <f t="shared" si="820"/>
        <v>8550.7292244007222</v>
      </c>
      <c r="P5848" s="66">
        <f t="shared" si="821"/>
        <v>8603.9002006134288</v>
      </c>
      <c r="Q5848" s="66">
        <f t="shared" si="822"/>
        <v>8994.6022993121242</v>
      </c>
      <c r="R5848" s="66">
        <f t="shared" si="823"/>
        <v>8650.9866900167708</v>
      </c>
      <c r="S5848" s="67">
        <f>E5848/INDEX('CCG overall weighted population'!$F$4:$F$195,MATCH(A5848,'CCG overall weighted population'!$A$4:$A$195,0))*INDEX('CCG overall weighted population'!$T$4:$T$195,MATCH(A5848,'CCG overall weighted population'!$A$4:$A$195,0))</f>
        <v>0</v>
      </c>
      <c r="T5848" s="66">
        <f t="shared" si="824"/>
        <v>10857.844670570317</v>
      </c>
      <c r="U5848" s="66">
        <f t="shared" si="825"/>
        <v>10857.844670570317</v>
      </c>
      <c r="V5848" s="81">
        <f t="shared" si="826"/>
        <v>8647.015350349744</v>
      </c>
      <c r="W5848" s="110">
        <f t="shared" si="827"/>
        <v>1.2487716972934442</v>
      </c>
    </row>
    <row r="5849" spans="1:23" x14ac:dyDescent="0.2">
      <c r="A5849" s="31" t="s">
        <v>178</v>
      </c>
      <c r="B5849" s="25" t="s">
        <v>346</v>
      </c>
      <c r="C5849" s="53" t="s">
        <v>3506</v>
      </c>
      <c r="D5849" s="25" t="s">
        <v>3505</v>
      </c>
      <c r="E5849" s="97">
        <v>10106.25</v>
      </c>
      <c r="F5849" s="27">
        <v>11072.5751953125</v>
      </c>
      <c r="G5849" s="27">
        <v>10872.3134765625</v>
      </c>
      <c r="H5849" s="27">
        <v>8001.34765625</v>
      </c>
      <c r="I5849" s="27">
        <v>6551.66162109375</v>
      </c>
      <c r="J5849" s="27">
        <f t="shared" si="819"/>
        <v>10411.145847957418</v>
      </c>
      <c r="K5849" s="28">
        <v>0.95547068119049072</v>
      </c>
      <c r="L5849" s="28">
        <v>1.0031919479370117</v>
      </c>
      <c r="M5849" s="27">
        <v>10734.4306640625</v>
      </c>
      <c r="N5849" s="27">
        <v>6344.5490114439826</v>
      </c>
      <c r="O5849" s="66">
        <f t="shared" si="820"/>
        <v>9589.5050190281163</v>
      </c>
      <c r="P5849" s="66">
        <f t="shared" si="821"/>
        <v>9649.13541193114</v>
      </c>
      <c r="Q5849" s="66">
        <f t="shared" si="822"/>
        <v>10295.442498800649</v>
      </c>
      <c r="R5849" s="66">
        <f t="shared" si="823"/>
        <v>9727.0268076992888</v>
      </c>
      <c r="S5849" s="67">
        <f>E5849/INDEX('CCG overall weighted population'!$F$4:$F$195,MATCH(A5849,'CCG overall weighted population'!$A$4:$A$195,0))*INDEX('CCG overall weighted population'!$T$4:$T$195,MATCH(A5849,'CCG overall weighted population'!$A$4:$A$195,0))</f>
        <v>0</v>
      </c>
      <c r="T5849" s="66">
        <f t="shared" si="824"/>
        <v>12208.381537143201</v>
      </c>
      <c r="U5849" s="66">
        <f t="shared" si="825"/>
        <v>12208.381537143201</v>
      </c>
      <c r="V5849" s="81">
        <f t="shared" si="826"/>
        <v>9722.5614988521211</v>
      </c>
      <c r="W5849" s="110">
        <f t="shared" si="827"/>
        <v>0.96203453297238062</v>
      </c>
    </row>
    <row r="5850" spans="1:23" x14ac:dyDescent="0.2">
      <c r="A5850" s="31" t="s">
        <v>178</v>
      </c>
      <c r="B5850" s="25" t="s">
        <v>346</v>
      </c>
      <c r="C5850" s="53" t="s">
        <v>3504</v>
      </c>
      <c r="D5850" s="25" t="s">
        <v>3503</v>
      </c>
      <c r="E5850" s="97">
        <v>12956.083984375</v>
      </c>
      <c r="F5850" s="27">
        <v>15506.9765625</v>
      </c>
      <c r="G5850" s="27">
        <v>18467.52734375</v>
      </c>
      <c r="H5850" s="27">
        <v>9336.0751953125</v>
      </c>
      <c r="I5850" s="27">
        <v>8572.21484375</v>
      </c>
      <c r="J5850" s="27">
        <f t="shared" si="819"/>
        <v>14483.211759573967</v>
      </c>
      <c r="K5850" s="28">
        <v>0.95547068119049072</v>
      </c>
      <c r="L5850" s="28">
        <v>1.0031919479370117</v>
      </c>
      <c r="M5850" s="27">
        <v>14548.1572265625</v>
      </c>
      <c r="N5850" s="27">
        <v>10112.736303456957</v>
      </c>
      <c r="O5850" s="66">
        <f t="shared" si="820"/>
        <v>13463.536259208466</v>
      </c>
      <c r="P5850" s="66">
        <f t="shared" si="821"/>
        <v>13547.256530005307</v>
      </c>
      <c r="Q5850" s="66">
        <f t="shared" si="822"/>
        <v>14104.615134251946</v>
      </c>
      <c r="R5850" s="66">
        <f t="shared" si="823"/>
        <v>13614.428065812594</v>
      </c>
      <c r="S5850" s="67">
        <f>E5850/INDEX('CCG overall weighted population'!$F$4:$F$195,MATCH(A5850,'CCG overall weighted population'!$A$4:$A$195,0))*INDEX('CCG overall weighted population'!$T$4:$T$195,MATCH(A5850,'CCG overall weighted population'!$A$4:$A$195,0))</f>
        <v>0</v>
      </c>
      <c r="T5850" s="66">
        <f t="shared" si="824"/>
        <v>17087.454935959409</v>
      </c>
      <c r="U5850" s="66">
        <f t="shared" si="825"/>
        <v>17087.454935959409</v>
      </c>
      <c r="V5850" s="81">
        <f t="shared" si="826"/>
        <v>13608.178198582531</v>
      </c>
      <c r="W5850" s="110">
        <f t="shared" si="827"/>
        <v>1.0503311197267595</v>
      </c>
    </row>
    <row r="5851" spans="1:23" x14ac:dyDescent="0.2">
      <c r="A5851" s="31" t="s">
        <v>178</v>
      </c>
      <c r="B5851" s="25" t="s">
        <v>346</v>
      </c>
      <c r="C5851" s="53" t="s">
        <v>3502</v>
      </c>
      <c r="D5851" s="25" t="s">
        <v>3501</v>
      </c>
      <c r="E5851" s="97">
        <v>11792.833984375</v>
      </c>
      <c r="F5851" s="27">
        <v>13091.29296875</v>
      </c>
      <c r="G5851" s="27">
        <v>15460.1484375</v>
      </c>
      <c r="H5851" s="27">
        <v>11479.123046875</v>
      </c>
      <c r="I5851" s="27">
        <v>8788.1259765625</v>
      </c>
      <c r="J5851" s="27">
        <f t="shared" si="819"/>
        <v>12822.362585286124</v>
      </c>
      <c r="K5851" s="28">
        <v>0.95547068119049072</v>
      </c>
      <c r="L5851" s="28">
        <v>1.0031919479370117</v>
      </c>
      <c r="M5851" s="27">
        <v>13417.748046875</v>
      </c>
      <c r="N5851" s="27">
        <v>11115.798975914413</v>
      </c>
      <c r="O5851" s="66">
        <f t="shared" si="820"/>
        <v>12126.919698337022</v>
      </c>
      <c r="P5851" s="66">
        <f t="shared" si="821"/>
        <v>12202.328490019216</v>
      </c>
      <c r="Q5851" s="66">
        <f t="shared" si="822"/>
        <v>13187.553139778942</v>
      </c>
      <c r="R5851" s="66">
        <f t="shared" si="823"/>
        <v>12321.065425872226</v>
      </c>
      <c r="S5851" s="67">
        <f>E5851/INDEX('CCG overall weighted population'!$F$4:$F$195,MATCH(A5851,'CCG overall weighted population'!$A$4:$A$195,0))*INDEX('CCG overall weighted population'!$T$4:$T$195,MATCH(A5851,'CCG overall weighted population'!$A$4:$A$195,0))</f>
        <v>0</v>
      </c>
      <c r="T5851" s="66">
        <f t="shared" si="824"/>
        <v>15464.156790859148</v>
      </c>
      <c r="U5851" s="66">
        <f t="shared" si="825"/>
        <v>15464.156790859148</v>
      </c>
      <c r="V5851" s="81">
        <f t="shared" si="826"/>
        <v>12315.409292344444</v>
      </c>
      <c r="W5851" s="110">
        <f t="shared" si="827"/>
        <v>1.044312953838054</v>
      </c>
    </row>
    <row r="5852" spans="1:23" x14ac:dyDescent="0.2">
      <c r="A5852" s="31" t="s">
        <v>178</v>
      </c>
      <c r="B5852" s="25" t="s">
        <v>346</v>
      </c>
      <c r="C5852" s="53" t="s">
        <v>3500</v>
      </c>
      <c r="D5852" s="25" t="s">
        <v>3499</v>
      </c>
      <c r="E5852" s="97">
        <v>15638.25</v>
      </c>
      <c r="F5852" s="27">
        <v>15679.080078125</v>
      </c>
      <c r="G5852" s="27">
        <v>16781.091796875</v>
      </c>
      <c r="H5852" s="27">
        <v>17700.091796875</v>
      </c>
      <c r="I5852" s="27">
        <v>19489.912109375</v>
      </c>
      <c r="J5852" s="27">
        <f t="shared" si="819"/>
        <v>16211.383369692741</v>
      </c>
      <c r="K5852" s="28">
        <v>0.95547068119049072</v>
      </c>
      <c r="L5852" s="28">
        <v>1.0031919479370117</v>
      </c>
      <c r="M5852" s="27">
        <v>15465.078125</v>
      </c>
      <c r="N5852" s="27">
        <v>14413.562972849391</v>
      </c>
      <c r="O5852" s="66">
        <f t="shared" si="820"/>
        <v>15366.618424209368</v>
      </c>
      <c r="P5852" s="66">
        <f t="shared" si="821"/>
        <v>15462.172625641893</v>
      </c>
      <c r="Q5852" s="66">
        <f t="shared" si="822"/>
        <v>15359.92660978494</v>
      </c>
      <c r="R5852" s="66">
        <f t="shared" si="823"/>
        <v>15449.850178544173</v>
      </c>
      <c r="S5852" s="67">
        <f>E5852/INDEX('CCG overall weighted population'!$F$4:$F$195,MATCH(A5852,'CCG overall weighted population'!$A$4:$A$195,0))*INDEX('CCG overall weighted population'!$T$4:$T$195,MATCH(A5852,'CCG overall weighted population'!$A$4:$A$195,0))</f>
        <v>0</v>
      </c>
      <c r="T5852" s="66">
        <f t="shared" si="824"/>
        <v>19391.091378721158</v>
      </c>
      <c r="U5852" s="66">
        <f t="shared" si="825"/>
        <v>19391.091378721158</v>
      </c>
      <c r="V5852" s="81">
        <f t="shared" si="826"/>
        <v>15442.757738680117</v>
      </c>
      <c r="W5852" s="110">
        <f t="shared" si="827"/>
        <v>0.98749909604208375</v>
      </c>
    </row>
    <row r="5853" spans="1:23" x14ac:dyDescent="0.2">
      <c r="A5853" s="31" t="s">
        <v>178</v>
      </c>
      <c r="B5853" s="25" t="s">
        <v>346</v>
      </c>
      <c r="C5853" s="53" t="s">
        <v>3498</v>
      </c>
      <c r="D5853" s="25" t="s">
        <v>3497</v>
      </c>
      <c r="E5853" s="97">
        <v>9091.16796875</v>
      </c>
      <c r="F5853" s="27">
        <v>10682.623046875</v>
      </c>
      <c r="G5853" s="27">
        <v>10926.7138671875</v>
      </c>
      <c r="H5853" s="27">
        <v>6229.21728515625</v>
      </c>
      <c r="I5853" s="27">
        <v>5381.8623046875</v>
      </c>
      <c r="J5853" s="27">
        <f t="shared" si="819"/>
        <v>9810.0779184787898</v>
      </c>
      <c r="K5853" s="28">
        <v>0.95547068119049072</v>
      </c>
      <c r="L5853" s="28">
        <v>1.0031919479370117</v>
      </c>
      <c r="M5853" s="27">
        <v>10586.482421875</v>
      </c>
      <c r="N5853" s="27">
        <v>6246.1458312499544</v>
      </c>
      <c r="O5853" s="66">
        <f t="shared" si="820"/>
        <v>9061.5505367937767</v>
      </c>
      <c r="P5853" s="66">
        <f t="shared" si="821"/>
        <v>9117.8979517799962</v>
      </c>
      <c r="Q5853" s="66">
        <f t="shared" si="822"/>
        <v>10152.448762812497</v>
      </c>
      <c r="R5853" s="66">
        <f t="shared" si="823"/>
        <v>9242.5795594886586</v>
      </c>
      <c r="S5853" s="67">
        <f>E5853/INDEX('CCG overall weighted population'!$F$4:$F$195,MATCH(A5853,'CCG overall weighted population'!$A$4:$A$195,0))*INDEX('CCG overall weighted population'!$T$4:$T$195,MATCH(A5853,'CCG overall weighted population'!$A$4:$A$195,0))</f>
        <v>0</v>
      </c>
      <c r="T5853" s="66">
        <f t="shared" si="824"/>
        <v>11600.352284453871</v>
      </c>
      <c r="U5853" s="66">
        <f t="shared" si="825"/>
        <v>11600.352284453871</v>
      </c>
      <c r="V5853" s="81">
        <f t="shared" si="826"/>
        <v>9238.3366419873964</v>
      </c>
      <c r="W5853" s="110">
        <f t="shared" si="827"/>
        <v>1.0161880930748695</v>
      </c>
    </row>
    <row r="5854" spans="1:23" x14ac:dyDescent="0.2">
      <c r="A5854" s="31" t="s">
        <v>178</v>
      </c>
      <c r="B5854" s="25" t="s">
        <v>346</v>
      </c>
      <c r="C5854" s="53" t="s">
        <v>3496</v>
      </c>
      <c r="D5854" s="25" t="s">
        <v>3495</v>
      </c>
      <c r="E5854" s="97">
        <v>10663.75</v>
      </c>
      <c r="F5854" s="27">
        <v>11660.9453125</v>
      </c>
      <c r="G5854" s="27">
        <v>12111.978515625</v>
      </c>
      <c r="H5854" s="27">
        <v>11484.7353515625</v>
      </c>
      <c r="I5854" s="27">
        <v>14017.3994140625</v>
      </c>
      <c r="J5854" s="27">
        <f t="shared" si="819"/>
        <v>11761.639593221114</v>
      </c>
      <c r="K5854" s="28">
        <v>0.95547068119049072</v>
      </c>
      <c r="L5854" s="28">
        <v>1.0031919479370117</v>
      </c>
      <c r="M5854" s="27">
        <v>11390.44921875</v>
      </c>
      <c r="N5854" s="27">
        <v>9305.9800840988082</v>
      </c>
      <c r="O5854" s="66">
        <f t="shared" si="820"/>
        <v>11038.392594956251</v>
      </c>
      <c r="P5854" s="66">
        <f t="shared" si="821"/>
        <v>11107.032601520612</v>
      </c>
      <c r="Q5854" s="66">
        <f t="shared" si="822"/>
        <v>11182.002305284881</v>
      </c>
      <c r="R5854" s="66">
        <f t="shared" si="823"/>
        <v>11116.067772239237</v>
      </c>
      <c r="S5854" s="67">
        <f>E5854/INDEX('CCG overall weighted population'!$F$4:$F$195,MATCH(A5854,'CCG overall weighted population'!$A$4:$A$195,0))*INDEX('CCG overall weighted population'!$T$4:$T$195,MATCH(A5854,'CCG overall weighted population'!$A$4:$A$195,0))</f>
        <v>0</v>
      </c>
      <c r="T5854" s="66">
        <f t="shared" si="824"/>
        <v>13951.765450961788</v>
      </c>
      <c r="U5854" s="66">
        <f t="shared" si="825"/>
        <v>13951.765450961788</v>
      </c>
      <c r="V5854" s="81">
        <f t="shared" si="826"/>
        <v>11110.96480740215</v>
      </c>
      <c r="W5854" s="110">
        <f t="shared" si="827"/>
        <v>1.0419378555763357</v>
      </c>
    </row>
    <row r="5855" spans="1:23" x14ac:dyDescent="0.2">
      <c r="A5855" s="31" t="s">
        <v>178</v>
      </c>
      <c r="B5855" s="25" t="s">
        <v>346</v>
      </c>
      <c r="C5855" s="53" t="s">
        <v>3494</v>
      </c>
      <c r="D5855" s="25" t="s">
        <v>3493</v>
      </c>
      <c r="E5855" s="97">
        <v>5496.9169921875</v>
      </c>
      <c r="F5855" s="27">
        <v>6051.98095703125</v>
      </c>
      <c r="G5855" s="27">
        <v>6203.73876953125</v>
      </c>
      <c r="H5855" s="27">
        <v>4114.06884765625</v>
      </c>
      <c r="I5855" s="27">
        <v>4202.2099609375</v>
      </c>
      <c r="J5855" s="27">
        <f t="shared" si="819"/>
        <v>5694.2449628338545</v>
      </c>
      <c r="K5855" s="28">
        <v>0.95547068119049072</v>
      </c>
      <c r="L5855" s="28">
        <v>1.0031919479370117</v>
      </c>
      <c r="M5855" s="27">
        <v>6080.77783203125</v>
      </c>
      <c r="N5855" s="27">
        <v>3505.6930125039885</v>
      </c>
      <c r="O5855" s="66">
        <f t="shared" si="820"/>
        <v>5248.2733043095286</v>
      </c>
      <c r="P5855" s="66">
        <f t="shared" si="821"/>
        <v>5280.9086278822715</v>
      </c>
      <c r="Q5855" s="66">
        <f t="shared" si="822"/>
        <v>5823.2693500785244</v>
      </c>
      <c r="R5855" s="66">
        <f t="shared" si="823"/>
        <v>5346.2726545500118</v>
      </c>
      <c r="S5855" s="67">
        <f>E5855/INDEX('CCG overall weighted population'!$F$4:$F$195,MATCH(A5855,'CCG overall weighted population'!$A$4:$A$195,0))*INDEX('CCG overall weighted population'!$T$4:$T$195,MATCH(A5855,'CCG overall weighted population'!$A$4:$A$195,0))</f>
        <v>0</v>
      </c>
      <c r="T5855" s="66">
        <f t="shared" si="824"/>
        <v>6710.1014172880587</v>
      </c>
      <c r="U5855" s="66">
        <f t="shared" si="825"/>
        <v>6710.1014172880587</v>
      </c>
      <c r="V5855" s="81">
        <f t="shared" si="826"/>
        <v>5343.8183836761173</v>
      </c>
      <c r="W5855" s="110">
        <f t="shared" si="827"/>
        <v>0.97214827716536845</v>
      </c>
    </row>
    <row r="5856" spans="1:23" x14ac:dyDescent="0.2">
      <c r="A5856" s="31" t="s">
        <v>178</v>
      </c>
      <c r="B5856" s="25" t="s">
        <v>346</v>
      </c>
      <c r="C5856" s="53" t="s">
        <v>3492</v>
      </c>
      <c r="D5856" s="25" t="s">
        <v>3491</v>
      </c>
      <c r="E5856" s="97">
        <v>8714.3330078125</v>
      </c>
      <c r="F5856" s="27">
        <v>9599.3779296875</v>
      </c>
      <c r="G5856" s="27">
        <v>10339.0703125</v>
      </c>
      <c r="H5856" s="27">
        <v>6696.9609375</v>
      </c>
      <c r="I5856" s="27">
        <v>8533.841796875</v>
      </c>
      <c r="J5856" s="27">
        <f t="shared" si="819"/>
        <v>9167.4867668004663</v>
      </c>
      <c r="K5856" s="28">
        <v>0.95547068119049072</v>
      </c>
      <c r="L5856" s="28">
        <v>1.0031919479370117</v>
      </c>
      <c r="M5856" s="27">
        <v>9551.888671875</v>
      </c>
      <c r="N5856" s="27">
        <v>5986.6306332978729</v>
      </c>
      <c r="O5856" s="66">
        <f t="shared" si="820"/>
        <v>8482.3323639720438</v>
      </c>
      <c r="P5856" s="66">
        <f t="shared" si="821"/>
        <v>8535.0780281741099</v>
      </c>
      <c r="Q5856" s="66">
        <f t="shared" si="822"/>
        <v>9195.3628680172878</v>
      </c>
      <c r="R5856" s="66">
        <f t="shared" si="823"/>
        <v>8614.6539895472797</v>
      </c>
      <c r="S5856" s="67">
        <f>E5856/INDEX('CCG overall weighted population'!$F$4:$F$195,MATCH(A5856,'CCG overall weighted population'!$A$4:$A$195,0))*INDEX('CCG overall weighted population'!$T$4:$T$195,MATCH(A5856,'CCG overall weighted population'!$A$4:$A$195,0))</f>
        <v>0</v>
      </c>
      <c r="T5856" s="66">
        <f t="shared" si="824"/>
        <v>10812.243534850695</v>
      </c>
      <c r="U5856" s="66">
        <f t="shared" si="825"/>
        <v>10812.243534850695</v>
      </c>
      <c r="V5856" s="81">
        <f t="shared" si="826"/>
        <v>8610.6993288441372</v>
      </c>
      <c r="W5856" s="110">
        <f t="shared" si="827"/>
        <v>0.98810767515133358</v>
      </c>
    </row>
    <row r="5857" spans="1:23" x14ac:dyDescent="0.2">
      <c r="A5857" s="31" t="s">
        <v>178</v>
      </c>
      <c r="B5857" s="25" t="s">
        <v>346</v>
      </c>
      <c r="C5857" s="53" t="s">
        <v>3490</v>
      </c>
      <c r="D5857" s="25" t="s">
        <v>3489</v>
      </c>
      <c r="E5857" s="97">
        <v>6177.166015625</v>
      </c>
      <c r="F5857" s="27">
        <v>8133.859375</v>
      </c>
      <c r="G5857" s="27">
        <v>10126.201171875</v>
      </c>
      <c r="H5857" s="27">
        <v>5869.109375</v>
      </c>
      <c r="I5857" s="27">
        <v>5189.44775390625</v>
      </c>
      <c r="J5857" s="27">
        <f t="shared" si="819"/>
        <v>7799.5939890992067</v>
      </c>
      <c r="K5857" s="28">
        <v>0.95547068119049072</v>
      </c>
      <c r="L5857" s="28">
        <v>1.0031919479370117</v>
      </c>
      <c r="M5857" s="27">
        <v>7749.2138671875</v>
      </c>
      <c r="N5857" s="27">
        <v>5295.432538776633</v>
      </c>
      <c r="O5857" s="66">
        <f t="shared" si="820"/>
        <v>7236.0416753334712</v>
      </c>
      <c r="P5857" s="66">
        <f t="shared" si="821"/>
        <v>7281.0375335458184</v>
      </c>
      <c r="Q5857" s="66">
        <f t="shared" si="822"/>
        <v>7503.8357343464131</v>
      </c>
      <c r="R5857" s="66">
        <f t="shared" si="823"/>
        <v>7307.8886437805031</v>
      </c>
      <c r="S5857" s="67">
        <f>E5857/INDEX('CCG overall weighted population'!$F$4:$F$195,MATCH(A5857,'CCG overall weighted population'!$A$4:$A$195,0))*INDEX('CCG overall weighted population'!$T$4:$T$195,MATCH(A5857,'CCG overall weighted population'!$A$4:$A$195,0))</f>
        <v>0</v>
      </c>
      <c r="T5857" s="66">
        <f t="shared" si="824"/>
        <v>9172.1236671836396</v>
      </c>
      <c r="U5857" s="66">
        <f t="shared" si="825"/>
        <v>9172.1236671836396</v>
      </c>
      <c r="V5857" s="81">
        <f t="shared" si="826"/>
        <v>7304.5338694532284</v>
      </c>
      <c r="W5857" s="110">
        <f t="shared" si="827"/>
        <v>1.18250567509058</v>
      </c>
    </row>
    <row r="5858" spans="1:23" x14ac:dyDescent="0.2">
      <c r="A5858" s="31" t="s">
        <v>178</v>
      </c>
      <c r="B5858" s="25" t="s">
        <v>346</v>
      </c>
      <c r="C5858" s="53" t="s">
        <v>3488</v>
      </c>
      <c r="D5858" s="25" t="s">
        <v>3487</v>
      </c>
      <c r="E5858" s="97">
        <v>10676.583984375</v>
      </c>
      <c r="F5858" s="27">
        <v>11994.197265625</v>
      </c>
      <c r="G5858" s="27">
        <v>13649.39453125</v>
      </c>
      <c r="H5858" s="27">
        <v>9803.94140625</v>
      </c>
      <c r="I5858" s="27">
        <v>6643.79248046875</v>
      </c>
      <c r="J5858" s="27">
        <f t="shared" si="819"/>
        <v>11549.235761430387</v>
      </c>
      <c r="K5858" s="28">
        <v>0.95547068119049072</v>
      </c>
      <c r="L5858" s="28">
        <v>1.0031919479370117</v>
      </c>
      <c r="M5858" s="27">
        <v>11745.478515625</v>
      </c>
      <c r="N5858" s="27">
        <v>8435.9716174354653</v>
      </c>
      <c r="O5858" s="66">
        <f t="shared" si="820"/>
        <v>10771.76641727212</v>
      </c>
      <c r="P5858" s="66">
        <f t="shared" si="821"/>
        <v>10838.74846300305</v>
      </c>
      <c r="Q5858" s="66">
        <f t="shared" si="822"/>
        <v>11414.527825806046</v>
      </c>
      <c r="R5858" s="66">
        <f t="shared" si="823"/>
        <v>10908.140024900431</v>
      </c>
      <c r="S5858" s="67">
        <f>E5858/INDEX('CCG overall weighted population'!$F$4:$F$195,MATCH(A5858,'CCG overall weighted population'!$A$4:$A$195,0))*INDEX('CCG overall weighted population'!$T$4:$T$195,MATCH(A5858,'CCG overall weighted population'!$A$4:$A$195,0))</f>
        <v>0</v>
      </c>
      <c r="T5858" s="66">
        <f t="shared" si="824"/>
        <v>13690.795544961162</v>
      </c>
      <c r="U5858" s="66">
        <f t="shared" si="825"/>
        <v>13690.795544961162</v>
      </c>
      <c r="V5858" s="81">
        <f t="shared" si="826"/>
        <v>10903.132511800872</v>
      </c>
      <c r="W5858" s="110">
        <f t="shared" si="827"/>
        <v>1.0212191959298424</v>
      </c>
    </row>
    <row r="5859" spans="1:23" x14ac:dyDescent="0.2">
      <c r="A5859" s="31" t="s">
        <v>178</v>
      </c>
      <c r="B5859" s="25" t="s">
        <v>346</v>
      </c>
      <c r="C5859" s="53" t="s">
        <v>3486</v>
      </c>
      <c r="D5859" s="25" t="s">
        <v>3485</v>
      </c>
      <c r="E5859" s="97">
        <v>8745</v>
      </c>
      <c r="F5859" s="27">
        <v>10456.8671875</v>
      </c>
      <c r="G5859" s="27">
        <v>12626.296875</v>
      </c>
      <c r="H5859" s="27">
        <v>8074.6015625</v>
      </c>
      <c r="I5859" s="27">
        <v>7799.09228515625</v>
      </c>
      <c r="J5859" s="27">
        <f t="shared" si="819"/>
        <v>10128.291124623043</v>
      </c>
      <c r="K5859" s="28">
        <v>0.95547068119049072</v>
      </c>
      <c r="L5859" s="28">
        <v>1.0031919479370117</v>
      </c>
      <c r="M5859" s="27">
        <v>10610.7685546875</v>
      </c>
      <c r="N5859" s="27">
        <v>7529.1144635040073</v>
      </c>
      <c r="O5859" s="66">
        <f t="shared" si="820"/>
        <v>9459.0382010489084</v>
      </c>
      <c r="P5859" s="66">
        <f t="shared" si="821"/>
        <v>9517.8573124935592</v>
      </c>
      <c r="Q5859" s="66">
        <f t="shared" si="822"/>
        <v>10302.603145569152</v>
      </c>
      <c r="R5859" s="66">
        <f t="shared" si="823"/>
        <v>9612.4330172990958</v>
      </c>
      <c r="S5859" s="67">
        <f>E5859/INDEX('CCG overall weighted population'!$F$4:$F$195,MATCH(A5859,'CCG overall weighted population'!$A$4:$A$195,0))*INDEX('CCG overall weighted population'!$T$4:$T$195,MATCH(A5859,'CCG overall weighted population'!$A$4:$A$195,0))</f>
        <v>0</v>
      </c>
      <c r="T5859" s="66">
        <f t="shared" si="824"/>
        <v>12064.554986373792</v>
      </c>
      <c r="U5859" s="66">
        <f t="shared" si="825"/>
        <v>12064.554986373792</v>
      </c>
      <c r="V5859" s="81">
        <f t="shared" si="826"/>
        <v>9608.0203141120364</v>
      </c>
      <c r="W5859" s="110">
        <f t="shared" si="827"/>
        <v>1.0986872857761047</v>
      </c>
    </row>
    <row r="5860" spans="1:23" x14ac:dyDescent="0.2">
      <c r="A5860" s="31" t="s">
        <v>178</v>
      </c>
      <c r="B5860" s="25" t="s">
        <v>346</v>
      </c>
      <c r="C5860" s="53" t="s">
        <v>3484</v>
      </c>
      <c r="D5860" s="25" t="s">
        <v>3483</v>
      </c>
      <c r="E5860" s="97">
        <v>6312.5</v>
      </c>
      <c r="F5860" s="27">
        <v>7494.84375</v>
      </c>
      <c r="G5860" s="27">
        <v>7213.80029296875</v>
      </c>
      <c r="H5860" s="27">
        <v>4213.51611328125</v>
      </c>
      <c r="I5860" s="27">
        <v>4455.994140625</v>
      </c>
      <c r="J5860" s="27">
        <f t="shared" si="819"/>
        <v>6858.4924165679986</v>
      </c>
      <c r="K5860" s="28">
        <v>0.95547068119049072</v>
      </c>
      <c r="L5860" s="28">
        <v>1.0031919479370117</v>
      </c>
      <c r="M5860" s="27">
        <v>7269.8818359375</v>
      </c>
      <c r="N5860" s="27">
        <v>3854.3742479770817</v>
      </c>
      <c r="O5860" s="66">
        <f t="shared" si="820"/>
        <v>6286.054655207925</v>
      </c>
      <c r="P5860" s="66">
        <f t="shared" si="821"/>
        <v>6325.1432117242575</v>
      </c>
      <c r="Q5860" s="66">
        <f t="shared" si="822"/>
        <v>6928.331077141459</v>
      </c>
      <c r="R5860" s="66">
        <f t="shared" si="823"/>
        <v>6397.8379812885632</v>
      </c>
      <c r="S5860" s="67">
        <f>E5860/INDEX('CCG overall weighted population'!$F$4:$F$195,MATCH(A5860,'CCG overall weighted population'!$A$4:$A$195,0))*INDEX('CCG overall weighted population'!$T$4:$T$195,MATCH(A5860,'CCG overall weighted population'!$A$4:$A$195,0))</f>
        <v>0</v>
      </c>
      <c r="T5860" s="66">
        <f t="shared" si="824"/>
        <v>8029.9199984287243</v>
      </c>
      <c r="U5860" s="66">
        <f t="shared" si="825"/>
        <v>8029.9199984287243</v>
      </c>
      <c r="V5860" s="81">
        <f t="shared" si="826"/>
        <v>6394.9009766821837</v>
      </c>
      <c r="W5860" s="110">
        <f t="shared" si="827"/>
        <v>1.0130536200684648</v>
      </c>
    </row>
    <row r="5861" spans="1:23" x14ac:dyDescent="0.2">
      <c r="A5861" s="31" t="s">
        <v>178</v>
      </c>
      <c r="B5861" s="25" t="s">
        <v>346</v>
      </c>
      <c r="C5861" s="53" t="s">
        <v>3482</v>
      </c>
      <c r="D5861" s="25" t="s">
        <v>3481</v>
      </c>
      <c r="E5861" s="97">
        <v>6155.25</v>
      </c>
      <c r="F5861" s="27">
        <v>6022.9091796875</v>
      </c>
      <c r="G5861" s="27">
        <v>5954.802734375</v>
      </c>
      <c r="H5861" s="27">
        <v>4542.033203125</v>
      </c>
      <c r="I5861" s="27">
        <v>3670.623046875</v>
      </c>
      <c r="J5861" s="27">
        <f t="shared" si="819"/>
        <v>5698.6255866853116</v>
      </c>
      <c r="K5861" s="28">
        <v>0.95547068119049072</v>
      </c>
      <c r="L5861" s="28">
        <v>1.0031919479370117</v>
      </c>
      <c r="M5861" s="27">
        <v>5921.05517578125</v>
      </c>
      <c r="N5861" s="27">
        <v>3381.0945673355959</v>
      </c>
      <c r="O5861" s="66">
        <f t="shared" si="820"/>
        <v>5240.1093139535906</v>
      </c>
      <c r="P5861" s="66">
        <f t="shared" si="821"/>
        <v>5272.6938714073722</v>
      </c>
      <c r="Q5861" s="66">
        <f t="shared" si="822"/>
        <v>5667.0591149366846</v>
      </c>
      <c r="R5861" s="66">
        <f t="shared" si="823"/>
        <v>5320.221834329348</v>
      </c>
      <c r="S5861" s="67">
        <f>E5861/INDEX('CCG overall weighted population'!$F$4:$F$195,MATCH(A5861,'CCG overall weighted population'!$A$4:$A$195,0))*INDEX('CCG overall weighted population'!$T$4:$T$195,MATCH(A5861,'CCG overall weighted population'!$A$4:$A$195,0))</f>
        <v>0</v>
      </c>
      <c r="T5861" s="66">
        <f t="shared" si="824"/>
        <v>6677.4050590999996</v>
      </c>
      <c r="U5861" s="66">
        <f t="shared" si="825"/>
        <v>6677.4050590999996</v>
      </c>
      <c r="V5861" s="81">
        <f t="shared" si="826"/>
        <v>5317.7795223983348</v>
      </c>
      <c r="W5861" s="110">
        <f t="shared" si="827"/>
        <v>0.86394208560145158</v>
      </c>
    </row>
    <row r="5862" spans="1:23" x14ac:dyDescent="0.2">
      <c r="A5862" s="31" t="s">
        <v>178</v>
      </c>
      <c r="B5862" s="25" t="s">
        <v>346</v>
      </c>
      <c r="C5862" s="53" t="s">
        <v>3480</v>
      </c>
      <c r="D5862" s="25" t="s">
        <v>3479</v>
      </c>
      <c r="E5862" s="97">
        <v>12670.666015625</v>
      </c>
      <c r="F5862" s="27">
        <v>15283.556640625</v>
      </c>
      <c r="G5862" s="27">
        <v>18130.2421875</v>
      </c>
      <c r="H5862" s="27">
        <v>10985.7177734375</v>
      </c>
      <c r="I5862" s="27">
        <v>7911.36083984375</v>
      </c>
      <c r="J5862" s="27">
        <f t="shared" si="819"/>
        <v>14514.953471729661</v>
      </c>
      <c r="K5862" s="28">
        <v>0.95547068119049072</v>
      </c>
      <c r="L5862" s="28">
        <v>1.0031919479370117</v>
      </c>
      <c r="M5862" s="27">
        <v>15656.8076171875</v>
      </c>
      <c r="N5862" s="27">
        <v>7501.9319627814057</v>
      </c>
      <c r="O5862" s="66">
        <f t="shared" si="820"/>
        <v>13240.667886059098</v>
      </c>
      <c r="P5862" s="66">
        <f t="shared" si="821"/>
        <v>13323.00229505909</v>
      </c>
      <c r="Q5862" s="66">
        <f t="shared" si="822"/>
        <v>14841.32005174689</v>
      </c>
      <c r="R5862" s="66">
        <f t="shared" si="823"/>
        <v>13505.986346589158</v>
      </c>
      <c r="S5862" s="67">
        <f>E5862/INDEX('CCG overall weighted population'!$F$4:$F$195,MATCH(A5862,'CCG overall weighted population'!$A$4:$A$195,0))*INDEX('CCG overall weighted population'!$T$4:$T$195,MATCH(A5862,'CCG overall weighted population'!$A$4:$A$195,0))</f>
        <v>0</v>
      </c>
      <c r="T5862" s="66">
        <f t="shared" si="824"/>
        <v>16951.349843519904</v>
      </c>
      <c r="U5862" s="66">
        <f t="shared" si="825"/>
        <v>16951.349843519904</v>
      </c>
      <c r="V5862" s="81">
        <f t="shared" si="826"/>
        <v>13499.786260836809</v>
      </c>
      <c r="W5862" s="110">
        <f t="shared" si="827"/>
        <v>1.0654362007639826</v>
      </c>
    </row>
    <row r="5863" spans="1:23" x14ac:dyDescent="0.2">
      <c r="A5863" s="31" t="s">
        <v>178</v>
      </c>
      <c r="B5863" s="25" t="s">
        <v>346</v>
      </c>
      <c r="C5863" s="53" t="s">
        <v>3478</v>
      </c>
      <c r="D5863" s="25" t="s">
        <v>3477</v>
      </c>
      <c r="E5863" s="97">
        <v>7543.333984375</v>
      </c>
      <c r="F5863" s="27">
        <v>8919.57421875</v>
      </c>
      <c r="G5863" s="27">
        <v>10756.9873046875</v>
      </c>
      <c r="H5863" s="27">
        <v>8442.751953125</v>
      </c>
      <c r="I5863" s="27">
        <v>4843.0078125</v>
      </c>
      <c r="J5863" s="27">
        <f t="shared" si="819"/>
        <v>8796.1362182264074</v>
      </c>
      <c r="K5863" s="28">
        <v>0.95547068119049072</v>
      </c>
      <c r="L5863" s="28">
        <v>1.0031919479370117</v>
      </c>
      <c r="M5863" s="27">
        <v>8897.6044921875</v>
      </c>
      <c r="N5863" s="27">
        <v>4401.9082930997411</v>
      </c>
      <c r="O5863" s="66">
        <f t="shared" si="820"/>
        <v>8010.081079863231</v>
      </c>
      <c r="P5863" s="66">
        <f t="shared" si="821"/>
        <v>8059.8901451934589</v>
      </c>
      <c r="Q5863" s="66">
        <f t="shared" si="822"/>
        <v>8448.0348722787239</v>
      </c>
      <c r="R5863" s="66">
        <f t="shared" si="823"/>
        <v>8106.6684262411836</v>
      </c>
      <c r="S5863" s="67">
        <f>E5863/INDEX('CCG overall weighted population'!$F$4:$F$195,MATCH(A5863,'CCG overall weighted population'!$A$4:$A$195,0))*INDEX('CCG overall weighted population'!$T$4:$T$195,MATCH(A5863,'CCG overall weighted population'!$A$4:$A$195,0))</f>
        <v>0</v>
      </c>
      <c r="T5863" s="66">
        <f t="shared" si="824"/>
        <v>10174.671366622211</v>
      </c>
      <c r="U5863" s="66">
        <f t="shared" si="825"/>
        <v>10174.671366622211</v>
      </c>
      <c r="V5863" s="81">
        <f t="shared" si="826"/>
        <v>8102.9469624310823</v>
      </c>
      <c r="W5863" s="110">
        <f t="shared" si="827"/>
        <v>1.0741864246254038</v>
      </c>
    </row>
    <row r="5864" spans="1:23" x14ac:dyDescent="0.2">
      <c r="A5864" s="31" t="s">
        <v>178</v>
      </c>
      <c r="B5864" s="25" t="s">
        <v>346</v>
      </c>
      <c r="C5864" s="53" t="s">
        <v>3476</v>
      </c>
      <c r="D5864" s="25" t="s">
        <v>3475</v>
      </c>
      <c r="E5864" s="97">
        <v>14984.3330078125</v>
      </c>
      <c r="F5864" s="27">
        <v>16298.4501953125</v>
      </c>
      <c r="G5864" s="27">
        <v>16880.0703125</v>
      </c>
      <c r="H5864" s="27">
        <v>14533.9912109375</v>
      </c>
      <c r="I5864" s="27">
        <v>17132.677734375</v>
      </c>
      <c r="J5864" s="27">
        <f t="shared" si="819"/>
        <v>16106.095274430649</v>
      </c>
      <c r="K5864" s="28">
        <v>0.95547068119049072</v>
      </c>
      <c r="L5864" s="28">
        <v>1.0031919479370117</v>
      </c>
      <c r="M5864" s="27">
        <v>16193.794921875</v>
      </c>
      <c r="N5864" s="27">
        <v>12698.70258461063</v>
      </c>
      <c r="O5864" s="66">
        <f t="shared" si="820"/>
        <v>15111.41682422438</v>
      </c>
      <c r="P5864" s="66">
        <f t="shared" si="821"/>
        <v>15205.38410624382</v>
      </c>
      <c r="Q5864" s="66">
        <f t="shared" si="822"/>
        <v>15844.285688148564</v>
      </c>
      <c r="R5864" s="66">
        <f t="shared" si="823"/>
        <v>15282.38300813438</v>
      </c>
      <c r="S5864" s="67">
        <f>E5864/INDEX('CCG overall weighted population'!$F$4:$F$195,MATCH(A5864,'CCG overall weighted population'!$A$4:$A$195,0))*INDEX('CCG overall weighted population'!$T$4:$T$195,MATCH(A5864,'CCG overall weighted population'!$A$4:$A$195,0))</f>
        <v>0</v>
      </c>
      <c r="T5864" s="66">
        <f t="shared" si="824"/>
        <v>19180.903502021753</v>
      </c>
      <c r="U5864" s="66">
        <f t="shared" si="825"/>
        <v>19180.903502021753</v>
      </c>
      <c r="V5864" s="81">
        <f t="shared" si="826"/>
        <v>15275.367446092543</v>
      </c>
      <c r="W5864" s="110">
        <f t="shared" si="827"/>
        <v>1.0194225821148197</v>
      </c>
    </row>
    <row r="5865" spans="1:23" x14ac:dyDescent="0.2">
      <c r="A5865" s="31" t="s">
        <v>178</v>
      </c>
      <c r="B5865" s="25" t="s">
        <v>346</v>
      </c>
      <c r="C5865" s="53" t="s">
        <v>3474</v>
      </c>
      <c r="D5865" s="25" t="s">
        <v>3473</v>
      </c>
      <c r="E5865" s="97">
        <v>5578.8330078125</v>
      </c>
      <c r="F5865" s="27">
        <v>6487.2509765625</v>
      </c>
      <c r="G5865" s="27">
        <v>6754.3330078125</v>
      </c>
      <c r="H5865" s="27">
        <v>3907.2919921875</v>
      </c>
      <c r="I5865" s="27">
        <v>4112.34765625</v>
      </c>
      <c r="J5865" s="27">
        <f t="shared" si="819"/>
        <v>6018.8200936690955</v>
      </c>
      <c r="K5865" s="28">
        <v>0.95547068119049072</v>
      </c>
      <c r="L5865" s="28">
        <v>1.0031919479370117</v>
      </c>
      <c r="M5865" s="27">
        <v>6130.0234375</v>
      </c>
      <c r="N5865" s="27">
        <v>3104.5897726179542</v>
      </c>
      <c r="O5865" s="66">
        <f t="shared" si="820"/>
        <v>5489.8274599837205</v>
      </c>
      <c r="P5865" s="66">
        <f t="shared" si="821"/>
        <v>5523.9648391038172</v>
      </c>
      <c r="Q5865" s="66">
        <f t="shared" si="822"/>
        <v>5827.4800710117961</v>
      </c>
      <c r="R5865" s="66">
        <f t="shared" si="823"/>
        <v>5560.5437743042903</v>
      </c>
      <c r="S5865" s="67">
        <f>E5865/INDEX('CCG overall weighted population'!$F$4:$F$195,MATCH(A5865,'CCG overall weighted population'!$A$4:$A$195,0))*INDEX('CCG overall weighted population'!$T$4:$T$195,MATCH(A5865,'CCG overall weighted population'!$A$4:$A$195,0))</f>
        <v>0</v>
      </c>
      <c r="T5865" s="66">
        <f t="shared" si="824"/>
        <v>6979.0328836103836</v>
      </c>
      <c r="U5865" s="66">
        <f t="shared" si="825"/>
        <v>6979.0328836103836</v>
      </c>
      <c r="V5865" s="81">
        <f t="shared" si="826"/>
        <v>5557.9911396913367</v>
      </c>
      <c r="W5865" s="110">
        <f t="shared" si="827"/>
        <v>0.99626411686960759</v>
      </c>
    </row>
    <row r="5866" spans="1:23" x14ac:dyDescent="0.2">
      <c r="A5866" s="31" t="s">
        <v>178</v>
      </c>
      <c r="B5866" s="25" t="s">
        <v>346</v>
      </c>
      <c r="C5866" s="53" t="s">
        <v>3472</v>
      </c>
      <c r="D5866" s="25" t="s">
        <v>3471</v>
      </c>
      <c r="E5866" s="97">
        <v>3926.5</v>
      </c>
      <c r="F5866" s="27">
        <v>4487.0107421875</v>
      </c>
      <c r="G5866" s="27">
        <v>5076.93994140625</v>
      </c>
      <c r="H5866" s="27">
        <v>2326.44091796875</v>
      </c>
      <c r="I5866" s="27">
        <v>2358.87646484375</v>
      </c>
      <c r="J5866" s="27">
        <f t="shared" si="819"/>
        <v>4112.4151797125896</v>
      </c>
      <c r="K5866" s="28">
        <v>0.95547068119049072</v>
      </c>
      <c r="L5866" s="28">
        <v>1.0031919479370117</v>
      </c>
      <c r="M5866" s="27">
        <v>4684.6806640625</v>
      </c>
      <c r="N5866" s="27">
        <v>2197.204632446957</v>
      </c>
      <c r="O5866" s="66">
        <f t="shared" si="820"/>
        <v>3758.2573730551312</v>
      </c>
      <c r="P5866" s="66">
        <f t="shared" si="821"/>
        <v>3781.6273346267949</v>
      </c>
      <c r="Q5866" s="66">
        <f t="shared" si="822"/>
        <v>4435.9330609009457</v>
      </c>
      <c r="R5866" s="66">
        <f t="shared" si="823"/>
        <v>3860.4827074271188</v>
      </c>
      <c r="S5866" s="67">
        <f>E5866/INDEX('CCG overall weighted population'!$F$4:$F$195,MATCH(A5866,'CCG overall weighted population'!$A$4:$A$195,0))*INDEX('CCG overall weighted population'!$T$4:$T$195,MATCH(A5866,'CCG overall weighted population'!$A$4:$A$195,0))</f>
        <v>0</v>
      </c>
      <c r="T5866" s="66">
        <f t="shared" si="824"/>
        <v>4845.2879529959309</v>
      </c>
      <c r="U5866" s="66">
        <f t="shared" si="825"/>
        <v>4845.2879529959309</v>
      </c>
      <c r="V5866" s="81">
        <f t="shared" si="826"/>
        <v>3858.7105063292279</v>
      </c>
      <c r="W5866" s="110">
        <f t="shared" si="827"/>
        <v>0.98273538936183058</v>
      </c>
    </row>
    <row r="5867" spans="1:23" x14ac:dyDescent="0.2">
      <c r="A5867" s="31" t="s">
        <v>178</v>
      </c>
      <c r="B5867" s="25" t="s">
        <v>346</v>
      </c>
      <c r="C5867" s="53" t="s">
        <v>3470</v>
      </c>
      <c r="D5867" s="25" t="s">
        <v>3469</v>
      </c>
      <c r="E5867" s="97">
        <v>6627.41650390625</v>
      </c>
      <c r="F5867" s="27">
        <v>7900.515625</v>
      </c>
      <c r="G5867" s="27">
        <v>8831.58984375</v>
      </c>
      <c r="H5867" s="27">
        <v>5688.19580078125</v>
      </c>
      <c r="I5867" s="27">
        <v>3944.1796875</v>
      </c>
      <c r="J5867" s="27">
        <f t="shared" si="819"/>
        <v>7463.8813813532406</v>
      </c>
      <c r="K5867" s="28">
        <v>0.95547068119049072</v>
      </c>
      <c r="L5867" s="28">
        <v>1.0031919479370117</v>
      </c>
      <c r="M5867" s="27">
        <v>7872.19287109375</v>
      </c>
      <c r="N5867" s="27">
        <v>4177.9593928237991</v>
      </c>
      <c r="O5867" s="66">
        <f t="shared" si="820"/>
        <v>6839.3209110454691</v>
      </c>
      <c r="P5867" s="66">
        <f t="shared" si="821"/>
        <v>6881.8498416113589</v>
      </c>
      <c r="Q5867" s="66">
        <f t="shared" si="822"/>
        <v>7502.7695232667547</v>
      </c>
      <c r="R5867" s="66">
        <f t="shared" si="823"/>
        <v>6956.6816075731313</v>
      </c>
      <c r="S5867" s="67">
        <f>E5867/INDEX('CCG overall weighted population'!$F$4:$F$195,MATCH(A5867,'CCG overall weighted population'!$A$4:$A$195,0))*INDEX('CCG overall weighted population'!$T$4:$T$195,MATCH(A5867,'CCG overall weighted population'!$A$4:$A$195,0))</f>
        <v>0</v>
      </c>
      <c r="T5867" s="66">
        <f t="shared" si="824"/>
        <v>8731.3240702137809</v>
      </c>
      <c r="U5867" s="66">
        <f t="shared" si="825"/>
        <v>8731.3240702137809</v>
      </c>
      <c r="V5867" s="81">
        <f t="shared" si="826"/>
        <v>6953.4880590671655</v>
      </c>
      <c r="W5867" s="110">
        <f t="shared" si="827"/>
        <v>1.0492004018411589</v>
      </c>
    </row>
    <row r="5868" spans="1:23" x14ac:dyDescent="0.2">
      <c r="A5868" s="31" t="s">
        <v>178</v>
      </c>
      <c r="B5868" s="25" t="s">
        <v>346</v>
      </c>
      <c r="C5868" s="53" t="s">
        <v>3468</v>
      </c>
      <c r="D5868" s="25" t="s">
        <v>3467</v>
      </c>
      <c r="E5868" s="97">
        <v>13813.8330078125</v>
      </c>
      <c r="F5868" s="27">
        <v>14536.66015625</v>
      </c>
      <c r="G5868" s="27">
        <v>16253.365234375</v>
      </c>
      <c r="H5868" s="27">
        <v>13483.6435546875</v>
      </c>
      <c r="I5868" s="27">
        <v>8850.91796875</v>
      </c>
      <c r="J5868" s="27">
        <f t="shared" si="819"/>
        <v>14252.094777737535</v>
      </c>
      <c r="K5868" s="28">
        <v>0.95547068119049072</v>
      </c>
      <c r="L5868" s="28">
        <v>1.0031919479370117</v>
      </c>
      <c r="M5868" s="27">
        <v>14620.4521484375</v>
      </c>
      <c r="N5868" s="27">
        <v>10780.51336340622</v>
      </c>
      <c r="O5868" s="66">
        <f t="shared" si="820"/>
        <v>13328.166731725174</v>
      </c>
      <c r="P5868" s="66">
        <f t="shared" si="821"/>
        <v>13411.045234558505</v>
      </c>
      <c r="Q5868" s="66">
        <f t="shared" si="822"/>
        <v>14236.458269934374</v>
      </c>
      <c r="R5868" s="66">
        <f t="shared" si="823"/>
        <v>13510.522054040808</v>
      </c>
      <c r="S5868" s="67">
        <f>E5868/INDEX('CCG overall weighted population'!$F$4:$F$195,MATCH(A5868,'CCG overall weighted population'!$A$4:$A$195,0))*INDEX('CCG overall weighted population'!$T$4:$T$195,MATCH(A5868,'CCG overall weighted population'!$A$4:$A$195,0))</f>
        <v>0</v>
      </c>
      <c r="T5868" s="66">
        <f t="shared" si="824"/>
        <v>16957.042605368442</v>
      </c>
      <c r="U5868" s="66">
        <f t="shared" si="825"/>
        <v>16957.042605368442</v>
      </c>
      <c r="V5868" s="81">
        <f t="shared" si="826"/>
        <v>13504.319886117304</v>
      </c>
      <c r="W5868" s="110">
        <f t="shared" si="827"/>
        <v>0.97759397254041303</v>
      </c>
    </row>
    <row r="5869" spans="1:23" x14ac:dyDescent="0.2">
      <c r="A5869" s="31" t="s">
        <v>178</v>
      </c>
      <c r="B5869" s="25" t="s">
        <v>346</v>
      </c>
      <c r="C5869" s="53" t="s">
        <v>3466</v>
      </c>
      <c r="D5869" s="25" t="s">
        <v>3465</v>
      </c>
      <c r="E5869" s="97">
        <v>5201.00048828125</v>
      </c>
      <c r="F5869" s="27">
        <v>5927.978515625</v>
      </c>
      <c r="G5869" s="27">
        <v>6752.013671875</v>
      </c>
      <c r="H5869" s="27">
        <v>3852.4755859375</v>
      </c>
      <c r="I5869" s="27">
        <v>3777.704833984375</v>
      </c>
      <c r="J5869" s="27">
        <f t="shared" si="819"/>
        <v>5580.2235898812851</v>
      </c>
      <c r="K5869" s="28">
        <v>0.95547068119049072</v>
      </c>
      <c r="L5869" s="28">
        <v>1.0031919479370117</v>
      </c>
      <c r="M5869" s="27">
        <v>5918.3857421875</v>
      </c>
      <c r="N5869" s="27">
        <v>2930.5405563378363</v>
      </c>
      <c r="O5869" s="66">
        <f t="shared" si="820"/>
        <v>5094.7811222347991</v>
      </c>
      <c r="P5869" s="66">
        <f t="shared" si="821"/>
        <v>5126.4619857904199</v>
      </c>
      <c r="Q5869" s="66">
        <f t="shared" si="822"/>
        <v>5619.6012236025335</v>
      </c>
      <c r="R5869" s="66">
        <f t="shared" si="823"/>
        <v>5185.8939560126219</v>
      </c>
      <c r="S5869" s="67">
        <f>E5869/INDEX('CCG overall weighted population'!$F$4:$F$195,MATCH(A5869,'CCG overall weighted population'!$A$4:$A$195,0))*INDEX('CCG overall weighted population'!$T$4:$T$195,MATCH(A5869,'CCG overall weighted population'!$A$4:$A$195,0))</f>
        <v>0</v>
      </c>
      <c r="T5869" s="66">
        <f t="shared" si="824"/>
        <v>6508.8102744873495</v>
      </c>
      <c r="U5869" s="66">
        <f t="shared" si="825"/>
        <v>6508.8102744873495</v>
      </c>
      <c r="V5869" s="81">
        <f t="shared" si="826"/>
        <v>5183.5133089125311</v>
      </c>
      <c r="W5869" s="110">
        <f t="shared" si="827"/>
        <v>0.99663772779715742</v>
      </c>
    </row>
    <row r="5870" spans="1:23" x14ac:dyDescent="0.2">
      <c r="A5870" s="31" t="s">
        <v>178</v>
      </c>
      <c r="B5870" s="25" t="s">
        <v>346</v>
      </c>
      <c r="C5870" s="53" t="s">
        <v>3464</v>
      </c>
      <c r="D5870" s="25" t="s">
        <v>3463</v>
      </c>
      <c r="E5870" s="97">
        <v>6560.58349609375</v>
      </c>
      <c r="F5870" s="27">
        <v>8874.0322265625</v>
      </c>
      <c r="G5870" s="27">
        <v>13147.58984375</v>
      </c>
      <c r="H5870" s="27">
        <v>8247.3076171875</v>
      </c>
      <c r="I5870" s="27">
        <v>4504.7177734375</v>
      </c>
      <c r="J5870" s="27">
        <f t="shared" si="819"/>
        <v>8872.1854912054496</v>
      </c>
      <c r="K5870" s="28">
        <v>0.95547068119049072</v>
      </c>
      <c r="L5870" s="28">
        <v>1.0031919479370117</v>
      </c>
      <c r="M5870" s="27">
        <v>8967.6708984375</v>
      </c>
      <c r="N5870" s="27">
        <v>5156.6730956832234</v>
      </c>
      <c r="O5870" s="66">
        <f t="shared" si="820"/>
        <v>8148.0321410195147</v>
      </c>
      <c r="P5870" s="66">
        <f t="shared" si="821"/>
        <v>8198.6990270570495</v>
      </c>
      <c r="Q5870" s="66">
        <f t="shared" si="822"/>
        <v>8586.5711181620718</v>
      </c>
      <c r="R5870" s="66">
        <f t="shared" si="823"/>
        <v>8245.4444506636773</v>
      </c>
      <c r="S5870" s="67">
        <f>E5870/INDEX('CCG overall weighted population'!$F$4:$F$195,MATCH(A5870,'CCG overall weighted population'!$A$4:$A$195,0))*INDEX('CCG overall weighted population'!$T$4:$T$195,MATCH(A5870,'CCG overall weighted population'!$A$4:$A$195,0))</f>
        <v>0</v>
      </c>
      <c r="T5870" s="66">
        <f t="shared" si="824"/>
        <v>10348.849014926487</v>
      </c>
      <c r="U5870" s="66">
        <f t="shared" si="825"/>
        <v>10348.849014926487</v>
      </c>
      <c r="V5870" s="81">
        <f t="shared" si="826"/>
        <v>8241.6592800475919</v>
      </c>
      <c r="W5870" s="110">
        <f t="shared" si="827"/>
        <v>1.2562387606155421</v>
      </c>
    </row>
    <row r="5871" spans="1:23" x14ac:dyDescent="0.2">
      <c r="A5871" s="31" t="s">
        <v>178</v>
      </c>
      <c r="B5871" s="25" t="s">
        <v>346</v>
      </c>
      <c r="C5871" s="53" t="s">
        <v>3462</v>
      </c>
      <c r="D5871" s="25" t="s">
        <v>3461</v>
      </c>
      <c r="E5871" s="97">
        <v>14123.5</v>
      </c>
      <c r="F5871" s="27">
        <v>15724.4677734375</v>
      </c>
      <c r="G5871" s="27">
        <v>16894.044921875</v>
      </c>
      <c r="H5871" s="27">
        <v>15190.4814453125</v>
      </c>
      <c r="I5871" s="27">
        <v>15614.103515625</v>
      </c>
      <c r="J5871" s="27">
        <f t="shared" si="819"/>
        <v>15714.864266785475</v>
      </c>
      <c r="K5871" s="28">
        <v>0.95547068119049072</v>
      </c>
      <c r="L5871" s="28">
        <v>1.0031919479370117</v>
      </c>
      <c r="M5871" s="27">
        <v>15693.9482421875</v>
      </c>
      <c r="N5871" s="27">
        <v>12604.795291923778</v>
      </c>
      <c r="O5871" s="66">
        <f t="shared" si="820"/>
        <v>14764.912972972726</v>
      </c>
      <c r="P5871" s="66">
        <f t="shared" si="821"/>
        <v>14856.72559103907</v>
      </c>
      <c r="Q5871" s="66">
        <f t="shared" si="822"/>
        <v>15385.032947161129</v>
      </c>
      <c r="R5871" s="66">
        <f t="shared" si="823"/>
        <v>14920.395939390421</v>
      </c>
      <c r="S5871" s="67">
        <f>E5871/INDEX('CCG overall weighted population'!$F$4:$F$195,MATCH(A5871,'CCG overall weighted population'!$A$4:$A$195,0))*INDEX('CCG overall weighted population'!$T$4:$T$195,MATCH(A5871,'CCG overall weighted population'!$A$4:$A$195,0))</f>
        <v>0</v>
      </c>
      <c r="T5871" s="66">
        <f t="shared" si="824"/>
        <v>18726.57389708632</v>
      </c>
      <c r="U5871" s="66">
        <f t="shared" si="825"/>
        <v>18726.57389708632</v>
      </c>
      <c r="V5871" s="81">
        <f t="shared" si="826"/>
        <v>14913.546551873706</v>
      </c>
      <c r="W5871" s="110">
        <f t="shared" si="827"/>
        <v>1.0559384396129645</v>
      </c>
    </row>
    <row r="5872" spans="1:23" x14ac:dyDescent="0.2">
      <c r="A5872" s="31" t="s">
        <v>178</v>
      </c>
      <c r="B5872" s="25" t="s">
        <v>346</v>
      </c>
      <c r="C5872" s="53" t="s">
        <v>3460</v>
      </c>
      <c r="D5872" s="25" t="s">
        <v>3459</v>
      </c>
      <c r="E5872" s="97">
        <v>11038.5830078125</v>
      </c>
      <c r="F5872" s="27">
        <v>11652.802734375</v>
      </c>
      <c r="G5872" s="27">
        <v>11415.5458984375</v>
      </c>
      <c r="H5872" s="27">
        <v>9260.9609375</v>
      </c>
      <c r="I5872" s="27">
        <v>10976.2744140625</v>
      </c>
      <c r="J5872" s="27">
        <f t="shared" si="819"/>
        <v>11250.970188548246</v>
      </c>
      <c r="K5872" s="28">
        <v>0.95547068119049072</v>
      </c>
      <c r="L5872" s="28">
        <v>1.0031919479370117</v>
      </c>
      <c r="M5872" s="27">
        <v>11064.31640625</v>
      </c>
      <c r="N5872" s="27">
        <v>7780.62840607</v>
      </c>
      <c r="O5872" s="66">
        <f t="shared" si="820"/>
        <v>10451.646129613091</v>
      </c>
      <c r="P5872" s="66">
        <f t="shared" si="821"/>
        <v>10516.637572232446</v>
      </c>
      <c r="Q5872" s="66">
        <f t="shared" si="822"/>
        <v>10735.947606231999</v>
      </c>
      <c r="R5872" s="66">
        <f t="shared" si="823"/>
        <v>10543.068296885222</v>
      </c>
      <c r="S5872" s="67">
        <f>E5872/INDEX('CCG overall weighted population'!$F$4:$F$195,MATCH(A5872,'CCG overall weighted population'!$A$4:$A$195,0))*INDEX('CCG overall weighted population'!$T$4:$T$195,MATCH(A5872,'CCG overall weighted population'!$A$4:$A$195,0))</f>
        <v>0</v>
      </c>
      <c r="T5872" s="66">
        <f t="shared" si="824"/>
        <v>13232.594387285104</v>
      </c>
      <c r="U5872" s="66">
        <f t="shared" si="825"/>
        <v>13232.594387285104</v>
      </c>
      <c r="V5872" s="81">
        <f t="shared" si="826"/>
        <v>10538.228374360784</v>
      </c>
      <c r="W5872" s="110">
        <f t="shared" si="827"/>
        <v>0.95467220447610057</v>
      </c>
    </row>
    <row r="5873" spans="1:23" x14ac:dyDescent="0.2">
      <c r="A5873" s="31" t="s">
        <v>178</v>
      </c>
      <c r="B5873" s="25" t="s">
        <v>346</v>
      </c>
      <c r="C5873" s="53" t="s">
        <v>3458</v>
      </c>
      <c r="D5873" s="25" t="s">
        <v>3457</v>
      </c>
      <c r="E5873" s="97">
        <v>5683.25</v>
      </c>
      <c r="F5873" s="27">
        <v>6584.857421875</v>
      </c>
      <c r="G5873" s="27">
        <v>7642.8056640625</v>
      </c>
      <c r="H5873" s="27">
        <v>3426.100830078125</v>
      </c>
      <c r="I5873" s="27">
        <v>2806.37353515625</v>
      </c>
      <c r="J5873" s="27">
        <f t="shared" si="819"/>
        <v>6021.9414476037291</v>
      </c>
      <c r="K5873" s="28">
        <v>0.95547068119049072</v>
      </c>
      <c r="L5873" s="28">
        <v>1.0031919479370117</v>
      </c>
      <c r="M5873" s="27">
        <v>6783.595703125</v>
      </c>
      <c r="N5873" s="27">
        <v>3157.7075575435447</v>
      </c>
      <c r="O5873" s="66">
        <f t="shared" si="820"/>
        <v>5497.6116020711261</v>
      </c>
      <c r="P5873" s="66">
        <f t="shared" si="821"/>
        <v>5531.7973853007325</v>
      </c>
      <c r="Q5873" s="66">
        <f t="shared" si="822"/>
        <v>6421.0068885668543</v>
      </c>
      <c r="R5873" s="66">
        <f t="shared" si="823"/>
        <v>5638.9628036395316</v>
      </c>
      <c r="S5873" s="67">
        <f>E5873/INDEX('CCG overall weighted population'!$F$4:$F$195,MATCH(A5873,'CCG overall weighted population'!$A$4:$A$195,0))*INDEX('CCG overall weighted population'!$T$4:$T$195,MATCH(A5873,'CCG overall weighted population'!$A$4:$A$195,0))</f>
        <v>0</v>
      </c>
      <c r="T5873" s="66">
        <f t="shared" si="824"/>
        <v>7077.456528247536</v>
      </c>
      <c r="U5873" s="66">
        <f t="shared" si="825"/>
        <v>7077.456528247536</v>
      </c>
      <c r="V5873" s="81">
        <f t="shared" si="826"/>
        <v>5636.3741698263702</v>
      </c>
      <c r="W5873" s="110">
        <f t="shared" si="827"/>
        <v>0.99175193240247572</v>
      </c>
    </row>
    <row r="5874" spans="1:23" x14ac:dyDescent="0.2">
      <c r="A5874" s="31" t="s">
        <v>178</v>
      </c>
      <c r="B5874" s="25" t="s">
        <v>346</v>
      </c>
      <c r="C5874" s="53" t="s">
        <v>3456</v>
      </c>
      <c r="D5874" s="25" t="s">
        <v>3455</v>
      </c>
      <c r="E5874" s="97">
        <v>5361.9169921875</v>
      </c>
      <c r="F5874" s="27">
        <v>6222.4541015625</v>
      </c>
      <c r="G5874" s="27">
        <v>5810.2666015625</v>
      </c>
      <c r="H5874" s="27">
        <v>4197.8984375</v>
      </c>
      <c r="I5874" s="27">
        <v>4427.86279296875</v>
      </c>
      <c r="J5874" s="27">
        <f t="shared" si="819"/>
        <v>5817.8622274099926</v>
      </c>
      <c r="K5874" s="28">
        <v>0.95547068119049072</v>
      </c>
      <c r="L5874" s="28">
        <v>1.0031919479370117</v>
      </c>
      <c r="M5874" s="27">
        <v>5743.6240234375</v>
      </c>
      <c r="N5874" s="27">
        <v>3601.3196577632662</v>
      </c>
      <c r="O5874" s="66">
        <f t="shared" si="820"/>
        <v>5364.080027575591</v>
      </c>
      <c r="P5874" s="66">
        <f t="shared" si="821"/>
        <v>5397.4354717797396</v>
      </c>
      <c r="Q5874" s="66">
        <f t="shared" si="822"/>
        <v>5529.3935868700773</v>
      </c>
      <c r="R5874" s="66">
        <f t="shared" si="823"/>
        <v>5413.3387505401597</v>
      </c>
      <c r="S5874" s="67">
        <f>E5874/INDEX('CCG overall weighted population'!$F$4:$F$195,MATCH(A5874,'CCG overall weighted population'!$A$4:$A$195,0))*INDEX('CCG overall weighted population'!$T$4:$T$195,MATCH(A5874,'CCG overall weighted population'!$A$4:$A$195,0))</f>
        <v>0</v>
      </c>
      <c r="T5874" s="66">
        <f t="shared" si="824"/>
        <v>6794.2760067326271</v>
      </c>
      <c r="U5874" s="66">
        <f t="shared" si="825"/>
        <v>6794.2760067326271</v>
      </c>
      <c r="V5874" s="81">
        <f t="shared" si="826"/>
        <v>5410.8536921668892</v>
      </c>
      <c r="W5874" s="110">
        <f t="shared" si="827"/>
        <v>1.0091267171891494</v>
      </c>
    </row>
    <row r="5875" spans="1:23" x14ac:dyDescent="0.2">
      <c r="A5875" s="31" t="s">
        <v>178</v>
      </c>
      <c r="B5875" s="25" t="s">
        <v>346</v>
      </c>
      <c r="C5875" s="53" t="s">
        <v>3454</v>
      </c>
      <c r="D5875" s="25" t="s">
        <v>3453</v>
      </c>
      <c r="E5875" s="97">
        <v>6184.5830078125</v>
      </c>
      <c r="F5875" s="27">
        <v>6361.13720703125</v>
      </c>
      <c r="G5875" s="27">
        <v>6530.1201171875</v>
      </c>
      <c r="H5875" s="27">
        <v>9023.1005859375</v>
      </c>
      <c r="I5875" s="27">
        <v>4625.4130859375</v>
      </c>
      <c r="J5875" s="27">
        <f t="shared" si="819"/>
        <v>6698.5737080606905</v>
      </c>
      <c r="K5875" s="28">
        <v>0.95547068119049072</v>
      </c>
      <c r="L5875" s="28">
        <v>1.0031919479370117</v>
      </c>
      <c r="M5875" s="27">
        <v>6699.03955078125</v>
      </c>
      <c r="N5875" s="27">
        <v>5339.5241446582677</v>
      </c>
      <c r="O5875" s="66">
        <f t="shared" si="820"/>
        <v>6290.452492939934</v>
      </c>
      <c r="P5875" s="66">
        <f t="shared" si="821"/>
        <v>6329.568396518639</v>
      </c>
      <c r="Q5875" s="66">
        <f t="shared" si="822"/>
        <v>6563.0880101689527</v>
      </c>
      <c r="R5875" s="66">
        <f t="shared" si="823"/>
        <v>6357.7116259771983</v>
      </c>
      <c r="S5875" s="67">
        <f>E5875/INDEX('CCG overall weighted population'!$F$4:$F$195,MATCH(A5875,'CCG overall weighted population'!$A$4:$A$195,0))*INDEX('CCG overall weighted population'!$T$4:$T$195,MATCH(A5875,'CCG overall weighted population'!$A$4:$A$195,0))</f>
        <v>0</v>
      </c>
      <c r="T5875" s="66">
        <f t="shared" si="824"/>
        <v>7979.5574503427697</v>
      </c>
      <c r="U5875" s="66">
        <f t="shared" si="825"/>
        <v>7979.5574503427697</v>
      </c>
      <c r="V5875" s="81">
        <f t="shared" si="826"/>
        <v>6354.7930418576661</v>
      </c>
      <c r="W5875" s="110">
        <f t="shared" si="827"/>
        <v>1.0275216669951965</v>
      </c>
    </row>
    <row r="5876" spans="1:23" x14ac:dyDescent="0.2">
      <c r="A5876" s="31" t="s">
        <v>178</v>
      </c>
      <c r="B5876" s="25" t="s">
        <v>346</v>
      </c>
      <c r="C5876" s="53" t="s">
        <v>3452</v>
      </c>
      <c r="D5876" s="25" t="s">
        <v>3451</v>
      </c>
      <c r="E5876" s="97">
        <v>6130.6669921875</v>
      </c>
      <c r="F5876" s="27">
        <v>6382.81640625</v>
      </c>
      <c r="G5876" s="27">
        <v>5395.271484375</v>
      </c>
      <c r="H5876" s="27">
        <v>5970.17041015625</v>
      </c>
      <c r="I5876" s="27">
        <v>5598.4169921875</v>
      </c>
      <c r="J5876" s="27">
        <f t="shared" si="819"/>
        <v>6224.9606782555193</v>
      </c>
      <c r="K5876" s="28">
        <v>0.95547068119049072</v>
      </c>
      <c r="L5876" s="28">
        <v>1.0031919479370117</v>
      </c>
      <c r="M5876" s="27">
        <v>6249.1474609375</v>
      </c>
      <c r="N5876" s="27">
        <v>5779.4871531815115</v>
      </c>
      <c r="O5876" s="66">
        <f t="shared" si="820"/>
        <v>5924.0528332561971</v>
      </c>
      <c r="P5876" s="66">
        <f t="shared" si="821"/>
        <v>5960.8903548305007</v>
      </c>
      <c r="Q5876" s="66">
        <f t="shared" si="822"/>
        <v>6202.1814301619006</v>
      </c>
      <c r="R5876" s="66">
        <f t="shared" si="823"/>
        <v>5989.9701824013155</v>
      </c>
      <c r="S5876" s="67">
        <f>E5876/INDEX('CCG overall weighted population'!$F$4:$F$195,MATCH(A5876,'CCG overall weighted population'!$A$4:$A$195,0))*INDEX('CCG overall weighted population'!$T$4:$T$195,MATCH(A5876,'CCG overall weighted population'!$A$4:$A$195,0))</f>
        <v>0</v>
      </c>
      <c r="T5876" s="66">
        <f t="shared" si="824"/>
        <v>7518.0055353587813</v>
      </c>
      <c r="U5876" s="66">
        <f t="shared" si="825"/>
        <v>7518.0055353587813</v>
      </c>
      <c r="V5876" s="81">
        <f t="shared" si="826"/>
        <v>5987.2204144220004</v>
      </c>
      <c r="W5876" s="110">
        <f t="shared" si="827"/>
        <v>0.97660179912751777</v>
      </c>
    </row>
    <row r="5877" spans="1:23" x14ac:dyDescent="0.2">
      <c r="A5877" s="31" t="s">
        <v>178</v>
      </c>
      <c r="B5877" s="25" t="s">
        <v>346</v>
      </c>
      <c r="C5877" s="53" t="s">
        <v>3450</v>
      </c>
      <c r="D5877" s="25" t="s">
        <v>3449</v>
      </c>
      <c r="E5877" s="97">
        <v>6458.8330078125</v>
      </c>
      <c r="F5877" s="27">
        <v>7774.64013671875</v>
      </c>
      <c r="G5877" s="27">
        <v>8668.568359375</v>
      </c>
      <c r="H5877" s="27">
        <v>5810.634765625</v>
      </c>
      <c r="I5877" s="27">
        <v>5156.435546875</v>
      </c>
      <c r="J5877" s="27">
        <f t="shared" si="819"/>
        <v>7428.5822247016004</v>
      </c>
      <c r="K5877" s="28">
        <v>0.95547068119049072</v>
      </c>
      <c r="L5877" s="28">
        <v>1.0031919479370117</v>
      </c>
      <c r="M5877" s="27">
        <v>7631.17041015625</v>
      </c>
      <c r="N5877" s="27">
        <v>4603.4122232862364</v>
      </c>
      <c r="O5877" s="66">
        <f t="shared" si="820"/>
        <v>6849.6499682024569</v>
      </c>
      <c r="P5877" s="66">
        <f t="shared" si="821"/>
        <v>6892.2431279162929</v>
      </c>
      <c r="Q5877" s="66">
        <f t="shared" si="822"/>
        <v>7328.3945914692486</v>
      </c>
      <c r="R5877" s="66">
        <f t="shared" si="823"/>
        <v>6944.8070668744922</v>
      </c>
      <c r="S5877" s="67">
        <f>E5877/INDEX('CCG overall weighted population'!$F$4:$F$195,MATCH(A5877,'CCG overall weighted population'!$A$4:$A$195,0))*INDEX('CCG overall weighted population'!$T$4:$T$195,MATCH(A5877,'CCG overall weighted population'!$A$4:$A$195,0))</f>
        <v>0</v>
      </c>
      <c r="T5877" s="66">
        <f t="shared" si="824"/>
        <v>8716.4203461577745</v>
      </c>
      <c r="U5877" s="66">
        <f t="shared" si="825"/>
        <v>8716.4203461577745</v>
      </c>
      <c r="V5877" s="81">
        <f t="shared" si="826"/>
        <v>6941.618969519498</v>
      </c>
      <c r="W5877" s="110">
        <f t="shared" si="827"/>
        <v>1.0747481721733676</v>
      </c>
    </row>
    <row r="5878" spans="1:23" x14ac:dyDescent="0.2">
      <c r="A5878" s="31" t="s">
        <v>178</v>
      </c>
      <c r="B5878" s="25" t="s">
        <v>346</v>
      </c>
      <c r="C5878" s="53" t="s">
        <v>3448</v>
      </c>
      <c r="D5878" s="25" t="s">
        <v>3447</v>
      </c>
      <c r="E5878" s="97">
        <v>6291.3330078125</v>
      </c>
      <c r="F5878" s="27">
        <v>6452.5439453125</v>
      </c>
      <c r="G5878" s="27">
        <v>6674.27001953125</v>
      </c>
      <c r="H5878" s="27">
        <v>5979.7578125</v>
      </c>
      <c r="I5878" s="27">
        <v>8115.72998046875</v>
      </c>
      <c r="J5878" s="27">
        <f t="shared" si="819"/>
        <v>6465.2051516937872</v>
      </c>
      <c r="K5878" s="28">
        <v>0.95547068119049072</v>
      </c>
      <c r="L5878" s="28">
        <v>1.0031919479370117</v>
      </c>
      <c r="M5878" s="27">
        <v>6634.43896484375</v>
      </c>
      <c r="N5878" s="27">
        <v>5630.01736245128</v>
      </c>
      <c r="O5878" s="66">
        <f t="shared" si="820"/>
        <v>6116.977173687912</v>
      </c>
      <c r="P5878" s="66">
        <f t="shared" si="821"/>
        <v>6155.0143561620916</v>
      </c>
      <c r="Q5878" s="66">
        <f t="shared" si="822"/>
        <v>6533.9968046045033</v>
      </c>
      <c r="R5878" s="66">
        <f t="shared" si="823"/>
        <v>6200.688421139148</v>
      </c>
      <c r="S5878" s="67">
        <f>E5878/INDEX('CCG overall weighted population'!$F$4:$F$195,MATCH(A5878,'CCG overall weighted population'!$A$4:$A$195,0))*INDEX('CCG overall weighted population'!$T$4:$T$195,MATCH(A5878,'CCG overall weighted population'!$A$4:$A$195,0))</f>
        <v>0</v>
      </c>
      <c r="T5878" s="66">
        <f t="shared" si="824"/>
        <v>7782.4777843002612</v>
      </c>
      <c r="U5878" s="66">
        <f t="shared" si="825"/>
        <v>7782.4777843002612</v>
      </c>
      <c r="V5878" s="81">
        <f t="shared" si="826"/>
        <v>6197.8419204136108</v>
      </c>
      <c r="W5878" s="110">
        <f t="shared" si="827"/>
        <v>0.98513970135060513</v>
      </c>
    </row>
    <row r="5879" spans="1:23" x14ac:dyDescent="0.2">
      <c r="A5879" s="31" t="s">
        <v>178</v>
      </c>
      <c r="B5879" s="25" t="s">
        <v>346</v>
      </c>
      <c r="C5879" s="53" t="s">
        <v>3446</v>
      </c>
      <c r="D5879" s="25" t="s">
        <v>3445</v>
      </c>
      <c r="E5879" s="97">
        <v>7243.3330078125</v>
      </c>
      <c r="F5879" s="27">
        <v>9005.3701171875</v>
      </c>
      <c r="G5879" s="27">
        <v>9921.77734375</v>
      </c>
      <c r="H5879" s="27">
        <v>8596.1083984375</v>
      </c>
      <c r="I5879" s="27">
        <v>5482.91162109375</v>
      </c>
      <c r="J5879" s="27">
        <f t="shared" si="819"/>
        <v>8856.0688987482499</v>
      </c>
      <c r="K5879" s="28">
        <v>0.95547068119049072</v>
      </c>
      <c r="L5879" s="28">
        <v>1.0031919479370117</v>
      </c>
      <c r="M5879" s="27">
        <v>8598.09765625</v>
      </c>
      <c r="N5879" s="27">
        <v>7403.4789683304543</v>
      </c>
      <c r="O5879" s="66">
        <f t="shared" si="820"/>
        <v>8349.4898127400193</v>
      </c>
      <c r="P5879" s="66">
        <f t="shared" si="821"/>
        <v>8401.4094224681066</v>
      </c>
      <c r="Q5879" s="66">
        <f t="shared" si="822"/>
        <v>8478.6357874580463</v>
      </c>
      <c r="R5879" s="66">
        <f t="shared" si="823"/>
        <v>8410.7165606403069</v>
      </c>
      <c r="S5879" s="67">
        <f>E5879/INDEX('CCG overall weighted population'!$F$4:$F$195,MATCH(A5879,'CCG overall weighted population'!$A$4:$A$195,0))*INDEX('CCG overall weighted population'!$T$4:$T$195,MATCH(A5879,'CCG overall weighted population'!$A$4:$A$195,0))</f>
        <v>0</v>
      </c>
      <c r="T5879" s="66">
        <f t="shared" si="824"/>
        <v>10556.281873489834</v>
      </c>
      <c r="U5879" s="66">
        <f t="shared" si="825"/>
        <v>10556.281873489834</v>
      </c>
      <c r="V5879" s="81">
        <f t="shared" si="826"/>
        <v>8406.85551987094</v>
      </c>
      <c r="W5879" s="110">
        <f t="shared" si="827"/>
        <v>1.1606335799836194</v>
      </c>
    </row>
    <row r="5880" spans="1:23" x14ac:dyDescent="0.2">
      <c r="A5880" s="31" t="s">
        <v>178</v>
      </c>
      <c r="B5880" s="25" t="s">
        <v>346</v>
      </c>
      <c r="C5880" s="53" t="s">
        <v>3444</v>
      </c>
      <c r="D5880" s="25" t="s">
        <v>3443</v>
      </c>
      <c r="E5880" s="97">
        <v>6426</v>
      </c>
      <c r="F5880" s="27">
        <v>6999.767578125</v>
      </c>
      <c r="G5880" s="27">
        <v>7003.74267578125</v>
      </c>
      <c r="H5880" s="27">
        <v>5750.71240234375</v>
      </c>
      <c r="I5880" s="27">
        <v>5624.41796875</v>
      </c>
      <c r="J5880" s="27">
        <f t="shared" si="819"/>
        <v>6755.5467150866052</v>
      </c>
      <c r="K5880" s="28">
        <v>0.95547068119049072</v>
      </c>
      <c r="L5880" s="28">
        <v>1.0031919479370117</v>
      </c>
      <c r="M5880" s="27">
        <v>6502.48828125</v>
      </c>
      <c r="N5880" s="27">
        <v>4701.6896856226194</v>
      </c>
      <c r="O5880" s="66">
        <f t="shared" si="820"/>
        <v>6278.4635682204053</v>
      </c>
      <c r="P5880" s="66">
        <f t="shared" si="821"/>
        <v>6317.5049211012283</v>
      </c>
      <c r="Q5880" s="66">
        <f t="shared" si="822"/>
        <v>6322.4084216872625</v>
      </c>
      <c r="R5880" s="66">
        <f t="shared" si="823"/>
        <v>6318.0958793508835</v>
      </c>
      <c r="S5880" s="67">
        <f>E5880/INDEX('CCG overall weighted population'!$F$4:$F$195,MATCH(A5880,'CCG overall weighted population'!$A$4:$A$195,0))*INDEX('CCG overall weighted population'!$T$4:$T$195,MATCH(A5880,'CCG overall weighted population'!$A$4:$A$195,0))</f>
        <v>0</v>
      </c>
      <c r="T5880" s="66">
        <f t="shared" si="824"/>
        <v>7929.8357667025002</v>
      </c>
      <c r="U5880" s="66">
        <f t="shared" si="825"/>
        <v>7929.8357667025002</v>
      </c>
      <c r="V5880" s="81">
        <f t="shared" si="826"/>
        <v>6315.1954813171305</v>
      </c>
      <c r="W5880" s="110">
        <f t="shared" si="827"/>
        <v>0.98275684427593069</v>
      </c>
    </row>
    <row r="5881" spans="1:23" x14ac:dyDescent="0.2">
      <c r="A5881" s="31" t="s">
        <v>178</v>
      </c>
      <c r="B5881" s="25" t="s">
        <v>346</v>
      </c>
      <c r="C5881" s="53" t="s">
        <v>3442</v>
      </c>
      <c r="D5881" s="25" t="s">
        <v>3441</v>
      </c>
      <c r="E5881" s="97">
        <v>7595.1669921875</v>
      </c>
      <c r="F5881" s="27">
        <v>8799.8017578125</v>
      </c>
      <c r="G5881" s="27">
        <v>10238.1904296875</v>
      </c>
      <c r="H5881" s="27">
        <v>5929.185546875</v>
      </c>
      <c r="I5881" s="27">
        <v>5950.1181640625</v>
      </c>
      <c r="J5881" s="27">
        <f t="shared" si="819"/>
        <v>8343.1606447963477</v>
      </c>
      <c r="K5881" s="28">
        <v>0.95547068119049072</v>
      </c>
      <c r="L5881" s="28">
        <v>1.0031919479370117</v>
      </c>
      <c r="M5881" s="27">
        <v>8809.76953125</v>
      </c>
      <c r="N5881" s="27">
        <v>4289.2229203011675</v>
      </c>
      <c r="O5881" s="66">
        <f t="shared" si="820"/>
        <v>7608.512222628955</v>
      </c>
      <c r="P5881" s="66">
        <f t="shared" si="821"/>
        <v>7655.8242134295815</v>
      </c>
      <c r="Q5881" s="66">
        <f t="shared" si="822"/>
        <v>8357.7148701551178</v>
      </c>
      <c r="R5881" s="66">
        <f t="shared" si="823"/>
        <v>7740.4144090806676</v>
      </c>
      <c r="S5881" s="67">
        <f>E5881/INDEX('CCG overall weighted population'!$F$4:$F$195,MATCH(A5881,'CCG overall weighted population'!$A$4:$A$195,0))*INDEX('CCG overall weighted population'!$T$4:$T$195,MATCH(A5881,'CCG overall weighted population'!$A$4:$A$195,0))</f>
        <v>0</v>
      </c>
      <c r="T5881" s="66">
        <f t="shared" si="824"/>
        <v>9714.9863190321576</v>
      </c>
      <c r="U5881" s="66">
        <f t="shared" si="825"/>
        <v>9714.9863190321576</v>
      </c>
      <c r="V5881" s="81">
        <f t="shared" si="826"/>
        <v>7736.8610785897672</v>
      </c>
      <c r="W5881" s="110">
        <f t="shared" si="827"/>
        <v>1.0186558223865276</v>
      </c>
    </row>
    <row r="5882" spans="1:23" x14ac:dyDescent="0.2">
      <c r="A5882" s="31" t="s">
        <v>178</v>
      </c>
      <c r="B5882" s="25" t="s">
        <v>346</v>
      </c>
      <c r="C5882" s="53" t="s">
        <v>3440</v>
      </c>
      <c r="D5882" s="25" t="s">
        <v>3439</v>
      </c>
      <c r="E5882" s="97">
        <v>8703.916015625</v>
      </c>
      <c r="F5882" s="27">
        <v>8993.3798828125</v>
      </c>
      <c r="G5882" s="27">
        <v>8684.5498046875</v>
      </c>
      <c r="H5882" s="27">
        <v>5133.8076171875</v>
      </c>
      <c r="I5882" s="27">
        <v>4598.482421875</v>
      </c>
      <c r="J5882" s="27">
        <f t="shared" si="819"/>
        <v>8212.0992758521043</v>
      </c>
      <c r="K5882" s="28">
        <v>0.95547068119049072</v>
      </c>
      <c r="L5882" s="28">
        <v>1.0031919479370117</v>
      </c>
      <c r="M5882" s="27">
        <v>8896.1982421875</v>
      </c>
      <c r="N5882" s="27">
        <v>4915.0173446215576</v>
      </c>
      <c r="O5882" s="66">
        <f t="shared" si="820"/>
        <v>7555.4333934166207</v>
      </c>
      <c r="P5882" s="66">
        <f t="shared" si="821"/>
        <v>7602.4153242783368</v>
      </c>
      <c r="Q5882" s="66">
        <f t="shared" si="822"/>
        <v>8498.0801524309063</v>
      </c>
      <c r="R5882" s="66">
        <f t="shared" si="823"/>
        <v>7710.358723047425</v>
      </c>
      <c r="S5882" s="67">
        <f>E5882/INDEX('CCG overall weighted population'!$F$4:$F$195,MATCH(A5882,'CCG overall weighted population'!$A$4:$A$195,0))*INDEX('CCG overall weighted population'!$T$4:$T$195,MATCH(A5882,'CCG overall weighted population'!$A$4:$A$195,0))</f>
        <v>0</v>
      </c>
      <c r="T5882" s="66">
        <f t="shared" si="824"/>
        <v>9677.2634578014295</v>
      </c>
      <c r="U5882" s="66">
        <f t="shared" si="825"/>
        <v>9677.2634578014295</v>
      </c>
      <c r="V5882" s="81">
        <f t="shared" si="826"/>
        <v>7706.8191899813082</v>
      </c>
      <c r="W5882" s="110">
        <f t="shared" si="827"/>
        <v>0.88544273360936221</v>
      </c>
    </row>
    <row r="5883" spans="1:23" x14ac:dyDescent="0.2">
      <c r="A5883" s="31" t="s">
        <v>178</v>
      </c>
      <c r="B5883" s="25" t="s">
        <v>346</v>
      </c>
      <c r="C5883" s="53" t="s">
        <v>3438</v>
      </c>
      <c r="D5883" s="25" t="s">
        <v>3437</v>
      </c>
      <c r="E5883" s="97">
        <v>6135.5830078125</v>
      </c>
      <c r="F5883" s="27">
        <v>6703.4482421875</v>
      </c>
      <c r="G5883" s="27">
        <v>6609.0126953125</v>
      </c>
      <c r="H5883" s="27">
        <v>5466.9326171875</v>
      </c>
      <c r="I5883" s="27">
        <v>6114.49560546875</v>
      </c>
      <c r="J5883" s="27">
        <f t="shared" si="819"/>
        <v>6487.5564573691963</v>
      </c>
      <c r="K5883" s="28">
        <v>0.95547068119049072</v>
      </c>
      <c r="L5883" s="28">
        <v>1.0031919479370117</v>
      </c>
      <c r="M5883" s="27">
        <v>6467.302734375</v>
      </c>
      <c r="N5883" s="27">
        <v>3643.0570097466207</v>
      </c>
      <c r="O5883" s="66">
        <f t="shared" si="820"/>
        <v>5945.8047179313753</v>
      </c>
      <c r="P5883" s="66">
        <f t="shared" si="821"/>
        <v>5982.7774991908227</v>
      </c>
      <c r="Q5883" s="66">
        <f t="shared" si="822"/>
        <v>6184.8781619121619</v>
      </c>
      <c r="R5883" s="66">
        <f t="shared" si="823"/>
        <v>6007.1341912724174</v>
      </c>
      <c r="S5883" s="67">
        <f>E5883/INDEX('CCG overall weighted population'!$F$4:$F$195,MATCH(A5883,'CCG overall weighted population'!$A$4:$A$195,0))*INDEX('CCG overall weighted population'!$T$4:$T$195,MATCH(A5883,'CCG overall weighted population'!$A$4:$A$195,0))</f>
        <v>0</v>
      </c>
      <c r="T5883" s="66">
        <f t="shared" si="824"/>
        <v>7539.5480655838928</v>
      </c>
      <c r="U5883" s="66">
        <f t="shared" si="825"/>
        <v>7539.5480655838928</v>
      </c>
      <c r="V5883" s="81">
        <f t="shared" si="826"/>
        <v>6004.3765439480385</v>
      </c>
      <c r="W5883" s="110">
        <f t="shared" si="827"/>
        <v>0.97861548548892663</v>
      </c>
    </row>
    <row r="5884" spans="1:23" x14ac:dyDescent="0.2">
      <c r="A5884" s="31" t="s">
        <v>178</v>
      </c>
      <c r="B5884" s="25" t="s">
        <v>346</v>
      </c>
      <c r="C5884" s="53" t="s">
        <v>3436</v>
      </c>
      <c r="D5884" s="25" t="s">
        <v>3435</v>
      </c>
      <c r="E5884" s="97">
        <v>2140.83349609375</v>
      </c>
      <c r="F5884" s="27">
        <v>2468.41015625</v>
      </c>
      <c r="G5884" s="27">
        <v>2747.859130859375</v>
      </c>
      <c r="H5884" s="27">
        <v>1799.989501953125</v>
      </c>
      <c r="I5884" s="27">
        <v>3372.892578125</v>
      </c>
      <c r="J5884" s="27">
        <f t="shared" si="819"/>
        <v>2423.8485732964359</v>
      </c>
      <c r="K5884" s="28">
        <v>0.95547068119049072</v>
      </c>
      <c r="L5884" s="28">
        <v>1.0031919479370117</v>
      </c>
      <c r="M5884" s="27">
        <v>2427.315673828125</v>
      </c>
      <c r="N5884" s="27">
        <v>1634.5364817846335</v>
      </c>
      <c r="O5884" s="66">
        <f t="shared" si="820"/>
        <v>2247.6513499418502</v>
      </c>
      <c r="P5884" s="66">
        <f t="shared" si="821"/>
        <v>2261.6279142003905</v>
      </c>
      <c r="Q5884" s="66">
        <f t="shared" si="822"/>
        <v>2348.037754623776</v>
      </c>
      <c r="R5884" s="66">
        <f t="shared" si="823"/>
        <v>2272.0418230301407</v>
      </c>
      <c r="S5884" s="67">
        <f>E5884/INDEX('CCG overall weighted population'!$F$4:$F$195,MATCH(A5884,'CCG overall weighted population'!$A$4:$A$195,0))*INDEX('CCG overall weighted population'!$T$4:$T$195,MATCH(A5884,'CCG overall weighted population'!$A$4:$A$195,0))</f>
        <v>0</v>
      </c>
      <c r="T5884" s="66">
        <f t="shared" si="824"/>
        <v>2851.6374008492271</v>
      </c>
      <c r="U5884" s="66">
        <f t="shared" si="825"/>
        <v>2851.6374008492271</v>
      </c>
      <c r="V5884" s="81">
        <f t="shared" si="826"/>
        <v>2270.9988148577486</v>
      </c>
      <c r="W5884" s="110">
        <f t="shared" si="827"/>
        <v>1.060801234192899</v>
      </c>
    </row>
    <row r="5885" spans="1:23" x14ac:dyDescent="0.2">
      <c r="A5885" s="31" t="s">
        <v>178</v>
      </c>
      <c r="B5885" s="25" t="s">
        <v>346</v>
      </c>
      <c r="C5885" s="53" t="s">
        <v>3434</v>
      </c>
      <c r="D5885" s="25" t="s">
        <v>3433</v>
      </c>
      <c r="E5885" s="97">
        <v>3560.91650390625</v>
      </c>
      <c r="F5885" s="27">
        <v>3957.1640625</v>
      </c>
      <c r="G5885" s="27">
        <v>4535.88134765625</v>
      </c>
      <c r="H5885" s="27">
        <v>3455.694580078125</v>
      </c>
      <c r="I5885" s="27">
        <v>3526.441162109375</v>
      </c>
      <c r="J5885" s="27">
        <f t="shared" si="819"/>
        <v>3901.1900410062526</v>
      </c>
      <c r="K5885" s="28">
        <v>0.95547068119049072</v>
      </c>
      <c r="L5885" s="28">
        <v>1.0031919479370117</v>
      </c>
      <c r="M5885" s="27">
        <v>4074.021484375</v>
      </c>
      <c r="N5885" s="27">
        <v>2040.3680889451489</v>
      </c>
      <c r="O5885" s="66">
        <f t="shared" si="820"/>
        <v>3561.007007100226</v>
      </c>
      <c r="P5885" s="66">
        <f t="shared" si="821"/>
        <v>3583.150407259302</v>
      </c>
      <c r="Q5885" s="66">
        <f t="shared" si="822"/>
        <v>3870.6561448320149</v>
      </c>
      <c r="R5885" s="66">
        <f t="shared" si="823"/>
        <v>3617.7999162092347</v>
      </c>
      <c r="S5885" s="67">
        <f>E5885/INDEX('CCG overall weighted population'!$F$4:$F$195,MATCH(A5885,'CCG overall weighted population'!$A$4:$A$195,0))*INDEX('CCG overall weighted population'!$T$4:$T$195,MATCH(A5885,'CCG overall weighted population'!$A$4:$A$195,0))</f>
        <v>0</v>
      </c>
      <c r="T5885" s="66">
        <f t="shared" si="824"/>
        <v>4540.6970264713264</v>
      </c>
      <c r="U5885" s="66">
        <f t="shared" si="825"/>
        <v>4540.6970264713264</v>
      </c>
      <c r="V5885" s="81">
        <f t="shared" si="826"/>
        <v>3616.1391215704921</v>
      </c>
      <c r="W5885" s="110">
        <f t="shared" si="827"/>
        <v>1.0155079788036772</v>
      </c>
    </row>
    <row r="5886" spans="1:23" x14ac:dyDescent="0.2">
      <c r="A5886" s="31" t="s">
        <v>178</v>
      </c>
      <c r="B5886" s="25" t="s">
        <v>346</v>
      </c>
      <c r="C5886" s="53" t="s">
        <v>3432</v>
      </c>
      <c r="D5886" s="25" t="s">
        <v>3431</v>
      </c>
      <c r="E5886" s="97">
        <v>5972.3330078125</v>
      </c>
      <c r="F5886" s="27">
        <v>6462.25390625</v>
      </c>
      <c r="G5886" s="27">
        <v>6443.6962890625</v>
      </c>
      <c r="H5886" s="27">
        <v>7376.4765625</v>
      </c>
      <c r="I5886" s="27">
        <v>6672.93603515625</v>
      </c>
      <c r="J5886" s="27">
        <f t="shared" si="819"/>
        <v>6606.842070153898</v>
      </c>
      <c r="K5886" s="28">
        <v>0.95547068119049072</v>
      </c>
      <c r="L5886" s="28">
        <v>1.0031919479370117</v>
      </c>
      <c r="M5886" s="27">
        <v>6282.1220703125</v>
      </c>
      <c r="N5886" s="27">
        <v>6206.9019482305912</v>
      </c>
      <c r="O5886" s="66">
        <f t="shared" si="820"/>
        <v>6294.458443622163</v>
      </c>
      <c r="P5886" s="66">
        <f t="shared" si="821"/>
        <v>6333.599257393068</v>
      </c>
      <c r="Q5886" s="66">
        <f t="shared" si="822"/>
        <v>6274.600058104309</v>
      </c>
      <c r="R5886" s="66">
        <f t="shared" si="823"/>
        <v>6326.4888139596469</v>
      </c>
      <c r="S5886" s="67">
        <f>E5886/INDEX('CCG overall weighted population'!$F$4:$F$195,MATCH(A5886,'CCG overall weighted population'!$A$4:$A$195,0))*INDEX('CCG overall weighted population'!$T$4:$T$195,MATCH(A5886,'CCG overall weighted population'!$A$4:$A$195,0))</f>
        <v>0</v>
      </c>
      <c r="T5886" s="66">
        <f t="shared" si="824"/>
        <v>7940.3697304661218</v>
      </c>
      <c r="U5886" s="66">
        <f t="shared" si="825"/>
        <v>7940.3697304661218</v>
      </c>
      <c r="V5886" s="81">
        <f t="shared" si="826"/>
        <v>6323.5845630481435</v>
      </c>
      <c r="W5886" s="110">
        <f t="shared" si="827"/>
        <v>1.0588131229079434</v>
      </c>
    </row>
    <row r="5887" spans="1:23" x14ac:dyDescent="0.2">
      <c r="A5887" s="31" t="s">
        <v>178</v>
      </c>
      <c r="B5887" s="25" t="s">
        <v>346</v>
      </c>
      <c r="C5887" s="53" t="s">
        <v>3430</v>
      </c>
      <c r="D5887" s="25" t="s">
        <v>1306</v>
      </c>
      <c r="E5887" s="97">
        <v>10555.9990234375</v>
      </c>
      <c r="F5887" s="27">
        <v>8467.87890625</v>
      </c>
      <c r="G5887" s="27">
        <v>6341.58935546875</v>
      </c>
      <c r="H5887" s="27">
        <v>9790.8349609375</v>
      </c>
      <c r="I5887" s="27">
        <v>15593.7900390625</v>
      </c>
      <c r="J5887" s="27">
        <f t="shared" si="819"/>
        <v>8826.6244974679466</v>
      </c>
      <c r="K5887" s="28">
        <v>0.95547068119049072</v>
      </c>
      <c r="L5887" s="28">
        <v>1.0031919479370117</v>
      </c>
      <c r="M5887" s="27">
        <v>8095.20166015625</v>
      </c>
      <c r="N5887" s="27">
        <v>10798.448328131881</v>
      </c>
      <c r="O5887" s="66">
        <f t="shared" si="820"/>
        <v>8649.5038276287723</v>
      </c>
      <c r="P5887" s="66">
        <f t="shared" si="821"/>
        <v>8703.2890136873102</v>
      </c>
      <c r="Q5887" s="66">
        <f t="shared" si="822"/>
        <v>8365.5263269538136</v>
      </c>
      <c r="R5887" s="66">
        <f t="shared" si="823"/>
        <v>8662.5826565351654</v>
      </c>
      <c r="S5887" s="67">
        <f>E5887/INDEX('CCG overall weighted population'!$F$4:$F$195,MATCH(A5887,'CCG overall weighted population'!$A$4:$A$195,0))*INDEX('CCG overall weighted population'!$T$4:$T$195,MATCH(A5887,'CCG overall weighted population'!$A$4:$A$195,0))</f>
        <v>0</v>
      </c>
      <c r="T5887" s="66">
        <f t="shared" si="824"/>
        <v>10872.398756453624</v>
      </c>
      <c r="U5887" s="66">
        <f t="shared" si="825"/>
        <v>10872.398756453624</v>
      </c>
      <c r="V5887" s="81">
        <f t="shared" si="826"/>
        <v>8658.6059935999983</v>
      </c>
      <c r="W5887" s="110">
        <f t="shared" si="827"/>
        <v>0.82025452772165697</v>
      </c>
    </row>
    <row r="5888" spans="1:23" x14ac:dyDescent="0.2">
      <c r="A5888" s="31" t="s">
        <v>178</v>
      </c>
      <c r="B5888" s="25" t="s">
        <v>346</v>
      </c>
      <c r="C5888" s="53" t="s">
        <v>3429</v>
      </c>
      <c r="D5888" s="25" t="s">
        <v>3428</v>
      </c>
      <c r="E5888" s="97">
        <v>6146.1669921875</v>
      </c>
      <c r="F5888" s="27">
        <v>8444.8994140625</v>
      </c>
      <c r="G5888" s="27">
        <v>11547.82421875</v>
      </c>
      <c r="H5888" s="27">
        <v>5177.6904296875</v>
      </c>
      <c r="I5888" s="27">
        <v>2790.108154296875</v>
      </c>
      <c r="J5888" s="27">
        <f t="shared" si="819"/>
        <v>7918.7249516634492</v>
      </c>
      <c r="K5888" s="28">
        <v>0.95547068119049072</v>
      </c>
      <c r="L5888" s="28">
        <v>1.0031919479370117</v>
      </c>
      <c r="M5888" s="27">
        <v>8725.50390625</v>
      </c>
      <c r="N5888" s="27">
        <v>4293.8202559583615</v>
      </c>
      <c r="O5888" s="66">
        <f t="shared" si="820"/>
        <v>7242.8056074991373</v>
      </c>
      <c r="P5888" s="66">
        <f t="shared" si="821"/>
        <v>7287.8435258524214</v>
      </c>
      <c r="Q5888" s="66">
        <f t="shared" si="822"/>
        <v>8282.3355412208366</v>
      </c>
      <c r="R5888" s="66">
        <f t="shared" si="823"/>
        <v>7407.6973426077457</v>
      </c>
      <c r="S5888" s="67">
        <f>E5888/INDEX('CCG overall weighted population'!$F$4:$F$195,MATCH(A5888,'CCG overall weighted population'!$A$4:$A$195,0))*INDEX('CCG overall weighted population'!$T$4:$T$195,MATCH(A5888,'CCG overall weighted population'!$A$4:$A$195,0))</f>
        <v>0</v>
      </c>
      <c r="T5888" s="66">
        <f t="shared" si="824"/>
        <v>9297.3934644298333</v>
      </c>
      <c r="U5888" s="66">
        <f t="shared" si="825"/>
        <v>9297.3934644298333</v>
      </c>
      <c r="V5888" s="81">
        <f t="shared" si="826"/>
        <v>7404.2967498947792</v>
      </c>
      <c r="W5888" s="110">
        <f t="shared" si="827"/>
        <v>1.2047015252443531</v>
      </c>
    </row>
    <row r="5889" spans="1:23" x14ac:dyDescent="0.2">
      <c r="A5889" s="31" t="s">
        <v>178</v>
      </c>
      <c r="B5889" s="25" t="s">
        <v>346</v>
      </c>
      <c r="C5889" s="53" t="s">
        <v>3427</v>
      </c>
      <c r="D5889" s="25" t="s">
        <v>3426</v>
      </c>
      <c r="E5889" s="97">
        <v>3692.08349609375</v>
      </c>
      <c r="F5889" s="27">
        <v>3939.23828125</v>
      </c>
      <c r="G5889" s="27">
        <v>3756.067626953125</v>
      </c>
      <c r="H5889" s="27">
        <v>2758.159912109375</v>
      </c>
      <c r="I5889" s="27">
        <v>4314.30126953125</v>
      </c>
      <c r="J5889" s="27">
        <f t="shared" si="819"/>
        <v>3766.1243313817968</v>
      </c>
      <c r="K5889" s="28">
        <v>0.95547068119049072</v>
      </c>
      <c r="L5889" s="28">
        <v>1.0031919479370117</v>
      </c>
      <c r="M5889" s="27">
        <v>3863.782470703125</v>
      </c>
      <c r="N5889" s="27">
        <v>2553.6272854578151</v>
      </c>
      <c r="O5889" s="66">
        <f t="shared" si="820"/>
        <v>3493.6870273286568</v>
      </c>
      <c r="P5889" s="66">
        <f t="shared" si="821"/>
        <v>3515.4118118411443</v>
      </c>
      <c r="Q5889" s="66">
        <f t="shared" si="822"/>
        <v>3732.7669521785942</v>
      </c>
      <c r="R5889" s="66">
        <f t="shared" si="823"/>
        <v>3541.6069373507062</v>
      </c>
      <c r="S5889" s="67">
        <f>E5889/INDEX('CCG overall weighted population'!$F$4:$F$195,MATCH(A5889,'CCG overall weighted population'!$A$4:$A$195,0))*INDEX('CCG overall weighted population'!$T$4:$T$195,MATCH(A5889,'CCG overall weighted population'!$A$4:$A$195,0))</f>
        <v>0</v>
      </c>
      <c r="T5889" s="66">
        <f t="shared" si="824"/>
        <v>4445.0672955426407</v>
      </c>
      <c r="U5889" s="66">
        <f t="shared" si="825"/>
        <v>4445.0672955426407</v>
      </c>
      <c r="V5889" s="81">
        <f t="shared" si="826"/>
        <v>3539.9811200168811</v>
      </c>
      <c r="W5889" s="110">
        <f t="shared" si="827"/>
        <v>0.9588031050116298</v>
      </c>
    </row>
    <row r="5890" spans="1:23" x14ac:dyDescent="0.2">
      <c r="A5890" s="31" t="s">
        <v>178</v>
      </c>
      <c r="B5890" s="25" t="s">
        <v>346</v>
      </c>
      <c r="C5890" s="53" t="s">
        <v>3425</v>
      </c>
      <c r="D5890" s="25" t="s">
        <v>3424</v>
      </c>
      <c r="E5890" s="97">
        <v>2769.6669921875</v>
      </c>
      <c r="F5890" s="27">
        <v>3223.583984375</v>
      </c>
      <c r="G5890" s="27">
        <v>3359.3486328125</v>
      </c>
      <c r="H5890" s="27">
        <v>1918.9251708984375</v>
      </c>
      <c r="I5890" s="27">
        <v>1367.319580078125</v>
      </c>
      <c r="J5890" s="27">
        <f t="shared" si="819"/>
        <v>2959.4481489684199</v>
      </c>
      <c r="K5890" s="28">
        <v>0.95547068119049072</v>
      </c>
      <c r="L5890" s="28">
        <v>1.0031919479370117</v>
      </c>
      <c r="M5890" s="27">
        <v>3156.191650390625</v>
      </c>
      <c r="N5890" s="27">
        <v>1813.6291077762799</v>
      </c>
      <c r="O5890" s="66">
        <f t="shared" si="820"/>
        <v>2726.8625979790509</v>
      </c>
      <c r="P5890" s="66">
        <f t="shared" si="821"/>
        <v>2743.8190402341411</v>
      </c>
      <c r="Q5890" s="66">
        <f t="shared" si="822"/>
        <v>3021.9353961291904</v>
      </c>
      <c r="R5890" s="66">
        <f t="shared" si="823"/>
        <v>2777.3369631947953</v>
      </c>
      <c r="S5890" s="67">
        <f>E5890/INDEX('CCG overall weighted population'!$F$4:$F$195,MATCH(A5890,'CCG overall weighted population'!$A$4:$A$195,0))*INDEX('CCG overall weighted population'!$T$4:$T$195,MATCH(A5890,'CCG overall weighted population'!$A$4:$A$195,0))</f>
        <v>0</v>
      </c>
      <c r="T5890" s="66">
        <f t="shared" si="824"/>
        <v>3485.8328217060402</v>
      </c>
      <c r="U5890" s="66">
        <f t="shared" si="825"/>
        <v>3485.8328217060402</v>
      </c>
      <c r="V5890" s="81">
        <f t="shared" si="826"/>
        <v>2776.0619932005211</v>
      </c>
      <c r="W5890" s="110">
        <f t="shared" si="827"/>
        <v>1.0023089422053479</v>
      </c>
    </row>
    <row r="5891" spans="1:23" x14ac:dyDescent="0.2">
      <c r="A5891" s="31" t="s">
        <v>178</v>
      </c>
      <c r="B5891" s="25" t="s">
        <v>346</v>
      </c>
      <c r="C5891" s="53" t="s">
        <v>3423</v>
      </c>
      <c r="D5891" s="25" t="s">
        <v>3422</v>
      </c>
      <c r="E5891" s="97">
        <v>4179.3330078125</v>
      </c>
      <c r="F5891" s="27">
        <v>3690.110107421875</v>
      </c>
      <c r="G5891" s="27">
        <v>2961.027587890625</v>
      </c>
      <c r="H5891" s="27">
        <v>3674.581298828125</v>
      </c>
      <c r="I5891" s="27">
        <v>6261.2080078125</v>
      </c>
      <c r="J5891" s="27">
        <f t="shared" si="819"/>
        <v>3748.1345122904877</v>
      </c>
      <c r="K5891" s="28">
        <v>0.95547068119049072</v>
      </c>
      <c r="L5891" s="28">
        <v>1.0031919479370117</v>
      </c>
      <c r="M5891" s="27">
        <v>3779.922607421875</v>
      </c>
      <c r="N5891" s="27">
        <v>3306.6703808401408</v>
      </c>
      <c r="O5891" s="66">
        <f t="shared" si="820"/>
        <v>3550.3485020451735</v>
      </c>
      <c r="P5891" s="66">
        <f t="shared" si="821"/>
        <v>3572.4256244513381</v>
      </c>
      <c r="Q5891" s="66">
        <f t="shared" si="822"/>
        <v>3732.5973847637019</v>
      </c>
      <c r="R5891" s="66">
        <f t="shared" si="823"/>
        <v>3591.7291447543585</v>
      </c>
      <c r="S5891" s="67">
        <f>E5891/INDEX('CCG overall weighted population'!$F$4:$F$195,MATCH(A5891,'CCG overall weighted population'!$A$4:$A$195,0))*INDEX('CCG overall weighted population'!$T$4:$T$195,MATCH(A5891,'CCG overall weighted population'!$A$4:$A$195,0))</f>
        <v>0</v>
      </c>
      <c r="T5891" s="66">
        <f t="shared" si="824"/>
        <v>4507.9756275093278</v>
      </c>
      <c r="U5891" s="66">
        <f t="shared" si="825"/>
        <v>4507.9756275093278</v>
      </c>
      <c r="V5891" s="81">
        <f t="shared" si="826"/>
        <v>3590.0803182173531</v>
      </c>
      <c r="W5891" s="110">
        <f t="shared" si="827"/>
        <v>0.85900795928593232</v>
      </c>
    </row>
    <row r="5892" spans="1:23" x14ac:dyDescent="0.2">
      <c r="A5892" s="31" t="s">
        <v>178</v>
      </c>
      <c r="B5892" s="25" t="s">
        <v>346</v>
      </c>
      <c r="C5892" s="53" t="s">
        <v>3421</v>
      </c>
      <c r="D5892" s="25" t="s">
        <v>3420</v>
      </c>
      <c r="E5892" s="97">
        <v>4161.33349609375</v>
      </c>
      <c r="F5892" s="27">
        <v>4605.34033203125</v>
      </c>
      <c r="G5892" s="27">
        <v>4255.7880859375</v>
      </c>
      <c r="H5892" s="27">
        <v>2887.647216796875</v>
      </c>
      <c r="I5892" s="27">
        <v>2727.82080078125</v>
      </c>
      <c r="J5892" s="27">
        <f t="shared" ref="J5892:J5955" si="828">SUMPRODUCT($F5892:$I5892,$F$1:$I$1)</f>
        <v>4247.2959736662406</v>
      </c>
      <c r="K5892" s="28">
        <v>0.95547068119049072</v>
      </c>
      <c r="L5892" s="28">
        <v>1.0031919479370117</v>
      </c>
      <c r="M5892" s="27">
        <v>4388.095703125</v>
      </c>
      <c r="N5892" s="27">
        <v>2517.3967473455195</v>
      </c>
      <c r="O5892" s="66">
        <f t="shared" ref="O5892:O5955" si="829">(N$1*N5892+(1-N$1)*J5892)*K5892*L5892</f>
        <v>3905.305848174839</v>
      </c>
      <c r="P5892" s="66">
        <f t="shared" ref="P5892:P5955" si="830">O5892*$E$7330/O$7330</f>
        <v>3929.5902008782427</v>
      </c>
      <c r="Q5892" s="66">
        <f t="shared" ref="Q5892:Q5955" si="831">($N$1*N5892)+((1-$N$1)*M5892)</f>
        <v>4201.025807547052</v>
      </c>
      <c r="R5892" s="66">
        <f t="shared" ref="R5892:R5955" si="832">(P5892*$J$1)+(Q5892*$M$1)</f>
        <v>3962.3029758023349</v>
      </c>
      <c r="S5892" s="67">
        <f>E5892/INDEX('CCG overall weighted population'!$F$4:$F$195,MATCH(A5892,'CCG overall weighted population'!$A$4:$A$195,0))*INDEX('CCG overall weighted population'!$T$4:$T$195,MATCH(A5892,'CCG overall weighted population'!$A$4:$A$195,0))</f>
        <v>0</v>
      </c>
      <c r="T5892" s="66">
        <f t="shared" ref="T5892:T5955" si="833">R5892/$R$7330*$T$1</f>
        <v>4973.0824691532252</v>
      </c>
      <c r="U5892" s="66">
        <f t="shared" ref="U5892:U5955" si="834">T5892+S5892</f>
        <v>4973.0824691532252</v>
      </c>
      <c r="V5892" s="81">
        <f t="shared" ref="V5892:V5955" si="835">U5892*$E$7330/$U$7330</f>
        <v>3960.4840328835176</v>
      </c>
      <c r="W5892" s="110">
        <f t="shared" si="827"/>
        <v>0.95173435068379642</v>
      </c>
    </row>
    <row r="5893" spans="1:23" x14ac:dyDescent="0.2">
      <c r="A5893" s="31" t="s">
        <v>178</v>
      </c>
      <c r="B5893" s="25" t="s">
        <v>346</v>
      </c>
      <c r="C5893" s="53" t="s">
        <v>3419</v>
      </c>
      <c r="D5893" s="25" t="s">
        <v>3418</v>
      </c>
      <c r="E5893" s="97">
        <v>2863.33349609375</v>
      </c>
      <c r="F5893" s="27">
        <v>2646.006591796875</v>
      </c>
      <c r="G5893" s="27">
        <v>2538.83642578125</v>
      </c>
      <c r="H5893" s="27">
        <v>1889.4010009765625</v>
      </c>
      <c r="I5893" s="27">
        <v>2015.2591552734375</v>
      </c>
      <c r="J5893" s="27">
        <f t="shared" si="828"/>
        <v>2499.4739582751595</v>
      </c>
      <c r="K5893" s="28">
        <v>0.95547068119049072</v>
      </c>
      <c r="L5893" s="28">
        <v>1.0031919479370117</v>
      </c>
      <c r="M5893" s="27">
        <v>2665.168701171875</v>
      </c>
      <c r="N5893" s="27">
        <v>1823.6953273861286</v>
      </c>
      <c r="O5893" s="66">
        <f t="shared" si="829"/>
        <v>2331.0222461746025</v>
      </c>
      <c r="P5893" s="66">
        <f t="shared" si="830"/>
        <v>2345.5172354497809</v>
      </c>
      <c r="Q5893" s="66">
        <f t="shared" si="831"/>
        <v>2581.0213637933002</v>
      </c>
      <c r="R5893" s="66">
        <f t="shared" si="832"/>
        <v>2373.8996339079022</v>
      </c>
      <c r="S5893" s="67">
        <f>E5893/INDEX('CCG overall weighted population'!$F$4:$F$195,MATCH(A5893,'CCG overall weighted population'!$A$4:$A$195,0))*INDEX('CCG overall weighted population'!$T$4:$T$195,MATCH(A5893,'CCG overall weighted population'!$A$4:$A$195,0))</f>
        <v>0</v>
      </c>
      <c r="T5893" s="66">
        <f t="shared" si="833"/>
        <v>2979.479036563605</v>
      </c>
      <c r="U5893" s="66">
        <f t="shared" si="834"/>
        <v>2979.479036563605</v>
      </c>
      <c r="V5893" s="81">
        <f t="shared" si="835"/>
        <v>2372.8098666802443</v>
      </c>
      <c r="W5893" s="110">
        <f t="shared" ref="W5893:W5956" si="836">V5893/E5893</f>
        <v>0.82868791564702693</v>
      </c>
    </row>
    <row r="5894" spans="1:23" x14ac:dyDescent="0.2">
      <c r="A5894" s="31" t="s">
        <v>178</v>
      </c>
      <c r="B5894" s="25" t="s">
        <v>346</v>
      </c>
      <c r="C5894" s="53" t="s">
        <v>3417</v>
      </c>
      <c r="D5894" s="25" t="s">
        <v>3416</v>
      </c>
      <c r="E5894" s="97">
        <v>4714.6669921875</v>
      </c>
      <c r="F5894" s="27">
        <v>4361.64599609375</v>
      </c>
      <c r="G5894" s="27">
        <v>4367.88134765625</v>
      </c>
      <c r="H5894" s="27">
        <v>4344.251953125</v>
      </c>
      <c r="I5894" s="27">
        <v>6140.48388671875</v>
      </c>
      <c r="J5894" s="27">
        <f t="shared" si="828"/>
        <v>4433.5470461672357</v>
      </c>
      <c r="K5894" s="28">
        <v>0.95547068119049072</v>
      </c>
      <c r="L5894" s="28">
        <v>1.0031919479370117</v>
      </c>
      <c r="M5894" s="27">
        <v>4472.52685546875</v>
      </c>
      <c r="N5894" s="27">
        <v>4121.3394358671967</v>
      </c>
      <c r="O5894" s="66">
        <f t="shared" si="829"/>
        <v>4219.7199649634431</v>
      </c>
      <c r="P5894" s="66">
        <f t="shared" si="830"/>
        <v>4245.9594381116622</v>
      </c>
      <c r="Q5894" s="66">
        <f t="shared" si="831"/>
        <v>4437.4081135085944</v>
      </c>
      <c r="R5894" s="66">
        <f t="shared" si="832"/>
        <v>4269.0323779688742</v>
      </c>
      <c r="S5894" s="67">
        <f>E5894/INDEX('CCG overall weighted population'!$F$4:$F$195,MATCH(A5894,'CCG overall weighted population'!$A$4:$A$195,0))*INDEX('CCG overall weighted population'!$T$4:$T$195,MATCH(A5894,'CCG overall weighted population'!$A$4:$A$195,0))</f>
        <v>0</v>
      </c>
      <c r="T5894" s="66">
        <f t="shared" si="833"/>
        <v>5358.0582324918132</v>
      </c>
      <c r="U5894" s="66">
        <f t="shared" si="834"/>
        <v>5358.0582324918132</v>
      </c>
      <c r="V5894" s="81">
        <f t="shared" si="835"/>
        <v>4267.0726272225202</v>
      </c>
      <c r="W5894" s="110">
        <f t="shared" si="836"/>
        <v>0.90506341896327525</v>
      </c>
    </row>
    <row r="5895" spans="1:23" x14ac:dyDescent="0.2">
      <c r="A5895" s="31" t="s">
        <v>178</v>
      </c>
      <c r="B5895" s="25" t="s">
        <v>346</v>
      </c>
      <c r="C5895" s="53" t="s">
        <v>3415</v>
      </c>
      <c r="D5895" s="25" t="s">
        <v>3414</v>
      </c>
      <c r="E5895" s="97">
        <v>6224.75</v>
      </c>
      <c r="F5895" s="27">
        <v>6925.68408203125</v>
      </c>
      <c r="G5895" s="27">
        <v>6790.60791015625</v>
      </c>
      <c r="H5895" s="27">
        <v>5920.09912109375</v>
      </c>
      <c r="I5895" s="27">
        <v>5637.36083984375</v>
      </c>
      <c r="J5895" s="27">
        <f t="shared" si="828"/>
        <v>6712.6555792581375</v>
      </c>
      <c r="K5895" s="28">
        <v>0.95547068119049072</v>
      </c>
      <c r="L5895" s="28">
        <v>1.0031919479370117</v>
      </c>
      <c r="M5895" s="27">
        <v>6773.89306640625</v>
      </c>
      <c r="N5895" s="27">
        <v>5249.3732910288709</v>
      </c>
      <c r="O5895" s="66">
        <f t="shared" si="829"/>
        <v>6293.9593347868431</v>
      </c>
      <c r="P5895" s="66">
        <f t="shared" si="830"/>
        <v>6333.0970449506394</v>
      </c>
      <c r="Q5895" s="66">
        <f t="shared" si="831"/>
        <v>6621.4410888685125</v>
      </c>
      <c r="R5895" s="66">
        <f t="shared" si="832"/>
        <v>6367.8475845911398</v>
      </c>
      <c r="S5895" s="67">
        <f>E5895/INDEX('CCG overall weighted population'!$F$4:$F$195,MATCH(A5895,'CCG overall weighted population'!$A$4:$A$195,0))*INDEX('CCG overall weighted population'!$T$4:$T$195,MATCH(A5895,'CCG overall weighted population'!$A$4:$A$195,0))</f>
        <v>0</v>
      </c>
      <c r="T5895" s="66">
        <f t="shared" si="833"/>
        <v>7992.2790817775422</v>
      </c>
      <c r="U5895" s="66">
        <f t="shared" si="834"/>
        <v>7992.2790817775422</v>
      </c>
      <c r="V5895" s="81">
        <f t="shared" si="835"/>
        <v>6364.9243474376881</v>
      </c>
      <c r="W5895" s="110">
        <f t="shared" si="836"/>
        <v>1.0225188718322322</v>
      </c>
    </row>
    <row r="5896" spans="1:23" x14ac:dyDescent="0.2">
      <c r="A5896" s="31" t="s">
        <v>178</v>
      </c>
      <c r="B5896" s="25" t="s">
        <v>346</v>
      </c>
      <c r="C5896" s="53" t="s">
        <v>3413</v>
      </c>
      <c r="D5896" s="25" t="s">
        <v>3412</v>
      </c>
      <c r="E5896" s="97">
        <v>1686.583251953125</v>
      </c>
      <c r="F5896" s="27">
        <v>1806.205810546875</v>
      </c>
      <c r="G5896" s="27">
        <v>1793.671875</v>
      </c>
      <c r="H5896" s="27">
        <v>1466.9605712890625</v>
      </c>
      <c r="I5896" s="27">
        <v>2037.6790771484375</v>
      </c>
      <c r="J5896" s="27">
        <f t="shared" si="828"/>
        <v>1764.2075010439164</v>
      </c>
      <c r="K5896" s="28">
        <v>0.95547068119049072</v>
      </c>
      <c r="L5896" s="28">
        <v>1.0031919479370117</v>
      </c>
      <c r="M5896" s="27">
        <v>1817.1119384765625</v>
      </c>
      <c r="N5896" s="27">
        <v>1287.714275731616</v>
      </c>
      <c r="O5896" s="66">
        <f t="shared" si="829"/>
        <v>1645.3561930077317</v>
      </c>
      <c r="P5896" s="66">
        <f t="shared" si="830"/>
        <v>1655.5875069347583</v>
      </c>
      <c r="Q5896" s="66">
        <f t="shared" si="831"/>
        <v>1764.1721722020679</v>
      </c>
      <c r="R5896" s="66">
        <f t="shared" si="832"/>
        <v>1668.673873011378</v>
      </c>
      <c r="S5896" s="67">
        <f>E5896/INDEX('CCG overall weighted population'!$F$4:$F$195,MATCH(A5896,'CCG overall weighted population'!$A$4:$A$195,0))*INDEX('CCG overall weighted population'!$T$4:$T$195,MATCH(A5896,'CCG overall weighted population'!$A$4:$A$195,0))</f>
        <v>0</v>
      </c>
      <c r="T5896" s="66">
        <f t="shared" si="833"/>
        <v>2094.3508952458455</v>
      </c>
      <c r="U5896" s="66">
        <f t="shared" si="834"/>
        <v>2094.3508952458455</v>
      </c>
      <c r="V5896" s="81">
        <f t="shared" si="835"/>
        <v>1667.9078481658107</v>
      </c>
      <c r="W5896" s="110">
        <f t="shared" si="836"/>
        <v>0.98892707859769891</v>
      </c>
    </row>
    <row r="5897" spans="1:23" x14ac:dyDescent="0.2">
      <c r="A5897" s="31" t="s">
        <v>178</v>
      </c>
      <c r="B5897" s="25" t="s">
        <v>346</v>
      </c>
      <c r="C5897" s="53" t="s">
        <v>3411</v>
      </c>
      <c r="D5897" s="25" t="s">
        <v>3410</v>
      </c>
      <c r="E5897" s="97">
        <v>2441.91650390625</v>
      </c>
      <c r="F5897" s="27">
        <v>3329.43896484375</v>
      </c>
      <c r="G5897" s="27">
        <v>4545.2197265625</v>
      </c>
      <c r="H5897" s="27">
        <v>1987.9661865234375</v>
      </c>
      <c r="I5897" s="27">
        <v>1232.424560546875</v>
      </c>
      <c r="J5897" s="27">
        <f t="shared" si="828"/>
        <v>3119.0273198511445</v>
      </c>
      <c r="K5897" s="28">
        <v>0.95547068119049072</v>
      </c>
      <c r="L5897" s="28">
        <v>1.0031919479370117</v>
      </c>
      <c r="M5897" s="27">
        <v>3416.51708984375</v>
      </c>
      <c r="N5897" s="27">
        <v>1401.3069774148053</v>
      </c>
      <c r="O5897" s="66">
        <f t="shared" si="829"/>
        <v>2825.0045918925725</v>
      </c>
      <c r="P5897" s="66">
        <f t="shared" si="830"/>
        <v>2842.5713102407185</v>
      </c>
      <c r="Q5897" s="66">
        <f t="shared" si="831"/>
        <v>3214.9960786008555</v>
      </c>
      <c r="R5897" s="66">
        <f t="shared" si="832"/>
        <v>2887.4550591822767</v>
      </c>
      <c r="S5897" s="67">
        <f>E5897/INDEX('CCG overall weighted population'!$F$4:$F$195,MATCH(A5897,'CCG overall weighted population'!$A$4:$A$195,0))*INDEX('CCG overall weighted population'!$T$4:$T$195,MATCH(A5897,'CCG overall weighted population'!$A$4:$A$195,0))</f>
        <v>0</v>
      </c>
      <c r="T5897" s="66">
        <f t="shared" si="833"/>
        <v>3624.0419329315605</v>
      </c>
      <c r="U5897" s="66">
        <f t="shared" si="834"/>
        <v>3624.0419329315605</v>
      </c>
      <c r="V5897" s="81">
        <f t="shared" si="835"/>
        <v>2886.1295381493378</v>
      </c>
      <c r="W5897" s="110">
        <f t="shared" si="836"/>
        <v>1.1819116392933564</v>
      </c>
    </row>
    <row r="5898" spans="1:23" x14ac:dyDescent="0.2">
      <c r="A5898" s="31" t="s">
        <v>178</v>
      </c>
      <c r="B5898" s="25" t="s">
        <v>346</v>
      </c>
      <c r="C5898" s="53" t="s">
        <v>3409</v>
      </c>
      <c r="D5898" s="25" t="s">
        <v>3408</v>
      </c>
      <c r="E5898" s="97">
        <v>2707.83349609375</v>
      </c>
      <c r="F5898" s="27">
        <v>2562.288818359375</v>
      </c>
      <c r="G5898" s="27">
        <v>2274.15283203125</v>
      </c>
      <c r="H5898" s="27">
        <v>2005.3900146484375</v>
      </c>
      <c r="I5898" s="27">
        <v>4283.61279296875</v>
      </c>
      <c r="J5898" s="27">
        <f t="shared" si="828"/>
        <v>2532.065481930907</v>
      </c>
      <c r="K5898" s="28">
        <v>0.95547068119049072</v>
      </c>
      <c r="L5898" s="28">
        <v>1.0031919479370117</v>
      </c>
      <c r="M5898" s="27">
        <v>2516.37646484375</v>
      </c>
      <c r="N5898" s="27">
        <v>2067.4436587616992</v>
      </c>
      <c r="O5898" s="66">
        <f t="shared" si="829"/>
        <v>2382.5017022865204</v>
      </c>
      <c r="P5898" s="66">
        <f t="shared" si="830"/>
        <v>2397.3168061232213</v>
      </c>
      <c r="Q5898" s="66">
        <f t="shared" si="831"/>
        <v>2471.4831842355452</v>
      </c>
      <c r="R5898" s="66">
        <f t="shared" si="832"/>
        <v>2406.2551619413798</v>
      </c>
      <c r="S5898" s="67">
        <f>E5898/INDEX('CCG overall weighted population'!$F$4:$F$195,MATCH(A5898,'CCG overall weighted population'!$A$4:$A$195,0))*INDEX('CCG overall weighted population'!$T$4:$T$195,MATCH(A5898,'CCG overall weighted population'!$A$4:$A$195,0))</f>
        <v>0</v>
      </c>
      <c r="T5898" s="66">
        <f t="shared" si="833"/>
        <v>3020.0884271695577</v>
      </c>
      <c r="U5898" s="66">
        <f t="shared" si="834"/>
        <v>3020.0884271695577</v>
      </c>
      <c r="V5898" s="81">
        <f t="shared" si="835"/>
        <v>2405.1505415187598</v>
      </c>
      <c r="W5898" s="110">
        <f t="shared" si="836"/>
        <v>0.88821951016868916</v>
      </c>
    </row>
    <row r="5899" spans="1:23" x14ac:dyDescent="0.2">
      <c r="A5899" s="31" t="s">
        <v>178</v>
      </c>
      <c r="B5899" s="25" t="s">
        <v>346</v>
      </c>
      <c r="C5899" s="53" t="s">
        <v>3407</v>
      </c>
      <c r="D5899" s="25" t="s">
        <v>3406</v>
      </c>
      <c r="E5899" s="97">
        <v>3735.333251953125</v>
      </c>
      <c r="F5899" s="27">
        <v>4380.099609375</v>
      </c>
      <c r="G5899" s="27">
        <v>4447.72314453125</v>
      </c>
      <c r="H5899" s="27">
        <v>2320.849609375</v>
      </c>
      <c r="I5899" s="27">
        <v>3101.366455078125</v>
      </c>
      <c r="J5899" s="27">
        <f t="shared" si="828"/>
        <v>4022.5740736900684</v>
      </c>
      <c r="K5899" s="28">
        <v>0.95547068119049072</v>
      </c>
      <c r="L5899" s="28">
        <v>1.0031919479370117</v>
      </c>
      <c r="M5899" s="27">
        <v>4073.00830078125</v>
      </c>
      <c r="N5899" s="27">
        <v>2536.8486021940071</v>
      </c>
      <c r="O5899" s="66">
        <f t="shared" si="829"/>
        <v>3713.3098564347015</v>
      </c>
      <c r="P5899" s="66">
        <f t="shared" si="830"/>
        <v>3736.4003209863654</v>
      </c>
      <c r="Q5899" s="66">
        <f t="shared" si="831"/>
        <v>3919.3923309225261</v>
      </c>
      <c r="R5899" s="66">
        <f t="shared" si="832"/>
        <v>3758.4540835984785</v>
      </c>
      <c r="S5899" s="67">
        <f>E5899/INDEX('CCG overall weighted population'!$F$4:$F$195,MATCH(A5899,'CCG overall weighted population'!$A$4:$A$195,0))*INDEX('CCG overall weighted population'!$T$4:$T$195,MATCH(A5899,'CCG overall weighted population'!$A$4:$A$195,0))</f>
        <v>0</v>
      </c>
      <c r="T5899" s="66">
        <f t="shared" si="833"/>
        <v>4717.2319301191601</v>
      </c>
      <c r="U5899" s="66">
        <f t="shared" si="834"/>
        <v>4717.2319301191601</v>
      </c>
      <c r="V5899" s="81">
        <f t="shared" si="835"/>
        <v>3756.7287199695961</v>
      </c>
      <c r="W5899" s="110">
        <f t="shared" si="836"/>
        <v>1.0057278605611115</v>
      </c>
    </row>
    <row r="5900" spans="1:23" x14ac:dyDescent="0.2">
      <c r="A5900" s="31" t="s">
        <v>179</v>
      </c>
      <c r="B5900" s="25" t="s">
        <v>373</v>
      </c>
      <c r="C5900" s="53" t="s">
        <v>3405</v>
      </c>
      <c r="D5900" s="25" t="s">
        <v>3404</v>
      </c>
      <c r="E5900" s="97">
        <v>14025.666015625</v>
      </c>
      <c r="F5900" s="27">
        <v>16280.6708984375</v>
      </c>
      <c r="G5900" s="27">
        <v>17057.177734375</v>
      </c>
      <c r="H5900" s="27">
        <v>11595.9150390625</v>
      </c>
      <c r="I5900" s="27">
        <v>11864.3076171875</v>
      </c>
      <c r="J5900" s="27">
        <f t="shared" si="828"/>
        <v>15444.44980620662</v>
      </c>
      <c r="K5900" s="28">
        <v>1.0059524774551392</v>
      </c>
      <c r="L5900" s="28">
        <v>0.99937695264816284</v>
      </c>
      <c r="M5900" s="27">
        <v>14996.88671875</v>
      </c>
      <c r="N5900" s="27">
        <v>10582.469059858853</v>
      </c>
      <c r="O5900" s="66">
        <f t="shared" si="829"/>
        <v>15037.915213343895</v>
      </c>
      <c r="P5900" s="66">
        <f t="shared" si="830"/>
        <v>15131.425440496883</v>
      </c>
      <c r="Q5900" s="66">
        <f t="shared" si="831"/>
        <v>14555.444952860886</v>
      </c>
      <c r="R5900" s="66">
        <f t="shared" si="832"/>
        <v>15062.009639512102</v>
      </c>
      <c r="S5900" s="67">
        <f>E5900/INDEX('CCG overall weighted population'!$F$4:$F$195,MATCH(A5900,'CCG overall weighted population'!$A$4:$A$195,0))*INDEX('CCG overall weighted population'!$T$4:$T$195,MATCH(A5900,'CCG overall weighted population'!$A$4:$A$195,0))</f>
        <v>0</v>
      </c>
      <c r="T5900" s="66">
        <f t="shared" si="833"/>
        <v>18904.313109299001</v>
      </c>
      <c r="U5900" s="66">
        <f t="shared" si="834"/>
        <v>18904.313109299001</v>
      </c>
      <c r="V5900" s="81">
        <f t="shared" si="835"/>
        <v>15055.095242520187</v>
      </c>
      <c r="W5900" s="110">
        <f t="shared" si="836"/>
        <v>1.073396102954995</v>
      </c>
    </row>
    <row r="5901" spans="1:23" x14ac:dyDescent="0.2">
      <c r="A5901" s="31" t="s">
        <v>179</v>
      </c>
      <c r="B5901" s="25" t="s">
        <v>373</v>
      </c>
      <c r="C5901" s="53" t="s">
        <v>3403</v>
      </c>
      <c r="D5901" s="25" t="s">
        <v>3402</v>
      </c>
      <c r="E5901" s="97">
        <v>12926.583984375</v>
      </c>
      <c r="F5901" s="27">
        <v>14689.2548828125</v>
      </c>
      <c r="G5901" s="27">
        <v>15662.341796875</v>
      </c>
      <c r="H5901" s="27">
        <v>9595.8203125</v>
      </c>
      <c r="I5901" s="27">
        <v>6595.88525390625</v>
      </c>
      <c r="J5901" s="27">
        <f t="shared" si="828"/>
        <v>13651.21260984457</v>
      </c>
      <c r="K5901" s="28">
        <v>1.0059524774551392</v>
      </c>
      <c r="L5901" s="28">
        <v>0.99937695264816284</v>
      </c>
      <c r="M5901" s="27">
        <v>14014.12109375</v>
      </c>
      <c r="N5901" s="27">
        <v>9556.5518243804963</v>
      </c>
      <c r="O5901" s="66">
        <f t="shared" si="829"/>
        <v>13312.268384543866</v>
      </c>
      <c r="P5901" s="66">
        <f t="shared" si="830"/>
        <v>13395.048026728286</v>
      </c>
      <c r="Q5901" s="66">
        <f t="shared" si="831"/>
        <v>13568.364166813049</v>
      </c>
      <c r="R5901" s="66">
        <f t="shared" si="832"/>
        <v>13415.935676476547</v>
      </c>
      <c r="S5901" s="67">
        <f>E5901/INDEX('CCG overall weighted population'!$F$4:$F$195,MATCH(A5901,'CCG overall weighted population'!$A$4:$A$195,0))*INDEX('CCG overall weighted population'!$T$4:$T$195,MATCH(A5901,'CCG overall weighted population'!$A$4:$A$195,0))</f>
        <v>0</v>
      </c>
      <c r="T5901" s="66">
        <f t="shared" si="833"/>
        <v>16838.327338272979</v>
      </c>
      <c r="U5901" s="66">
        <f t="shared" si="834"/>
        <v>16838.327338272979</v>
      </c>
      <c r="V5901" s="81">
        <f t="shared" si="835"/>
        <v>13409.776929569243</v>
      </c>
      <c r="W5901" s="110">
        <f t="shared" si="836"/>
        <v>1.0373797861661134</v>
      </c>
    </row>
    <row r="5902" spans="1:23" x14ac:dyDescent="0.2">
      <c r="A5902" s="31" t="s">
        <v>179</v>
      </c>
      <c r="B5902" s="25" t="s">
        <v>373</v>
      </c>
      <c r="C5902" s="53" t="s">
        <v>3401</v>
      </c>
      <c r="D5902" s="25" t="s">
        <v>3400</v>
      </c>
      <c r="E5902" s="97">
        <v>13410.08203125</v>
      </c>
      <c r="F5902" s="27">
        <v>14771.6298828125</v>
      </c>
      <c r="G5902" s="27">
        <v>15637.6220703125</v>
      </c>
      <c r="H5902" s="27">
        <v>9972.7978515625</v>
      </c>
      <c r="I5902" s="27">
        <v>9457.3330078125</v>
      </c>
      <c r="J5902" s="27">
        <f t="shared" si="828"/>
        <v>13886.644740775069</v>
      </c>
      <c r="K5902" s="28">
        <v>1.0059524774551392</v>
      </c>
      <c r="L5902" s="28">
        <v>0.99937695264816284</v>
      </c>
      <c r="M5902" s="27">
        <v>14434.470703125</v>
      </c>
      <c r="N5902" s="27">
        <v>9957.6522589092274</v>
      </c>
      <c r="O5902" s="66">
        <f t="shared" si="829"/>
        <v>13565.609422102163</v>
      </c>
      <c r="P5902" s="66">
        <f t="shared" si="830"/>
        <v>13649.964414169408</v>
      </c>
      <c r="Q5902" s="66">
        <f t="shared" si="831"/>
        <v>13986.788858703423</v>
      </c>
      <c r="R5902" s="66">
        <f t="shared" si="832"/>
        <v>13690.557696599069</v>
      </c>
      <c r="S5902" s="67">
        <f>E5902/INDEX('CCG overall weighted population'!$F$4:$F$195,MATCH(A5902,'CCG overall weighted population'!$A$4:$A$195,0))*INDEX('CCG overall weighted population'!$T$4:$T$195,MATCH(A5902,'CCG overall weighted population'!$A$4:$A$195,0))</f>
        <v>0</v>
      </c>
      <c r="T5902" s="66">
        <f t="shared" si="833"/>
        <v>17183.005158786746</v>
      </c>
      <c r="U5902" s="66">
        <f t="shared" si="834"/>
        <v>17183.005158786746</v>
      </c>
      <c r="V5902" s="81">
        <f t="shared" si="835"/>
        <v>13684.272881144785</v>
      </c>
      <c r="W5902" s="110">
        <f t="shared" si="836"/>
        <v>1.0204466198831468</v>
      </c>
    </row>
    <row r="5903" spans="1:23" x14ac:dyDescent="0.2">
      <c r="A5903" s="31" t="s">
        <v>179</v>
      </c>
      <c r="B5903" s="25" t="s">
        <v>373</v>
      </c>
      <c r="C5903" s="53" t="s">
        <v>3399</v>
      </c>
      <c r="D5903" s="25" t="s">
        <v>3398</v>
      </c>
      <c r="E5903" s="97">
        <v>8567.9169921875</v>
      </c>
      <c r="F5903" s="27">
        <v>7011.68896484375</v>
      </c>
      <c r="G5903" s="27">
        <v>5595.89892578125</v>
      </c>
      <c r="H5903" s="27">
        <v>7917.9619140625</v>
      </c>
      <c r="I5903" s="27">
        <v>8515.1533203125</v>
      </c>
      <c r="J5903" s="27">
        <f t="shared" si="828"/>
        <v>7119.3274767172306</v>
      </c>
      <c r="K5903" s="28">
        <v>1.0059524774551392</v>
      </c>
      <c r="L5903" s="28">
        <v>0.99937695264816284</v>
      </c>
      <c r="M5903" s="27">
        <v>7282.4267578125</v>
      </c>
      <c r="N5903" s="27">
        <v>8016.9653091084219</v>
      </c>
      <c r="O5903" s="66">
        <f t="shared" si="829"/>
        <v>7247.4848717558116</v>
      </c>
      <c r="P5903" s="66">
        <f t="shared" si="830"/>
        <v>7292.5518871652594</v>
      </c>
      <c r="Q5903" s="66">
        <f t="shared" si="831"/>
        <v>7355.8806129420918</v>
      </c>
      <c r="R5903" s="66">
        <f t="shared" si="832"/>
        <v>7300.184114852671</v>
      </c>
      <c r="S5903" s="67">
        <f>E5903/INDEX('CCG overall weighted population'!$F$4:$F$195,MATCH(A5903,'CCG overall weighted population'!$A$4:$A$195,0))*INDEX('CCG overall weighted population'!$T$4:$T$195,MATCH(A5903,'CCG overall weighted population'!$A$4:$A$195,0))</f>
        <v>0</v>
      </c>
      <c r="T5903" s="66">
        <f t="shared" si="833"/>
        <v>9162.4537206959321</v>
      </c>
      <c r="U5903" s="66">
        <f t="shared" si="834"/>
        <v>9162.4537206959321</v>
      </c>
      <c r="V5903" s="81">
        <f t="shared" si="835"/>
        <v>7296.8328773822232</v>
      </c>
      <c r="W5903" s="110">
        <f t="shared" si="836"/>
        <v>0.85164607500699507</v>
      </c>
    </row>
    <row r="5904" spans="1:23" x14ac:dyDescent="0.2">
      <c r="A5904" s="31" t="s">
        <v>179</v>
      </c>
      <c r="B5904" s="25" t="s">
        <v>373</v>
      </c>
      <c r="C5904" s="53" t="s">
        <v>3397</v>
      </c>
      <c r="D5904" s="25" t="s">
        <v>3396</v>
      </c>
      <c r="E5904" s="97">
        <v>8676.416015625</v>
      </c>
      <c r="F5904" s="27">
        <v>9018.923828125</v>
      </c>
      <c r="G5904" s="27">
        <v>9961.1982421875</v>
      </c>
      <c r="H5904" s="27">
        <v>10021.4814453125</v>
      </c>
      <c r="I5904" s="27">
        <v>8546.388671875</v>
      </c>
      <c r="J5904" s="27">
        <f t="shared" si="828"/>
        <v>9209.9126061899624</v>
      </c>
      <c r="K5904" s="28">
        <v>1.0059524774551392</v>
      </c>
      <c r="L5904" s="28">
        <v>0.99937695264816284</v>
      </c>
      <c r="M5904" s="27">
        <v>9628.658203125</v>
      </c>
      <c r="N5904" s="27">
        <v>12250.071780465902</v>
      </c>
      <c r="O5904" s="66">
        <f t="shared" si="829"/>
        <v>9564.5970566201213</v>
      </c>
      <c r="P5904" s="66">
        <f t="shared" si="830"/>
        <v>9624.0725644084432</v>
      </c>
      <c r="Q5904" s="66">
        <f t="shared" si="831"/>
        <v>9890.79956085909</v>
      </c>
      <c r="R5904" s="66">
        <f t="shared" si="832"/>
        <v>9656.2178688073436</v>
      </c>
      <c r="S5904" s="67">
        <f>E5904/INDEX('CCG overall weighted population'!$F$4:$F$195,MATCH(A5904,'CCG overall weighted population'!$A$4:$A$195,0))*INDEX('CCG overall weighted population'!$T$4:$T$195,MATCH(A5904,'CCG overall weighted population'!$A$4:$A$195,0))</f>
        <v>0</v>
      </c>
      <c r="T5904" s="66">
        <f t="shared" si="833"/>
        <v>12119.509309347051</v>
      </c>
      <c r="U5904" s="66">
        <f t="shared" si="834"/>
        <v>12119.509309347051</v>
      </c>
      <c r="V5904" s="81">
        <f t="shared" si="835"/>
        <v>9651.7850656566807</v>
      </c>
      <c r="W5904" s="110">
        <f t="shared" si="836"/>
        <v>1.1124161230023064</v>
      </c>
    </row>
    <row r="5905" spans="1:23" x14ac:dyDescent="0.2">
      <c r="A5905" s="31" t="s">
        <v>179</v>
      </c>
      <c r="B5905" s="25" t="s">
        <v>373</v>
      </c>
      <c r="C5905" s="53" t="s">
        <v>3395</v>
      </c>
      <c r="D5905" s="25" t="s">
        <v>3394</v>
      </c>
      <c r="E5905" s="97">
        <v>5380.4169921875</v>
      </c>
      <c r="F5905" s="27">
        <v>5154.6533203125</v>
      </c>
      <c r="G5905" s="27">
        <v>5103.88623046875</v>
      </c>
      <c r="H5905" s="27">
        <v>4530.09814453125</v>
      </c>
      <c r="I5905" s="27">
        <v>5039.18212890625</v>
      </c>
      <c r="J5905" s="27">
        <f t="shared" si="828"/>
        <v>5052.9935725623936</v>
      </c>
      <c r="K5905" s="28">
        <v>1.0059524774551392</v>
      </c>
      <c r="L5905" s="28">
        <v>0.99937695264816284</v>
      </c>
      <c r="M5905" s="27">
        <v>5357.875</v>
      </c>
      <c r="N5905" s="27">
        <v>5375.3586065353902</v>
      </c>
      <c r="O5905" s="66">
        <f t="shared" si="829"/>
        <v>5112.3125947414746</v>
      </c>
      <c r="P5905" s="66">
        <f t="shared" si="830"/>
        <v>5144.1024742047639</v>
      </c>
      <c r="Q5905" s="66">
        <f t="shared" si="831"/>
        <v>5359.6233606535397</v>
      </c>
      <c r="R5905" s="66">
        <f t="shared" si="832"/>
        <v>5170.0765397902042</v>
      </c>
      <c r="S5905" s="67">
        <f>E5905/INDEX('CCG overall weighted population'!$F$4:$F$195,MATCH(A5905,'CCG overall weighted population'!$A$4:$A$195,0))*INDEX('CCG overall weighted population'!$T$4:$T$195,MATCH(A5905,'CCG overall weighted population'!$A$4:$A$195,0))</f>
        <v>0</v>
      </c>
      <c r="T5905" s="66">
        <f t="shared" si="833"/>
        <v>6488.9578513376327</v>
      </c>
      <c r="U5905" s="66">
        <f t="shared" si="834"/>
        <v>6488.9578513376327</v>
      </c>
      <c r="V5905" s="81">
        <f t="shared" si="835"/>
        <v>5167.7031538655974</v>
      </c>
      <c r="W5905" s="110">
        <f t="shared" si="836"/>
        <v>0.9604651760949442</v>
      </c>
    </row>
    <row r="5906" spans="1:23" x14ac:dyDescent="0.2">
      <c r="A5906" s="31" t="s">
        <v>179</v>
      </c>
      <c r="B5906" s="25" t="s">
        <v>373</v>
      </c>
      <c r="C5906" s="53" t="s">
        <v>3393</v>
      </c>
      <c r="D5906" s="25" t="s">
        <v>3392</v>
      </c>
      <c r="E5906" s="97">
        <v>12322.25</v>
      </c>
      <c r="F5906" s="27">
        <v>13277.7314453125</v>
      </c>
      <c r="G5906" s="27">
        <v>12978.32421875</v>
      </c>
      <c r="H5906" s="27">
        <v>13521.4931640625</v>
      </c>
      <c r="I5906" s="27">
        <v>14992.9453125</v>
      </c>
      <c r="J5906" s="27">
        <f t="shared" si="828"/>
        <v>13366.513979828767</v>
      </c>
      <c r="K5906" s="28">
        <v>1.0059524774551392</v>
      </c>
      <c r="L5906" s="28">
        <v>0.99937695264816284</v>
      </c>
      <c r="M5906" s="27">
        <v>13270.0595703125</v>
      </c>
      <c r="N5906" s="27">
        <v>14704.555145104625</v>
      </c>
      <c r="O5906" s="66">
        <f t="shared" si="829"/>
        <v>13572.217029726755</v>
      </c>
      <c r="P5906" s="66">
        <f t="shared" si="830"/>
        <v>13656.613109862468</v>
      </c>
      <c r="Q5906" s="66">
        <f t="shared" si="831"/>
        <v>13413.509127791713</v>
      </c>
      <c r="R5906" s="66">
        <f t="shared" si="832"/>
        <v>13627.31479507529</v>
      </c>
      <c r="S5906" s="67">
        <f>E5906/INDEX('CCG overall weighted population'!$F$4:$F$195,MATCH(A5906,'CCG overall weighted population'!$A$4:$A$195,0))*INDEX('CCG overall weighted population'!$T$4:$T$195,MATCH(A5906,'CCG overall weighted population'!$A$4:$A$195,0))</f>
        <v>0</v>
      </c>
      <c r="T5906" s="66">
        <f t="shared" si="833"/>
        <v>17103.629056861424</v>
      </c>
      <c r="U5906" s="66">
        <f t="shared" si="834"/>
        <v>17103.629056861424</v>
      </c>
      <c r="V5906" s="81">
        <f t="shared" si="835"/>
        <v>13621.0590120369</v>
      </c>
      <c r="W5906" s="110">
        <f t="shared" si="836"/>
        <v>1.1054035595801821</v>
      </c>
    </row>
    <row r="5907" spans="1:23" x14ac:dyDescent="0.2">
      <c r="A5907" s="31" t="s">
        <v>179</v>
      </c>
      <c r="B5907" s="25" t="s">
        <v>373</v>
      </c>
      <c r="C5907" s="53" t="s">
        <v>3391</v>
      </c>
      <c r="D5907" s="25" t="s">
        <v>3390</v>
      </c>
      <c r="E5907" s="97">
        <v>11768.916015625</v>
      </c>
      <c r="F5907" s="27">
        <v>12222.88671875</v>
      </c>
      <c r="G5907" s="27">
        <v>11959.7861328125</v>
      </c>
      <c r="H5907" s="27">
        <v>12333.07421875</v>
      </c>
      <c r="I5907" s="27">
        <v>14873.4287109375</v>
      </c>
      <c r="J5907" s="27">
        <f t="shared" si="828"/>
        <v>12332.947555924242</v>
      </c>
      <c r="K5907" s="28">
        <v>1.0059524774551392</v>
      </c>
      <c r="L5907" s="28">
        <v>0.99937695264816284</v>
      </c>
      <c r="M5907" s="27">
        <v>12140.587890625</v>
      </c>
      <c r="N5907" s="27">
        <v>11734.259995107079</v>
      </c>
      <c r="O5907" s="66">
        <f t="shared" si="829"/>
        <v>12338.441798594216</v>
      </c>
      <c r="P5907" s="66">
        <f t="shared" si="830"/>
        <v>12415.165897575482</v>
      </c>
      <c r="Q5907" s="66">
        <f t="shared" si="831"/>
        <v>12099.955101073208</v>
      </c>
      <c r="R5907" s="66">
        <f t="shared" si="832"/>
        <v>12377.177440695526</v>
      </c>
      <c r="S5907" s="67">
        <f>E5907/INDEX('CCG overall weighted population'!$F$4:$F$195,MATCH(A5907,'CCG overall weighted population'!$A$4:$A$195,0))*INDEX('CCG overall weighted population'!$T$4:$T$195,MATCH(A5907,'CCG overall weighted population'!$A$4:$A$195,0))</f>
        <v>0</v>
      </c>
      <c r="T5907" s="66">
        <f t="shared" si="833"/>
        <v>15534.582924077826</v>
      </c>
      <c r="U5907" s="66">
        <f t="shared" si="834"/>
        <v>15534.582924077826</v>
      </c>
      <c r="V5907" s="81">
        <f t="shared" si="835"/>
        <v>12371.495548271303</v>
      </c>
      <c r="W5907" s="110">
        <f t="shared" si="836"/>
        <v>1.0512009374394624</v>
      </c>
    </row>
    <row r="5908" spans="1:23" x14ac:dyDescent="0.2">
      <c r="A5908" s="31" t="s">
        <v>179</v>
      </c>
      <c r="B5908" s="25" t="s">
        <v>373</v>
      </c>
      <c r="C5908" s="53" t="s">
        <v>3389</v>
      </c>
      <c r="D5908" s="25" t="s">
        <v>3388</v>
      </c>
      <c r="E5908" s="97">
        <v>10635.083984375</v>
      </c>
      <c r="F5908" s="27">
        <v>8360.1689453125</v>
      </c>
      <c r="G5908" s="27">
        <v>9034.990234375</v>
      </c>
      <c r="H5908" s="27">
        <v>10969.294921875</v>
      </c>
      <c r="I5908" s="27">
        <v>11872.2470703125</v>
      </c>
      <c r="J5908" s="27">
        <f t="shared" si="828"/>
        <v>8940.7586315657154</v>
      </c>
      <c r="K5908" s="28">
        <v>1.0059524774551392</v>
      </c>
      <c r="L5908" s="28">
        <v>0.99937695264816284</v>
      </c>
      <c r="M5908" s="27">
        <v>9740.029296875</v>
      </c>
      <c r="N5908" s="27">
        <v>12349.951384303115</v>
      </c>
      <c r="O5908" s="66">
        <f t="shared" si="829"/>
        <v>9331.1095377555812</v>
      </c>
      <c r="P5908" s="66">
        <f t="shared" si="830"/>
        <v>9389.1331507422201</v>
      </c>
      <c r="Q5908" s="66">
        <f t="shared" si="831"/>
        <v>10001.021505617811</v>
      </c>
      <c r="R5908" s="66">
        <f t="shared" si="832"/>
        <v>9462.876482640977</v>
      </c>
      <c r="S5908" s="67">
        <f>E5908/INDEX('CCG overall weighted population'!$F$4:$F$195,MATCH(A5908,'CCG overall weighted population'!$A$4:$A$195,0))*INDEX('CCG overall weighted population'!$T$4:$T$195,MATCH(A5908,'CCG overall weighted population'!$A$4:$A$195,0))</f>
        <v>0</v>
      </c>
      <c r="T5908" s="66">
        <f t="shared" si="833"/>
        <v>11876.846730544366</v>
      </c>
      <c r="U5908" s="66">
        <f t="shared" si="834"/>
        <v>11876.846730544366</v>
      </c>
      <c r="V5908" s="81">
        <f t="shared" si="835"/>
        <v>9458.5324351830077</v>
      </c>
      <c r="W5908" s="110">
        <f t="shared" si="836"/>
        <v>0.88937073266928834</v>
      </c>
    </row>
    <row r="5909" spans="1:23" x14ac:dyDescent="0.2">
      <c r="A5909" s="31" t="s">
        <v>179</v>
      </c>
      <c r="B5909" s="25" t="s">
        <v>373</v>
      </c>
      <c r="C5909" s="53" t="s">
        <v>3387</v>
      </c>
      <c r="D5909" s="25" t="s">
        <v>3386</v>
      </c>
      <c r="E5909" s="97">
        <v>17092.08203125</v>
      </c>
      <c r="F5909" s="27">
        <v>13725.2119140625</v>
      </c>
      <c r="G5909" s="27">
        <v>12284.087890625</v>
      </c>
      <c r="H5909" s="27">
        <v>15726.892578125</v>
      </c>
      <c r="I5909" s="27">
        <v>18871.02734375</v>
      </c>
      <c r="J5909" s="27">
        <f t="shared" si="828"/>
        <v>14147.121423037714</v>
      </c>
      <c r="K5909" s="28">
        <v>1.0059524774551392</v>
      </c>
      <c r="L5909" s="28">
        <v>0.99937695264816284</v>
      </c>
      <c r="M5909" s="27">
        <v>15483.28125</v>
      </c>
      <c r="N5909" s="27">
        <v>15692.608643184769</v>
      </c>
      <c r="O5909" s="66">
        <f t="shared" si="829"/>
        <v>14377.836856199923</v>
      </c>
      <c r="P5909" s="66">
        <f t="shared" si="830"/>
        <v>14467.242519905145</v>
      </c>
      <c r="Q5909" s="66">
        <f t="shared" si="831"/>
        <v>15504.213989318478</v>
      </c>
      <c r="R5909" s="66">
        <f t="shared" si="832"/>
        <v>14592.215859615191</v>
      </c>
      <c r="S5909" s="67">
        <f>E5909/INDEX('CCG overall weighted population'!$F$4:$F$195,MATCH(A5909,'CCG overall weighted population'!$A$4:$A$195,0))*INDEX('CCG overall weighted population'!$T$4:$T$195,MATCH(A5909,'CCG overall weighted population'!$A$4:$A$195,0))</f>
        <v>0</v>
      </c>
      <c r="T5909" s="66">
        <f t="shared" si="833"/>
        <v>18314.675409912961</v>
      </c>
      <c r="U5909" s="66">
        <f t="shared" si="834"/>
        <v>18314.675409912961</v>
      </c>
      <c r="V5909" s="81">
        <f t="shared" si="835"/>
        <v>14585.51712711801</v>
      </c>
      <c r="W5909" s="110">
        <f t="shared" si="836"/>
        <v>0.85334935208307816</v>
      </c>
    </row>
    <row r="5910" spans="1:23" x14ac:dyDescent="0.2">
      <c r="A5910" s="31" t="s">
        <v>179</v>
      </c>
      <c r="B5910" s="25" t="s">
        <v>373</v>
      </c>
      <c r="C5910" s="53" t="s">
        <v>3385</v>
      </c>
      <c r="D5910" s="25" t="s">
        <v>3384</v>
      </c>
      <c r="E5910" s="97">
        <v>10552.75</v>
      </c>
      <c r="F5910" s="27">
        <v>9703.85546875</v>
      </c>
      <c r="G5910" s="27">
        <v>7015.64453125</v>
      </c>
      <c r="H5910" s="27">
        <v>9345.0478515625</v>
      </c>
      <c r="I5910" s="27">
        <v>11035.814453125</v>
      </c>
      <c r="J5910" s="27">
        <f t="shared" si="828"/>
        <v>9533.1583440026043</v>
      </c>
      <c r="K5910" s="28">
        <v>1.0059524774551392</v>
      </c>
      <c r="L5910" s="28">
        <v>0.99937695264816284</v>
      </c>
      <c r="M5910" s="27">
        <v>9292.3310546875</v>
      </c>
      <c r="N5910" s="27">
        <v>8534.5308575425443</v>
      </c>
      <c r="O5910" s="66">
        <f t="shared" si="829"/>
        <v>9483.5346998453206</v>
      </c>
      <c r="P5910" s="66">
        <f t="shared" si="830"/>
        <v>9542.5061378016198</v>
      </c>
      <c r="Q5910" s="66">
        <f t="shared" si="831"/>
        <v>9216.5510349730048</v>
      </c>
      <c r="R5910" s="66">
        <f t="shared" si="832"/>
        <v>9503.2228026303346</v>
      </c>
      <c r="S5910" s="67">
        <f>E5910/INDEX('CCG overall weighted population'!$F$4:$F$195,MATCH(A5910,'CCG overall weighted population'!$A$4:$A$195,0))*INDEX('CCG overall weighted population'!$T$4:$T$195,MATCH(A5910,'CCG overall weighted population'!$A$4:$A$195,0))</f>
        <v>0</v>
      </c>
      <c r="T5910" s="66">
        <f t="shared" si="833"/>
        <v>11927.485356075846</v>
      </c>
      <c r="U5910" s="66">
        <f t="shared" si="834"/>
        <v>11927.485356075846</v>
      </c>
      <c r="V5910" s="81">
        <f t="shared" si="835"/>
        <v>9498.8602337080811</v>
      </c>
      <c r="W5910" s="110">
        <f t="shared" si="836"/>
        <v>0.9001312675566161</v>
      </c>
    </row>
    <row r="5911" spans="1:23" x14ac:dyDescent="0.2">
      <c r="A5911" s="31" t="s">
        <v>179</v>
      </c>
      <c r="B5911" s="25" t="s">
        <v>373</v>
      </c>
      <c r="C5911" s="53" t="s">
        <v>3383</v>
      </c>
      <c r="D5911" s="25" t="s">
        <v>1147</v>
      </c>
      <c r="E5911" s="97">
        <v>10106.75</v>
      </c>
      <c r="F5911" s="27">
        <v>11257.7197265625</v>
      </c>
      <c r="G5911" s="27">
        <v>11953.423828125</v>
      </c>
      <c r="H5911" s="27">
        <v>12508.677734375</v>
      </c>
      <c r="I5911" s="27">
        <v>11301.4736328125</v>
      </c>
      <c r="J5911" s="27">
        <f t="shared" si="828"/>
        <v>11491.626955550058</v>
      </c>
      <c r="K5911" s="28">
        <v>1.0059524774551392</v>
      </c>
      <c r="L5911" s="28">
        <v>0.99937695264816284</v>
      </c>
      <c r="M5911" s="27">
        <v>10974.9130859375</v>
      </c>
      <c r="N5911" s="27">
        <v>14924.885699507344</v>
      </c>
      <c r="O5911" s="66">
        <f t="shared" si="829"/>
        <v>11897.982491831441</v>
      </c>
      <c r="P5911" s="66">
        <f t="shared" si="830"/>
        <v>11971.967683906882</v>
      </c>
      <c r="Q5911" s="66">
        <f t="shared" si="831"/>
        <v>11369.910347294484</v>
      </c>
      <c r="R5911" s="66">
        <f t="shared" si="832"/>
        <v>11899.40916299024</v>
      </c>
      <c r="S5911" s="67">
        <f>E5911/INDEX('CCG overall weighted population'!$F$4:$F$195,MATCH(A5911,'CCG overall weighted population'!$A$4:$A$195,0))*INDEX('CCG overall weighted population'!$T$4:$T$195,MATCH(A5911,'CCG overall weighted population'!$A$4:$A$195,0))</f>
        <v>0</v>
      </c>
      <c r="T5911" s="66">
        <f t="shared" si="833"/>
        <v>14934.936440534355</v>
      </c>
      <c r="U5911" s="66">
        <f t="shared" si="834"/>
        <v>14934.936440534355</v>
      </c>
      <c r="V5911" s="81">
        <f t="shared" si="835"/>
        <v>11893.94659585004</v>
      </c>
      <c r="W5911" s="110">
        <f t="shared" si="836"/>
        <v>1.1768319782175318</v>
      </c>
    </row>
    <row r="5912" spans="1:23" x14ac:dyDescent="0.2">
      <c r="A5912" s="31" t="s">
        <v>179</v>
      </c>
      <c r="B5912" s="25" t="s">
        <v>373</v>
      </c>
      <c r="C5912" s="53" t="s">
        <v>3382</v>
      </c>
      <c r="D5912" s="25" t="s">
        <v>3381</v>
      </c>
      <c r="E5912" s="97">
        <v>7892.4169921875</v>
      </c>
      <c r="F5912" s="27">
        <v>7612.74072265625</v>
      </c>
      <c r="G5912" s="27">
        <v>7129.72607421875</v>
      </c>
      <c r="H5912" s="27">
        <v>6411.92919921875</v>
      </c>
      <c r="I5912" s="27">
        <v>7748.7197265625</v>
      </c>
      <c r="J5912" s="27">
        <f t="shared" si="828"/>
        <v>7407.4776420274611</v>
      </c>
      <c r="K5912" s="28">
        <v>1.0059524774551392</v>
      </c>
      <c r="L5912" s="28">
        <v>0.99937695264816284</v>
      </c>
      <c r="M5912" s="27">
        <v>7719.759765625</v>
      </c>
      <c r="N5912" s="27">
        <v>8030.8844756767885</v>
      </c>
      <c r="O5912" s="66">
        <f t="shared" si="829"/>
        <v>7509.6004969111045</v>
      </c>
      <c r="P5912" s="66">
        <f t="shared" si="830"/>
        <v>7556.2974251974956</v>
      </c>
      <c r="Q5912" s="66">
        <f t="shared" si="831"/>
        <v>7750.872236630179</v>
      </c>
      <c r="R5912" s="66">
        <f t="shared" si="832"/>
        <v>7579.7471195482485</v>
      </c>
      <c r="S5912" s="67">
        <f>E5912/INDEX('CCG overall weighted population'!$F$4:$F$195,MATCH(A5912,'CCG overall weighted population'!$A$4:$A$195,0))*INDEX('CCG overall weighted population'!$T$4:$T$195,MATCH(A5912,'CCG overall weighted population'!$A$4:$A$195,0))</f>
        <v>0</v>
      </c>
      <c r="T5912" s="66">
        <f t="shared" si="833"/>
        <v>9513.3329659646151</v>
      </c>
      <c r="U5912" s="66">
        <f t="shared" si="834"/>
        <v>9513.3329659646151</v>
      </c>
      <c r="V5912" s="81">
        <f t="shared" si="835"/>
        <v>7576.2675453123238</v>
      </c>
      <c r="W5912" s="110">
        <f t="shared" si="836"/>
        <v>0.95994263263229451</v>
      </c>
    </row>
    <row r="5913" spans="1:23" x14ac:dyDescent="0.2">
      <c r="A5913" s="31" t="s">
        <v>179</v>
      </c>
      <c r="B5913" s="25" t="s">
        <v>373</v>
      </c>
      <c r="C5913" s="53" t="s">
        <v>3380</v>
      </c>
      <c r="D5913" s="25" t="s">
        <v>3379</v>
      </c>
      <c r="E5913" s="97">
        <v>1274.4166259765625</v>
      </c>
      <c r="F5913" s="27">
        <v>1579.1761474609375</v>
      </c>
      <c r="G5913" s="27">
        <v>2089.701904296875</v>
      </c>
      <c r="H5913" s="27">
        <v>1193.7021484375</v>
      </c>
      <c r="I5913" s="27">
        <v>2878.40478515625</v>
      </c>
      <c r="J5913" s="27">
        <f t="shared" si="828"/>
        <v>1608.2820414038906</v>
      </c>
      <c r="K5913" s="28">
        <v>1.0059524774551392</v>
      </c>
      <c r="L5913" s="28">
        <v>0.99937695264816284</v>
      </c>
      <c r="M5913" s="27">
        <v>1521.3338623046875</v>
      </c>
      <c r="N5913" s="27">
        <v>1188.0182167479386</v>
      </c>
      <c r="O5913" s="66">
        <f t="shared" si="829"/>
        <v>1574.5971002628087</v>
      </c>
      <c r="P5913" s="66">
        <f t="shared" si="830"/>
        <v>1584.3884131164255</v>
      </c>
      <c r="Q5913" s="66">
        <f t="shared" si="831"/>
        <v>1488.0022977490128</v>
      </c>
      <c r="R5913" s="66">
        <f t="shared" si="832"/>
        <v>1572.7721873142264</v>
      </c>
      <c r="S5913" s="67">
        <f>E5913/INDEX('CCG overall weighted population'!$F$4:$F$195,MATCH(A5913,'CCG overall weighted population'!$A$4:$A$195,0))*INDEX('CCG overall weighted population'!$T$4:$T$195,MATCH(A5913,'CCG overall weighted population'!$A$4:$A$195,0))</f>
        <v>0</v>
      </c>
      <c r="T5913" s="66">
        <f t="shared" si="833"/>
        <v>1973.9847862392085</v>
      </c>
      <c r="U5913" s="66">
        <f t="shared" si="834"/>
        <v>1973.9847862392085</v>
      </c>
      <c r="V5913" s="81">
        <f t="shared" si="835"/>
        <v>1572.0501872929008</v>
      </c>
      <c r="W5913" s="110">
        <f t="shared" si="836"/>
        <v>1.2335449453888496</v>
      </c>
    </row>
    <row r="5914" spans="1:23" x14ac:dyDescent="0.2">
      <c r="A5914" s="31" t="s">
        <v>179</v>
      </c>
      <c r="B5914" s="25" t="s">
        <v>373</v>
      </c>
      <c r="C5914" s="53" t="s">
        <v>3378</v>
      </c>
      <c r="D5914" s="25" t="s">
        <v>3377</v>
      </c>
      <c r="E5914" s="97">
        <v>14838.083984375</v>
      </c>
      <c r="F5914" s="27">
        <v>13786.5966796875</v>
      </c>
      <c r="G5914" s="27">
        <v>13134.748046875</v>
      </c>
      <c r="H5914" s="27">
        <v>11342.4677734375</v>
      </c>
      <c r="I5914" s="27">
        <v>18416.0703125</v>
      </c>
      <c r="J5914" s="27">
        <f t="shared" si="828"/>
        <v>13571.389266688191</v>
      </c>
      <c r="K5914" s="28">
        <v>1.0059524774551392</v>
      </c>
      <c r="L5914" s="28">
        <v>0.99937695264816284</v>
      </c>
      <c r="M5914" s="27">
        <v>13567.388671875</v>
      </c>
      <c r="N5914" s="27">
        <v>10745.941672713865</v>
      </c>
      <c r="O5914" s="66">
        <f t="shared" si="829"/>
        <v>13359.617191236421</v>
      </c>
      <c r="P5914" s="66">
        <f t="shared" si="830"/>
        <v>13442.691262376346</v>
      </c>
      <c r="Q5914" s="66">
        <f t="shared" si="831"/>
        <v>13285.243971958887</v>
      </c>
      <c r="R5914" s="66">
        <f t="shared" si="832"/>
        <v>13423.716088717132</v>
      </c>
      <c r="S5914" s="67">
        <f>E5914/INDEX('CCG overall weighted population'!$F$4:$F$195,MATCH(A5914,'CCG overall weighted population'!$A$4:$A$195,0))*INDEX('CCG overall weighted population'!$T$4:$T$195,MATCH(A5914,'CCG overall weighted population'!$A$4:$A$195,0))</f>
        <v>0</v>
      </c>
      <c r="T5914" s="66">
        <f t="shared" si="833"/>
        <v>16848.092525829998</v>
      </c>
      <c r="U5914" s="66">
        <f t="shared" si="834"/>
        <v>16848.092525829998</v>
      </c>
      <c r="V5914" s="81">
        <f t="shared" si="835"/>
        <v>13417.553770117849</v>
      </c>
      <c r="W5914" s="110">
        <f t="shared" si="836"/>
        <v>0.90426457919007486</v>
      </c>
    </row>
    <row r="5915" spans="1:23" x14ac:dyDescent="0.2">
      <c r="A5915" s="31" t="s">
        <v>179</v>
      </c>
      <c r="B5915" s="25" t="s">
        <v>373</v>
      </c>
      <c r="C5915" s="53" t="s">
        <v>3376</v>
      </c>
      <c r="D5915" s="25" t="s">
        <v>3375</v>
      </c>
      <c r="E5915" s="97">
        <v>7420</v>
      </c>
      <c r="F5915" s="27">
        <v>7385.552734375</v>
      </c>
      <c r="G5915" s="27">
        <v>7880.7548828125</v>
      </c>
      <c r="H5915" s="27">
        <v>5772.5576171875</v>
      </c>
      <c r="I5915" s="27">
        <v>6786.431640625</v>
      </c>
      <c r="J5915" s="27">
        <f t="shared" si="828"/>
        <v>7150.638392323046</v>
      </c>
      <c r="K5915" s="28">
        <v>1.0059524774551392</v>
      </c>
      <c r="L5915" s="28">
        <v>0.99937695264816284</v>
      </c>
      <c r="M5915" s="27">
        <v>7539.00341796875</v>
      </c>
      <c r="N5915" s="27">
        <v>6084.0584199674604</v>
      </c>
      <c r="O5915" s="66">
        <f t="shared" si="829"/>
        <v>7081.4946724159227</v>
      </c>
      <c r="P5915" s="66">
        <f t="shared" si="830"/>
        <v>7125.5295114215778</v>
      </c>
      <c r="Q5915" s="66">
        <f t="shared" si="831"/>
        <v>7393.5089181686208</v>
      </c>
      <c r="R5915" s="66">
        <f t="shared" si="832"/>
        <v>7157.8257533361621</v>
      </c>
      <c r="S5915" s="67">
        <f>E5915/INDEX('CCG overall weighted population'!$F$4:$F$195,MATCH(A5915,'CCG overall weighted population'!$A$4:$A$195,0))*INDEX('CCG overall weighted population'!$T$4:$T$195,MATCH(A5915,'CCG overall weighted population'!$A$4:$A$195,0))</f>
        <v>0</v>
      </c>
      <c r="T5915" s="66">
        <f t="shared" si="833"/>
        <v>8983.77988471756</v>
      </c>
      <c r="U5915" s="66">
        <f t="shared" si="834"/>
        <v>8983.77988471756</v>
      </c>
      <c r="V5915" s="81">
        <f t="shared" si="835"/>
        <v>7154.5398671867015</v>
      </c>
      <c r="W5915" s="110">
        <f t="shared" si="836"/>
        <v>0.96422370177718353</v>
      </c>
    </row>
    <row r="5916" spans="1:23" x14ac:dyDescent="0.2">
      <c r="A5916" s="31" t="s">
        <v>179</v>
      </c>
      <c r="B5916" s="25" t="s">
        <v>373</v>
      </c>
      <c r="C5916" s="53" t="s">
        <v>3374</v>
      </c>
      <c r="D5916" s="25" t="s">
        <v>3373</v>
      </c>
      <c r="E5916" s="97">
        <v>12669.666015625</v>
      </c>
      <c r="F5916" s="27">
        <v>7400.93701171875</v>
      </c>
      <c r="G5916" s="27">
        <v>2733.911376953125</v>
      </c>
      <c r="H5916" s="27">
        <v>5877.953125</v>
      </c>
      <c r="I5916" s="27">
        <v>21061.701171875</v>
      </c>
      <c r="J5916" s="27">
        <f t="shared" si="828"/>
        <v>7442.4904301363567</v>
      </c>
      <c r="K5916" s="28">
        <v>1.0059524774551392</v>
      </c>
      <c r="L5916" s="28">
        <v>0.99937695264816284</v>
      </c>
      <c r="M5916" s="27">
        <v>7984.30908203125</v>
      </c>
      <c r="N5916" s="27">
        <v>7013.6076680025217</v>
      </c>
      <c r="O5916" s="66">
        <f t="shared" si="829"/>
        <v>7439.0103736726978</v>
      </c>
      <c r="P5916" s="66">
        <f t="shared" si="830"/>
        <v>7485.2683515883009</v>
      </c>
      <c r="Q5916" s="66">
        <f t="shared" si="831"/>
        <v>7887.2389406283773</v>
      </c>
      <c r="R5916" s="66">
        <f t="shared" si="832"/>
        <v>7533.7128926960449</v>
      </c>
      <c r="S5916" s="67">
        <f>E5916/INDEX('CCG overall weighted population'!$F$4:$F$195,MATCH(A5916,'CCG overall weighted population'!$A$4:$A$195,0))*INDEX('CCG overall weighted population'!$T$4:$T$195,MATCH(A5916,'CCG overall weighted population'!$A$4:$A$195,0))</f>
        <v>0</v>
      </c>
      <c r="T5916" s="66">
        <f t="shared" si="833"/>
        <v>9455.5554542655354</v>
      </c>
      <c r="U5916" s="66">
        <f t="shared" si="834"/>
        <v>9455.5554542655354</v>
      </c>
      <c r="V5916" s="81">
        <f t="shared" si="835"/>
        <v>7530.254451026577</v>
      </c>
      <c r="W5916" s="110">
        <f t="shared" si="836"/>
        <v>0.59435303517391946</v>
      </c>
    </row>
    <row r="5917" spans="1:23" x14ac:dyDescent="0.2">
      <c r="A5917" s="31" t="s">
        <v>179</v>
      </c>
      <c r="B5917" s="25" t="s">
        <v>373</v>
      </c>
      <c r="C5917" s="53" t="s">
        <v>3372</v>
      </c>
      <c r="D5917" s="25" t="s">
        <v>3371</v>
      </c>
      <c r="E5917" s="97">
        <v>10795.666015625</v>
      </c>
      <c r="F5917" s="27">
        <v>8150.04443359375</v>
      </c>
      <c r="G5917" s="27">
        <v>5233.9833984375</v>
      </c>
      <c r="H5917" s="27">
        <v>7618.8359375</v>
      </c>
      <c r="I5917" s="27">
        <v>11391.763671875</v>
      </c>
      <c r="J5917" s="27">
        <f t="shared" si="828"/>
        <v>8018.4601352902555</v>
      </c>
      <c r="K5917" s="28">
        <v>1.0059524774551392</v>
      </c>
      <c r="L5917" s="28">
        <v>0.99937695264816284</v>
      </c>
      <c r="M5917" s="27">
        <v>8223.9814453125</v>
      </c>
      <c r="N5917" s="27">
        <v>8116.8800854614801</v>
      </c>
      <c r="O5917" s="66">
        <f t="shared" si="829"/>
        <v>8071.0586309931077</v>
      </c>
      <c r="P5917" s="66">
        <f t="shared" si="830"/>
        <v>8121.2468728632011</v>
      </c>
      <c r="Q5917" s="66">
        <f t="shared" si="831"/>
        <v>8213.2713093273978</v>
      </c>
      <c r="R5917" s="66">
        <f t="shared" si="832"/>
        <v>8132.3374394786661</v>
      </c>
      <c r="S5917" s="67">
        <f>E5917/INDEX('CCG overall weighted population'!$F$4:$F$195,MATCH(A5917,'CCG overall weighted population'!$A$4:$A$195,0))*INDEX('CCG overall weighted population'!$T$4:$T$195,MATCH(A5917,'CCG overall weighted population'!$A$4:$A$195,0))</f>
        <v>0</v>
      </c>
      <c r="T5917" s="66">
        <f t="shared" si="833"/>
        <v>10206.888519250711</v>
      </c>
      <c r="U5917" s="66">
        <f t="shared" si="834"/>
        <v>10206.888519250711</v>
      </c>
      <c r="V5917" s="81">
        <f t="shared" si="835"/>
        <v>8128.6041919987774</v>
      </c>
      <c r="W5917" s="110">
        <f t="shared" si="836"/>
        <v>0.75295069153064964</v>
      </c>
    </row>
    <row r="5918" spans="1:23" x14ac:dyDescent="0.2">
      <c r="A5918" s="31" t="s">
        <v>179</v>
      </c>
      <c r="B5918" s="25" t="s">
        <v>373</v>
      </c>
      <c r="C5918" s="53" t="s">
        <v>3370</v>
      </c>
      <c r="D5918" s="25" t="s">
        <v>3369</v>
      </c>
      <c r="E5918" s="97">
        <v>8202.6669921875</v>
      </c>
      <c r="F5918" s="27">
        <v>6116.3974609375</v>
      </c>
      <c r="G5918" s="27">
        <v>6865.10400390625</v>
      </c>
      <c r="H5918" s="27">
        <v>9678.6884765625</v>
      </c>
      <c r="I5918" s="27">
        <v>8944.87890625</v>
      </c>
      <c r="J5918" s="27">
        <f t="shared" si="828"/>
        <v>6816.0838784594707</v>
      </c>
      <c r="K5918" s="28">
        <v>1.0059524774551392</v>
      </c>
      <c r="L5918" s="28">
        <v>0.99937695264816284</v>
      </c>
      <c r="M5918" s="27">
        <v>7967.7216796875</v>
      </c>
      <c r="N5918" s="27">
        <v>8093.3373935279506</v>
      </c>
      <c r="O5918" s="66">
        <f t="shared" si="829"/>
        <v>6980.7900235742027</v>
      </c>
      <c r="P5918" s="66">
        <f t="shared" si="830"/>
        <v>7024.1986511366531</v>
      </c>
      <c r="Q5918" s="66">
        <f t="shared" si="831"/>
        <v>7980.2832510715452</v>
      </c>
      <c r="R5918" s="66">
        <f t="shared" si="832"/>
        <v>7139.4236973636298</v>
      </c>
      <c r="S5918" s="67">
        <f>E5918/INDEX('CCG overall weighted population'!$F$4:$F$195,MATCH(A5918,'CCG overall weighted population'!$A$4:$A$195,0))*INDEX('CCG overall weighted population'!$T$4:$T$195,MATCH(A5918,'CCG overall weighted population'!$A$4:$A$195,0))</f>
        <v>0</v>
      </c>
      <c r="T5918" s="66">
        <f t="shared" si="833"/>
        <v>8960.6834828239498</v>
      </c>
      <c r="U5918" s="66">
        <f t="shared" si="834"/>
        <v>8960.6834828239498</v>
      </c>
      <c r="V5918" s="81">
        <f t="shared" si="835"/>
        <v>7136.1462588996701</v>
      </c>
      <c r="W5918" s="110">
        <f t="shared" si="836"/>
        <v>0.86997878442418541</v>
      </c>
    </row>
    <row r="5919" spans="1:23" x14ac:dyDescent="0.2">
      <c r="A5919" s="31" t="s">
        <v>179</v>
      </c>
      <c r="B5919" s="25" t="s">
        <v>373</v>
      </c>
      <c r="C5919" s="53" t="s">
        <v>3368</v>
      </c>
      <c r="D5919" s="25" t="s">
        <v>3367</v>
      </c>
      <c r="E5919" s="97">
        <v>1552.83349609375</v>
      </c>
      <c r="F5919" s="27">
        <v>1313.428466796875</v>
      </c>
      <c r="G5919" s="27">
        <v>1593.623779296875</v>
      </c>
      <c r="H5919" s="27">
        <v>1498.0059814453125</v>
      </c>
      <c r="I5919" s="27">
        <v>2286.5908203125</v>
      </c>
      <c r="J5919" s="27">
        <f t="shared" si="828"/>
        <v>1399.6024367535551</v>
      </c>
      <c r="K5919" s="28">
        <v>1.0059524774551392</v>
      </c>
      <c r="L5919" s="28">
        <v>0.99937695264816284</v>
      </c>
      <c r="M5919" s="27">
        <v>1575.5811767578125</v>
      </c>
      <c r="N5919" s="27">
        <v>1447.5599854988363</v>
      </c>
      <c r="O5919" s="66">
        <f t="shared" si="829"/>
        <v>1411.8776251706627</v>
      </c>
      <c r="P5919" s="66">
        <f t="shared" si="830"/>
        <v>1420.6570999561554</v>
      </c>
      <c r="Q5919" s="66">
        <f t="shared" si="831"/>
        <v>1562.7790576319148</v>
      </c>
      <c r="R5919" s="66">
        <f t="shared" si="832"/>
        <v>1437.7853008958766</v>
      </c>
      <c r="S5919" s="67">
        <f>E5919/INDEX('CCG overall weighted population'!$F$4:$F$195,MATCH(A5919,'CCG overall weighted population'!$A$4:$A$195,0))*INDEX('CCG overall weighted population'!$T$4:$T$195,MATCH(A5919,'CCG overall weighted population'!$A$4:$A$195,0))</f>
        <v>0</v>
      </c>
      <c r="T5919" s="66">
        <f t="shared" si="833"/>
        <v>1804.5628812227856</v>
      </c>
      <c r="U5919" s="66">
        <f t="shared" si="834"/>
        <v>1804.5628812227856</v>
      </c>
      <c r="V5919" s="81">
        <f t="shared" si="835"/>
        <v>1437.1252682310817</v>
      </c>
      <c r="W5919" s="110">
        <f t="shared" si="836"/>
        <v>0.92548574708509346</v>
      </c>
    </row>
    <row r="5920" spans="1:23" x14ac:dyDescent="0.2">
      <c r="A5920" s="31" t="s">
        <v>179</v>
      </c>
      <c r="B5920" s="25" t="s">
        <v>373</v>
      </c>
      <c r="C5920" s="53" t="s">
        <v>3366</v>
      </c>
      <c r="D5920" s="25" t="s">
        <v>3365</v>
      </c>
      <c r="E5920" s="97">
        <v>4598.8330078125</v>
      </c>
      <c r="F5920" s="27">
        <v>3619.65966796875</v>
      </c>
      <c r="G5920" s="27">
        <v>3381.39306640625</v>
      </c>
      <c r="H5920" s="27">
        <v>5088.7880859375</v>
      </c>
      <c r="I5920" s="27">
        <v>5094.09228515625</v>
      </c>
      <c r="J5920" s="27">
        <f t="shared" si="828"/>
        <v>3885.960434788472</v>
      </c>
      <c r="K5920" s="28">
        <v>1.0059524774551392</v>
      </c>
      <c r="L5920" s="28">
        <v>0.99937695264816284</v>
      </c>
      <c r="M5920" s="27">
        <v>4237.04638671875</v>
      </c>
      <c r="N5920" s="27">
        <v>4109.5105970025088</v>
      </c>
      <c r="O5920" s="66">
        <f t="shared" si="829"/>
        <v>3929.1300503546504</v>
      </c>
      <c r="P5920" s="66">
        <f t="shared" si="830"/>
        <v>3953.5625490294847</v>
      </c>
      <c r="Q5920" s="66">
        <f t="shared" si="831"/>
        <v>4224.2928077471261</v>
      </c>
      <c r="R5920" s="66">
        <f t="shared" si="832"/>
        <v>3986.1903170930073</v>
      </c>
      <c r="S5920" s="67">
        <f>E5920/INDEX('CCG overall weighted population'!$F$4:$F$195,MATCH(A5920,'CCG overall weighted population'!$A$4:$A$195,0))*INDEX('CCG overall weighted population'!$T$4:$T$195,MATCH(A5920,'CCG overall weighted population'!$A$4:$A$195,0))</f>
        <v>0</v>
      </c>
      <c r="T5920" s="66">
        <f t="shared" si="833"/>
        <v>5003.0634471180083</v>
      </c>
      <c r="U5920" s="66">
        <f t="shared" si="834"/>
        <v>5003.0634471180083</v>
      </c>
      <c r="V5920" s="81">
        <f t="shared" si="835"/>
        <v>3984.3604084023768</v>
      </c>
      <c r="W5920" s="110">
        <f t="shared" si="836"/>
        <v>0.86638510283668557</v>
      </c>
    </row>
    <row r="5921" spans="1:23" x14ac:dyDescent="0.2">
      <c r="A5921" s="31" t="s">
        <v>179</v>
      </c>
      <c r="B5921" s="25" t="s">
        <v>373</v>
      </c>
      <c r="C5921" s="53" t="s">
        <v>3364</v>
      </c>
      <c r="D5921" s="25" t="s">
        <v>3363</v>
      </c>
      <c r="E5921" s="97">
        <v>6643.5</v>
      </c>
      <c r="F5921" s="27">
        <v>5219.2802734375</v>
      </c>
      <c r="G5921" s="27">
        <v>5261.4140625</v>
      </c>
      <c r="H5921" s="27">
        <v>6475.625</v>
      </c>
      <c r="I5921" s="27">
        <v>8290.4365234375</v>
      </c>
      <c r="J5921" s="27">
        <f t="shared" si="828"/>
        <v>5538.1994489669751</v>
      </c>
      <c r="K5921" s="28">
        <v>1.0059524774551392</v>
      </c>
      <c r="L5921" s="28">
        <v>0.99937695264816284</v>
      </c>
      <c r="M5921" s="27">
        <v>5893.958984375</v>
      </c>
      <c r="N5921" s="27">
        <v>6835.3313245743584</v>
      </c>
      <c r="O5921" s="66">
        <f t="shared" si="829"/>
        <v>5698.0983603080258</v>
      </c>
      <c r="P5921" s="66">
        <f t="shared" si="830"/>
        <v>5733.5308297995189</v>
      </c>
      <c r="Q5921" s="66">
        <f t="shared" si="831"/>
        <v>5988.0962183949359</v>
      </c>
      <c r="R5921" s="66">
        <f t="shared" si="832"/>
        <v>5764.2104460915216</v>
      </c>
      <c r="S5921" s="67">
        <f>E5921/INDEX('CCG overall weighted population'!$F$4:$F$195,MATCH(A5921,'CCG overall weighted population'!$A$4:$A$195,0))*INDEX('CCG overall weighted population'!$T$4:$T$195,MATCH(A5921,'CCG overall weighted population'!$A$4:$A$195,0))</f>
        <v>0</v>
      </c>
      <c r="T5921" s="66">
        <f t="shared" si="833"/>
        <v>7234.6547179833015</v>
      </c>
      <c r="U5921" s="66">
        <f t="shared" si="834"/>
        <v>7234.6547179833015</v>
      </c>
      <c r="V5921" s="81">
        <f t="shared" si="835"/>
        <v>5761.5643158391103</v>
      </c>
      <c r="W5921" s="110">
        <f t="shared" si="836"/>
        <v>0.86724833534117718</v>
      </c>
    </row>
    <row r="5922" spans="1:23" x14ac:dyDescent="0.2">
      <c r="A5922" s="31" t="s">
        <v>179</v>
      </c>
      <c r="B5922" s="25" t="s">
        <v>373</v>
      </c>
      <c r="C5922" s="53" t="s">
        <v>3362</v>
      </c>
      <c r="D5922" s="25" t="s">
        <v>3361</v>
      </c>
      <c r="E5922" s="97">
        <v>130.83332824707031</v>
      </c>
      <c r="F5922" s="27">
        <v>141.13648986816406</v>
      </c>
      <c r="G5922" s="27">
        <v>109.74137878417969</v>
      </c>
      <c r="H5922" s="27">
        <v>95.272987365722656</v>
      </c>
      <c r="I5922" s="27">
        <v>1500.644287109375</v>
      </c>
      <c r="J5922" s="27">
        <f t="shared" si="828"/>
        <v>188.88806378268058</v>
      </c>
      <c r="K5922" s="28">
        <v>1.0059524774551392</v>
      </c>
      <c r="L5922" s="28">
        <v>0.99937695264816284</v>
      </c>
      <c r="M5922" s="27">
        <v>132.13746643066406</v>
      </c>
      <c r="N5922" s="27">
        <v>121.96357703041457</v>
      </c>
      <c r="O5922" s="66">
        <f t="shared" si="829"/>
        <v>183.16593819891696</v>
      </c>
      <c r="P5922" s="66">
        <f t="shared" si="830"/>
        <v>184.30491845280699</v>
      </c>
      <c r="Q5922" s="66">
        <f t="shared" si="831"/>
        <v>131.12007749063912</v>
      </c>
      <c r="R5922" s="66">
        <f t="shared" si="832"/>
        <v>177.89520768154517</v>
      </c>
      <c r="S5922" s="67">
        <f>E5922/INDEX('CCG overall weighted population'!$F$4:$F$195,MATCH(A5922,'CCG overall weighted population'!$A$4:$A$195,0))*INDEX('CCG overall weighted population'!$T$4:$T$195,MATCH(A5922,'CCG overall weighted population'!$A$4:$A$195,0))</f>
        <v>0</v>
      </c>
      <c r="T5922" s="66">
        <f t="shared" si="833"/>
        <v>223.2760957630511</v>
      </c>
      <c r="U5922" s="66">
        <f t="shared" si="834"/>
        <v>223.2760957630511</v>
      </c>
      <c r="V5922" s="81">
        <f t="shared" si="835"/>
        <v>177.81354274317982</v>
      </c>
      <c r="W5922" s="110">
        <f t="shared" si="836"/>
        <v>1.3590844559682103</v>
      </c>
    </row>
    <row r="5923" spans="1:23" x14ac:dyDescent="0.2">
      <c r="A5923" s="31" t="s">
        <v>179</v>
      </c>
      <c r="B5923" s="25" t="s">
        <v>373</v>
      </c>
      <c r="C5923" s="53" t="s">
        <v>3360</v>
      </c>
      <c r="D5923" s="25" t="s">
        <v>3359</v>
      </c>
      <c r="E5923" s="97">
        <v>7141.1669921875</v>
      </c>
      <c r="F5923" s="27">
        <v>5675.96044921875</v>
      </c>
      <c r="G5923" s="27">
        <v>4723.48486328125</v>
      </c>
      <c r="H5923" s="27">
        <v>3628.604248046875</v>
      </c>
      <c r="I5923" s="27">
        <v>8341.966796875</v>
      </c>
      <c r="J5923" s="27">
        <f t="shared" si="828"/>
        <v>5419.1302652620225</v>
      </c>
      <c r="K5923" s="28">
        <v>1.0059524774551392</v>
      </c>
      <c r="L5923" s="28">
        <v>0.99937695264816284</v>
      </c>
      <c r="M5923" s="27">
        <v>6403.48876953125</v>
      </c>
      <c r="N5923" s="27">
        <v>4735.8258522514943</v>
      </c>
      <c r="O5923" s="66">
        <f t="shared" si="829"/>
        <v>5379.296693240306</v>
      </c>
      <c r="P5923" s="66">
        <f t="shared" si="830"/>
        <v>5412.7467591950517</v>
      </c>
      <c r="Q5923" s="66">
        <f t="shared" si="831"/>
        <v>6236.7224778032742</v>
      </c>
      <c r="R5923" s="66">
        <f t="shared" si="832"/>
        <v>5512.0503566727275</v>
      </c>
      <c r="S5923" s="67">
        <f>E5923/INDEX('CCG overall weighted population'!$F$4:$F$195,MATCH(A5923,'CCG overall weighted population'!$A$4:$A$195,0))*INDEX('CCG overall weighted population'!$T$4:$T$195,MATCH(A5923,'CCG overall weighted population'!$A$4:$A$195,0))</f>
        <v>0</v>
      </c>
      <c r="T5923" s="66">
        <f t="shared" si="833"/>
        <v>6918.1688440440957</v>
      </c>
      <c r="U5923" s="66">
        <f t="shared" si="834"/>
        <v>6918.1688440440957</v>
      </c>
      <c r="V5923" s="81">
        <f t="shared" si="835"/>
        <v>5509.519983547385</v>
      </c>
      <c r="W5923" s="110">
        <f t="shared" si="836"/>
        <v>0.77151535450366149</v>
      </c>
    </row>
    <row r="5924" spans="1:23" x14ac:dyDescent="0.2">
      <c r="A5924" s="31" t="s">
        <v>179</v>
      </c>
      <c r="B5924" s="25" t="s">
        <v>373</v>
      </c>
      <c r="C5924" s="53" t="s">
        <v>3358</v>
      </c>
      <c r="D5924" s="25" t="s">
        <v>3357</v>
      </c>
      <c r="E5924" s="97">
        <v>14814.583984375</v>
      </c>
      <c r="F5924" s="27">
        <v>8298.142578125</v>
      </c>
      <c r="G5924" s="27">
        <v>5396.9365234375</v>
      </c>
      <c r="H5924" s="27">
        <v>15640.59375</v>
      </c>
      <c r="I5924" s="27">
        <v>22739.064453125</v>
      </c>
      <c r="J5924" s="27">
        <f t="shared" si="828"/>
        <v>9813.989036961224</v>
      </c>
      <c r="K5924" s="28">
        <v>1.0059524774551392</v>
      </c>
      <c r="L5924" s="28">
        <v>0.99937695264816284</v>
      </c>
      <c r="M5924" s="27">
        <v>9845.4296875</v>
      </c>
      <c r="N5924" s="27">
        <v>18207.729581223819</v>
      </c>
      <c r="O5924" s="66">
        <f t="shared" si="829"/>
        <v>10710.099935483409</v>
      </c>
      <c r="P5924" s="66">
        <f t="shared" si="830"/>
        <v>10776.698520698837</v>
      </c>
      <c r="Q5924" s="66">
        <f t="shared" si="831"/>
        <v>10681.659676872383</v>
      </c>
      <c r="R5924" s="66">
        <f t="shared" si="832"/>
        <v>10765.244664864313</v>
      </c>
      <c r="S5924" s="67">
        <f>E5924/INDEX('CCG overall weighted population'!$F$4:$F$195,MATCH(A5924,'CCG overall weighted population'!$A$4:$A$195,0))*INDEX('CCG overall weighted population'!$T$4:$T$195,MATCH(A5924,'CCG overall weighted population'!$A$4:$A$195,0))</f>
        <v>0</v>
      </c>
      <c r="T5924" s="66">
        <f t="shared" si="833"/>
        <v>13511.447722682362</v>
      </c>
      <c r="U5924" s="66">
        <f t="shared" si="834"/>
        <v>13511.447722682362</v>
      </c>
      <c r="V5924" s="81">
        <f t="shared" si="835"/>
        <v>10760.30274960138</v>
      </c>
      <c r="W5924" s="110">
        <f t="shared" si="836"/>
        <v>0.72633175261285188</v>
      </c>
    </row>
    <row r="5925" spans="1:23" x14ac:dyDescent="0.2">
      <c r="A5925" s="31" t="s">
        <v>179</v>
      </c>
      <c r="B5925" s="25" t="s">
        <v>373</v>
      </c>
      <c r="C5925" s="53" t="s">
        <v>3356</v>
      </c>
      <c r="D5925" s="25" t="s">
        <v>3355</v>
      </c>
      <c r="E5925" s="97">
        <v>4220.3330078125</v>
      </c>
      <c r="F5925" s="27">
        <v>2739.448974609375</v>
      </c>
      <c r="G5925" s="27">
        <v>1205.0966796875</v>
      </c>
      <c r="H5925" s="27">
        <v>2794.49658203125</v>
      </c>
      <c r="I5925" s="27">
        <v>5058.642578125</v>
      </c>
      <c r="J5925" s="27">
        <f t="shared" si="828"/>
        <v>2745.9061930253374</v>
      </c>
      <c r="K5925" s="28">
        <v>1.0059524774551392</v>
      </c>
      <c r="L5925" s="28">
        <v>0.99937695264816284</v>
      </c>
      <c r="M5925" s="27">
        <v>2673.247802734375</v>
      </c>
      <c r="N5925" s="27">
        <v>3137.3968363127897</v>
      </c>
      <c r="O5925" s="66">
        <f t="shared" si="829"/>
        <v>2799.8876858163007</v>
      </c>
      <c r="P5925" s="66">
        <f t="shared" si="830"/>
        <v>2817.2982197759029</v>
      </c>
      <c r="Q5925" s="66">
        <f t="shared" si="831"/>
        <v>2719.6627060922169</v>
      </c>
      <c r="R5925" s="66">
        <f t="shared" si="832"/>
        <v>2805.5314194547141</v>
      </c>
      <c r="S5925" s="67">
        <f>E5925/INDEX('CCG overall weighted population'!$F$4:$F$195,MATCH(A5925,'CCG overall weighted population'!$A$4:$A$195,0))*INDEX('CCG overall weighted population'!$T$4:$T$195,MATCH(A5925,'CCG overall weighted population'!$A$4:$A$195,0))</f>
        <v>0</v>
      </c>
      <c r="T5925" s="66">
        <f t="shared" si="833"/>
        <v>3521.2196553252224</v>
      </c>
      <c r="U5925" s="66">
        <f t="shared" si="834"/>
        <v>3521.2196553252224</v>
      </c>
      <c r="V5925" s="81">
        <f t="shared" si="835"/>
        <v>2804.2435064556071</v>
      </c>
      <c r="W5925" s="110">
        <f t="shared" si="836"/>
        <v>0.66446024549828442</v>
      </c>
    </row>
    <row r="5926" spans="1:23" x14ac:dyDescent="0.2">
      <c r="A5926" s="31" t="s">
        <v>180</v>
      </c>
      <c r="B5926" s="25" t="s">
        <v>399</v>
      </c>
      <c r="C5926" s="53" t="s">
        <v>3354</v>
      </c>
      <c r="D5926" s="25" t="s">
        <v>3353</v>
      </c>
      <c r="E5926" s="97">
        <v>4490.33349609375</v>
      </c>
      <c r="F5926" s="27">
        <v>5170.38671875</v>
      </c>
      <c r="G5926" s="27">
        <v>5135.0927734375</v>
      </c>
      <c r="H5926" s="27">
        <v>4206.0625</v>
      </c>
      <c r="I5926" s="27">
        <v>3474.015869140625</v>
      </c>
      <c r="J5926" s="27">
        <f t="shared" si="828"/>
        <v>4952.9416935845875</v>
      </c>
      <c r="K5926" s="28">
        <v>0.95447885990142822</v>
      </c>
      <c r="L5926" s="28">
        <v>0.99896734952926636</v>
      </c>
      <c r="M5926" s="27">
        <v>4918.1240234375</v>
      </c>
      <c r="N5926" s="27">
        <v>3544.0799075372033</v>
      </c>
      <c r="O5926" s="66">
        <f t="shared" si="829"/>
        <v>4588.262292674749</v>
      </c>
      <c r="P5926" s="66">
        <f t="shared" si="830"/>
        <v>4616.7934715741212</v>
      </c>
      <c r="Q5926" s="66">
        <f t="shared" si="831"/>
        <v>4780.7196118474712</v>
      </c>
      <c r="R5926" s="66">
        <f t="shared" si="832"/>
        <v>4636.5494608370927</v>
      </c>
      <c r="S5926" s="67">
        <f>E5926/INDEX('CCG overall weighted population'!$F$4:$F$195,MATCH(A5926,'CCG overall weighted population'!$A$4:$A$195,0))*INDEX('CCG overall weighted population'!$T$4:$T$195,MATCH(A5926,'CCG overall weighted population'!$A$4:$A$195,0))</f>
        <v>0</v>
      </c>
      <c r="T5926" s="66">
        <f t="shared" si="833"/>
        <v>5819.3285525778683</v>
      </c>
      <c r="U5926" s="66">
        <f t="shared" si="834"/>
        <v>5819.3285525778683</v>
      </c>
      <c r="V5926" s="81">
        <f t="shared" si="835"/>
        <v>4634.4209969460071</v>
      </c>
      <c r="W5926" s="110">
        <f t="shared" si="836"/>
        <v>1.0320883740545335</v>
      </c>
    </row>
    <row r="5927" spans="1:23" x14ac:dyDescent="0.2">
      <c r="A5927" s="31" t="s">
        <v>180</v>
      </c>
      <c r="B5927" s="25" t="s">
        <v>399</v>
      </c>
      <c r="C5927" s="53" t="s">
        <v>3352</v>
      </c>
      <c r="D5927" s="25" t="s">
        <v>3351</v>
      </c>
      <c r="E5927" s="97">
        <v>16504.91796875</v>
      </c>
      <c r="F5927" s="27">
        <v>21726.357421875</v>
      </c>
      <c r="G5927" s="27">
        <v>23721.61328125</v>
      </c>
      <c r="H5927" s="27">
        <v>15124.41796875</v>
      </c>
      <c r="I5927" s="27">
        <v>10820.0146484375</v>
      </c>
      <c r="J5927" s="27">
        <f t="shared" si="828"/>
        <v>20410.627453573365</v>
      </c>
      <c r="K5927" s="28">
        <v>0.95447885990142822</v>
      </c>
      <c r="L5927" s="28">
        <v>0.99896734952926636</v>
      </c>
      <c r="M5927" s="27">
        <v>18775.35546875</v>
      </c>
      <c r="N5927" s="27">
        <v>13034.883736859227</v>
      </c>
      <c r="O5927" s="66">
        <f t="shared" si="829"/>
        <v>18758.122668469976</v>
      </c>
      <c r="P5927" s="66">
        <f t="shared" si="830"/>
        <v>18874.766251493755</v>
      </c>
      <c r="Q5927" s="66">
        <f t="shared" si="831"/>
        <v>18201.308295560924</v>
      </c>
      <c r="R5927" s="66">
        <f t="shared" si="832"/>
        <v>18793.602697442606</v>
      </c>
      <c r="S5927" s="67">
        <f>E5927/INDEX('CCG overall weighted population'!$F$4:$F$195,MATCH(A5927,'CCG overall weighted population'!$A$4:$A$195,0))*INDEX('CCG overall weighted population'!$T$4:$T$195,MATCH(A5927,'CCG overall weighted population'!$A$4:$A$195,0))</f>
        <v>0</v>
      </c>
      <c r="T5927" s="66">
        <f t="shared" si="833"/>
        <v>23587.831793190231</v>
      </c>
      <c r="U5927" s="66">
        <f t="shared" si="834"/>
        <v>23587.831793190231</v>
      </c>
      <c r="V5927" s="81">
        <f t="shared" si="835"/>
        <v>18784.975267699261</v>
      </c>
      <c r="W5927" s="110">
        <f t="shared" si="836"/>
        <v>1.1381441157881709</v>
      </c>
    </row>
    <row r="5928" spans="1:23" x14ac:dyDescent="0.2">
      <c r="A5928" s="31" t="s">
        <v>180</v>
      </c>
      <c r="B5928" s="25" t="s">
        <v>399</v>
      </c>
      <c r="C5928" s="53" t="s">
        <v>3350</v>
      </c>
      <c r="D5928" s="25" t="s">
        <v>3349</v>
      </c>
      <c r="E5928" s="97">
        <v>4458.9169921875</v>
      </c>
      <c r="F5928" s="27">
        <v>5590.59912109375</v>
      </c>
      <c r="G5928" s="27">
        <v>4656.31591796875</v>
      </c>
      <c r="H5928" s="27">
        <v>3730.473876953125</v>
      </c>
      <c r="I5928" s="27">
        <v>4324.57666015625</v>
      </c>
      <c r="J5928" s="27">
        <f t="shared" si="828"/>
        <v>5199.1820949945559</v>
      </c>
      <c r="K5928" s="28">
        <v>0.95447885990142822</v>
      </c>
      <c r="L5928" s="28">
        <v>0.99896734952926636</v>
      </c>
      <c r="M5928" s="27">
        <v>4618.345703125</v>
      </c>
      <c r="N5928" s="27">
        <v>3624.3861537455464</v>
      </c>
      <c r="O5928" s="66">
        <f t="shared" si="829"/>
        <v>4807.2291359924357</v>
      </c>
      <c r="P5928" s="66">
        <f t="shared" si="830"/>
        <v>4837.1219158163467</v>
      </c>
      <c r="Q5928" s="66">
        <f t="shared" si="831"/>
        <v>4518.9497481870549</v>
      </c>
      <c r="R5928" s="66">
        <f t="shared" si="832"/>
        <v>4798.7765615184953</v>
      </c>
      <c r="S5928" s="67">
        <f>E5928/INDEX('CCG overall weighted population'!$F$4:$F$195,MATCH(A5928,'CCG overall weighted population'!$A$4:$A$195,0))*INDEX('CCG overall weighted population'!$T$4:$T$195,MATCH(A5928,'CCG overall weighted population'!$A$4:$A$195,0))</f>
        <v>0</v>
      </c>
      <c r="T5928" s="66">
        <f t="shared" si="833"/>
        <v>6022.9396230455113</v>
      </c>
      <c r="U5928" s="66">
        <f t="shared" si="834"/>
        <v>6022.9396230455113</v>
      </c>
      <c r="V5928" s="81">
        <f t="shared" si="835"/>
        <v>4796.5736253223322</v>
      </c>
      <c r="W5928" s="110">
        <f t="shared" si="836"/>
        <v>1.0757261536212588</v>
      </c>
    </row>
    <row r="5929" spans="1:23" x14ac:dyDescent="0.2">
      <c r="A5929" s="31" t="s">
        <v>180</v>
      </c>
      <c r="B5929" s="25" t="s">
        <v>399</v>
      </c>
      <c r="C5929" s="53" t="s">
        <v>3348</v>
      </c>
      <c r="D5929" s="25" t="s">
        <v>3347</v>
      </c>
      <c r="E5929" s="97">
        <v>11673.083984375</v>
      </c>
      <c r="F5929" s="27">
        <v>14755.9365234375</v>
      </c>
      <c r="G5929" s="27">
        <v>12958.9052734375</v>
      </c>
      <c r="H5929" s="27">
        <v>9875.3330078125</v>
      </c>
      <c r="I5929" s="27">
        <v>10391.572265625</v>
      </c>
      <c r="J5929" s="27">
        <f t="shared" si="828"/>
        <v>13727.46962043878</v>
      </c>
      <c r="K5929" s="28">
        <v>0.95447885990142822</v>
      </c>
      <c r="L5929" s="28">
        <v>0.99896734952926636</v>
      </c>
      <c r="M5929" s="27">
        <v>12659.3798828125</v>
      </c>
      <c r="N5929" s="27">
        <v>9438.6827496744281</v>
      </c>
      <c r="O5929" s="66">
        <f t="shared" si="829"/>
        <v>12680.116248722925</v>
      </c>
      <c r="P5929" s="66">
        <f t="shared" si="830"/>
        <v>12758.964981005458</v>
      </c>
      <c r="Q5929" s="66">
        <f t="shared" si="831"/>
        <v>12337.310169498693</v>
      </c>
      <c r="R5929" s="66">
        <f t="shared" si="832"/>
        <v>12708.148144136625</v>
      </c>
      <c r="S5929" s="67">
        <f>E5929/INDEX('CCG overall weighted population'!$F$4:$F$195,MATCH(A5929,'CCG overall weighted population'!$A$4:$A$195,0))*INDEX('CCG overall weighted population'!$T$4:$T$195,MATCH(A5929,'CCG overall weighted population'!$A$4:$A$195,0))</f>
        <v>0</v>
      </c>
      <c r="T5929" s="66">
        <f t="shared" si="833"/>
        <v>15949.983920200024</v>
      </c>
      <c r="U5929" s="66">
        <f t="shared" si="834"/>
        <v>15949.983920200024</v>
      </c>
      <c r="V5929" s="81">
        <f t="shared" si="835"/>
        <v>12702.314315623455</v>
      </c>
      <c r="W5929" s="110">
        <f t="shared" si="836"/>
        <v>1.0881712435742028</v>
      </c>
    </row>
    <row r="5930" spans="1:23" x14ac:dyDescent="0.2">
      <c r="A5930" s="31" t="s">
        <v>180</v>
      </c>
      <c r="B5930" s="25" t="s">
        <v>399</v>
      </c>
      <c r="C5930" s="53" t="s">
        <v>3346</v>
      </c>
      <c r="D5930" s="25" t="s">
        <v>3345</v>
      </c>
      <c r="E5930" s="97">
        <v>9818</v>
      </c>
      <c r="F5930" s="27">
        <v>11763.1953125</v>
      </c>
      <c r="G5930" s="27">
        <v>11665.4267578125</v>
      </c>
      <c r="H5930" s="27">
        <v>8666.650390625</v>
      </c>
      <c r="I5930" s="27">
        <v>8352.423828125</v>
      </c>
      <c r="J5930" s="27">
        <f t="shared" si="828"/>
        <v>11150.795140342512</v>
      </c>
      <c r="K5930" s="28">
        <v>0.95447885990142822</v>
      </c>
      <c r="L5930" s="28">
        <v>0.99896734952926636</v>
      </c>
      <c r="M5930" s="27">
        <v>11138.6796875</v>
      </c>
      <c r="N5930" s="27">
        <v>10636.26914705878</v>
      </c>
      <c r="O5930" s="66">
        <f t="shared" si="829"/>
        <v>10583.147824434265</v>
      </c>
      <c r="P5930" s="66">
        <f t="shared" si="830"/>
        <v>10648.956983683836</v>
      </c>
      <c r="Q5930" s="66">
        <f t="shared" si="831"/>
        <v>11088.438633455879</v>
      </c>
      <c r="R5930" s="66">
        <f t="shared" si="832"/>
        <v>10701.922268779255</v>
      </c>
      <c r="S5930" s="67">
        <f>E5930/INDEX('CCG overall weighted population'!$F$4:$F$195,MATCH(A5930,'CCG overall weighted population'!$A$4:$A$195,0))*INDEX('CCG overall weighted population'!$T$4:$T$195,MATCH(A5930,'CCG overall weighted population'!$A$4:$A$195,0))</f>
        <v>0</v>
      </c>
      <c r="T5930" s="66">
        <f t="shared" si="833"/>
        <v>13431.971847213345</v>
      </c>
      <c r="U5930" s="66">
        <f t="shared" si="834"/>
        <v>13431.971847213345</v>
      </c>
      <c r="V5930" s="81">
        <f t="shared" si="835"/>
        <v>10697.009422425152</v>
      </c>
      <c r="W5930" s="110">
        <f t="shared" si="836"/>
        <v>1.0895303954395144</v>
      </c>
    </row>
    <row r="5931" spans="1:23" x14ac:dyDescent="0.2">
      <c r="A5931" s="31" t="s">
        <v>180</v>
      </c>
      <c r="B5931" s="25" t="s">
        <v>399</v>
      </c>
      <c r="C5931" s="53" t="s">
        <v>3344</v>
      </c>
      <c r="D5931" s="25" t="s">
        <v>3343</v>
      </c>
      <c r="E5931" s="97">
        <v>17058.5</v>
      </c>
      <c r="F5931" s="27">
        <v>22812.705078125</v>
      </c>
      <c r="G5931" s="27">
        <v>23499.61328125</v>
      </c>
      <c r="H5931" s="27">
        <v>13643.65234375</v>
      </c>
      <c r="I5931" s="27">
        <v>10702.091796875</v>
      </c>
      <c r="J5931" s="27">
        <f t="shared" si="828"/>
        <v>20978.19271046044</v>
      </c>
      <c r="K5931" s="28">
        <v>0.95447885990142822</v>
      </c>
      <c r="L5931" s="28">
        <v>0.99896734952926636</v>
      </c>
      <c r="M5931" s="27">
        <v>20008.6953125</v>
      </c>
      <c r="N5931" s="27">
        <v>10262.23002508466</v>
      </c>
      <c r="O5931" s="66">
        <f t="shared" si="829"/>
        <v>18980.804678092012</v>
      </c>
      <c r="P5931" s="66">
        <f t="shared" si="830"/>
        <v>19098.832964048826</v>
      </c>
      <c r="Q5931" s="66">
        <f t="shared" si="831"/>
        <v>19034.048783758466</v>
      </c>
      <c r="R5931" s="66">
        <f t="shared" si="832"/>
        <v>19091.025328438711</v>
      </c>
      <c r="S5931" s="67">
        <f>E5931/INDEX('CCG overall weighted population'!$F$4:$F$195,MATCH(A5931,'CCG overall weighted population'!$A$4:$A$195,0))*INDEX('CCG overall weighted population'!$T$4:$T$195,MATCH(A5931,'CCG overall weighted population'!$A$4:$A$195,0))</f>
        <v>0</v>
      </c>
      <c r="T5931" s="66">
        <f t="shared" si="833"/>
        <v>23961.126637418201</v>
      </c>
      <c r="U5931" s="66">
        <f t="shared" si="834"/>
        <v>23961.126637418201</v>
      </c>
      <c r="V5931" s="81">
        <f t="shared" si="835"/>
        <v>19082.261363253263</v>
      </c>
      <c r="W5931" s="110">
        <f t="shared" si="836"/>
        <v>1.1186365368146827</v>
      </c>
    </row>
    <row r="5932" spans="1:23" x14ac:dyDescent="0.2">
      <c r="A5932" s="31" t="s">
        <v>180</v>
      </c>
      <c r="B5932" s="25" t="s">
        <v>399</v>
      </c>
      <c r="C5932" s="53" t="s">
        <v>3342</v>
      </c>
      <c r="D5932" s="25" t="s">
        <v>3341</v>
      </c>
      <c r="E5932" s="97">
        <v>14048.916015625</v>
      </c>
      <c r="F5932" s="27">
        <v>18588.89453125</v>
      </c>
      <c r="G5932" s="27">
        <v>18589.216796875</v>
      </c>
      <c r="H5932" s="27">
        <v>11169.8466796875</v>
      </c>
      <c r="I5932" s="27">
        <v>9314.9599609375</v>
      </c>
      <c r="J5932" s="27">
        <f t="shared" si="828"/>
        <v>17090.77138744438</v>
      </c>
      <c r="K5932" s="28">
        <v>0.95447885990142822</v>
      </c>
      <c r="L5932" s="28">
        <v>0.99896734952926636</v>
      </c>
      <c r="M5932" s="27">
        <v>16117.8525390625</v>
      </c>
      <c r="N5932" s="27">
        <v>9042.5267595759196</v>
      </c>
      <c r="O5932" s="66">
        <f t="shared" si="829"/>
        <v>15528.539922761336</v>
      </c>
      <c r="P5932" s="66">
        <f t="shared" si="830"/>
        <v>15625.101000206643</v>
      </c>
      <c r="Q5932" s="66">
        <f t="shared" si="831"/>
        <v>15410.319961113843</v>
      </c>
      <c r="R5932" s="66">
        <f t="shared" si="832"/>
        <v>15599.216099268135</v>
      </c>
      <c r="S5932" s="67">
        <f>E5932/INDEX('CCG overall weighted population'!$F$4:$F$195,MATCH(A5932,'CCG overall weighted population'!$A$4:$A$195,0))*INDEX('CCG overall weighted population'!$T$4:$T$195,MATCH(A5932,'CCG overall weighted population'!$A$4:$A$195,0))</f>
        <v>0</v>
      </c>
      <c r="T5932" s="66">
        <f t="shared" si="833"/>
        <v>19578.560395194047</v>
      </c>
      <c r="U5932" s="66">
        <f t="shared" si="834"/>
        <v>19578.560395194047</v>
      </c>
      <c r="V5932" s="81">
        <f t="shared" si="835"/>
        <v>15592.05509117861</v>
      </c>
      <c r="W5932" s="110">
        <f t="shared" si="836"/>
        <v>1.1098404370726791</v>
      </c>
    </row>
    <row r="5933" spans="1:23" x14ac:dyDescent="0.2">
      <c r="A5933" s="31" t="s">
        <v>180</v>
      </c>
      <c r="B5933" s="25" t="s">
        <v>399</v>
      </c>
      <c r="C5933" s="53" t="s">
        <v>3340</v>
      </c>
      <c r="D5933" s="25" t="s">
        <v>3339</v>
      </c>
      <c r="E5933" s="97">
        <v>5322.6669921875</v>
      </c>
      <c r="F5933" s="27">
        <v>6859.25634765625</v>
      </c>
      <c r="G5933" s="27">
        <v>7508.10791015625</v>
      </c>
      <c r="H5933" s="27">
        <v>6477.44921875</v>
      </c>
      <c r="I5933" s="27">
        <v>4785.9248046875</v>
      </c>
      <c r="J5933" s="27">
        <f t="shared" si="828"/>
        <v>6757.2803980869976</v>
      </c>
      <c r="K5933" s="28">
        <v>0.95447885990142822</v>
      </c>
      <c r="L5933" s="28">
        <v>0.99896734952926636</v>
      </c>
      <c r="M5933" s="27">
        <v>7029.166015625</v>
      </c>
      <c r="N5933" s="27">
        <v>9437.8401321586916</v>
      </c>
      <c r="O5933" s="66">
        <f t="shared" si="829"/>
        <v>6698.6105763615888</v>
      </c>
      <c r="P5933" s="66">
        <f t="shared" si="830"/>
        <v>6740.2645282371232</v>
      </c>
      <c r="Q5933" s="66">
        <f t="shared" si="831"/>
        <v>7270.0334272783693</v>
      </c>
      <c r="R5933" s="66">
        <f t="shared" si="832"/>
        <v>6804.1110182713719</v>
      </c>
      <c r="S5933" s="67">
        <f>E5933/INDEX('CCG overall weighted population'!$F$4:$F$195,MATCH(A5933,'CCG overall weighted population'!$A$4:$A$195,0))*INDEX('CCG overall weighted population'!$T$4:$T$195,MATCH(A5933,'CCG overall weighted population'!$A$4:$A$195,0))</f>
        <v>0</v>
      </c>
      <c r="T5933" s="66">
        <f t="shared" si="833"/>
        <v>8539.8328774406382</v>
      </c>
      <c r="U5933" s="66">
        <f t="shared" si="834"/>
        <v>8539.8328774406382</v>
      </c>
      <c r="V5933" s="81">
        <f t="shared" si="835"/>
        <v>6800.987509132593</v>
      </c>
      <c r="W5933" s="110">
        <f t="shared" si="836"/>
        <v>1.2777405610974613</v>
      </c>
    </row>
    <row r="5934" spans="1:23" x14ac:dyDescent="0.2">
      <c r="A5934" s="31" t="s">
        <v>180</v>
      </c>
      <c r="B5934" s="25" t="s">
        <v>399</v>
      </c>
      <c r="C5934" s="53" t="s">
        <v>3338</v>
      </c>
      <c r="D5934" s="25" t="s">
        <v>3337</v>
      </c>
      <c r="E5934" s="97">
        <v>9592.916015625</v>
      </c>
      <c r="F5934" s="27">
        <v>11810.328125</v>
      </c>
      <c r="G5934" s="27">
        <v>11739.7353515625</v>
      </c>
      <c r="H5934" s="27">
        <v>12313.6005859375</v>
      </c>
      <c r="I5934" s="27">
        <v>8544.91796875</v>
      </c>
      <c r="J5934" s="27">
        <f t="shared" si="828"/>
        <v>11745.179095236424</v>
      </c>
      <c r="K5934" s="28">
        <v>0.95447885990142822</v>
      </c>
      <c r="L5934" s="28">
        <v>0.99896734952926636</v>
      </c>
      <c r="M5934" s="27">
        <v>11294.2529296875</v>
      </c>
      <c r="N5934" s="27">
        <v>11800.94137914048</v>
      </c>
      <c r="O5934" s="66">
        <f t="shared" si="829"/>
        <v>11204.265494029702</v>
      </c>
      <c r="P5934" s="66">
        <f t="shared" si="830"/>
        <v>11273.936947589928</v>
      </c>
      <c r="Q5934" s="66">
        <f t="shared" si="831"/>
        <v>11344.921774632798</v>
      </c>
      <c r="R5934" s="66">
        <f t="shared" si="832"/>
        <v>11282.491870426238</v>
      </c>
      <c r="S5934" s="67">
        <f>E5934/INDEX('CCG overall weighted population'!$F$4:$F$195,MATCH(A5934,'CCG overall weighted population'!$A$4:$A$195,0))*INDEX('CCG overall weighted population'!$T$4:$T$195,MATCH(A5934,'CCG overall weighted population'!$A$4:$A$195,0))</f>
        <v>0</v>
      </c>
      <c r="T5934" s="66">
        <f t="shared" si="833"/>
        <v>14160.644168766254</v>
      </c>
      <c r="U5934" s="66">
        <f t="shared" si="834"/>
        <v>14160.644168766254</v>
      </c>
      <c r="V5934" s="81">
        <f t="shared" si="835"/>
        <v>11277.312506601804</v>
      </c>
      <c r="W5934" s="110">
        <f t="shared" si="836"/>
        <v>1.1755875364939345</v>
      </c>
    </row>
    <row r="5935" spans="1:23" x14ac:dyDescent="0.2">
      <c r="A5935" s="31" t="s">
        <v>180</v>
      </c>
      <c r="B5935" s="25" t="s">
        <v>399</v>
      </c>
      <c r="C5935" s="53" t="s">
        <v>3336</v>
      </c>
      <c r="D5935" s="25" t="s">
        <v>3335</v>
      </c>
      <c r="E5935" s="97">
        <v>7967.4169921875</v>
      </c>
      <c r="F5935" s="27">
        <v>10971.2373046875</v>
      </c>
      <c r="G5935" s="27">
        <v>11831.369140625</v>
      </c>
      <c r="H5935" s="27">
        <v>7791.70947265625</v>
      </c>
      <c r="I5935" s="27">
        <v>5611.1767578125</v>
      </c>
      <c r="J5935" s="27">
        <f t="shared" si="828"/>
        <v>10326.631302219106</v>
      </c>
      <c r="K5935" s="28">
        <v>0.95447885990142822</v>
      </c>
      <c r="L5935" s="28">
        <v>0.99896734952926636</v>
      </c>
      <c r="M5935" s="27">
        <v>10026.6630859375</v>
      </c>
      <c r="N5935" s="27">
        <v>8888.0903234068701</v>
      </c>
      <c r="O5935" s="66">
        <f t="shared" si="829"/>
        <v>9709.2089931067967</v>
      </c>
      <c r="P5935" s="66">
        <f t="shared" si="830"/>
        <v>9769.583740905322</v>
      </c>
      <c r="Q5935" s="66">
        <f t="shared" si="831"/>
        <v>9912.8058096844379</v>
      </c>
      <c r="R5935" s="66">
        <f t="shared" si="832"/>
        <v>9786.8445246235406</v>
      </c>
      <c r="S5935" s="67">
        <f>E5935/INDEX('CCG overall weighted population'!$F$4:$F$195,MATCH(A5935,'CCG overall weighted population'!$A$4:$A$195,0))*INDEX('CCG overall weighted population'!$T$4:$T$195,MATCH(A5935,'CCG overall weighted population'!$A$4:$A$195,0))</f>
        <v>0</v>
      </c>
      <c r="T5935" s="66">
        <f t="shared" si="833"/>
        <v>12283.458693331777</v>
      </c>
      <c r="U5935" s="66">
        <f t="shared" si="834"/>
        <v>12283.458693331777</v>
      </c>
      <c r="V5935" s="81">
        <f t="shared" si="835"/>
        <v>9782.3517557327359</v>
      </c>
      <c r="W5935" s="110">
        <f t="shared" si="836"/>
        <v>1.2277946246976756</v>
      </c>
    </row>
    <row r="5936" spans="1:23" x14ac:dyDescent="0.2">
      <c r="A5936" s="31" t="s">
        <v>180</v>
      </c>
      <c r="B5936" s="25" t="s">
        <v>399</v>
      </c>
      <c r="C5936" s="53" t="s">
        <v>3334</v>
      </c>
      <c r="D5936" s="25" t="s">
        <v>3333</v>
      </c>
      <c r="E5936" s="97">
        <v>5843.9169921875</v>
      </c>
      <c r="F5936" s="27">
        <v>6525.09716796875</v>
      </c>
      <c r="G5936" s="27">
        <v>6277.27001953125</v>
      </c>
      <c r="H5936" s="27">
        <v>5929.99658203125</v>
      </c>
      <c r="I5936" s="27">
        <v>5623.10009765625</v>
      </c>
      <c r="J5936" s="27">
        <f t="shared" si="828"/>
        <v>6382.4449270132054</v>
      </c>
      <c r="K5936" s="28">
        <v>0.95447885990142822</v>
      </c>
      <c r="L5936" s="28">
        <v>0.99896734952926636</v>
      </c>
      <c r="M5936" s="27">
        <v>6462.6875</v>
      </c>
      <c r="N5936" s="27">
        <v>6053.1191847734126</v>
      </c>
      <c r="O5936" s="66">
        <f t="shared" si="829"/>
        <v>6054.2169587370881</v>
      </c>
      <c r="P5936" s="66">
        <f t="shared" si="830"/>
        <v>6091.8638795378274</v>
      </c>
      <c r="Q5936" s="66">
        <f t="shared" si="831"/>
        <v>6421.7306684773412</v>
      </c>
      <c r="R5936" s="66">
        <f t="shared" si="832"/>
        <v>6131.6186418328043</v>
      </c>
      <c r="S5936" s="67">
        <f>E5936/INDEX('CCG overall weighted population'!$F$4:$F$195,MATCH(A5936,'CCG overall weighted population'!$A$4:$A$195,0))*INDEX('CCG overall weighted population'!$T$4:$T$195,MATCH(A5936,'CCG overall weighted population'!$A$4:$A$195,0))</f>
        <v>0</v>
      </c>
      <c r="T5936" s="66">
        <f t="shared" si="833"/>
        <v>7695.7883739461458</v>
      </c>
      <c r="U5936" s="66">
        <f t="shared" si="834"/>
        <v>7695.7883739461458</v>
      </c>
      <c r="V5936" s="81">
        <f t="shared" si="835"/>
        <v>6128.8038484216086</v>
      </c>
      <c r="W5936" s="110">
        <f t="shared" si="836"/>
        <v>1.0487492989060183</v>
      </c>
    </row>
    <row r="5937" spans="1:23" x14ac:dyDescent="0.2">
      <c r="A5937" s="31" t="s">
        <v>180</v>
      </c>
      <c r="B5937" s="25" t="s">
        <v>399</v>
      </c>
      <c r="C5937" s="53" t="s">
        <v>3332</v>
      </c>
      <c r="D5937" s="25" t="s">
        <v>3331</v>
      </c>
      <c r="E5937" s="97">
        <v>8109.9169921875</v>
      </c>
      <c r="F5937" s="27">
        <v>9717.7021484375</v>
      </c>
      <c r="G5937" s="27">
        <v>9167.291015625</v>
      </c>
      <c r="H5937" s="27">
        <v>11923.5498046875</v>
      </c>
      <c r="I5937" s="27">
        <v>8645.1552734375</v>
      </c>
      <c r="J5937" s="27">
        <f t="shared" si="828"/>
        <v>9968.2747094172664</v>
      </c>
      <c r="K5937" s="28">
        <v>0.95447885990142822</v>
      </c>
      <c r="L5937" s="28">
        <v>0.99896734952926636</v>
      </c>
      <c r="M5937" s="27">
        <v>10010.27734375</v>
      </c>
      <c r="N5937" s="27">
        <v>11756.389783049401</v>
      </c>
      <c r="O5937" s="66">
        <f t="shared" si="829"/>
        <v>9675.1778785678689</v>
      </c>
      <c r="P5937" s="66">
        <f t="shared" si="830"/>
        <v>9735.3410107796826</v>
      </c>
      <c r="Q5937" s="66">
        <f t="shared" si="831"/>
        <v>10184.88858767994</v>
      </c>
      <c r="R5937" s="66">
        <f t="shared" si="832"/>
        <v>9789.5194175159522</v>
      </c>
      <c r="S5937" s="67">
        <f>E5937/INDEX('CCG overall weighted population'!$F$4:$F$195,MATCH(A5937,'CCG overall weighted population'!$A$4:$A$195,0))*INDEX('CCG overall weighted population'!$T$4:$T$195,MATCH(A5937,'CCG overall weighted population'!$A$4:$A$195,0))</f>
        <v>0</v>
      </c>
      <c r="T5937" s="66">
        <f t="shared" si="833"/>
        <v>12286.815948703552</v>
      </c>
      <c r="U5937" s="66">
        <f t="shared" si="834"/>
        <v>12286.815948703552</v>
      </c>
      <c r="V5937" s="81">
        <f t="shared" si="835"/>
        <v>9785.0254206833379</v>
      </c>
      <c r="W5937" s="110">
        <f t="shared" si="836"/>
        <v>1.2065506256240988</v>
      </c>
    </row>
    <row r="5938" spans="1:23" x14ac:dyDescent="0.2">
      <c r="A5938" s="31" t="s">
        <v>180</v>
      </c>
      <c r="B5938" s="25" t="s">
        <v>399</v>
      </c>
      <c r="C5938" s="53" t="s">
        <v>3330</v>
      </c>
      <c r="D5938" s="25" t="s">
        <v>2909</v>
      </c>
      <c r="E5938" s="97">
        <v>7752.6669921875</v>
      </c>
      <c r="F5938" s="27">
        <v>9547.888671875</v>
      </c>
      <c r="G5938" s="27">
        <v>8243.1435546875</v>
      </c>
      <c r="H5938" s="27">
        <v>11645.904296875</v>
      </c>
      <c r="I5938" s="27">
        <v>8930.9052734375</v>
      </c>
      <c r="J5938" s="27">
        <f t="shared" si="828"/>
        <v>9752.8991571588194</v>
      </c>
      <c r="K5938" s="28">
        <v>0.95447885990142822</v>
      </c>
      <c r="L5938" s="28">
        <v>0.99896734952926636</v>
      </c>
      <c r="M5938" s="27">
        <v>9594.66015625</v>
      </c>
      <c r="N5938" s="27">
        <v>17387.728844029742</v>
      </c>
      <c r="O5938" s="66">
        <f t="shared" si="829"/>
        <v>10027.299022874964</v>
      </c>
      <c r="P5938" s="66">
        <f t="shared" si="830"/>
        <v>10089.651749037961</v>
      </c>
      <c r="Q5938" s="66">
        <f t="shared" si="831"/>
        <v>10373.967025027974</v>
      </c>
      <c r="R5938" s="66">
        <f t="shared" si="832"/>
        <v>10123.916751132143</v>
      </c>
      <c r="S5938" s="67">
        <f>E5938/INDEX('CCG overall weighted population'!$F$4:$F$195,MATCH(A5938,'CCG overall weighted population'!$A$4:$A$195,0))*INDEX('CCG overall weighted population'!$T$4:$T$195,MATCH(A5938,'CCG overall weighted population'!$A$4:$A$195,0))</f>
        <v>0</v>
      </c>
      <c r="T5938" s="66">
        <f t="shared" si="833"/>
        <v>12706.51770490293</v>
      </c>
      <c r="U5938" s="66">
        <f t="shared" si="834"/>
        <v>12706.51770490293</v>
      </c>
      <c r="V5938" s="81">
        <f t="shared" si="835"/>
        <v>10119.269245174717</v>
      </c>
      <c r="W5938" s="110">
        <f t="shared" si="836"/>
        <v>1.3052629830962796</v>
      </c>
    </row>
    <row r="5939" spans="1:23" x14ac:dyDescent="0.2">
      <c r="A5939" s="31" t="s">
        <v>180</v>
      </c>
      <c r="B5939" s="25" t="s">
        <v>399</v>
      </c>
      <c r="C5939" s="53" t="s">
        <v>3329</v>
      </c>
      <c r="D5939" s="25" t="s">
        <v>3328</v>
      </c>
      <c r="E5939" s="97">
        <v>5294</v>
      </c>
      <c r="F5939" s="27">
        <v>6796.8828125</v>
      </c>
      <c r="G5939" s="27">
        <v>6013.12841796875</v>
      </c>
      <c r="H5939" s="27">
        <v>8479.8271484375</v>
      </c>
      <c r="I5939" s="27">
        <v>6277.13330078125</v>
      </c>
      <c r="J5939" s="27">
        <f t="shared" si="828"/>
        <v>6977.1590862427456</v>
      </c>
      <c r="K5939" s="28">
        <v>0.95447885990142822</v>
      </c>
      <c r="L5939" s="28">
        <v>0.99896734952926636</v>
      </c>
      <c r="M5939" s="27">
        <v>6784.173828125</v>
      </c>
      <c r="N5939" s="27">
        <v>13113.485983679462</v>
      </c>
      <c r="O5939" s="66">
        <f t="shared" si="829"/>
        <v>7237.7684689803327</v>
      </c>
      <c r="P5939" s="66">
        <f t="shared" si="830"/>
        <v>7282.7750649089048</v>
      </c>
      <c r="Q5939" s="66">
        <f t="shared" si="831"/>
        <v>7417.1050436804471</v>
      </c>
      <c r="R5939" s="66">
        <f t="shared" si="832"/>
        <v>7298.9641950493478</v>
      </c>
      <c r="S5939" s="67">
        <f>E5939/INDEX('CCG overall weighted population'!$F$4:$F$195,MATCH(A5939,'CCG overall weighted population'!$A$4:$A$195,0))*INDEX('CCG overall weighted population'!$T$4:$T$195,MATCH(A5939,'CCG overall weighted population'!$A$4:$A$195,0))</f>
        <v>0</v>
      </c>
      <c r="T5939" s="66">
        <f t="shared" si="833"/>
        <v>9160.9226005810069</v>
      </c>
      <c r="U5939" s="66">
        <f t="shared" si="834"/>
        <v>9160.9226005810069</v>
      </c>
      <c r="V5939" s="81">
        <f t="shared" si="835"/>
        <v>7295.6135175977834</v>
      </c>
      <c r="W5939" s="110">
        <f t="shared" si="836"/>
        <v>1.3780909553452556</v>
      </c>
    </row>
    <row r="5940" spans="1:23" x14ac:dyDescent="0.2">
      <c r="A5940" s="31" t="s">
        <v>180</v>
      </c>
      <c r="B5940" s="25" t="s">
        <v>399</v>
      </c>
      <c r="C5940" s="53" t="s">
        <v>3327</v>
      </c>
      <c r="D5940" s="25" t="s">
        <v>3326</v>
      </c>
      <c r="E5940" s="97">
        <v>6183.25</v>
      </c>
      <c r="F5940" s="27">
        <v>8720.5166015625</v>
      </c>
      <c r="G5940" s="27">
        <v>8272.626953125</v>
      </c>
      <c r="H5940" s="27">
        <v>7297.50244140625</v>
      </c>
      <c r="I5940" s="27">
        <v>4386.92529296875</v>
      </c>
      <c r="J5940" s="27">
        <f t="shared" si="828"/>
        <v>8298.0024772192774</v>
      </c>
      <c r="K5940" s="28">
        <v>0.95447885990142822</v>
      </c>
      <c r="L5940" s="28">
        <v>0.99896734952926636</v>
      </c>
      <c r="M5940" s="27">
        <v>7411.2529296875</v>
      </c>
      <c r="N5940" s="27">
        <v>6435.5337494823953</v>
      </c>
      <c r="O5940" s="66">
        <f t="shared" si="829"/>
        <v>7734.5039456442382</v>
      </c>
      <c r="P5940" s="66">
        <f t="shared" si="830"/>
        <v>7782.5993904324296</v>
      </c>
      <c r="Q5940" s="66">
        <f t="shared" si="831"/>
        <v>7313.6810116669894</v>
      </c>
      <c r="R5940" s="66">
        <f t="shared" si="832"/>
        <v>7726.0864606418991</v>
      </c>
      <c r="S5940" s="67">
        <f>E5940/INDEX('CCG overall weighted population'!$F$4:$F$195,MATCH(A5940,'CCG overall weighted population'!$A$4:$A$195,0))*INDEX('CCG overall weighted population'!$T$4:$T$195,MATCH(A5940,'CCG overall weighted population'!$A$4:$A$195,0))</f>
        <v>0</v>
      </c>
      <c r="T5940" s="66">
        <f t="shared" si="833"/>
        <v>9697.0033253956481</v>
      </c>
      <c r="U5940" s="66">
        <f t="shared" si="834"/>
        <v>9697.0033253956481</v>
      </c>
      <c r="V5940" s="81">
        <f t="shared" si="835"/>
        <v>7722.5397075683513</v>
      </c>
      <c r="W5940" s="110">
        <f t="shared" si="836"/>
        <v>1.2489450867372904</v>
      </c>
    </row>
    <row r="5941" spans="1:23" x14ac:dyDescent="0.2">
      <c r="A5941" s="31" t="s">
        <v>180</v>
      </c>
      <c r="B5941" s="25" t="s">
        <v>399</v>
      </c>
      <c r="C5941" s="53" t="s">
        <v>3325</v>
      </c>
      <c r="D5941" s="25" t="s">
        <v>3324</v>
      </c>
      <c r="E5941" s="97">
        <v>8613.583984375</v>
      </c>
      <c r="F5941" s="27">
        <v>11062.82421875</v>
      </c>
      <c r="G5941" s="27">
        <v>9746.44921875</v>
      </c>
      <c r="H5941" s="27">
        <v>14696.4287109375</v>
      </c>
      <c r="I5941" s="27">
        <v>10907.87109375</v>
      </c>
      <c r="J5941" s="27">
        <f t="shared" si="828"/>
        <v>11516.453669664004</v>
      </c>
      <c r="K5941" s="28">
        <v>0.95447885990142822</v>
      </c>
      <c r="L5941" s="28">
        <v>0.99896734952926636</v>
      </c>
      <c r="M5941" s="27">
        <v>10786.4775390625</v>
      </c>
      <c r="N5941" s="27">
        <v>18388.90340237915</v>
      </c>
      <c r="O5941" s="66">
        <f t="shared" si="829"/>
        <v>11636.143876611432</v>
      </c>
      <c r="P5941" s="66">
        <f t="shared" si="830"/>
        <v>11708.500878340054</v>
      </c>
      <c r="Q5941" s="66">
        <f t="shared" si="831"/>
        <v>11546.720125394166</v>
      </c>
      <c r="R5941" s="66">
        <f t="shared" si="832"/>
        <v>11689.003446064609</v>
      </c>
      <c r="S5941" s="67">
        <f>E5941/INDEX('CCG overall weighted population'!$F$4:$F$195,MATCH(A5941,'CCG overall weighted population'!$A$4:$A$195,0))*INDEX('CCG overall weighted population'!$T$4:$T$195,MATCH(A5941,'CCG overall weighted population'!$A$4:$A$195,0))</f>
        <v>0</v>
      </c>
      <c r="T5941" s="66">
        <f t="shared" si="833"/>
        <v>14670.856437404211</v>
      </c>
      <c r="U5941" s="66">
        <f t="shared" si="834"/>
        <v>14670.856437404211</v>
      </c>
      <c r="V5941" s="81">
        <f t="shared" si="835"/>
        <v>11683.637468203731</v>
      </c>
      <c r="W5941" s="110">
        <f t="shared" si="836"/>
        <v>1.3564199860821922</v>
      </c>
    </row>
    <row r="5942" spans="1:23" x14ac:dyDescent="0.2">
      <c r="A5942" s="31" t="s">
        <v>180</v>
      </c>
      <c r="B5942" s="25" t="s">
        <v>399</v>
      </c>
      <c r="C5942" s="53" t="s">
        <v>3323</v>
      </c>
      <c r="D5942" s="25" t="s">
        <v>3322</v>
      </c>
      <c r="E5942" s="97">
        <v>15263.3330078125</v>
      </c>
      <c r="F5942" s="27">
        <v>18841.3515625</v>
      </c>
      <c r="G5942" s="27">
        <v>17954.380859375</v>
      </c>
      <c r="H5942" s="27">
        <v>23522.08984375</v>
      </c>
      <c r="I5942" s="27">
        <v>17756.5234375</v>
      </c>
      <c r="J5942" s="27">
        <f t="shared" si="828"/>
        <v>19440.701851238944</v>
      </c>
      <c r="K5942" s="28">
        <v>0.95447885990142822</v>
      </c>
      <c r="L5942" s="28">
        <v>0.99896734952926636</v>
      </c>
      <c r="M5942" s="27">
        <v>18588.0703125</v>
      </c>
      <c r="N5942" s="27">
        <v>26883.773080391518</v>
      </c>
      <c r="O5942" s="66">
        <f t="shared" si="829"/>
        <v>19246.269139062697</v>
      </c>
      <c r="P5942" s="66">
        <f t="shared" si="830"/>
        <v>19365.948161953071</v>
      </c>
      <c r="Q5942" s="66">
        <f t="shared" si="831"/>
        <v>19417.640589289153</v>
      </c>
      <c r="R5942" s="66">
        <f t="shared" si="832"/>
        <v>19372.178010577125</v>
      </c>
      <c r="S5942" s="67">
        <f>E5942/INDEX('CCG overall weighted population'!$F$4:$F$195,MATCH(A5942,'CCG overall weighted population'!$A$4:$A$195,0))*INDEX('CCG overall weighted population'!$T$4:$T$195,MATCH(A5942,'CCG overall weighted population'!$A$4:$A$195,0))</f>
        <v>0</v>
      </c>
      <c r="T5942" s="66">
        <f t="shared" si="833"/>
        <v>24314.001085242286</v>
      </c>
      <c r="U5942" s="66">
        <f t="shared" si="834"/>
        <v>24314.001085242286</v>
      </c>
      <c r="V5942" s="81">
        <f t="shared" si="835"/>
        <v>19363.28497886562</v>
      </c>
      <c r="W5942" s="110">
        <f t="shared" si="836"/>
        <v>1.2686144611373262</v>
      </c>
    </row>
    <row r="5943" spans="1:23" x14ac:dyDescent="0.2">
      <c r="A5943" s="31" t="s">
        <v>180</v>
      </c>
      <c r="B5943" s="25" t="s">
        <v>399</v>
      </c>
      <c r="C5943" s="53" t="s">
        <v>3321</v>
      </c>
      <c r="D5943" s="25" t="s">
        <v>3320</v>
      </c>
      <c r="E5943" s="97">
        <v>2404</v>
      </c>
      <c r="F5943" s="27">
        <v>3286.044677734375</v>
      </c>
      <c r="G5943" s="27">
        <v>2568.814697265625</v>
      </c>
      <c r="H5943" s="27">
        <v>6613.0048828125</v>
      </c>
      <c r="I5943" s="27">
        <v>2804.022705078125</v>
      </c>
      <c r="J5943" s="27">
        <f t="shared" si="828"/>
        <v>3718.5242377568211</v>
      </c>
      <c r="K5943" s="28">
        <v>0.95447885990142822</v>
      </c>
      <c r="L5943" s="28">
        <v>0.99896734952926636</v>
      </c>
      <c r="M5943" s="27">
        <v>3213.375244140625</v>
      </c>
      <c r="N5943" s="27">
        <v>6407.3365067237173</v>
      </c>
      <c r="O5943" s="66">
        <f t="shared" si="829"/>
        <v>3801.964063407434</v>
      </c>
      <c r="P5943" s="66">
        <f t="shared" si="830"/>
        <v>3825.6058061724984</v>
      </c>
      <c r="Q5943" s="66">
        <f t="shared" si="831"/>
        <v>3532.7713703989343</v>
      </c>
      <c r="R5943" s="66">
        <f t="shared" si="832"/>
        <v>3790.314095165797</v>
      </c>
      <c r="S5943" s="67">
        <f>E5943/INDEX('CCG overall weighted population'!$F$4:$F$195,MATCH(A5943,'CCG overall weighted population'!$A$4:$A$195,0))*INDEX('CCG overall weighted population'!$T$4:$T$195,MATCH(A5943,'CCG overall weighted population'!$A$4:$A$195,0))</f>
        <v>0</v>
      </c>
      <c r="T5943" s="66">
        <f t="shared" si="833"/>
        <v>4757.2193985081394</v>
      </c>
      <c r="U5943" s="66">
        <f t="shared" si="834"/>
        <v>4757.2193985081394</v>
      </c>
      <c r="V5943" s="81">
        <f t="shared" si="835"/>
        <v>3788.5741058147564</v>
      </c>
      <c r="W5943" s="110">
        <f t="shared" si="836"/>
        <v>1.5759459674770202</v>
      </c>
    </row>
    <row r="5944" spans="1:23" x14ac:dyDescent="0.2">
      <c r="A5944" s="31" t="s">
        <v>180</v>
      </c>
      <c r="B5944" s="25" t="s">
        <v>399</v>
      </c>
      <c r="C5944" s="53" t="s">
        <v>3319</v>
      </c>
      <c r="D5944" s="25" t="s">
        <v>3318</v>
      </c>
      <c r="E5944" s="97">
        <v>2872.83349609375</v>
      </c>
      <c r="F5944" s="27">
        <v>4047.096923828125</v>
      </c>
      <c r="G5944" s="27">
        <v>2816.9697265625</v>
      </c>
      <c r="H5944" s="27">
        <v>3335.575927734375</v>
      </c>
      <c r="I5944" s="27">
        <v>2325.8740234375</v>
      </c>
      <c r="J5944" s="27">
        <f t="shared" si="828"/>
        <v>3789.8654787233218</v>
      </c>
      <c r="K5944" s="28">
        <v>0.95447885990142822</v>
      </c>
      <c r="L5944" s="28">
        <v>0.99896734952926636</v>
      </c>
      <c r="M5944" s="27">
        <v>3342.263671875</v>
      </c>
      <c r="N5944" s="27">
        <v>3080.7276046503875</v>
      </c>
      <c r="O5944" s="66">
        <f t="shared" si="829"/>
        <v>3545.9952114903581</v>
      </c>
      <c r="P5944" s="66">
        <f t="shared" si="830"/>
        <v>3568.0452638417396</v>
      </c>
      <c r="Q5944" s="66">
        <f t="shared" si="831"/>
        <v>3316.1100651525389</v>
      </c>
      <c r="R5944" s="66">
        <f t="shared" si="832"/>
        <v>3537.6826317931295</v>
      </c>
      <c r="S5944" s="67">
        <f>E5944/INDEX('CCG overall weighted population'!$F$4:$F$195,MATCH(A5944,'CCG overall weighted population'!$A$4:$A$195,0))*INDEX('CCG overall weighted population'!$T$4:$T$195,MATCH(A5944,'CCG overall weighted population'!$A$4:$A$195,0))</f>
        <v>0</v>
      </c>
      <c r="T5944" s="66">
        <f t="shared" si="833"/>
        <v>4440.1419035947838</v>
      </c>
      <c r="U5944" s="66">
        <f t="shared" si="834"/>
        <v>4440.1419035947838</v>
      </c>
      <c r="V5944" s="81">
        <f t="shared" si="835"/>
        <v>3536.0586159590503</v>
      </c>
      <c r="W5944" s="110">
        <f t="shared" si="836"/>
        <v>1.2308609673227149</v>
      </c>
    </row>
    <row r="5945" spans="1:23" x14ac:dyDescent="0.2">
      <c r="A5945" s="31" t="s">
        <v>180</v>
      </c>
      <c r="B5945" s="25" t="s">
        <v>399</v>
      </c>
      <c r="C5945" s="53" t="s">
        <v>3317</v>
      </c>
      <c r="D5945" s="25" t="s">
        <v>3316</v>
      </c>
      <c r="E5945" s="97">
        <v>5949.4169921875</v>
      </c>
      <c r="F5945" s="27">
        <v>7200.466796875</v>
      </c>
      <c r="G5945" s="27">
        <v>8236.25390625</v>
      </c>
      <c r="H5945" s="27">
        <v>7624.45263671875</v>
      </c>
      <c r="I5945" s="27">
        <v>5952.29931640625</v>
      </c>
      <c r="J5945" s="27">
        <f t="shared" si="828"/>
        <v>7278.4377966906295</v>
      </c>
      <c r="K5945" s="28">
        <v>0.95447885990142822</v>
      </c>
      <c r="L5945" s="28">
        <v>0.99896734952926636</v>
      </c>
      <c r="M5945" s="27">
        <v>7083.98779296875</v>
      </c>
      <c r="N5945" s="27">
        <v>7888.0548013987454</v>
      </c>
      <c r="O5945" s="66">
        <f t="shared" si="829"/>
        <v>6998.0676363503817</v>
      </c>
      <c r="P5945" s="66">
        <f t="shared" si="830"/>
        <v>7041.5837012452312</v>
      </c>
      <c r="Q5945" s="66">
        <f t="shared" si="831"/>
        <v>7164.3944938117502</v>
      </c>
      <c r="R5945" s="66">
        <f t="shared" si="832"/>
        <v>7056.3845664109422</v>
      </c>
      <c r="S5945" s="67">
        <f>E5945/INDEX('CCG overall weighted population'!$F$4:$F$195,MATCH(A5945,'CCG overall weighted population'!$A$4:$A$195,0))*INDEX('CCG overall weighted population'!$T$4:$T$195,MATCH(A5945,'CCG overall weighted population'!$A$4:$A$195,0))</f>
        <v>0</v>
      </c>
      <c r="T5945" s="66">
        <f t="shared" si="833"/>
        <v>8856.4611533058724</v>
      </c>
      <c r="U5945" s="66">
        <f t="shared" si="834"/>
        <v>8856.4611533058724</v>
      </c>
      <c r="V5945" s="81">
        <f t="shared" si="835"/>
        <v>7053.1452480605012</v>
      </c>
      <c r="W5945" s="110">
        <f t="shared" si="836"/>
        <v>1.1855187251662418</v>
      </c>
    </row>
    <row r="5946" spans="1:23" x14ac:dyDescent="0.2">
      <c r="A5946" s="31" t="s">
        <v>180</v>
      </c>
      <c r="B5946" s="25" t="s">
        <v>399</v>
      </c>
      <c r="C5946" s="53" t="s">
        <v>3315</v>
      </c>
      <c r="D5946" s="25" t="s">
        <v>3314</v>
      </c>
      <c r="E5946" s="97">
        <v>8515.41796875</v>
      </c>
      <c r="F5946" s="27">
        <v>10032.794921875</v>
      </c>
      <c r="G5946" s="27">
        <v>9610.822265625</v>
      </c>
      <c r="H5946" s="27">
        <v>11630.63671875</v>
      </c>
      <c r="I5946" s="27">
        <v>10374.2216796875</v>
      </c>
      <c r="J5946" s="27">
        <f t="shared" si="828"/>
        <v>10259.399559404876</v>
      </c>
      <c r="K5946" s="28">
        <v>0.95447885990142822</v>
      </c>
      <c r="L5946" s="28">
        <v>0.99896734952926636</v>
      </c>
      <c r="M5946" s="27">
        <v>10019.2080078125</v>
      </c>
      <c r="N5946" s="27">
        <v>16062.070367084871</v>
      </c>
      <c r="O5946" s="66">
        <f t="shared" si="829"/>
        <v>10335.548614400775</v>
      </c>
      <c r="P5946" s="66">
        <f t="shared" si="830"/>
        <v>10399.81812815796</v>
      </c>
      <c r="Q5946" s="66">
        <f t="shared" si="831"/>
        <v>10623.494243739737</v>
      </c>
      <c r="R5946" s="66">
        <f t="shared" si="832"/>
        <v>10426.775042597892</v>
      </c>
      <c r="S5946" s="67">
        <f>E5946/INDEX('CCG overall weighted population'!$F$4:$F$195,MATCH(A5946,'CCG overall weighted population'!$A$4:$A$195,0))*INDEX('CCG overall weighted population'!$T$4:$T$195,MATCH(A5946,'CCG overall weighted population'!$A$4:$A$195,0))</f>
        <v>0</v>
      </c>
      <c r="T5946" s="66">
        <f t="shared" si="833"/>
        <v>13086.634841104769</v>
      </c>
      <c r="U5946" s="66">
        <f t="shared" si="834"/>
        <v>13086.634841104769</v>
      </c>
      <c r="V5946" s="81">
        <f t="shared" si="835"/>
        <v>10421.988505892936</v>
      </c>
      <c r="W5946" s="110">
        <f t="shared" si="836"/>
        <v>1.2238962954184627</v>
      </c>
    </row>
    <row r="5947" spans="1:23" x14ac:dyDescent="0.2">
      <c r="A5947" s="31" t="s">
        <v>180</v>
      </c>
      <c r="B5947" s="25" t="s">
        <v>399</v>
      </c>
      <c r="C5947" s="53" t="s">
        <v>3313</v>
      </c>
      <c r="D5947" s="25" t="s">
        <v>3312</v>
      </c>
      <c r="E5947" s="97">
        <v>5732.0830078125</v>
      </c>
      <c r="F5947" s="27">
        <v>6933.8974609375</v>
      </c>
      <c r="G5947" s="27">
        <v>7098.71728515625</v>
      </c>
      <c r="H5947" s="27">
        <v>6049.85693359375</v>
      </c>
      <c r="I5947" s="27">
        <v>4912.7333984375</v>
      </c>
      <c r="J5947" s="27">
        <f t="shared" si="828"/>
        <v>6727.7872862860622</v>
      </c>
      <c r="K5947" s="28">
        <v>0.95447885990142822</v>
      </c>
      <c r="L5947" s="28">
        <v>0.99896734952926636</v>
      </c>
      <c r="M5947" s="27">
        <v>6721.1591796875</v>
      </c>
      <c r="N5947" s="27">
        <v>6072.0923430113771</v>
      </c>
      <c r="O5947" s="66">
        <f t="shared" si="829"/>
        <v>6352.3794738595079</v>
      </c>
      <c r="P5947" s="66">
        <f t="shared" si="830"/>
        <v>6391.8804578147501</v>
      </c>
      <c r="Q5947" s="66">
        <f t="shared" si="831"/>
        <v>6656.252496019888</v>
      </c>
      <c r="R5947" s="66">
        <f t="shared" si="832"/>
        <v>6423.7419482366031</v>
      </c>
      <c r="S5947" s="67">
        <f>E5947/INDEX('CCG overall weighted population'!$F$4:$F$195,MATCH(A5947,'CCG overall weighted population'!$A$4:$A$195,0))*INDEX('CCG overall weighted population'!$T$4:$T$195,MATCH(A5947,'CCG overall weighted population'!$A$4:$A$195,0))</f>
        <v>0</v>
      </c>
      <c r="T5947" s="66">
        <f t="shared" si="833"/>
        <v>8062.432041222407</v>
      </c>
      <c r="U5947" s="66">
        <f t="shared" si="834"/>
        <v>8062.432041222407</v>
      </c>
      <c r="V5947" s="81">
        <f t="shared" si="835"/>
        <v>6420.7930521021053</v>
      </c>
      <c r="W5947" s="110">
        <f t="shared" si="836"/>
        <v>1.1201500472604693</v>
      </c>
    </row>
    <row r="5948" spans="1:23" x14ac:dyDescent="0.2">
      <c r="A5948" s="31" t="s">
        <v>180</v>
      </c>
      <c r="B5948" s="25" t="s">
        <v>399</v>
      </c>
      <c r="C5948" s="53" t="s">
        <v>3311</v>
      </c>
      <c r="D5948" s="25" t="s">
        <v>3310</v>
      </c>
      <c r="E5948" s="97">
        <v>10547.08203125</v>
      </c>
      <c r="F5948" s="27">
        <v>12895.2724609375</v>
      </c>
      <c r="G5948" s="27">
        <v>10446.154296875</v>
      </c>
      <c r="H5948" s="27">
        <v>14800.712890625</v>
      </c>
      <c r="I5948" s="27">
        <v>11864.8203125</v>
      </c>
      <c r="J5948" s="27">
        <f t="shared" si="828"/>
        <v>12980.800530041173</v>
      </c>
      <c r="K5948" s="28">
        <v>0.95447885990142822</v>
      </c>
      <c r="L5948" s="28">
        <v>0.99896734952926636</v>
      </c>
      <c r="M5948" s="27">
        <v>11946.626953125</v>
      </c>
      <c r="N5948" s="27">
        <v>18318.048168606205</v>
      </c>
      <c r="O5948" s="66">
        <f t="shared" si="829"/>
        <v>12886.008196779812</v>
      </c>
      <c r="P5948" s="66">
        <f t="shared" si="830"/>
        <v>12966.137226401346</v>
      </c>
      <c r="Q5948" s="66">
        <f t="shared" si="831"/>
        <v>12583.76907467312</v>
      </c>
      <c r="R5948" s="66">
        <f t="shared" si="832"/>
        <v>12920.055124501985</v>
      </c>
      <c r="S5948" s="67">
        <f>E5948/INDEX('CCG overall weighted population'!$F$4:$F$195,MATCH(A5948,'CCG overall weighted population'!$A$4:$A$195,0))*INDEX('CCG overall weighted population'!$T$4:$T$195,MATCH(A5948,'CCG overall weighted population'!$A$4:$A$195,0))</f>
        <v>0</v>
      </c>
      <c r="T5948" s="66">
        <f t="shared" si="833"/>
        <v>16215.948157559427</v>
      </c>
      <c r="U5948" s="66">
        <f t="shared" si="834"/>
        <v>16215.948157559427</v>
      </c>
      <c r="V5948" s="81">
        <f t="shared" si="835"/>
        <v>12914.124017536426</v>
      </c>
      <c r="W5948" s="110">
        <f t="shared" si="836"/>
        <v>1.2244262421846257</v>
      </c>
    </row>
    <row r="5949" spans="1:23" x14ac:dyDescent="0.2">
      <c r="A5949" s="31" t="s">
        <v>180</v>
      </c>
      <c r="B5949" s="25" t="s">
        <v>399</v>
      </c>
      <c r="C5949" s="53" t="s">
        <v>3309</v>
      </c>
      <c r="D5949" s="25" t="s">
        <v>3308</v>
      </c>
      <c r="E5949" s="97">
        <v>7075</v>
      </c>
      <c r="F5949" s="27">
        <v>9834.8974609375</v>
      </c>
      <c r="G5949" s="27">
        <v>9500.517578125</v>
      </c>
      <c r="H5949" s="27">
        <v>8232.59375</v>
      </c>
      <c r="I5949" s="27">
        <v>6446.880859375</v>
      </c>
      <c r="J5949" s="27">
        <f t="shared" si="828"/>
        <v>9432.1895328975043</v>
      </c>
      <c r="K5949" s="28">
        <v>0.95447885990142822</v>
      </c>
      <c r="L5949" s="28">
        <v>0.99896734952926636</v>
      </c>
      <c r="M5949" s="27">
        <v>8614.171875</v>
      </c>
      <c r="N5949" s="27">
        <v>8577.0781757555851</v>
      </c>
      <c r="O5949" s="66">
        <f t="shared" si="829"/>
        <v>8911.9944518623106</v>
      </c>
      <c r="P5949" s="66">
        <f t="shared" si="830"/>
        <v>8967.4118826535378</v>
      </c>
      <c r="Q5949" s="66">
        <f t="shared" si="831"/>
        <v>8610.4625050755585</v>
      </c>
      <c r="R5949" s="66">
        <f t="shared" si="832"/>
        <v>8924.3931910702668</v>
      </c>
      <c r="S5949" s="67">
        <f>E5949/INDEX('CCG overall weighted population'!$F$4:$F$195,MATCH(A5949,'CCG overall weighted population'!$A$4:$A$195,0))*INDEX('CCG overall weighted population'!$T$4:$T$195,MATCH(A5949,'CCG overall weighted population'!$A$4:$A$195,0))</f>
        <v>0</v>
      </c>
      <c r="T5949" s="66">
        <f t="shared" si="833"/>
        <v>11200.996894326336</v>
      </c>
      <c r="U5949" s="66">
        <f t="shared" si="834"/>
        <v>11200.996894326336</v>
      </c>
      <c r="V5949" s="81">
        <f t="shared" si="835"/>
        <v>8920.2963408549313</v>
      </c>
      <c r="W5949" s="110">
        <f t="shared" si="836"/>
        <v>1.2608192707922163</v>
      </c>
    </row>
    <row r="5950" spans="1:23" x14ac:dyDescent="0.2">
      <c r="A5950" s="31" t="s">
        <v>180</v>
      </c>
      <c r="B5950" s="25" t="s">
        <v>399</v>
      </c>
      <c r="C5950" s="53" t="s">
        <v>3307</v>
      </c>
      <c r="D5950" s="25" t="s">
        <v>3306</v>
      </c>
      <c r="E5950" s="97">
        <v>4281.75</v>
      </c>
      <c r="F5950" s="27">
        <v>5688.20751953125</v>
      </c>
      <c r="G5950" s="27">
        <v>5028.8330078125</v>
      </c>
      <c r="H5950" s="27">
        <v>7899.21484375</v>
      </c>
      <c r="I5950" s="27">
        <v>4960.65771484375</v>
      </c>
      <c r="J5950" s="27">
        <f t="shared" si="828"/>
        <v>5946.937355173347</v>
      </c>
      <c r="K5950" s="28">
        <v>0.95447885990142822</v>
      </c>
      <c r="L5950" s="28">
        <v>0.99896734952926636</v>
      </c>
      <c r="M5950" s="27">
        <v>5747.41064453125</v>
      </c>
      <c r="N5950" s="27">
        <v>10252.98768528724</v>
      </c>
      <c r="O5950" s="66">
        <f t="shared" si="829"/>
        <v>6080.943407354981</v>
      </c>
      <c r="P5950" s="66">
        <f t="shared" si="830"/>
        <v>6118.7565211582596</v>
      </c>
      <c r="Q5950" s="66">
        <f t="shared" si="831"/>
        <v>6197.9683486068498</v>
      </c>
      <c r="R5950" s="66">
        <f t="shared" si="832"/>
        <v>6128.3029425524628</v>
      </c>
      <c r="S5950" s="67">
        <f>E5950/INDEX('CCG overall weighted population'!$F$4:$F$195,MATCH(A5950,'CCG overall weighted population'!$A$4:$A$195,0))*INDEX('CCG overall weighted population'!$T$4:$T$195,MATCH(A5950,'CCG overall weighted population'!$A$4:$A$195,0))</f>
        <v>0</v>
      </c>
      <c r="T5950" s="66">
        <f t="shared" si="833"/>
        <v>7691.6268431230992</v>
      </c>
      <c r="U5950" s="66">
        <f t="shared" si="834"/>
        <v>7691.6268431230992</v>
      </c>
      <c r="V5950" s="81">
        <f t="shared" si="835"/>
        <v>6125.4896712529699</v>
      </c>
      <c r="W5950" s="110">
        <f t="shared" si="836"/>
        <v>1.4306042322071513</v>
      </c>
    </row>
    <row r="5951" spans="1:23" x14ac:dyDescent="0.2">
      <c r="A5951" s="31" t="s">
        <v>180</v>
      </c>
      <c r="B5951" s="25" t="s">
        <v>399</v>
      </c>
      <c r="C5951" s="53" t="s">
        <v>3305</v>
      </c>
      <c r="D5951" s="25" t="s">
        <v>3304</v>
      </c>
      <c r="E5951" s="97">
        <v>7261.6669921875</v>
      </c>
      <c r="F5951" s="27">
        <v>9821.63671875</v>
      </c>
      <c r="G5951" s="27">
        <v>9179.43359375</v>
      </c>
      <c r="H5951" s="27">
        <v>4807.3212890625</v>
      </c>
      <c r="I5951" s="27">
        <v>4739.3359375</v>
      </c>
      <c r="J5951" s="27">
        <f t="shared" si="828"/>
        <v>8817.2917155076084</v>
      </c>
      <c r="K5951" s="28">
        <v>0.95447885990142822</v>
      </c>
      <c r="L5951" s="28">
        <v>0.99896734952926636</v>
      </c>
      <c r="M5951" s="27">
        <v>8202.1748046875</v>
      </c>
      <c r="N5951" s="27">
        <v>4400.3210475019332</v>
      </c>
      <c r="O5951" s="66">
        <f t="shared" si="829"/>
        <v>7986.0726846896841</v>
      </c>
      <c r="P5951" s="66">
        <f t="shared" si="830"/>
        <v>8035.7324586816912</v>
      </c>
      <c r="Q5951" s="66">
        <f t="shared" si="831"/>
        <v>7821.9894289689428</v>
      </c>
      <c r="R5951" s="66">
        <f t="shared" si="832"/>
        <v>8009.9726561694206</v>
      </c>
      <c r="S5951" s="67">
        <f>E5951/INDEX('CCG overall weighted population'!$F$4:$F$195,MATCH(A5951,'CCG overall weighted population'!$A$4:$A$195,0))*INDEX('CCG overall weighted population'!$T$4:$T$195,MATCH(A5951,'CCG overall weighted population'!$A$4:$A$195,0))</f>
        <v>0</v>
      </c>
      <c r="T5951" s="66">
        <f t="shared" si="833"/>
        <v>10053.308603117792</v>
      </c>
      <c r="U5951" s="66">
        <f t="shared" si="834"/>
        <v>10053.308603117792</v>
      </c>
      <c r="V5951" s="81">
        <f t="shared" si="835"/>
        <v>8006.2955817175589</v>
      </c>
      <c r="W5951" s="110">
        <f t="shared" si="836"/>
        <v>1.1025423763346862</v>
      </c>
    </row>
    <row r="5952" spans="1:23" x14ac:dyDescent="0.2">
      <c r="A5952" s="31" t="s">
        <v>180</v>
      </c>
      <c r="B5952" s="25" t="s">
        <v>399</v>
      </c>
      <c r="C5952" s="53" t="s">
        <v>3303</v>
      </c>
      <c r="D5952" s="25" t="s">
        <v>3302</v>
      </c>
      <c r="E5952" s="97">
        <v>5951.3330078125</v>
      </c>
      <c r="F5952" s="27">
        <v>7759.9375</v>
      </c>
      <c r="G5952" s="27">
        <v>7625.76123046875</v>
      </c>
      <c r="H5952" s="27">
        <v>7574.6435546875</v>
      </c>
      <c r="I5952" s="27">
        <v>5800.32568359375</v>
      </c>
      <c r="J5952" s="27">
        <f t="shared" si="828"/>
        <v>7641.9254136566515</v>
      </c>
      <c r="K5952" s="28">
        <v>0.95447885990142822</v>
      </c>
      <c r="L5952" s="28">
        <v>0.99896734952926636</v>
      </c>
      <c r="M5952" s="27">
        <v>7190.10595703125</v>
      </c>
      <c r="N5952" s="27">
        <v>9944.932972567336</v>
      </c>
      <c r="O5952" s="66">
        <f t="shared" si="829"/>
        <v>7506.1142542314237</v>
      </c>
      <c r="P5952" s="66">
        <f t="shared" si="830"/>
        <v>7552.7895040244694</v>
      </c>
      <c r="Q5952" s="66">
        <f t="shared" si="831"/>
        <v>7465.5886585848593</v>
      </c>
      <c r="R5952" s="66">
        <f t="shared" si="832"/>
        <v>7542.2802651480197</v>
      </c>
      <c r="S5952" s="67">
        <f>E5952/INDEX('CCG overall weighted population'!$F$4:$F$195,MATCH(A5952,'CCG overall weighted population'!$A$4:$A$195,0))*INDEX('CCG overall weighted population'!$T$4:$T$195,MATCH(A5952,'CCG overall weighted population'!$A$4:$A$195,0))</f>
        <v>0</v>
      </c>
      <c r="T5952" s="66">
        <f t="shared" si="833"/>
        <v>9466.3083547902606</v>
      </c>
      <c r="U5952" s="66">
        <f t="shared" si="834"/>
        <v>9466.3083547902606</v>
      </c>
      <c r="V5952" s="81">
        <f t="shared" si="835"/>
        <v>7538.8178905230088</v>
      </c>
      <c r="W5952" s="110">
        <f t="shared" si="836"/>
        <v>1.2667444219012056</v>
      </c>
    </row>
    <row r="5953" spans="1:23" x14ac:dyDescent="0.2">
      <c r="A5953" s="31" t="s">
        <v>180</v>
      </c>
      <c r="B5953" s="25" t="s">
        <v>399</v>
      </c>
      <c r="C5953" s="53" t="s">
        <v>3301</v>
      </c>
      <c r="D5953" s="25" t="s">
        <v>3300</v>
      </c>
      <c r="E5953" s="97">
        <v>4497.75</v>
      </c>
      <c r="F5953" s="27">
        <v>5804.09765625</v>
      </c>
      <c r="G5953" s="27">
        <v>5832.17529296875</v>
      </c>
      <c r="H5953" s="27">
        <v>7106.65771484375</v>
      </c>
      <c r="I5953" s="27">
        <v>5414.28369140625</v>
      </c>
      <c r="J5953" s="27">
        <f t="shared" si="828"/>
        <v>5984.8543043006794</v>
      </c>
      <c r="K5953" s="28">
        <v>0.95447885990142822</v>
      </c>
      <c r="L5953" s="28">
        <v>0.99896734952926636</v>
      </c>
      <c r="M5953" s="27">
        <v>5437.662109375</v>
      </c>
      <c r="N5953" s="27">
        <v>8486.6176687412681</v>
      </c>
      <c r="O5953" s="66">
        <f t="shared" si="829"/>
        <v>5945.0594228484415</v>
      </c>
      <c r="P5953" s="66">
        <f t="shared" si="830"/>
        <v>5982.0275696415074</v>
      </c>
      <c r="Q5953" s="66">
        <f t="shared" si="831"/>
        <v>5742.5576653116277</v>
      </c>
      <c r="R5953" s="66">
        <f t="shared" si="832"/>
        <v>5953.1672252763128</v>
      </c>
      <c r="S5953" s="67">
        <f>E5953/INDEX('CCG overall weighted population'!$F$4:$F$195,MATCH(A5953,'CCG overall weighted population'!$A$4:$A$195,0))*INDEX('CCG overall weighted population'!$T$4:$T$195,MATCH(A5953,'CCG overall weighted population'!$A$4:$A$195,0))</f>
        <v>0</v>
      </c>
      <c r="T5953" s="66">
        <f t="shared" si="833"/>
        <v>7471.8141809850576</v>
      </c>
      <c r="U5953" s="66">
        <f t="shared" si="834"/>
        <v>7471.8141809850576</v>
      </c>
      <c r="V5953" s="81">
        <f t="shared" si="835"/>
        <v>5950.4343521378678</v>
      </c>
      <c r="W5953" s="110">
        <f t="shared" si="836"/>
        <v>1.3229802350370448</v>
      </c>
    </row>
    <row r="5954" spans="1:23" x14ac:dyDescent="0.2">
      <c r="A5954" s="31" t="s">
        <v>180</v>
      </c>
      <c r="B5954" s="25" t="s">
        <v>399</v>
      </c>
      <c r="C5954" s="53" t="s">
        <v>3299</v>
      </c>
      <c r="D5954" s="25" t="s">
        <v>3298</v>
      </c>
      <c r="E5954" s="97">
        <v>4838.9169921875</v>
      </c>
      <c r="F5954" s="27">
        <v>7000.61669921875</v>
      </c>
      <c r="G5954" s="27">
        <v>5343.34716796875</v>
      </c>
      <c r="H5954" s="27">
        <v>9167.6123046875</v>
      </c>
      <c r="I5954" s="27">
        <v>5587.83447265625</v>
      </c>
      <c r="J5954" s="27">
        <f t="shared" si="828"/>
        <v>7160.200192832729</v>
      </c>
      <c r="K5954" s="28">
        <v>0.95447885990142822</v>
      </c>
      <c r="L5954" s="28">
        <v>0.99896734952926636</v>
      </c>
      <c r="M5954" s="27">
        <v>6643.43798828125</v>
      </c>
      <c r="N5954" s="27">
        <v>13155.966170771193</v>
      </c>
      <c r="O5954" s="66">
        <f t="shared" si="829"/>
        <v>7398.89453419028</v>
      </c>
      <c r="P5954" s="66">
        <f t="shared" si="830"/>
        <v>7444.9030598906511</v>
      </c>
      <c r="Q5954" s="66">
        <f t="shared" si="831"/>
        <v>7294.690806530245</v>
      </c>
      <c r="R5954" s="66">
        <f t="shared" si="832"/>
        <v>7426.7998357214819</v>
      </c>
      <c r="S5954" s="67">
        <f>E5954/INDEX('CCG overall weighted population'!$F$4:$F$195,MATCH(A5954,'CCG overall weighted population'!$A$4:$A$195,0))*INDEX('CCG overall weighted population'!$T$4:$T$195,MATCH(A5954,'CCG overall weighted population'!$A$4:$A$195,0))</f>
        <v>0</v>
      </c>
      <c r="T5954" s="66">
        <f t="shared" si="833"/>
        <v>9321.3689842730146</v>
      </c>
      <c r="U5954" s="66">
        <f t="shared" si="834"/>
        <v>9321.3689842730146</v>
      </c>
      <c r="V5954" s="81">
        <f t="shared" si="835"/>
        <v>7423.3904737789062</v>
      </c>
      <c r="W5954" s="110">
        <f t="shared" si="836"/>
        <v>1.5341016359164821</v>
      </c>
    </row>
    <row r="5955" spans="1:23" x14ac:dyDescent="0.2">
      <c r="A5955" s="31" t="s">
        <v>180</v>
      </c>
      <c r="B5955" s="25" t="s">
        <v>399</v>
      </c>
      <c r="C5955" s="53" t="s">
        <v>3297</v>
      </c>
      <c r="D5955" s="25" t="s">
        <v>3296</v>
      </c>
      <c r="E5955" s="97">
        <v>6128.25</v>
      </c>
      <c r="F5955" s="27">
        <v>8363.15625</v>
      </c>
      <c r="G5955" s="27">
        <v>8596.9013671875</v>
      </c>
      <c r="H5955" s="27">
        <v>7449.673828125</v>
      </c>
      <c r="I5955" s="27">
        <v>5548.732421875</v>
      </c>
      <c r="J5955" s="27">
        <f t="shared" si="828"/>
        <v>8124.0070286756281</v>
      </c>
      <c r="K5955" s="28">
        <v>0.95447885990142822</v>
      </c>
      <c r="L5955" s="28">
        <v>0.99896734952926636</v>
      </c>
      <c r="M5955" s="27">
        <v>7944.95751953125</v>
      </c>
      <c r="N5955" s="27">
        <v>7645.5263032653102</v>
      </c>
      <c r="O5955" s="66">
        <f t="shared" si="829"/>
        <v>7700.5627829368477</v>
      </c>
      <c r="P5955" s="66">
        <f t="shared" si="830"/>
        <v>7748.4471714855554</v>
      </c>
      <c r="Q5955" s="66">
        <f t="shared" si="831"/>
        <v>7915.014397904657</v>
      </c>
      <c r="R5955" s="66">
        <f t="shared" si="832"/>
        <v>7768.5214581808405</v>
      </c>
      <c r="S5955" s="67">
        <f>E5955/INDEX('CCG overall weighted population'!$F$4:$F$195,MATCH(A5955,'CCG overall weighted population'!$A$4:$A$195,0))*INDEX('CCG overall weighted population'!$T$4:$T$195,MATCH(A5955,'CCG overall weighted population'!$A$4:$A$195,0))</f>
        <v>0</v>
      </c>
      <c r="T5955" s="66">
        <f t="shared" si="833"/>
        <v>9750.2634480132874</v>
      </c>
      <c r="U5955" s="66">
        <f t="shared" si="834"/>
        <v>9750.2634480132874</v>
      </c>
      <c r="V5955" s="81">
        <f t="shared" si="835"/>
        <v>7764.9552248104164</v>
      </c>
      <c r="W5955" s="110">
        <f t="shared" si="836"/>
        <v>1.2670754660482872</v>
      </c>
    </row>
    <row r="5956" spans="1:23" x14ac:dyDescent="0.2">
      <c r="A5956" s="31" t="s">
        <v>180</v>
      </c>
      <c r="B5956" s="25" t="s">
        <v>399</v>
      </c>
      <c r="C5956" s="53" t="s">
        <v>3295</v>
      </c>
      <c r="D5956" s="25" t="s">
        <v>3294</v>
      </c>
      <c r="E5956" s="97">
        <v>14720.75</v>
      </c>
      <c r="F5956" s="27">
        <v>18878.466796875</v>
      </c>
      <c r="G5956" s="27">
        <v>19811.65625</v>
      </c>
      <c r="H5956" s="27">
        <v>20298.01171875</v>
      </c>
      <c r="I5956" s="27">
        <v>15861.65234375</v>
      </c>
      <c r="J5956" s="27">
        <f t="shared" ref="J5956:J6019" si="837">SUMPRODUCT($F5956:$I5956,$F$1:$I$1)</f>
        <v>19025.364123068728</v>
      </c>
      <c r="K5956" s="28">
        <v>0.95447885990142822</v>
      </c>
      <c r="L5956" s="28">
        <v>0.99896734952926636</v>
      </c>
      <c r="M5956" s="27">
        <v>18389.068359375</v>
      </c>
      <c r="N5956" s="27">
        <v>27979.74789025803</v>
      </c>
      <c r="O5956" s="66">
        <f t="shared" ref="O5956:O6019" si="838">(N$1*N5956+(1-N$1)*J5956)*K5956*L5956</f>
        <v>18994.350057904383</v>
      </c>
      <c r="P5956" s="66">
        <f t="shared" ref="P5956:P6019" si="839">O5956*$E$7330/O$7330</f>
        <v>19112.46257305954</v>
      </c>
      <c r="Q5956" s="66">
        <f t="shared" ref="Q5956:Q6019" si="840">($N$1*N5956)+((1-$N$1)*M5956)</f>
        <v>19348.136312463306</v>
      </c>
      <c r="R5956" s="66">
        <f t="shared" ref="R5956:R6019" si="841">(P5956*$J$1)+(Q5956*$M$1)</f>
        <v>19140.865412639982</v>
      </c>
      <c r="S5956" s="67">
        <f>E5956/INDEX('CCG overall weighted population'!$F$4:$F$195,MATCH(A5956,'CCG overall weighted population'!$A$4:$A$195,0))*INDEX('CCG overall weighted population'!$T$4:$T$195,MATCH(A5956,'CCG overall weighted population'!$A$4:$A$195,0))</f>
        <v>0</v>
      </c>
      <c r="T5956" s="66">
        <f t="shared" ref="T5956:T6019" si="842">R5956/$R$7330*$T$1</f>
        <v>24023.680876838091</v>
      </c>
      <c r="U5956" s="66">
        <f t="shared" ref="U5956:U6019" si="843">T5956+S5956</f>
        <v>24023.680876838091</v>
      </c>
      <c r="V5956" s="81">
        <f t="shared" ref="V5956:V6019" si="844">U5956*$E$7330/$U$7330</f>
        <v>19132.078567763412</v>
      </c>
      <c r="W5956" s="110">
        <f t="shared" si="836"/>
        <v>1.2996673788878563</v>
      </c>
    </row>
    <row r="5957" spans="1:23" x14ac:dyDescent="0.2">
      <c r="A5957" s="31" t="s">
        <v>180</v>
      </c>
      <c r="B5957" s="25" t="s">
        <v>399</v>
      </c>
      <c r="C5957" s="53" t="s">
        <v>3293</v>
      </c>
      <c r="D5957" s="25" t="s">
        <v>3292</v>
      </c>
      <c r="E5957" s="97">
        <v>4297.3330078125</v>
      </c>
      <c r="F5957" s="27">
        <v>5545.27099609375</v>
      </c>
      <c r="G5957" s="27">
        <v>5226.15576171875</v>
      </c>
      <c r="H5957" s="27">
        <v>4533.07421875</v>
      </c>
      <c r="I5957" s="27">
        <v>4265.84619140625</v>
      </c>
      <c r="J5957" s="27">
        <f t="shared" si="837"/>
        <v>5319.8183728848835</v>
      </c>
      <c r="K5957" s="28">
        <v>0.95447885990142822</v>
      </c>
      <c r="L5957" s="28">
        <v>0.99896734952926636</v>
      </c>
      <c r="M5957" s="27">
        <v>5036.728515625</v>
      </c>
      <c r="N5957" s="27">
        <v>4725.9861263302264</v>
      </c>
      <c r="O5957" s="66">
        <f t="shared" si="838"/>
        <v>5015.7892315552417</v>
      </c>
      <c r="P5957" s="66">
        <f t="shared" si="839"/>
        <v>5046.9789000525116</v>
      </c>
      <c r="Q5957" s="66">
        <f t="shared" si="840"/>
        <v>5005.6542766955226</v>
      </c>
      <c r="R5957" s="66">
        <f t="shared" si="841"/>
        <v>5041.9985545507161</v>
      </c>
      <c r="S5957" s="67">
        <f>E5957/INDEX('CCG overall weighted population'!$F$4:$F$195,MATCH(A5957,'CCG overall weighted population'!$A$4:$A$195,0))*INDEX('CCG overall weighted population'!$T$4:$T$195,MATCH(A5957,'CCG overall weighted population'!$A$4:$A$195,0))</f>
        <v>0</v>
      </c>
      <c r="T5957" s="66">
        <f t="shared" si="842"/>
        <v>6328.2073012235323</v>
      </c>
      <c r="U5957" s="66">
        <f t="shared" si="843"/>
        <v>6328.2073012235323</v>
      </c>
      <c r="V5957" s="81">
        <f t="shared" si="844"/>
        <v>5039.6839643683161</v>
      </c>
      <c r="W5957" s="110">
        <f t="shared" ref="W5957:W6020" si="845">V5957/E5957</f>
        <v>1.172746900276574</v>
      </c>
    </row>
    <row r="5958" spans="1:23" x14ac:dyDescent="0.2">
      <c r="A5958" s="31" t="s">
        <v>180</v>
      </c>
      <c r="B5958" s="25" t="s">
        <v>399</v>
      </c>
      <c r="C5958" s="53" t="s">
        <v>3291</v>
      </c>
      <c r="D5958" s="25" t="s">
        <v>3290</v>
      </c>
      <c r="E5958" s="97">
        <v>5661.24951171875</v>
      </c>
      <c r="F5958" s="27">
        <v>7160.0751953125</v>
      </c>
      <c r="G5958" s="27">
        <v>7462.669921875</v>
      </c>
      <c r="H5958" s="27">
        <v>5363.10693359375</v>
      </c>
      <c r="I5958" s="27">
        <v>5102.1240234375</v>
      </c>
      <c r="J5958" s="27">
        <f t="shared" si="837"/>
        <v>6824.4619414304743</v>
      </c>
      <c r="K5958" s="28">
        <v>0.95447885990142822</v>
      </c>
      <c r="L5958" s="28">
        <v>0.99896734952926636</v>
      </c>
      <c r="M5958" s="27">
        <v>6451.7333984375</v>
      </c>
      <c r="N5958" s="27">
        <v>5018.8920398068603</v>
      </c>
      <c r="O5958" s="66">
        <f t="shared" si="838"/>
        <v>6334.9183044797437</v>
      </c>
      <c r="P5958" s="66">
        <f t="shared" si="839"/>
        <v>6374.3107096930589</v>
      </c>
      <c r="Q5958" s="66">
        <f t="shared" si="840"/>
        <v>6308.449262574436</v>
      </c>
      <c r="R5958" s="66">
        <f t="shared" si="841"/>
        <v>6366.3732444422476</v>
      </c>
      <c r="S5958" s="67">
        <f>E5958/INDEX('CCG overall weighted population'!$F$4:$F$195,MATCH(A5958,'CCG overall weighted population'!$A$4:$A$195,0))*INDEX('CCG overall weighted population'!$T$4:$T$195,MATCH(A5958,'CCG overall weighted population'!$A$4:$A$195,0))</f>
        <v>0</v>
      </c>
      <c r="T5958" s="66">
        <f t="shared" si="842"/>
        <v>7990.4286389434619</v>
      </c>
      <c r="U5958" s="66">
        <f t="shared" si="843"/>
        <v>7990.4286389434619</v>
      </c>
      <c r="V5958" s="81">
        <f t="shared" si="844"/>
        <v>6363.4506841024031</v>
      </c>
      <c r="W5958" s="110">
        <f t="shared" si="845"/>
        <v>1.1240364288714182</v>
      </c>
    </row>
    <row r="5959" spans="1:23" x14ac:dyDescent="0.2">
      <c r="A5959" s="31" t="s">
        <v>180</v>
      </c>
      <c r="B5959" s="25" t="s">
        <v>399</v>
      </c>
      <c r="C5959" s="53" t="s">
        <v>3289</v>
      </c>
      <c r="D5959" s="25" t="s">
        <v>3288</v>
      </c>
      <c r="E5959" s="97">
        <v>5522.6669921875</v>
      </c>
      <c r="F5959" s="27">
        <v>7188.9716796875</v>
      </c>
      <c r="G5959" s="27">
        <v>6839.9853515625</v>
      </c>
      <c r="H5959" s="27">
        <v>6084.181640625</v>
      </c>
      <c r="I5959" s="27">
        <v>5111.94677734375</v>
      </c>
      <c r="J5959" s="27">
        <f t="shared" si="837"/>
        <v>6914.4989435608522</v>
      </c>
      <c r="K5959" s="28">
        <v>0.95447885990142822</v>
      </c>
      <c r="L5959" s="28">
        <v>0.99896734952926636</v>
      </c>
      <c r="M5959" s="27">
        <v>6642.4345703125</v>
      </c>
      <c r="N5959" s="27">
        <v>7060.6682173752861</v>
      </c>
      <c r="O5959" s="66">
        <f t="shared" si="838"/>
        <v>6606.864981762752</v>
      </c>
      <c r="P5959" s="66">
        <f t="shared" si="839"/>
        <v>6647.9484322576418</v>
      </c>
      <c r="Q5959" s="66">
        <f t="shared" si="840"/>
        <v>6684.2579350187789</v>
      </c>
      <c r="R5959" s="66">
        <f t="shared" si="841"/>
        <v>6652.3243673311854</v>
      </c>
      <c r="S5959" s="67">
        <f>E5959/INDEX('CCG overall weighted population'!$F$4:$F$195,MATCH(A5959,'CCG overall weighted population'!$A$4:$A$195,0))*INDEX('CCG overall weighted population'!$T$4:$T$195,MATCH(A5959,'CCG overall weighted population'!$A$4:$A$195,0))</f>
        <v>0</v>
      </c>
      <c r="T5959" s="66">
        <f t="shared" si="842"/>
        <v>8349.3256049145457</v>
      </c>
      <c r="U5959" s="66">
        <f t="shared" si="843"/>
        <v>8349.3256049145457</v>
      </c>
      <c r="V5959" s="81">
        <f t="shared" si="844"/>
        <v>6649.2705376832437</v>
      </c>
      <c r="W5959" s="110">
        <f t="shared" si="845"/>
        <v>1.2039962842390215</v>
      </c>
    </row>
    <row r="5960" spans="1:23" x14ac:dyDescent="0.2">
      <c r="A5960" s="31" t="s">
        <v>180</v>
      </c>
      <c r="B5960" s="25" t="s">
        <v>399</v>
      </c>
      <c r="C5960" s="53" t="s">
        <v>3287</v>
      </c>
      <c r="D5960" s="25" t="s">
        <v>3286</v>
      </c>
      <c r="E5960" s="97">
        <v>7224.25</v>
      </c>
      <c r="F5960" s="27">
        <v>9183.18359375</v>
      </c>
      <c r="G5960" s="27">
        <v>8053.01806640625</v>
      </c>
      <c r="H5960" s="27">
        <v>10089.5107421875</v>
      </c>
      <c r="I5960" s="27">
        <v>7929.38232421875</v>
      </c>
      <c r="J5960" s="27">
        <f t="shared" si="837"/>
        <v>9194.2800563748988</v>
      </c>
      <c r="K5960" s="28">
        <v>0.95447885990142822</v>
      </c>
      <c r="L5960" s="28">
        <v>0.99896734952926636</v>
      </c>
      <c r="M5960" s="27">
        <v>8489.779296875</v>
      </c>
      <c r="N5960" s="27">
        <v>12549.349781247518</v>
      </c>
      <c r="O5960" s="66">
        <f t="shared" si="838"/>
        <v>9086.5872901161401</v>
      </c>
      <c r="P5960" s="66">
        <f t="shared" si="839"/>
        <v>9143.0903910772522</v>
      </c>
      <c r="Q5960" s="66">
        <f t="shared" si="840"/>
        <v>8895.7363453122525</v>
      </c>
      <c r="R5960" s="66">
        <f t="shared" si="841"/>
        <v>9113.2798687033501</v>
      </c>
      <c r="S5960" s="67">
        <f>E5960/INDEX('CCG overall weighted population'!$F$4:$F$195,MATCH(A5960,'CCG overall weighted population'!$A$4:$A$195,0))*INDEX('CCG overall weighted population'!$T$4:$T$195,MATCH(A5960,'CCG overall weighted population'!$A$4:$A$195,0))</f>
        <v>0</v>
      </c>
      <c r="T5960" s="66">
        <f t="shared" si="842"/>
        <v>11438.068372941236</v>
      </c>
      <c r="U5960" s="66">
        <f t="shared" si="843"/>
        <v>11438.068372941236</v>
      </c>
      <c r="V5960" s="81">
        <f t="shared" si="844"/>
        <v>9109.0963077829438</v>
      </c>
      <c r="W5960" s="110">
        <f t="shared" si="845"/>
        <v>1.2609054653123777</v>
      </c>
    </row>
    <row r="5961" spans="1:23" x14ac:dyDescent="0.2">
      <c r="A5961" s="31" t="s">
        <v>180</v>
      </c>
      <c r="B5961" s="25" t="s">
        <v>399</v>
      </c>
      <c r="C5961" s="53" t="s">
        <v>3285</v>
      </c>
      <c r="D5961" s="25" t="s">
        <v>3284</v>
      </c>
      <c r="E5961" s="97">
        <v>3017.41650390625</v>
      </c>
      <c r="F5961" s="27">
        <v>3532.718017578125</v>
      </c>
      <c r="G5961" s="27">
        <v>4067.576416015625</v>
      </c>
      <c r="H5961" s="27">
        <v>3386.773193359375</v>
      </c>
      <c r="I5961" s="27">
        <v>2695.8330078125</v>
      </c>
      <c r="J5961" s="27">
        <f t="shared" si="837"/>
        <v>3510.28723743911</v>
      </c>
      <c r="K5961" s="28">
        <v>0.95447885990142822</v>
      </c>
      <c r="L5961" s="28">
        <v>0.99896734952926636</v>
      </c>
      <c r="M5961" s="27">
        <v>3433.677001953125</v>
      </c>
      <c r="N5961" s="27">
        <v>3156.1827349491364</v>
      </c>
      <c r="O5961" s="66">
        <f t="shared" si="838"/>
        <v>3313.2714460011666</v>
      </c>
      <c r="P5961" s="66">
        <f t="shared" si="839"/>
        <v>3333.8743527963957</v>
      </c>
      <c r="Q5961" s="66">
        <f t="shared" si="840"/>
        <v>3405.9275752527265</v>
      </c>
      <c r="R5961" s="66">
        <f t="shared" si="841"/>
        <v>3342.5580361115531</v>
      </c>
      <c r="S5961" s="67">
        <f>E5961/INDEX('CCG overall weighted population'!$F$4:$F$195,MATCH(A5961,'CCG overall weighted population'!$A$4:$A$195,0))*INDEX('CCG overall weighted population'!$T$4:$T$195,MATCH(A5961,'CCG overall weighted population'!$A$4:$A$195,0))</f>
        <v>0</v>
      </c>
      <c r="T5961" s="66">
        <f t="shared" si="842"/>
        <v>4195.2412203278345</v>
      </c>
      <c r="U5961" s="66">
        <f t="shared" si="843"/>
        <v>4195.2412203278345</v>
      </c>
      <c r="V5961" s="81">
        <f t="shared" si="844"/>
        <v>3341.0235945739805</v>
      </c>
      <c r="W5961" s="110">
        <f t="shared" si="845"/>
        <v>1.1072464110436193</v>
      </c>
    </row>
    <row r="5962" spans="1:23" x14ac:dyDescent="0.2">
      <c r="A5962" s="31" t="s">
        <v>180</v>
      </c>
      <c r="B5962" s="25" t="s">
        <v>399</v>
      </c>
      <c r="C5962" s="53" t="s">
        <v>3283</v>
      </c>
      <c r="D5962" s="25" t="s">
        <v>3282</v>
      </c>
      <c r="E5962" s="97">
        <v>3447.41650390625</v>
      </c>
      <c r="F5962" s="27">
        <v>4464.873046875</v>
      </c>
      <c r="G5962" s="27">
        <v>4190.232421875</v>
      </c>
      <c r="H5962" s="27">
        <v>5375.0205078125</v>
      </c>
      <c r="I5962" s="27">
        <v>2993.59912109375</v>
      </c>
      <c r="J5962" s="27">
        <f t="shared" si="837"/>
        <v>4522.3541535263585</v>
      </c>
      <c r="K5962" s="28">
        <v>0.95447885990142822</v>
      </c>
      <c r="L5962" s="28">
        <v>0.99896734952926636</v>
      </c>
      <c r="M5962" s="27">
        <v>4182.23046875</v>
      </c>
      <c r="N5962" s="27">
        <v>4525.3508740544985</v>
      </c>
      <c r="O5962" s="66">
        <f t="shared" si="838"/>
        <v>4312.3197448841183</v>
      </c>
      <c r="P5962" s="66">
        <f t="shared" si="839"/>
        <v>4339.1350309912386</v>
      </c>
      <c r="Q5962" s="66">
        <f t="shared" si="840"/>
        <v>4216.5425092804498</v>
      </c>
      <c r="R5962" s="66">
        <f t="shared" si="841"/>
        <v>4324.3604713108825</v>
      </c>
      <c r="S5962" s="67">
        <f>E5962/INDEX('CCG overall weighted population'!$F$4:$F$195,MATCH(A5962,'CCG overall weighted population'!$A$4:$A$195,0))*INDEX('CCG overall weighted population'!$T$4:$T$195,MATCH(A5962,'CCG overall weighted population'!$A$4:$A$195,0))</f>
        <v>0</v>
      </c>
      <c r="T5962" s="66">
        <f t="shared" si="842"/>
        <v>5427.5004666498662</v>
      </c>
      <c r="U5962" s="66">
        <f t="shared" si="843"/>
        <v>5427.5004666498662</v>
      </c>
      <c r="V5962" s="81">
        <f t="shared" si="844"/>
        <v>4322.3753215366878</v>
      </c>
      <c r="W5962" s="110">
        <f t="shared" si="845"/>
        <v>1.2538013079182706</v>
      </c>
    </row>
    <row r="5963" spans="1:23" x14ac:dyDescent="0.2">
      <c r="A5963" s="31" t="s">
        <v>180</v>
      </c>
      <c r="B5963" s="25" t="s">
        <v>399</v>
      </c>
      <c r="C5963" s="53" t="s">
        <v>3281</v>
      </c>
      <c r="D5963" s="25" t="s">
        <v>3280</v>
      </c>
      <c r="E5963" s="97">
        <v>4727</v>
      </c>
      <c r="F5963" s="27">
        <v>5706.58642578125</v>
      </c>
      <c r="G5963" s="27">
        <v>5231.19921875</v>
      </c>
      <c r="H5963" s="27">
        <v>4931.20068359375</v>
      </c>
      <c r="I5963" s="27">
        <v>3403.214111328125</v>
      </c>
      <c r="J5963" s="27">
        <f t="shared" si="837"/>
        <v>5463.939734088005</v>
      </c>
      <c r="K5963" s="28">
        <v>0.95447885990142822</v>
      </c>
      <c r="L5963" s="28">
        <v>0.99896734952926636</v>
      </c>
      <c r="M5963" s="27">
        <v>5137.11669921875</v>
      </c>
      <c r="N5963" s="27">
        <v>4380.0865126115586</v>
      </c>
      <c r="O5963" s="66">
        <f t="shared" si="838"/>
        <v>5106.4848042961003</v>
      </c>
      <c r="P5963" s="66">
        <f t="shared" si="839"/>
        <v>5138.238444825959</v>
      </c>
      <c r="Q5963" s="66">
        <f t="shared" si="840"/>
        <v>5061.413680558031</v>
      </c>
      <c r="R5963" s="66">
        <f t="shared" si="841"/>
        <v>5128.9797066193696</v>
      </c>
      <c r="S5963" s="67">
        <f>E5963/INDEX('CCG overall weighted population'!$F$4:$F$195,MATCH(A5963,'CCG overall weighted population'!$A$4:$A$195,0))*INDEX('CCG overall weighted population'!$T$4:$T$195,MATCH(A5963,'CCG overall weighted population'!$A$4:$A$195,0))</f>
        <v>0</v>
      </c>
      <c r="T5963" s="66">
        <f t="shared" si="842"/>
        <v>6437.3772574689365</v>
      </c>
      <c r="U5963" s="66">
        <f t="shared" si="843"/>
        <v>6437.3772574689365</v>
      </c>
      <c r="V5963" s="81">
        <f t="shared" si="844"/>
        <v>5126.6251866911653</v>
      </c>
      <c r="W5963" s="110">
        <f t="shared" si="845"/>
        <v>1.0845409745485859</v>
      </c>
    </row>
    <row r="5964" spans="1:23" x14ac:dyDescent="0.2">
      <c r="A5964" s="31" t="s">
        <v>180</v>
      </c>
      <c r="B5964" s="25" t="s">
        <v>399</v>
      </c>
      <c r="C5964" s="53" t="s">
        <v>3279</v>
      </c>
      <c r="D5964" s="25" t="s">
        <v>3278</v>
      </c>
      <c r="E5964" s="97">
        <v>2003.5</v>
      </c>
      <c r="F5964" s="27">
        <v>2516.55126953125</v>
      </c>
      <c r="G5964" s="27">
        <v>2783.1484375</v>
      </c>
      <c r="H5964" s="27">
        <v>2374.604248046875</v>
      </c>
      <c r="I5964" s="27">
        <v>1229.2091064453125</v>
      </c>
      <c r="J5964" s="27">
        <f t="shared" si="837"/>
        <v>2458.7472840492546</v>
      </c>
      <c r="K5964" s="28">
        <v>0.95447885990142822</v>
      </c>
      <c r="L5964" s="28">
        <v>0.99896734952926636</v>
      </c>
      <c r="M5964" s="27">
        <v>2671.93408203125</v>
      </c>
      <c r="N5964" s="27">
        <v>2266.3156409058411</v>
      </c>
      <c r="O5964" s="66">
        <f t="shared" si="838"/>
        <v>2326.0506306630336</v>
      </c>
      <c r="P5964" s="66">
        <f t="shared" si="839"/>
        <v>2340.5147049550369</v>
      </c>
      <c r="Q5964" s="66">
        <f t="shared" si="840"/>
        <v>2631.3722379187093</v>
      </c>
      <c r="R5964" s="66">
        <f t="shared" si="841"/>
        <v>2375.5681643282824</v>
      </c>
      <c r="S5964" s="67">
        <f>E5964/INDEX('CCG overall weighted population'!$F$4:$F$195,MATCH(A5964,'CCG overall weighted population'!$A$4:$A$195,0))*INDEX('CCG overall weighted population'!$T$4:$T$195,MATCH(A5964,'CCG overall weighted population'!$A$4:$A$195,0))</f>
        <v>0</v>
      </c>
      <c r="T5964" s="66">
        <f t="shared" si="842"/>
        <v>2981.5732074115986</v>
      </c>
      <c r="U5964" s="66">
        <f t="shared" si="843"/>
        <v>2981.5732074115986</v>
      </c>
      <c r="V5964" s="81">
        <f t="shared" si="844"/>
        <v>2374.4776311416331</v>
      </c>
      <c r="W5964" s="110">
        <f t="shared" si="845"/>
        <v>1.1851647772106979</v>
      </c>
    </row>
    <row r="5965" spans="1:23" x14ac:dyDescent="0.2">
      <c r="A5965" s="31" t="s">
        <v>180</v>
      </c>
      <c r="B5965" s="25" t="s">
        <v>399</v>
      </c>
      <c r="C5965" s="53" t="s">
        <v>3277</v>
      </c>
      <c r="D5965" s="25" t="s">
        <v>3276</v>
      </c>
      <c r="E5965" s="97">
        <v>5494.16650390625</v>
      </c>
      <c r="F5965" s="27">
        <v>6009.60791015625</v>
      </c>
      <c r="G5965" s="27">
        <v>5646.7353515625</v>
      </c>
      <c r="H5965" s="27">
        <v>4757.91357421875</v>
      </c>
      <c r="I5965" s="27">
        <v>3750.444580078125</v>
      </c>
      <c r="J5965" s="27">
        <f t="shared" si="837"/>
        <v>5704.6420969706733</v>
      </c>
      <c r="K5965" s="28">
        <v>0.95447885990142822</v>
      </c>
      <c r="L5965" s="28">
        <v>0.99896734952926636</v>
      </c>
      <c r="M5965" s="27">
        <v>5592.70654296875</v>
      </c>
      <c r="N5965" s="27">
        <v>4536.9807304473561</v>
      </c>
      <c r="O5965" s="66">
        <f t="shared" si="838"/>
        <v>5328.0018248043243</v>
      </c>
      <c r="P5965" s="66">
        <f t="shared" si="839"/>
        <v>5361.1329240185887</v>
      </c>
      <c r="Q5965" s="66">
        <f t="shared" si="840"/>
        <v>5487.1339617166113</v>
      </c>
      <c r="R5965" s="66">
        <f t="shared" si="841"/>
        <v>5376.3182699538647</v>
      </c>
      <c r="S5965" s="67">
        <f>E5965/INDEX('CCG overall weighted population'!$F$4:$F$195,MATCH(A5965,'CCG overall weighted population'!$A$4:$A$195,0))*INDEX('CCG overall weighted population'!$T$4:$T$195,MATCH(A5965,'CCG overall weighted population'!$A$4:$A$195,0))</f>
        <v>0</v>
      </c>
      <c r="T5965" s="66">
        <f t="shared" si="842"/>
        <v>6747.8116388819944</v>
      </c>
      <c r="U5965" s="66">
        <f t="shared" si="843"/>
        <v>6747.8116388819944</v>
      </c>
      <c r="V5965" s="81">
        <f t="shared" si="844"/>
        <v>5373.8502062782281</v>
      </c>
      <c r="W5965" s="110">
        <f t="shared" si="845"/>
        <v>0.97810108274977114</v>
      </c>
    </row>
    <row r="5966" spans="1:23" x14ac:dyDescent="0.2">
      <c r="A5966" s="31" t="s">
        <v>180</v>
      </c>
      <c r="B5966" s="25" t="s">
        <v>399</v>
      </c>
      <c r="C5966" s="53" t="s">
        <v>3275</v>
      </c>
      <c r="D5966" s="25" t="s">
        <v>3274</v>
      </c>
      <c r="E5966" s="97">
        <v>4369.25</v>
      </c>
      <c r="F5966" s="27">
        <v>5001.84326171875</v>
      </c>
      <c r="G5966" s="27">
        <v>5433.2421875</v>
      </c>
      <c r="H5966" s="27">
        <v>5456.9423828125</v>
      </c>
      <c r="I5966" s="27">
        <v>4951.01171875</v>
      </c>
      <c r="J5966" s="27">
        <f t="shared" si="837"/>
        <v>5095.5940163195992</v>
      </c>
      <c r="K5966" s="28">
        <v>0.95447885990142822</v>
      </c>
      <c r="L5966" s="28">
        <v>0.99896734952926636</v>
      </c>
      <c r="M5966" s="27">
        <v>5168.86572265625</v>
      </c>
      <c r="N5966" s="27">
        <v>7186.8761500847604</v>
      </c>
      <c r="O5966" s="66">
        <f t="shared" si="838"/>
        <v>5058.0166633281506</v>
      </c>
      <c r="P5966" s="66">
        <f t="shared" si="839"/>
        <v>5089.468914549233</v>
      </c>
      <c r="Q5966" s="66">
        <f t="shared" si="840"/>
        <v>5370.6667653991017</v>
      </c>
      <c r="R5966" s="66">
        <f t="shared" si="841"/>
        <v>5123.3582119663333</v>
      </c>
      <c r="S5966" s="67">
        <f>E5966/INDEX('CCG overall weighted population'!$F$4:$F$195,MATCH(A5966,'CCG overall weighted population'!$A$4:$A$195,0))*INDEX('CCG overall weighted population'!$T$4:$T$195,MATCH(A5966,'CCG overall weighted population'!$A$4:$A$195,0))</f>
        <v>0</v>
      </c>
      <c r="T5966" s="66">
        <f t="shared" si="842"/>
        <v>6430.3217251988945</v>
      </c>
      <c r="U5966" s="66">
        <f t="shared" si="843"/>
        <v>6430.3217251988945</v>
      </c>
      <c r="V5966" s="81">
        <f t="shared" si="844"/>
        <v>5121.0062726529768</v>
      </c>
      <c r="W5966" s="110">
        <f t="shared" si="845"/>
        <v>1.1720561360995541</v>
      </c>
    </row>
    <row r="5967" spans="1:23" x14ac:dyDescent="0.2">
      <c r="A5967" s="31" t="s">
        <v>180</v>
      </c>
      <c r="B5967" s="25" t="s">
        <v>399</v>
      </c>
      <c r="C5967" s="53" t="s">
        <v>3273</v>
      </c>
      <c r="D5967" s="25" t="s">
        <v>3272</v>
      </c>
      <c r="E5967" s="97">
        <v>4506.1669921875</v>
      </c>
      <c r="F5967" s="27">
        <v>5379.98291015625</v>
      </c>
      <c r="G5967" s="27">
        <v>4952.400390625</v>
      </c>
      <c r="H5967" s="27">
        <v>3581.375</v>
      </c>
      <c r="I5967" s="27">
        <v>3385.32763671875</v>
      </c>
      <c r="J5967" s="27">
        <f t="shared" si="837"/>
        <v>4999.9283087352705</v>
      </c>
      <c r="K5967" s="28">
        <v>0.95447885990142822</v>
      </c>
      <c r="L5967" s="28">
        <v>0.99896734952926636</v>
      </c>
      <c r="M5967" s="27">
        <v>5033.21826171875</v>
      </c>
      <c r="N5967" s="27">
        <v>3828.6039852064641</v>
      </c>
      <c r="O5967" s="66">
        <f t="shared" si="838"/>
        <v>4655.712747430116</v>
      </c>
      <c r="P5967" s="66">
        <f t="shared" si="839"/>
        <v>4684.6633533083123</v>
      </c>
      <c r="Q5967" s="66">
        <f t="shared" si="840"/>
        <v>4912.7568340675216</v>
      </c>
      <c r="R5967" s="66">
        <f t="shared" si="841"/>
        <v>4712.1526381125459</v>
      </c>
      <c r="S5967" s="67">
        <f>E5967/INDEX('CCG overall weighted population'!$F$4:$F$195,MATCH(A5967,'CCG overall weighted population'!$A$4:$A$195,0))*INDEX('CCG overall weighted population'!$T$4:$T$195,MATCH(A5967,'CCG overall weighted population'!$A$4:$A$195,0))</f>
        <v>0</v>
      </c>
      <c r="T5967" s="66">
        <f t="shared" si="842"/>
        <v>5914.2180241344213</v>
      </c>
      <c r="U5967" s="66">
        <f t="shared" si="843"/>
        <v>5914.2180241344213</v>
      </c>
      <c r="V5967" s="81">
        <f t="shared" si="844"/>
        <v>4709.989467672066</v>
      </c>
      <c r="W5967" s="110">
        <f t="shared" si="845"/>
        <v>1.0452318957193421</v>
      </c>
    </row>
    <row r="5968" spans="1:23" x14ac:dyDescent="0.2">
      <c r="A5968" s="31" t="s">
        <v>180</v>
      </c>
      <c r="B5968" s="25" t="s">
        <v>399</v>
      </c>
      <c r="C5968" s="53" t="s">
        <v>3271</v>
      </c>
      <c r="D5968" s="25" t="s">
        <v>2522</v>
      </c>
      <c r="E5968" s="97">
        <v>6802.1669921875</v>
      </c>
      <c r="F5968" s="27">
        <v>8694.6845703125</v>
      </c>
      <c r="G5968" s="27">
        <v>9247.7314453125</v>
      </c>
      <c r="H5968" s="27">
        <v>7314.50732421875</v>
      </c>
      <c r="I5968" s="27">
        <v>5471.25927734375</v>
      </c>
      <c r="J5968" s="27">
        <f t="shared" si="837"/>
        <v>8389.0388660012468</v>
      </c>
      <c r="K5968" s="28">
        <v>0.95447885990142822</v>
      </c>
      <c r="L5968" s="28">
        <v>0.99896734952926636</v>
      </c>
      <c r="M5968" s="27">
        <v>8119.91015625</v>
      </c>
      <c r="N5968" s="27">
        <v>7174.1286006396722</v>
      </c>
      <c r="O5968" s="66">
        <f t="shared" si="838"/>
        <v>7883.0507849743926</v>
      </c>
      <c r="P5968" s="66">
        <f t="shared" si="839"/>
        <v>7932.0699381684071</v>
      </c>
      <c r="Q5968" s="66">
        <f t="shared" si="840"/>
        <v>8025.3320006889671</v>
      </c>
      <c r="R5968" s="66">
        <f t="shared" si="841"/>
        <v>7943.3096605380442</v>
      </c>
      <c r="S5968" s="67">
        <f>E5968/INDEX('CCG overall weighted population'!$F$4:$F$195,MATCH(A5968,'CCG overall weighted population'!$A$4:$A$195,0))*INDEX('CCG overall weighted population'!$T$4:$T$195,MATCH(A5968,'CCG overall weighted population'!$A$4:$A$195,0))</f>
        <v>0</v>
      </c>
      <c r="T5968" s="66">
        <f t="shared" si="842"/>
        <v>9969.6399445270126</v>
      </c>
      <c r="U5968" s="66">
        <f t="shared" si="843"/>
        <v>9969.6399445270126</v>
      </c>
      <c r="V5968" s="81">
        <f t="shared" si="844"/>
        <v>7939.6631885374827</v>
      </c>
      <c r="W5968" s="110">
        <f t="shared" si="845"/>
        <v>1.1672255617447251</v>
      </c>
    </row>
    <row r="5969" spans="1:23" x14ac:dyDescent="0.2">
      <c r="A5969" s="31" t="s">
        <v>180</v>
      </c>
      <c r="B5969" s="25" t="s">
        <v>399</v>
      </c>
      <c r="C5969" s="53" t="s">
        <v>3270</v>
      </c>
      <c r="D5969" s="25" t="s">
        <v>3269</v>
      </c>
      <c r="E5969" s="97">
        <v>10733.58203125</v>
      </c>
      <c r="F5969" s="27">
        <v>15161.7919921875</v>
      </c>
      <c r="G5969" s="27">
        <v>11789.166015625</v>
      </c>
      <c r="H5969" s="27">
        <v>18744.96875</v>
      </c>
      <c r="I5969" s="27">
        <v>13453.7099609375</v>
      </c>
      <c r="J5969" s="27">
        <f t="shared" si="837"/>
        <v>15411.274875228277</v>
      </c>
      <c r="K5969" s="28">
        <v>0.95447885990142822</v>
      </c>
      <c r="L5969" s="28">
        <v>0.99896734952926636</v>
      </c>
      <c r="M5969" s="27">
        <v>14534.185546875</v>
      </c>
      <c r="N5969" s="27">
        <v>25532.773439952329</v>
      </c>
      <c r="O5969" s="66">
        <f t="shared" si="838"/>
        <v>15659.624079245414</v>
      </c>
      <c r="P5969" s="66">
        <f t="shared" si="839"/>
        <v>15757.000276943436</v>
      </c>
      <c r="Q5969" s="66">
        <f t="shared" si="840"/>
        <v>15634.044336182733</v>
      </c>
      <c r="R5969" s="66">
        <f t="shared" si="841"/>
        <v>15742.181918861945</v>
      </c>
      <c r="S5969" s="67">
        <f>E5969/INDEX('CCG overall weighted population'!$F$4:$F$195,MATCH(A5969,'CCG overall weighted population'!$A$4:$A$195,0))*INDEX('CCG overall weighted population'!$T$4:$T$195,MATCH(A5969,'CCG overall weighted population'!$A$4:$A$195,0))</f>
        <v>0</v>
      </c>
      <c r="T5969" s="66">
        <f t="shared" si="842"/>
        <v>19757.996651192654</v>
      </c>
      <c r="U5969" s="66">
        <f t="shared" si="843"/>
        <v>19757.996651192654</v>
      </c>
      <c r="V5969" s="81">
        <f t="shared" si="844"/>
        <v>15734.955280590488</v>
      </c>
      <c r="W5969" s="110">
        <f t="shared" si="845"/>
        <v>1.4659556553235791</v>
      </c>
    </row>
    <row r="5970" spans="1:23" x14ac:dyDescent="0.2">
      <c r="A5970" s="31" t="s">
        <v>180</v>
      </c>
      <c r="B5970" s="25" t="s">
        <v>399</v>
      </c>
      <c r="C5970" s="53" t="s">
        <v>3268</v>
      </c>
      <c r="D5970" s="25" t="s">
        <v>3267</v>
      </c>
      <c r="E5970" s="97">
        <v>4590.91650390625</v>
      </c>
      <c r="F5970" s="27">
        <v>5352.84912109375</v>
      </c>
      <c r="G5970" s="27">
        <v>5396.345703125</v>
      </c>
      <c r="H5970" s="27">
        <v>7287.087890625</v>
      </c>
      <c r="I5970" s="27">
        <v>5326.76025390625</v>
      </c>
      <c r="J5970" s="27">
        <f t="shared" si="837"/>
        <v>5644.4082779355795</v>
      </c>
      <c r="K5970" s="28">
        <v>0.95447885990142822</v>
      </c>
      <c r="L5970" s="28">
        <v>0.99896734952926636</v>
      </c>
      <c r="M5970" s="27">
        <v>5568.0517578125</v>
      </c>
      <c r="N5970" s="27">
        <v>10441.574668005098</v>
      </c>
      <c r="O5970" s="66">
        <f t="shared" si="838"/>
        <v>5839.3115674923711</v>
      </c>
      <c r="P5970" s="66">
        <f t="shared" si="839"/>
        <v>5875.6221426849197</v>
      </c>
      <c r="Q5970" s="66">
        <f t="shared" si="840"/>
        <v>6055.4040488317596</v>
      </c>
      <c r="R5970" s="66">
        <f t="shared" si="841"/>
        <v>5897.2890312091713</v>
      </c>
      <c r="S5970" s="67">
        <f>E5970/INDEX('CCG overall weighted population'!$F$4:$F$195,MATCH(A5970,'CCG overall weighted population'!$A$4:$A$195,0))*INDEX('CCG overall weighted population'!$T$4:$T$195,MATCH(A5970,'CCG overall weighted population'!$A$4:$A$195,0))</f>
        <v>0</v>
      </c>
      <c r="T5970" s="66">
        <f t="shared" si="842"/>
        <v>7401.6815159616381</v>
      </c>
      <c r="U5970" s="66">
        <f t="shared" si="843"/>
        <v>7401.6815159616381</v>
      </c>
      <c r="V5970" s="81">
        <f t="shared" si="844"/>
        <v>5894.5818096289331</v>
      </c>
      <c r="W5970" s="110">
        <f t="shared" si="845"/>
        <v>1.2839662417326563</v>
      </c>
    </row>
    <row r="5971" spans="1:23" x14ac:dyDescent="0.2">
      <c r="A5971" s="31" t="s">
        <v>180</v>
      </c>
      <c r="B5971" s="25" t="s">
        <v>399</v>
      </c>
      <c r="C5971" s="53" t="s">
        <v>3266</v>
      </c>
      <c r="D5971" s="25" t="s">
        <v>3265</v>
      </c>
      <c r="E5971" s="97">
        <v>3450.75</v>
      </c>
      <c r="F5971" s="27">
        <v>3749.1689453125</v>
      </c>
      <c r="G5971" s="27">
        <v>2994.54345703125</v>
      </c>
      <c r="H5971" s="27">
        <v>3021.984130859375</v>
      </c>
      <c r="I5971" s="27">
        <v>3563.61328125</v>
      </c>
      <c r="J5971" s="27">
        <f t="shared" si="837"/>
        <v>3584.065279139304</v>
      </c>
      <c r="K5971" s="28">
        <v>0.95447885990142822</v>
      </c>
      <c r="L5971" s="28">
        <v>0.99896734952926636</v>
      </c>
      <c r="M5971" s="27">
        <v>3422.944580078125</v>
      </c>
      <c r="N5971" s="27">
        <v>3711.7047363399001</v>
      </c>
      <c r="O5971" s="66">
        <f t="shared" si="838"/>
        <v>3429.5522680980275</v>
      </c>
      <c r="P5971" s="66">
        <f t="shared" si="839"/>
        <v>3450.8782436121287</v>
      </c>
      <c r="Q5971" s="66">
        <f t="shared" si="840"/>
        <v>3451.8205957043028</v>
      </c>
      <c r="R5971" s="66">
        <f t="shared" si="841"/>
        <v>3450.9918136491215</v>
      </c>
      <c r="S5971" s="67">
        <f>E5971/INDEX('CCG overall weighted population'!$F$4:$F$195,MATCH(A5971,'CCG overall weighted population'!$A$4:$A$195,0))*INDEX('CCG overall weighted population'!$T$4:$T$195,MATCH(A5971,'CCG overall weighted population'!$A$4:$A$195,0))</f>
        <v>0</v>
      </c>
      <c r="T5971" s="66">
        <f t="shared" si="842"/>
        <v>4331.3363451654168</v>
      </c>
      <c r="U5971" s="66">
        <f t="shared" si="843"/>
        <v>4331.3363451654168</v>
      </c>
      <c r="V5971" s="81">
        <f t="shared" si="844"/>
        <v>3449.4075942795612</v>
      </c>
      <c r="W5971" s="110">
        <f t="shared" si="845"/>
        <v>0.99961098146187388</v>
      </c>
    </row>
    <row r="5972" spans="1:23" x14ac:dyDescent="0.2">
      <c r="A5972" s="31" t="s">
        <v>180</v>
      </c>
      <c r="B5972" s="25" t="s">
        <v>399</v>
      </c>
      <c r="C5972" s="53" t="s">
        <v>3264</v>
      </c>
      <c r="D5972" s="25" t="s">
        <v>3263</v>
      </c>
      <c r="E5972" s="97">
        <v>1583</v>
      </c>
      <c r="F5972" s="27">
        <v>2242.192626953125</v>
      </c>
      <c r="G5972" s="27">
        <v>1857.12109375</v>
      </c>
      <c r="H5972" s="27">
        <v>3154.8583984375</v>
      </c>
      <c r="I5972" s="27">
        <v>1952.4364013671875</v>
      </c>
      <c r="J5972" s="27">
        <f t="shared" si="837"/>
        <v>2342.191135331424</v>
      </c>
      <c r="K5972" s="28">
        <v>0.95447885990142822</v>
      </c>
      <c r="L5972" s="28">
        <v>0.99896734952926636</v>
      </c>
      <c r="M5972" s="27">
        <v>2129.977783203125</v>
      </c>
      <c r="N5972" s="27">
        <v>4161.765713653378</v>
      </c>
      <c r="O5972" s="66">
        <f t="shared" si="838"/>
        <v>2406.7585619217757</v>
      </c>
      <c r="P5972" s="66">
        <f t="shared" si="839"/>
        <v>2421.7245021225826</v>
      </c>
      <c r="Q5972" s="66">
        <f t="shared" si="840"/>
        <v>2333.1565762481505</v>
      </c>
      <c r="R5972" s="66">
        <f t="shared" si="841"/>
        <v>2411.0505059575949</v>
      </c>
      <c r="S5972" s="67">
        <f>E5972/INDEX('CCG overall weighted population'!$F$4:$F$195,MATCH(A5972,'CCG overall weighted population'!$A$4:$A$195,0))*INDEX('CCG overall weighted population'!$T$4:$T$195,MATCH(A5972,'CCG overall weighted population'!$A$4:$A$195,0))</f>
        <v>0</v>
      </c>
      <c r="T5972" s="66">
        <f t="shared" si="842"/>
        <v>3026.1070586084543</v>
      </c>
      <c r="U5972" s="66">
        <f t="shared" si="843"/>
        <v>3026.1070586084543</v>
      </c>
      <c r="V5972" s="81">
        <f t="shared" si="844"/>
        <v>2409.9436841745301</v>
      </c>
      <c r="W5972" s="110">
        <f t="shared" si="845"/>
        <v>1.5223901984678017</v>
      </c>
    </row>
    <row r="5973" spans="1:23" x14ac:dyDescent="0.2">
      <c r="A5973" s="31" t="s">
        <v>180</v>
      </c>
      <c r="B5973" s="25" t="s">
        <v>399</v>
      </c>
      <c r="C5973" s="53" t="s">
        <v>3262</v>
      </c>
      <c r="D5973" s="25" t="s">
        <v>3261</v>
      </c>
      <c r="E5973" s="97">
        <v>2932.6669921875</v>
      </c>
      <c r="F5973" s="27">
        <v>3628.352783203125</v>
      </c>
      <c r="G5973" s="27">
        <v>2220.2529296875</v>
      </c>
      <c r="H5973" s="27">
        <v>4051.775146484375</v>
      </c>
      <c r="I5973" s="27">
        <v>4183.9892578125</v>
      </c>
      <c r="J5973" s="27">
        <f t="shared" si="837"/>
        <v>3624.6395228139254</v>
      </c>
      <c r="K5973" s="28">
        <v>0.95447885990142822</v>
      </c>
      <c r="L5973" s="28">
        <v>0.99896734952926636</v>
      </c>
      <c r="M5973" s="27">
        <v>2868.555419921875</v>
      </c>
      <c r="N5973" s="27">
        <v>3423.6121194618395</v>
      </c>
      <c r="O5973" s="66">
        <f t="shared" si="838"/>
        <v>3436.9013720066191</v>
      </c>
      <c r="P5973" s="66">
        <f t="shared" si="839"/>
        <v>3458.2730464335091</v>
      </c>
      <c r="Q5973" s="66">
        <f t="shared" si="840"/>
        <v>2924.0610898758719</v>
      </c>
      <c r="R5973" s="66">
        <f t="shared" si="841"/>
        <v>3393.8910896552602</v>
      </c>
      <c r="S5973" s="67">
        <f>E5973/INDEX('CCG overall weighted population'!$F$4:$F$195,MATCH(A5973,'CCG overall weighted population'!$A$4:$A$195,0))*INDEX('CCG overall weighted population'!$T$4:$T$195,MATCH(A5973,'CCG overall weighted population'!$A$4:$A$195,0))</f>
        <v>0</v>
      </c>
      <c r="T5973" s="66">
        <f t="shared" si="842"/>
        <v>4259.6692840638289</v>
      </c>
      <c r="U5973" s="66">
        <f t="shared" si="843"/>
        <v>4259.6692840638289</v>
      </c>
      <c r="V5973" s="81">
        <f t="shared" si="844"/>
        <v>3392.333083060998</v>
      </c>
      <c r="W5973" s="110">
        <f t="shared" si="845"/>
        <v>1.1567399544844432</v>
      </c>
    </row>
    <row r="5974" spans="1:23" x14ac:dyDescent="0.2">
      <c r="A5974" s="31" t="s">
        <v>180</v>
      </c>
      <c r="B5974" s="25" t="s">
        <v>399</v>
      </c>
      <c r="C5974" s="53" t="s">
        <v>3260</v>
      </c>
      <c r="D5974" s="25" t="s">
        <v>3259</v>
      </c>
      <c r="E5974" s="97">
        <v>2175.666748046875</v>
      </c>
      <c r="F5974" s="27">
        <v>2452.06396484375</v>
      </c>
      <c r="G5974" s="27">
        <v>2226.814208984375</v>
      </c>
      <c r="H5974" s="27">
        <v>2575.27880859375</v>
      </c>
      <c r="I5974" s="27">
        <v>1992.17822265625</v>
      </c>
      <c r="J5974" s="27">
        <f t="shared" si="837"/>
        <v>2436.9219795054114</v>
      </c>
      <c r="K5974" s="28">
        <v>0.95447885990142822</v>
      </c>
      <c r="L5974" s="28">
        <v>0.99896734952926636</v>
      </c>
      <c r="M5974" s="27">
        <v>2364.46728515625</v>
      </c>
      <c r="N5974" s="27">
        <v>2163.6613496367863</v>
      </c>
      <c r="O5974" s="66">
        <f t="shared" si="838"/>
        <v>2297.5333617678366</v>
      </c>
      <c r="P5974" s="66">
        <f t="shared" si="839"/>
        <v>2311.820107204454</v>
      </c>
      <c r="Q5974" s="66">
        <f t="shared" si="840"/>
        <v>2344.3866916043039</v>
      </c>
      <c r="R5974" s="66">
        <f t="shared" si="841"/>
        <v>2315.744954642832</v>
      </c>
      <c r="S5974" s="67">
        <f>E5974/INDEX('CCG overall weighted population'!$F$4:$F$195,MATCH(A5974,'CCG overall weighted population'!$A$4:$A$195,0))*INDEX('CCG overall weighted population'!$T$4:$T$195,MATCH(A5974,'CCG overall weighted population'!$A$4:$A$195,0))</f>
        <v>0</v>
      </c>
      <c r="T5974" s="66">
        <f t="shared" si="842"/>
        <v>2906.4891572639826</v>
      </c>
      <c r="U5974" s="66">
        <f t="shared" si="843"/>
        <v>2906.4891572639826</v>
      </c>
      <c r="V5974" s="81">
        <f t="shared" si="844"/>
        <v>2314.6818840213382</v>
      </c>
      <c r="W5974" s="110">
        <f t="shared" si="845"/>
        <v>1.0638954178526003</v>
      </c>
    </row>
    <row r="5975" spans="1:23" x14ac:dyDescent="0.2">
      <c r="A5975" s="31" t="s">
        <v>180</v>
      </c>
      <c r="B5975" s="25" t="s">
        <v>399</v>
      </c>
      <c r="C5975" s="53" t="s">
        <v>3258</v>
      </c>
      <c r="D5975" s="25" t="s">
        <v>3257</v>
      </c>
      <c r="E5975" s="97">
        <v>3194.91650390625</v>
      </c>
      <c r="F5975" s="27">
        <v>3910.295654296875</v>
      </c>
      <c r="G5975" s="27">
        <v>3226.84130859375</v>
      </c>
      <c r="H5975" s="27">
        <v>4296.56494140625</v>
      </c>
      <c r="I5975" s="27">
        <v>3106.958251953125</v>
      </c>
      <c r="J5975" s="27">
        <f t="shared" si="837"/>
        <v>3890.8767295232615</v>
      </c>
      <c r="K5975" s="28">
        <v>0.95447885990142822</v>
      </c>
      <c r="L5975" s="28">
        <v>0.99896734952926636</v>
      </c>
      <c r="M5975" s="27">
        <v>3552.947509765625</v>
      </c>
      <c r="N5975" s="27">
        <v>3524.3935531655156</v>
      </c>
      <c r="O5975" s="66">
        <f t="shared" si="838"/>
        <v>3674.980646953964</v>
      </c>
      <c r="P5975" s="66">
        <f t="shared" si="839"/>
        <v>3697.8327690868623</v>
      </c>
      <c r="Q5975" s="66">
        <f t="shared" si="840"/>
        <v>3550.0921141056142</v>
      </c>
      <c r="R5975" s="66">
        <f t="shared" si="841"/>
        <v>3680.0274160867434</v>
      </c>
      <c r="S5975" s="67">
        <f>E5975/INDEX('CCG overall weighted population'!$F$4:$F$195,MATCH(A5975,'CCG overall weighted population'!$A$4:$A$195,0))*INDEX('CCG overall weighted population'!$T$4:$T$195,MATCH(A5975,'CCG overall weighted population'!$A$4:$A$195,0))</f>
        <v>0</v>
      </c>
      <c r="T5975" s="66">
        <f t="shared" si="842"/>
        <v>4618.7986988143939</v>
      </c>
      <c r="U5975" s="66">
        <f t="shared" si="843"/>
        <v>4618.7986988143939</v>
      </c>
      <c r="V5975" s="81">
        <f t="shared" si="844"/>
        <v>3678.3380551644664</v>
      </c>
      <c r="W5975" s="110">
        <f t="shared" si="845"/>
        <v>1.1513096040748367</v>
      </c>
    </row>
    <row r="5976" spans="1:23" x14ac:dyDescent="0.2">
      <c r="A5976" s="31" t="s">
        <v>180</v>
      </c>
      <c r="B5976" s="25" t="s">
        <v>399</v>
      </c>
      <c r="C5976" s="53" t="s">
        <v>3256</v>
      </c>
      <c r="D5976" s="25" t="s">
        <v>3255</v>
      </c>
      <c r="E5976" s="97">
        <v>1901.75</v>
      </c>
      <c r="F5976" s="27">
        <v>2128.888916015625</v>
      </c>
      <c r="G5976" s="27">
        <v>1494.2625732421875</v>
      </c>
      <c r="H5976" s="27">
        <v>2297.7236328125</v>
      </c>
      <c r="I5976" s="27">
        <v>2343.37451171875</v>
      </c>
      <c r="J5976" s="27">
        <f t="shared" si="837"/>
        <v>2122.4212644271533</v>
      </c>
      <c r="K5976" s="28">
        <v>0.95447885990142822</v>
      </c>
      <c r="L5976" s="28">
        <v>0.99896734952926636</v>
      </c>
      <c r="M5976" s="27">
        <v>2004.406982421875</v>
      </c>
      <c r="N5976" s="27">
        <v>3769.8147284759225</v>
      </c>
      <c r="O5976" s="66">
        <f t="shared" si="838"/>
        <v>2180.7921282918728</v>
      </c>
      <c r="P5976" s="66">
        <f t="shared" si="839"/>
        <v>2194.3529420347954</v>
      </c>
      <c r="Q5976" s="66">
        <f t="shared" si="840"/>
        <v>2180.9477570272797</v>
      </c>
      <c r="R5976" s="66">
        <f t="shared" si="841"/>
        <v>2192.7373809617716</v>
      </c>
      <c r="S5976" s="67">
        <f>E5976/INDEX('CCG overall weighted population'!$F$4:$F$195,MATCH(A5976,'CCG overall weighted population'!$A$4:$A$195,0))*INDEX('CCG overall weighted population'!$T$4:$T$195,MATCH(A5976,'CCG overall weighted population'!$A$4:$A$195,0))</f>
        <v>0</v>
      </c>
      <c r="T5976" s="66">
        <f t="shared" si="842"/>
        <v>2752.1024755836179</v>
      </c>
      <c r="U5976" s="66">
        <f t="shared" si="843"/>
        <v>2752.1024755836179</v>
      </c>
      <c r="V5976" s="81">
        <f t="shared" si="844"/>
        <v>2191.730778448969</v>
      </c>
      <c r="W5976" s="110">
        <f t="shared" si="845"/>
        <v>1.1524810192974728</v>
      </c>
    </row>
    <row r="5977" spans="1:23" x14ac:dyDescent="0.2">
      <c r="A5977" s="31" t="s">
        <v>181</v>
      </c>
      <c r="B5977" s="25" t="s">
        <v>313</v>
      </c>
      <c r="C5977" s="53" t="s">
        <v>3254</v>
      </c>
      <c r="D5977" s="25" t="s">
        <v>3253</v>
      </c>
      <c r="E5977" s="97">
        <v>7563.5</v>
      </c>
      <c r="F5977" s="27">
        <v>9120.01171875</v>
      </c>
      <c r="G5977" s="27">
        <v>7990.20458984375</v>
      </c>
      <c r="H5977" s="27">
        <v>7937.56494140625</v>
      </c>
      <c r="I5977" s="27">
        <v>7247.58056640625</v>
      </c>
      <c r="J5977" s="27">
        <f t="shared" si="837"/>
        <v>8792.3444238805769</v>
      </c>
      <c r="K5977" s="28">
        <v>0.94906359910964966</v>
      </c>
      <c r="L5977" s="28">
        <v>0.99885135889053345</v>
      </c>
      <c r="M5977" s="27">
        <v>8299.9052734375</v>
      </c>
      <c r="N5977" s="27">
        <v>8637.7125321140793</v>
      </c>
      <c r="O5977" s="66">
        <f t="shared" si="838"/>
        <v>8320.2505216099507</v>
      </c>
      <c r="P5977" s="66">
        <f t="shared" si="839"/>
        <v>8371.988312733758</v>
      </c>
      <c r="Q5977" s="66">
        <f t="shared" si="840"/>
        <v>8333.6859993051585</v>
      </c>
      <c r="R5977" s="66">
        <f t="shared" si="841"/>
        <v>8367.3722088495288</v>
      </c>
      <c r="S5977" s="67">
        <f>E5977/INDEX('CCG overall weighted population'!$F$4:$F$195,MATCH(A5977,'CCG overall weighted population'!$A$4:$A$195,0))*INDEX('CCG overall weighted population'!$T$4:$T$195,MATCH(A5977,'CCG overall weighted population'!$A$4:$A$195,0))</f>
        <v>0</v>
      </c>
      <c r="T5977" s="66">
        <f t="shared" si="842"/>
        <v>10501.880421267751</v>
      </c>
      <c r="U5977" s="66">
        <f t="shared" si="843"/>
        <v>10501.880421267751</v>
      </c>
      <c r="V5977" s="81">
        <f t="shared" si="844"/>
        <v>8363.5310658270646</v>
      </c>
      <c r="W5977" s="110">
        <f t="shared" si="845"/>
        <v>1.1057752450356402</v>
      </c>
    </row>
    <row r="5978" spans="1:23" x14ac:dyDescent="0.2">
      <c r="A5978" s="31" t="s">
        <v>181</v>
      </c>
      <c r="B5978" s="25" t="s">
        <v>313</v>
      </c>
      <c r="C5978" s="53" t="s">
        <v>3252</v>
      </c>
      <c r="D5978" s="25" t="s">
        <v>3251</v>
      </c>
      <c r="E5978" s="97">
        <v>4227.41650390625</v>
      </c>
      <c r="F5978" s="27">
        <v>5319.60107421875</v>
      </c>
      <c r="G5978" s="27">
        <v>5694.0673828125</v>
      </c>
      <c r="H5978" s="27">
        <v>5803.11767578125</v>
      </c>
      <c r="I5978" s="27">
        <v>3325.131103515625</v>
      </c>
      <c r="J5978" s="27">
        <f t="shared" si="837"/>
        <v>5332.9853327029541</v>
      </c>
      <c r="K5978" s="28">
        <v>0.94906359910964966</v>
      </c>
      <c r="L5978" s="28">
        <v>0.99885135889053345</v>
      </c>
      <c r="M5978" s="27">
        <v>5463.94287109375</v>
      </c>
      <c r="N5978" s="27">
        <v>6068.7180356092967</v>
      </c>
      <c r="O5978" s="66">
        <f t="shared" si="838"/>
        <v>5125.2740960883721</v>
      </c>
      <c r="P5978" s="66">
        <f t="shared" si="839"/>
        <v>5157.1445740201325</v>
      </c>
      <c r="Q5978" s="66">
        <f t="shared" si="840"/>
        <v>5524.4203875453049</v>
      </c>
      <c r="R5978" s="66">
        <f t="shared" si="841"/>
        <v>5201.4077831486666</v>
      </c>
      <c r="S5978" s="67">
        <f>E5978/INDEX('CCG overall weighted population'!$F$4:$F$195,MATCH(A5978,'CCG overall weighted population'!$A$4:$A$195,0))*INDEX('CCG overall weighted population'!$T$4:$T$195,MATCH(A5978,'CCG overall weighted population'!$A$4:$A$195,0))</f>
        <v>0</v>
      </c>
      <c r="T5978" s="66">
        <f t="shared" si="842"/>
        <v>6528.2816632809117</v>
      </c>
      <c r="U5978" s="66">
        <f t="shared" si="843"/>
        <v>6528.2816632809117</v>
      </c>
      <c r="V5978" s="81">
        <f t="shared" si="844"/>
        <v>5199.0200142393187</v>
      </c>
      <c r="W5978" s="110">
        <f t="shared" si="845"/>
        <v>1.229833873581011</v>
      </c>
    </row>
    <row r="5979" spans="1:23" x14ac:dyDescent="0.2">
      <c r="A5979" s="31" t="s">
        <v>181</v>
      </c>
      <c r="B5979" s="25" t="s">
        <v>313</v>
      </c>
      <c r="C5979" s="53" t="s">
        <v>3250</v>
      </c>
      <c r="D5979" s="25" t="s">
        <v>3249</v>
      </c>
      <c r="E5979" s="97">
        <v>6431.75</v>
      </c>
      <c r="F5979" s="27">
        <v>9134.5537109375</v>
      </c>
      <c r="G5979" s="27">
        <v>8755.5859375</v>
      </c>
      <c r="H5979" s="27">
        <v>6648.904296875</v>
      </c>
      <c r="I5979" s="27">
        <v>4043.58056640625</v>
      </c>
      <c r="J5979" s="27">
        <f t="shared" si="837"/>
        <v>8525.6653637073359</v>
      </c>
      <c r="K5979" s="28">
        <v>0.94906359910964966</v>
      </c>
      <c r="L5979" s="28">
        <v>0.99885135889053345</v>
      </c>
      <c r="M5979" s="27">
        <v>8184.34619140625</v>
      </c>
      <c r="N5979" s="27">
        <v>6362.8708851367492</v>
      </c>
      <c r="O5979" s="66">
        <f t="shared" si="838"/>
        <v>7877.0773640238094</v>
      </c>
      <c r="P5979" s="66">
        <f t="shared" si="839"/>
        <v>7926.0593727106198</v>
      </c>
      <c r="Q5979" s="66">
        <f t="shared" si="840"/>
        <v>8002.1986607793006</v>
      </c>
      <c r="R5979" s="66">
        <f t="shared" si="841"/>
        <v>7935.2354989530049</v>
      </c>
      <c r="S5979" s="67">
        <f>E5979/INDEX('CCG overall weighted population'!$F$4:$F$195,MATCH(A5979,'CCG overall weighted population'!$A$4:$A$195,0))*INDEX('CCG overall weighted population'!$T$4:$T$195,MATCH(A5979,'CCG overall weighted population'!$A$4:$A$195,0))</f>
        <v>0</v>
      </c>
      <c r="T5979" s="66">
        <f t="shared" si="842"/>
        <v>9959.5060724640007</v>
      </c>
      <c r="U5979" s="66">
        <f t="shared" si="843"/>
        <v>9959.5060724640007</v>
      </c>
      <c r="V5979" s="81">
        <f t="shared" si="844"/>
        <v>7931.5927334935959</v>
      </c>
      <c r="W5979" s="110">
        <f t="shared" si="845"/>
        <v>1.2331935683901887</v>
      </c>
    </row>
    <row r="5980" spans="1:23" x14ac:dyDescent="0.2">
      <c r="A5980" s="31" t="s">
        <v>181</v>
      </c>
      <c r="B5980" s="25" t="s">
        <v>313</v>
      </c>
      <c r="C5980" s="53" t="s">
        <v>3248</v>
      </c>
      <c r="D5980" s="25" t="s">
        <v>3247</v>
      </c>
      <c r="E5980" s="97">
        <v>10724.6669921875</v>
      </c>
      <c r="F5980" s="27">
        <v>13454.1259765625</v>
      </c>
      <c r="G5980" s="27">
        <v>13961.2236328125</v>
      </c>
      <c r="H5980" s="27">
        <v>12229.5380859375</v>
      </c>
      <c r="I5980" s="27">
        <v>9133.8037109375</v>
      </c>
      <c r="J5980" s="27">
        <f t="shared" si="837"/>
        <v>13123.151516936712</v>
      </c>
      <c r="K5980" s="28">
        <v>0.94906359910964966</v>
      </c>
      <c r="L5980" s="28">
        <v>0.99885135889053345</v>
      </c>
      <c r="M5980" s="27">
        <v>12917.3984375</v>
      </c>
      <c r="N5980" s="27">
        <v>12262.071253786638</v>
      </c>
      <c r="O5980" s="66">
        <f t="shared" si="838"/>
        <v>12358.771299559001</v>
      </c>
      <c r="P5980" s="66">
        <f t="shared" si="839"/>
        <v>12435.621813420665</v>
      </c>
      <c r="Q5980" s="66">
        <f t="shared" si="840"/>
        <v>12851.865719128664</v>
      </c>
      <c r="R5980" s="66">
        <f t="shared" si="841"/>
        <v>12485.786540768189</v>
      </c>
      <c r="S5980" s="67">
        <f>E5980/INDEX('CCG overall weighted population'!$F$4:$F$195,MATCH(A5980,'CCG overall weighted population'!$A$4:$A$195,0))*INDEX('CCG overall weighted population'!$T$4:$T$195,MATCH(A5980,'CCG overall weighted population'!$A$4:$A$195,0))</f>
        <v>0</v>
      </c>
      <c r="T5980" s="66">
        <f t="shared" si="842"/>
        <v>15670.8980960524</v>
      </c>
      <c r="U5980" s="66">
        <f t="shared" si="843"/>
        <v>15670.8980960524</v>
      </c>
      <c r="V5980" s="81">
        <f t="shared" si="844"/>
        <v>12480.054790028054</v>
      </c>
      <c r="W5980" s="110">
        <f t="shared" si="845"/>
        <v>1.1636776040803212</v>
      </c>
    </row>
    <row r="5981" spans="1:23" x14ac:dyDescent="0.2">
      <c r="A5981" s="31" t="s">
        <v>181</v>
      </c>
      <c r="B5981" s="25" t="s">
        <v>313</v>
      </c>
      <c r="C5981" s="53" t="s">
        <v>3246</v>
      </c>
      <c r="D5981" s="25" t="s">
        <v>3245</v>
      </c>
      <c r="E5981" s="97">
        <v>15739.6669921875</v>
      </c>
      <c r="F5981" s="27">
        <v>19573.751953125</v>
      </c>
      <c r="G5981" s="27">
        <v>19551.115234375</v>
      </c>
      <c r="H5981" s="27">
        <v>27569.3515625</v>
      </c>
      <c r="I5981" s="27">
        <v>17040.076171875</v>
      </c>
      <c r="J5981" s="27">
        <f t="shared" si="837"/>
        <v>20664.929435886475</v>
      </c>
      <c r="K5981" s="28">
        <v>0.94906359910964966</v>
      </c>
      <c r="L5981" s="28">
        <v>0.99885135889053345</v>
      </c>
      <c r="M5981" s="27">
        <v>18346.658203125</v>
      </c>
      <c r="N5981" s="27">
        <v>26010.927028664024</v>
      </c>
      <c r="O5981" s="66">
        <f t="shared" si="838"/>
        <v>20096.591161165528</v>
      </c>
      <c r="P5981" s="66">
        <f t="shared" si="839"/>
        <v>20221.557739166568</v>
      </c>
      <c r="Q5981" s="66">
        <f t="shared" si="840"/>
        <v>19113.085085678904</v>
      </c>
      <c r="R5981" s="66">
        <f t="shared" si="841"/>
        <v>20087.967246496613</v>
      </c>
      <c r="S5981" s="67">
        <f>E5981/INDEX('CCG overall weighted population'!$F$4:$F$195,MATCH(A5981,'CCG overall weighted population'!$A$4:$A$195,0))*INDEX('CCG overall weighted population'!$T$4:$T$195,MATCH(A5981,'CCG overall weighted population'!$A$4:$A$195,0))</f>
        <v>0</v>
      </c>
      <c r="T5981" s="66">
        <f t="shared" si="842"/>
        <v>25212.38743340865</v>
      </c>
      <c r="U5981" s="66">
        <f t="shared" si="843"/>
        <v>25212.38743340865</v>
      </c>
      <c r="V5981" s="81">
        <f t="shared" si="844"/>
        <v>20078.74562311254</v>
      </c>
      <c r="W5981" s="110">
        <f t="shared" si="845"/>
        <v>1.2756779182862492</v>
      </c>
    </row>
    <row r="5982" spans="1:23" x14ac:dyDescent="0.2">
      <c r="A5982" s="31" t="s">
        <v>181</v>
      </c>
      <c r="B5982" s="25" t="s">
        <v>313</v>
      </c>
      <c r="C5982" s="53" t="s">
        <v>3244</v>
      </c>
      <c r="D5982" s="25" t="s">
        <v>3243</v>
      </c>
      <c r="E5982" s="97">
        <v>9136.25</v>
      </c>
      <c r="F5982" s="27">
        <v>10815.154296875</v>
      </c>
      <c r="G5982" s="27">
        <v>9848.3388671875</v>
      </c>
      <c r="H5982" s="27">
        <v>9307.4453125</v>
      </c>
      <c r="I5982" s="27">
        <v>8094.5078125</v>
      </c>
      <c r="J5982" s="27">
        <f t="shared" si="837"/>
        <v>10413.86147206446</v>
      </c>
      <c r="K5982" s="28">
        <v>0.94906359910964966</v>
      </c>
      <c r="L5982" s="28">
        <v>0.99885135889053345</v>
      </c>
      <c r="M5982" s="27">
        <v>9934.1865234375</v>
      </c>
      <c r="N5982" s="27">
        <v>11604.204573728777</v>
      </c>
      <c r="O5982" s="66">
        <f t="shared" si="838"/>
        <v>9984.9057179507436</v>
      </c>
      <c r="P5982" s="66">
        <f t="shared" si="839"/>
        <v>10046.994829941363</v>
      </c>
      <c r="Q5982" s="66">
        <f t="shared" si="840"/>
        <v>10101.188328466629</v>
      </c>
      <c r="R5982" s="66">
        <f t="shared" si="841"/>
        <v>10053.526101727562</v>
      </c>
      <c r="S5982" s="67">
        <f>E5982/INDEX('CCG overall weighted population'!$F$4:$F$195,MATCH(A5982,'CCG overall weighted population'!$A$4:$A$195,0))*INDEX('CCG overall weighted population'!$T$4:$T$195,MATCH(A5982,'CCG overall weighted population'!$A$4:$A$195,0))</f>
        <v>0</v>
      </c>
      <c r="T5982" s="66">
        <f t="shared" si="842"/>
        <v>12618.170471820547</v>
      </c>
      <c r="U5982" s="66">
        <f t="shared" si="843"/>
        <v>12618.170471820547</v>
      </c>
      <c r="V5982" s="81">
        <f t="shared" si="844"/>
        <v>10048.910909445813</v>
      </c>
      <c r="W5982" s="110">
        <f t="shared" si="845"/>
        <v>1.0998944763383021</v>
      </c>
    </row>
    <row r="5983" spans="1:23" x14ac:dyDescent="0.2">
      <c r="A5983" s="31" t="s">
        <v>181</v>
      </c>
      <c r="B5983" s="25" t="s">
        <v>313</v>
      </c>
      <c r="C5983" s="53" t="s">
        <v>3242</v>
      </c>
      <c r="D5983" s="25" t="s">
        <v>3241</v>
      </c>
      <c r="E5983" s="97">
        <v>8306.9169921875</v>
      </c>
      <c r="F5983" s="27">
        <v>10401.666015625</v>
      </c>
      <c r="G5983" s="27">
        <v>10125.830078125</v>
      </c>
      <c r="H5983" s="27">
        <v>8500.9638671875</v>
      </c>
      <c r="I5983" s="27">
        <v>7261.52783203125</v>
      </c>
      <c r="J5983" s="27">
        <f t="shared" si="837"/>
        <v>9968.3231850853299</v>
      </c>
      <c r="K5983" s="28">
        <v>0.94906359910964966</v>
      </c>
      <c r="L5983" s="28">
        <v>0.99885135889053345</v>
      </c>
      <c r="M5983" s="27">
        <v>9624.7822265625</v>
      </c>
      <c r="N5983" s="27">
        <v>9814.3354442615873</v>
      </c>
      <c r="O5983" s="66">
        <f t="shared" si="838"/>
        <v>9435.1082471933714</v>
      </c>
      <c r="P5983" s="66">
        <f t="shared" si="839"/>
        <v>9493.7785550712342</v>
      </c>
      <c r="Q5983" s="66">
        <f t="shared" si="840"/>
        <v>9643.7375483324104</v>
      </c>
      <c r="R5983" s="66">
        <f t="shared" si="841"/>
        <v>9511.8512569344857</v>
      </c>
      <c r="S5983" s="67">
        <f>E5983/INDEX('CCG overall weighted population'!$F$4:$F$195,MATCH(A5983,'CCG overall weighted population'!$A$4:$A$195,0))*INDEX('CCG overall weighted population'!$T$4:$T$195,MATCH(A5983,'CCG overall weighted population'!$A$4:$A$195,0))</f>
        <v>0</v>
      </c>
      <c r="T5983" s="66">
        <f t="shared" si="842"/>
        <v>11938.314920371638</v>
      </c>
      <c r="U5983" s="66">
        <f t="shared" si="843"/>
        <v>11938.314920371638</v>
      </c>
      <c r="V5983" s="81">
        <f t="shared" si="844"/>
        <v>9507.4847270163282</v>
      </c>
      <c r="W5983" s="110">
        <f t="shared" si="845"/>
        <v>1.1445262708123771</v>
      </c>
    </row>
    <row r="5984" spans="1:23" x14ac:dyDescent="0.2">
      <c r="A5984" s="31" t="s">
        <v>181</v>
      </c>
      <c r="B5984" s="25" t="s">
        <v>313</v>
      </c>
      <c r="C5984" s="53" t="s">
        <v>3240</v>
      </c>
      <c r="D5984" s="25" t="s">
        <v>3239</v>
      </c>
      <c r="E5984" s="97">
        <v>16048.75</v>
      </c>
      <c r="F5984" s="27">
        <v>20727.966796875</v>
      </c>
      <c r="G5984" s="27">
        <v>20576.279296875</v>
      </c>
      <c r="H5984" s="27">
        <v>17240.30078125</v>
      </c>
      <c r="I5984" s="27">
        <v>14484.841796875</v>
      </c>
      <c r="J5984" s="27">
        <f t="shared" si="837"/>
        <v>19935.498744276185</v>
      </c>
      <c r="K5984" s="28">
        <v>0.94906359910964966</v>
      </c>
      <c r="L5984" s="28">
        <v>0.99885135889053345</v>
      </c>
      <c r="M5984" s="27">
        <v>19028.34375</v>
      </c>
      <c r="N5984" s="27">
        <v>17993.079273324769</v>
      </c>
      <c r="O5984" s="66">
        <f t="shared" si="838"/>
        <v>18714.187622196107</v>
      </c>
      <c r="P5984" s="66">
        <f t="shared" si="839"/>
        <v>18830.558004041482</v>
      </c>
      <c r="Q5984" s="66">
        <f t="shared" si="840"/>
        <v>18924.817302332478</v>
      </c>
      <c r="R5984" s="66">
        <f t="shared" si="841"/>
        <v>18841.917910898723</v>
      </c>
      <c r="S5984" s="67">
        <f>E5984/INDEX('CCG overall weighted population'!$F$4:$F$195,MATCH(A5984,'CCG overall weighted population'!$A$4:$A$195,0))*INDEX('CCG overall weighted population'!$T$4:$T$195,MATCH(A5984,'CCG overall weighted population'!$A$4:$A$195,0))</f>
        <v>0</v>
      </c>
      <c r="T5984" s="66">
        <f t="shared" si="842"/>
        <v>23648.472168875625</v>
      </c>
      <c r="U5984" s="66">
        <f t="shared" si="843"/>
        <v>23648.472168875625</v>
      </c>
      <c r="V5984" s="81">
        <f t="shared" si="844"/>
        <v>18833.268301474542</v>
      </c>
      <c r="W5984" s="110">
        <f t="shared" si="845"/>
        <v>1.1735037496050809</v>
      </c>
    </row>
    <row r="5985" spans="1:23" x14ac:dyDescent="0.2">
      <c r="A5985" s="31" t="s">
        <v>181</v>
      </c>
      <c r="B5985" s="25" t="s">
        <v>313</v>
      </c>
      <c r="C5985" s="53" t="s">
        <v>3238</v>
      </c>
      <c r="D5985" s="25" t="s">
        <v>3237</v>
      </c>
      <c r="E5985" s="97">
        <v>6353.8330078125</v>
      </c>
      <c r="F5985" s="27">
        <v>8117.51708984375</v>
      </c>
      <c r="G5985" s="27">
        <v>8786.869140625</v>
      </c>
      <c r="H5985" s="27">
        <v>9017.9443359375</v>
      </c>
      <c r="I5985" s="27">
        <v>5815.58447265625</v>
      </c>
      <c r="J5985" s="27">
        <f t="shared" si="837"/>
        <v>8199.4821350843522</v>
      </c>
      <c r="K5985" s="28">
        <v>0.94906359910964966</v>
      </c>
      <c r="L5985" s="28">
        <v>0.99885135889053345</v>
      </c>
      <c r="M5985" s="27">
        <v>7806.359375</v>
      </c>
      <c r="N5985" s="27">
        <v>8926.9894777196641</v>
      </c>
      <c r="O5985" s="66">
        <f t="shared" si="838"/>
        <v>7841.8572617716927</v>
      </c>
      <c r="P5985" s="66">
        <f t="shared" si="839"/>
        <v>7890.6202613927371</v>
      </c>
      <c r="Q5985" s="66">
        <f t="shared" si="840"/>
        <v>7918.422385271966</v>
      </c>
      <c r="R5985" s="66">
        <f t="shared" si="841"/>
        <v>7893.9709073600607</v>
      </c>
      <c r="S5985" s="67">
        <f>E5985/INDEX('CCG overall weighted population'!$F$4:$F$195,MATCH(A5985,'CCG overall weighted population'!$A$4:$A$195,0))*INDEX('CCG overall weighted population'!$T$4:$T$195,MATCH(A5985,'CCG overall weighted population'!$A$4:$A$195,0))</f>
        <v>0</v>
      </c>
      <c r="T5985" s="66">
        <f t="shared" si="842"/>
        <v>9907.7149251688879</v>
      </c>
      <c r="U5985" s="66">
        <f t="shared" si="843"/>
        <v>9907.7149251688879</v>
      </c>
      <c r="V5985" s="81">
        <f t="shared" si="844"/>
        <v>7890.347084908577</v>
      </c>
      <c r="W5985" s="110">
        <f t="shared" si="845"/>
        <v>1.2418247497544901</v>
      </c>
    </row>
    <row r="5986" spans="1:23" x14ac:dyDescent="0.2">
      <c r="A5986" s="31" t="s">
        <v>181</v>
      </c>
      <c r="B5986" s="25" t="s">
        <v>313</v>
      </c>
      <c r="C5986" s="53" t="s">
        <v>3236</v>
      </c>
      <c r="D5986" s="25" t="s">
        <v>3235</v>
      </c>
      <c r="E5986" s="97">
        <v>11229.333984375</v>
      </c>
      <c r="F5986" s="27">
        <v>13110.1220703125</v>
      </c>
      <c r="G5986" s="27">
        <v>12391.3798828125</v>
      </c>
      <c r="H5986" s="27">
        <v>11595.541015625</v>
      </c>
      <c r="I5986" s="27">
        <v>11635.326171875</v>
      </c>
      <c r="J5986" s="27">
        <f t="shared" si="837"/>
        <v>12775.613580102732</v>
      </c>
      <c r="K5986" s="28">
        <v>0.94906359910964966</v>
      </c>
      <c r="L5986" s="28">
        <v>0.99885135889053345</v>
      </c>
      <c r="M5986" s="27">
        <v>12321.076171875</v>
      </c>
      <c r="N5986" s="27">
        <v>12106.755709090437</v>
      </c>
      <c r="O5986" s="66">
        <f t="shared" si="838"/>
        <v>12047.536729860578</v>
      </c>
      <c r="P5986" s="66">
        <f t="shared" si="839"/>
        <v>12122.451894646423</v>
      </c>
      <c r="Q5986" s="66">
        <f t="shared" si="840"/>
        <v>12299.644125596544</v>
      </c>
      <c r="R5986" s="66">
        <f t="shared" si="841"/>
        <v>12143.806681663889</v>
      </c>
      <c r="S5986" s="67">
        <f>E5986/INDEX('CCG overall weighted population'!$F$4:$F$195,MATCH(A5986,'CCG overall weighted population'!$A$4:$A$195,0))*INDEX('CCG overall weighted population'!$T$4:$T$195,MATCH(A5986,'CCG overall weighted population'!$A$4:$A$195,0))</f>
        <v>0</v>
      </c>
      <c r="T5986" s="66">
        <f t="shared" si="842"/>
        <v>15241.679519759478</v>
      </c>
      <c r="U5986" s="66">
        <f t="shared" si="843"/>
        <v>15241.679519759478</v>
      </c>
      <c r="V5986" s="81">
        <f t="shared" si="844"/>
        <v>12138.231920898244</v>
      </c>
      <c r="W5986" s="110">
        <f t="shared" si="845"/>
        <v>1.0809396120720896</v>
      </c>
    </row>
    <row r="5987" spans="1:23" x14ac:dyDescent="0.2">
      <c r="A5987" s="31" t="s">
        <v>181</v>
      </c>
      <c r="B5987" s="25" t="s">
        <v>313</v>
      </c>
      <c r="C5987" s="53" t="s">
        <v>3234</v>
      </c>
      <c r="D5987" s="25" t="s">
        <v>3233</v>
      </c>
      <c r="E5987" s="97">
        <v>8214.0830078125</v>
      </c>
      <c r="F5987" s="27">
        <v>10419.8125</v>
      </c>
      <c r="G5987" s="27">
        <v>11497.1220703125</v>
      </c>
      <c r="H5987" s="27">
        <v>11663.935546875</v>
      </c>
      <c r="I5987" s="27">
        <v>9158.7685546875</v>
      </c>
      <c r="J5987" s="27">
        <f t="shared" si="837"/>
        <v>10622.812283997153</v>
      </c>
      <c r="K5987" s="28">
        <v>0.94906359910964966</v>
      </c>
      <c r="L5987" s="28">
        <v>0.99885135889053345</v>
      </c>
      <c r="M5987" s="27">
        <v>10098.9716796875</v>
      </c>
      <c r="N5987" s="27">
        <v>12273.512642331594</v>
      </c>
      <c r="O5987" s="66">
        <f t="shared" si="838"/>
        <v>10226.626189691755</v>
      </c>
      <c r="P5987" s="66">
        <f t="shared" si="839"/>
        <v>10290.218391432474</v>
      </c>
      <c r="Q5987" s="66">
        <f t="shared" si="840"/>
        <v>10316.42577595191</v>
      </c>
      <c r="R5987" s="66">
        <f t="shared" si="841"/>
        <v>10293.376843198086</v>
      </c>
      <c r="S5987" s="67">
        <f>E5987/INDEX('CCG overall weighted population'!$F$4:$F$195,MATCH(A5987,'CCG overall weighted population'!$A$4:$A$195,0))*INDEX('CCG overall weighted population'!$T$4:$T$195,MATCH(A5987,'CCG overall weighted population'!$A$4:$A$195,0))</f>
        <v>0</v>
      </c>
      <c r="T5987" s="66">
        <f t="shared" si="842"/>
        <v>12919.206895563213</v>
      </c>
      <c r="U5987" s="66">
        <f t="shared" si="843"/>
        <v>12919.206895563213</v>
      </c>
      <c r="V5987" s="81">
        <f t="shared" si="844"/>
        <v>10288.651544543744</v>
      </c>
      <c r="W5987" s="110">
        <f t="shared" si="845"/>
        <v>1.2525624022496606</v>
      </c>
    </row>
    <row r="5988" spans="1:23" x14ac:dyDescent="0.2">
      <c r="A5988" s="31" t="s">
        <v>181</v>
      </c>
      <c r="B5988" s="25" t="s">
        <v>313</v>
      </c>
      <c r="C5988" s="53" t="s">
        <v>3232</v>
      </c>
      <c r="D5988" s="25" t="s">
        <v>3231</v>
      </c>
      <c r="E5988" s="97">
        <v>3553.16650390625</v>
      </c>
      <c r="F5988" s="27">
        <v>4704.96484375</v>
      </c>
      <c r="G5988" s="27">
        <v>4451.3203125</v>
      </c>
      <c r="H5988" s="27">
        <v>5275.853515625</v>
      </c>
      <c r="I5988" s="27">
        <v>3130.279052734375</v>
      </c>
      <c r="J5988" s="27">
        <f t="shared" si="837"/>
        <v>4708.644616887238</v>
      </c>
      <c r="K5988" s="28">
        <v>0.94906359910964966</v>
      </c>
      <c r="L5988" s="28">
        <v>0.99885135889053345</v>
      </c>
      <c r="M5988" s="27">
        <v>4855.2529296875</v>
      </c>
      <c r="N5988" s="27">
        <v>6366.882706261822</v>
      </c>
      <c r="O5988" s="66">
        <f t="shared" si="838"/>
        <v>4620.8667268023337</v>
      </c>
      <c r="P5988" s="66">
        <f t="shared" si="839"/>
        <v>4649.600649765508</v>
      </c>
      <c r="Q5988" s="66">
        <f t="shared" si="840"/>
        <v>5006.4159073449327</v>
      </c>
      <c r="R5988" s="66">
        <f t="shared" si="841"/>
        <v>4692.6031775249548</v>
      </c>
      <c r="S5988" s="67">
        <f>E5988/INDEX('CCG overall weighted population'!$F$4:$F$195,MATCH(A5988,'CCG overall weighted population'!$A$4:$A$195,0))*INDEX('CCG overall weighted population'!$T$4:$T$195,MATCH(A5988,'CCG overall weighted population'!$A$4:$A$195,0))</f>
        <v>0</v>
      </c>
      <c r="T5988" s="66">
        <f t="shared" si="842"/>
        <v>5889.681515865549</v>
      </c>
      <c r="U5988" s="66">
        <f t="shared" si="843"/>
        <v>5889.681515865549</v>
      </c>
      <c r="V5988" s="81">
        <f t="shared" si="844"/>
        <v>4690.4489814998897</v>
      </c>
      <c r="W5988" s="110">
        <f t="shared" si="845"/>
        <v>1.3200757623779644</v>
      </c>
    </row>
    <row r="5989" spans="1:23" x14ac:dyDescent="0.2">
      <c r="A5989" s="31" t="s">
        <v>181</v>
      </c>
      <c r="B5989" s="25" t="s">
        <v>313</v>
      </c>
      <c r="C5989" s="53" t="s">
        <v>3230</v>
      </c>
      <c r="D5989" s="25" t="s">
        <v>3229</v>
      </c>
      <c r="E5989" s="97">
        <v>3774.66650390625</v>
      </c>
      <c r="F5989" s="27">
        <v>4257.8330078125</v>
      </c>
      <c r="G5989" s="27">
        <v>4055.939453125</v>
      </c>
      <c r="H5989" s="27">
        <v>5485.7509765625</v>
      </c>
      <c r="I5989" s="27">
        <v>3384.926025390625</v>
      </c>
      <c r="J5989" s="27">
        <f t="shared" si="837"/>
        <v>4392.5280712349149</v>
      </c>
      <c r="K5989" s="28">
        <v>0.94906359910964966</v>
      </c>
      <c r="L5989" s="28">
        <v>0.99885135889053345</v>
      </c>
      <c r="M5989" s="27">
        <v>4215.6103515625</v>
      </c>
      <c r="N5989" s="27">
        <v>6888.0198508298736</v>
      </c>
      <c r="O5989" s="66">
        <f t="shared" si="838"/>
        <v>4400.5660577069857</v>
      </c>
      <c r="P5989" s="66">
        <f t="shared" si="839"/>
        <v>4427.9300856204272</v>
      </c>
      <c r="Q5989" s="66">
        <f t="shared" si="840"/>
        <v>4482.8513014892378</v>
      </c>
      <c r="R5989" s="66">
        <f t="shared" si="841"/>
        <v>4434.5490601732608</v>
      </c>
      <c r="S5989" s="67">
        <f>E5989/INDEX('CCG overall weighted population'!$F$4:$F$195,MATCH(A5989,'CCG overall weighted population'!$A$4:$A$195,0))*INDEX('CCG overall weighted population'!$T$4:$T$195,MATCH(A5989,'CCG overall weighted population'!$A$4:$A$195,0))</f>
        <v>0</v>
      </c>
      <c r="T5989" s="66">
        <f t="shared" si="842"/>
        <v>5565.7980534115813</v>
      </c>
      <c r="U5989" s="66">
        <f t="shared" si="843"/>
        <v>5565.7980534115813</v>
      </c>
      <c r="V5989" s="81">
        <f t="shared" si="844"/>
        <v>4432.5133269997987</v>
      </c>
      <c r="W5989" s="110">
        <f t="shared" si="845"/>
        <v>1.1742794555261424</v>
      </c>
    </row>
    <row r="5990" spans="1:23" x14ac:dyDescent="0.2">
      <c r="A5990" s="31" t="s">
        <v>181</v>
      </c>
      <c r="B5990" s="25" t="s">
        <v>313</v>
      </c>
      <c r="C5990" s="53" t="s">
        <v>3228</v>
      </c>
      <c r="D5990" s="25" t="s">
        <v>3227</v>
      </c>
      <c r="E5990" s="97">
        <v>6942.5830078125</v>
      </c>
      <c r="F5990" s="27">
        <v>8890.265625</v>
      </c>
      <c r="G5990" s="27">
        <v>8089.12451171875</v>
      </c>
      <c r="H5990" s="27">
        <v>6525.96533203125</v>
      </c>
      <c r="I5990" s="27">
        <v>5154.427734375</v>
      </c>
      <c r="J5990" s="27">
        <f t="shared" si="837"/>
        <v>8328.9404188437511</v>
      </c>
      <c r="K5990" s="28">
        <v>0.94906359910964966</v>
      </c>
      <c r="L5990" s="28">
        <v>0.99885135889053345</v>
      </c>
      <c r="M5990" s="27">
        <v>7809.44091796875</v>
      </c>
      <c r="N5990" s="27">
        <v>5168.7158986862414</v>
      </c>
      <c r="O5990" s="66">
        <f t="shared" si="838"/>
        <v>7596.0336149367286</v>
      </c>
      <c r="P5990" s="66">
        <f t="shared" si="839"/>
        <v>7643.2680100451798</v>
      </c>
      <c r="Q5990" s="66">
        <f t="shared" si="840"/>
        <v>7545.3684160404991</v>
      </c>
      <c r="R5990" s="66">
        <f t="shared" si="841"/>
        <v>7631.4693833906349</v>
      </c>
      <c r="S5990" s="67">
        <f>E5990/INDEX('CCG overall weighted population'!$F$4:$F$195,MATCH(A5990,'CCG overall weighted population'!$A$4:$A$195,0))*INDEX('CCG overall weighted population'!$T$4:$T$195,MATCH(A5990,'CCG overall weighted population'!$A$4:$A$195,0))</f>
        <v>0</v>
      </c>
      <c r="T5990" s="66">
        <f t="shared" si="842"/>
        <v>9578.2495271539829</v>
      </c>
      <c r="U5990" s="66">
        <f t="shared" si="843"/>
        <v>9578.2495271539829</v>
      </c>
      <c r="V5990" s="81">
        <f t="shared" si="844"/>
        <v>7627.9660654263444</v>
      </c>
      <c r="W5990" s="110">
        <f t="shared" si="845"/>
        <v>1.098721622318751</v>
      </c>
    </row>
    <row r="5991" spans="1:23" x14ac:dyDescent="0.2">
      <c r="A5991" s="31" t="s">
        <v>181</v>
      </c>
      <c r="B5991" s="25" t="s">
        <v>313</v>
      </c>
      <c r="C5991" s="53" t="s">
        <v>3226</v>
      </c>
      <c r="D5991" s="25" t="s">
        <v>3225</v>
      </c>
      <c r="E5991" s="97">
        <v>10839.25</v>
      </c>
      <c r="F5991" s="27">
        <v>14301.4150390625</v>
      </c>
      <c r="G5991" s="27">
        <v>13276.7568359375</v>
      </c>
      <c r="H5991" s="27">
        <v>14003.26171875</v>
      </c>
      <c r="I5991" s="27">
        <v>11174.33203125</v>
      </c>
      <c r="J5991" s="27">
        <f t="shared" si="837"/>
        <v>14060.738318316317</v>
      </c>
      <c r="K5991" s="28">
        <v>0.94906359910964966</v>
      </c>
      <c r="L5991" s="28">
        <v>0.99885135889053345</v>
      </c>
      <c r="M5991" s="27">
        <v>13006.8427734375</v>
      </c>
      <c r="N5991" s="27">
        <v>17329.356393780417</v>
      </c>
      <c r="O5991" s="66">
        <f t="shared" si="838"/>
        <v>13639.06315361722</v>
      </c>
      <c r="P5991" s="66">
        <f t="shared" si="839"/>
        <v>13723.874902822788</v>
      </c>
      <c r="Q5991" s="66">
        <f t="shared" si="840"/>
        <v>13439.094135471792</v>
      </c>
      <c r="R5991" s="66">
        <f t="shared" si="841"/>
        <v>13689.553800814861</v>
      </c>
      <c r="S5991" s="67">
        <f>E5991/INDEX('CCG overall weighted population'!$F$4:$F$195,MATCH(A5991,'CCG overall weighted population'!$A$4:$A$195,0))*INDEX('CCG overall weighted population'!$T$4:$T$195,MATCH(A5991,'CCG overall weighted population'!$A$4:$A$195,0))</f>
        <v>0</v>
      </c>
      <c r="T5991" s="66">
        <f t="shared" si="842"/>
        <v>17181.745170200364</v>
      </c>
      <c r="U5991" s="66">
        <f t="shared" si="843"/>
        <v>17181.745170200364</v>
      </c>
      <c r="V5991" s="81">
        <f t="shared" si="844"/>
        <v>13683.269446211032</v>
      </c>
      <c r="W5991" s="110">
        <f t="shared" si="845"/>
        <v>1.2623815712536413</v>
      </c>
    </row>
    <row r="5992" spans="1:23" x14ac:dyDescent="0.2">
      <c r="A5992" s="31" t="s">
        <v>181</v>
      </c>
      <c r="B5992" s="25" t="s">
        <v>313</v>
      </c>
      <c r="C5992" s="53" t="s">
        <v>3224</v>
      </c>
      <c r="D5992" s="25" t="s">
        <v>3223</v>
      </c>
      <c r="E5992" s="97">
        <v>6257.8330078125</v>
      </c>
      <c r="F5992" s="27">
        <v>5423.94189453125</v>
      </c>
      <c r="G5992" s="27">
        <v>5555.21728515625</v>
      </c>
      <c r="H5992" s="27">
        <v>8241.90625</v>
      </c>
      <c r="I5992" s="27">
        <v>6607.72900390625</v>
      </c>
      <c r="J5992" s="27">
        <f t="shared" si="837"/>
        <v>5903.9665010883145</v>
      </c>
      <c r="K5992" s="28">
        <v>0.94906359910964966</v>
      </c>
      <c r="L5992" s="28">
        <v>0.99885135889053345</v>
      </c>
      <c r="M5992" s="27">
        <v>5797.3447265625</v>
      </c>
      <c r="N5992" s="27">
        <v>10752.316920222082</v>
      </c>
      <c r="O5992" s="66">
        <f t="shared" si="838"/>
        <v>6056.4143400324156</v>
      </c>
      <c r="P5992" s="66">
        <f t="shared" si="839"/>
        <v>6094.0749248032698</v>
      </c>
      <c r="Q5992" s="66">
        <f t="shared" si="840"/>
        <v>6292.8419459284587</v>
      </c>
      <c r="R5992" s="66">
        <f t="shared" si="841"/>
        <v>6118.0298543138042</v>
      </c>
      <c r="S5992" s="67">
        <f>E5992/INDEX('CCG overall weighted population'!$F$4:$F$195,MATCH(A5992,'CCG overall weighted population'!$A$4:$A$195,0))*INDEX('CCG overall weighted population'!$T$4:$T$195,MATCH(A5992,'CCG overall weighted population'!$A$4:$A$195,0))</f>
        <v>0</v>
      </c>
      <c r="T5992" s="66">
        <f t="shared" si="842"/>
        <v>7678.7331004346333</v>
      </c>
      <c r="U5992" s="66">
        <f t="shared" si="843"/>
        <v>7678.7331004346333</v>
      </c>
      <c r="V5992" s="81">
        <f t="shared" si="844"/>
        <v>6115.2212989992368</v>
      </c>
      <c r="W5992" s="110">
        <f t="shared" si="845"/>
        <v>0.97721068800729871</v>
      </c>
    </row>
    <row r="5993" spans="1:23" x14ac:dyDescent="0.2">
      <c r="A5993" s="31" t="s">
        <v>181</v>
      </c>
      <c r="B5993" s="25" t="s">
        <v>313</v>
      </c>
      <c r="C5993" s="53" t="s">
        <v>3222</v>
      </c>
      <c r="D5993" s="25" t="s">
        <v>3221</v>
      </c>
      <c r="E5993" s="97">
        <v>5234.5</v>
      </c>
      <c r="F5993" s="27">
        <v>6384.2509765625</v>
      </c>
      <c r="G5993" s="27">
        <v>6348.0986328125</v>
      </c>
      <c r="H5993" s="27">
        <v>5437.9990234375</v>
      </c>
      <c r="I5993" s="27">
        <v>4821.3623046875</v>
      </c>
      <c r="J5993" s="27">
        <f t="shared" si="837"/>
        <v>6175.0200896346169</v>
      </c>
      <c r="K5993" s="28">
        <v>0.94906359910964966</v>
      </c>
      <c r="L5993" s="28">
        <v>0.99885135889053345</v>
      </c>
      <c r="M5993" s="27">
        <v>6072.50244140625</v>
      </c>
      <c r="N5993" s="27">
        <v>6101.5558607233888</v>
      </c>
      <c r="O5993" s="66">
        <f t="shared" si="838"/>
        <v>5846.790980825388</v>
      </c>
      <c r="P5993" s="66">
        <f t="shared" si="839"/>
        <v>5883.148065233464</v>
      </c>
      <c r="Q5993" s="66">
        <f t="shared" si="840"/>
        <v>6075.4077833379642</v>
      </c>
      <c r="R5993" s="66">
        <f t="shared" si="841"/>
        <v>5906.3187500323666</v>
      </c>
      <c r="S5993" s="67">
        <f>E5993/INDEX('CCG overall weighted population'!$F$4:$F$195,MATCH(A5993,'CCG overall weighted population'!$A$4:$A$195,0))*INDEX('CCG overall weighted population'!$T$4:$T$195,MATCH(A5993,'CCG overall weighted population'!$A$4:$A$195,0))</f>
        <v>0</v>
      </c>
      <c r="T5993" s="66">
        <f t="shared" si="842"/>
        <v>7413.0147069506293</v>
      </c>
      <c r="U5993" s="66">
        <f t="shared" si="843"/>
        <v>7413.0147069506293</v>
      </c>
      <c r="V5993" s="81">
        <f t="shared" si="844"/>
        <v>5903.6073832509128</v>
      </c>
      <c r="W5993" s="110">
        <f t="shared" si="845"/>
        <v>1.1278264176618422</v>
      </c>
    </row>
    <row r="5994" spans="1:23" x14ac:dyDescent="0.2">
      <c r="A5994" s="31" t="s">
        <v>181</v>
      </c>
      <c r="B5994" s="25" t="s">
        <v>313</v>
      </c>
      <c r="C5994" s="53" t="s">
        <v>3220</v>
      </c>
      <c r="D5994" s="25" t="s">
        <v>3219</v>
      </c>
      <c r="E5994" s="97">
        <v>10517</v>
      </c>
      <c r="F5994" s="27">
        <v>12307.427734375</v>
      </c>
      <c r="G5994" s="27">
        <v>10966.8232421875</v>
      </c>
      <c r="H5994" s="27">
        <v>15060.603515625</v>
      </c>
      <c r="I5994" s="27">
        <v>10381.7529296875</v>
      </c>
      <c r="J5994" s="27">
        <f t="shared" si="837"/>
        <v>12553.796507512081</v>
      </c>
      <c r="K5994" s="28">
        <v>0.94906359910964966</v>
      </c>
      <c r="L5994" s="28">
        <v>0.99885135889053345</v>
      </c>
      <c r="M5994" s="27">
        <v>12117.2236328125</v>
      </c>
      <c r="N5994" s="27">
        <v>17926.975121046726</v>
      </c>
      <c r="O5994" s="66">
        <f t="shared" si="838"/>
        <v>12410.02905739824</v>
      </c>
      <c r="P5994" s="66">
        <f t="shared" si="839"/>
        <v>12487.198307235663</v>
      </c>
      <c r="Q5994" s="66">
        <f t="shared" si="840"/>
        <v>12698.198781635923</v>
      </c>
      <c r="R5994" s="66">
        <f t="shared" si="841"/>
        <v>12512.627583492533</v>
      </c>
      <c r="S5994" s="67">
        <f>E5994/INDEX('CCG overall weighted population'!$F$4:$F$195,MATCH(A5994,'CCG overall weighted population'!$A$4:$A$195,0))*INDEX('CCG overall weighted population'!$T$4:$T$195,MATCH(A5994,'CCG overall weighted population'!$A$4:$A$195,0))</f>
        <v>0</v>
      </c>
      <c r="T5994" s="66">
        <f t="shared" si="842"/>
        <v>15704.586261707929</v>
      </c>
      <c r="U5994" s="66">
        <f t="shared" si="843"/>
        <v>15704.586261707929</v>
      </c>
      <c r="V5994" s="81">
        <f t="shared" si="844"/>
        <v>12506.883511048356</v>
      </c>
      <c r="W5994" s="110">
        <f t="shared" si="845"/>
        <v>1.1892063811969531</v>
      </c>
    </row>
    <row r="5995" spans="1:23" x14ac:dyDescent="0.2">
      <c r="A5995" s="31" t="s">
        <v>181</v>
      </c>
      <c r="B5995" s="25" t="s">
        <v>313</v>
      </c>
      <c r="C5995" s="53" t="s">
        <v>3218</v>
      </c>
      <c r="D5995" s="25" t="s">
        <v>3217</v>
      </c>
      <c r="E5995" s="97">
        <v>16033.916015625</v>
      </c>
      <c r="F5995" s="27">
        <v>20591.091796875</v>
      </c>
      <c r="G5995" s="27">
        <v>20065.546875</v>
      </c>
      <c r="H5995" s="27">
        <v>12542.2724609375</v>
      </c>
      <c r="I5995" s="27">
        <v>10582.654296875</v>
      </c>
      <c r="J5995" s="27">
        <f t="shared" si="837"/>
        <v>18934.265603816919</v>
      </c>
      <c r="K5995" s="28">
        <v>0.94906359910964966</v>
      </c>
      <c r="L5995" s="28">
        <v>0.99885135889053345</v>
      </c>
      <c r="M5995" s="27">
        <v>18442.04296875</v>
      </c>
      <c r="N5995" s="27">
        <v>13118.467879262795</v>
      </c>
      <c r="O5995" s="66">
        <f t="shared" si="838"/>
        <v>17397.859191435229</v>
      </c>
      <c r="P5995" s="66">
        <f t="shared" si="839"/>
        <v>17506.044251790085</v>
      </c>
      <c r="Q5995" s="66">
        <f t="shared" si="840"/>
        <v>17909.68545980128</v>
      </c>
      <c r="R5995" s="66">
        <f t="shared" si="841"/>
        <v>17554.690131930158</v>
      </c>
      <c r="S5995" s="67">
        <f>E5995/INDEX('CCG overall weighted population'!$F$4:$F$195,MATCH(A5995,'CCG overall weighted population'!$A$4:$A$195,0))*INDEX('CCG overall weighted population'!$T$4:$T$195,MATCH(A5995,'CCG overall weighted population'!$A$4:$A$195,0))</f>
        <v>0</v>
      </c>
      <c r="T5995" s="66">
        <f t="shared" si="842"/>
        <v>22032.873881594387</v>
      </c>
      <c r="U5995" s="66">
        <f t="shared" si="843"/>
        <v>22032.873881594387</v>
      </c>
      <c r="V5995" s="81">
        <f t="shared" si="844"/>
        <v>17546.631439926416</v>
      </c>
      <c r="W5995" s="110">
        <f t="shared" si="845"/>
        <v>1.094344726692299</v>
      </c>
    </row>
    <row r="5996" spans="1:23" x14ac:dyDescent="0.2">
      <c r="A5996" s="31" t="s">
        <v>181</v>
      </c>
      <c r="B5996" s="25" t="s">
        <v>313</v>
      </c>
      <c r="C5996" s="53" t="s">
        <v>3216</v>
      </c>
      <c r="D5996" s="25" t="s">
        <v>3215</v>
      </c>
      <c r="E5996" s="97">
        <v>3378.9169921875</v>
      </c>
      <c r="F5996" s="27">
        <v>2573.503173828125</v>
      </c>
      <c r="G5996" s="27">
        <v>2613.575927734375</v>
      </c>
      <c r="H5996" s="27">
        <v>4846.60498046875</v>
      </c>
      <c r="I5996" s="27">
        <v>2782.677978515625</v>
      </c>
      <c r="J5996" s="27">
        <f t="shared" si="837"/>
        <v>2925.4244649492871</v>
      </c>
      <c r="K5996" s="28">
        <v>0.94906359910964966</v>
      </c>
      <c r="L5996" s="28">
        <v>0.99885135889053345</v>
      </c>
      <c r="M5996" s="27">
        <v>2785.09228515625</v>
      </c>
      <c r="N5996" s="27">
        <v>5811.2580632394584</v>
      </c>
      <c r="O5996" s="66">
        <f t="shared" si="838"/>
        <v>3046.7941362627107</v>
      </c>
      <c r="P5996" s="66">
        <f t="shared" si="839"/>
        <v>3065.7400079296499</v>
      </c>
      <c r="Q5996" s="66">
        <f t="shared" si="840"/>
        <v>3087.7088629645714</v>
      </c>
      <c r="R5996" s="66">
        <f t="shared" si="841"/>
        <v>3068.3876421841128</v>
      </c>
      <c r="S5996" s="67">
        <f>E5996/INDEX('CCG overall weighted population'!$F$4:$F$195,MATCH(A5996,'CCG overall weighted population'!$A$4:$A$195,0))*INDEX('CCG overall weighted population'!$T$4:$T$195,MATCH(A5996,'CCG overall weighted population'!$A$4:$A$195,0))</f>
        <v>0</v>
      </c>
      <c r="T5996" s="66">
        <f t="shared" si="842"/>
        <v>3851.1302353960737</v>
      </c>
      <c r="U5996" s="66">
        <f t="shared" si="843"/>
        <v>3851.1302353960737</v>
      </c>
      <c r="V5996" s="81">
        <f t="shared" si="844"/>
        <v>3066.9790618690736</v>
      </c>
      <c r="W5996" s="110">
        <f t="shared" si="845"/>
        <v>0.90768109100055794</v>
      </c>
    </row>
    <row r="5997" spans="1:23" x14ac:dyDescent="0.2">
      <c r="A5997" s="31" t="s">
        <v>181</v>
      </c>
      <c r="B5997" s="25" t="s">
        <v>313</v>
      </c>
      <c r="C5997" s="53" t="s">
        <v>3214</v>
      </c>
      <c r="D5997" s="25" t="s">
        <v>3213</v>
      </c>
      <c r="E5997" s="97">
        <v>5516</v>
      </c>
      <c r="F5997" s="27">
        <v>6503.89306640625</v>
      </c>
      <c r="G5997" s="27">
        <v>5007.021484375</v>
      </c>
      <c r="H5997" s="27">
        <v>8560.7275390625</v>
      </c>
      <c r="I5997" s="27">
        <v>6144.61328125</v>
      </c>
      <c r="J5997" s="27">
        <f t="shared" si="837"/>
        <v>6701.1457220667462</v>
      </c>
      <c r="K5997" s="28">
        <v>0.94906359910964966</v>
      </c>
      <c r="L5997" s="28">
        <v>0.99885135889053345</v>
      </c>
      <c r="M5997" s="27">
        <v>5976.31103515625</v>
      </c>
      <c r="N5997" s="27">
        <v>9928.2659398516334</v>
      </c>
      <c r="O5997" s="66">
        <f t="shared" si="838"/>
        <v>6658.4307676249173</v>
      </c>
      <c r="P5997" s="66">
        <f t="shared" si="839"/>
        <v>6699.834869505381</v>
      </c>
      <c r="Q5997" s="66">
        <f t="shared" si="840"/>
        <v>6371.5065256257885</v>
      </c>
      <c r="R5997" s="66">
        <f t="shared" si="841"/>
        <v>6660.265516956737</v>
      </c>
      <c r="S5997" s="67">
        <f>E5997/INDEX('CCG overall weighted population'!$F$4:$F$195,MATCH(A5997,'CCG overall weighted population'!$A$4:$A$195,0))*INDEX('CCG overall weighted population'!$T$4:$T$195,MATCH(A5997,'CCG overall weighted population'!$A$4:$A$195,0))</f>
        <v>0</v>
      </c>
      <c r="T5997" s="66">
        <f t="shared" si="842"/>
        <v>8359.2925338013411</v>
      </c>
      <c r="U5997" s="66">
        <f t="shared" si="843"/>
        <v>8359.2925338013411</v>
      </c>
      <c r="V5997" s="81">
        <f t="shared" si="844"/>
        <v>6657.2080418283858</v>
      </c>
      <c r="W5997" s="110">
        <f t="shared" si="845"/>
        <v>1.2068905079456826</v>
      </c>
    </row>
    <row r="5998" spans="1:23" x14ac:dyDescent="0.2">
      <c r="A5998" s="31" t="s">
        <v>181</v>
      </c>
      <c r="B5998" s="25" t="s">
        <v>313</v>
      </c>
      <c r="C5998" s="53" t="s">
        <v>3212</v>
      </c>
      <c r="D5998" s="25" t="s">
        <v>3211</v>
      </c>
      <c r="E5998" s="97">
        <v>2522.33349609375</v>
      </c>
      <c r="F5998" s="27">
        <v>3319.730712890625</v>
      </c>
      <c r="G5998" s="27">
        <v>3657.085693359375</v>
      </c>
      <c r="H5998" s="27">
        <v>3845.015625</v>
      </c>
      <c r="I5998" s="27">
        <v>2420.814453125</v>
      </c>
      <c r="J5998" s="27">
        <f t="shared" si="837"/>
        <v>3382.6354953855562</v>
      </c>
      <c r="K5998" s="28">
        <v>0.94906359910964966</v>
      </c>
      <c r="L5998" s="28">
        <v>0.99885135889053345</v>
      </c>
      <c r="M5998" s="27">
        <v>3286.49853515625</v>
      </c>
      <c r="N5998" s="27">
        <v>3041.0609144473447</v>
      </c>
      <c r="O5998" s="66">
        <f t="shared" si="838"/>
        <v>3174.2683296449818</v>
      </c>
      <c r="P5998" s="66">
        <f t="shared" si="839"/>
        <v>3194.0068737409247</v>
      </c>
      <c r="Q5998" s="66">
        <f t="shared" si="840"/>
        <v>3261.9547730853596</v>
      </c>
      <c r="R5998" s="66">
        <f t="shared" si="841"/>
        <v>3202.1957932607256</v>
      </c>
      <c r="S5998" s="67">
        <f>E5998/INDEX('CCG overall weighted population'!$F$4:$F$195,MATCH(A5998,'CCG overall weighted population'!$A$4:$A$195,0))*INDEX('CCG overall weighted population'!$T$4:$T$195,MATCH(A5998,'CCG overall weighted population'!$A$4:$A$195,0))</f>
        <v>0</v>
      </c>
      <c r="T5998" s="66">
        <f t="shared" si="842"/>
        <v>4019.0727108737756</v>
      </c>
      <c r="U5998" s="66">
        <f t="shared" si="843"/>
        <v>4019.0727108737756</v>
      </c>
      <c r="V5998" s="81">
        <f t="shared" si="844"/>
        <v>3200.7257867018152</v>
      </c>
      <c r="W5998" s="110">
        <f t="shared" si="845"/>
        <v>1.268954240848273</v>
      </c>
    </row>
    <row r="5999" spans="1:23" x14ac:dyDescent="0.2">
      <c r="A5999" s="31" t="s">
        <v>181</v>
      </c>
      <c r="B5999" s="25" t="s">
        <v>313</v>
      </c>
      <c r="C5999" s="53" t="s">
        <v>3210</v>
      </c>
      <c r="D5999" s="25" t="s">
        <v>3209</v>
      </c>
      <c r="E5999" s="97">
        <v>4749.5</v>
      </c>
      <c r="F5999" s="27">
        <v>5501.7138671875</v>
      </c>
      <c r="G5999" s="27">
        <v>4653.1787109375</v>
      </c>
      <c r="H5999" s="27">
        <v>5779.3349609375</v>
      </c>
      <c r="I5999" s="27">
        <v>4527.28076171875</v>
      </c>
      <c r="J5999" s="27">
        <f t="shared" si="837"/>
        <v>5448.2973811232068</v>
      </c>
      <c r="K5999" s="28">
        <v>0.94906359910964966</v>
      </c>
      <c r="L5999" s="28">
        <v>0.99885135889053345</v>
      </c>
      <c r="M5999" s="27">
        <v>5220.30322265625</v>
      </c>
      <c r="N5999" s="27">
        <v>6962.8794703490212</v>
      </c>
      <c r="O5999" s="66">
        <f t="shared" si="838"/>
        <v>5308.4197134562664</v>
      </c>
      <c r="P5999" s="66">
        <f t="shared" si="839"/>
        <v>5341.4290452809482</v>
      </c>
      <c r="Q5999" s="66">
        <f t="shared" si="840"/>
        <v>5394.5608474255278</v>
      </c>
      <c r="R5999" s="66">
        <f t="shared" si="841"/>
        <v>5347.8323639398286</v>
      </c>
      <c r="S5999" s="67">
        <f>E5999/INDEX('CCG overall weighted population'!$F$4:$F$195,MATCH(A5999,'CCG overall weighted population'!$A$4:$A$195,0))*INDEX('CCG overall weighted population'!$T$4:$T$195,MATCH(A5999,'CCG overall weighted population'!$A$4:$A$195,0))</f>
        <v>0</v>
      </c>
      <c r="T5999" s="66">
        <f t="shared" si="842"/>
        <v>6712.0590069703321</v>
      </c>
      <c r="U5999" s="66">
        <f t="shared" si="843"/>
        <v>6712.0590069703321</v>
      </c>
      <c r="V5999" s="81">
        <f t="shared" si="844"/>
        <v>5345.3773770625476</v>
      </c>
      <c r="W5999" s="110">
        <f t="shared" si="845"/>
        <v>1.1254610752842504</v>
      </c>
    </row>
    <row r="6000" spans="1:23" x14ac:dyDescent="0.2">
      <c r="A6000" s="31" t="s">
        <v>181</v>
      </c>
      <c r="B6000" s="25" t="s">
        <v>313</v>
      </c>
      <c r="C6000" s="53" t="s">
        <v>3208</v>
      </c>
      <c r="D6000" s="25" t="s">
        <v>3207</v>
      </c>
      <c r="E6000" s="97">
        <v>1574.4166259765625</v>
      </c>
      <c r="F6000" s="27">
        <v>1758.1348876953125</v>
      </c>
      <c r="G6000" s="27">
        <v>1832.333984375</v>
      </c>
      <c r="H6000" s="27">
        <v>2145.821533203125</v>
      </c>
      <c r="I6000" s="27">
        <v>1118.742431640625</v>
      </c>
      <c r="J6000" s="27">
        <f t="shared" si="837"/>
        <v>1794.3533088752997</v>
      </c>
      <c r="K6000" s="28">
        <v>0.94906359910964966</v>
      </c>
      <c r="L6000" s="28">
        <v>0.99885135889053345</v>
      </c>
      <c r="M6000" s="27">
        <v>1891.7403564453125</v>
      </c>
      <c r="N6000" s="27">
        <v>2100.7466310229752</v>
      </c>
      <c r="O6000" s="66">
        <f t="shared" si="838"/>
        <v>1730.0445987493383</v>
      </c>
      <c r="P6000" s="66">
        <f t="shared" si="839"/>
        <v>1740.8025303587879</v>
      </c>
      <c r="Q6000" s="66">
        <f t="shared" si="840"/>
        <v>1912.6409839030789</v>
      </c>
      <c r="R6000" s="66">
        <f t="shared" si="841"/>
        <v>1761.5120928332399</v>
      </c>
      <c r="S6000" s="67">
        <f>E6000/INDEX('CCG overall weighted population'!$F$4:$F$195,MATCH(A6000,'CCG overall weighted population'!$A$4:$A$195,0))*INDEX('CCG overall weighted population'!$T$4:$T$195,MATCH(A6000,'CCG overall weighted population'!$A$4:$A$195,0))</f>
        <v>0</v>
      </c>
      <c r="T6000" s="66">
        <f t="shared" si="842"/>
        <v>2210.8720513217527</v>
      </c>
      <c r="U6000" s="66">
        <f t="shared" si="843"/>
        <v>2210.8720513217527</v>
      </c>
      <c r="V6000" s="81">
        <f t="shared" si="844"/>
        <v>1760.7034494843499</v>
      </c>
      <c r="W6000" s="110">
        <f t="shared" si="845"/>
        <v>1.1183211739727656</v>
      </c>
    </row>
    <row r="6001" spans="1:23" x14ac:dyDescent="0.2">
      <c r="A6001" s="31" t="s">
        <v>181</v>
      </c>
      <c r="B6001" s="25" t="s">
        <v>313</v>
      </c>
      <c r="C6001" s="53" t="s">
        <v>3206</v>
      </c>
      <c r="D6001" s="25" t="s">
        <v>3205</v>
      </c>
      <c r="E6001" s="97">
        <v>5209.166015625</v>
      </c>
      <c r="F6001" s="27">
        <v>5903.19384765625</v>
      </c>
      <c r="G6001" s="27">
        <v>5223.6953125</v>
      </c>
      <c r="H6001" s="27">
        <v>5116.3369140625</v>
      </c>
      <c r="I6001" s="27">
        <v>5443.533203125</v>
      </c>
      <c r="J6001" s="27">
        <f t="shared" si="837"/>
        <v>5722.5471131176528</v>
      </c>
      <c r="K6001" s="28">
        <v>0.94906359910964966</v>
      </c>
      <c r="L6001" s="28">
        <v>0.99885135889053345</v>
      </c>
      <c r="M6001" s="27">
        <v>5488.82080078125</v>
      </c>
      <c r="N6001" s="27">
        <v>6535.626991278391</v>
      </c>
      <c r="O6001" s="66">
        <f t="shared" si="838"/>
        <v>5501.9006341289942</v>
      </c>
      <c r="P6001" s="66">
        <f t="shared" si="839"/>
        <v>5536.1130878349477</v>
      </c>
      <c r="Q6001" s="66">
        <f t="shared" si="840"/>
        <v>5593.5014198309636</v>
      </c>
      <c r="R6001" s="66">
        <f t="shared" si="841"/>
        <v>5543.029393366467</v>
      </c>
      <c r="S6001" s="67">
        <f>E6001/INDEX('CCG overall weighted population'!$F$4:$F$195,MATCH(A6001,'CCG overall weighted population'!$A$4:$A$195,0))*INDEX('CCG overall weighted population'!$T$4:$T$195,MATCH(A6001,'CCG overall weighted population'!$A$4:$A$195,0))</f>
        <v>0</v>
      </c>
      <c r="T6001" s="66">
        <f t="shared" si="842"/>
        <v>6957.0506017576627</v>
      </c>
      <c r="U6001" s="66">
        <f t="shared" si="843"/>
        <v>6957.0506017576627</v>
      </c>
      <c r="V6001" s="81">
        <f t="shared" si="844"/>
        <v>5540.4847989410955</v>
      </c>
      <c r="W6001" s="110">
        <f t="shared" si="845"/>
        <v>1.0636030378610124</v>
      </c>
    </row>
    <row r="6002" spans="1:23" x14ac:dyDescent="0.2">
      <c r="A6002" s="31" t="s">
        <v>181</v>
      </c>
      <c r="B6002" s="25" t="s">
        <v>313</v>
      </c>
      <c r="C6002" s="53" t="s">
        <v>3204</v>
      </c>
      <c r="D6002" s="25" t="s">
        <v>3203</v>
      </c>
      <c r="E6002" s="97">
        <v>5233.3330078125</v>
      </c>
      <c r="F6002" s="27">
        <v>5180.10595703125</v>
      </c>
      <c r="G6002" s="27">
        <v>4795.19677734375</v>
      </c>
      <c r="H6002" s="27">
        <v>8822.5732421875</v>
      </c>
      <c r="I6002" s="27">
        <v>5723.2607421875</v>
      </c>
      <c r="J6002" s="27">
        <f t="shared" si="837"/>
        <v>5723.8902142912757</v>
      </c>
      <c r="K6002" s="28">
        <v>0.94906359910964966</v>
      </c>
      <c r="L6002" s="28">
        <v>0.99885135889053345</v>
      </c>
      <c r="M6002" s="27">
        <v>5026.59765625</v>
      </c>
      <c r="N6002" s="27">
        <v>9944.0269099859543</v>
      </c>
      <c r="O6002" s="66">
        <f t="shared" si="838"/>
        <v>5826.1538042997036</v>
      </c>
      <c r="P6002" s="66">
        <f t="shared" si="839"/>
        <v>5862.3825606092805</v>
      </c>
      <c r="Q6002" s="66">
        <f t="shared" si="840"/>
        <v>5518.3405816235954</v>
      </c>
      <c r="R6002" s="66">
        <f t="shared" si="841"/>
        <v>5820.919438062022</v>
      </c>
      <c r="S6002" s="67">
        <f>E6002/INDEX('CCG overall weighted population'!$F$4:$F$195,MATCH(A6002,'CCG overall weighted population'!$A$4:$A$195,0))*INDEX('CCG overall weighted population'!$T$4:$T$195,MATCH(A6002,'CCG overall weighted population'!$A$4:$A$195,0))</f>
        <v>0</v>
      </c>
      <c r="T6002" s="66">
        <f t="shared" si="842"/>
        <v>7305.8301166174097</v>
      </c>
      <c r="U6002" s="66">
        <f t="shared" si="843"/>
        <v>7305.8301166174097</v>
      </c>
      <c r="V6002" s="81">
        <f t="shared" si="844"/>
        <v>5818.2472748636173</v>
      </c>
      <c r="W6002" s="110">
        <f t="shared" si="845"/>
        <v>1.1117670643503743</v>
      </c>
    </row>
    <row r="6003" spans="1:23" x14ac:dyDescent="0.2">
      <c r="A6003" s="31" t="s">
        <v>181</v>
      </c>
      <c r="B6003" s="25" t="s">
        <v>313</v>
      </c>
      <c r="C6003" s="53" t="s">
        <v>3202</v>
      </c>
      <c r="D6003" s="25" t="s">
        <v>3201</v>
      </c>
      <c r="E6003" s="97">
        <v>4711.6669921875</v>
      </c>
      <c r="F6003" s="27">
        <v>6087.8486328125</v>
      </c>
      <c r="G6003" s="27">
        <v>6081.14892578125</v>
      </c>
      <c r="H6003" s="27">
        <v>4420.91796875</v>
      </c>
      <c r="I6003" s="27">
        <v>3444.528564453125</v>
      </c>
      <c r="J6003" s="27">
        <f t="shared" si="837"/>
        <v>5727.4975853443893</v>
      </c>
      <c r="K6003" s="28">
        <v>0.94906359910964966</v>
      </c>
      <c r="L6003" s="28">
        <v>0.99885135889053345</v>
      </c>
      <c r="M6003" s="27">
        <v>5685.7568359375</v>
      </c>
      <c r="N6003" s="27">
        <v>4484.7555183893783</v>
      </c>
      <c r="O6003" s="66">
        <f t="shared" si="838"/>
        <v>5311.707085036468</v>
      </c>
      <c r="P6003" s="66">
        <f t="shared" si="839"/>
        <v>5344.7368587148803</v>
      </c>
      <c r="Q6003" s="66">
        <f t="shared" si="840"/>
        <v>5565.6567041826875</v>
      </c>
      <c r="R6003" s="66">
        <f t="shared" si="841"/>
        <v>5371.3615940240961</v>
      </c>
      <c r="S6003" s="67">
        <f>E6003/INDEX('CCG overall weighted population'!$F$4:$F$195,MATCH(A6003,'CCG overall weighted population'!$A$4:$A$195,0))*INDEX('CCG overall weighted population'!$T$4:$T$195,MATCH(A6003,'CCG overall weighted population'!$A$4:$A$195,0))</f>
        <v>0</v>
      </c>
      <c r="T6003" s="66">
        <f t="shared" si="842"/>
        <v>6741.590519921092</v>
      </c>
      <c r="U6003" s="66">
        <f t="shared" si="843"/>
        <v>6741.590519921092</v>
      </c>
      <c r="V6003" s="81">
        <f t="shared" si="844"/>
        <v>5368.8958057702639</v>
      </c>
      <c r="W6003" s="110">
        <f t="shared" si="845"/>
        <v>1.1394896572004189</v>
      </c>
    </row>
    <row r="6004" spans="1:23" x14ac:dyDescent="0.2">
      <c r="A6004" s="31" t="s">
        <v>181</v>
      </c>
      <c r="B6004" s="25" t="s">
        <v>313</v>
      </c>
      <c r="C6004" s="53" t="s">
        <v>3200</v>
      </c>
      <c r="D6004" s="25" t="s">
        <v>3199</v>
      </c>
      <c r="E6004" s="97">
        <v>3313.5</v>
      </c>
      <c r="F6004" s="27">
        <v>3857.587646484375</v>
      </c>
      <c r="G6004" s="27">
        <v>2799.6767578125</v>
      </c>
      <c r="H6004" s="27">
        <v>3084.783447265625</v>
      </c>
      <c r="I6004" s="27">
        <v>3118.27197265625</v>
      </c>
      <c r="J6004" s="27">
        <f t="shared" si="837"/>
        <v>3643.1252913280246</v>
      </c>
      <c r="K6004" s="28">
        <v>0.94906359910964966</v>
      </c>
      <c r="L6004" s="28">
        <v>0.99885135889053345</v>
      </c>
      <c r="M6004" s="27">
        <v>3206.338623046875</v>
      </c>
      <c r="N6004" s="27">
        <v>2509.3868697712492</v>
      </c>
      <c r="O6004" s="66">
        <f t="shared" si="838"/>
        <v>3346.1107141345965</v>
      </c>
      <c r="P6004" s="66">
        <f t="shared" si="839"/>
        <v>3366.9178252612855</v>
      </c>
      <c r="Q6004" s="66">
        <f t="shared" si="840"/>
        <v>3136.6434477193125</v>
      </c>
      <c r="R6004" s="66">
        <f t="shared" si="841"/>
        <v>3339.1657039542702</v>
      </c>
      <c r="S6004" s="67">
        <f>E6004/INDEX('CCG overall weighted population'!$F$4:$F$195,MATCH(A6004,'CCG overall weighted population'!$A$4:$A$195,0))*INDEX('CCG overall weighted population'!$T$4:$T$195,MATCH(A6004,'CCG overall weighted population'!$A$4:$A$195,0))</f>
        <v>0</v>
      </c>
      <c r="T6004" s="66">
        <f t="shared" si="842"/>
        <v>4190.9835076582185</v>
      </c>
      <c r="U6004" s="66">
        <f t="shared" si="843"/>
        <v>4190.9835076582185</v>
      </c>
      <c r="V6004" s="81">
        <f t="shared" si="844"/>
        <v>3337.6328197076446</v>
      </c>
      <c r="W6004" s="110">
        <f t="shared" si="845"/>
        <v>1.0072831808382812</v>
      </c>
    </row>
    <row r="6005" spans="1:23" x14ac:dyDescent="0.2">
      <c r="A6005" s="31" t="s">
        <v>181</v>
      </c>
      <c r="B6005" s="25" t="s">
        <v>313</v>
      </c>
      <c r="C6005" s="53" t="s">
        <v>3198</v>
      </c>
      <c r="D6005" s="25" t="s">
        <v>3197</v>
      </c>
      <c r="E6005" s="97">
        <v>3780.75</v>
      </c>
      <c r="F6005" s="27">
        <v>4611.70751953125</v>
      </c>
      <c r="G6005" s="27">
        <v>4083.2841796875</v>
      </c>
      <c r="H6005" s="27">
        <v>3482.536865234375</v>
      </c>
      <c r="I6005" s="27">
        <v>2672.946044921875</v>
      </c>
      <c r="J6005" s="27">
        <f t="shared" si="837"/>
        <v>4327.8325230775854</v>
      </c>
      <c r="K6005" s="28">
        <v>0.94906359910964966</v>
      </c>
      <c r="L6005" s="28">
        <v>0.99885135889053345</v>
      </c>
      <c r="M6005" s="27">
        <v>4040.991943359375</v>
      </c>
      <c r="N6005" s="27">
        <v>2907.3568564078109</v>
      </c>
      <c r="O6005" s="66">
        <f t="shared" si="838"/>
        <v>3968.0130715699793</v>
      </c>
      <c r="P6005" s="66">
        <f t="shared" si="839"/>
        <v>3992.6873564295779</v>
      </c>
      <c r="Q6005" s="66">
        <f t="shared" si="840"/>
        <v>3927.6284346642187</v>
      </c>
      <c r="R6005" s="66">
        <f t="shared" si="841"/>
        <v>3984.8466096291363</v>
      </c>
      <c r="S6005" s="67">
        <f>E6005/INDEX('CCG overall weighted population'!$F$4:$F$195,MATCH(A6005,'CCG overall weighted population'!$A$4:$A$195,0))*INDEX('CCG overall weighted population'!$T$4:$T$195,MATCH(A6005,'CCG overall weighted population'!$A$4:$A$195,0))</f>
        <v>0</v>
      </c>
      <c r="T6005" s="66">
        <f t="shared" si="842"/>
        <v>5001.3769612351625</v>
      </c>
      <c r="U6005" s="66">
        <f t="shared" si="843"/>
        <v>5001.3769612351625</v>
      </c>
      <c r="V6005" s="81">
        <f t="shared" si="844"/>
        <v>3983.0173177836059</v>
      </c>
      <c r="W6005" s="110">
        <f t="shared" si="845"/>
        <v>1.0534992574974822</v>
      </c>
    </row>
    <row r="6006" spans="1:23" x14ac:dyDescent="0.2">
      <c r="A6006" s="31" t="s">
        <v>181</v>
      </c>
      <c r="B6006" s="25" t="s">
        <v>313</v>
      </c>
      <c r="C6006" s="53" t="s">
        <v>3196</v>
      </c>
      <c r="D6006" s="25" t="s">
        <v>3195</v>
      </c>
      <c r="E6006" s="97">
        <v>36865.8359375</v>
      </c>
      <c r="F6006" s="27">
        <v>24047.1171875</v>
      </c>
      <c r="G6006" s="27">
        <v>20665.666015625</v>
      </c>
      <c r="H6006" s="27">
        <v>36775.75390625</v>
      </c>
      <c r="I6006" s="27">
        <v>20925.4453125</v>
      </c>
      <c r="J6006" s="27">
        <f t="shared" si="837"/>
        <v>25607.639865929537</v>
      </c>
      <c r="K6006" s="28">
        <v>0.94906359910964966</v>
      </c>
      <c r="L6006" s="28">
        <v>0.99885135889053345</v>
      </c>
      <c r="M6006" s="27">
        <v>18583.548828125</v>
      </c>
      <c r="N6006" s="27">
        <v>67114.149446295589</v>
      </c>
      <c r="O6006" s="66">
        <f t="shared" si="838"/>
        <v>28210.070084043597</v>
      </c>
      <c r="P6006" s="66">
        <f t="shared" si="839"/>
        <v>28385.488685900047</v>
      </c>
      <c r="Q6006" s="66">
        <f t="shared" si="840"/>
        <v>23436.608889942061</v>
      </c>
      <c r="R6006" s="66">
        <f t="shared" si="841"/>
        <v>27789.061441595681</v>
      </c>
      <c r="S6006" s="67">
        <f>E6006/INDEX('CCG overall weighted population'!$F$4:$F$195,MATCH(A6006,'CCG overall weighted population'!$A$4:$A$195,0))*INDEX('CCG overall weighted population'!$T$4:$T$195,MATCH(A6006,'CCG overall weighted population'!$A$4:$A$195,0))</f>
        <v>0</v>
      </c>
      <c r="T6006" s="66">
        <f t="shared" si="842"/>
        <v>34878.022991524893</v>
      </c>
      <c r="U6006" s="66">
        <f t="shared" si="843"/>
        <v>34878.022991524893</v>
      </c>
      <c r="V6006" s="81">
        <f t="shared" si="844"/>
        <v>27776.304538138666</v>
      </c>
      <c r="W6006" s="110">
        <f t="shared" si="845"/>
        <v>0.75344295963419494</v>
      </c>
    </row>
    <row r="6007" spans="1:23" x14ac:dyDescent="0.2">
      <c r="A6007" s="31" t="s">
        <v>181</v>
      </c>
      <c r="B6007" s="25" t="s">
        <v>313</v>
      </c>
      <c r="C6007" s="53" t="s">
        <v>3194</v>
      </c>
      <c r="D6007" s="25" t="s">
        <v>3193</v>
      </c>
      <c r="E6007" s="97">
        <v>16015.75</v>
      </c>
      <c r="F6007" s="27">
        <v>16011.603515625</v>
      </c>
      <c r="G6007" s="27">
        <v>15940.1943359375</v>
      </c>
      <c r="H6007" s="27">
        <v>22283.955078125</v>
      </c>
      <c r="I6007" s="27">
        <v>16974.8671875</v>
      </c>
      <c r="J6007" s="27">
        <f t="shared" si="837"/>
        <v>16987.099791740449</v>
      </c>
      <c r="K6007" s="28">
        <v>0.94906359910964966</v>
      </c>
      <c r="L6007" s="28">
        <v>0.99885135889053345</v>
      </c>
      <c r="M6007" s="27">
        <v>16473.189453125</v>
      </c>
      <c r="N6007" s="27">
        <v>36374.467713050275</v>
      </c>
      <c r="O6007" s="66">
        <f t="shared" si="838"/>
        <v>17941.190896628654</v>
      </c>
      <c r="P6007" s="66">
        <f t="shared" si="839"/>
        <v>18052.754555043899</v>
      </c>
      <c r="Q6007" s="66">
        <f t="shared" si="840"/>
        <v>18463.317279117528</v>
      </c>
      <c r="R6007" s="66">
        <f t="shared" si="841"/>
        <v>18102.234599868047</v>
      </c>
      <c r="S6007" s="67">
        <f>E6007/INDEX('CCG overall weighted population'!$F$4:$F$195,MATCH(A6007,'CCG overall weighted population'!$A$4:$A$195,0))*INDEX('CCG overall weighted population'!$T$4:$T$195,MATCH(A6007,'CCG overall weighted population'!$A$4:$A$195,0))</f>
        <v>0</v>
      </c>
      <c r="T6007" s="66">
        <f t="shared" si="842"/>
        <v>22720.096391133138</v>
      </c>
      <c r="U6007" s="66">
        <f t="shared" si="843"/>
        <v>22720.096391133138</v>
      </c>
      <c r="V6007" s="81">
        <f t="shared" si="844"/>
        <v>18093.924550979486</v>
      </c>
      <c r="W6007" s="110">
        <f t="shared" si="845"/>
        <v>1.1297581787290314</v>
      </c>
    </row>
    <row r="6008" spans="1:23" x14ac:dyDescent="0.2">
      <c r="A6008" s="31" t="s">
        <v>181</v>
      </c>
      <c r="B6008" s="25" t="s">
        <v>313</v>
      </c>
      <c r="C6008" s="53" t="s">
        <v>3192</v>
      </c>
      <c r="D6008" s="25" t="s">
        <v>3191</v>
      </c>
      <c r="E6008" s="97">
        <v>5227.1669921875</v>
      </c>
      <c r="F6008" s="27">
        <v>6458.16552734375</v>
      </c>
      <c r="G6008" s="27">
        <v>5605.93505859375</v>
      </c>
      <c r="H6008" s="27">
        <v>4777.6494140625</v>
      </c>
      <c r="I6008" s="27">
        <v>4032.011474609375</v>
      </c>
      <c r="J6008" s="27">
        <f t="shared" si="837"/>
        <v>6050.5947127993504</v>
      </c>
      <c r="K6008" s="28">
        <v>0.94906359910964966</v>
      </c>
      <c r="L6008" s="28">
        <v>0.99885135889053345</v>
      </c>
      <c r="M6008" s="27">
        <v>5539.6220703125</v>
      </c>
      <c r="N6008" s="27">
        <v>4415.6985489041926</v>
      </c>
      <c r="O6008" s="66">
        <f t="shared" si="838"/>
        <v>5580.8194208553459</v>
      </c>
      <c r="P6008" s="66">
        <f t="shared" si="839"/>
        <v>5615.5226150375374</v>
      </c>
      <c r="Q6008" s="66">
        <f t="shared" si="840"/>
        <v>5427.2297181716694</v>
      </c>
      <c r="R6008" s="66">
        <f t="shared" si="841"/>
        <v>5592.8300021170289</v>
      </c>
      <c r="S6008" s="67">
        <f>E6008/INDEX('CCG overall weighted population'!$F$4:$F$195,MATCH(A6008,'CCG overall weighted population'!$A$4:$A$195,0))*INDEX('CCG overall weighted population'!$T$4:$T$195,MATCH(A6008,'CCG overall weighted population'!$A$4:$A$195,0))</f>
        <v>0</v>
      </c>
      <c r="T6008" s="66">
        <f t="shared" si="842"/>
        <v>7019.5552955791718</v>
      </c>
      <c r="U6008" s="66">
        <f t="shared" si="843"/>
        <v>7019.5552955791718</v>
      </c>
      <c r="V6008" s="81">
        <f t="shared" si="844"/>
        <v>5590.2625461222133</v>
      </c>
      <c r="W6008" s="110">
        <f t="shared" si="845"/>
        <v>1.0694631632158289</v>
      </c>
    </row>
    <row r="6009" spans="1:23" x14ac:dyDescent="0.2">
      <c r="A6009" s="31" t="s">
        <v>181</v>
      </c>
      <c r="B6009" s="25" t="s">
        <v>313</v>
      </c>
      <c r="C6009" s="53" t="s">
        <v>3190</v>
      </c>
      <c r="D6009" s="25" t="s">
        <v>3189</v>
      </c>
      <c r="E6009" s="97">
        <v>2999</v>
      </c>
      <c r="F6009" s="27">
        <v>2006.8216552734375</v>
      </c>
      <c r="G6009" s="27">
        <v>1623.4281005859375</v>
      </c>
      <c r="H6009" s="27">
        <v>1737.8211669921875</v>
      </c>
      <c r="I6009" s="27">
        <v>1203.595458984375</v>
      </c>
      <c r="J6009" s="27">
        <f t="shared" si="837"/>
        <v>1908.4571124533841</v>
      </c>
      <c r="K6009" s="28">
        <v>0.94906359910964966</v>
      </c>
      <c r="L6009" s="28">
        <v>0.99885135889053345</v>
      </c>
      <c r="M6009" s="27">
        <v>1414.4501953125</v>
      </c>
      <c r="N6009" s="27">
        <v>2757.2449804784519</v>
      </c>
      <c r="O6009" s="66">
        <f t="shared" si="838"/>
        <v>1889.6295406106328</v>
      </c>
      <c r="P6009" s="66">
        <f t="shared" si="839"/>
        <v>1901.3798188287667</v>
      </c>
      <c r="Q6009" s="66">
        <f t="shared" si="840"/>
        <v>1548.7296738290952</v>
      </c>
      <c r="R6009" s="66">
        <f t="shared" si="841"/>
        <v>1858.8792605494004</v>
      </c>
      <c r="S6009" s="67">
        <f>E6009/INDEX('CCG overall weighted population'!$F$4:$F$195,MATCH(A6009,'CCG overall weighted population'!$A$4:$A$195,0))*INDEX('CCG overall weighted population'!$T$4:$T$195,MATCH(A6009,'CCG overall weighted population'!$A$4:$A$195,0))</f>
        <v>0</v>
      </c>
      <c r="T6009" s="66">
        <f t="shared" si="842"/>
        <v>2333.0774853325861</v>
      </c>
      <c r="U6009" s="66">
        <f t="shared" si="843"/>
        <v>2333.0774853325861</v>
      </c>
      <c r="V6009" s="81">
        <f t="shared" si="844"/>
        <v>1858.025919629092</v>
      </c>
      <c r="W6009" s="110">
        <f t="shared" si="845"/>
        <v>0.61954848937282159</v>
      </c>
    </row>
    <row r="6010" spans="1:23" x14ac:dyDescent="0.2">
      <c r="A6010" s="31" t="s">
        <v>181</v>
      </c>
      <c r="B6010" s="25" t="s">
        <v>313</v>
      </c>
      <c r="C6010" s="53" t="s">
        <v>3188</v>
      </c>
      <c r="D6010" s="25" t="s">
        <v>3187</v>
      </c>
      <c r="E6010" s="97">
        <v>12497.666015625</v>
      </c>
      <c r="F6010" s="27">
        <v>13604.6318359375</v>
      </c>
      <c r="G6010" s="27">
        <v>12037.666015625</v>
      </c>
      <c r="H6010" s="27">
        <v>12081.3330078125</v>
      </c>
      <c r="I6010" s="27">
        <v>12480.8193359375</v>
      </c>
      <c r="J6010" s="27">
        <f t="shared" si="837"/>
        <v>13229.035241375537</v>
      </c>
      <c r="K6010" s="28">
        <v>0.94906359910964966</v>
      </c>
      <c r="L6010" s="28">
        <v>0.99885135889053345</v>
      </c>
      <c r="M6010" s="27">
        <v>12565.130859375</v>
      </c>
      <c r="N6010" s="27">
        <v>13631.764536068809</v>
      </c>
      <c r="O6010" s="66">
        <f t="shared" si="838"/>
        <v>12578.952053416893</v>
      </c>
      <c r="P6010" s="66">
        <f t="shared" si="839"/>
        <v>12657.171716659695</v>
      </c>
      <c r="Q6010" s="66">
        <f t="shared" si="840"/>
        <v>12671.79422704438</v>
      </c>
      <c r="R6010" s="66">
        <f t="shared" si="841"/>
        <v>12658.933986897227</v>
      </c>
      <c r="S6010" s="67">
        <f>E6010/INDEX('CCG overall weighted population'!$F$4:$F$195,MATCH(A6010,'CCG overall weighted population'!$A$4:$A$195,0))*INDEX('CCG overall weighted population'!$T$4:$T$195,MATCH(A6010,'CCG overall weighted population'!$A$4:$A$195,0))</f>
        <v>0</v>
      </c>
      <c r="T6010" s="66">
        <f t="shared" si="842"/>
        <v>15888.21528107877</v>
      </c>
      <c r="U6010" s="66">
        <f t="shared" si="843"/>
        <v>15888.21528107877</v>
      </c>
      <c r="V6010" s="81">
        <f t="shared" si="844"/>
        <v>12653.122750735869</v>
      </c>
      <c r="W6010" s="110">
        <f t="shared" si="845"/>
        <v>1.0124388613775173</v>
      </c>
    </row>
    <row r="6011" spans="1:23" x14ac:dyDescent="0.2">
      <c r="A6011" s="31" t="s">
        <v>181</v>
      </c>
      <c r="B6011" s="25" t="s">
        <v>313</v>
      </c>
      <c r="C6011" s="53" t="s">
        <v>3186</v>
      </c>
      <c r="D6011" s="25" t="s">
        <v>3185</v>
      </c>
      <c r="E6011" s="97">
        <v>9949</v>
      </c>
      <c r="F6011" s="27">
        <v>9590.4189453125</v>
      </c>
      <c r="G6011" s="27">
        <v>7440.77294921875</v>
      </c>
      <c r="H6011" s="27">
        <v>10034.2333984375</v>
      </c>
      <c r="I6011" s="27">
        <v>7300.35888671875</v>
      </c>
      <c r="J6011" s="27">
        <f t="shared" si="837"/>
        <v>9423.6459302407929</v>
      </c>
      <c r="K6011" s="28">
        <v>0.94906359910964966</v>
      </c>
      <c r="L6011" s="28">
        <v>0.99885135889053345</v>
      </c>
      <c r="M6011" s="27">
        <v>8289.576171875</v>
      </c>
      <c r="N6011" s="27">
        <v>13137.927209982754</v>
      </c>
      <c r="O6011" s="66">
        <f t="shared" si="838"/>
        <v>9285.4703012078007</v>
      </c>
      <c r="P6011" s="66">
        <f t="shared" si="839"/>
        <v>9343.210115854301</v>
      </c>
      <c r="Q6011" s="66">
        <f t="shared" si="840"/>
        <v>8774.4112756857758</v>
      </c>
      <c r="R6011" s="66">
        <f t="shared" si="841"/>
        <v>9274.6598299729758</v>
      </c>
      <c r="S6011" s="67">
        <f>E6011/INDEX('CCG overall weighted population'!$F$4:$F$195,MATCH(A6011,'CCG overall weighted population'!$A$4:$A$195,0))*INDEX('CCG overall weighted population'!$T$4:$T$195,MATCH(A6011,'CCG overall weighted population'!$A$4:$A$195,0))</f>
        <v>0</v>
      </c>
      <c r="T6011" s="66">
        <f t="shared" si="842"/>
        <v>11640.616199587454</v>
      </c>
      <c r="U6011" s="66">
        <f t="shared" si="843"/>
        <v>11640.616199587454</v>
      </c>
      <c r="V6011" s="81">
        <f t="shared" si="844"/>
        <v>9270.4021856370437</v>
      </c>
      <c r="W6011" s="110">
        <f t="shared" si="845"/>
        <v>0.93179235959765239</v>
      </c>
    </row>
    <row r="6012" spans="1:23" x14ac:dyDescent="0.2">
      <c r="A6012" s="31" t="s">
        <v>181</v>
      </c>
      <c r="B6012" s="25" t="s">
        <v>313</v>
      </c>
      <c r="C6012" s="53" t="s">
        <v>3184</v>
      </c>
      <c r="D6012" s="25" t="s">
        <v>3183</v>
      </c>
      <c r="E6012" s="97">
        <v>11053.916015625</v>
      </c>
      <c r="F6012" s="27">
        <v>15069.3701171875</v>
      </c>
      <c r="G6012" s="27">
        <v>14672.978515625</v>
      </c>
      <c r="H6012" s="27">
        <v>19178.640625</v>
      </c>
      <c r="I6012" s="27">
        <v>10996.658203125</v>
      </c>
      <c r="J6012" s="27">
        <f t="shared" si="837"/>
        <v>15490.070461106223</v>
      </c>
      <c r="K6012" s="28">
        <v>0.94906359910964966</v>
      </c>
      <c r="L6012" s="28">
        <v>0.99885135889053345</v>
      </c>
      <c r="M6012" s="27">
        <v>14961.53125</v>
      </c>
      <c r="N6012" s="27">
        <v>24969.455561926356</v>
      </c>
      <c r="O6012" s="66">
        <f t="shared" si="838"/>
        <v>15582.796332707992</v>
      </c>
      <c r="P6012" s="66">
        <f t="shared" si="839"/>
        <v>15679.69479263928</v>
      </c>
      <c r="Q6012" s="66">
        <f t="shared" si="840"/>
        <v>15962.323681192636</v>
      </c>
      <c r="R6012" s="66">
        <f t="shared" si="841"/>
        <v>15713.756555323102</v>
      </c>
      <c r="S6012" s="67">
        <f>E6012/INDEX('CCG overall weighted population'!$F$4:$F$195,MATCH(A6012,'CCG overall weighted population'!$A$4:$A$195,0))*INDEX('CCG overall weighted population'!$T$4:$T$195,MATCH(A6012,'CCG overall weighted population'!$A$4:$A$195,0))</f>
        <v>0</v>
      </c>
      <c r="T6012" s="66">
        <f t="shared" si="842"/>
        <v>19722.32000608055</v>
      </c>
      <c r="U6012" s="66">
        <f t="shared" si="843"/>
        <v>19722.32000608055</v>
      </c>
      <c r="V6012" s="81">
        <f t="shared" si="844"/>
        <v>15706.542966057244</v>
      </c>
      <c r="W6012" s="110">
        <f t="shared" si="845"/>
        <v>1.4209030486440855</v>
      </c>
    </row>
    <row r="6013" spans="1:23" x14ac:dyDescent="0.2">
      <c r="A6013" s="31" t="s">
        <v>181</v>
      </c>
      <c r="B6013" s="25" t="s">
        <v>313</v>
      </c>
      <c r="C6013" s="53" t="s">
        <v>3182</v>
      </c>
      <c r="D6013" s="25" t="s">
        <v>3181</v>
      </c>
      <c r="E6013" s="97">
        <v>9510.9169921875</v>
      </c>
      <c r="F6013" s="27">
        <v>8751.1337890625</v>
      </c>
      <c r="G6013" s="27">
        <v>9107.767578125</v>
      </c>
      <c r="H6013" s="27">
        <v>11852.69140625</v>
      </c>
      <c r="I6013" s="27">
        <v>10529.5517578125</v>
      </c>
      <c r="J6013" s="27">
        <f t="shared" si="837"/>
        <v>9312.8833440769158</v>
      </c>
      <c r="K6013" s="28">
        <v>0.94906359910964966</v>
      </c>
      <c r="L6013" s="28">
        <v>0.99885135889053345</v>
      </c>
      <c r="M6013" s="27">
        <v>9557.8232421875</v>
      </c>
      <c r="N6013" s="27">
        <v>20516.60342688892</v>
      </c>
      <c r="O6013" s="66">
        <f t="shared" si="838"/>
        <v>9890.4492343259699</v>
      </c>
      <c r="P6013" s="66">
        <f t="shared" si="839"/>
        <v>9951.9509878221106</v>
      </c>
      <c r="Q6013" s="66">
        <f t="shared" si="840"/>
        <v>10653.701260657643</v>
      </c>
      <c r="R6013" s="66">
        <f t="shared" si="841"/>
        <v>10036.524264740046</v>
      </c>
      <c r="S6013" s="67">
        <f>E6013/INDEX('CCG overall weighted population'!$F$4:$F$195,MATCH(A6013,'CCG overall weighted population'!$A$4:$A$195,0))*INDEX('CCG overall weighted population'!$T$4:$T$195,MATCH(A6013,'CCG overall weighted population'!$A$4:$A$195,0))</f>
        <v>0</v>
      </c>
      <c r="T6013" s="66">
        <f t="shared" si="842"/>
        <v>12596.831483362981</v>
      </c>
      <c r="U6013" s="66">
        <f t="shared" si="843"/>
        <v>12596.831483362981</v>
      </c>
      <c r="V6013" s="81">
        <f t="shared" si="844"/>
        <v>10031.916877356402</v>
      </c>
      <c r="W6013" s="110">
        <f t="shared" si="845"/>
        <v>1.0547791433356914</v>
      </c>
    </row>
    <row r="6014" spans="1:23" x14ac:dyDescent="0.2">
      <c r="A6014" s="31" t="s">
        <v>181</v>
      </c>
      <c r="B6014" s="25" t="s">
        <v>313</v>
      </c>
      <c r="C6014" s="53" t="s">
        <v>3180</v>
      </c>
      <c r="D6014" s="25" t="s">
        <v>3179</v>
      </c>
      <c r="E6014" s="97">
        <v>7382.1669921875</v>
      </c>
      <c r="F6014" s="27">
        <v>10684.9521484375</v>
      </c>
      <c r="G6014" s="27">
        <v>10960.646484375</v>
      </c>
      <c r="H6014" s="27">
        <v>8336.73828125</v>
      </c>
      <c r="I6014" s="27">
        <v>6839.95166015625</v>
      </c>
      <c r="J6014" s="27">
        <f t="shared" si="837"/>
        <v>10190.556570594345</v>
      </c>
      <c r="K6014" s="28">
        <v>0.94906359910964966</v>
      </c>
      <c r="L6014" s="28">
        <v>0.99885135889053345</v>
      </c>
      <c r="M6014" s="27">
        <v>9204.640625</v>
      </c>
      <c r="N6014" s="27">
        <v>7778.1971310084591</v>
      </c>
      <c r="O6014" s="66">
        <f t="shared" si="838"/>
        <v>9431.691955237362</v>
      </c>
      <c r="P6014" s="66">
        <f t="shared" si="839"/>
        <v>9490.3410195962733</v>
      </c>
      <c r="Q6014" s="66">
        <f t="shared" si="840"/>
        <v>9061.9962756008463</v>
      </c>
      <c r="R6014" s="66">
        <f t="shared" si="841"/>
        <v>9438.7179279458924</v>
      </c>
      <c r="S6014" s="67">
        <f>E6014/INDEX('CCG overall weighted population'!$F$4:$F$195,MATCH(A6014,'CCG overall weighted population'!$A$4:$A$195,0))*INDEX('CCG overall weighted population'!$T$4:$T$195,MATCH(A6014,'CCG overall weighted population'!$A$4:$A$195,0))</f>
        <v>0</v>
      </c>
      <c r="T6014" s="66">
        <f t="shared" si="842"/>
        <v>11846.525352909212</v>
      </c>
      <c r="U6014" s="66">
        <f t="shared" si="843"/>
        <v>11846.525352909212</v>
      </c>
      <c r="V6014" s="81">
        <f t="shared" si="844"/>
        <v>9434.3849707635181</v>
      </c>
      <c r="W6014" s="110">
        <f t="shared" si="845"/>
        <v>1.2779966886075413</v>
      </c>
    </row>
    <row r="6015" spans="1:23" x14ac:dyDescent="0.2">
      <c r="A6015" s="31" t="s">
        <v>181</v>
      </c>
      <c r="B6015" s="25" t="s">
        <v>313</v>
      </c>
      <c r="C6015" s="53" t="s">
        <v>3178</v>
      </c>
      <c r="D6015" s="25" t="s">
        <v>3177</v>
      </c>
      <c r="E6015" s="97">
        <v>8745.583984375</v>
      </c>
      <c r="F6015" s="27">
        <v>7762.61328125</v>
      </c>
      <c r="G6015" s="27">
        <v>6256.12060546875</v>
      </c>
      <c r="H6015" s="27">
        <v>9597.4072265625</v>
      </c>
      <c r="I6015" s="27">
        <v>3519.03515625</v>
      </c>
      <c r="J6015" s="27">
        <f t="shared" si="837"/>
        <v>7764.1520991040325</v>
      </c>
      <c r="K6015" s="28">
        <v>0.94906359910964966</v>
      </c>
      <c r="L6015" s="28">
        <v>0.99885135889053345</v>
      </c>
      <c r="M6015" s="27">
        <v>6706.328125</v>
      </c>
      <c r="N6015" s="27">
        <v>7400.4398169899023</v>
      </c>
      <c r="O6015" s="66">
        <f t="shared" si="838"/>
        <v>7325.731213919139</v>
      </c>
      <c r="P6015" s="66">
        <f t="shared" si="839"/>
        <v>7371.284788344632</v>
      </c>
      <c r="Q6015" s="66">
        <f t="shared" si="840"/>
        <v>6775.7392941989901</v>
      </c>
      <c r="R6015" s="66">
        <f t="shared" si="841"/>
        <v>7299.5110592228857</v>
      </c>
      <c r="S6015" s="67">
        <f>E6015/INDEX('CCG overall weighted population'!$F$4:$F$195,MATCH(A6015,'CCG overall weighted population'!$A$4:$A$195,0))*INDEX('CCG overall weighted population'!$T$4:$T$195,MATCH(A6015,'CCG overall weighted population'!$A$4:$A$195,0))</f>
        <v>0</v>
      </c>
      <c r="T6015" s="66">
        <f t="shared" si="842"/>
        <v>9161.6089692537316</v>
      </c>
      <c r="U6015" s="66">
        <f t="shared" si="843"/>
        <v>9161.6089692537316</v>
      </c>
      <c r="V6015" s="81">
        <f t="shared" si="844"/>
        <v>7296.1601307267347</v>
      </c>
      <c r="W6015" s="110">
        <f t="shared" si="845"/>
        <v>0.83426791667225086</v>
      </c>
    </row>
    <row r="6016" spans="1:23" x14ac:dyDescent="0.2">
      <c r="A6016" s="31" t="s">
        <v>181</v>
      </c>
      <c r="B6016" s="25" t="s">
        <v>313</v>
      </c>
      <c r="C6016" s="53" t="s">
        <v>3176</v>
      </c>
      <c r="D6016" s="25" t="s">
        <v>3175</v>
      </c>
      <c r="E6016" s="97">
        <v>10184.916015625</v>
      </c>
      <c r="F6016" s="27">
        <v>13401.076171875</v>
      </c>
      <c r="G6016" s="27">
        <v>11833.5517578125</v>
      </c>
      <c r="H6016" s="27">
        <v>18788.41015625</v>
      </c>
      <c r="I6016" s="27">
        <v>9322.5634765625</v>
      </c>
      <c r="J6016" s="27">
        <f t="shared" si="837"/>
        <v>13937.944739679873</v>
      </c>
      <c r="K6016" s="28">
        <v>0.94906359910964966</v>
      </c>
      <c r="L6016" s="28">
        <v>0.99885135889053345</v>
      </c>
      <c r="M6016" s="27">
        <v>12579.4833984375</v>
      </c>
      <c r="N6016" s="27">
        <v>21920.199972507067</v>
      </c>
      <c r="O6016" s="66">
        <f t="shared" si="838"/>
        <v>13969.498394503858</v>
      </c>
      <c r="P6016" s="66">
        <f t="shared" si="839"/>
        <v>14056.36488826652</v>
      </c>
      <c r="Q6016" s="66">
        <f t="shared" si="840"/>
        <v>13513.555055844457</v>
      </c>
      <c r="R6016" s="66">
        <f t="shared" si="841"/>
        <v>13990.946735900559</v>
      </c>
      <c r="S6016" s="67">
        <f>E6016/INDEX('CCG overall weighted population'!$F$4:$F$195,MATCH(A6016,'CCG overall weighted population'!$A$4:$A$195,0))*INDEX('CCG overall weighted population'!$T$4:$T$195,MATCH(A6016,'CCG overall weighted population'!$A$4:$A$195,0))</f>
        <v>0</v>
      </c>
      <c r="T6016" s="66">
        <f t="shared" si="842"/>
        <v>17560.023139087334</v>
      </c>
      <c r="U6016" s="66">
        <f t="shared" si="843"/>
        <v>17560.023139087334</v>
      </c>
      <c r="V6016" s="81">
        <f t="shared" si="844"/>
        <v>13984.524023238699</v>
      </c>
      <c r="W6016" s="110">
        <f t="shared" si="845"/>
        <v>1.3730622816903546</v>
      </c>
    </row>
    <row r="6017" spans="1:23" x14ac:dyDescent="0.2">
      <c r="A6017" s="31" t="s">
        <v>181</v>
      </c>
      <c r="B6017" s="25" t="s">
        <v>313</v>
      </c>
      <c r="C6017" s="53" t="s">
        <v>3174</v>
      </c>
      <c r="D6017" s="25" t="s">
        <v>3173</v>
      </c>
      <c r="E6017" s="97">
        <v>12686.5</v>
      </c>
      <c r="F6017" s="27">
        <v>14022.853515625</v>
      </c>
      <c r="G6017" s="27">
        <v>13681.7109375</v>
      </c>
      <c r="H6017" s="27">
        <v>9596.3916015625</v>
      </c>
      <c r="I6017" s="27">
        <v>9186.701171875</v>
      </c>
      <c r="J6017" s="27">
        <f t="shared" si="837"/>
        <v>13136.165915394949</v>
      </c>
      <c r="K6017" s="28">
        <v>0.94906359910964966</v>
      </c>
      <c r="L6017" s="28">
        <v>0.99885135889053345</v>
      </c>
      <c r="M6017" s="27">
        <v>12870.1083984375</v>
      </c>
      <c r="N6017" s="27">
        <v>9836.7676207550739</v>
      </c>
      <c r="O6017" s="66">
        <f t="shared" si="838"/>
        <v>12139.962524503313</v>
      </c>
      <c r="P6017" s="66">
        <f t="shared" si="839"/>
        <v>12215.452420355881</v>
      </c>
      <c r="Q6017" s="66">
        <f t="shared" si="840"/>
        <v>12566.774320669258</v>
      </c>
      <c r="R6017" s="66">
        <f t="shared" si="841"/>
        <v>12257.792901738925</v>
      </c>
      <c r="S6017" s="67">
        <f>E6017/INDEX('CCG overall weighted population'!$F$4:$F$195,MATCH(A6017,'CCG overall weighted population'!$A$4:$A$195,0))*INDEX('CCG overall weighted population'!$T$4:$T$195,MATCH(A6017,'CCG overall weighted population'!$A$4:$A$195,0))</f>
        <v>0</v>
      </c>
      <c r="T6017" s="66">
        <f t="shared" si="842"/>
        <v>15384.743509626487</v>
      </c>
      <c r="U6017" s="66">
        <f t="shared" si="843"/>
        <v>15384.743509626487</v>
      </c>
      <c r="V6017" s="81">
        <f t="shared" si="844"/>
        <v>12252.165814225651</v>
      </c>
      <c r="W6017" s="110">
        <f t="shared" si="845"/>
        <v>0.96576406528401459</v>
      </c>
    </row>
    <row r="6018" spans="1:23" x14ac:dyDescent="0.2">
      <c r="A6018" s="31" t="s">
        <v>181</v>
      </c>
      <c r="B6018" s="25" t="s">
        <v>313</v>
      </c>
      <c r="C6018" s="53" t="s">
        <v>3172</v>
      </c>
      <c r="D6018" s="25" t="s">
        <v>3171</v>
      </c>
      <c r="E6018" s="97">
        <v>5363.8330078125</v>
      </c>
      <c r="F6018" s="27">
        <v>4336.142578125</v>
      </c>
      <c r="G6018" s="27">
        <v>3962.47021484375</v>
      </c>
      <c r="H6018" s="27">
        <v>4162.48828125</v>
      </c>
      <c r="I6018" s="27">
        <v>3259.49853515625</v>
      </c>
      <c r="J6018" s="27">
        <f t="shared" si="837"/>
        <v>4241.2988944590525</v>
      </c>
      <c r="K6018" s="28">
        <v>0.94906359910964966</v>
      </c>
      <c r="L6018" s="28">
        <v>0.99885135889053345</v>
      </c>
      <c r="M6018" s="27">
        <v>4099.4306640625</v>
      </c>
      <c r="N6018" s="27">
        <v>4181.95647182421</v>
      </c>
      <c r="O6018" s="66">
        <f t="shared" si="838"/>
        <v>4015.0133076088346</v>
      </c>
      <c r="P6018" s="66">
        <f t="shared" si="839"/>
        <v>4039.9798539079934</v>
      </c>
      <c r="Q6018" s="66">
        <f t="shared" si="840"/>
        <v>4107.6832448386713</v>
      </c>
      <c r="R6018" s="66">
        <f t="shared" si="841"/>
        <v>4048.1393058542349</v>
      </c>
      <c r="S6018" s="67">
        <f>E6018/INDEX('CCG overall weighted population'!$F$4:$F$195,MATCH(A6018,'CCG overall weighted population'!$A$4:$A$195,0))*INDEX('CCG overall weighted population'!$T$4:$T$195,MATCH(A6018,'CCG overall weighted population'!$A$4:$A$195,0))</f>
        <v>0</v>
      </c>
      <c r="T6018" s="66">
        <f t="shared" si="842"/>
        <v>5080.8155604398944</v>
      </c>
      <c r="U6018" s="66">
        <f t="shared" si="843"/>
        <v>5080.8155604398944</v>
      </c>
      <c r="V6018" s="81">
        <f t="shared" si="844"/>
        <v>4046.2809587339525</v>
      </c>
      <c r="W6018" s="110">
        <f t="shared" si="845"/>
        <v>0.75436370834820654</v>
      </c>
    </row>
    <row r="6019" spans="1:23" x14ac:dyDescent="0.2">
      <c r="A6019" s="31" t="s">
        <v>181</v>
      </c>
      <c r="B6019" s="25" t="s">
        <v>313</v>
      </c>
      <c r="C6019" s="53" t="s">
        <v>3170</v>
      </c>
      <c r="D6019" s="25" t="s">
        <v>3169</v>
      </c>
      <c r="E6019" s="97">
        <v>9598.166015625</v>
      </c>
      <c r="F6019" s="27">
        <v>13013.904296875</v>
      </c>
      <c r="G6019" s="27">
        <v>13541.7119140625</v>
      </c>
      <c r="H6019" s="27">
        <v>11986.8798828125</v>
      </c>
      <c r="I6019" s="27">
        <v>8622.228515625</v>
      </c>
      <c r="J6019" s="27">
        <f t="shared" si="837"/>
        <v>12710.891469849414</v>
      </c>
      <c r="K6019" s="28">
        <v>0.94906359910964966</v>
      </c>
      <c r="L6019" s="28">
        <v>0.99885135889053345</v>
      </c>
      <c r="M6019" s="27">
        <v>11997.3056640625</v>
      </c>
      <c r="N6019" s="27">
        <v>14355.173764097159</v>
      </c>
      <c r="O6019" s="66">
        <f t="shared" si="838"/>
        <v>12205.461436598171</v>
      </c>
      <c r="P6019" s="66">
        <f t="shared" si="839"/>
        <v>12281.358624157159</v>
      </c>
      <c r="Q6019" s="66">
        <f t="shared" si="840"/>
        <v>12233.092474065967</v>
      </c>
      <c r="R6019" s="66">
        <f t="shared" si="841"/>
        <v>12275.541702332632</v>
      </c>
      <c r="S6019" s="67">
        <f>E6019/INDEX('CCG overall weighted population'!$F$4:$F$195,MATCH(A6019,'CCG overall weighted population'!$A$4:$A$195,0))*INDEX('CCG overall weighted population'!$T$4:$T$195,MATCH(A6019,'CCG overall weighted population'!$A$4:$A$195,0))</f>
        <v>0</v>
      </c>
      <c r="T6019" s="66">
        <f t="shared" si="842"/>
        <v>15407.020011352906</v>
      </c>
      <c r="U6019" s="66">
        <f t="shared" si="843"/>
        <v>15407.020011352906</v>
      </c>
      <c r="V6019" s="81">
        <f t="shared" si="844"/>
        <v>12269.906467018609</v>
      </c>
      <c r="W6019" s="110">
        <f t="shared" si="845"/>
        <v>1.2783594748251117</v>
      </c>
    </row>
    <row r="6020" spans="1:23" x14ac:dyDescent="0.2">
      <c r="A6020" s="31" t="s">
        <v>181</v>
      </c>
      <c r="B6020" s="25" t="s">
        <v>313</v>
      </c>
      <c r="C6020" s="53" t="s">
        <v>3168</v>
      </c>
      <c r="D6020" s="25" t="s">
        <v>3167</v>
      </c>
      <c r="E6020" s="97">
        <v>8499.25</v>
      </c>
      <c r="F6020" s="27">
        <v>10429.1318359375</v>
      </c>
      <c r="G6020" s="27">
        <v>9087.5244140625</v>
      </c>
      <c r="H6020" s="27">
        <v>6414.77734375</v>
      </c>
      <c r="I6020" s="27">
        <v>6977.08447265625</v>
      </c>
      <c r="J6020" s="27">
        <f t="shared" ref="J6020:J6083" si="846">SUMPRODUCT($F6020:$I6020,$F$1:$I$1)</f>
        <v>9597.6951505607558</v>
      </c>
      <c r="K6020" s="28">
        <v>0.94906359910964966</v>
      </c>
      <c r="L6020" s="28">
        <v>0.99885135889053345</v>
      </c>
      <c r="M6020" s="27">
        <v>9436.603515625</v>
      </c>
      <c r="N6020" s="27">
        <v>8012.0359392285718</v>
      </c>
      <c r="O6020" s="66">
        <f t="shared" ref="O6020:O6083" si="847">(N$1*N6020+(1-N$1)*J6020)*K6020*L6020</f>
        <v>8948.0440482840204</v>
      </c>
      <c r="P6020" s="66">
        <f t="shared" ref="P6020:P6083" si="848">O6020*$E$7330/O$7330</f>
        <v>9003.6856461823463</v>
      </c>
      <c r="Q6020" s="66">
        <f t="shared" ref="Q6020:Q6083" si="849">($N$1*N6020)+((1-$N$1)*M6020)</f>
        <v>9294.1467579853579</v>
      </c>
      <c r="R6020" s="66">
        <f t="shared" ref="R6020:R6083" si="850">(P6020*$J$1)+(Q6020*$M$1)</f>
        <v>9038.6913298184172</v>
      </c>
      <c r="S6020" s="67">
        <f>E6020/INDEX('CCG overall weighted population'!$F$4:$F$195,MATCH(A6020,'CCG overall weighted population'!$A$4:$A$195,0))*INDEX('CCG overall weighted population'!$T$4:$T$195,MATCH(A6020,'CCG overall weighted population'!$A$4:$A$195,0))</f>
        <v>0</v>
      </c>
      <c r="T6020" s="66">
        <f t="shared" ref="T6020:T6083" si="851">R6020/$R$7330*$T$1</f>
        <v>11344.452373005417</v>
      </c>
      <c r="U6020" s="66">
        <f t="shared" ref="U6020:U6083" si="852">T6020+S6020</f>
        <v>11344.452373005417</v>
      </c>
      <c r="V6020" s="81">
        <f t="shared" ref="V6020:V6083" si="853">U6020*$E$7330/$U$7330</f>
        <v>9034.542009665427</v>
      </c>
      <c r="W6020" s="110">
        <f t="shared" si="845"/>
        <v>1.0629810877036712</v>
      </c>
    </row>
    <row r="6021" spans="1:23" x14ac:dyDescent="0.2">
      <c r="A6021" s="31" t="s">
        <v>181</v>
      </c>
      <c r="B6021" s="25" t="s">
        <v>313</v>
      </c>
      <c r="C6021" s="53" t="s">
        <v>3166</v>
      </c>
      <c r="D6021" s="25" t="s">
        <v>3165</v>
      </c>
      <c r="E6021" s="97">
        <v>8864.75</v>
      </c>
      <c r="F6021" s="27">
        <v>10712.6015625</v>
      </c>
      <c r="G6021" s="27">
        <v>8395.9423828125</v>
      </c>
      <c r="H6021" s="27">
        <v>11580.9423828125</v>
      </c>
      <c r="I6021" s="27">
        <v>7178.56103515625</v>
      </c>
      <c r="J6021" s="27">
        <f t="shared" si="846"/>
        <v>10546.90898064328</v>
      </c>
      <c r="K6021" s="28">
        <v>0.94906359910964966</v>
      </c>
      <c r="L6021" s="28">
        <v>0.99885135889053345</v>
      </c>
      <c r="M6021" s="27">
        <v>9476.9248046875</v>
      </c>
      <c r="N6021" s="27">
        <v>14043.767258316677</v>
      </c>
      <c r="O6021" s="66">
        <f t="shared" si="847"/>
        <v>10329.682744249765</v>
      </c>
      <c r="P6021" s="66">
        <f t="shared" si="848"/>
        <v>10393.915782282591</v>
      </c>
      <c r="Q6021" s="66">
        <f t="shared" si="849"/>
        <v>9933.6090500504179</v>
      </c>
      <c r="R6021" s="66">
        <f t="shared" si="850"/>
        <v>10338.440707688089</v>
      </c>
      <c r="S6021" s="67">
        <f>E6021/INDEX('CCG overall weighted population'!$F$4:$F$195,MATCH(A6021,'CCG overall weighted population'!$A$4:$A$195,0))*INDEX('CCG overall weighted population'!$T$4:$T$195,MATCH(A6021,'CCG overall weighted population'!$A$4:$A$195,0))</f>
        <v>0</v>
      </c>
      <c r="T6021" s="66">
        <f t="shared" si="851"/>
        <v>12975.766506440053</v>
      </c>
      <c r="U6021" s="66">
        <f t="shared" si="852"/>
        <v>12975.766506440053</v>
      </c>
      <c r="V6021" s="81">
        <f t="shared" si="853"/>
        <v>10333.694721923823</v>
      </c>
      <c r="W6021" s="110">
        <f t="shared" ref="W6021:W6084" si="854">V6021/E6021</f>
        <v>1.1657062773257929</v>
      </c>
    </row>
    <row r="6022" spans="1:23" x14ac:dyDescent="0.2">
      <c r="A6022" s="31" t="s">
        <v>181</v>
      </c>
      <c r="B6022" s="25" t="s">
        <v>313</v>
      </c>
      <c r="C6022" s="53" t="s">
        <v>3164</v>
      </c>
      <c r="D6022" s="25" t="s">
        <v>3163</v>
      </c>
      <c r="E6022" s="97">
        <v>7417.41650390625</v>
      </c>
      <c r="F6022" s="27">
        <v>8310.2763671875</v>
      </c>
      <c r="G6022" s="27">
        <v>6731.73193359375</v>
      </c>
      <c r="H6022" s="27">
        <v>12022.982421875</v>
      </c>
      <c r="I6022" s="27">
        <v>6272.98193359375</v>
      </c>
      <c r="J6022" s="27">
        <f t="shared" si="846"/>
        <v>8680.5246769711812</v>
      </c>
      <c r="K6022" s="28">
        <v>0.94906359910964966</v>
      </c>
      <c r="L6022" s="28">
        <v>0.99885135889053345</v>
      </c>
      <c r="M6022" s="27">
        <v>7315.4921875</v>
      </c>
      <c r="N6022" s="27">
        <v>13325.000986753328</v>
      </c>
      <c r="O6022" s="66">
        <f t="shared" si="847"/>
        <v>8669.1910919871552</v>
      </c>
      <c r="P6022" s="66">
        <f t="shared" si="848"/>
        <v>8723.0986993079514</v>
      </c>
      <c r="Q6022" s="66">
        <f t="shared" si="849"/>
        <v>7916.4430674253335</v>
      </c>
      <c r="R6022" s="66">
        <f t="shared" si="850"/>
        <v>8625.8824775643352</v>
      </c>
      <c r="S6022" s="67">
        <f>E6022/INDEX('CCG overall weighted population'!$F$4:$F$195,MATCH(A6022,'CCG overall weighted population'!$A$4:$A$195,0))*INDEX('CCG overall weighted population'!$T$4:$T$195,MATCH(A6022,'CCG overall weighted population'!$A$4:$A$195,0))</f>
        <v>0</v>
      </c>
      <c r="T6022" s="66">
        <f t="shared" si="851"/>
        <v>10826.336398837555</v>
      </c>
      <c r="U6022" s="66">
        <f t="shared" si="852"/>
        <v>10826.336398837555</v>
      </c>
      <c r="V6022" s="81">
        <f t="shared" si="853"/>
        <v>8621.9226622884889</v>
      </c>
      <c r="W6022" s="110">
        <f t="shared" si="854"/>
        <v>1.1623889069392164</v>
      </c>
    </row>
    <row r="6023" spans="1:23" x14ac:dyDescent="0.2">
      <c r="A6023" s="31" t="s">
        <v>181</v>
      </c>
      <c r="B6023" s="25" t="s">
        <v>313</v>
      </c>
      <c r="C6023" s="53" t="s">
        <v>3162</v>
      </c>
      <c r="D6023" s="25" t="s">
        <v>3161</v>
      </c>
      <c r="E6023" s="97">
        <v>13437.501953125</v>
      </c>
      <c r="F6023" s="27">
        <v>16165.2568359375</v>
      </c>
      <c r="G6023" s="27">
        <v>14452.3349609375</v>
      </c>
      <c r="H6023" s="27">
        <v>16623.32421875</v>
      </c>
      <c r="I6023" s="27">
        <v>13529.5029296875</v>
      </c>
      <c r="J6023" s="27">
        <f t="shared" si="846"/>
        <v>16014.228737047977</v>
      </c>
      <c r="K6023" s="28">
        <v>0.94906359910964966</v>
      </c>
      <c r="L6023" s="28">
        <v>0.99885135889053345</v>
      </c>
      <c r="M6023" s="27">
        <v>15256.2626953125</v>
      </c>
      <c r="N6023" s="27">
        <v>16661.315123806624</v>
      </c>
      <c r="O6023" s="66">
        <f t="shared" si="847"/>
        <v>15242.405987941214</v>
      </c>
      <c r="P6023" s="66">
        <f t="shared" si="848"/>
        <v>15337.187799520103</v>
      </c>
      <c r="Q6023" s="66">
        <f t="shared" si="849"/>
        <v>15396.767938161913</v>
      </c>
      <c r="R6023" s="66">
        <f t="shared" si="850"/>
        <v>15344.368256385196</v>
      </c>
      <c r="S6023" s="67">
        <f>E6023/INDEX('CCG overall weighted population'!$F$4:$F$195,MATCH(A6023,'CCG overall weighted population'!$A$4:$A$195,0))*INDEX('CCG overall weighted population'!$T$4:$T$195,MATCH(A6023,'CCG overall weighted population'!$A$4:$A$195,0))</f>
        <v>0</v>
      </c>
      <c r="T6023" s="66">
        <f t="shared" si="851"/>
        <v>19258.701124592455</v>
      </c>
      <c r="U6023" s="66">
        <f t="shared" si="852"/>
        <v>19258.701124592455</v>
      </c>
      <c r="V6023" s="81">
        <f t="shared" si="853"/>
        <v>15337.324239268351</v>
      </c>
      <c r="W6023" s="110">
        <f t="shared" si="854"/>
        <v>1.141382103070246</v>
      </c>
    </row>
    <row r="6024" spans="1:23" x14ac:dyDescent="0.2">
      <c r="A6024" s="31" t="s">
        <v>181</v>
      </c>
      <c r="B6024" s="25" t="s">
        <v>313</v>
      </c>
      <c r="C6024" s="53" t="s">
        <v>3160</v>
      </c>
      <c r="D6024" s="25" t="s">
        <v>3159</v>
      </c>
      <c r="E6024" s="97">
        <v>6474.49951171875</v>
      </c>
      <c r="F6024" s="27">
        <v>8599.0458984375</v>
      </c>
      <c r="G6024" s="27">
        <v>8775.931640625</v>
      </c>
      <c r="H6024" s="27">
        <v>7190.654296875</v>
      </c>
      <c r="I6024" s="27">
        <v>6004.49267578125</v>
      </c>
      <c r="J6024" s="27">
        <f t="shared" si="846"/>
        <v>8291.2449274729024</v>
      </c>
      <c r="K6024" s="28">
        <v>0.94906359910964966</v>
      </c>
      <c r="L6024" s="28">
        <v>0.99885135889053345</v>
      </c>
      <c r="M6024" s="27">
        <v>7757.0205078125</v>
      </c>
      <c r="N6024" s="27">
        <v>6361.4734532089069</v>
      </c>
      <c r="O6024" s="66">
        <f t="shared" si="847"/>
        <v>7676.94297316556</v>
      </c>
      <c r="P6024" s="66">
        <f t="shared" si="848"/>
        <v>7724.6804867155934</v>
      </c>
      <c r="Q6024" s="66">
        <f t="shared" si="849"/>
        <v>7617.4658023521415</v>
      </c>
      <c r="R6024" s="66">
        <f t="shared" si="850"/>
        <v>7711.759227485154</v>
      </c>
      <c r="S6024" s="67">
        <f>E6024/INDEX('CCG overall weighted population'!$F$4:$F$195,MATCH(A6024,'CCG overall weighted population'!$A$4:$A$195,0))*INDEX('CCG overall weighted population'!$T$4:$T$195,MATCH(A6024,'CCG overall weighted population'!$A$4:$A$195,0))</f>
        <v>0</v>
      </c>
      <c r="T6024" s="66">
        <f t="shared" si="851"/>
        <v>9679.0212295088877</v>
      </c>
      <c r="U6024" s="66">
        <f t="shared" si="852"/>
        <v>9679.0212295088877</v>
      </c>
      <c r="V6024" s="81">
        <f t="shared" si="853"/>
        <v>7708.2190515006023</v>
      </c>
      <c r="W6024" s="110">
        <f t="shared" si="854"/>
        <v>1.1905505649585482</v>
      </c>
    </row>
    <row r="6025" spans="1:23" x14ac:dyDescent="0.2">
      <c r="A6025" s="31" t="s">
        <v>181</v>
      </c>
      <c r="B6025" s="25" t="s">
        <v>313</v>
      </c>
      <c r="C6025" s="53" t="s">
        <v>3158</v>
      </c>
      <c r="D6025" s="25" t="s">
        <v>3157</v>
      </c>
      <c r="E6025" s="97">
        <v>13877.5</v>
      </c>
      <c r="F6025" s="27">
        <v>3818.622802734375</v>
      </c>
      <c r="G6025" s="27">
        <v>4408.93603515625</v>
      </c>
      <c r="H6025" s="27">
        <v>11663.8203125</v>
      </c>
      <c r="I6025" s="27">
        <v>7637.87646484375</v>
      </c>
      <c r="J6025" s="27">
        <f t="shared" si="846"/>
        <v>5191.2432862743844</v>
      </c>
      <c r="K6025" s="28">
        <v>0.94906359910964966</v>
      </c>
      <c r="L6025" s="28">
        <v>0.99885135889053345</v>
      </c>
      <c r="M6025" s="27">
        <v>4888.5771484375</v>
      </c>
      <c r="N6025" s="27">
        <v>33786.326151039561</v>
      </c>
      <c r="O6025" s="66">
        <f t="shared" si="847"/>
        <v>7631.898869461279</v>
      </c>
      <c r="P6025" s="66">
        <f t="shared" si="848"/>
        <v>7679.3562853841122</v>
      </c>
      <c r="Q6025" s="66">
        <f t="shared" si="849"/>
        <v>7778.3520486977068</v>
      </c>
      <c r="R6025" s="66">
        <f t="shared" si="850"/>
        <v>7691.2870197614466</v>
      </c>
      <c r="S6025" s="67">
        <f>E6025/INDEX('CCG overall weighted population'!$F$4:$F$195,MATCH(A6025,'CCG overall weighted population'!$A$4:$A$195,0))*INDEX('CCG overall weighted population'!$T$4:$T$195,MATCH(A6025,'CCG overall weighted population'!$A$4:$A$195,0))</f>
        <v>0</v>
      </c>
      <c r="T6025" s="66">
        <f t="shared" si="851"/>
        <v>9653.3265822400172</v>
      </c>
      <c r="U6025" s="66">
        <f t="shared" si="852"/>
        <v>9653.3265822400172</v>
      </c>
      <c r="V6025" s="81">
        <f t="shared" si="853"/>
        <v>7687.7562417904992</v>
      </c>
      <c r="W6025" s="110">
        <f t="shared" si="854"/>
        <v>0.55397270702867951</v>
      </c>
    </row>
    <row r="6026" spans="1:23" x14ac:dyDescent="0.2">
      <c r="A6026" s="31" t="s">
        <v>181</v>
      </c>
      <c r="B6026" s="25" t="s">
        <v>313</v>
      </c>
      <c r="C6026" s="53" t="s">
        <v>3156</v>
      </c>
      <c r="D6026" s="25" t="s">
        <v>3155</v>
      </c>
      <c r="E6026" s="97">
        <v>3933.083251953125</v>
      </c>
      <c r="F6026" s="27">
        <v>4415.8984375</v>
      </c>
      <c r="G6026" s="27">
        <v>3585.82373046875</v>
      </c>
      <c r="H6026" s="27">
        <v>4075.776611328125</v>
      </c>
      <c r="I6026" s="27">
        <v>3246.860595703125</v>
      </c>
      <c r="J6026" s="27">
        <f t="shared" si="846"/>
        <v>4262.9864565212956</v>
      </c>
      <c r="K6026" s="28">
        <v>0.94906359910964966</v>
      </c>
      <c r="L6026" s="28">
        <v>0.99885135889053345</v>
      </c>
      <c r="M6026" s="27">
        <v>4138.7158203125</v>
      </c>
      <c r="N6026" s="27">
        <v>3645.2140002336428</v>
      </c>
      <c r="O6026" s="66">
        <f t="shared" si="847"/>
        <v>3982.6348555461864</v>
      </c>
      <c r="P6026" s="66">
        <f t="shared" si="848"/>
        <v>4007.400063005201</v>
      </c>
      <c r="Q6026" s="66">
        <f t="shared" si="849"/>
        <v>4089.3656383046145</v>
      </c>
      <c r="R6026" s="66">
        <f t="shared" si="850"/>
        <v>4017.2783595529527</v>
      </c>
      <c r="S6026" s="67">
        <f>E6026/INDEX('CCG overall weighted population'!$F$4:$F$195,MATCH(A6026,'CCG overall weighted population'!$A$4:$A$195,0))*INDEX('CCG overall weighted population'!$T$4:$T$195,MATCH(A6026,'CCG overall weighted population'!$A$4:$A$195,0))</f>
        <v>0</v>
      </c>
      <c r="T6026" s="66">
        <f t="shared" si="851"/>
        <v>5042.0820178588119</v>
      </c>
      <c r="U6026" s="66">
        <f t="shared" si="852"/>
        <v>5042.0820178588119</v>
      </c>
      <c r="V6026" s="81">
        <f t="shared" si="853"/>
        <v>4015.4341795218816</v>
      </c>
      <c r="W6026" s="110">
        <f t="shared" si="854"/>
        <v>1.0209380077393129</v>
      </c>
    </row>
    <row r="6027" spans="1:23" x14ac:dyDescent="0.2">
      <c r="A6027" s="31" t="s">
        <v>181</v>
      </c>
      <c r="B6027" s="25" t="s">
        <v>313</v>
      </c>
      <c r="C6027" s="53" t="s">
        <v>3154</v>
      </c>
      <c r="D6027" s="25" t="s">
        <v>3153</v>
      </c>
      <c r="E6027" s="97">
        <v>19690.41796875</v>
      </c>
      <c r="F6027" s="27">
        <v>21311.4375</v>
      </c>
      <c r="G6027" s="27">
        <v>19858.3046875</v>
      </c>
      <c r="H6027" s="27">
        <v>32980.87890625</v>
      </c>
      <c r="I6027" s="27">
        <v>12892.49609375</v>
      </c>
      <c r="J6027" s="27">
        <f t="shared" si="846"/>
        <v>22616.22554015453</v>
      </c>
      <c r="K6027" s="28">
        <v>0.94906359910964966</v>
      </c>
      <c r="L6027" s="28">
        <v>0.99885135889053345</v>
      </c>
      <c r="M6027" s="27">
        <v>19694.0625</v>
      </c>
      <c r="N6027" s="27">
        <v>33682.447783412645</v>
      </c>
      <c r="O6027" s="66">
        <f t="shared" si="847"/>
        <v>22488.630210244522</v>
      </c>
      <c r="P6027" s="66">
        <f t="shared" si="848"/>
        <v>22628.471198139807</v>
      </c>
      <c r="Q6027" s="66">
        <f t="shared" si="849"/>
        <v>21092.901028341264</v>
      </c>
      <c r="R6027" s="66">
        <f t="shared" si="850"/>
        <v>22443.407926739081</v>
      </c>
      <c r="S6027" s="67">
        <f>E6027/INDEX('CCG overall weighted population'!$F$4:$F$195,MATCH(A6027,'CCG overall weighted population'!$A$4:$A$195,0))*INDEX('CCG overall weighted population'!$T$4:$T$195,MATCH(A6027,'CCG overall weighted population'!$A$4:$A$195,0))</f>
        <v>0</v>
      </c>
      <c r="T6027" s="66">
        <f t="shared" si="851"/>
        <v>28168.698655841665</v>
      </c>
      <c r="U6027" s="66">
        <f t="shared" si="852"/>
        <v>28168.698655841665</v>
      </c>
      <c r="V6027" s="81">
        <f t="shared" si="853"/>
        <v>22433.105009932424</v>
      </c>
      <c r="W6027" s="110">
        <f t="shared" si="854"/>
        <v>1.1392904429725794</v>
      </c>
    </row>
    <row r="6028" spans="1:23" x14ac:dyDescent="0.2">
      <c r="A6028" s="31" t="s">
        <v>181</v>
      </c>
      <c r="B6028" s="25" t="s">
        <v>313</v>
      </c>
      <c r="C6028" s="53" t="s">
        <v>3152</v>
      </c>
      <c r="D6028" s="25" t="s">
        <v>3151</v>
      </c>
      <c r="E6028" s="97">
        <v>10963.5</v>
      </c>
      <c r="F6028" s="27">
        <v>12933.732421875</v>
      </c>
      <c r="G6028" s="27">
        <v>11750.689453125</v>
      </c>
      <c r="H6028" s="27">
        <v>13195.580078125</v>
      </c>
      <c r="I6028" s="27">
        <v>11193.1171875</v>
      </c>
      <c r="J6028" s="27">
        <f t="shared" si="846"/>
        <v>12824.577596875139</v>
      </c>
      <c r="K6028" s="28">
        <v>0.94906359910964966</v>
      </c>
      <c r="L6028" s="28">
        <v>0.99885135889053345</v>
      </c>
      <c r="M6028" s="27">
        <v>12467.796875</v>
      </c>
      <c r="N6028" s="27">
        <v>15574.483181335636</v>
      </c>
      <c r="O6028" s="66">
        <f t="shared" si="847"/>
        <v>12418.043022642412</v>
      </c>
      <c r="P6028" s="66">
        <f t="shared" si="848"/>
        <v>12495.262105698052</v>
      </c>
      <c r="Q6028" s="66">
        <f t="shared" si="849"/>
        <v>12778.465505633563</v>
      </c>
      <c r="R6028" s="66">
        <f t="shared" si="850"/>
        <v>12529.393107129754</v>
      </c>
      <c r="S6028" s="67">
        <f>E6028/INDEX('CCG overall weighted population'!$F$4:$F$195,MATCH(A6028,'CCG overall weighted population'!$A$4:$A$195,0))*INDEX('CCG overall weighted population'!$T$4:$T$195,MATCH(A6028,'CCG overall weighted population'!$A$4:$A$195,0))</f>
        <v>0</v>
      </c>
      <c r="T6028" s="66">
        <f t="shared" si="851"/>
        <v>15725.628653517848</v>
      </c>
      <c r="U6028" s="66">
        <f t="shared" si="852"/>
        <v>15725.628653517848</v>
      </c>
      <c r="V6028" s="81">
        <f t="shared" si="853"/>
        <v>12523.641338269959</v>
      </c>
      <c r="W6028" s="110">
        <f t="shared" si="854"/>
        <v>1.1423032187047895</v>
      </c>
    </row>
    <row r="6029" spans="1:23" x14ac:dyDescent="0.2">
      <c r="A6029" s="31" t="s">
        <v>181</v>
      </c>
      <c r="B6029" s="25" t="s">
        <v>313</v>
      </c>
      <c r="C6029" s="53" t="s">
        <v>3150</v>
      </c>
      <c r="D6029" s="25" t="s">
        <v>3149</v>
      </c>
      <c r="E6029" s="97">
        <v>8962.083984375</v>
      </c>
      <c r="F6029" s="27">
        <v>8964.220703125</v>
      </c>
      <c r="G6029" s="27">
        <v>8587.603515625</v>
      </c>
      <c r="H6029" s="27">
        <v>11498.0048828125</v>
      </c>
      <c r="I6029" s="27">
        <v>9404.96484375</v>
      </c>
      <c r="J6029" s="27">
        <f t="shared" si="846"/>
        <v>9338.1280853337212</v>
      </c>
      <c r="K6029" s="28">
        <v>0.94906359910964966</v>
      </c>
      <c r="L6029" s="28">
        <v>0.99885135889053345</v>
      </c>
      <c r="M6029" s="27">
        <v>8761.67578125</v>
      </c>
      <c r="N6029" s="27">
        <v>14164.823735235874</v>
      </c>
      <c r="O6029" s="66">
        <f t="shared" si="847"/>
        <v>9309.8555839681358</v>
      </c>
      <c r="P6029" s="66">
        <f t="shared" si="848"/>
        <v>9367.747033551912</v>
      </c>
      <c r="Q6029" s="66">
        <f t="shared" si="849"/>
        <v>9301.9905766485881</v>
      </c>
      <c r="R6029" s="66">
        <f t="shared" si="850"/>
        <v>9359.8222214725993</v>
      </c>
      <c r="S6029" s="67">
        <f>E6029/INDEX('CCG overall weighted population'!$F$4:$F$195,MATCH(A6029,'CCG overall weighted population'!$A$4:$A$195,0))*INDEX('CCG overall weighted population'!$T$4:$T$195,MATCH(A6029,'CCG overall weighted population'!$A$4:$A$195,0))</f>
        <v>0</v>
      </c>
      <c r="T6029" s="66">
        <f t="shared" si="851"/>
        <v>11747.503431276793</v>
      </c>
      <c r="U6029" s="66">
        <f t="shared" si="852"/>
        <v>11747.503431276793</v>
      </c>
      <c r="V6029" s="81">
        <f t="shared" si="853"/>
        <v>9355.5254823148152</v>
      </c>
      <c r="W6029" s="110">
        <f t="shared" si="854"/>
        <v>1.0439006707174094</v>
      </c>
    </row>
    <row r="6030" spans="1:23" x14ac:dyDescent="0.2">
      <c r="A6030" s="31" t="s">
        <v>181</v>
      </c>
      <c r="B6030" s="25" t="s">
        <v>313</v>
      </c>
      <c r="C6030" s="53" t="s">
        <v>3148</v>
      </c>
      <c r="D6030" s="25" t="s">
        <v>3147</v>
      </c>
      <c r="E6030" s="97">
        <v>5576.75</v>
      </c>
      <c r="F6030" s="27">
        <v>4566.88623046875</v>
      </c>
      <c r="G6030" s="27">
        <v>4221.341796875</v>
      </c>
      <c r="H6030" s="27">
        <v>3317.625244140625</v>
      </c>
      <c r="I6030" s="27">
        <v>6258.99609375</v>
      </c>
      <c r="J6030" s="27">
        <f t="shared" si="846"/>
        <v>4428.0094632035016</v>
      </c>
      <c r="K6030" s="28">
        <v>0.94906359910964966</v>
      </c>
      <c r="L6030" s="28">
        <v>0.99885135889053345</v>
      </c>
      <c r="M6030" s="27">
        <v>4407.916015625</v>
      </c>
      <c r="N6030" s="27">
        <v>3555.6641451624801</v>
      </c>
      <c r="O6030" s="66">
        <f t="shared" si="847"/>
        <v>4114.9394553002139</v>
      </c>
      <c r="P6030" s="66">
        <f t="shared" si="848"/>
        <v>4140.5273720909991</v>
      </c>
      <c r="Q6030" s="66">
        <f t="shared" si="849"/>
        <v>4322.6908285787476</v>
      </c>
      <c r="R6030" s="66">
        <f t="shared" si="850"/>
        <v>4162.4812794085065</v>
      </c>
      <c r="S6030" s="67">
        <f>E6030/INDEX('CCG overall weighted population'!$F$4:$F$195,MATCH(A6030,'CCG overall weighted population'!$A$4:$A$195,0))*INDEX('CCG overall weighted population'!$T$4:$T$195,MATCH(A6030,'CCG overall weighted population'!$A$4:$A$195,0))</f>
        <v>0</v>
      </c>
      <c r="T6030" s="66">
        <f t="shared" si="851"/>
        <v>5224.326056139932</v>
      </c>
      <c r="U6030" s="66">
        <f t="shared" si="852"/>
        <v>5224.326056139932</v>
      </c>
      <c r="V6030" s="81">
        <f t="shared" si="853"/>
        <v>4160.5704422276731</v>
      </c>
      <c r="W6030" s="110">
        <f t="shared" si="854"/>
        <v>0.74605647415209098</v>
      </c>
    </row>
    <row r="6031" spans="1:23" x14ac:dyDescent="0.2">
      <c r="A6031" s="31" t="s">
        <v>181</v>
      </c>
      <c r="B6031" s="25" t="s">
        <v>313</v>
      </c>
      <c r="C6031" s="53" t="s">
        <v>3146</v>
      </c>
      <c r="D6031" s="25" t="s">
        <v>3145</v>
      </c>
      <c r="E6031" s="97">
        <v>2590.5</v>
      </c>
      <c r="F6031" s="27">
        <v>2693.794189453125</v>
      </c>
      <c r="G6031" s="27">
        <v>2310.7509765625</v>
      </c>
      <c r="H6031" s="27">
        <v>2398.278076171875</v>
      </c>
      <c r="I6031" s="27">
        <v>2277.623779296875</v>
      </c>
      <c r="J6031" s="27">
        <f t="shared" si="846"/>
        <v>2607.6036392498027</v>
      </c>
      <c r="K6031" s="28">
        <v>0.94906359910964966</v>
      </c>
      <c r="L6031" s="28">
        <v>0.99885135889053345</v>
      </c>
      <c r="M6031" s="27">
        <v>2443.863037109375</v>
      </c>
      <c r="N6031" s="27">
        <v>2015.5968357201568</v>
      </c>
      <c r="O6031" s="66">
        <f t="shared" si="847"/>
        <v>2415.8183848034055</v>
      </c>
      <c r="P6031" s="66">
        <f t="shared" si="848"/>
        <v>2430.8406616761249</v>
      </c>
      <c r="Q6031" s="66">
        <f t="shared" si="849"/>
        <v>2401.0364169704535</v>
      </c>
      <c r="R6031" s="66">
        <f t="shared" si="850"/>
        <v>2427.2487248598591</v>
      </c>
      <c r="S6031" s="67">
        <f>E6031/INDEX('CCG overall weighted population'!$F$4:$F$195,MATCH(A6031,'CCG overall weighted population'!$A$4:$A$195,0))*INDEX('CCG overall weighted population'!$T$4:$T$195,MATCH(A6031,'CCG overall weighted population'!$A$4:$A$195,0))</f>
        <v>0</v>
      </c>
      <c r="T6031" s="66">
        <f t="shared" si="851"/>
        <v>3046.4374268176252</v>
      </c>
      <c r="U6031" s="66">
        <f t="shared" si="852"/>
        <v>3046.4374268176252</v>
      </c>
      <c r="V6031" s="81">
        <f t="shared" si="853"/>
        <v>2426.1344670892508</v>
      </c>
      <c r="W6031" s="110">
        <f t="shared" si="854"/>
        <v>0.93655065319021458</v>
      </c>
    </row>
    <row r="6032" spans="1:23" x14ac:dyDescent="0.2">
      <c r="A6032" s="31" t="s">
        <v>181</v>
      </c>
      <c r="B6032" s="25" t="s">
        <v>313</v>
      </c>
      <c r="C6032" s="53" t="s">
        <v>3144</v>
      </c>
      <c r="D6032" s="25" t="s">
        <v>3143</v>
      </c>
      <c r="E6032" s="97">
        <v>9716.833984375</v>
      </c>
      <c r="F6032" s="27">
        <v>9046.025390625</v>
      </c>
      <c r="G6032" s="27">
        <v>7431.8291015625</v>
      </c>
      <c r="H6032" s="27">
        <v>9463.5322265625</v>
      </c>
      <c r="I6032" s="27">
        <v>8810.74609375</v>
      </c>
      <c r="J6032" s="27">
        <f t="shared" si="846"/>
        <v>8995.256764784046</v>
      </c>
      <c r="K6032" s="28">
        <v>0.94906359910964966</v>
      </c>
      <c r="L6032" s="28">
        <v>0.99885135889053345</v>
      </c>
      <c r="M6032" s="27">
        <v>8411.7109375</v>
      </c>
      <c r="N6032" s="27">
        <v>7420.8196545053952</v>
      </c>
      <c r="O6032" s="66">
        <f t="shared" si="847"/>
        <v>8378.0122692849218</v>
      </c>
      <c r="P6032" s="66">
        <f t="shared" si="848"/>
        <v>8430.1092401267433</v>
      </c>
      <c r="Q6032" s="66">
        <f t="shared" si="849"/>
        <v>8312.6218092005402</v>
      </c>
      <c r="R6032" s="66">
        <f t="shared" si="850"/>
        <v>8415.9499338681944</v>
      </c>
      <c r="S6032" s="67">
        <f>E6032/INDEX('CCG overall weighted population'!$F$4:$F$195,MATCH(A6032,'CCG overall weighted population'!$A$4:$A$195,0))*INDEX('CCG overall weighted population'!$T$4:$T$195,MATCH(A6032,'CCG overall weighted population'!$A$4:$A$195,0))</f>
        <v>0</v>
      </c>
      <c r="T6032" s="66">
        <f t="shared" si="851"/>
        <v>10562.850274950573</v>
      </c>
      <c r="U6032" s="66">
        <f t="shared" si="852"/>
        <v>10562.850274950573</v>
      </c>
      <c r="V6032" s="81">
        <f t="shared" si="853"/>
        <v>8412.0864906557963</v>
      </c>
      <c r="W6032" s="110">
        <f t="shared" si="854"/>
        <v>0.86572298180484697</v>
      </c>
    </row>
    <row r="6033" spans="1:23" x14ac:dyDescent="0.2">
      <c r="A6033" s="31" t="s">
        <v>181</v>
      </c>
      <c r="B6033" s="25" t="s">
        <v>313</v>
      </c>
      <c r="C6033" s="53" t="s">
        <v>3142</v>
      </c>
      <c r="D6033" s="25" t="s">
        <v>3141</v>
      </c>
      <c r="E6033" s="97">
        <v>6860.75</v>
      </c>
      <c r="F6033" s="27">
        <v>7498.11962890625</v>
      </c>
      <c r="G6033" s="27">
        <v>5944.50390625</v>
      </c>
      <c r="H6033" s="27">
        <v>11723.7392578125</v>
      </c>
      <c r="I6033" s="27">
        <v>7234.2880859375</v>
      </c>
      <c r="J6033" s="27">
        <f t="shared" si="846"/>
        <v>8020.7135172216167</v>
      </c>
      <c r="K6033" s="28">
        <v>0.94906359910964966</v>
      </c>
      <c r="L6033" s="28">
        <v>0.99885135889053345</v>
      </c>
      <c r="M6033" s="27">
        <v>7489.90087890625</v>
      </c>
      <c r="N6033" s="27">
        <v>16447.547587377521</v>
      </c>
      <c r="O6033" s="66">
        <f t="shared" si="847"/>
        <v>8402.2650996494122</v>
      </c>
      <c r="P6033" s="66">
        <f t="shared" si="848"/>
        <v>8454.5128818001358</v>
      </c>
      <c r="Q6033" s="66">
        <f t="shared" si="849"/>
        <v>8385.6655497533775</v>
      </c>
      <c r="R6033" s="66">
        <f t="shared" si="850"/>
        <v>8446.2155647863146</v>
      </c>
      <c r="S6033" s="67">
        <f>E6033/INDEX('CCG overall weighted population'!$F$4:$F$195,MATCH(A6033,'CCG overall weighted population'!$A$4:$A$195,0))*INDEX('CCG overall weighted population'!$T$4:$T$195,MATCH(A6033,'CCG overall weighted population'!$A$4:$A$195,0))</f>
        <v>0</v>
      </c>
      <c r="T6033" s="66">
        <f t="shared" si="851"/>
        <v>10600.836637794591</v>
      </c>
      <c r="U6033" s="66">
        <f t="shared" si="852"/>
        <v>10600.836637794591</v>
      </c>
      <c r="V6033" s="81">
        <f t="shared" si="853"/>
        <v>8442.3382277714045</v>
      </c>
      <c r="W6033" s="110">
        <f t="shared" si="854"/>
        <v>1.230527016400744</v>
      </c>
    </row>
    <row r="6034" spans="1:23" x14ac:dyDescent="0.2">
      <c r="A6034" s="31" t="s">
        <v>181</v>
      </c>
      <c r="B6034" s="25" t="s">
        <v>313</v>
      </c>
      <c r="C6034" s="53" t="s">
        <v>3140</v>
      </c>
      <c r="D6034" s="25" t="s">
        <v>3139</v>
      </c>
      <c r="E6034" s="97">
        <v>5543.3330078125</v>
      </c>
      <c r="F6034" s="27">
        <v>7388.45703125</v>
      </c>
      <c r="G6034" s="27">
        <v>7909.82568359375</v>
      </c>
      <c r="H6034" s="27">
        <v>7063.48974609375</v>
      </c>
      <c r="I6034" s="27">
        <v>5696.431640625</v>
      </c>
      <c r="J6034" s="27">
        <f t="shared" si="846"/>
        <v>7302.7077579866182</v>
      </c>
      <c r="K6034" s="28">
        <v>0.94906359910964966</v>
      </c>
      <c r="L6034" s="28">
        <v>0.99885135889053345</v>
      </c>
      <c r="M6034" s="27">
        <v>6880.37158203125</v>
      </c>
      <c r="N6034" s="27">
        <v>5927.7680256719996</v>
      </c>
      <c r="O6034" s="66">
        <f t="shared" si="847"/>
        <v>6792.4325436160416</v>
      </c>
      <c r="P6034" s="66">
        <f t="shared" si="848"/>
        <v>6834.6699083746407</v>
      </c>
      <c r="Q6034" s="66">
        <f t="shared" si="849"/>
        <v>6785.1112263953255</v>
      </c>
      <c r="R6034" s="66">
        <f t="shared" si="850"/>
        <v>6828.6972136754439</v>
      </c>
      <c r="S6034" s="67">
        <f>E6034/INDEX('CCG overall weighted population'!$F$4:$F$195,MATCH(A6034,'CCG overall weighted population'!$A$4:$A$195,0))*INDEX('CCG overall weighted population'!$T$4:$T$195,MATCH(A6034,'CCG overall weighted population'!$A$4:$A$195,0))</f>
        <v>0</v>
      </c>
      <c r="T6034" s="66">
        <f t="shared" si="851"/>
        <v>8570.6909864983918</v>
      </c>
      <c r="U6034" s="66">
        <f t="shared" si="852"/>
        <v>8570.6909864983918</v>
      </c>
      <c r="V6034" s="81">
        <f t="shared" si="853"/>
        <v>6825.5624179474516</v>
      </c>
      <c r="W6034" s="110">
        <f t="shared" si="854"/>
        <v>1.2313101897951721</v>
      </c>
    </row>
    <row r="6035" spans="1:23" x14ac:dyDescent="0.2">
      <c r="A6035" s="31" t="s">
        <v>181</v>
      </c>
      <c r="B6035" s="25" t="s">
        <v>313</v>
      </c>
      <c r="C6035" s="53" t="s">
        <v>3138</v>
      </c>
      <c r="D6035" s="25" t="s">
        <v>3137</v>
      </c>
      <c r="E6035" s="97">
        <v>6607.8330078125</v>
      </c>
      <c r="F6035" s="27">
        <v>8050.47509765625</v>
      </c>
      <c r="G6035" s="27">
        <v>6509.51953125</v>
      </c>
      <c r="H6035" s="27">
        <v>12913.169921875</v>
      </c>
      <c r="I6035" s="27">
        <v>6979.2734375</v>
      </c>
      <c r="J6035" s="27">
        <f t="shared" si="846"/>
        <v>8635.7145409842378</v>
      </c>
      <c r="K6035" s="28">
        <v>0.94906359910964966</v>
      </c>
      <c r="L6035" s="28">
        <v>0.99885135889053345</v>
      </c>
      <c r="M6035" s="27">
        <v>8052.31103515625</v>
      </c>
      <c r="N6035" s="27">
        <v>17868.972293596074</v>
      </c>
      <c r="O6035" s="66">
        <f t="shared" si="847"/>
        <v>9061.7165768239356</v>
      </c>
      <c r="P6035" s="66">
        <f t="shared" si="848"/>
        <v>9118.0650242964221</v>
      </c>
      <c r="Q6035" s="66">
        <f t="shared" si="849"/>
        <v>9033.9771610002335</v>
      </c>
      <c r="R6035" s="66">
        <f t="shared" si="850"/>
        <v>9107.9309546376371</v>
      </c>
      <c r="S6035" s="67">
        <f>E6035/INDEX('CCG overall weighted population'!$F$4:$F$195,MATCH(A6035,'CCG overall weighted population'!$A$4:$A$195,0))*INDEX('CCG overall weighted population'!$T$4:$T$195,MATCH(A6035,'CCG overall weighted population'!$A$4:$A$195,0))</f>
        <v>0</v>
      </c>
      <c r="T6035" s="66">
        <f t="shared" si="851"/>
        <v>11431.354956291463</v>
      </c>
      <c r="U6035" s="66">
        <f t="shared" si="852"/>
        <v>11431.354956291463</v>
      </c>
      <c r="V6035" s="81">
        <f t="shared" si="853"/>
        <v>9103.749849200678</v>
      </c>
      <c r="W6035" s="110">
        <f t="shared" si="854"/>
        <v>1.3777209318754322</v>
      </c>
    </row>
    <row r="6036" spans="1:23" x14ac:dyDescent="0.2">
      <c r="A6036" s="31" t="s">
        <v>181</v>
      </c>
      <c r="B6036" s="25" t="s">
        <v>313</v>
      </c>
      <c r="C6036" s="53" t="s">
        <v>3136</v>
      </c>
      <c r="D6036" s="25" t="s">
        <v>3135</v>
      </c>
      <c r="E6036" s="97">
        <v>8726.5</v>
      </c>
      <c r="F6036" s="27">
        <v>11558.8837890625</v>
      </c>
      <c r="G6036" s="27">
        <v>10902.1923828125</v>
      </c>
      <c r="H6036" s="27">
        <v>9545.9150390625</v>
      </c>
      <c r="I6036" s="27">
        <v>8080.35986328125</v>
      </c>
      <c r="J6036" s="27">
        <f t="shared" si="846"/>
        <v>11070.192233157064</v>
      </c>
      <c r="K6036" s="28">
        <v>0.94906359910964966</v>
      </c>
      <c r="L6036" s="28">
        <v>0.99885135889053345</v>
      </c>
      <c r="M6036" s="27">
        <v>10184.833984375</v>
      </c>
      <c r="N6036" s="27">
        <v>10290.533422920973</v>
      </c>
      <c r="O6036" s="66">
        <f t="shared" si="847"/>
        <v>10420.338910177608</v>
      </c>
      <c r="P6036" s="66">
        <f t="shared" si="848"/>
        <v>10485.135675199745</v>
      </c>
      <c r="Q6036" s="66">
        <f t="shared" si="849"/>
        <v>10195.403928229598</v>
      </c>
      <c r="R6036" s="66">
        <f t="shared" si="850"/>
        <v>10450.217892881808</v>
      </c>
      <c r="S6036" s="67">
        <f>E6036/INDEX('CCG overall weighted population'!$F$4:$F$195,MATCH(A6036,'CCG overall weighted population'!$A$4:$A$195,0))*INDEX('CCG overall weighted population'!$T$4:$T$195,MATCH(A6036,'CCG overall weighted population'!$A$4:$A$195,0))</f>
        <v>0</v>
      </c>
      <c r="T6036" s="66">
        <f t="shared" si="851"/>
        <v>13116.05793885522</v>
      </c>
      <c r="U6036" s="66">
        <f t="shared" si="852"/>
        <v>13116.05793885522</v>
      </c>
      <c r="V6036" s="81">
        <f t="shared" si="853"/>
        <v>10445.420594453992</v>
      </c>
      <c r="W6036" s="110">
        <f t="shared" si="854"/>
        <v>1.1969770921278853</v>
      </c>
    </row>
    <row r="6037" spans="1:23" x14ac:dyDescent="0.2">
      <c r="A6037" s="31" t="s">
        <v>181</v>
      </c>
      <c r="B6037" s="25" t="s">
        <v>313</v>
      </c>
      <c r="C6037" s="53" t="s">
        <v>3134</v>
      </c>
      <c r="D6037" s="25" t="s">
        <v>3133</v>
      </c>
      <c r="E6037" s="97">
        <v>8945.916015625</v>
      </c>
      <c r="F6037" s="27">
        <v>4901.833984375</v>
      </c>
      <c r="G6037" s="27">
        <v>3643.88427734375</v>
      </c>
      <c r="H6037" s="27">
        <v>10664.7373046875</v>
      </c>
      <c r="I6037" s="27">
        <v>10359.0771484375</v>
      </c>
      <c r="J6037" s="27">
        <f t="shared" si="846"/>
        <v>5912.1060838829862</v>
      </c>
      <c r="K6037" s="28">
        <v>0.94906359910964966</v>
      </c>
      <c r="L6037" s="28">
        <v>0.99885135889053345</v>
      </c>
      <c r="M6037" s="27">
        <v>5851.90380859375</v>
      </c>
      <c r="N6037" s="27">
        <v>19457.650001853537</v>
      </c>
      <c r="O6037" s="66">
        <f t="shared" si="847"/>
        <v>6888.6013147902422</v>
      </c>
      <c r="P6037" s="66">
        <f t="shared" si="848"/>
        <v>6931.4366855563194</v>
      </c>
      <c r="Q6037" s="66">
        <f t="shared" si="849"/>
        <v>7212.4784279197283</v>
      </c>
      <c r="R6037" s="66">
        <f t="shared" si="850"/>
        <v>6965.3071691492341</v>
      </c>
      <c r="S6037" s="67">
        <f>E6037/INDEX('CCG overall weighted population'!$F$4:$F$195,MATCH(A6037,'CCG overall weighted population'!$A$4:$A$195,0))*INDEX('CCG overall weighted population'!$T$4:$T$195,MATCH(A6037,'CCG overall weighted population'!$A$4:$A$195,0))</f>
        <v>0</v>
      </c>
      <c r="T6037" s="66">
        <f t="shared" si="851"/>
        <v>8742.1500038495178</v>
      </c>
      <c r="U6037" s="66">
        <f t="shared" si="852"/>
        <v>8742.1500038495178</v>
      </c>
      <c r="V6037" s="81">
        <f t="shared" si="853"/>
        <v>6962.1096609753067</v>
      </c>
      <c r="W6037" s="110">
        <f t="shared" si="854"/>
        <v>0.77824446918741885</v>
      </c>
    </row>
    <row r="6038" spans="1:23" x14ac:dyDescent="0.2">
      <c r="A6038" s="31" t="s">
        <v>181</v>
      </c>
      <c r="B6038" s="25" t="s">
        <v>313</v>
      </c>
      <c r="C6038" s="53" t="s">
        <v>3132</v>
      </c>
      <c r="D6038" s="25" t="s">
        <v>3131</v>
      </c>
      <c r="E6038" s="97">
        <v>2105.416748046875</v>
      </c>
      <c r="F6038" s="27">
        <v>1583.73974609375</v>
      </c>
      <c r="G6038" s="27">
        <v>819.72857666015625</v>
      </c>
      <c r="H6038" s="27">
        <v>2380.04052734375</v>
      </c>
      <c r="I6038" s="27">
        <v>2812.12158203125</v>
      </c>
      <c r="J6038" s="27">
        <f t="shared" si="846"/>
        <v>1705.2424104606846</v>
      </c>
      <c r="K6038" s="28">
        <v>0.94906359910964966</v>
      </c>
      <c r="L6038" s="28">
        <v>0.99885135889053345</v>
      </c>
      <c r="M6038" s="27">
        <v>1550.6253662109375</v>
      </c>
      <c r="N6038" s="27">
        <v>2137.2466342755688</v>
      </c>
      <c r="O6038" s="66">
        <f t="shared" si="847"/>
        <v>1657.477411730182</v>
      </c>
      <c r="P6038" s="66">
        <f t="shared" si="848"/>
        <v>1667.784098998528</v>
      </c>
      <c r="Q6038" s="66">
        <f t="shared" si="849"/>
        <v>1609.2874930174007</v>
      </c>
      <c r="R6038" s="66">
        <f t="shared" si="850"/>
        <v>1660.7342269173796</v>
      </c>
      <c r="S6038" s="67">
        <f>E6038/INDEX('CCG overall weighted population'!$F$4:$F$195,MATCH(A6038,'CCG overall weighted population'!$A$4:$A$195,0))*INDEX('CCG overall weighted population'!$T$4:$T$195,MATCH(A6038,'CCG overall weighted population'!$A$4:$A$195,0))</f>
        <v>0</v>
      </c>
      <c r="T6038" s="66">
        <f t="shared" si="851"/>
        <v>2084.3858534399883</v>
      </c>
      <c r="U6038" s="66">
        <f t="shared" si="852"/>
        <v>2084.3858534399883</v>
      </c>
      <c r="V6038" s="81">
        <f t="shared" si="853"/>
        <v>1659.971846862009</v>
      </c>
      <c r="W6038" s="110">
        <f t="shared" si="854"/>
        <v>0.78842910715985781</v>
      </c>
    </row>
    <row r="6039" spans="1:23" x14ac:dyDescent="0.2">
      <c r="A6039" s="31" t="s">
        <v>181</v>
      </c>
      <c r="B6039" s="25" t="s">
        <v>313</v>
      </c>
      <c r="C6039" s="53" t="s">
        <v>3130</v>
      </c>
      <c r="D6039" s="25" t="s">
        <v>3129</v>
      </c>
      <c r="E6039" s="97">
        <v>1574.0833740234375</v>
      </c>
      <c r="F6039" s="27">
        <v>1351.2830810546875</v>
      </c>
      <c r="G6039" s="27">
        <v>762.409912109375</v>
      </c>
      <c r="H6039" s="27">
        <v>2233.303466796875</v>
      </c>
      <c r="I6039" s="27">
        <v>4506.60546875</v>
      </c>
      <c r="J6039" s="27">
        <f t="shared" si="846"/>
        <v>1577.1421952035844</v>
      </c>
      <c r="K6039" s="28">
        <v>0.94906359910964966</v>
      </c>
      <c r="L6039" s="28">
        <v>0.99885135889053345</v>
      </c>
      <c r="M6039" s="27">
        <v>1333.4403076171875</v>
      </c>
      <c r="N6039" s="27">
        <v>2291.1859342435687</v>
      </c>
      <c r="O6039" s="66">
        <f t="shared" si="847"/>
        <v>1562.7784043927941</v>
      </c>
      <c r="P6039" s="66">
        <f t="shared" si="848"/>
        <v>1572.4962250821197</v>
      </c>
      <c r="Q6039" s="66">
        <f t="shared" si="849"/>
        <v>1429.2148702798258</v>
      </c>
      <c r="R6039" s="66">
        <f t="shared" si="850"/>
        <v>1555.2282963531322</v>
      </c>
      <c r="S6039" s="67">
        <f>E6039/INDEX('CCG overall weighted population'!$F$4:$F$195,MATCH(A6039,'CCG overall weighted population'!$A$4:$A$195,0))*INDEX('CCG overall weighted population'!$T$4:$T$195,MATCH(A6039,'CCG overall weighted population'!$A$4:$A$195,0))</f>
        <v>0</v>
      </c>
      <c r="T6039" s="66">
        <f t="shared" si="851"/>
        <v>1951.9654663860399</v>
      </c>
      <c r="U6039" s="66">
        <f t="shared" si="852"/>
        <v>1951.9654663860399</v>
      </c>
      <c r="V6039" s="81">
        <f t="shared" si="853"/>
        <v>1554.514350066321</v>
      </c>
      <c r="W6039" s="110">
        <f t="shared" si="854"/>
        <v>0.98756798764280374</v>
      </c>
    </row>
    <row r="6040" spans="1:23" x14ac:dyDescent="0.2">
      <c r="A6040" s="31" t="s">
        <v>182</v>
      </c>
      <c r="B6040" s="25" t="s">
        <v>304</v>
      </c>
      <c r="C6040" s="53" t="s">
        <v>3128</v>
      </c>
      <c r="D6040" s="25" t="s">
        <v>3127</v>
      </c>
      <c r="E6040" s="97">
        <v>9202.25</v>
      </c>
      <c r="F6040" s="27">
        <v>9926.294921875</v>
      </c>
      <c r="G6040" s="27">
        <v>7744.9111328125</v>
      </c>
      <c r="H6040" s="27">
        <v>13127.5205078125</v>
      </c>
      <c r="I6040" s="27">
        <v>14290.3525390625</v>
      </c>
      <c r="J6040" s="27">
        <f t="shared" si="846"/>
        <v>10447.914892486573</v>
      </c>
      <c r="K6040" s="28">
        <v>0.97001099586486816</v>
      </c>
      <c r="L6040" s="28">
        <v>0.99705034494400024</v>
      </c>
      <c r="M6040" s="27">
        <v>10642.8125</v>
      </c>
      <c r="N6040" s="27">
        <v>28813.53182387268</v>
      </c>
      <c r="O6040" s="66">
        <f t="shared" si="847"/>
        <v>11880.929048649157</v>
      </c>
      <c r="P6040" s="66">
        <f t="shared" si="848"/>
        <v>11954.808197345374</v>
      </c>
      <c r="Q6040" s="66">
        <f t="shared" si="849"/>
        <v>12459.884432387269</v>
      </c>
      <c r="R6040" s="66">
        <f t="shared" si="850"/>
        <v>12015.678786135124</v>
      </c>
      <c r="S6040" s="67">
        <f>E6040/INDEX('CCG overall weighted population'!$F$4:$F$195,MATCH(A6040,'CCG overall weighted population'!$A$4:$A$195,0))*INDEX('CCG overall weighted population'!$T$4:$T$195,MATCH(A6040,'CCG overall weighted population'!$A$4:$A$195,0))</f>
        <v>0</v>
      </c>
      <c r="T6040" s="66">
        <f t="shared" si="851"/>
        <v>15080.86632729164</v>
      </c>
      <c r="U6040" s="66">
        <f t="shared" si="852"/>
        <v>15080.86632729164</v>
      </c>
      <c r="V6040" s="81">
        <f t="shared" si="853"/>
        <v>12010.162844023607</v>
      </c>
      <c r="W6040" s="110">
        <f t="shared" si="854"/>
        <v>1.3051332928385566</v>
      </c>
    </row>
    <row r="6041" spans="1:23" x14ac:dyDescent="0.2">
      <c r="A6041" s="31" t="s">
        <v>182</v>
      </c>
      <c r="B6041" s="25" t="s">
        <v>304</v>
      </c>
      <c r="C6041" s="53" t="s">
        <v>3126</v>
      </c>
      <c r="D6041" s="25" t="s">
        <v>3125</v>
      </c>
      <c r="E6041" s="97">
        <v>8643.416015625</v>
      </c>
      <c r="F6041" s="27">
        <v>3943.51953125</v>
      </c>
      <c r="G6041" s="27">
        <v>5612.68115234375</v>
      </c>
      <c r="H6041" s="27">
        <v>14335.1083984375</v>
      </c>
      <c r="I6041" s="27">
        <v>5005.4833984375</v>
      </c>
      <c r="J6041" s="27">
        <f t="shared" si="846"/>
        <v>5652.0557837798542</v>
      </c>
      <c r="K6041" s="28">
        <v>0.97001099586486816</v>
      </c>
      <c r="L6041" s="28">
        <v>0.99705034494400024</v>
      </c>
      <c r="M6041" s="27">
        <v>4819.28466796875</v>
      </c>
      <c r="N6041" s="27">
        <v>13729.447329316976</v>
      </c>
      <c r="O6041" s="66">
        <f t="shared" si="847"/>
        <v>6247.5893699021744</v>
      </c>
      <c r="P6041" s="66">
        <f t="shared" si="848"/>
        <v>6286.4387378398087</v>
      </c>
      <c r="Q6041" s="66">
        <f t="shared" si="849"/>
        <v>5710.3009341035722</v>
      </c>
      <c r="R6041" s="66">
        <f t="shared" si="850"/>
        <v>6217.003977492097</v>
      </c>
      <c r="S6041" s="67">
        <f>E6041/INDEX('CCG overall weighted population'!$F$4:$F$195,MATCH(A6041,'CCG overall weighted population'!$A$4:$A$195,0))*INDEX('CCG overall weighted population'!$T$4:$T$195,MATCH(A6041,'CCG overall weighted population'!$A$4:$A$195,0))</f>
        <v>0</v>
      </c>
      <c r="T6041" s="66">
        <f t="shared" si="851"/>
        <v>7802.9554226254586</v>
      </c>
      <c r="U6041" s="66">
        <f t="shared" si="852"/>
        <v>7802.9554226254586</v>
      </c>
      <c r="V6041" s="81">
        <f t="shared" si="853"/>
        <v>6214.1499869138461</v>
      </c>
      <c r="W6041" s="110">
        <f t="shared" si="854"/>
        <v>0.71894607128481536</v>
      </c>
    </row>
    <row r="6042" spans="1:23" x14ac:dyDescent="0.2">
      <c r="A6042" s="31" t="s">
        <v>182</v>
      </c>
      <c r="B6042" s="25" t="s">
        <v>304</v>
      </c>
      <c r="C6042" s="53" t="s">
        <v>3124</v>
      </c>
      <c r="D6042" s="25" t="s">
        <v>3123</v>
      </c>
      <c r="E6042" s="97">
        <v>10566.5</v>
      </c>
      <c r="F6042" s="27">
        <v>8461.9453125</v>
      </c>
      <c r="G6042" s="27">
        <v>7755.76708984375</v>
      </c>
      <c r="H6042" s="27">
        <v>16725.6640625</v>
      </c>
      <c r="I6042" s="27">
        <v>13540.453125</v>
      </c>
      <c r="J6042" s="27">
        <f t="shared" si="846"/>
        <v>9866.589726906057</v>
      </c>
      <c r="K6042" s="28">
        <v>0.97001099586486816</v>
      </c>
      <c r="L6042" s="28">
        <v>0.99705034494400024</v>
      </c>
      <c r="M6042" s="27">
        <v>9439.8525390625</v>
      </c>
      <c r="N6042" s="27">
        <v>18815.176404794154</v>
      </c>
      <c r="O6042" s="66">
        <f t="shared" si="847"/>
        <v>10407.932641402174</v>
      </c>
      <c r="P6042" s="66">
        <f t="shared" si="848"/>
        <v>10472.652260557023</v>
      </c>
      <c r="Q6042" s="66">
        <f t="shared" si="849"/>
        <v>10377.384925635666</v>
      </c>
      <c r="R6042" s="66">
        <f t="shared" si="850"/>
        <v>10461.170867518184</v>
      </c>
      <c r="S6042" s="67">
        <f>E6042/INDEX('CCG overall weighted population'!$F$4:$F$195,MATCH(A6042,'CCG overall weighted population'!$A$4:$A$195,0))*INDEX('CCG overall weighted population'!$T$4:$T$195,MATCH(A6042,'CCG overall weighted population'!$A$4:$A$195,0))</f>
        <v>0</v>
      </c>
      <c r="T6042" s="66">
        <f t="shared" si="851"/>
        <v>13129.80500627583</v>
      </c>
      <c r="U6042" s="66">
        <f t="shared" si="852"/>
        <v>13129.80500627583</v>
      </c>
      <c r="V6042" s="81">
        <f t="shared" si="853"/>
        <v>10456.3685409954</v>
      </c>
      <c r="W6042" s="110">
        <f t="shared" si="854"/>
        <v>0.98957730005161593</v>
      </c>
    </row>
    <row r="6043" spans="1:23" x14ac:dyDescent="0.2">
      <c r="A6043" s="31" t="s">
        <v>182</v>
      </c>
      <c r="B6043" s="25" t="s">
        <v>304</v>
      </c>
      <c r="C6043" s="53" t="s">
        <v>3122</v>
      </c>
      <c r="D6043" s="25" t="s">
        <v>3121</v>
      </c>
      <c r="E6043" s="97">
        <v>10436.666015625</v>
      </c>
      <c r="F6043" s="27">
        <v>9003.568359375</v>
      </c>
      <c r="G6043" s="27">
        <v>7916.32080078125</v>
      </c>
      <c r="H6043" s="27">
        <v>14329.4580078125</v>
      </c>
      <c r="I6043" s="27">
        <v>10023.40234375</v>
      </c>
      <c r="J6043" s="27">
        <f t="shared" si="846"/>
        <v>9774.4344040348351</v>
      </c>
      <c r="K6043" s="28">
        <v>0.97001099586486816</v>
      </c>
      <c r="L6043" s="28">
        <v>0.99705034494400024</v>
      </c>
      <c r="M6043" s="27">
        <v>9051.103515625</v>
      </c>
      <c r="N6043" s="27">
        <v>11943.68571448389</v>
      </c>
      <c r="O6043" s="66">
        <f t="shared" si="847"/>
        <v>9663.1413563629158</v>
      </c>
      <c r="P6043" s="66">
        <f t="shared" si="848"/>
        <v>9723.2296419015329</v>
      </c>
      <c r="Q6043" s="66">
        <f t="shared" si="849"/>
        <v>9340.361735510889</v>
      </c>
      <c r="R6043" s="66">
        <f t="shared" si="850"/>
        <v>9677.0873107566804</v>
      </c>
      <c r="S6043" s="67">
        <f>E6043/INDEX('CCG overall weighted population'!$F$4:$F$195,MATCH(A6043,'CCG overall weighted population'!$A$4:$A$195,0))*INDEX('CCG overall weighted population'!$T$4:$T$195,MATCH(A6043,'CCG overall weighted population'!$A$4:$A$195,0))</f>
        <v>0</v>
      </c>
      <c r="T6043" s="66">
        <f t="shared" si="851"/>
        <v>12145.702524891916</v>
      </c>
      <c r="U6043" s="66">
        <f t="shared" si="852"/>
        <v>12145.702524891916</v>
      </c>
      <c r="V6043" s="81">
        <f t="shared" si="853"/>
        <v>9672.6449272372538</v>
      </c>
      <c r="W6043" s="110">
        <f t="shared" si="854"/>
        <v>0.92679452545056906</v>
      </c>
    </row>
    <row r="6044" spans="1:23" x14ac:dyDescent="0.2">
      <c r="A6044" s="31" t="s">
        <v>182</v>
      </c>
      <c r="B6044" s="25" t="s">
        <v>304</v>
      </c>
      <c r="C6044" s="53" t="s">
        <v>3120</v>
      </c>
      <c r="D6044" s="25" t="s">
        <v>3119</v>
      </c>
      <c r="E6044" s="97">
        <v>10142.5</v>
      </c>
      <c r="F6044" s="27">
        <v>12809.6650390625</v>
      </c>
      <c r="G6044" s="27">
        <v>13625.01171875</v>
      </c>
      <c r="H6044" s="27">
        <v>12431.109375</v>
      </c>
      <c r="I6044" s="27">
        <v>10961.76953125</v>
      </c>
      <c r="J6044" s="27">
        <f t="shared" si="846"/>
        <v>12728.246946900626</v>
      </c>
      <c r="K6044" s="28">
        <v>0.97001099586486816</v>
      </c>
      <c r="L6044" s="28">
        <v>0.99705034494400024</v>
      </c>
      <c r="M6044" s="27">
        <v>12223.80859375</v>
      </c>
      <c r="N6044" s="27">
        <v>11991.575986857335</v>
      </c>
      <c r="O6044" s="66">
        <f t="shared" si="847"/>
        <v>12238.874346905077</v>
      </c>
      <c r="P6044" s="66">
        <f t="shared" si="848"/>
        <v>12314.979305873088</v>
      </c>
      <c r="Q6044" s="66">
        <f t="shared" si="849"/>
        <v>12200.585333060733</v>
      </c>
      <c r="R6044" s="66">
        <f t="shared" si="850"/>
        <v>12301.192815842511</v>
      </c>
      <c r="S6044" s="67">
        <f>E6044/INDEX('CCG overall weighted population'!$F$4:$F$195,MATCH(A6044,'CCG overall weighted population'!$A$4:$A$195,0))*INDEX('CCG overall weighted population'!$T$4:$T$195,MATCH(A6044,'CCG overall weighted population'!$A$4:$A$195,0))</f>
        <v>0</v>
      </c>
      <c r="T6044" s="66">
        <f t="shared" si="851"/>
        <v>15439.214698051344</v>
      </c>
      <c r="U6044" s="66">
        <f t="shared" si="852"/>
        <v>15439.214698051344</v>
      </c>
      <c r="V6044" s="81">
        <f t="shared" si="853"/>
        <v>12295.545805075786</v>
      </c>
      <c r="W6044" s="110">
        <f t="shared" si="854"/>
        <v>1.2122795962608612</v>
      </c>
    </row>
    <row r="6045" spans="1:23" x14ac:dyDescent="0.2">
      <c r="A6045" s="31" t="s">
        <v>182</v>
      </c>
      <c r="B6045" s="25" t="s">
        <v>304</v>
      </c>
      <c r="C6045" s="53" t="s">
        <v>3118</v>
      </c>
      <c r="D6045" s="25" t="s">
        <v>3117</v>
      </c>
      <c r="E6045" s="97">
        <v>4703.9169921875</v>
      </c>
      <c r="F6045" s="27">
        <v>5618</v>
      </c>
      <c r="G6045" s="27">
        <v>5613.09130859375</v>
      </c>
      <c r="H6045" s="27">
        <v>6923.32666015625</v>
      </c>
      <c r="I6045" s="27">
        <v>6266.78466796875</v>
      </c>
      <c r="J6045" s="27">
        <f t="shared" si="846"/>
        <v>5840.3243342018168</v>
      </c>
      <c r="K6045" s="28">
        <v>0.97001099586486816</v>
      </c>
      <c r="L6045" s="28">
        <v>0.99705034494400024</v>
      </c>
      <c r="M6045" s="27">
        <v>6041.59423828125</v>
      </c>
      <c r="N6045" s="27">
        <v>10725.034307512889</v>
      </c>
      <c r="O6045" s="66">
        <f t="shared" si="847"/>
        <v>6120.8931266433765</v>
      </c>
      <c r="P6045" s="66">
        <f t="shared" si="848"/>
        <v>6158.9546596771379</v>
      </c>
      <c r="Q6045" s="66">
        <f t="shared" si="849"/>
        <v>6509.9382452044138</v>
      </c>
      <c r="R6045" s="66">
        <f t="shared" si="850"/>
        <v>6201.2543681653242</v>
      </c>
      <c r="S6045" s="67">
        <f>E6045/INDEX('CCG overall weighted population'!$F$4:$F$195,MATCH(A6045,'CCG overall weighted population'!$A$4:$A$195,0))*INDEX('CCG overall weighted population'!$T$4:$T$195,MATCH(A6045,'CCG overall weighted population'!$A$4:$A$195,0))</f>
        <v>0</v>
      </c>
      <c r="T6045" s="66">
        <f t="shared" si="851"/>
        <v>7783.1881038420861</v>
      </c>
      <c r="U6045" s="66">
        <f t="shared" si="852"/>
        <v>7783.1881038420861</v>
      </c>
      <c r="V6045" s="81">
        <f t="shared" si="853"/>
        <v>6198.4076076349847</v>
      </c>
      <c r="W6045" s="110">
        <f t="shared" si="854"/>
        <v>1.3177119447323602</v>
      </c>
    </row>
    <row r="6046" spans="1:23" x14ac:dyDescent="0.2">
      <c r="A6046" s="31" t="s">
        <v>182</v>
      </c>
      <c r="B6046" s="25" t="s">
        <v>304</v>
      </c>
      <c r="C6046" s="53" t="s">
        <v>3116</v>
      </c>
      <c r="D6046" s="25" t="s">
        <v>3115</v>
      </c>
      <c r="E6046" s="97">
        <v>7807.3330078125</v>
      </c>
      <c r="F6046" s="27">
        <v>7092.1220703125</v>
      </c>
      <c r="G6046" s="27">
        <v>6404.7880859375</v>
      </c>
      <c r="H6046" s="27">
        <v>9276.740234375</v>
      </c>
      <c r="I6046" s="27">
        <v>12281.6025390625</v>
      </c>
      <c r="J6046" s="27">
        <f t="shared" si="846"/>
        <v>7591.6119638970322</v>
      </c>
      <c r="K6046" s="28">
        <v>0.97001099586486816</v>
      </c>
      <c r="L6046" s="28">
        <v>0.99705034494400024</v>
      </c>
      <c r="M6046" s="27">
        <v>7340.17041015625</v>
      </c>
      <c r="N6046" s="27">
        <v>11310.530916378282</v>
      </c>
      <c r="O6046" s="66">
        <f t="shared" si="847"/>
        <v>7701.9011489558106</v>
      </c>
      <c r="P6046" s="66">
        <f t="shared" si="848"/>
        <v>7749.7938598622832</v>
      </c>
      <c r="Q6046" s="66">
        <f t="shared" si="849"/>
        <v>7737.2064607784532</v>
      </c>
      <c r="R6046" s="66">
        <f t="shared" si="850"/>
        <v>7748.2768564073476</v>
      </c>
      <c r="S6046" s="67">
        <f>E6046/INDEX('CCG overall weighted population'!$F$4:$F$195,MATCH(A6046,'CCG overall weighted population'!$A$4:$A$195,0))*INDEX('CCG overall weighted population'!$T$4:$T$195,MATCH(A6046,'CCG overall weighted population'!$A$4:$A$195,0))</f>
        <v>0</v>
      </c>
      <c r="T6046" s="66">
        <f t="shared" si="851"/>
        <v>9724.8544687430058</v>
      </c>
      <c r="U6046" s="66">
        <f t="shared" si="852"/>
        <v>9724.8544687430058</v>
      </c>
      <c r="V6046" s="81">
        <f t="shared" si="853"/>
        <v>7744.7199165652755</v>
      </c>
      <c r="W6046" s="110">
        <f t="shared" si="854"/>
        <v>0.99198022023851551</v>
      </c>
    </row>
    <row r="6047" spans="1:23" x14ac:dyDescent="0.2">
      <c r="A6047" s="31" t="s">
        <v>182</v>
      </c>
      <c r="B6047" s="25" t="s">
        <v>304</v>
      </c>
      <c r="C6047" s="53" t="s">
        <v>3114</v>
      </c>
      <c r="D6047" s="25" t="s">
        <v>3113</v>
      </c>
      <c r="E6047" s="97">
        <v>10683.41796875</v>
      </c>
      <c r="F6047" s="27">
        <v>10343.3544921875</v>
      </c>
      <c r="G6047" s="27">
        <v>8667.9375</v>
      </c>
      <c r="H6047" s="27">
        <v>13367.423828125</v>
      </c>
      <c r="I6047" s="27">
        <v>12210.2880859375</v>
      </c>
      <c r="J6047" s="27">
        <f t="shared" si="846"/>
        <v>10766.846614307373</v>
      </c>
      <c r="K6047" s="28">
        <v>0.97001099586486816</v>
      </c>
      <c r="L6047" s="28">
        <v>0.99705034494400024</v>
      </c>
      <c r="M6047" s="27">
        <v>9798.3642578125</v>
      </c>
      <c r="N6047" s="27">
        <v>14077.333233544095</v>
      </c>
      <c r="O6047" s="66">
        <f t="shared" si="847"/>
        <v>10733.327174926548</v>
      </c>
      <c r="P6047" s="66">
        <f t="shared" si="848"/>
        <v>10800.07019402165</v>
      </c>
      <c r="Q6047" s="66">
        <f t="shared" si="849"/>
        <v>10226.261155385659</v>
      </c>
      <c r="R6047" s="66">
        <f t="shared" si="850"/>
        <v>10730.9160909153</v>
      </c>
      <c r="S6047" s="67">
        <f>E6047/INDEX('CCG overall weighted population'!$F$4:$F$195,MATCH(A6047,'CCG overall weighted population'!$A$4:$A$195,0))*INDEX('CCG overall weighted population'!$T$4:$T$195,MATCH(A6047,'CCG overall weighted population'!$A$4:$A$195,0))</f>
        <v>0</v>
      </c>
      <c r="T6047" s="66">
        <f t="shared" si="851"/>
        <v>13468.361964137534</v>
      </c>
      <c r="U6047" s="66">
        <f t="shared" si="852"/>
        <v>13468.361964137534</v>
      </c>
      <c r="V6047" s="81">
        <f t="shared" si="853"/>
        <v>10725.989934597827</v>
      </c>
      <c r="W6047" s="110">
        <f t="shared" si="854"/>
        <v>1.0039848638303166</v>
      </c>
    </row>
    <row r="6048" spans="1:23" x14ac:dyDescent="0.2">
      <c r="A6048" s="31" t="s">
        <v>182</v>
      </c>
      <c r="B6048" s="25" t="s">
        <v>304</v>
      </c>
      <c r="C6048" s="53" t="s">
        <v>3112</v>
      </c>
      <c r="D6048" s="25" t="s">
        <v>3111</v>
      </c>
      <c r="E6048" s="97">
        <v>6300.9169921875</v>
      </c>
      <c r="F6048" s="27">
        <v>2970.275634765625</v>
      </c>
      <c r="G6048" s="27">
        <v>3537.645751953125</v>
      </c>
      <c r="H6048" s="27">
        <v>4059.8818359375</v>
      </c>
      <c r="I6048" s="27">
        <v>3623.3291015625</v>
      </c>
      <c r="J6048" s="27">
        <f t="shared" si="846"/>
        <v>3197.1561204820587</v>
      </c>
      <c r="K6048" s="28">
        <v>0.97001099586486816</v>
      </c>
      <c r="L6048" s="28">
        <v>0.99705034494400024</v>
      </c>
      <c r="M6048" s="27">
        <v>2562.91845703125</v>
      </c>
      <c r="N6048" s="27">
        <v>6493.9505769292018</v>
      </c>
      <c r="O6048" s="66">
        <f t="shared" si="847"/>
        <v>3410.9783054523264</v>
      </c>
      <c r="P6048" s="66">
        <f t="shared" si="848"/>
        <v>3432.1887825451704</v>
      </c>
      <c r="Q6048" s="66">
        <f t="shared" si="849"/>
        <v>2956.021669021045</v>
      </c>
      <c r="R6048" s="66">
        <f t="shared" si="850"/>
        <v>3374.8022524501139</v>
      </c>
      <c r="S6048" s="67">
        <f>E6048/INDEX('CCG overall weighted population'!$F$4:$F$195,MATCH(A6048,'CCG overall weighted population'!$A$4:$A$195,0))*INDEX('CCG overall weighted population'!$T$4:$T$195,MATCH(A6048,'CCG overall weighted population'!$A$4:$A$195,0))</f>
        <v>0</v>
      </c>
      <c r="T6048" s="66">
        <f t="shared" si="851"/>
        <v>4235.7109037377486</v>
      </c>
      <c r="U6048" s="66">
        <f t="shared" si="852"/>
        <v>4235.7109037377486</v>
      </c>
      <c r="V6048" s="81">
        <f t="shared" si="853"/>
        <v>3373.2530088165527</v>
      </c>
      <c r="W6048" s="110">
        <f t="shared" si="854"/>
        <v>0.53535906170467651</v>
      </c>
    </row>
    <row r="6049" spans="1:23" x14ac:dyDescent="0.2">
      <c r="A6049" s="31" t="s">
        <v>182</v>
      </c>
      <c r="B6049" s="25" t="s">
        <v>304</v>
      </c>
      <c r="C6049" s="53" t="s">
        <v>3110</v>
      </c>
      <c r="D6049" s="25" t="s">
        <v>3109</v>
      </c>
      <c r="E6049" s="97">
        <v>10851.8330078125</v>
      </c>
      <c r="F6049" s="27">
        <v>11990.6513671875</v>
      </c>
      <c r="G6049" s="27">
        <v>11885.83203125</v>
      </c>
      <c r="H6049" s="27">
        <v>14202.2373046875</v>
      </c>
      <c r="I6049" s="27">
        <v>14636.9951171875</v>
      </c>
      <c r="J6049" s="27">
        <f t="shared" si="846"/>
        <v>12425.595263703297</v>
      </c>
      <c r="K6049" s="28">
        <v>0.97001099586486816</v>
      </c>
      <c r="L6049" s="28">
        <v>0.99705034494400024</v>
      </c>
      <c r="M6049" s="27">
        <v>13013.8671875</v>
      </c>
      <c r="N6049" s="27">
        <v>26335.082005048207</v>
      </c>
      <c r="O6049" s="66">
        <f t="shared" si="847"/>
        <v>13362.667678904634</v>
      </c>
      <c r="P6049" s="66">
        <f t="shared" si="848"/>
        <v>13445.760718883706</v>
      </c>
      <c r="Q6049" s="66">
        <f t="shared" si="849"/>
        <v>14345.988669254821</v>
      </c>
      <c r="R6049" s="66">
        <f t="shared" si="850"/>
        <v>13554.254054309662</v>
      </c>
      <c r="S6049" s="67">
        <f>E6049/INDEX('CCG overall weighted population'!$F$4:$F$195,MATCH(A6049,'CCG overall weighted population'!$A$4:$A$195,0))*INDEX('CCG overall weighted population'!$T$4:$T$195,MATCH(A6049,'CCG overall weighted population'!$A$4:$A$195,0))</f>
        <v>0</v>
      </c>
      <c r="T6049" s="66">
        <f t="shared" si="851"/>
        <v>17011.930594804438</v>
      </c>
      <c r="U6049" s="66">
        <f t="shared" si="852"/>
        <v>17011.930594804438</v>
      </c>
      <c r="V6049" s="81">
        <f t="shared" si="853"/>
        <v>13548.031810684555</v>
      </c>
      <c r="W6049" s="110">
        <f t="shared" si="854"/>
        <v>1.2484556112254028</v>
      </c>
    </row>
    <row r="6050" spans="1:23" x14ac:dyDescent="0.2">
      <c r="A6050" s="31" t="s">
        <v>182</v>
      </c>
      <c r="B6050" s="25" t="s">
        <v>304</v>
      </c>
      <c r="C6050" s="53" t="s">
        <v>3108</v>
      </c>
      <c r="D6050" s="25" t="s">
        <v>3107</v>
      </c>
      <c r="E6050" s="97">
        <v>9088.75</v>
      </c>
      <c r="F6050" s="27">
        <v>9920.470703125</v>
      </c>
      <c r="G6050" s="27">
        <v>8525.6572265625</v>
      </c>
      <c r="H6050" s="27">
        <v>12813.099609375</v>
      </c>
      <c r="I6050" s="27">
        <v>12723.8583984375</v>
      </c>
      <c r="J6050" s="27">
        <f t="shared" si="846"/>
        <v>10381.276671578937</v>
      </c>
      <c r="K6050" s="28">
        <v>0.97001099586486816</v>
      </c>
      <c r="L6050" s="28">
        <v>0.99705034494400024</v>
      </c>
      <c r="M6050" s="27">
        <v>10322.126953125</v>
      </c>
      <c r="N6050" s="27">
        <v>21947.570077708224</v>
      </c>
      <c r="O6050" s="66">
        <f t="shared" si="847"/>
        <v>11158.883469340566</v>
      </c>
      <c r="P6050" s="66">
        <f t="shared" si="848"/>
        <v>11228.272723980455</v>
      </c>
      <c r="Q6050" s="66">
        <f t="shared" si="849"/>
        <v>11484.671265583323</v>
      </c>
      <c r="R6050" s="66">
        <f t="shared" si="850"/>
        <v>11259.173267520986</v>
      </c>
      <c r="S6050" s="67">
        <f>E6050/INDEX('CCG overall weighted population'!$F$4:$F$195,MATCH(A6050,'CCG overall weighted population'!$A$4:$A$195,0))*INDEX('CCG overall weighted population'!$T$4:$T$195,MATCH(A6050,'CCG overall weighted population'!$A$4:$A$195,0))</f>
        <v>0</v>
      </c>
      <c r="T6050" s="66">
        <f t="shared" si="851"/>
        <v>14131.377013775467</v>
      </c>
      <c r="U6050" s="66">
        <f t="shared" si="852"/>
        <v>14131.377013775467</v>
      </c>
      <c r="V6050" s="81">
        <f t="shared" si="853"/>
        <v>11254.004608382156</v>
      </c>
      <c r="W6050" s="110">
        <f t="shared" si="854"/>
        <v>1.2382345876366008</v>
      </c>
    </row>
    <row r="6051" spans="1:23" x14ac:dyDescent="0.2">
      <c r="A6051" s="31" t="s">
        <v>182</v>
      </c>
      <c r="B6051" s="25" t="s">
        <v>304</v>
      </c>
      <c r="C6051" s="53" t="s">
        <v>3106</v>
      </c>
      <c r="D6051" s="25" t="s">
        <v>3105</v>
      </c>
      <c r="E6051" s="97">
        <v>8482.4169921875</v>
      </c>
      <c r="F6051" s="27">
        <v>9576.083984375</v>
      </c>
      <c r="G6051" s="27">
        <v>8002.96875</v>
      </c>
      <c r="H6051" s="27">
        <v>12096.771484375</v>
      </c>
      <c r="I6051" s="27">
        <v>11900.759765625</v>
      </c>
      <c r="J6051" s="27">
        <f t="shared" si="846"/>
        <v>9949.7729730159899</v>
      </c>
      <c r="K6051" s="28">
        <v>0.97001099586486816</v>
      </c>
      <c r="L6051" s="28">
        <v>0.99705034494400024</v>
      </c>
      <c r="M6051" s="27">
        <v>9150.376953125</v>
      </c>
      <c r="N6051" s="27">
        <v>17008.990845354565</v>
      </c>
      <c r="O6051" s="66">
        <f t="shared" si="847"/>
        <v>10305.653035208101</v>
      </c>
      <c r="P6051" s="66">
        <f t="shared" si="848"/>
        <v>10369.736649366736</v>
      </c>
      <c r="Q6051" s="66">
        <f t="shared" si="849"/>
        <v>9936.2383423479569</v>
      </c>
      <c r="R6051" s="66">
        <f t="shared" si="850"/>
        <v>10317.492462535405</v>
      </c>
      <c r="S6051" s="67">
        <f>E6051/INDEX('CCG overall weighted population'!$F$4:$F$195,MATCH(A6051,'CCG overall weighted population'!$A$4:$A$195,0))*INDEX('CCG overall weighted population'!$T$4:$T$195,MATCH(A6051,'CCG overall weighted population'!$A$4:$A$195,0))</f>
        <v>0</v>
      </c>
      <c r="T6051" s="66">
        <f t="shared" si="851"/>
        <v>12949.474385074136</v>
      </c>
      <c r="U6051" s="66">
        <f t="shared" si="852"/>
        <v>12949.474385074136</v>
      </c>
      <c r="V6051" s="81">
        <f t="shared" si="853"/>
        <v>10312.756093315464</v>
      </c>
      <c r="W6051" s="110">
        <f t="shared" si="854"/>
        <v>1.2157803728363918</v>
      </c>
    </row>
    <row r="6052" spans="1:23" x14ac:dyDescent="0.2">
      <c r="A6052" s="31" t="s">
        <v>182</v>
      </c>
      <c r="B6052" s="25" t="s">
        <v>304</v>
      </c>
      <c r="C6052" s="53" t="s">
        <v>3104</v>
      </c>
      <c r="D6052" s="25" t="s">
        <v>3103</v>
      </c>
      <c r="E6052" s="97">
        <v>6056.75048828125</v>
      </c>
      <c r="F6052" s="27">
        <v>6860.662109375</v>
      </c>
      <c r="G6052" s="27">
        <v>7147.3564453125</v>
      </c>
      <c r="H6052" s="27">
        <v>5989.9365234375</v>
      </c>
      <c r="I6052" s="27">
        <v>7138.82958984375</v>
      </c>
      <c r="J6052" s="27">
        <f t="shared" si="846"/>
        <v>6760.1559888832853</v>
      </c>
      <c r="K6052" s="28">
        <v>0.97001099586486816</v>
      </c>
      <c r="L6052" s="28">
        <v>0.99705034494400024</v>
      </c>
      <c r="M6052" s="27">
        <v>6394.48681640625</v>
      </c>
      <c r="N6052" s="27">
        <v>6892.665332199771</v>
      </c>
      <c r="O6052" s="66">
        <f t="shared" si="847"/>
        <v>6550.8991377388911</v>
      </c>
      <c r="P6052" s="66">
        <f t="shared" si="848"/>
        <v>6591.6345759785418</v>
      </c>
      <c r="Q6052" s="66">
        <f t="shared" si="849"/>
        <v>6444.3046679856016</v>
      </c>
      <c r="R6052" s="66">
        <f t="shared" si="850"/>
        <v>6573.8787252303355</v>
      </c>
      <c r="S6052" s="67">
        <f>E6052/INDEX('CCG overall weighted population'!$F$4:$F$195,MATCH(A6052,'CCG overall weighted population'!$A$4:$A$195,0))*INDEX('CCG overall weighted population'!$T$4:$T$195,MATCH(A6052,'CCG overall weighted population'!$A$4:$A$195,0))</f>
        <v>0</v>
      </c>
      <c r="T6052" s="66">
        <f t="shared" si="851"/>
        <v>8250.8685586221163</v>
      </c>
      <c r="U6052" s="66">
        <f t="shared" si="852"/>
        <v>8250.8685586221163</v>
      </c>
      <c r="V6052" s="81">
        <f t="shared" si="853"/>
        <v>6570.8609069995127</v>
      </c>
      <c r="W6052" s="110">
        <f t="shared" si="854"/>
        <v>1.0848822185614178</v>
      </c>
    </row>
    <row r="6053" spans="1:23" x14ac:dyDescent="0.2">
      <c r="A6053" s="31" t="s">
        <v>182</v>
      </c>
      <c r="B6053" s="25" t="s">
        <v>304</v>
      </c>
      <c r="C6053" s="53" t="s">
        <v>3102</v>
      </c>
      <c r="D6053" s="25" t="s">
        <v>3101</v>
      </c>
      <c r="E6053" s="97">
        <v>8350.9169921875</v>
      </c>
      <c r="F6053" s="27">
        <v>5472.8759765625</v>
      </c>
      <c r="G6053" s="27">
        <v>6085.09912109375</v>
      </c>
      <c r="H6053" s="27">
        <v>9042.802734375</v>
      </c>
      <c r="I6053" s="27">
        <v>7602.29248046875</v>
      </c>
      <c r="J6053" s="27">
        <f t="shared" si="846"/>
        <v>6135.8292215117526</v>
      </c>
      <c r="K6053" s="28">
        <v>0.97001099586486816</v>
      </c>
      <c r="L6053" s="28">
        <v>0.99705034494400024</v>
      </c>
      <c r="M6053" s="27">
        <v>6715.3271484375</v>
      </c>
      <c r="N6053" s="27">
        <v>16208.816572627502</v>
      </c>
      <c r="O6053" s="66">
        <f t="shared" si="847"/>
        <v>6908.4747605259827</v>
      </c>
      <c r="P6053" s="66">
        <f t="shared" si="848"/>
        <v>6951.4337102854706</v>
      </c>
      <c r="Q6053" s="66">
        <f t="shared" si="849"/>
        <v>7664.6760908565002</v>
      </c>
      <c r="R6053" s="66">
        <f t="shared" si="850"/>
        <v>7037.3919887452766</v>
      </c>
      <c r="S6053" s="67">
        <f>E6053/INDEX('CCG overall weighted population'!$F$4:$F$195,MATCH(A6053,'CCG overall weighted population'!$A$4:$A$195,0))*INDEX('CCG overall weighted population'!$T$4:$T$195,MATCH(A6053,'CCG overall weighted population'!$A$4:$A$195,0))</f>
        <v>0</v>
      </c>
      <c r="T6053" s="66">
        <f t="shared" si="851"/>
        <v>8832.6235882307228</v>
      </c>
      <c r="U6053" s="66">
        <f t="shared" si="852"/>
        <v>8832.6235882307228</v>
      </c>
      <c r="V6053" s="81">
        <f t="shared" si="853"/>
        <v>7034.1613891664365</v>
      </c>
      <c r="W6053" s="110">
        <f t="shared" si="854"/>
        <v>0.84232203430438568</v>
      </c>
    </row>
    <row r="6054" spans="1:23" x14ac:dyDescent="0.2">
      <c r="A6054" s="31" t="s">
        <v>182</v>
      </c>
      <c r="B6054" s="25" t="s">
        <v>304</v>
      </c>
      <c r="C6054" s="53" t="s">
        <v>3100</v>
      </c>
      <c r="D6054" s="25" t="s">
        <v>3099</v>
      </c>
      <c r="E6054" s="97">
        <v>7766.83349609375</v>
      </c>
      <c r="F6054" s="27">
        <v>10133.359375</v>
      </c>
      <c r="G6054" s="27">
        <v>8128.19482421875</v>
      </c>
      <c r="H6054" s="27">
        <v>10939.2861328125</v>
      </c>
      <c r="I6054" s="27">
        <v>9357.841796875</v>
      </c>
      <c r="J6054" s="27">
        <f t="shared" si="846"/>
        <v>10093.214680745627</v>
      </c>
      <c r="K6054" s="28">
        <v>0.97001099586486816</v>
      </c>
      <c r="L6054" s="28">
        <v>0.99705034494400024</v>
      </c>
      <c r="M6054" s="27">
        <v>9086.2568359375</v>
      </c>
      <c r="N6054" s="27">
        <v>15976.20687925588</v>
      </c>
      <c r="O6054" s="66">
        <f t="shared" si="847"/>
        <v>10330.624011579732</v>
      </c>
      <c r="P6054" s="66">
        <f t="shared" si="848"/>
        <v>10394.862902692626</v>
      </c>
      <c r="Q6054" s="66">
        <f t="shared" si="849"/>
        <v>9775.2518402693386</v>
      </c>
      <c r="R6054" s="66">
        <f t="shared" si="850"/>
        <v>10320.188848414029</v>
      </c>
      <c r="S6054" s="67">
        <f>E6054/INDEX('CCG overall weighted population'!$F$4:$F$195,MATCH(A6054,'CCG overall weighted population'!$A$4:$A$195,0))*INDEX('CCG overall weighted population'!$T$4:$T$195,MATCH(A6054,'CCG overall weighted population'!$A$4:$A$195,0))</f>
        <v>0</v>
      </c>
      <c r="T6054" s="66">
        <f t="shared" si="851"/>
        <v>12952.858616271231</v>
      </c>
      <c r="U6054" s="66">
        <f t="shared" si="852"/>
        <v>12952.858616271231</v>
      </c>
      <c r="V6054" s="81">
        <f t="shared" si="853"/>
        <v>10315.451241385661</v>
      </c>
      <c r="W6054" s="110">
        <f t="shared" si="854"/>
        <v>1.3281411590159249</v>
      </c>
    </row>
    <row r="6055" spans="1:23" x14ac:dyDescent="0.2">
      <c r="A6055" s="31" t="s">
        <v>182</v>
      </c>
      <c r="B6055" s="25" t="s">
        <v>304</v>
      </c>
      <c r="C6055" s="53" t="s">
        <v>3098</v>
      </c>
      <c r="D6055" s="25" t="s">
        <v>3097</v>
      </c>
      <c r="E6055" s="97">
        <v>7010.58349609375</v>
      </c>
      <c r="F6055" s="27">
        <v>7654.72509765625</v>
      </c>
      <c r="G6055" s="27">
        <v>8372.1630859375</v>
      </c>
      <c r="H6055" s="27">
        <v>9514.408203125</v>
      </c>
      <c r="I6055" s="27">
        <v>9410.576171875</v>
      </c>
      <c r="J6055" s="27">
        <f t="shared" si="846"/>
        <v>8052.5743307788771</v>
      </c>
      <c r="K6055" s="28">
        <v>0.97001099586486816</v>
      </c>
      <c r="L6055" s="28">
        <v>0.99705034494400024</v>
      </c>
      <c r="M6055" s="27">
        <v>8496.873046875</v>
      </c>
      <c r="N6055" s="27">
        <v>14625.266960874314</v>
      </c>
      <c r="O6055" s="66">
        <f t="shared" si="847"/>
        <v>8423.7234725752242</v>
      </c>
      <c r="P6055" s="66">
        <f t="shared" si="848"/>
        <v>8476.1046892677823</v>
      </c>
      <c r="Q6055" s="66">
        <f t="shared" si="849"/>
        <v>9109.7124382749316</v>
      </c>
      <c r="R6055" s="66">
        <f t="shared" si="850"/>
        <v>8552.4655909851517</v>
      </c>
      <c r="S6055" s="67">
        <f>E6055/INDEX('CCG overall weighted population'!$F$4:$F$195,MATCH(A6055,'CCG overall weighted population'!$A$4:$A$195,0))*INDEX('CCG overall weighted population'!$T$4:$T$195,MATCH(A6055,'CCG overall weighted population'!$A$4:$A$195,0))</f>
        <v>0</v>
      </c>
      <c r="T6055" s="66">
        <f t="shared" si="851"/>
        <v>10734.190938529129</v>
      </c>
      <c r="U6055" s="66">
        <f t="shared" si="852"/>
        <v>10734.190938529129</v>
      </c>
      <c r="V6055" s="81">
        <f t="shared" si="853"/>
        <v>8548.5394786156139</v>
      </c>
      <c r="W6055" s="110">
        <f t="shared" si="854"/>
        <v>1.2193763163050269</v>
      </c>
    </row>
    <row r="6056" spans="1:23" x14ac:dyDescent="0.2">
      <c r="A6056" s="31" t="s">
        <v>182</v>
      </c>
      <c r="B6056" s="25" t="s">
        <v>304</v>
      </c>
      <c r="C6056" s="53" t="s">
        <v>3096</v>
      </c>
      <c r="D6056" s="25" t="s">
        <v>3095</v>
      </c>
      <c r="E6056" s="97">
        <v>7260.3330078125</v>
      </c>
      <c r="F6056" s="27">
        <v>4915.3564453125</v>
      </c>
      <c r="G6056" s="27">
        <v>4466.224609375</v>
      </c>
      <c r="H6056" s="27">
        <v>8234.7822265625</v>
      </c>
      <c r="I6056" s="27">
        <v>10074.908203125</v>
      </c>
      <c r="J6056" s="27">
        <f t="shared" si="846"/>
        <v>5598.9345624819625</v>
      </c>
      <c r="K6056" s="28">
        <v>0.97001099586486816</v>
      </c>
      <c r="L6056" s="28">
        <v>0.99705034494400024</v>
      </c>
      <c r="M6056" s="27">
        <v>6350.908203125</v>
      </c>
      <c r="N6056" s="27">
        <v>13466.516501546974</v>
      </c>
      <c r="O6056" s="66">
        <f t="shared" si="847"/>
        <v>6175.9214596006423</v>
      </c>
      <c r="P6056" s="66">
        <f t="shared" si="848"/>
        <v>6214.3251751671332</v>
      </c>
      <c r="Q6056" s="66">
        <f t="shared" si="849"/>
        <v>7062.4690329671976</v>
      </c>
      <c r="R6056" s="66">
        <f t="shared" si="850"/>
        <v>6316.5414594047352</v>
      </c>
      <c r="S6056" s="67">
        <f>E6056/INDEX('CCG overall weighted population'!$F$4:$F$195,MATCH(A6056,'CCG overall weighted population'!$A$4:$A$195,0))*INDEX('CCG overall weighted population'!$T$4:$T$195,MATCH(A6056,'CCG overall weighted population'!$A$4:$A$195,0))</f>
        <v>0</v>
      </c>
      <c r="T6056" s="66">
        <f t="shared" si="851"/>
        <v>7927.8848157956409</v>
      </c>
      <c r="U6056" s="66">
        <f t="shared" si="852"/>
        <v>7927.8848157956409</v>
      </c>
      <c r="V6056" s="81">
        <f t="shared" si="853"/>
        <v>6313.6417749461853</v>
      </c>
      <c r="W6056" s="110">
        <f t="shared" si="854"/>
        <v>0.86960773950070536</v>
      </c>
    </row>
    <row r="6057" spans="1:23" x14ac:dyDescent="0.2">
      <c r="A6057" s="31" t="s">
        <v>182</v>
      </c>
      <c r="B6057" s="25" t="s">
        <v>304</v>
      </c>
      <c r="C6057" s="53" t="s">
        <v>3094</v>
      </c>
      <c r="D6057" s="25" t="s">
        <v>3093</v>
      </c>
      <c r="E6057" s="97">
        <v>7369.5830078125</v>
      </c>
      <c r="F6057" s="27">
        <v>6885.3427734375</v>
      </c>
      <c r="G6057" s="27">
        <v>6231.53271484375</v>
      </c>
      <c r="H6057" s="27">
        <v>9064.369140625</v>
      </c>
      <c r="I6057" s="27">
        <v>9298.537109375</v>
      </c>
      <c r="J6057" s="27">
        <f t="shared" si="846"/>
        <v>7270.4827316070041</v>
      </c>
      <c r="K6057" s="28">
        <v>0.97001099586486816</v>
      </c>
      <c r="L6057" s="28">
        <v>0.99705034494400024</v>
      </c>
      <c r="M6057" s="27">
        <v>6884.81201171875</v>
      </c>
      <c r="N6057" s="27">
        <v>9939.0751911355037</v>
      </c>
      <c r="O6057" s="66">
        <f t="shared" si="847"/>
        <v>7289.7387712539758</v>
      </c>
      <c r="P6057" s="66">
        <f t="shared" si="848"/>
        <v>7335.0685339714191</v>
      </c>
      <c r="Q6057" s="66">
        <f t="shared" si="849"/>
        <v>7190.2383296604257</v>
      </c>
      <c r="R6057" s="66">
        <f t="shared" si="850"/>
        <v>7317.6139415766311</v>
      </c>
      <c r="S6057" s="67">
        <f>E6057/INDEX('CCG overall weighted population'!$F$4:$F$195,MATCH(A6057,'CCG overall weighted population'!$A$4:$A$195,0))*INDEX('CCG overall weighted population'!$T$4:$T$195,MATCH(A6057,'CCG overall weighted population'!$A$4:$A$195,0))</f>
        <v>0</v>
      </c>
      <c r="T6057" s="66">
        <f t="shared" si="851"/>
        <v>9184.329878640101</v>
      </c>
      <c r="U6057" s="66">
        <f t="shared" si="852"/>
        <v>9184.329878640101</v>
      </c>
      <c r="V6057" s="81">
        <f t="shared" si="853"/>
        <v>7314.2547027342307</v>
      </c>
      <c r="W6057" s="110">
        <f t="shared" si="854"/>
        <v>0.99249234250844098</v>
      </c>
    </row>
    <row r="6058" spans="1:23" x14ac:dyDescent="0.2">
      <c r="A6058" s="31" t="s">
        <v>182</v>
      </c>
      <c r="B6058" s="25" t="s">
        <v>304</v>
      </c>
      <c r="C6058" s="53" t="s">
        <v>3092</v>
      </c>
      <c r="D6058" s="25" t="s">
        <v>3091</v>
      </c>
      <c r="E6058" s="97">
        <v>8379.9169921875</v>
      </c>
      <c r="F6058" s="27">
        <v>9174.544921875</v>
      </c>
      <c r="G6058" s="27">
        <v>10012.5068359375</v>
      </c>
      <c r="H6058" s="27">
        <v>12363.0205078125</v>
      </c>
      <c r="I6058" s="27">
        <v>12507.2119140625</v>
      </c>
      <c r="J6058" s="27">
        <f t="shared" si="846"/>
        <v>9844.9425255995793</v>
      </c>
      <c r="K6058" s="28">
        <v>0.97001099586486816</v>
      </c>
      <c r="L6058" s="28">
        <v>0.99705034494400024</v>
      </c>
      <c r="M6058" s="27">
        <v>10020.201171875</v>
      </c>
      <c r="N6058" s="27">
        <v>18298.336499237201</v>
      </c>
      <c r="O6058" s="66">
        <f t="shared" si="847"/>
        <v>10339.104002640768</v>
      </c>
      <c r="P6058" s="66">
        <f t="shared" si="848"/>
        <v>10403.395624858947</v>
      </c>
      <c r="Q6058" s="66">
        <f t="shared" si="849"/>
        <v>10848.014704611222</v>
      </c>
      <c r="R6058" s="66">
        <f t="shared" si="850"/>
        <v>10456.980060819258</v>
      </c>
      <c r="S6058" s="67">
        <f>E6058/INDEX('CCG overall weighted population'!$F$4:$F$195,MATCH(A6058,'CCG overall weighted population'!$A$4:$A$195,0))*INDEX('CCG overall weighted population'!$T$4:$T$195,MATCH(A6058,'CCG overall weighted population'!$A$4:$A$195,0))</f>
        <v>0</v>
      </c>
      <c r="T6058" s="66">
        <f t="shared" si="851"/>
        <v>13124.545129014219</v>
      </c>
      <c r="U6058" s="66">
        <f t="shared" si="852"/>
        <v>13124.545129014219</v>
      </c>
      <c r="V6058" s="81">
        <f t="shared" si="853"/>
        <v>10452.17965813678</v>
      </c>
      <c r="W6058" s="110">
        <f t="shared" si="854"/>
        <v>1.2472891638283801</v>
      </c>
    </row>
    <row r="6059" spans="1:23" x14ac:dyDescent="0.2">
      <c r="A6059" s="31" t="s">
        <v>182</v>
      </c>
      <c r="B6059" s="25" t="s">
        <v>304</v>
      </c>
      <c r="C6059" s="53" t="s">
        <v>3090</v>
      </c>
      <c r="D6059" s="25" t="s">
        <v>3089</v>
      </c>
      <c r="E6059" s="97">
        <v>9639.583984375</v>
      </c>
      <c r="F6059" s="27">
        <v>11575.0185546875</v>
      </c>
      <c r="G6059" s="27">
        <v>9888.548828125</v>
      </c>
      <c r="H6059" s="27">
        <v>16286.2392578125</v>
      </c>
      <c r="I6059" s="27">
        <v>13317.5478515625</v>
      </c>
      <c r="J6059" s="27">
        <f t="shared" si="846"/>
        <v>12245.447824768455</v>
      </c>
      <c r="K6059" s="28">
        <v>0.97001099586486816</v>
      </c>
      <c r="L6059" s="28">
        <v>0.99705034494400024</v>
      </c>
      <c r="M6059" s="27">
        <v>11901.8212890625</v>
      </c>
      <c r="N6059" s="27">
        <v>23650.041653035667</v>
      </c>
      <c r="O6059" s="66">
        <f t="shared" si="847"/>
        <v>12946.177452227681</v>
      </c>
      <c r="P6059" s="66">
        <f t="shared" si="848"/>
        <v>13026.680632166246</v>
      </c>
      <c r="Q6059" s="66">
        <f t="shared" si="849"/>
        <v>13076.643325459816</v>
      </c>
      <c r="R6059" s="66">
        <f t="shared" si="850"/>
        <v>13032.702017349908</v>
      </c>
      <c r="S6059" s="67">
        <f>E6059/INDEX('CCG overall weighted population'!$F$4:$F$195,MATCH(A6059,'CCG overall weighted population'!$A$4:$A$195,0))*INDEX('CCG overall weighted population'!$T$4:$T$195,MATCH(A6059,'CCG overall weighted population'!$A$4:$A$195,0))</f>
        <v>0</v>
      </c>
      <c r="T6059" s="66">
        <f t="shared" si="851"/>
        <v>16357.331159174328</v>
      </c>
      <c r="U6059" s="66">
        <f t="shared" si="852"/>
        <v>16357.331159174328</v>
      </c>
      <c r="V6059" s="81">
        <f t="shared" si="853"/>
        <v>13026.719198471017</v>
      </c>
      <c r="W6059" s="110">
        <f t="shared" si="854"/>
        <v>1.3513777378345677</v>
      </c>
    </row>
    <row r="6060" spans="1:23" x14ac:dyDescent="0.2">
      <c r="A6060" s="31" t="s">
        <v>182</v>
      </c>
      <c r="B6060" s="25" t="s">
        <v>304</v>
      </c>
      <c r="C6060" s="53" t="s">
        <v>3088</v>
      </c>
      <c r="D6060" s="25" t="s">
        <v>3087</v>
      </c>
      <c r="E6060" s="97">
        <v>13908.25</v>
      </c>
      <c r="F6060" s="27">
        <v>11647.0458984375</v>
      </c>
      <c r="G6060" s="27">
        <v>11129.189453125</v>
      </c>
      <c r="H6060" s="27">
        <v>17358.201171875</v>
      </c>
      <c r="I6060" s="27">
        <v>21969.216796875</v>
      </c>
      <c r="J6060" s="27">
        <f t="shared" si="846"/>
        <v>12899.708385679065</v>
      </c>
      <c r="K6060" s="28">
        <v>0.97001099586486816</v>
      </c>
      <c r="L6060" s="28">
        <v>0.99705034494400024</v>
      </c>
      <c r="M6060" s="27">
        <v>13351.3544921875</v>
      </c>
      <c r="N6060" s="27">
        <v>31452.269071945382</v>
      </c>
      <c r="O6060" s="66">
        <f t="shared" si="847"/>
        <v>14270.260891870532</v>
      </c>
      <c r="P6060" s="66">
        <f t="shared" si="848"/>
        <v>14358.997616250193</v>
      </c>
      <c r="Q6060" s="66">
        <f t="shared" si="849"/>
        <v>15161.445950163288</v>
      </c>
      <c r="R6060" s="66">
        <f t="shared" si="850"/>
        <v>14455.7067844307</v>
      </c>
      <c r="S6060" s="67">
        <f>E6060/INDEX('CCG overall weighted population'!$F$4:$F$195,MATCH(A6060,'CCG overall weighted population'!$A$4:$A$195,0))*INDEX('CCG overall weighted population'!$T$4:$T$195,MATCH(A6060,'CCG overall weighted population'!$A$4:$A$195,0))</f>
        <v>0</v>
      </c>
      <c r="T6060" s="66">
        <f t="shared" si="851"/>
        <v>18143.343007311203</v>
      </c>
      <c r="U6060" s="66">
        <f t="shared" si="852"/>
        <v>18143.343007311203</v>
      </c>
      <c r="V6060" s="81">
        <f t="shared" si="853"/>
        <v>14449.070718069141</v>
      </c>
      <c r="W6060" s="110">
        <f t="shared" si="854"/>
        <v>1.0388848861696576</v>
      </c>
    </row>
    <row r="6061" spans="1:23" x14ac:dyDescent="0.2">
      <c r="A6061" s="31" t="s">
        <v>182</v>
      </c>
      <c r="B6061" s="25" t="s">
        <v>304</v>
      </c>
      <c r="C6061" s="53" t="s">
        <v>3086</v>
      </c>
      <c r="D6061" s="25" t="s">
        <v>3085</v>
      </c>
      <c r="E6061" s="97">
        <v>6333.5</v>
      </c>
      <c r="F6061" s="27">
        <v>6871.81396484375</v>
      </c>
      <c r="G6061" s="27">
        <v>5960.41796875</v>
      </c>
      <c r="H6061" s="27">
        <v>7751.28515625</v>
      </c>
      <c r="I6061" s="27">
        <v>8234.4462890625</v>
      </c>
      <c r="J6061" s="27">
        <f t="shared" si="846"/>
        <v>7001.9200786683623</v>
      </c>
      <c r="K6061" s="28">
        <v>0.97001099586486816</v>
      </c>
      <c r="L6061" s="28">
        <v>0.99705034494400024</v>
      </c>
      <c r="M6061" s="27">
        <v>7164.41650390625</v>
      </c>
      <c r="N6061" s="27">
        <v>16710.675377998094</v>
      </c>
      <c r="O6061" s="66">
        <f t="shared" si="847"/>
        <v>7710.8876625656667</v>
      </c>
      <c r="P6061" s="66">
        <f t="shared" si="848"/>
        <v>7758.8362542852074</v>
      </c>
      <c r="Q6061" s="66">
        <f t="shared" si="849"/>
        <v>8119.0423913154345</v>
      </c>
      <c r="R6061" s="66">
        <f t="shared" si="850"/>
        <v>7802.2474427860725</v>
      </c>
      <c r="S6061" s="67">
        <f>E6061/INDEX('CCG overall weighted population'!$F$4:$F$195,MATCH(A6061,'CCG overall weighted population'!$A$4:$A$195,0))*INDEX('CCG overall weighted population'!$T$4:$T$195,MATCH(A6061,'CCG overall weighted population'!$A$4:$A$195,0))</f>
        <v>0</v>
      </c>
      <c r="T6061" s="66">
        <f t="shared" si="851"/>
        <v>9792.592897280414</v>
      </c>
      <c r="U6061" s="66">
        <f t="shared" si="852"/>
        <v>9792.592897280414</v>
      </c>
      <c r="V6061" s="81">
        <f t="shared" si="853"/>
        <v>7798.6657270960841</v>
      </c>
      <c r="W6061" s="110">
        <f t="shared" si="854"/>
        <v>1.2313358691238785</v>
      </c>
    </row>
    <row r="6062" spans="1:23" x14ac:dyDescent="0.2">
      <c r="A6062" s="31" t="s">
        <v>182</v>
      </c>
      <c r="B6062" s="25" t="s">
        <v>304</v>
      </c>
      <c r="C6062" s="53" t="s">
        <v>3084</v>
      </c>
      <c r="D6062" s="25" t="s">
        <v>3083</v>
      </c>
      <c r="E6062" s="97">
        <v>3983.416748046875</v>
      </c>
      <c r="F6062" s="27">
        <v>4227.0244140625</v>
      </c>
      <c r="G6062" s="27">
        <v>4704.244140625</v>
      </c>
      <c r="H6062" s="27">
        <v>5882.55517578125</v>
      </c>
      <c r="I6062" s="27">
        <v>4637.4345703125</v>
      </c>
      <c r="J6062" s="27">
        <f t="shared" si="846"/>
        <v>4522.8209538583433</v>
      </c>
      <c r="K6062" s="28">
        <v>0.97001099586486816</v>
      </c>
      <c r="L6062" s="28">
        <v>0.99705034494400024</v>
      </c>
      <c r="M6062" s="27">
        <v>4861.9912109375</v>
      </c>
      <c r="N6062" s="27">
        <v>7939.0982423195092</v>
      </c>
      <c r="O6062" s="66">
        <f t="shared" si="847"/>
        <v>4704.6505609880869</v>
      </c>
      <c r="P6062" s="66">
        <f t="shared" si="848"/>
        <v>4733.9054767388452</v>
      </c>
      <c r="Q6062" s="66">
        <f t="shared" si="849"/>
        <v>5169.701914075702</v>
      </c>
      <c r="R6062" s="66">
        <f t="shared" si="850"/>
        <v>4786.4266287803175</v>
      </c>
      <c r="S6062" s="67">
        <f>E6062/INDEX('CCG overall weighted population'!$F$4:$F$195,MATCH(A6062,'CCG overall weighted population'!$A$4:$A$195,0))*INDEX('CCG overall weighted population'!$T$4:$T$195,MATCH(A6062,'CCG overall weighted population'!$A$4:$A$195,0))</f>
        <v>0</v>
      </c>
      <c r="T6062" s="66">
        <f t="shared" si="851"/>
        <v>6007.4392349200889</v>
      </c>
      <c r="U6062" s="66">
        <f t="shared" si="852"/>
        <v>6007.4392349200889</v>
      </c>
      <c r="V6062" s="81">
        <f t="shared" si="853"/>
        <v>4784.2293619695702</v>
      </c>
      <c r="W6062" s="110">
        <f t="shared" si="854"/>
        <v>1.2010366136848083</v>
      </c>
    </row>
    <row r="6063" spans="1:23" x14ac:dyDescent="0.2">
      <c r="A6063" s="31" t="s">
        <v>182</v>
      </c>
      <c r="B6063" s="25" t="s">
        <v>304</v>
      </c>
      <c r="C6063" s="53" t="s">
        <v>3082</v>
      </c>
      <c r="D6063" s="25" t="s">
        <v>3081</v>
      </c>
      <c r="E6063" s="97">
        <v>14704.3330078125</v>
      </c>
      <c r="F6063" s="27">
        <v>12303.80078125</v>
      </c>
      <c r="G6063" s="27">
        <v>10532.607421875</v>
      </c>
      <c r="H6063" s="27">
        <v>13690.5615234375</v>
      </c>
      <c r="I6063" s="27">
        <v>15697.421875</v>
      </c>
      <c r="J6063" s="27">
        <f t="shared" si="846"/>
        <v>12539.393256736181</v>
      </c>
      <c r="K6063" s="28">
        <v>0.97001099586486816</v>
      </c>
      <c r="L6063" s="28">
        <v>0.99705034494400024</v>
      </c>
      <c r="M6063" s="27">
        <v>12330.5947265625</v>
      </c>
      <c r="N6063" s="27">
        <v>12233.119202855398</v>
      </c>
      <c r="O6063" s="66">
        <f t="shared" si="847"/>
        <v>12097.850366692597</v>
      </c>
      <c r="P6063" s="66">
        <f t="shared" si="848"/>
        <v>12173.078396629118</v>
      </c>
      <c r="Q6063" s="66">
        <f t="shared" si="849"/>
        <v>12320.847174191789</v>
      </c>
      <c r="R6063" s="66">
        <f t="shared" si="850"/>
        <v>12190.887138895987</v>
      </c>
      <c r="S6063" s="67">
        <f>E6063/INDEX('CCG overall weighted population'!$F$4:$F$195,MATCH(A6063,'CCG overall weighted population'!$A$4:$A$195,0))*INDEX('CCG overall weighted population'!$T$4:$T$195,MATCH(A6063,'CCG overall weighted population'!$A$4:$A$195,0))</f>
        <v>0</v>
      </c>
      <c r="T6063" s="66">
        <f t="shared" si="851"/>
        <v>15300.770154153293</v>
      </c>
      <c r="U6063" s="66">
        <f t="shared" si="852"/>
        <v>15300.770154153293</v>
      </c>
      <c r="V6063" s="81">
        <f t="shared" si="853"/>
        <v>12185.290765279226</v>
      </c>
      <c r="W6063" s="110">
        <f t="shared" si="854"/>
        <v>0.82868707875461656</v>
      </c>
    </row>
    <row r="6064" spans="1:23" x14ac:dyDescent="0.2">
      <c r="A6064" s="31" t="s">
        <v>182</v>
      </c>
      <c r="B6064" s="25" t="s">
        <v>304</v>
      </c>
      <c r="C6064" s="53" t="s">
        <v>3080</v>
      </c>
      <c r="D6064" s="25" t="s">
        <v>3079</v>
      </c>
      <c r="E6064" s="97">
        <v>16719.08203125</v>
      </c>
      <c r="F6064" s="27">
        <v>11952.16015625</v>
      </c>
      <c r="G6064" s="27">
        <v>12888.7802734375</v>
      </c>
      <c r="H6064" s="27">
        <v>13969.4873046875</v>
      </c>
      <c r="I6064" s="27">
        <v>13728.986328125</v>
      </c>
      <c r="J6064" s="27">
        <f t="shared" si="846"/>
        <v>12388.565095504428</v>
      </c>
      <c r="K6064" s="28">
        <v>0.97001099586486816</v>
      </c>
      <c r="L6064" s="28">
        <v>0.99705034494400024</v>
      </c>
      <c r="M6064" s="27">
        <v>9514.0556640625</v>
      </c>
      <c r="N6064" s="27">
        <v>18189.73827064085</v>
      </c>
      <c r="O6064" s="66">
        <f t="shared" si="847"/>
        <v>12542.658576420768</v>
      </c>
      <c r="P6064" s="66">
        <f t="shared" si="848"/>
        <v>12620.652556034562</v>
      </c>
      <c r="Q6064" s="66">
        <f t="shared" si="849"/>
        <v>10381.623924720336</v>
      </c>
      <c r="R6064" s="66">
        <f t="shared" si="850"/>
        <v>12350.81014087143</v>
      </c>
      <c r="S6064" s="67">
        <f>E6064/INDEX('CCG overall weighted population'!$F$4:$F$195,MATCH(A6064,'CCG overall weighted population'!$A$4:$A$195,0))*INDEX('CCG overall weighted population'!$T$4:$T$195,MATCH(A6064,'CCG overall weighted population'!$A$4:$A$195,0))</f>
        <v>0</v>
      </c>
      <c r="T6064" s="66">
        <f t="shared" si="851"/>
        <v>15501.489352658651</v>
      </c>
      <c r="U6064" s="66">
        <f t="shared" si="852"/>
        <v>15501.489352658651</v>
      </c>
      <c r="V6064" s="81">
        <f t="shared" si="853"/>
        <v>12345.140352673861</v>
      </c>
      <c r="W6064" s="110">
        <f t="shared" si="854"/>
        <v>0.73838625407778313</v>
      </c>
    </row>
    <row r="6065" spans="1:23" x14ac:dyDescent="0.2">
      <c r="A6065" s="31" t="s">
        <v>182</v>
      </c>
      <c r="B6065" s="25" t="s">
        <v>304</v>
      </c>
      <c r="C6065" s="53" t="s">
        <v>3078</v>
      </c>
      <c r="D6065" s="25" t="s">
        <v>3077</v>
      </c>
      <c r="E6065" s="97">
        <v>6801.4169921875</v>
      </c>
      <c r="F6065" s="27">
        <v>5902.12109375</v>
      </c>
      <c r="G6065" s="27">
        <v>5714.73046875</v>
      </c>
      <c r="H6065" s="27">
        <v>12481.7412109375</v>
      </c>
      <c r="I6065" s="27">
        <v>6610.51953125</v>
      </c>
      <c r="J6065" s="27">
        <f t="shared" si="846"/>
        <v>6905.6064673932369</v>
      </c>
      <c r="K6065" s="28">
        <v>0.97001099586486816</v>
      </c>
      <c r="L6065" s="28">
        <v>0.99705034494400024</v>
      </c>
      <c r="M6065" s="27">
        <v>6723.7841796875</v>
      </c>
      <c r="N6065" s="27">
        <v>16906.134751027999</v>
      </c>
      <c r="O6065" s="66">
        <f t="shared" si="847"/>
        <v>7645.9567911577442</v>
      </c>
      <c r="P6065" s="66">
        <f t="shared" si="848"/>
        <v>7693.5016234167178</v>
      </c>
      <c r="Q6065" s="66">
        <f t="shared" si="849"/>
        <v>7742.0192368215503</v>
      </c>
      <c r="R6065" s="66">
        <f t="shared" si="850"/>
        <v>7699.3488510028283</v>
      </c>
      <c r="S6065" s="67">
        <f>E6065/INDEX('CCG overall weighted population'!$F$4:$F$195,MATCH(A6065,'CCG overall weighted population'!$A$4:$A$195,0))*INDEX('CCG overall weighted population'!$T$4:$T$195,MATCH(A6065,'CCG overall weighted population'!$A$4:$A$195,0))</f>
        <v>0</v>
      </c>
      <c r="T6065" s="66">
        <f t="shared" si="851"/>
        <v>9663.4449785011384</v>
      </c>
      <c r="U6065" s="66">
        <f t="shared" si="852"/>
        <v>9663.4449785011384</v>
      </c>
      <c r="V6065" s="81">
        <f t="shared" si="853"/>
        <v>7695.8143721511196</v>
      </c>
      <c r="W6065" s="110">
        <f t="shared" si="854"/>
        <v>1.1315016239984956</v>
      </c>
    </row>
    <row r="6066" spans="1:23" x14ac:dyDescent="0.2">
      <c r="A6066" s="31" t="s">
        <v>182</v>
      </c>
      <c r="B6066" s="25" t="s">
        <v>304</v>
      </c>
      <c r="C6066" s="53" t="s">
        <v>3076</v>
      </c>
      <c r="D6066" s="25" t="s">
        <v>3075</v>
      </c>
      <c r="E6066" s="97">
        <v>9369.916015625</v>
      </c>
      <c r="F6066" s="27">
        <v>8553.802734375</v>
      </c>
      <c r="G6066" s="27">
        <v>7225.19482421875</v>
      </c>
      <c r="H6066" s="27">
        <v>13127.3583984375</v>
      </c>
      <c r="I6066" s="27">
        <v>13321.2041015625</v>
      </c>
      <c r="J6066" s="27">
        <f t="shared" si="846"/>
        <v>9352.5733556134583</v>
      </c>
      <c r="K6066" s="28">
        <v>0.97001099586486816</v>
      </c>
      <c r="L6066" s="28">
        <v>0.99705034494400024</v>
      </c>
      <c r="M6066" s="27">
        <v>8077.18212890625</v>
      </c>
      <c r="N6066" s="27">
        <v>11827.846361379725</v>
      </c>
      <c r="O6066" s="66">
        <f t="shared" si="847"/>
        <v>9284.7354106686962</v>
      </c>
      <c r="P6066" s="66">
        <f t="shared" si="848"/>
        <v>9342.4706555473622</v>
      </c>
      <c r="Q6066" s="66">
        <f t="shared" si="849"/>
        <v>8452.2485521535964</v>
      </c>
      <c r="R6066" s="66">
        <f t="shared" si="850"/>
        <v>9235.1832010451053</v>
      </c>
      <c r="S6066" s="67">
        <f>E6066/INDEX('CCG overall weighted population'!$F$4:$F$195,MATCH(A6066,'CCG overall weighted population'!$A$4:$A$195,0))*INDEX('CCG overall weighted population'!$T$4:$T$195,MATCH(A6066,'CCG overall weighted population'!$A$4:$A$195,0))</f>
        <v>0</v>
      </c>
      <c r="T6066" s="66">
        <f t="shared" si="851"/>
        <v>11591.06912243021</v>
      </c>
      <c r="U6066" s="66">
        <f t="shared" si="852"/>
        <v>11591.06912243021</v>
      </c>
      <c r="V6066" s="81">
        <f t="shared" si="853"/>
        <v>9230.9436789312986</v>
      </c>
      <c r="W6066" s="110">
        <f t="shared" si="854"/>
        <v>0.98516824094666855</v>
      </c>
    </row>
    <row r="6067" spans="1:23" x14ac:dyDescent="0.2">
      <c r="A6067" s="31" t="s">
        <v>182</v>
      </c>
      <c r="B6067" s="25" t="s">
        <v>304</v>
      </c>
      <c r="C6067" s="53" t="s">
        <v>3074</v>
      </c>
      <c r="D6067" s="25" t="s">
        <v>3073</v>
      </c>
      <c r="E6067" s="97">
        <v>7997.3330078125</v>
      </c>
      <c r="F6067" s="27">
        <v>7221.0439453125</v>
      </c>
      <c r="G6067" s="27">
        <v>7273.68701171875</v>
      </c>
      <c r="H6067" s="27">
        <v>14571.953125</v>
      </c>
      <c r="I6067" s="27">
        <v>9550.802734375</v>
      </c>
      <c r="J6067" s="27">
        <f t="shared" si="846"/>
        <v>8423.05371346828</v>
      </c>
      <c r="K6067" s="28">
        <v>0.97001099586486816</v>
      </c>
      <c r="L6067" s="28">
        <v>0.99705034494400024</v>
      </c>
      <c r="M6067" s="27">
        <v>8113.998046875</v>
      </c>
      <c r="N6067" s="27">
        <v>11700.768809781252</v>
      </c>
      <c r="O6067" s="66">
        <f t="shared" si="847"/>
        <v>8463.3588470863087</v>
      </c>
      <c r="P6067" s="66">
        <f t="shared" si="848"/>
        <v>8515.9865283200779</v>
      </c>
      <c r="Q6067" s="66">
        <f t="shared" si="849"/>
        <v>8472.6751231656253</v>
      </c>
      <c r="R6067" s="66">
        <f t="shared" si="850"/>
        <v>8510.7667405926968</v>
      </c>
      <c r="S6067" s="67">
        <f>E6067/INDEX('CCG overall weighted population'!$F$4:$F$195,MATCH(A6067,'CCG overall weighted population'!$A$4:$A$195,0))*INDEX('CCG overall weighted population'!$T$4:$T$195,MATCH(A6067,'CCG overall weighted population'!$A$4:$A$195,0))</f>
        <v>0</v>
      </c>
      <c r="T6067" s="66">
        <f t="shared" si="851"/>
        <v>10681.854753452681</v>
      </c>
      <c r="U6067" s="66">
        <f t="shared" si="852"/>
        <v>10681.854753452681</v>
      </c>
      <c r="V6067" s="81">
        <f t="shared" si="853"/>
        <v>8506.8597705828197</v>
      </c>
      <c r="W6067" s="110">
        <f t="shared" si="854"/>
        <v>1.0637120853005082</v>
      </c>
    </row>
    <row r="6068" spans="1:23" x14ac:dyDescent="0.2">
      <c r="A6068" s="31" t="s">
        <v>182</v>
      </c>
      <c r="B6068" s="25" t="s">
        <v>304</v>
      </c>
      <c r="C6068" s="53" t="s">
        <v>3072</v>
      </c>
      <c r="D6068" s="25" t="s">
        <v>3071</v>
      </c>
      <c r="E6068" s="97">
        <v>6425.5830078125</v>
      </c>
      <c r="F6068" s="27">
        <v>6310.27099609375</v>
      </c>
      <c r="G6068" s="27">
        <v>5920.525390625</v>
      </c>
      <c r="H6068" s="27">
        <v>8323.30078125</v>
      </c>
      <c r="I6068" s="27">
        <v>8552.3720703125</v>
      </c>
      <c r="J6068" s="27">
        <f t="shared" si="846"/>
        <v>6680.3443290248397</v>
      </c>
      <c r="K6068" s="28">
        <v>0.97001099586486816</v>
      </c>
      <c r="L6068" s="28">
        <v>0.99705034494400024</v>
      </c>
      <c r="M6068" s="27">
        <v>7253.57177734375</v>
      </c>
      <c r="N6068" s="27">
        <v>17510.387309221333</v>
      </c>
      <c r="O6068" s="66">
        <f t="shared" si="847"/>
        <v>7508.3210566556945</v>
      </c>
      <c r="P6068" s="66">
        <f t="shared" si="848"/>
        <v>7555.0100290022356</v>
      </c>
      <c r="Q6068" s="66">
        <f t="shared" si="849"/>
        <v>8279.2533305315083</v>
      </c>
      <c r="R6068" s="66">
        <f t="shared" si="850"/>
        <v>7642.2941123396004</v>
      </c>
      <c r="S6068" s="67">
        <f>E6068/INDEX('CCG overall weighted population'!$F$4:$F$195,MATCH(A6068,'CCG overall weighted population'!$A$4:$A$195,0))*INDEX('CCG overall weighted population'!$T$4:$T$195,MATCH(A6068,'CCG overall weighted population'!$A$4:$A$195,0))</f>
        <v>0</v>
      </c>
      <c r="T6068" s="66">
        <f t="shared" si="851"/>
        <v>9591.8356335416556</v>
      </c>
      <c r="U6068" s="66">
        <f t="shared" si="852"/>
        <v>9591.8356335416556</v>
      </c>
      <c r="V6068" s="81">
        <f t="shared" si="853"/>
        <v>7638.7858251530706</v>
      </c>
      <c r="W6068" s="110">
        <f t="shared" si="854"/>
        <v>1.1888082086661251</v>
      </c>
    </row>
    <row r="6069" spans="1:23" x14ac:dyDescent="0.2">
      <c r="A6069" s="31" t="s">
        <v>182</v>
      </c>
      <c r="B6069" s="25" t="s">
        <v>304</v>
      </c>
      <c r="C6069" s="53" t="s">
        <v>3070</v>
      </c>
      <c r="D6069" s="25" t="s">
        <v>3069</v>
      </c>
      <c r="E6069" s="97">
        <v>7015.33349609375</v>
      </c>
      <c r="F6069" s="27">
        <v>6895.5087890625</v>
      </c>
      <c r="G6069" s="27">
        <v>6428.08740234375</v>
      </c>
      <c r="H6069" s="27">
        <v>9040.6904296875</v>
      </c>
      <c r="I6069" s="27">
        <v>9837.2509765625</v>
      </c>
      <c r="J6069" s="27">
        <f t="shared" si="846"/>
        <v>7309.5513487417993</v>
      </c>
      <c r="K6069" s="28">
        <v>0.97001099586486816</v>
      </c>
      <c r="L6069" s="28">
        <v>0.99705034494400024</v>
      </c>
      <c r="M6069" s="27">
        <v>7761.6162109375</v>
      </c>
      <c r="N6069" s="27">
        <v>18100.298833719349</v>
      </c>
      <c r="O6069" s="66">
        <f t="shared" si="847"/>
        <v>8113.0580356653973</v>
      </c>
      <c r="P6069" s="66">
        <f t="shared" si="848"/>
        <v>8163.5074423190044</v>
      </c>
      <c r="Q6069" s="66">
        <f t="shared" si="849"/>
        <v>8795.4844732156853</v>
      </c>
      <c r="R6069" s="66">
        <f t="shared" si="850"/>
        <v>8239.671813761046</v>
      </c>
      <c r="S6069" s="67">
        <f>E6069/INDEX('CCG overall weighted population'!$F$4:$F$195,MATCH(A6069,'CCG overall weighted population'!$A$4:$A$195,0))*INDEX('CCG overall weighted population'!$T$4:$T$195,MATCH(A6069,'CCG overall weighted population'!$A$4:$A$195,0))</f>
        <v>0</v>
      </c>
      <c r="T6069" s="66">
        <f t="shared" si="851"/>
        <v>10341.603784171397</v>
      </c>
      <c r="U6069" s="66">
        <f t="shared" si="852"/>
        <v>10341.603784171397</v>
      </c>
      <c r="V6069" s="81">
        <f t="shared" si="853"/>
        <v>8235.8892931434802</v>
      </c>
      <c r="W6069" s="110">
        <f t="shared" si="854"/>
        <v>1.1739840020049446</v>
      </c>
    </row>
    <row r="6070" spans="1:23" x14ac:dyDescent="0.2">
      <c r="A6070" s="31" t="s">
        <v>182</v>
      </c>
      <c r="B6070" s="25" t="s">
        <v>304</v>
      </c>
      <c r="C6070" s="53" t="s">
        <v>3068</v>
      </c>
      <c r="D6070" s="25" t="s">
        <v>3067</v>
      </c>
      <c r="E6070" s="97">
        <v>9314.5830078125</v>
      </c>
      <c r="F6070" s="27">
        <v>9416.1591796875</v>
      </c>
      <c r="G6070" s="27">
        <v>8246.189453125</v>
      </c>
      <c r="H6070" s="27">
        <v>11330.7158203125</v>
      </c>
      <c r="I6070" s="27">
        <v>14605.62890625</v>
      </c>
      <c r="J6070" s="27">
        <f t="shared" si="846"/>
        <v>9844.2228231580975</v>
      </c>
      <c r="K6070" s="28">
        <v>0.97001099586486816</v>
      </c>
      <c r="L6070" s="28">
        <v>0.99705034494400024</v>
      </c>
      <c r="M6070" s="27">
        <v>9892.69921875</v>
      </c>
      <c r="N6070" s="27">
        <v>21287.961136425565</v>
      </c>
      <c r="O6070" s="66">
        <f t="shared" si="847"/>
        <v>10627.619034980131</v>
      </c>
      <c r="P6070" s="66">
        <f t="shared" si="848"/>
        <v>10693.704729436939</v>
      </c>
      <c r="Q6070" s="66">
        <f t="shared" si="849"/>
        <v>11032.225410517556</v>
      </c>
      <c r="R6070" s="66">
        <f t="shared" si="850"/>
        <v>10734.50243826831</v>
      </c>
      <c r="S6070" s="67">
        <f>E6070/INDEX('CCG overall weighted population'!$F$4:$F$195,MATCH(A6070,'CCG overall weighted population'!$A$4:$A$195,0))*INDEX('CCG overall weighted population'!$T$4:$T$195,MATCH(A6070,'CCG overall weighted population'!$A$4:$A$195,0))</f>
        <v>0</v>
      </c>
      <c r="T6070" s="66">
        <f t="shared" si="851"/>
        <v>13472.863185083654</v>
      </c>
      <c r="U6070" s="66">
        <f t="shared" si="852"/>
        <v>13472.863185083654</v>
      </c>
      <c r="V6070" s="81">
        <f t="shared" si="853"/>
        <v>10729.574635594878</v>
      </c>
      <c r="W6070" s="110">
        <f t="shared" si="854"/>
        <v>1.1519114303448228</v>
      </c>
    </row>
    <row r="6071" spans="1:23" x14ac:dyDescent="0.2">
      <c r="A6071" s="31" t="s">
        <v>182</v>
      </c>
      <c r="B6071" s="25" t="s">
        <v>304</v>
      </c>
      <c r="C6071" s="53" t="s">
        <v>3066</v>
      </c>
      <c r="D6071" s="25" t="s">
        <v>3065</v>
      </c>
      <c r="E6071" s="97">
        <v>9157.5</v>
      </c>
      <c r="F6071" s="27">
        <v>9836.74609375</v>
      </c>
      <c r="G6071" s="27">
        <v>7964.12451171875</v>
      </c>
      <c r="H6071" s="27">
        <v>13228.603515625</v>
      </c>
      <c r="I6071" s="27">
        <v>14023.7353515625</v>
      </c>
      <c r="J6071" s="27">
        <f t="shared" si="846"/>
        <v>10399.360079159422</v>
      </c>
      <c r="K6071" s="28">
        <v>0.97001099586486816</v>
      </c>
      <c r="L6071" s="28">
        <v>0.99705034494400024</v>
      </c>
      <c r="M6071" s="27">
        <v>9792.3486328125</v>
      </c>
      <c r="N6071" s="27">
        <v>22883.4294950845</v>
      </c>
      <c r="O6071" s="66">
        <f t="shared" si="847"/>
        <v>11265.135521580421</v>
      </c>
      <c r="P6071" s="66">
        <f t="shared" si="848"/>
        <v>11335.185483066936</v>
      </c>
      <c r="Q6071" s="66">
        <f t="shared" si="849"/>
        <v>11101.456719039699</v>
      </c>
      <c r="R6071" s="66">
        <f t="shared" si="850"/>
        <v>11307.017047301475</v>
      </c>
      <c r="S6071" s="67">
        <f>E6071/INDEX('CCG overall weighted population'!$F$4:$F$195,MATCH(A6071,'CCG overall weighted population'!$A$4:$A$195,0))*INDEX('CCG overall weighted population'!$T$4:$T$195,MATCH(A6071,'CCG overall weighted population'!$A$4:$A$195,0))</f>
        <v>0</v>
      </c>
      <c r="T6071" s="66">
        <f t="shared" si="851"/>
        <v>14191.425693529998</v>
      </c>
      <c r="U6071" s="66">
        <f t="shared" si="852"/>
        <v>14191.425693529998</v>
      </c>
      <c r="V6071" s="81">
        <f t="shared" si="853"/>
        <v>11301.826424899116</v>
      </c>
      <c r="W6071" s="110">
        <f t="shared" si="854"/>
        <v>1.2341606797596634</v>
      </c>
    </row>
    <row r="6072" spans="1:23" x14ac:dyDescent="0.2">
      <c r="A6072" s="31" t="s">
        <v>182</v>
      </c>
      <c r="B6072" s="25" t="s">
        <v>304</v>
      </c>
      <c r="C6072" s="53" t="s">
        <v>3064</v>
      </c>
      <c r="D6072" s="25" t="s">
        <v>2478</v>
      </c>
      <c r="E6072" s="97">
        <v>5155.9169921875</v>
      </c>
      <c r="F6072" s="27">
        <v>6140.5244140625</v>
      </c>
      <c r="G6072" s="27">
        <v>6340.47216796875</v>
      </c>
      <c r="H6072" s="27">
        <v>7182.861328125</v>
      </c>
      <c r="I6072" s="27">
        <v>6161.552734375</v>
      </c>
      <c r="J6072" s="27">
        <f t="shared" si="846"/>
        <v>6310.4247208881116</v>
      </c>
      <c r="K6072" s="28">
        <v>0.97001099586486816</v>
      </c>
      <c r="L6072" s="28">
        <v>0.99705034494400024</v>
      </c>
      <c r="M6072" s="27">
        <v>6397.5224609375</v>
      </c>
      <c r="N6072" s="27">
        <v>9095.2152768827891</v>
      </c>
      <c r="O6072" s="66">
        <f t="shared" si="847"/>
        <v>6372.4569566462687</v>
      </c>
      <c r="P6072" s="66">
        <f t="shared" si="848"/>
        <v>6412.0827883579586</v>
      </c>
      <c r="Q6072" s="66">
        <f t="shared" si="849"/>
        <v>6667.2917425320293</v>
      </c>
      <c r="R6072" s="66">
        <f t="shared" si="850"/>
        <v>6442.8399656456668</v>
      </c>
      <c r="S6072" s="67">
        <f>E6072/INDEX('CCG overall weighted population'!$F$4:$F$195,MATCH(A6072,'CCG overall weighted population'!$A$4:$A$195,0))*INDEX('CCG overall weighted population'!$T$4:$T$195,MATCH(A6072,'CCG overall weighted population'!$A$4:$A$195,0))</f>
        <v>0</v>
      </c>
      <c r="T6072" s="66">
        <f t="shared" si="851"/>
        <v>8086.4019436131657</v>
      </c>
      <c r="U6072" s="66">
        <f t="shared" si="852"/>
        <v>8086.4019436131657</v>
      </c>
      <c r="V6072" s="81">
        <f t="shared" si="853"/>
        <v>6439.8823023361838</v>
      </c>
      <c r="W6072" s="110">
        <f t="shared" si="854"/>
        <v>1.2490275371178805</v>
      </c>
    </row>
    <row r="6073" spans="1:23" x14ac:dyDescent="0.2">
      <c r="A6073" s="31" t="s">
        <v>182</v>
      </c>
      <c r="B6073" s="25" t="s">
        <v>304</v>
      </c>
      <c r="C6073" s="53" t="s">
        <v>3063</v>
      </c>
      <c r="D6073" s="25" t="s">
        <v>3062</v>
      </c>
      <c r="E6073" s="97">
        <v>11872.5</v>
      </c>
      <c r="F6073" s="27">
        <v>8717.6435546875</v>
      </c>
      <c r="G6073" s="27">
        <v>7034.9794921875</v>
      </c>
      <c r="H6073" s="27">
        <v>14332.7138671875</v>
      </c>
      <c r="I6073" s="27">
        <v>18423.138671875</v>
      </c>
      <c r="J6073" s="27">
        <f t="shared" si="846"/>
        <v>9855.5068107790194</v>
      </c>
      <c r="K6073" s="28">
        <v>0.97001099586486816</v>
      </c>
      <c r="L6073" s="28">
        <v>0.99705034494400024</v>
      </c>
      <c r="M6073" s="27">
        <v>10836.326171875</v>
      </c>
      <c r="N6073" s="27">
        <v>28865.121299528852</v>
      </c>
      <c r="O6073" s="66">
        <f t="shared" si="847"/>
        <v>11370.265902829797</v>
      </c>
      <c r="P6073" s="66">
        <f t="shared" si="848"/>
        <v>11440.969596279274</v>
      </c>
      <c r="Q6073" s="66">
        <f t="shared" si="849"/>
        <v>12639.205684640387</v>
      </c>
      <c r="R6073" s="66">
        <f t="shared" si="850"/>
        <v>11585.378165020622</v>
      </c>
      <c r="S6073" s="67">
        <f>E6073/INDEX('CCG overall weighted population'!$F$4:$F$195,MATCH(A6073,'CCG overall weighted population'!$A$4:$A$195,0))*INDEX('CCG overall weighted population'!$T$4:$T$195,MATCH(A6073,'CCG overall weighted population'!$A$4:$A$195,0))</f>
        <v>0</v>
      </c>
      <c r="T6073" s="66">
        <f t="shared" si="851"/>
        <v>14540.796451666603</v>
      </c>
      <c r="U6073" s="66">
        <f t="shared" si="852"/>
        <v>14540.796451666603</v>
      </c>
      <c r="V6073" s="81">
        <f t="shared" si="853"/>
        <v>11580.059757593483</v>
      </c>
      <c r="W6073" s="110">
        <f t="shared" si="854"/>
        <v>0.97536826764316553</v>
      </c>
    </row>
    <row r="6074" spans="1:23" x14ac:dyDescent="0.2">
      <c r="A6074" s="31" t="s">
        <v>182</v>
      </c>
      <c r="B6074" s="25" t="s">
        <v>304</v>
      </c>
      <c r="C6074" s="53" t="s">
        <v>3061</v>
      </c>
      <c r="D6074" s="25" t="s">
        <v>3060</v>
      </c>
      <c r="E6074" s="97">
        <v>4395.83349609375</v>
      </c>
      <c r="F6074" s="27">
        <v>5593.88525390625</v>
      </c>
      <c r="G6074" s="27">
        <v>6370.515625</v>
      </c>
      <c r="H6074" s="27">
        <v>6777.77978515625</v>
      </c>
      <c r="I6074" s="27">
        <v>5010.41064453125</v>
      </c>
      <c r="J6074" s="27">
        <f t="shared" si="846"/>
        <v>5796.8023494891713</v>
      </c>
      <c r="K6074" s="28">
        <v>0.97001099586486816</v>
      </c>
      <c r="L6074" s="28">
        <v>0.99705034494400024</v>
      </c>
      <c r="M6074" s="27">
        <v>6386.171875</v>
      </c>
      <c r="N6074" s="27">
        <v>13808.470130393671</v>
      </c>
      <c r="O6074" s="66">
        <f t="shared" si="847"/>
        <v>6381.2245091239765</v>
      </c>
      <c r="P6074" s="66">
        <f t="shared" si="848"/>
        <v>6420.9048600833248</v>
      </c>
      <c r="Q6074" s="66">
        <f t="shared" si="849"/>
        <v>7128.4017005393671</v>
      </c>
      <c r="R6074" s="66">
        <f t="shared" si="850"/>
        <v>6506.1706996884586</v>
      </c>
      <c r="S6074" s="67">
        <f>E6074/INDEX('CCG overall weighted population'!$F$4:$F$195,MATCH(A6074,'CCG overall weighted population'!$A$4:$A$195,0))*INDEX('CCG overall weighted population'!$T$4:$T$195,MATCH(A6074,'CCG overall weighted population'!$A$4:$A$195,0))</f>
        <v>0</v>
      </c>
      <c r="T6074" s="66">
        <f t="shared" si="851"/>
        <v>8165.8882840445258</v>
      </c>
      <c r="U6074" s="66">
        <f t="shared" si="852"/>
        <v>8165.8882840445258</v>
      </c>
      <c r="V6074" s="81">
        <f t="shared" si="853"/>
        <v>6503.1839636425066</v>
      </c>
      <c r="W6074" s="110">
        <f t="shared" si="854"/>
        <v>1.4793972450097126</v>
      </c>
    </row>
    <row r="6075" spans="1:23" x14ac:dyDescent="0.2">
      <c r="A6075" s="31" t="s">
        <v>182</v>
      </c>
      <c r="B6075" s="25" t="s">
        <v>304</v>
      </c>
      <c r="C6075" s="53" t="s">
        <v>3059</v>
      </c>
      <c r="D6075" s="25" t="s">
        <v>3058</v>
      </c>
      <c r="E6075" s="97">
        <v>6515.25</v>
      </c>
      <c r="F6075" s="27">
        <v>8339.76953125</v>
      </c>
      <c r="G6075" s="27">
        <v>7295.2255859375</v>
      </c>
      <c r="H6075" s="27">
        <v>9540.669921875</v>
      </c>
      <c r="I6075" s="27">
        <v>7892.64794921875</v>
      </c>
      <c r="J6075" s="27">
        <f t="shared" si="846"/>
        <v>8434.1079323779868</v>
      </c>
      <c r="K6075" s="28">
        <v>0.97001099586486816</v>
      </c>
      <c r="L6075" s="28">
        <v>0.99705034494400024</v>
      </c>
      <c r="M6075" s="27">
        <v>8037.13818359375</v>
      </c>
      <c r="N6075" s="27">
        <v>15215.030564742348</v>
      </c>
      <c r="O6075" s="66">
        <f t="shared" si="847"/>
        <v>8812.8625787658875</v>
      </c>
      <c r="P6075" s="66">
        <f t="shared" si="848"/>
        <v>8867.6635781010355</v>
      </c>
      <c r="Q6075" s="66">
        <f t="shared" si="849"/>
        <v>8754.9274217086095</v>
      </c>
      <c r="R6075" s="66">
        <f t="shared" si="850"/>
        <v>8854.07688416971</v>
      </c>
      <c r="S6075" s="67">
        <f>E6075/INDEX('CCG overall weighted population'!$F$4:$F$195,MATCH(A6075,'CCG overall weighted population'!$A$4:$A$195,0))*INDEX('CCG overall weighted population'!$T$4:$T$195,MATCH(A6075,'CCG overall weighted population'!$A$4:$A$195,0))</f>
        <v>0</v>
      </c>
      <c r="T6075" s="66">
        <f t="shared" si="851"/>
        <v>11112.742968445782</v>
      </c>
      <c r="U6075" s="66">
        <f t="shared" si="852"/>
        <v>11112.742968445782</v>
      </c>
      <c r="V6075" s="81">
        <f t="shared" si="853"/>
        <v>8850.0123135022295</v>
      </c>
      <c r="W6075" s="110">
        <f t="shared" si="854"/>
        <v>1.358353449752846</v>
      </c>
    </row>
    <row r="6076" spans="1:23" x14ac:dyDescent="0.2">
      <c r="A6076" s="31" t="s">
        <v>182</v>
      </c>
      <c r="B6076" s="25" t="s">
        <v>304</v>
      </c>
      <c r="C6076" s="53" t="s">
        <v>3057</v>
      </c>
      <c r="D6076" s="25" t="s">
        <v>2544</v>
      </c>
      <c r="E6076" s="97">
        <v>10365.58203125</v>
      </c>
      <c r="F6076" s="27">
        <v>13284.1181640625</v>
      </c>
      <c r="G6076" s="27">
        <v>13023.3525390625</v>
      </c>
      <c r="H6076" s="27">
        <v>13528.7353515625</v>
      </c>
      <c r="I6076" s="27">
        <v>12141.91015625</v>
      </c>
      <c r="J6076" s="27">
        <f t="shared" si="846"/>
        <v>13256.464986328712</v>
      </c>
      <c r="K6076" s="28">
        <v>0.97001099586486816</v>
      </c>
      <c r="L6076" s="28">
        <v>0.99705034494400024</v>
      </c>
      <c r="M6076" s="27">
        <v>12767.3544921875</v>
      </c>
      <c r="N6076" s="27">
        <v>21387.850790588858</v>
      </c>
      <c r="O6076" s="66">
        <f t="shared" si="847"/>
        <v>13607.414247900322</v>
      </c>
      <c r="P6076" s="66">
        <f t="shared" si="848"/>
        <v>13692.029194801797</v>
      </c>
      <c r="Q6076" s="66">
        <f t="shared" si="849"/>
        <v>13629.404122027636</v>
      </c>
      <c r="R6076" s="66">
        <f t="shared" si="850"/>
        <v>13684.481769703785</v>
      </c>
      <c r="S6076" s="67">
        <f>E6076/INDEX('CCG overall weighted population'!$F$4:$F$195,MATCH(A6076,'CCG overall weighted population'!$A$4:$A$195,0))*INDEX('CCG overall weighted population'!$T$4:$T$195,MATCH(A6076,'CCG overall weighted population'!$A$4:$A$195,0))</f>
        <v>0</v>
      </c>
      <c r="T6076" s="66">
        <f t="shared" si="851"/>
        <v>17175.379269067729</v>
      </c>
      <c r="U6076" s="66">
        <f t="shared" si="852"/>
        <v>17175.379269067729</v>
      </c>
      <c r="V6076" s="81">
        <f t="shared" si="853"/>
        <v>13678.199743476944</v>
      </c>
      <c r="W6076" s="110">
        <f t="shared" si="854"/>
        <v>1.3195785535477038</v>
      </c>
    </row>
    <row r="6077" spans="1:23" x14ac:dyDescent="0.2">
      <c r="A6077" s="31" t="s">
        <v>182</v>
      </c>
      <c r="B6077" s="25" t="s">
        <v>304</v>
      </c>
      <c r="C6077" s="53" t="s">
        <v>3056</v>
      </c>
      <c r="D6077" s="25" t="s">
        <v>3055</v>
      </c>
      <c r="E6077" s="97">
        <v>8039.166015625</v>
      </c>
      <c r="F6077" s="27">
        <v>7883.453125</v>
      </c>
      <c r="G6077" s="27">
        <v>5954.509765625</v>
      </c>
      <c r="H6077" s="27">
        <v>11710.869140625</v>
      </c>
      <c r="I6077" s="27">
        <v>14168.8505859375</v>
      </c>
      <c r="J6077" s="27">
        <f t="shared" si="846"/>
        <v>8595.1467901493706</v>
      </c>
      <c r="K6077" s="28">
        <v>0.97001099586486816</v>
      </c>
      <c r="L6077" s="28">
        <v>0.99705034494400024</v>
      </c>
      <c r="M6077" s="27">
        <v>8138.8125</v>
      </c>
      <c r="N6077" s="27">
        <v>17757.414641026611</v>
      </c>
      <c r="O6077" s="66">
        <f t="shared" si="847"/>
        <v>9198.9230322455278</v>
      </c>
      <c r="P6077" s="66">
        <f t="shared" si="848"/>
        <v>9256.1246702455119</v>
      </c>
      <c r="Q6077" s="66">
        <f t="shared" si="849"/>
        <v>9100.6727141026622</v>
      </c>
      <c r="R6077" s="66">
        <f t="shared" si="850"/>
        <v>9237.3899695361251</v>
      </c>
      <c r="S6077" s="67">
        <f>E6077/INDEX('CCG overall weighted population'!$F$4:$F$195,MATCH(A6077,'CCG overall weighted population'!$A$4:$A$195,0))*INDEX('CCG overall weighted population'!$T$4:$T$195,MATCH(A6077,'CCG overall weighted population'!$A$4:$A$195,0))</f>
        <v>0</v>
      </c>
      <c r="T6077" s="66">
        <f t="shared" si="851"/>
        <v>11593.838835337878</v>
      </c>
      <c r="U6077" s="66">
        <f t="shared" si="852"/>
        <v>11593.838835337878</v>
      </c>
      <c r="V6077" s="81">
        <f t="shared" si="853"/>
        <v>9233.1494343786562</v>
      </c>
      <c r="W6077" s="110">
        <f t="shared" si="854"/>
        <v>1.1485208063166028</v>
      </c>
    </row>
    <row r="6078" spans="1:23" x14ac:dyDescent="0.2">
      <c r="A6078" s="31" t="s">
        <v>182</v>
      </c>
      <c r="B6078" s="25" t="s">
        <v>304</v>
      </c>
      <c r="C6078" s="53" t="s">
        <v>3054</v>
      </c>
      <c r="D6078" s="25" t="s">
        <v>3053</v>
      </c>
      <c r="E6078" s="97">
        <v>5335.41650390625</v>
      </c>
      <c r="F6078" s="27">
        <v>5793.80517578125</v>
      </c>
      <c r="G6078" s="27">
        <v>5407.63916015625</v>
      </c>
      <c r="H6078" s="27">
        <v>6736.45654296875</v>
      </c>
      <c r="I6078" s="27">
        <v>7333.0927734375</v>
      </c>
      <c r="J6078" s="27">
        <f t="shared" si="846"/>
        <v>5974.4263223296011</v>
      </c>
      <c r="K6078" s="28">
        <v>0.97001099586486816</v>
      </c>
      <c r="L6078" s="28">
        <v>0.99705034494400024</v>
      </c>
      <c r="M6078" s="27">
        <v>6120.02197265625</v>
      </c>
      <c r="N6078" s="27">
        <v>14124.552310964551</v>
      </c>
      <c r="O6078" s="66">
        <f t="shared" si="847"/>
        <v>6566.4044813454329</v>
      </c>
      <c r="P6078" s="66">
        <f t="shared" si="848"/>
        <v>6607.2363364209405</v>
      </c>
      <c r="Q6078" s="66">
        <f t="shared" si="849"/>
        <v>6920.4750064870805</v>
      </c>
      <c r="R6078" s="66">
        <f t="shared" si="850"/>
        <v>6644.9871173046668</v>
      </c>
      <c r="S6078" s="67">
        <f>E6078/INDEX('CCG overall weighted population'!$F$4:$F$195,MATCH(A6078,'CCG overall weighted population'!$A$4:$A$195,0))*INDEX('CCG overall weighted population'!$T$4:$T$195,MATCH(A6078,'CCG overall weighted population'!$A$4:$A$195,0))</f>
        <v>0</v>
      </c>
      <c r="T6078" s="66">
        <f t="shared" si="851"/>
        <v>8340.1166298054977</v>
      </c>
      <c r="U6078" s="66">
        <f t="shared" si="852"/>
        <v>8340.1166298054977</v>
      </c>
      <c r="V6078" s="81">
        <f t="shared" si="853"/>
        <v>6641.9366559097489</v>
      </c>
      <c r="W6078" s="110">
        <f t="shared" si="854"/>
        <v>1.2448768809420874</v>
      </c>
    </row>
    <row r="6079" spans="1:23" x14ac:dyDescent="0.2">
      <c r="A6079" s="31" t="s">
        <v>182</v>
      </c>
      <c r="B6079" s="25" t="s">
        <v>304</v>
      </c>
      <c r="C6079" s="53" t="s">
        <v>3052</v>
      </c>
      <c r="D6079" s="25" t="s">
        <v>3051</v>
      </c>
      <c r="E6079" s="97">
        <v>6820.25</v>
      </c>
      <c r="F6079" s="27">
        <v>7791.2431640625</v>
      </c>
      <c r="G6079" s="27">
        <v>7503.19140625</v>
      </c>
      <c r="H6079" s="27">
        <v>9749.4580078125</v>
      </c>
      <c r="I6079" s="27">
        <v>10111.720703125</v>
      </c>
      <c r="J6079" s="27">
        <f t="shared" si="846"/>
        <v>8162.8899085491803</v>
      </c>
      <c r="K6079" s="28">
        <v>0.97001099586486816</v>
      </c>
      <c r="L6079" s="28">
        <v>0.99705034494400024</v>
      </c>
      <c r="M6079" s="27">
        <v>8334.3056640625</v>
      </c>
      <c r="N6079" s="27">
        <v>18610.168073150344</v>
      </c>
      <c r="O6079" s="66">
        <f t="shared" si="847"/>
        <v>8905.1456230483309</v>
      </c>
      <c r="P6079" s="66">
        <f t="shared" si="848"/>
        <v>8960.5204657860249</v>
      </c>
      <c r="Q6079" s="66">
        <f t="shared" si="849"/>
        <v>9361.8919049712858</v>
      </c>
      <c r="R6079" s="66">
        <f t="shared" si="850"/>
        <v>9008.892798775656</v>
      </c>
      <c r="S6079" s="67">
        <f>E6079/INDEX('CCG overall weighted population'!$F$4:$F$195,MATCH(A6079,'CCG overall weighted population'!$A$4:$A$195,0))*INDEX('CCG overall weighted population'!$T$4:$T$195,MATCH(A6079,'CCG overall weighted population'!$A$4:$A$195,0))</f>
        <v>0</v>
      </c>
      <c r="T6079" s="66">
        <f t="shared" si="851"/>
        <v>11307.052266743915</v>
      </c>
      <c r="U6079" s="66">
        <f t="shared" si="852"/>
        <v>11307.052266743915</v>
      </c>
      <c r="V6079" s="81">
        <f t="shared" si="853"/>
        <v>9004.7571579973555</v>
      </c>
      <c r="W6079" s="110">
        <f t="shared" si="854"/>
        <v>1.32029722634762</v>
      </c>
    </row>
    <row r="6080" spans="1:23" x14ac:dyDescent="0.2">
      <c r="A6080" s="31" t="s">
        <v>182</v>
      </c>
      <c r="B6080" s="25" t="s">
        <v>304</v>
      </c>
      <c r="C6080" s="53" t="s">
        <v>3050</v>
      </c>
      <c r="D6080" s="25" t="s">
        <v>2878</v>
      </c>
      <c r="E6080" s="97">
        <v>8033.33349609375</v>
      </c>
      <c r="F6080" s="27">
        <v>6722.6083984375</v>
      </c>
      <c r="G6080" s="27">
        <v>5952.4189453125</v>
      </c>
      <c r="H6080" s="27">
        <v>9797.6572265625</v>
      </c>
      <c r="I6080" s="27">
        <v>11539.556640625</v>
      </c>
      <c r="J6080" s="27">
        <f t="shared" si="846"/>
        <v>7334.699972340416</v>
      </c>
      <c r="K6080" s="28">
        <v>0.97001099586486816</v>
      </c>
      <c r="L6080" s="28">
        <v>0.99705034494400024</v>
      </c>
      <c r="M6080" s="27">
        <v>7418.8857421875</v>
      </c>
      <c r="N6080" s="27">
        <v>11451.850869238842</v>
      </c>
      <c r="O6080" s="66">
        <f t="shared" si="847"/>
        <v>7491.943762672312</v>
      </c>
      <c r="P6080" s="66">
        <f t="shared" si="848"/>
        <v>7538.5308961363471</v>
      </c>
      <c r="Q6080" s="66">
        <f t="shared" si="849"/>
        <v>7822.1822548926348</v>
      </c>
      <c r="R6080" s="66">
        <f t="shared" si="850"/>
        <v>7572.7158845016693</v>
      </c>
      <c r="S6080" s="67">
        <f>E6080/INDEX('CCG overall weighted population'!$F$4:$F$195,MATCH(A6080,'CCG overall weighted population'!$A$4:$A$195,0))*INDEX('CCG overall weighted population'!$T$4:$T$195,MATCH(A6080,'CCG overall weighted population'!$A$4:$A$195,0))</f>
        <v>0</v>
      </c>
      <c r="T6080" s="66">
        <f t="shared" si="851"/>
        <v>9504.5080699482896</v>
      </c>
      <c r="U6080" s="66">
        <f t="shared" si="852"/>
        <v>9504.5080699482896</v>
      </c>
      <c r="V6080" s="81">
        <f t="shared" si="853"/>
        <v>7569.2395380389071</v>
      </c>
      <c r="W6080" s="110">
        <f t="shared" si="854"/>
        <v>0.94222896904746811</v>
      </c>
    </row>
    <row r="6081" spans="1:23" x14ac:dyDescent="0.2">
      <c r="A6081" s="31" t="s">
        <v>182</v>
      </c>
      <c r="B6081" s="25" t="s">
        <v>304</v>
      </c>
      <c r="C6081" s="53" t="s">
        <v>3049</v>
      </c>
      <c r="D6081" s="25" t="s">
        <v>3048</v>
      </c>
      <c r="E6081" s="97">
        <v>6654.75</v>
      </c>
      <c r="F6081" s="27">
        <v>7527.90380859375</v>
      </c>
      <c r="G6081" s="27">
        <v>7340.45556640625</v>
      </c>
      <c r="H6081" s="27">
        <v>10334.140625</v>
      </c>
      <c r="I6081" s="27">
        <v>7950.140625</v>
      </c>
      <c r="J6081" s="27">
        <f t="shared" si="846"/>
        <v>7954.0017180689056</v>
      </c>
      <c r="K6081" s="28">
        <v>0.97001099586486816</v>
      </c>
      <c r="L6081" s="28">
        <v>0.99705034494400024</v>
      </c>
      <c r="M6081" s="27">
        <v>8976.6640625</v>
      </c>
      <c r="N6081" s="27">
        <v>20074.282240458724</v>
      </c>
      <c r="O6081" s="66">
        <f t="shared" si="847"/>
        <v>8864.923841058524</v>
      </c>
      <c r="P6081" s="66">
        <f t="shared" si="848"/>
        <v>8920.0485727989817</v>
      </c>
      <c r="Q6081" s="66">
        <f t="shared" si="849"/>
        <v>10086.425880295872</v>
      </c>
      <c r="R6081" s="66">
        <f t="shared" si="850"/>
        <v>9060.6175969037286</v>
      </c>
      <c r="S6081" s="67">
        <f>E6081/INDEX('CCG overall weighted population'!$F$4:$F$195,MATCH(A6081,'CCG overall weighted population'!$A$4:$A$195,0))*INDEX('CCG overall weighted population'!$T$4:$T$195,MATCH(A6081,'CCG overall weighted population'!$A$4:$A$195,0))</f>
        <v>0</v>
      </c>
      <c r="T6081" s="66">
        <f t="shared" si="851"/>
        <v>11371.972008712692</v>
      </c>
      <c r="U6081" s="66">
        <f t="shared" si="852"/>
        <v>11371.972008712692</v>
      </c>
      <c r="V6081" s="81">
        <f t="shared" si="853"/>
        <v>9056.4582112336666</v>
      </c>
      <c r="W6081" s="110">
        <f t="shared" si="854"/>
        <v>1.3609013428353682</v>
      </c>
    </row>
    <row r="6082" spans="1:23" x14ac:dyDescent="0.2">
      <c r="A6082" s="31" t="s">
        <v>182</v>
      </c>
      <c r="B6082" s="25" t="s">
        <v>304</v>
      </c>
      <c r="C6082" s="53" t="s">
        <v>3047</v>
      </c>
      <c r="D6082" s="25" t="s">
        <v>3046</v>
      </c>
      <c r="E6082" s="97">
        <v>2698.000244140625</v>
      </c>
      <c r="F6082" s="27">
        <v>2981.535400390625</v>
      </c>
      <c r="G6082" s="27">
        <v>2201.257568359375</v>
      </c>
      <c r="H6082" s="27">
        <v>3387.46142578125</v>
      </c>
      <c r="I6082" s="27">
        <v>3061.22900390625</v>
      </c>
      <c r="J6082" s="27">
        <f t="shared" si="846"/>
        <v>2995.6397473934671</v>
      </c>
      <c r="K6082" s="28">
        <v>0.97001099586486816</v>
      </c>
      <c r="L6082" s="28">
        <v>0.99705034494400024</v>
      </c>
      <c r="M6082" s="27">
        <v>2914.369873046875</v>
      </c>
      <c r="N6082" s="27">
        <v>2807.8407018570683</v>
      </c>
      <c r="O6082" s="66">
        <f t="shared" si="847"/>
        <v>2879.0693957558565</v>
      </c>
      <c r="P6082" s="66">
        <f t="shared" si="848"/>
        <v>2896.9723051263954</v>
      </c>
      <c r="Q6082" s="66">
        <f t="shared" si="849"/>
        <v>2903.7169559278941</v>
      </c>
      <c r="R6082" s="66">
        <f t="shared" si="850"/>
        <v>2897.7851544291038</v>
      </c>
      <c r="S6082" s="67">
        <f>E6082/INDEX('CCG overall weighted population'!$F$4:$F$195,MATCH(A6082,'CCG overall weighted population'!$A$4:$A$195,0))*INDEX('CCG overall weighted population'!$T$4:$T$195,MATCH(A6082,'CCG overall weighted population'!$A$4:$A$195,0))</f>
        <v>0</v>
      </c>
      <c r="T6082" s="66">
        <f t="shared" si="851"/>
        <v>3637.0072250584903</v>
      </c>
      <c r="U6082" s="66">
        <f t="shared" si="852"/>
        <v>3637.0072250584903</v>
      </c>
      <c r="V6082" s="81">
        <f t="shared" si="853"/>
        <v>2896.4548912414853</v>
      </c>
      <c r="W6082" s="110">
        <f t="shared" si="854"/>
        <v>1.0735562005718322</v>
      </c>
    </row>
    <row r="6083" spans="1:23" x14ac:dyDescent="0.2">
      <c r="A6083" s="31" t="s">
        <v>182</v>
      </c>
      <c r="B6083" s="25" t="s">
        <v>304</v>
      </c>
      <c r="C6083" s="53" t="s">
        <v>3045</v>
      </c>
      <c r="D6083" s="25" t="s">
        <v>3044</v>
      </c>
      <c r="E6083" s="97">
        <v>4995.4169921875</v>
      </c>
      <c r="F6083" s="27">
        <v>4629.19677734375</v>
      </c>
      <c r="G6083" s="27">
        <v>4427.47998046875</v>
      </c>
      <c r="H6083" s="27">
        <v>7062.30224609375</v>
      </c>
      <c r="I6083" s="27">
        <v>5846.31494140625</v>
      </c>
      <c r="J6083" s="27">
        <f t="shared" si="846"/>
        <v>5031.5791045278493</v>
      </c>
      <c r="K6083" s="28">
        <v>0.97001099586486816</v>
      </c>
      <c r="L6083" s="28">
        <v>0.99705034494400024</v>
      </c>
      <c r="M6083" s="27">
        <v>4914.90869140625</v>
      </c>
      <c r="N6083" s="27">
        <v>6952.4822892795673</v>
      </c>
      <c r="O6083" s="66">
        <f t="shared" si="847"/>
        <v>5052.0708274147855</v>
      </c>
      <c r="P6083" s="66">
        <f t="shared" si="848"/>
        <v>5083.486105660626</v>
      </c>
      <c r="Q6083" s="66">
        <f t="shared" si="849"/>
        <v>5118.6660511935825</v>
      </c>
      <c r="R6083" s="66">
        <f t="shared" si="850"/>
        <v>5087.7259091786127</v>
      </c>
      <c r="S6083" s="67">
        <f>E6083/INDEX('CCG overall weighted population'!$F$4:$F$195,MATCH(A6083,'CCG overall weighted population'!$A$4:$A$195,0))*INDEX('CCG overall weighted population'!$T$4:$T$195,MATCH(A6083,'CCG overall weighted population'!$A$4:$A$195,0))</f>
        <v>0</v>
      </c>
      <c r="T6083" s="66">
        <f t="shared" si="851"/>
        <v>6385.599657903349</v>
      </c>
      <c r="U6083" s="66">
        <f t="shared" si="852"/>
        <v>6385.599657903349</v>
      </c>
      <c r="V6083" s="81">
        <f t="shared" si="853"/>
        <v>5085.3903273031483</v>
      </c>
      <c r="W6083" s="110">
        <f t="shared" si="854"/>
        <v>1.018011176095281</v>
      </c>
    </row>
    <row r="6084" spans="1:23" x14ac:dyDescent="0.2">
      <c r="A6084" s="31" t="s">
        <v>182</v>
      </c>
      <c r="B6084" s="25" t="s">
        <v>304</v>
      </c>
      <c r="C6084" s="53" t="s">
        <v>3043</v>
      </c>
      <c r="D6084" s="25" t="s">
        <v>3042</v>
      </c>
      <c r="E6084" s="97">
        <v>5844.91650390625</v>
      </c>
      <c r="F6084" s="27">
        <v>6102.82470703125</v>
      </c>
      <c r="G6084" s="27">
        <v>5319.3271484375</v>
      </c>
      <c r="H6084" s="27">
        <v>7189.00390625</v>
      </c>
      <c r="I6084" s="27">
        <v>8047.6904296875</v>
      </c>
      <c r="J6084" s="27">
        <f t="shared" ref="J6084:J6147" si="855">SUMPRODUCT($F6084:$I6084,$F$1:$I$1)</f>
        <v>6296.3666558137338</v>
      </c>
      <c r="K6084" s="28">
        <v>0.97001099586486816</v>
      </c>
      <c r="L6084" s="28">
        <v>0.99705034494400024</v>
      </c>
      <c r="M6084" s="27">
        <v>6195.41357421875</v>
      </c>
      <c r="N6084" s="27">
        <v>12733.212039669359</v>
      </c>
      <c r="O6084" s="66">
        <f t="shared" ref="O6084:O6147" si="856">(N$1*N6084+(1-N$1)*J6084)*K6084*L6084</f>
        <v>6712.0691107636976</v>
      </c>
      <c r="P6084" s="66">
        <f t="shared" ref="P6084:P6147" si="857">O6084*$E$7330/O$7330</f>
        <v>6753.8067518069938</v>
      </c>
      <c r="Q6084" s="66">
        <f t="shared" ref="Q6084:Q6147" si="858">($N$1*N6084)+((1-$N$1)*M6084)</f>
        <v>6849.1934207638114</v>
      </c>
      <c r="R6084" s="66">
        <f t="shared" ref="R6084:R6147" si="859">(P6084*$J$1)+(Q6084*$M$1)</f>
        <v>6765.3025267004859</v>
      </c>
      <c r="S6084" s="67">
        <f>E6084/INDEX('CCG overall weighted population'!$F$4:$F$195,MATCH(A6084,'CCG overall weighted population'!$A$4:$A$195,0))*INDEX('CCG overall weighted population'!$T$4:$T$195,MATCH(A6084,'CCG overall weighted population'!$A$4:$A$195,0))</f>
        <v>0</v>
      </c>
      <c r="T6084" s="66">
        <f t="shared" ref="T6084:T6147" si="860">R6084/$R$7330*$T$1</f>
        <v>8491.1243788063621</v>
      </c>
      <c r="U6084" s="66">
        <f t="shared" ref="U6084:U6147" si="861">T6084+S6084</f>
        <v>8491.1243788063621</v>
      </c>
      <c r="V6084" s="81">
        <f t="shared" ref="V6084:V6147" si="862">U6084*$E$7330/$U$7330</f>
        <v>6762.1968330673262</v>
      </c>
      <c r="W6084" s="110">
        <f t="shared" si="854"/>
        <v>1.1569364298956271</v>
      </c>
    </row>
    <row r="6085" spans="1:23" x14ac:dyDescent="0.2">
      <c r="A6085" s="31" t="s">
        <v>182</v>
      </c>
      <c r="B6085" s="25" t="s">
        <v>304</v>
      </c>
      <c r="C6085" s="53" t="s">
        <v>3041</v>
      </c>
      <c r="D6085" s="25" t="s">
        <v>3040</v>
      </c>
      <c r="E6085" s="97">
        <v>5945.666015625</v>
      </c>
      <c r="F6085" s="27">
        <v>6657.45947265625</v>
      </c>
      <c r="G6085" s="27">
        <v>5710.5078125</v>
      </c>
      <c r="H6085" s="27">
        <v>6345.982421875</v>
      </c>
      <c r="I6085" s="27">
        <v>7669.994140625</v>
      </c>
      <c r="J6085" s="27">
        <f t="shared" si="855"/>
        <v>6592.2296762293145</v>
      </c>
      <c r="K6085" s="28">
        <v>0.97001099586486816</v>
      </c>
      <c r="L6085" s="28">
        <v>0.99705034494400024</v>
      </c>
      <c r="M6085" s="27">
        <v>6388.17724609375</v>
      </c>
      <c r="N6085" s="27">
        <v>7144.858705115088</v>
      </c>
      <c r="O6085" s="66">
        <f t="shared" si="856"/>
        <v>6429.1211052767931</v>
      </c>
      <c r="P6085" s="66">
        <f t="shared" si="857"/>
        <v>6469.099291509353</v>
      </c>
      <c r="Q6085" s="66">
        <f t="shared" si="858"/>
        <v>6463.8453919958847</v>
      </c>
      <c r="R6085" s="66">
        <f t="shared" si="859"/>
        <v>6468.4661040128149</v>
      </c>
      <c r="S6085" s="67">
        <f>E6085/INDEX('CCG overall weighted population'!$F$4:$F$195,MATCH(A6085,'CCG overall weighted population'!$A$4:$A$195,0))*INDEX('CCG overall weighted population'!$T$4:$T$195,MATCH(A6085,'CCG overall weighted population'!$A$4:$A$195,0))</f>
        <v>0</v>
      </c>
      <c r="T6085" s="66">
        <f t="shared" si="860"/>
        <v>8118.5652840351468</v>
      </c>
      <c r="U6085" s="66">
        <f t="shared" si="861"/>
        <v>8118.5652840351468</v>
      </c>
      <c r="V6085" s="81">
        <f t="shared" si="862"/>
        <v>6465.4966767157712</v>
      </c>
      <c r="W6085" s="110">
        <f t="shared" ref="W6085:W6148" si="863">V6085/E6085</f>
        <v>1.0874301818710763</v>
      </c>
    </row>
    <row r="6086" spans="1:23" x14ac:dyDescent="0.2">
      <c r="A6086" s="31" t="s">
        <v>182</v>
      </c>
      <c r="B6086" s="25" t="s">
        <v>304</v>
      </c>
      <c r="C6086" s="53" t="s">
        <v>3039</v>
      </c>
      <c r="D6086" s="25" t="s">
        <v>3038</v>
      </c>
      <c r="E6086" s="97">
        <v>2391.583251953125</v>
      </c>
      <c r="F6086" s="27">
        <v>2801.527099609375</v>
      </c>
      <c r="G6086" s="27">
        <v>2732.16748046875</v>
      </c>
      <c r="H6086" s="27">
        <v>3784.413818359375</v>
      </c>
      <c r="I6086" s="27">
        <v>2761.010986328125</v>
      </c>
      <c r="J6086" s="27">
        <f t="shared" si="855"/>
        <v>2942.6814688366821</v>
      </c>
      <c r="K6086" s="28">
        <v>0.97001099586486816</v>
      </c>
      <c r="L6086" s="28">
        <v>0.99705034494400024</v>
      </c>
      <c r="M6086" s="27">
        <v>2964.526611328125</v>
      </c>
      <c r="N6086" s="27">
        <v>7517.6285480922743</v>
      </c>
      <c r="O6086" s="66">
        <f t="shared" si="856"/>
        <v>3288.4797026102547</v>
      </c>
      <c r="P6086" s="66">
        <f t="shared" si="857"/>
        <v>3308.9284469751792</v>
      </c>
      <c r="Q6086" s="66">
        <f t="shared" si="858"/>
        <v>3419.8368050045401</v>
      </c>
      <c r="R6086" s="66">
        <f t="shared" si="859"/>
        <v>3322.2948589870043</v>
      </c>
      <c r="S6086" s="67">
        <f>E6086/INDEX('CCG overall weighted population'!$F$4:$F$195,MATCH(A6086,'CCG overall weighted population'!$A$4:$A$195,0))*INDEX('CCG overall weighted population'!$T$4:$T$195,MATCH(A6086,'CCG overall weighted population'!$A$4:$A$195,0))</f>
        <v>0</v>
      </c>
      <c r="T6086" s="66">
        <f t="shared" si="860"/>
        <v>4169.8089271531726</v>
      </c>
      <c r="U6086" s="66">
        <f t="shared" si="861"/>
        <v>4169.8089271531726</v>
      </c>
      <c r="V6086" s="81">
        <f t="shared" si="862"/>
        <v>3320.7697195050209</v>
      </c>
      <c r="W6086" s="110">
        <f t="shared" si="863"/>
        <v>1.3885235719028644</v>
      </c>
    </row>
    <row r="6087" spans="1:23" x14ac:dyDescent="0.2">
      <c r="A6087" s="31" t="s">
        <v>182</v>
      </c>
      <c r="B6087" s="25" t="s">
        <v>304</v>
      </c>
      <c r="C6087" s="53" t="s">
        <v>3037</v>
      </c>
      <c r="D6087" s="25" t="s">
        <v>3036</v>
      </c>
      <c r="E6087" s="97">
        <v>5709.25</v>
      </c>
      <c r="F6087" s="27">
        <v>5173.57373046875</v>
      </c>
      <c r="G6087" s="27">
        <v>4025.416748046875</v>
      </c>
      <c r="H6087" s="27">
        <v>8652.0888671875</v>
      </c>
      <c r="I6087" s="27">
        <v>5777.28955078125</v>
      </c>
      <c r="J6087" s="27">
        <f t="shared" si="855"/>
        <v>5646.3581893579658</v>
      </c>
      <c r="K6087" s="28">
        <v>0.97001099586486816</v>
      </c>
      <c r="L6087" s="28">
        <v>0.99705034494400024</v>
      </c>
      <c r="M6087" s="27">
        <v>5918.2177734375</v>
      </c>
      <c r="N6087" s="27">
        <v>20737.090894758654</v>
      </c>
      <c r="O6087" s="66">
        <f t="shared" si="856"/>
        <v>6920.3740912331341</v>
      </c>
      <c r="P6087" s="66">
        <f t="shared" si="857"/>
        <v>6963.4070345683003</v>
      </c>
      <c r="Q6087" s="66">
        <f t="shared" si="858"/>
        <v>7400.1050855696158</v>
      </c>
      <c r="R6087" s="66">
        <f t="shared" si="859"/>
        <v>7016.0368469481709</v>
      </c>
      <c r="S6087" s="67">
        <f>E6087/INDEX('CCG overall weighted population'!$F$4:$F$195,MATCH(A6087,'CCG overall weighted population'!$A$4:$A$195,0))*INDEX('CCG overall weighted population'!$T$4:$T$195,MATCH(A6087,'CCG overall weighted population'!$A$4:$A$195,0))</f>
        <v>0</v>
      </c>
      <c r="T6087" s="66">
        <f t="shared" si="860"/>
        <v>8805.8207712967233</v>
      </c>
      <c r="U6087" s="66">
        <f t="shared" si="861"/>
        <v>8805.8207712967233</v>
      </c>
      <c r="V6087" s="81">
        <f t="shared" si="862"/>
        <v>7012.8160507044586</v>
      </c>
      <c r="W6087" s="110">
        <f t="shared" si="863"/>
        <v>1.2283252705179242</v>
      </c>
    </row>
    <row r="6088" spans="1:23" x14ac:dyDescent="0.2">
      <c r="A6088" s="31" t="s">
        <v>182</v>
      </c>
      <c r="B6088" s="25" t="s">
        <v>304</v>
      </c>
      <c r="C6088" s="53" t="s">
        <v>3035</v>
      </c>
      <c r="D6088" s="25" t="s">
        <v>3034</v>
      </c>
      <c r="E6088" s="97">
        <v>3854</v>
      </c>
      <c r="F6088" s="27">
        <v>3779.14892578125</v>
      </c>
      <c r="G6088" s="27">
        <v>3244.092529296875</v>
      </c>
      <c r="H6088" s="27">
        <v>5764.52392578125</v>
      </c>
      <c r="I6088" s="27">
        <v>5585.2666015625</v>
      </c>
      <c r="J6088" s="27">
        <f t="shared" si="855"/>
        <v>4117.5946046240542</v>
      </c>
      <c r="K6088" s="28">
        <v>0.97001099586486816</v>
      </c>
      <c r="L6088" s="28">
        <v>0.99705034494400024</v>
      </c>
      <c r="M6088" s="27">
        <v>4342.8701171875</v>
      </c>
      <c r="N6088" s="27">
        <v>10064.865479321839</v>
      </c>
      <c r="O6088" s="66">
        <f t="shared" si="856"/>
        <v>4557.5209727446345</v>
      </c>
      <c r="P6088" s="66">
        <f t="shared" si="857"/>
        <v>4585.8609929781369</v>
      </c>
      <c r="Q6088" s="66">
        <f t="shared" si="858"/>
        <v>4915.0696534009339</v>
      </c>
      <c r="R6088" s="66">
        <f t="shared" si="859"/>
        <v>4625.5364391866842</v>
      </c>
      <c r="S6088" s="67">
        <f>E6088/INDEX('CCG overall weighted population'!$F$4:$F$195,MATCH(A6088,'CCG overall weighted population'!$A$4:$A$195,0))*INDEX('CCG overall weighted population'!$T$4:$T$195,MATCH(A6088,'CCG overall weighted population'!$A$4:$A$195,0))</f>
        <v>0</v>
      </c>
      <c r="T6088" s="66">
        <f t="shared" si="860"/>
        <v>5805.5061202104998</v>
      </c>
      <c r="U6088" s="66">
        <f t="shared" si="861"/>
        <v>5805.5061202104998</v>
      </c>
      <c r="V6088" s="81">
        <f t="shared" si="862"/>
        <v>4623.4130309558723</v>
      </c>
      <c r="W6088" s="110">
        <f t="shared" si="863"/>
        <v>1.1996401221992403</v>
      </c>
    </row>
    <row r="6089" spans="1:23" x14ac:dyDescent="0.2">
      <c r="A6089" s="31" t="s">
        <v>182</v>
      </c>
      <c r="B6089" s="25" t="s">
        <v>304</v>
      </c>
      <c r="C6089" s="53" t="s">
        <v>3033</v>
      </c>
      <c r="D6089" s="25" t="s">
        <v>3032</v>
      </c>
      <c r="E6089" s="97">
        <v>4379.58349609375</v>
      </c>
      <c r="F6089" s="27">
        <v>4727.98583984375</v>
      </c>
      <c r="G6089" s="27">
        <v>4806.3857421875</v>
      </c>
      <c r="H6089" s="27">
        <v>5995.068359375</v>
      </c>
      <c r="I6089" s="27">
        <v>4822.0244140625</v>
      </c>
      <c r="J6089" s="27">
        <f t="shared" si="855"/>
        <v>4926.8112461880901</v>
      </c>
      <c r="K6089" s="28">
        <v>0.97001099586486816</v>
      </c>
      <c r="L6089" s="28">
        <v>0.99705034494400024</v>
      </c>
      <c r="M6089" s="27">
        <v>4635.453125</v>
      </c>
      <c r="N6089" s="27">
        <v>4803.1699948827072</v>
      </c>
      <c r="O6089" s="66">
        <f t="shared" si="856"/>
        <v>4753.0065405429223</v>
      </c>
      <c r="P6089" s="66">
        <f t="shared" si="857"/>
        <v>4782.5621481494491</v>
      </c>
      <c r="Q6089" s="66">
        <f t="shared" si="858"/>
        <v>4652.2248119882715</v>
      </c>
      <c r="R6089" s="66">
        <f t="shared" si="859"/>
        <v>4766.8542018178214</v>
      </c>
      <c r="S6089" s="67">
        <f>E6089/INDEX('CCG overall weighted population'!$F$4:$F$195,MATCH(A6089,'CCG overall weighted population'!$A$4:$A$195,0))*INDEX('CCG overall weighted population'!$T$4:$T$195,MATCH(A6089,'CCG overall weighted population'!$A$4:$A$195,0))</f>
        <v>0</v>
      </c>
      <c r="T6089" s="66">
        <f t="shared" si="860"/>
        <v>5982.8739015772335</v>
      </c>
      <c r="U6089" s="66">
        <f t="shared" si="861"/>
        <v>5982.8739015772335</v>
      </c>
      <c r="V6089" s="81">
        <f t="shared" si="862"/>
        <v>4764.6659199654796</v>
      </c>
      <c r="W6089" s="110">
        <f t="shared" si="863"/>
        <v>1.0879267227614666</v>
      </c>
    </row>
    <row r="6090" spans="1:23" x14ac:dyDescent="0.2">
      <c r="A6090" s="31" t="s">
        <v>182</v>
      </c>
      <c r="B6090" s="25" t="s">
        <v>304</v>
      </c>
      <c r="C6090" s="53" t="s">
        <v>3031</v>
      </c>
      <c r="D6090" s="25" t="s">
        <v>3030</v>
      </c>
      <c r="E6090" s="97">
        <v>6792.1669921875</v>
      </c>
      <c r="F6090" s="27">
        <v>7885.26953125</v>
      </c>
      <c r="G6090" s="27">
        <v>8620.6884765625</v>
      </c>
      <c r="H6090" s="27">
        <v>7049.0341796875</v>
      </c>
      <c r="I6090" s="27">
        <v>6827.3173828125</v>
      </c>
      <c r="J6090" s="27">
        <f t="shared" si="855"/>
        <v>7763.0488148538288</v>
      </c>
      <c r="K6090" s="28">
        <v>0.97001099586486816</v>
      </c>
      <c r="L6090" s="28">
        <v>0.99705034494400024</v>
      </c>
      <c r="M6090" s="27">
        <v>7896.03369140625</v>
      </c>
      <c r="N6090" s="27">
        <v>10002.960008946533</v>
      </c>
      <c r="O6090" s="66">
        <f t="shared" si="856"/>
        <v>7724.6640592524654</v>
      </c>
      <c r="P6090" s="66">
        <f t="shared" si="857"/>
        <v>7772.6983167019462</v>
      </c>
      <c r="Q6090" s="66">
        <f t="shared" si="858"/>
        <v>8106.7263231602792</v>
      </c>
      <c r="R6090" s="66">
        <f t="shared" si="859"/>
        <v>7812.9545790535067</v>
      </c>
      <c r="S6090" s="67">
        <f>E6090/INDEX('CCG overall weighted population'!$F$4:$F$195,MATCH(A6090,'CCG overall weighted population'!$A$4:$A$195,0))*INDEX('CCG overall weighted population'!$T$4:$T$195,MATCH(A6090,'CCG overall weighted population'!$A$4:$A$195,0))</f>
        <v>0</v>
      </c>
      <c r="T6090" s="66">
        <f t="shared" si="860"/>
        <v>9806.031413212082</v>
      </c>
      <c r="U6090" s="66">
        <f t="shared" si="861"/>
        <v>9806.031413212082</v>
      </c>
      <c r="V6090" s="81">
        <f t="shared" si="862"/>
        <v>7809.3679481236159</v>
      </c>
      <c r="W6090" s="110">
        <f t="shared" si="863"/>
        <v>1.1497608873730758</v>
      </c>
    </row>
    <row r="6091" spans="1:23" x14ac:dyDescent="0.2">
      <c r="A6091" s="31" t="s">
        <v>182</v>
      </c>
      <c r="B6091" s="25" t="s">
        <v>304</v>
      </c>
      <c r="C6091" s="53" t="s">
        <v>3029</v>
      </c>
      <c r="D6091" s="25" t="s">
        <v>3028</v>
      </c>
      <c r="E6091" s="97">
        <v>15223.41796875</v>
      </c>
      <c r="F6091" s="27">
        <v>12339.1796875</v>
      </c>
      <c r="G6091" s="27">
        <v>10691.3408203125</v>
      </c>
      <c r="H6091" s="27">
        <v>16408.3984375</v>
      </c>
      <c r="I6091" s="27">
        <v>16553.310546875</v>
      </c>
      <c r="J6091" s="27">
        <f t="shared" si="855"/>
        <v>13018.847963202499</v>
      </c>
      <c r="K6091" s="28">
        <v>0.97001099586486816</v>
      </c>
      <c r="L6091" s="28">
        <v>0.99705034494400024</v>
      </c>
      <c r="M6091" s="27">
        <v>13366.78515625</v>
      </c>
      <c r="N6091" s="27">
        <v>16992.435570106678</v>
      </c>
      <c r="O6091" s="66">
        <f t="shared" si="856"/>
        <v>12975.481623295342</v>
      </c>
      <c r="P6091" s="66">
        <f t="shared" si="857"/>
        <v>13056.167025280927</v>
      </c>
      <c r="Q6091" s="66">
        <f t="shared" si="858"/>
        <v>13729.350197635669</v>
      </c>
      <c r="R6091" s="66">
        <f t="shared" si="859"/>
        <v>13137.297463067582</v>
      </c>
      <c r="S6091" s="67">
        <f>E6091/INDEX('CCG overall weighted population'!$F$4:$F$195,MATCH(A6091,'CCG overall weighted population'!$A$4:$A$195,0))*INDEX('CCG overall weighted population'!$T$4:$T$195,MATCH(A6091,'CCG overall weighted population'!$A$4:$A$195,0))</f>
        <v>0</v>
      </c>
      <c r="T6091" s="66">
        <f t="shared" si="860"/>
        <v>16488.608797615518</v>
      </c>
      <c r="U6091" s="66">
        <f t="shared" si="861"/>
        <v>16488.608797615518</v>
      </c>
      <c r="V6091" s="81">
        <f t="shared" si="862"/>
        <v>13131.26662838917</v>
      </c>
      <c r="W6091" s="110">
        <f t="shared" si="863"/>
        <v>0.86257019647916711</v>
      </c>
    </row>
    <row r="6092" spans="1:23" x14ac:dyDescent="0.2">
      <c r="A6092" s="31" t="s">
        <v>182</v>
      </c>
      <c r="B6092" s="25" t="s">
        <v>304</v>
      </c>
      <c r="C6092" s="53" t="s">
        <v>3027</v>
      </c>
      <c r="D6092" s="25" t="s">
        <v>3026</v>
      </c>
      <c r="E6092" s="97">
        <v>6607.08349609375</v>
      </c>
      <c r="F6092" s="27">
        <v>6987.23779296875</v>
      </c>
      <c r="G6092" s="27">
        <v>6584.75341796875</v>
      </c>
      <c r="H6092" s="27">
        <v>9051.7685546875</v>
      </c>
      <c r="I6092" s="27">
        <v>9638.212890625</v>
      </c>
      <c r="J6092" s="27">
        <f t="shared" si="855"/>
        <v>7381.2457776155252</v>
      </c>
      <c r="K6092" s="28">
        <v>0.97001099586486816</v>
      </c>
      <c r="L6092" s="28">
        <v>0.99705034494400024</v>
      </c>
      <c r="M6092" s="27">
        <v>7867.8095703125</v>
      </c>
      <c r="N6092" s="27">
        <v>21003.232642081868</v>
      </c>
      <c r="O6092" s="66">
        <f t="shared" si="856"/>
        <v>8456.2205474739876</v>
      </c>
      <c r="P6092" s="66">
        <f t="shared" si="857"/>
        <v>8508.8038406387477</v>
      </c>
      <c r="Q6092" s="66">
        <f t="shared" si="858"/>
        <v>9181.3518774894364</v>
      </c>
      <c r="R6092" s="66">
        <f t="shared" si="859"/>
        <v>8589.8577334022757</v>
      </c>
      <c r="S6092" s="67">
        <f>E6092/INDEX('CCG overall weighted population'!$F$4:$F$195,MATCH(A6092,'CCG overall weighted population'!$A$4:$A$195,0))*INDEX('CCG overall weighted population'!$T$4:$T$195,MATCH(A6092,'CCG overall weighted population'!$A$4:$A$195,0))</f>
        <v>0</v>
      </c>
      <c r="T6092" s="66">
        <f t="shared" si="860"/>
        <v>10781.121778768835</v>
      </c>
      <c r="U6092" s="66">
        <f t="shared" si="861"/>
        <v>10781.121778768835</v>
      </c>
      <c r="V6092" s="81">
        <f t="shared" si="862"/>
        <v>8585.9144557192631</v>
      </c>
      <c r="W6092" s="110">
        <f t="shared" si="863"/>
        <v>1.299501430668379</v>
      </c>
    </row>
    <row r="6093" spans="1:23" x14ac:dyDescent="0.2">
      <c r="A6093" s="31" t="s">
        <v>182</v>
      </c>
      <c r="B6093" s="25" t="s">
        <v>304</v>
      </c>
      <c r="C6093" s="53" t="s">
        <v>3025</v>
      </c>
      <c r="D6093" s="25" t="s">
        <v>3024</v>
      </c>
      <c r="E6093" s="97">
        <v>4404.41650390625</v>
      </c>
      <c r="F6093" s="27">
        <v>4239.00634765625</v>
      </c>
      <c r="G6093" s="27">
        <v>4178.02099609375</v>
      </c>
      <c r="H6093" s="27">
        <v>5126.25244140625</v>
      </c>
      <c r="I6093" s="27">
        <v>4534.65185546875</v>
      </c>
      <c r="J6093" s="27">
        <f t="shared" si="855"/>
        <v>4380.3703062857012</v>
      </c>
      <c r="K6093" s="28">
        <v>0.97001099586486816</v>
      </c>
      <c r="L6093" s="28">
        <v>0.99705034494400024</v>
      </c>
      <c r="M6093" s="27">
        <v>4224.00634765625</v>
      </c>
      <c r="N6093" s="27">
        <v>4657.9028918768445</v>
      </c>
      <c r="O6093" s="66">
        <f t="shared" si="856"/>
        <v>4263.3158154156945</v>
      </c>
      <c r="P6093" s="66">
        <f t="shared" si="857"/>
        <v>4289.8263805218667</v>
      </c>
      <c r="Q6093" s="66">
        <f t="shared" si="858"/>
        <v>4267.3960020783097</v>
      </c>
      <c r="R6093" s="66">
        <f t="shared" si="859"/>
        <v>4287.1231245618565</v>
      </c>
      <c r="S6093" s="67">
        <f>E6093/INDEX('CCG overall weighted population'!$F$4:$F$195,MATCH(A6093,'CCG overall weighted population'!$A$4:$A$195,0))*INDEX('CCG overall weighted population'!$T$4:$T$195,MATCH(A6093,'CCG overall weighted population'!$A$4:$A$195,0))</f>
        <v>0</v>
      </c>
      <c r="T6093" s="66">
        <f t="shared" si="860"/>
        <v>5380.7639102970898</v>
      </c>
      <c r="U6093" s="66">
        <f t="shared" si="861"/>
        <v>5380.7639102970898</v>
      </c>
      <c r="V6093" s="81">
        <f t="shared" si="862"/>
        <v>4285.1550690403228</v>
      </c>
      <c r="W6093" s="110">
        <f t="shared" si="863"/>
        <v>0.97292230769725008</v>
      </c>
    </row>
    <row r="6094" spans="1:23" x14ac:dyDescent="0.2">
      <c r="A6094" s="31" t="s">
        <v>182</v>
      </c>
      <c r="B6094" s="25" t="s">
        <v>304</v>
      </c>
      <c r="C6094" s="53" t="s">
        <v>3023</v>
      </c>
      <c r="D6094" s="25" t="s">
        <v>3022</v>
      </c>
      <c r="E6094" s="97">
        <v>22833.91796875</v>
      </c>
      <c r="F6094" s="27">
        <v>12148.076171875</v>
      </c>
      <c r="G6094" s="27">
        <v>11548.310546875</v>
      </c>
      <c r="H6094" s="27">
        <v>23980.43359375</v>
      </c>
      <c r="I6094" s="27">
        <v>23742.056640625</v>
      </c>
      <c r="J6094" s="27">
        <f t="shared" si="855"/>
        <v>14365.76516803081</v>
      </c>
      <c r="K6094" s="28">
        <v>0.97001099586486816</v>
      </c>
      <c r="L6094" s="28">
        <v>0.99705034494400024</v>
      </c>
      <c r="M6094" s="27">
        <v>15115.0322265625</v>
      </c>
      <c r="N6094" s="27">
        <v>33134.884670955384</v>
      </c>
      <c r="O6094" s="66">
        <f t="shared" si="856"/>
        <v>15709.10189439665</v>
      </c>
      <c r="P6094" s="66">
        <f t="shared" si="857"/>
        <v>15806.785759857668</v>
      </c>
      <c r="Q6094" s="66">
        <f t="shared" si="858"/>
        <v>16917.017471001789</v>
      </c>
      <c r="R6094" s="66">
        <f t="shared" si="859"/>
        <v>15940.58824998035</v>
      </c>
      <c r="S6094" s="67">
        <f>E6094/INDEX('CCG overall weighted population'!$F$4:$F$195,MATCH(A6094,'CCG overall weighted population'!$A$4:$A$195,0))*INDEX('CCG overall weighted population'!$T$4:$T$195,MATCH(A6094,'CCG overall weighted population'!$A$4:$A$195,0))</f>
        <v>0</v>
      </c>
      <c r="T6094" s="66">
        <f t="shared" si="860"/>
        <v>20007.016237296906</v>
      </c>
      <c r="U6094" s="66">
        <f t="shared" si="861"/>
        <v>20007.016237296906</v>
      </c>
      <c r="V6094" s="81">
        <f t="shared" si="862"/>
        <v>15933.270530892194</v>
      </c>
      <c r="W6094" s="110">
        <f t="shared" si="863"/>
        <v>0.69778960197273721</v>
      </c>
    </row>
    <row r="6095" spans="1:23" x14ac:dyDescent="0.2">
      <c r="A6095" s="31" t="s">
        <v>182</v>
      </c>
      <c r="B6095" s="25" t="s">
        <v>304</v>
      </c>
      <c r="C6095" s="53" t="s">
        <v>3021</v>
      </c>
      <c r="D6095" s="25" t="s">
        <v>3020</v>
      </c>
      <c r="E6095" s="97">
        <v>10069.916015625</v>
      </c>
      <c r="F6095" s="27">
        <v>8872.2744140625</v>
      </c>
      <c r="G6095" s="27">
        <v>7261.279296875</v>
      </c>
      <c r="H6095" s="27">
        <v>15442.794921875</v>
      </c>
      <c r="I6095" s="27">
        <v>16119.2119140625</v>
      </c>
      <c r="J6095" s="27">
        <f t="shared" si="855"/>
        <v>10055.488495096</v>
      </c>
      <c r="K6095" s="28">
        <v>0.97001099586486816</v>
      </c>
      <c r="L6095" s="28">
        <v>0.99705034494400024</v>
      </c>
      <c r="M6095" s="27">
        <v>9399.0146484375</v>
      </c>
      <c r="N6095" s="27">
        <v>20573.41053859804</v>
      </c>
      <c r="O6095" s="66">
        <f t="shared" si="856"/>
        <v>10742.404285093482</v>
      </c>
      <c r="P6095" s="66">
        <f t="shared" si="857"/>
        <v>10809.203748357975</v>
      </c>
      <c r="Q6095" s="66">
        <f t="shared" si="858"/>
        <v>10516.454237453554</v>
      </c>
      <c r="R6095" s="66">
        <f t="shared" si="859"/>
        <v>10773.922272294889</v>
      </c>
      <c r="S6095" s="67">
        <f>E6095/INDEX('CCG overall weighted population'!$F$4:$F$195,MATCH(A6095,'CCG overall weighted population'!$A$4:$A$195,0))*INDEX('CCG overall weighted population'!$T$4:$T$195,MATCH(A6095,'CCG overall weighted population'!$A$4:$A$195,0))</f>
        <v>0</v>
      </c>
      <c r="T6095" s="66">
        <f t="shared" si="860"/>
        <v>13522.338979017562</v>
      </c>
      <c r="U6095" s="66">
        <f t="shared" si="861"/>
        <v>13522.338979017562</v>
      </c>
      <c r="V6095" s="81">
        <f t="shared" si="862"/>
        <v>10768.976373471716</v>
      </c>
      <c r="W6095" s="110">
        <f t="shared" si="863"/>
        <v>1.0694206740912255</v>
      </c>
    </row>
    <row r="6096" spans="1:23" x14ac:dyDescent="0.2">
      <c r="A6096" s="31" t="s">
        <v>182</v>
      </c>
      <c r="B6096" s="25" t="s">
        <v>304</v>
      </c>
      <c r="C6096" s="53" t="s">
        <v>3019</v>
      </c>
      <c r="D6096" s="25" t="s">
        <v>3018</v>
      </c>
      <c r="E6096" s="97">
        <v>2002.833251953125</v>
      </c>
      <c r="F6096" s="27">
        <v>1969.0970458984375</v>
      </c>
      <c r="G6096" s="27">
        <v>1878.25390625</v>
      </c>
      <c r="H6096" s="27">
        <v>4546.28564453125</v>
      </c>
      <c r="I6096" s="27">
        <v>2538.925048828125</v>
      </c>
      <c r="J6096" s="27">
        <f t="shared" si="855"/>
        <v>2373.2157121654063</v>
      </c>
      <c r="K6096" s="28">
        <v>0.97001099586486816</v>
      </c>
      <c r="L6096" s="28">
        <v>0.99705034494400024</v>
      </c>
      <c r="M6096" s="27">
        <v>2394.29150390625</v>
      </c>
      <c r="N6096" s="27">
        <v>6051.6798161817733</v>
      </c>
      <c r="O6096" s="66">
        <f t="shared" si="856"/>
        <v>2651.0176782189146</v>
      </c>
      <c r="P6096" s="66">
        <f t="shared" si="857"/>
        <v>2667.5024942163386</v>
      </c>
      <c r="Q6096" s="66">
        <f t="shared" si="858"/>
        <v>2760.0303351338025</v>
      </c>
      <c r="R6096" s="66">
        <f t="shared" si="859"/>
        <v>2678.6537299414231</v>
      </c>
      <c r="S6096" s="67">
        <f>E6096/INDEX('CCG overall weighted population'!$F$4:$F$195,MATCH(A6096,'CCG overall weighted population'!$A$4:$A$195,0))*INDEX('CCG overall weighted population'!$T$4:$T$195,MATCH(A6096,'CCG overall weighted population'!$A$4:$A$195,0))</f>
        <v>0</v>
      </c>
      <c r="T6096" s="66">
        <f t="shared" si="860"/>
        <v>3361.9755951666361</v>
      </c>
      <c r="U6096" s="66">
        <f t="shared" si="861"/>
        <v>3361.9755951666361</v>
      </c>
      <c r="V6096" s="81">
        <f t="shared" si="862"/>
        <v>2677.4240616743077</v>
      </c>
      <c r="W6096" s="110">
        <f t="shared" si="863"/>
        <v>1.3368182593649944</v>
      </c>
    </row>
    <row r="6097" spans="1:23" x14ac:dyDescent="0.2">
      <c r="A6097" s="31" t="s">
        <v>182</v>
      </c>
      <c r="B6097" s="25" t="s">
        <v>304</v>
      </c>
      <c r="C6097" s="53" t="s">
        <v>3017</v>
      </c>
      <c r="D6097" s="25" t="s">
        <v>3016</v>
      </c>
      <c r="E6097" s="97">
        <v>6107.083984375</v>
      </c>
      <c r="F6097" s="27">
        <v>4597.14794921875</v>
      </c>
      <c r="G6097" s="27">
        <v>4822.30859375</v>
      </c>
      <c r="H6097" s="27">
        <v>8929.498046875</v>
      </c>
      <c r="I6097" s="27">
        <v>5483.23583984375</v>
      </c>
      <c r="J6097" s="27">
        <f t="shared" si="855"/>
        <v>5297.7308191299535</v>
      </c>
      <c r="K6097" s="28">
        <v>0.97001099586486816</v>
      </c>
      <c r="L6097" s="28">
        <v>0.99705034494400024</v>
      </c>
      <c r="M6097" s="27">
        <v>6043.80224609375</v>
      </c>
      <c r="N6097" s="27">
        <v>14048.907471091607</v>
      </c>
      <c r="O6097" s="66">
        <f t="shared" si="856"/>
        <v>5970.0691648644388</v>
      </c>
      <c r="P6097" s="66">
        <f t="shared" si="857"/>
        <v>6007.1928296680644</v>
      </c>
      <c r="Q6097" s="66">
        <f t="shared" si="858"/>
        <v>6844.312768593536</v>
      </c>
      <c r="R6097" s="66">
        <f t="shared" si="859"/>
        <v>6108.0805373738267</v>
      </c>
      <c r="S6097" s="67">
        <f>E6097/INDEX('CCG overall weighted population'!$F$4:$F$195,MATCH(A6097,'CCG overall weighted population'!$A$4:$A$195,0))*INDEX('CCG overall weighted population'!$T$4:$T$195,MATCH(A6097,'CCG overall weighted population'!$A$4:$A$195,0))</f>
        <v>0</v>
      </c>
      <c r="T6097" s="66">
        <f t="shared" si="860"/>
        <v>7666.2457227766363</v>
      </c>
      <c r="U6097" s="66">
        <f t="shared" si="861"/>
        <v>7666.2457227766363</v>
      </c>
      <c r="V6097" s="81">
        <f t="shared" si="862"/>
        <v>6105.2765494130699</v>
      </c>
      <c r="W6097" s="110">
        <f t="shared" si="863"/>
        <v>0.99970404288420556</v>
      </c>
    </row>
    <row r="6098" spans="1:23" x14ac:dyDescent="0.2">
      <c r="A6098" s="31" t="s">
        <v>182</v>
      </c>
      <c r="B6098" s="25" t="s">
        <v>304</v>
      </c>
      <c r="C6098" s="53" t="s">
        <v>3015</v>
      </c>
      <c r="D6098" s="25" t="s">
        <v>3014</v>
      </c>
      <c r="E6098" s="97">
        <v>7305.4169921875</v>
      </c>
      <c r="F6098" s="27">
        <v>5602.31689453125</v>
      </c>
      <c r="G6098" s="27">
        <v>5106.50341796875</v>
      </c>
      <c r="H6098" s="27">
        <v>10897.2001953125</v>
      </c>
      <c r="I6098" s="27">
        <v>8968.685546875</v>
      </c>
      <c r="J6098" s="27">
        <f t="shared" si="855"/>
        <v>6504.2286466010892</v>
      </c>
      <c r="K6098" s="28">
        <v>0.97001099586486816</v>
      </c>
      <c r="L6098" s="28">
        <v>0.99705034494400024</v>
      </c>
      <c r="M6098" s="27">
        <v>6278.482421875</v>
      </c>
      <c r="N6098" s="27">
        <v>11374.211488144088</v>
      </c>
      <c r="O6098" s="66">
        <f t="shared" si="856"/>
        <v>6761.5637140377821</v>
      </c>
      <c r="P6098" s="66">
        <f t="shared" si="857"/>
        <v>6803.6091272376134</v>
      </c>
      <c r="Q6098" s="66">
        <f t="shared" si="858"/>
        <v>6788.0553285019096</v>
      </c>
      <c r="R6098" s="66">
        <f t="shared" si="859"/>
        <v>6801.7346203389052</v>
      </c>
      <c r="S6098" s="67">
        <f>E6098/INDEX('CCG overall weighted population'!$F$4:$F$195,MATCH(A6098,'CCG overall weighted population'!$A$4:$A$195,0))*INDEX('CCG overall weighted population'!$T$4:$T$195,MATCH(A6098,'CCG overall weighted population'!$A$4:$A$195,0))</f>
        <v>0</v>
      </c>
      <c r="T6098" s="66">
        <f t="shared" si="860"/>
        <v>8536.8502627920734</v>
      </c>
      <c r="U6098" s="66">
        <f t="shared" si="861"/>
        <v>8536.8502627920734</v>
      </c>
      <c r="V6098" s="81">
        <f t="shared" si="862"/>
        <v>6798.6122021142282</v>
      </c>
      <c r="W6098" s="110">
        <f t="shared" si="863"/>
        <v>0.93062616540366483</v>
      </c>
    </row>
    <row r="6099" spans="1:23" x14ac:dyDescent="0.2">
      <c r="A6099" s="31" t="s">
        <v>182</v>
      </c>
      <c r="B6099" s="25" t="s">
        <v>304</v>
      </c>
      <c r="C6099" s="53" t="s">
        <v>3013</v>
      </c>
      <c r="D6099" s="25" t="s">
        <v>3012</v>
      </c>
      <c r="E6099" s="97">
        <v>4699.91650390625</v>
      </c>
      <c r="F6099" s="27">
        <v>3382.841796875</v>
      </c>
      <c r="G6099" s="27">
        <v>2550.7880859375</v>
      </c>
      <c r="H6099" s="27">
        <v>6552.6904296875</v>
      </c>
      <c r="I6099" s="27">
        <v>5198.796875</v>
      </c>
      <c r="J6099" s="27">
        <f t="shared" si="855"/>
        <v>3880.1481310016084</v>
      </c>
      <c r="K6099" s="28">
        <v>0.97001099586486816</v>
      </c>
      <c r="L6099" s="28">
        <v>0.99705034494400024</v>
      </c>
      <c r="M6099" s="27">
        <v>3480.489013671875</v>
      </c>
      <c r="N6099" s="27">
        <v>6786.0965237709661</v>
      </c>
      <c r="O6099" s="66">
        <f t="shared" si="856"/>
        <v>4033.7332213255063</v>
      </c>
      <c r="P6099" s="66">
        <f t="shared" si="857"/>
        <v>4058.8161736130683</v>
      </c>
      <c r="Q6099" s="66">
        <f t="shared" si="858"/>
        <v>3811.0497646817844</v>
      </c>
      <c r="R6099" s="66">
        <f t="shared" si="859"/>
        <v>4028.9559542093211</v>
      </c>
      <c r="S6099" s="67">
        <f>E6099/INDEX('CCG overall weighted population'!$F$4:$F$195,MATCH(A6099,'CCG overall weighted population'!$A$4:$A$195,0))*INDEX('CCG overall weighted population'!$T$4:$T$195,MATCH(A6099,'CCG overall weighted population'!$A$4:$A$195,0))</f>
        <v>0</v>
      </c>
      <c r="T6099" s="66">
        <f t="shared" si="860"/>
        <v>5056.7385551357738</v>
      </c>
      <c r="U6099" s="66">
        <f t="shared" si="861"/>
        <v>5056.7385551357738</v>
      </c>
      <c r="V6099" s="81">
        <f t="shared" si="862"/>
        <v>4027.1064134377316</v>
      </c>
      <c r="W6099" s="110">
        <f t="shared" si="863"/>
        <v>0.85684637377933748</v>
      </c>
    </row>
    <row r="6100" spans="1:23" x14ac:dyDescent="0.2">
      <c r="A6100" s="31" t="s">
        <v>182</v>
      </c>
      <c r="B6100" s="25" t="s">
        <v>304</v>
      </c>
      <c r="C6100" s="53" t="s">
        <v>3011</v>
      </c>
      <c r="D6100" s="25" t="s">
        <v>3010</v>
      </c>
      <c r="E6100" s="97">
        <v>17728.83203125</v>
      </c>
      <c r="F6100" s="27">
        <v>10555.271484375</v>
      </c>
      <c r="G6100" s="27">
        <v>9207.041015625</v>
      </c>
      <c r="H6100" s="27">
        <v>21271.01171875</v>
      </c>
      <c r="I6100" s="27">
        <v>16921.66796875</v>
      </c>
      <c r="J6100" s="27">
        <f t="shared" si="855"/>
        <v>12339.838719656267</v>
      </c>
      <c r="K6100" s="28">
        <v>0.97001099586486816</v>
      </c>
      <c r="L6100" s="28">
        <v>0.99705034494400024</v>
      </c>
      <c r="M6100" s="27">
        <v>9383.072265625</v>
      </c>
      <c r="N6100" s="27">
        <v>23300.348974179517</v>
      </c>
      <c r="O6100" s="66">
        <f t="shared" si="856"/>
        <v>12994.518053288635</v>
      </c>
      <c r="P6100" s="66">
        <f t="shared" si="857"/>
        <v>13075.321829454922</v>
      </c>
      <c r="Q6100" s="66">
        <f t="shared" si="858"/>
        <v>10774.799936480453</v>
      </c>
      <c r="R6100" s="66">
        <f t="shared" si="859"/>
        <v>12798.068392382296</v>
      </c>
      <c r="S6100" s="67">
        <f>E6100/INDEX('CCG overall weighted population'!$F$4:$F$195,MATCH(A6100,'CCG overall weighted population'!$A$4:$A$195,0))*INDEX('CCG overall weighted population'!$T$4:$T$195,MATCH(A6100,'CCG overall weighted population'!$A$4:$A$195,0))</f>
        <v>0</v>
      </c>
      <c r="T6100" s="66">
        <f t="shared" si="860"/>
        <v>16062.842733093275</v>
      </c>
      <c r="U6100" s="66">
        <f t="shared" si="861"/>
        <v>16062.842733093275</v>
      </c>
      <c r="V6100" s="81">
        <f t="shared" si="862"/>
        <v>12792.193284895811</v>
      </c>
      <c r="W6100" s="110">
        <f t="shared" si="863"/>
        <v>0.7215474354062047</v>
      </c>
    </row>
    <row r="6101" spans="1:23" x14ac:dyDescent="0.2">
      <c r="A6101" s="31" t="s">
        <v>182</v>
      </c>
      <c r="B6101" s="25" t="s">
        <v>304</v>
      </c>
      <c r="C6101" s="53" t="s">
        <v>3009</v>
      </c>
      <c r="D6101" s="25" t="s">
        <v>3008</v>
      </c>
      <c r="E6101" s="97">
        <v>2105.83349609375</v>
      </c>
      <c r="F6101" s="27">
        <v>1748.45556640625</v>
      </c>
      <c r="G6101" s="27">
        <v>1890.190185546875</v>
      </c>
      <c r="H6101" s="27">
        <v>3032.890869140625</v>
      </c>
      <c r="I6101" s="27">
        <v>4268.73779296875</v>
      </c>
      <c r="J6101" s="27">
        <f t="shared" si="855"/>
        <v>2055.0227086595833</v>
      </c>
      <c r="K6101" s="28">
        <v>0.97001099586486816</v>
      </c>
      <c r="L6101" s="28">
        <v>0.99705034494400024</v>
      </c>
      <c r="M6101" s="27">
        <v>2161.477294921875</v>
      </c>
      <c r="N6101" s="27">
        <v>3238.0434560575368</v>
      </c>
      <c r="O6101" s="66">
        <f t="shared" si="856"/>
        <v>2101.9306253107829</v>
      </c>
      <c r="P6101" s="66">
        <f t="shared" si="857"/>
        <v>2115.0010547848251</v>
      </c>
      <c r="Q6101" s="66">
        <f t="shared" si="858"/>
        <v>2269.1339110354411</v>
      </c>
      <c r="R6101" s="66">
        <f t="shared" si="859"/>
        <v>2133.5767807067596</v>
      </c>
      <c r="S6101" s="67">
        <f>E6101/INDEX('CCG overall weighted population'!$F$4:$F$195,MATCH(A6101,'CCG overall weighted population'!$A$4:$A$195,0))*INDEX('CCG overall weighted population'!$T$4:$T$195,MATCH(A6101,'CCG overall weighted population'!$A$4:$A$195,0))</f>
        <v>0</v>
      </c>
      <c r="T6101" s="66">
        <f t="shared" si="860"/>
        <v>2677.8500658639382</v>
      </c>
      <c r="U6101" s="66">
        <f t="shared" si="861"/>
        <v>2677.8500658639382</v>
      </c>
      <c r="V6101" s="81">
        <f t="shared" si="862"/>
        <v>2132.5973365802706</v>
      </c>
      <c r="W6101" s="110">
        <f t="shared" si="863"/>
        <v>1.0127093811244652</v>
      </c>
    </row>
    <row r="6102" spans="1:23" x14ac:dyDescent="0.2">
      <c r="A6102" s="31" t="s">
        <v>182</v>
      </c>
      <c r="B6102" s="25" t="s">
        <v>304</v>
      </c>
      <c r="C6102" s="53" t="s">
        <v>3007</v>
      </c>
      <c r="D6102" s="25" t="s">
        <v>3006</v>
      </c>
      <c r="E6102" s="97">
        <v>3957.500244140625</v>
      </c>
      <c r="F6102" s="27">
        <v>3251.84912109375</v>
      </c>
      <c r="G6102" s="27">
        <v>2815.66357421875</v>
      </c>
      <c r="H6102" s="27">
        <v>6836.251953125</v>
      </c>
      <c r="I6102" s="27">
        <v>5578.6708984375</v>
      </c>
      <c r="J6102" s="27">
        <f t="shared" si="855"/>
        <v>3857.9522049922389</v>
      </c>
      <c r="K6102" s="28">
        <v>0.97001099586486816</v>
      </c>
      <c r="L6102" s="28">
        <v>0.99705034494400024</v>
      </c>
      <c r="M6102" s="27">
        <v>3522.556396484375</v>
      </c>
      <c r="N6102" s="27">
        <v>6280.1187330841121</v>
      </c>
      <c r="O6102" s="66">
        <f t="shared" si="856"/>
        <v>3965.4774826973589</v>
      </c>
      <c r="P6102" s="66">
        <f t="shared" si="857"/>
        <v>3990.1360005115871</v>
      </c>
      <c r="Q6102" s="66">
        <f t="shared" si="858"/>
        <v>3798.312630144349</v>
      </c>
      <c r="R6102" s="66">
        <f t="shared" si="859"/>
        <v>3967.017903306084</v>
      </c>
      <c r="S6102" s="67">
        <f>E6102/INDEX('CCG overall weighted population'!$F$4:$F$195,MATCH(A6102,'CCG overall weighted population'!$A$4:$A$195,0))*INDEX('CCG overall weighted population'!$T$4:$T$195,MATCH(A6102,'CCG overall weighted population'!$A$4:$A$195,0))</f>
        <v>0</v>
      </c>
      <c r="T6102" s="66">
        <f t="shared" si="860"/>
        <v>4979.0001699084214</v>
      </c>
      <c r="U6102" s="66">
        <f t="shared" si="861"/>
        <v>4979.0001699084214</v>
      </c>
      <c r="V6102" s="81">
        <f t="shared" si="862"/>
        <v>3965.1967959429903</v>
      </c>
      <c r="W6102" s="110">
        <f t="shared" si="863"/>
        <v>1.0019448013461933</v>
      </c>
    </row>
    <row r="6103" spans="1:23" x14ac:dyDescent="0.2">
      <c r="A6103" s="31" t="s">
        <v>182</v>
      </c>
      <c r="B6103" s="25" t="s">
        <v>304</v>
      </c>
      <c r="C6103" s="53" t="s">
        <v>3005</v>
      </c>
      <c r="D6103" s="25" t="s">
        <v>3004</v>
      </c>
      <c r="E6103" s="97">
        <v>2715</v>
      </c>
      <c r="F6103" s="27">
        <v>2952.05029296875</v>
      </c>
      <c r="G6103" s="27">
        <v>2558.8994140625</v>
      </c>
      <c r="H6103" s="27">
        <v>3766.4462890625</v>
      </c>
      <c r="I6103" s="27">
        <v>3638.728271484375</v>
      </c>
      <c r="J6103" s="27">
        <f t="shared" si="855"/>
        <v>3077.483319515251</v>
      </c>
      <c r="K6103" s="28">
        <v>0.97001099586486816</v>
      </c>
      <c r="L6103" s="28">
        <v>0.99705034494400024</v>
      </c>
      <c r="M6103" s="27">
        <v>3045.18505859375</v>
      </c>
      <c r="N6103" s="27">
        <v>7053.4912628713219</v>
      </c>
      <c r="O6103" s="66">
        <f t="shared" si="856"/>
        <v>3360.926898836095</v>
      </c>
      <c r="P6103" s="66">
        <f t="shared" si="857"/>
        <v>3381.8261414037001</v>
      </c>
      <c r="Q6103" s="66">
        <f t="shared" si="858"/>
        <v>3446.0156790215074</v>
      </c>
      <c r="R6103" s="66">
        <f t="shared" si="859"/>
        <v>3389.5621120906076</v>
      </c>
      <c r="S6103" s="67">
        <f>E6103/INDEX('CCG overall weighted population'!$F$4:$F$195,MATCH(A6103,'CCG overall weighted population'!$A$4:$A$195,0))*INDEX('CCG overall weighted population'!$T$4:$T$195,MATCH(A6103,'CCG overall weighted population'!$A$4:$A$195,0))</f>
        <v>0</v>
      </c>
      <c r="T6103" s="66">
        <f t="shared" si="860"/>
        <v>4254.2359886879822</v>
      </c>
      <c r="U6103" s="66">
        <f t="shared" si="861"/>
        <v>4254.2359886879822</v>
      </c>
      <c r="V6103" s="81">
        <f t="shared" si="862"/>
        <v>3388.0060927656523</v>
      </c>
      <c r="W6103" s="110">
        <f t="shared" si="863"/>
        <v>1.2478843803925055</v>
      </c>
    </row>
    <row r="6104" spans="1:23" x14ac:dyDescent="0.2">
      <c r="A6104" s="31" t="s">
        <v>182</v>
      </c>
      <c r="B6104" s="25" t="s">
        <v>304</v>
      </c>
      <c r="C6104" s="53" t="s">
        <v>3003</v>
      </c>
      <c r="D6104" s="25" t="s">
        <v>3002</v>
      </c>
      <c r="E6104" s="97">
        <v>2110.41650390625</v>
      </c>
      <c r="F6104" s="27">
        <v>1631.2861328125</v>
      </c>
      <c r="G6104" s="27">
        <v>1501.25732421875</v>
      </c>
      <c r="H6104" s="27">
        <v>1724.24951171875</v>
      </c>
      <c r="I6104" s="27">
        <v>1407.63671875</v>
      </c>
      <c r="J6104" s="27">
        <f t="shared" si="855"/>
        <v>1627.5599265631361</v>
      </c>
      <c r="K6104" s="28">
        <v>0.97001099586486816</v>
      </c>
      <c r="L6104" s="28">
        <v>0.99705034494400024</v>
      </c>
      <c r="M6104" s="27">
        <v>1769.0584716796875</v>
      </c>
      <c r="N6104" s="27">
        <v>2418.338803935636</v>
      </c>
      <c r="O6104" s="66">
        <f t="shared" si="856"/>
        <v>1650.5744174050744</v>
      </c>
      <c r="P6104" s="66">
        <f t="shared" si="857"/>
        <v>1660.8381798026373</v>
      </c>
      <c r="Q6104" s="66">
        <f t="shared" si="858"/>
        <v>1833.9865049052823</v>
      </c>
      <c r="R6104" s="66">
        <f t="shared" si="859"/>
        <v>1681.7056048876502</v>
      </c>
      <c r="S6104" s="67">
        <f>E6104/INDEX('CCG overall weighted population'!$F$4:$F$195,MATCH(A6104,'CCG overall weighted population'!$A$4:$A$195,0))*INDEX('CCG overall weighted population'!$T$4:$T$195,MATCH(A6104,'CCG overall weighted population'!$A$4:$A$195,0))</f>
        <v>0</v>
      </c>
      <c r="T6104" s="66">
        <f t="shared" si="860"/>
        <v>2110.707008781932</v>
      </c>
      <c r="U6104" s="66">
        <f t="shared" si="861"/>
        <v>2110.707008781932</v>
      </c>
      <c r="V6104" s="81">
        <f t="shared" si="862"/>
        <v>1680.9335976685593</v>
      </c>
      <c r="W6104" s="110">
        <f t="shared" si="863"/>
        <v>0.79649377009573963</v>
      </c>
    </row>
    <row r="6105" spans="1:23" x14ac:dyDescent="0.2">
      <c r="A6105" s="31" t="s">
        <v>182</v>
      </c>
      <c r="B6105" s="25" t="s">
        <v>304</v>
      </c>
      <c r="C6105" s="53" t="s">
        <v>3001</v>
      </c>
      <c r="D6105" s="25" t="s">
        <v>3000</v>
      </c>
      <c r="E6105" s="97">
        <v>3888.25</v>
      </c>
      <c r="F6105" s="27">
        <v>2812.260986328125</v>
      </c>
      <c r="G6105" s="27">
        <v>2297.52587890625</v>
      </c>
      <c r="H6105" s="27">
        <v>3942.916259765625</v>
      </c>
      <c r="I6105" s="27">
        <v>5747.4609375</v>
      </c>
      <c r="J6105" s="27">
        <f t="shared" si="855"/>
        <v>3070.9640450309944</v>
      </c>
      <c r="K6105" s="28">
        <v>0.97001099586486816</v>
      </c>
      <c r="L6105" s="28">
        <v>0.99705034494400024</v>
      </c>
      <c r="M6105" s="27">
        <v>3337.721435546875</v>
      </c>
      <c r="N6105" s="27">
        <v>8274.5710665282695</v>
      </c>
      <c r="O6105" s="66">
        <f t="shared" si="856"/>
        <v>3473.3490038835503</v>
      </c>
      <c r="P6105" s="66">
        <f t="shared" si="857"/>
        <v>3494.9473205203244</v>
      </c>
      <c r="Q6105" s="66">
        <f t="shared" si="858"/>
        <v>3831.4063986450146</v>
      </c>
      <c r="R6105" s="66">
        <f t="shared" si="859"/>
        <v>3535.4965698577189</v>
      </c>
      <c r="S6105" s="67">
        <f>E6105/INDEX('CCG overall weighted population'!$F$4:$F$195,MATCH(A6105,'CCG overall weighted population'!$A$4:$A$195,0))*INDEX('CCG overall weighted population'!$T$4:$T$195,MATCH(A6105,'CCG overall weighted population'!$A$4:$A$195,0))</f>
        <v>0</v>
      </c>
      <c r="T6105" s="66">
        <f t="shared" si="860"/>
        <v>4437.3981794641795</v>
      </c>
      <c r="U6105" s="66">
        <f t="shared" si="861"/>
        <v>4437.3981794641795</v>
      </c>
      <c r="V6105" s="81">
        <f t="shared" si="862"/>
        <v>3533.8735575617084</v>
      </c>
      <c r="W6105" s="110">
        <f t="shared" si="863"/>
        <v>0.90885965603078722</v>
      </c>
    </row>
    <row r="6106" spans="1:23" x14ac:dyDescent="0.2">
      <c r="A6106" s="31" t="s">
        <v>182</v>
      </c>
      <c r="B6106" s="25" t="s">
        <v>304</v>
      </c>
      <c r="C6106" s="53" t="s">
        <v>2999</v>
      </c>
      <c r="D6106" s="25" t="s">
        <v>1816</v>
      </c>
      <c r="E6106" s="97">
        <v>4838.41650390625</v>
      </c>
      <c r="F6106" s="27">
        <v>3694.43310546875</v>
      </c>
      <c r="G6106" s="27">
        <v>2237.938232421875</v>
      </c>
      <c r="H6106" s="27">
        <v>4302.1357421875</v>
      </c>
      <c r="I6106" s="27">
        <v>8488.7451171875</v>
      </c>
      <c r="J6106" s="27">
        <f t="shared" si="855"/>
        <v>3891.8176457881332</v>
      </c>
      <c r="K6106" s="28">
        <v>0.97001099586486816</v>
      </c>
      <c r="L6106" s="28">
        <v>0.99705034494400024</v>
      </c>
      <c r="M6106" s="27">
        <v>3667.240234375</v>
      </c>
      <c r="N6106" s="27">
        <v>8092.5563012343409</v>
      </c>
      <c r="O6106" s="66">
        <f t="shared" si="856"/>
        <v>4170.2450042978253</v>
      </c>
      <c r="P6106" s="66">
        <f t="shared" si="857"/>
        <v>4196.176827433088</v>
      </c>
      <c r="Q6106" s="66">
        <f t="shared" si="858"/>
        <v>4109.7718410609341</v>
      </c>
      <c r="R6106" s="66">
        <f t="shared" si="859"/>
        <v>4185.7635036020683</v>
      </c>
      <c r="S6106" s="67">
        <f>E6106/INDEX('CCG overall weighted population'!$F$4:$F$195,MATCH(A6106,'CCG overall weighted population'!$A$4:$A$195,0))*INDEX('CCG overall weighted population'!$T$4:$T$195,MATCH(A6106,'CCG overall weighted population'!$A$4:$A$195,0))</f>
        <v>0</v>
      </c>
      <c r="T6106" s="66">
        <f t="shared" si="860"/>
        <v>5253.5475522463603</v>
      </c>
      <c r="U6106" s="66">
        <f t="shared" si="861"/>
        <v>5253.5475522463603</v>
      </c>
      <c r="V6106" s="81">
        <f t="shared" si="862"/>
        <v>4183.8419784357147</v>
      </c>
      <c r="W6106" s="110">
        <f t="shared" si="863"/>
        <v>0.86471306781008406</v>
      </c>
    </row>
    <row r="6107" spans="1:23" x14ac:dyDescent="0.2">
      <c r="A6107" s="31" t="s">
        <v>182</v>
      </c>
      <c r="B6107" s="25" t="s">
        <v>304</v>
      </c>
      <c r="C6107" s="53" t="s">
        <v>2998</v>
      </c>
      <c r="D6107" s="25" t="s">
        <v>1712</v>
      </c>
      <c r="E6107" s="97">
        <v>6278.0830078125</v>
      </c>
      <c r="F6107" s="27">
        <v>6403.73583984375</v>
      </c>
      <c r="G6107" s="27">
        <v>6493.541015625</v>
      </c>
      <c r="H6107" s="27">
        <v>10370.0419921875</v>
      </c>
      <c r="I6107" s="27">
        <v>9487.3955078125</v>
      </c>
      <c r="J6107" s="27">
        <f t="shared" si="855"/>
        <v>7132.3359916553691</v>
      </c>
      <c r="K6107" s="28">
        <v>0.97001099586486816</v>
      </c>
      <c r="L6107" s="28">
        <v>0.99705034494400024</v>
      </c>
      <c r="M6107" s="27">
        <v>6487.82421875</v>
      </c>
      <c r="N6107" s="27">
        <v>10959.601547330938</v>
      </c>
      <c r="O6107" s="66">
        <f t="shared" si="856"/>
        <v>7268.1912247034688</v>
      </c>
      <c r="P6107" s="66">
        <f t="shared" si="857"/>
        <v>7313.386998370971</v>
      </c>
      <c r="Q6107" s="66">
        <f t="shared" si="858"/>
        <v>6935.0019516080938</v>
      </c>
      <c r="R6107" s="66">
        <f t="shared" si="859"/>
        <v>7267.7849308260911</v>
      </c>
      <c r="S6107" s="67">
        <f>E6107/INDEX('CCG overall weighted population'!$F$4:$F$195,MATCH(A6107,'CCG overall weighted population'!$A$4:$A$195,0))*INDEX('CCG overall weighted population'!$T$4:$T$195,MATCH(A6107,'CCG overall weighted population'!$A$4:$A$195,0))</f>
        <v>0</v>
      </c>
      <c r="T6107" s="66">
        <f t="shared" si="860"/>
        <v>9121.7895374970631</v>
      </c>
      <c r="U6107" s="66">
        <f t="shared" si="861"/>
        <v>9121.7895374970631</v>
      </c>
      <c r="V6107" s="81">
        <f t="shared" si="862"/>
        <v>7264.4485665914162</v>
      </c>
      <c r="W6107" s="110">
        <f t="shared" si="863"/>
        <v>1.1571125385808811</v>
      </c>
    </row>
    <row r="6108" spans="1:23" x14ac:dyDescent="0.2">
      <c r="A6108" s="31" t="s">
        <v>182</v>
      </c>
      <c r="B6108" s="25" t="s">
        <v>304</v>
      </c>
      <c r="C6108" s="53" t="s">
        <v>2997</v>
      </c>
      <c r="D6108" s="25" t="s">
        <v>2996</v>
      </c>
      <c r="E6108" s="97">
        <v>5778.5</v>
      </c>
      <c r="F6108" s="27">
        <v>5439.5830078125</v>
      </c>
      <c r="G6108" s="27">
        <v>5755.55908203125</v>
      </c>
      <c r="H6108" s="27">
        <v>8614.576171875</v>
      </c>
      <c r="I6108" s="27">
        <v>7022.4853515625</v>
      </c>
      <c r="J6108" s="27">
        <f t="shared" si="855"/>
        <v>6001.5842215253306</v>
      </c>
      <c r="K6108" s="28">
        <v>0.97001099586486816</v>
      </c>
      <c r="L6108" s="28">
        <v>0.99705034494400024</v>
      </c>
      <c r="M6108" s="27">
        <v>5530.14599609375</v>
      </c>
      <c r="N6108" s="27">
        <v>7817.6037309333769</v>
      </c>
      <c r="O6108" s="66">
        <f t="shared" si="856"/>
        <v>5980.0672578611184</v>
      </c>
      <c r="P6108" s="66">
        <f t="shared" si="857"/>
        <v>6017.2530937791544</v>
      </c>
      <c r="Q6108" s="66">
        <f t="shared" si="858"/>
        <v>5758.8917695777127</v>
      </c>
      <c r="R6108" s="66">
        <f t="shared" si="859"/>
        <v>5986.1160003395144</v>
      </c>
      <c r="S6108" s="67">
        <f>E6108/INDEX('CCG overall weighted population'!$F$4:$F$195,MATCH(A6108,'CCG overall weighted population'!$A$4:$A$195,0))*INDEX('CCG overall weighted population'!$T$4:$T$195,MATCH(A6108,'CCG overall weighted population'!$A$4:$A$195,0))</f>
        <v>0</v>
      </c>
      <c r="T6108" s="66">
        <f t="shared" si="860"/>
        <v>7513.1681553397575</v>
      </c>
      <c r="U6108" s="66">
        <f t="shared" si="861"/>
        <v>7513.1681553397575</v>
      </c>
      <c r="V6108" s="81">
        <f t="shared" si="862"/>
        <v>5983.3680016689104</v>
      </c>
      <c r="W6108" s="110">
        <f t="shared" si="863"/>
        <v>1.035453491679313</v>
      </c>
    </row>
    <row r="6109" spans="1:23" x14ac:dyDescent="0.2">
      <c r="A6109" s="31" t="s">
        <v>182</v>
      </c>
      <c r="B6109" s="25" t="s">
        <v>304</v>
      </c>
      <c r="C6109" s="53" t="s">
        <v>2995</v>
      </c>
      <c r="D6109" s="25" t="s">
        <v>2994</v>
      </c>
      <c r="E6109" s="97">
        <v>3878.416748046875</v>
      </c>
      <c r="F6109" s="27">
        <v>4067.408447265625</v>
      </c>
      <c r="G6109" s="27">
        <v>2980.448486328125</v>
      </c>
      <c r="H6109" s="27">
        <v>5701.60400390625</v>
      </c>
      <c r="I6109" s="27">
        <v>5807.6494140625</v>
      </c>
      <c r="J6109" s="27">
        <f t="shared" si="855"/>
        <v>4315.0851425813244</v>
      </c>
      <c r="K6109" s="28">
        <v>0.97001099586486816</v>
      </c>
      <c r="L6109" s="28">
        <v>0.99705034494400024</v>
      </c>
      <c r="M6109" s="27">
        <v>3842.58642578125</v>
      </c>
      <c r="N6109" s="27">
        <v>6468.1698305820719</v>
      </c>
      <c r="O6109" s="66">
        <f t="shared" si="856"/>
        <v>4381.5692662282463</v>
      </c>
      <c r="P6109" s="66">
        <f t="shared" si="857"/>
        <v>4408.8151664450525</v>
      </c>
      <c r="Q6109" s="66">
        <f t="shared" si="858"/>
        <v>4105.1447662613318</v>
      </c>
      <c r="R6109" s="66">
        <f t="shared" si="859"/>
        <v>4372.2175307323587</v>
      </c>
      <c r="S6109" s="67">
        <f>E6109/INDEX('CCG overall weighted population'!$F$4:$F$195,MATCH(A6109,'CCG overall weighted population'!$A$4:$A$195,0))*INDEX('CCG overall weighted population'!$T$4:$T$195,MATCH(A6109,'CCG overall weighted population'!$A$4:$A$195,0))</f>
        <v>0</v>
      </c>
      <c r="T6109" s="66">
        <f t="shared" si="860"/>
        <v>5487.5658136684078</v>
      </c>
      <c r="U6109" s="66">
        <f t="shared" si="861"/>
        <v>5487.5658136684078</v>
      </c>
      <c r="V6109" s="81">
        <f t="shared" si="862"/>
        <v>4370.2104115984557</v>
      </c>
      <c r="W6109" s="110">
        <f t="shared" si="863"/>
        <v>1.1268026866373353</v>
      </c>
    </row>
    <row r="6110" spans="1:23" x14ac:dyDescent="0.2">
      <c r="A6110" s="31" t="s">
        <v>182</v>
      </c>
      <c r="B6110" s="25" t="s">
        <v>304</v>
      </c>
      <c r="C6110" s="53" t="s">
        <v>2993</v>
      </c>
      <c r="D6110" s="25" t="s">
        <v>2992</v>
      </c>
      <c r="E6110" s="97">
        <v>7502.1669921875</v>
      </c>
      <c r="F6110" s="27">
        <v>6203.736328125</v>
      </c>
      <c r="G6110" s="27">
        <v>4605.6181640625</v>
      </c>
      <c r="H6110" s="27">
        <v>8743.7587890625</v>
      </c>
      <c r="I6110" s="27">
        <v>12043.5625</v>
      </c>
      <c r="J6110" s="27">
        <f t="shared" si="855"/>
        <v>6725.1629023806763</v>
      </c>
      <c r="K6110" s="28">
        <v>0.97001099586486816</v>
      </c>
      <c r="L6110" s="28">
        <v>0.99705034494400024</v>
      </c>
      <c r="M6110" s="27">
        <v>5688.15478515625</v>
      </c>
      <c r="N6110" s="27">
        <v>8234.6640930459926</v>
      </c>
      <c r="O6110" s="66">
        <f t="shared" si="856"/>
        <v>6650.2313199003302</v>
      </c>
      <c r="P6110" s="66">
        <f t="shared" si="857"/>
        <v>6691.5844351773731</v>
      </c>
      <c r="Q6110" s="66">
        <f t="shared" si="858"/>
        <v>5942.8057159452246</v>
      </c>
      <c r="R6110" s="66">
        <f t="shared" si="859"/>
        <v>6601.3434015458552</v>
      </c>
      <c r="S6110" s="67">
        <f>E6110/INDEX('CCG overall weighted population'!$F$4:$F$195,MATCH(A6110,'CCG overall weighted population'!$A$4:$A$195,0))*INDEX('CCG overall weighted population'!$T$4:$T$195,MATCH(A6110,'CCG overall weighted population'!$A$4:$A$195,0))</f>
        <v>0</v>
      </c>
      <c r="T6110" s="66">
        <f t="shared" si="860"/>
        <v>8285.3394461690277</v>
      </c>
      <c r="U6110" s="66">
        <f t="shared" si="861"/>
        <v>8285.3394461690277</v>
      </c>
      <c r="V6110" s="81">
        <f t="shared" si="862"/>
        <v>6598.3129753244748</v>
      </c>
      <c r="W6110" s="110">
        <f t="shared" si="863"/>
        <v>0.87952094137543624</v>
      </c>
    </row>
    <row r="6111" spans="1:23" x14ac:dyDescent="0.2">
      <c r="A6111" s="31" t="s">
        <v>182</v>
      </c>
      <c r="B6111" s="25" t="s">
        <v>304</v>
      </c>
      <c r="C6111" s="53" t="s">
        <v>2991</v>
      </c>
      <c r="D6111" s="25" t="s">
        <v>2990</v>
      </c>
      <c r="E6111" s="97">
        <v>4063.5</v>
      </c>
      <c r="F6111" s="27">
        <v>4214.0966796875</v>
      </c>
      <c r="G6111" s="27">
        <v>4028.390625</v>
      </c>
      <c r="H6111" s="27">
        <v>5094.8017578125</v>
      </c>
      <c r="I6111" s="27">
        <v>5072.99560546875</v>
      </c>
      <c r="J6111" s="27">
        <f t="shared" si="855"/>
        <v>4369.9465705111452</v>
      </c>
      <c r="K6111" s="28">
        <v>0.97001099586486816</v>
      </c>
      <c r="L6111" s="28">
        <v>0.99705034494400024</v>
      </c>
      <c r="M6111" s="27">
        <v>4406.7900390625</v>
      </c>
      <c r="N6111" s="27">
        <v>9175.1100001255727</v>
      </c>
      <c r="O6111" s="66">
        <f t="shared" si="856"/>
        <v>4691.1242271002366</v>
      </c>
      <c r="P6111" s="66">
        <f t="shared" si="857"/>
        <v>4720.2950320858754</v>
      </c>
      <c r="Q6111" s="66">
        <f t="shared" si="858"/>
        <v>4883.622035168808</v>
      </c>
      <c r="R6111" s="66">
        <f t="shared" si="859"/>
        <v>4739.978814757018</v>
      </c>
      <c r="S6111" s="67">
        <f>E6111/INDEX('CCG overall weighted population'!$F$4:$F$195,MATCH(A6111,'CCG overall weighted population'!$A$4:$A$195,0))*INDEX('CCG overall weighted population'!$T$4:$T$195,MATCH(A6111,'CCG overall weighted population'!$A$4:$A$195,0))</f>
        <v>0</v>
      </c>
      <c r="T6111" s="66">
        <f t="shared" si="860"/>
        <v>5949.1426303796479</v>
      </c>
      <c r="U6111" s="66">
        <f t="shared" si="861"/>
        <v>5949.1426303796479</v>
      </c>
      <c r="V6111" s="81">
        <f t="shared" si="862"/>
        <v>4737.8028703749005</v>
      </c>
      <c r="W6111" s="110">
        <f t="shared" si="863"/>
        <v>1.1659413979020303</v>
      </c>
    </row>
    <row r="6112" spans="1:23" x14ac:dyDescent="0.2">
      <c r="A6112" s="31" t="s">
        <v>182</v>
      </c>
      <c r="B6112" s="25" t="s">
        <v>304</v>
      </c>
      <c r="C6112" s="53" t="s">
        <v>2989</v>
      </c>
      <c r="D6112" s="25" t="s">
        <v>2988</v>
      </c>
      <c r="E6112" s="97">
        <v>2771.08349609375</v>
      </c>
      <c r="F6112" s="27">
        <v>2190.83056640625</v>
      </c>
      <c r="G6112" s="27">
        <v>2361.54736328125</v>
      </c>
      <c r="H6112" s="27">
        <v>3147.74169921875</v>
      </c>
      <c r="I6112" s="27">
        <v>2450.236328125</v>
      </c>
      <c r="J6112" s="27">
        <f t="shared" si="855"/>
        <v>2355.9855019089491</v>
      </c>
      <c r="K6112" s="28">
        <v>0.97001099586486816</v>
      </c>
      <c r="L6112" s="28">
        <v>0.99705034494400024</v>
      </c>
      <c r="M6112" s="27">
        <v>2634.682373046875</v>
      </c>
      <c r="N6112" s="27">
        <v>3511.4095136589526</v>
      </c>
      <c r="O6112" s="66">
        <f t="shared" si="856"/>
        <v>2390.3377122845995</v>
      </c>
      <c r="P6112" s="66">
        <f t="shared" si="857"/>
        <v>2405.2015427608976</v>
      </c>
      <c r="Q6112" s="66">
        <f t="shared" si="858"/>
        <v>2722.3550871080824</v>
      </c>
      <c r="R6112" s="66">
        <f t="shared" si="859"/>
        <v>2443.4241349990134</v>
      </c>
      <c r="S6112" s="67">
        <f>E6112/INDEX('CCG overall weighted population'!$F$4:$F$195,MATCH(A6112,'CCG overall weighted population'!$A$4:$A$195,0))*INDEX('CCG overall weighted population'!$T$4:$T$195,MATCH(A6112,'CCG overall weighted population'!$A$4:$A$195,0))</f>
        <v>0</v>
      </c>
      <c r="T6112" s="66">
        <f t="shared" si="860"/>
        <v>3066.7391677712189</v>
      </c>
      <c r="U6112" s="66">
        <f t="shared" si="861"/>
        <v>3066.7391677712189</v>
      </c>
      <c r="V6112" s="81">
        <f t="shared" si="862"/>
        <v>2442.3024517114995</v>
      </c>
      <c r="W6112" s="110">
        <f t="shared" si="863"/>
        <v>0.88135289144274587</v>
      </c>
    </row>
    <row r="6113" spans="1:23" x14ac:dyDescent="0.2">
      <c r="A6113" s="31" t="s">
        <v>182</v>
      </c>
      <c r="B6113" s="25" t="s">
        <v>304</v>
      </c>
      <c r="C6113" s="53" t="s">
        <v>2987</v>
      </c>
      <c r="D6113" s="25" t="s">
        <v>2986</v>
      </c>
      <c r="E6113" s="97">
        <v>12323.41796875</v>
      </c>
      <c r="F6113" s="27">
        <v>7910.45703125</v>
      </c>
      <c r="G6113" s="27">
        <v>6074.5224609375</v>
      </c>
      <c r="H6113" s="27">
        <v>22068.994140625</v>
      </c>
      <c r="I6113" s="27">
        <v>12339.4755859375</v>
      </c>
      <c r="J6113" s="27">
        <f t="shared" si="855"/>
        <v>10098.952849751748</v>
      </c>
      <c r="K6113" s="28">
        <v>0.97001099586486816</v>
      </c>
      <c r="L6113" s="28">
        <v>0.99705034494400024</v>
      </c>
      <c r="M6113" s="27">
        <v>8642.5390625</v>
      </c>
      <c r="N6113" s="27">
        <v>17326.231028558792</v>
      </c>
      <c r="O6113" s="66">
        <f t="shared" si="856"/>
        <v>10466.186272008439</v>
      </c>
      <c r="P6113" s="66">
        <f t="shared" si="857"/>
        <v>10531.268129555592</v>
      </c>
      <c r="Q6113" s="66">
        <f t="shared" si="858"/>
        <v>9510.9082591058796</v>
      </c>
      <c r="R6113" s="66">
        <f t="shared" si="859"/>
        <v>10408.296780316488</v>
      </c>
      <c r="S6113" s="67">
        <f>E6113/INDEX('CCG overall weighted population'!$F$4:$F$195,MATCH(A6113,'CCG overall weighted population'!$A$4:$A$195,0))*INDEX('CCG overall weighted population'!$T$4:$T$195,MATCH(A6113,'CCG overall weighted population'!$A$4:$A$195,0))</f>
        <v>0</v>
      </c>
      <c r="T6113" s="66">
        <f t="shared" si="860"/>
        <v>13063.442792749747</v>
      </c>
      <c r="U6113" s="66">
        <f t="shared" si="861"/>
        <v>13063.442792749747</v>
      </c>
      <c r="V6113" s="81">
        <f t="shared" si="862"/>
        <v>10403.518726280461</v>
      </c>
      <c r="W6113" s="110">
        <f t="shared" si="863"/>
        <v>0.84420724450488793</v>
      </c>
    </row>
    <row r="6114" spans="1:23" x14ac:dyDescent="0.2">
      <c r="A6114" s="31" t="s">
        <v>182</v>
      </c>
      <c r="B6114" s="25" t="s">
        <v>304</v>
      </c>
      <c r="C6114" s="53" t="s">
        <v>2985</v>
      </c>
      <c r="D6114" s="25" t="s">
        <v>2984</v>
      </c>
      <c r="E6114" s="97">
        <v>3260.666748046875</v>
      </c>
      <c r="F6114" s="27">
        <v>3532.248046875</v>
      </c>
      <c r="G6114" s="27">
        <v>3124.690185546875</v>
      </c>
      <c r="H6114" s="27">
        <v>3143.9423828125</v>
      </c>
      <c r="I6114" s="27">
        <v>3491.520263671875</v>
      </c>
      <c r="J6114" s="27">
        <f t="shared" si="855"/>
        <v>3446.2213600618115</v>
      </c>
      <c r="K6114" s="28">
        <v>0.97001099586486816</v>
      </c>
      <c r="L6114" s="28">
        <v>0.99705034494400024</v>
      </c>
      <c r="M6114" s="27">
        <v>3272.3291015625</v>
      </c>
      <c r="N6114" s="27">
        <v>3272.7946234850733</v>
      </c>
      <c r="O6114" s="66">
        <f t="shared" si="856"/>
        <v>3316.23932901327</v>
      </c>
      <c r="P6114" s="66">
        <f t="shared" si="857"/>
        <v>3336.8606909873379</v>
      </c>
      <c r="Q6114" s="66">
        <f t="shared" si="858"/>
        <v>3272.3756537547574</v>
      </c>
      <c r="R6114" s="66">
        <f t="shared" si="859"/>
        <v>3329.0891073883777</v>
      </c>
      <c r="S6114" s="67">
        <f>E6114/INDEX('CCG overall weighted population'!$F$4:$F$195,MATCH(A6114,'CCG overall weighted population'!$A$4:$A$195,0))*INDEX('CCG overall weighted population'!$T$4:$T$195,MATCH(A6114,'CCG overall weighted population'!$A$4:$A$195,0))</f>
        <v>0</v>
      </c>
      <c r="T6114" s="66">
        <f t="shared" si="860"/>
        <v>4178.3363814700906</v>
      </c>
      <c r="U6114" s="66">
        <f t="shared" si="861"/>
        <v>4178.3363814700906</v>
      </c>
      <c r="V6114" s="81">
        <f t="shared" si="862"/>
        <v>3327.5608489248084</v>
      </c>
      <c r="W6114" s="110">
        <f t="shared" si="863"/>
        <v>1.0205154669418464</v>
      </c>
    </row>
    <row r="6115" spans="1:23" x14ac:dyDescent="0.2">
      <c r="A6115" s="31" t="s">
        <v>182</v>
      </c>
      <c r="B6115" s="25" t="s">
        <v>304</v>
      </c>
      <c r="C6115" s="53" t="s">
        <v>2983</v>
      </c>
      <c r="D6115" s="25" t="s">
        <v>2982</v>
      </c>
      <c r="E6115" s="97">
        <v>10416.25</v>
      </c>
      <c r="F6115" s="27">
        <v>9477.62109375</v>
      </c>
      <c r="G6115" s="27">
        <v>6773.98486328125</v>
      </c>
      <c r="H6115" s="27">
        <v>23294.498046875</v>
      </c>
      <c r="I6115" s="27">
        <v>8660.2744140625</v>
      </c>
      <c r="J6115" s="27">
        <f t="shared" si="855"/>
        <v>11340.696557140793</v>
      </c>
      <c r="K6115" s="28">
        <v>0.97001099586486816</v>
      </c>
      <c r="L6115" s="28">
        <v>0.99705034494400024</v>
      </c>
      <c r="M6115" s="27">
        <v>10000.2880859375</v>
      </c>
      <c r="N6115" s="27">
        <v>35472.41510933845</v>
      </c>
      <c r="O6115" s="66">
        <f t="shared" si="856"/>
        <v>13302.051057098124</v>
      </c>
      <c r="P6115" s="66">
        <f t="shared" si="857"/>
        <v>13384.767164903156</v>
      </c>
      <c r="Q6115" s="66">
        <f t="shared" si="858"/>
        <v>12547.500788277595</v>
      </c>
      <c r="R6115" s="66">
        <f t="shared" si="859"/>
        <v>13283.861808873424</v>
      </c>
      <c r="S6115" s="67">
        <f>E6115/INDEX('CCG overall weighted population'!$F$4:$F$195,MATCH(A6115,'CCG overall weighted population'!$A$4:$A$195,0))*INDEX('CCG overall weighted population'!$T$4:$T$195,MATCH(A6115,'CCG overall weighted population'!$A$4:$A$195,0))</f>
        <v>0</v>
      </c>
      <c r="T6115" s="66">
        <f t="shared" si="860"/>
        <v>16672.561560233917</v>
      </c>
      <c r="U6115" s="66">
        <f t="shared" si="861"/>
        <v>16672.561560233917</v>
      </c>
      <c r="V6115" s="81">
        <f t="shared" si="862"/>
        <v>13277.763692066264</v>
      </c>
      <c r="W6115" s="110">
        <f t="shared" si="863"/>
        <v>1.2747163030904849</v>
      </c>
    </row>
    <row r="6116" spans="1:23" x14ac:dyDescent="0.2">
      <c r="A6116" s="31" t="s">
        <v>182</v>
      </c>
      <c r="B6116" s="25" t="s">
        <v>304</v>
      </c>
      <c r="C6116" s="53" t="s">
        <v>2981</v>
      </c>
      <c r="D6116" s="25" t="s">
        <v>2980</v>
      </c>
      <c r="E6116" s="97">
        <v>13975.25</v>
      </c>
      <c r="F6116" s="27">
        <v>10398.0703125</v>
      </c>
      <c r="G6116" s="27">
        <v>8225.642578125</v>
      </c>
      <c r="H6116" s="27">
        <v>16225.849609375</v>
      </c>
      <c r="I6116" s="27">
        <v>16894.087890625</v>
      </c>
      <c r="J6116" s="27">
        <f t="shared" si="855"/>
        <v>11402.687151558936</v>
      </c>
      <c r="K6116" s="28">
        <v>0.97001099586486816</v>
      </c>
      <c r="L6116" s="28">
        <v>0.99705034494400024</v>
      </c>
      <c r="M6116" s="27">
        <v>10559.4189453125</v>
      </c>
      <c r="N6116" s="27">
        <v>12283.662628693688</v>
      </c>
      <c r="O6116" s="66">
        <f t="shared" si="856"/>
        <v>11113.310101067769</v>
      </c>
      <c r="P6116" s="66">
        <f t="shared" si="857"/>
        <v>11182.415966956036</v>
      </c>
      <c r="Q6116" s="66">
        <f t="shared" si="858"/>
        <v>10731.843313650619</v>
      </c>
      <c r="R6116" s="66">
        <f t="shared" si="859"/>
        <v>11128.114020444958</v>
      </c>
      <c r="S6116" s="67">
        <f>E6116/INDEX('CCG overall weighted population'!$F$4:$F$195,MATCH(A6116,'CCG overall weighted population'!$A$4:$A$195,0))*INDEX('CCG overall weighted population'!$T$4:$T$195,MATCH(A6116,'CCG overall weighted population'!$A$4:$A$195,0))</f>
        <v>0</v>
      </c>
      <c r="T6116" s="66">
        <f t="shared" si="860"/>
        <v>13966.884684936775</v>
      </c>
      <c r="U6116" s="66">
        <f t="shared" si="861"/>
        <v>13966.884684936775</v>
      </c>
      <c r="V6116" s="81">
        <f t="shared" si="862"/>
        <v>11123.005525632499</v>
      </c>
      <c r="W6116" s="110">
        <f t="shared" si="863"/>
        <v>0.79590744535035152</v>
      </c>
    </row>
    <row r="6117" spans="1:23" x14ac:dyDescent="0.2">
      <c r="A6117" s="31" t="s">
        <v>182</v>
      </c>
      <c r="B6117" s="25" t="s">
        <v>304</v>
      </c>
      <c r="C6117" s="53" t="s">
        <v>2979</v>
      </c>
      <c r="D6117" s="25" t="s">
        <v>2978</v>
      </c>
      <c r="E6117" s="97">
        <v>1768</v>
      </c>
      <c r="F6117" s="27">
        <v>1699.165283203125</v>
      </c>
      <c r="G6117" s="27">
        <v>1508.5335693359375</v>
      </c>
      <c r="H6117" s="27">
        <v>2718.5712890625</v>
      </c>
      <c r="I6117" s="27">
        <v>1903.6405029296875</v>
      </c>
      <c r="J6117" s="27">
        <f t="shared" si="855"/>
        <v>1848.2205587316157</v>
      </c>
      <c r="K6117" s="28">
        <v>0.97001099586486816</v>
      </c>
      <c r="L6117" s="28">
        <v>0.99705034494400024</v>
      </c>
      <c r="M6117" s="27">
        <v>2035.2586669921875</v>
      </c>
      <c r="N6117" s="27">
        <v>4857.1456466089039</v>
      </c>
      <c r="O6117" s="66">
        <f t="shared" si="856"/>
        <v>2078.5142691875317</v>
      </c>
      <c r="P6117" s="66">
        <f t="shared" si="857"/>
        <v>2091.439088798164</v>
      </c>
      <c r="Q6117" s="66">
        <f t="shared" si="858"/>
        <v>2317.4473649538591</v>
      </c>
      <c r="R6117" s="66">
        <f t="shared" si="859"/>
        <v>2118.6770696938843</v>
      </c>
      <c r="S6117" s="67">
        <f>E6117/INDEX('CCG overall weighted population'!$F$4:$F$195,MATCH(A6117,'CCG overall weighted population'!$A$4:$A$195,0))*INDEX('CCG overall weighted population'!$T$4:$T$195,MATCH(A6117,'CCG overall weighted population'!$A$4:$A$195,0))</f>
        <v>0</v>
      </c>
      <c r="T6117" s="66">
        <f t="shared" si="860"/>
        <v>2659.1494535972611</v>
      </c>
      <c r="U6117" s="66">
        <f t="shared" si="861"/>
        <v>2659.1494535972611</v>
      </c>
      <c r="V6117" s="81">
        <f t="shared" si="862"/>
        <v>2117.7044654592473</v>
      </c>
      <c r="W6117" s="110">
        <f t="shared" si="863"/>
        <v>1.1977966433593028</v>
      </c>
    </row>
    <row r="6118" spans="1:23" x14ac:dyDescent="0.2">
      <c r="A6118" s="31" t="s">
        <v>182</v>
      </c>
      <c r="B6118" s="25" t="s">
        <v>304</v>
      </c>
      <c r="C6118" s="53" t="s">
        <v>2977</v>
      </c>
      <c r="D6118" s="25" t="s">
        <v>2976</v>
      </c>
      <c r="E6118" s="97">
        <v>2319.33349609375</v>
      </c>
      <c r="F6118" s="27">
        <v>2366.46923828125</v>
      </c>
      <c r="G6118" s="27">
        <v>2262.0654296875</v>
      </c>
      <c r="H6118" s="27">
        <v>2455.401611328125</v>
      </c>
      <c r="I6118" s="27">
        <v>2287.1982421875</v>
      </c>
      <c r="J6118" s="27">
        <f t="shared" si="855"/>
        <v>2369.7974297716491</v>
      </c>
      <c r="K6118" s="28">
        <v>0.97001099586486816</v>
      </c>
      <c r="L6118" s="28">
        <v>0.99705034494400024</v>
      </c>
      <c r="M6118" s="27">
        <v>2375.466064453125</v>
      </c>
      <c r="N6118" s="27">
        <v>3586.3048387566955</v>
      </c>
      <c r="O6118" s="66">
        <f t="shared" si="856"/>
        <v>2409.6035950572323</v>
      </c>
      <c r="P6118" s="66">
        <f t="shared" si="857"/>
        <v>2424.587226519825</v>
      </c>
      <c r="Q6118" s="66">
        <f t="shared" si="858"/>
        <v>2496.549941883482</v>
      </c>
      <c r="R6118" s="66">
        <f t="shared" si="859"/>
        <v>2433.2600021350381</v>
      </c>
      <c r="S6118" s="67">
        <f>E6118/INDEX('CCG overall weighted population'!$F$4:$F$195,MATCH(A6118,'CCG overall weighted population'!$A$4:$A$195,0))*INDEX('CCG overall weighted population'!$T$4:$T$195,MATCH(A6118,'CCG overall weighted population'!$A$4:$A$195,0))</f>
        <v>0</v>
      </c>
      <c r="T6118" s="66">
        <f t="shared" si="860"/>
        <v>3053.9821748636423</v>
      </c>
      <c r="U6118" s="66">
        <f t="shared" si="861"/>
        <v>3053.9821748636423</v>
      </c>
      <c r="V6118" s="81">
        <f t="shared" si="862"/>
        <v>2432.1429848151729</v>
      </c>
      <c r="W6118" s="110">
        <f t="shared" si="863"/>
        <v>1.0486387528621555</v>
      </c>
    </row>
    <row r="6119" spans="1:23" x14ac:dyDescent="0.2">
      <c r="A6119" s="31" t="s">
        <v>182</v>
      </c>
      <c r="B6119" s="25" t="s">
        <v>304</v>
      </c>
      <c r="C6119" s="53" t="s">
        <v>2975</v>
      </c>
      <c r="D6119" s="25" t="s">
        <v>2974</v>
      </c>
      <c r="E6119" s="97">
        <v>7770.333984375</v>
      </c>
      <c r="F6119" s="27">
        <v>3603.876708984375</v>
      </c>
      <c r="G6119" s="27">
        <v>3428.06494140625</v>
      </c>
      <c r="H6119" s="27">
        <v>12058.3623046875</v>
      </c>
      <c r="I6119" s="27">
        <v>3574.40869140625</v>
      </c>
      <c r="J6119" s="27">
        <f t="shared" si="855"/>
        <v>4858.323481984623</v>
      </c>
      <c r="K6119" s="28">
        <v>0.97001099586486816</v>
      </c>
      <c r="L6119" s="28">
        <v>0.99705034494400024</v>
      </c>
      <c r="M6119" s="27">
        <v>5309.6826171875</v>
      </c>
      <c r="N6119" s="27">
        <v>9510.1778221214463</v>
      </c>
      <c r="O6119" s="66">
        <f t="shared" si="856"/>
        <v>5148.6305729002461</v>
      </c>
      <c r="P6119" s="66">
        <f t="shared" si="857"/>
        <v>5180.6462883480563</v>
      </c>
      <c r="Q6119" s="66">
        <f t="shared" si="858"/>
        <v>5729.732137680895</v>
      </c>
      <c r="R6119" s="66">
        <f t="shared" si="859"/>
        <v>5246.8208113727587</v>
      </c>
      <c r="S6119" s="67">
        <f>E6119/INDEX('CCG overall weighted population'!$F$4:$F$195,MATCH(A6119,'CCG overall weighted population'!$A$4:$A$195,0))*INDEX('CCG overall weighted population'!$T$4:$T$195,MATCH(A6119,'CCG overall weighted population'!$A$4:$A$195,0))</f>
        <v>0</v>
      </c>
      <c r="T6119" s="66">
        <f t="shared" si="860"/>
        <v>6585.2795092082952</v>
      </c>
      <c r="U6119" s="66">
        <f t="shared" si="861"/>
        <v>6585.2795092082952</v>
      </c>
      <c r="V6119" s="81">
        <f t="shared" si="862"/>
        <v>5244.412195065669</v>
      </c>
      <c r="W6119" s="110">
        <f t="shared" si="863"/>
        <v>0.67492751349059277</v>
      </c>
    </row>
    <row r="6120" spans="1:23" x14ac:dyDescent="0.2">
      <c r="A6120" s="31" t="s">
        <v>182</v>
      </c>
      <c r="B6120" s="25" t="s">
        <v>304</v>
      </c>
      <c r="C6120" s="53" t="s">
        <v>2973</v>
      </c>
      <c r="D6120" s="25" t="s">
        <v>2972</v>
      </c>
      <c r="E6120" s="97">
        <v>3699</v>
      </c>
      <c r="F6120" s="27">
        <v>2892.766357421875</v>
      </c>
      <c r="G6120" s="27">
        <v>2579.729248046875</v>
      </c>
      <c r="H6120" s="27">
        <v>3385.6240234375</v>
      </c>
      <c r="I6120" s="27">
        <v>5355.43115234375</v>
      </c>
      <c r="J6120" s="27">
        <f t="shared" si="855"/>
        <v>3049.1424392944641</v>
      </c>
      <c r="K6120" s="28">
        <v>0.97001099586486816</v>
      </c>
      <c r="L6120" s="28">
        <v>0.99705034494400024</v>
      </c>
      <c r="M6120" s="27">
        <v>3184.0859375</v>
      </c>
      <c r="N6120" s="27">
        <v>6490.1426359411007</v>
      </c>
      <c r="O6120" s="66">
        <f t="shared" si="856"/>
        <v>3281.7737588374002</v>
      </c>
      <c r="P6120" s="66">
        <f t="shared" si="857"/>
        <v>3302.1808036504535</v>
      </c>
      <c r="Q6120" s="66">
        <f t="shared" si="858"/>
        <v>3514.6916073441103</v>
      </c>
      <c r="R6120" s="66">
        <f t="shared" si="859"/>
        <v>3327.7921012082229</v>
      </c>
      <c r="S6120" s="67">
        <f>E6120/INDEX('CCG overall weighted population'!$F$4:$F$195,MATCH(A6120,'CCG overall weighted population'!$A$4:$A$195,0))*INDEX('CCG overall weighted population'!$T$4:$T$195,MATCH(A6120,'CCG overall weighted population'!$A$4:$A$195,0))</f>
        <v>0</v>
      </c>
      <c r="T6120" s="66">
        <f t="shared" si="860"/>
        <v>4176.7085103213412</v>
      </c>
      <c r="U6120" s="66">
        <f t="shared" si="861"/>
        <v>4176.7085103213412</v>
      </c>
      <c r="V6120" s="81">
        <f t="shared" si="862"/>
        <v>3326.2644381509667</v>
      </c>
      <c r="W6120" s="110">
        <f t="shared" si="863"/>
        <v>0.89923342475019374</v>
      </c>
    </row>
    <row r="6121" spans="1:23" x14ac:dyDescent="0.2">
      <c r="A6121" s="31" t="s">
        <v>182</v>
      </c>
      <c r="B6121" s="25" t="s">
        <v>304</v>
      </c>
      <c r="C6121" s="53" t="s">
        <v>2971</v>
      </c>
      <c r="D6121" s="25" t="s">
        <v>2970</v>
      </c>
      <c r="E6121" s="97">
        <v>4763.9169921875</v>
      </c>
      <c r="F6121" s="27">
        <v>3465.26318359375</v>
      </c>
      <c r="G6121" s="27">
        <v>2482.69677734375</v>
      </c>
      <c r="H6121" s="27">
        <v>6419.1494140625</v>
      </c>
      <c r="I6121" s="27">
        <v>6727.50537109375</v>
      </c>
      <c r="J6121" s="27">
        <f t="shared" si="855"/>
        <v>3980.8060925080404</v>
      </c>
      <c r="K6121" s="28">
        <v>0.97001099586486816</v>
      </c>
      <c r="L6121" s="28">
        <v>0.99705034494400024</v>
      </c>
      <c r="M6121" s="27">
        <v>4001.368896484375</v>
      </c>
      <c r="N6121" s="27">
        <v>10129.373201540089</v>
      </c>
      <c r="O6121" s="66">
        <f t="shared" si="856"/>
        <v>4444.694352117268</v>
      </c>
      <c r="P6121" s="66">
        <f t="shared" si="857"/>
        <v>4472.3327828834754</v>
      </c>
      <c r="Q6121" s="66">
        <f t="shared" si="858"/>
        <v>4614.169326989947</v>
      </c>
      <c r="R6121" s="66">
        <f t="shared" si="859"/>
        <v>4489.4265864574018</v>
      </c>
      <c r="S6121" s="67">
        <f>E6121/INDEX('CCG overall weighted population'!$F$4:$F$195,MATCH(A6121,'CCG overall weighted population'!$A$4:$A$195,0))*INDEX('CCG overall weighted population'!$T$4:$T$195,MATCH(A6121,'CCG overall weighted population'!$A$4:$A$195,0))</f>
        <v>0</v>
      </c>
      <c r="T6121" s="66">
        <f t="shared" si="860"/>
        <v>5634.674781309679</v>
      </c>
      <c r="U6121" s="66">
        <f t="shared" si="861"/>
        <v>5634.674781309679</v>
      </c>
      <c r="V6121" s="81">
        <f t="shared" si="862"/>
        <v>4487.3656610943353</v>
      </c>
      <c r="W6121" s="110">
        <f t="shared" si="863"/>
        <v>0.94194875109144638</v>
      </c>
    </row>
    <row r="6122" spans="1:23" x14ac:dyDescent="0.2">
      <c r="A6122" s="31" t="s">
        <v>182</v>
      </c>
      <c r="B6122" s="25" t="s">
        <v>304</v>
      </c>
      <c r="C6122" s="53" t="s">
        <v>2969</v>
      </c>
      <c r="D6122" s="25" t="s">
        <v>2968</v>
      </c>
      <c r="E6122" s="97">
        <v>2777.5</v>
      </c>
      <c r="F6122" s="27">
        <v>2717.27099609375</v>
      </c>
      <c r="G6122" s="27">
        <v>2519.937255859375</v>
      </c>
      <c r="H6122" s="27">
        <v>4709.69873046875</v>
      </c>
      <c r="I6122" s="27">
        <v>3389.224853515625</v>
      </c>
      <c r="J6122" s="27">
        <f t="shared" si="855"/>
        <v>3031.1845331968193</v>
      </c>
      <c r="K6122" s="28">
        <v>0.97001099586486816</v>
      </c>
      <c r="L6122" s="28">
        <v>0.99705034494400024</v>
      </c>
      <c r="M6122" s="27">
        <v>3198.935302734375</v>
      </c>
      <c r="N6122" s="27">
        <v>7049.8964693121598</v>
      </c>
      <c r="O6122" s="66">
        <f t="shared" si="856"/>
        <v>3320.2791527965555</v>
      </c>
      <c r="P6122" s="66">
        <f t="shared" si="857"/>
        <v>3340.925635595836</v>
      </c>
      <c r="Q6122" s="66">
        <f t="shared" si="858"/>
        <v>3584.0314193921536</v>
      </c>
      <c r="R6122" s="66">
        <f t="shared" si="859"/>
        <v>3370.2241675227006</v>
      </c>
      <c r="S6122" s="67">
        <f>E6122/INDEX('CCG overall weighted population'!$F$4:$F$195,MATCH(A6122,'CCG overall weighted population'!$A$4:$A$195,0))*INDEX('CCG overall weighted population'!$T$4:$T$195,MATCH(A6122,'CCG overall weighted population'!$A$4:$A$195,0))</f>
        <v>0</v>
      </c>
      <c r="T6122" s="66">
        <f t="shared" si="860"/>
        <v>4229.9649539621123</v>
      </c>
      <c r="U6122" s="66">
        <f t="shared" si="861"/>
        <v>4229.9649539621123</v>
      </c>
      <c r="V6122" s="81">
        <f t="shared" si="862"/>
        <v>3368.6770255141823</v>
      </c>
      <c r="W6122" s="110">
        <f t="shared" si="863"/>
        <v>1.2128450136864743</v>
      </c>
    </row>
    <row r="6123" spans="1:23" x14ac:dyDescent="0.2">
      <c r="A6123" s="31" t="s">
        <v>182</v>
      </c>
      <c r="B6123" s="25" t="s">
        <v>304</v>
      </c>
      <c r="C6123" s="53" t="s">
        <v>2967</v>
      </c>
      <c r="D6123" s="25" t="s">
        <v>2966</v>
      </c>
      <c r="E6123" s="97">
        <v>2547.41650390625</v>
      </c>
      <c r="F6123" s="27">
        <v>2317.74072265625</v>
      </c>
      <c r="G6123" s="27">
        <v>1708.1295166015625</v>
      </c>
      <c r="H6123" s="27">
        <v>4478.92041015625</v>
      </c>
      <c r="I6123" s="27">
        <v>3154.6220703125</v>
      </c>
      <c r="J6123" s="27">
        <f t="shared" si="855"/>
        <v>2637.3707373892003</v>
      </c>
      <c r="K6123" s="28">
        <v>0.97001099586486816</v>
      </c>
      <c r="L6123" s="28">
        <v>0.99705034494400024</v>
      </c>
      <c r="M6123" s="27">
        <v>2898.08984375</v>
      </c>
      <c r="N6123" s="27">
        <v>10042.027692347923</v>
      </c>
      <c r="O6123" s="66">
        <f t="shared" si="856"/>
        <v>3266.8738238314863</v>
      </c>
      <c r="P6123" s="66">
        <f t="shared" si="857"/>
        <v>3287.1882164193344</v>
      </c>
      <c r="Q6123" s="66">
        <f t="shared" si="858"/>
        <v>3612.4836286097925</v>
      </c>
      <c r="R6123" s="66">
        <f t="shared" si="859"/>
        <v>3326.3920472410223</v>
      </c>
      <c r="S6123" s="67">
        <f>E6123/INDEX('CCG overall weighted population'!$F$4:$F$195,MATCH(A6123,'CCG overall weighted population'!$A$4:$A$195,0))*INDEX('CCG overall weighted population'!$T$4:$T$195,MATCH(A6123,'CCG overall weighted population'!$A$4:$A$195,0))</f>
        <v>0</v>
      </c>
      <c r="T6123" s="66">
        <f t="shared" si="860"/>
        <v>4174.9513039989888</v>
      </c>
      <c r="U6123" s="66">
        <f t="shared" si="861"/>
        <v>4174.9513039989888</v>
      </c>
      <c r="V6123" s="81">
        <f t="shared" si="862"/>
        <v>3324.8650268954075</v>
      </c>
      <c r="W6123" s="110">
        <f t="shared" si="863"/>
        <v>1.3051909735989404</v>
      </c>
    </row>
    <row r="6124" spans="1:23" x14ac:dyDescent="0.2">
      <c r="A6124" s="31" t="s">
        <v>182</v>
      </c>
      <c r="B6124" s="25" t="s">
        <v>304</v>
      </c>
      <c r="C6124" s="53" t="s">
        <v>2965</v>
      </c>
      <c r="D6124" s="25" t="s">
        <v>2964</v>
      </c>
      <c r="E6124" s="97">
        <v>3919.499755859375</v>
      </c>
      <c r="F6124" s="27">
        <v>3755.23828125</v>
      </c>
      <c r="G6124" s="27">
        <v>2735.562744140625</v>
      </c>
      <c r="H6124" s="27">
        <v>6393.26513671875</v>
      </c>
      <c r="I6124" s="27">
        <v>5778.3310546875</v>
      </c>
      <c r="J6124" s="27">
        <f t="shared" si="855"/>
        <v>4169.4439204905275</v>
      </c>
      <c r="K6124" s="28">
        <v>0.97001099586486816</v>
      </c>
      <c r="L6124" s="28">
        <v>0.99705034494400024</v>
      </c>
      <c r="M6124" s="27">
        <v>3717.58740234375</v>
      </c>
      <c r="N6124" s="27">
        <v>8951.1609651860344</v>
      </c>
      <c r="O6124" s="66">
        <f t="shared" si="856"/>
        <v>4494.9405129851311</v>
      </c>
      <c r="P6124" s="66">
        <f t="shared" si="857"/>
        <v>4522.891389316409</v>
      </c>
      <c r="Q6124" s="66">
        <f t="shared" si="858"/>
        <v>4240.9447586279784</v>
      </c>
      <c r="R6124" s="66">
        <f t="shared" si="859"/>
        <v>4488.9118507307785</v>
      </c>
      <c r="S6124" s="67">
        <f>E6124/INDEX('CCG overall weighted population'!$F$4:$F$195,MATCH(A6124,'CCG overall weighted population'!$A$4:$A$195,0))*INDEX('CCG overall weighted population'!$T$4:$T$195,MATCH(A6124,'CCG overall weighted population'!$A$4:$A$195,0))</f>
        <v>0</v>
      </c>
      <c r="T6124" s="66">
        <f t="shared" si="860"/>
        <v>5634.0287370182778</v>
      </c>
      <c r="U6124" s="66">
        <f t="shared" si="861"/>
        <v>5634.0287370182778</v>
      </c>
      <c r="V6124" s="81">
        <f t="shared" si="862"/>
        <v>4486.8511616633486</v>
      </c>
      <c r="W6124" s="110">
        <f t="shared" si="863"/>
        <v>1.1447509736301995</v>
      </c>
    </row>
    <row r="6125" spans="1:23" x14ac:dyDescent="0.2">
      <c r="A6125" s="31" t="s">
        <v>182</v>
      </c>
      <c r="B6125" s="25" t="s">
        <v>304</v>
      </c>
      <c r="C6125" s="53" t="s">
        <v>2963</v>
      </c>
      <c r="D6125" s="25" t="s">
        <v>2962</v>
      </c>
      <c r="E6125" s="97">
        <v>5656</v>
      </c>
      <c r="F6125" s="27">
        <v>4434.2509765625</v>
      </c>
      <c r="G6125" s="27">
        <v>3184.732666015625</v>
      </c>
      <c r="H6125" s="27">
        <v>7185.58837890625</v>
      </c>
      <c r="I6125" s="27">
        <v>9783.587890625</v>
      </c>
      <c r="J6125" s="27">
        <f t="shared" si="855"/>
        <v>4989.2688263678529</v>
      </c>
      <c r="K6125" s="28">
        <v>0.97001099586486816</v>
      </c>
      <c r="L6125" s="28">
        <v>0.99705034494400024</v>
      </c>
      <c r="M6125" s="27">
        <v>4954.09716796875</v>
      </c>
      <c r="N6125" s="27">
        <v>11426.816725102377</v>
      </c>
      <c r="O6125" s="66">
        <f t="shared" si="856"/>
        <v>5447.9776527265094</v>
      </c>
      <c r="P6125" s="66">
        <f t="shared" si="857"/>
        <v>5481.8547973042905</v>
      </c>
      <c r="Q6125" s="66">
        <f t="shared" si="858"/>
        <v>5601.3691236821132</v>
      </c>
      <c r="R6125" s="66">
        <f t="shared" si="859"/>
        <v>5496.2583801907922</v>
      </c>
      <c r="S6125" s="67">
        <f>E6125/INDEX('CCG overall weighted population'!$F$4:$F$195,MATCH(A6125,'CCG overall weighted population'!$A$4:$A$195,0))*INDEX('CCG overall weighted population'!$T$4:$T$195,MATCH(A6125,'CCG overall weighted population'!$A$4:$A$195,0))</f>
        <v>0</v>
      </c>
      <c r="T6125" s="66">
        <f t="shared" si="860"/>
        <v>6898.3483502870058</v>
      </c>
      <c r="U6125" s="66">
        <f t="shared" si="861"/>
        <v>6898.3483502870058</v>
      </c>
      <c r="V6125" s="81">
        <f t="shared" si="862"/>
        <v>5493.735256562516</v>
      </c>
      <c r="W6125" s="110">
        <f t="shared" si="863"/>
        <v>0.97131104253226941</v>
      </c>
    </row>
    <row r="6126" spans="1:23" x14ac:dyDescent="0.2">
      <c r="A6126" s="31" t="s">
        <v>182</v>
      </c>
      <c r="B6126" s="25" t="s">
        <v>304</v>
      </c>
      <c r="C6126" s="53" t="s">
        <v>2961</v>
      </c>
      <c r="D6126" s="25" t="s">
        <v>2253</v>
      </c>
      <c r="E6126" s="97">
        <v>12008.666015625</v>
      </c>
      <c r="F6126" s="27">
        <v>4508.15673828125</v>
      </c>
      <c r="G6126" s="27">
        <v>3872.231689453125</v>
      </c>
      <c r="H6126" s="27">
        <v>17887.501953125</v>
      </c>
      <c r="I6126" s="27">
        <v>12698.857421875</v>
      </c>
      <c r="J6126" s="27">
        <f t="shared" si="855"/>
        <v>6813.5678952458684</v>
      </c>
      <c r="K6126" s="28">
        <v>0.97001099586486816</v>
      </c>
      <c r="L6126" s="28">
        <v>0.99705034494400024</v>
      </c>
      <c r="M6126" s="27">
        <v>7908.2958984375</v>
      </c>
      <c r="N6126" s="27">
        <v>21425.381431800026</v>
      </c>
      <c r="O6126" s="66">
        <f t="shared" si="856"/>
        <v>8002.9220647951397</v>
      </c>
      <c r="P6126" s="66">
        <f t="shared" si="857"/>
        <v>8052.6866132414971</v>
      </c>
      <c r="Q6126" s="66">
        <f t="shared" si="858"/>
        <v>9260.0044517737533</v>
      </c>
      <c r="R6126" s="66">
        <f t="shared" si="859"/>
        <v>8198.1896929532777</v>
      </c>
      <c r="S6126" s="67">
        <f>E6126/INDEX('CCG overall weighted population'!$F$4:$F$195,MATCH(A6126,'CCG overall weighted population'!$A$4:$A$195,0))*INDEX('CCG overall weighted population'!$T$4:$T$195,MATCH(A6126,'CCG overall weighted population'!$A$4:$A$195,0))</f>
        <v>0</v>
      </c>
      <c r="T6126" s="66">
        <f t="shared" si="860"/>
        <v>10289.539616178126</v>
      </c>
      <c r="U6126" s="66">
        <f t="shared" si="861"/>
        <v>10289.539616178126</v>
      </c>
      <c r="V6126" s="81">
        <f t="shared" si="862"/>
        <v>8194.4262152030442</v>
      </c>
      <c r="W6126" s="110">
        <f t="shared" si="863"/>
        <v>0.68237606113292837</v>
      </c>
    </row>
    <row r="6127" spans="1:23" x14ac:dyDescent="0.2">
      <c r="A6127" s="31" t="s">
        <v>182</v>
      </c>
      <c r="B6127" s="25" t="s">
        <v>304</v>
      </c>
      <c r="C6127" s="53" t="s">
        <v>2960</v>
      </c>
      <c r="D6127" s="25" t="s">
        <v>2959</v>
      </c>
      <c r="E6127" s="97">
        <v>5112.333984375</v>
      </c>
      <c r="F6127" s="27">
        <v>3665.692138671875</v>
      </c>
      <c r="G6127" s="27">
        <v>2041.1348876953125</v>
      </c>
      <c r="H6127" s="27">
        <v>4857.9716796875</v>
      </c>
      <c r="I6127" s="27">
        <v>8833.1025390625</v>
      </c>
      <c r="J6127" s="27">
        <f t="shared" si="855"/>
        <v>3955.4429769423023</v>
      </c>
      <c r="K6127" s="28">
        <v>0.97001099586486816</v>
      </c>
      <c r="L6127" s="28">
        <v>0.99705034494400024</v>
      </c>
      <c r="M6127" s="27">
        <v>3277.764404296875</v>
      </c>
      <c r="N6127" s="27">
        <v>6137.459284414118</v>
      </c>
      <c r="O6127" s="66">
        <f t="shared" si="856"/>
        <v>4036.5395393614426</v>
      </c>
      <c r="P6127" s="66">
        <f t="shared" si="857"/>
        <v>4061.6399421687929</v>
      </c>
      <c r="Q6127" s="66">
        <f t="shared" si="858"/>
        <v>3563.7338923085995</v>
      </c>
      <c r="R6127" s="66">
        <f t="shared" si="859"/>
        <v>4001.6334870750288</v>
      </c>
      <c r="S6127" s="67">
        <f>E6127/INDEX('CCG overall weighted population'!$F$4:$F$195,MATCH(A6127,'CCG overall weighted population'!$A$4:$A$195,0))*INDEX('CCG overall weighted population'!$T$4:$T$195,MATCH(A6127,'CCG overall weighted population'!$A$4:$A$195,0))</f>
        <v>0</v>
      </c>
      <c r="T6127" s="66">
        <f t="shared" si="860"/>
        <v>5022.4461541888095</v>
      </c>
      <c r="U6127" s="66">
        <f t="shared" si="861"/>
        <v>5022.4461541888095</v>
      </c>
      <c r="V6127" s="81">
        <f t="shared" si="862"/>
        <v>3999.7964890111584</v>
      </c>
      <c r="W6127" s="110">
        <f t="shared" si="863"/>
        <v>0.78238168735373559</v>
      </c>
    </row>
    <row r="6128" spans="1:23" x14ac:dyDescent="0.2">
      <c r="A6128" s="31" t="s">
        <v>182</v>
      </c>
      <c r="B6128" s="25" t="s">
        <v>304</v>
      </c>
      <c r="C6128" s="53" t="s">
        <v>2958</v>
      </c>
      <c r="D6128" s="25" t="s">
        <v>2957</v>
      </c>
      <c r="E6128" s="97">
        <v>5863.3330078125</v>
      </c>
      <c r="F6128" s="27">
        <v>4092.52197265625</v>
      </c>
      <c r="G6128" s="27">
        <v>2199.447021484375</v>
      </c>
      <c r="H6128" s="27">
        <v>8485.0078125</v>
      </c>
      <c r="I6128" s="27">
        <v>8937.3388671875</v>
      </c>
      <c r="J6128" s="27">
        <f t="shared" si="855"/>
        <v>4831.1793213227065</v>
      </c>
      <c r="K6128" s="28">
        <v>0.97001099586486816</v>
      </c>
      <c r="L6128" s="28">
        <v>0.99705034494400024</v>
      </c>
      <c r="M6128" s="27">
        <v>4141.20703125</v>
      </c>
      <c r="N6128" s="27">
        <v>13136.594437407228</v>
      </c>
      <c r="O6128" s="66">
        <f t="shared" si="856"/>
        <v>5475.7321600520245</v>
      </c>
      <c r="P6128" s="66">
        <f t="shared" si="857"/>
        <v>5509.7818904070027</v>
      </c>
      <c r="Q6128" s="66">
        <f t="shared" si="858"/>
        <v>5040.7457718657224</v>
      </c>
      <c r="R6128" s="66">
        <f t="shared" si="859"/>
        <v>5453.2547708982047</v>
      </c>
      <c r="S6128" s="67">
        <f>E6128/INDEX('CCG overall weighted population'!$F$4:$F$195,MATCH(A6128,'CCG overall weighted population'!$A$4:$A$195,0))*INDEX('CCG overall weighted population'!$T$4:$T$195,MATCH(A6128,'CCG overall weighted population'!$A$4:$A$195,0))</f>
        <v>0</v>
      </c>
      <c r="T6128" s="66">
        <f t="shared" si="860"/>
        <v>6844.3745636307804</v>
      </c>
      <c r="U6128" s="66">
        <f t="shared" si="861"/>
        <v>6844.3745636307804</v>
      </c>
      <c r="V6128" s="81">
        <f t="shared" si="862"/>
        <v>5450.7513885948811</v>
      </c>
      <c r="W6128" s="110">
        <f t="shared" si="863"/>
        <v>0.9296336028214871</v>
      </c>
    </row>
    <row r="6129" spans="1:23" x14ac:dyDescent="0.2">
      <c r="A6129" s="31" t="s">
        <v>183</v>
      </c>
      <c r="B6129" s="25" t="s">
        <v>231</v>
      </c>
      <c r="C6129" s="53" t="s">
        <v>2956</v>
      </c>
      <c r="D6129" s="25" t="s">
        <v>2955</v>
      </c>
      <c r="E6129" s="97">
        <v>9291.75</v>
      </c>
      <c r="F6129" s="27">
        <v>8735.583984375</v>
      </c>
      <c r="G6129" s="27">
        <v>9801.40625</v>
      </c>
      <c r="H6129" s="27">
        <v>5734.14404296875</v>
      </c>
      <c r="I6129" s="27">
        <v>6827.5</v>
      </c>
      <c r="J6129" s="27">
        <f t="shared" si="855"/>
        <v>8274.6700541965802</v>
      </c>
      <c r="K6129" s="28">
        <v>1.0532121658325195</v>
      </c>
      <c r="L6129" s="28">
        <v>1.0019991397857666</v>
      </c>
      <c r="M6129" s="27">
        <v>9027.3984375</v>
      </c>
      <c r="N6129" s="27">
        <v>5318.8844795318146</v>
      </c>
      <c r="O6129" s="66">
        <f t="shared" si="856"/>
        <v>8420.4763601583345</v>
      </c>
      <c r="P6129" s="66">
        <f t="shared" si="857"/>
        <v>8472.8373853406065</v>
      </c>
      <c r="Q6129" s="66">
        <f t="shared" si="858"/>
        <v>8656.5470417031811</v>
      </c>
      <c r="R6129" s="66">
        <f t="shared" si="859"/>
        <v>8494.9776369963292</v>
      </c>
      <c r="S6129" s="67">
        <f>E6129/INDEX('CCG overall weighted population'!$F$4:$F$195,MATCH(A6129,'CCG overall weighted population'!$A$4:$A$195,0))*INDEX('CCG overall weighted population'!$T$4:$T$195,MATCH(A6129,'CCG overall weighted population'!$A$4:$A$195,0))</f>
        <v>0</v>
      </c>
      <c r="T6129" s="66">
        <f t="shared" si="860"/>
        <v>10662.037865451368</v>
      </c>
      <c r="U6129" s="66">
        <f t="shared" si="861"/>
        <v>10662.037865451368</v>
      </c>
      <c r="V6129" s="81">
        <f t="shared" si="862"/>
        <v>8491.0779151646857</v>
      </c>
      <c r="W6129" s="110">
        <f t="shared" si="863"/>
        <v>0.91382978611829691</v>
      </c>
    </row>
    <row r="6130" spans="1:23" x14ac:dyDescent="0.2">
      <c r="A6130" s="31" t="s">
        <v>183</v>
      </c>
      <c r="B6130" s="25" t="s">
        <v>231</v>
      </c>
      <c r="C6130" s="53" t="s">
        <v>2954</v>
      </c>
      <c r="D6130" s="25" t="s">
        <v>2953</v>
      </c>
      <c r="E6130" s="97">
        <v>13159.583984375</v>
      </c>
      <c r="F6130" s="27">
        <v>10999.7548828125</v>
      </c>
      <c r="G6130" s="27">
        <v>11631.15234375</v>
      </c>
      <c r="H6130" s="27">
        <v>7783.60791015625</v>
      </c>
      <c r="I6130" s="27">
        <v>12601.7900390625</v>
      </c>
      <c r="J6130" s="27">
        <f t="shared" si="855"/>
        <v>10625.036692673146</v>
      </c>
      <c r="K6130" s="28">
        <v>1.0532121658325195</v>
      </c>
      <c r="L6130" s="28">
        <v>1.0019991397857666</v>
      </c>
      <c r="M6130" s="27">
        <v>11428.7763671875</v>
      </c>
      <c r="N6130" s="27">
        <v>7571.2533277691291</v>
      </c>
      <c r="O6130" s="66">
        <f t="shared" si="856"/>
        <v>10890.517957935197</v>
      </c>
      <c r="P6130" s="66">
        <f t="shared" si="857"/>
        <v>10958.238436047521</v>
      </c>
      <c r="Q6130" s="66">
        <f t="shared" si="858"/>
        <v>11043.024063245664</v>
      </c>
      <c r="R6130" s="66">
        <f t="shared" si="859"/>
        <v>10968.456598555267</v>
      </c>
      <c r="S6130" s="67">
        <f>E6130/INDEX('CCG overall weighted population'!$F$4:$F$195,MATCH(A6130,'CCG overall weighted population'!$A$4:$A$195,0))*INDEX('CCG overall weighted population'!$T$4:$T$195,MATCH(A6130,'CCG overall weighted population'!$A$4:$A$195,0))</f>
        <v>0</v>
      </c>
      <c r="T6130" s="66">
        <f t="shared" si="860"/>
        <v>13766.498815729221</v>
      </c>
      <c r="U6130" s="66">
        <f t="shared" si="861"/>
        <v>13766.498815729221</v>
      </c>
      <c r="V6130" s="81">
        <f t="shared" si="862"/>
        <v>10963.421396405876</v>
      </c>
      <c r="W6130" s="110">
        <f t="shared" si="863"/>
        <v>0.83311306872795277</v>
      </c>
    </row>
    <row r="6131" spans="1:23" x14ac:dyDescent="0.2">
      <c r="A6131" s="31" t="s">
        <v>183</v>
      </c>
      <c r="B6131" s="25" t="s">
        <v>231</v>
      </c>
      <c r="C6131" s="53" t="s">
        <v>2952</v>
      </c>
      <c r="D6131" s="25" t="s">
        <v>2951</v>
      </c>
      <c r="E6131" s="97">
        <v>5123.75</v>
      </c>
      <c r="F6131" s="27">
        <v>5179.86181640625</v>
      </c>
      <c r="G6131" s="27">
        <v>5385.37744140625</v>
      </c>
      <c r="H6131" s="27">
        <v>3275.693359375</v>
      </c>
      <c r="I6131" s="27">
        <v>5473.8212890625</v>
      </c>
      <c r="J6131" s="27">
        <f t="shared" si="855"/>
        <v>4919.9398591611189</v>
      </c>
      <c r="K6131" s="28">
        <v>1.0532121658325195</v>
      </c>
      <c r="L6131" s="28">
        <v>1.0019991397857666</v>
      </c>
      <c r="M6131" s="27">
        <v>5041.98828125</v>
      </c>
      <c r="N6131" s="27">
        <v>3552.1868109261663</v>
      </c>
      <c r="O6131" s="66">
        <f t="shared" si="856"/>
        <v>5047.7581405167348</v>
      </c>
      <c r="P6131" s="66">
        <f t="shared" si="857"/>
        <v>5079.1466011933999</v>
      </c>
      <c r="Q6131" s="66">
        <f t="shared" si="858"/>
        <v>4893.0081342176172</v>
      </c>
      <c r="R6131" s="66">
        <f t="shared" si="859"/>
        <v>5056.7136350485998</v>
      </c>
      <c r="S6131" s="67">
        <f>E6131/INDEX('CCG overall weighted population'!$F$4:$F$195,MATCH(A6131,'CCG overall weighted population'!$A$4:$A$195,0))*INDEX('CCG overall weighted population'!$T$4:$T$195,MATCH(A6131,'CCG overall weighted population'!$A$4:$A$195,0))</f>
        <v>0</v>
      </c>
      <c r="T6131" s="66">
        <f t="shared" si="860"/>
        <v>6346.676183917034</v>
      </c>
      <c r="U6131" s="66">
        <f t="shared" si="861"/>
        <v>6346.676183917034</v>
      </c>
      <c r="V6131" s="81">
        <f t="shared" si="862"/>
        <v>5054.3922897312104</v>
      </c>
      <c r="W6131" s="110">
        <f t="shared" si="863"/>
        <v>0.98646348665161465</v>
      </c>
    </row>
    <row r="6132" spans="1:23" x14ac:dyDescent="0.2">
      <c r="A6132" s="31" t="s">
        <v>183</v>
      </c>
      <c r="B6132" s="25" t="s">
        <v>231</v>
      </c>
      <c r="C6132" s="53" t="s">
        <v>2950</v>
      </c>
      <c r="D6132" s="25" t="s">
        <v>2949</v>
      </c>
      <c r="E6132" s="97">
        <v>9419.16796875</v>
      </c>
      <c r="F6132" s="27">
        <v>9238.1005859375</v>
      </c>
      <c r="G6132" s="27">
        <v>8289.0400390625</v>
      </c>
      <c r="H6132" s="27">
        <v>6225.28466796875</v>
      </c>
      <c r="I6132" s="27">
        <v>8797.115234375</v>
      </c>
      <c r="J6132" s="27">
        <f t="shared" si="855"/>
        <v>8707.3704405184744</v>
      </c>
      <c r="K6132" s="28">
        <v>1.0532121658325195</v>
      </c>
      <c r="L6132" s="28">
        <v>1.0019991397857666</v>
      </c>
      <c r="M6132" s="27">
        <v>8553.3359375</v>
      </c>
      <c r="N6132" s="27">
        <v>6386.7786865275575</v>
      </c>
      <c r="O6132" s="66">
        <f t="shared" si="856"/>
        <v>8944.145856977304</v>
      </c>
      <c r="P6132" s="66">
        <f t="shared" si="857"/>
        <v>8999.7632147632594</v>
      </c>
      <c r="Q6132" s="66">
        <f t="shared" si="858"/>
        <v>8336.6802124027563</v>
      </c>
      <c r="R6132" s="66">
        <f t="shared" si="859"/>
        <v>8919.8500254863739</v>
      </c>
      <c r="S6132" s="67">
        <f>E6132/INDEX('CCG overall weighted population'!$F$4:$F$195,MATCH(A6132,'CCG overall weighted population'!$A$4:$A$195,0))*INDEX('CCG overall weighted population'!$T$4:$T$195,MATCH(A6132,'CCG overall weighted population'!$A$4:$A$195,0))</f>
        <v>0</v>
      </c>
      <c r="T6132" s="66">
        <f t="shared" si="860"/>
        <v>11195.294771783538</v>
      </c>
      <c r="U6132" s="66">
        <f t="shared" si="861"/>
        <v>11195.294771783538</v>
      </c>
      <c r="V6132" s="81">
        <f t="shared" si="862"/>
        <v>8915.7552608659353</v>
      </c>
      <c r="W6132" s="110">
        <f t="shared" si="863"/>
        <v>0.9465544398874467</v>
      </c>
    </row>
    <row r="6133" spans="1:23" x14ac:dyDescent="0.2">
      <c r="A6133" s="31" t="s">
        <v>183</v>
      </c>
      <c r="B6133" s="25" t="s">
        <v>231</v>
      </c>
      <c r="C6133" s="53" t="s">
        <v>2948</v>
      </c>
      <c r="D6133" s="25" t="s">
        <v>2947</v>
      </c>
      <c r="E6133" s="97">
        <v>29822.50390625</v>
      </c>
      <c r="F6133" s="27">
        <v>24328.36328125</v>
      </c>
      <c r="G6133" s="27">
        <v>21070.763671875</v>
      </c>
      <c r="H6133" s="27">
        <v>18674.7734375</v>
      </c>
      <c r="I6133" s="27">
        <v>24024.208984375</v>
      </c>
      <c r="J6133" s="27">
        <f t="shared" si="855"/>
        <v>23259.53264134733</v>
      </c>
      <c r="K6133" s="28">
        <v>1.0532121658325195</v>
      </c>
      <c r="L6133" s="28">
        <v>1.0019991397857666</v>
      </c>
      <c r="M6133" s="27">
        <v>25224.560546875</v>
      </c>
      <c r="N6133" s="27">
        <v>19085.98582811491</v>
      </c>
      <c r="O6133" s="66">
        <f t="shared" si="856"/>
        <v>24105.754346310714</v>
      </c>
      <c r="P6133" s="66">
        <f t="shared" si="857"/>
        <v>24255.651092810353</v>
      </c>
      <c r="Q6133" s="66">
        <f t="shared" si="858"/>
        <v>24610.70307499899</v>
      </c>
      <c r="R6133" s="66">
        <f t="shared" si="859"/>
        <v>24298.441114805741</v>
      </c>
      <c r="S6133" s="67">
        <f>E6133/INDEX('CCG overall weighted population'!$F$4:$F$195,MATCH(A6133,'CCG overall weighted population'!$A$4:$A$195,0))*INDEX('CCG overall weighted population'!$T$4:$T$195,MATCH(A6133,'CCG overall weighted population'!$A$4:$A$195,0))</f>
        <v>0</v>
      </c>
      <c r="T6133" s="66">
        <f t="shared" si="860"/>
        <v>30496.948939479724</v>
      </c>
      <c r="U6133" s="66">
        <f t="shared" si="861"/>
        <v>30496.948939479724</v>
      </c>
      <c r="V6133" s="81">
        <f t="shared" si="862"/>
        <v>24287.286622664684</v>
      </c>
      <c r="W6133" s="110">
        <f t="shared" si="863"/>
        <v>0.81439461619366971</v>
      </c>
    </row>
    <row r="6134" spans="1:23" x14ac:dyDescent="0.2">
      <c r="A6134" s="31" t="s">
        <v>183</v>
      </c>
      <c r="B6134" s="25" t="s">
        <v>231</v>
      </c>
      <c r="C6134" s="53" t="s">
        <v>2946</v>
      </c>
      <c r="D6134" s="25" t="s">
        <v>2945</v>
      </c>
      <c r="E6134" s="97">
        <v>9668.916015625</v>
      </c>
      <c r="F6134" s="27">
        <v>8831.37890625</v>
      </c>
      <c r="G6134" s="27">
        <v>9697.4873046875</v>
      </c>
      <c r="H6134" s="27">
        <v>6094.30419921875</v>
      </c>
      <c r="I6134" s="27">
        <v>6803.29736328125</v>
      </c>
      <c r="J6134" s="27">
        <f t="shared" si="855"/>
        <v>8392.2729797122829</v>
      </c>
      <c r="K6134" s="28">
        <v>1.0532121658325195</v>
      </c>
      <c r="L6134" s="28">
        <v>1.0019991397857666</v>
      </c>
      <c r="M6134" s="27">
        <v>8628.6162109375</v>
      </c>
      <c r="N6134" s="27">
        <v>6016.697419068978</v>
      </c>
      <c r="O6134" s="66">
        <f t="shared" si="856"/>
        <v>8605.8153959991887</v>
      </c>
      <c r="P6134" s="66">
        <f t="shared" si="857"/>
        <v>8659.3289144024911</v>
      </c>
      <c r="Q6134" s="66">
        <f t="shared" si="858"/>
        <v>8367.424331750648</v>
      </c>
      <c r="R6134" s="66">
        <f t="shared" si="859"/>
        <v>8624.1492670865355</v>
      </c>
      <c r="S6134" s="67">
        <f>E6134/INDEX('CCG overall weighted population'!$F$4:$F$195,MATCH(A6134,'CCG overall weighted population'!$A$4:$A$195,0))*INDEX('CCG overall weighted population'!$T$4:$T$195,MATCH(A6134,'CCG overall weighted population'!$A$4:$A$195,0))</f>
        <v>0</v>
      </c>
      <c r="T6134" s="66">
        <f t="shared" si="860"/>
        <v>10824.161048114722</v>
      </c>
      <c r="U6134" s="66">
        <f t="shared" si="861"/>
        <v>10824.161048114722</v>
      </c>
      <c r="V6134" s="81">
        <f t="shared" si="862"/>
        <v>8620.19024746184</v>
      </c>
      <c r="W6134" s="110">
        <f t="shared" si="863"/>
        <v>0.89153636597231622</v>
      </c>
    </row>
    <row r="6135" spans="1:23" x14ac:dyDescent="0.2">
      <c r="A6135" s="31" t="s">
        <v>183</v>
      </c>
      <c r="B6135" s="25" t="s">
        <v>231</v>
      </c>
      <c r="C6135" s="53" t="s">
        <v>2944</v>
      </c>
      <c r="D6135" s="25" t="s">
        <v>2943</v>
      </c>
      <c r="E6135" s="97">
        <v>10555.2490234375</v>
      </c>
      <c r="F6135" s="27">
        <v>7653.5927734375</v>
      </c>
      <c r="G6135" s="27">
        <v>6297.98046875</v>
      </c>
      <c r="H6135" s="27">
        <v>8023.375</v>
      </c>
      <c r="I6135" s="27">
        <v>15578.2197265625</v>
      </c>
      <c r="J6135" s="27">
        <f t="shared" si="855"/>
        <v>7952.2053745180183</v>
      </c>
      <c r="K6135" s="28">
        <v>1.0532121658325195</v>
      </c>
      <c r="L6135" s="28">
        <v>1.0019991397857666</v>
      </c>
      <c r="M6135" s="27">
        <v>8173.4560546875</v>
      </c>
      <c r="N6135" s="27">
        <v>8656.4882370801424</v>
      </c>
      <c r="O6135" s="66">
        <f t="shared" si="856"/>
        <v>8466.4271758813993</v>
      </c>
      <c r="P6135" s="66">
        <f t="shared" si="857"/>
        <v>8519.0739368957456</v>
      </c>
      <c r="Q6135" s="66">
        <f t="shared" si="858"/>
        <v>8221.7592729267653</v>
      </c>
      <c r="R6135" s="66">
        <f t="shared" si="859"/>
        <v>8483.2422794230515</v>
      </c>
      <c r="S6135" s="67">
        <f>E6135/INDEX('CCG overall weighted population'!$F$4:$F$195,MATCH(A6135,'CCG overall weighted population'!$A$4:$A$195,0))*INDEX('CCG overall weighted population'!$T$4:$T$195,MATCH(A6135,'CCG overall weighted population'!$A$4:$A$195,0))</f>
        <v>0</v>
      </c>
      <c r="T6135" s="66">
        <f t="shared" si="860"/>
        <v>10647.308829995645</v>
      </c>
      <c r="U6135" s="66">
        <f t="shared" si="861"/>
        <v>10647.308829995645</v>
      </c>
      <c r="V6135" s="81">
        <f t="shared" si="862"/>
        <v>8479.3479448486887</v>
      </c>
      <c r="W6135" s="110">
        <f t="shared" si="863"/>
        <v>0.80332997601673273</v>
      </c>
    </row>
    <row r="6136" spans="1:23" x14ac:dyDescent="0.2">
      <c r="A6136" s="31" t="s">
        <v>183</v>
      </c>
      <c r="B6136" s="25" t="s">
        <v>231</v>
      </c>
      <c r="C6136" s="53" t="s">
        <v>2942</v>
      </c>
      <c r="D6136" s="25" t="s">
        <v>2941</v>
      </c>
      <c r="E6136" s="97">
        <v>7789.4169921875</v>
      </c>
      <c r="F6136" s="27">
        <v>6352.37841796875</v>
      </c>
      <c r="G6136" s="27">
        <v>6530.00390625</v>
      </c>
      <c r="H6136" s="27">
        <v>4325.56298828125</v>
      </c>
      <c r="I6136" s="27">
        <v>6874.65478515625</v>
      </c>
      <c r="J6136" s="27">
        <f t="shared" si="855"/>
        <v>6081.8001594456946</v>
      </c>
      <c r="K6136" s="28">
        <v>1.0532121658325195</v>
      </c>
      <c r="L6136" s="28">
        <v>1.0019991397857666</v>
      </c>
      <c r="M6136" s="27">
        <v>6538.0302734375</v>
      </c>
      <c r="N6136" s="27">
        <v>4046.6062839559258</v>
      </c>
      <c r="O6136" s="66">
        <f t="shared" si="856"/>
        <v>6203.4536511348751</v>
      </c>
      <c r="P6136" s="66">
        <f t="shared" si="857"/>
        <v>6242.0285700528857</v>
      </c>
      <c r="Q6136" s="66">
        <f t="shared" si="858"/>
        <v>6288.8878744893427</v>
      </c>
      <c r="R6136" s="66">
        <f t="shared" si="859"/>
        <v>6247.6759421789739</v>
      </c>
      <c r="S6136" s="67">
        <f>E6136/INDEX('CCG overall weighted population'!$F$4:$F$195,MATCH(A6136,'CCG overall weighted population'!$A$4:$A$195,0))*INDEX('CCG overall weighted population'!$T$4:$T$195,MATCH(A6136,'CCG overall weighted population'!$A$4:$A$195,0))</f>
        <v>0</v>
      </c>
      <c r="T6136" s="66">
        <f t="shared" si="860"/>
        <v>7841.4517745728772</v>
      </c>
      <c r="U6136" s="66">
        <f t="shared" si="861"/>
        <v>7841.4517745728772</v>
      </c>
      <c r="V6136" s="81">
        <f t="shared" si="862"/>
        <v>6244.807871265798</v>
      </c>
      <c r="W6136" s="110">
        <f t="shared" si="863"/>
        <v>0.8017041426244238</v>
      </c>
    </row>
    <row r="6137" spans="1:23" x14ac:dyDescent="0.2">
      <c r="A6137" s="31" t="s">
        <v>183</v>
      </c>
      <c r="B6137" s="25" t="s">
        <v>231</v>
      </c>
      <c r="C6137" s="53" t="s">
        <v>2940</v>
      </c>
      <c r="D6137" s="25" t="s">
        <v>2117</v>
      </c>
      <c r="E6137" s="97">
        <v>6440</v>
      </c>
      <c r="F6137" s="27">
        <v>6313.7861328125</v>
      </c>
      <c r="G6137" s="27">
        <v>5644.1474609375</v>
      </c>
      <c r="H6137" s="27">
        <v>2907.76025390625</v>
      </c>
      <c r="I6137" s="27">
        <v>5443.75341796875</v>
      </c>
      <c r="J6137" s="27">
        <f t="shared" si="855"/>
        <v>5724.1786424109405</v>
      </c>
      <c r="K6137" s="28">
        <v>1.0532121658325195</v>
      </c>
      <c r="L6137" s="28">
        <v>1.0019991397857666</v>
      </c>
      <c r="M6137" s="27">
        <v>5834.67919921875</v>
      </c>
      <c r="N6137" s="27">
        <v>3267.641780691144</v>
      </c>
      <c r="O6137" s="66">
        <f t="shared" si="856"/>
        <v>5781.5842695190076</v>
      </c>
      <c r="P6137" s="66">
        <f t="shared" si="857"/>
        <v>5817.5358792120287</v>
      </c>
      <c r="Q6137" s="66">
        <f t="shared" si="858"/>
        <v>5577.9754573659902</v>
      </c>
      <c r="R6137" s="66">
        <f t="shared" si="859"/>
        <v>5788.6646258906767</v>
      </c>
      <c r="S6137" s="67">
        <f>E6137/INDEX('CCG overall weighted population'!$F$4:$F$195,MATCH(A6137,'CCG overall weighted population'!$A$4:$A$195,0))*INDEX('CCG overall weighted population'!$T$4:$T$195,MATCH(A6137,'CCG overall weighted population'!$A$4:$A$195,0))</f>
        <v>0</v>
      </c>
      <c r="T6137" s="66">
        <f t="shared" si="860"/>
        <v>7265.347134388453</v>
      </c>
      <c r="U6137" s="66">
        <f t="shared" si="861"/>
        <v>7265.347134388453</v>
      </c>
      <c r="V6137" s="81">
        <f t="shared" si="862"/>
        <v>5786.0072696524048</v>
      </c>
      <c r="W6137" s="110">
        <f t="shared" si="863"/>
        <v>0.89844833379695732</v>
      </c>
    </row>
    <row r="6138" spans="1:23" x14ac:dyDescent="0.2">
      <c r="A6138" s="31" t="s">
        <v>183</v>
      </c>
      <c r="B6138" s="25" t="s">
        <v>231</v>
      </c>
      <c r="C6138" s="53" t="s">
        <v>2939</v>
      </c>
      <c r="D6138" s="25" t="s">
        <v>2938</v>
      </c>
      <c r="E6138" s="97">
        <v>5288.1669921875</v>
      </c>
      <c r="F6138" s="27">
        <v>4897.90283203125</v>
      </c>
      <c r="G6138" s="27">
        <v>4634.013671875</v>
      </c>
      <c r="H6138" s="27">
        <v>3964.81982421875</v>
      </c>
      <c r="I6138" s="27">
        <v>6017.0595703125</v>
      </c>
      <c r="J6138" s="27">
        <f t="shared" si="855"/>
        <v>4787.7746636571792</v>
      </c>
      <c r="K6138" s="28">
        <v>1.0532121658325195</v>
      </c>
      <c r="L6138" s="28">
        <v>1.0019991397857666</v>
      </c>
      <c r="M6138" s="27">
        <v>4852.595703125</v>
      </c>
      <c r="N6138" s="27">
        <v>4279.129648036851</v>
      </c>
      <c r="O6138" s="66">
        <f t="shared" si="856"/>
        <v>4998.9450624124311</v>
      </c>
      <c r="P6138" s="66">
        <f t="shared" si="857"/>
        <v>5030.0299888586651</v>
      </c>
      <c r="Q6138" s="66">
        <f t="shared" si="858"/>
        <v>4795.2490976161853</v>
      </c>
      <c r="R6138" s="66">
        <f t="shared" si="859"/>
        <v>5001.734753218987</v>
      </c>
      <c r="S6138" s="67">
        <f>E6138/INDEX('CCG overall weighted population'!$F$4:$F$195,MATCH(A6138,'CCG overall weighted population'!$A$4:$A$195,0))*INDEX('CCG overall weighted population'!$T$4:$T$195,MATCH(A6138,'CCG overall weighted population'!$A$4:$A$195,0))</f>
        <v>0</v>
      </c>
      <c r="T6138" s="66">
        <f t="shared" si="860"/>
        <v>6277.6722447760276</v>
      </c>
      <c r="U6138" s="66">
        <f t="shared" si="861"/>
        <v>6277.6722447760276</v>
      </c>
      <c r="V6138" s="81">
        <f t="shared" si="862"/>
        <v>4999.4386466196866</v>
      </c>
      <c r="W6138" s="110">
        <f t="shared" si="863"/>
        <v>0.94540105371211469</v>
      </c>
    </row>
    <row r="6139" spans="1:23" x14ac:dyDescent="0.2">
      <c r="A6139" s="31" t="s">
        <v>183</v>
      </c>
      <c r="B6139" s="25" t="s">
        <v>231</v>
      </c>
      <c r="C6139" s="53" t="s">
        <v>2937</v>
      </c>
      <c r="D6139" s="25" t="s">
        <v>2936</v>
      </c>
      <c r="E6139" s="97">
        <v>11699.416015625</v>
      </c>
      <c r="F6139" s="27">
        <v>8951.95703125</v>
      </c>
      <c r="G6139" s="27">
        <v>7999.39453125</v>
      </c>
      <c r="H6139" s="27">
        <v>7984.6806640625</v>
      </c>
      <c r="I6139" s="27">
        <v>14175.3544921875</v>
      </c>
      <c r="J6139" s="27">
        <f t="shared" si="855"/>
        <v>8963.5199488522976</v>
      </c>
      <c r="K6139" s="28">
        <v>1.0532121658325195</v>
      </c>
      <c r="L6139" s="28">
        <v>1.0019991397857666</v>
      </c>
      <c r="M6139" s="27">
        <v>9321.255859375</v>
      </c>
      <c r="N6139" s="27">
        <v>8270.9938973258813</v>
      </c>
      <c r="O6139" s="66">
        <f t="shared" si="856"/>
        <v>9386.2776155961328</v>
      </c>
      <c r="P6139" s="66">
        <f t="shared" si="857"/>
        <v>9444.644280090728</v>
      </c>
      <c r="Q6139" s="66">
        <f t="shared" si="858"/>
        <v>9216.2296631700883</v>
      </c>
      <c r="R6139" s="66">
        <f t="shared" si="859"/>
        <v>9417.1162927186997</v>
      </c>
      <c r="S6139" s="67">
        <f>E6139/INDEX('CCG overall weighted population'!$F$4:$F$195,MATCH(A6139,'CCG overall weighted population'!$A$4:$A$195,0))*INDEX('CCG overall weighted population'!$T$4:$T$195,MATCH(A6139,'CCG overall weighted population'!$A$4:$A$195,0))</f>
        <v>0</v>
      </c>
      <c r="T6139" s="66">
        <f t="shared" si="860"/>
        <v>11819.413162319684</v>
      </c>
      <c r="U6139" s="66">
        <f t="shared" si="861"/>
        <v>11819.413162319684</v>
      </c>
      <c r="V6139" s="81">
        <f t="shared" si="862"/>
        <v>9412.7932520272316</v>
      </c>
      <c r="W6139" s="110">
        <f t="shared" si="863"/>
        <v>0.80455240154347019</v>
      </c>
    </row>
    <row r="6140" spans="1:23" x14ac:dyDescent="0.2">
      <c r="A6140" s="31" t="s">
        <v>183</v>
      </c>
      <c r="B6140" s="25" t="s">
        <v>231</v>
      </c>
      <c r="C6140" s="53" t="s">
        <v>2935</v>
      </c>
      <c r="D6140" s="25" t="s">
        <v>2934</v>
      </c>
      <c r="E6140" s="97">
        <v>15098.166015625</v>
      </c>
      <c r="F6140" s="27">
        <v>13291.84765625</v>
      </c>
      <c r="G6140" s="27">
        <v>9547.2890625</v>
      </c>
      <c r="H6140" s="27">
        <v>13177.75390625</v>
      </c>
      <c r="I6140" s="27">
        <v>23372.3828125</v>
      </c>
      <c r="J6140" s="27">
        <f t="shared" si="855"/>
        <v>13454.541731041052</v>
      </c>
      <c r="K6140" s="28">
        <v>1.0532121658325195</v>
      </c>
      <c r="L6140" s="28">
        <v>1.0019991397857666</v>
      </c>
      <c r="M6140" s="27">
        <v>12697.916015625</v>
      </c>
      <c r="N6140" s="27">
        <v>18603.212791289767</v>
      </c>
      <c r="O6140" s="66">
        <f t="shared" si="856"/>
        <v>14742.164183241401</v>
      </c>
      <c r="P6140" s="66">
        <f t="shared" si="857"/>
        <v>14833.835342570608</v>
      </c>
      <c r="Q6140" s="66">
        <f t="shared" si="858"/>
        <v>13288.445693191477</v>
      </c>
      <c r="R6140" s="66">
        <f t="shared" si="859"/>
        <v>14647.588650802401</v>
      </c>
      <c r="S6140" s="67">
        <f>E6140/INDEX('CCG overall weighted population'!$F$4:$F$195,MATCH(A6140,'CCG overall weighted population'!$A$4:$A$195,0))*INDEX('CCG overall weighted population'!$T$4:$T$195,MATCH(A6140,'CCG overall weighted population'!$A$4:$A$195,0))</f>
        <v>0</v>
      </c>
      <c r="T6140" s="66">
        <f t="shared" si="860"/>
        <v>18384.173744291445</v>
      </c>
      <c r="U6140" s="66">
        <f t="shared" si="861"/>
        <v>18384.173744291445</v>
      </c>
      <c r="V6140" s="81">
        <f t="shared" si="862"/>
        <v>14640.864498758288</v>
      </c>
      <c r="W6140" s="110">
        <f t="shared" si="863"/>
        <v>0.96971145260997571</v>
      </c>
    </row>
    <row r="6141" spans="1:23" x14ac:dyDescent="0.2">
      <c r="A6141" s="31" t="s">
        <v>183</v>
      </c>
      <c r="B6141" s="25" t="s">
        <v>231</v>
      </c>
      <c r="C6141" s="53" t="s">
        <v>2933</v>
      </c>
      <c r="D6141" s="25" t="s">
        <v>2932</v>
      </c>
      <c r="E6141" s="97">
        <v>15404.58203125</v>
      </c>
      <c r="F6141" s="27">
        <v>12785.1123046875</v>
      </c>
      <c r="G6141" s="27">
        <v>9914.0087890625</v>
      </c>
      <c r="H6141" s="27">
        <v>14656.4248046875</v>
      </c>
      <c r="I6141" s="27">
        <v>23594.705078125</v>
      </c>
      <c r="J6141" s="27">
        <f t="shared" si="855"/>
        <v>13331.725656384591</v>
      </c>
      <c r="K6141" s="28">
        <v>1.0532121658325195</v>
      </c>
      <c r="L6141" s="28">
        <v>1.0019991397857666</v>
      </c>
      <c r="M6141" s="27">
        <v>13014.9111328125</v>
      </c>
      <c r="N6141" s="27">
        <v>15495.733294514441</v>
      </c>
      <c r="O6141" s="66">
        <f t="shared" si="856"/>
        <v>14297.57739868779</v>
      </c>
      <c r="P6141" s="66">
        <f t="shared" si="857"/>
        <v>14386.483985227283</v>
      </c>
      <c r="Q6141" s="66">
        <f t="shared" si="858"/>
        <v>13262.993348982694</v>
      </c>
      <c r="R6141" s="66">
        <f t="shared" si="859"/>
        <v>14251.083560928351</v>
      </c>
      <c r="S6141" s="67">
        <f>E6141/INDEX('CCG overall weighted population'!$F$4:$F$195,MATCH(A6141,'CCG overall weighted population'!$A$4:$A$195,0))*INDEX('CCG overall weighted population'!$T$4:$T$195,MATCH(A6141,'CCG overall weighted population'!$A$4:$A$195,0))</f>
        <v>0</v>
      </c>
      <c r="T6141" s="66">
        <f t="shared" si="860"/>
        <v>17886.520605845271</v>
      </c>
      <c r="U6141" s="66">
        <f t="shared" si="861"/>
        <v>17886.520605845271</v>
      </c>
      <c r="V6141" s="81">
        <f t="shared" si="862"/>
        <v>14244.541429322837</v>
      </c>
      <c r="W6141" s="110">
        <f t="shared" si="863"/>
        <v>0.92469509399385941</v>
      </c>
    </row>
    <row r="6142" spans="1:23" x14ac:dyDescent="0.2">
      <c r="A6142" s="31" t="s">
        <v>183</v>
      </c>
      <c r="B6142" s="25" t="s">
        <v>231</v>
      </c>
      <c r="C6142" s="53" t="s">
        <v>2931</v>
      </c>
      <c r="D6142" s="25" t="s">
        <v>2930</v>
      </c>
      <c r="E6142" s="97">
        <v>7661.83349609375</v>
      </c>
      <c r="F6142" s="27">
        <v>7241.75244140625</v>
      </c>
      <c r="G6142" s="27">
        <v>7483.388671875</v>
      </c>
      <c r="H6142" s="27">
        <v>6258.72998046875</v>
      </c>
      <c r="I6142" s="27">
        <v>7949.54931640625</v>
      </c>
      <c r="J6142" s="27">
        <f t="shared" si="855"/>
        <v>7139.4267367678094</v>
      </c>
      <c r="K6142" s="28">
        <v>1.0532121658325195</v>
      </c>
      <c r="L6142" s="28">
        <v>1.0019991397857666</v>
      </c>
      <c r="M6142" s="27">
        <v>7120.36328125</v>
      </c>
      <c r="N6142" s="27">
        <v>5208.3989064365551</v>
      </c>
      <c r="O6142" s="66">
        <f t="shared" si="856"/>
        <v>7330.5785083921783</v>
      </c>
      <c r="P6142" s="66">
        <f t="shared" si="857"/>
        <v>7376.1622247356718</v>
      </c>
      <c r="Q6142" s="66">
        <f t="shared" si="858"/>
        <v>6929.1668437686549</v>
      </c>
      <c r="R6142" s="66">
        <f t="shared" si="859"/>
        <v>7322.2914025943282</v>
      </c>
      <c r="S6142" s="67">
        <f>E6142/INDEX('CCG overall weighted population'!$F$4:$F$195,MATCH(A6142,'CCG overall weighted population'!$A$4:$A$195,0))*INDEX('CCG overall weighted population'!$T$4:$T$195,MATCH(A6142,'CCG overall weighted population'!$A$4:$A$195,0))</f>
        <v>0</v>
      </c>
      <c r="T6142" s="66">
        <f t="shared" si="860"/>
        <v>9190.2005552464379</v>
      </c>
      <c r="U6142" s="66">
        <f t="shared" si="861"/>
        <v>9190.2005552464379</v>
      </c>
      <c r="V6142" s="81">
        <f t="shared" si="862"/>
        <v>7318.9300165070945</v>
      </c>
      <c r="W6142" s="110">
        <f t="shared" si="863"/>
        <v>0.95524524518035026</v>
      </c>
    </row>
    <row r="6143" spans="1:23" x14ac:dyDescent="0.2">
      <c r="A6143" s="31" t="s">
        <v>183</v>
      </c>
      <c r="B6143" s="25" t="s">
        <v>231</v>
      </c>
      <c r="C6143" s="53" t="s">
        <v>2929</v>
      </c>
      <c r="D6143" s="25" t="s">
        <v>2928</v>
      </c>
      <c r="E6143" s="97">
        <v>14083.0830078125</v>
      </c>
      <c r="F6143" s="27">
        <v>14751.6650390625</v>
      </c>
      <c r="G6143" s="27">
        <v>15993.220703125</v>
      </c>
      <c r="H6143" s="27">
        <v>8671.2353515625</v>
      </c>
      <c r="I6143" s="27">
        <v>11253.310546875</v>
      </c>
      <c r="J6143" s="27">
        <f t="shared" si="855"/>
        <v>13774.367155324569</v>
      </c>
      <c r="K6143" s="28">
        <v>1.0532121658325195</v>
      </c>
      <c r="L6143" s="28">
        <v>1.0019991397857666</v>
      </c>
      <c r="M6143" s="27">
        <v>14694.1552734375</v>
      </c>
      <c r="N6143" s="27">
        <v>7680.0925639537345</v>
      </c>
      <c r="O6143" s="66">
        <f t="shared" si="856"/>
        <v>13893.193672498439</v>
      </c>
      <c r="P6143" s="66">
        <f t="shared" si="857"/>
        <v>13979.585680816386</v>
      </c>
      <c r="Q6143" s="66">
        <f t="shared" si="858"/>
        <v>13992.749002489123</v>
      </c>
      <c r="R6143" s="66">
        <f t="shared" si="859"/>
        <v>13981.172093094488</v>
      </c>
      <c r="S6143" s="67">
        <f>E6143/INDEX('CCG overall weighted population'!$F$4:$F$195,MATCH(A6143,'CCG overall weighted population'!$A$4:$A$195,0))*INDEX('CCG overall weighted population'!$T$4:$T$195,MATCH(A6143,'CCG overall weighted population'!$A$4:$A$195,0))</f>
        <v>0</v>
      </c>
      <c r="T6143" s="66">
        <f t="shared" si="860"/>
        <v>17547.754994758652</v>
      </c>
      <c r="U6143" s="66">
        <f t="shared" si="861"/>
        <v>17547.754994758652</v>
      </c>
      <c r="V6143" s="81">
        <f t="shared" si="862"/>
        <v>13974.753867600171</v>
      </c>
      <c r="W6143" s="110">
        <f t="shared" si="863"/>
        <v>0.99230785331931692</v>
      </c>
    </row>
    <row r="6144" spans="1:23" x14ac:dyDescent="0.2">
      <c r="A6144" s="31" t="s">
        <v>183</v>
      </c>
      <c r="B6144" s="25" t="s">
        <v>231</v>
      </c>
      <c r="C6144" s="53" t="s">
        <v>2927</v>
      </c>
      <c r="D6144" s="25" t="s">
        <v>1147</v>
      </c>
      <c r="E6144" s="97">
        <v>10072.16796875</v>
      </c>
      <c r="F6144" s="27">
        <v>8193.765625</v>
      </c>
      <c r="G6144" s="27">
        <v>6519.14697265625</v>
      </c>
      <c r="H6144" s="27">
        <v>8008.583984375</v>
      </c>
      <c r="I6144" s="27">
        <v>14400.2734375</v>
      </c>
      <c r="J6144" s="27">
        <f t="shared" si="855"/>
        <v>8317.1750976490403</v>
      </c>
      <c r="K6144" s="28">
        <v>1.0532121658325195</v>
      </c>
      <c r="L6144" s="28">
        <v>1.0019991397857666</v>
      </c>
      <c r="M6144" s="27">
        <v>8057.5283203125</v>
      </c>
      <c r="N6144" s="27">
        <v>7266.3099806661266</v>
      </c>
      <c r="O6144" s="66">
        <f t="shared" si="856"/>
        <v>8666.3623087744345</v>
      </c>
      <c r="P6144" s="66">
        <f t="shared" si="857"/>
        <v>8720.2523258802958</v>
      </c>
      <c r="Q6144" s="66">
        <f t="shared" si="858"/>
        <v>7978.4064863478634</v>
      </c>
      <c r="R6144" s="66">
        <f t="shared" si="859"/>
        <v>8630.8468264514413</v>
      </c>
      <c r="S6144" s="67">
        <f>E6144/INDEX('CCG overall weighted population'!$F$4:$F$195,MATCH(A6144,'CCG overall weighted population'!$A$4:$A$195,0))*INDEX('CCG overall weighted population'!$T$4:$T$195,MATCH(A6144,'CCG overall weighted population'!$A$4:$A$195,0))</f>
        <v>0</v>
      </c>
      <c r="T6144" s="66">
        <f t="shared" si="860"/>
        <v>10832.567148119475</v>
      </c>
      <c r="U6144" s="66">
        <f t="shared" si="861"/>
        <v>10832.567148119475</v>
      </c>
      <c r="V6144" s="81">
        <f t="shared" si="862"/>
        <v>8626.8847322314286</v>
      </c>
      <c r="W6144" s="110">
        <f t="shared" si="863"/>
        <v>0.85650723448986155</v>
      </c>
    </row>
    <row r="6145" spans="1:23" x14ac:dyDescent="0.2">
      <c r="A6145" s="31" t="s">
        <v>183</v>
      </c>
      <c r="B6145" s="25" t="s">
        <v>231</v>
      </c>
      <c r="C6145" s="53" t="s">
        <v>2926</v>
      </c>
      <c r="D6145" s="25" t="s">
        <v>2925</v>
      </c>
      <c r="E6145" s="97">
        <v>27283.66796875</v>
      </c>
      <c r="F6145" s="27">
        <v>25657.572265625</v>
      </c>
      <c r="G6145" s="27">
        <v>26846.759765625</v>
      </c>
      <c r="H6145" s="27">
        <v>17104.486328125</v>
      </c>
      <c r="I6145" s="27">
        <v>23868.16796875</v>
      </c>
      <c r="J6145" s="27">
        <f t="shared" si="855"/>
        <v>24377.570678365999</v>
      </c>
      <c r="K6145" s="28">
        <v>1.0532121658325195</v>
      </c>
      <c r="L6145" s="28">
        <v>1.0019991397857666</v>
      </c>
      <c r="M6145" s="27">
        <v>26000.349609375</v>
      </c>
      <c r="N6145" s="27">
        <v>15901.808427566986</v>
      </c>
      <c r="O6145" s="66">
        <f t="shared" si="856"/>
        <v>24831.619255118097</v>
      </c>
      <c r="P6145" s="66">
        <f t="shared" si="857"/>
        <v>24986.029645400267</v>
      </c>
      <c r="Q6145" s="66">
        <f t="shared" si="858"/>
        <v>24990.495491194197</v>
      </c>
      <c r="R6145" s="66">
        <f t="shared" si="859"/>
        <v>24986.567858533377</v>
      </c>
      <c r="S6145" s="67">
        <f>E6145/INDEX('CCG overall weighted population'!$F$4:$F$195,MATCH(A6145,'CCG overall weighted population'!$A$4:$A$195,0))*INDEX('CCG overall weighted population'!$T$4:$T$195,MATCH(A6145,'CCG overall weighted population'!$A$4:$A$195,0))</f>
        <v>0</v>
      </c>
      <c r="T6145" s="66">
        <f t="shared" si="860"/>
        <v>31360.61612159228</v>
      </c>
      <c r="U6145" s="66">
        <f t="shared" si="861"/>
        <v>31360.61612159228</v>
      </c>
      <c r="V6145" s="81">
        <f t="shared" si="862"/>
        <v>24975.097473520069</v>
      </c>
      <c r="W6145" s="110">
        <f t="shared" si="863"/>
        <v>0.91538635868629881</v>
      </c>
    </row>
    <row r="6146" spans="1:23" x14ac:dyDescent="0.2">
      <c r="A6146" s="31" t="s">
        <v>183</v>
      </c>
      <c r="B6146" s="25" t="s">
        <v>231</v>
      </c>
      <c r="C6146" s="53" t="s">
        <v>2924</v>
      </c>
      <c r="D6146" s="25" t="s">
        <v>2923</v>
      </c>
      <c r="E6146" s="97">
        <v>10977.0830078125</v>
      </c>
      <c r="F6146" s="27">
        <v>9845.2900390625</v>
      </c>
      <c r="G6146" s="27">
        <v>9522.1884765625</v>
      </c>
      <c r="H6146" s="27">
        <v>8421.3173828125</v>
      </c>
      <c r="I6146" s="27">
        <v>12313.9013671875</v>
      </c>
      <c r="J6146" s="27">
        <f t="shared" si="855"/>
        <v>9714.0208621768779</v>
      </c>
      <c r="K6146" s="28">
        <v>1.0532121658325195</v>
      </c>
      <c r="L6146" s="28">
        <v>1.0019991397857666</v>
      </c>
      <c r="M6146" s="27">
        <v>9986.013671875</v>
      </c>
      <c r="N6146" s="27">
        <v>7518.1414573083557</v>
      </c>
      <c r="O6146" s="66">
        <f t="shared" si="856"/>
        <v>10019.642963483135</v>
      </c>
      <c r="P6146" s="66">
        <f t="shared" si="857"/>
        <v>10081.948081992898</v>
      </c>
      <c r="Q6146" s="66">
        <f t="shared" si="858"/>
        <v>9739.2264504183368</v>
      </c>
      <c r="R6146" s="66">
        <f t="shared" si="859"/>
        <v>10040.644084581107</v>
      </c>
      <c r="S6146" s="67">
        <f>E6146/INDEX('CCG overall weighted population'!$F$4:$F$195,MATCH(A6146,'CCG overall weighted population'!$A$4:$A$195,0))*INDEX('CCG overall weighted population'!$T$4:$T$195,MATCH(A6146,'CCG overall weighted population'!$A$4:$A$195,0))</f>
        <v>0</v>
      </c>
      <c r="T6146" s="66">
        <f t="shared" si="860"/>
        <v>12602.002265090874</v>
      </c>
      <c r="U6146" s="66">
        <f t="shared" si="861"/>
        <v>12602.002265090874</v>
      </c>
      <c r="V6146" s="81">
        <f t="shared" si="862"/>
        <v>10036.03480594453</v>
      </c>
      <c r="W6146" s="110">
        <f t="shared" si="863"/>
        <v>0.91427156001296361</v>
      </c>
    </row>
    <row r="6147" spans="1:23" x14ac:dyDescent="0.2">
      <c r="A6147" s="31" t="s">
        <v>183</v>
      </c>
      <c r="B6147" s="25" t="s">
        <v>231</v>
      </c>
      <c r="C6147" s="53" t="s">
        <v>2922</v>
      </c>
      <c r="D6147" s="25" t="s">
        <v>2921</v>
      </c>
      <c r="E6147" s="97">
        <v>8296.1669921875</v>
      </c>
      <c r="F6147" s="27">
        <v>8069.86962890625</v>
      </c>
      <c r="G6147" s="27">
        <v>8664.259765625</v>
      </c>
      <c r="H6147" s="27">
        <v>4278.0859375</v>
      </c>
      <c r="I6147" s="27">
        <v>6406.97607421875</v>
      </c>
      <c r="J6147" s="27">
        <f t="shared" si="855"/>
        <v>7470.4961688793874</v>
      </c>
      <c r="K6147" s="28">
        <v>1.0532121658325195</v>
      </c>
      <c r="L6147" s="28">
        <v>1.0019991397857666</v>
      </c>
      <c r="M6147" s="27">
        <v>8442.2705078125</v>
      </c>
      <c r="N6147" s="27">
        <v>4868.309197494611</v>
      </c>
      <c r="O6147" s="66">
        <f t="shared" si="856"/>
        <v>7609.1333237446406</v>
      </c>
      <c r="P6147" s="66">
        <f t="shared" si="857"/>
        <v>7656.4491767366408</v>
      </c>
      <c r="Q6147" s="66">
        <f t="shared" si="858"/>
        <v>8084.8743767807109</v>
      </c>
      <c r="R6147" s="66">
        <f t="shared" si="859"/>
        <v>7708.0819647589988</v>
      </c>
      <c r="S6147" s="67">
        <f>E6147/INDEX('CCG overall weighted population'!$F$4:$F$195,MATCH(A6147,'CCG overall weighted population'!$A$4:$A$195,0))*INDEX('CCG overall weighted population'!$T$4:$T$195,MATCH(A6147,'CCG overall weighted population'!$A$4:$A$195,0))</f>
        <v>0</v>
      </c>
      <c r="T6147" s="66">
        <f t="shared" si="860"/>
        <v>9674.4059007696178</v>
      </c>
      <c r="U6147" s="66">
        <f t="shared" si="861"/>
        <v>9674.4059007696178</v>
      </c>
      <c r="V6147" s="81">
        <f t="shared" si="862"/>
        <v>7704.5434768662035</v>
      </c>
      <c r="W6147" s="110">
        <f t="shared" si="863"/>
        <v>0.92868712552695376</v>
      </c>
    </row>
    <row r="6148" spans="1:23" x14ac:dyDescent="0.2">
      <c r="A6148" s="31" t="s">
        <v>183</v>
      </c>
      <c r="B6148" s="25" t="s">
        <v>231</v>
      </c>
      <c r="C6148" s="53" t="s">
        <v>2920</v>
      </c>
      <c r="D6148" s="25" t="s">
        <v>2919</v>
      </c>
      <c r="E6148" s="97">
        <v>10727.666015625</v>
      </c>
      <c r="F6148" s="27">
        <v>9547.27734375</v>
      </c>
      <c r="G6148" s="27">
        <v>8523.18359375</v>
      </c>
      <c r="H6148" s="27">
        <v>7296.95556640625</v>
      </c>
      <c r="I6148" s="27">
        <v>13977.58203125</v>
      </c>
      <c r="J6148" s="27">
        <f t="shared" ref="J6148:J6211" si="864">SUMPRODUCT($F6148:$I6148,$F$1:$I$1)</f>
        <v>9328.9401549167833</v>
      </c>
      <c r="K6148" s="28">
        <v>1.0532121658325195</v>
      </c>
      <c r="L6148" s="28">
        <v>1.0019991397857666</v>
      </c>
      <c r="M6148" s="27">
        <v>9350.376953125</v>
      </c>
      <c r="N6148" s="27">
        <v>6915.894305923076</v>
      </c>
      <c r="O6148" s="66">
        <f t="shared" ref="O6148:O6211" si="865">(N$1*N6148+(1-N$1)*J6148)*K6148*L6148</f>
        <v>9590.3425243870261</v>
      </c>
      <c r="P6148" s="66">
        <f t="shared" ref="P6148:P6211" si="866">O6148*$E$7330/O$7330</f>
        <v>9649.9781251473378</v>
      </c>
      <c r="Q6148" s="66">
        <f t="shared" ref="Q6148:Q6211" si="867">($N$1*N6148)+((1-$N$1)*M6148)</f>
        <v>9106.9286884048088</v>
      </c>
      <c r="R6148" s="66">
        <f t="shared" ref="R6148:R6211" si="868">(P6148*$J$1)+(Q6148*$M$1)</f>
        <v>9584.531096237497</v>
      </c>
      <c r="S6148" s="67">
        <f>E6148/INDEX('CCG overall weighted population'!$F$4:$F$195,MATCH(A6148,'CCG overall weighted population'!$A$4:$A$195,0))*INDEX('CCG overall weighted population'!$T$4:$T$195,MATCH(A6148,'CCG overall weighted population'!$A$4:$A$195,0))</f>
        <v>0</v>
      </c>
      <c r="T6148" s="66">
        <f t="shared" ref="T6148:T6211" si="869">R6148/$R$7330*$T$1</f>
        <v>12029.535313387014</v>
      </c>
      <c r="U6148" s="66">
        <f t="shared" ref="U6148:U6211" si="870">T6148+S6148</f>
        <v>12029.535313387014</v>
      </c>
      <c r="V6148" s="81">
        <f t="shared" ref="V6148:V6211" si="871">U6148*$E$7330/$U$7330</f>
        <v>9580.1312017634627</v>
      </c>
      <c r="W6148" s="110">
        <f t="shared" si="863"/>
        <v>0.89303033742939641</v>
      </c>
    </row>
    <row r="6149" spans="1:23" x14ac:dyDescent="0.2">
      <c r="A6149" s="31" t="s">
        <v>183</v>
      </c>
      <c r="B6149" s="25" t="s">
        <v>231</v>
      </c>
      <c r="C6149" s="53" t="s">
        <v>2918</v>
      </c>
      <c r="D6149" s="25" t="s">
        <v>2917</v>
      </c>
      <c r="E6149" s="97">
        <v>10427.25</v>
      </c>
      <c r="F6149" s="27">
        <v>8322.9716796875</v>
      </c>
      <c r="G6149" s="27">
        <v>8546.2880859375</v>
      </c>
      <c r="H6149" s="27">
        <v>9625.53515625</v>
      </c>
      <c r="I6149" s="27">
        <v>13659.1865234375</v>
      </c>
      <c r="J6149" s="27">
        <f t="shared" si="864"/>
        <v>8754.8018303762856</v>
      </c>
      <c r="K6149" s="28">
        <v>1.0532121658325195</v>
      </c>
      <c r="L6149" s="28">
        <v>1.0019991397857666</v>
      </c>
      <c r="M6149" s="27">
        <v>8619.2197265625</v>
      </c>
      <c r="N6149" s="27">
        <v>8577.8388936806332</v>
      </c>
      <c r="O6149" s="66">
        <f t="shared" si="865"/>
        <v>9220.4219813994187</v>
      </c>
      <c r="P6149" s="66">
        <f t="shared" si="866"/>
        <v>9277.7573062562842</v>
      </c>
      <c r="Q6149" s="66">
        <f t="shared" si="867"/>
        <v>8615.081643274314</v>
      </c>
      <c r="R6149" s="66">
        <f t="shared" si="868"/>
        <v>9197.893208554271</v>
      </c>
      <c r="S6149" s="67">
        <f>E6149/INDEX('CCG overall weighted population'!$F$4:$F$195,MATCH(A6149,'CCG overall weighted population'!$A$4:$A$195,0))*INDEX('CCG overall weighted population'!$T$4:$T$195,MATCH(A6149,'CCG overall weighted population'!$A$4:$A$195,0))</f>
        <v>0</v>
      </c>
      <c r="T6149" s="66">
        <f t="shared" si="869"/>
        <v>11544.266490459979</v>
      </c>
      <c r="U6149" s="66">
        <f t="shared" si="870"/>
        <v>11544.266490459979</v>
      </c>
      <c r="V6149" s="81">
        <f t="shared" si="871"/>
        <v>9193.6708048607852</v>
      </c>
      <c r="W6149" s="110">
        <f t="shared" ref="W6149:W6212" si="872">V6149/E6149</f>
        <v>0.88169659352761132</v>
      </c>
    </row>
    <row r="6150" spans="1:23" x14ac:dyDescent="0.2">
      <c r="A6150" s="31" t="s">
        <v>183</v>
      </c>
      <c r="B6150" s="25" t="s">
        <v>231</v>
      </c>
      <c r="C6150" s="53" t="s">
        <v>2916</v>
      </c>
      <c r="D6150" s="25" t="s">
        <v>2915</v>
      </c>
      <c r="E6150" s="97">
        <v>6320.3330078125</v>
      </c>
      <c r="F6150" s="27">
        <v>5802.6572265625</v>
      </c>
      <c r="G6150" s="27">
        <v>5758.49755859375</v>
      </c>
      <c r="H6150" s="27">
        <v>4414.77685546875</v>
      </c>
      <c r="I6150" s="27">
        <v>5734.83837890625</v>
      </c>
      <c r="J6150" s="27">
        <f t="shared" si="864"/>
        <v>5589.0180597333874</v>
      </c>
      <c r="K6150" s="28">
        <v>1.0532121658325195</v>
      </c>
      <c r="L6150" s="28">
        <v>1.0019991397857666</v>
      </c>
      <c r="M6150" s="27">
        <v>5489.33984375</v>
      </c>
      <c r="N6150" s="27">
        <v>4057.3262838885857</v>
      </c>
      <c r="O6150" s="66">
        <f t="shared" si="865"/>
        <v>5736.547453840566</v>
      </c>
      <c r="P6150" s="66">
        <f t="shared" si="866"/>
        <v>5772.2190112254975</v>
      </c>
      <c r="Q6150" s="66">
        <f t="shared" si="867"/>
        <v>5346.1384877638593</v>
      </c>
      <c r="R6150" s="66">
        <f t="shared" si="868"/>
        <v>5720.868798058561</v>
      </c>
      <c r="S6150" s="67">
        <f>E6150/INDEX('CCG overall weighted population'!$F$4:$F$195,MATCH(A6150,'CCG overall weighted population'!$A$4:$A$195,0))*INDEX('CCG overall weighted population'!$T$4:$T$195,MATCH(A6150,'CCG overall weighted population'!$A$4:$A$195,0))</f>
        <v>0</v>
      </c>
      <c r="T6150" s="66">
        <f t="shared" si="869"/>
        <v>7180.2566592449284</v>
      </c>
      <c r="U6150" s="66">
        <f t="shared" si="870"/>
        <v>7180.2566592449284</v>
      </c>
      <c r="V6150" s="81">
        <f t="shared" si="871"/>
        <v>5718.2425643118586</v>
      </c>
      <c r="W6150" s="110">
        <f t="shared" si="872"/>
        <v>0.904737544247051</v>
      </c>
    </row>
    <row r="6151" spans="1:23" x14ac:dyDescent="0.2">
      <c r="A6151" s="31" t="s">
        <v>183</v>
      </c>
      <c r="B6151" s="25" t="s">
        <v>231</v>
      </c>
      <c r="C6151" s="53" t="s">
        <v>2914</v>
      </c>
      <c r="D6151" s="25" t="s">
        <v>2913</v>
      </c>
      <c r="E6151" s="97">
        <v>21709.833984375</v>
      </c>
      <c r="F6151" s="27">
        <v>20136.390625</v>
      </c>
      <c r="G6151" s="27">
        <v>19110.009765625</v>
      </c>
      <c r="H6151" s="27">
        <v>17645.041015625</v>
      </c>
      <c r="I6151" s="27">
        <v>24405.470703125</v>
      </c>
      <c r="J6151" s="27">
        <f t="shared" si="864"/>
        <v>19875.070671563113</v>
      </c>
      <c r="K6151" s="28">
        <v>1.0532121658325195</v>
      </c>
      <c r="L6151" s="28">
        <v>1.0019991397857666</v>
      </c>
      <c r="M6151" s="27">
        <v>19072.712890625</v>
      </c>
      <c r="N6151" s="27">
        <v>17723.060618514693</v>
      </c>
      <c r="O6151" s="66">
        <f t="shared" si="865"/>
        <v>20747.408127399409</v>
      </c>
      <c r="P6151" s="66">
        <f t="shared" si="866"/>
        <v>20876.421678766379</v>
      </c>
      <c r="Q6151" s="66">
        <f t="shared" si="867"/>
        <v>18937.747663413968</v>
      </c>
      <c r="R6151" s="66">
        <f t="shared" si="868"/>
        <v>20642.777288873232</v>
      </c>
      <c r="S6151" s="67">
        <f>E6151/INDEX('CCG overall weighted population'!$F$4:$F$195,MATCH(A6151,'CCG overall weighted population'!$A$4:$A$195,0))*INDEX('CCG overall weighted population'!$T$4:$T$195,MATCH(A6151,'CCG overall weighted population'!$A$4:$A$195,0))</f>
        <v>0</v>
      </c>
      <c r="T6151" s="66">
        <f t="shared" si="869"/>
        <v>25908.728958098498</v>
      </c>
      <c r="U6151" s="66">
        <f t="shared" si="870"/>
        <v>25908.728958098498</v>
      </c>
      <c r="V6151" s="81">
        <f t="shared" si="871"/>
        <v>20633.300973254863</v>
      </c>
      <c r="W6151" s="110">
        <f t="shared" si="872"/>
        <v>0.95041265576259415</v>
      </c>
    </row>
    <row r="6152" spans="1:23" x14ac:dyDescent="0.2">
      <c r="A6152" s="31" t="s">
        <v>183</v>
      </c>
      <c r="B6152" s="25" t="s">
        <v>231</v>
      </c>
      <c r="C6152" s="53" t="s">
        <v>2912</v>
      </c>
      <c r="D6152" s="25" t="s">
        <v>2911</v>
      </c>
      <c r="E6152" s="97">
        <v>3409.5</v>
      </c>
      <c r="F6152" s="27">
        <v>2864.256103515625</v>
      </c>
      <c r="G6152" s="27">
        <v>2664.55029296875</v>
      </c>
      <c r="H6152" s="27">
        <v>1657.6915283203125</v>
      </c>
      <c r="I6152" s="27">
        <v>2596.453857421875</v>
      </c>
      <c r="J6152" s="27">
        <f t="shared" si="864"/>
        <v>2659.4801180848253</v>
      </c>
      <c r="K6152" s="28">
        <v>1.0532121658325195</v>
      </c>
      <c r="L6152" s="28">
        <v>1.0019991397857666</v>
      </c>
      <c r="M6152" s="27">
        <v>2945.260986328125</v>
      </c>
      <c r="N6152" s="27">
        <v>1768.3229313022864</v>
      </c>
      <c r="O6152" s="66">
        <f t="shared" si="865"/>
        <v>2712.5510054704064</v>
      </c>
      <c r="P6152" s="66">
        <f t="shared" si="866"/>
        <v>2729.418453988837</v>
      </c>
      <c r="Q6152" s="66">
        <f t="shared" si="867"/>
        <v>2827.5671808255411</v>
      </c>
      <c r="R6152" s="66">
        <f t="shared" si="868"/>
        <v>2741.2471055408523</v>
      </c>
      <c r="S6152" s="67">
        <f>E6152/INDEX('CCG overall weighted population'!$F$4:$F$195,MATCH(A6152,'CCG overall weighted population'!$A$4:$A$195,0))*INDEX('CCG overall weighted population'!$T$4:$T$195,MATCH(A6152,'CCG overall weighted population'!$A$4:$A$195,0))</f>
        <v>0</v>
      </c>
      <c r="T6152" s="66">
        <f t="shared" si="869"/>
        <v>3440.536477759319</v>
      </c>
      <c r="U6152" s="66">
        <f t="shared" si="870"/>
        <v>3440.536477759319</v>
      </c>
      <c r="V6152" s="81">
        <f t="shared" si="871"/>
        <v>2739.9887030305445</v>
      </c>
      <c r="W6152" s="110">
        <f t="shared" si="872"/>
        <v>0.80363358352560332</v>
      </c>
    </row>
    <row r="6153" spans="1:23" x14ac:dyDescent="0.2">
      <c r="A6153" s="31" t="s">
        <v>183</v>
      </c>
      <c r="B6153" s="25" t="s">
        <v>231</v>
      </c>
      <c r="C6153" s="53" t="s">
        <v>2910</v>
      </c>
      <c r="D6153" s="25" t="s">
        <v>2909</v>
      </c>
      <c r="E6153" s="97">
        <v>9847.083984375</v>
      </c>
      <c r="F6153" s="27">
        <v>8991.8583984375</v>
      </c>
      <c r="G6153" s="27">
        <v>8273.732421875</v>
      </c>
      <c r="H6153" s="27">
        <v>8541.5146484375</v>
      </c>
      <c r="I6153" s="27">
        <v>13764.8466796875</v>
      </c>
      <c r="J6153" s="27">
        <f t="shared" si="864"/>
        <v>9077.1585494052797</v>
      </c>
      <c r="K6153" s="28">
        <v>1.0532121658325195</v>
      </c>
      <c r="L6153" s="28">
        <v>1.0019991397857666</v>
      </c>
      <c r="M6153" s="27">
        <v>8718.294921875</v>
      </c>
      <c r="N6153" s="27">
        <v>7892.9603773694662</v>
      </c>
      <c r="O6153" s="66">
        <f t="shared" si="865"/>
        <v>9454.3154120057261</v>
      </c>
      <c r="P6153" s="66">
        <f t="shared" si="866"/>
        <v>9513.1051557441533</v>
      </c>
      <c r="Q6153" s="66">
        <f t="shared" si="867"/>
        <v>8635.7614674244469</v>
      </c>
      <c r="R6153" s="66">
        <f t="shared" si="868"/>
        <v>9407.3697772530977</v>
      </c>
      <c r="S6153" s="67">
        <f>E6153/INDEX('CCG overall weighted population'!$F$4:$F$195,MATCH(A6153,'CCG overall weighted population'!$A$4:$A$195,0))*INDEX('CCG overall weighted population'!$T$4:$T$195,MATCH(A6153,'CCG overall weighted population'!$A$4:$A$195,0))</f>
        <v>0</v>
      </c>
      <c r="T6153" s="66">
        <f t="shared" si="869"/>
        <v>11807.180320587662</v>
      </c>
      <c r="U6153" s="66">
        <f t="shared" si="870"/>
        <v>11807.180320587662</v>
      </c>
      <c r="V6153" s="81">
        <f t="shared" si="871"/>
        <v>9403.0512108169805</v>
      </c>
      <c r="W6153" s="110">
        <f t="shared" si="872"/>
        <v>0.95490718122617879</v>
      </c>
    </row>
    <row r="6154" spans="1:23" x14ac:dyDescent="0.2">
      <c r="A6154" s="31" t="s">
        <v>183</v>
      </c>
      <c r="B6154" s="25" t="s">
        <v>231</v>
      </c>
      <c r="C6154" s="53" t="s">
        <v>2908</v>
      </c>
      <c r="D6154" s="25" t="s">
        <v>2907</v>
      </c>
      <c r="E6154" s="97">
        <v>12490.8330078125</v>
      </c>
      <c r="F6154" s="27">
        <v>11816.5888671875</v>
      </c>
      <c r="G6154" s="27">
        <v>11516.2568359375</v>
      </c>
      <c r="H6154" s="27">
        <v>8517.951171875</v>
      </c>
      <c r="I6154" s="27">
        <v>12226.8994140625</v>
      </c>
      <c r="J6154" s="27">
        <f t="shared" si="864"/>
        <v>11320.100972050528</v>
      </c>
      <c r="K6154" s="28">
        <v>1.0532121658325195</v>
      </c>
      <c r="L6154" s="28">
        <v>1.0019991397857666</v>
      </c>
      <c r="M6154" s="27">
        <v>11827.208984375</v>
      </c>
      <c r="N6154" s="27">
        <v>8686.6070891198797</v>
      </c>
      <c r="O6154" s="66">
        <f t="shared" si="865"/>
        <v>11668.385475881227</v>
      </c>
      <c r="P6154" s="66">
        <f t="shared" si="866"/>
        <v>11740.942965458644</v>
      </c>
      <c r="Q6154" s="66">
        <f t="shared" si="867"/>
        <v>11513.148794849489</v>
      </c>
      <c r="R6154" s="66">
        <f t="shared" si="868"/>
        <v>11713.489752803129</v>
      </c>
      <c r="S6154" s="67">
        <f>E6154/INDEX('CCG overall weighted population'!$F$4:$F$195,MATCH(A6154,'CCG overall weighted population'!$A$4:$A$195,0))*INDEX('CCG overall weighted population'!$T$4:$T$195,MATCH(A6154,'CCG overall weighted population'!$A$4:$A$195,0))</f>
        <v>0</v>
      </c>
      <c r="T6154" s="66">
        <f t="shared" si="869"/>
        <v>14701.589176298561</v>
      </c>
      <c r="U6154" s="66">
        <f t="shared" si="870"/>
        <v>14701.589176298561</v>
      </c>
      <c r="V6154" s="81">
        <f t="shared" si="871"/>
        <v>11708.112534208132</v>
      </c>
      <c r="W6154" s="110">
        <f t="shared" si="872"/>
        <v>0.93733640717838362</v>
      </c>
    </row>
    <row r="6155" spans="1:23" x14ac:dyDescent="0.2">
      <c r="A6155" s="31" t="s">
        <v>183</v>
      </c>
      <c r="B6155" s="25" t="s">
        <v>231</v>
      </c>
      <c r="C6155" s="53" t="s">
        <v>2906</v>
      </c>
      <c r="D6155" s="25" t="s">
        <v>2905</v>
      </c>
      <c r="E6155" s="97">
        <v>19548.5</v>
      </c>
      <c r="F6155" s="27">
        <v>18193</v>
      </c>
      <c r="G6155" s="27">
        <v>16875.7578125</v>
      </c>
      <c r="H6155" s="27">
        <v>18160.55859375</v>
      </c>
      <c r="I6155" s="27">
        <v>25759.361328125</v>
      </c>
      <c r="J6155" s="27">
        <f t="shared" si="864"/>
        <v>18418.872591053681</v>
      </c>
      <c r="K6155" s="28">
        <v>1.0532121658325195</v>
      </c>
      <c r="L6155" s="28">
        <v>1.0019991397857666</v>
      </c>
      <c r="M6155" s="27">
        <v>18345.025390625</v>
      </c>
      <c r="N6155" s="27">
        <v>16568.280203197832</v>
      </c>
      <c r="O6155" s="66">
        <f t="shared" si="865"/>
        <v>19242.465680614616</v>
      </c>
      <c r="P6155" s="66">
        <f t="shared" si="866"/>
        <v>19362.121052469698</v>
      </c>
      <c r="Q6155" s="66">
        <f t="shared" si="867"/>
        <v>18167.350871882285</v>
      </c>
      <c r="R6155" s="66">
        <f t="shared" si="868"/>
        <v>19218.130186705126</v>
      </c>
      <c r="S6155" s="67">
        <f>E6155/INDEX('CCG overall weighted population'!$F$4:$F$195,MATCH(A6155,'CCG overall weighted population'!$A$4:$A$195,0))*INDEX('CCG overall weighted population'!$T$4:$T$195,MATCH(A6155,'CCG overall weighted population'!$A$4:$A$195,0))</f>
        <v>0</v>
      </c>
      <c r="T6155" s="66">
        <f t="shared" si="869"/>
        <v>24120.65581684975</v>
      </c>
      <c r="U6155" s="66">
        <f t="shared" si="870"/>
        <v>24120.65581684975</v>
      </c>
      <c r="V6155" s="81">
        <f t="shared" si="871"/>
        <v>19209.307872503134</v>
      </c>
      <c r="W6155" s="110">
        <f t="shared" si="872"/>
        <v>0.98264868775113867</v>
      </c>
    </row>
    <row r="6156" spans="1:23" x14ac:dyDescent="0.2">
      <c r="A6156" s="31" t="s">
        <v>183</v>
      </c>
      <c r="B6156" s="25" t="s">
        <v>231</v>
      </c>
      <c r="C6156" s="53" t="s">
        <v>2904</v>
      </c>
      <c r="D6156" s="25" t="s">
        <v>2903</v>
      </c>
      <c r="E6156" s="97">
        <v>14483.25</v>
      </c>
      <c r="F6156" s="27">
        <v>12687.8896484375</v>
      </c>
      <c r="G6156" s="27">
        <v>10946.0537109375</v>
      </c>
      <c r="H6156" s="27">
        <v>15230.5</v>
      </c>
      <c r="I6156" s="27">
        <v>24835.35546875</v>
      </c>
      <c r="J6156" s="27">
        <f t="shared" si="864"/>
        <v>13463.267145458447</v>
      </c>
      <c r="K6156" s="28">
        <v>1.0532121658325195</v>
      </c>
      <c r="L6156" s="28">
        <v>1.0019991397857666</v>
      </c>
      <c r="M6156" s="27">
        <v>11995.849609375</v>
      </c>
      <c r="N6156" s="27">
        <v>14698.98711145979</v>
      </c>
      <c r="O6156" s="66">
        <f t="shared" si="865"/>
        <v>14338.431618670298</v>
      </c>
      <c r="P6156" s="66">
        <f t="shared" si="866"/>
        <v>14427.592248894474</v>
      </c>
      <c r="Q6156" s="66">
        <f t="shared" si="867"/>
        <v>12266.163359583479</v>
      </c>
      <c r="R6156" s="66">
        <f t="shared" si="868"/>
        <v>14167.101970414784</v>
      </c>
      <c r="S6156" s="67">
        <f>E6156/INDEX('CCG overall weighted population'!$F$4:$F$195,MATCH(A6156,'CCG overall weighted population'!$A$4:$A$195,0))*INDEX('CCG overall weighted population'!$T$4:$T$195,MATCH(A6156,'CCG overall weighted population'!$A$4:$A$195,0))</f>
        <v>0</v>
      </c>
      <c r="T6156" s="66">
        <f t="shared" si="869"/>
        <v>17781.115396282756</v>
      </c>
      <c r="U6156" s="66">
        <f t="shared" si="870"/>
        <v>17781.115396282756</v>
      </c>
      <c r="V6156" s="81">
        <f t="shared" si="871"/>
        <v>14160.598391570204</v>
      </c>
      <c r="W6156" s="110">
        <f t="shared" si="872"/>
        <v>0.9777224305021458</v>
      </c>
    </row>
    <row r="6157" spans="1:23" x14ac:dyDescent="0.2">
      <c r="A6157" s="31" t="s">
        <v>183</v>
      </c>
      <c r="B6157" s="25" t="s">
        <v>231</v>
      </c>
      <c r="C6157" s="53" t="s">
        <v>2902</v>
      </c>
      <c r="D6157" s="25" t="s">
        <v>2901</v>
      </c>
      <c r="E6157" s="97">
        <v>3954.08349609375</v>
      </c>
      <c r="F6157" s="27">
        <v>3760.26953125</v>
      </c>
      <c r="G6157" s="27">
        <v>3354.034912109375</v>
      </c>
      <c r="H6157" s="27">
        <v>1850.543212890625</v>
      </c>
      <c r="I6157" s="27">
        <v>2835.056640625</v>
      </c>
      <c r="J6157" s="27">
        <f t="shared" si="864"/>
        <v>3409.4862247018013</v>
      </c>
      <c r="K6157" s="28">
        <v>1.0532121658325195</v>
      </c>
      <c r="L6157" s="28">
        <v>1.0019991397857666</v>
      </c>
      <c r="M6157" s="27">
        <v>3947.11962890625</v>
      </c>
      <c r="N6157" s="27">
        <v>2610.6423686623966</v>
      </c>
      <c r="O6157" s="66">
        <f t="shared" si="865"/>
        <v>3513.7877020652008</v>
      </c>
      <c r="P6157" s="66">
        <f t="shared" si="866"/>
        <v>3535.6374785485746</v>
      </c>
      <c r="Q6157" s="66">
        <f t="shared" si="867"/>
        <v>3813.4719028818649</v>
      </c>
      <c r="R6157" s="66">
        <f t="shared" si="868"/>
        <v>3569.1214237867143</v>
      </c>
      <c r="S6157" s="67">
        <f>E6157/INDEX('CCG overall weighted population'!$F$4:$F$195,MATCH(A6157,'CCG overall weighted population'!$A$4:$A$195,0))*INDEX('CCG overall weighted population'!$T$4:$T$195,MATCH(A6157,'CCG overall weighted population'!$A$4:$A$195,0))</f>
        <v>0</v>
      </c>
      <c r="T6157" s="66">
        <f t="shared" si="869"/>
        <v>4479.6006997215472</v>
      </c>
      <c r="U6157" s="66">
        <f t="shared" si="870"/>
        <v>4479.6006997215472</v>
      </c>
      <c r="V6157" s="81">
        <f t="shared" si="871"/>
        <v>3567.4829755963965</v>
      </c>
      <c r="W6157" s="110">
        <f t="shared" si="872"/>
        <v>0.90222752734501499</v>
      </c>
    </row>
    <row r="6158" spans="1:23" x14ac:dyDescent="0.2">
      <c r="A6158" s="31" t="s">
        <v>183</v>
      </c>
      <c r="B6158" s="25" t="s">
        <v>231</v>
      </c>
      <c r="C6158" s="53" t="s">
        <v>2900</v>
      </c>
      <c r="D6158" s="25" t="s">
        <v>2899</v>
      </c>
      <c r="E6158" s="97">
        <v>9540.75</v>
      </c>
      <c r="F6158" s="27">
        <v>9651.4765625</v>
      </c>
      <c r="G6158" s="27">
        <v>8511.8388671875</v>
      </c>
      <c r="H6158" s="27">
        <v>5882.740234375</v>
      </c>
      <c r="I6158" s="27">
        <v>7466.861328125</v>
      </c>
      <c r="J6158" s="27">
        <f t="shared" si="864"/>
        <v>8922.603335423235</v>
      </c>
      <c r="K6158" s="28">
        <v>1.0532121658325195</v>
      </c>
      <c r="L6158" s="28">
        <v>1.0019991397857666</v>
      </c>
      <c r="M6158" s="27">
        <v>9327.193359375</v>
      </c>
      <c r="N6158" s="27">
        <v>5733.4999641059676</v>
      </c>
      <c r="O6158" s="66">
        <f t="shared" si="865"/>
        <v>9079.629370319024</v>
      </c>
      <c r="P6158" s="66">
        <f t="shared" si="866"/>
        <v>9136.0892048664409</v>
      </c>
      <c r="Q6158" s="66">
        <f t="shared" si="867"/>
        <v>8967.8240198480962</v>
      </c>
      <c r="R6158" s="66">
        <f t="shared" si="868"/>
        <v>9115.8102842317494</v>
      </c>
      <c r="S6158" s="67">
        <f>E6158/INDEX('CCG overall weighted population'!$F$4:$F$195,MATCH(A6158,'CCG overall weighted population'!$A$4:$A$195,0))*INDEX('CCG overall weighted population'!$T$4:$T$195,MATCH(A6158,'CCG overall weighted population'!$A$4:$A$195,0))</f>
        <v>0</v>
      </c>
      <c r="T6158" s="66">
        <f t="shared" si="869"/>
        <v>11441.244294919139</v>
      </c>
      <c r="U6158" s="66">
        <f t="shared" si="870"/>
        <v>11441.244294919139</v>
      </c>
      <c r="V6158" s="81">
        <f t="shared" si="871"/>
        <v>9111.6255616936087</v>
      </c>
      <c r="W6158" s="110">
        <f t="shared" si="872"/>
        <v>0.95502193870435859</v>
      </c>
    </row>
    <row r="6159" spans="1:23" x14ac:dyDescent="0.2">
      <c r="A6159" s="31" t="s">
        <v>183</v>
      </c>
      <c r="B6159" s="25" t="s">
        <v>231</v>
      </c>
      <c r="C6159" s="53" t="s">
        <v>2898</v>
      </c>
      <c r="D6159" s="25" t="s">
        <v>2897</v>
      </c>
      <c r="E6159" s="97">
        <v>10855.5</v>
      </c>
      <c r="F6159" s="27">
        <v>7673.52880859375</v>
      </c>
      <c r="G6159" s="27">
        <v>5729.56689453125</v>
      </c>
      <c r="H6159" s="27">
        <v>10259.12109375</v>
      </c>
      <c r="I6159" s="27">
        <v>17119.927734375</v>
      </c>
      <c r="J6159" s="27">
        <f t="shared" si="864"/>
        <v>8329.8548287362482</v>
      </c>
      <c r="K6159" s="28">
        <v>1.0532121658325195</v>
      </c>
      <c r="L6159" s="28">
        <v>1.0019991397857666</v>
      </c>
      <c r="M6159" s="27">
        <v>7493.65087890625</v>
      </c>
      <c r="N6159" s="27">
        <v>7906.4607908617245</v>
      </c>
      <c r="O6159" s="66">
        <f t="shared" si="865"/>
        <v>8745.9615858305788</v>
      </c>
      <c r="P6159" s="66">
        <f t="shared" si="866"/>
        <v>8800.3465749038387</v>
      </c>
      <c r="Q6159" s="66">
        <f t="shared" si="867"/>
        <v>7534.9318701017983</v>
      </c>
      <c r="R6159" s="66">
        <f t="shared" si="868"/>
        <v>8647.8417987919329</v>
      </c>
      <c r="S6159" s="67">
        <f>E6159/INDEX('CCG overall weighted population'!$F$4:$F$195,MATCH(A6159,'CCG overall weighted population'!$A$4:$A$195,0))*INDEX('CCG overall weighted population'!$T$4:$T$195,MATCH(A6159,'CCG overall weighted population'!$A$4:$A$195,0))</f>
        <v>0</v>
      </c>
      <c r="T6159" s="66">
        <f t="shared" si="869"/>
        <v>10853.897520765482</v>
      </c>
      <c r="U6159" s="66">
        <f t="shared" si="870"/>
        <v>10853.897520765482</v>
      </c>
      <c r="V6159" s="81">
        <f t="shared" si="871"/>
        <v>8643.8719028251126</v>
      </c>
      <c r="W6159" s="110">
        <f t="shared" si="872"/>
        <v>0.7962665840196318</v>
      </c>
    </row>
    <row r="6160" spans="1:23" x14ac:dyDescent="0.2">
      <c r="A6160" s="31" t="s">
        <v>183</v>
      </c>
      <c r="B6160" s="25" t="s">
        <v>231</v>
      </c>
      <c r="C6160" s="53" t="s">
        <v>2896</v>
      </c>
      <c r="D6160" s="25" t="s">
        <v>2895</v>
      </c>
      <c r="E6160" s="97">
        <v>6550.5830078125</v>
      </c>
      <c r="F6160" s="27">
        <v>6467.80810546875</v>
      </c>
      <c r="G6160" s="27">
        <v>7185.96630859375</v>
      </c>
      <c r="H6160" s="27">
        <v>4057.875</v>
      </c>
      <c r="I6160" s="27">
        <v>5077.3505859375</v>
      </c>
      <c r="J6160" s="27">
        <f t="shared" si="864"/>
        <v>6094.8006971194027</v>
      </c>
      <c r="K6160" s="28">
        <v>1.0532121658325195</v>
      </c>
      <c r="L6160" s="28">
        <v>1.0019991397857666</v>
      </c>
      <c r="M6160" s="27">
        <v>6220.0302734375</v>
      </c>
      <c r="N6160" s="27">
        <v>4123.9478668324809</v>
      </c>
      <c r="O6160" s="66">
        <f t="shared" si="865"/>
        <v>6223.9633727278306</v>
      </c>
      <c r="P6160" s="66">
        <f t="shared" si="866"/>
        <v>6262.6658271916795</v>
      </c>
      <c r="Q6160" s="66">
        <f t="shared" si="867"/>
        <v>6010.4220327769981</v>
      </c>
      <c r="R6160" s="66">
        <f t="shared" si="868"/>
        <v>6232.2660039188449</v>
      </c>
      <c r="S6160" s="67">
        <f>E6160/INDEX('CCG overall weighted population'!$F$4:$F$195,MATCH(A6160,'CCG overall weighted population'!$A$4:$A$195,0))*INDEX('CCG overall weighted population'!$T$4:$T$195,MATCH(A6160,'CCG overall weighted population'!$A$4:$A$195,0))</f>
        <v>0</v>
      </c>
      <c r="T6160" s="66">
        <f t="shared" si="869"/>
        <v>7822.1107766027098</v>
      </c>
      <c r="U6160" s="66">
        <f t="shared" si="870"/>
        <v>7822.1107766027098</v>
      </c>
      <c r="V6160" s="81">
        <f t="shared" si="871"/>
        <v>6229.4050071234851</v>
      </c>
      <c r="W6160" s="110">
        <f t="shared" si="872"/>
        <v>0.95096955487687673</v>
      </c>
    </row>
    <row r="6161" spans="1:23" x14ac:dyDescent="0.2">
      <c r="A6161" s="31" t="s">
        <v>183</v>
      </c>
      <c r="B6161" s="25" t="s">
        <v>231</v>
      </c>
      <c r="C6161" s="53" t="s">
        <v>2894</v>
      </c>
      <c r="D6161" s="25" t="s">
        <v>2893</v>
      </c>
      <c r="E6161" s="97">
        <v>17420.16796875</v>
      </c>
      <c r="F6161" s="27">
        <v>14172.0263671875</v>
      </c>
      <c r="G6161" s="27">
        <v>14654.5126953125</v>
      </c>
      <c r="H6161" s="27">
        <v>8052.8994140625</v>
      </c>
      <c r="I6161" s="27">
        <v>13898.6962890625</v>
      </c>
      <c r="J6161" s="27">
        <f t="shared" si="864"/>
        <v>13274.600721401401</v>
      </c>
      <c r="K6161" s="28">
        <v>1.0532121658325195</v>
      </c>
      <c r="L6161" s="28">
        <v>1.0019991397857666</v>
      </c>
      <c r="M6161" s="27">
        <v>15037.8486328125</v>
      </c>
      <c r="N6161" s="27">
        <v>9086.9365703976255</v>
      </c>
      <c r="O6161" s="66">
        <f t="shared" si="865"/>
        <v>13566.989288277111</v>
      </c>
      <c r="P6161" s="66">
        <f t="shared" si="866"/>
        <v>13651.352860762427</v>
      </c>
      <c r="Q6161" s="66">
        <f t="shared" si="867"/>
        <v>14442.757426571014</v>
      </c>
      <c r="R6161" s="66">
        <f t="shared" si="868"/>
        <v>13746.731060229027</v>
      </c>
      <c r="S6161" s="67">
        <f>E6161/INDEX('CCG overall weighted population'!$F$4:$F$195,MATCH(A6161,'CCG overall weighted population'!$A$4:$A$195,0))*INDEX('CCG overall weighted population'!$T$4:$T$195,MATCH(A6161,'CCG overall weighted population'!$A$4:$A$195,0))</f>
        <v>0</v>
      </c>
      <c r="T6161" s="66">
        <f t="shared" si="869"/>
        <v>17253.508290830789</v>
      </c>
      <c r="U6161" s="66">
        <f t="shared" si="870"/>
        <v>17253.508290830789</v>
      </c>
      <c r="V6161" s="81">
        <f t="shared" si="871"/>
        <v>13740.420457715389</v>
      </c>
      <c r="W6161" s="110">
        <f t="shared" si="872"/>
        <v>0.7887650958569572</v>
      </c>
    </row>
    <row r="6162" spans="1:23" x14ac:dyDescent="0.2">
      <c r="A6162" s="31" t="s">
        <v>183</v>
      </c>
      <c r="B6162" s="25" t="s">
        <v>231</v>
      </c>
      <c r="C6162" s="53" t="s">
        <v>2892</v>
      </c>
      <c r="D6162" s="25" t="s">
        <v>2891</v>
      </c>
      <c r="E6162" s="97">
        <v>21137.66796875</v>
      </c>
      <c r="F6162" s="27">
        <v>20375.625</v>
      </c>
      <c r="G6162" s="27">
        <v>18903.326171875</v>
      </c>
      <c r="H6162" s="27">
        <v>10624.5087890625</v>
      </c>
      <c r="I6162" s="27">
        <v>9492.474609375</v>
      </c>
      <c r="J6162" s="27">
        <f t="shared" si="864"/>
        <v>18366.535617265617</v>
      </c>
      <c r="K6162" s="28">
        <v>1.0532121658325195</v>
      </c>
      <c r="L6162" s="28">
        <v>1.0019991397857666</v>
      </c>
      <c r="M6162" s="27">
        <v>20198.787109375</v>
      </c>
      <c r="N6162" s="27">
        <v>11668.765535462908</v>
      </c>
      <c r="O6162" s="66">
        <f t="shared" si="865"/>
        <v>18675.702312763209</v>
      </c>
      <c r="P6162" s="66">
        <f t="shared" si="866"/>
        <v>18791.833381513912</v>
      </c>
      <c r="Q6162" s="66">
        <f t="shared" si="867"/>
        <v>19345.784951983791</v>
      </c>
      <c r="R6162" s="66">
        <f t="shared" si="868"/>
        <v>18858.594309698768</v>
      </c>
      <c r="S6162" s="67">
        <f>E6162/INDEX('CCG overall weighted population'!$F$4:$F$195,MATCH(A6162,'CCG overall weighted population'!$A$4:$A$195,0))*INDEX('CCG overall weighted population'!$T$4:$T$195,MATCH(A6162,'CCG overall weighted population'!$A$4:$A$195,0))</f>
        <v>0</v>
      </c>
      <c r="T6162" s="66">
        <f t="shared" si="869"/>
        <v>23669.402700192284</v>
      </c>
      <c r="U6162" s="66">
        <f t="shared" si="870"/>
        <v>23669.402700192284</v>
      </c>
      <c r="V6162" s="81">
        <f t="shared" si="871"/>
        <v>18849.9370447728</v>
      </c>
      <c r="W6162" s="110">
        <f t="shared" si="872"/>
        <v>0.89176994702729795</v>
      </c>
    </row>
    <row r="6163" spans="1:23" x14ac:dyDescent="0.2">
      <c r="A6163" s="31" t="s">
        <v>183</v>
      </c>
      <c r="B6163" s="25" t="s">
        <v>231</v>
      </c>
      <c r="C6163" s="53" t="s">
        <v>2890</v>
      </c>
      <c r="D6163" s="25" t="s">
        <v>2889</v>
      </c>
      <c r="E6163" s="97">
        <v>6839.2490234375</v>
      </c>
      <c r="F6163" s="27">
        <v>6115.5029296875</v>
      </c>
      <c r="G6163" s="27">
        <v>5547.8671875</v>
      </c>
      <c r="H6163" s="27">
        <v>4172.4033203125</v>
      </c>
      <c r="I6163" s="27">
        <v>6493.37548828125</v>
      </c>
      <c r="J6163" s="27">
        <f t="shared" si="864"/>
        <v>5803.6539145099432</v>
      </c>
      <c r="K6163" s="28">
        <v>1.0532121658325195</v>
      </c>
      <c r="L6163" s="28">
        <v>1.0019991397857666</v>
      </c>
      <c r="M6163" s="27">
        <v>6367.3720703125</v>
      </c>
      <c r="N6163" s="27">
        <v>3718.4022237458676</v>
      </c>
      <c r="O6163" s="66">
        <f t="shared" si="865"/>
        <v>5904.6383102979844</v>
      </c>
      <c r="P6163" s="66">
        <f t="shared" si="866"/>
        <v>5941.3551065971324</v>
      </c>
      <c r="Q6163" s="66">
        <f t="shared" si="867"/>
        <v>6102.4750856558376</v>
      </c>
      <c r="R6163" s="66">
        <f t="shared" si="868"/>
        <v>5960.7729039723781</v>
      </c>
      <c r="S6163" s="67">
        <f>E6163/INDEX('CCG overall weighted population'!$F$4:$F$195,MATCH(A6163,'CCG overall weighted population'!$A$4:$A$195,0))*INDEX('CCG overall weighted population'!$T$4:$T$195,MATCH(A6163,'CCG overall weighted population'!$A$4:$A$195,0))</f>
        <v>0</v>
      </c>
      <c r="T6163" s="66">
        <f t="shared" si="869"/>
        <v>7481.3600606465579</v>
      </c>
      <c r="U6163" s="66">
        <f t="shared" si="870"/>
        <v>7481.3600606465579</v>
      </c>
      <c r="V6163" s="81">
        <f t="shared" si="871"/>
        <v>5958.0365393554948</v>
      </c>
      <c r="W6163" s="110">
        <f t="shared" si="872"/>
        <v>0.87115361919676149</v>
      </c>
    </row>
    <row r="6164" spans="1:23" x14ac:dyDescent="0.2">
      <c r="A6164" s="31" t="s">
        <v>183</v>
      </c>
      <c r="B6164" s="25" t="s">
        <v>231</v>
      </c>
      <c r="C6164" s="53" t="s">
        <v>2888</v>
      </c>
      <c r="D6164" s="25" t="s">
        <v>2887</v>
      </c>
      <c r="E6164" s="97">
        <v>12697.25</v>
      </c>
      <c r="F6164" s="27">
        <v>12097.130859375</v>
      </c>
      <c r="G6164" s="27">
        <v>12524.2861328125</v>
      </c>
      <c r="H6164" s="27">
        <v>5463.3564453125</v>
      </c>
      <c r="I6164" s="27">
        <v>9550.064453125</v>
      </c>
      <c r="J6164" s="27">
        <f t="shared" si="864"/>
        <v>11024.308071961903</v>
      </c>
      <c r="K6164" s="28">
        <v>1.0532121658325195</v>
      </c>
      <c r="L6164" s="28">
        <v>1.0019991397857666</v>
      </c>
      <c r="M6164" s="27">
        <v>12003.888671875</v>
      </c>
      <c r="N6164" s="27">
        <v>6383.1470615186699</v>
      </c>
      <c r="O6164" s="66">
        <f t="shared" si="865"/>
        <v>11144.357335203667</v>
      </c>
      <c r="P6164" s="66">
        <f t="shared" si="866"/>
        <v>11213.656262023274</v>
      </c>
      <c r="Q6164" s="66">
        <f t="shared" si="867"/>
        <v>11441.814510839367</v>
      </c>
      <c r="R6164" s="66">
        <f t="shared" si="868"/>
        <v>11241.153352519963</v>
      </c>
      <c r="S6164" s="67">
        <f>E6164/INDEX('CCG overall weighted population'!$F$4:$F$195,MATCH(A6164,'CCG overall weighted population'!$A$4:$A$195,0))*INDEX('CCG overall weighted population'!$T$4:$T$195,MATCH(A6164,'CCG overall weighted population'!$A$4:$A$195,0))</f>
        <v>0</v>
      </c>
      <c r="T6164" s="66">
        <f t="shared" si="869"/>
        <v>14108.760236629831</v>
      </c>
      <c r="U6164" s="66">
        <f t="shared" si="870"/>
        <v>14108.760236629831</v>
      </c>
      <c r="V6164" s="81">
        <f t="shared" si="871"/>
        <v>11235.99296564022</v>
      </c>
      <c r="W6164" s="110">
        <f t="shared" si="872"/>
        <v>0.88491547111699143</v>
      </c>
    </row>
    <row r="6165" spans="1:23" x14ac:dyDescent="0.2">
      <c r="A6165" s="31" t="s">
        <v>183</v>
      </c>
      <c r="B6165" s="25" t="s">
        <v>231</v>
      </c>
      <c r="C6165" s="53" t="s">
        <v>2886</v>
      </c>
      <c r="D6165" s="25" t="s">
        <v>2885</v>
      </c>
      <c r="E6165" s="97">
        <v>12204.5830078125</v>
      </c>
      <c r="F6165" s="27">
        <v>11245.7177734375</v>
      </c>
      <c r="G6165" s="27">
        <v>12206.4697265625</v>
      </c>
      <c r="H6165" s="27">
        <v>5982.91455078125</v>
      </c>
      <c r="I6165" s="27">
        <v>7722.5703125</v>
      </c>
      <c r="J6165" s="27">
        <f t="shared" si="864"/>
        <v>10371.902405586428</v>
      </c>
      <c r="K6165" s="28">
        <v>1.0532121658325195</v>
      </c>
      <c r="L6165" s="28">
        <v>1.0019991397857666</v>
      </c>
      <c r="M6165" s="27">
        <v>10940.9697265625</v>
      </c>
      <c r="N6165" s="27">
        <v>7508.2292198598279</v>
      </c>
      <c r="O6165" s="66">
        <f t="shared" si="865"/>
        <v>10643.443531704057</v>
      </c>
      <c r="P6165" s="66">
        <f t="shared" si="866"/>
        <v>10709.62762758568</v>
      </c>
      <c r="Q6165" s="66">
        <f t="shared" si="867"/>
        <v>10597.695675892233</v>
      </c>
      <c r="R6165" s="66">
        <f t="shared" si="868"/>
        <v>10696.137854495482</v>
      </c>
      <c r="S6165" s="67">
        <f>E6165/INDEX('CCG overall weighted population'!$F$4:$F$195,MATCH(A6165,'CCG overall weighted population'!$A$4:$A$195,0))*INDEX('CCG overall weighted population'!$T$4:$T$195,MATCH(A6165,'CCG overall weighted population'!$A$4:$A$195,0))</f>
        <v>0</v>
      </c>
      <c r="T6165" s="66">
        <f t="shared" si="869"/>
        <v>13424.711834679061</v>
      </c>
      <c r="U6165" s="66">
        <f t="shared" si="870"/>
        <v>13424.711834679061</v>
      </c>
      <c r="V6165" s="81">
        <f t="shared" si="871"/>
        <v>10691.227663546444</v>
      </c>
      <c r="W6165" s="110">
        <f t="shared" si="872"/>
        <v>0.876001060970513</v>
      </c>
    </row>
    <row r="6166" spans="1:23" x14ac:dyDescent="0.2">
      <c r="A6166" s="31" t="s">
        <v>183</v>
      </c>
      <c r="B6166" s="25" t="s">
        <v>231</v>
      </c>
      <c r="C6166" s="53" t="s">
        <v>2884</v>
      </c>
      <c r="D6166" s="25" t="s">
        <v>2651</v>
      </c>
      <c r="E6166" s="97">
        <v>12392.0009765625</v>
      </c>
      <c r="F6166" s="27">
        <v>10601.5673828125</v>
      </c>
      <c r="G6166" s="27">
        <v>10000.607421875</v>
      </c>
      <c r="H6166" s="27">
        <v>12770.5771484375</v>
      </c>
      <c r="I6166" s="27">
        <v>16035.70703125</v>
      </c>
      <c r="J6166" s="27">
        <f t="shared" si="864"/>
        <v>11114.4508712564</v>
      </c>
      <c r="K6166" s="28">
        <v>1.0532121658325195</v>
      </c>
      <c r="L6166" s="28">
        <v>1.0019991397857666</v>
      </c>
      <c r="M6166" s="27">
        <v>10627.6005859375</v>
      </c>
      <c r="N6166" s="27">
        <v>9152.2942034606913</v>
      </c>
      <c r="O6166" s="66">
        <f t="shared" si="865"/>
        <v>11522.206691278332</v>
      </c>
      <c r="P6166" s="66">
        <f t="shared" si="866"/>
        <v>11593.855197718178</v>
      </c>
      <c r="Q6166" s="66">
        <f t="shared" si="867"/>
        <v>10480.069947689821</v>
      </c>
      <c r="R6166" s="66">
        <f t="shared" si="868"/>
        <v>11459.624443525314</v>
      </c>
      <c r="S6166" s="67">
        <f>E6166/INDEX('CCG overall weighted population'!$F$4:$F$195,MATCH(A6166,'CCG overall weighted population'!$A$4:$A$195,0))*INDEX('CCG overall weighted population'!$T$4:$T$195,MATCH(A6166,'CCG overall weighted population'!$A$4:$A$195,0))</f>
        <v>0</v>
      </c>
      <c r="T6166" s="66">
        <f t="shared" si="869"/>
        <v>14382.963082633923</v>
      </c>
      <c r="U6166" s="66">
        <f t="shared" si="870"/>
        <v>14382.963082633923</v>
      </c>
      <c r="V6166" s="81">
        <f t="shared" si="871"/>
        <v>11454.363764859107</v>
      </c>
      <c r="W6166" s="110">
        <f t="shared" si="872"/>
        <v>0.92433528584473279</v>
      </c>
    </row>
    <row r="6167" spans="1:23" x14ac:dyDescent="0.2">
      <c r="A6167" s="31" t="s">
        <v>183</v>
      </c>
      <c r="B6167" s="25" t="s">
        <v>231</v>
      </c>
      <c r="C6167" s="53" t="s">
        <v>2883</v>
      </c>
      <c r="D6167" s="25" t="s">
        <v>2882</v>
      </c>
      <c r="E6167" s="97">
        <v>9875.9169921875</v>
      </c>
      <c r="F6167" s="27">
        <v>9954.8876953125</v>
      </c>
      <c r="G6167" s="27">
        <v>10273.744140625</v>
      </c>
      <c r="H6167" s="27">
        <v>7881.99169921875</v>
      </c>
      <c r="I6167" s="27">
        <v>10908.55859375</v>
      </c>
      <c r="J6167" s="27">
        <f t="shared" si="864"/>
        <v>9704.4345956797515</v>
      </c>
      <c r="K6167" s="28">
        <v>1.0532121658325195</v>
      </c>
      <c r="L6167" s="28">
        <v>1.0019991397857666</v>
      </c>
      <c r="M6167" s="27">
        <v>9215.5576171875</v>
      </c>
      <c r="N6167" s="27">
        <v>7951.3195546092493</v>
      </c>
      <c r="O6167" s="66">
        <f t="shared" si="865"/>
        <v>10056.252113227396</v>
      </c>
      <c r="P6167" s="66">
        <f t="shared" si="866"/>
        <v>10118.784878313156</v>
      </c>
      <c r="Q6167" s="66">
        <f t="shared" si="867"/>
        <v>9089.1338109296757</v>
      </c>
      <c r="R6167" s="66">
        <f t="shared" si="868"/>
        <v>9994.6937760770179</v>
      </c>
      <c r="S6167" s="67">
        <f>E6167/INDEX('CCG overall weighted population'!$F$4:$F$195,MATCH(A6167,'CCG overall weighted population'!$A$4:$A$195,0))*INDEX('CCG overall weighted population'!$T$4:$T$195,MATCH(A6167,'CCG overall weighted population'!$A$4:$A$195,0))</f>
        <v>0</v>
      </c>
      <c r="T6167" s="66">
        <f t="shared" si="869"/>
        <v>12544.330079225885</v>
      </c>
      <c r="U6167" s="66">
        <f t="shared" si="870"/>
        <v>12544.330079225885</v>
      </c>
      <c r="V6167" s="81">
        <f t="shared" si="871"/>
        <v>9990.1055914831686</v>
      </c>
      <c r="W6167" s="110">
        <f t="shared" si="872"/>
        <v>1.0115623287828359</v>
      </c>
    </row>
    <row r="6168" spans="1:23" x14ac:dyDescent="0.2">
      <c r="A6168" s="31" t="s">
        <v>183</v>
      </c>
      <c r="B6168" s="25" t="s">
        <v>231</v>
      </c>
      <c r="C6168" s="53" t="s">
        <v>2881</v>
      </c>
      <c r="D6168" s="25" t="s">
        <v>2880</v>
      </c>
      <c r="E6168" s="97">
        <v>5307.9169921875</v>
      </c>
      <c r="F6168" s="27">
        <v>4475.22509765625</v>
      </c>
      <c r="G6168" s="27">
        <v>4561.17578125</v>
      </c>
      <c r="H6168" s="27">
        <v>3980.858154296875</v>
      </c>
      <c r="I6168" s="27">
        <v>5483.25244140625</v>
      </c>
      <c r="J6168" s="27">
        <f t="shared" si="864"/>
        <v>4448.6494495784063</v>
      </c>
      <c r="K6168" s="28">
        <v>1.0532121658325195</v>
      </c>
      <c r="L6168" s="28">
        <v>1.0019991397857666</v>
      </c>
      <c r="M6168" s="27">
        <v>4846.365234375</v>
      </c>
      <c r="N6168" s="27">
        <v>3686.2401400643707</v>
      </c>
      <c r="O6168" s="66">
        <f t="shared" si="865"/>
        <v>4614.2800321492514</v>
      </c>
      <c r="P6168" s="66">
        <f t="shared" si="866"/>
        <v>4642.9729970870303</v>
      </c>
      <c r="Q6168" s="66">
        <f t="shared" si="867"/>
        <v>4730.3527249439376</v>
      </c>
      <c r="R6168" s="66">
        <f t="shared" si="868"/>
        <v>4653.5037944477435</v>
      </c>
      <c r="S6168" s="67">
        <f>E6168/INDEX('CCG overall weighted population'!$F$4:$F$195,MATCH(A6168,'CCG overall weighted population'!$A$4:$A$195,0))*INDEX('CCG overall weighted population'!$T$4:$T$195,MATCH(A6168,'CCG overall weighted population'!$A$4:$A$195,0))</f>
        <v>0</v>
      </c>
      <c r="T6168" s="66">
        <f t="shared" si="869"/>
        <v>5840.6079195950333</v>
      </c>
      <c r="U6168" s="66">
        <f t="shared" si="870"/>
        <v>5840.6079195950333</v>
      </c>
      <c r="V6168" s="81">
        <f t="shared" si="871"/>
        <v>4651.3675474655483</v>
      </c>
      <c r="W6168" s="110">
        <f t="shared" si="872"/>
        <v>0.87630751466379386</v>
      </c>
    </row>
    <row r="6169" spans="1:23" x14ac:dyDescent="0.2">
      <c r="A6169" s="31" t="s">
        <v>183</v>
      </c>
      <c r="B6169" s="25" t="s">
        <v>231</v>
      </c>
      <c r="C6169" s="53" t="s">
        <v>2879</v>
      </c>
      <c r="D6169" s="25" t="s">
        <v>2878</v>
      </c>
      <c r="E6169" s="97">
        <v>3919.5</v>
      </c>
      <c r="F6169" s="27">
        <v>3902.583251953125</v>
      </c>
      <c r="G6169" s="27">
        <v>3276.575439453125</v>
      </c>
      <c r="H6169" s="27">
        <v>1873.2764892578125</v>
      </c>
      <c r="I6169" s="27">
        <v>3266.8955078125</v>
      </c>
      <c r="J6169" s="27">
        <f t="shared" si="864"/>
        <v>3531.846039069801</v>
      </c>
      <c r="K6169" s="28">
        <v>1.0532121658325195</v>
      </c>
      <c r="L6169" s="28">
        <v>1.0019991397857666</v>
      </c>
      <c r="M6169" s="27">
        <v>3859.955078125</v>
      </c>
      <c r="N6169" s="27">
        <v>2529.7398303191076</v>
      </c>
      <c r="O6169" s="66">
        <f t="shared" si="865"/>
        <v>3621.4655424659081</v>
      </c>
      <c r="P6169" s="66">
        <f t="shared" si="866"/>
        <v>3643.984891770539</v>
      </c>
      <c r="Q6169" s="66">
        <f t="shared" si="867"/>
        <v>3726.9335533444109</v>
      </c>
      <c r="R6169" s="66">
        <f t="shared" si="868"/>
        <v>3653.9816675422289</v>
      </c>
      <c r="S6169" s="67">
        <f>E6169/INDEX('CCG overall weighted population'!$F$4:$F$195,MATCH(A6169,'CCG overall weighted population'!$A$4:$A$195,0))*INDEX('CCG overall weighted population'!$T$4:$T$195,MATCH(A6169,'CCG overall weighted population'!$A$4:$A$195,0))</f>
        <v>0</v>
      </c>
      <c r="T6169" s="66">
        <f t="shared" si="869"/>
        <v>4586.1087060819546</v>
      </c>
      <c r="U6169" s="66">
        <f t="shared" si="870"/>
        <v>4586.1087060819546</v>
      </c>
      <c r="V6169" s="81">
        <f t="shared" si="871"/>
        <v>3652.3042632346196</v>
      </c>
      <c r="W6169" s="110">
        <f t="shared" si="872"/>
        <v>0.93182912698931486</v>
      </c>
    </row>
    <row r="6170" spans="1:23" x14ac:dyDescent="0.2">
      <c r="A6170" s="31" t="s">
        <v>183</v>
      </c>
      <c r="B6170" s="25" t="s">
        <v>231</v>
      </c>
      <c r="C6170" s="53" t="s">
        <v>2877</v>
      </c>
      <c r="D6170" s="25" t="s">
        <v>2876</v>
      </c>
      <c r="E6170" s="97">
        <v>9048.25</v>
      </c>
      <c r="F6170" s="27">
        <v>8642.015625</v>
      </c>
      <c r="G6170" s="27">
        <v>7772.2236328125</v>
      </c>
      <c r="H6170" s="27">
        <v>5746.498046875</v>
      </c>
      <c r="I6170" s="27">
        <v>6880.82177734375</v>
      </c>
      <c r="J6170" s="27">
        <f t="shared" si="864"/>
        <v>8078.9465824001027</v>
      </c>
      <c r="K6170" s="28">
        <v>1.0532121658325195</v>
      </c>
      <c r="L6170" s="28">
        <v>1.0019991397857666</v>
      </c>
      <c r="M6170" s="27">
        <v>8416.5185546875</v>
      </c>
      <c r="N6170" s="27">
        <v>5670.6175457503723</v>
      </c>
      <c r="O6170" s="66">
        <f t="shared" si="865"/>
        <v>8271.6999757516805</v>
      </c>
      <c r="P6170" s="66">
        <f t="shared" si="866"/>
        <v>8323.1358651486062</v>
      </c>
      <c r="Q6170" s="66">
        <f t="shared" si="867"/>
        <v>8141.9284537937874</v>
      </c>
      <c r="R6170" s="66">
        <f t="shared" si="868"/>
        <v>8301.2971781208562</v>
      </c>
      <c r="S6170" s="67">
        <f>E6170/INDEX('CCG overall weighted population'!$F$4:$F$195,MATCH(A6170,'CCG overall weighted population'!$A$4:$A$195,0))*INDEX('CCG overall weighted population'!$T$4:$T$195,MATCH(A6170,'CCG overall weighted population'!$A$4:$A$195,0))</f>
        <v>0</v>
      </c>
      <c r="T6170" s="66">
        <f t="shared" si="869"/>
        <v>10418.949716833422</v>
      </c>
      <c r="U6170" s="66">
        <f t="shared" si="870"/>
        <v>10418.949716833422</v>
      </c>
      <c r="V6170" s="81">
        <f t="shared" si="871"/>
        <v>8297.4863676373188</v>
      </c>
      <c r="W6170" s="110">
        <f t="shared" si="872"/>
        <v>0.91702664798577838</v>
      </c>
    </row>
    <row r="6171" spans="1:23" x14ac:dyDescent="0.2">
      <c r="A6171" s="31" t="s">
        <v>183</v>
      </c>
      <c r="B6171" s="25" t="s">
        <v>231</v>
      </c>
      <c r="C6171" s="53" t="s">
        <v>2875</v>
      </c>
      <c r="D6171" s="25" t="s">
        <v>2874</v>
      </c>
      <c r="E6171" s="97">
        <v>5293</v>
      </c>
      <c r="F6171" s="27">
        <v>4811.8544921875</v>
      </c>
      <c r="G6171" s="27">
        <v>3761.55224609375</v>
      </c>
      <c r="H6171" s="27">
        <v>2595.447265625</v>
      </c>
      <c r="I6171" s="27">
        <v>3734.04931640625</v>
      </c>
      <c r="J6171" s="27">
        <f t="shared" si="864"/>
        <v>4367.446634894246</v>
      </c>
      <c r="K6171" s="28">
        <v>1.0532121658325195</v>
      </c>
      <c r="L6171" s="28">
        <v>1.0019991397857666</v>
      </c>
      <c r="M6171" s="27">
        <v>4742.5478515625</v>
      </c>
      <c r="N6171" s="27">
        <v>3312.0678513110347</v>
      </c>
      <c r="O6171" s="66">
        <f t="shared" si="865"/>
        <v>4497.6676791172868</v>
      </c>
      <c r="P6171" s="66">
        <f t="shared" si="866"/>
        <v>4525.6355137782857</v>
      </c>
      <c r="Q6171" s="66">
        <f t="shared" si="867"/>
        <v>4599.4998515373536</v>
      </c>
      <c r="R6171" s="66">
        <f t="shared" si="868"/>
        <v>4534.537468410118</v>
      </c>
      <c r="S6171" s="67">
        <f>E6171/INDEX('CCG overall weighted population'!$F$4:$F$195,MATCH(A6171,'CCG overall weighted population'!$A$4:$A$195,0))*INDEX('CCG overall weighted population'!$T$4:$T$195,MATCH(A6171,'CCG overall weighted population'!$A$4:$A$195,0))</f>
        <v>0</v>
      </c>
      <c r="T6171" s="66">
        <f t="shared" si="869"/>
        <v>5691.2934037565565</v>
      </c>
      <c r="U6171" s="66">
        <f t="shared" si="870"/>
        <v>5691.2934037565565</v>
      </c>
      <c r="V6171" s="81">
        <f t="shared" si="871"/>
        <v>4532.4558343531962</v>
      </c>
      <c r="W6171" s="110">
        <f t="shared" si="872"/>
        <v>0.85631132332386095</v>
      </c>
    </row>
    <row r="6172" spans="1:23" x14ac:dyDescent="0.2">
      <c r="A6172" s="31" t="s">
        <v>183</v>
      </c>
      <c r="B6172" s="25" t="s">
        <v>231</v>
      </c>
      <c r="C6172" s="53" t="s">
        <v>2873</v>
      </c>
      <c r="D6172" s="25" t="s">
        <v>2872</v>
      </c>
      <c r="E6172" s="97">
        <v>5214.41650390625</v>
      </c>
      <c r="F6172" s="27">
        <v>4585.28125</v>
      </c>
      <c r="G6172" s="27">
        <v>4059.713134765625</v>
      </c>
      <c r="H6172" s="27">
        <v>2741.4677734375</v>
      </c>
      <c r="I6172" s="27">
        <v>4135.96875</v>
      </c>
      <c r="J6172" s="27">
        <f t="shared" si="864"/>
        <v>4256.5478171198729</v>
      </c>
      <c r="K6172" s="28">
        <v>1.0532121658325195</v>
      </c>
      <c r="L6172" s="28">
        <v>1.0019991397857666</v>
      </c>
      <c r="M6172" s="27">
        <v>4951.62548828125</v>
      </c>
      <c r="N6172" s="27">
        <v>3371.4154434061638</v>
      </c>
      <c r="O6172" s="66">
        <f t="shared" si="865"/>
        <v>4398.600600266047</v>
      </c>
      <c r="P6172" s="66">
        <f t="shared" si="866"/>
        <v>4425.9524063808449</v>
      </c>
      <c r="Q6172" s="66">
        <f t="shared" si="867"/>
        <v>4793.6044837937416</v>
      </c>
      <c r="R6172" s="66">
        <f t="shared" si="868"/>
        <v>4470.2609619398718</v>
      </c>
      <c r="S6172" s="67">
        <f>E6172/INDEX('CCG overall weighted population'!$F$4:$F$195,MATCH(A6172,'CCG overall weighted population'!$A$4:$A$195,0))*INDEX('CCG overall weighted population'!$T$4:$T$195,MATCH(A6172,'CCG overall weighted population'!$A$4:$A$195,0))</f>
        <v>0</v>
      </c>
      <c r="T6172" s="66">
        <f t="shared" si="869"/>
        <v>5610.6200253052612</v>
      </c>
      <c r="U6172" s="66">
        <f t="shared" si="870"/>
        <v>5610.6200253052612</v>
      </c>
      <c r="V6172" s="81">
        <f t="shared" si="871"/>
        <v>4468.208834787647</v>
      </c>
      <c r="W6172" s="110">
        <f t="shared" si="872"/>
        <v>0.85689526938256655</v>
      </c>
    </row>
    <row r="6173" spans="1:23" x14ac:dyDescent="0.2">
      <c r="A6173" s="31" t="s">
        <v>183</v>
      </c>
      <c r="B6173" s="25" t="s">
        <v>231</v>
      </c>
      <c r="C6173" s="53" t="s">
        <v>2871</v>
      </c>
      <c r="D6173" s="25" t="s">
        <v>2870</v>
      </c>
      <c r="E6173" s="97">
        <v>28532.08203125</v>
      </c>
      <c r="F6173" s="27">
        <v>27415.685546875</v>
      </c>
      <c r="G6173" s="27">
        <v>26895.876953125</v>
      </c>
      <c r="H6173" s="27">
        <v>18032.892578125</v>
      </c>
      <c r="I6173" s="27">
        <v>27762.978515625</v>
      </c>
      <c r="J6173" s="27">
        <f t="shared" si="864"/>
        <v>25990.751517995166</v>
      </c>
      <c r="K6173" s="28">
        <v>1.0532121658325195</v>
      </c>
      <c r="L6173" s="28">
        <v>1.0019991397857666</v>
      </c>
      <c r="M6173" s="27">
        <v>27567.380859375</v>
      </c>
      <c r="N6173" s="27">
        <v>17348.626071091148</v>
      </c>
      <c r="O6173" s="66">
        <f t="shared" si="865"/>
        <v>26516.480920668222</v>
      </c>
      <c r="P6173" s="66">
        <f t="shared" si="866"/>
        <v>26681.368281649575</v>
      </c>
      <c r="Q6173" s="66">
        <f t="shared" si="867"/>
        <v>26545.505380546616</v>
      </c>
      <c r="R6173" s="66">
        <f t="shared" si="868"/>
        <v>26664.994407348924</v>
      </c>
      <c r="S6173" s="67">
        <f>E6173/INDEX('CCG overall weighted population'!$F$4:$F$195,MATCH(A6173,'CCG overall weighted population'!$A$4:$A$195,0))*INDEX('CCG overall weighted population'!$T$4:$T$195,MATCH(A6173,'CCG overall weighted population'!$A$4:$A$195,0))</f>
        <v>0</v>
      </c>
      <c r="T6173" s="66">
        <f t="shared" si="869"/>
        <v>33467.207590404876</v>
      </c>
      <c r="U6173" s="66">
        <f t="shared" si="870"/>
        <v>33467.207590404876</v>
      </c>
      <c r="V6173" s="81">
        <f t="shared" si="871"/>
        <v>26652.753520406724</v>
      </c>
      <c r="W6173" s="110">
        <f t="shared" si="872"/>
        <v>0.93413279448780062</v>
      </c>
    </row>
    <row r="6174" spans="1:23" x14ac:dyDescent="0.2">
      <c r="A6174" s="31" t="s">
        <v>183</v>
      </c>
      <c r="B6174" s="25" t="s">
        <v>231</v>
      </c>
      <c r="C6174" s="53" t="s">
        <v>2869</v>
      </c>
      <c r="D6174" s="25" t="s">
        <v>2868</v>
      </c>
      <c r="E6174" s="97">
        <v>8863.166015625</v>
      </c>
      <c r="F6174" s="27">
        <v>7358.98388671875</v>
      </c>
      <c r="G6174" s="27">
        <v>8565.7578125</v>
      </c>
      <c r="H6174" s="27">
        <v>4804.59326171875</v>
      </c>
      <c r="I6174" s="27">
        <v>5579.9345703125</v>
      </c>
      <c r="J6174" s="27">
        <f t="shared" si="864"/>
        <v>6979.4788656703595</v>
      </c>
      <c r="K6174" s="28">
        <v>1.0532121658325195</v>
      </c>
      <c r="L6174" s="28">
        <v>1.0019991397857666</v>
      </c>
      <c r="M6174" s="27">
        <v>7781.423828125</v>
      </c>
      <c r="N6174" s="27">
        <v>5515.6604742856089</v>
      </c>
      <c r="O6174" s="66">
        <f t="shared" si="865"/>
        <v>7211.0881297901451</v>
      </c>
      <c r="P6174" s="66">
        <f t="shared" si="866"/>
        <v>7255.9288194383053</v>
      </c>
      <c r="Q6174" s="66">
        <f t="shared" si="867"/>
        <v>7554.8474927410607</v>
      </c>
      <c r="R6174" s="66">
        <f t="shared" si="868"/>
        <v>7291.9537883079656</v>
      </c>
      <c r="S6174" s="67">
        <f>E6174/INDEX('CCG overall weighted population'!$F$4:$F$195,MATCH(A6174,'CCG overall weighted population'!$A$4:$A$195,0))*INDEX('CCG overall weighted population'!$T$4:$T$195,MATCH(A6174,'CCG overall weighted population'!$A$4:$A$195,0))</f>
        <v>0</v>
      </c>
      <c r="T6174" s="66">
        <f t="shared" si="869"/>
        <v>9152.1238461495304</v>
      </c>
      <c r="U6174" s="66">
        <f t="shared" si="870"/>
        <v>9152.1238461495304</v>
      </c>
      <c r="V6174" s="81">
        <f t="shared" si="871"/>
        <v>7288.6063290680786</v>
      </c>
      <c r="W6174" s="110">
        <f t="shared" si="872"/>
        <v>0.82234794160674551</v>
      </c>
    </row>
    <row r="6175" spans="1:23" x14ac:dyDescent="0.2">
      <c r="A6175" s="31" t="s">
        <v>183</v>
      </c>
      <c r="B6175" s="25" t="s">
        <v>231</v>
      </c>
      <c r="C6175" s="53" t="s">
        <v>2867</v>
      </c>
      <c r="D6175" s="25" t="s">
        <v>2866</v>
      </c>
      <c r="E6175" s="97">
        <v>7829.74951171875</v>
      </c>
      <c r="F6175" s="27">
        <v>7979.39892578125</v>
      </c>
      <c r="G6175" s="27">
        <v>6193.36572265625</v>
      </c>
      <c r="H6175" s="27">
        <v>4111.60400390625</v>
      </c>
      <c r="I6175" s="27">
        <v>6897.43505859375</v>
      </c>
      <c r="J6175" s="27">
        <f t="shared" si="864"/>
        <v>7240.1595647704444</v>
      </c>
      <c r="K6175" s="28">
        <v>1.0532121658325195</v>
      </c>
      <c r="L6175" s="28">
        <v>1.0019991397857666</v>
      </c>
      <c r="M6175" s="27">
        <v>7389.1435546875</v>
      </c>
      <c r="N6175" s="27">
        <v>4292.5772821276614</v>
      </c>
      <c r="O6175" s="66">
        <f t="shared" si="865"/>
        <v>7329.6048541151986</v>
      </c>
      <c r="P6175" s="66">
        <f t="shared" si="866"/>
        <v>7375.1825159869568</v>
      </c>
      <c r="Q6175" s="66">
        <f t="shared" si="867"/>
        <v>7079.4869274315161</v>
      </c>
      <c r="R6175" s="66">
        <f t="shared" si="868"/>
        <v>7339.5459856393973</v>
      </c>
      <c r="S6175" s="67">
        <f>E6175/INDEX('CCG overall weighted population'!$F$4:$F$195,MATCH(A6175,'CCG overall weighted population'!$A$4:$A$195,0))*INDEX('CCG overall weighted population'!$T$4:$T$195,MATCH(A6175,'CCG overall weighted population'!$A$4:$A$195,0))</f>
        <v>0</v>
      </c>
      <c r="T6175" s="66">
        <f t="shared" si="869"/>
        <v>9211.8567650259556</v>
      </c>
      <c r="U6175" s="66">
        <f t="shared" si="870"/>
        <v>9211.8567650259556</v>
      </c>
      <c r="V6175" s="81">
        <f t="shared" si="871"/>
        <v>7336.176678627935</v>
      </c>
      <c r="W6175" s="110">
        <f t="shared" si="872"/>
        <v>0.93696186163400419</v>
      </c>
    </row>
    <row r="6176" spans="1:23" x14ac:dyDescent="0.2">
      <c r="A6176" s="31" t="s">
        <v>183</v>
      </c>
      <c r="B6176" s="25" t="s">
        <v>231</v>
      </c>
      <c r="C6176" s="53" t="s">
        <v>2865</v>
      </c>
      <c r="D6176" s="25" t="s">
        <v>2864</v>
      </c>
      <c r="E6176" s="97">
        <v>8143</v>
      </c>
      <c r="F6176" s="27">
        <v>6362.1171875</v>
      </c>
      <c r="G6176" s="27">
        <v>5593.4853515625</v>
      </c>
      <c r="H6176" s="27">
        <v>8651.0166015625</v>
      </c>
      <c r="I6176" s="27">
        <v>10950.7119140625</v>
      </c>
      <c r="J6176" s="27">
        <f t="shared" si="864"/>
        <v>6846.9865107280348</v>
      </c>
      <c r="K6176" s="28">
        <v>1.0532121658325195</v>
      </c>
      <c r="L6176" s="28">
        <v>1.0019991397857666</v>
      </c>
      <c r="M6176" s="27">
        <v>6409.09423828125</v>
      </c>
      <c r="N6176" s="27">
        <v>6524.62711088382</v>
      </c>
      <c r="O6176" s="66">
        <f t="shared" si="865"/>
        <v>7191.7267905548297</v>
      </c>
      <c r="P6176" s="66">
        <f t="shared" si="866"/>
        <v>7236.4470856400339</v>
      </c>
      <c r="Q6176" s="66">
        <f t="shared" si="867"/>
        <v>6420.6475255415071</v>
      </c>
      <c r="R6176" s="66">
        <f t="shared" si="868"/>
        <v>7138.1288593756408</v>
      </c>
      <c r="S6176" s="67">
        <f>E6176/INDEX('CCG overall weighted population'!$F$4:$F$195,MATCH(A6176,'CCG overall weighted population'!$A$4:$A$195,0))*INDEX('CCG overall weighted population'!$T$4:$T$195,MATCH(A6176,'CCG overall weighted population'!$A$4:$A$195,0))</f>
        <v>0</v>
      </c>
      <c r="T6176" s="66">
        <f t="shared" si="869"/>
        <v>8959.0583329710025</v>
      </c>
      <c r="U6176" s="66">
        <f t="shared" si="870"/>
        <v>8959.0583329710025</v>
      </c>
      <c r="V6176" s="81">
        <f t="shared" si="871"/>
        <v>7134.8520153226609</v>
      </c>
      <c r="W6176" s="110">
        <f t="shared" si="872"/>
        <v>0.8761945247848042</v>
      </c>
    </row>
    <row r="6177" spans="1:23" x14ac:dyDescent="0.2">
      <c r="A6177" s="31" t="s">
        <v>183</v>
      </c>
      <c r="B6177" s="25" t="s">
        <v>231</v>
      </c>
      <c r="C6177" s="53" t="s">
        <v>2863</v>
      </c>
      <c r="D6177" s="25" t="s">
        <v>2862</v>
      </c>
      <c r="E6177" s="97">
        <v>3521.25</v>
      </c>
      <c r="F6177" s="27">
        <v>2697.868408203125</v>
      </c>
      <c r="G6177" s="27">
        <v>2684.643310546875</v>
      </c>
      <c r="H6177" s="27">
        <v>1761.852783203125</v>
      </c>
      <c r="I6177" s="27">
        <v>2286.175048828125</v>
      </c>
      <c r="J6177" s="27">
        <f t="shared" si="864"/>
        <v>2539.6016703003675</v>
      </c>
      <c r="K6177" s="28">
        <v>1.0532121658325195</v>
      </c>
      <c r="L6177" s="28">
        <v>1.0019991397857666</v>
      </c>
      <c r="M6177" s="27">
        <v>3014.87841796875</v>
      </c>
      <c r="N6177" s="27">
        <v>1855.8278390432081</v>
      </c>
      <c r="O6177" s="66">
        <f t="shared" si="865"/>
        <v>2607.9266918208591</v>
      </c>
      <c r="P6177" s="66">
        <f t="shared" si="866"/>
        <v>2624.1435552551011</v>
      </c>
      <c r="Q6177" s="66">
        <f t="shared" si="867"/>
        <v>2898.9733600761961</v>
      </c>
      <c r="R6177" s="66">
        <f t="shared" si="868"/>
        <v>2657.2653908826364</v>
      </c>
      <c r="S6177" s="67">
        <f>E6177/INDEX('CCG overall weighted population'!$F$4:$F$195,MATCH(A6177,'CCG overall weighted population'!$A$4:$A$195,0))*INDEX('CCG overall weighted population'!$T$4:$T$195,MATCH(A6177,'CCG overall weighted population'!$A$4:$A$195,0))</f>
        <v>0</v>
      </c>
      <c r="T6177" s="66">
        <f t="shared" si="869"/>
        <v>3335.1311123829796</v>
      </c>
      <c r="U6177" s="66">
        <f t="shared" si="870"/>
        <v>3335.1311123829796</v>
      </c>
      <c r="V6177" s="81">
        <f t="shared" si="871"/>
        <v>2656.0455411902526</v>
      </c>
      <c r="W6177" s="110">
        <f t="shared" si="872"/>
        <v>0.75429053352935826</v>
      </c>
    </row>
    <row r="6178" spans="1:23" x14ac:dyDescent="0.2">
      <c r="A6178" s="31" t="s">
        <v>183</v>
      </c>
      <c r="B6178" s="25" t="s">
        <v>231</v>
      </c>
      <c r="C6178" s="53" t="s">
        <v>2861</v>
      </c>
      <c r="D6178" s="25" t="s">
        <v>2860</v>
      </c>
      <c r="E6178" s="97">
        <v>5775</v>
      </c>
      <c r="F6178" s="27">
        <v>4164.81298828125</v>
      </c>
      <c r="G6178" s="27">
        <v>3694.212646484375</v>
      </c>
      <c r="H6178" s="27">
        <v>2712.17919921875</v>
      </c>
      <c r="I6178" s="27">
        <v>5679.205078125</v>
      </c>
      <c r="J6178" s="27">
        <f t="shared" si="864"/>
        <v>3980.0349238223257</v>
      </c>
      <c r="K6178" s="28">
        <v>1.0532121658325195</v>
      </c>
      <c r="L6178" s="28">
        <v>1.0019991397857666</v>
      </c>
      <c r="M6178" s="27">
        <v>4569.75537109375</v>
      </c>
      <c r="N6178" s="27">
        <v>2981.3362648977759</v>
      </c>
      <c r="O6178" s="66">
        <f t="shared" si="865"/>
        <v>4094.8068031555304</v>
      </c>
      <c r="P6178" s="66">
        <f t="shared" si="866"/>
        <v>4120.269529130399</v>
      </c>
      <c r="Q6178" s="66">
        <f t="shared" si="867"/>
        <v>4410.9134604741521</v>
      </c>
      <c r="R6178" s="66">
        <f t="shared" si="868"/>
        <v>4155.2972457435044</v>
      </c>
      <c r="S6178" s="67">
        <f>E6178/INDEX('CCG overall weighted population'!$F$4:$F$195,MATCH(A6178,'CCG overall weighted population'!$A$4:$A$195,0))*INDEX('CCG overall weighted population'!$T$4:$T$195,MATCH(A6178,'CCG overall weighted population'!$A$4:$A$195,0))</f>
        <v>0</v>
      </c>
      <c r="T6178" s="66">
        <f t="shared" si="869"/>
        <v>5215.3093827317125</v>
      </c>
      <c r="U6178" s="66">
        <f t="shared" si="870"/>
        <v>5215.3093827317125</v>
      </c>
      <c r="V6178" s="81">
        <f t="shared" si="871"/>
        <v>4153.3897064798784</v>
      </c>
      <c r="W6178" s="110">
        <f t="shared" si="872"/>
        <v>0.71920168077573654</v>
      </c>
    </row>
    <row r="6179" spans="1:23" x14ac:dyDescent="0.2">
      <c r="A6179" s="31" t="s">
        <v>183</v>
      </c>
      <c r="B6179" s="25" t="s">
        <v>231</v>
      </c>
      <c r="C6179" s="53" t="s">
        <v>2859</v>
      </c>
      <c r="D6179" s="25" t="s">
        <v>2858</v>
      </c>
      <c r="E6179" s="97">
        <v>8480.666015625</v>
      </c>
      <c r="F6179" s="27">
        <v>5152.064453125</v>
      </c>
      <c r="G6179" s="27">
        <v>2511.636474609375</v>
      </c>
      <c r="H6179" s="27">
        <v>5761.623046875</v>
      </c>
      <c r="I6179" s="27">
        <v>17426.19140625</v>
      </c>
      <c r="J6179" s="27">
        <f t="shared" si="864"/>
        <v>5585.4059104497001</v>
      </c>
      <c r="K6179" s="28">
        <v>1.0532121658325195</v>
      </c>
      <c r="L6179" s="28">
        <v>1.0019991397857666</v>
      </c>
      <c r="M6179" s="27">
        <v>5057.27978515625</v>
      </c>
      <c r="N6179" s="27">
        <v>9069.4379545870033</v>
      </c>
      <c r="O6179" s="66">
        <f t="shared" si="865"/>
        <v>6262.0536934406418</v>
      </c>
      <c r="P6179" s="66">
        <f t="shared" si="866"/>
        <v>6300.9930048418819</v>
      </c>
      <c r="Q6179" s="66">
        <f t="shared" si="867"/>
        <v>5458.495602099325</v>
      </c>
      <c r="R6179" s="66">
        <f t="shared" si="868"/>
        <v>6199.4572179630532</v>
      </c>
      <c r="S6179" s="67">
        <f>E6179/INDEX('CCG overall weighted population'!$F$4:$F$195,MATCH(A6179,'CCG overall weighted population'!$A$4:$A$195,0))*INDEX('CCG overall weighted population'!$T$4:$T$195,MATCH(A6179,'CCG overall weighted population'!$A$4:$A$195,0))</f>
        <v>0</v>
      </c>
      <c r="T6179" s="66">
        <f t="shared" si="869"/>
        <v>7780.9325024355494</v>
      </c>
      <c r="U6179" s="66">
        <f t="shared" si="870"/>
        <v>7780.9325024355494</v>
      </c>
      <c r="V6179" s="81">
        <f t="shared" si="871"/>
        <v>6196.6112824361671</v>
      </c>
      <c r="W6179" s="110">
        <f t="shared" si="872"/>
        <v>0.73067507563903222</v>
      </c>
    </row>
    <row r="6180" spans="1:23" x14ac:dyDescent="0.2">
      <c r="A6180" s="31" t="s">
        <v>184</v>
      </c>
      <c r="B6180" s="25" t="s">
        <v>219</v>
      </c>
      <c r="C6180" s="53" t="s">
        <v>2857</v>
      </c>
      <c r="D6180" s="25" t="s">
        <v>2856</v>
      </c>
      <c r="E6180" s="97">
        <v>8949.833984375</v>
      </c>
      <c r="F6180" s="27">
        <v>8329.4736328125</v>
      </c>
      <c r="G6180" s="27">
        <v>8190.47021484375</v>
      </c>
      <c r="H6180" s="27">
        <v>5636.8896484375</v>
      </c>
      <c r="I6180" s="27">
        <v>6081.8251953125</v>
      </c>
      <c r="J6180" s="27">
        <f t="shared" si="864"/>
        <v>7823.4210356269268</v>
      </c>
      <c r="K6180" s="28">
        <v>1.0517681837081909</v>
      </c>
      <c r="L6180" s="28">
        <v>1.0003055334091187</v>
      </c>
      <c r="M6180" s="27">
        <v>8636.73046875</v>
      </c>
      <c r="N6180" s="27">
        <v>4946.8318959901389</v>
      </c>
      <c r="O6180" s="66">
        <f t="shared" si="865"/>
        <v>7928.2964591187156</v>
      </c>
      <c r="P6180" s="66">
        <f t="shared" si="866"/>
        <v>7977.5969633648474</v>
      </c>
      <c r="Q6180" s="66">
        <f t="shared" si="867"/>
        <v>8267.7406114740133</v>
      </c>
      <c r="R6180" s="66">
        <f t="shared" si="868"/>
        <v>8012.5643870301992</v>
      </c>
      <c r="S6180" s="67">
        <f>E6180/INDEX('CCG overall weighted population'!$F$4:$F$195,MATCH(A6180,'CCG overall weighted population'!$A$4:$A$195,0))*INDEX('CCG overall weighted population'!$T$4:$T$195,MATCH(A6180,'CCG overall weighted population'!$A$4:$A$195,0))</f>
        <v>0</v>
      </c>
      <c r="T6180" s="66">
        <f t="shared" si="869"/>
        <v>10056.561481907529</v>
      </c>
      <c r="U6180" s="66">
        <f t="shared" si="870"/>
        <v>10056.561481907529</v>
      </c>
      <c r="V6180" s="81">
        <f t="shared" si="871"/>
        <v>8008.8861228130609</v>
      </c>
      <c r="W6180" s="110">
        <f t="shared" si="872"/>
        <v>0.89486421053120246</v>
      </c>
    </row>
    <row r="6181" spans="1:23" x14ac:dyDescent="0.2">
      <c r="A6181" s="31" t="s">
        <v>184</v>
      </c>
      <c r="B6181" s="25" t="s">
        <v>219</v>
      </c>
      <c r="C6181" s="53" t="s">
        <v>2855</v>
      </c>
      <c r="D6181" s="25" t="s">
        <v>2854</v>
      </c>
      <c r="E6181" s="97">
        <v>13392.333984375</v>
      </c>
      <c r="F6181" s="27">
        <v>10159.203125</v>
      </c>
      <c r="G6181" s="27">
        <v>9161.689453125</v>
      </c>
      <c r="H6181" s="27">
        <v>10717.736328125</v>
      </c>
      <c r="I6181" s="27">
        <v>14671.8203125</v>
      </c>
      <c r="J6181" s="27">
        <f t="shared" si="864"/>
        <v>10366.922181013353</v>
      </c>
      <c r="K6181" s="28">
        <v>1.0517681837081909</v>
      </c>
      <c r="L6181" s="28">
        <v>1.0003055334091187</v>
      </c>
      <c r="M6181" s="27">
        <v>10977.0810546875</v>
      </c>
      <c r="N6181" s="27">
        <v>11600.724499700091</v>
      </c>
      <c r="O6181" s="66">
        <f t="shared" si="865"/>
        <v>11036.737377370966</v>
      </c>
      <c r="P6181" s="66">
        <f t="shared" si="866"/>
        <v>11105.36709130033</v>
      </c>
      <c r="Q6181" s="66">
        <f t="shared" si="867"/>
        <v>11039.44539918876</v>
      </c>
      <c r="R6181" s="66">
        <f t="shared" si="868"/>
        <v>11097.422365465991</v>
      </c>
      <c r="S6181" s="67">
        <f>E6181/INDEX('CCG overall weighted population'!$F$4:$F$195,MATCH(A6181,'CCG overall weighted population'!$A$4:$A$195,0))*INDEX('CCG overall weighted population'!$T$4:$T$195,MATCH(A6181,'CCG overall weighted population'!$A$4:$A$195,0))</f>
        <v>0</v>
      </c>
      <c r="T6181" s="66">
        <f t="shared" si="869"/>
        <v>13928.363619723608</v>
      </c>
      <c r="U6181" s="66">
        <f t="shared" si="870"/>
        <v>13928.363619723608</v>
      </c>
      <c r="V6181" s="81">
        <f t="shared" si="871"/>
        <v>11092.327960027522</v>
      </c>
      <c r="W6181" s="110">
        <f t="shared" si="872"/>
        <v>0.82825950823576211</v>
      </c>
    </row>
    <row r="6182" spans="1:23" x14ac:dyDescent="0.2">
      <c r="A6182" s="31" t="s">
        <v>184</v>
      </c>
      <c r="B6182" s="25" t="s">
        <v>219</v>
      </c>
      <c r="C6182" s="53" t="s">
        <v>2853</v>
      </c>
      <c r="D6182" s="25" t="s">
        <v>2852</v>
      </c>
      <c r="E6182" s="97">
        <v>12178.25</v>
      </c>
      <c r="F6182" s="27">
        <v>10040.5205078125</v>
      </c>
      <c r="G6182" s="27">
        <v>8349.3310546875</v>
      </c>
      <c r="H6182" s="27">
        <v>6452.35498046875</v>
      </c>
      <c r="I6182" s="27">
        <v>13320.8076171875</v>
      </c>
      <c r="J6182" s="27">
        <f t="shared" si="864"/>
        <v>9531.002921342726</v>
      </c>
      <c r="K6182" s="28">
        <v>1.0517681837081909</v>
      </c>
      <c r="L6182" s="28">
        <v>1.0003055334091187</v>
      </c>
      <c r="M6182" s="27">
        <v>10261.2900390625</v>
      </c>
      <c r="N6182" s="27">
        <v>8210.4575908072839</v>
      </c>
      <c r="O6182" s="66">
        <f t="shared" si="865"/>
        <v>9888.5352301786297</v>
      </c>
      <c r="P6182" s="66">
        <f t="shared" si="866"/>
        <v>9950.0250818280019</v>
      </c>
      <c r="Q6182" s="66">
        <f t="shared" si="867"/>
        <v>10056.206794236979</v>
      </c>
      <c r="R6182" s="66">
        <f t="shared" si="868"/>
        <v>9962.8218497307771</v>
      </c>
      <c r="S6182" s="67">
        <f>E6182/INDEX('CCG overall weighted population'!$F$4:$F$195,MATCH(A6182,'CCG overall weighted population'!$A$4:$A$195,0))*INDEX('CCG overall weighted population'!$T$4:$T$195,MATCH(A6182,'CCG overall weighted population'!$A$4:$A$195,0))</f>
        <v>0</v>
      </c>
      <c r="T6182" s="66">
        <f t="shared" si="869"/>
        <v>12504.327656609898</v>
      </c>
      <c r="U6182" s="66">
        <f t="shared" si="870"/>
        <v>12504.327656609898</v>
      </c>
      <c r="V6182" s="81">
        <f t="shared" si="871"/>
        <v>9958.2482963287093</v>
      </c>
      <c r="W6182" s="110">
        <f t="shared" si="872"/>
        <v>0.81770765884496621</v>
      </c>
    </row>
    <row r="6183" spans="1:23" x14ac:dyDescent="0.2">
      <c r="A6183" s="31" t="s">
        <v>184</v>
      </c>
      <c r="B6183" s="25" t="s">
        <v>219</v>
      </c>
      <c r="C6183" s="53" t="s">
        <v>2851</v>
      </c>
      <c r="D6183" s="25" t="s">
        <v>2850</v>
      </c>
      <c r="E6183" s="97">
        <v>14620.0830078125</v>
      </c>
      <c r="F6183" s="27">
        <v>14284.8212890625</v>
      </c>
      <c r="G6183" s="27">
        <v>14697.71484375</v>
      </c>
      <c r="H6183" s="27">
        <v>11477.779296875</v>
      </c>
      <c r="I6183" s="27">
        <v>15069.044921875</v>
      </c>
      <c r="J6183" s="27">
        <f t="shared" si="864"/>
        <v>13923.324523759671</v>
      </c>
      <c r="K6183" s="28">
        <v>1.0517681837081909</v>
      </c>
      <c r="L6183" s="28">
        <v>1.0003055334091187</v>
      </c>
      <c r="M6183" s="27">
        <v>14257.6337890625</v>
      </c>
      <c r="N6183" s="27">
        <v>13430.377242038205</v>
      </c>
      <c r="O6183" s="66">
        <f t="shared" si="865"/>
        <v>14596.721542715864</v>
      </c>
      <c r="P6183" s="66">
        <f t="shared" si="866"/>
        <v>14687.488296470208</v>
      </c>
      <c r="Q6183" s="66">
        <f t="shared" si="867"/>
        <v>14174.908134360072</v>
      </c>
      <c r="R6183" s="66">
        <f t="shared" si="868"/>
        <v>14625.713352204613</v>
      </c>
      <c r="S6183" s="67">
        <f>E6183/INDEX('CCG overall weighted population'!$F$4:$F$195,MATCH(A6183,'CCG overall weighted population'!$A$4:$A$195,0))*INDEX('CCG overall weighted population'!$T$4:$T$195,MATCH(A6183,'CCG overall weighted population'!$A$4:$A$195,0))</f>
        <v>0</v>
      </c>
      <c r="T6183" s="66">
        <f t="shared" si="869"/>
        <v>18356.718079081464</v>
      </c>
      <c r="U6183" s="66">
        <f t="shared" si="870"/>
        <v>18356.718079081464</v>
      </c>
      <c r="V6183" s="81">
        <f t="shared" si="871"/>
        <v>14618.999242279877</v>
      </c>
      <c r="W6183" s="110">
        <f t="shared" si="872"/>
        <v>0.99992587145147915</v>
      </c>
    </row>
    <row r="6184" spans="1:23" x14ac:dyDescent="0.2">
      <c r="A6184" s="31" t="s">
        <v>184</v>
      </c>
      <c r="B6184" s="25" t="s">
        <v>219</v>
      </c>
      <c r="C6184" s="53" t="s">
        <v>2849</v>
      </c>
      <c r="D6184" s="25" t="s">
        <v>2848</v>
      </c>
      <c r="E6184" s="97">
        <v>4899.4990234375</v>
      </c>
      <c r="F6184" s="27">
        <v>3402.5966796875</v>
      </c>
      <c r="G6184" s="27">
        <v>3586.101806640625</v>
      </c>
      <c r="H6184" s="27">
        <v>5493.8330078125</v>
      </c>
      <c r="I6184" s="27">
        <v>4586.6533203125</v>
      </c>
      <c r="J6184" s="27">
        <f t="shared" si="864"/>
        <v>3777.0783031832434</v>
      </c>
      <c r="K6184" s="28">
        <v>1.0517681837081909</v>
      </c>
      <c r="L6184" s="28">
        <v>1.0003055334091187</v>
      </c>
      <c r="M6184" s="27">
        <v>4055.318115234375</v>
      </c>
      <c r="N6184" s="27">
        <v>6282.3038926735089</v>
      </c>
      <c r="O6184" s="66">
        <f t="shared" si="865"/>
        <v>4237.3967142873298</v>
      </c>
      <c r="P6184" s="66">
        <f t="shared" si="866"/>
        <v>4263.7461067176537</v>
      </c>
      <c r="Q6184" s="66">
        <f t="shared" si="867"/>
        <v>4278.016692978289</v>
      </c>
      <c r="R6184" s="66">
        <f t="shared" si="868"/>
        <v>4265.4659638952289</v>
      </c>
      <c r="S6184" s="67">
        <f>E6184/INDEX('CCG overall weighted population'!$F$4:$F$195,MATCH(A6184,'CCG overall weighted population'!$A$4:$A$195,0))*INDEX('CCG overall weighted population'!$T$4:$T$195,MATCH(A6184,'CCG overall weighted population'!$A$4:$A$195,0))</f>
        <v>0</v>
      </c>
      <c r="T6184" s="66">
        <f t="shared" si="869"/>
        <v>5353.5820297845239</v>
      </c>
      <c r="U6184" s="66">
        <f t="shared" si="870"/>
        <v>5353.5820297845239</v>
      </c>
      <c r="V6184" s="81">
        <f t="shared" si="871"/>
        <v>4263.5078503542236</v>
      </c>
      <c r="W6184" s="110">
        <f t="shared" si="872"/>
        <v>0.87019261152192995</v>
      </c>
    </row>
    <row r="6185" spans="1:23" x14ac:dyDescent="0.2">
      <c r="A6185" s="31" t="s">
        <v>184</v>
      </c>
      <c r="B6185" s="25" t="s">
        <v>219</v>
      </c>
      <c r="C6185" s="53" t="s">
        <v>2847</v>
      </c>
      <c r="D6185" s="25" t="s">
        <v>2846</v>
      </c>
      <c r="E6185" s="97">
        <v>11586.75</v>
      </c>
      <c r="F6185" s="27">
        <v>10130.7958984375</v>
      </c>
      <c r="G6185" s="27">
        <v>9322.2421875</v>
      </c>
      <c r="H6185" s="27">
        <v>6572.15576171875</v>
      </c>
      <c r="I6185" s="27">
        <v>8694.599609375</v>
      </c>
      <c r="J6185" s="27">
        <f t="shared" si="864"/>
        <v>9485.8217072531661</v>
      </c>
      <c r="K6185" s="28">
        <v>1.0517681837081909</v>
      </c>
      <c r="L6185" s="28">
        <v>1.0003055334091187</v>
      </c>
      <c r="M6185" s="27">
        <v>10679.6640625</v>
      </c>
      <c r="N6185" s="27">
        <v>7119.1764228213879</v>
      </c>
      <c r="O6185" s="66">
        <f t="shared" si="865"/>
        <v>9730.9414663963289</v>
      </c>
      <c r="P6185" s="66">
        <f t="shared" si="866"/>
        <v>9791.4513531742323</v>
      </c>
      <c r="Q6185" s="66">
        <f t="shared" si="867"/>
        <v>10323.615298532139</v>
      </c>
      <c r="R6185" s="66">
        <f t="shared" si="868"/>
        <v>9855.586488504694</v>
      </c>
      <c r="S6185" s="67">
        <f>E6185/INDEX('CCG overall weighted population'!$F$4:$F$195,MATCH(A6185,'CCG overall weighted population'!$A$4:$A$195,0))*INDEX('CCG overall weighted population'!$T$4:$T$195,MATCH(A6185,'CCG overall weighted population'!$A$4:$A$195,0))</f>
        <v>0</v>
      </c>
      <c r="T6185" s="66">
        <f t="shared" si="869"/>
        <v>12369.736662876319</v>
      </c>
      <c r="U6185" s="66">
        <f t="shared" si="870"/>
        <v>12369.736662876319</v>
      </c>
      <c r="V6185" s="81">
        <f t="shared" si="871"/>
        <v>9851.062162787166</v>
      </c>
      <c r="W6185" s="110">
        <f t="shared" si="872"/>
        <v>0.85020063113359368</v>
      </c>
    </row>
    <row r="6186" spans="1:23" x14ac:dyDescent="0.2">
      <c r="A6186" s="31" t="s">
        <v>184</v>
      </c>
      <c r="B6186" s="25" t="s">
        <v>219</v>
      </c>
      <c r="C6186" s="53" t="s">
        <v>2845</v>
      </c>
      <c r="D6186" s="25" t="s">
        <v>2844</v>
      </c>
      <c r="E6186" s="97">
        <v>18265.583984375</v>
      </c>
      <c r="F6186" s="27">
        <v>15010.1064453125</v>
      </c>
      <c r="G6186" s="27">
        <v>14682.990234375</v>
      </c>
      <c r="H6186" s="27">
        <v>12170.8359375</v>
      </c>
      <c r="I6186" s="27">
        <v>15110.7744140625</v>
      </c>
      <c r="J6186" s="27">
        <f t="shared" si="864"/>
        <v>14567.839385369736</v>
      </c>
      <c r="K6186" s="28">
        <v>1.0517681837081909</v>
      </c>
      <c r="L6186" s="28">
        <v>1.0003055334091187</v>
      </c>
      <c r="M6186" s="27">
        <v>15653.1806640625</v>
      </c>
      <c r="N6186" s="27">
        <v>12853.906812154582</v>
      </c>
      <c r="O6186" s="66">
        <f t="shared" si="865"/>
        <v>15146.350298502512</v>
      </c>
      <c r="P6186" s="66">
        <f t="shared" si="866"/>
        <v>15240.534807249769</v>
      </c>
      <c r="Q6186" s="66">
        <f t="shared" si="867"/>
        <v>15373.253278871709</v>
      </c>
      <c r="R6186" s="66">
        <f t="shared" si="868"/>
        <v>15256.52972237428</v>
      </c>
      <c r="S6186" s="67">
        <f>E6186/INDEX('CCG overall weighted population'!$F$4:$F$195,MATCH(A6186,'CCG overall weighted population'!$A$4:$A$195,0))*INDEX('CCG overall weighted population'!$T$4:$T$195,MATCH(A6186,'CCG overall weighted population'!$A$4:$A$195,0))</f>
        <v>0</v>
      </c>
      <c r="T6186" s="66">
        <f t="shared" si="869"/>
        <v>19148.45506913594</v>
      </c>
      <c r="U6186" s="66">
        <f t="shared" si="870"/>
        <v>19148.45506913594</v>
      </c>
      <c r="V6186" s="81">
        <f t="shared" si="871"/>
        <v>15249.52602859475</v>
      </c>
      <c r="W6186" s="110">
        <f t="shared" si="872"/>
        <v>0.83487755122637808</v>
      </c>
    </row>
    <row r="6187" spans="1:23" x14ac:dyDescent="0.2">
      <c r="A6187" s="31" t="s">
        <v>184</v>
      </c>
      <c r="B6187" s="25" t="s">
        <v>219</v>
      </c>
      <c r="C6187" s="53" t="s">
        <v>2843</v>
      </c>
      <c r="D6187" s="25" t="s">
        <v>2842</v>
      </c>
      <c r="E6187" s="97">
        <v>13879.5830078125</v>
      </c>
      <c r="F6187" s="27">
        <v>14054.759765625</v>
      </c>
      <c r="G6187" s="27">
        <v>13657.88671875</v>
      </c>
      <c r="H6187" s="27">
        <v>10576.0634765625</v>
      </c>
      <c r="I6187" s="27">
        <v>9270.8740234375</v>
      </c>
      <c r="J6187" s="27">
        <f t="shared" si="864"/>
        <v>13308.702999900081</v>
      </c>
      <c r="K6187" s="28">
        <v>1.0517681837081909</v>
      </c>
      <c r="L6187" s="28">
        <v>1.0003055334091187</v>
      </c>
      <c r="M6187" s="27">
        <v>13910.4931640625</v>
      </c>
      <c r="N6187" s="27">
        <v>10270.225615672924</v>
      </c>
      <c r="O6187" s="66">
        <f t="shared" si="865"/>
        <v>13682.272112135804</v>
      </c>
      <c r="P6187" s="66">
        <f t="shared" si="866"/>
        <v>13767.352547490269</v>
      </c>
      <c r="Q6187" s="66">
        <f t="shared" si="867"/>
        <v>13546.466409223542</v>
      </c>
      <c r="R6187" s="66">
        <f t="shared" si="868"/>
        <v>13740.731874492905</v>
      </c>
      <c r="S6187" s="67">
        <f>E6187/INDEX('CCG overall weighted population'!$F$4:$F$195,MATCH(A6187,'CCG overall weighted population'!$A$4:$A$195,0))*INDEX('CCG overall weighted population'!$T$4:$T$195,MATCH(A6187,'CCG overall weighted population'!$A$4:$A$195,0))</f>
        <v>0</v>
      </c>
      <c r="T6187" s="66">
        <f t="shared" si="869"/>
        <v>17245.978718863251</v>
      </c>
      <c r="U6187" s="66">
        <f t="shared" si="870"/>
        <v>17245.978718863251</v>
      </c>
      <c r="V6187" s="81">
        <f t="shared" si="871"/>
        <v>13734.42402597776</v>
      </c>
      <c r="W6187" s="110">
        <f t="shared" si="872"/>
        <v>0.98954154589853072</v>
      </c>
    </row>
    <row r="6188" spans="1:23" x14ac:dyDescent="0.2">
      <c r="A6188" s="31" t="s">
        <v>184</v>
      </c>
      <c r="B6188" s="25" t="s">
        <v>219</v>
      </c>
      <c r="C6188" s="53" t="s">
        <v>2841</v>
      </c>
      <c r="D6188" s="25" t="s">
        <v>2840</v>
      </c>
      <c r="E6188" s="97">
        <v>23188.8359375</v>
      </c>
      <c r="F6188" s="27">
        <v>20942.712890625</v>
      </c>
      <c r="G6188" s="27">
        <v>22731.373046875</v>
      </c>
      <c r="H6188" s="27">
        <v>15004.4296875</v>
      </c>
      <c r="I6188" s="27">
        <v>20045.919921875</v>
      </c>
      <c r="J6188" s="27">
        <f t="shared" si="864"/>
        <v>20130.189978978218</v>
      </c>
      <c r="K6188" s="28">
        <v>1.0517681837081909</v>
      </c>
      <c r="L6188" s="28">
        <v>1.0003055334091187</v>
      </c>
      <c r="M6188" s="27">
        <v>21418.236328125</v>
      </c>
      <c r="N6188" s="27">
        <v>14703.738670497221</v>
      </c>
      <c r="O6188" s="66">
        <f t="shared" si="865"/>
        <v>20607.850932001438</v>
      </c>
      <c r="P6188" s="66">
        <f t="shared" si="866"/>
        <v>20735.996675240927</v>
      </c>
      <c r="Q6188" s="66">
        <f t="shared" si="867"/>
        <v>20746.786562362224</v>
      </c>
      <c r="R6188" s="66">
        <f t="shared" si="868"/>
        <v>20737.297046821455</v>
      </c>
      <c r="S6188" s="67">
        <f>E6188/INDEX('CCG overall weighted population'!$F$4:$F$195,MATCH(A6188,'CCG overall weighted population'!$A$4:$A$195,0))*INDEX('CCG overall weighted population'!$T$4:$T$195,MATCH(A6188,'CCG overall weighted population'!$A$4:$A$195,0))</f>
        <v>0</v>
      </c>
      <c r="T6188" s="66">
        <f t="shared" si="869"/>
        <v>26027.360610981057</v>
      </c>
      <c r="U6188" s="66">
        <f t="shared" si="870"/>
        <v>26027.360610981057</v>
      </c>
      <c r="V6188" s="81">
        <f t="shared" si="871"/>
        <v>20727.777340769426</v>
      </c>
      <c r="W6188" s="110">
        <f t="shared" si="872"/>
        <v>0.89386881672871488</v>
      </c>
    </row>
    <row r="6189" spans="1:23" x14ac:dyDescent="0.2">
      <c r="A6189" s="31" t="s">
        <v>184</v>
      </c>
      <c r="B6189" s="25" t="s">
        <v>219</v>
      </c>
      <c r="C6189" s="53" t="s">
        <v>2839</v>
      </c>
      <c r="D6189" s="25" t="s">
        <v>2838</v>
      </c>
      <c r="E6189" s="97">
        <v>15626.83203125</v>
      </c>
      <c r="F6189" s="27">
        <v>12958.587890625</v>
      </c>
      <c r="G6189" s="27">
        <v>10928.134765625</v>
      </c>
      <c r="H6189" s="27">
        <v>8461.07421875</v>
      </c>
      <c r="I6189" s="27">
        <v>11105.328125</v>
      </c>
      <c r="J6189" s="27">
        <f t="shared" si="864"/>
        <v>12077.172211414954</v>
      </c>
      <c r="K6189" s="28">
        <v>1.0517681837081909</v>
      </c>
      <c r="L6189" s="28">
        <v>1.0003055334091187</v>
      </c>
      <c r="M6189" s="27">
        <v>13130.3544921875</v>
      </c>
      <c r="N6189" s="27">
        <v>8920.2516753254004</v>
      </c>
      <c r="O6189" s="66">
        <f t="shared" si="865"/>
        <v>12374.130178693471</v>
      </c>
      <c r="P6189" s="66">
        <f t="shared" si="866"/>
        <v>12451.076198631363</v>
      </c>
      <c r="Q6189" s="66">
        <f t="shared" si="867"/>
        <v>12709.344210501291</v>
      </c>
      <c r="R6189" s="66">
        <f t="shared" si="868"/>
        <v>12482.202046290333</v>
      </c>
      <c r="S6189" s="67">
        <f>E6189/INDEX('CCG overall weighted population'!$F$4:$F$195,MATCH(A6189,'CCG overall weighted population'!$A$4:$A$195,0))*INDEX('CCG overall weighted population'!$T$4:$T$195,MATCH(A6189,'CCG overall weighted population'!$A$4:$A$195,0))</f>
        <v>0</v>
      </c>
      <c r="T6189" s="66">
        <f t="shared" si="869"/>
        <v>15666.399200648018</v>
      </c>
      <c r="U6189" s="66">
        <f t="shared" si="870"/>
        <v>15666.399200648018</v>
      </c>
      <c r="V6189" s="81">
        <f t="shared" si="871"/>
        <v>12476.471941055574</v>
      </c>
      <c r="W6189" s="110">
        <f t="shared" si="872"/>
        <v>0.79840059175817302</v>
      </c>
    </row>
    <row r="6190" spans="1:23" x14ac:dyDescent="0.2">
      <c r="A6190" s="31" t="s">
        <v>184</v>
      </c>
      <c r="B6190" s="25" t="s">
        <v>219</v>
      </c>
      <c r="C6190" s="53" t="s">
        <v>2837</v>
      </c>
      <c r="D6190" s="25" t="s">
        <v>2836</v>
      </c>
      <c r="E6190" s="97">
        <v>6671.4169921875</v>
      </c>
      <c r="F6190" s="27">
        <v>4927.83056640625</v>
      </c>
      <c r="G6190" s="27">
        <v>4547.88232421875</v>
      </c>
      <c r="H6190" s="27">
        <v>7616.71533203125</v>
      </c>
      <c r="I6190" s="27">
        <v>6713.03759765625</v>
      </c>
      <c r="J6190" s="27">
        <f t="shared" si="864"/>
        <v>5380.7782959135993</v>
      </c>
      <c r="K6190" s="28">
        <v>1.0517681837081909</v>
      </c>
      <c r="L6190" s="28">
        <v>1.0003055334091187</v>
      </c>
      <c r="M6190" s="27">
        <v>5722.4873046875</v>
      </c>
      <c r="N6190" s="27">
        <v>8215.307494735127</v>
      </c>
      <c r="O6190" s="66">
        <f t="shared" si="865"/>
        <v>5959.2783804475239</v>
      </c>
      <c r="P6190" s="66">
        <f t="shared" si="866"/>
        <v>5996.3349449458437</v>
      </c>
      <c r="Q6190" s="66">
        <f t="shared" si="867"/>
        <v>5971.7693236922623</v>
      </c>
      <c r="R6190" s="66">
        <f t="shared" si="868"/>
        <v>5993.374354591464</v>
      </c>
      <c r="S6190" s="67">
        <f>E6190/INDEX('CCG overall weighted population'!$F$4:$F$195,MATCH(A6190,'CCG overall weighted population'!$A$4:$A$195,0))*INDEX('CCG overall weighted population'!$T$4:$T$195,MATCH(A6190,'CCG overall weighted population'!$A$4:$A$195,0))</f>
        <v>0</v>
      </c>
      <c r="T6190" s="66">
        <f t="shared" si="869"/>
        <v>7522.2781084417074</v>
      </c>
      <c r="U6190" s="66">
        <f t="shared" si="870"/>
        <v>7522.2781084417074</v>
      </c>
      <c r="V6190" s="81">
        <f t="shared" si="871"/>
        <v>5990.6230238858925</v>
      </c>
      <c r="W6190" s="110">
        <f t="shared" si="872"/>
        <v>0.89795361778482075</v>
      </c>
    </row>
    <row r="6191" spans="1:23" x14ac:dyDescent="0.2">
      <c r="A6191" s="31" t="s">
        <v>184</v>
      </c>
      <c r="B6191" s="25" t="s">
        <v>219</v>
      </c>
      <c r="C6191" s="53" t="s">
        <v>2835</v>
      </c>
      <c r="D6191" s="25" t="s">
        <v>2834</v>
      </c>
      <c r="E6191" s="97">
        <v>11543.9169921875</v>
      </c>
      <c r="F6191" s="27">
        <v>10916.8798828125</v>
      </c>
      <c r="G6191" s="27">
        <v>10615.8291015625</v>
      </c>
      <c r="H6191" s="27">
        <v>6326.78271484375</v>
      </c>
      <c r="I6191" s="27">
        <v>9602.1396484375</v>
      </c>
      <c r="J6191" s="27">
        <f t="shared" si="864"/>
        <v>10154.946740420472</v>
      </c>
      <c r="K6191" s="28">
        <v>1.0517681837081909</v>
      </c>
      <c r="L6191" s="28">
        <v>1.0003055334091187</v>
      </c>
      <c r="M6191" s="27">
        <v>11092.8486328125</v>
      </c>
      <c r="N6191" s="27">
        <v>7934.9398832792831</v>
      </c>
      <c r="O6191" s="66">
        <f t="shared" si="865"/>
        <v>10450.348586210956</v>
      </c>
      <c r="P6191" s="66">
        <f t="shared" si="866"/>
        <v>10515.331960319714</v>
      </c>
      <c r="Q6191" s="66">
        <f t="shared" si="867"/>
        <v>10777.057757859178</v>
      </c>
      <c r="R6191" s="66">
        <f t="shared" si="868"/>
        <v>10546.874532098751</v>
      </c>
      <c r="S6191" s="67">
        <f>E6191/INDEX('CCG overall weighted population'!$F$4:$F$195,MATCH(A6191,'CCG overall weighted population'!$A$4:$A$195,0))*INDEX('CCG overall weighted population'!$T$4:$T$195,MATCH(A6191,'CCG overall weighted population'!$A$4:$A$195,0))</f>
        <v>0</v>
      </c>
      <c r="T6191" s="66">
        <f t="shared" si="869"/>
        <v>13237.371589263215</v>
      </c>
      <c r="U6191" s="66">
        <f t="shared" si="870"/>
        <v>13237.371589263215</v>
      </c>
      <c r="V6191" s="81">
        <f t="shared" si="871"/>
        <v>10542.032862276183</v>
      </c>
      <c r="W6191" s="110">
        <f t="shared" si="872"/>
        <v>0.9132110763972614</v>
      </c>
    </row>
    <row r="6192" spans="1:23" x14ac:dyDescent="0.2">
      <c r="A6192" s="31" t="s">
        <v>184</v>
      </c>
      <c r="B6192" s="25" t="s">
        <v>219</v>
      </c>
      <c r="C6192" s="53" t="s">
        <v>2833</v>
      </c>
      <c r="D6192" s="25" t="s">
        <v>2832</v>
      </c>
      <c r="E6192" s="97">
        <v>14518.001953125</v>
      </c>
      <c r="F6192" s="27">
        <v>11836.146484375</v>
      </c>
      <c r="G6192" s="27">
        <v>13066.9853515625</v>
      </c>
      <c r="H6192" s="27">
        <v>13691.859375</v>
      </c>
      <c r="I6192" s="27">
        <v>15551.333984375</v>
      </c>
      <c r="J6192" s="27">
        <f t="shared" si="864"/>
        <v>12347.957023602656</v>
      </c>
      <c r="K6192" s="28">
        <v>1.0517681837081909</v>
      </c>
      <c r="L6192" s="28">
        <v>1.0003055334091187</v>
      </c>
      <c r="M6192" s="27">
        <v>13695.654296875</v>
      </c>
      <c r="N6192" s="27">
        <v>16835.243290113001</v>
      </c>
      <c r="O6192" s="66">
        <f t="shared" si="865"/>
        <v>13463.259042864915</v>
      </c>
      <c r="P6192" s="66">
        <f t="shared" si="866"/>
        <v>13546.977589848124</v>
      </c>
      <c r="Q6192" s="66">
        <f t="shared" si="867"/>
        <v>14009.613196198799</v>
      </c>
      <c r="R6192" s="66">
        <f t="shared" si="868"/>
        <v>13602.733334822608</v>
      </c>
      <c r="S6192" s="67">
        <f>E6192/INDEX('CCG overall weighted population'!$F$4:$F$195,MATCH(A6192,'CCG overall weighted population'!$A$4:$A$195,0))*INDEX('CCG overall weighted population'!$T$4:$T$195,MATCH(A6192,'CCG overall weighted population'!$A$4:$A$195,0))</f>
        <v>0</v>
      </c>
      <c r="T6192" s="66">
        <f t="shared" si="869"/>
        <v>17072.776890887402</v>
      </c>
      <c r="U6192" s="66">
        <f t="shared" si="870"/>
        <v>17072.776890887402</v>
      </c>
      <c r="V6192" s="81">
        <f t="shared" si="871"/>
        <v>13596.4888361997</v>
      </c>
      <c r="W6192" s="110">
        <f t="shared" si="872"/>
        <v>0.93652617488958634</v>
      </c>
    </row>
    <row r="6193" spans="1:23" x14ac:dyDescent="0.2">
      <c r="A6193" s="31" t="s">
        <v>184</v>
      </c>
      <c r="B6193" s="25" t="s">
        <v>219</v>
      </c>
      <c r="C6193" s="53" t="s">
        <v>2831</v>
      </c>
      <c r="D6193" s="25" t="s">
        <v>2830</v>
      </c>
      <c r="E6193" s="97">
        <v>9951.3330078125</v>
      </c>
      <c r="F6193" s="27">
        <v>8989.212890625</v>
      </c>
      <c r="G6193" s="27">
        <v>8577.9052734375</v>
      </c>
      <c r="H6193" s="27">
        <v>5823.94921875</v>
      </c>
      <c r="I6193" s="27">
        <v>6507.41943359375</v>
      </c>
      <c r="J6193" s="27">
        <f t="shared" si="864"/>
        <v>8385.1067815757651</v>
      </c>
      <c r="K6193" s="28">
        <v>1.0517681837081909</v>
      </c>
      <c r="L6193" s="28">
        <v>1.0003055334091187</v>
      </c>
      <c r="M6193" s="27">
        <v>8776.0078125</v>
      </c>
      <c r="N6193" s="27">
        <v>6386.8416353950142</v>
      </c>
      <c r="O6193" s="66">
        <f t="shared" si="865"/>
        <v>8611.6477019436024</v>
      </c>
      <c r="P6193" s="66">
        <f t="shared" si="866"/>
        <v>8665.1974873590498</v>
      </c>
      <c r="Q6193" s="66">
        <f t="shared" si="867"/>
        <v>8537.091194789502</v>
      </c>
      <c r="R6193" s="66">
        <f t="shared" si="868"/>
        <v>8649.7584211045578</v>
      </c>
      <c r="S6193" s="67">
        <f>E6193/INDEX('CCG overall weighted population'!$F$4:$F$195,MATCH(A6193,'CCG overall weighted population'!$A$4:$A$195,0))*INDEX('CCG overall weighted population'!$T$4:$T$195,MATCH(A6193,'CCG overall weighted population'!$A$4:$A$195,0))</f>
        <v>0</v>
      </c>
      <c r="T6193" s="66">
        <f t="shared" si="869"/>
        <v>10856.303071497243</v>
      </c>
      <c r="U6193" s="66">
        <f t="shared" si="870"/>
        <v>10856.303071497243</v>
      </c>
      <c r="V6193" s="81">
        <f t="shared" si="871"/>
        <v>8645.7876452891724</v>
      </c>
      <c r="W6193" s="110">
        <f t="shared" si="872"/>
        <v>0.86880698681288404</v>
      </c>
    </row>
    <row r="6194" spans="1:23" x14ac:dyDescent="0.2">
      <c r="A6194" s="31" t="s">
        <v>184</v>
      </c>
      <c r="B6194" s="25" t="s">
        <v>219</v>
      </c>
      <c r="C6194" s="53" t="s">
        <v>2829</v>
      </c>
      <c r="D6194" s="25" t="s">
        <v>2828</v>
      </c>
      <c r="E6194" s="97">
        <v>14968.998046875</v>
      </c>
      <c r="F6194" s="27">
        <v>12013.8642578125</v>
      </c>
      <c r="G6194" s="27">
        <v>10787.8935546875</v>
      </c>
      <c r="H6194" s="27">
        <v>9021.9072265625</v>
      </c>
      <c r="I6194" s="27">
        <v>12621.5595703125</v>
      </c>
      <c r="J6194" s="27">
        <f t="shared" si="864"/>
        <v>11512.188103076136</v>
      </c>
      <c r="K6194" s="28">
        <v>1.0517681837081909</v>
      </c>
      <c r="L6194" s="28">
        <v>1.0003055334091187</v>
      </c>
      <c r="M6194" s="27">
        <v>11852.9658203125</v>
      </c>
      <c r="N6194" s="27">
        <v>11382.050655209661</v>
      </c>
      <c r="O6194" s="66">
        <f t="shared" si="865"/>
        <v>12098.160992307576</v>
      </c>
      <c r="P6194" s="66">
        <f t="shared" si="866"/>
        <v>12173.390953806511</v>
      </c>
      <c r="Q6194" s="66">
        <f t="shared" si="867"/>
        <v>11805.874303802217</v>
      </c>
      <c r="R6194" s="66">
        <f t="shared" si="868"/>
        <v>12129.098719637263</v>
      </c>
      <c r="S6194" s="67">
        <f>E6194/INDEX('CCG overall weighted population'!$F$4:$F$195,MATCH(A6194,'CCG overall weighted population'!$A$4:$A$195,0))*INDEX('CCG overall weighted population'!$T$4:$T$195,MATCH(A6194,'CCG overall weighted population'!$A$4:$A$195,0))</f>
        <v>0</v>
      </c>
      <c r="T6194" s="66">
        <f t="shared" si="869"/>
        <v>15223.219571452075</v>
      </c>
      <c r="U6194" s="66">
        <f t="shared" si="870"/>
        <v>15223.219571452075</v>
      </c>
      <c r="V6194" s="81">
        <f t="shared" si="871"/>
        <v>12123.530710738789</v>
      </c>
      <c r="W6194" s="110">
        <f t="shared" si="872"/>
        <v>0.80990929872355455</v>
      </c>
    </row>
    <row r="6195" spans="1:23" x14ac:dyDescent="0.2">
      <c r="A6195" s="31" t="s">
        <v>184</v>
      </c>
      <c r="B6195" s="25" t="s">
        <v>219</v>
      </c>
      <c r="C6195" s="53" t="s">
        <v>2827</v>
      </c>
      <c r="D6195" s="25" t="s">
        <v>2826</v>
      </c>
      <c r="E6195" s="97">
        <v>27057.66796875</v>
      </c>
      <c r="F6195" s="27">
        <v>19844.923828125</v>
      </c>
      <c r="G6195" s="27">
        <v>15495.876953125</v>
      </c>
      <c r="H6195" s="27">
        <v>12632.794921875</v>
      </c>
      <c r="I6195" s="27">
        <v>22640.068359375</v>
      </c>
      <c r="J6195" s="27">
        <f t="shared" si="864"/>
        <v>18601.652748501638</v>
      </c>
      <c r="K6195" s="28">
        <v>1.0517681837081909</v>
      </c>
      <c r="L6195" s="28">
        <v>1.0003055334091187</v>
      </c>
      <c r="M6195" s="27">
        <v>20694.96875</v>
      </c>
      <c r="N6195" s="27">
        <v>17224.632844059797</v>
      </c>
      <c r="O6195" s="66">
        <f t="shared" si="865"/>
        <v>19425.729349341436</v>
      </c>
      <c r="P6195" s="66">
        <f t="shared" si="866"/>
        <v>19546.524309167886</v>
      </c>
      <c r="Q6195" s="66">
        <f t="shared" si="867"/>
        <v>20347.935159405977</v>
      </c>
      <c r="R6195" s="66">
        <f t="shared" si="868"/>
        <v>19643.108442278881</v>
      </c>
      <c r="S6195" s="67">
        <f>E6195/INDEX('CCG overall weighted population'!$F$4:$F$195,MATCH(A6195,'CCG overall weighted population'!$A$4:$A$195,0))*INDEX('CCG overall weighted population'!$T$4:$T$195,MATCH(A6195,'CCG overall weighted population'!$A$4:$A$195,0))</f>
        <v>0</v>
      </c>
      <c r="T6195" s="66">
        <f t="shared" si="869"/>
        <v>24654.04559685192</v>
      </c>
      <c r="U6195" s="66">
        <f t="shared" si="870"/>
        <v>24654.04559685192</v>
      </c>
      <c r="V6195" s="81">
        <f t="shared" si="871"/>
        <v>19634.091036688536</v>
      </c>
      <c r="W6195" s="110">
        <f t="shared" si="872"/>
        <v>0.72563870099096295</v>
      </c>
    </row>
    <row r="6196" spans="1:23" x14ac:dyDescent="0.2">
      <c r="A6196" s="31" t="s">
        <v>184</v>
      </c>
      <c r="B6196" s="25" t="s">
        <v>219</v>
      </c>
      <c r="C6196" s="53" t="s">
        <v>2825</v>
      </c>
      <c r="D6196" s="25" t="s">
        <v>2824</v>
      </c>
      <c r="E6196" s="97">
        <v>5954.0830078125</v>
      </c>
      <c r="F6196" s="27">
        <v>5050.734375</v>
      </c>
      <c r="G6196" s="27">
        <v>4612.14697265625</v>
      </c>
      <c r="H6196" s="27">
        <v>5907.9501953125</v>
      </c>
      <c r="I6196" s="27">
        <v>6798.8935546875</v>
      </c>
      <c r="J6196" s="27">
        <f t="shared" si="864"/>
        <v>5223.892047519189</v>
      </c>
      <c r="K6196" s="28">
        <v>1.0517681837081909</v>
      </c>
      <c r="L6196" s="28">
        <v>1.0003055334091187</v>
      </c>
      <c r="M6196" s="27">
        <v>5432.9111328125</v>
      </c>
      <c r="N6196" s="27">
        <v>7378.0688056066592</v>
      </c>
      <c r="O6196" s="66">
        <f t="shared" si="865"/>
        <v>5722.6408322444122</v>
      </c>
      <c r="P6196" s="66">
        <f t="shared" si="866"/>
        <v>5758.2259141222039</v>
      </c>
      <c r="Q6196" s="66">
        <f t="shared" si="867"/>
        <v>5627.4269000919167</v>
      </c>
      <c r="R6196" s="66">
        <f t="shared" si="868"/>
        <v>5742.4623274698206</v>
      </c>
      <c r="S6196" s="67">
        <f>E6196/INDEX('CCG overall weighted population'!$F$4:$F$195,MATCH(A6196,'CCG overall weighted population'!$A$4:$A$195,0))*INDEX('CCG overall weighted population'!$T$4:$T$195,MATCH(A6196,'CCG overall weighted population'!$A$4:$A$195,0))</f>
        <v>0</v>
      </c>
      <c r="T6196" s="66">
        <f t="shared" si="869"/>
        <v>7207.3586762330506</v>
      </c>
      <c r="U6196" s="66">
        <f t="shared" si="870"/>
        <v>7207.3586762330506</v>
      </c>
      <c r="V6196" s="81">
        <f t="shared" si="871"/>
        <v>5739.8261809532842</v>
      </c>
      <c r="W6196" s="110">
        <f t="shared" si="872"/>
        <v>0.96401514278889222</v>
      </c>
    </row>
    <row r="6197" spans="1:23" x14ac:dyDescent="0.2">
      <c r="A6197" s="31" t="s">
        <v>184</v>
      </c>
      <c r="B6197" s="25" t="s">
        <v>219</v>
      </c>
      <c r="C6197" s="53" t="s">
        <v>2823</v>
      </c>
      <c r="D6197" s="25" t="s">
        <v>2822</v>
      </c>
      <c r="E6197" s="97">
        <v>11197.41796875</v>
      </c>
      <c r="F6197" s="27">
        <v>8489.0966796875</v>
      </c>
      <c r="G6197" s="27">
        <v>7629.54443359375</v>
      </c>
      <c r="H6197" s="27">
        <v>4888.66259765625</v>
      </c>
      <c r="I6197" s="27">
        <v>8823.82421875</v>
      </c>
      <c r="J6197" s="27">
        <f t="shared" si="864"/>
        <v>7908.3664694934878</v>
      </c>
      <c r="K6197" s="28">
        <v>1.0517681837081909</v>
      </c>
      <c r="L6197" s="28">
        <v>1.0003055334091187</v>
      </c>
      <c r="M6197" s="27">
        <v>9570.09375</v>
      </c>
      <c r="N6197" s="27">
        <v>6221.9751885826163</v>
      </c>
      <c r="O6197" s="66">
        <f t="shared" si="865"/>
        <v>8142.8861321117884</v>
      </c>
      <c r="P6197" s="66">
        <f t="shared" si="866"/>
        <v>8193.5210187361681</v>
      </c>
      <c r="Q6197" s="66">
        <f t="shared" si="867"/>
        <v>9235.2818938582623</v>
      </c>
      <c r="R6197" s="66">
        <f t="shared" si="868"/>
        <v>8319.0715662521234</v>
      </c>
      <c r="S6197" s="67">
        <f>E6197/INDEX('CCG overall weighted population'!$F$4:$F$195,MATCH(A6197,'CCG overall weighted population'!$A$4:$A$195,0))*INDEX('CCG overall weighted population'!$T$4:$T$195,MATCH(A6197,'CCG overall weighted population'!$A$4:$A$195,0))</f>
        <v>0</v>
      </c>
      <c r="T6197" s="66">
        <f t="shared" si="869"/>
        <v>10441.258333452432</v>
      </c>
      <c r="U6197" s="66">
        <f t="shared" si="870"/>
        <v>10441.258333452432</v>
      </c>
      <c r="V6197" s="81">
        <f t="shared" si="871"/>
        <v>8315.2525962215695</v>
      </c>
      <c r="W6197" s="110">
        <f t="shared" si="872"/>
        <v>0.74260446644288525</v>
      </c>
    </row>
    <row r="6198" spans="1:23" x14ac:dyDescent="0.2">
      <c r="A6198" s="31" t="s">
        <v>184</v>
      </c>
      <c r="B6198" s="25" t="s">
        <v>219</v>
      </c>
      <c r="C6198" s="53" t="s">
        <v>2821</v>
      </c>
      <c r="D6198" s="25" t="s">
        <v>2820</v>
      </c>
      <c r="E6198" s="97">
        <v>12121.5</v>
      </c>
      <c r="F6198" s="27">
        <v>10432.5146484375</v>
      </c>
      <c r="G6198" s="27">
        <v>8482.4375</v>
      </c>
      <c r="H6198" s="27">
        <v>7300.81201171875</v>
      </c>
      <c r="I6198" s="27">
        <v>13673.0244140625</v>
      </c>
      <c r="J6198" s="27">
        <f t="shared" si="864"/>
        <v>9973.1386506984181</v>
      </c>
      <c r="K6198" s="28">
        <v>1.0517681837081909</v>
      </c>
      <c r="L6198" s="28">
        <v>1.0003055334091187</v>
      </c>
      <c r="M6198" s="27">
        <v>9927.5908203125</v>
      </c>
      <c r="N6198" s="27">
        <v>8852.8102723799238</v>
      </c>
      <c r="O6198" s="66">
        <f t="shared" si="865"/>
        <v>10374.766219649351</v>
      </c>
      <c r="P6198" s="66">
        <f t="shared" si="866"/>
        <v>10439.279600134279</v>
      </c>
      <c r="Q6198" s="66">
        <f t="shared" si="867"/>
        <v>9820.1127655192431</v>
      </c>
      <c r="R6198" s="66">
        <f t="shared" si="868"/>
        <v>10364.659083136528</v>
      </c>
      <c r="S6198" s="67">
        <f>E6198/INDEX('CCG overall weighted population'!$F$4:$F$195,MATCH(A6198,'CCG overall weighted population'!$A$4:$A$195,0))*INDEX('CCG overall weighted population'!$T$4:$T$195,MATCH(A6198,'CCG overall weighted population'!$A$4:$A$195,0))</f>
        <v>0</v>
      </c>
      <c r="T6198" s="66">
        <f t="shared" si="869"/>
        <v>13008.673163025524</v>
      </c>
      <c r="U6198" s="66">
        <f t="shared" si="870"/>
        <v>13008.673163025524</v>
      </c>
      <c r="V6198" s="81">
        <f t="shared" si="871"/>
        <v>10359.901061511137</v>
      </c>
      <c r="W6198" s="110">
        <f t="shared" si="872"/>
        <v>0.85467153912561455</v>
      </c>
    </row>
    <row r="6199" spans="1:23" x14ac:dyDescent="0.2">
      <c r="A6199" s="31" t="s">
        <v>184</v>
      </c>
      <c r="B6199" s="25" t="s">
        <v>219</v>
      </c>
      <c r="C6199" s="53" t="s">
        <v>2819</v>
      </c>
      <c r="D6199" s="25" t="s">
        <v>2818</v>
      </c>
      <c r="E6199" s="97">
        <v>6585.5</v>
      </c>
      <c r="F6199" s="27">
        <v>6179.72021484375</v>
      </c>
      <c r="G6199" s="27">
        <v>5850.2353515625</v>
      </c>
      <c r="H6199" s="27">
        <v>4886.64501953125</v>
      </c>
      <c r="I6199" s="27">
        <v>5669.12890625</v>
      </c>
      <c r="J6199" s="27">
        <f t="shared" si="864"/>
        <v>5943.5415127940723</v>
      </c>
      <c r="K6199" s="28">
        <v>1.0517681837081909</v>
      </c>
      <c r="L6199" s="28">
        <v>1.0003055334091187</v>
      </c>
      <c r="M6199" s="27">
        <v>6700.0654296875</v>
      </c>
      <c r="N6199" s="27">
        <v>3961.1149777887736</v>
      </c>
      <c r="O6199" s="66">
        <f t="shared" si="865"/>
        <v>6044.5687997197783</v>
      </c>
      <c r="P6199" s="66">
        <f t="shared" si="866"/>
        <v>6082.1557253996161</v>
      </c>
      <c r="Q6199" s="66">
        <f t="shared" si="867"/>
        <v>6426.1703844976273</v>
      </c>
      <c r="R6199" s="66">
        <f t="shared" si="868"/>
        <v>6123.615555418869</v>
      </c>
      <c r="S6199" s="67">
        <f>E6199/INDEX('CCG overall weighted population'!$F$4:$F$195,MATCH(A6199,'CCG overall weighted population'!$A$4:$A$195,0))*INDEX('CCG overall weighted population'!$T$4:$T$195,MATCH(A6199,'CCG overall weighted population'!$A$4:$A$195,0))</f>
        <v>0</v>
      </c>
      <c r="T6199" s="66">
        <f t="shared" si="869"/>
        <v>7685.7437082587121</v>
      </c>
      <c r="U6199" s="66">
        <f t="shared" si="870"/>
        <v>7685.7437082587121</v>
      </c>
      <c r="V6199" s="81">
        <f t="shared" si="871"/>
        <v>6120.8044359209134</v>
      </c>
      <c r="W6199" s="110">
        <f t="shared" si="872"/>
        <v>0.92943655545074988</v>
      </c>
    </row>
    <row r="6200" spans="1:23" x14ac:dyDescent="0.2">
      <c r="A6200" s="31" t="s">
        <v>184</v>
      </c>
      <c r="B6200" s="25" t="s">
        <v>219</v>
      </c>
      <c r="C6200" s="53" t="s">
        <v>2817</v>
      </c>
      <c r="D6200" s="25" t="s">
        <v>2816</v>
      </c>
      <c r="E6200" s="97">
        <v>6985.25</v>
      </c>
      <c r="F6200" s="27">
        <v>6905.77197265625</v>
      </c>
      <c r="G6200" s="27">
        <v>7765.27734375</v>
      </c>
      <c r="H6200" s="27">
        <v>4227.05419921875</v>
      </c>
      <c r="I6200" s="27">
        <v>5226.96435546875</v>
      </c>
      <c r="J6200" s="27">
        <f t="shared" si="864"/>
        <v>6489.538654088291</v>
      </c>
      <c r="K6200" s="28">
        <v>1.0517681837081909</v>
      </c>
      <c r="L6200" s="28">
        <v>1.0003055334091187</v>
      </c>
      <c r="M6200" s="27">
        <v>6962.169921875</v>
      </c>
      <c r="N6200" s="27">
        <v>4389.7269458513219</v>
      </c>
      <c r="O6200" s="66">
        <f t="shared" si="865"/>
        <v>6606.6567064633682</v>
      </c>
      <c r="P6200" s="66">
        <f t="shared" si="866"/>
        <v>6647.7388618405312</v>
      </c>
      <c r="Q6200" s="66">
        <f t="shared" si="867"/>
        <v>6704.9256242726324</v>
      </c>
      <c r="R6200" s="66">
        <f t="shared" si="868"/>
        <v>6654.6308746867353</v>
      </c>
      <c r="S6200" s="67">
        <f>E6200/INDEX('CCG overall weighted population'!$F$4:$F$195,MATCH(A6200,'CCG overall weighted population'!$A$4:$A$195,0))*INDEX('CCG overall weighted population'!$T$4:$T$195,MATCH(A6200,'CCG overall weighted population'!$A$4:$A$195,0))</f>
        <v>0</v>
      </c>
      <c r="T6200" s="66">
        <f t="shared" si="869"/>
        <v>8352.2204999705045</v>
      </c>
      <c r="U6200" s="66">
        <f t="shared" si="870"/>
        <v>8352.2204999705045</v>
      </c>
      <c r="V6200" s="81">
        <f t="shared" si="871"/>
        <v>6651.5759862088034</v>
      </c>
      <c r="W6200" s="110">
        <f t="shared" si="872"/>
        <v>0.9522316289622853</v>
      </c>
    </row>
    <row r="6201" spans="1:23" x14ac:dyDescent="0.2">
      <c r="A6201" s="31" t="s">
        <v>184</v>
      </c>
      <c r="B6201" s="25" t="s">
        <v>219</v>
      </c>
      <c r="C6201" s="53" t="s">
        <v>2815</v>
      </c>
      <c r="D6201" s="25" t="s">
        <v>2814</v>
      </c>
      <c r="E6201" s="97">
        <v>4731.1669921875</v>
      </c>
      <c r="F6201" s="27">
        <v>4528.61328125</v>
      </c>
      <c r="G6201" s="27">
        <v>4691.1845703125</v>
      </c>
      <c r="H6201" s="27">
        <v>3943.147705078125</v>
      </c>
      <c r="I6201" s="27">
        <v>4779.5576171875</v>
      </c>
      <c r="J6201" s="27">
        <f t="shared" si="864"/>
        <v>4461.7597058869542</v>
      </c>
      <c r="K6201" s="28">
        <v>1.0517681837081909</v>
      </c>
      <c r="L6201" s="28">
        <v>1.0003055334091187</v>
      </c>
      <c r="M6201" s="27">
        <v>4822.96044921875</v>
      </c>
      <c r="N6201" s="27">
        <v>4153.3316786971045</v>
      </c>
      <c r="O6201" s="66">
        <f t="shared" si="865"/>
        <v>4661.721299966177</v>
      </c>
      <c r="P6201" s="66">
        <f t="shared" si="866"/>
        <v>4690.7092688102193</v>
      </c>
      <c r="Q6201" s="66">
        <f t="shared" si="867"/>
        <v>4755.997572166586</v>
      </c>
      <c r="R6201" s="66">
        <f t="shared" si="868"/>
        <v>4698.5776601354537</v>
      </c>
      <c r="S6201" s="67">
        <f>E6201/INDEX('CCG overall weighted population'!$F$4:$F$195,MATCH(A6201,'CCG overall weighted population'!$A$4:$A$195,0))*INDEX('CCG overall weighted population'!$T$4:$T$195,MATCH(A6201,'CCG overall weighted population'!$A$4:$A$195,0))</f>
        <v>0</v>
      </c>
      <c r="T6201" s="66">
        <f t="shared" si="869"/>
        <v>5897.1800829650319</v>
      </c>
      <c r="U6201" s="66">
        <f t="shared" si="870"/>
        <v>5897.1800829650319</v>
      </c>
      <c r="V6201" s="81">
        <f t="shared" si="871"/>
        <v>4696.4207214521666</v>
      </c>
      <c r="W6201" s="110">
        <f t="shared" si="872"/>
        <v>0.99265587733582239</v>
      </c>
    </row>
    <row r="6202" spans="1:23" x14ac:dyDescent="0.2">
      <c r="A6202" s="31" t="s">
        <v>184</v>
      </c>
      <c r="B6202" s="25" t="s">
        <v>219</v>
      </c>
      <c r="C6202" s="53" t="s">
        <v>2813</v>
      </c>
      <c r="D6202" s="25" t="s">
        <v>2812</v>
      </c>
      <c r="E6202" s="97">
        <v>7447.083984375</v>
      </c>
      <c r="F6202" s="27">
        <v>6825.9873046875</v>
      </c>
      <c r="G6202" s="27">
        <v>7341.97998046875</v>
      </c>
      <c r="H6202" s="27">
        <v>5366.0654296875</v>
      </c>
      <c r="I6202" s="27">
        <v>6887.849609375</v>
      </c>
      <c r="J6202" s="27">
        <f t="shared" si="864"/>
        <v>6642.8823612808928</v>
      </c>
      <c r="K6202" s="28">
        <v>1.0517681837081909</v>
      </c>
      <c r="L6202" s="28">
        <v>1.0003055334091187</v>
      </c>
      <c r="M6202" s="27">
        <v>7809.208984375</v>
      </c>
      <c r="N6202" s="27">
        <v>4733.6496246562892</v>
      </c>
      <c r="O6202" s="66">
        <f t="shared" si="865"/>
        <v>6788.0386300534983</v>
      </c>
      <c r="P6202" s="66">
        <f t="shared" si="866"/>
        <v>6830.248672151376</v>
      </c>
      <c r="Q6202" s="66">
        <f t="shared" si="867"/>
        <v>7501.6530484031291</v>
      </c>
      <c r="R6202" s="66">
        <f t="shared" si="868"/>
        <v>6911.1647336545848</v>
      </c>
      <c r="S6202" s="67">
        <f>E6202/INDEX('CCG overall weighted population'!$F$4:$F$195,MATCH(A6202,'CCG overall weighted population'!$A$4:$A$195,0))*INDEX('CCG overall weighted population'!$T$4:$T$195,MATCH(A6202,'CCG overall weighted population'!$A$4:$A$195,0))</f>
        <v>0</v>
      </c>
      <c r="T6202" s="66">
        <f t="shared" si="869"/>
        <v>8674.1958876600092</v>
      </c>
      <c r="U6202" s="66">
        <f t="shared" si="870"/>
        <v>8674.1958876600092</v>
      </c>
      <c r="V6202" s="81">
        <f t="shared" si="871"/>
        <v>6907.9920802179768</v>
      </c>
      <c r="W6202" s="110">
        <f t="shared" si="872"/>
        <v>0.92761033643663593</v>
      </c>
    </row>
    <row r="6203" spans="1:23" x14ac:dyDescent="0.2">
      <c r="A6203" s="31" t="s">
        <v>184</v>
      </c>
      <c r="B6203" s="25" t="s">
        <v>219</v>
      </c>
      <c r="C6203" s="53" t="s">
        <v>2811</v>
      </c>
      <c r="D6203" s="25" t="s">
        <v>2810</v>
      </c>
      <c r="E6203" s="97">
        <v>17935.166015625</v>
      </c>
      <c r="F6203" s="27">
        <v>12867.921875</v>
      </c>
      <c r="G6203" s="27">
        <v>13489.9541015625</v>
      </c>
      <c r="H6203" s="27">
        <v>16167.9453125</v>
      </c>
      <c r="I6203" s="27">
        <v>24527.7265625</v>
      </c>
      <c r="J6203" s="27">
        <f t="shared" si="864"/>
        <v>13888.100867181896</v>
      </c>
      <c r="K6203" s="28">
        <v>1.0517681837081909</v>
      </c>
      <c r="L6203" s="28">
        <v>1.0003055334091187</v>
      </c>
      <c r="M6203" s="27">
        <v>14858.203125</v>
      </c>
      <c r="N6203" s="27">
        <v>20121.151954440629</v>
      </c>
      <c r="O6203" s="66">
        <f t="shared" si="865"/>
        <v>15267.298351268875</v>
      </c>
      <c r="P6203" s="66">
        <f t="shared" si="866"/>
        <v>15362.234950962747</v>
      </c>
      <c r="Q6203" s="66">
        <f t="shared" si="867"/>
        <v>15384.498007944063</v>
      </c>
      <c r="R6203" s="66">
        <f t="shared" si="868"/>
        <v>15364.91804173735</v>
      </c>
      <c r="S6203" s="67">
        <f>E6203/INDEX('CCG overall weighted population'!$F$4:$F$195,MATCH(A6203,'CCG overall weighted population'!$A$4:$A$195,0))*INDEX('CCG overall weighted population'!$T$4:$T$195,MATCH(A6203,'CCG overall weighted population'!$A$4:$A$195,0))</f>
        <v>0</v>
      </c>
      <c r="T6203" s="66">
        <f t="shared" si="869"/>
        <v>19284.493139464554</v>
      </c>
      <c r="U6203" s="66">
        <f t="shared" si="870"/>
        <v>19284.493139464554</v>
      </c>
      <c r="V6203" s="81">
        <f t="shared" si="871"/>
        <v>15357.864590993955</v>
      </c>
      <c r="W6203" s="110">
        <f t="shared" si="872"/>
        <v>0.85629899258330167</v>
      </c>
    </row>
    <row r="6204" spans="1:23" x14ac:dyDescent="0.2">
      <c r="A6204" s="31" t="s">
        <v>184</v>
      </c>
      <c r="B6204" s="25" t="s">
        <v>219</v>
      </c>
      <c r="C6204" s="53" t="s">
        <v>2809</v>
      </c>
      <c r="D6204" s="25" t="s">
        <v>2808</v>
      </c>
      <c r="E6204" s="97">
        <v>21467.25</v>
      </c>
      <c r="F6204" s="27">
        <v>19180.3828125</v>
      </c>
      <c r="G6204" s="27">
        <v>21072.09375</v>
      </c>
      <c r="H6204" s="27">
        <v>15554.478515625</v>
      </c>
      <c r="I6204" s="27">
        <v>20683.798828125</v>
      </c>
      <c r="J6204" s="27">
        <f t="shared" si="864"/>
        <v>18820.986526343924</v>
      </c>
      <c r="K6204" s="28">
        <v>1.0517681837081909</v>
      </c>
      <c r="L6204" s="28">
        <v>1.0003055334091187</v>
      </c>
      <c r="M6204" s="27">
        <v>20083.22265625</v>
      </c>
      <c r="N6204" s="27">
        <v>17428.211914549673</v>
      </c>
      <c r="O6204" s="66">
        <f t="shared" si="865"/>
        <v>19654.830585196189</v>
      </c>
      <c r="P6204" s="66">
        <f t="shared" si="866"/>
        <v>19777.050164612647</v>
      </c>
      <c r="Q6204" s="66">
        <f t="shared" si="867"/>
        <v>19817.721582079968</v>
      </c>
      <c r="R6204" s="66">
        <f t="shared" si="868"/>
        <v>19781.951787291335</v>
      </c>
      <c r="S6204" s="67">
        <f>E6204/INDEX('CCG overall weighted population'!$F$4:$F$195,MATCH(A6204,'CCG overall weighted population'!$A$4:$A$195,0))*INDEX('CCG overall weighted population'!$T$4:$T$195,MATCH(A6204,'CCG overall weighted population'!$A$4:$A$195,0))</f>
        <v>0</v>
      </c>
      <c r="T6204" s="66">
        <f t="shared" si="869"/>
        <v>24828.307739160769</v>
      </c>
      <c r="U6204" s="66">
        <f t="shared" si="870"/>
        <v>24828.307739160769</v>
      </c>
      <c r="V6204" s="81">
        <f t="shared" si="871"/>
        <v>19772.870643990682</v>
      </c>
      <c r="W6204" s="110">
        <f t="shared" si="872"/>
        <v>0.92107142945606357</v>
      </c>
    </row>
    <row r="6205" spans="1:23" x14ac:dyDescent="0.2">
      <c r="A6205" s="31" t="s">
        <v>184</v>
      </c>
      <c r="B6205" s="25" t="s">
        <v>219</v>
      </c>
      <c r="C6205" s="53" t="s">
        <v>2807</v>
      </c>
      <c r="D6205" s="25" t="s">
        <v>2806</v>
      </c>
      <c r="E6205" s="97">
        <v>8807.583984375</v>
      </c>
      <c r="F6205" s="27">
        <v>8944.5634765625</v>
      </c>
      <c r="G6205" s="27">
        <v>9645.2353515625</v>
      </c>
      <c r="H6205" s="27">
        <v>9216.08203125</v>
      </c>
      <c r="I6205" s="27">
        <v>9162.0703125</v>
      </c>
      <c r="J6205" s="27">
        <f t="shared" si="864"/>
        <v>9039.2536663235987</v>
      </c>
      <c r="K6205" s="28">
        <v>1.0517681837081909</v>
      </c>
      <c r="L6205" s="28">
        <v>1.0003055334091187</v>
      </c>
      <c r="M6205" s="27">
        <v>9162.9208984375</v>
      </c>
      <c r="N6205" s="27">
        <v>7946.0726649639128</v>
      </c>
      <c r="O6205" s="66">
        <f t="shared" si="865"/>
        <v>9395.0917487211391</v>
      </c>
      <c r="P6205" s="66">
        <f t="shared" si="866"/>
        <v>9453.5132221157037</v>
      </c>
      <c r="Q6205" s="66">
        <f t="shared" si="867"/>
        <v>9041.2360750901425</v>
      </c>
      <c r="R6205" s="66">
        <f t="shared" si="868"/>
        <v>9403.8265591074487</v>
      </c>
      <c r="S6205" s="67">
        <f>E6205/INDEX('CCG overall weighted population'!$F$4:$F$195,MATCH(A6205,'CCG overall weighted population'!$A$4:$A$195,0))*INDEX('CCG overall weighted population'!$T$4:$T$195,MATCH(A6205,'CCG overall weighted population'!$A$4:$A$195,0))</f>
        <v>0</v>
      </c>
      <c r="T6205" s="66">
        <f t="shared" si="869"/>
        <v>11802.73323106621</v>
      </c>
      <c r="U6205" s="66">
        <f t="shared" si="870"/>
        <v>11802.73323106621</v>
      </c>
      <c r="V6205" s="81">
        <f t="shared" si="871"/>
        <v>9399.5096192283108</v>
      </c>
      <c r="W6205" s="110">
        <f t="shared" si="872"/>
        <v>1.067206357146683</v>
      </c>
    </row>
    <row r="6206" spans="1:23" x14ac:dyDescent="0.2">
      <c r="A6206" s="31" t="s">
        <v>184</v>
      </c>
      <c r="B6206" s="25" t="s">
        <v>219</v>
      </c>
      <c r="C6206" s="53" t="s">
        <v>2805</v>
      </c>
      <c r="D6206" s="25" t="s">
        <v>2804</v>
      </c>
      <c r="E6206" s="97">
        <v>15367.583984375</v>
      </c>
      <c r="F6206" s="27">
        <v>13944.7041015625</v>
      </c>
      <c r="G6206" s="27">
        <v>12749.7001953125</v>
      </c>
      <c r="H6206" s="27">
        <v>6567.1181640625</v>
      </c>
      <c r="I6206" s="27">
        <v>12760.9814453125</v>
      </c>
      <c r="J6206" s="27">
        <f t="shared" si="864"/>
        <v>12713.171901125024</v>
      </c>
      <c r="K6206" s="28">
        <v>1.0517681837081909</v>
      </c>
      <c r="L6206" s="28">
        <v>1.0003055334091187</v>
      </c>
      <c r="M6206" s="27">
        <v>13667.177734375</v>
      </c>
      <c r="N6206" s="27">
        <v>9687.1670272462652</v>
      </c>
      <c r="O6206" s="66">
        <f t="shared" si="865"/>
        <v>13057.03229568705</v>
      </c>
      <c r="P6206" s="66">
        <f t="shared" si="866"/>
        <v>13138.224803996325</v>
      </c>
      <c r="Q6206" s="66">
        <f t="shared" si="867"/>
        <v>13269.176663662127</v>
      </c>
      <c r="R6206" s="66">
        <f t="shared" si="868"/>
        <v>13154.006811241841</v>
      </c>
      <c r="S6206" s="67">
        <f>E6206/INDEX('CCG overall weighted population'!$F$4:$F$195,MATCH(A6206,'CCG overall weighted population'!$A$4:$A$195,0))*INDEX('CCG overall weighted population'!$T$4:$T$195,MATCH(A6206,'CCG overall weighted population'!$A$4:$A$195,0))</f>
        <v>0</v>
      </c>
      <c r="T6206" s="66">
        <f t="shared" si="869"/>
        <v>16509.580683658525</v>
      </c>
      <c r="U6206" s="66">
        <f t="shared" si="870"/>
        <v>16509.580683658525</v>
      </c>
      <c r="V6206" s="81">
        <f t="shared" si="871"/>
        <v>13147.968305935838</v>
      </c>
      <c r="W6206" s="110">
        <f t="shared" si="872"/>
        <v>0.85556508552704458</v>
      </c>
    </row>
    <row r="6207" spans="1:23" x14ac:dyDescent="0.2">
      <c r="A6207" s="31" t="s">
        <v>184</v>
      </c>
      <c r="B6207" s="25" t="s">
        <v>219</v>
      </c>
      <c r="C6207" s="53" t="s">
        <v>2803</v>
      </c>
      <c r="D6207" s="25" t="s">
        <v>2802</v>
      </c>
      <c r="E6207" s="97">
        <v>12922.75</v>
      </c>
      <c r="F6207" s="27">
        <v>9772.7177734375</v>
      </c>
      <c r="G6207" s="27">
        <v>8727.2568359375</v>
      </c>
      <c r="H6207" s="27">
        <v>7334.208984375</v>
      </c>
      <c r="I6207" s="27">
        <v>11223.3857421875</v>
      </c>
      <c r="J6207" s="27">
        <f t="shared" si="864"/>
        <v>9400.6753807909718</v>
      </c>
      <c r="K6207" s="28">
        <v>1.0517681837081909</v>
      </c>
      <c r="L6207" s="28">
        <v>1.0003055334091187</v>
      </c>
      <c r="M6207" s="27">
        <v>10607.56640625</v>
      </c>
      <c r="N6207" s="27">
        <v>7919.2459932200418</v>
      </c>
      <c r="O6207" s="66">
        <f t="shared" si="865"/>
        <v>9734.4925455087723</v>
      </c>
      <c r="P6207" s="66">
        <f t="shared" si="866"/>
        <v>9795.024513952234</v>
      </c>
      <c r="Q6207" s="66">
        <f t="shared" si="867"/>
        <v>10338.734364947006</v>
      </c>
      <c r="R6207" s="66">
        <f t="shared" si="868"/>
        <v>9860.5511344199203</v>
      </c>
      <c r="S6207" s="67">
        <f>E6207/INDEX('CCG overall weighted population'!$F$4:$F$195,MATCH(A6207,'CCG overall weighted population'!$A$4:$A$195,0))*INDEX('CCG overall weighted population'!$T$4:$T$195,MATCH(A6207,'CCG overall weighted population'!$A$4:$A$195,0))</f>
        <v>0</v>
      </c>
      <c r="T6207" s="66">
        <f t="shared" si="869"/>
        <v>12375.967784957933</v>
      </c>
      <c r="U6207" s="66">
        <f t="shared" si="870"/>
        <v>12375.967784957933</v>
      </c>
      <c r="V6207" s="81">
        <f t="shared" si="871"/>
        <v>9856.0245296218727</v>
      </c>
      <c r="W6207" s="110">
        <f t="shared" si="872"/>
        <v>0.76268785897907743</v>
      </c>
    </row>
    <row r="6208" spans="1:23" x14ac:dyDescent="0.2">
      <c r="A6208" s="31" t="s">
        <v>184</v>
      </c>
      <c r="B6208" s="25" t="s">
        <v>219</v>
      </c>
      <c r="C6208" s="53" t="s">
        <v>2801</v>
      </c>
      <c r="D6208" s="25" t="s">
        <v>2800</v>
      </c>
      <c r="E6208" s="97">
        <v>18428.416015625</v>
      </c>
      <c r="F6208" s="27">
        <v>17274.025390625</v>
      </c>
      <c r="G6208" s="27">
        <v>14827.740234375</v>
      </c>
      <c r="H6208" s="27">
        <v>11999.8740234375</v>
      </c>
      <c r="I6208" s="27">
        <v>17234.939453125</v>
      </c>
      <c r="J6208" s="27">
        <f t="shared" si="864"/>
        <v>16325.135244730807</v>
      </c>
      <c r="K6208" s="28">
        <v>1.0517681837081909</v>
      </c>
      <c r="L6208" s="28">
        <v>1.0003055334091187</v>
      </c>
      <c r="M6208" s="27">
        <v>16693.654296875</v>
      </c>
      <c r="N6208" s="27">
        <v>13881.021441658388</v>
      </c>
      <c r="O6208" s="66">
        <f t="shared" si="865"/>
        <v>16918.361277337634</v>
      </c>
      <c r="P6208" s="66">
        <f t="shared" si="866"/>
        <v>17023.564677121158</v>
      </c>
      <c r="Q6208" s="66">
        <f t="shared" si="867"/>
        <v>16412.391011353338</v>
      </c>
      <c r="R6208" s="66">
        <f t="shared" si="868"/>
        <v>16949.907477856988</v>
      </c>
      <c r="S6208" s="67">
        <f>E6208/INDEX('CCG overall weighted population'!$F$4:$F$195,MATCH(A6208,'CCG overall weighted population'!$A$4:$A$195,0))*INDEX('CCG overall weighted population'!$T$4:$T$195,MATCH(A6208,'CCG overall weighted population'!$A$4:$A$195,0))</f>
        <v>0</v>
      </c>
      <c r="T6208" s="66">
        <f t="shared" si="869"/>
        <v>21273.811782358978</v>
      </c>
      <c r="U6208" s="66">
        <f t="shared" si="870"/>
        <v>21273.811782358978</v>
      </c>
      <c r="V6208" s="81">
        <f t="shared" si="871"/>
        <v>16942.126418617016</v>
      </c>
      <c r="W6208" s="110">
        <f t="shared" si="872"/>
        <v>0.91934794635915551</v>
      </c>
    </row>
    <row r="6209" spans="1:23" x14ac:dyDescent="0.2">
      <c r="A6209" s="31" t="s">
        <v>184</v>
      </c>
      <c r="B6209" s="25" t="s">
        <v>219</v>
      </c>
      <c r="C6209" s="53" t="s">
        <v>2799</v>
      </c>
      <c r="D6209" s="25" t="s">
        <v>2798</v>
      </c>
      <c r="E6209" s="97">
        <v>10776.583984375</v>
      </c>
      <c r="F6209" s="27">
        <v>9067.43359375</v>
      </c>
      <c r="G6209" s="27">
        <v>7520.984375</v>
      </c>
      <c r="H6209" s="27">
        <v>7444.01611328125</v>
      </c>
      <c r="I6209" s="27">
        <v>10944.6064453125</v>
      </c>
      <c r="J6209" s="27">
        <f t="shared" si="864"/>
        <v>8803.1728718134491</v>
      </c>
      <c r="K6209" s="28">
        <v>1.0517681837081909</v>
      </c>
      <c r="L6209" s="28">
        <v>1.0003055334091187</v>
      </c>
      <c r="M6209" s="27">
        <v>9405.6884765625</v>
      </c>
      <c r="N6209" s="27">
        <v>8429.3818069767622</v>
      </c>
      <c r="O6209" s="66">
        <f t="shared" si="865"/>
        <v>9222.3998779422564</v>
      </c>
      <c r="P6209" s="66">
        <f t="shared" si="866"/>
        <v>9279.7475019477988</v>
      </c>
      <c r="Q6209" s="66">
        <f t="shared" si="867"/>
        <v>9308.0578096039262</v>
      </c>
      <c r="R6209" s="66">
        <f t="shared" si="868"/>
        <v>9283.1593930174786</v>
      </c>
      <c r="S6209" s="67">
        <f>E6209/INDEX('CCG overall weighted population'!$F$4:$F$195,MATCH(A6209,'CCG overall weighted population'!$A$4:$A$195,0))*INDEX('CCG overall weighted population'!$T$4:$T$195,MATCH(A6209,'CCG overall weighted population'!$A$4:$A$195,0))</f>
        <v>0</v>
      </c>
      <c r="T6209" s="66">
        <f t="shared" si="869"/>
        <v>11651.283992593242</v>
      </c>
      <c r="U6209" s="66">
        <f t="shared" si="870"/>
        <v>11651.283992593242</v>
      </c>
      <c r="V6209" s="81">
        <f t="shared" si="871"/>
        <v>9278.8978468547302</v>
      </c>
      <c r="W6209" s="110">
        <f t="shared" si="872"/>
        <v>0.86102403695904295</v>
      </c>
    </row>
    <row r="6210" spans="1:23" x14ac:dyDescent="0.2">
      <c r="A6210" s="31" t="s">
        <v>184</v>
      </c>
      <c r="B6210" s="25" t="s">
        <v>219</v>
      </c>
      <c r="C6210" s="53" t="s">
        <v>2797</v>
      </c>
      <c r="D6210" s="25" t="s">
        <v>2796</v>
      </c>
      <c r="E6210" s="97">
        <v>14207</v>
      </c>
      <c r="F6210" s="27">
        <v>12561.255859375</v>
      </c>
      <c r="G6210" s="27">
        <v>13148.0556640625</v>
      </c>
      <c r="H6210" s="27">
        <v>12555.8740234375</v>
      </c>
      <c r="I6210" s="27">
        <v>17205.62890625</v>
      </c>
      <c r="J6210" s="27">
        <f t="shared" si="864"/>
        <v>12791.573966364585</v>
      </c>
      <c r="K6210" s="28">
        <v>1.0517681837081909</v>
      </c>
      <c r="L6210" s="28">
        <v>1.0003055334091187</v>
      </c>
      <c r="M6210" s="27">
        <v>12903.189453125</v>
      </c>
      <c r="N6210" s="27">
        <v>14387.456042301077</v>
      </c>
      <c r="O6210" s="66">
        <f t="shared" si="865"/>
        <v>13625.782176707333</v>
      </c>
      <c r="P6210" s="66">
        <f t="shared" si="866"/>
        <v>13710.511340850406</v>
      </c>
      <c r="Q6210" s="66">
        <f t="shared" si="867"/>
        <v>13051.616112042608</v>
      </c>
      <c r="R6210" s="66">
        <f t="shared" si="868"/>
        <v>13631.102852100264</v>
      </c>
      <c r="S6210" s="67">
        <f>E6210/INDEX('CCG overall weighted population'!$F$4:$F$195,MATCH(A6210,'CCG overall weighted population'!$A$4:$A$195,0))*INDEX('CCG overall weighted population'!$T$4:$T$195,MATCH(A6210,'CCG overall weighted population'!$A$4:$A$195,0))</f>
        <v>0</v>
      </c>
      <c r="T6210" s="66">
        <f t="shared" si="869"/>
        <v>17108.383443413408</v>
      </c>
      <c r="U6210" s="66">
        <f t="shared" si="870"/>
        <v>17108.383443413408</v>
      </c>
      <c r="V6210" s="81">
        <f t="shared" si="871"/>
        <v>13624.845330108656</v>
      </c>
      <c r="W6210" s="110">
        <f t="shared" si="872"/>
        <v>0.95902339199751219</v>
      </c>
    </row>
    <row r="6211" spans="1:23" x14ac:dyDescent="0.2">
      <c r="A6211" s="31" t="s">
        <v>184</v>
      </c>
      <c r="B6211" s="25" t="s">
        <v>219</v>
      </c>
      <c r="C6211" s="53" t="s">
        <v>2795</v>
      </c>
      <c r="D6211" s="25" t="s">
        <v>2794</v>
      </c>
      <c r="E6211" s="97">
        <v>7306.1669921875</v>
      </c>
      <c r="F6211" s="27">
        <v>6283.67822265625</v>
      </c>
      <c r="G6211" s="27">
        <v>6147.96435546875</v>
      </c>
      <c r="H6211" s="27">
        <v>3704.0693359375</v>
      </c>
      <c r="I6211" s="27">
        <v>4600.74365234375</v>
      </c>
      <c r="J6211" s="27">
        <f t="shared" si="864"/>
        <v>5818.2929487260781</v>
      </c>
      <c r="K6211" s="28">
        <v>1.0517681837081909</v>
      </c>
      <c r="L6211" s="28">
        <v>1.0003055334091187</v>
      </c>
      <c r="M6211" s="27">
        <v>6463.009765625</v>
      </c>
      <c r="N6211" s="27">
        <v>3983.2765493813481</v>
      </c>
      <c r="O6211" s="66">
        <f t="shared" si="865"/>
        <v>5928.3049624057348</v>
      </c>
      <c r="P6211" s="66">
        <f t="shared" si="866"/>
        <v>5965.1689249831297</v>
      </c>
      <c r="Q6211" s="66">
        <f t="shared" si="867"/>
        <v>6215.0364440006342</v>
      </c>
      <c r="R6211" s="66">
        <f t="shared" si="868"/>
        <v>5995.2823651864046</v>
      </c>
      <c r="S6211" s="67">
        <f>E6211/INDEX('CCG overall weighted population'!$F$4:$F$195,MATCH(A6211,'CCG overall weighted population'!$A$4:$A$195,0))*INDEX('CCG overall weighted population'!$T$4:$T$195,MATCH(A6211,'CCG overall weighted population'!$A$4:$A$195,0))</f>
        <v>0</v>
      </c>
      <c r="T6211" s="66">
        <f t="shared" si="869"/>
        <v>7524.6728506152867</v>
      </c>
      <c r="U6211" s="66">
        <f t="shared" si="870"/>
        <v>7524.6728506152867</v>
      </c>
      <c r="V6211" s="81">
        <f t="shared" si="871"/>
        <v>5992.5301585855814</v>
      </c>
      <c r="W6211" s="110">
        <f t="shared" si="872"/>
        <v>0.8202016412974692</v>
      </c>
    </row>
    <row r="6212" spans="1:23" x14ac:dyDescent="0.2">
      <c r="A6212" s="31" t="s">
        <v>184</v>
      </c>
      <c r="B6212" s="25" t="s">
        <v>219</v>
      </c>
      <c r="C6212" s="53" t="s">
        <v>2793</v>
      </c>
      <c r="D6212" s="25" t="s">
        <v>2792</v>
      </c>
      <c r="E6212" s="97">
        <v>2474.5</v>
      </c>
      <c r="F6212" s="27">
        <v>1427.7508544921875</v>
      </c>
      <c r="G6212" s="27">
        <v>1299.68896484375</v>
      </c>
      <c r="H6212" s="27">
        <v>2662.681396484375</v>
      </c>
      <c r="I6212" s="27">
        <v>3184.252685546875</v>
      </c>
      <c r="J6212" s="27">
        <f t="shared" ref="J6212:J6275" si="873">SUMPRODUCT($F6212:$I6212,$F$1:$I$1)</f>
        <v>1677.7753895559647</v>
      </c>
      <c r="K6212" s="28">
        <v>1.0517681837081909</v>
      </c>
      <c r="L6212" s="28">
        <v>1.0003055334091187</v>
      </c>
      <c r="M6212" s="27">
        <v>1886.2103271484375</v>
      </c>
      <c r="N6212" s="27">
        <v>3196.4968992039303</v>
      </c>
      <c r="O6212" s="66">
        <f t="shared" ref="O6212:O6275" si="874">(N$1*N6212+(1-N$1)*J6212)*K6212*L6212</f>
        <v>1924.9530283400645</v>
      </c>
      <c r="P6212" s="66">
        <f t="shared" ref="P6212:P6275" si="875">O6212*$E$7330/O$7330</f>
        <v>1936.9229585055962</v>
      </c>
      <c r="Q6212" s="66">
        <f t="shared" ref="Q6212:Q6275" si="876">($N$1*N6212)+((1-$N$1)*M6212)</f>
        <v>2017.2389843539868</v>
      </c>
      <c r="R6212" s="66">
        <f t="shared" ref="R6212:R6275" si="877">(P6212*$J$1)+(Q6212*$M$1)</f>
        <v>1946.6024552695624</v>
      </c>
      <c r="S6212" s="67">
        <f>E6212/INDEX('CCG overall weighted population'!$F$4:$F$195,MATCH(A6212,'CCG overall weighted population'!$A$4:$A$195,0))*INDEX('CCG overall weighted population'!$T$4:$T$195,MATCH(A6212,'CCG overall weighted population'!$A$4:$A$195,0))</f>
        <v>0</v>
      </c>
      <c r="T6212" s="66">
        <f t="shared" ref="T6212:T6275" si="878">R6212/$R$7330*$T$1</f>
        <v>2443.1787785615861</v>
      </c>
      <c r="U6212" s="66">
        <f t="shared" ref="U6212:U6275" si="879">T6212+S6212</f>
        <v>2443.1787785615861</v>
      </c>
      <c r="V6212" s="81">
        <f t="shared" ref="V6212:V6275" si="880">U6212*$E$7330/$U$7330</f>
        <v>1945.7088439598299</v>
      </c>
      <c r="W6212" s="110">
        <f t="shared" si="872"/>
        <v>0.78630383671846027</v>
      </c>
    </row>
    <row r="6213" spans="1:23" x14ac:dyDescent="0.2">
      <c r="A6213" s="31" t="s">
        <v>184</v>
      </c>
      <c r="B6213" s="25" t="s">
        <v>219</v>
      </c>
      <c r="C6213" s="53" t="s">
        <v>2791</v>
      </c>
      <c r="D6213" s="25" t="s">
        <v>2790</v>
      </c>
      <c r="E6213" s="97">
        <v>12554.833984375</v>
      </c>
      <c r="F6213" s="27">
        <v>8628.6220703125</v>
      </c>
      <c r="G6213" s="27">
        <v>6557.13818359375</v>
      </c>
      <c r="H6213" s="27">
        <v>5239.4990234375</v>
      </c>
      <c r="I6213" s="27">
        <v>10690.015625</v>
      </c>
      <c r="J6213" s="27">
        <f t="shared" si="873"/>
        <v>8073.7604927371558</v>
      </c>
      <c r="K6213" s="28">
        <v>1.0517681837081909</v>
      </c>
      <c r="L6213" s="28">
        <v>1.0003055334091187</v>
      </c>
      <c r="M6213" s="27">
        <v>9440.962890625</v>
      </c>
      <c r="N6213" s="27">
        <v>7095.8981683473648</v>
      </c>
      <c r="O6213" s="66">
        <f t="shared" si="874"/>
        <v>8391.4390429281502</v>
      </c>
      <c r="P6213" s="66">
        <f t="shared" si="875"/>
        <v>8443.6195054398941</v>
      </c>
      <c r="Q6213" s="66">
        <f t="shared" si="876"/>
        <v>9206.4564183972361</v>
      </c>
      <c r="R6213" s="66">
        <f t="shared" si="877"/>
        <v>8535.5547992048378</v>
      </c>
      <c r="S6213" s="67">
        <f>E6213/INDEX('CCG overall weighted population'!$F$4:$F$195,MATCH(A6213,'CCG overall weighted population'!$A$4:$A$195,0))*INDEX('CCG overall weighted population'!$T$4:$T$195,MATCH(A6213,'CCG overall weighted population'!$A$4:$A$195,0))</f>
        <v>0</v>
      </c>
      <c r="T6213" s="66">
        <f t="shared" si="878"/>
        <v>10712.966220819313</v>
      </c>
      <c r="U6213" s="66">
        <f t="shared" si="879"/>
        <v>10712.966220819313</v>
      </c>
      <c r="V6213" s="81">
        <f t="shared" si="880"/>
        <v>8531.6364499380088</v>
      </c>
      <c r="W6213" s="110">
        <f t="shared" ref="W6213:W6276" si="881">V6213/E6213</f>
        <v>0.67954992161234284</v>
      </c>
    </row>
    <row r="6214" spans="1:23" x14ac:dyDescent="0.2">
      <c r="A6214" s="31" t="s">
        <v>184</v>
      </c>
      <c r="B6214" s="25" t="s">
        <v>219</v>
      </c>
      <c r="C6214" s="53" t="s">
        <v>2789</v>
      </c>
      <c r="D6214" s="25" t="s">
        <v>2788</v>
      </c>
      <c r="E6214" s="97">
        <v>4961.8330078125</v>
      </c>
      <c r="F6214" s="27">
        <v>2898.553955078125</v>
      </c>
      <c r="G6214" s="27">
        <v>2496.18798828125</v>
      </c>
      <c r="H6214" s="27">
        <v>4111.7724609375</v>
      </c>
      <c r="I6214" s="27">
        <v>4932.646484375</v>
      </c>
      <c r="J6214" s="27">
        <f t="shared" si="873"/>
        <v>3139.2959624397936</v>
      </c>
      <c r="K6214" s="28">
        <v>1.0517681837081909</v>
      </c>
      <c r="L6214" s="28">
        <v>1.0003055334091187</v>
      </c>
      <c r="M6214" s="27">
        <v>3610.330322265625</v>
      </c>
      <c r="N6214" s="27">
        <v>4652.8788363957801</v>
      </c>
      <c r="O6214" s="66">
        <f t="shared" si="874"/>
        <v>3462.0628963531594</v>
      </c>
      <c r="P6214" s="66">
        <f t="shared" si="875"/>
        <v>3483.5910326182611</v>
      </c>
      <c r="Q6214" s="66">
        <f t="shared" si="876"/>
        <v>3714.5851736786408</v>
      </c>
      <c r="R6214" s="66">
        <f t="shared" si="877"/>
        <v>3511.4298981157867</v>
      </c>
      <c r="S6214" s="67">
        <f>E6214/INDEX('CCG overall weighted population'!$F$4:$F$195,MATCH(A6214,'CCG overall weighted population'!$A$4:$A$195,0))*INDEX('CCG overall weighted population'!$T$4:$T$195,MATCH(A6214,'CCG overall weighted population'!$A$4:$A$195,0))</f>
        <v>0</v>
      </c>
      <c r="T6214" s="66">
        <f t="shared" si="878"/>
        <v>4407.1921240308657</v>
      </c>
      <c r="U6214" s="66">
        <f t="shared" si="879"/>
        <v>4407.1921240308657</v>
      </c>
      <c r="V6214" s="81">
        <f t="shared" si="880"/>
        <v>3509.817933915394</v>
      </c>
      <c r="W6214" s="110">
        <f t="shared" si="881"/>
        <v>0.70736317171277618</v>
      </c>
    </row>
    <row r="6215" spans="1:23" x14ac:dyDescent="0.2">
      <c r="A6215" s="31" t="s">
        <v>184</v>
      </c>
      <c r="B6215" s="25" t="s">
        <v>219</v>
      </c>
      <c r="C6215" s="53" t="s">
        <v>2787</v>
      </c>
      <c r="D6215" s="25" t="s">
        <v>2786</v>
      </c>
      <c r="E6215" s="97">
        <v>10417.1669921875</v>
      </c>
      <c r="F6215" s="27">
        <v>7811.5576171875</v>
      </c>
      <c r="G6215" s="27">
        <v>5161.32275390625</v>
      </c>
      <c r="H6215" s="27">
        <v>6332.6435546875</v>
      </c>
      <c r="I6215" s="27">
        <v>10740.802734375</v>
      </c>
      <c r="J6215" s="27">
        <f t="shared" si="873"/>
        <v>7541.9863021914007</v>
      </c>
      <c r="K6215" s="28">
        <v>1.0517681837081909</v>
      </c>
      <c r="L6215" s="28">
        <v>1.0003055334091187</v>
      </c>
      <c r="M6215" s="27">
        <v>7646.65478515625</v>
      </c>
      <c r="N6215" s="27">
        <v>6918.4219461856519</v>
      </c>
      <c r="O6215" s="66">
        <f t="shared" si="874"/>
        <v>7869.2403010356893</v>
      </c>
      <c r="P6215" s="66">
        <f t="shared" si="875"/>
        <v>7918.1735765350977</v>
      </c>
      <c r="Q6215" s="66">
        <f t="shared" si="876"/>
        <v>7573.8315012591902</v>
      </c>
      <c r="R6215" s="66">
        <f t="shared" si="877"/>
        <v>7876.6742870953749</v>
      </c>
      <c r="S6215" s="67">
        <f>E6215/INDEX('CCG overall weighted population'!$F$4:$F$195,MATCH(A6215,'CCG overall weighted population'!$A$4:$A$195,0))*INDEX('CCG overall weighted population'!$T$4:$T$195,MATCH(A6215,'CCG overall weighted population'!$A$4:$A$195,0))</f>
        <v>0</v>
      </c>
      <c r="T6215" s="66">
        <f t="shared" si="878"/>
        <v>9886.0059545174227</v>
      </c>
      <c r="U6215" s="66">
        <f t="shared" si="879"/>
        <v>9886.0059545174227</v>
      </c>
      <c r="V6215" s="81">
        <f t="shared" si="880"/>
        <v>7873.0584048658138</v>
      </c>
      <c r="W6215" s="110">
        <f t="shared" si="881"/>
        <v>0.75577730593839232</v>
      </c>
    </row>
    <row r="6216" spans="1:23" x14ac:dyDescent="0.2">
      <c r="A6216" s="31" t="s">
        <v>184</v>
      </c>
      <c r="B6216" s="25" t="s">
        <v>219</v>
      </c>
      <c r="C6216" s="53" t="s">
        <v>2785</v>
      </c>
      <c r="D6216" s="25" t="s">
        <v>2784</v>
      </c>
      <c r="E6216" s="97">
        <v>7809.6669921875</v>
      </c>
      <c r="F6216" s="27">
        <v>6244.8583984375</v>
      </c>
      <c r="G6216" s="27">
        <v>5636.18505859375</v>
      </c>
      <c r="H6216" s="27">
        <v>3696.706787109375</v>
      </c>
      <c r="I6216" s="27">
        <v>4928.103515625</v>
      </c>
      <c r="J6216" s="27">
        <f t="shared" si="873"/>
        <v>5769.1075002064099</v>
      </c>
      <c r="K6216" s="28">
        <v>1.0517681837081909</v>
      </c>
      <c r="L6216" s="28">
        <v>1.0003055334091187</v>
      </c>
      <c r="M6216" s="27">
        <v>6757.1826171875</v>
      </c>
      <c r="N6216" s="27">
        <v>5305.4513120943557</v>
      </c>
      <c r="O6216" s="66">
        <f t="shared" si="874"/>
        <v>6020.8368393536593</v>
      </c>
      <c r="P6216" s="66">
        <f t="shared" si="875"/>
        <v>6058.2761926490857</v>
      </c>
      <c r="Q6216" s="66">
        <f t="shared" si="876"/>
        <v>6612.0094866781856</v>
      </c>
      <c r="R6216" s="66">
        <f t="shared" si="877"/>
        <v>6125.0108146754883</v>
      </c>
      <c r="S6216" s="67">
        <f>E6216/INDEX('CCG overall weighted population'!$F$4:$F$195,MATCH(A6216,'CCG overall weighted population'!$A$4:$A$195,0))*INDEX('CCG overall weighted population'!$T$4:$T$195,MATCH(A6216,'CCG overall weighted population'!$A$4:$A$195,0))</f>
        <v>0</v>
      </c>
      <c r="T6216" s="66">
        <f t="shared" si="878"/>
        <v>7687.494896744648</v>
      </c>
      <c r="U6216" s="66">
        <f t="shared" si="879"/>
        <v>7687.494896744648</v>
      </c>
      <c r="V6216" s="81">
        <f t="shared" si="880"/>
        <v>6122.1990546669604</v>
      </c>
      <c r="W6216" s="110">
        <f t="shared" si="881"/>
        <v>0.78392575007249099</v>
      </c>
    </row>
    <row r="6217" spans="1:23" x14ac:dyDescent="0.2">
      <c r="A6217" s="31" t="s">
        <v>184</v>
      </c>
      <c r="B6217" s="25" t="s">
        <v>219</v>
      </c>
      <c r="C6217" s="53" t="s">
        <v>2783</v>
      </c>
      <c r="D6217" s="25" t="s">
        <v>2782</v>
      </c>
      <c r="E6217" s="97">
        <v>29741.248046875</v>
      </c>
      <c r="F6217" s="27">
        <v>12729.28125</v>
      </c>
      <c r="G6217" s="27">
        <v>12152.0693359375</v>
      </c>
      <c r="H6217" s="27">
        <v>20621.763671875</v>
      </c>
      <c r="I6217" s="27">
        <v>32342.912109375</v>
      </c>
      <c r="J6217" s="27">
        <f t="shared" si="873"/>
        <v>14692.109685463114</v>
      </c>
      <c r="K6217" s="28">
        <v>1.0517681837081909</v>
      </c>
      <c r="L6217" s="28">
        <v>1.0003055334091187</v>
      </c>
      <c r="M6217" s="27">
        <v>11875.1904296875</v>
      </c>
      <c r="N6217" s="27">
        <v>31560.247519818651</v>
      </c>
      <c r="O6217" s="66">
        <f t="shared" si="874"/>
        <v>17232.093960256869</v>
      </c>
      <c r="P6217" s="66">
        <f t="shared" si="875"/>
        <v>17339.24824312684</v>
      </c>
      <c r="Q6217" s="66">
        <f t="shared" si="876"/>
        <v>13843.696138700616</v>
      </c>
      <c r="R6217" s="66">
        <f t="shared" si="877"/>
        <v>16917.972601987189</v>
      </c>
      <c r="S6217" s="67">
        <f>E6217/INDEX('CCG overall weighted population'!$F$4:$F$195,MATCH(A6217,'CCG overall weighted population'!$A$4:$A$195,0))*INDEX('CCG overall weighted population'!$T$4:$T$195,MATCH(A6217,'CCG overall weighted population'!$A$4:$A$195,0))</f>
        <v>0</v>
      </c>
      <c r="T6217" s="66">
        <f t="shared" si="878"/>
        <v>21233.730351859449</v>
      </c>
      <c r="U6217" s="66">
        <f t="shared" si="879"/>
        <v>21233.730351859449</v>
      </c>
      <c r="V6217" s="81">
        <f t="shared" si="880"/>
        <v>16910.206202836733</v>
      </c>
      <c r="W6217" s="110">
        <f t="shared" si="881"/>
        <v>0.56857755855385284</v>
      </c>
    </row>
    <row r="6218" spans="1:23" x14ac:dyDescent="0.2">
      <c r="A6218" s="31" t="s">
        <v>184</v>
      </c>
      <c r="B6218" s="25" t="s">
        <v>219</v>
      </c>
      <c r="C6218" s="53" t="s">
        <v>2781</v>
      </c>
      <c r="D6218" s="25" t="s">
        <v>2780</v>
      </c>
      <c r="E6218" s="97">
        <v>4947.1669921875</v>
      </c>
      <c r="F6218" s="27">
        <v>3425.678466796875</v>
      </c>
      <c r="G6218" s="27">
        <v>2908.59716796875</v>
      </c>
      <c r="H6218" s="27">
        <v>4032.4765625</v>
      </c>
      <c r="I6218" s="27">
        <v>5310.359375</v>
      </c>
      <c r="J6218" s="27">
        <f t="shared" si="873"/>
        <v>3561.9627815654712</v>
      </c>
      <c r="K6218" s="28">
        <v>1.0517681837081909</v>
      </c>
      <c r="L6218" s="28">
        <v>1.0003055334091187</v>
      </c>
      <c r="M6218" s="27">
        <v>3818.359619140625</v>
      </c>
      <c r="N6218" s="27">
        <v>5652.4539516147624</v>
      </c>
      <c r="O6218" s="66">
        <f t="shared" si="874"/>
        <v>3967.4421511770611</v>
      </c>
      <c r="P6218" s="66">
        <f t="shared" si="875"/>
        <v>3992.1128858839379</v>
      </c>
      <c r="Q6218" s="66">
        <f t="shared" si="876"/>
        <v>4001.7690523880387</v>
      </c>
      <c r="R6218" s="66">
        <f t="shared" si="877"/>
        <v>3993.2766241471481</v>
      </c>
      <c r="S6218" s="67">
        <f>E6218/INDEX('CCG overall weighted population'!$F$4:$F$195,MATCH(A6218,'CCG overall weighted population'!$A$4:$A$195,0))*INDEX('CCG overall weighted population'!$T$4:$T$195,MATCH(A6218,'CCG overall weighted population'!$A$4:$A$195,0))</f>
        <v>0</v>
      </c>
      <c r="T6218" s="66">
        <f t="shared" si="878"/>
        <v>5011.9574639554885</v>
      </c>
      <c r="U6218" s="66">
        <f t="shared" si="879"/>
        <v>5011.9574639554885</v>
      </c>
      <c r="V6218" s="81">
        <f t="shared" si="880"/>
        <v>3991.4434624018891</v>
      </c>
      <c r="W6218" s="110">
        <f t="shared" si="881"/>
        <v>0.80681397428166934</v>
      </c>
    </row>
    <row r="6219" spans="1:23" x14ac:dyDescent="0.2">
      <c r="A6219" s="31" t="s">
        <v>184</v>
      </c>
      <c r="B6219" s="25" t="s">
        <v>219</v>
      </c>
      <c r="C6219" s="53" t="s">
        <v>2779</v>
      </c>
      <c r="D6219" s="25" t="s">
        <v>2778</v>
      </c>
      <c r="E6219" s="97">
        <v>2278</v>
      </c>
      <c r="F6219" s="27">
        <v>1766.6943359375</v>
      </c>
      <c r="G6219" s="27">
        <v>1846.7696533203125</v>
      </c>
      <c r="H6219" s="27">
        <v>1155.85498046875</v>
      </c>
      <c r="I6219" s="27">
        <v>1768.440185546875</v>
      </c>
      <c r="J6219" s="27">
        <f t="shared" si="873"/>
        <v>1680.365385074643</v>
      </c>
      <c r="K6219" s="28">
        <v>1.0517681837081909</v>
      </c>
      <c r="L6219" s="28">
        <v>1.0003055334091187</v>
      </c>
      <c r="M6219" s="27">
        <v>1925.52587890625</v>
      </c>
      <c r="N6219" s="27">
        <v>1708.0749120075195</v>
      </c>
      <c r="O6219" s="66">
        <f t="shared" si="874"/>
        <v>1770.8101253061091</v>
      </c>
      <c r="P6219" s="66">
        <f t="shared" si="875"/>
        <v>1781.8215490781524</v>
      </c>
      <c r="Q6219" s="66">
        <f t="shared" si="876"/>
        <v>1903.780782216377</v>
      </c>
      <c r="R6219" s="66">
        <f t="shared" si="877"/>
        <v>1796.5197863231781</v>
      </c>
      <c r="S6219" s="67">
        <f>E6219/INDEX('CCG overall weighted population'!$F$4:$F$195,MATCH(A6219,'CCG overall weighted population'!$A$4:$A$195,0))*INDEX('CCG overall weighted population'!$T$4:$T$195,MATCH(A6219,'CCG overall weighted population'!$A$4:$A$195,0))</f>
        <v>0</v>
      </c>
      <c r="T6219" s="66">
        <f t="shared" si="878"/>
        <v>2254.8101721175376</v>
      </c>
      <c r="U6219" s="66">
        <f t="shared" si="879"/>
        <v>2254.8101721175376</v>
      </c>
      <c r="V6219" s="81">
        <f t="shared" si="880"/>
        <v>1795.6950722708193</v>
      </c>
      <c r="W6219" s="110">
        <f t="shared" si="881"/>
        <v>0.78827702909166786</v>
      </c>
    </row>
    <row r="6220" spans="1:23" x14ac:dyDescent="0.2">
      <c r="A6220" s="31" t="s">
        <v>184</v>
      </c>
      <c r="B6220" s="25" t="s">
        <v>219</v>
      </c>
      <c r="C6220" s="53" t="s">
        <v>2777</v>
      </c>
      <c r="D6220" s="25" t="s">
        <v>2776</v>
      </c>
      <c r="E6220" s="97">
        <v>8876.08203125</v>
      </c>
      <c r="F6220" s="27">
        <v>6906.18798828125</v>
      </c>
      <c r="G6220" s="27">
        <v>6010.96728515625</v>
      </c>
      <c r="H6220" s="27">
        <v>8278.17578125</v>
      </c>
      <c r="I6220" s="27">
        <v>10696.9716796875</v>
      </c>
      <c r="J6220" s="27">
        <f t="shared" si="873"/>
        <v>7212.2964614772254</v>
      </c>
      <c r="K6220" s="28">
        <v>1.0517681837081909</v>
      </c>
      <c r="L6220" s="28">
        <v>1.0003055334091187</v>
      </c>
      <c r="M6220" s="27">
        <v>7063.81005859375</v>
      </c>
      <c r="N6220" s="27">
        <v>8492.0542036521765</v>
      </c>
      <c r="O6220" s="66">
        <f t="shared" si="874"/>
        <v>7722.6235960831036</v>
      </c>
      <c r="P6220" s="66">
        <f t="shared" si="875"/>
        <v>7770.6451653260237</v>
      </c>
      <c r="Q6220" s="66">
        <f t="shared" si="876"/>
        <v>7206.6344730995934</v>
      </c>
      <c r="R6220" s="66">
        <f t="shared" si="877"/>
        <v>7702.671935667554</v>
      </c>
      <c r="S6220" s="67">
        <f>E6220/INDEX('CCG overall weighted population'!$F$4:$F$195,MATCH(A6220,'CCG overall weighted population'!$A$4:$A$195,0))*INDEX('CCG overall weighted population'!$T$4:$T$195,MATCH(A6220,'CCG overall weighted population'!$A$4:$A$195,0))</f>
        <v>0</v>
      </c>
      <c r="T6220" s="66">
        <f t="shared" si="878"/>
        <v>9667.6157787126776</v>
      </c>
      <c r="U6220" s="66">
        <f t="shared" si="879"/>
        <v>9667.6157787126776</v>
      </c>
      <c r="V6220" s="81">
        <f t="shared" si="880"/>
        <v>7699.1359313137946</v>
      </c>
      <c r="W6220" s="110">
        <f t="shared" si="881"/>
        <v>0.86740252109066429</v>
      </c>
    </row>
    <row r="6221" spans="1:23" x14ac:dyDescent="0.2">
      <c r="A6221" s="31" t="s">
        <v>184</v>
      </c>
      <c r="B6221" s="25" t="s">
        <v>219</v>
      </c>
      <c r="C6221" s="53" t="s">
        <v>2775</v>
      </c>
      <c r="D6221" s="25" t="s">
        <v>2774</v>
      </c>
      <c r="E6221" s="97">
        <v>7994.33349609375</v>
      </c>
      <c r="F6221" s="27">
        <v>4714.7109375</v>
      </c>
      <c r="G6221" s="27">
        <v>3542.533203125</v>
      </c>
      <c r="H6221" s="27">
        <v>8114.32080078125</v>
      </c>
      <c r="I6221" s="27">
        <v>10727.41796875</v>
      </c>
      <c r="J6221" s="27">
        <f t="shared" si="873"/>
        <v>5399.4729658909719</v>
      </c>
      <c r="K6221" s="28">
        <v>1.0517681837081909</v>
      </c>
      <c r="L6221" s="28">
        <v>1.0003055334091187</v>
      </c>
      <c r="M6221" s="27">
        <v>5715.583984375</v>
      </c>
      <c r="N6221" s="27">
        <v>9407.227697049344</v>
      </c>
      <c r="O6221" s="66">
        <f t="shared" si="874"/>
        <v>6102.380677435287</v>
      </c>
      <c r="P6221" s="66">
        <f t="shared" si="875"/>
        <v>6140.3270945566337</v>
      </c>
      <c r="Q6221" s="66">
        <f t="shared" si="876"/>
        <v>6084.7483556424349</v>
      </c>
      <c r="R6221" s="66">
        <f t="shared" si="877"/>
        <v>6133.6288768873374</v>
      </c>
      <c r="S6221" s="67">
        <f>E6221/INDEX('CCG overall weighted population'!$F$4:$F$195,MATCH(A6221,'CCG overall weighted population'!$A$4:$A$195,0))*INDEX('CCG overall weighted population'!$T$4:$T$195,MATCH(A6221,'CCG overall weighted population'!$A$4:$A$195,0))</f>
        <v>0</v>
      </c>
      <c r="T6221" s="66">
        <f t="shared" si="878"/>
        <v>7698.3114179358736</v>
      </c>
      <c r="U6221" s="66">
        <f t="shared" si="879"/>
        <v>7698.3114179358736</v>
      </c>
      <c r="V6221" s="81">
        <f t="shared" si="880"/>
        <v>6130.8131606535217</v>
      </c>
      <c r="W6221" s="110">
        <f t="shared" si="881"/>
        <v>0.76689484666222707</v>
      </c>
    </row>
    <row r="6222" spans="1:23" x14ac:dyDescent="0.2">
      <c r="A6222" s="31" t="s">
        <v>184</v>
      </c>
      <c r="B6222" s="25" t="s">
        <v>219</v>
      </c>
      <c r="C6222" s="53" t="s">
        <v>2773</v>
      </c>
      <c r="D6222" s="25" t="s">
        <v>2772</v>
      </c>
      <c r="E6222" s="97">
        <v>3123.3330078125</v>
      </c>
      <c r="F6222" s="27">
        <v>2470.142822265625</v>
      </c>
      <c r="G6222" s="27">
        <v>1451.2000732421875</v>
      </c>
      <c r="H6222" s="27">
        <v>2350.56005859375</v>
      </c>
      <c r="I6222" s="27">
        <v>3329.85595703125</v>
      </c>
      <c r="J6222" s="27">
        <f t="shared" si="873"/>
        <v>2422.6853597143163</v>
      </c>
      <c r="K6222" s="28">
        <v>1.0517681837081909</v>
      </c>
      <c r="L6222" s="28">
        <v>1.0003055334091187</v>
      </c>
      <c r="M6222" s="27">
        <v>2178.876220703125</v>
      </c>
      <c r="N6222" s="27">
        <v>2083.4966019968742</v>
      </c>
      <c r="O6222" s="66">
        <f t="shared" si="874"/>
        <v>2513.196216990365</v>
      </c>
      <c r="P6222" s="66">
        <f t="shared" si="875"/>
        <v>2528.82401817136</v>
      </c>
      <c r="Q6222" s="66">
        <f t="shared" si="876"/>
        <v>2169.3382588324998</v>
      </c>
      <c r="R6222" s="66">
        <f t="shared" si="877"/>
        <v>2485.4996478796711</v>
      </c>
      <c r="S6222" s="67">
        <f>E6222/INDEX('CCG overall weighted population'!$F$4:$F$195,MATCH(A6222,'CCG overall weighted population'!$A$4:$A$195,0))*INDEX('CCG overall weighted population'!$T$4:$T$195,MATCH(A6222,'CCG overall weighted population'!$A$4:$A$195,0))</f>
        <v>0</v>
      </c>
      <c r="T6222" s="66">
        <f t="shared" si="878"/>
        <v>3119.548101556768</v>
      </c>
      <c r="U6222" s="66">
        <f t="shared" si="879"/>
        <v>3119.548101556768</v>
      </c>
      <c r="V6222" s="81">
        <f t="shared" si="880"/>
        <v>2484.3586493210441</v>
      </c>
      <c r="W6222" s="110">
        <f t="shared" si="881"/>
        <v>0.79541907414509838</v>
      </c>
    </row>
    <row r="6223" spans="1:23" x14ac:dyDescent="0.2">
      <c r="A6223" s="31" t="s">
        <v>184</v>
      </c>
      <c r="B6223" s="25" t="s">
        <v>219</v>
      </c>
      <c r="C6223" s="53" t="s">
        <v>2771</v>
      </c>
      <c r="D6223" s="25" t="s">
        <v>2770</v>
      </c>
      <c r="E6223" s="97">
        <v>2929.500244140625</v>
      </c>
      <c r="F6223" s="27">
        <v>1437.9686279296875</v>
      </c>
      <c r="G6223" s="27">
        <v>1276.4552001953125</v>
      </c>
      <c r="H6223" s="27">
        <v>2310.79736328125</v>
      </c>
      <c r="I6223" s="27">
        <v>2936.134033203125</v>
      </c>
      <c r="J6223" s="27">
        <f t="shared" si="873"/>
        <v>1620.8222075762683</v>
      </c>
      <c r="K6223" s="28">
        <v>1.0517681837081909</v>
      </c>
      <c r="L6223" s="28">
        <v>1.0003055334091187</v>
      </c>
      <c r="M6223" s="27">
        <v>1949.115234375</v>
      </c>
      <c r="N6223" s="27">
        <v>3370.5537440383832</v>
      </c>
      <c r="O6223" s="66">
        <f t="shared" si="874"/>
        <v>1889.3375047963384</v>
      </c>
      <c r="P6223" s="66">
        <f t="shared" si="875"/>
        <v>1901.0859670489649</v>
      </c>
      <c r="Q6223" s="66">
        <f t="shared" si="876"/>
        <v>2091.2590853413385</v>
      </c>
      <c r="R6223" s="66">
        <f t="shared" si="877"/>
        <v>1924.0051797921251</v>
      </c>
      <c r="S6223" s="67">
        <f>E6223/INDEX('CCG overall weighted population'!$F$4:$F$195,MATCH(A6223,'CCG overall weighted population'!$A$4:$A$195,0))*INDEX('CCG overall weighted population'!$T$4:$T$195,MATCH(A6223,'CCG overall weighted population'!$A$4:$A$195,0))</f>
        <v>0</v>
      </c>
      <c r="T6223" s="66">
        <f t="shared" si="878"/>
        <v>2414.8169608980306</v>
      </c>
      <c r="U6223" s="66">
        <f t="shared" si="879"/>
        <v>2414.8169608980306</v>
      </c>
      <c r="V6223" s="81">
        <f t="shared" si="880"/>
        <v>1923.1219420339523</v>
      </c>
      <c r="W6223" s="110">
        <f t="shared" si="881"/>
        <v>0.65646758210054501</v>
      </c>
    </row>
    <row r="6224" spans="1:23" x14ac:dyDescent="0.2">
      <c r="A6224" s="31" t="s">
        <v>184</v>
      </c>
      <c r="B6224" s="25" t="s">
        <v>219</v>
      </c>
      <c r="C6224" s="53" t="s">
        <v>2769</v>
      </c>
      <c r="D6224" s="25" t="s">
        <v>2768</v>
      </c>
      <c r="E6224" s="97">
        <v>16485.833984375</v>
      </c>
      <c r="F6224" s="27">
        <v>11955.4052734375</v>
      </c>
      <c r="G6224" s="27">
        <v>10297.7763671875</v>
      </c>
      <c r="H6224" s="27">
        <v>13908.3994140625</v>
      </c>
      <c r="I6224" s="27">
        <v>15926.3017578125</v>
      </c>
      <c r="J6224" s="27">
        <f t="shared" si="873"/>
        <v>12307.184507071692</v>
      </c>
      <c r="K6224" s="28">
        <v>1.0517681837081909</v>
      </c>
      <c r="L6224" s="28">
        <v>1.0003055334091187</v>
      </c>
      <c r="M6224" s="27">
        <v>12541.126953125</v>
      </c>
      <c r="N6224" s="27">
        <v>14940.469984602558</v>
      </c>
      <c r="O6224" s="66">
        <f t="shared" si="874"/>
        <v>13225.305222330442</v>
      </c>
      <c r="P6224" s="66">
        <f t="shared" si="875"/>
        <v>13307.544101720474</v>
      </c>
      <c r="Q6224" s="66">
        <f t="shared" si="876"/>
        <v>12781.061256272755</v>
      </c>
      <c r="R6224" s="66">
        <f t="shared" si="877"/>
        <v>13244.093639064182</v>
      </c>
      <c r="S6224" s="67">
        <f>E6224/INDEX('CCG overall weighted population'!$F$4:$F$195,MATCH(A6224,'CCG overall weighted population'!$A$4:$A$195,0))*INDEX('CCG overall weighted population'!$T$4:$T$195,MATCH(A6224,'CCG overall weighted population'!$A$4:$A$195,0))</f>
        <v>0</v>
      </c>
      <c r="T6224" s="66">
        <f t="shared" si="878"/>
        <v>16622.648570410467</v>
      </c>
      <c r="U6224" s="66">
        <f t="shared" si="879"/>
        <v>16622.648570410467</v>
      </c>
      <c r="V6224" s="81">
        <f t="shared" si="880"/>
        <v>13238.0137783145</v>
      </c>
      <c r="W6224" s="110">
        <f t="shared" si="881"/>
        <v>0.80299327233679962</v>
      </c>
    </row>
    <row r="6225" spans="1:23" x14ac:dyDescent="0.2">
      <c r="A6225" s="31" t="s">
        <v>184</v>
      </c>
      <c r="B6225" s="25" t="s">
        <v>219</v>
      </c>
      <c r="C6225" s="53" t="s">
        <v>2767</v>
      </c>
      <c r="D6225" s="25" t="s">
        <v>2766</v>
      </c>
      <c r="E6225" s="97">
        <v>2720.166748046875</v>
      </c>
      <c r="F6225" s="27">
        <v>1689.5096435546875</v>
      </c>
      <c r="G6225" s="27">
        <v>1345.8658447265625</v>
      </c>
      <c r="H6225" s="27">
        <v>1608.150390625</v>
      </c>
      <c r="I6225" s="27">
        <v>3179.361572265625</v>
      </c>
      <c r="J6225" s="27">
        <f t="shared" si="873"/>
        <v>1717.3450065153795</v>
      </c>
      <c r="K6225" s="28">
        <v>1.0517681837081909</v>
      </c>
      <c r="L6225" s="28">
        <v>1.0003055334091187</v>
      </c>
      <c r="M6225" s="27">
        <v>1985.6116943359375</v>
      </c>
      <c r="N6225" s="27">
        <v>1998.5622031287021</v>
      </c>
      <c r="O6225" s="66">
        <f t="shared" si="874"/>
        <v>1836.3872746028233</v>
      </c>
      <c r="P6225" s="66">
        <f t="shared" si="875"/>
        <v>1847.8064765834667</v>
      </c>
      <c r="Q6225" s="66">
        <f t="shared" si="876"/>
        <v>1986.906745215214</v>
      </c>
      <c r="R6225" s="66">
        <f t="shared" si="877"/>
        <v>1864.5705107331323</v>
      </c>
      <c r="S6225" s="67">
        <f>E6225/INDEX('CCG overall weighted population'!$F$4:$F$195,MATCH(A6225,'CCG overall weighted population'!$A$4:$A$195,0))*INDEX('CCG overall weighted population'!$T$4:$T$195,MATCH(A6225,'CCG overall weighted population'!$A$4:$A$195,0))</f>
        <v>0</v>
      </c>
      <c r="T6225" s="66">
        <f t="shared" si="878"/>
        <v>2340.2205676988583</v>
      </c>
      <c r="U6225" s="66">
        <f t="shared" si="879"/>
        <v>2340.2205676988583</v>
      </c>
      <c r="V6225" s="81">
        <f t="shared" si="880"/>
        <v>1863.714557175859</v>
      </c>
      <c r="W6225" s="110">
        <f t="shared" si="881"/>
        <v>0.68514717287608828</v>
      </c>
    </row>
    <row r="6226" spans="1:23" x14ac:dyDescent="0.2">
      <c r="A6226" s="31" t="s">
        <v>184</v>
      </c>
      <c r="B6226" s="25" t="s">
        <v>219</v>
      </c>
      <c r="C6226" s="53" t="s">
        <v>2765</v>
      </c>
      <c r="D6226" s="25" t="s">
        <v>2764</v>
      </c>
      <c r="E6226" s="97">
        <v>10544.751953125</v>
      </c>
      <c r="F6226" s="27">
        <v>7685.58544921875</v>
      </c>
      <c r="G6226" s="27">
        <v>5758.111328125</v>
      </c>
      <c r="H6226" s="27">
        <v>13986.0830078125</v>
      </c>
      <c r="I6226" s="27">
        <v>12678.8740234375</v>
      </c>
      <c r="J6226" s="27">
        <f t="shared" si="873"/>
        <v>8714.1478816124018</v>
      </c>
      <c r="K6226" s="28">
        <v>1.0517681837081909</v>
      </c>
      <c r="L6226" s="28">
        <v>1.0003055334091187</v>
      </c>
      <c r="M6226" s="27">
        <v>7988.42919921875</v>
      </c>
      <c r="N6226" s="27">
        <v>12173.925354429359</v>
      </c>
      <c r="O6226" s="66">
        <f t="shared" si="874"/>
        <v>9532.063351128927</v>
      </c>
      <c r="P6226" s="66">
        <f t="shared" si="875"/>
        <v>9591.336554665133</v>
      </c>
      <c r="Q6226" s="66">
        <f t="shared" si="876"/>
        <v>8406.9788147398122</v>
      </c>
      <c r="R6226" s="66">
        <f t="shared" si="877"/>
        <v>9448.6005715298888</v>
      </c>
      <c r="S6226" s="67">
        <f>E6226/INDEX('CCG overall weighted population'!$F$4:$F$195,MATCH(A6226,'CCG overall weighted population'!$A$4:$A$195,0))*INDEX('CCG overall weighted population'!$T$4:$T$195,MATCH(A6226,'CCG overall weighted population'!$A$4:$A$195,0))</f>
        <v>0</v>
      </c>
      <c r="T6226" s="66">
        <f t="shared" si="878"/>
        <v>11858.929048905353</v>
      </c>
      <c r="U6226" s="66">
        <f t="shared" si="879"/>
        <v>11858.929048905353</v>
      </c>
      <c r="V6226" s="81">
        <f t="shared" si="880"/>
        <v>9444.2630776009119</v>
      </c>
      <c r="W6226" s="110">
        <f t="shared" si="881"/>
        <v>0.89563634304380657</v>
      </c>
    </row>
    <row r="6227" spans="1:23" x14ac:dyDescent="0.2">
      <c r="A6227" s="31" t="s">
        <v>184</v>
      </c>
      <c r="B6227" s="25" t="s">
        <v>219</v>
      </c>
      <c r="C6227" s="53" t="s">
        <v>2763</v>
      </c>
      <c r="D6227" s="25" t="s">
        <v>2762</v>
      </c>
      <c r="E6227" s="97">
        <v>8638.583984375</v>
      </c>
      <c r="F6227" s="27">
        <v>3420.910400390625</v>
      </c>
      <c r="G6227" s="27">
        <v>2701.66748046875</v>
      </c>
      <c r="H6227" s="27">
        <v>8962.716796875</v>
      </c>
      <c r="I6227" s="27">
        <v>13745.92578125</v>
      </c>
      <c r="J6227" s="27">
        <f t="shared" si="873"/>
        <v>4635.3968792632113</v>
      </c>
      <c r="K6227" s="28">
        <v>1.0517681837081909</v>
      </c>
      <c r="L6227" s="28">
        <v>1.0003055334091187</v>
      </c>
      <c r="M6227" s="27">
        <v>4767.7763671875</v>
      </c>
      <c r="N6227" s="27">
        <v>11779.47411391786</v>
      </c>
      <c r="O6227" s="66">
        <f t="shared" si="874"/>
        <v>5628.4734316201084</v>
      </c>
      <c r="P6227" s="66">
        <f t="shared" si="875"/>
        <v>5663.4729526074543</v>
      </c>
      <c r="Q6227" s="66">
        <f t="shared" si="876"/>
        <v>5468.946141860536</v>
      </c>
      <c r="R6227" s="66">
        <f t="shared" si="877"/>
        <v>5640.0290431853946</v>
      </c>
      <c r="S6227" s="67">
        <f>E6227/INDEX('CCG overall weighted population'!$F$4:$F$195,MATCH(A6227,'CCG overall weighted population'!$A$4:$A$195,0))*INDEX('CCG overall weighted population'!$T$4:$T$195,MATCH(A6227,'CCG overall weighted population'!$A$4:$A$195,0))</f>
        <v>0</v>
      </c>
      <c r="T6227" s="66">
        <f t="shared" si="878"/>
        <v>7078.7947644263013</v>
      </c>
      <c r="U6227" s="66">
        <f t="shared" si="879"/>
        <v>7078.7947644263013</v>
      </c>
      <c r="V6227" s="81">
        <f t="shared" si="880"/>
        <v>5637.4399199021236</v>
      </c>
      <c r="W6227" s="110">
        <f t="shared" si="881"/>
        <v>0.65258842538300466</v>
      </c>
    </row>
    <row r="6228" spans="1:23" x14ac:dyDescent="0.2">
      <c r="A6228" s="31" t="s">
        <v>184</v>
      </c>
      <c r="B6228" s="25" t="s">
        <v>219</v>
      </c>
      <c r="C6228" s="53" t="s">
        <v>2761</v>
      </c>
      <c r="D6228" s="25" t="s">
        <v>2760</v>
      </c>
      <c r="E6228" s="97">
        <v>4208.8330078125</v>
      </c>
      <c r="F6228" s="27">
        <v>3594.156982421875</v>
      </c>
      <c r="G6228" s="27">
        <v>2953.88671875</v>
      </c>
      <c r="H6228" s="27">
        <v>2993.639892578125</v>
      </c>
      <c r="I6228" s="27">
        <v>6702.78759765625</v>
      </c>
      <c r="J6228" s="27">
        <f t="shared" si="873"/>
        <v>3592.6080173833088</v>
      </c>
      <c r="K6228" s="28">
        <v>1.0517681837081909</v>
      </c>
      <c r="L6228" s="28">
        <v>1.0003055334091187</v>
      </c>
      <c r="M6228" s="27">
        <v>3417.74169921875</v>
      </c>
      <c r="N6228" s="27">
        <v>4012.7645427432767</v>
      </c>
      <c r="O6228" s="66">
        <f t="shared" si="874"/>
        <v>3823.9495232487679</v>
      </c>
      <c r="P6228" s="66">
        <f t="shared" si="875"/>
        <v>3847.7279781387956</v>
      </c>
      <c r="Q6228" s="66">
        <f t="shared" si="876"/>
        <v>3477.2439835712025</v>
      </c>
      <c r="R6228" s="66">
        <f t="shared" si="877"/>
        <v>3803.0781266472923</v>
      </c>
      <c r="S6228" s="67">
        <f>E6228/INDEX('CCG overall weighted population'!$F$4:$F$195,MATCH(A6228,'CCG overall weighted population'!$A$4:$A$195,0))*INDEX('CCG overall weighted population'!$T$4:$T$195,MATCH(A6228,'CCG overall weighted population'!$A$4:$A$195,0))</f>
        <v>0</v>
      </c>
      <c r="T6228" s="66">
        <f t="shared" si="878"/>
        <v>4773.2395215487022</v>
      </c>
      <c r="U6228" s="66">
        <f t="shared" si="879"/>
        <v>4773.2395215487022</v>
      </c>
      <c r="V6228" s="81">
        <f t="shared" si="880"/>
        <v>3801.3322778138186</v>
      </c>
      <c r="W6228" s="110">
        <f t="shared" si="881"/>
        <v>0.90317963928664491</v>
      </c>
    </row>
    <row r="6229" spans="1:23" x14ac:dyDescent="0.2">
      <c r="A6229" s="31" t="s">
        <v>185</v>
      </c>
      <c r="B6229" s="25" t="s">
        <v>229</v>
      </c>
      <c r="C6229" s="53" t="s">
        <v>2759</v>
      </c>
      <c r="D6229" s="25" t="s">
        <v>2758</v>
      </c>
      <c r="E6229" s="97">
        <v>18509.83203125</v>
      </c>
      <c r="F6229" s="27">
        <v>20682.77734375</v>
      </c>
      <c r="G6229" s="27">
        <v>19491.443359375</v>
      </c>
      <c r="H6229" s="27">
        <v>10922.5673828125</v>
      </c>
      <c r="I6229" s="27">
        <v>16278.470703125</v>
      </c>
      <c r="J6229" s="27">
        <f t="shared" si="873"/>
        <v>18960.259391881973</v>
      </c>
      <c r="K6229" s="28">
        <v>0.99009418487548828</v>
      </c>
      <c r="L6229" s="28">
        <v>0.9995262622833252</v>
      </c>
      <c r="M6229" s="27">
        <v>19209.005859375</v>
      </c>
      <c r="N6229" s="27">
        <v>11656.212016775356</v>
      </c>
      <c r="O6229" s="66">
        <f t="shared" si="874"/>
        <v>18040.722462999736</v>
      </c>
      <c r="P6229" s="66">
        <f t="shared" si="875"/>
        <v>18152.905038282657</v>
      </c>
      <c r="Q6229" s="66">
        <f t="shared" si="876"/>
        <v>18453.726475115036</v>
      </c>
      <c r="R6229" s="66">
        <f t="shared" si="877"/>
        <v>18189.15932369572</v>
      </c>
      <c r="S6229" s="67">
        <f>E6229/INDEX('CCG overall weighted population'!$F$4:$F$195,MATCH(A6229,'CCG overall weighted population'!$A$4:$A$195,0))*INDEX('CCG overall weighted population'!$T$4:$T$195,MATCH(A6229,'CCG overall weighted population'!$A$4:$A$195,0))</f>
        <v>0</v>
      </c>
      <c r="T6229" s="66">
        <f t="shared" si="878"/>
        <v>22829.195524350191</v>
      </c>
      <c r="U6229" s="66">
        <f t="shared" si="879"/>
        <v>22829.195524350191</v>
      </c>
      <c r="V6229" s="81">
        <f t="shared" si="880"/>
        <v>18180.80937096542</v>
      </c>
      <c r="W6229" s="110">
        <f t="shared" si="881"/>
        <v>0.98222443835637763</v>
      </c>
    </row>
    <row r="6230" spans="1:23" x14ac:dyDescent="0.2">
      <c r="A6230" s="31" t="s">
        <v>185</v>
      </c>
      <c r="B6230" s="25" t="s">
        <v>229</v>
      </c>
      <c r="C6230" s="53" t="s">
        <v>2757</v>
      </c>
      <c r="D6230" s="25" t="s">
        <v>2756</v>
      </c>
      <c r="E6230" s="97">
        <v>21952.91796875</v>
      </c>
      <c r="F6230" s="27">
        <v>15748.9072265625</v>
      </c>
      <c r="G6230" s="27">
        <v>17336.125</v>
      </c>
      <c r="H6230" s="27">
        <v>20959.466796875</v>
      </c>
      <c r="I6230" s="27">
        <v>13506.1201171875</v>
      </c>
      <c r="J6230" s="27">
        <f t="shared" si="873"/>
        <v>16538.103826873074</v>
      </c>
      <c r="K6230" s="28">
        <v>0.99009418487548828</v>
      </c>
      <c r="L6230" s="28">
        <v>0.9995262622833252</v>
      </c>
      <c r="M6230" s="27">
        <v>18273.7109375</v>
      </c>
      <c r="N6230" s="27">
        <v>27549.267848756695</v>
      </c>
      <c r="O6230" s="66">
        <f t="shared" si="874"/>
        <v>17456.215787212626</v>
      </c>
      <c r="P6230" s="66">
        <f t="shared" si="875"/>
        <v>17564.763726227829</v>
      </c>
      <c r="Q6230" s="66">
        <f t="shared" si="876"/>
        <v>19201.266628625672</v>
      </c>
      <c r="R6230" s="66">
        <f t="shared" si="877"/>
        <v>17761.99117094581</v>
      </c>
      <c r="S6230" s="67">
        <f>E6230/INDEX('CCG overall weighted population'!$F$4:$F$195,MATCH(A6230,'CCG overall weighted population'!$A$4:$A$195,0))*INDEX('CCG overall weighted population'!$T$4:$T$195,MATCH(A6230,'CCG overall weighted population'!$A$4:$A$195,0))</f>
        <v>0</v>
      </c>
      <c r="T6230" s="66">
        <f t="shared" si="878"/>
        <v>22293.057206610625</v>
      </c>
      <c r="U6230" s="66">
        <f t="shared" si="879"/>
        <v>22293.057206610625</v>
      </c>
      <c r="V6230" s="81">
        <f t="shared" si="880"/>
        <v>17753.837314902546</v>
      </c>
      <c r="W6230" s="110">
        <f t="shared" si="881"/>
        <v>0.80872334785631461</v>
      </c>
    </row>
    <row r="6231" spans="1:23" x14ac:dyDescent="0.2">
      <c r="A6231" s="31" t="s">
        <v>185</v>
      </c>
      <c r="B6231" s="25" t="s">
        <v>229</v>
      </c>
      <c r="C6231" s="53" t="s">
        <v>2755</v>
      </c>
      <c r="D6231" s="25" t="s">
        <v>2754</v>
      </c>
      <c r="E6231" s="97">
        <v>11281.0830078125</v>
      </c>
      <c r="F6231" s="27">
        <v>12089.2900390625</v>
      </c>
      <c r="G6231" s="27">
        <v>12909.56640625</v>
      </c>
      <c r="H6231" s="27">
        <v>11823.1865234375</v>
      </c>
      <c r="I6231" s="27">
        <v>15488.0712890625</v>
      </c>
      <c r="J6231" s="27">
        <f t="shared" si="873"/>
        <v>12243.620170541417</v>
      </c>
      <c r="K6231" s="28">
        <v>0.99009418487548828</v>
      </c>
      <c r="L6231" s="28">
        <v>0.9995262622833252</v>
      </c>
      <c r="M6231" s="27">
        <v>12462.4052734375</v>
      </c>
      <c r="N6231" s="27">
        <v>14491.266704704505</v>
      </c>
      <c r="O6231" s="66">
        <f t="shared" si="874"/>
        <v>12339.027075948818</v>
      </c>
      <c r="P6231" s="66">
        <f t="shared" si="875"/>
        <v>12415.754814358661</v>
      </c>
      <c r="Q6231" s="66">
        <f t="shared" si="876"/>
        <v>12665.291416564201</v>
      </c>
      <c r="R6231" s="66">
        <f t="shared" si="877"/>
        <v>12445.828373253358</v>
      </c>
      <c r="S6231" s="67">
        <f>E6231/INDEX('CCG overall weighted population'!$F$4:$F$195,MATCH(A6231,'CCG overall weighted population'!$A$4:$A$195,0))*INDEX('CCG overall weighted population'!$T$4:$T$195,MATCH(A6231,'CCG overall weighted population'!$A$4:$A$195,0))</f>
        <v>0</v>
      </c>
      <c r="T6231" s="66">
        <f t="shared" si="878"/>
        <v>15620.746640300267</v>
      </c>
      <c r="U6231" s="66">
        <f t="shared" si="879"/>
        <v>15620.746640300267</v>
      </c>
      <c r="V6231" s="81">
        <f t="shared" si="880"/>
        <v>12440.114965791436</v>
      </c>
      <c r="W6231" s="110">
        <f t="shared" si="881"/>
        <v>1.1027411957855704</v>
      </c>
    </row>
    <row r="6232" spans="1:23" x14ac:dyDescent="0.2">
      <c r="A6232" s="31" t="s">
        <v>185</v>
      </c>
      <c r="B6232" s="25" t="s">
        <v>229</v>
      </c>
      <c r="C6232" s="53" t="s">
        <v>2753</v>
      </c>
      <c r="D6232" s="25" t="s">
        <v>2752</v>
      </c>
      <c r="E6232" s="97">
        <v>9821.166015625</v>
      </c>
      <c r="F6232" s="27">
        <v>12135.6103515625</v>
      </c>
      <c r="G6232" s="27">
        <v>13235.3583984375</v>
      </c>
      <c r="H6232" s="27">
        <v>9835.1474609375</v>
      </c>
      <c r="I6232" s="27">
        <v>10103.072265625</v>
      </c>
      <c r="J6232" s="27">
        <f t="shared" si="873"/>
        <v>11776.732757881306</v>
      </c>
      <c r="K6232" s="28">
        <v>0.99009418487548828</v>
      </c>
      <c r="L6232" s="28">
        <v>0.9995262622833252</v>
      </c>
      <c r="M6232" s="27">
        <v>11161.33203125</v>
      </c>
      <c r="N6232" s="27">
        <v>9338.9149019685592</v>
      </c>
      <c r="O6232" s="66">
        <f t="shared" si="874"/>
        <v>11413.298219609027</v>
      </c>
      <c r="P6232" s="66">
        <f t="shared" si="875"/>
        <v>11484.269500796556</v>
      </c>
      <c r="Q6232" s="66">
        <f t="shared" si="876"/>
        <v>10979.090318321856</v>
      </c>
      <c r="R6232" s="66">
        <f t="shared" si="877"/>
        <v>11423.386505026601</v>
      </c>
      <c r="S6232" s="67">
        <f>E6232/INDEX('CCG overall weighted population'!$F$4:$F$195,MATCH(A6232,'CCG overall weighted population'!$A$4:$A$195,0))*INDEX('CCG overall weighted population'!$T$4:$T$195,MATCH(A6232,'CCG overall weighted population'!$A$4:$A$195,0))</f>
        <v>0</v>
      </c>
      <c r="T6232" s="66">
        <f t="shared" si="878"/>
        <v>14337.480882568263</v>
      </c>
      <c r="U6232" s="66">
        <f t="shared" si="879"/>
        <v>14337.480882568263</v>
      </c>
      <c r="V6232" s="81">
        <f t="shared" si="880"/>
        <v>11418.142461822656</v>
      </c>
      <c r="W6232" s="110">
        <f t="shared" si="881"/>
        <v>1.1626055850860217</v>
      </c>
    </row>
    <row r="6233" spans="1:23" x14ac:dyDescent="0.2">
      <c r="A6233" s="31" t="s">
        <v>185</v>
      </c>
      <c r="B6233" s="25" t="s">
        <v>229</v>
      </c>
      <c r="C6233" s="53" t="s">
        <v>2751</v>
      </c>
      <c r="D6233" s="25" t="s">
        <v>2750</v>
      </c>
      <c r="E6233" s="97">
        <v>19756.16796875</v>
      </c>
      <c r="F6233" s="27">
        <v>12839.5751953125</v>
      </c>
      <c r="G6233" s="27">
        <v>10597.859375</v>
      </c>
      <c r="H6233" s="27">
        <v>30633.921875</v>
      </c>
      <c r="I6233" s="27">
        <v>21847.44921875</v>
      </c>
      <c r="J6233" s="27">
        <f t="shared" si="873"/>
        <v>15737.649174299537</v>
      </c>
      <c r="K6233" s="28">
        <v>0.99009418487548828</v>
      </c>
      <c r="L6233" s="28">
        <v>0.9995262622833252</v>
      </c>
      <c r="M6233" s="27">
        <v>14884.7451171875</v>
      </c>
      <c r="N6233" s="27">
        <v>26332.573698760891</v>
      </c>
      <c r="O6233" s="66">
        <f t="shared" si="874"/>
        <v>16622.87363257473</v>
      </c>
      <c r="P6233" s="66">
        <f t="shared" si="875"/>
        <v>16726.239602342815</v>
      </c>
      <c r="Q6233" s="66">
        <f t="shared" si="876"/>
        <v>16029.527975344839</v>
      </c>
      <c r="R6233" s="66">
        <f t="shared" si="877"/>
        <v>16642.27357105941</v>
      </c>
      <c r="S6233" s="67">
        <f>E6233/INDEX('CCG overall weighted population'!$F$4:$F$195,MATCH(A6233,'CCG overall weighted population'!$A$4:$A$195,0))*INDEX('CCG overall weighted population'!$T$4:$T$195,MATCH(A6233,'CCG overall weighted population'!$A$4:$A$195,0))</f>
        <v>0</v>
      </c>
      <c r="T6233" s="66">
        <f t="shared" si="878"/>
        <v>20887.700776170113</v>
      </c>
      <c r="U6233" s="66">
        <f t="shared" si="879"/>
        <v>20887.700776170113</v>
      </c>
      <c r="V6233" s="81">
        <f t="shared" si="880"/>
        <v>16634.633734870717</v>
      </c>
      <c r="W6233" s="110">
        <f t="shared" si="881"/>
        <v>0.84199697842127696</v>
      </c>
    </row>
    <row r="6234" spans="1:23" x14ac:dyDescent="0.2">
      <c r="A6234" s="31" t="s">
        <v>185</v>
      </c>
      <c r="B6234" s="25" t="s">
        <v>229</v>
      </c>
      <c r="C6234" s="53" t="s">
        <v>2749</v>
      </c>
      <c r="D6234" s="25" t="s">
        <v>2748</v>
      </c>
      <c r="E6234" s="97">
        <v>13122.66796875</v>
      </c>
      <c r="F6234" s="27">
        <v>12826.3837890625</v>
      </c>
      <c r="G6234" s="27">
        <v>13324.8486328125</v>
      </c>
      <c r="H6234" s="27">
        <v>15714.3828125</v>
      </c>
      <c r="I6234" s="27">
        <v>13217.2490234375</v>
      </c>
      <c r="J6234" s="27">
        <f t="shared" si="873"/>
        <v>13307.420795199165</v>
      </c>
      <c r="K6234" s="28">
        <v>0.99009418487548828</v>
      </c>
      <c r="L6234" s="28">
        <v>0.9995262622833252</v>
      </c>
      <c r="M6234" s="27">
        <v>13471.96875</v>
      </c>
      <c r="N6234" s="27">
        <v>11848.824471919021</v>
      </c>
      <c r="O6234" s="66">
        <f t="shared" si="874"/>
        <v>13025.011807333205</v>
      </c>
      <c r="P6234" s="66">
        <f t="shared" si="875"/>
        <v>13106.00520272709</v>
      </c>
      <c r="Q6234" s="66">
        <f t="shared" si="876"/>
        <v>13309.654322191902</v>
      </c>
      <c r="R6234" s="66">
        <f t="shared" si="877"/>
        <v>13130.54851113935</v>
      </c>
      <c r="S6234" s="67">
        <f>E6234/INDEX('CCG overall weighted population'!$F$4:$F$195,MATCH(A6234,'CCG overall weighted population'!$A$4:$A$195,0))*INDEX('CCG overall weighted population'!$T$4:$T$195,MATCH(A6234,'CCG overall weighted population'!$A$4:$A$195,0))</f>
        <v>0</v>
      </c>
      <c r="T6234" s="66">
        <f t="shared" si="878"/>
        <v>16480.138194856361</v>
      </c>
      <c r="U6234" s="66">
        <f t="shared" si="879"/>
        <v>16480.138194856361</v>
      </c>
      <c r="V6234" s="81">
        <f t="shared" si="880"/>
        <v>13124.520774648632</v>
      </c>
      <c r="W6234" s="110">
        <f t="shared" si="881"/>
        <v>1.000141191250365</v>
      </c>
    </row>
    <row r="6235" spans="1:23" x14ac:dyDescent="0.2">
      <c r="A6235" s="31" t="s">
        <v>185</v>
      </c>
      <c r="B6235" s="25" t="s">
        <v>229</v>
      </c>
      <c r="C6235" s="53" t="s">
        <v>2747</v>
      </c>
      <c r="D6235" s="25" t="s">
        <v>2746</v>
      </c>
      <c r="E6235" s="97">
        <v>14581.83203125</v>
      </c>
      <c r="F6235" s="27">
        <v>15741.830078125</v>
      </c>
      <c r="G6235" s="27">
        <v>15575.3603515625</v>
      </c>
      <c r="H6235" s="27">
        <v>8172.21484375</v>
      </c>
      <c r="I6235" s="27">
        <v>9564.546875</v>
      </c>
      <c r="J6235" s="27">
        <f t="shared" si="873"/>
        <v>14339.454584669753</v>
      </c>
      <c r="K6235" s="28">
        <v>0.99009418487548828</v>
      </c>
      <c r="L6235" s="28">
        <v>0.9995262622833252</v>
      </c>
      <c r="M6235" s="27">
        <v>14740.9951171875</v>
      </c>
      <c r="N6235" s="27">
        <v>8964.3205994331129</v>
      </c>
      <c r="O6235" s="66">
        <f t="shared" si="874"/>
        <v>13658.747977466752</v>
      </c>
      <c r="P6235" s="66">
        <f t="shared" si="875"/>
        <v>13743.68213275877</v>
      </c>
      <c r="Q6235" s="66">
        <f t="shared" si="876"/>
        <v>14163.32766541206</v>
      </c>
      <c r="R6235" s="66">
        <f t="shared" si="877"/>
        <v>13794.256816110234</v>
      </c>
      <c r="S6235" s="67">
        <f>E6235/INDEX('CCG overall weighted population'!$F$4:$F$195,MATCH(A6235,'CCG overall weighted population'!$A$4:$A$195,0))*INDEX('CCG overall weighted population'!$T$4:$T$195,MATCH(A6235,'CCG overall weighted population'!$A$4:$A$195,0))</f>
        <v>0</v>
      </c>
      <c r="T6235" s="66">
        <f t="shared" si="878"/>
        <v>17313.157819110042</v>
      </c>
      <c r="U6235" s="66">
        <f t="shared" si="879"/>
        <v>17313.157819110042</v>
      </c>
      <c r="V6235" s="81">
        <f t="shared" si="880"/>
        <v>13787.92439632577</v>
      </c>
      <c r="W6235" s="110">
        <f t="shared" si="881"/>
        <v>0.94555501440266054</v>
      </c>
    </row>
    <row r="6236" spans="1:23" x14ac:dyDescent="0.2">
      <c r="A6236" s="31" t="s">
        <v>185</v>
      </c>
      <c r="B6236" s="25" t="s">
        <v>229</v>
      </c>
      <c r="C6236" s="53" t="s">
        <v>2745</v>
      </c>
      <c r="D6236" s="25" t="s">
        <v>2744</v>
      </c>
      <c r="E6236" s="97">
        <v>17094.25</v>
      </c>
      <c r="F6236" s="27">
        <v>13629.30859375</v>
      </c>
      <c r="G6236" s="27">
        <v>13281.2470703125</v>
      </c>
      <c r="H6236" s="27">
        <v>28521.9453125</v>
      </c>
      <c r="I6236" s="27">
        <v>21328.025390625</v>
      </c>
      <c r="J6236" s="27">
        <f t="shared" si="873"/>
        <v>16159.461498932513</v>
      </c>
      <c r="K6236" s="28">
        <v>0.99009418487548828</v>
      </c>
      <c r="L6236" s="28">
        <v>0.9995262622833252</v>
      </c>
      <c r="M6236" s="27">
        <v>15585.4931640625</v>
      </c>
      <c r="N6236" s="27">
        <v>28393.64801053896</v>
      </c>
      <c r="O6236" s="66">
        <f t="shared" si="874"/>
        <v>17202.535200697293</v>
      </c>
      <c r="P6236" s="66">
        <f t="shared" si="875"/>
        <v>17309.505678413319</v>
      </c>
      <c r="Q6236" s="66">
        <f t="shared" si="876"/>
        <v>16866.308648710146</v>
      </c>
      <c r="R6236" s="66">
        <f t="shared" si="877"/>
        <v>17256.092624548961</v>
      </c>
      <c r="S6236" s="67">
        <f>E6236/INDEX('CCG overall weighted population'!$F$4:$F$195,MATCH(A6236,'CCG overall weighted population'!$A$4:$A$195,0))*INDEX('CCG overall weighted population'!$T$4:$T$195,MATCH(A6236,'CCG overall weighted population'!$A$4:$A$195,0))</f>
        <v>0</v>
      </c>
      <c r="T6236" s="66">
        <f t="shared" si="878"/>
        <v>21658.104451200288</v>
      </c>
      <c r="U6236" s="66">
        <f t="shared" si="879"/>
        <v>21658.104451200288</v>
      </c>
      <c r="V6236" s="81">
        <f t="shared" si="880"/>
        <v>17248.171007328481</v>
      </c>
      <c r="W6236" s="110">
        <f t="shared" si="881"/>
        <v>1.0090042562457249</v>
      </c>
    </row>
    <row r="6237" spans="1:23" x14ac:dyDescent="0.2">
      <c r="A6237" s="31" t="s">
        <v>185</v>
      </c>
      <c r="B6237" s="25" t="s">
        <v>229</v>
      </c>
      <c r="C6237" s="53" t="s">
        <v>2743</v>
      </c>
      <c r="D6237" s="25" t="s">
        <v>2742</v>
      </c>
      <c r="E6237" s="97">
        <v>8758.1669921875</v>
      </c>
      <c r="F6237" s="27">
        <v>11063.7802734375</v>
      </c>
      <c r="G6237" s="27">
        <v>15494.1962890625</v>
      </c>
      <c r="H6237" s="27">
        <v>16439.126953125</v>
      </c>
      <c r="I6237" s="27">
        <v>8099.33642578125</v>
      </c>
      <c r="J6237" s="27">
        <f t="shared" si="873"/>
        <v>12029.965293292691</v>
      </c>
      <c r="K6237" s="28">
        <v>0.99009418487548828</v>
      </c>
      <c r="L6237" s="28">
        <v>0.9995262622833252</v>
      </c>
      <c r="M6237" s="27">
        <v>11336.2529296875</v>
      </c>
      <c r="N6237" s="27">
        <v>13095.671270255745</v>
      </c>
      <c r="O6237" s="66">
        <f t="shared" si="874"/>
        <v>12010.621029228314</v>
      </c>
      <c r="P6237" s="66">
        <f t="shared" si="875"/>
        <v>12085.30664121361</v>
      </c>
      <c r="Q6237" s="66">
        <f t="shared" si="876"/>
        <v>11512.194763744326</v>
      </c>
      <c r="R6237" s="66">
        <f t="shared" si="877"/>
        <v>12016.236558316004</v>
      </c>
      <c r="S6237" s="67">
        <f>E6237/INDEX('CCG overall weighted population'!$F$4:$F$195,MATCH(A6237,'CCG overall weighted population'!$A$4:$A$195,0))*INDEX('CCG overall weighted population'!$T$4:$T$195,MATCH(A6237,'CCG overall weighted population'!$A$4:$A$195,0))</f>
        <v>0</v>
      </c>
      <c r="T6237" s="66">
        <f t="shared" si="878"/>
        <v>15081.566386593377</v>
      </c>
      <c r="U6237" s="66">
        <f t="shared" si="879"/>
        <v>15081.566386593377</v>
      </c>
      <c r="V6237" s="81">
        <f t="shared" si="880"/>
        <v>12010.720360152445</v>
      </c>
      <c r="W6237" s="110">
        <f t="shared" si="881"/>
        <v>1.371373755589075</v>
      </c>
    </row>
    <row r="6238" spans="1:23" x14ac:dyDescent="0.2">
      <c r="A6238" s="31" t="s">
        <v>185</v>
      </c>
      <c r="B6238" s="25" t="s">
        <v>229</v>
      </c>
      <c r="C6238" s="53" t="s">
        <v>2741</v>
      </c>
      <c r="D6238" s="25" t="s">
        <v>2740</v>
      </c>
      <c r="E6238" s="97">
        <v>10396.666015625</v>
      </c>
      <c r="F6238" s="27">
        <v>9766.0888671875</v>
      </c>
      <c r="G6238" s="27">
        <v>10414.30859375</v>
      </c>
      <c r="H6238" s="27">
        <v>6485.95263671875</v>
      </c>
      <c r="I6238" s="27">
        <v>10688.0009765625</v>
      </c>
      <c r="J6238" s="27">
        <f t="shared" si="873"/>
        <v>9354.526061358185</v>
      </c>
      <c r="K6238" s="28">
        <v>0.99009418487548828</v>
      </c>
      <c r="L6238" s="28">
        <v>0.9995262622833252</v>
      </c>
      <c r="M6238" s="27">
        <v>10274.9189453125</v>
      </c>
      <c r="N6238" s="27">
        <v>6566.4247081340745</v>
      </c>
      <c r="O6238" s="66">
        <f t="shared" si="874"/>
        <v>8981.556643150574</v>
      </c>
      <c r="P6238" s="66">
        <f t="shared" si="875"/>
        <v>9037.4066323261486</v>
      </c>
      <c r="Q6238" s="66">
        <f t="shared" si="876"/>
        <v>9904.069521594658</v>
      </c>
      <c r="R6238" s="66">
        <f t="shared" si="877"/>
        <v>9141.8547862719079</v>
      </c>
      <c r="S6238" s="67">
        <f>E6238/INDEX('CCG overall weighted population'!$F$4:$F$195,MATCH(A6238,'CCG overall weighted population'!$A$4:$A$195,0))*INDEX('CCG overall weighted population'!$T$4:$T$195,MATCH(A6238,'CCG overall weighted population'!$A$4:$A$195,0))</f>
        <v>0</v>
      </c>
      <c r="T6238" s="66">
        <f t="shared" si="878"/>
        <v>11473.932723165217</v>
      </c>
      <c r="U6238" s="66">
        <f t="shared" si="879"/>
        <v>11473.932723165217</v>
      </c>
      <c r="V6238" s="81">
        <f t="shared" si="880"/>
        <v>9137.6581076913208</v>
      </c>
      <c r="W6238" s="110">
        <f t="shared" si="881"/>
        <v>0.87890272650467616</v>
      </c>
    </row>
    <row r="6239" spans="1:23" x14ac:dyDescent="0.2">
      <c r="A6239" s="31" t="s">
        <v>185</v>
      </c>
      <c r="B6239" s="25" t="s">
        <v>229</v>
      </c>
      <c r="C6239" s="53" t="s">
        <v>2739</v>
      </c>
      <c r="D6239" s="25" t="s">
        <v>2738</v>
      </c>
      <c r="E6239" s="97">
        <v>8559.5</v>
      </c>
      <c r="F6239" s="27">
        <v>9760.6748046875</v>
      </c>
      <c r="G6239" s="27">
        <v>10284.587890625</v>
      </c>
      <c r="H6239" s="27">
        <v>5293.306640625</v>
      </c>
      <c r="I6239" s="27">
        <v>4573.40625</v>
      </c>
      <c r="J6239" s="27">
        <f t="shared" si="873"/>
        <v>8908.7129292224217</v>
      </c>
      <c r="K6239" s="28">
        <v>0.99009418487548828</v>
      </c>
      <c r="L6239" s="28">
        <v>0.9995262622833252</v>
      </c>
      <c r="M6239" s="27">
        <v>9324.59375</v>
      </c>
      <c r="N6239" s="27">
        <v>4556.9071087001712</v>
      </c>
      <c r="O6239" s="66">
        <f t="shared" si="874"/>
        <v>8385.6206346599756</v>
      </c>
      <c r="P6239" s="66">
        <f t="shared" si="875"/>
        <v>8437.7649165794555</v>
      </c>
      <c r="Q6239" s="66">
        <f t="shared" si="876"/>
        <v>8847.8250858700176</v>
      </c>
      <c r="R6239" s="66">
        <f t="shared" si="877"/>
        <v>8487.1843946942208</v>
      </c>
      <c r="S6239" s="67">
        <f>E6239/INDEX('CCG overall weighted population'!$F$4:$F$195,MATCH(A6239,'CCG overall weighted population'!$A$4:$A$195,0))*INDEX('CCG overall weighted population'!$T$4:$T$195,MATCH(A6239,'CCG overall weighted population'!$A$4:$A$195,0))</f>
        <v>0</v>
      </c>
      <c r="T6239" s="66">
        <f t="shared" si="878"/>
        <v>10652.256574897072</v>
      </c>
      <c r="U6239" s="66">
        <f t="shared" si="879"/>
        <v>10652.256574897072</v>
      </c>
      <c r="V6239" s="81">
        <f t="shared" si="880"/>
        <v>8483.2882504443478</v>
      </c>
      <c r="W6239" s="110">
        <f t="shared" si="881"/>
        <v>0.99109623814993253</v>
      </c>
    </row>
    <row r="6240" spans="1:23" x14ac:dyDescent="0.2">
      <c r="A6240" s="31" t="s">
        <v>185</v>
      </c>
      <c r="B6240" s="25" t="s">
        <v>229</v>
      </c>
      <c r="C6240" s="53" t="s">
        <v>2737</v>
      </c>
      <c r="D6240" s="25" t="s">
        <v>2736</v>
      </c>
      <c r="E6240" s="97">
        <v>14364.916015625</v>
      </c>
      <c r="F6240" s="27">
        <v>12924.7978515625</v>
      </c>
      <c r="G6240" s="27">
        <v>9243.4853515625</v>
      </c>
      <c r="H6240" s="27">
        <v>9616</v>
      </c>
      <c r="I6240" s="27">
        <v>16908.0546875</v>
      </c>
      <c r="J6240" s="27">
        <f t="shared" si="873"/>
        <v>12358.787448697569</v>
      </c>
      <c r="K6240" s="28">
        <v>0.99009418487548828</v>
      </c>
      <c r="L6240" s="28">
        <v>0.9995262622833252</v>
      </c>
      <c r="M6240" s="27">
        <v>11941.32421875</v>
      </c>
      <c r="N6240" s="27">
        <v>10315.034706710911</v>
      </c>
      <c r="O6240" s="66">
        <f t="shared" si="874"/>
        <v>12028.311848798001</v>
      </c>
      <c r="P6240" s="66">
        <f t="shared" si="875"/>
        <v>12103.107467558373</v>
      </c>
      <c r="Q6240" s="66">
        <f t="shared" si="876"/>
        <v>11778.695267546091</v>
      </c>
      <c r="R6240" s="66">
        <f t="shared" si="877"/>
        <v>12064.010079371641</v>
      </c>
      <c r="S6240" s="67">
        <f>E6240/INDEX('CCG overall weighted population'!$F$4:$F$195,MATCH(A6240,'CCG overall weighted population'!$A$4:$A$195,0))*INDEX('CCG overall weighted population'!$T$4:$T$195,MATCH(A6240,'CCG overall weighted population'!$A$4:$A$195,0))</f>
        <v>0</v>
      </c>
      <c r="T6240" s="66">
        <f t="shared" si="878"/>
        <v>15141.526884693198</v>
      </c>
      <c r="U6240" s="66">
        <f t="shared" si="879"/>
        <v>15141.526884693198</v>
      </c>
      <c r="V6240" s="81">
        <f t="shared" si="880"/>
        <v>12058.471950197669</v>
      </c>
      <c r="W6240" s="110">
        <f t="shared" si="881"/>
        <v>0.83943908457810912</v>
      </c>
    </row>
    <row r="6241" spans="1:23" x14ac:dyDescent="0.2">
      <c r="A6241" s="31" t="s">
        <v>185</v>
      </c>
      <c r="B6241" s="25" t="s">
        <v>229</v>
      </c>
      <c r="C6241" s="53" t="s">
        <v>2735</v>
      </c>
      <c r="D6241" s="25" t="s">
        <v>2734</v>
      </c>
      <c r="E6241" s="97">
        <v>9458.666015625</v>
      </c>
      <c r="F6241" s="27">
        <v>10970.0712890625</v>
      </c>
      <c r="G6241" s="27">
        <v>12345.154296875</v>
      </c>
      <c r="H6241" s="27">
        <v>7012.29541015625</v>
      </c>
      <c r="I6241" s="27">
        <v>5176.32568359375</v>
      </c>
      <c r="J6241" s="27">
        <f t="shared" si="873"/>
        <v>10223.801209177014</v>
      </c>
      <c r="K6241" s="28">
        <v>0.99009418487548828</v>
      </c>
      <c r="L6241" s="28">
        <v>0.9995262622833252</v>
      </c>
      <c r="M6241" s="27">
        <v>10389.9521484375</v>
      </c>
      <c r="N6241" s="27">
        <v>6504.3291398698802</v>
      </c>
      <c r="O6241" s="66">
        <f t="shared" si="874"/>
        <v>9749.642395415367</v>
      </c>
      <c r="P6241" s="66">
        <f t="shared" si="875"/>
        <v>9810.2685701291794</v>
      </c>
      <c r="Q6241" s="66">
        <f t="shared" si="876"/>
        <v>10001.389847580738</v>
      </c>
      <c r="R6241" s="66">
        <f t="shared" si="877"/>
        <v>9833.3020527632616</v>
      </c>
      <c r="S6241" s="67">
        <f>E6241/INDEX('CCG overall weighted population'!$F$4:$F$195,MATCH(A6241,'CCG overall weighted population'!$A$4:$A$195,0))*INDEX('CCG overall weighted population'!$T$4:$T$195,MATCH(A6241,'CCG overall weighted population'!$A$4:$A$195,0))</f>
        <v>0</v>
      </c>
      <c r="T6241" s="66">
        <f t="shared" si="878"/>
        <v>12341.767490049942</v>
      </c>
      <c r="U6241" s="66">
        <f t="shared" si="879"/>
        <v>12341.767490049942</v>
      </c>
      <c r="V6241" s="81">
        <f t="shared" si="880"/>
        <v>9828.7879569844445</v>
      </c>
      <c r="W6241" s="110">
        <f t="shared" si="881"/>
        <v>1.0391304588562522</v>
      </c>
    </row>
    <row r="6242" spans="1:23" x14ac:dyDescent="0.2">
      <c r="A6242" s="31" t="s">
        <v>185</v>
      </c>
      <c r="B6242" s="25" t="s">
        <v>229</v>
      </c>
      <c r="C6242" s="53" t="s">
        <v>2733</v>
      </c>
      <c r="D6242" s="25" t="s">
        <v>2732</v>
      </c>
      <c r="E6242" s="97">
        <v>16031.25</v>
      </c>
      <c r="F6242" s="27">
        <v>14366.3388671875</v>
      </c>
      <c r="G6242" s="27">
        <v>12792.978515625</v>
      </c>
      <c r="H6242" s="27">
        <v>19005.2265625</v>
      </c>
      <c r="I6242" s="27">
        <v>19097.833984375</v>
      </c>
      <c r="J6242" s="27">
        <f t="shared" si="873"/>
        <v>15157.705874189003</v>
      </c>
      <c r="K6242" s="28">
        <v>0.99009418487548828</v>
      </c>
      <c r="L6242" s="28">
        <v>0.9995262622833252</v>
      </c>
      <c r="M6242" s="27">
        <v>14124.4306640625</v>
      </c>
      <c r="N6242" s="27">
        <v>18435.736057358852</v>
      </c>
      <c r="O6242" s="66">
        <f t="shared" si="874"/>
        <v>15324.848904433</v>
      </c>
      <c r="P6242" s="66">
        <f t="shared" si="875"/>
        <v>15420.143370574633</v>
      </c>
      <c r="Q6242" s="66">
        <f t="shared" si="876"/>
        <v>14555.561203392135</v>
      </c>
      <c r="R6242" s="66">
        <f t="shared" si="877"/>
        <v>15315.945980315017</v>
      </c>
      <c r="S6242" s="67">
        <f>E6242/INDEX('CCG overall weighted population'!$F$4:$F$195,MATCH(A6242,'CCG overall weighted population'!$A$4:$A$195,0))*INDEX('CCG overall weighted population'!$T$4:$T$195,MATCH(A6242,'CCG overall weighted population'!$A$4:$A$195,0))</f>
        <v>0</v>
      </c>
      <c r="T6242" s="66">
        <f t="shared" si="878"/>
        <v>19223.028354559159</v>
      </c>
      <c r="U6242" s="66">
        <f t="shared" si="879"/>
        <v>19223.028354559159</v>
      </c>
      <c r="V6242" s="81">
        <f t="shared" si="880"/>
        <v>15308.915010786433</v>
      </c>
      <c r="W6242" s="110">
        <f t="shared" si="881"/>
        <v>0.95494206694964112</v>
      </c>
    </row>
    <row r="6243" spans="1:23" x14ac:dyDescent="0.2">
      <c r="A6243" s="31" t="s">
        <v>185</v>
      </c>
      <c r="B6243" s="25" t="s">
        <v>229</v>
      </c>
      <c r="C6243" s="53" t="s">
        <v>2731</v>
      </c>
      <c r="D6243" s="25" t="s">
        <v>2730</v>
      </c>
      <c r="E6243" s="97">
        <v>9818.58203125</v>
      </c>
      <c r="F6243" s="27">
        <v>7061.423828125</v>
      </c>
      <c r="G6243" s="27">
        <v>7054.8701171875</v>
      </c>
      <c r="H6243" s="27">
        <v>14437.01171875</v>
      </c>
      <c r="I6243" s="27">
        <v>13896.30859375</v>
      </c>
      <c r="J6243" s="27">
        <f t="shared" si="873"/>
        <v>8451.0219466549206</v>
      </c>
      <c r="K6243" s="28">
        <v>0.99009418487548828</v>
      </c>
      <c r="L6243" s="28">
        <v>0.9995262622833252</v>
      </c>
      <c r="M6243" s="27">
        <v>8230.408203125</v>
      </c>
      <c r="N6243" s="27">
        <v>14091.791892608309</v>
      </c>
      <c r="O6243" s="66">
        <f t="shared" si="874"/>
        <v>8921.5685511008596</v>
      </c>
      <c r="P6243" s="66">
        <f t="shared" si="875"/>
        <v>8977.0455164872674</v>
      </c>
      <c r="Q6243" s="66">
        <f t="shared" si="876"/>
        <v>8816.5465720733318</v>
      </c>
      <c r="R6243" s="66">
        <f t="shared" si="877"/>
        <v>8957.7025647330647</v>
      </c>
      <c r="S6243" s="67">
        <f>E6243/INDEX('CCG overall weighted population'!$F$4:$F$195,MATCH(A6243,'CCG overall weighted population'!$A$4:$A$195,0))*INDEX('CCG overall weighted population'!$T$4:$T$195,MATCH(A6243,'CCG overall weighted population'!$A$4:$A$195,0))</f>
        <v>0</v>
      </c>
      <c r="T6243" s="66">
        <f t="shared" si="878"/>
        <v>11242.803455619745</v>
      </c>
      <c r="U6243" s="66">
        <f t="shared" si="879"/>
        <v>11242.803455619745</v>
      </c>
      <c r="V6243" s="81">
        <f t="shared" si="880"/>
        <v>8953.5904234484406</v>
      </c>
      <c r="W6243" s="110">
        <f t="shared" si="881"/>
        <v>0.91190259397451534</v>
      </c>
    </row>
    <row r="6244" spans="1:23" x14ac:dyDescent="0.2">
      <c r="A6244" s="31" t="s">
        <v>185</v>
      </c>
      <c r="B6244" s="25" t="s">
        <v>229</v>
      </c>
      <c r="C6244" s="53" t="s">
        <v>2729</v>
      </c>
      <c r="D6244" s="25" t="s">
        <v>2728</v>
      </c>
      <c r="E6244" s="97">
        <v>14656.583984375</v>
      </c>
      <c r="F6244" s="27">
        <v>15177.5458984375</v>
      </c>
      <c r="G6244" s="27">
        <v>13314.435546875</v>
      </c>
      <c r="H6244" s="27">
        <v>10140.1259765625</v>
      </c>
      <c r="I6244" s="27">
        <v>14586.087890625</v>
      </c>
      <c r="J6244" s="27">
        <f t="shared" si="873"/>
        <v>14278.523069134666</v>
      </c>
      <c r="K6244" s="28">
        <v>0.99009418487548828</v>
      </c>
      <c r="L6244" s="28">
        <v>0.9995262622833252</v>
      </c>
      <c r="M6244" s="27">
        <v>13800.953125</v>
      </c>
      <c r="N6244" s="27">
        <v>10033.003833230187</v>
      </c>
      <c r="O6244" s="66">
        <f t="shared" si="874"/>
        <v>13710.238133316005</v>
      </c>
      <c r="P6244" s="66">
        <f t="shared" si="875"/>
        <v>13795.492469703693</v>
      </c>
      <c r="Q6244" s="66">
        <f t="shared" si="876"/>
        <v>13424.15819582302</v>
      </c>
      <c r="R6244" s="66">
        <f t="shared" si="877"/>
        <v>13750.740144567952</v>
      </c>
      <c r="S6244" s="67">
        <f>E6244/INDEX('CCG overall weighted population'!$F$4:$F$195,MATCH(A6244,'CCG overall weighted population'!$A$4:$A$195,0))*INDEX('CCG overall weighted population'!$T$4:$T$195,MATCH(A6244,'CCG overall weighted population'!$A$4:$A$195,0))</f>
        <v>0</v>
      </c>
      <c r="T6244" s="66">
        <f t="shared" si="878"/>
        <v>17258.540088541624</v>
      </c>
      <c r="U6244" s="66">
        <f t="shared" si="879"/>
        <v>17258.540088541624</v>
      </c>
      <c r="V6244" s="81">
        <f t="shared" si="880"/>
        <v>13744.42770163585</v>
      </c>
      <c r="W6244" s="110">
        <f t="shared" si="881"/>
        <v>0.93776474219971206</v>
      </c>
    </row>
    <row r="6245" spans="1:23" x14ac:dyDescent="0.2">
      <c r="A6245" s="31" t="s">
        <v>185</v>
      </c>
      <c r="B6245" s="25" t="s">
        <v>229</v>
      </c>
      <c r="C6245" s="53" t="s">
        <v>2727</v>
      </c>
      <c r="D6245" s="25" t="s">
        <v>2726</v>
      </c>
      <c r="E6245" s="97">
        <v>17185.83203125</v>
      </c>
      <c r="F6245" s="27">
        <v>17274.64453125</v>
      </c>
      <c r="G6245" s="27">
        <v>19916.552734375</v>
      </c>
      <c r="H6245" s="27">
        <v>16962.1171875</v>
      </c>
      <c r="I6245" s="27">
        <v>13450.265625</v>
      </c>
      <c r="J6245" s="27">
        <f t="shared" si="873"/>
        <v>17237.932580699318</v>
      </c>
      <c r="K6245" s="28">
        <v>0.99009418487548828</v>
      </c>
      <c r="L6245" s="28">
        <v>0.9995262622833252</v>
      </c>
      <c r="M6245" s="27">
        <v>17565.94140625</v>
      </c>
      <c r="N6245" s="27">
        <v>12818.139018916641</v>
      </c>
      <c r="O6245" s="66">
        <f t="shared" si="874"/>
        <v>16621.697559856912</v>
      </c>
      <c r="P6245" s="66">
        <f t="shared" si="875"/>
        <v>16725.056216455221</v>
      </c>
      <c r="Q6245" s="66">
        <f t="shared" si="876"/>
        <v>17091.161167516664</v>
      </c>
      <c r="R6245" s="66">
        <f t="shared" si="877"/>
        <v>16769.178316019268</v>
      </c>
      <c r="S6245" s="67">
        <f>E6245/INDEX('CCG overall weighted population'!$F$4:$F$195,MATCH(A6245,'CCG overall weighted population'!$A$4:$A$195,0))*INDEX('CCG overall weighted population'!$T$4:$T$195,MATCH(A6245,'CCG overall weighted population'!$A$4:$A$195,0))</f>
        <v>0</v>
      </c>
      <c r="T6245" s="66">
        <f t="shared" si="878"/>
        <v>21046.978793592403</v>
      </c>
      <c r="U6245" s="66">
        <f t="shared" si="879"/>
        <v>21046.978793592403</v>
      </c>
      <c r="V6245" s="81">
        <f t="shared" si="880"/>
        <v>16761.480222678456</v>
      </c>
      <c r="W6245" s="110">
        <f t="shared" si="881"/>
        <v>0.97530804398646975</v>
      </c>
    </row>
    <row r="6246" spans="1:23" x14ac:dyDescent="0.2">
      <c r="A6246" s="31" t="s">
        <v>185</v>
      </c>
      <c r="B6246" s="25" t="s">
        <v>229</v>
      </c>
      <c r="C6246" s="53" t="s">
        <v>2725</v>
      </c>
      <c r="D6246" s="25" t="s">
        <v>2724</v>
      </c>
      <c r="E6246" s="97">
        <v>5450.25</v>
      </c>
      <c r="F6246" s="27">
        <v>5221.7822265625</v>
      </c>
      <c r="G6246" s="27">
        <v>5266.1689453125</v>
      </c>
      <c r="H6246" s="27">
        <v>5156.2001953125</v>
      </c>
      <c r="I6246" s="27">
        <v>5957.63720703125</v>
      </c>
      <c r="J6246" s="27">
        <f t="shared" si="873"/>
        <v>5245.4575744537324</v>
      </c>
      <c r="K6246" s="28">
        <v>0.99009418487548828</v>
      </c>
      <c r="L6246" s="28">
        <v>0.9995262622833252</v>
      </c>
      <c r="M6246" s="27">
        <v>4989.47265625</v>
      </c>
      <c r="N6246" s="27">
        <v>5388.5572983283619</v>
      </c>
      <c r="O6246" s="66">
        <f t="shared" si="874"/>
        <v>5205.1981944738891</v>
      </c>
      <c r="P6246" s="66">
        <f t="shared" si="875"/>
        <v>5237.5656642086351</v>
      </c>
      <c r="Q6246" s="66">
        <f t="shared" si="876"/>
        <v>5029.381120457836</v>
      </c>
      <c r="R6246" s="66">
        <f t="shared" si="877"/>
        <v>5212.4757572285816</v>
      </c>
      <c r="S6246" s="67">
        <f>E6246/INDEX('CCG overall weighted population'!$F$4:$F$195,MATCH(A6246,'CCG overall weighted population'!$A$4:$A$195,0))*INDEX('CCG overall weighted population'!$T$4:$T$195,MATCH(A6246,'CCG overall weighted population'!$A$4:$A$195,0))</f>
        <v>0</v>
      </c>
      <c r="T6246" s="66">
        <f t="shared" si="878"/>
        <v>6542.1730663871376</v>
      </c>
      <c r="U6246" s="66">
        <f t="shared" si="879"/>
        <v>6542.1730663871376</v>
      </c>
      <c r="V6246" s="81">
        <f t="shared" si="880"/>
        <v>5210.0829074323856</v>
      </c>
      <c r="W6246" s="110">
        <f t="shared" si="881"/>
        <v>0.95593466491122159</v>
      </c>
    </row>
    <row r="6247" spans="1:23" x14ac:dyDescent="0.2">
      <c r="A6247" s="31" t="s">
        <v>185</v>
      </c>
      <c r="B6247" s="25" t="s">
        <v>229</v>
      </c>
      <c r="C6247" s="53" t="s">
        <v>2723</v>
      </c>
      <c r="D6247" s="25" t="s">
        <v>2722</v>
      </c>
      <c r="E6247" s="97">
        <v>9298.333984375</v>
      </c>
      <c r="F6247" s="27">
        <v>9966.4853515625</v>
      </c>
      <c r="G6247" s="27">
        <v>8675.78125</v>
      </c>
      <c r="H6247" s="27">
        <v>5030.54541015625</v>
      </c>
      <c r="I6247" s="27">
        <v>7310.17431640625</v>
      </c>
      <c r="J6247" s="27">
        <f t="shared" si="873"/>
        <v>9033.359902352795</v>
      </c>
      <c r="K6247" s="28">
        <v>0.99009418487548828</v>
      </c>
      <c r="L6247" s="28">
        <v>0.9995262622833252</v>
      </c>
      <c r="M6247" s="27">
        <v>9258.203125</v>
      </c>
      <c r="N6247" s="27">
        <v>5731.5409600998619</v>
      </c>
      <c r="O6247" s="66">
        <f t="shared" si="874"/>
        <v>8612.8837540161912</v>
      </c>
      <c r="P6247" s="66">
        <f t="shared" si="875"/>
        <v>8666.4412255708703</v>
      </c>
      <c r="Q6247" s="66">
        <f t="shared" si="876"/>
        <v>8905.5369085099865</v>
      </c>
      <c r="R6247" s="66">
        <f t="shared" si="877"/>
        <v>8695.2564696624559</v>
      </c>
      <c r="S6247" s="67">
        <f>E6247/INDEX('CCG overall weighted population'!$F$4:$F$195,MATCH(A6247,'CCG overall weighted population'!$A$4:$A$195,0))*INDEX('CCG overall weighted population'!$T$4:$T$195,MATCH(A6247,'CCG overall weighted population'!$A$4:$A$195,0))</f>
        <v>0</v>
      </c>
      <c r="T6247" s="66">
        <f t="shared" si="878"/>
        <v>10913.407626359849</v>
      </c>
      <c r="U6247" s="66">
        <f t="shared" si="879"/>
        <v>10913.407626359849</v>
      </c>
      <c r="V6247" s="81">
        <f t="shared" si="880"/>
        <v>8691.2648074197205</v>
      </c>
      <c r="W6247" s="110">
        <f t="shared" si="881"/>
        <v>0.9347120486341528</v>
      </c>
    </row>
    <row r="6248" spans="1:23" x14ac:dyDescent="0.2">
      <c r="A6248" s="31" t="s">
        <v>185</v>
      </c>
      <c r="B6248" s="25" t="s">
        <v>229</v>
      </c>
      <c r="C6248" s="53" t="s">
        <v>2721</v>
      </c>
      <c r="D6248" s="25" t="s">
        <v>2720</v>
      </c>
      <c r="E6248" s="97">
        <v>16909.666015625</v>
      </c>
      <c r="F6248" s="27">
        <v>19242.96484375</v>
      </c>
      <c r="G6248" s="27">
        <v>19536.61328125</v>
      </c>
      <c r="H6248" s="27">
        <v>13767.072265625</v>
      </c>
      <c r="I6248" s="27">
        <v>17501.796875</v>
      </c>
      <c r="J6248" s="27">
        <f t="shared" si="873"/>
        <v>18368.668343738351</v>
      </c>
      <c r="K6248" s="28">
        <v>0.99009418487548828</v>
      </c>
      <c r="L6248" s="28">
        <v>0.9995262622833252</v>
      </c>
      <c r="M6248" s="27">
        <v>18108.197265625</v>
      </c>
      <c r="N6248" s="27">
        <v>14232.596138789089</v>
      </c>
      <c r="O6248" s="66">
        <f t="shared" si="874"/>
        <v>17768.779876309</v>
      </c>
      <c r="P6248" s="66">
        <f t="shared" si="875"/>
        <v>17879.271431746867</v>
      </c>
      <c r="Q6248" s="66">
        <f t="shared" si="876"/>
        <v>17720.63715294141</v>
      </c>
      <c r="R6248" s="66">
        <f t="shared" si="877"/>
        <v>17860.153205065057</v>
      </c>
      <c r="S6248" s="67">
        <f>E6248/INDEX('CCG overall weighted population'!$F$4:$F$195,MATCH(A6248,'CCG overall weighted population'!$A$4:$A$195,0))*INDEX('CCG overall weighted population'!$T$4:$T$195,MATCH(A6248,'CCG overall weighted population'!$A$4:$A$195,0))</f>
        <v>0</v>
      </c>
      <c r="T6248" s="66">
        <f t="shared" si="878"/>
        <v>22416.260276642392</v>
      </c>
      <c r="U6248" s="66">
        <f t="shared" si="879"/>
        <v>22416.260276642392</v>
      </c>
      <c r="V6248" s="81">
        <f t="shared" si="880"/>
        <v>17851.954286557379</v>
      </c>
      <c r="W6248" s="110">
        <f t="shared" si="881"/>
        <v>1.0557248304053835</v>
      </c>
    </row>
    <row r="6249" spans="1:23" x14ac:dyDescent="0.2">
      <c r="A6249" s="31" t="s">
        <v>185</v>
      </c>
      <c r="B6249" s="25" t="s">
        <v>229</v>
      </c>
      <c r="C6249" s="53" t="s">
        <v>2719</v>
      </c>
      <c r="D6249" s="25" t="s">
        <v>2718</v>
      </c>
      <c r="E6249" s="97">
        <v>4557.74951171875</v>
      </c>
      <c r="F6249" s="27">
        <v>4343.58642578125</v>
      </c>
      <c r="G6249" s="27">
        <v>4548.75634765625</v>
      </c>
      <c r="H6249" s="27">
        <v>4194.82177734375</v>
      </c>
      <c r="I6249" s="27">
        <v>10147.5966796875</v>
      </c>
      <c r="J6249" s="27">
        <f t="shared" si="873"/>
        <v>4576.251958599014</v>
      </c>
      <c r="K6249" s="28">
        <v>0.99009418487548828</v>
      </c>
      <c r="L6249" s="28">
        <v>0.9995262622833252</v>
      </c>
      <c r="M6249" s="27">
        <v>4457.3984375</v>
      </c>
      <c r="N6249" s="27">
        <v>4267.2353486103239</v>
      </c>
      <c r="O6249" s="66">
        <f t="shared" si="874"/>
        <v>4498.1929242345586</v>
      </c>
      <c r="P6249" s="66">
        <f t="shared" si="875"/>
        <v>4526.164025025837</v>
      </c>
      <c r="Q6249" s="66">
        <f t="shared" si="876"/>
        <v>4438.3821286110324</v>
      </c>
      <c r="R6249" s="66">
        <f t="shared" si="877"/>
        <v>4515.584759265279</v>
      </c>
      <c r="S6249" s="67">
        <f>E6249/INDEX('CCG overall weighted population'!$F$4:$F$195,MATCH(A6249,'CCG overall weighted population'!$A$4:$A$195,0))*INDEX('CCG overall weighted population'!$T$4:$T$195,MATCH(A6249,'CCG overall weighted population'!$A$4:$A$195,0))</f>
        <v>0</v>
      </c>
      <c r="T6249" s="66">
        <f t="shared" si="878"/>
        <v>5667.5058776216902</v>
      </c>
      <c r="U6249" s="66">
        <f t="shared" si="879"/>
        <v>5667.5058776216902</v>
      </c>
      <c r="V6249" s="81">
        <f t="shared" si="880"/>
        <v>4513.5118256778323</v>
      </c>
      <c r="W6249" s="110">
        <f t="shared" si="881"/>
        <v>0.99029396285882432</v>
      </c>
    </row>
    <row r="6250" spans="1:23" x14ac:dyDescent="0.2">
      <c r="A6250" s="31" t="s">
        <v>185</v>
      </c>
      <c r="B6250" s="25" t="s">
        <v>229</v>
      </c>
      <c r="C6250" s="53" t="s">
        <v>2717</v>
      </c>
      <c r="D6250" s="25" t="s">
        <v>2716</v>
      </c>
      <c r="E6250" s="97">
        <v>15626.666015625</v>
      </c>
      <c r="F6250" s="27">
        <v>14335.8017578125</v>
      </c>
      <c r="G6250" s="27">
        <v>12792.7734375</v>
      </c>
      <c r="H6250" s="27">
        <v>15140.63671875</v>
      </c>
      <c r="I6250" s="27">
        <v>20304.6953125</v>
      </c>
      <c r="J6250" s="27">
        <f t="shared" si="873"/>
        <v>14606.111456613109</v>
      </c>
      <c r="K6250" s="28">
        <v>0.99009418487548828</v>
      </c>
      <c r="L6250" s="28">
        <v>0.9995262622833252</v>
      </c>
      <c r="M6250" s="27">
        <v>13862.7431640625</v>
      </c>
      <c r="N6250" s="27">
        <v>12578.9483519112</v>
      </c>
      <c r="O6250" s="66">
        <f t="shared" si="874"/>
        <v>14253.96193678228</v>
      </c>
      <c r="P6250" s="66">
        <f t="shared" si="875"/>
        <v>14342.597309413975</v>
      </c>
      <c r="Q6250" s="66">
        <f t="shared" si="876"/>
        <v>13734.36368284737</v>
      </c>
      <c r="R6250" s="66">
        <f t="shared" si="877"/>
        <v>14269.294436694645</v>
      </c>
      <c r="S6250" s="67">
        <f>E6250/INDEX('CCG overall weighted population'!$F$4:$F$195,MATCH(A6250,'CCG overall weighted population'!$A$4:$A$195,0))*INDEX('CCG overall weighted population'!$T$4:$T$195,MATCH(A6250,'CCG overall weighted population'!$A$4:$A$195,0))</f>
        <v>0</v>
      </c>
      <c r="T6250" s="66">
        <f t="shared" si="878"/>
        <v>17909.377057654827</v>
      </c>
      <c r="U6250" s="66">
        <f t="shared" si="879"/>
        <v>17909.377057654827</v>
      </c>
      <c r="V6250" s="81">
        <f t="shared" si="880"/>
        <v>14262.743945167207</v>
      </c>
      <c r="W6250" s="110">
        <f t="shared" si="881"/>
        <v>0.91271829390261394</v>
      </c>
    </row>
    <row r="6251" spans="1:23" x14ac:dyDescent="0.2">
      <c r="A6251" s="31" t="s">
        <v>185</v>
      </c>
      <c r="B6251" s="25" t="s">
        <v>229</v>
      </c>
      <c r="C6251" s="53" t="s">
        <v>2715</v>
      </c>
      <c r="D6251" s="25" t="s">
        <v>2714</v>
      </c>
      <c r="E6251" s="97">
        <v>32205.251953125</v>
      </c>
      <c r="F6251" s="27">
        <v>35831.77734375</v>
      </c>
      <c r="G6251" s="27">
        <v>34538.06640625</v>
      </c>
      <c r="H6251" s="27">
        <v>23624.720703125</v>
      </c>
      <c r="I6251" s="27">
        <v>24285.69140625</v>
      </c>
      <c r="J6251" s="27">
        <f t="shared" si="873"/>
        <v>33438.487895078521</v>
      </c>
      <c r="K6251" s="28">
        <v>0.99009418487548828</v>
      </c>
      <c r="L6251" s="28">
        <v>0.9995262622833252</v>
      </c>
      <c r="M6251" s="27">
        <v>31628.001953125</v>
      </c>
      <c r="N6251" s="27">
        <v>17706.223471341935</v>
      </c>
      <c r="O6251" s="66">
        <f t="shared" si="874"/>
        <v>31534.66382362651</v>
      </c>
      <c r="P6251" s="66">
        <f t="shared" si="875"/>
        <v>31730.755737665488</v>
      </c>
      <c r="Q6251" s="66">
        <f t="shared" si="876"/>
        <v>30235.824104946696</v>
      </c>
      <c r="R6251" s="66">
        <f t="shared" si="877"/>
        <v>31550.590126277202</v>
      </c>
      <c r="S6251" s="67">
        <f>E6251/INDEX('CCG overall weighted population'!$F$4:$F$195,MATCH(A6251,'CCG overall weighted population'!$A$4:$A$195,0))*INDEX('CCG overall weighted population'!$T$4:$T$195,MATCH(A6251,'CCG overall weighted population'!$A$4:$A$195,0))</f>
        <v>0</v>
      </c>
      <c r="T6251" s="66">
        <f t="shared" si="878"/>
        <v>39599.113850362803</v>
      </c>
      <c r="U6251" s="66">
        <f t="shared" si="879"/>
        <v>39599.113850362803</v>
      </c>
      <c r="V6251" s="81">
        <f t="shared" si="880"/>
        <v>31536.10644775863</v>
      </c>
      <c r="W6251" s="110">
        <f t="shared" si="881"/>
        <v>0.97922247258489648</v>
      </c>
    </row>
    <row r="6252" spans="1:23" x14ac:dyDescent="0.2">
      <c r="A6252" s="31" t="s">
        <v>185</v>
      </c>
      <c r="B6252" s="25" t="s">
        <v>229</v>
      </c>
      <c r="C6252" s="53" t="s">
        <v>2713</v>
      </c>
      <c r="D6252" s="25" t="s">
        <v>2712</v>
      </c>
      <c r="E6252" s="97">
        <v>4990.91650390625</v>
      </c>
      <c r="F6252" s="27">
        <v>4630.83544921875</v>
      </c>
      <c r="G6252" s="27">
        <v>4823.9267578125</v>
      </c>
      <c r="H6252" s="27">
        <v>6309.51318359375</v>
      </c>
      <c r="I6252" s="27">
        <v>11556.34765625</v>
      </c>
      <c r="J6252" s="27">
        <f t="shared" si="873"/>
        <v>5183.301090066203</v>
      </c>
      <c r="K6252" s="28">
        <v>0.99009418487548828</v>
      </c>
      <c r="L6252" s="28">
        <v>0.9995262622833252</v>
      </c>
      <c r="M6252" s="27">
        <v>4706.39306640625</v>
      </c>
      <c r="N6252" s="27">
        <v>4672.7924288693639</v>
      </c>
      <c r="O6252" s="66">
        <f t="shared" si="874"/>
        <v>5079.0038459623975</v>
      </c>
      <c r="P6252" s="66">
        <f t="shared" si="875"/>
        <v>5110.5866017240078</v>
      </c>
      <c r="Q6252" s="66">
        <f t="shared" si="876"/>
        <v>4703.0330026525617</v>
      </c>
      <c r="R6252" s="66">
        <f t="shared" si="877"/>
        <v>5061.4692095014188</v>
      </c>
      <c r="S6252" s="67">
        <f>E6252/INDEX('CCG overall weighted population'!$F$4:$F$195,MATCH(A6252,'CCG overall weighted population'!$A$4:$A$195,0))*INDEX('CCG overall weighted population'!$T$4:$T$195,MATCH(A6252,'CCG overall weighted population'!$A$4:$A$195,0))</f>
        <v>0</v>
      </c>
      <c r="T6252" s="66">
        <f t="shared" si="878"/>
        <v>6352.6449006170178</v>
      </c>
      <c r="U6252" s="66">
        <f t="shared" si="879"/>
        <v>6352.6449006170178</v>
      </c>
      <c r="V6252" s="81">
        <f t="shared" si="880"/>
        <v>5059.145681080282</v>
      </c>
      <c r="W6252" s="110">
        <f t="shared" si="881"/>
        <v>1.0136706709320085</v>
      </c>
    </row>
    <row r="6253" spans="1:23" x14ac:dyDescent="0.2">
      <c r="A6253" s="31" t="s">
        <v>185</v>
      </c>
      <c r="B6253" s="25" t="s">
        <v>229</v>
      </c>
      <c r="C6253" s="53" t="s">
        <v>2711</v>
      </c>
      <c r="D6253" s="25" t="s">
        <v>2710</v>
      </c>
      <c r="E6253" s="97">
        <v>10103.4990234375</v>
      </c>
      <c r="F6253" s="27">
        <v>10728.4033203125</v>
      </c>
      <c r="G6253" s="27">
        <v>9392.3984375</v>
      </c>
      <c r="H6253" s="27">
        <v>8740.46875</v>
      </c>
      <c r="I6253" s="27">
        <v>13177.0146484375</v>
      </c>
      <c r="J6253" s="27">
        <f t="shared" si="873"/>
        <v>10446.821896855701</v>
      </c>
      <c r="K6253" s="28">
        <v>0.99009418487548828</v>
      </c>
      <c r="L6253" s="28">
        <v>0.9995262622833252</v>
      </c>
      <c r="M6253" s="27">
        <v>9239.5322265625</v>
      </c>
      <c r="N6253" s="27">
        <v>9326.8414397698598</v>
      </c>
      <c r="O6253" s="66">
        <f t="shared" si="874"/>
        <v>10227.601499709555</v>
      </c>
      <c r="P6253" s="66">
        <f t="shared" si="875"/>
        <v>10291.199766217896</v>
      </c>
      <c r="Q6253" s="66">
        <f t="shared" si="876"/>
        <v>9248.2631478832373</v>
      </c>
      <c r="R6253" s="66">
        <f t="shared" si="877"/>
        <v>10165.507520921192</v>
      </c>
      <c r="S6253" s="67">
        <f>E6253/INDEX('CCG overall weighted population'!$F$4:$F$195,MATCH(A6253,'CCG overall weighted population'!$A$4:$A$195,0))*INDEX('CCG overall weighted population'!$T$4:$T$195,MATCH(A6253,'CCG overall weighted population'!$A$4:$A$195,0))</f>
        <v>0</v>
      </c>
      <c r="T6253" s="66">
        <f t="shared" si="878"/>
        <v>12758.718238123038</v>
      </c>
      <c r="U6253" s="66">
        <f t="shared" si="879"/>
        <v>12758.718238123038</v>
      </c>
      <c r="V6253" s="81">
        <f t="shared" si="880"/>
        <v>10160.84092221981</v>
      </c>
      <c r="W6253" s="110">
        <f t="shared" si="881"/>
        <v>1.0056754495298403</v>
      </c>
    </row>
    <row r="6254" spans="1:23" x14ac:dyDescent="0.2">
      <c r="A6254" s="31" t="s">
        <v>185</v>
      </c>
      <c r="B6254" s="25" t="s">
        <v>229</v>
      </c>
      <c r="C6254" s="53" t="s">
        <v>2709</v>
      </c>
      <c r="D6254" s="25" t="s">
        <v>2708</v>
      </c>
      <c r="E6254" s="97">
        <v>19910.75</v>
      </c>
      <c r="F6254" s="27">
        <v>20250.1875</v>
      </c>
      <c r="G6254" s="27">
        <v>21700.109375</v>
      </c>
      <c r="H6254" s="27">
        <v>24399.0625</v>
      </c>
      <c r="I6254" s="27">
        <v>24750.638671875</v>
      </c>
      <c r="J6254" s="27">
        <f t="shared" si="873"/>
        <v>21152.407246775616</v>
      </c>
      <c r="K6254" s="28">
        <v>0.99009418487548828</v>
      </c>
      <c r="L6254" s="28">
        <v>0.9995262622833252</v>
      </c>
      <c r="M6254" s="27">
        <v>20925.31640625</v>
      </c>
      <c r="N6254" s="27">
        <v>26280.419456083964</v>
      </c>
      <c r="O6254" s="66">
        <f t="shared" si="874"/>
        <v>21440.4349611861</v>
      </c>
      <c r="P6254" s="66">
        <f t="shared" si="875"/>
        <v>21573.757959423274</v>
      </c>
      <c r="Q6254" s="66">
        <f t="shared" si="876"/>
        <v>21460.8267112334</v>
      </c>
      <c r="R6254" s="66">
        <f t="shared" si="877"/>
        <v>21560.147753491667</v>
      </c>
      <c r="S6254" s="67">
        <f>E6254/INDEX('CCG overall weighted population'!$F$4:$F$195,MATCH(A6254,'CCG overall weighted population'!$A$4:$A$195,0))*INDEX('CCG overall weighted population'!$T$4:$T$195,MATCH(A6254,'CCG overall weighted population'!$A$4:$A$195,0))</f>
        <v>0</v>
      </c>
      <c r="T6254" s="66">
        <f t="shared" si="878"/>
        <v>27060.119703120738</v>
      </c>
      <c r="U6254" s="66">
        <f t="shared" si="879"/>
        <v>27060.119703120738</v>
      </c>
      <c r="V6254" s="81">
        <f t="shared" si="880"/>
        <v>21550.250307909046</v>
      </c>
      <c r="W6254" s="110">
        <f t="shared" si="881"/>
        <v>1.0823424686618559</v>
      </c>
    </row>
    <row r="6255" spans="1:23" x14ac:dyDescent="0.2">
      <c r="A6255" s="31" t="s">
        <v>185</v>
      </c>
      <c r="B6255" s="25" t="s">
        <v>229</v>
      </c>
      <c r="C6255" s="53" t="s">
        <v>2707</v>
      </c>
      <c r="D6255" s="25" t="s">
        <v>2706</v>
      </c>
      <c r="E6255" s="97">
        <v>13352.33203125</v>
      </c>
      <c r="F6255" s="27">
        <v>13414.7451171875</v>
      </c>
      <c r="G6255" s="27">
        <v>14655.98828125</v>
      </c>
      <c r="H6255" s="27">
        <v>14597.1728515625</v>
      </c>
      <c r="I6255" s="27">
        <v>17369.69140625</v>
      </c>
      <c r="J6255" s="27">
        <f t="shared" si="873"/>
        <v>13836.316052608208</v>
      </c>
      <c r="K6255" s="28">
        <v>0.99009418487548828</v>
      </c>
      <c r="L6255" s="28">
        <v>0.9995262622833252</v>
      </c>
      <c r="M6255" s="27">
        <v>13468.36328125</v>
      </c>
      <c r="N6255" s="27">
        <v>14658.841434076699</v>
      </c>
      <c r="O6255" s="66">
        <f t="shared" si="874"/>
        <v>13774.165389071064</v>
      </c>
      <c r="P6255" s="66">
        <f t="shared" si="875"/>
        <v>13859.817244138843</v>
      </c>
      <c r="Q6255" s="66">
        <f t="shared" si="876"/>
        <v>13587.411096532669</v>
      </c>
      <c r="R6255" s="66">
        <f t="shared" si="877"/>
        <v>13826.987501925056</v>
      </c>
      <c r="S6255" s="67">
        <f>E6255/INDEX('CCG overall weighted population'!$F$4:$F$195,MATCH(A6255,'CCG overall weighted population'!$A$4:$A$195,0))*INDEX('CCG overall weighted population'!$T$4:$T$195,MATCH(A6255,'CCG overall weighted population'!$A$4:$A$195,0))</f>
        <v>0</v>
      </c>
      <c r="T6255" s="66">
        <f t="shared" si="878"/>
        <v>17354.238069869032</v>
      </c>
      <c r="U6255" s="66">
        <f t="shared" si="879"/>
        <v>17354.238069869032</v>
      </c>
      <c r="V6255" s="81">
        <f t="shared" si="880"/>
        <v>13820.640056724929</v>
      </c>
      <c r="W6255" s="110">
        <f t="shared" si="881"/>
        <v>1.0350731261309931</v>
      </c>
    </row>
    <row r="6256" spans="1:23" x14ac:dyDescent="0.2">
      <c r="A6256" s="31" t="s">
        <v>185</v>
      </c>
      <c r="B6256" s="25" t="s">
        <v>229</v>
      </c>
      <c r="C6256" s="53" t="s">
        <v>2705</v>
      </c>
      <c r="D6256" s="25" t="s">
        <v>2704</v>
      </c>
      <c r="E6256" s="97">
        <v>15997.666015625</v>
      </c>
      <c r="F6256" s="27">
        <v>18493.228515625</v>
      </c>
      <c r="G6256" s="27">
        <v>18455.24609375</v>
      </c>
      <c r="H6256" s="27">
        <v>12025.4765625</v>
      </c>
      <c r="I6256" s="27">
        <v>13396.4404296875</v>
      </c>
      <c r="J6256" s="27">
        <f t="shared" si="873"/>
        <v>17309.228480152855</v>
      </c>
      <c r="K6256" s="28">
        <v>0.99009418487548828</v>
      </c>
      <c r="L6256" s="28">
        <v>0.9995262622833252</v>
      </c>
      <c r="M6256" s="27">
        <v>16907</v>
      </c>
      <c r="N6256" s="27">
        <v>10790.928027178032</v>
      </c>
      <c r="O6256" s="66">
        <f t="shared" si="874"/>
        <v>16484.580256747835</v>
      </c>
      <c r="P6256" s="66">
        <f t="shared" si="875"/>
        <v>16587.08627719423</v>
      </c>
      <c r="Q6256" s="66">
        <f t="shared" si="876"/>
        <v>16295.392802717804</v>
      </c>
      <c r="R6256" s="66">
        <f t="shared" si="877"/>
        <v>16551.932072134401</v>
      </c>
      <c r="S6256" s="67">
        <f>E6256/INDEX('CCG overall weighted population'!$F$4:$F$195,MATCH(A6256,'CCG overall weighted population'!$A$4:$A$195,0))*INDEX('CCG overall weighted population'!$T$4:$T$195,MATCH(A6256,'CCG overall weighted population'!$A$4:$A$195,0))</f>
        <v>0</v>
      </c>
      <c r="T6256" s="66">
        <f t="shared" si="878"/>
        <v>20774.313251974036</v>
      </c>
      <c r="U6256" s="66">
        <f t="shared" si="879"/>
        <v>20774.313251974036</v>
      </c>
      <c r="V6256" s="81">
        <f t="shared" si="880"/>
        <v>16544.333708299222</v>
      </c>
      <c r="W6256" s="110">
        <f t="shared" si="881"/>
        <v>1.034171715557775</v>
      </c>
    </row>
    <row r="6257" spans="1:23" x14ac:dyDescent="0.2">
      <c r="A6257" s="31" t="s">
        <v>185</v>
      </c>
      <c r="B6257" s="25" t="s">
        <v>229</v>
      </c>
      <c r="C6257" s="53" t="s">
        <v>2703</v>
      </c>
      <c r="D6257" s="25" t="s">
        <v>2702</v>
      </c>
      <c r="E6257" s="97">
        <v>6525.91650390625</v>
      </c>
      <c r="F6257" s="27">
        <v>6989.7119140625</v>
      </c>
      <c r="G6257" s="27">
        <v>6741.408203125</v>
      </c>
      <c r="H6257" s="27">
        <v>9213.310546875</v>
      </c>
      <c r="I6257" s="27">
        <v>9796.0263671875</v>
      </c>
      <c r="J6257" s="27">
        <f t="shared" si="873"/>
        <v>7423.9175815948383</v>
      </c>
      <c r="K6257" s="28">
        <v>0.99009418487548828</v>
      </c>
      <c r="L6257" s="28">
        <v>0.9995262622833252</v>
      </c>
      <c r="M6257" s="27">
        <v>7463.50732421875</v>
      </c>
      <c r="N6257" s="27">
        <v>13092.627635287748</v>
      </c>
      <c r="O6257" s="66">
        <f t="shared" si="874"/>
        <v>7907.8852734219627</v>
      </c>
      <c r="P6257" s="66">
        <f t="shared" si="875"/>
        <v>7957.0588548477508</v>
      </c>
      <c r="Q6257" s="66">
        <f t="shared" si="876"/>
        <v>8026.41935532565</v>
      </c>
      <c r="R6257" s="66">
        <f t="shared" si="877"/>
        <v>7965.4180177026237</v>
      </c>
      <c r="S6257" s="67">
        <f>E6257/INDEX('CCG overall weighted population'!$F$4:$F$195,MATCH(A6257,'CCG overall weighted population'!$A$4:$A$195,0))*INDEX('CCG overall weighted population'!$T$4:$T$195,MATCH(A6257,'CCG overall weighted population'!$A$4:$A$195,0))</f>
        <v>0</v>
      </c>
      <c r="T6257" s="66">
        <f t="shared" si="878"/>
        <v>9997.3881213091481</v>
      </c>
      <c r="U6257" s="66">
        <f t="shared" si="879"/>
        <v>9997.3881213091481</v>
      </c>
      <c r="V6257" s="81">
        <f t="shared" si="880"/>
        <v>7961.7613965943447</v>
      </c>
      <c r="W6257" s="110">
        <f t="shared" si="881"/>
        <v>1.2200219527523275</v>
      </c>
    </row>
    <row r="6258" spans="1:23" x14ac:dyDescent="0.2">
      <c r="A6258" s="31" t="s">
        <v>185</v>
      </c>
      <c r="B6258" s="25" t="s">
        <v>229</v>
      </c>
      <c r="C6258" s="53" t="s">
        <v>2701</v>
      </c>
      <c r="D6258" s="25" t="s">
        <v>2700</v>
      </c>
      <c r="E6258" s="97">
        <v>11303.5830078125</v>
      </c>
      <c r="F6258" s="27">
        <v>10473.54296875</v>
      </c>
      <c r="G6258" s="27">
        <v>8320.4765625</v>
      </c>
      <c r="H6258" s="27">
        <v>7675.97314453125</v>
      </c>
      <c r="I6258" s="27">
        <v>10919.2138671875</v>
      </c>
      <c r="J6258" s="27">
        <f t="shared" si="873"/>
        <v>9934.78406069841</v>
      </c>
      <c r="K6258" s="28">
        <v>0.99009418487548828</v>
      </c>
      <c r="L6258" s="28">
        <v>0.9995262622833252</v>
      </c>
      <c r="M6258" s="27">
        <v>10322.8359375</v>
      </c>
      <c r="N6258" s="27">
        <v>7646.0023538322712</v>
      </c>
      <c r="O6258" s="66">
        <f t="shared" si="874"/>
        <v>9605.2084744246658</v>
      </c>
      <c r="P6258" s="66">
        <f t="shared" si="875"/>
        <v>9664.9365160815469</v>
      </c>
      <c r="Q6258" s="66">
        <f t="shared" si="876"/>
        <v>10055.152579133226</v>
      </c>
      <c r="R6258" s="66">
        <f t="shared" si="877"/>
        <v>9711.964429622567</v>
      </c>
      <c r="S6258" s="67">
        <f>E6258/INDEX('CCG overall weighted population'!$F$4:$F$195,MATCH(A6258,'CCG overall weighted population'!$A$4:$A$195,0))*INDEX('CCG overall weighted population'!$T$4:$T$195,MATCH(A6258,'CCG overall weighted population'!$A$4:$A$195,0))</f>
        <v>0</v>
      </c>
      <c r="T6258" s="66">
        <f t="shared" si="878"/>
        <v>12189.476761608732</v>
      </c>
      <c r="U6258" s="66">
        <f t="shared" si="879"/>
        <v>12189.476761608732</v>
      </c>
      <c r="V6258" s="81">
        <f t="shared" si="880"/>
        <v>9707.5060353415265</v>
      </c>
      <c r="W6258" s="110">
        <f t="shared" si="881"/>
        <v>0.85879902227746363</v>
      </c>
    </row>
    <row r="6259" spans="1:23" x14ac:dyDescent="0.2">
      <c r="A6259" s="31" t="s">
        <v>185</v>
      </c>
      <c r="B6259" s="25" t="s">
        <v>229</v>
      </c>
      <c r="C6259" s="53" t="s">
        <v>2699</v>
      </c>
      <c r="D6259" s="25" t="s">
        <v>2698</v>
      </c>
      <c r="E6259" s="97">
        <v>7241.00048828125</v>
      </c>
      <c r="F6259" s="27">
        <v>8968.15625</v>
      </c>
      <c r="G6259" s="27">
        <v>11266.7919921875</v>
      </c>
      <c r="H6259" s="27">
        <v>9898.900390625</v>
      </c>
      <c r="I6259" s="27">
        <v>5540.642578125</v>
      </c>
      <c r="J6259" s="27">
        <f t="shared" si="873"/>
        <v>9112.2719759518022</v>
      </c>
      <c r="K6259" s="28">
        <v>0.99009418487548828</v>
      </c>
      <c r="L6259" s="28">
        <v>0.9995262622833252</v>
      </c>
      <c r="M6259" s="27">
        <v>8747.9140625</v>
      </c>
      <c r="N6259" s="27">
        <v>8192.0381060375275</v>
      </c>
      <c r="O6259" s="66">
        <f t="shared" si="874"/>
        <v>8926.6647719365046</v>
      </c>
      <c r="P6259" s="66">
        <f t="shared" si="875"/>
        <v>8982.1734271390342</v>
      </c>
      <c r="Q6259" s="66">
        <f t="shared" si="876"/>
        <v>8692.326466853754</v>
      </c>
      <c r="R6259" s="66">
        <f t="shared" si="877"/>
        <v>8947.2417595858751</v>
      </c>
      <c r="S6259" s="67">
        <f>E6259/INDEX('CCG overall weighted population'!$F$4:$F$195,MATCH(A6259,'CCG overall weighted population'!$A$4:$A$195,0))*INDEX('CCG overall weighted population'!$T$4:$T$195,MATCH(A6259,'CCG overall weighted population'!$A$4:$A$195,0))</f>
        <v>0</v>
      </c>
      <c r="T6259" s="66">
        <f t="shared" si="878"/>
        <v>11229.674109628682</v>
      </c>
      <c r="U6259" s="66">
        <f t="shared" si="879"/>
        <v>11229.674109628682</v>
      </c>
      <c r="V6259" s="81">
        <f t="shared" si="880"/>
        <v>8943.1344204598827</v>
      </c>
      <c r="W6259" s="110">
        <f t="shared" si="881"/>
        <v>1.235068887915882</v>
      </c>
    </row>
    <row r="6260" spans="1:23" x14ac:dyDescent="0.2">
      <c r="A6260" s="31" t="s">
        <v>185</v>
      </c>
      <c r="B6260" s="25" t="s">
        <v>229</v>
      </c>
      <c r="C6260" s="53" t="s">
        <v>2697</v>
      </c>
      <c r="D6260" s="25" t="s">
        <v>2696</v>
      </c>
      <c r="E6260" s="97">
        <v>10194</v>
      </c>
      <c r="F6260" s="27">
        <v>12334.7236328125</v>
      </c>
      <c r="G6260" s="27">
        <v>15235.095703125</v>
      </c>
      <c r="H6260" s="27">
        <v>12998.880859375</v>
      </c>
      <c r="I6260" s="27">
        <v>8918.9736328125</v>
      </c>
      <c r="J6260" s="27">
        <f t="shared" si="873"/>
        <v>12477.974502540237</v>
      </c>
      <c r="K6260" s="28">
        <v>0.99009418487548828</v>
      </c>
      <c r="L6260" s="28">
        <v>0.9995262622833252</v>
      </c>
      <c r="M6260" s="27">
        <v>12519.3486328125</v>
      </c>
      <c r="N6260" s="27">
        <v>12451.938826097285</v>
      </c>
      <c r="O6260" s="66">
        <f t="shared" si="874"/>
        <v>12345.940706963525</v>
      </c>
      <c r="P6260" s="66">
        <f t="shared" si="875"/>
        <v>12422.711436386251</v>
      </c>
      <c r="Q6260" s="66">
        <f t="shared" si="876"/>
        <v>12512.60765214098</v>
      </c>
      <c r="R6260" s="66">
        <f t="shared" si="877"/>
        <v>12433.545514894235</v>
      </c>
      <c r="S6260" s="67">
        <f>E6260/INDEX('CCG overall weighted population'!$F$4:$F$195,MATCH(A6260,'CCG overall weighted population'!$A$4:$A$195,0))*INDEX('CCG overall weighted population'!$T$4:$T$195,MATCH(A6260,'CCG overall weighted population'!$A$4:$A$195,0))</f>
        <v>0</v>
      </c>
      <c r="T6260" s="66">
        <f t="shared" si="878"/>
        <v>15605.330437160355</v>
      </c>
      <c r="U6260" s="66">
        <f t="shared" si="879"/>
        <v>15605.330437160355</v>
      </c>
      <c r="V6260" s="81">
        <f t="shared" si="880"/>
        <v>12427.837746026427</v>
      </c>
      <c r="W6260" s="110">
        <f t="shared" si="881"/>
        <v>1.2191326021214859</v>
      </c>
    </row>
    <row r="6261" spans="1:23" x14ac:dyDescent="0.2">
      <c r="A6261" s="31" t="s">
        <v>185</v>
      </c>
      <c r="B6261" s="25" t="s">
        <v>229</v>
      </c>
      <c r="C6261" s="53" t="s">
        <v>2695</v>
      </c>
      <c r="D6261" s="25" t="s">
        <v>2694</v>
      </c>
      <c r="E6261" s="97">
        <v>10341.666015625</v>
      </c>
      <c r="F6261" s="27">
        <v>11210.2216796875</v>
      </c>
      <c r="G6261" s="27">
        <v>11795.705078125</v>
      </c>
      <c r="H6261" s="27">
        <v>6390.62890625</v>
      </c>
      <c r="I6261" s="27">
        <v>8256.9130859375</v>
      </c>
      <c r="J6261" s="27">
        <f t="shared" si="873"/>
        <v>10402.494504018465</v>
      </c>
      <c r="K6261" s="28">
        <v>0.99009418487548828</v>
      </c>
      <c r="L6261" s="28">
        <v>0.9995262622833252</v>
      </c>
      <c r="M6261" s="27">
        <v>10146.900390625</v>
      </c>
      <c r="N6261" s="27">
        <v>6612.7734684048228</v>
      </c>
      <c r="O6261" s="66">
        <f t="shared" si="874"/>
        <v>9919.5297580140668</v>
      </c>
      <c r="P6261" s="66">
        <f t="shared" si="875"/>
        <v>9981.2123428513351</v>
      </c>
      <c r="Q6261" s="66">
        <f t="shared" si="876"/>
        <v>9793.4876984029834</v>
      </c>
      <c r="R6261" s="66">
        <f t="shared" si="877"/>
        <v>9958.5882143631461</v>
      </c>
      <c r="S6261" s="67">
        <f>E6261/INDEX('CCG overall weighted population'!$F$4:$F$195,MATCH(A6261,'CCG overall weighted population'!$A$4:$A$195,0))*INDEX('CCG overall weighted population'!$T$4:$T$195,MATCH(A6261,'CCG overall weighted population'!$A$4:$A$195,0))</f>
        <v>0</v>
      </c>
      <c r="T6261" s="66">
        <f t="shared" si="878"/>
        <v>12499.014025129385</v>
      </c>
      <c r="U6261" s="66">
        <f t="shared" si="879"/>
        <v>12499.014025129385</v>
      </c>
      <c r="V6261" s="81">
        <f t="shared" si="880"/>
        <v>9954.016604462402</v>
      </c>
      <c r="W6261" s="110">
        <f t="shared" si="881"/>
        <v>0.96251576771316083</v>
      </c>
    </row>
    <row r="6262" spans="1:23" x14ac:dyDescent="0.2">
      <c r="A6262" s="31" t="s">
        <v>185</v>
      </c>
      <c r="B6262" s="25" t="s">
        <v>229</v>
      </c>
      <c r="C6262" s="53" t="s">
        <v>2693</v>
      </c>
      <c r="D6262" s="25" t="s">
        <v>2692</v>
      </c>
      <c r="E6262" s="97">
        <v>13428.83203125</v>
      </c>
      <c r="F6262" s="27">
        <v>14476.8046875</v>
      </c>
      <c r="G6262" s="27">
        <v>13648.486328125</v>
      </c>
      <c r="H6262" s="27">
        <v>8767.3037109375</v>
      </c>
      <c r="I6262" s="27">
        <v>11062.787109375</v>
      </c>
      <c r="J6262" s="27">
        <f t="shared" si="873"/>
        <v>13425.847081748137</v>
      </c>
      <c r="K6262" s="28">
        <v>0.99009418487548828</v>
      </c>
      <c r="L6262" s="28">
        <v>0.9995262622833252</v>
      </c>
      <c r="M6262" s="27">
        <v>13351.935546875</v>
      </c>
      <c r="N6262" s="27">
        <v>9060.5843823546802</v>
      </c>
      <c r="O6262" s="66">
        <f t="shared" si="874"/>
        <v>12854.558425813755</v>
      </c>
      <c r="P6262" s="66">
        <f t="shared" si="875"/>
        <v>12934.491891410275</v>
      </c>
      <c r="Q6262" s="66">
        <f t="shared" si="876"/>
        <v>12922.800430422969</v>
      </c>
      <c r="R6262" s="66">
        <f t="shared" si="877"/>
        <v>12933.082864287762</v>
      </c>
      <c r="S6262" s="67">
        <f>E6262/INDEX('CCG overall weighted population'!$F$4:$F$195,MATCH(A6262,'CCG overall weighted population'!$A$4:$A$195,0))*INDEX('CCG overall weighted population'!$T$4:$T$195,MATCH(A6262,'CCG overall weighted population'!$A$4:$A$195,0))</f>
        <v>0</v>
      </c>
      <c r="T6262" s="66">
        <f t="shared" si="878"/>
        <v>16232.29926062676</v>
      </c>
      <c r="U6262" s="66">
        <f t="shared" si="879"/>
        <v>16232.29926062676</v>
      </c>
      <c r="V6262" s="81">
        <f t="shared" si="880"/>
        <v>12927.145776781295</v>
      </c>
      <c r="W6262" s="110">
        <f t="shared" si="881"/>
        <v>0.96264111031389477</v>
      </c>
    </row>
    <row r="6263" spans="1:23" x14ac:dyDescent="0.2">
      <c r="A6263" s="31" t="s">
        <v>185</v>
      </c>
      <c r="B6263" s="25" t="s">
        <v>229</v>
      </c>
      <c r="C6263" s="53" t="s">
        <v>2691</v>
      </c>
      <c r="D6263" s="25" t="s">
        <v>2690</v>
      </c>
      <c r="E6263" s="97">
        <v>7127.8330078125</v>
      </c>
      <c r="F6263" s="27">
        <v>6742.640625</v>
      </c>
      <c r="G6263" s="27">
        <v>5455.681640625</v>
      </c>
      <c r="H6263" s="27">
        <v>4301.57470703125</v>
      </c>
      <c r="I6263" s="27">
        <v>7226.02978515625</v>
      </c>
      <c r="J6263" s="27">
        <f t="shared" si="873"/>
        <v>6314.428113378779</v>
      </c>
      <c r="K6263" s="28">
        <v>0.99009418487548828</v>
      </c>
      <c r="L6263" s="28">
        <v>0.9995262622833252</v>
      </c>
      <c r="M6263" s="27">
        <v>6647.708984375</v>
      </c>
      <c r="N6263" s="27">
        <v>4778.515540261189</v>
      </c>
      <c r="O6263" s="66">
        <f t="shared" si="874"/>
        <v>6096.9190356914569</v>
      </c>
      <c r="P6263" s="66">
        <f t="shared" si="875"/>
        <v>6134.8314907008453</v>
      </c>
      <c r="Q6263" s="66">
        <f t="shared" si="876"/>
        <v>6460.7896399636193</v>
      </c>
      <c r="R6263" s="66">
        <f t="shared" si="877"/>
        <v>6174.1151930211427</v>
      </c>
      <c r="S6263" s="67">
        <f>E6263/INDEX('CCG overall weighted population'!$F$4:$F$195,MATCH(A6263,'CCG overall weighted population'!$A$4:$A$195,0))*INDEX('CCG overall weighted population'!$T$4:$T$195,MATCH(A6263,'CCG overall weighted population'!$A$4:$A$195,0))</f>
        <v>0</v>
      </c>
      <c r="T6263" s="66">
        <f t="shared" si="878"/>
        <v>7749.1257524870698</v>
      </c>
      <c r="U6263" s="66">
        <f t="shared" si="879"/>
        <v>7749.1257524870698</v>
      </c>
      <c r="V6263" s="81">
        <f t="shared" si="880"/>
        <v>6171.2808910561262</v>
      </c>
      <c r="W6263" s="110">
        <f t="shared" si="881"/>
        <v>0.86580043111168015</v>
      </c>
    </row>
    <row r="6264" spans="1:23" x14ac:dyDescent="0.2">
      <c r="A6264" s="31" t="s">
        <v>185</v>
      </c>
      <c r="B6264" s="25" t="s">
        <v>229</v>
      </c>
      <c r="C6264" s="53" t="s">
        <v>2689</v>
      </c>
      <c r="D6264" s="25" t="s">
        <v>880</v>
      </c>
      <c r="E6264" s="97">
        <v>11882.416015625</v>
      </c>
      <c r="F6264" s="27">
        <v>14919.8984375</v>
      </c>
      <c r="G6264" s="27">
        <v>19836.046875</v>
      </c>
      <c r="H6264" s="27">
        <v>18124.181640625</v>
      </c>
      <c r="I6264" s="27">
        <v>10675.7646484375</v>
      </c>
      <c r="J6264" s="27">
        <f t="shared" si="873"/>
        <v>15538.579146704909</v>
      </c>
      <c r="K6264" s="28">
        <v>0.99009418487548828</v>
      </c>
      <c r="L6264" s="28">
        <v>0.9995262622833252</v>
      </c>
      <c r="M6264" s="27">
        <v>15253.078125</v>
      </c>
      <c r="N6264" s="27">
        <v>16853.661493542128</v>
      </c>
      <c r="O6264" s="66">
        <f t="shared" si="874"/>
        <v>15507.512417319162</v>
      </c>
      <c r="P6264" s="66">
        <f t="shared" si="875"/>
        <v>15603.942739484735</v>
      </c>
      <c r="Q6264" s="66">
        <f t="shared" si="876"/>
        <v>15413.136461854214</v>
      </c>
      <c r="R6264" s="66">
        <f t="shared" si="877"/>
        <v>15580.947219881269</v>
      </c>
      <c r="S6264" s="67">
        <f>E6264/INDEX('CCG overall weighted population'!$F$4:$F$195,MATCH(A6264,'CCG overall weighted population'!$A$4:$A$195,0))*INDEX('CCG overall weighted population'!$T$4:$T$195,MATCH(A6264,'CCG overall weighted population'!$A$4:$A$195,0))</f>
        <v>0</v>
      </c>
      <c r="T6264" s="66">
        <f t="shared" si="878"/>
        <v>19555.631143098806</v>
      </c>
      <c r="U6264" s="66">
        <f t="shared" si="879"/>
        <v>19555.631143098806</v>
      </c>
      <c r="V6264" s="81">
        <f t="shared" si="880"/>
        <v>15573.794598340932</v>
      </c>
      <c r="W6264" s="110">
        <f t="shared" si="881"/>
        <v>1.3106589247390334</v>
      </c>
    </row>
    <row r="6265" spans="1:23" x14ac:dyDescent="0.2">
      <c r="A6265" s="31" t="s">
        <v>185</v>
      </c>
      <c r="B6265" s="25" t="s">
        <v>229</v>
      </c>
      <c r="C6265" s="53" t="s">
        <v>2688</v>
      </c>
      <c r="D6265" s="25" t="s">
        <v>2687</v>
      </c>
      <c r="E6265" s="97">
        <v>7964.5</v>
      </c>
      <c r="F6265" s="27">
        <v>8850.5361328125</v>
      </c>
      <c r="G6265" s="27">
        <v>9352.3701171875</v>
      </c>
      <c r="H6265" s="27">
        <v>5695.85986328125</v>
      </c>
      <c r="I6265" s="27">
        <v>11763.8828125</v>
      </c>
      <c r="J6265" s="27">
        <f t="shared" si="873"/>
        <v>8531.3498521450219</v>
      </c>
      <c r="K6265" s="28">
        <v>0.99009418487548828</v>
      </c>
      <c r="L6265" s="28">
        <v>0.9995262622833252</v>
      </c>
      <c r="M6265" s="27">
        <v>8317.0712890625</v>
      </c>
      <c r="N6265" s="27">
        <v>7456.8376191436409</v>
      </c>
      <c r="O6265" s="66">
        <f t="shared" si="874"/>
        <v>8336.5018592176839</v>
      </c>
      <c r="P6265" s="66">
        <f t="shared" si="875"/>
        <v>8388.3407059898109</v>
      </c>
      <c r="Q6265" s="66">
        <f t="shared" si="876"/>
        <v>8231.0479220706147</v>
      </c>
      <c r="R6265" s="66">
        <f t="shared" si="877"/>
        <v>8369.3841530869668</v>
      </c>
      <c r="S6265" s="67">
        <f>E6265/INDEX('CCG overall weighted population'!$F$4:$F$195,MATCH(A6265,'CCG overall weighted population'!$A$4:$A$195,0))*INDEX('CCG overall weighted population'!$T$4:$T$195,MATCH(A6265,'CCG overall weighted population'!$A$4:$A$195,0))</f>
        <v>0</v>
      </c>
      <c r="T6265" s="66">
        <f t="shared" si="878"/>
        <v>10504.40561045122</v>
      </c>
      <c r="U6265" s="66">
        <f t="shared" si="879"/>
        <v>10504.40561045122</v>
      </c>
      <c r="V6265" s="81">
        <f t="shared" si="880"/>
        <v>8365.5420864572607</v>
      </c>
      <c r="W6265" s="110">
        <f t="shared" si="881"/>
        <v>1.050353705374758</v>
      </c>
    </row>
    <row r="6266" spans="1:23" x14ac:dyDescent="0.2">
      <c r="A6266" s="31" t="s">
        <v>185</v>
      </c>
      <c r="B6266" s="25" t="s">
        <v>229</v>
      </c>
      <c r="C6266" s="53" t="s">
        <v>2686</v>
      </c>
      <c r="D6266" s="25" t="s">
        <v>2685</v>
      </c>
      <c r="E6266" s="97">
        <v>8269.8330078125</v>
      </c>
      <c r="F6266" s="27">
        <v>9532.33984375</v>
      </c>
      <c r="G6266" s="27">
        <v>11139.482421875</v>
      </c>
      <c r="H6266" s="27">
        <v>6956.41943359375</v>
      </c>
      <c r="I6266" s="27">
        <v>9098.8837890625</v>
      </c>
      <c r="J6266" s="27">
        <f t="shared" si="873"/>
        <v>9231.3459970404947</v>
      </c>
      <c r="K6266" s="28">
        <v>0.99009418487548828</v>
      </c>
      <c r="L6266" s="28">
        <v>0.9995262622833252</v>
      </c>
      <c r="M6266" s="27">
        <v>8904.5341796875</v>
      </c>
      <c r="N6266" s="27">
        <v>8326.4295552648528</v>
      </c>
      <c r="O6266" s="66">
        <f t="shared" si="874"/>
        <v>9046.0192679133743</v>
      </c>
      <c r="P6266" s="66">
        <f t="shared" si="875"/>
        <v>9102.2701048526778</v>
      </c>
      <c r="Q6266" s="66">
        <f t="shared" si="876"/>
        <v>8846.7237172452351</v>
      </c>
      <c r="R6266" s="66">
        <f t="shared" si="877"/>
        <v>9071.4722608886495</v>
      </c>
      <c r="S6266" s="67">
        <f>E6266/INDEX('CCG overall weighted population'!$F$4:$F$195,MATCH(A6266,'CCG overall weighted population'!$A$4:$A$195,0))*INDEX('CCG overall weighted population'!$T$4:$T$195,MATCH(A6266,'CCG overall weighted population'!$A$4:$A$195,0))</f>
        <v>0</v>
      </c>
      <c r="T6266" s="66">
        <f t="shared" si="878"/>
        <v>11385.595686533801</v>
      </c>
      <c r="U6266" s="66">
        <f t="shared" si="879"/>
        <v>11385.595686533801</v>
      </c>
      <c r="V6266" s="81">
        <f t="shared" si="880"/>
        <v>9067.3078922543064</v>
      </c>
      <c r="W6266" s="110">
        <f t="shared" si="881"/>
        <v>1.0964318002175417</v>
      </c>
    </row>
    <row r="6267" spans="1:23" x14ac:dyDescent="0.2">
      <c r="A6267" s="31" t="s">
        <v>185</v>
      </c>
      <c r="B6267" s="25" t="s">
        <v>229</v>
      </c>
      <c r="C6267" s="53" t="s">
        <v>2684</v>
      </c>
      <c r="D6267" s="25" t="s">
        <v>2683</v>
      </c>
      <c r="E6267" s="97">
        <v>11060.75</v>
      </c>
      <c r="F6267" s="27">
        <v>12141.8779296875</v>
      </c>
      <c r="G6267" s="27">
        <v>12222.4033203125</v>
      </c>
      <c r="H6267" s="27">
        <v>13508.7255859375</v>
      </c>
      <c r="I6267" s="27">
        <v>15761.794921875</v>
      </c>
      <c r="J6267" s="27">
        <f t="shared" si="873"/>
        <v>12502.680740095209</v>
      </c>
      <c r="K6267" s="28">
        <v>0.99009418487548828</v>
      </c>
      <c r="L6267" s="28">
        <v>0.9995262622833252</v>
      </c>
      <c r="M6267" s="27">
        <v>11839.28125</v>
      </c>
      <c r="N6267" s="27">
        <v>15369.991062130159</v>
      </c>
      <c r="O6267" s="66">
        <f t="shared" si="874"/>
        <v>12656.723414617902</v>
      </c>
      <c r="P6267" s="66">
        <f t="shared" si="875"/>
        <v>12735.426683303927</v>
      </c>
      <c r="Q6267" s="66">
        <f t="shared" si="876"/>
        <v>12192.352231213015</v>
      </c>
      <c r="R6267" s="66">
        <f t="shared" si="877"/>
        <v>12669.976639603687</v>
      </c>
      <c r="S6267" s="67">
        <f>E6267/INDEX('CCG overall weighted population'!$F$4:$F$195,MATCH(A6267,'CCG overall weighted population'!$A$4:$A$195,0))*INDEX('CCG overall weighted population'!$T$4:$T$195,MATCH(A6267,'CCG overall weighted population'!$A$4:$A$195,0))</f>
        <v>0</v>
      </c>
      <c r="T6267" s="66">
        <f t="shared" si="878"/>
        <v>15902.074903354707</v>
      </c>
      <c r="U6267" s="66">
        <f t="shared" si="879"/>
        <v>15902.074903354707</v>
      </c>
      <c r="V6267" s="81">
        <f t="shared" si="880"/>
        <v>12664.160334179562</v>
      </c>
      <c r="W6267" s="110">
        <f t="shared" si="881"/>
        <v>1.144963979312394</v>
      </c>
    </row>
    <row r="6268" spans="1:23" x14ac:dyDescent="0.2">
      <c r="A6268" s="31" t="s">
        <v>185</v>
      </c>
      <c r="B6268" s="25" t="s">
        <v>229</v>
      </c>
      <c r="C6268" s="53" t="s">
        <v>2682</v>
      </c>
      <c r="D6268" s="25" t="s">
        <v>2681</v>
      </c>
      <c r="E6268" s="97">
        <v>12060.583984375</v>
      </c>
      <c r="F6268" s="27">
        <v>13026.1357421875</v>
      </c>
      <c r="G6268" s="27">
        <v>13418.3017578125</v>
      </c>
      <c r="H6268" s="27">
        <v>11371.583984375</v>
      </c>
      <c r="I6268" s="27">
        <v>13283.56640625</v>
      </c>
      <c r="J6268" s="27">
        <f t="shared" si="873"/>
        <v>12814.069897235047</v>
      </c>
      <c r="K6268" s="28">
        <v>0.99009418487548828</v>
      </c>
      <c r="L6268" s="28">
        <v>0.9995262622833252</v>
      </c>
      <c r="M6268" s="27">
        <v>12229.421875</v>
      </c>
      <c r="N6268" s="27">
        <v>10366.777176104859</v>
      </c>
      <c r="O6268" s="66">
        <f t="shared" si="874"/>
        <v>12438.935474801478</v>
      </c>
      <c r="P6268" s="66">
        <f t="shared" si="875"/>
        <v>12516.284473335392</v>
      </c>
      <c r="Q6268" s="66">
        <f t="shared" si="876"/>
        <v>12043.157405110487</v>
      </c>
      <c r="R6268" s="66">
        <f t="shared" si="877"/>
        <v>12459.264322282692</v>
      </c>
      <c r="S6268" s="67">
        <f>E6268/INDEX('CCG overall weighted population'!$F$4:$F$195,MATCH(A6268,'CCG overall weighted population'!$A$4:$A$195,0))*INDEX('CCG overall weighted population'!$T$4:$T$195,MATCH(A6268,'CCG overall weighted population'!$A$4:$A$195,0))</f>
        <v>0</v>
      </c>
      <c r="T6268" s="66">
        <f t="shared" si="878"/>
        <v>15637.610086377528</v>
      </c>
      <c r="U6268" s="66">
        <f t="shared" si="879"/>
        <v>15637.610086377528</v>
      </c>
      <c r="V6268" s="81">
        <f t="shared" si="880"/>
        <v>12453.544746886491</v>
      </c>
      <c r="W6268" s="110">
        <f t="shared" si="881"/>
        <v>1.0325822334159431</v>
      </c>
    </row>
    <row r="6269" spans="1:23" x14ac:dyDescent="0.2">
      <c r="A6269" s="31" t="s">
        <v>185</v>
      </c>
      <c r="B6269" s="25" t="s">
        <v>229</v>
      </c>
      <c r="C6269" s="53" t="s">
        <v>2680</v>
      </c>
      <c r="D6269" s="25" t="s">
        <v>2679</v>
      </c>
      <c r="E6269" s="97">
        <v>4859.9169921875</v>
      </c>
      <c r="F6269" s="27">
        <v>4851.24365234375</v>
      </c>
      <c r="G6269" s="27">
        <v>5176.705078125</v>
      </c>
      <c r="H6269" s="27">
        <v>4600.90673828125</v>
      </c>
      <c r="I6269" s="27">
        <v>9859.3359375</v>
      </c>
      <c r="J6269" s="27">
        <f t="shared" si="873"/>
        <v>5043.2448264137174</v>
      </c>
      <c r="K6269" s="28">
        <v>0.99009418487548828</v>
      </c>
      <c r="L6269" s="28">
        <v>0.9995262622833252</v>
      </c>
      <c r="M6269" s="27">
        <v>4626.9736328125</v>
      </c>
      <c r="N6269" s="27">
        <v>4550.1424611099137</v>
      </c>
      <c r="O6269" s="66">
        <f t="shared" si="874"/>
        <v>4942.1232172499049</v>
      </c>
      <c r="P6269" s="66">
        <f t="shared" si="875"/>
        <v>4972.8548085713555</v>
      </c>
      <c r="Q6269" s="66">
        <f t="shared" si="876"/>
        <v>4619.2905156422421</v>
      </c>
      <c r="R6269" s="66">
        <f t="shared" si="877"/>
        <v>4930.2440793537316</v>
      </c>
      <c r="S6269" s="67">
        <f>E6269/INDEX('CCG overall weighted population'!$F$4:$F$195,MATCH(A6269,'CCG overall weighted population'!$A$4:$A$195,0))*INDEX('CCG overall weighted population'!$T$4:$T$195,MATCH(A6269,'CCG overall weighted population'!$A$4:$A$195,0))</f>
        <v>0</v>
      </c>
      <c r="T6269" s="66">
        <f t="shared" si="878"/>
        <v>6187.9443721023681</v>
      </c>
      <c r="U6269" s="66">
        <f t="shared" si="879"/>
        <v>6187.9443721023681</v>
      </c>
      <c r="V6269" s="81">
        <f t="shared" si="880"/>
        <v>4927.9807914095873</v>
      </c>
      <c r="W6269" s="110">
        <f t="shared" si="881"/>
        <v>1.0140051361641571</v>
      </c>
    </row>
    <row r="6270" spans="1:23" x14ac:dyDescent="0.2">
      <c r="A6270" s="31" t="s">
        <v>185</v>
      </c>
      <c r="B6270" s="25" t="s">
        <v>229</v>
      </c>
      <c r="C6270" s="53" t="s">
        <v>2678</v>
      </c>
      <c r="D6270" s="25" t="s">
        <v>2677</v>
      </c>
      <c r="E6270" s="97">
        <v>9077.1669921875</v>
      </c>
      <c r="F6270" s="27">
        <v>11236.2236328125</v>
      </c>
      <c r="G6270" s="27">
        <v>12864.0029296875</v>
      </c>
      <c r="H6270" s="27">
        <v>10533.55078125</v>
      </c>
      <c r="I6270" s="27">
        <v>7616.0673828125</v>
      </c>
      <c r="J6270" s="27">
        <f t="shared" si="873"/>
        <v>11084.509447782508</v>
      </c>
      <c r="K6270" s="28">
        <v>0.99009418487548828</v>
      </c>
      <c r="L6270" s="28">
        <v>0.9995262622833252</v>
      </c>
      <c r="M6270" s="27">
        <v>10672.7060546875</v>
      </c>
      <c r="N6270" s="27">
        <v>9425.2168316048883</v>
      </c>
      <c r="O6270" s="66">
        <f t="shared" si="874"/>
        <v>10805.30144442884</v>
      </c>
      <c r="P6270" s="66">
        <f t="shared" si="875"/>
        <v>10872.492020927668</v>
      </c>
      <c r="Q6270" s="66">
        <f t="shared" si="876"/>
        <v>10547.957132379239</v>
      </c>
      <c r="R6270" s="66">
        <f t="shared" si="877"/>
        <v>10833.379846609823</v>
      </c>
      <c r="S6270" s="67">
        <f>E6270/INDEX('CCG overall weighted population'!$F$4:$F$195,MATCH(A6270,'CCG overall weighted population'!$A$4:$A$195,0))*INDEX('CCG overall weighted population'!$T$4:$T$195,MATCH(A6270,'CCG overall weighted population'!$A$4:$A$195,0))</f>
        <v>0</v>
      </c>
      <c r="T6270" s="66">
        <f t="shared" si="878"/>
        <v>13596.964120580367</v>
      </c>
      <c r="U6270" s="66">
        <f t="shared" si="879"/>
        <v>13596.964120580367</v>
      </c>
      <c r="V6270" s="81">
        <f t="shared" si="880"/>
        <v>10828.406653070817</v>
      </c>
      <c r="W6270" s="110">
        <f t="shared" si="881"/>
        <v>1.1929279986135064</v>
      </c>
    </row>
    <row r="6271" spans="1:23" x14ac:dyDescent="0.2">
      <c r="A6271" s="31" t="s">
        <v>185</v>
      </c>
      <c r="B6271" s="25" t="s">
        <v>229</v>
      </c>
      <c r="C6271" s="53" t="s">
        <v>2676</v>
      </c>
      <c r="D6271" s="25" t="s">
        <v>2675</v>
      </c>
      <c r="E6271" s="97">
        <v>8947.9169921875</v>
      </c>
      <c r="F6271" s="27">
        <v>7375.15283203125</v>
      </c>
      <c r="G6271" s="27">
        <v>6859.8623046875</v>
      </c>
      <c r="H6271" s="27">
        <v>11494.8359375</v>
      </c>
      <c r="I6271" s="27">
        <v>15826.525390625</v>
      </c>
      <c r="J6271" s="27">
        <f t="shared" si="873"/>
        <v>8311.5502558792923</v>
      </c>
      <c r="K6271" s="28">
        <v>0.99009418487548828</v>
      </c>
      <c r="L6271" s="28">
        <v>0.9995262622833252</v>
      </c>
      <c r="M6271" s="27">
        <v>8186.609375</v>
      </c>
      <c r="N6271" s="27">
        <v>12477.083460622667</v>
      </c>
      <c r="O6271" s="66">
        <f t="shared" si="874"/>
        <v>8637.5507229594841</v>
      </c>
      <c r="P6271" s="66">
        <f t="shared" si="875"/>
        <v>8691.26158105986</v>
      </c>
      <c r="Q6271" s="66">
        <f t="shared" si="876"/>
        <v>8615.6567835622664</v>
      </c>
      <c r="R6271" s="66">
        <f t="shared" si="877"/>
        <v>8682.1498703522138</v>
      </c>
      <c r="S6271" s="67">
        <f>E6271/INDEX('CCG overall weighted population'!$F$4:$F$195,MATCH(A6271,'CCG overall weighted population'!$A$4:$A$195,0))*INDEX('CCG overall weighted population'!$T$4:$T$195,MATCH(A6271,'CCG overall weighted population'!$A$4:$A$195,0))</f>
        <v>0</v>
      </c>
      <c r="T6271" s="66">
        <f t="shared" si="878"/>
        <v>10896.957546782887</v>
      </c>
      <c r="U6271" s="66">
        <f t="shared" si="879"/>
        <v>10896.957546782887</v>
      </c>
      <c r="V6271" s="81">
        <f t="shared" si="880"/>
        <v>8678.1642248518001</v>
      </c>
      <c r="W6271" s="110">
        <f t="shared" si="881"/>
        <v>0.96985300963663124</v>
      </c>
    </row>
    <row r="6272" spans="1:23" x14ac:dyDescent="0.2">
      <c r="A6272" s="31" t="s">
        <v>185</v>
      </c>
      <c r="B6272" s="25" t="s">
        <v>229</v>
      </c>
      <c r="C6272" s="53" t="s">
        <v>2674</v>
      </c>
      <c r="D6272" s="25" t="s">
        <v>2673</v>
      </c>
      <c r="E6272" s="97">
        <v>16492.583984375</v>
      </c>
      <c r="F6272" s="27">
        <v>15324.029296875</v>
      </c>
      <c r="G6272" s="27">
        <v>14561.0615234375</v>
      </c>
      <c r="H6272" s="27">
        <v>16743.916015625</v>
      </c>
      <c r="I6272" s="27">
        <v>15250.2900390625</v>
      </c>
      <c r="J6272" s="27">
        <f t="shared" si="873"/>
        <v>15484.799298745525</v>
      </c>
      <c r="K6272" s="28">
        <v>0.99009418487548828</v>
      </c>
      <c r="L6272" s="28">
        <v>0.9995262622833252</v>
      </c>
      <c r="M6272" s="27">
        <v>15714.8671875</v>
      </c>
      <c r="N6272" s="27">
        <v>18075.196194920634</v>
      </c>
      <c r="O6272" s="66">
        <f t="shared" si="874"/>
        <v>15580.498861690316</v>
      </c>
      <c r="P6272" s="66">
        <f t="shared" si="875"/>
        <v>15677.38303526384</v>
      </c>
      <c r="Q6272" s="66">
        <f t="shared" si="876"/>
        <v>15950.900088242062</v>
      </c>
      <c r="R6272" s="66">
        <f t="shared" si="877"/>
        <v>15710.346661155761</v>
      </c>
      <c r="S6272" s="67">
        <f>E6272/INDEX('CCG overall weighted population'!$F$4:$F$195,MATCH(A6272,'CCG overall weighted population'!$A$4:$A$195,0))*INDEX('CCG overall weighted population'!$T$4:$T$195,MATCH(A6272,'CCG overall weighted population'!$A$4:$A$195,0))</f>
        <v>0</v>
      </c>
      <c r="T6272" s="66">
        <f t="shared" si="878"/>
        <v>19718.040251349819</v>
      </c>
      <c r="U6272" s="66">
        <f t="shared" si="879"/>
        <v>19718.040251349819</v>
      </c>
      <c r="V6272" s="81">
        <f t="shared" si="880"/>
        <v>15703.134637242903</v>
      </c>
      <c r="W6272" s="110">
        <f t="shared" si="881"/>
        <v>0.95213307096813837</v>
      </c>
    </row>
    <row r="6273" spans="1:23" x14ac:dyDescent="0.2">
      <c r="A6273" s="31" t="s">
        <v>185</v>
      </c>
      <c r="B6273" s="25" t="s">
        <v>229</v>
      </c>
      <c r="C6273" s="53" t="s">
        <v>2672</v>
      </c>
      <c r="D6273" s="25" t="s">
        <v>2671</v>
      </c>
      <c r="E6273" s="97">
        <v>12380.416015625</v>
      </c>
      <c r="F6273" s="27">
        <v>13705.8994140625</v>
      </c>
      <c r="G6273" s="27">
        <v>14217.6728515625</v>
      </c>
      <c r="H6273" s="27">
        <v>12048.5888671875</v>
      </c>
      <c r="I6273" s="27">
        <v>15461.40625</v>
      </c>
      <c r="J6273" s="27">
        <f t="shared" si="873"/>
        <v>13563.502581787327</v>
      </c>
      <c r="K6273" s="28">
        <v>0.99009418487548828</v>
      </c>
      <c r="L6273" s="28">
        <v>0.9995262622833252</v>
      </c>
      <c r="M6273" s="27">
        <v>12483.6904296875</v>
      </c>
      <c r="N6273" s="27">
        <v>10156.254319323578</v>
      </c>
      <c r="O6273" s="66">
        <f t="shared" si="874"/>
        <v>13085.593286419302</v>
      </c>
      <c r="P6273" s="66">
        <f t="shared" si="875"/>
        <v>13166.963395459343</v>
      </c>
      <c r="Q6273" s="66">
        <f t="shared" si="876"/>
        <v>12250.946818651108</v>
      </c>
      <c r="R6273" s="66">
        <f t="shared" si="877"/>
        <v>13056.567252257586</v>
      </c>
      <c r="S6273" s="67">
        <f>E6273/INDEX('CCG overall weighted population'!$F$4:$F$195,MATCH(A6273,'CCG overall weighted population'!$A$4:$A$195,0))*INDEX('CCG overall weighted population'!$T$4:$T$195,MATCH(A6273,'CCG overall weighted population'!$A$4:$A$195,0))</f>
        <v>0</v>
      </c>
      <c r="T6273" s="66">
        <f t="shared" si="878"/>
        <v>16387.284391440109</v>
      </c>
      <c r="U6273" s="66">
        <f t="shared" si="879"/>
        <v>16387.284391440109</v>
      </c>
      <c r="V6273" s="81">
        <f t="shared" si="880"/>
        <v>13050.573477755086</v>
      </c>
      <c r="W6273" s="110">
        <f t="shared" si="881"/>
        <v>1.0541304477397446</v>
      </c>
    </row>
    <row r="6274" spans="1:23" x14ac:dyDescent="0.2">
      <c r="A6274" s="31" t="s">
        <v>185</v>
      </c>
      <c r="B6274" s="25" t="s">
        <v>229</v>
      </c>
      <c r="C6274" s="53" t="s">
        <v>2670</v>
      </c>
      <c r="D6274" s="25" t="s">
        <v>2669</v>
      </c>
      <c r="E6274" s="97">
        <v>11626</v>
      </c>
      <c r="F6274" s="27">
        <v>9909.197265625</v>
      </c>
      <c r="G6274" s="27">
        <v>9339.5654296875</v>
      </c>
      <c r="H6274" s="27">
        <v>12328.6962890625</v>
      </c>
      <c r="I6274" s="27">
        <v>13015.2275390625</v>
      </c>
      <c r="J6274" s="27">
        <f t="shared" si="873"/>
        <v>10364.636503719386</v>
      </c>
      <c r="K6274" s="28">
        <v>0.99009418487548828</v>
      </c>
      <c r="L6274" s="28">
        <v>0.9995262622833252</v>
      </c>
      <c r="M6274" s="27">
        <v>10271.859375</v>
      </c>
      <c r="N6274" s="27">
        <v>11540.371667992848</v>
      </c>
      <c r="O6274" s="66">
        <f t="shared" si="874"/>
        <v>10373.45855782764</v>
      </c>
      <c r="P6274" s="66">
        <f t="shared" si="875"/>
        <v>10437.96380688263</v>
      </c>
      <c r="Q6274" s="66">
        <f t="shared" si="876"/>
        <v>10398.710604299284</v>
      </c>
      <c r="R6274" s="66">
        <f t="shared" si="877"/>
        <v>10433.233104094894</v>
      </c>
      <c r="S6274" s="67">
        <f>E6274/INDEX('CCG overall weighted population'!$F$4:$F$195,MATCH(A6274,'CCG overall weighted population'!$A$4:$A$195,0))*INDEX('CCG overall weighted population'!$T$4:$T$195,MATCH(A6274,'CCG overall weighted population'!$A$4:$A$195,0))</f>
        <v>0</v>
      </c>
      <c r="T6274" s="66">
        <f t="shared" si="878"/>
        <v>13094.740347577039</v>
      </c>
      <c r="U6274" s="66">
        <f t="shared" si="879"/>
        <v>13094.740347577039</v>
      </c>
      <c r="V6274" s="81">
        <f t="shared" si="880"/>
        <v>10428.443602739002</v>
      </c>
      <c r="W6274" s="110">
        <f t="shared" si="881"/>
        <v>0.8969932567296578</v>
      </c>
    </row>
    <row r="6275" spans="1:23" x14ac:dyDescent="0.2">
      <c r="A6275" s="31" t="s">
        <v>185</v>
      </c>
      <c r="B6275" s="25" t="s">
        <v>229</v>
      </c>
      <c r="C6275" s="53" t="s">
        <v>2668</v>
      </c>
      <c r="D6275" s="25" t="s">
        <v>2667</v>
      </c>
      <c r="E6275" s="97">
        <v>11209.8330078125</v>
      </c>
      <c r="F6275" s="27">
        <v>12180.4072265625</v>
      </c>
      <c r="G6275" s="27">
        <v>13601.5703125</v>
      </c>
      <c r="H6275" s="27">
        <v>13232.6728515625</v>
      </c>
      <c r="I6275" s="27">
        <v>13781.5634765625</v>
      </c>
      <c r="J6275" s="27">
        <f t="shared" si="873"/>
        <v>12495.951832187677</v>
      </c>
      <c r="K6275" s="28">
        <v>0.99009418487548828</v>
      </c>
      <c r="L6275" s="28">
        <v>0.9995262622833252</v>
      </c>
      <c r="M6275" s="27">
        <v>12617.9658203125</v>
      </c>
      <c r="N6275" s="27">
        <v>15929.835880483633</v>
      </c>
      <c r="O6275" s="66">
        <f t="shared" si="874"/>
        <v>12706.133878500859</v>
      </c>
      <c r="P6275" s="66">
        <f t="shared" si="875"/>
        <v>12785.144396139674</v>
      </c>
      <c r="Q6275" s="66">
        <f t="shared" si="876"/>
        <v>12949.152826329613</v>
      </c>
      <c r="R6275" s="66">
        <f t="shared" si="877"/>
        <v>12804.910302788036</v>
      </c>
      <c r="S6275" s="67">
        <f>E6275/INDEX('CCG overall weighted population'!$F$4:$F$195,MATCH(A6275,'CCG overall weighted population'!$A$4:$A$195,0))*INDEX('CCG overall weighted population'!$T$4:$T$195,MATCH(A6275,'CCG overall weighted population'!$A$4:$A$195,0))</f>
        <v>0</v>
      </c>
      <c r="T6275" s="66">
        <f t="shared" si="878"/>
        <v>16071.430007943809</v>
      </c>
      <c r="U6275" s="66">
        <f t="shared" si="879"/>
        <v>16071.430007943809</v>
      </c>
      <c r="V6275" s="81">
        <f t="shared" si="880"/>
        <v>12799.032054440147</v>
      </c>
      <c r="W6275" s="110">
        <f t="shared" si="881"/>
        <v>1.141768306942671</v>
      </c>
    </row>
    <row r="6276" spans="1:23" x14ac:dyDescent="0.2">
      <c r="A6276" s="31" t="s">
        <v>185</v>
      </c>
      <c r="B6276" s="25" t="s">
        <v>229</v>
      </c>
      <c r="C6276" s="53" t="s">
        <v>2666</v>
      </c>
      <c r="D6276" s="25" t="s">
        <v>2665</v>
      </c>
      <c r="E6276" s="97">
        <v>19730</v>
      </c>
      <c r="F6276" s="27">
        <v>12261.6328125</v>
      </c>
      <c r="G6276" s="27">
        <v>13755.7841796875</v>
      </c>
      <c r="H6276" s="27">
        <v>19072.0625</v>
      </c>
      <c r="I6276" s="27">
        <v>22039.271484375</v>
      </c>
      <c r="J6276" s="27">
        <f t="shared" ref="J6276:J6339" si="882">SUMPRODUCT($F6276:$I6276,$F$1:$I$1)</f>
        <v>13785.38943445386</v>
      </c>
      <c r="K6276" s="28">
        <v>0.99009418487548828</v>
      </c>
      <c r="L6276" s="28">
        <v>0.9995262622833252</v>
      </c>
      <c r="M6276" s="27">
        <v>9786.373046875</v>
      </c>
      <c r="N6276" s="27">
        <v>17273.912846480362</v>
      </c>
      <c r="O6276" s="66">
        <f t="shared" ref="O6276:O6339" si="883">(N$1*N6276+(1-N$1)*J6276)*K6276*L6276</f>
        <v>13987.60099485552</v>
      </c>
      <c r="P6276" s="66">
        <f t="shared" ref="P6276:P6339" si="884">O6276*$E$7330/O$7330</f>
        <v>14074.580055968572</v>
      </c>
      <c r="Q6276" s="66">
        <f t="shared" ref="Q6276:Q6339" si="885">($N$1*N6276)+((1-$N$1)*M6276)</f>
        <v>10535.127026835537</v>
      </c>
      <c r="R6276" s="66">
        <f t="shared" ref="R6276:R6339" si="886">(P6276*$J$1)+(Q6276*$M$1)</f>
        <v>13648.013579604618</v>
      </c>
      <c r="S6276" s="67">
        <f>E6276/INDEX('CCG overall weighted population'!$F$4:$F$195,MATCH(A6276,'CCG overall weighted population'!$A$4:$A$195,0))*INDEX('CCG overall weighted population'!$T$4:$T$195,MATCH(A6276,'CCG overall weighted population'!$A$4:$A$195,0))</f>
        <v>0</v>
      </c>
      <c r="T6276" s="66">
        <f t="shared" ref="T6276:T6339" si="887">R6276/$R$7330*$T$1</f>
        <v>17129.608080450536</v>
      </c>
      <c r="U6276" s="66">
        <f t="shared" ref="U6276:U6339" si="888">T6276+S6276</f>
        <v>17129.608080450536</v>
      </c>
      <c r="V6276" s="81">
        <f t="shared" ref="V6276:V6339" si="889">U6276*$E$7330/$U$7330</f>
        <v>13641.74829453981</v>
      </c>
      <c r="W6276" s="110">
        <f t="shared" si="881"/>
        <v>0.69142160641357375</v>
      </c>
    </row>
    <row r="6277" spans="1:23" x14ac:dyDescent="0.2">
      <c r="A6277" s="31" t="s">
        <v>185</v>
      </c>
      <c r="B6277" s="25" t="s">
        <v>229</v>
      </c>
      <c r="C6277" s="53" t="s">
        <v>2664</v>
      </c>
      <c r="D6277" s="25" t="s">
        <v>2663</v>
      </c>
      <c r="E6277" s="97">
        <v>6883.833984375</v>
      </c>
      <c r="F6277" s="27">
        <v>7802.0234375</v>
      </c>
      <c r="G6277" s="27">
        <v>9837.228515625</v>
      </c>
      <c r="H6277" s="27">
        <v>6162.8955078125</v>
      </c>
      <c r="I6277" s="27">
        <v>6659.88232421875</v>
      </c>
      <c r="J6277" s="27">
        <f t="shared" si="882"/>
        <v>7639.3440590024275</v>
      </c>
      <c r="K6277" s="28">
        <v>0.99009418487548828</v>
      </c>
      <c r="L6277" s="28">
        <v>0.9995262622833252</v>
      </c>
      <c r="M6277" s="27">
        <v>7969.50341796875</v>
      </c>
      <c r="N6277" s="27">
        <v>5919.317979624936</v>
      </c>
      <c r="O6277" s="66">
        <f t="shared" si="883"/>
        <v>7389.8688283182873</v>
      </c>
      <c r="P6277" s="66">
        <f t="shared" si="884"/>
        <v>7435.8212294964542</v>
      </c>
      <c r="Q6277" s="66">
        <f t="shared" si="885"/>
        <v>7764.4848741343694</v>
      </c>
      <c r="R6277" s="66">
        <f t="shared" si="886"/>
        <v>7475.4309916964821</v>
      </c>
      <c r="S6277" s="67">
        <f>E6277/INDEX('CCG overall weighted population'!$F$4:$F$195,MATCH(A6277,'CCG overall weighted population'!$A$4:$A$195,0))*INDEX('CCG overall weighted population'!$T$4:$T$195,MATCH(A6277,'CCG overall weighted population'!$A$4:$A$195,0))</f>
        <v>0</v>
      </c>
      <c r="T6277" s="66">
        <f t="shared" si="887"/>
        <v>9382.4058990952472</v>
      </c>
      <c r="U6277" s="66">
        <f t="shared" si="888"/>
        <v>9382.4058990952472</v>
      </c>
      <c r="V6277" s="81">
        <f t="shared" si="889"/>
        <v>7471.9993050358462</v>
      </c>
      <c r="W6277" s="110">
        <f t="shared" ref="W6277:W6340" si="890">V6277/E6277</f>
        <v>1.0854415318550492</v>
      </c>
    </row>
    <row r="6278" spans="1:23" x14ac:dyDescent="0.2">
      <c r="A6278" s="31" t="s">
        <v>185</v>
      </c>
      <c r="B6278" s="25" t="s">
        <v>229</v>
      </c>
      <c r="C6278" s="53" t="s">
        <v>2662</v>
      </c>
      <c r="D6278" s="25" t="s">
        <v>2661</v>
      </c>
      <c r="E6278" s="97">
        <v>14604.75</v>
      </c>
      <c r="F6278" s="27">
        <v>10648.9365234375</v>
      </c>
      <c r="G6278" s="27">
        <v>8850.576171875</v>
      </c>
      <c r="H6278" s="27">
        <v>11606.5205078125</v>
      </c>
      <c r="I6278" s="27">
        <v>16724.515625</v>
      </c>
      <c r="J6278" s="27">
        <f t="shared" si="882"/>
        <v>10930.204440939047</v>
      </c>
      <c r="K6278" s="28">
        <v>0.99009418487548828</v>
      </c>
      <c r="L6278" s="28">
        <v>0.9995262622833252</v>
      </c>
      <c r="M6278" s="27">
        <v>10946.841796875</v>
      </c>
      <c r="N6278" s="27">
        <v>11481.995125165953</v>
      </c>
      <c r="O6278" s="66">
        <f t="shared" si="883"/>
        <v>10871.41169249459</v>
      </c>
      <c r="P6278" s="66">
        <f t="shared" si="884"/>
        <v>10939.013362168638</v>
      </c>
      <c r="Q6278" s="66">
        <f t="shared" si="885"/>
        <v>11000.357129704096</v>
      </c>
      <c r="R6278" s="66">
        <f t="shared" si="886"/>
        <v>10946.406367401116</v>
      </c>
      <c r="S6278" s="67">
        <f>E6278/INDEX('CCG overall weighted population'!$F$4:$F$195,MATCH(A6278,'CCG overall weighted population'!$A$4:$A$195,0))*INDEX('CCG overall weighted population'!$T$4:$T$195,MATCH(A6278,'CCG overall weighted population'!$A$4:$A$195,0))</f>
        <v>0</v>
      </c>
      <c r="T6278" s="66">
        <f t="shared" si="887"/>
        <v>13738.823592844155</v>
      </c>
      <c r="U6278" s="66">
        <f t="shared" si="888"/>
        <v>13738.823592844155</v>
      </c>
      <c r="V6278" s="81">
        <f t="shared" si="889"/>
        <v>10941.381287675998</v>
      </c>
      <c r="W6278" s="110">
        <f t="shared" si="890"/>
        <v>0.74916594174333684</v>
      </c>
    </row>
    <row r="6279" spans="1:23" x14ac:dyDescent="0.2">
      <c r="A6279" s="31" t="s">
        <v>185</v>
      </c>
      <c r="B6279" s="25" t="s">
        <v>229</v>
      </c>
      <c r="C6279" s="53" t="s">
        <v>2660</v>
      </c>
      <c r="D6279" s="25" t="s">
        <v>2659</v>
      </c>
      <c r="E6279" s="97">
        <v>21721.416015625</v>
      </c>
      <c r="F6279" s="27">
        <v>24747.748046875</v>
      </c>
      <c r="G6279" s="27">
        <v>23445.7109375</v>
      </c>
      <c r="H6279" s="27">
        <v>15030.9033203125</v>
      </c>
      <c r="I6279" s="27">
        <v>20157.2109375</v>
      </c>
      <c r="J6279" s="27">
        <f t="shared" si="882"/>
        <v>23016.869761068792</v>
      </c>
      <c r="K6279" s="28">
        <v>0.99009418487548828</v>
      </c>
      <c r="L6279" s="28">
        <v>0.9995262622833252</v>
      </c>
      <c r="M6279" s="27">
        <v>21505.08984375</v>
      </c>
      <c r="N6279" s="27">
        <v>13593.268616554577</v>
      </c>
      <c r="O6279" s="66">
        <f t="shared" si="883"/>
        <v>21845.489697634039</v>
      </c>
      <c r="P6279" s="66">
        <f t="shared" si="884"/>
        <v>21981.33144663402</v>
      </c>
      <c r="Q6279" s="66">
        <f t="shared" si="885"/>
        <v>20713.90772103046</v>
      </c>
      <c r="R6279" s="66">
        <f t="shared" si="886"/>
        <v>21828.584548104554</v>
      </c>
      <c r="S6279" s="67">
        <f>E6279/INDEX('CCG overall weighted population'!$F$4:$F$195,MATCH(A6279,'CCG overall weighted population'!$A$4:$A$195,0))*INDEX('CCG overall weighted population'!$T$4:$T$195,MATCH(A6279,'CCG overall weighted population'!$A$4:$A$195,0))</f>
        <v>0</v>
      </c>
      <c r="T6279" s="66">
        <f t="shared" si="887"/>
        <v>27397.03445333484</v>
      </c>
      <c r="U6279" s="66">
        <f t="shared" si="888"/>
        <v>27397.03445333484</v>
      </c>
      <c r="V6279" s="81">
        <f t="shared" si="889"/>
        <v>21818.563873377243</v>
      </c>
      <c r="W6279" s="110">
        <f t="shared" si="890"/>
        <v>1.004472445888535</v>
      </c>
    </row>
    <row r="6280" spans="1:23" x14ac:dyDescent="0.2">
      <c r="A6280" s="31" t="s">
        <v>185</v>
      </c>
      <c r="B6280" s="25" t="s">
        <v>229</v>
      </c>
      <c r="C6280" s="53" t="s">
        <v>2658</v>
      </c>
      <c r="D6280" s="25" t="s">
        <v>2657</v>
      </c>
      <c r="E6280" s="97">
        <v>15630.58203125</v>
      </c>
      <c r="F6280" s="27">
        <v>10163.58984375</v>
      </c>
      <c r="G6280" s="27">
        <v>9457.6005859375</v>
      </c>
      <c r="H6280" s="27">
        <v>12953.1923828125</v>
      </c>
      <c r="I6280" s="27">
        <v>9955.2841796875</v>
      </c>
      <c r="J6280" s="27">
        <f t="shared" si="882"/>
        <v>10527.667618372343</v>
      </c>
      <c r="K6280" s="28">
        <v>0.99009418487548828</v>
      </c>
      <c r="L6280" s="28">
        <v>0.9995262622833252</v>
      </c>
      <c r="M6280" s="27">
        <v>11518.58203125</v>
      </c>
      <c r="N6280" s="27">
        <v>9328.4382890976049</v>
      </c>
      <c r="O6280" s="66">
        <f t="shared" si="883"/>
        <v>10299.765790554336</v>
      </c>
      <c r="P6280" s="66">
        <f t="shared" si="884"/>
        <v>10363.812796075599</v>
      </c>
      <c r="Q6280" s="66">
        <f t="shared" si="885"/>
        <v>11299.567657034762</v>
      </c>
      <c r="R6280" s="66">
        <f t="shared" si="886"/>
        <v>10476.587750424284</v>
      </c>
      <c r="S6280" s="67">
        <f>E6280/INDEX('CCG overall weighted population'!$F$4:$F$195,MATCH(A6280,'CCG overall weighted population'!$A$4:$A$195,0))*INDEX('CCG overall weighted population'!$T$4:$T$195,MATCH(A6280,'CCG overall weighted population'!$A$4:$A$195,0))</f>
        <v>0</v>
      </c>
      <c r="T6280" s="66">
        <f t="shared" si="887"/>
        <v>13149.154720464152</v>
      </c>
      <c r="U6280" s="66">
        <f t="shared" si="888"/>
        <v>13149.154720464152</v>
      </c>
      <c r="V6280" s="81">
        <f t="shared" si="889"/>
        <v>10471.778346595658</v>
      </c>
      <c r="W6280" s="110">
        <f t="shared" si="890"/>
        <v>0.66995447294666188</v>
      </c>
    </row>
    <row r="6281" spans="1:23" x14ac:dyDescent="0.2">
      <c r="A6281" s="31" t="s">
        <v>185</v>
      </c>
      <c r="B6281" s="25" t="s">
        <v>229</v>
      </c>
      <c r="C6281" s="53" t="s">
        <v>2656</v>
      </c>
      <c r="D6281" s="25" t="s">
        <v>2655</v>
      </c>
      <c r="E6281" s="97">
        <v>11340.1669921875</v>
      </c>
      <c r="F6281" s="27">
        <v>10100.6826171875</v>
      </c>
      <c r="G6281" s="27">
        <v>8355.4794921875</v>
      </c>
      <c r="H6281" s="27">
        <v>12693.5517578125</v>
      </c>
      <c r="I6281" s="27">
        <v>13012.17578125</v>
      </c>
      <c r="J6281" s="27">
        <f t="shared" si="882"/>
        <v>10498.598181633255</v>
      </c>
      <c r="K6281" s="28">
        <v>0.99009418487548828</v>
      </c>
      <c r="L6281" s="28">
        <v>0.9995262622833252</v>
      </c>
      <c r="M6281" s="27">
        <v>10266.3837890625</v>
      </c>
      <c r="N6281" s="27">
        <v>15157.943951151437</v>
      </c>
      <c r="O6281" s="66">
        <f t="shared" si="883"/>
        <v>10850.777265339855</v>
      </c>
      <c r="P6281" s="66">
        <f t="shared" si="884"/>
        <v>10918.250624011811</v>
      </c>
      <c r="Q6281" s="66">
        <f t="shared" si="885"/>
        <v>10755.539805271394</v>
      </c>
      <c r="R6281" s="66">
        <f t="shared" si="886"/>
        <v>10898.641102414798</v>
      </c>
      <c r="S6281" s="67">
        <f>E6281/INDEX('CCG overall weighted population'!$F$4:$F$195,MATCH(A6281,'CCG overall weighted population'!$A$4:$A$195,0))*INDEX('CCG overall weighted population'!$T$4:$T$195,MATCH(A6281,'CCG overall weighted population'!$A$4:$A$195,0))</f>
        <v>0</v>
      </c>
      <c r="T6281" s="66">
        <f t="shared" si="887"/>
        <v>13678.873456928612</v>
      </c>
      <c r="U6281" s="66">
        <f t="shared" si="888"/>
        <v>13678.873456928612</v>
      </c>
      <c r="V6281" s="81">
        <f t="shared" si="889"/>
        <v>10893.637949910048</v>
      </c>
      <c r="W6281" s="110">
        <f t="shared" si="890"/>
        <v>0.96062412109230166</v>
      </c>
    </row>
    <row r="6282" spans="1:23" x14ac:dyDescent="0.2">
      <c r="A6282" s="31" t="s">
        <v>185</v>
      </c>
      <c r="B6282" s="25" t="s">
        <v>229</v>
      </c>
      <c r="C6282" s="53" t="s">
        <v>2654</v>
      </c>
      <c r="D6282" s="25" t="s">
        <v>2653</v>
      </c>
      <c r="E6282" s="97">
        <v>7677.9169921875</v>
      </c>
      <c r="F6282" s="27">
        <v>9230.134765625</v>
      </c>
      <c r="G6282" s="27">
        <v>9997.12109375</v>
      </c>
      <c r="H6282" s="27">
        <v>11069.8203125</v>
      </c>
      <c r="I6282" s="27">
        <v>11062.0849609375</v>
      </c>
      <c r="J6282" s="27">
        <f t="shared" si="882"/>
        <v>9631.3355660087436</v>
      </c>
      <c r="K6282" s="28">
        <v>0.99009418487548828</v>
      </c>
      <c r="L6282" s="28">
        <v>0.9995262622833252</v>
      </c>
      <c r="M6282" s="27">
        <v>9535.2041015625</v>
      </c>
      <c r="N6282" s="27">
        <v>15314.63355394322</v>
      </c>
      <c r="O6282" s="66">
        <f t="shared" si="883"/>
        <v>10093.845263749481</v>
      </c>
      <c r="P6282" s="66">
        <f t="shared" si="884"/>
        <v>10156.611794220593</v>
      </c>
      <c r="Q6282" s="66">
        <f t="shared" si="885"/>
        <v>10113.147046800572</v>
      </c>
      <c r="R6282" s="66">
        <f t="shared" si="886"/>
        <v>10151.373526047402</v>
      </c>
      <c r="S6282" s="67">
        <f>E6282/INDEX('CCG overall weighted population'!$F$4:$F$195,MATCH(A6282,'CCG overall weighted population'!$A$4:$A$195,0))*INDEX('CCG overall weighted population'!$T$4:$T$195,MATCH(A6282,'CCG overall weighted population'!$A$4:$A$195,0))</f>
        <v>0</v>
      </c>
      <c r="T6282" s="66">
        <f t="shared" si="887"/>
        <v>12740.978675410344</v>
      </c>
      <c r="U6282" s="66">
        <f t="shared" si="888"/>
        <v>12740.978675410344</v>
      </c>
      <c r="V6282" s="81">
        <f t="shared" si="889"/>
        <v>10146.713415726654</v>
      </c>
      <c r="W6282" s="110">
        <f t="shared" si="890"/>
        <v>1.3215450787044487</v>
      </c>
    </row>
    <row r="6283" spans="1:23" x14ac:dyDescent="0.2">
      <c r="A6283" s="31" t="s">
        <v>185</v>
      </c>
      <c r="B6283" s="25" t="s">
        <v>229</v>
      </c>
      <c r="C6283" s="53" t="s">
        <v>2652</v>
      </c>
      <c r="D6283" s="25" t="s">
        <v>2651</v>
      </c>
      <c r="E6283" s="97">
        <v>10961.5</v>
      </c>
      <c r="F6283" s="27">
        <v>11091.8720703125</v>
      </c>
      <c r="G6283" s="27">
        <v>12367.130859375</v>
      </c>
      <c r="H6283" s="27">
        <v>10532.0380859375</v>
      </c>
      <c r="I6283" s="27">
        <v>10490.8193359375</v>
      </c>
      <c r="J6283" s="27">
        <f t="shared" si="882"/>
        <v>11064.730982049192</v>
      </c>
      <c r="K6283" s="28">
        <v>0.99009418487548828</v>
      </c>
      <c r="L6283" s="28">
        <v>0.9995262622833252</v>
      </c>
      <c r="M6283" s="27">
        <v>11079.4287109375</v>
      </c>
      <c r="N6283" s="27">
        <v>10296.260204745746</v>
      </c>
      <c r="O6283" s="66">
        <f t="shared" si="883"/>
        <v>10873.886146203866</v>
      </c>
      <c r="P6283" s="66">
        <f t="shared" si="884"/>
        <v>10941.503202766668</v>
      </c>
      <c r="Q6283" s="66">
        <f t="shared" si="885"/>
        <v>11001.111860318324</v>
      </c>
      <c r="R6283" s="66">
        <f t="shared" si="886"/>
        <v>10948.68709666307</v>
      </c>
      <c r="S6283" s="67">
        <f>E6283/INDEX('CCG overall weighted population'!$F$4:$F$195,MATCH(A6283,'CCG overall weighted population'!$A$4:$A$195,0))*INDEX('CCG overall weighted population'!$T$4:$T$195,MATCH(A6283,'CCG overall weighted population'!$A$4:$A$195,0))</f>
        <v>0</v>
      </c>
      <c r="T6283" s="66">
        <f t="shared" si="887"/>
        <v>13741.686133840838</v>
      </c>
      <c r="U6283" s="66">
        <f t="shared" si="888"/>
        <v>13741.686133840838</v>
      </c>
      <c r="V6283" s="81">
        <f t="shared" si="889"/>
        <v>10943.660969941708</v>
      </c>
      <c r="W6283" s="110">
        <f t="shared" si="890"/>
        <v>0.99837257400371371</v>
      </c>
    </row>
    <row r="6284" spans="1:23" x14ac:dyDescent="0.2">
      <c r="A6284" s="31" t="s">
        <v>185</v>
      </c>
      <c r="B6284" s="25" t="s">
        <v>229</v>
      </c>
      <c r="C6284" s="53" t="s">
        <v>2650</v>
      </c>
      <c r="D6284" s="25" t="s">
        <v>2649</v>
      </c>
      <c r="E6284" s="97">
        <v>6730.333984375</v>
      </c>
      <c r="F6284" s="27">
        <v>7528.80126953125</v>
      </c>
      <c r="G6284" s="27">
        <v>7632.873046875</v>
      </c>
      <c r="H6284" s="27">
        <v>4703.06201171875</v>
      </c>
      <c r="I6284" s="27">
        <v>5137.35888671875</v>
      </c>
      <c r="J6284" s="27">
        <f t="shared" si="882"/>
        <v>7012.3945832618301</v>
      </c>
      <c r="K6284" s="28">
        <v>0.99009418487548828</v>
      </c>
      <c r="L6284" s="28">
        <v>0.9995262622833252</v>
      </c>
      <c r="M6284" s="27">
        <v>7221.37158203125</v>
      </c>
      <c r="N6284" s="27">
        <v>4609.0822087596252</v>
      </c>
      <c r="O6284" s="66">
        <f t="shared" si="883"/>
        <v>6701.8041361259566</v>
      </c>
      <c r="P6284" s="66">
        <f t="shared" si="884"/>
        <v>6743.4779465054617</v>
      </c>
      <c r="Q6284" s="66">
        <f t="shared" si="885"/>
        <v>6960.1426447040876</v>
      </c>
      <c r="R6284" s="66">
        <f t="shared" si="886"/>
        <v>6769.5898615675706</v>
      </c>
      <c r="S6284" s="67">
        <f>E6284/INDEX('CCG overall weighted population'!$F$4:$F$195,MATCH(A6284,'CCG overall weighted population'!$A$4:$A$195,0))*INDEX('CCG overall weighted population'!$T$4:$T$195,MATCH(A6284,'CCG overall weighted population'!$A$4:$A$195,0))</f>
        <v>0</v>
      </c>
      <c r="T6284" s="66">
        <f t="shared" si="887"/>
        <v>8496.5054084744879</v>
      </c>
      <c r="U6284" s="66">
        <f t="shared" si="888"/>
        <v>8496.5054084744879</v>
      </c>
      <c r="V6284" s="81">
        <f t="shared" si="889"/>
        <v>6766.4821997816871</v>
      </c>
      <c r="W6284" s="110">
        <f t="shared" si="890"/>
        <v>1.0053709393160293</v>
      </c>
    </row>
    <row r="6285" spans="1:23" x14ac:dyDescent="0.2">
      <c r="A6285" s="31" t="s">
        <v>185</v>
      </c>
      <c r="B6285" s="25" t="s">
        <v>229</v>
      </c>
      <c r="C6285" s="53" t="s">
        <v>2648</v>
      </c>
      <c r="D6285" s="25" t="s">
        <v>2647</v>
      </c>
      <c r="E6285" s="97">
        <v>25970.41796875</v>
      </c>
      <c r="F6285" s="27">
        <v>24761.828125</v>
      </c>
      <c r="G6285" s="27">
        <v>22948.75390625</v>
      </c>
      <c r="H6285" s="27">
        <v>14349.662109375</v>
      </c>
      <c r="I6285" s="27">
        <v>20880.619140625</v>
      </c>
      <c r="J6285" s="27">
        <f t="shared" si="882"/>
        <v>22923.526055814222</v>
      </c>
      <c r="K6285" s="28">
        <v>0.99009418487548828</v>
      </c>
      <c r="L6285" s="28">
        <v>0.9995262622833252</v>
      </c>
      <c r="M6285" s="27">
        <v>24073.08984375</v>
      </c>
      <c r="N6285" s="27">
        <v>17881.349525073598</v>
      </c>
      <c r="O6285" s="66">
        <f t="shared" si="883"/>
        <v>22186.711214905281</v>
      </c>
      <c r="P6285" s="66">
        <f t="shared" si="884"/>
        <v>22324.674780735379</v>
      </c>
      <c r="Q6285" s="66">
        <f t="shared" si="885"/>
        <v>23453.915811882362</v>
      </c>
      <c r="R6285" s="66">
        <f t="shared" si="886"/>
        <v>22460.768228976434</v>
      </c>
      <c r="S6285" s="67">
        <f>E6285/INDEX('CCG overall weighted population'!$F$4:$F$195,MATCH(A6285,'CCG overall weighted population'!$A$4:$A$195,0))*INDEX('CCG overall weighted population'!$T$4:$T$195,MATCH(A6285,'CCG overall weighted population'!$A$4:$A$195,0))</f>
        <v>0</v>
      </c>
      <c r="T6285" s="66">
        <f t="shared" si="887"/>
        <v>28190.487553672807</v>
      </c>
      <c r="U6285" s="66">
        <f t="shared" si="888"/>
        <v>28190.487553672807</v>
      </c>
      <c r="V6285" s="81">
        <f t="shared" si="889"/>
        <v>22450.457342713882</v>
      </c>
      <c r="W6285" s="110">
        <f t="shared" si="890"/>
        <v>0.86446268865323384</v>
      </c>
    </row>
    <row r="6286" spans="1:23" x14ac:dyDescent="0.2">
      <c r="A6286" s="31" t="s">
        <v>185</v>
      </c>
      <c r="B6286" s="25" t="s">
        <v>229</v>
      </c>
      <c r="C6286" s="53" t="s">
        <v>2646</v>
      </c>
      <c r="D6286" s="25" t="s">
        <v>2645</v>
      </c>
      <c r="E6286" s="97">
        <v>10837</v>
      </c>
      <c r="F6286" s="27">
        <v>10505.2568359375</v>
      </c>
      <c r="G6286" s="27">
        <v>10495.4853515625</v>
      </c>
      <c r="H6286" s="27">
        <v>13721.6376953125</v>
      </c>
      <c r="I6286" s="27">
        <v>11837.58203125</v>
      </c>
      <c r="J6286" s="27">
        <f t="shared" si="882"/>
        <v>11042.127977694458</v>
      </c>
      <c r="K6286" s="28">
        <v>0.99009418487548828</v>
      </c>
      <c r="L6286" s="28">
        <v>0.9995262622833252</v>
      </c>
      <c r="M6286" s="27">
        <v>10751.8466796875</v>
      </c>
      <c r="N6286" s="27">
        <v>10806.298397191793</v>
      </c>
      <c r="O6286" s="66">
        <f t="shared" si="883"/>
        <v>10904.229156747724</v>
      </c>
      <c r="P6286" s="66">
        <f t="shared" si="884"/>
        <v>10972.034895170224</v>
      </c>
      <c r="Q6286" s="66">
        <f t="shared" si="885"/>
        <v>10757.291851437929</v>
      </c>
      <c r="R6286" s="66">
        <f t="shared" si="886"/>
        <v>10946.154573342363</v>
      </c>
      <c r="S6286" s="67">
        <f>E6286/INDEX('CCG overall weighted population'!$F$4:$F$195,MATCH(A6286,'CCG overall weighted population'!$A$4:$A$195,0))*INDEX('CCG overall weighted population'!$T$4:$T$195,MATCH(A6286,'CCG overall weighted population'!$A$4:$A$195,0))</f>
        <v>0</v>
      </c>
      <c r="T6286" s="66">
        <f t="shared" si="887"/>
        <v>13738.507566374936</v>
      </c>
      <c r="U6286" s="66">
        <f t="shared" si="888"/>
        <v>13738.507566374936</v>
      </c>
      <c r="V6286" s="81">
        <f t="shared" si="889"/>
        <v>10941.12960920634</v>
      </c>
      <c r="W6286" s="110">
        <f t="shared" si="890"/>
        <v>1.0096087117473784</v>
      </c>
    </row>
    <row r="6287" spans="1:23" x14ac:dyDescent="0.2">
      <c r="A6287" s="31" t="s">
        <v>185</v>
      </c>
      <c r="B6287" s="25" t="s">
        <v>229</v>
      </c>
      <c r="C6287" s="53" t="s">
        <v>2644</v>
      </c>
      <c r="D6287" s="25" t="s">
        <v>2643</v>
      </c>
      <c r="E6287" s="97">
        <v>5380.83349609375</v>
      </c>
      <c r="F6287" s="27">
        <v>5497.931640625</v>
      </c>
      <c r="G6287" s="27">
        <v>5353.94189453125</v>
      </c>
      <c r="H6287" s="27">
        <v>5051.18603515625</v>
      </c>
      <c r="I6287" s="27">
        <v>12785.28515625</v>
      </c>
      <c r="J6287" s="27">
        <f t="shared" si="882"/>
        <v>5725.3456565292336</v>
      </c>
      <c r="K6287" s="28">
        <v>0.99009418487548828</v>
      </c>
      <c r="L6287" s="28">
        <v>0.9995262622833252</v>
      </c>
      <c r="M6287" s="27">
        <v>5277.9365234375</v>
      </c>
      <c r="N6287" s="27">
        <v>5037.8558374240092</v>
      </c>
      <c r="O6287" s="66">
        <f t="shared" si="883"/>
        <v>5597.910275573875</v>
      </c>
      <c r="P6287" s="66">
        <f t="shared" si="884"/>
        <v>5632.7197457713446</v>
      </c>
      <c r="Q6287" s="66">
        <f t="shared" si="885"/>
        <v>5253.9284548361511</v>
      </c>
      <c r="R6287" s="66">
        <f t="shared" si="886"/>
        <v>5587.068718643246</v>
      </c>
      <c r="S6287" s="67">
        <f>E6287/INDEX('CCG overall weighted population'!$F$4:$F$195,MATCH(A6287,'CCG overall weighted population'!$A$4:$A$195,0))*INDEX('CCG overall weighted population'!$T$4:$T$195,MATCH(A6287,'CCG overall weighted population'!$A$4:$A$195,0))</f>
        <v>0</v>
      </c>
      <c r="T6287" s="66">
        <f t="shared" si="887"/>
        <v>7012.324314501182</v>
      </c>
      <c r="U6287" s="66">
        <f t="shared" si="888"/>
        <v>7012.324314501182</v>
      </c>
      <c r="V6287" s="81">
        <f t="shared" si="889"/>
        <v>5584.5039074350216</v>
      </c>
      <c r="W6287" s="110">
        <f t="shared" si="890"/>
        <v>1.0378510897036914</v>
      </c>
    </row>
    <row r="6288" spans="1:23" x14ac:dyDescent="0.2">
      <c r="A6288" s="31" t="s">
        <v>185</v>
      </c>
      <c r="B6288" s="25" t="s">
        <v>229</v>
      </c>
      <c r="C6288" s="53" t="s">
        <v>2642</v>
      </c>
      <c r="D6288" s="25" t="s">
        <v>2641</v>
      </c>
      <c r="E6288" s="97">
        <v>9469.333984375</v>
      </c>
      <c r="F6288" s="27">
        <v>9349.931640625</v>
      </c>
      <c r="G6288" s="27">
        <v>10533.2685546875</v>
      </c>
      <c r="H6288" s="27">
        <v>15620.2861328125</v>
      </c>
      <c r="I6288" s="27">
        <v>12608.5556640625</v>
      </c>
      <c r="J6288" s="27">
        <f t="shared" si="882"/>
        <v>10501.232807297536</v>
      </c>
      <c r="K6288" s="28">
        <v>0.99009418487548828</v>
      </c>
      <c r="L6288" s="28">
        <v>0.9995262622833252</v>
      </c>
      <c r="M6288" s="27">
        <v>10170.91796875</v>
      </c>
      <c r="N6288" s="27">
        <v>16349.162562258951</v>
      </c>
      <c r="O6288" s="66">
        <f t="shared" si="883"/>
        <v>10971.009816421245</v>
      </c>
      <c r="P6288" s="66">
        <f t="shared" si="884"/>
        <v>11039.230816837638</v>
      </c>
      <c r="Q6288" s="66">
        <f t="shared" si="885"/>
        <v>10788.742428100895</v>
      </c>
      <c r="R6288" s="66">
        <f t="shared" si="886"/>
        <v>11009.042550889752</v>
      </c>
      <c r="S6288" s="67">
        <f>E6288/INDEX('CCG overall weighted population'!$F$4:$F$195,MATCH(A6288,'CCG overall weighted population'!$A$4:$A$195,0))*INDEX('CCG overall weighted population'!$T$4:$T$195,MATCH(A6288,'CCG overall weighted population'!$A$4:$A$195,0))</f>
        <v>0</v>
      </c>
      <c r="T6288" s="66">
        <f t="shared" si="887"/>
        <v>13817.438203575412</v>
      </c>
      <c r="U6288" s="66">
        <f t="shared" si="888"/>
        <v>13817.438203575412</v>
      </c>
      <c r="V6288" s="81">
        <f t="shared" si="889"/>
        <v>11003.988717269964</v>
      </c>
      <c r="W6288" s="110">
        <f t="shared" si="890"/>
        <v>1.1620657519765636</v>
      </c>
    </row>
    <row r="6289" spans="1:23" x14ac:dyDescent="0.2">
      <c r="A6289" s="31" t="s">
        <v>185</v>
      </c>
      <c r="B6289" s="25" t="s">
        <v>229</v>
      </c>
      <c r="C6289" s="53" t="s">
        <v>2640</v>
      </c>
      <c r="D6289" s="25" t="s">
        <v>2639</v>
      </c>
      <c r="E6289" s="97">
        <v>15599.166015625</v>
      </c>
      <c r="F6289" s="27">
        <v>10344.4443359375</v>
      </c>
      <c r="G6289" s="27">
        <v>9339.47265625</v>
      </c>
      <c r="H6289" s="27">
        <v>15311.00390625</v>
      </c>
      <c r="I6289" s="27">
        <v>10913.8876953125</v>
      </c>
      <c r="J6289" s="27">
        <f t="shared" si="882"/>
        <v>11047.976264123474</v>
      </c>
      <c r="K6289" s="28">
        <v>0.99009418487548828</v>
      </c>
      <c r="L6289" s="28">
        <v>0.9995262622833252</v>
      </c>
      <c r="M6289" s="27">
        <v>11253.4765625</v>
      </c>
      <c r="N6289" s="27">
        <v>11962.351365386934</v>
      </c>
      <c r="O6289" s="66">
        <f t="shared" si="883"/>
        <v>11023.84391493592</v>
      </c>
      <c r="P6289" s="66">
        <f t="shared" si="884"/>
        <v>11092.393453482995</v>
      </c>
      <c r="Q6289" s="66">
        <f t="shared" si="885"/>
        <v>11324.364042788693</v>
      </c>
      <c r="R6289" s="66">
        <f t="shared" si="886"/>
        <v>11120.349998204945</v>
      </c>
      <c r="S6289" s="67">
        <f>E6289/INDEX('CCG overall weighted population'!$F$4:$F$195,MATCH(A6289,'CCG overall weighted population'!$A$4:$A$195,0))*INDEX('CCG overall weighted population'!$T$4:$T$195,MATCH(A6289,'CCG overall weighted population'!$A$4:$A$195,0))</f>
        <v>0</v>
      </c>
      <c r="T6289" s="66">
        <f t="shared" si="887"/>
        <v>13957.140068452945</v>
      </c>
      <c r="U6289" s="66">
        <f t="shared" si="888"/>
        <v>13957.140068452945</v>
      </c>
      <c r="V6289" s="81">
        <f t="shared" si="889"/>
        <v>11115.245067560436</v>
      </c>
      <c r="W6289" s="110">
        <f t="shared" si="890"/>
        <v>0.71255380296784987</v>
      </c>
    </row>
    <row r="6290" spans="1:23" x14ac:dyDescent="0.2">
      <c r="A6290" s="31" t="s">
        <v>185</v>
      </c>
      <c r="B6290" s="25" t="s">
        <v>229</v>
      </c>
      <c r="C6290" s="53" t="s">
        <v>2638</v>
      </c>
      <c r="D6290" s="25" t="s">
        <v>2637</v>
      </c>
      <c r="E6290" s="97">
        <v>16449.083984375</v>
      </c>
      <c r="F6290" s="27">
        <v>11278.6708984375</v>
      </c>
      <c r="G6290" s="27">
        <v>10610.005859375</v>
      </c>
      <c r="H6290" s="27">
        <v>16545.455078125</v>
      </c>
      <c r="I6290" s="27">
        <v>9828.3505859375</v>
      </c>
      <c r="J6290" s="27">
        <f t="shared" si="882"/>
        <v>11964.618516154018</v>
      </c>
      <c r="K6290" s="28">
        <v>0.99009418487548828</v>
      </c>
      <c r="L6290" s="28">
        <v>0.9995262622833252</v>
      </c>
      <c r="M6290" s="27">
        <v>13189.1015625</v>
      </c>
      <c r="N6290" s="27">
        <v>11071.165109736679</v>
      </c>
      <c r="O6290" s="66">
        <f t="shared" si="883"/>
        <v>11752.068877869562</v>
      </c>
      <c r="P6290" s="66">
        <f t="shared" si="884"/>
        <v>11825.146735717306</v>
      </c>
      <c r="Q6290" s="66">
        <f t="shared" si="885"/>
        <v>12977.307917223668</v>
      </c>
      <c r="R6290" s="66">
        <f t="shared" si="886"/>
        <v>11964.002466066942</v>
      </c>
      <c r="S6290" s="67">
        <f>E6290/INDEX('CCG overall weighted population'!$F$4:$F$195,MATCH(A6290,'CCG overall weighted population'!$A$4:$A$195,0))*INDEX('CCG overall weighted population'!$T$4:$T$195,MATCH(A6290,'CCG overall weighted population'!$A$4:$A$195,0))</f>
        <v>0</v>
      </c>
      <c r="T6290" s="66">
        <f t="shared" si="887"/>
        <v>15016.007430086942</v>
      </c>
      <c r="U6290" s="66">
        <f t="shared" si="888"/>
        <v>15016.007430086942</v>
      </c>
      <c r="V6290" s="81">
        <f t="shared" si="889"/>
        <v>11958.510246592747</v>
      </c>
      <c r="W6290" s="110">
        <f t="shared" si="890"/>
        <v>0.7270015921830143</v>
      </c>
    </row>
    <row r="6291" spans="1:23" x14ac:dyDescent="0.2">
      <c r="A6291" s="31" t="s">
        <v>185</v>
      </c>
      <c r="B6291" s="25" t="s">
        <v>229</v>
      </c>
      <c r="C6291" s="53" t="s">
        <v>2636</v>
      </c>
      <c r="D6291" s="25" t="s">
        <v>2635</v>
      </c>
      <c r="E6291" s="97">
        <v>6745.416015625</v>
      </c>
      <c r="F6291" s="27">
        <v>7432.03271484375</v>
      </c>
      <c r="G6291" s="27">
        <v>6520.11572265625</v>
      </c>
      <c r="H6291" s="27">
        <v>8207.630859375</v>
      </c>
      <c r="I6291" s="27">
        <v>8748.2998046875</v>
      </c>
      <c r="J6291" s="27">
        <f t="shared" si="882"/>
        <v>7544.60785994458</v>
      </c>
      <c r="K6291" s="28">
        <v>0.99009418487548828</v>
      </c>
      <c r="L6291" s="28">
        <v>0.9995262622833252</v>
      </c>
      <c r="M6291" s="27">
        <v>7411.005859375</v>
      </c>
      <c r="N6291" s="27">
        <v>10325.856147127701</v>
      </c>
      <c r="O6291" s="66">
        <f t="shared" si="883"/>
        <v>7741.5729315517146</v>
      </c>
      <c r="P6291" s="66">
        <f t="shared" si="884"/>
        <v>7789.7123333956924</v>
      </c>
      <c r="Q6291" s="66">
        <f t="shared" si="885"/>
        <v>7702.4908881502706</v>
      </c>
      <c r="R6291" s="66">
        <f t="shared" si="886"/>
        <v>7779.2006118795498</v>
      </c>
      <c r="S6291" s="67">
        <f>E6291/INDEX('CCG overall weighted population'!$F$4:$F$195,MATCH(A6291,'CCG overall weighted population'!$A$4:$A$195,0))*INDEX('CCG overall weighted population'!$T$4:$T$195,MATCH(A6291,'CCG overall weighted population'!$A$4:$A$195,0))</f>
        <v>0</v>
      </c>
      <c r="T6291" s="66">
        <f t="shared" si="887"/>
        <v>9763.6668430511691</v>
      </c>
      <c r="U6291" s="66">
        <f t="shared" si="888"/>
        <v>9763.6668430511691</v>
      </c>
      <c r="V6291" s="81">
        <f t="shared" si="889"/>
        <v>7775.6294761149593</v>
      </c>
      <c r="W6291" s="110">
        <f t="shared" si="890"/>
        <v>1.1527279352531534</v>
      </c>
    </row>
    <row r="6292" spans="1:23" x14ac:dyDescent="0.2">
      <c r="A6292" s="31" t="s">
        <v>185</v>
      </c>
      <c r="B6292" s="25" t="s">
        <v>229</v>
      </c>
      <c r="C6292" s="53" t="s">
        <v>2634</v>
      </c>
      <c r="D6292" s="25" t="s">
        <v>2633</v>
      </c>
      <c r="E6292" s="97">
        <v>6896.1669921875</v>
      </c>
      <c r="F6292" s="27">
        <v>6625.46728515625</v>
      </c>
      <c r="G6292" s="27">
        <v>5420.107421875</v>
      </c>
      <c r="H6292" s="27">
        <v>7640.3291015625</v>
      </c>
      <c r="I6292" s="27">
        <v>9808.8857421875</v>
      </c>
      <c r="J6292" s="27">
        <f t="shared" si="882"/>
        <v>6832.8632834368018</v>
      </c>
      <c r="K6292" s="28">
        <v>0.99009418487548828</v>
      </c>
      <c r="L6292" s="28">
        <v>0.9995262622833252</v>
      </c>
      <c r="M6292" s="27">
        <v>6771.29248046875</v>
      </c>
      <c r="N6292" s="27">
        <v>9801.8901032244357</v>
      </c>
      <c r="O6292" s="66">
        <f t="shared" si="883"/>
        <v>7055.7956411002169</v>
      </c>
      <c r="P6292" s="66">
        <f t="shared" si="884"/>
        <v>7099.6706758895398</v>
      </c>
      <c r="Q6292" s="66">
        <f t="shared" si="885"/>
        <v>7074.3522427443186</v>
      </c>
      <c r="R6292" s="66">
        <f t="shared" si="886"/>
        <v>7096.6193584331641</v>
      </c>
      <c r="S6292" s="67">
        <f>E6292/INDEX('CCG overall weighted population'!$F$4:$F$195,MATCH(A6292,'CCG overall weighted population'!$A$4:$A$195,0))*INDEX('CCG overall weighted population'!$T$4:$T$195,MATCH(A6292,'CCG overall weighted population'!$A$4:$A$195,0))</f>
        <v>0</v>
      </c>
      <c r="T6292" s="66">
        <f t="shared" si="887"/>
        <v>8906.9598001982704</v>
      </c>
      <c r="U6292" s="66">
        <f t="shared" si="888"/>
        <v>8906.9598001982704</v>
      </c>
      <c r="V6292" s="81">
        <f t="shared" si="889"/>
        <v>7093.3615698166977</v>
      </c>
      <c r="W6292" s="110">
        <f t="shared" si="890"/>
        <v>1.0285948089500434</v>
      </c>
    </row>
    <row r="6293" spans="1:23" x14ac:dyDescent="0.2">
      <c r="A6293" s="31" t="s">
        <v>185</v>
      </c>
      <c r="B6293" s="25" t="s">
        <v>229</v>
      </c>
      <c r="C6293" s="53" t="s">
        <v>2632</v>
      </c>
      <c r="D6293" s="25" t="s">
        <v>2631</v>
      </c>
      <c r="E6293" s="97">
        <v>8104.5830078125</v>
      </c>
      <c r="F6293" s="27">
        <v>8787.1181640625</v>
      </c>
      <c r="G6293" s="27">
        <v>9397.6025390625</v>
      </c>
      <c r="H6293" s="27">
        <v>8763.716796875</v>
      </c>
      <c r="I6293" s="27">
        <v>9448.9013671875</v>
      </c>
      <c r="J6293" s="27">
        <f t="shared" si="882"/>
        <v>8850.3373751920699</v>
      </c>
      <c r="K6293" s="28">
        <v>0.99009418487548828</v>
      </c>
      <c r="L6293" s="28">
        <v>0.9995262622833252</v>
      </c>
      <c r="M6293" s="27">
        <v>8903.2646484375</v>
      </c>
      <c r="N6293" s="27">
        <v>10927.759185952398</v>
      </c>
      <c r="O6293" s="66">
        <f t="shared" si="883"/>
        <v>8964.1032482516148</v>
      </c>
      <c r="P6293" s="66">
        <f t="shared" si="884"/>
        <v>9019.844707029295</v>
      </c>
      <c r="Q6293" s="66">
        <f t="shared" si="885"/>
        <v>9105.7141021889893</v>
      </c>
      <c r="R6293" s="66">
        <f t="shared" si="886"/>
        <v>9030.1934826788893</v>
      </c>
      <c r="S6293" s="67">
        <f>E6293/INDEX('CCG overall weighted population'!$F$4:$F$195,MATCH(A6293,'CCG overall weighted population'!$A$4:$A$195,0))*INDEX('CCG overall weighted population'!$T$4:$T$195,MATCH(A6293,'CCG overall weighted population'!$A$4:$A$195,0))</f>
        <v>0</v>
      </c>
      <c r="T6293" s="66">
        <f t="shared" si="887"/>
        <v>11333.786733630232</v>
      </c>
      <c r="U6293" s="66">
        <f t="shared" si="888"/>
        <v>11333.786733630232</v>
      </c>
      <c r="V6293" s="81">
        <f t="shared" si="889"/>
        <v>9026.048063565011</v>
      </c>
      <c r="W6293" s="110">
        <f t="shared" si="890"/>
        <v>1.1136967879611146</v>
      </c>
    </row>
    <row r="6294" spans="1:23" x14ac:dyDescent="0.2">
      <c r="A6294" s="31" t="s">
        <v>185</v>
      </c>
      <c r="B6294" s="25" t="s">
        <v>229</v>
      </c>
      <c r="C6294" s="53" t="s">
        <v>2630</v>
      </c>
      <c r="D6294" s="25" t="s">
        <v>2629</v>
      </c>
      <c r="E6294" s="97">
        <v>7503.083984375</v>
      </c>
      <c r="F6294" s="27">
        <v>9008.306640625</v>
      </c>
      <c r="G6294" s="27">
        <v>9823.29296875</v>
      </c>
      <c r="H6294" s="27">
        <v>7336.171875</v>
      </c>
      <c r="I6294" s="27">
        <v>5138.49365234375</v>
      </c>
      <c r="J6294" s="27">
        <f t="shared" si="882"/>
        <v>8648.7809620350763</v>
      </c>
      <c r="K6294" s="28">
        <v>0.99009418487548828</v>
      </c>
      <c r="L6294" s="28">
        <v>0.9995262622833252</v>
      </c>
      <c r="M6294" s="27">
        <v>8566.404296875</v>
      </c>
      <c r="N6294" s="27">
        <v>4962.0024463173449</v>
      </c>
      <c r="O6294" s="66">
        <f t="shared" si="883"/>
        <v>8194.1981992198671</v>
      </c>
      <c r="P6294" s="66">
        <f t="shared" si="884"/>
        <v>8245.1521595311842</v>
      </c>
      <c r="Q6294" s="66">
        <f t="shared" si="885"/>
        <v>8205.9641118192339</v>
      </c>
      <c r="R6294" s="66">
        <f t="shared" si="886"/>
        <v>8240.4293090538704</v>
      </c>
      <c r="S6294" s="67">
        <f>E6294/INDEX('CCG overall weighted population'!$F$4:$F$195,MATCH(A6294,'CCG overall weighted population'!$A$4:$A$195,0))*INDEX('CCG overall weighted population'!$T$4:$T$195,MATCH(A6294,'CCG overall weighted population'!$A$4:$A$195,0))</f>
        <v>0</v>
      </c>
      <c r="T6294" s="66">
        <f t="shared" si="887"/>
        <v>10342.554515749527</v>
      </c>
      <c r="U6294" s="66">
        <f t="shared" si="888"/>
        <v>10342.554515749527</v>
      </c>
      <c r="V6294" s="81">
        <f t="shared" si="889"/>
        <v>8236.6464406989635</v>
      </c>
      <c r="W6294" s="110">
        <f t="shared" si="890"/>
        <v>1.0977681254603562</v>
      </c>
    </row>
    <row r="6295" spans="1:23" x14ac:dyDescent="0.2">
      <c r="A6295" s="31" t="s">
        <v>185</v>
      </c>
      <c r="B6295" s="25" t="s">
        <v>229</v>
      </c>
      <c r="C6295" s="53" t="s">
        <v>2628</v>
      </c>
      <c r="D6295" s="25" t="s">
        <v>2627</v>
      </c>
      <c r="E6295" s="97">
        <v>7741</v>
      </c>
      <c r="F6295" s="27">
        <v>7968.5576171875</v>
      </c>
      <c r="G6295" s="27">
        <v>8629.560546875</v>
      </c>
      <c r="H6295" s="27">
        <v>4869.58642578125</v>
      </c>
      <c r="I6295" s="27">
        <v>5829.2216796875</v>
      </c>
      <c r="J6295" s="27">
        <f t="shared" si="882"/>
        <v>7457.4293977088055</v>
      </c>
      <c r="K6295" s="28">
        <v>0.99009418487548828</v>
      </c>
      <c r="L6295" s="28">
        <v>0.9995262622833252</v>
      </c>
      <c r="M6295" s="27">
        <v>7651.89501953125</v>
      </c>
      <c r="N6295" s="27">
        <v>4194.5560758857646</v>
      </c>
      <c r="O6295" s="66">
        <f t="shared" si="883"/>
        <v>7057.1574643650429</v>
      </c>
      <c r="P6295" s="66">
        <f t="shared" si="884"/>
        <v>7101.0409673762588</v>
      </c>
      <c r="Q6295" s="66">
        <f t="shared" si="885"/>
        <v>7306.1611251667018</v>
      </c>
      <c r="R6295" s="66">
        <f t="shared" si="886"/>
        <v>7125.7615618352611</v>
      </c>
      <c r="S6295" s="67">
        <f>E6295/INDEX('CCG overall weighted population'!$F$4:$F$195,MATCH(A6295,'CCG overall weighted population'!$A$4:$A$195,0))*INDEX('CCG overall weighted population'!$T$4:$T$195,MATCH(A6295,'CCG overall weighted population'!$A$4:$A$195,0))</f>
        <v>0</v>
      </c>
      <c r="T6295" s="66">
        <f t="shared" si="887"/>
        <v>8943.5361502998458</v>
      </c>
      <c r="U6295" s="66">
        <f t="shared" si="888"/>
        <v>8943.5361502998458</v>
      </c>
      <c r="V6295" s="81">
        <f t="shared" si="889"/>
        <v>7122.4903951392162</v>
      </c>
      <c r="W6295" s="110">
        <f t="shared" si="890"/>
        <v>0.92009952139765094</v>
      </c>
    </row>
    <row r="6296" spans="1:23" x14ac:dyDescent="0.2">
      <c r="A6296" s="31" t="s">
        <v>185</v>
      </c>
      <c r="B6296" s="25" t="s">
        <v>229</v>
      </c>
      <c r="C6296" s="53" t="s">
        <v>2626</v>
      </c>
      <c r="D6296" s="25" t="s">
        <v>2625</v>
      </c>
      <c r="E6296" s="97">
        <v>5107.5830078125</v>
      </c>
      <c r="F6296" s="27">
        <v>5012.8857421875</v>
      </c>
      <c r="G6296" s="27">
        <v>5016.0419921875</v>
      </c>
      <c r="H6296" s="27">
        <v>2931.978271484375</v>
      </c>
      <c r="I6296" s="27">
        <v>3592.216064453125</v>
      </c>
      <c r="J6296" s="27">
        <f t="shared" si="882"/>
        <v>4642.0666894306332</v>
      </c>
      <c r="K6296" s="28">
        <v>0.99009418487548828</v>
      </c>
      <c r="L6296" s="28">
        <v>0.9995262622833252</v>
      </c>
      <c r="M6296" s="27">
        <v>4961.48583984375</v>
      </c>
      <c r="N6296" s="27">
        <v>2715.1650510648201</v>
      </c>
      <c r="O6296" s="66">
        <f t="shared" si="883"/>
        <v>4403.2148666846633</v>
      </c>
      <c r="P6296" s="66">
        <f t="shared" si="884"/>
        <v>4430.5953656797465</v>
      </c>
      <c r="Q6296" s="66">
        <f t="shared" si="885"/>
        <v>4736.8537609658579</v>
      </c>
      <c r="R6296" s="66">
        <f t="shared" si="886"/>
        <v>4467.5049004182465</v>
      </c>
      <c r="S6296" s="67">
        <f>E6296/INDEX('CCG overall weighted population'!$F$4:$F$195,MATCH(A6296,'CCG overall weighted population'!$A$4:$A$195,0))*INDEX('CCG overall weighted population'!$T$4:$T$195,MATCH(A6296,'CCG overall weighted population'!$A$4:$A$195,0))</f>
        <v>0</v>
      </c>
      <c r="T6296" s="66">
        <f t="shared" si="887"/>
        <v>5607.1608952688139</v>
      </c>
      <c r="U6296" s="66">
        <f t="shared" si="888"/>
        <v>5607.1608952688139</v>
      </c>
      <c r="V6296" s="81">
        <f t="shared" si="889"/>
        <v>4465.4540384692682</v>
      </c>
      <c r="W6296" s="110">
        <f t="shared" si="890"/>
        <v>0.87427928858698156</v>
      </c>
    </row>
    <row r="6297" spans="1:23" x14ac:dyDescent="0.2">
      <c r="A6297" s="31" t="s">
        <v>185</v>
      </c>
      <c r="B6297" s="25" t="s">
        <v>229</v>
      </c>
      <c r="C6297" s="53" t="s">
        <v>2624</v>
      </c>
      <c r="D6297" s="25" t="s">
        <v>2623</v>
      </c>
      <c r="E6297" s="97">
        <v>9949.0830078125</v>
      </c>
      <c r="F6297" s="27">
        <v>6686.97021484375</v>
      </c>
      <c r="G6297" s="27">
        <v>4963.4033203125</v>
      </c>
      <c r="H6297" s="27">
        <v>6894.55078125</v>
      </c>
      <c r="I6297" s="27">
        <v>8799.25390625</v>
      </c>
      <c r="J6297" s="27">
        <f t="shared" si="882"/>
        <v>6695.5293360863252</v>
      </c>
      <c r="K6297" s="28">
        <v>0.99009418487548828</v>
      </c>
      <c r="L6297" s="28">
        <v>0.9995262622833252</v>
      </c>
      <c r="M6297" s="27">
        <v>6958.38525390625</v>
      </c>
      <c r="N6297" s="27">
        <v>7183.1287320865649</v>
      </c>
      <c r="O6297" s="66">
        <f t="shared" si="883"/>
        <v>6674.3182180921785</v>
      </c>
      <c r="P6297" s="66">
        <f t="shared" si="884"/>
        <v>6715.8211128625462</v>
      </c>
      <c r="Q6297" s="66">
        <f t="shared" si="885"/>
        <v>6980.8596017242817</v>
      </c>
      <c r="R6297" s="66">
        <f t="shared" si="886"/>
        <v>6747.7629223353697</v>
      </c>
      <c r="S6297" s="67">
        <f>E6297/INDEX('CCG overall weighted population'!$F$4:$F$195,MATCH(A6297,'CCG overall weighted population'!$A$4:$A$195,0))*INDEX('CCG overall weighted population'!$T$4:$T$195,MATCH(A6297,'CCG overall weighted population'!$A$4:$A$195,0))</f>
        <v>0</v>
      </c>
      <c r="T6297" s="66">
        <f t="shared" si="887"/>
        <v>8469.1104390554829</v>
      </c>
      <c r="U6297" s="66">
        <f t="shared" si="888"/>
        <v>8469.1104390554829</v>
      </c>
      <c r="V6297" s="81">
        <f t="shared" si="889"/>
        <v>6744.6652804689111</v>
      </c>
      <c r="W6297" s="110">
        <f t="shared" si="890"/>
        <v>0.67791828404413501</v>
      </c>
    </row>
    <row r="6298" spans="1:23" x14ac:dyDescent="0.2">
      <c r="A6298" s="31" t="s">
        <v>185</v>
      </c>
      <c r="B6298" s="25" t="s">
        <v>229</v>
      </c>
      <c r="C6298" s="53" t="s">
        <v>2622</v>
      </c>
      <c r="D6298" s="25" t="s">
        <v>2621</v>
      </c>
      <c r="E6298" s="97">
        <v>4405.83349609375</v>
      </c>
      <c r="F6298" s="27">
        <v>4341.79736328125</v>
      </c>
      <c r="G6298" s="27">
        <v>4124.0791015625</v>
      </c>
      <c r="H6298" s="27">
        <v>2680.131591796875</v>
      </c>
      <c r="I6298" s="27">
        <v>3577.135986328125</v>
      </c>
      <c r="J6298" s="27">
        <f t="shared" si="882"/>
        <v>4046.9671651518661</v>
      </c>
      <c r="K6298" s="28">
        <v>0.99009418487548828</v>
      </c>
      <c r="L6298" s="28">
        <v>0.9995262622833252</v>
      </c>
      <c r="M6298" s="27">
        <v>4252.40380859375</v>
      </c>
      <c r="N6298" s="27">
        <v>2927.3801192465912</v>
      </c>
      <c r="O6298" s="66">
        <f t="shared" si="883"/>
        <v>3894.1832983577997</v>
      </c>
      <c r="P6298" s="66">
        <f t="shared" si="884"/>
        <v>3918.3984877400144</v>
      </c>
      <c r="Q6298" s="66">
        <f t="shared" si="885"/>
        <v>4119.9014396590346</v>
      </c>
      <c r="R6298" s="66">
        <f t="shared" si="886"/>
        <v>3942.6831451346866</v>
      </c>
      <c r="S6298" s="67">
        <f>E6298/INDEX('CCG overall weighted population'!$F$4:$F$195,MATCH(A6298,'CCG overall weighted population'!$A$4:$A$195,0))*INDEX('CCG overall weighted population'!$T$4:$T$195,MATCH(A6298,'CCG overall weighted population'!$A$4:$A$195,0))</f>
        <v>0</v>
      </c>
      <c r="T6298" s="66">
        <f t="shared" si="887"/>
        <v>4948.4576394678379</v>
      </c>
      <c r="U6298" s="66">
        <f t="shared" si="888"/>
        <v>4948.4576394678379</v>
      </c>
      <c r="V6298" s="81">
        <f t="shared" si="889"/>
        <v>3940.8732089355171</v>
      </c>
      <c r="W6298" s="110">
        <f t="shared" si="890"/>
        <v>0.89446712237980153</v>
      </c>
    </row>
    <row r="6299" spans="1:23" x14ac:dyDescent="0.2">
      <c r="A6299" s="31" t="s">
        <v>185</v>
      </c>
      <c r="B6299" s="25" t="s">
        <v>229</v>
      </c>
      <c r="C6299" s="53" t="s">
        <v>2620</v>
      </c>
      <c r="D6299" s="25" t="s">
        <v>2619</v>
      </c>
      <c r="E6299" s="97">
        <v>14702.4990234375</v>
      </c>
      <c r="F6299" s="27">
        <v>12610.1396484375</v>
      </c>
      <c r="G6299" s="27">
        <v>11046.046875</v>
      </c>
      <c r="H6299" s="27">
        <v>11319.52734375</v>
      </c>
      <c r="I6299" s="27">
        <v>15502.142578125</v>
      </c>
      <c r="J6299" s="27">
        <f t="shared" si="882"/>
        <v>12436.898541738425</v>
      </c>
      <c r="K6299" s="28">
        <v>0.99009418487548828</v>
      </c>
      <c r="L6299" s="28">
        <v>0.9995262622833252</v>
      </c>
      <c r="M6299" s="27">
        <v>11763.1474609375</v>
      </c>
      <c r="N6299" s="27">
        <v>10649.946212786204</v>
      </c>
      <c r="O6299" s="66">
        <f t="shared" si="883"/>
        <v>12131.026164645627</v>
      </c>
      <c r="P6299" s="66">
        <f t="shared" si="884"/>
        <v>12206.460491556069</v>
      </c>
      <c r="Q6299" s="66">
        <f t="shared" si="885"/>
        <v>11651.827336122371</v>
      </c>
      <c r="R6299" s="66">
        <f t="shared" si="886"/>
        <v>12139.617420369466</v>
      </c>
      <c r="S6299" s="67">
        <f>E6299/INDEX('CCG overall weighted population'!$F$4:$F$195,MATCH(A6299,'CCG overall weighted population'!$A$4:$A$195,0))*INDEX('CCG overall weighted population'!$T$4:$T$195,MATCH(A6299,'CCG overall weighted population'!$A$4:$A$195,0))</f>
        <v>0</v>
      </c>
      <c r="T6299" s="66">
        <f t="shared" si="887"/>
        <v>15236.4215821335</v>
      </c>
      <c r="U6299" s="66">
        <f t="shared" si="888"/>
        <v>15236.4215821335</v>
      </c>
      <c r="V6299" s="81">
        <f t="shared" si="889"/>
        <v>12134.044582734692</v>
      </c>
      <c r="W6299" s="110">
        <f t="shared" si="890"/>
        <v>0.82530490655987176</v>
      </c>
    </row>
    <row r="6300" spans="1:23" x14ac:dyDescent="0.2">
      <c r="A6300" s="31" t="s">
        <v>185</v>
      </c>
      <c r="B6300" s="25" t="s">
        <v>229</v>
      </c>
      <c r="C6300" s="53" t="s">
        <v>2618</v>
      </c>
      <c r="D6300" s="25" t="s">
        <v>2617</v>
      </c>
      <c r="E6300" s="97">
        <v>4901.83349609375</v>
      </c>
      <c r="F6300" s="27">
        <v>6463.9990234375</v>
      </c>
      <c r="G6300" s="27">
        <v>9238.3759765625</v>
      </c>
      <c r="H6300" s="27">
        <v>8751.7705078125</v>
      </c>
      <c r="I6300" s="27">
        <v>4150.541015625</v>
      </c>
      <c r="J6300" s="27">
        <f t="shared" si="882"/>
        <v>6888.3984918246388</v>
      </c>
      <c r="K6300" s="28">
        <v>0.99009418487548828</v>
      </c>
      <c r="L6300" s="28">
        <v>0.9995262622833252</v>
      </c>
      <c r="M6300" s="27">
        <v>6433.03515625</v>
      </c>
      <c r="N6300" s="27">
        <v>6123.8851171631532</v>
      </c>
      <c r="O6300" s="66">
        <f t="shared" si="883"/>
        <v>6741.2741557395884</v>
      </c>
      <c r="P6300" s="66">
        <f t="shared" si="884"/>
        <v>6783.1934024343973</v>
      </c>
      <c r="Q6300" s="66">
        <f t="shared" si="885"/>
        <v>6402.1201523413156</v>
      </c>
      <c r="R6300" s="66">
        <f t="shared" si="886"/>
        <v>6737.2673590059912</v>
      </c>
      <c r="S6300" s="67">
        <f>E6300/INDEX('CCG overall weighted population'!$F$4:$F$195,MATCH(A6300,'CCG overall weighted population'!$A$4:$A$195,0))*INDEX('CCG overall weighted population'!$T$4:$T$195,MATCH(A6300,'CCG overall weighted population'!$A$4:$A$195,0))</f>
        <v>0</v>
      </c>
      <c r="T6300" s="66">
        <f t="shared" si="887"/>
        <v>8455.9374681050103</v>
      </c>
      <c r="U6300" s="66">
        <f t="shared" si="888"/>
        <v>8455.9374681050103</v>
      </c>
      <c r="V6300" s="81">
        <f t="shared" si="889"/>
        <v>6734.1745352543294</v>
      </c>
      <c r="W6300" s="110">
        <f t="shared" si="890"/>
        <v>1.373807278566431</v>
      </c>
    </row>
    <row r="6301" spans="1:23" x14ac:dyDescent="0.2">
      <c r="A6301" s="31" t="s">
        <v>185</v>
      </c>
      <c r="B6301" s="25" t="s">
        <v>229</v>
      </c>
      <c r="C6301" s="53" t="s">
        <v>2616</v>
      </c>
      <c r="D6301" s="25" t="s">
        <v>2615</v>
      </c>
      <c r="E6301" s="97">
        <v>7458.41650390625</v>
      </c>
      <c r="F6301" s="27">
        <v>6218.09765625</v>
      </c>
      <c r="G6301" s="27">
        <v>6183.11181640625</v>
      </c>
      <c r="H6301" s="27">
        <v>7386.82958984375</v>
      </c>
      <c r="I6301" s="27">
        <v>10481.513671875</v>
      </c>
      <c r="J6301" s="27">
        <f t="shared" si="882"/>
        <v>6568.6116595663807</v>
      </c>
      <c r="K6301" s="28">
        <v>0.99009418487548828</v>
      </c>
      <c r="L6301" s="28">
        <v>0.9995262622833252</v>
      </c>
      <c r="M6301" s="27">
        <v>6495.88525390625</v>
      </c>
      <c r="N6301" s="27">
        <v>6074.4208932913916</v>
      </c>
      <c r="O6301" s="66">
        <f t="shared" si="883"/>
        <v>6451.5568720371011</v>
      </c>
      <c r="P6301" s="66">
        <f t="shared" si="884"/>
        <v>6491.6745705369094</v>
      </c>
      <c r="Q6301" s="66">
        <f t="shared" si="885"/>
        <v>6453.7388178447645</v>
      </c>
      <c r="R6301" s="66">
        <f t="shared" si="886"/>
        <v>6487.1026436824177</v>
      </c>
      <c r="S6301" s="67">
        <f>E6301/INDEX('CCG overall weighted population'!$F$4:$F$195,MATCH(A6301,'CCG overall weighted population'!$A$4:$A$195,0))*INDEX('CCG overall weighted population'!$T$4:$T$195,MATCH(A6301,'CCG overall weighted population'!$A$4:$A$195,0))</f>
        <v>0</v>
      </c>
      <c r="T6301" s="66">
        <f t="shared" si="887"/>
        <v>8141.9559861804846</v>
      </c>
      <c r="U6301" s="66">
        <f t="shared" si="888"/>
        <v>8141.9559861804846</v>
      </c>
      <c r="V6301" s="81">
        <f t="shared" si="889"/>
        <v>6484.1246610573062</v>
      </c>
      <c r="W6301" s="110">
        <f t="shared" si="890"/>
        <v>0.86937014816232494</v>
      </c>
    </row>
    <row r="6302" spans="1:23" x14ac:dyDescent="0.2">
      <c r="A6302" s="31" t="s">
        <v>185</v>
      </c>
      <c r="B6302" s="25" t="s">
        <v>229</v>
      </c>
      <c r="C6302" s="53" t="s">
        <v>2614</v>
      </c>
      <c r="D6302" s="25" t="s">
        <v>2613</v>
      </c>
      <c r="E6302" s="97">
        <v>9856.583984375</v>
      </c>
      <c r="F6302" s="27">
        <v>9845.1162109375</v>
      </c>
      <c r="G6302" s="27">
        <v>8225.6181640625</v>
      </c>
      <c r="H6302" s="27">
        <v>6681.04931640625</v>
      </c>
      <c r="I6302" s="27">
        <v>10087.9833984375</v>
      </c>
      <c r="J6302" s="27">
        <f t="shared" si="882"/>
        <v>9277.2091252472401</v>
      </c>
      <c r="K6302" s="28">
        <v>0.99009418487548828</v>
      </c>
      <c r="L6302" s="28">
        <v>0.9995262622833252</v>
      </c>
      <c r="M6302" s="27">
        <v>9161.4052734375</v>
      </c>
      <c r="N6302" s="27">
        <v>8011.5584521964374</v>
      </c>
      <c r="O6302" s="66">
        <f t="shared" si="883"/>
        <v>9055.7074061721542</v>
      </c>
      <c r="P6302" s="66">
        <f t="shared" si="884"/>
        <v>9112.018486835168</v>
      </c>
      <c r="Q6302" s="66">
        <f t="shared" si="885"/>
        <v>9046.4205913133937</v>
      </c>
      <c r="R6302" s="66">
        <f t="shared" si="886"/>
        <v>9104.1127841971338</v>
      </c>
      <c r="S6302" s="67">
        <f>E6302/INDEX('CCG overall weighted population'!$F$4:$F$195,MATCH(A6302,'CCG overall weighted population'!$A$4:$A$195,0))*INDEX('CCG overall weighted population'!$T$4:$T$195,MATCH(A6302,'CCG overall weighted population'!$A$4:$A$195,0))</f>
        <v>0</v>
      </c>
      <c r="T6302" s="66">
        <f t="shared" si="887"/>
        <v>11426.562774422013</v>
      </c>
      <c r="U6302" s="66">
        <f t="shared" si="888"/>
        <v>11426.562774422013</v>
      </c>
      <c r="V6302" s="81">
        <f t="shared" si="889"/>
        <v>9099.9334315373144</v>
      </c>
      <c r="W6302" s="110">
        <f t="shared" si="890"/>
        <v>0.9232339972918453</v>
      </c>
    </row>
    <row r="6303" spans="1:23" x14ac:dyDescent="0.2">
      <c r="A6303" s="31" t="s">
        <v>185</v>
      </c>
      <c r="B6303" s="25" t="s">
        <v>229</v>
      </c>
      <c r="C6303" s="53" t="s">
        <v>2612</v>
      </c>
      <c r="D6303" s="25" t="s">
        <v>2611</v>
      </c>
      <c r="E6303" s="97">
        <v>8489.666015625</v>
      </c>
      <c r="F6303" s="27">
        <v>6784.30224609375</v>
      </c>
      <c r="G6303" s="27">
        <v>6106.37841796875</v>
      </c>
      <c r="H6303" s="27">
        <v>8308.7666015625</v>
      </c>
      <c r="I6303" s="27">
        <v>11016.6669921875</v>
      </c>
      <c r="J6303" s="27">
        <f t="shared" si="882"/>
        <v>7145.5938909569004</v>
      </c>
      <c r="K6303" s="28">
        <v>0.99009418487548828</v>
      </c>
      <c r="L6303" s="28">
        <v>0.9995262622833252</v>
      </c>
      <c r="M6303" s="27">
        <v>7005.142578125</v>
      </c>
      <c r="N6303" s="27">
        <v>8270.9074298134037</v>
      </c>
      <c r="O6303" s="66">
        <f t="shared" si="883"/>
        <v>7182.8232109627997</v>
      </c>
      <c r="P6303" s="66">
        <f t="shared" si="884"/>
        <v>7227.4881409433128</v>
      </c>
      <c r="Q6303" s="66">
        <f t="shared" si="885"/>
        <v>7131.7190632938409</v>
      </c>
      <c r="R6303" s="66">
        <f t="shared" si="886"/>
        <v>7215.9462790620246</v>
      </c>
      <c r="S6303" s="67">
        <f>E6303/INDEX('CCG overall weighted population'!$F$4:$F$195,MATCH(A6303,'CCG overall weighted population'!$A$4:$A$195,0))*INDEX('CCG overall weighted population'!$T$4:$T$195,MATCH(A6303,'CCG overall weighted population'!$A$4:$A$195,0))</f>
        <v>0</v>
      </c>
      <c r="T6303" s="66">
        <f t="shared" si="887"/>
        <v>9056.7268979445653</v>
      </c>
      <c r="U6303" s="66">
        <f t="shared" si="888"/>
        <v>9056.7268979445653</v>
      </c>
      <c r="V6303" s="81">
        <f t="shared" si="889"/>
        <v>7212.6337119849941</v>
      </c>
      <c r="W6303" s="110">
        <f t="shared" si="890"/>
        <v>0.8495780280060885</v>
      </c>
    </row>
    <row r="6304" spans="1:23" x14ac:dyDescent="0.2">
      <c r="A6304" s="31" t="s">
        <v>185</v>
      </c>
      <c r="B6304" s="25" t="s">
        <v>229</v>
      </c>
      <c r="C6304" s="53" t="s">
        <v>2610</v>
      </c>
      <c r="D6304" s="25" t="s">
        <v>2609</v>
      </c>
      <c r="E6304" s="97">
        <v>5261.6669921875</v>
      </c>
      <c r="F6304" s="27">
        <v>4607.84765625</v>
      </c>
      <c r="G6304" s="27">
        <v>4686.890625</v>
      </c>
      <c r="H6304" s="27">
        <v>3208.33447265625</v>
      </c>
      <c r="I6304" s="27">
        <v>4288.76025390625</v>
      </c>
      <c r="J6304" s="27">
        <f t="shared" si="882"/>
        <v>4389.8992656691089</v>
      </c>
      <c r="K6304" s="28">
        <v>0.99009418487548828</v>
      </c>
      <c r="L6304" s="28">
        <v>0.9995262622833252</v>
      </c>
      <c r="M6304" s="27">
        <v>4824.302734375</v>
      </c>
      <c r="N6304" s="27">
        <v>3318.5447201528564</v>
      </c>
      <c r="O6304" s="66">
        <f t="shared" si="883"/>
        <v>4238.3307358088277</v>
      </c>
      <c r="P6304" s="66">
        <f t="shared" si="884"/>
        <v>4264.685936262631</v>
      </c>
      <c r="Q6304" s="66">
        <f t="shared" si="885"/>
        <v>4673.7269329527862</v>
      </c>
      <c r="R6304" s="66">
        <f t="shared" si="886"/>
        <v>4313.9825861151239</v>
      </c>
      <c r="S6304" s="67">
        <f>E6304/INDEX('CCG overall weighted population'!$F$4:$F$195,MATCH(A6304,'CCG overall weighted population'!$A$4:$A$195,0))*INDEX('CCG overall weighted population'!$T$4:$T$195,MATCH(A6304,'CCG overall weighted population'!$A$4:$A$195,0))</f>
        <v>0</v>
      </c>
      <c r="T6304" s="66">
        <f t="shared" si="887"/>
        <v>5414.4751934062269</v>
      </c>
      <c r="U6304" s="66">
        <f t="shared" si="888"/>
        <v>5414.4751934062269</v>
      </c>
      <c r="V6304" s="81">
        <f t="shared" si="889"/>
        <v>4312.0022004341608</v>
      </c>
      <c r="W6304" s="110">
        <f t="shared" si="890"/>
        <v>0.81951256262256866</v>
      </c>
    </row>
    <row r="6305" spans="1:23" x14ac:dyDescent="0.2">
      <c r="A6305" s="31" t="s">
        <v>185</v>
      </c>
      <c r="B6305" s="25" t="s">
        <v>229</v>
      </c>
      <c r="C6305" s="53" t="s">
        <v>2608</v>
      </c>
      <c r="D6305" s="25" t="s">
        <v>2607</v>
      </c>
      <c r="E6305" s="97">
        <v>11247.1669921875</v>
      </c>
      <c r="F6305" s="27">
        <v>10353.8310546875</v>
      </c>
      <c r="G6305" s="27">
        <v>8022.77099609375</v>
      </c>
      <c r="H6305" s="27">
        <v>7624.990234375</v>
      </c>
      <c r="I6305" s="27">
        <v>11286.849609375</v>
      </c>
      <c r="J6305" s="27">
        <f t="shared" si="882"/>
        <v>9834.2585552445416</v>
      </c>
      <c r="K6305" s="28">
        <v>0.99009418487548828</v>
      </c>
      <c r="L6305" s="28">
        <v>0.9995262622833252</v>
      </c>
      <c r="M6305" s="27">
        <v>9526.66015625</v>
      </c>
      <c r="N6305" s="27">
        <v>7384.3716487194861</v>
      </c>
      <c r="O6305" s="66">
        <f t="shared" si="883"/>
        <v>9489.7825314492675</v>
      </c>
      <c r="P6305" s="66">
        <f t="shared" si="884"/>
        <v>9548.7928202797884</v>
      </c>
      <c r="Q6305" s="66">
        <f t="shared" si="885"/>
        <v>9312.431305496948</v>
      </c>
      <c r="R6305" s="66">
        <f t="shared" si="886"/>
        <v>9520.3070916434444</v>
      </c>
      <c r="S6305" s="67">
        <f>E6305/INDEX('CCG overall weighted population'!$F$4:$F$195,MATCH(A6305,'CCG overall weighted population'!$A$4:$A$195,0))*INDEX('CCG overall weighted population'!$T$4:$T$195,MATCH(A6305,'CCG overall weighted population'!$A$4:$A$195,0))</f>
        <v>0</v>
      </c>
      <c r="T6305" s="66">
        <f t="shared" si="887"/>
        <v>11948.927829987584</v>
      </c>
      <c r="U6305" s="66">
        <f t="shared" si="888"/>
        <v>11948.927829987584</v>
      </c>
      <c r="V6305" s="81">
        <f t="shared" si="889"/>
        <v>9515.9366799724903</v>
      </c>
      <c r="W6305" s="110">
        <f t="shared" si="890"/>
        <v>0.84607409906712017</v>
      </c>
    </row>
    <row r="6306" spans="1:23" x14ac:dyDescent="0.2">
      <c r="A6306" s="31" t="s">
        <v>185</v>
      </c>
      <c r="B6306" s="25" t="s">
        <v>229</v>
      </c>
      <c r="C6306" s="53" t="s">
        <v>2606</v>
      </c>
      <c r="D6306" s="25" t="s">
        <v>2605</v>
      </c>
      <c r="E6306" s="97">
        <v>9105.75</v>
      </c>
      <c r="F6306" s="27">
        <v>9329.2392578125</v>
      </c>
      <c r="G6306" s="27">
        <v>11187.8701171875</v>
      </c>
      <c r="H6306" s="27">
        <v>6581.17041015625</v>
      </c>
      <c r="I6306" s="27">
        <v>6599.77490234375</v>
      </c>
      <c r="J6306" s="27">
        <f t="shared" si="882"/>
        <v>8922.9247303052398</v>
      </c>
      <c r="K6306" s="28">
        <v>0.99009418487548828</v>
      </c>
      <c r="L6306" s="28">
        <v>0.9995262622833252</v>
      </c>
      <c r="M6306" s="27">
        <v>9314.0107421875</v>
      </c>
      <c r="N6306" s="27">
        <v>5706.9230933625395</v>
      </c>
      <c r="O6306" s="66">
        <f t="shared" si="883"/>
        <v>8512.0870277043614</v>
      </c>
      <c r="P6306" s="66">
        <f t="shared" si="884"/>
        <v>8565.0177152507531</v>
      </c>
      <c r="Q6306" s="66">
        <f t="shared" si="885"/>
        <v>8953.3019773050055</v>
      </c>
      <c r="R6306" s="66">
        <f t="shared" si="886"/>
        <v>8611.8128127216823</v>
      </c>
      <c r="S6306" s="67">
        <f>E6306/INDEX('CCG overall weighted population'!$F$4:$F$195,MATCH(A6306,'CCG overall weighted population'!$A$4:$A$195,0))*INDEX('CCG overall weighted population'!$T$4:$T$195,MATCH(A6306,'CCG overall weighted population'!$A$4:$A$195,0))</f>
        <v>0</v>
      </c>
      <c r="T6306" s="66">
        <f t="shared" si="887"/>
        <v>10808.677576682067</v>
      </c>
      <c r="U6306" s="66">
        <f t="shared" si="888"/>
        <v>10808.677576682067</v>
      </c>
      <c r="V6306" s="81">
        <f t="shared" si="889"/>
        <v>8607.8594562949929</v>
      </c>
      <c r="W6306" s="110">
        <f t="shared" si="890"/>
        <v>0.94532130316503227</v>
      </c>
    </row>
    <row r="6307" spans="1:23" x14ac:dyDescent="0.2">
      <c r="A6307" s="31" t="s">
        <v>185</v>
      </c>
      <c r="B6307" s="25" t="s">
        <v>229</v>
      </c>
      <c r="C6307" s="53" t="s">
        <v>2604</v>
      </c>
      <c r="D6307" s="25" t="s">
        <v>2603</v>
      </c>
      <c r="E6307" s="97">
        <v>19406</v>
      </c>
      <c r="F6307" s="27">
        <v>3753.4853515625</v>
      </c>
      <c r="G6307" s="27">
        <v>4767.16455078125</v>
      </c>
      <c r="H6307" s="27">
        <v>22060.3125</v>
      </c>
      <c r="I6307" s="27">
        <v>7564.93505859375</v>
      </c>
      <c r="J6307" s="27">
        <f t="shared" si="882"/>
        <v>6720.6670860838585</v>
      </c>
      <c r="K6307" s="28">
        <v>0.99009418487548828</v>
      </c>
      <c r="L6307" s="28">
        <v>0.9995262622833252</v>
      </c>
      <c r="M6307" s="27">
        <v>4454.232421875</v>
      </c>
      <c r="N6307" s="27">
        <v>14835.660721531993</v>
      </c>
      <c r="O6307" s="66">
        <f t="shared" si="883"/>
        <v>7454.0212765923015</v>
      </c>
      <c r="P6307" s="66">
        <f t="shared" si="884"/>
        <v>7500.3725967645851</v>
      </c>
      <c r="Q6307" s="66">
        <f t="shared" si="885"/>
        <v>5492.3752518407</v>
      </c>
      <c r="R6307" s="66">
        <f t="shared" si="886"/>
        <v>7258.373523765963</v>
      </c>
      <c r="S6307" s="67">
        <f>E6307/INDEX('CCG overall weighted population'!$F$4:$F$195,MATCH(A6307,'CCG overall weighted population'!$A$4:$A$195,0))*INDEX('CCG overall weighted population'!$T$4:$T$195,MATCH(A6307,'CCG overall weighted population'!$A$4:$A$195,0))</f>
        <v>0</v>
      </c>
      <c r="T6307" s="66">
        <f t="shared" si="887"/>
        <v>9109.9772899868094</v>
      </c>
      <c r="U6307" s="66">
        <f t="shared" si="888"/>
        <v>9109.9772899868094</v>
      </c>
      <c r="V6307" s="81">
        <f t="shared" si="889"/>
        <v>7255.0414799510863</v>
      </c>
      <c r="W6307" s="110">
        <f t="shared" si="890"/>
        <v>0.37385558486813802</v>
      </c>
    </row>
    <row r="6308" spans="1:23" x14ac:dyDescent="0.2">
      <c r="A6308" s="31" t="s">
        <v>185</v>
      </c>
      <c r="B6308" s="25" t="s">
        <v>229</v>
      </c>
      <c r="C6308" s="53" t="s">
        <v>2602</v>
      </c>
      <c r="D6308" s="25" t="s">
        <v>2601</v>
      </c>
      <c r="E6308" s="97">
        <v>10020.25</v>
      </c>
      <c r="F6308" s="27">
        <v>8755.5673828125</v>
      </c>
      <c r="G6308" s="27">
        <v>6418.16748046875</v>
      </c>
      <c r="H6308" s="27">
        <v>5133.36474609375</v>
      </c>
      <c r="I6308" s="27">
        <v>10429.537109375</v>
      </c>
      <c r="J6308" s="27">
        <f t="shared" si="882"/>
        <v>8132.5816943135442</v>
      </c>
      <c r="K6308" s="28">
        <v>0.99009418487548828</v>
      </c>
      <c r="L6308" s="28">
        <v>0.9995262622833252</v>
      </c>
      <c r="M6308" s="27">
        <v>8211.3046875</v>
      </c>
      <c r="N6308" s="27">
        <v>6313.9516469006794</v>
      </c>
      <c r="O6308" s="66">
        <f t="shared" si="883"/>
        <v>7868.2310956090687</v>
      </c>
      <c r="P6308" s="66">
        <f t="shared" si="884"/>
        <v>7917.1580955691261</v>
      </c>
      <c r="Q6308" s="66">
        <f t="shared" si="885"/>
        <v>8021.5693834400681</v>
      </c>
      <c r="R6308" s="66">
        <f t="shared" si="886"/>
        <v>7929.7414961095874</v>
      </c>
      <c r="S6308" s="67">
        <f>E6308/INDEX('CCG overall weighted population'!$F$4:$F$195,MATCH(A6308,'CCG overall weighted population'!$A$4:$A$195,0))*INDEX('CCG overall weighted population'!$T$4:$T$195,MATCH(A6308,'CCG overall weighted population'!$A$4:$A$195,0))</f>
        <v>0</v>
      </c>
      <c r="T6308" s="66">
        <f t="shared" si="887"/>
        <v>9952.6105550356424</v>
      </c>
      <c r="U6308" s="66">
        <f t="shared" si="888"/>
        <v>9952.6105550356424</v>
      </c>
      <c r="V6308" s="81">
        <f t="shared" si="889"/>
        <v>7926.1012527383746</v>
      </c>
      <c r="W6308" s="110">
        <f t="shared" si="890"/>
        <v>0.79100833339870513</v>
      </c>
    </row>
    <row r="6309" spans="1:23" x14ac:dyDescent="0.2">
      <c r="A6309" s="31" t="s">
        <v>185</v>
      </c>
      <c r="B6309" s="25" t="s">
        <v>229</v>
      </c>
      <c r="C6309" s="53" t="s">
        <v>2600</v>
      </c>
      <c r="D6309" s="25" t="s">
        <v>2599</v>
      </c>
      <c r="E6309" s="97">
        <v>4695.75</v>
      </c>
      <c r="F6309" s="27">
        <v>3510.15185546875</v>
      </c>
      <c r="G6309" s="27">
        <v>2922.009521484375</v>
      </c>
      <c r="H6309" s="27">
        <v>4128.2548828125</v>
      </c>
      <c r="I6309" s="27">
        <v>3311.672607421875</v>
      </c>
      <c r="J6309" s="27">
        <f t="shared" si="882"/>
        <v>3556.7865081275263</v>
      </c>
      <c r="K6309" s="28">
        <v>0.99009418487548828</v>
      </c>
      <c r="L6309" s="28">
        <v>0.9995262622833252</v>
      </c>
      <c r="M6309" s="27">
        <v>3933.44384765625</v>
      </c>
      <c r="N6309" s="27">
        <v>3374.3150220501238</v>
      </c>
      <c r="O6309" s="66">
        <f t="shared" si="883"/>
        <v>3501.8275087667653</v>
      </c>
      <c r="P6309" s="66">
        <f t="shared" si="884"/>
        <v>3523.6029132127751</v>
      </c>
      <c r="Q6309" s="66">
        <f t="shared" si="885"/>
        <v>3877.5309650956374</v>
      </c>
      <c r="R6309" s="66">
        <f t="shared" si="886"/>
        <v>3566.2574817959357</v>
      </c>
      <c r="S6309" s="67">
        <f>E6309/INDEX('CCG overall weighted population'!$F$4:$F$195,MATCH(A6309,'CCG overall weighted population'!$A$4:$A$195,0))*INDEX('CCG overall weighted population'!$T$4:$T$195,MATCH(A6309,'CCG overall weighted population'!$A$4:$A$195,0))</f>
        <v>0</v>
      </c>
      <c r="T6309" s="66">
        <f t="shared" si="887"/>
        <v>4476.0061690170569</v>
      </c>
      <c r="U6309" s="66">
        <f t="shared" si="888"/>
        <v>4476.0061690170569</v>
      </c>
      <c r="V6309" s="81">
        <f t="shared" si="889"/>
        <v>3564.6203483326931</v>
      </c>
      <c r="W6309" s="110">
        <f t="shared" si="890"/>
        <v>0.75911629629615995</v>
      </c>
    </row>
    <row r="6310" spans="1:23" x14ac:dyDescent="0.2">
      <c r="A6310" s="31" t="s">
        <v>185</v>
      </c>
      <c r="B6310" s="25" t="s">
        <v>229</v>
      </c>
      <c r="C6310" s="53" t="s">
        <v>2598</v>
      </c>
      <c r="D6310" s="25" t="s">
        <v>2597</v>
      </c>
      <c r="E6310" s="97">
        <v>11682.25</v>
      </c>
      <c r="F6310" s="27">
        <v>8185.84619140625</v>
      </c>
      <c r="G6310" s="27">
        <v>5143.41845703125</v>
      </c>
      <c r="H6310" s="27">
        <v>6015.85888671875</v>
      </c>
      <c r="I6310" s="27">
        <v>13754.83984375</v>
      </c>
      <c r="J6310" s="27">
        <f t="shared" si="882"/>
        <v>7897.5329525894849</v>
      </c>
      <c r="K6310" s="28">
        <v>0.99009418487548828</v>
      </c>
      <c r="L6310" s="28">
        <v>0.9995262622833252</v>
      </c>
      <c r="M6310" s="27">
        <v>7781.01806640625</v>
      </c>
      <c r="N6310" s="27">
        <v>7136.0667371315731</v>
      </c>
      <c r="O6310" s="66">
        <f t="shared" si="883"/>
        <v>7740.2405422044358</v>
      </c>
      <c r="P6310" s="66">
        <f t="shared" si="884"/>
        <v>7788.3716588553698</v>
      </c>
      <c r="Q6310" s="66">
        <f t="shared" si="885"/>
        <v>7716.5229334787819</v>
      </c>
      <c r="R6310" s="66">
        <f t="shared" si="886"/>
        <v>7779.7126210427841</v>
      </c>
      <c r="S6310" s="67">
        <f>E6310/INDEX('CCG overall weighted population'!$F$4:$F$195,MATCH(A6310,'CCG overall weighted population'!$A$4:$A$195,0))*INDEX('CCG overall weighted population'!$T$4:$T$195,MATCH(A6310,'CCG overall weighted population'!$A$4:$A$195,0))</f>
        <v>0</v>
      </c>
      <c r="T6310" s="66">
        <f t="shared" si="887"/>
        <v>9764.3094652356085</v>
      </c>
      <c r="U6310" s="66">
        <f t="shared" si="888"/>
        <v>9764.3094652356085</v>
      </c>
      <c r="V6310" s="81">
        <f t="shared" si="889"/>
        <v>7776.1412502342173</v>
      </c>
      <c r="W6310" s="110">
        <f t="shared" si="890"/>
        <v>0.66563729163767404</v>
      </c>
    </row>
    <row r="6311" spans="1:23" x14ac:dyDescent="0.2">
      <c r="A6311" s="31" t="s">
        <v>185</v>
      </c>
      <c r="B6311" s="25" t="s">
        <v>229</v>
      </c>
      <c r="C6311" s="53" t="s">
        <v>2596</v>
      </c>
      <c r="D6311" s="25" t="s">
        <v>2595</v>
      </c>
      <c r="E6311" s="97">
        <v>2906.833251953125</v>
      </c>
      <c r="F6311" s="27">
        <v>2893.658935546875</v>
      </c>
      <c r="G6311" s="27">
        <v>2849.893798828125</v>
      </c>
      <c r="H6311" s="27">
        <v>2244.217529296875</v>
      </c>
      <c r="I6311" s="27">
        <v>2474.872314453125</v>
      </c>
      <c r="J6311" s="27">
        <f t="shared" si="882"/>
        <v>2776.0825990274225</v>
      </c>
      <c r="K6311" s="28">
        <v>0.99009418487548828</v>
      </c>
      <c r="L6311" s="28">
        <v>0.9995262622833252</v>
      </c>
      <c r="M6311" s="27">
        <v>2881.290771484375</v>
      </c>
      <c r="N6311" s="27">
        <v>1923.361195252455</v>
      </c>
      <c r="O6311" s="66">
        <f t="shared" si="883"/>
        <v>2662.8936766317006</v>
      </c>
      <c r="P6311" s="66">
        <f t="shared" si="884"/>
        <v>2679.4523411176615</v>
      </c>
      <c r="Q6311" s="66">
        <f t="shared" si="885"/>
        <v>2785.4978138611832</v>
      </c>
      <c r="R6311" s="66">
        <f t="shared" si="886"/>
        <v>2692.23268973939</v>
      </c>
      <c r="S6311" s="67">
        <f>E6311/INDEX('CCG overall weighted population'!$F$4:$F$195,MATCH(A6311,'CCG overall weighted population'!$A$4:$A$195,0))*INDEX('CCG overall weighted population'!$T$4:$T$195,MATCH(A6311,'CCG overall weighted population'!$A$4:$A$195,0))</f>
        <v>0</v>
      </c>
      <c r="T6311" s="66">
        <f t="shared" si="887"/>
        <v>3379.0185339153904</v>
      </c>
      <c r="U6311" s="66">
        <f t="shared" si="888"/>
        <v>3379.0185339153904</v>
      </c>
      <c r="V6311" s="81">
        <f t="shared" si="889"/>
        <v>2690.9967878871807</v>
      </c>
      <c r="W6311" s="110">
        <f t="shared" si="890"/>
        <v>0.92574859121316233</v>
      </c>
    </row>
    <row r="6312" spans="1:23" x14ac:dyDescent="0.2">
      <c r="A6312" s="31" t="s">
        <v>185</v>
      </c>
      <c r="B6312" s="25" t="s">
        <v>229</v>
      </c>
      <c r="C6312" s="53" t="s">
        <v>2594</v>
      </c>
      <c r="D6312" s="25" t="s">
        <v>2546</v>
      </c>
      <c r="E6312" s="97">
        <v>15251.333984375</v>
      </c>
      <c r="F6312" s="27">
        <v>17409.1484375</v>
      </c>
      <c r="G6312" s="27">
        <v>20645.107421875</v>
      </c>
      <c r="H6312" s="27">
        <v>12874.8505859375</v>
      </c>
      <c r="I6312" s="27">
        <v>12256.1513671875</v>
      </c>
      <c r="J6312" s="27">
        <f t="shared" si="882"/>
        <v>16722.531554641504</v>
      </c>
      <c r="K6312" s="28">
        <v>0.99009418487548828</v>
      </c>
      <c r="L6312" s="28">
        <v>0.9995262622833252</v>
      </c>
      <c r="M6312" s="27">
        <v>16716.01953125</v>
      </c>
      <c r="N6312" s="27">
        <v>13615.711607856656</v>
      </c>
      <c r="O6312" s="66">
        <f t="shared" si="883"/>
        <v>16241.578917076016</v>
      </c>
      <c r="P6312" s="66">
        <f t="shared" si="884"/>
        <v>16342.57388295475</v>
      </c>
      <c r="Q6312" s="66">
        <f t="shared" si="885"/>
        <v>16405.988738910666</v>
      </c>
      <c r="R6312" s="66">
        <f t="shared" si="886"/>
        <v>16350.216490846871</v>
      </c>
      <c r="S6312" s="67">
        <f>E6312/INDEX('CCG overall weighted population'!$F$4:$F$195,MATCH(A6312,'CCG overall weighted population'!$A$4:$A$195,0))*INDEX('CCG overall weighted population'!$T$4:$T$195,MATCH(A6312,'CCG overall weighted population'!$A$4:$A$195,0))</f>
        <v>0</v>
      </c>
      <c r="T6312" s="66">
        <f t="shared" si="887"/>
        <v>20521.140229319721</v>
      </c>
      <c r="U6312" s="66">
        <f t="shared" si="888"/>
        <v>20521.140229319721</v>
      </c>
      <c r="V6312" s="81">
        <f t="shared" si="889"/>
        <v>16342.710726979552</v>
      </c>
      <c r="W6312" s="110">
        <f t="shared" si="890"/>
        <v>1.0715594284226329</v>
      </c>
    </row>
    <row r="6313" spans="1:23" x14ac:dyDescent="0.2">
      <c r="A6313" s="31" t="s">
        <v>185</v>
      </c>
      <c r="B6313" s="25" t="s">
        <v>229</v>
      </c>
      <c r="C6313" s="53" t="s">
        <v>2593</v>
      </c>
      <c r="D6313" s="25" t="s">
        <v>2592</v>
      </c>
      <c r="E6313" s="97">
        <v>4938.58349609375</v>
      </c>
      <c r="F6313" s="27">
        <v>3821.297119140625</v>
      </c>
      <c r="G6313" s="27">
        <v>4278.60888671875</v>
      </c>
      <c r="H6313" s="27">
        <v>8833.134765625</v>
      </c>
      <c r="I6313" s="27">
        <v>7508.7646484375</v>
      </c>
      <c r="J6313" s="27">
        <f t="shared" si="882"/>
        <v>4755.3023336712795</v>
      </c>
      <c r="K6313" s="28">
        <v>0.99009418487548828</v>
      </c>
      <c r="L6313" s="28">
        <v>0.9995262622833252</v>
      </c>
      <c r="M6313" s="27">
        <v>4357.05712890625</v>
      </c>
      <c r="N6313" s="27">
        <v>7253.6602107858607</v>
      </c>
      <c r="O6313" s="66">
        <f t="shared" si="883"/>
        <v>4953.2105136775635</v>
      </c>
      <c r="P6313" s="66">
        <f t="shared" si="884"/>
        <v>4984.0110491041469</v>
      </c>
      <c r="Q6313" s="66">
        <f t="shared" si="885"/>
        <v>4646.7174370942112</v>
      </c>
      <c r="R6313" s="66">
        <f t="shared" si="886"/>
        <v>4943.3612237240959</v>
      </c>
      <c r="S6313" s="67">
        <f>E6313/INDEX('CCG overall weighted population'!$F$4:$F$195,MATCH(A6313,'CCG overall weighted population'!$A$4:$A$195,0))*INDEX('CCG overall weighted population'!$T$4:$T$195,MATCH(A6313,'CCG overall weighted population'!$A$4:$A$195,0))</f>
        <v>0</v>
      </c>
      <c r="T6313" s="66">
        <f t="shared" si="887"/>
        <v>6204.4076867736549</v>
      </c>
      <c r="U6313" s="66">
        <f t="shared" si="888"/>
        <v>6204.4076867736549</v>
      </c>
      <c r="V6313" s="81">
        <f t="shared" si="889"/>
        <v>4941.0919141967925</v>
      </c>
      <c r="W6313" s="110">
        <f t="shared" si="890"/>
        <v>1.0005079225865121</v>
      </c>
    </row>
    <row r="6314" spans="1:23" x14ac:dyDescent="0.2">
      <c r="A6314" s="31" t="s">
        <v>185</v>
      </c>
      <c r="B6314" s="25" t="s">
        <v>229</v>
      </c>
      <c r="C6314" s="53" t="s">
        <v>2591</v>
      </c>
      <c r="D6314" s="25" t="s">
        <v>2590</v>
      </c>
      <c r="E6314" s="97">
        <v>16728.83203125</v>
      </c>
      <c r="F6314" s="27">
        <v>9931.2490234375</v>
      </c>
      <c r="G6314" s="27">
        <v>4997.865234375</v>
      </c>
      <c r="H6314" s="27">
        <v>10061.263671875</v>
      </c>
      <c r="I6314" s="27">
        <v>22359.2734375</v>
      </c>
      <c r="J6314" s="27">
        <f t="shared" si="882"/>
        <v>10152.072571015113</v>
      </c>
      <c r="K6314" s="28">
        <v>0.99009418487548828</v>
      </c>
      <c r="L6314" s="28">
        <v>0.9995262622833252</v>
      </c>
      <c r="M6314" s="27">
        <v>9946.8017578125</v>
      </c>
      <c r="N6314" s="27">
        <v>10572.914102677763</v>
      </c>
      <c r="O6314" s="66">
        <f t="shared" si="883"/>
        <v>10088.393774504359</v>
      </c>
      <c r="P6314" s="66">
        <f t="shared" si="884"/>
        <v>10151.126405994766</v>
      </c>
      <c r="Q6314" s="66">
        <f t="shared" si="885"/>
        <v>10009.412992299027</v>
      </c>
      <c r="R6314" s="66">
        <f t="shared" si="886"/>
        <v>10134.047441805627</v>
      </c>
      <c r="S6314" s="67">
        <f>E6314/INDEX('CCG overall weighted population'!$F$4:$F$195,MATCH(A6314,'CCG overall weighted population'!$A$4:$A$195,0))*INDEX('CCG overall weighted population'!$T$4:$T$195,MATCH(A6314,'CCG overall weighted population'!$A$4:$A$195,0))</f>
        <v>0</v>
      </c>
      <c r="T6314" s="66">
        <f t="shared" si="887"/>
        <v>12719.232724550946</v>
      </c>
      <c r="U6314" s="66">
        <f t="shared" si="888"/>
        <v>12719.232724550946</v>
      </c>
      <c r="V6314" s="81">
        <f t="shared" si="889"/>
        <v>10129.395285232593</v>
      </c>
      <c r="W6314" s="110">
        <f t="shared" si="890"/>
        <v>0.60550522991148181</v>
      </c>
    </row>
    <row r="6315" spans="1:23" x14ac:dyDescent="0.2">
      <c r="A6315" s="31" t="s">
        <v>185</v>
      </c>
      <c r="B6315" s="25" t="s">
        <v>229</v>
      </c>
      <c r="C6315" s="53" t="s">
        <v>2589</v>
      </c>
      <c r="D6315" s="25" t="s">
        <v>2588</v>
      </c>
      <c r="E6315" s="97">
        <v>5429.25</v>
      </c>
      <c r="F6315" s="27">
        <v>5132.11865234375</v>
      </c>
      <c r="G6315" s="27">
        <v>5130.94580078125</v>
      </c>
      <c r="H6315" s="27">
        <v>5673.10498046875</v>
      </c>
      <c r="I6315" s="27">
        <v>6250.990234375</v>
      </c>
      <c r="J6315" s="27">
        <f t="shared" si="882"/>
        <v>5259.7262039820562</v>
      </c>
      <c r="K6315" s="28">
        <v>0.99009418487548828</v>
      </c>
      <c r="L6315" s="28">
        <v>0.9995262622833252</v>
      </c>
      <c r="M6315" s="27">
        <v>5080.630859375</v>
      </c>
      <c r="N6315" s="27">
        <v>6226.3000548772507</v>
      </c>
      <c r="O6315" s="66">
        <f t="shared" si="883"/>
        <v>5300.8118587843619</v>
      </c>
      <c r="P6315" s="66">
        <f t="shared" si="884"/>
        <v>5333.7738827070889</v>
      </c>
      <c r="Q6315" s="66">
        <f t="shared" si="885"/>
        <v>5195.1977789252251</v>
      </c>
      <c r="R6315" s="66">
        <f t="shared" si="886"/>
        <v>5317.0730196607574</v>
      </c>
      <c r="S6315" s="67">
        <f>E6315/INDEX('CCG overall weighted population'!$F$4:$F$195,MATCH(A6315,'CCG overall weighted population'!$A$4:$A$195,0))*INDEX('CCG overall weighted population'!$T$4:$T$195,MATCH(A6315,'CCG overall weighted population'!$A$4:$A$195,0))</f>
        <v>0</v>
      </c>
      <c r="T6315" s="66">
        <f t="shared" si="887"/>
        <v>6673.4529849848668</v>
      </c>
      <c r="U6315" s="66">
        <f t="shared" si="888"/>
        <v>6673.4529849848668</v>
      </c>
      <c r="V6315" s="81">
        <f t="shared" si="889"/>
        <v>5314.6321532310549</v>
      </c>
      <c r="W6315" s="110">
        <f t="shared" si="890"/>
        <v>0.97888882501838281</v>
      </c>
    </row>
    <row r="6316" spans="1:23" x14ac:dyDescent="0.2">
      <c r="A6316" s="31" t="s">
        <v>185</v>
      </c>
      <c r="B6316" s="25" t="s">
        <v>229</v>
      </c>
      <c r="C6316" s="53" t="s">
        <v>2587</v>
      </c>
      <c r="D6316" s="25" t="s">
        <v>2586</v>
      </c>
      <c r="E6316" s="97">
        <v>5388.7509765625</v>
      </c>
      <c r="F6316" s="27">
        <v>6247.3447265625</v>
      </c>
      <c r="G6316" s="27">
        <v>4551.06787109375</v>
      </c>
      <c r="H6316" s="27">
        <v>8110.8779296875</v>
      </c>
      <c r="I6316" s="27">
        <v>7271.93359375</v>
      </c>
      <c r="J6316" s="27">
        <f t="shared" si="882"/>
        <v>6460.4935472315601</v>
      </c>
      <c r="K6316" s="28">
        <v>0.99009418487548828</v>
      </c>
      <c r="L6316" s="28">
        <v>0.9995262622833252</v>
      </c>
      <c r="M6316" s="27">
        <v>5633.32666015625</v>
      </c>
      <c r="N6316" s="27">
        <v>10527.265771928964</v>
      </c>
      <c r="O6316" s="66">
        <f t="shared" si="883"/>
        <v>6795.9248337999425</v>
      </c>
      <c r="P6316" s="66">
        <f t="shared" si="884"/>
        <v>6838.1839146570665</v>
      </c>
      <c r="Q6316" s="66">
        <f t="shared" si="885"/>
        <v>6122.7205713335225</v>
      </c>
      <c r="R6316" s="66">
        <f t="shared" si="886"/>
        <v>6751.9579710389207</v>
      </c>
      <c r="S6316" s="67">
        <f>E6316/INDEX('CCG overall weighted population'!$F$4:$F$195,MATCH(A6316,'CCG overall weighted population'!$A$4:$A$195,0))*INDEX('CCG overall weighted population'!$T$4:$T$195,MATCH(A6316,'CCG overall weighted population'!$A$4:$A$195,0))</f>
        <v>0</v>
      </c>
      <c r="T6316" s="66">
        <f t="shared" si="887"/>
        <v>8474.3756404528231</v>
      </c>
      <c r="U6316" s="66">
        <f t="shared" si="888"/>
        <v>8474.3756404528231</v>
      </c>
      <c r="V6316" s="81">
        <f t="shared" si="889"/>
        <v>6748.8584033848138</v>
      </c>
      <c r="W6316" s="110">
        <f t="shared" si="890"/>
        <v>1.252397528246876</v>
      </c>
    </row>
    <row r="6317" spans="1:23" x14ac:dyDescent="0.2">
      <c r="A6317" s="31" t="s">
        <v>185</v>
      </c>
      <c r="B6317" s="25" t="s">
        <v>229</v>
      </c>
      <c r="C6317" s="53" t="s">
        <v>2585</v>
      </c>
      <c r="D6317" s="25" t="s">
        <v>2584</v>
      </c>
      <c r="E6317" s="97">
        <v>22.916666030883789</v>
      </c>
      <c r="F6317" s="27">
        <v>16.674127578735352</v>
      </c>
      <c r="G6317" s="27">
        <v>6.7176017761230469</v>
      </c>
      <c r="H6317" s="27">
        <v>23.739660263061523</v>
      </c>
      <c r="I6317" s="27">
        <v>0</v>
      </c>
      <c r="J6317" s="27">
        <f t="shared" si="882"/>
        <v>16.399681322554873</v>
      </c>
      <c r="K6317" s="28">
        <v>0.99009418487548828</v>
      </c>
      <c r="L6317" s="28">
        <v>0.9995262622833252</v>
      </c>
      <c r="M6317" s="27">
        <v>18.889533996582031</v>
      </c>
      <c r="N6317" s="27">
        <v>20.274258470814008</v>
      </c>
      <c r="O6317" s="66">
        <f t="shared" si="883"/>
        <v>16.612974818674974</v>
      </c>
      <c r="P6317" s="66">
        <f t="shared" si="884"/>
        <v>16.716279234675586</v>
      </c>
      <c r="Q6317" s="66">
        <f t="shared" si="885"/>
        <v>19.028006444005229</v>
      </c>
      <c r="R6317" s="66">
        <f t="shared" si="886"/>
        <v>16.994883109873772</v>
      </c>
      <c r="S6317" s="67">
        <f>E6317/INDEX('CCG overall weighted population'!$F$4:$F$195,MATCH(A6317,'CCG overall weighted population'!$A$4:$A$195,0))*INDEX('CCG overall weighted population'!$T$4:$T$195,MATCH(A6317,'CCG overall weighted population'!$A$4:$A$195,0))</f>
        <v>0</v>
      </c>
      <c r="T6317" s="66">
        <f t="shared" si="887"/>
        <v>21.330260652747658</v>
      </c>
      <c r="U6317" s="66">
        <f t="shared" si="888"/>
        <v>21.330260652747658</v>
      </c>
      <c r="V6317" s="81">
        <f t="shared" si="889"/>
        <v>16.987081404028054</v>
      </c>
      <c r="W6317" s="110">
        <f t="shared" si="890"/>
        <v>0.74125448183148923</v>
      </c>
    </row>
    <row r="6318" spans="1:23" x14ac:dyDescent="0.2">
      <c r="A6318" s="31" t="s">
        <v>185</v>
      </c>
      <c r="B6318" s="25" t="s">
        <v>229</v>
      </c>
      <c r="C6318" s="53" t="s">
        <v>2583</v>
      </c>
      <c r="D6318" s="25" t="s">
        <v>2582</v>
      </c>
      <c r="E6318" s="97">
        <v>9691.9990234375</v>
      </c>
      <c r="F6318" s="27">
        <v>4578.58935546875</v>
      </c>
      <c r="G6318" s="27">
        <v>3791.835205078125</v>
      </c>
      <c r="H6318" s="27">
        <v>16451.318359375</v>
      </c>
      <c r="I6318" s="27">
        <v>8722.5634765625</v>
      </c>
      <c r="J6318" s="27">
        <f t="shared" si="882"/>
        <v>6479.962230576788</v>
      </c>
      <c r="K6318" s="28">
        <v>0.99009418487548828</v>
      </c>
      <c r="L6318" s="28">
        <v>0.9995262622833252</v>
      </c>
      <c r="M6318" s="27">
        <v>4746.55615234375</v>
      </c>
      <c r="N6318" s="27">
        <v>14647.106355695987</v>
      </c>
      <c r="O6318" s="66">
        <f t="shared" si="883"/>
        <v>7220.9746438461507</v>
      </c>
      <c r="P6318" s="66">
        <f t="shared" si="884"/>
        <v>7265.8768107776987</v>
      </c>
      <c r="Q6318" s="66">
        <f t="shared" si="885"/>
        <v>5736.6111726789741</v>
      </c>
      <c r="R6318" s="66">
        <f t="shared" si="886"/>
        <v>7081.573346570397</v>
      </c>
      <c r="S6318" s="67">
        <f>E6318/INDEX('CCG overall weighted population'!$F$4:$F$195,MATCH(A6318,'CCG overall weighted population'!$A$4:$A$195,0))*INDEX('CCG overall weighted population'!$T$4:$T$195,MATCH(A6318,'CCG overall weighted population'!$A$4:$A$195,0))</f>
        <v>0</v>
      </c>
      <c r="T6318" s="66">
        <f t="shared" si="887"/>
        <v>8888.075565882431</v>
      </c>
      <c r="U6318" s="66">
        <f t="shared" si="888"/>
        <v>8888.075565882431</v>
      </c>
      <c r="V6318" s="81">
        <f t="shared" si="889"/>
        <v>7078.3224650069496</v>
      </c>
      <c r="W6318" s="110">
        <f t="shared" si="890"/>
        <v>0.73032637001818979</v>
      </c>
    </row>
    <row r="6319" spans="1:23" x14ac:dyDescent="0.2">
      <c r="A6319" s="31" t="s">
        <v>185</v>
      </c>
      <c r="B6319" s="25" t="s">
        <v>229</v>
      </c>
      <c r="C6319" s="53" t="s">
        <v>2581</v>
      </c>
      <c r="D6319" s="25" t="s">
        <v>2580</v>
      </c>
      <c r="E6319" s="97">
        <v>3.8333334922790527</v>
      </c>
      <c r="F6319" s="27">
        <v>2.655353307723999</v>
      </c>
      <c r="G6319" s="27">
        <v>0.94493669271469116</v>
      </c>
      <c r="H6319" s="27">
        <v>4.2394075393676758</v>
      </c>
      <c r="I6319" s="27">
        <v>8.1277790069580078</v>
      </c>
      <c r="J6319" s="27">
        <f t="shared" si="882"/>
        <v>3.01101397994357</v>
      </c>
      <c r="K6319" s="28">
        <v>0.99009418487548828</v>
      </c>
      <c r="L6319" s="28">
        <v>0.9995262622833252</v>
      </c>
      <c r="M6319" s="27">
        <v>2.7630846500396729</v>
      </c>
      <c r="N6319" s="27">
        <v>5.3129356330061315</v>
      </c>
      <c r="O6319" s="66">
        <f t="shared" si="883"/>
        <v>3.2075790849928691</v>
      </c>
      <c r="P6319" s="66">
        <f t="shared" si="884"/>
        <v>3.227524765267932</v>
      </c>
      <c r="Q6319" s="66">
        <f t="shared" si="885"/>
        <v>3.0180697483363188</v>
      </c>
      <c r="R6319" s="66">
        <f t="shared" si="886"/>
        <v>3.2022817438762461</v>
      </c>
      <c r="S6319" s="67">
        <f>E6319/INDEX('CCG overall weighted population'!$F$4:$F$195,MATCH(A6319,'CCG overall weighted population'!$A$4:$A$195,0))*INDEX('CCG overall weighted population'!$T$4:$T$195,MATCH(A6319,'CCG overall weighted population'!$A$4:$A$195,0))</f>
        <v>0</v>
      </c>
      <c r="T6319" s="66">
        <f t="shared" si="887"/>
        <v>4.0191805874046391</v>
      </c>
      <c r="U6319" s="66">
        <f t="shared" si="888"/>
        <v>4.0191805874046391</v>
      </c>
      <c r="V6319" s="81">
        <f t="shared" si="889"/>
        <v>3.2008116978606709</v>
      </c>
      <c r="W6319" s="110">
        <f t="shared" si="890"/>
        <v>0.83499432134136464</v>
      </c>
    </row>
    <row r="6320" spans="1:23" x14ac:dyDescent="0.2">
      <c r="A6320" s="31" t="s">
        <v>186</v>
      </c>
      <c r="B6320" s="25" t="s">
        <v>256</v>
      </c>
      <c r="C6320" s="53" t="s">
        <v>2579</v>
      </c>
      <c r="D6320" s="25" t="s">
        <v>2578</v>
      </c>
      <c r="E6320" s="97">
        <v>12369.416015625</v>
      </c>
      <c r="F6320" s="27">
        <v>11539.2314453125</v>
      </c>
      <c r="G6320" s="27">
        <v>12384.224609375</v>
      </c>
      <c r="H6320" s="27">
        <v>9606.2001953125</v>
      </c>
      <c r="I6320" s="27">
        <v>7942.28076171875</v>
      </c>
      <c r="J6320" s="27">
        <f t="shared" si="882"/>
        <v>11153.901251741019</v>
      </c>
      <c r="K6320" s="28">
        <v>1.0690546035766602</v>
      </c>
      <c r="L6320" s="28">
        <v>1.0001258850097656</v>
      </c>
      <c r="M6320" s="27">
        <v>11570.19921875</v>
      </c>
      <c r="N6320" s="27">
        <v>8142.1666424066052</v>
      </c>
      <c r="O6320" s="66">
        <f t="shared" si="883"/>
        <v>11603.619143976633</v>
      </c>
      <c r="P6320" s="66">
        <f t="shared" si="884"/>
        <v>11675.77389724903</v>
      </c>
      <c r="Q6320" s="66">
        <f t="shared" si="885"/>
        <v>11227.395961115661</v>
      </c>
      <c r="R6320" s="66">
        <f t="shared" si="886"/>
        <v>11621.736452841242</v>
      </c>
      <c r="S6320" s="67">
        <f>E6320/INDEX('CCG overall weighted population'!$F$4:$F$195,MATCH(A6320,'CCG overall weighted population'!$A$4:$A$195,0))*INDEX('CCG overall weighted population'!$T$4:$T$195,MATCH(A6320,'CCG overall weighted population'!$A$4:$A$195,0))</f>
        <v>0</v>
      </c>
      <c r="T6320" s="66">
        <f t="shared" si="887"/>
        <v>14586.429702044821</v>
      </c>
      <c r="U6320" s="66">
        <f t="shared" si="888"/>
        <v>14586.429702044821</v>
      </c>
      <c r="V6320" s="81">
        <f t="shared" si="889"/>
        <v>11616.401354704034</v>
      </c>
      <c r="W6320" s="110">
        <f t="shared" si="890"/>
        <v>0.93912286077452967</v>
      </c>
    </row>
    <row r="6321" spans="1:23" x14ac:dyDescent="0.2">
      <c r="A6321" s="31" t="s">
        <v>186</v>
      </c>
      <c r="B6321" s="25" t="s">
        <v>256</v>
      </c>
      <c r="C6321" s="53" t="s">
        <v>2577</v>
      </c>
      <c r="D6321" s="25" t="s">
        <v>2576</v>
      </c>
      <c r="E6321" s="97">
        <v>12716.75</v>
      </c>
      <c r="F6321" s="27">
        <v>11175.3505859375</v>
      </c>
      <c r="G6321" s="27">
        <v>9931.1162109375</v>
      </c>
      <c r="H6321" s="27">
        <v>9152.572265625</v>
      </c>
      <c r="I6321" s="27">
        <v>12930.869140625</v>
      </c>
      <c r="J6321" s="27">
        <f t="shared" si="882"/>
        <v>10865.558911538377</v>
      </c>
      <c r="K6321" s="28">
        <v>1.0690546035766602</v>
      </c>
      <c r="L6321" s="28">
        <v>1.0001258850097656</v>
      </c>
      <c r="M6321" s="27">
        <v>11150.08984375</v>
      </c>
      <c r="N6321" s="27">
        <v>9332.1142667929453</v>
      </c>
      <c r="O6321" s="66">
        <f t="shared" si="883"/>
        <v>11453.383796985796</v>
      </c>
      <c r="P6321" s="66">
        <f t="shared" si="884"/>
        <v>11524.604342209786</v>
      </c>
      <c r="Q6321" s="66">
        <f t="shared" si="885"/>
        <v>10968.292286054295</v>
      </c>
      <c r="R6321" s="66">
        <f t="shared" si="886"/>
        <v>11457.558933893926</v>
      </c>
      <c r="S6321" s="67">
        <f>E6321/INDEX('CCG overall weighted population'!$F$4:$F$195,MATCH(A6321,'CCG overall weighted population'!$A$4:$A$195,0))*INDEX('CCG overall weighted population'!$T$4:$T$195,MATCH(A6321,'CCG overall weighted population'!$A$4:$A$195,0))</f>
        <v>0</v>
      </c>
      <c r="T6321" s="66">
        <f t="shared" si="887"/>
        <v>14380.370663578529</v>
      </c>
      <c r="U6321" s="66">
        <f t="shared" si="888"/>
        <v>14380.370663578529</v>
      </c>
      <c r="V6321" s="81">
        <f t="shared" si="889"/>
        <v>11452.299203424802</v>
      </c>
      <c r="W6321" s="110">
        <f t="shared" si="890"/>
        <v>0.90056808566849245</v>
      </c>
    </row>
    <row r="6322" spans="1:23" x14ac:dyDescent="0.2">
      <c r="A6322" s="31" t="s">
        <v>186</v>
      </c>
      <c r="B6322" s="25" t="s">
        <v>256</v>
      </c>
      <c r="C6322" s="53" t="s">
        <v>2575</v>
      </c>
      <c r="D6322" s="25" t="s">
        <v>2574</v>
      </c>
      <c r="E6322" s="97">
        <v>4333.5</v>
      </c>
      <c r="F6322" s="27">
        <v>3037.663330078125</v>
      </c>
      <c r="G6322" s="27">
        <v>3064.092041015625</v>
      </c>
      <c r="H6322" s="27">
        <v>3845.397705078125</v>
      </c>
      <c r="I6322" s="27">
        <v>5982.3515625</v>
      </c>
      <c r="J6322" s="27">
        <f t="shared" si="882"/>
        <v>3283.0797436286398</v>
      </c>
      <c r="K6322" s="28">
        <v>1.0690546035766602</v>
      </c>
      <c r="L6322" s="28">
        <v>1.0001258850097656</v>
      </c>
      <c r="M6322" s="27">
        <v>3148.061767578125</v>
      </c>
      <c r="N6322" s="27">
        <v>4520.2208440458462</v>
      </c>
      <c r="O6322" s="66">
        <f t="shared" si="883"/>
        <v>3642.5071320331822</v>
      </c>
      <c r="P6322" s="66">
        <f t="shared" si="884"/>
        <v>3665.1573241968244</v>
      </c>
      <c r="Q6322" s="66">
        <f t="shared" si="885"/>
        <v>3285.2776752248974</v>
      </c>
      <c r="R6322" s="66">
        <f t="shared" si="886"/>
        <v>3619.3751307419157</v>
      </c>
      <c r="S6322" s="67">
        <f>E6322/INDEX('CCG overall weighted population'!$F$4:$F$195,MATCH(A6322,'CCG overall weighted population'!$A$4:$A$195,0))*INDEX('CCG overall weighted population'!$T$4:$T$195,MATCH(A6322,'CCG overall weighted population'!$A$4:$A$195,0))</f>
        <v>0</v>
      </c>
      <c r="T6322" s="66">
        <f t="shared" si="887"/>
        <v>4542.674076642772</v>
      </c>
      <c r="U6322" s="66">
        <f t="shared" si="888"/>
        <v>4542.674076642772</v>
      </c>
      <c r="V6322" s="81">
        <f t="shared" si="889"/>
        <v>3617.7136129819633</v>
      </c>
      <c r="W6322" s="110">
        <f t="shared" si="890"/>
        <v>0.83482487896203139</v>
      </c>
    </row>
    <row r="6323" spans="1:23" x14ac:dyDescent="0.2">
      <c r="A6323" s="31" t="s">
        <v>186</v>
      </c>
      <c r="B6323" s="25" t="s">
        <v>256</v>
      </c>
      <c r="C6323" s="53" t="s">
        <v>2573</v>
      </c>
      <c r="D6323" s="25" t="s">
        <v>2572</v>
      </c>
      <c r="E6323" s="97">
        <v>19742.83203125</v>
      </c>
      <c r="F6323" s="27">
        <v>19135.90234375</v>
      </c>
      <c r="G6323" s="27">
        <v>13331.51171875</v>
      </c>
      <c r="H6323" s="27">
        <v>10485.201171875</v>
      </c>
      <c r="I6323" s="27">
        <v>18960.490234375</v>
      </c>
      <c r="J6323" s="27">
        <f t="shared" si="882"/>
        <v>17459.953956937377</v>
      </c>
      <c r="K6323" s="28">
        <v>1.0690546035766602</v>
      </c>
      <c r="L6323" s="28">
        <v>1.0001258850097656</v>
      </c>
      <c r="M6323" s="27">
        <v>16976.015625</v>
      </c>
      <c r="N6323" s="27">
        <v>12228.362895719767</v>
      </c>
      <c r="O6323" s="66">
        <f t="shared" si="883"/>
        <v>18108.637824215144</v>
      </c>
      <c r="P6323" s="66">
        <f t="shared" si="884"/>
        <v>18221.24271740346</v>
      </c>
      <c r="Q6323" s="66">
        <f t="shared" si="885"/>
        <v>16501.250352071977</v>
      </c>
      <c r="R6323" s="66">
        <f t="shared" si="886"/>
        <v>18013.953320817775</v>
      </c>
      <c r="S6323" s="67">
        <f>E6323/INDEX('CCG overall weighted population'!$F$4:$F$195,MATCH(A6323,'CCG overall weighted population'!$A$4:$A$195,0))*INDEX('CCG overall weighted population'!$T$4:$T$195,MATCH(A6323,'CCG overall weighted population'!$A$4:$A$195,0))</f>
        <v>0</v>
      </c>
      <c r="T6323" s="66">
        <f t="shared" si="887"/>
        <v>22609.294646824215</v>
      </c>
      <c r="U6323" s="66">
        <f t="shared" si="888"/>
        <v>22609.294646824215</v>
      </c>
      <c r="V6323" s="81">
        <f t="shared" si="889"/>
        <v>18005.683798513975</v>
      </c>
      <c r="W6323" s="110">
        <f t="shared" si="890"/>
        <v>0.91201119322768009</v>
      </c>
    </row>
    <row r="6324" spans="1:23" x14ac:dyDescent="0.2">
      <c r="A6324" s="31" t="s">
        <v>186</v>
      </c>
      <c r="B6324" s="25" t="s">
        <v>256</v>
      </c>
      <c r="C6324" s="53" t="s">
        <v>2571</v>
      </c>
      <c r="D6324" s="25" t="s">
        <v>2570</v>
      </c>
      <c r="E6324" s="97">
        <v>7660</v>
      </c>
      <c r="F6324" s="27">
        <v>6187.0546875</v>
      </c>
      <c r="G6324" s="27">
        <v>5618.60302734375</v>
      </c>
      <c r="H6324" s="27">
        <v>3997.257080078125</v>
      </c>
      <c r="I6324" s="27">
        <v>4332.89208984375</v>
      </c>
      <c r="J6324" s="27">
        <f t="shared" si="882"/>
        <v>5745.1960485931641</v>
      </c>
      <c r="K6324" s="28">
        <v>1.0690546035766602</v>
      </c>
      <c r="L6324" s="28">
        <v>1.0001258850097656</v>
      </c>
      <c r="M6324" s="27">
        <v>6577.87353515625</v>
      </c>
      <c r="N6324" s="27">
        <v>4553.0085015636905</v>
      </c>
      <c r="O6324" s="66">
        <f t="shared" si="883"/>
        <v>6015.2340581376175</v>
      </c>
      <c r="P6324" s="66">
        <f t="shared" si="884"/>
        <v>6052.6385716738905</v>
      </c>
      <c r="Q6324" s="66">
        <f t="shared" si="885"/>
        <v>6375.3870317969941</v>
      </c>
      <c r="R6324" s="66">
        <f t="shared" si="886"/>
        <v>6091.5354498789184</v>
      </c>
      <c r="S6324" s="67">
        <f>E6324/INDEX('CCG overall weighted population'!$F$4:$F$195,MATCH(A6324,'CCG overall weighted population'!$A$4:$A$195,0))*INDEX('CCG overall weighted population'!$T$4:$T$195,MATCH(A6324,'CCG overall weighted population'!$A$4:$A$195,0))</f>
        <v>0</v>
      </c>
      <c r="T6324" s="66">
        <f t="shared" si="887"/>
        <v>7645.4800001466365</v>
      </c>
      <c r="U6324" s="66">
        <f t="shared" si="888"/>
        <v>7645.4800001466365</v>
      </c>
      <c r="V6324" s="81">
        <f t="shared" si="889"/>
        <v>6088.739057139911</v>
      </c>
      <c r="W6324" s="110">
        <f t="shared" si="890"/>
        <v>0.7948745505404583</v>
      </c>
    </row>
    <row r="6325" spans="1:23" x14ac:dyDescent="0.2">
      <c r="A6325" s="31" t="s">
        <v>186</v>
      </c>
      <c r="B6325" s="25" t="s">
        <v>256</v>
      </c>
      <c r="C6325" s="53" t="s">
        <v>2569</v>
      </c>
      <c r="D6325" s="25" t="s">
        <v>2568</v>
      </c>
      <c r="E6325" s="97">
        <v>3263.33349609375</v>
      </c>
      <c r="F6325" s="27">
        <v>2950.011962890625</v>
      </c>
      <c r="G6325" s="27">
        <v>2263.90966796875</v>
      </c>
      <c r="H6325" s="27">
        <v>2208.244873046875</v>
      </c>
      <c r="I6325" s="27">
        <v>3037.6396484375</v>
      </c>
      <c r="J6325" s="27">
        <f t="shared" si="882"/>
        <v>2798.4990715748322</v>
      </c>
      <c r="K6325" s="28">
        <v>1.0690546035766602</v>
      </c>
      <c r="L6325" s="28">
        <v>1.0001258850097656</v>
      </c>
      <c r="M6325" s="27">
        <v>2724.044677734375</v>
      </c>
      <c r="N6325" s="27">
        <v>2279.344358463517</v>
      </c>
      <c r="O6325" s="66">
        <f t="shared" si="883"/>
        <v>2936.617471558327</v>
      </c>
      <c r="P6325" s="66">
        <f t="shared" si="884"/>
        <v>2954.8782319716574</v>
      </c>
      <c r="Q6325" s="66">
        <f t="shared" si="885"/>
        <v>2679.5746458072895</v>
      </c>
      <c r="R6325" s="66">
        <f t="shared" si="886"/>
        <v>2921.6992973413935</v>
      </c>
      <c r="S6325" s="67">
        <f>E6325/INDEX('CCG overall weighted population'!$F$4:$F$195,MATCH(A6325,'CCG overall weighted population'!$A$4:$A$195,0))*INDEX('CCG overall weighted population'!$T$4:$T$195,MATCH(A6325,'CCG overall weighted population'!$A$4:$A$195,0))</f>
        <v>0</v>
      </c>
      <c r="T6325" s="66">
        <f t="shared" si="887"/>
        <v>3667.0218417115366</v>
      </c>
      <c r="U6325" s="66">
        <f t="shared" si="888"/>
        <v>3667.0218417115366</v>
      </c>
      <c r="V6325" s="81">
        <f t="shared" si="889"/>
        <v>2920.3580560783535</v>
      </c>
      <c r="W6325" s="110">
        <f t="shared" si="890"/>
        <v>0.8949002789859074</v>
      </c>
    </row>
    <row r="6326" spans="1:23" x14ac:dyDescent="0.2">
      <c r="A6326" s="31" t="s">
        <v>186</v>
      </c>
      <c r="B6326" s="25" t="s">
        <v>256</v>
      </c>
      <c r="C6326" s="53" t="s">
        <v>2567</v>
      </c>
      <c r="D6326" s="25" t="s">
        <v>2566</v>
      </c>
      <c r="E6326" s="97">
        <v>9968.66796875</v>
      </c>
      <c r="F6326" s="27">
        <v>9104.99609375</v>
      </c>
      <c r="G6326" s="27">
        <v>8660.0341796875</v>
      </c>
      <c r="H6326" s="27">
        <v>5686.1044921875</v>
      </c>
      <c r="I6326" s="27">
        <v>8491.234375</v>
      </c>
      <c r="J6326" s="27">
        <f t="shared" si="882"/>
        <v>8538.5475124246677</v>
      </c>
      <c r="K6326" s="28">
        <v>1.0690546035766602</v>
      </c>
      <c r="L6326" s="28">
        <v>1.0001258850097656</v>
      </c>
      <c r="M6326" s="27">
        <v>8657.353515625</v>
      </c>
      <c r="N6326" s="27">
        <v>6766.6862473611045</v>
      </c>
      <c r="O6326" s="66">
        <f t="shared" si="883"/>
        <v>8939.877136652025</v>
      </c>
      <c r="P6326" s="66">
        <f t="shared" si="884"/>
        <v>8995.4679502660256</v>
      </c>
      <c r="Q6326" s="66">
        <f t="shared" si="885"/>
        <v>8468.2867887986104</v>
      </c>
      <c r="R6326" s="66">
        <f t="shared" si="886"/>
        <v>8931.9333282208518</v>
      </c>
      <c r="S6326" s="67">
        <f>E6326/INDEX('CCG overall weighted population'!$F$4:$F$195,MATCH(A6326,'CCG overall weighted population'!$A$4:$A$195,0))*INDEX('CCG overall weighted population'!$T$4:$T$195,MATCH(A6326,'CCG overall weighted population'!$A$4:$A$195,0))</f>
        <v>0</v>
      </c>
      <c r="T6326" s="66">
        <f t="shared" si="887"/>
        <v>11210.460512860198</v>
      </c>
      <c r="U6326" s="66">
        <f t="shared" si="888"/>
        <v>11210.460512860198</v>
      </c>
      <c r="V6326" s="81">
        <f t="shared" si="889"/>
        <v>8927.8330166147134</v>
      </c>
      <c r="W6326" s="110">
        <f t="shared" si="890"/>
        <v>0.89558936505879028</v>
      </c>
    </row>
    <row r="6327" spans="1:23" x14ac:dyDescent="0.2">
      <c r="A6327" s="31" t="s">
        <v>186</v>
      </c>
      <c r="B6327" s="25" t="s">
        <v>256</v>
      </c>
      <c r="C6327" s="53" t="s">
        <v>2565</v>
      </c>
      <c r="D6327" s="25" t="s">
        <v>2564</v>
      </c>
      <c r="E6327" s="97">
        <v>3097.5</v>
      </c>
      <c r="F6327" s="27">
        <v>2419.757080078125</v>
      </c>
      <c r="G6327" s="27">
        <v>1740.8463134765625</v>
      </c>
      <c r="H6327" s="27">
        <v>2619.058349609375</v>
      </c>
      <c r="I6327" s="27">
        <v>3625.873046875</v>
      </c>
      <c r="J6327" s="27">
        <f t="shared" si="882"/>
        <v>2456.3267257494458</v>
      </c>
      <c r="K6327" s="28">
        <v>1.0690546035766602</v>
      </c>
      <c r="L6327" s="28">
        <v>1.0001258850097656</v>
      </c>
      <c r="M6327" s="27">
        <v>2174.9345703125</v>
      </c>
      <c r="N6327" s="27">
        <v>2324.8630299670554</v>
      </c>
      <c r="O6327" s="66">
        <f t="shared" si="883"/>
        <v>2612.2220053347796</v>
      </c>
      <c r="P6327" s="66">
        <f t="shared" si="884"/>
        <v>2628.4655783053295</v>
      </c>
      <c r="Q6327" s="66">
        <f t="shared" si="885"/>
        <v>2189.9274162779557</v>
      </c>
      <c r="R6327" s="66">
        <f t="shared" si="886"/>
        <v>2575.6140001130452</v>
      </c>
      <c r="S6327" s="67">
        <f>E6327/INDEX('CCG overall weighted population'!$F$4:$F$195,MATCH(A6327,'CCG overall weighted population'!$A$4:$A$195,0))*INDEX('CCG overall weighted population'!$T$4:$T$195,MATCH(A6327,'CCG overall weighted population'!$A$4:$A$195,0))</f>
        <v>0</v>
      </c>
      <c r="T6327" s="66">
        <f t="shared" si="887"/>
        <v>3232.6505341692423</v>
      </c>
      <c r="U6327" s="66">
        <f t="shared" si="888"/>
        <v>3232.6505341692423</v>
      </c>
      <c r="V6327" s="81">
        <f t="shared" si="889"/>
        <v>2574.4316334753289</v>
      </c>
      <c r="W6327" s="110">
        <f t="shared" si="890"/>
        <v>0.83113208506063885</v>
      </c>
    </row>
    <row r="6328" spans="1:23" x14ac:dyDescent="0.2">
      <c r="A6328" s="31" t="s">
        <v>186</v>
      </c>
      <c r="B6328" s="25" t="s">
        <v>256</v>
      </c>
      <c r="C6328" s="53" t="s">
        <v>2563</v>
      </c>
      <c r="D6328" s="25" t="s">
        <v>2562</v>
      </c>
      <c r="E6328" s="97">
        <v>18887.41796875</v>
      </c>
      <c r="F6328" s="27">
        <v>16983.466796875</v>
      </c>
      <c r="G6328" s="27">
        <v>15310.4130859375</v>
      </c>
      <c r="H6328" s="27">
        <v>13853.2861328125</v>
      </c>
      <c r="I6328" s="27">
        <v>18416.310546875</v>
      </c>
      <c r="J6328" s="27">
        <f t="shared" si="882"/>
        <v>16466.778071333327</v>
      </c>
      <c r="K6328" s="28">
        <v>1.0690546035766602</v>
      </c>
      <c r="L6328" s="28">
        <v>1.0001258850097656</v>
      </c>
      <c r="M6328" s="27">
        <v>15629.0361328125</v>
      </c>
      <c r="N6328" s="27">
        <v>12500.290354723593</v>
      </c>
      <c r="O6328" s="66">
        <f t="shared" si="883"/>
        <v>17182.00839293161</v>
      </c>
      <c r="P6328" s="66">
        <f t="shared" si="884"/>
        <v>17288.851228854895</v>
      </c>
      <c r="Q6328" s="66">
        <f t="shared" si="885"/>
        <v>15316.161555003611</v>
      </c>
      <c r="R6328" s="66">
        <f t="shared" si="886"/>
        <v>17051.107352553077</v>
      </c>
      <c r="S6328" s="67">
        <f>E6328/INDEX('CCG overall weighted population'!$F$4:$F$195,MATCH(A6328,'CCG overall weighted population'!$A$4:$A$195,0))*INDEX('CCG overall weighted population'!$T$4:$T$195,MATCH(A6328,'CCG overall weighted population'!$A$4:$A$195,0))</f>
        <v>0</v>
      </c>
      <c r="T6328" s="66">
        <f t="shared" si="887"/>
        <v>21400.827643035234</v>
      </c>
      <c r="U6328" s="66">
        <f t="shared" si="888"/>
        <v>21400.827643035234</v>
      </c>
      <c r="V6328" s="81">
        <f t="shared" si="889"/>
        <v>17043.279836291367</v>
      </c>
      <c r="W6328" s="110">
        <f t="shared" si="890"/>
        <v>0.90236155436863663</v>
      </c>
    </row>
    <row r="6329" spans="1:23" x14ac:dyDescent="0.2">
      <c r="A6329" s="31" t="s">
        <v>186</v>
      </c>
      <c r="B6329" s="25" t="s">
        <v>256</v>
      </c>
      <c r="C6329" s="53" t="s">
        <v>2561</v>
      </c>
      <c r="D6329" s="25" t="s">
        <v>2560</v>
      </c>
      <c r="E6329" s="97">
        <v>10292.83203125</v>
      </c>
      <c r="F6329" s="27">
        <v>9437.43359375</v>
      </c>
      <c r="G6329" s="27">
        <v>9415.5703125</v>
      </c>
      <c r="H6329" s="27">
        <v>7129.08935546875</v>
      </c>
      <c r="I6329" s="27">
        <v>10487.7392578125</v>
      </c>
      <c r="J6329" s="27">
        <f t="shared" si="882"/>
        <v>9133.8698603438934</v>
      </c>
      <c r="K6329" s="28">
        <v>1.0690546035766602</v>
      </c>
      <c r="L6329" s="28">
        <v>1.0001258850097656</v>
      </c>
      <c r="M6329" s="27">
        <v>9328.3427734375</v>
      </c>
      <c r="N6329" s="27">
        <v>6905.3653668217248</v>
      </c>
      <c r="O6329" s="66">
        <f t="shared" si="883"/>
        <v>9527.5655505993436</v>
      </c>
      <c r="P6329" s="66">
        <f t="shared" si="884"/>
        <v>9586.810785474785</v>
      </c>
      <c r="Q6329" s="66">
        <f t="shared" si="885"/>
        <v>9086.0450327759245</v>
      </c>
      <c r="R6329" s="66">
        <f t="shared" si="886"/>
        <v>9526.4596857838751</v>
      </c>
      <c r="S6329" s="67">
        <f>E6329/INDEX('CCG overall weighted population'!$F$4:$F$195,MATCH(A6329,'CCG overall weighted population'!$A$4:$A$195,0))*INDEX('CCG overall weighted population'!$T$4:$T$195,MATCH(A6329,'CCG overall weighted population'!$A$4:$A$195,0))</f>
        <v>0</v>
      </c>
      <c r="T6329" s="66">
        <f t="shared" si="887"/>
        <v>11956.649944688666</v>
      </c>
      <c r="U6329" s="66">
        <f t="shared" si="888"/>
        <v>11956.649944688666</v>
      </c>
      <c r="V6329" s="81">
        <f t="shared" si="889"/>
        <v>9522.0864496904524</v>
      </c>
      <c r="W6329" s="110">
        <f t="shared" si="890"/>
        <v>0.92511822021194046</v>
      </c>
    </row>
    <row r="6330" spans="1:23" x14ac:dyDescent="0.2">
      <c r="A6330" s="31" t="s">
        <v>186</v>
      </c>
      <c r="B6330" s="25" t="s">
        <v>256</v>
      </c>
      <c r="C6330" s="53" t="s">
        <v>2559</v>
      </c>
      <c r="D6330" s="25" t="s">
        <v>2558</v>
      </c>
      <c r="E6330" s="97">
        <v>6633</v>
      </c>
      <c r="F6330" s="27">
        <v>6873.498046875</v>
      </c>
      <c r="G6330" s="27">
        <v>6714.83740234375</v>
      </c>
      <c r="H6330" s="27">
        <v>4645.2626953125</v>
      </c>
      <c r="I6330" s="27">
        <v>4407.6103515625</v>
      </c>
      <c r="J6330" s="27">
        <f t="shared" si="882"/>
        <v>6426.6778254570918</v>
      </c>
      <c r="K6330" s="28">
        <v>1.0690546035766602</v>
      </c>
      <c r="L6330" s="28">
        <v>1.0001258850097656</v>
      </c>
      <c r="M6330" s="27">
        <v>6536.60986328125</v>
      </c>
      <c r="N6330" s="27">
        <v>3689.9669828539554</v>
      </c>
      <c r="O6330" s="66">
        <f t="shared" si="883"/>
        <v>6578.7282415433529</v>
      </c>
      <c r="P6330" s="66">
        <f t="shared" si="884"/>
        <v>6619.6367294232832</v>
      </c>
      <c r="Q6330" s="66">
        <f t="shared" si="885"/>
        <v>6251.9455752385211</v>
      </c>
      <c r="R6330" s="66">
        <f t="shared" si="886"/>
        <v>6575.3234644244794</v>
      </c>
      <c r="S6330" s="67">
        <f>E6330/INDEX('CCG overall weighted population'!$F$4:$F$195,MATCH(A6330,'CCG overall weighted population'!$A$4:$A$195,0))*INDEX('CCG overall weighted population'!$T$4:$T$195,MATCH(A6330,'CCG overall weighted population'!$A$4:$A$195,0))</f>
        <v>0</v>
      </c>
      <c r="T6330" s="66">
        <f t="shared" si="887"/>
        <v>8252.6818493277424</v>
      </c>
      <c r="U6330" s="66">
        <f t="shared" si="888"/>
        <v>8252.6818493277424</v>
      </c>
      <c r="V6330" s="81">
        <f t="shared" si="889"/>
        <v>6572.3049829687234</v>
      </c>
      <c r="W6330" s="110">
        <f t="shared" si="890"/>
        <v>0.99084953761024019</v>
      </c>
    </row>
    <row r="6331" spans="1:23" x14ac:dyDescent="0.2">
      <c r="A6331" s="31" t="s">
        <v>186</v>
      </c>
      <c r="B6331" s="25" t="s">
        <v>256</v>
      </c>
      <c r="C6331" s="53" t="s">
        <v>2557</v>
      </c>
      <c r="D6331" s="25" t="s">
        <v>2556</v>
      </c>
      <c r="E6331" s="97">
        <v>19186.08203125</v>
      </c>
      <c r="F6331" s="27">
        <v>15956.1298828125</v>
      </c>
      <c r="G6331" s="27">
        <v>14067.2470703125</v>
      </c>
      <c r="H6331" s="27">
        <v>15118.1455078125</v>
      </c>
      <c r="I6331" s="27">
        <v>24600.99609375</v>
      </c>
      <c r="J6331" s="27">
        <f t="shared" si="882"/>
        <v>16069.554521864566</v>
      </c>
      <c r="K6331" s="28">
        <v>1.0690546035766602</v>
      </c>
      <c r="L6331" s="28">
        <v>1.0001258850097656</v>
      </c>
      <c r="M6331" s="27">
        <v>14775.8896484375</v>
      </c>
      <c r="N6331" s="27">
        <v>17613.723898384691</v>
      </c>
      <c r="O6331" s="66">
        <f t="shared" si="883"/>
        <v>17346.494765899628</v>
      </c>
      <c r="P6331" s="66">
        <f t="shared" si="884"/>
        <v>17454.360426987281</v>
      </c>
      <c r="Q6331" s="66">
        <f t="shared" si="885"/>
        <v>15059.673073432219</v>
      </c>
      <c r="R6331" s="66">
        <f t="shared" si="886"/>
        <v>17165.758392155498</v>
      </c>
      <c r="S6331" s="67">
        <f>E6331/INDEX('CCG overall weighted population'!$F$4:$F$195,MATCH(A6331,'CCG overall weighted population'!$A$4:$A$195,0))*INDEX('CCG overall weighted population'!$T$4:$T$195,MATCH(A6331,'CCG overall weighted population'!$A$4:$A$195,0))</f>
        <v>0</v>
      </c>
      <c r="T6331" s="66">
        <f t="shared" si="887"/>
        <v>21544.726047220625</v>
      </c>
      <c r="U6331" s="66">
        <f t="shared" si="888"/>
        <v>21544.726047220625</v>
      </c>
      <c r="V6331" s="81">
        <f t="shared" si="889"/>
        <v>17157.878243952742</v>
      </c>
      <c r="W6331" s="110">
        <f t="shared" si="890"/>
        <v>0.89428775588503429</v>
      </c>
    </row>
    <row r="6332" spans="1:23" x14ac:dyDescent="0.2">
      <c r="A6332" s="31" t="s">
        <v>186</v>
      </c>
      <c r="B6332" s="25" t="s">
        <v>256</v>
      </c>
      <c r="C6332" s="53" t="s">
        <v>2555</v>
      </c>
      <c r="D6332" s="25" t="s">
        <v>2554</v>
      </c>
      <c r="E6332" s="97">
        <v>9189.25</v>
      </c>
      <c r="F6332" s="27">
        <v>7773.79345703125</v>
      </c>
      <c r="G6332" s="27">
        <v>8266.2626953125</v>
      </c>
      <c r="H6332" s="27">
        <v>5086.3203125</v>
      </c>
      <c r="I6332" s="27">
        <v>4742.1455078125</v>
      </c>
      <c r="J6332" s="27">
        <f t="shared" si="882"/>
        <v>7276.3465531782349</v>
      </c>
      <c r="K6332" s="28">
        <v>1.0690546035766602</v>
      </c>
      <c r="L6332" s="28">
        <v>1.0001258850097656</v>
      </c>
      <c r="M6332" s="27">
        <v>8229.5732421875</v>
      </c>
      <c r="N6332" s="27">
        <v>5313.6382052286672</v>
      </c>
      <c r="O6332" s="66">
        <f t="shared" si="883"/>
        <v>7569.9403624794122</v>
      </c>
      <c r="P6332" s="66">
        <f t="shared" si="884"/>
        <v>7617.0125019872812</v>
      </c>
      <c r="Q6332" s="66">
        <f t="shared" si="885"/>
        <v>7937.9797384916164</v>
      </c>
      <c r="R6332" s="66">
        <f t="shared" si="886"/>
        <v>7655.6947113504229</v>
      </c>
      <c r="S6332" s="67">
        <f>E6332/INDEX('CCG overall weighted population'!$F$4:$F$195,MATCH(A6332,'CCG overall weighted population'!$A$4:$A$195,0))*INDEX('CCG overall weighted population'!$T$4:$T$195,MATCH(A6332,'CCG overall weighted population'!$A$4:$A$195,0))</f>
        <v>0</v>
      </c>
      <c r="T6332" s="66">
        <f t="shared" si="887"/>
        <v>9608.6547118463313</v>
      </c>
      <c r="U6332" s="66">
        <f t="shared" si="888"/>
        <v>9608.6547118463313</v>
      </c>
      <c r="V6332" s="81">
        <f t="shared" si="889"/>
        <v>7652.1802724574673</v>
      </c>
      <c r="W6332" s="110">
        <f t="shared" si="890"/>
        <v>0.83273175421905676</v>
      </c>
    </row>
    <row r="6333" spans="1:23" x14ac:dyDescent="0.2">
      <c r="A6333" s="31" t="s">
        <v>186</v>
      </c>
      <c r="B6333" s="25" t="s">
        <v>256</v>
      </c>
      <c r="C6333" s="53" t="s">
        <v>2553</v>
      </c>
      <c r="D6333" s="25" t="s">
        <v>2552</v>
      </c>
      <c r="E6333" s="97">
        <v>15952.9169921875</v>
      </c>
      <c r="F6333" s="27">
        <v>14854.6650390625</v>
      </c>
      <c r="G6333" s="27">
        <v>9484.5185546875</v>
      </c>
      <c r="H6333" s="27">
        <v>12876.833984375</v>
      </c>
      <c r="I6333" s="27">
        <v>15619.74609375</v>
      </c>
      <c r="J6333" s="27">
        <f t="shared" si="882"/>
        <v>14245.7161086987</v>
      </c>
      <c r="K6333" s="28">
        <v>1.0690546035766602</v>
      </c>
      <c r="L6333" s="28">
        <v>1.0001258850097656</v>
      </c>
      <c r="M6333" s="27">
        <v>12808.572265625</v>
      </c>
      <c r="N6333" s="27">
        <v>11546.539472316854</v>
      </c>
      <c r="O6333" s="66">
        <f t="shared" si="883"/>
        <v>14942.7725006448</v>
      </c>
      <c r="P6333" s="66">
        <f t="shared" si="884"/>
        <v>15035.691102126928</v>
      </c>
      <c r="Q6333" s="66">
        <f t="shared" si="885"/>
        <v>12682.368986294186</v>
      </c>
      <c r="R6333" s="66">
        <f t="shared" si="886"/>
        <v>14752.074307543833</v>
      </c>
      <c r="S6333" s="67">
        <f>E6333/INDEX('CCG overall weighted population'!$F$4:$F$195,MATCH(A6333,'CCG overall weighted population'!$A$4:$A$195,0))*INDEX('CCG overall weighted population'!$T$4:$T$195,MATCH(A6333,'CCG overall weighted population'!$A$4:$A$195,0))</f>
        <v>0</v>
      </c>
      <c r="T6333" s="66">
        <f t="shared" si="887"/>
        <v>18515.313586699274</v>
      </c>
      <c r="U6333" s="66">
        <f t="shared" si="888"/>
        <v>18515.313586699274</v>
      </c>
      <c r="V6333" s="81">
        <f t="shared" si="889"/>
        <v>14745.302190100154</v>
      </c>
      <c r="W6333" s="110">
        <f t="shared" si="890"/>
        <v>0.92430131726512821</v>
      </c>
    </row>
    <row r="6334" spans="1:23" x14ac:dyDescent="0.2">
      <c r="A6334" s="31" t="s">
        <v>186</v>
      </c>
      <c r="B6334" s="25" t="s">
        <v>256</v>
      </c>
      <c r="C6334" s="53" t="s">
        <v>2551</v>
      </c>
      <c r="D6334" s="25" t="s">
        <v>2550</v>
      </c>
      <c r="E6334" s="97">
        <v>6235.5</v>
      </c>
      <c r="F6334" s="27">
        <v>5586.04931640625</v>
      </c>
      <c r="G6334" s="27">
        <v>4365.64892578125</v>
      </c>
      <c r="H6334" s="27">
        <v>4852.1162109375</v>
      </c>
      <c r="I6334" s="27">
        <v>9138.2109375</v>
      </c>
      <c r="J6334" s="27">
        <f t="shared" si="882"/>
        <v>5545.7762967548097</v>
      </c>
      <c r="K6334" s="28">
        <v>1.0690546035766602</v>
      </c>
      <c r="L6334" s="28">
        <v>1.0001258850097656</v>
      </c>
      <c r="M6334" s="27">
        <v>5520.880859375</v>
      </c>
      <c r="N6334" s="27">
        <v>4997.0139037690415</v>
      </c>
      <c r="O6334" s="66">
        <f t="shared" si="883"/>
        <v>5870.8109382719895</v>
      </c>
      <c r="P6334" s="66">
        <f t="shared" si="884"/>
        <v>5907.3173859159378</v>
      </c>
      <c r="Q6334" s="66">
        <f t="shared" si="885"/>
        <v>5468.4941638144037</v>
      </c>
      <c r="R6334" s="66">
        <f t="shared" si="886"/>
        <v>5854.4314529602516</v>
      </c>
      <c r="S6334" s="67">
        <f>E6334/INDEX('CCG overall weighted population'!$F$4:$F$195,MATCH(A6334,'CCG overall weighted population'!$A$4:$A$195,0))*INDEX('CCG overall weighted population'!$T$4:$T$195,MATCH(A6334,'CCG overall weighted population'!$A$4:$A$195,0))</f>
        <v>0</v>
      </c>
      <c r="T6334" s="66">
        <f t="shared" si="887"/>
        <v>7347.8910127210556</v>
      </c>
      <c r="U6334" s="66">
        <f t="shared" si="888"/>
        <v>7347.8910127210556</v>
      </c>
      <c r="V6334" s="81">
        <f t="shared" si="889"/>
        <v>5851.7439056676558</v>
      </c>
      <c r="W6334" s="110">
        <f t="shared" si="890"/>
        <v>0.93845624339149314</v>
      </c>
    </row>
    <row r="6335" spans="1:23" x14ac:dyDescent="0.2">
      <c r="A6335" s="31" t="s">
        <v>186</v>
      </c>
      <c r="B6335" s="25" t="s">
        <v>256</v>
      </c>
      <c r="C6335" s="53" t="s">
        <v>2549</v>
      </c>
      <c r="D6335" s="25" t="s">
        <v>2548</v>
      </c>
      <c r="E6335" s="97">
        <v>11719.25</v>
      </c>
      <c r="F6335" s="27">
        <v>8382.5771484375</v>
      </c>
      <c r="G6335" s="27">
        <v>8000.65234375</v>
      </c>
      <c r="H6335" s="27">
        <v>12311.96875</v>
      </c>
      <c r="I6335" s="27">
        <v>16409.2421875</v>
      </c>
      <c r="J6335" s="27">
        <f t="shared" si="882"/>
        <v>9281.3186194162881</v>
      </c>
      <c r="K6335" s="28">
        <v>1.0690546035766602</v>
      </c>
      <c r="L6335" s="28">
        <v>1.0001258850097656</v>
      </c>
      <c r="M6335" s="27">
        <v>8587.2255859375</v>
      </c>
      <c r="N6335" s="27">
        <v>12243.681594639358</v>
      </c>
      <c r="O6335" s="66">
        <f t="shared" si="883"/>
        <v>10240.218102660661</v>
      </c>
      <c r="P6335" s="66">
        <f t="shared" si="884"/>
        <v>10303.894822956721</v>
      </c>
      <c r="Q6335" s="66">
        <f t="shared" si="885"/>
        <v>8952.8711868076862</v>
      </c>
      <c r="R6335" s="66">
        <f t="shared" si="886"/>
        <v>10141.072661675584</v>
      </c>
      <c r="S6335" s="67">
        <f>E6335/INDEX('CCG overall weighted population'!$F$4:$F$195,MATCH(A6335,'CCG overall weighted population'!$A$4:$A$195,0))*INDEX('CCG overall weighted population'!$T$4:$T$195,MATCH(A6335,'CCG overall weighted population'!$A$4:$A$195,0))</f>
        <v>0</v>
      </c>
      <c r="T6335" s="66">
        <f t="shared" si="887"/>
        <v>12728.050070925161</v>
      </c>
      <c r="U6335" s="66">
        <f t="shared" si="888"/>
        <v>12728.050070925161</v>
      </c>
      <c r="V6335" s="81">
        <f t="shared" si="889"/>
        <v>10136.417280090731</v>
      </c>
      <c r="W6335" s="110">
        <f t="shared" si="890"/>
        <v>0.86493737057326459</v>
      </c>
    </row>
    <row r="6336" spans="1:23" x14ac:dyDescent="0.2">
      <c r="A6336" s="31" t="s">
        <v>186</v>
      </c>
      <c r="B6336" s="25" t="s">
        <v>256</v>
      </c>
      <c r="C6336" s="53" t="s">
        <v>2547</v>
      </c>
      <c r="D6336" s="25" t="s">
        <v>2546</v>
      </c>
      <c r="E6336" s="97">
        <v>10624.916015625</v>
      </c>
      <c r="F6336" s="27">
        <v>9387.2197265625</v>
      </c>
      <c r="G6336" s="27">
        <v>8300.6796875</v>
      </c>
      <c r="H6336" s="27">
        <v>8191.78515625</v>
      </c>
      <c r="I6336" s="27">
        <v>11098.8701171875</v>
      </c>
      <c r="J6336" s="27">
        <f t="shared" si="882"/>
        <v>9209.6967474049343</v>
      </c>
      <c r="K6336" s="28">
        <v>1.0690546035766602</v>
      </c>
      <c r="L6336" s="28">
        <v>1.0001258850097656</v>
      </c>
      <c r="M6336" s="27">
        <v>8516.7666015625</v>
      </c>
      <c r="N6336" s="27">
        <v>7608.3092007315918</v>
      </c>
      <c r="O6336" s="66">
        <f t="shared" si="883"/>
        <v>9675.6895034260233</v>
      </c>
      <c r="P6336" s="66">
        <f t="shared" si="884"/>
        <v>9735.8558170732958</v>
      </c>
      <c r="Q6336" s="66">
        <f t="shared" si="885"/>
        <v>8425.9208614794097</v>
      </c>
      <c r="R6336" s="66">
        <f t="shared" si="886"/>
        <v>9577.9855660276062</v>
      </c>
      <c r="S6336" s="67">
        <f>E6336/INDEX('CCG overall weighted population'!$F$4:$F$195,MATCH(A6336,'CCG overall weighted population'!$A$4:$A$195,0))*INDEX('CCG overall weighted population'!$T$4:$T$195,MATCH(A6336,'CCG overall weighted population'!$A$4:$A$195,0))</f>
        <v>0</v>
      </c>
      <c r="T6336" s="66">
        <f t="shared" si="887"/>
        <v>12021.320025021407</v>
      </c>
      <c r="U6336" s="66">
        <f t="shared" si="888"/>
        <v>12021.320025021407</v>
      </c>
      <c r="V6336" s="81">
        <f t="shared" si="889"/>
        <v>9573.5886763580747</v>
      </c>
      <c r="W6336" s="110">
        <f t="shared" si="890"/>
        <v>0.90105076240406579</v>
      </c>
    </row>
    <row r="6337" spans="1:23" x14ac:dyDescent="0.2">
      <c r="A6337" s="31" t="s">
        <v>186</v>
      </c>
      <c r="B6337" s="25" t="s">
        <v>256</v>
      </c>
      <c r="C6337" s="53" t="s">
        <v>2545</v>
      </c>
      <c r="D6337" s="25" t="s">
        <v>2544</v>
      </c>
      <c r="E6337" s="97">
        <v>7474.25</v>
      </c>
      <c r="F6337" s="27">
        <v>7404.4560546875</v>
      </c>
      <c r="G6337" s="27">
        <v>6678.85546875</v>
      </c>
      <c r="H6337" s="27">
        <v>8589.39453125</v>
      </c>
      <c r="I6337" s="27">
        <v>9304.4765625</v>
      </c>
      <c r="J6337" s="27">
        <f t="shared" si="882"/>
        <v>7614.6427688823569</v>
      </c>
      <c r="K6337" s="28">
        <v>1.0690546035766602</v>
      </c>
      <c r="L6337" s="28">
        <v>1.0001258850097656</v>
      </c>
      <c r="M6337" s="27">
        <v>6341.82470703125</v>
      </c>
      <c r="N6337" s="27">
        <v>10530.476874315469</v>
      </c>
      <c r="O6337" s="66">
        <f t="shared" si="883"/>
        <v>8453.2514977385472</v>
      </c>
      <c r="P6337" s="66">
        <f t="shared" si="884"/>
        <v>8505.8163284694365</v>
      </c>
      <c r="Q6337" s="66">
        <f t="shared" si="885"/>
        <v>6760.6899237596726</v>
      </c>
      <c r="R6337" s="66">
        <f t="shared" si="886"/>
        <v>8295.4978371264169</v>
      </c>
      <c r="S6337" s="67">
        <f>E6337/INDEX('CCG overall weighted population'!$F$4:$F$195,MATCH(A6337,'CCG overall weighted population'!$A$4:$A$195,0))*INDEX('CCG overall weighted population'!$T$4:$T$195,MATCH(A6337,'CCG overall weighted population'!$A$4:$A$195,0))</f>
        <v>0</v>
      </c>
      <c r="T6337" s="66">
        <f t="shared" si="887"/>
        <v>10411.670969799636</v>
      </c>
      <c r="U6337" s="66">
        <f t="shared" si="888"/>
        <v>10411.670969799636</v>
      </c>
      <c r="V6337" s="81">
        <f t="shared" si="889"/>
        <v>8291.6896889002328</v>
      </c>
      <c r="W6337" s="110">
        <f t="shared" si="890"/>
        <v>1.1093674534435205</v>
      </c>
    </row>
    <row r="6338" spans="1:23" x14ac:dyDescent="0.2">
      <c r="A6338" s="31" t="s">
        <v>186</v>
      </c>
      <c r="B6338" s="25" t="s">
        <v>256</v>
      </c>
      <c r="C6338" s="53" t="s">
        <v>2543</v>
      </c>
      <c r="D6338" s="25" t="s">
        <v>2542</v>
      </c>
      <c r="E6338" s="97">
        <v>7751.8330078125</v>
      </c>
      <c r="F6338" s="27">
        <v>7227.39794921875</v>
      </c>
      <c r="G6338" s="27">
        <v>7462.3740234375</v>
      </c>
      <c r="H6338" s="27">
        <v>4780.09912109375</v>
      </c>
      <c r="I6338" s="27">
        <v>6369.72412109375</v>
      </c>
      <c r="J6338" s="27">
        <f t="shared" si="882"/>
        <v>6839.9965948018262</v>
      </c>
      <c r="K6338" s="28">
        <v>1.0690546035766602</v>
      </c>
      <c r="L6338" s="28">
        <v>1.0001258850097656</v>
      </c>
      <c r="M6338" s="27">
        <v>7219.76416015625</v>
      </c>
      <c r="N6338" s="27">
        <v>4661.5130481802935</v>
      </c>
      <c r="O6338" s="66">
        <f t="shared" si="883"/>
        <v>7080.3292568179268</v>
      </c>
      <c r="P6338" s="66">
        <f t="shared" si="884"/>
        <v>7124.3568489229483</v>
      </c>
      <c r="Q6338" s="66">
        <f t="shared" si="885"/>
        <v>6963.9390489586549</v>
      </c>
      <c r="R6338" s="66">
        <f t="shared" si="886"/>
        <v>7105.0236765051777</v>
      </c>
      <c r="S6338" s="67">
        <f>E6338/INDEX('CCG overall weighted population'!$F$4:$F$195,MATCH(A6338,'CCG overall weighted population'!$A$4:$A$195,0))*INDEX('CCG overall weighted population'!$T$4:$T$195,MATCH(A6338,'CCG overall weighted population'!$A$4:$A$195,0))</f>
        <v>0</v>
      </c>
      <c r="T6338" s="66">
        <f t="shared" si="887"/>
        <v>8917.5080513351368</v>
      </c>
      <c r="U6338" s="66">
        <f t="shared" si="888"/>
        <v>8917.5080513351368</v>
      </c>
      <c r="V6338" s="81">
        <f t="shared" si="889"/>
        <v>7101.7620297852445</v>
      </c>
      <c r="W6338" s="110">
        <f t="shared" si="890"/>
        <v>0.91613970819906765</v>
      </c>
    </row>
    <row r="6339" spans="1:23" x14ac:dyDescent="0.2">
      <c r="A6339" s="31" t="s">
        <v>186</v>
      </c>
      <c r="B6339" s="25" t="s">
        <v>256</v>
      </c>
      <c r="C6339" s="53" t="s">
        <v>2541</v>
      </c>
      <c r="D6339" s="25" t="s">
        <v>2540</v>
      </c>
      <c r="E6339" s="97">
        <v>14358.4990234375</v>
      </c>
      <c r="F6339" s="27">
        <v>11375.3828125</v>
      </c>
      <c r="G6339" s="27">
        <v>9765.5224609375</v>
      </c>
      <c r="H6339" s="27">
        <v>14803.7890625</v>
      </c>
      <c r="I6339" s="27">
        <v>21823.240234375</v>
      </c>
      <c r="J6339" s="27">
        <f t="shared" si="882"/>
        <v>12221.159436852759</v>
      </c>
      <c r="K6339" s="28">
        <v>1.0690546035766602</v>
      </c>
      <c r="L6339" s="28">
        <v>1.0001258850097656</v>
      </c>
      <c r="M6339" s="27">
        <v>10707.6318359375</v>
      </c>
      <c r="N6339" s="27">
        <v>13669.961372967427</v>
      </c>
      <c r="O6339" s="66">
        <f t="shared" si="883"/>
        <v>13221.635791212533</v>
      </c>
      <c r="P6339" s="66">
        <f t="shared" si="884"/>
        <v>13303.851852989055</v>
      </c>
      <c r="Q6339" s="66">
        <f t="shared" si="885"/>
        <v>11003.864789640493</v>
      </c>
      <c r="R6339" s="66">
        <f t="shared" si="886"/>
        <v>13026.662872313249</v>
      </c>
      <c r="S6339" s="67">
        <f>E6339/INDEX('CCG overall weighted population'!$F$4:$F$195,MATCH(A6339,'CCG overall weighted population'!$A$4:$A$195,0))*INDEX('CCG overall weighted population'!$T$4:$T$195,MATCH(A6339,'CCG overall weighted population'!$A$4:$A$195,0))</f>
        <v>0</v>
      </c>
      <c r="T6339" s="66">
        <f t="shared" si="887"/>
        <v>16349.75143432898</v>
      </c>
      <c r="U6339" s="66">
        <f t="shared" si="888"/>
        <v>16349.75143432898</v>
      </c>
      <c r="V6339" s="81">
        <f t="shared" si="889"/>
        <v>13020.682825776648</v>
      </c>
      <c r="W6339" s="110">
        <f t="shared" si="890"/>
        <v>0.90682757330852459</v>
      </c>
    </row>
    <row r="6340" spans="1:23" x14ac:dyDescent="0.2">
      <c r="A6340" s="31" t="s">
        <v>186</v>
      </c>
      <c r="B6340" s="25" t="s">
        <v>256</v>
      </c>
      <c r="C6340" s="53" t="s">
        <v>2539</v>
      </c>
      <c r="D6340" s="25" t="s">
        <v>2538</v>
      </c>
      <c r="E6340" s="97">
        <v>6944.25</v>
      </c>
      <c r="F6340" s="27">
        <v>6144.21875</v>
      </c>
      <c r="G6340" s="27">
        <v>5688.37109375</v>
      </c>
      <c r="H6340" s="27">
        <v>5369.93994140625</v>
      </c>
      <c r="I6340" s="27">
        <v>6446.59423828125</v>
      </c>
      <c r="J6340" s="27">
        <f t="shared" ref="J6340:J6403" si="891">SUMPRODUCT($F6340:$I6340,$F$1:$I$1)</f>
        <v>6011.5485786936151</v>
      </c>
      <c r="K6340" s="28">
        <v>1.0690546035766602</v>
      </c>
      <c r="L6340" s="28">
        <v>1.0001258850097656</v>
      </c>
      <c r="M6340" s="27">
        <v>5792.5712890625</v>
      </c>
      <c r="N6340" s="27">
        <v>5334.8277500935646</v>
      </c>
      <c r="O6340" s="66">
        <f t="shared" ref="O6340:O6403" si="892">(N$1*N6340+(1-N$1)*J6340)*K6340*L6340</f>
        <v>6355.1284456712028</v>
      </c>
      <c r="P6340" s="66">
        <f t="shared" ref="P6340:P6403" si="893">O6340*$E$7330/O$7330</f>
        <v>6394.6465235503629</v>
      </c>
      <c r="Q6340" s="66">
        <f t="shared" ref="Q6340:Q6403" si="894">($N$1*N6340)+((1-$N$1)*M6340)</f>
        <v>5746.7969351656066</v>
      </c>
      <c r="R6340" s="66">
        <f t="shared" ref="R6340:R6403" si="895">(P6340*$J$1)+(Q6340*$M$1)</f>
        <v>6316.5692291615132</v>
      </c>
      <c r="S6340" s="67">
        <f>E6340/INDEX('CCG overall weighted population'!$F$4:$F$195,MATCH(A6340,'CCG overall weighted population'!$A$4:$A$195,0))*INDEX('CCG overall weighted population'!$T$4:$T$195,MATCH(A6340,'CCG overall weighted population'!$A$4:$A$195,0))</f>
        <v>0</v>
      </c>
      <c r="T6340" s="66">
        <f t="shared" ref="T6340:T6403" si="896">R6340/$R$7330*$T$1</f>
        <v>7927.9196695893697</v>
      </c>
      <c r="U6340" s="66">
        <f t="shared" ref="U6340:U6403" si="897">T6340+S6340</f>
        <v>7927.9196695893697</v>
      </c>
      <c r="V6340" s="81">
        <f t="shared" ref="V6340:V6403" si="898">U6340*$E$7330/$U$7330</f>
        <v>6313.6695319549226</v>
      </c>
      <c r="W6340" s="110">
        <f t="shared" si="890"/>
        <v>0.90919387002986973</v>
      </c>
    </row>
    <row r="6341" spans="1:23" x14ac:dyDescent="0.2">
      <c r="A6341" s="31" t="s">
        <v>186</v>
      </c>
      <c r="B6341" s="25" t="s">
        <v>256</v>
      </c>
      <c r="C6341" s="53" t="s">
        <v>2537</v>
      </c>
      <c r="D6341" s="25" t="s">
        <v>2536</v>
      </c>
      <c r="E6341" s="97">
        <v>9856</v>
      </c>
      <c r="F6341" s="27">
        <v>8686.052734375</v>
      </c>
      <c r="G6341" s="27">
        <v>7356.49609375</v>
      </c>
      <c r="H6341" s="27">
        <v>6249.85302734375</v>
      </c>
      <c r="I6341" s="27">
        <v>7949.439453125</v>
      </c>
      <c r="J6341" s="27">
        <f t="shared" si="891"/>
        <v>8205.0110813793781</v>
      </c>
      <c r="K6341" s="28">
        <v>1.0690546035766602</v>
      </c>
      <c r="L6341" s="28">
        <v>1.0001258850097656</v>
      </c>
      <c r="M6341" s="27">
        <v>8394.4365234375</v>
      </c>
      <c r="N6341" s="27">
        <v>6272.6825521745695</v>
      </c>
      <c r="O6341" s="66">
        <f t="shared" si="892"/>
        <v>8566.1066066527637</v>
      </c>
      <c r="P6341" s="66">
        <f t="shared" si="893"/>
        <v>8619.3732039995848</v>
      </c>
      <c r="Q6341" s="66">
        <f t="shared" si="894"/>
        <v>8182.2611263112067</v>
      </c>
      <c r="R6341" s="66">
        <f t="shared" si="895"/>
        <v>8566.6934941062937</v>
      </c>
      <c r="S6341" s="67">
        <f>E6341/INDEX('CCG overall weighted population'!$F$4:$F$195,MATCH(A6341,'CCG overall weighted population'!$A$4:$A$195,0))*INDEX('CCG overall weighted population'!$T$4:$T$195,MATCH(A6341,'CCG overall weighted population'!$A$4:$A$195,0))</f>
        <v>0</v>
      </c>
      <c r="T6341" s="66">
        <f t="shared" si="896"/>
        <v>10752.048365388377</v>
      </c>
      <c r="U6341" s="66">
        <f t="shared" si="897"/>
        <v>10752.048365388377</v>
      </c>
      <c r="V6341" s="81">
        <f t="shared" si="898"/>
        <v>8562.7608502464118</v>
      </c>
      <c r="W6341" s="110">
        <f t="shared" ref="W6341:W6404" si="899">V6341/E6341</f>
        <v>0.86878661224091025</v>
      </c>
    </row>
    <row r="6342" spans="1:23" x14ac:dyDescent="0.2">
      <c r="A6342" s="31" t="s">
        <v>186</v>
      </c>
      <c r="B6342" s="25" t="s">
        <v>256</v>
      </c>
      <c r="C6342" s="53" t="s">
        <v>2535</v>
      </c>
      <c r="D6342" s="25" t="s">
        <v>2534</v>
      </c>
      <c r="E6342" s="97">
        <v>11181.666015625</v>
      </c>
      <c r="F6342" s="27">
        <v>7902.5986328125</v>
      </c>
      <c r="G6342" s="27">
        <v>5809.20263671875</v>
      </c>
      <c r="H6342" s="27">
        <v>6017.779296875</v>
      </c>
      <c r="I6342" s="27">
        <v>11414.39453125</v>
      </c>
      <c r="J6342" s="27">
        <f t="shared" si="891"/>
        <v>7632.1846000357318</v>
      </c>
      <c r="K6342" s="28">
        <v>1.0690546035766602</v>
      </c>
      <c r="L6342" s="28">
        <v>1.0001258850097656</v>
      </c>
      <c r="M6342" s="27">
        <v>8496.5263671875</v>
      </c>
      <c r="N6342" s="27">
        <v>6533.0607815365174</v>
      </c>
      <c r="O6342" s="66">
        <f t="shared" si="892"/>
        <v>8042.7320761768869</v>
      </c>
      <c r="P6342" s="66">
        <f t="shared" si="893"/>
        <v>8092.7441751084316</v>
      </c>
      <c r="Q6342" s="66">
        <f t="shared" si="894"/>
        <v>8300.1798086224026</v>
      </c>
      <c r="R6342" s="66">
        <f t="shared" si="895"/>
        <v>8117.7438252046641</v>
      </c>
      <c r="S6342" s="67">
        <f>E6342/INDEX('CCG overall weighted population'!$F$4:$F$195,MATCH(A6342,'CCG overall weighted population'!$A$4:$A$195,0))*INDEX('CCG overall weighted population'!$T$4:$T$195,MATCH(A6342,'CCG overall weighted population'!$A$4:$A$195,0))</f>
        <v>0</v>
      </c>
      <c r="T6342" s="66">
        <f t="shared" si="896"/>
        <v>10188.572088692312</v>
      </c>
      <c r="U6342" s="66">
        <f t="shared" si="897"/>
        <v>10188.572088692312</v>
      </c>
      <c r="V6342" s="81">
        <f t="shared" si="898"/>
        <v>8114.0172770992313</v>
      </c>
      <c r="W6342" s="110">
        <f t="shared" si="899"/>
        <v>0.7256536964850222</v>
      </c>
    </row>
    <row r="6343" spans="1:23" x14ac:dyDescent="0.2">
      <c r="A6343" s="31" t="s">
        <v>186</v>
      </c>
      <c r="B6343" s="25" t="s">
        <v>256</v>
      </c>
      <c r="C6343" s="53" t="s">
        <v>2533</v>
      </c>
      <c r="D6343" s="25" t="s">
        <v>2532</v>
      </c>
      <c r="E6343" s="97">
        <v>12095.3330078125</v>
      </c>
      <c r="F6343" s="27">
        <v>10860.99609375</v>
      </c>
      <c r="G6343" s="27">
        <v>11498.181640625</v>
      </c>
      <c r="H6343" s="27">
        <v>7838.595703125</v>
      </c>
      <c r="I6343" s="27">
        <v>11789.0029296875</v>
      </c>
      <c r="J6343" s="27">
        <f t="shared" si="891"/>
        <v>10487.602602151106</v>
      </c>
      <c r="K6343" s="28">
        <v>1.0690546035766602</v>
      </c>
      <c r="L6343" s="28">
        <v>1.0001258850097656</v>
      </c>
      <c r="M6343" s="27">
        <v>10256.7919921875</v>
      </c>
      <c r="N6343" s="27">
        <v>8191.0974469228076</v>
      </c>
      <c r="O6343" s="66">
        <f t="shared" si="892"/>
        <v>10967.691395633692</v>
      </c>
      <c r="P6343" s="66">
        <f t="shared" si="893"/>
        <v>11035.891761123154</v>
      </c>
      <c r="Q6343" s="66">
        <f t="shared" si="894"/>
        <v>10050.222537661031</v>
      </c>
      <c r="R6343" s="66">
        <f t="shared" si="895"/>
        <v>10917.101246302953</v>
      </c>
      <c r="S6343" s="67">
        <f>E6343/INDEX('CCG overall weighted population'!$F$4:$F$195,MATCH(A6343,'CCG overall weighted population'!$A$4:$A$195,0))*INDEX('CCG overall weighted population'!$T$4:$T$195,MATCH(A6343,'CCG overall weighted population'!$A$4:$A$195,0))</f>
        <v>0</v>
      </c>
      <c r="T6343" s="66">
        <f t="shared" si="896"/>
        <v>13702.04276490654</v>
      </c>
      <c r="U6343" s="66">
        <f t="shared" si="897"/>
        <v>13702.04276490654</v>
      </c>
      <c r="V6343" s="81">
        <f t="shared" si="898"/>
        <v>10912.089619446742</v>
      </c>
      <c r="W6343" s="110">
        <f t="shared" si="899"/>
        <v>0.90217355837979085</v>
      </c>
    </row>
    <row r="6344" spans="1:23" x14ac:dyDescent="0.2">
      <c r="A6344" s="31" t="s">
        <v>186</v>
      </c>
      <c r="B6344" s="25" t="s">
        <v>256</v>
      </c>
      <c r="C6344" s="53" t="s">
        <v>2531</v>
      </c>
      <c r="D6344" s="25" t="s">
        <v>2530</v>
      </c>
      <c r="E6344" s="97">
        <v>10106.333984375</v>
      </c>
      <c r="F6344" s="27">
        <v>8852.3740234375</v>
      </c>
      <c r="G6344" s="27">
        <v>8824.900390625</v>
      </c>
      <c r="H6344" s="27">
        <v>7779.0087890625</v>
      </c>
      <c r="I6344" s="27">
        <v>9197.388671875</v>
      </c>
      <c r="J6344" s="27">
        <f t="shared" si="891"/>
        <v>8704.135836489666</v>
      </c>
      <c r="K6344" s="28">
        <v>1.0690546035766602</v>
      </c>
      <c r="L6344" s="28">
        <v>1.0001258850097656</v>
      </c>
      <c r="M6344" s="27">
        <v>8871.173828125</v>
      </c>
      <c r="N6344" s="27">
        <v>7576.7524895388096</v>
      </c>
      <c r="O6344" s="66">
        <f t="shared" si="892"/>
        <v>9185.8292631071618</v>
      </c>
      <c r="P6344" s="66">
        <f t="shared" si="893"/>
        <v>9242.9494801582277</v>
      </c>
      <c r="Q6344" s="66">
        <f t="shared" si="894"/>
        <v>8741.7316942663801</v>
      </c>
      <c r="R6344" s="66">
        <f t="shared" si="895"/>
        <v>9182.5439025000323</v>
      </c>
      <c r="S6344" s="67">
        <f>E6344/INDEX('CCG overall weighted population'!$F$4:$F$195,MATCH(A6344,'CCG overall weighted population'!$A$4:$A$195,0))*INDEX('CCG overall weighted population'!$T$4:$T$195,MATCH(A6344,'CCG overall weighted population'!$A$4:$A$195,0))</f>
        <v>0</v>
      </c>
      <c r="T6344" s="66">
        <f t="shared" si="896"/>
        <v>11525.001591910281</v>
      </c>
      <c r="U6344" s="66">
        <f t="shared" si="897"/>
        <v>11525.001591910281</v>
      </c>
      <c r="V6344" s="81">
        <f t="shared" si="898"/>
        <v>9178.3285450904204</v>
      </c>
      <c r="W6344" s="110">
        <f t="shared" si="899"/>
        <v>0.90817585875161733</v>
      </c>
    </row>
    <row r="6345" spans="1:23" x14ac:dyDescent="0.2">
      <c r="A6345" s="31" t="s">
        <v>186</v>
      </c>
      <c r="B6345" s="25" t="s">
        <v>256</v>
      </c>
      <c r="C6345" s="53" t="s">
        <v>2529</v>
      </c>
      <c r="D6345" s="25" t="s">
        <v>2528</v>
      </c>
      <c r="E6345" s="97">
        <v>15468.1669921875</v>
      </c>
      <c r="F6345" s="27">
        <v>9279.6904296875</v>
      </c>
      <c r="G6345" s="27">
        <v>8793.1611328125</v>
      </c>
      <c r="H6345" s="27">
        <v>6099.5009765625</v>
      </c>
      <c r="I6345" s="27">
        <v>12965.41015625</v>
      </c>
      <c r="J6345" s="27">
        <f t="shared" si="891"/>
        <v>8925.4661988087173</v>
      </c>
      <c r="K6345" s="28">
        <v>1.0690546035766602</v>
      </c>
      <c r="L6345" s="28">
        <v>1.0001258850097656</v>
      </c>
      <c r="M6345" s="27">
        <v>9803.748046875</v>
      </c>
      <c r="N6345" s="27">
        <v>11601.790486175329</v>
      </c>
      <c r="O6345" s="66">
        <f t="shared" si="892"/>
        <v>9829.1615972718537</v>
      </c>
      <c r="P6345" s="66">
        <f t="shared" si="893"/>
        <v>9890.2822460216703</v>
      </c>
      <c r="Q6345" s="66">
        <f t="shared" si="894"/>
        <v>9983.5522908050334</v>
      </c>
      <c r="R6345" s="66">
        <f t="shared" si="895"/>
        <v>9901.5229303946708</v>
      </c>
      <c r="S6345" s="67">
        <f>E6345/INDEX('CCG overall weighted population'!$F$4:$F$195,MATCH(A6345,'CCG overall weighted population'!$A$4:$A$195,0))*INDEX('CCG overall weighted population'!$T$4:$T$195,MATCH(A6345,'CCG overall weighted population'!$A$4:$A$195,0))</f>
        <v>0</v>
      </c>
      <c r="T6345" s="66">
        <f t="shared" si="896"/>
        <v>12427.39144476792</v>
      </c>
      <c r="U6345" s="66">
        <f t="shared" si="897"/>
        <v>12427.39144476792</v>
      </c>
      <c r="V6345" s="81">
        <f t="shared" si="898"/>
        <v>9896.9775170000539</v>
      </c>
      <c r="W6345" s="110">
        <f t="shared" si="899"/>
        <v>0.63982872191635354</v>
      </c>
    </row>
    <row r="6346" spans="1:23" x14ac:dyDescent="0.2">
      <c r="A6346" s="31" t="s">
        <v>186</v>
      </c>
      <c r="B6346" s="25" t="s">
        <v>256</v>
      </c>
      <c r="C6346" s="53" t="s">
        <v>2527</v>
      </c>
      <c r="D6346" s="25" t="s">
        <v>2526</v>
      </c>
      <c r="E6346" s="97">
        <v>25834</v>
      </c>
      <c r="F6346" s="27">
        <v>20476.361328125</v>
      </c>
      <c r="G6346" s="27">
        <v>16373.3330078125</v>
      </c>
      <c r="H6346" s="27">
        <v>25702.1640625</v>
      </c>
      <c r="I6346" s="27">
        <v>38870.12890625</v>
      </c>
      <c r="J6346" s="27">
        <f t="shared" si="891"/>
        <v>21762.611709830289</v>
      </c>
      <c r="K6346" s="28">
        <v>1.0690546035766602</v>
      </c>
      <c r="L6346" s="28">
        <v>1.0001258850097656</v>
      </c>
      <c r="M6346" s="27">
        <v>18736.71484375</v>
      </c>
      <c r="N6346" s="27">
        <v>27331.146045311634</v>
      </c>
      <c r="O6346" s="66">
        <f t="shared" si="892"/>
        <v>23863.730668743992</v>
      </c>
      <c r="P6346" s="66">
        <f t="shared" si="893"/>
        <v>24012.122440069576</v>
      </c>
      <c r="Q6346" s="66">
        <f t="shared" si="894"/>
        <v>19596.157963906167</v>
      </c>
      <c r="R6346" s="66">
        <f t="shared" si="895"/>
        <v>23479.920884959003</v>
      </c>
      <c r="S6346" s="67">
        <f>E6346/INDEX('CCG overall weighted population'!$F$4:$F$195,MATCH(A6346,'CCG overall weighted population'!$A$4:$A$195,0))*INDEX('CCG overall weighted population'!$T$4:$T$195,MATCH(A6346,'CCG overall weighted population'!$A$4:$A$195,0))</f>
        <v>0</v>
      </c>
      <c r="T6346" s="66">
        <f t="shared" si="896"/>
        <v>29469.625024434124</v>
      </c>
      <c r="U6346" s="66">
        <f t="shared" si="897"/>
        <v>29469.625024434124</v>
      </c>
      <c r="V6346" s="81">
        <f t="shared" si="898"/>
        <v>23469.142144390979</v>
      </c>
      <c r="W6346" s="110">
        <f t="shared" si="899"/>
        <v>0.90845947760280943</v>
      </c>
    </row>
    <row r="6347" spans="1:23" x14ac:dyDescent="0.2">
      <c r="A6347" s="31" t="s">
        <v>186</v>
      </c>
      <c r="B6347" s="25" t="s">
        <v>256</v>
      </c>
      <c r="C6347" s="53" t="s">
        <v>2525</v>
      </c>
      <c r="D6347" s="25" t="s">
        <v>2524</v>
      </c>
      <c r="E6347" s="97">
        <v>9962.333984375</v>
      </c>
      <c r="F6347" s="27">
        <v>9826.0087890625</v>
      </c>
      <c r="G6347" s="27">
        <v>10027.705078125</v>
      </c>
      <c r="H6347" s="27">
        <v>5363.12841796875</v>
      </c>
      <c r="I6347" s="27">
        <v>5702.0830078125</v>
      </c>
      <c r="J6347" s="27">
        <f t="shared" si="891"/>
        <v>8998.3525337313331</v>
      </c>
      <c r="K6347" s="28">
        <v>1.0690546035766602</v>
      </c>
      <c r="L6347" s="28">
        <v>1.0001258850097656</v>
      </c>
      <c r="M6347" s="27">
        <v>9649.66796875</v>
      </c>
      <c r="N6347" s="27">
        <v>6456.4494066480902</v>
      </c>
      <c r="O6347" s="66">
        <f t="shared" si="892"/>
        <v>9349.163648225036</v>
      </c>
      <c r="P6347" s="66">
        <f t="shared" si="893"/>
        <v>9407.2995270375595</v>
      </c>
      <c r="Q6347" s="66">
        <f t="shared" si="894"/>
        <v>9330.3461125398098</v>
      </c>
      <c r="R6347" s="66">
        <f t="shared" si="895"/>
        <v>9398.0252842106893</v>
      </c>
      <c r="S6347" s="67">
        <f>E6347/INDEX('CCG overall weighted population'!$F$4:$F$195,MATCH(A6347,'CCG overall weighted population'!$A$4:$A$195,0))*INDEX('CCG overall weighted population'!$T$4:$T$195,MATCH(A6347,'CCG overall weighted population'!$A$4:$A$195,0))</f>
        <v>0</v>
      </c>
      <c r="T6347" s="66">
        <f t="shared" si="896"/>
        <v>11795.452056793571</v>
      </c>
      <c r="U6347" s="66">
        <f t="shared" si="897"/>
        <v>11795.452056793571</v>
      </c>
      <c r="V6347" s="81">
        <f t="shared" si="898"/>
        <v>9393.7110074766861</v>
      </c>
      <c r="W6347" s="110">
        <f t="shared" si="899"/>
        <v>0.94292271491899926</v>
      </c>
    </row>
    <row r="6348" spans="1:23" x14ac:dyDescent="0.2">
      <c r="A6348" s="31" t="s">
        <v>186</v>
      </c>
      <c r="B6348" s="25" t="s">
        <v>256</v>
      </c>
      <c r="C6348" s="53" t="s">
        <v>2523</v>
      </c>
      <c r="D6348" s="25" t="s">
        <v>2522</v>
      </c>
      <c r="E6348" s="97">
        <v>12606.5</v>
      </c>
      <c r="F6348" s="27">
        <v>9462.9638671875</v>
      </c>
      <c r="G6348" s="27">
        <v>7570.2998046875</v>
      </c>
      <c r="H6348" s="27">
        <v>10424.5869140625</v>
      </c>
      <c r="I6348" s="27">
        <v>18066.138671875</v>
      </c>
      <c r="J6348" s="27">
        <f t="shared" si="891"/>
        <v>9844.09007123827</v>
      </c>
      <c r="K6348" s="28">
        <v>1.0690546035766602</v>
      </c>
      <c r="L6348" s="28">
        <v>1.0001258850097656</v>
      </c>
      <c r="M6348" s="27">
        <v>9006.4619140625</v>
      </c>
      <c r="N6348" s="27">
        <v>11152.682045061138</v>
      </c>
      <c r="O6348" s="66">
        <f t="shared" si="892"/>
        <v>10665.107844278502</v>
      </c>
      <c r="P6348" s="66">
        <f t="shared" si="893"/>
        <v>10731.426655295912</v>
      </c>
      <c r="Q6348" s="66">
        <f t="shared" si="894"/>
        <v>9221.0839271623627</v>
      </c>
      <c r="R6348" s="66">
        <f t="shared" si="895"/>
        <v>10549.40373527438</v>
      </c>
      <c r="S6348" s="67">
        <f>E6348/INDEX('CCG overall weighted population'!$F$4:$F$195,MATCH(A6348,'CCG overall weighted population'!$A$4:$A$195,0))*INDEX('CCG overall weighted population'!$T$4:$T$195,MATCH(A6348,'CCG overall weighted population'!$A$4:$A$195,0))</f>
        <v>0</v>
      </c>
      <c r="T6348" s="66">
        <f t="shared" si="896"/>
        <v>13240.545989618378</v>
      </c>
      <c r="U6348" s="66">
        <f t="shared" si="897"/>
        <v>13240.545989618378</v>
      </c>
      <c r="V6348" s="81">
        <f t="shared" si="898"/>
        <v>10544.560904390624</v>
      </c>
      <c r="W6348" s="110">
        <f t="shared" si="899"/>
        <v>0.83643841703808541</v>
      </c>
    </row>
    <row r="6349" spans="1:23" x14ac:dyDescent="0.2">
      <c r="A6349" s="31" t="s">
        <v>186</v>
      </c>
      <c r="B6349" s="25" t="s">
        <v>256</v>
      </c>
      <c r="C6349" s="53" t="s">
        <v>2521</v>
      </c>
      <c r="D6349" s="25" t="s">
        <v>2520</v>
      </c>
      <c r="E6349" s="97">
        <v>12996.75</v>
      </c>
      <c r="F6349" s="27">
        <v>9552.8642578125</v>
      </c>
      <c r="G6349" s="27">
        <v>8213.9765625</v>
      </c>
      <c r="H6349" s="27">
        <v>11207.53125</v>
      </c>
      <c r="I6349" s="27">
        <v>20431.888671875</v>
      </c>
      <c r="J6349" s="27">
        <f t="shared" si="891"/>
        <v>10168.178945738076</v>
      </c>
      <c r="K6349" s="28">
        <v>1.0690546035766602</v>
      </c>
      <c r="L6349" s="28">
        <v>1.0001258850097656</v>
      </c>
      <c r="M6349" s="27">
        <v>9004.6005859375</v>
      </c>
      <c r="N6349" s="27">
        <v>13578.858921779312</v>
      </c>
      <c r="O6349" s="66">
        <f t="shared" si="892"/>
        <v>11236.373137805314</v>
      </c>
      <c r="P6349" s="66">
        <f t="shared" si="893"/>
        <v>11306.244246239254</v>
      </c>
      <c r="Q6349" s="66">
        <f t="shared" si="894"/>
        <v>9462.0264195216823</v>
      </c>
      <c r="R6349" s="66">
        <f t="shared" si="895"/>
        <v>11083.983491960167</v>
      </c>
      <c r="S6349" s="67">
        <f>E6349/INDEX('CCG overall weighted population'!$F$4:$F$195,MATCH(A6349,'CCG overall weighted population'!$A$4:$A$195,0))*INDEX('CCG overall weighted population'!$T$4:$T$195,MATCH(A6349,'CCG overall weighted population'!$A$4:$A$195,0))</f>
        <v>0</v>
      </c>
      <c r="T6349" s="66">
        <f t="shared" si="896"/>
        <v>13911.496503138855</v>
      </c>
      <c r="U6349" s="66">
        <f t="shared" si="897"/>
        <v>13911.496503138855</v>
      </c>
      <c r="V6349" s="81">
        <f t="shared" si="898"/>
        <v>11078.895255798494</v>
      </c>
      <c r="W6349" s="110">
        <f t="shared" si="899"/>
        <v>0.85243582093973447</v>
      </c>
    </row>
    <row r="6350" spans="1:23" x14ac:dyDescent="0.2">
      <c r="A6350" s="31" t="s">
        <v>186</v>
      </c>
      <c r="B6350" s="25" t="s">
        <v>256</v>
      </c>
      <c r="C6350" s="53" t="s">
        <v>2519</v>
      </c>
      <c r="D6350" s="25" t="s">
        <v>2518</v>
      </c>
      <c r="E6350" s="97">
        <v>6898.3330078125</v>
      </c>
      <c r="F6350" s="27">
        <v>5509.43505859375</v>
      </c>
      <c r="G6350" s="27">
        <v>5251.34423828125</v>
      </c>
      <c r="H6350" s="27">
        <v>4544.48486328125</v>
      </c>
      <c r="I6350" s="27">
        <v>6675.56103515625</v>
      </c>
      <c r="J6350" s="27">
        <f t="shared" si="891"/>
        <v>5396.8600897270408</v>
      </c>
      <c r="K6350" s="28">
        <v>1.0690546035766602</v>
      </c>
      <c r="L6350" s="28">
        <v>1.0001258850097656</v>
      </c>
      <c r="M6350" s="27">
        <v>5690.59912109375</v>
      </c>
      <c r="N6350" s="27">
        <v>4164.2896005082612</v>
      </c>
      <c r="O6350" s="66">
        <f t="shared" si="892"/>
        <v>5638.4793188908188</v>
      </c>
      <c r="P6350" s="66">
        <f t="shared" si="893"/>
        <v>5673.5410594596869</v>
      </c>
      <c r="Q6350" s="66">
        <f t="shared" si="894"/>
        <v>5537.9681690352018</v>
      </c>
      <c r="R6350" s="66">
        <f t="shared" si="895"/>
        <v>5657.2021365575183</v>
      </c>
      <c r="S6350" s="67">
        <f>E6350/INDEX('CCG overall weighted population'!$F$4:$F$195,MATCH(A6350,'CCG overall weighted population'!$A$4:$A$195,0))*INDEX('CCG overall weighted population'!$T$4:$T$195,MATCH(A6350,'CCG overall weighted population'!$A$4:$A$195,0))</f>
        <v>0</v>
      </c>
      <c r="T6350" s="66">
        <f t="shared" si="896"/>
        <v>7100.3486965994834</v>
      </c>
      <c r="U6350" s="66">
        <f t="shared" si="897"/>
        <v>7100.3486965994834</v>
      </c>
      <c r="V6350" s="81">
        <f t="shared" si="898"/>
        <v>5654.6051297588338</v>
      </c>
      <c r="W6350" s="110">
        <f t="shared" si="899"/>
        <v>0.81970602511576063</v>
      </c>
    </row>
    <row r="6351" spans="1:23" x14ac:dyDescent="0.2">
      <c r="A6351" s="31" t="s">
        <v>186</v>
      </c>
      <c r="B6351" s="25" t="s">
        <v>256</v>
      </c>
      <c r="C6351" s="53" t="s">
        <v>2517</v>
      </c>
      <c r="D6351" s="25" t="s">
        <v>2516</v>
      </c>
      <c r="E6351" s="97">
        <v>6096.1669921875</v>
      </c>
      <c r="F6351" s="27">
        <v>4736.72607421875</v>
      </c>
      <c r="G6351" s="27">
        <v>4504.58837890625</v>
      </c>
      <c r="H6351" s="27">
        <v>5233.4462890625</v>
      </c>
      <c r="I6351" s="27">
        <v>9359.9658203125</v>
      </c>
      <c r="J6351" s="27">
        <f t="shared" si="891"/>
        <v>4988.8809264878582</v>
      </c>
      <c r="K6351" s="28">
        <v>1.0690546035766602</v>
      </c>
      <c r="L6351" s="28">
        <v>1.0001258850097656</v>
      </c>
      <c r="M6351" s="27">
        <v>4748.5576171875</v>
      </c>
      <c r="N6351" s="27">
        <v>6364.1292940794629</v>
      </c>
      <c r="O6351" s="66">
        <f t="shared" si="892"/>
        <v>5481.097582175591</v>
      </c>
      <c r="P6351" s="66">
        <f t="shared" si="893"/>
        <v>5515.1806763203258</v>
      </c>
      <c r="Q6351" s="66">
        <f t="shared" si="894"/>
        <v>4910.1147848766968</v>
      </c>
      <c r="R6351" s="66">
        <f t="shared" si="895"/>
        <v>5442.2595715177722</v>
      </c>
      <c r="S6351" s="67">
        <f>E6351/INDEX('CCG overall weighted population'!$F$4:$F$195,MATCH(A6351,'CCG overall weighted population'!$A$4:$A$195,0))*INDEX('CCG overall weighted population'!$T$4:$T$195,MATCH(A6351,'CCG overall weighted population'!$A$4:$A$195,0))</f>
        <v>0</v>
      </c>
      <c r="T6351" s="66">
        <f t="shared" si="896"/>
        <v>6830.5744999764856</v>
      </c>
      <c r="U6351" s="66">
        <f t="shared" si="897"/>
        <v>6830.5744999764856</v>
      </c>
      <c r="V6351" s="81">
        <f t="shared" si="898"/>
        <v>5439.7612366931935</v>
      </c>
      <c r="W6351" s="110">
        <f t="shared" si="899"/>
        <v>0.89232484012732616</v>
      </c>
    </row>
    <row r="6352" spans="1:23" x14ac:dyDescent="0.2">
      <c r="A6352" s="31" t="s">
        <v>186</v>
      </c>
      <c r="B6352" s="25" t="s">
        <v>256</v>
      </c>
      <c r="C6352" s="53" t="s">
        <v>2515</v>
      </c>
      <c r="D6352" s="25" t="s">
        <v>2514</v>
      </c>
      <c r="E6352" s="97">
        <v>10551.333984375</v>
      </c>
      <c r="F6352" s="27">
        <v>8254.802734375</v>
      </c>
      <c r="G6352" s="27">
        <v>7023.02587890625</v>
      </c>
      <c r="H6352" s="27">
        <v>9262.31640625</v>
      </c>
      <c r="I6352" s="27">
        <v>14193.259765625</v>
      </c>
      <c r="J6352" s="27">
        <f t="shared" si="891"/>
        <v>8574.1801873481272</v>
      </c>
      <c r="K6352" s="28">
        <v>1.0690546035766602</v>
      </c>
      <c r="L6352" s="28">
        <v>1.0001258850097656</v>
      </c>
      <c r="M6352" s="27">
        <v>7918.04931640625</v>
      </c>
      <c r="N6352" s="27">
        <v>10740.973352579837</v>
      </c>
      <c r="O6352" s="66">
        <f t="shared" si="892"/>
        <v>9399.0918778530813</v>
      </c>
      <c r="P6352" s="66">
        <f t="shared" si="893"/>
        <v>9457.5382252397158</v>
      </c>
      <c r="Q6352" s="66">
        <f t="shared" si="894"/>
        <v>8200.341720023609</v>
      </c>
      <c r="R6352" s="66">
        <f t="shared" si="895"/>
        <v>9306.0238870317953</v>
      </c>
      <c r="S6352" s="67">
        <f>E6352/INDEX('CCG overall weighted population'!$F$4:$F$195,MATCH(A6352,'CCG overall weighted population'!$A$4:$A$195,0))*INDEX('CCG overall weighted population'!$T$4:$T$195,MATCH(A6352,'CCG overall weighted population'!$A$4:$A$195,0))</f>
        <v>0</v>
      </c>
      <c r="T6352" s="66">
        <f t="shared" si="896"/>
        <v>11679.98119597296</v>
      </c>
      <c r="U6352" s="66">
        <f t="shared" si="897"/>
        <v>11679.98119597296</v>
      </c>
      <c r="V6352" s="81">
        <f t="shared" si="898"/>
        <v>9301.7518446475988</v>
      </c>
      <c r="W6352" s="110">
        <f t="shared" si="899"/>
        <v>0.88157116990345941</v>
      </c>
    </row>
    <row r="6353" spans="1:23" x14ac:dyDescent="0.2">
      <c r="A6353" s="31" t="s">
        <v>186</v>
      </c>
      <c r="B6353" s="25" t="s">
        <v>256</v>
      </c>
      <c r="C6353" s="53" t="s">
        <v>2513</v>
      </c>
      <c r="D6353" s="25" t="s">
        <v>2512</v>
      </c>
      <c r="E6353" s="97">
        <v>5293.6669921875</v>
      </c>
      <c r="F6353" s="27">
        <v>4389.02587890625</v>
      </c>
      <c r="G6353" s="27">
        <v>3557.8115234375</v>
      </c>
      <c r="H6353" s="27">
        <v>4797.81591796875</v>
      </c>
      <c r="I6353" s="27">
        <v>6111.638671875</v>
      </c>
      <c r="J6353" s="27">
        <f t="shared" si="891"/>
        <v>4468.7376540429177</v>
      </c>
      <c r="K6353" s="28">
        <v>1.0690546035766602</v>
      </c>
      <c r="L6353" s="28">
        <v>1.0001258850097656</v>
      </c>
      <c r="M6353" s="27">
        <v>4506.7890625</v>
      </c>
      <c r="N6353" s="27">
        <v>4047.842790386559</v>
      </c>
      <c r="O6353" s="66">
        <f t="shared" si="892"/>
        <v>4732.9243313018715</v>
      </c>
      <c r="P6353" s="66">
        <f t="shared" si="893"/>
        <v>4762.355061761451</v>
      </c>
      <c r="Q6353" s="66">
        <f t="shared" si="894"/>
        <v>4460.8944352886565</v>
      </c>
      <c r="R6353" s="66">
        <f t="shared" si="895"/>
        <v>4726.0237427303664</v>
      </c>
      <c r="S6353" s="67">
        <f>E6353/INDEX('CCG overall weighted population'!$F$4:$F$195,MATCH(A6353,'CCG overall weighted population'!$A$4:$A$195,0))*INDEX('CCG overall weighted population'!$T$4:$T$195,MATCH(A6353,'CCG overall weighted population'!$A$4:$A$195,0))</f>
        <v>0</v>
      </c>
      <c r="T6353" s="66">
        <f t="shared" si="896"/>
        <v>5931.6276335519615</v>
      </c>
      <c r="U6353" s="66">
        <f t="shared" si="897"/>
        <v>5931.6276335519615</v>
      </c>
      <c r="V6353" s="81">
        <f t="shared" si="898"/>
        <v>4723.8542045921931</v>
      </c>
      <c r="W6353" s="110">
        <f t="shared" si="899"/>
        <v>0.89235953292183889</v>
      </c>
    </row>
    <row r="6354" spans="1:23" x14ac:dyDescent="0.2">
      <c r="A6354" s="31" t="s">
        <v>186</v>
      </c>
      <c r="B6354" s="25" t="s">
        <v>256</v>
      </c>
      <c r="C6354" s="53" t="s">
        <v>2511</v>
      </c>
      <c r="D6354" s="25" t="s">
        <v>2510</v>
      </c>
      <c r="E6354" s="97">
        <v>3384.5</v>
      </c>
      <c r="F6354" s="27">
        <v>2874.061767578125</v>
      </c>
      <c r="G6354" s="27">
        <v>2793.7880859375</v>
      </c>
      <c r="H6354" s="27">
        <v>3759.211669921875</v>
      </c>
      <c r="I6354" s="27">
        <v>4847.568359375</v>
      </c>
      <c r="J6354" s="27">
        <f t="shared" si="891"/>
        <v>3083.7754187706373</v>
      </c>
      <c r="K6354" s="28">
        <v>1.0690546035766602</v>
      </c>
      <c r="L6354" s="28">
        <v>1.0001258850097656</v>
      </c>
      <c r="M6354" s="27">
        <v>2844.061279296875</v>
      </c>
      <c r="N6354" s="27">
        <v>3625.8865526065119</v>
      </c>
      <c r="O6354" s="66">
        <f t="shared" si="892"/>
        <v>3355.1012519531828</v>
      </c>
      <c r="P6354" s="66">
        <f t="shared" si="893"/>
        <v>3375.9642689166662</v>
      </c>
      <c r="Q6354" s="66">
        <f t="shared" si="894"/>
        <v>2922.2438066278387</v>
      </c>
      <c r="R6354" s="66">
        <f t="shared" si="895"/>
        <v>3321.2829559398483</v>
      </c>
      <c r="S6354" s="67">
        <f>E6354/INDEX('CCG overall weighted population'!$F$4:$F$195,MATCH(A6354,'CCG overall weighted population'!$A$4:$A$195,0))*INDEX('CCG overall weighted population'!$T$4:$T$195,MATCH(A6354,'CCG overall weighted population'!$A$4:$A$195,0))</f>
        <v>0</v>
      </c>
      <c r="T6354" s="66">
        <f t="shared" si="896"/>
        <v>4168.5388886591381</v>
      </c>
      <c r="U6354" s="66">
        <f t="shared" si="897"/>
        <v>4168.5388886591381</v>
      </c>
      <c r="V6354" s="81">
        <f t="shared" si="898"/>
        <v>3319.7582809841497</v>
      </c>
      <c r="W6354" s="110">
        <f t="shared" si="899"/>
        <v>0.98087111271506855</v>
      </c>
    </row>
    <row r="6355" spans="1:23" x14ac:dyDescent="0.2">
      <c r="A6355" s="31" t="s">
        <v>186</v>
      </c>
      <c r="B6355" s="25" t="s">
        <v>256</v>
      </c>
      <c r="C6355" s="53" t="s">
        <v>2509</v>
      </c>
      <c r="D6355" s="25" t="s">
        <v>2508</v>
      </c>
      <c r="E6355" s="97">
        <v>4093.5</v>
      </c>
      <c r="F6355" s="27">
        <v>3028.69482421875</v>
      </c>
      <c r="G6355" s="27">
        <v>2355.8681640625</v>
      </c>
      <c r="H6355" s="27">
        <v>2687.660888671875</v>
      </c>
      <c r="I6355" s="27">
        <v>4410.30419921875</v>
      </c>
      <c r="J6355" s="27">
        <f t="shared" si="891"/>
        <v>2991.9937061682635</v>
      </c>
      <c r="K6355" s="28">
        <v>1.0690546035766602</v>
      </c>
      <c r="L6355" s="28">
        <v>1.0001258850097656</v>
      </c>
      <c r="M6355" s="27">
        <v>3113.89892578125</v>
      </c>
      <c r="N6355" s="27">
        <v>3022.8273815236657</v>
      </c>
      <c r="O6355" s="66">
        <f t="shared" si="892"/>
        <v>3202.3040050402719</v>
      </c>
      <c r="P6355" s="66">
        <f t="shared" si="893"/>
        <v>3222.2168833000542</v>
      </c>
      <c r="Q6355" s="66">
        <f t="shared" si="894"/>
        <v>3104.7917713554916</v>
      </c>
      <c r="R6355" s="66">
        <f t="shared" si="895"/>
        <v>3208.0650875772262</v>
      </c>
      <c r="S6355" s="67">
        <f>E6355/INDEX('CCG overall weighted population'!$F$4:$F$195,MATCH(A6355,'CCG overall weighted population'!$A$4:$A$195,0))*INDEX('CCG overall weighted population'!$T$4:$T$195,MATCH(A6355,'CCG overall weighted population'!$A$4:$A$195,0))</f>
        <v>0</v>
      </c>
      <c r="T6355" s="66">
        <f t="shared" si="896"/>
        <v>4026.4392562515382</v>
      </c>
      <c r="U6355" s="66">
        <f t="shared" si="897"/>
        <v>4026.4392562515382</v>
      </c>
      <c r="V6355" s="81">
        <f t="shared" si="898"/>
        <v>3206.5923866480471</v>
      </c>
      <c r="W6355" s="110">
        <f t="shared" si="899"/>
        <v>0.78333758071284887</v>
      </c>
    </row>
    <row r="6356" spans="1:23" x14ac:dyDescent="0.2">
      <c r="A6356" s="31" t="s">
        <v>186</v>
      </c>
      <c r="B6356" s="25" t="s">
        <v>256</v>
      </c>
      <c r="C6356" s="53" t="s">
        <v>2507</v>
      </c>
      <c r="D6356" s="25" t="s">
        <v>2506</v>
      </c>
      <c r="E6356" s="97">
        <v>6571.33349609375</v>
      </c>
      <c r="F6356" s="27">
        <v>5577.38232421875</v>
      </c>
      <c r="G6356" s="27">
        <v>4410.21240234375</v>
      </c>
      <c r="H6356" s="27">
        <v>3390.59423828125</v>
      </c>
      <c r="I6356" s="27">
        <v>6235.4248046875</v>
      </c>
      <c r="J6356" s="27">
        <f t="shared" si="891"/>
        <v>5202.2340301453987</v>
      </c>
      <c r="K6356" s="28">
        <v>1.0690546035766602</v>
      </c>
      <c r="L6356" s="28">
        <v>1.0001258850097656</v>
      </c>
      <c r="M6356" s="27">
        <v>5079.76318359375</v>
      </c>
      <c r="N6356" s="27">
        <v>4568.8307943417376</v>
      </c>
      <c r="O6356" s="66">
        <f t="shared" si="892"/>
        <v>5494.4495560707182</v>
      </c>
      <c r="P6356" s="66">
        <f t="shared" si="893"/>
        <v>5528.6156767583052</v>
      </c>
      <c r="Q6356" s="66">
        <f t="shared" si="894"/>
        <v>5028.6699446685489</v>
      </c>
      <c r="R6356" s="66">
        <f t="shared" si="895"/>
        <v>5468.3634040044653</v>
      </c>
      <c r="S6356" s="67">
        <f>E6356/INDEX('CCG overall weighted population'!$F$4:$F$195,MATCH(A6356,'CCG overall weighted population'!$A$4:$A$195,0))*INDEX('CCG overall weighted population'!$T$4:$T$195,MATCH(A6356,'CCG overall weighted population'!$A$4:$A$195,0))</f>
        <v>0</v>
      </c>
      <c r="T6356" s="66">
        <f t="shared" si="896"/>
        <v>6863.3373938061786</v>
      </c>
      <c r="U6356" s="66">
        <f t="shared" si="897"/>
        <v>6863.3373938061786</v>
      </c>
      <c r="V6356" s="81">
        <f t="shared" si="898"/>
        <v>5465.8530859010862</v>
      </c>
      <c r="W6356" s="110">
        <f t="shared" si="899"/>
        <v>0.83177228627191069</v>
      </c>
    </row>
    <row r="6357" spans="1:23" x14ac:dyDescent="0.2">
      <c r="A6357" s="31" t="s">
        <v>186</v>
      </c>
      <c r="B6357" s="25" t="s">
        <v>256</v>
      </c>
      <c r="C6357" s="53" t="s">
        <v>2505</v>
      </c>
      <c r="D6357" s="25" t="s">
        <v>2504</v>
      </c>
      <c r="E6357" s="97">
        <v>3591.000244140625</v>
      </c>
      <c r="F6357" s="27">
        <v>2488.700439453125</v>
      </c>
      <c r="G6357" s="27">
        <v>2067.484619140625</v>
      </c>
      <c r="H6357" s="27">
        <v>2721.046142578125</v>
      </c>
      <c r="I6357" s="27">
        <v>4214.81396484375</v>
      </c>
      <c r="J6357" s="27">
        <f t="shared" si="891"/>
        <v>2568.4136694448766</v>
      </c>
      <c r="K6357" s="28">
        <v>1.0690546035766602</v>
      </c>
      <c r="L6357" s="28">
        <v>1.0001258850097656</v>
      </c>
      <c r="M6357" s="27">
        <v>2237.14111328125</v>
      </c>
      <c r="N6357" s="27">
        <v>2695.8509639794042</v>
      </c>
      <c r="O6357" s="66">
        <f t="shared" si="892"/>
        <v>2759.7455667175518</v>
      </c>
      <c r="P6357" s="66">
        <f t="shared" si="893"/>
        <v>2776.9064850474556</v>
      </c>
      <c r="Q6357" s="66">
        <f t="shared" si="894"/>
        <v>2283.0120983510656</v>
      </c>
      <c r="R6357" s="66">
        <f t="shared" si="895"/>
        <v>2717.3835060744532</v>
      </c>
      <c r="S6357" s="67">
        <f>E6357/INDEX('CCG overall weighted population'!$F$4:$F$195,MATCH(A6357,'CCG overall weighted population'!$A$4:$A$195,0))*INDEX('CCG overall weighted population'!$T$4:$T$195,MATCH(A6357,'CCG overall weighted population'!$A$4:$A$195,0))</f>
        <v>0</v>
      </c>
      <c r="T6357" s="66">
        <f t="shared" si="896"/>
        <v>3410.5852981342391</v>
      </c>
      <c r="U6357" s="66">
        <f t="shared" si="897"/>
        <v>3410.5852981342391</v>
      </c>
      <c r="V6357" s="81">
        <f t="shared" si="898"/>
        <v>2716.1360584369882</v>
      </c>
      <c r="W6357" s="110">
        <f t="shared" si="899"/>
        <v>0.75637311995978329</v>
      </c>
    </row>
    <row r="6358" spans="1:23" x14ac:dyDescent="0.2">
      <c r="A6358" s="31" t="s">
        <v>186</v>
      </c>
      <c r="B6358" s="25" t="s">
        <v>256</v>
      </c>
      <c r="C6358" s="53" t="s">
        <v>2503</v>
      </c>
      <c r="D6358" s="25" t="s">
        <v>2502</v>
      </c>
      <c r="E6358" s="97">
        <v>5597.08349609375</v>
      </c>
      <c r="F6358" s="27">
        <v>3873.215576171875</v>
      </c>
      <c r="G6358" s="27">
        <v>2609.282470703125</v>
      </c>
      <c r="H6358" s="27">
        <v>4136.95068359375</v>
      </c>
      <c r="I6358" s="27">
        <v>8215.162109375</v>
      </c>
      <c r="J6358" s="27">
        <f t="shared" si="891"/>
        <v>4012.5594772020522</v>
      </c>
      <c r="K6358" s="28">
        <v>1.0690546035766602</v>
      </c>
      <c r="L6358" s="28">
        <v>1.0001258850097656</v>
      </c>
      <c r="M6358" s="27">
        <v>3552.517822265625</v>
      </c>
      <c r="N6358" s="27">
        <v>5515.5804946044773</v>
      </c>
      <c r="O6358" s="66">
        <f t="shared" si="892"/>
        <v>4450.8865643948084</v>
      </c>
      <c r="P6358" s="66">
        <f t="shared" si="893"/>
        <v>4478.56350017773</v>
      </c>
      <c r="Q6358" s="66">
        <f t="shared" si="894"/>
        <v>3748.8240894995106</v>
      </c>
      <c r="R6358" s="66">
        <f t="shared" si="895"/>
        <v>4390.617038813567</v>
      </c>
      <c r="S6358" s="67">
        <f>E6358/INDEX('CCG overall weighted population'!$F$4:$F$195,MATCH(A6358,'CCG overall weighted population'!$A$4:$A$195,0))*INDEX('CCG overall weighted population'!$T$4:$T$195,MATCH(A6358,'CCG overall weighted population'!$A$4:$A$195,0))</f>
        <v>0</v>
      </c>
      <c r="T6358" s="66">
        <f t="shared" si="896"/>
        <v>5510.6590177061862</v>
      </c>
      <c r="U6358" s="66">
        <f t="shared" si="897"/>
        <v>5510.6590177061862</v>
      </c>
      <c r="V6358" s="81">
        <f t="shared" si="898"/>
        <v>4388.6014731638024</v>
      </c>
      <c r="W6358" s="110">
        <f t="shared" si="899"/>
        <v>0.78408719044956954</v>
      </c>
    </row>
    <row r="6359" spans="1:23" x14ac:dyDescent="0.2">
      <c r="A6359" s="31" t="s">
        <v>186</v>
      </c>
      <c r="B6359" s="25" t="s">
        <v>256</v>
      </c>
      <c r="C6359" s="53" t="s">
        <v>2501</v>
      </c>
      <c r="D6359" s="25" t="s">
        <v>2500</v>
      </c>
      <c r="E6359" s="97">
        <v>13948.08203125</v>
      </c>
      <c r="F6359" s="27">
        <v>11112.4208984375</v>
      </c>
      <c r="G6359" s="27">
        <v>8169.49072265625</v>
      </c>
      <c r="H6359" s="27">
        <v>10127.744140625</v>
      </c>
      <c r="I6359" s="27">
        <v>13829.1123046875</v>
      </c>
      <c r="J6359" s="27">
        <f t="shared" si="891"/>
        <v>10889.285506241667</v>
      </c>
      <c r="K6359" s="28">
        <v>1.0690546035766602</v>
      </c>
      <c r="L6359" s="28">
        <v>1.0001258850097656</v>
      </c>
      <c r="M6359" s="27">
        <v>11017.328125</v>
      </c>
      <c r="N6359" s="27">
        <v>10726.080070741873</v>
      </c>
      <c r="O6359" s="66">
        <f t="shared" si="892"/>
        <v>11625.2565092198</v>
      </c>
      <c r="P6359" s="66">
        <f t="shared" si="893"/>
        <v>11697.545810061467</v>
      </c>
      <c r="Q6359" s="66">
        <f t="shared" si="894"/>
        <v>10988.203319574186</v>
      </c>
      <c r="R6359" s="66">
        <f t="shared" si="895"/>
        <v>11612.057537096165</v>
      </c>
      <c r="S6359" s="67">
        <f>E6359/INDEX('CCG overall weighted population'!$F$4:$F$195,MATCH(A6359,'CCG overall weighted population'!$A$4:$A$195,0))*INDEX('CCG overall weighted population'!$T$4:$T$195,MATCH(A6359,'CCG overall weighted population'!$A$4:$A$195,0))</f>
        <v>0</v>
      </c>
      <c r="T6359" s="66">
        <f t="shared" si="896"/>
        <v>14574.28170465386</v>
      </c>
      <c r="U6359" s="66">
        <f t="shared" si="897"/>
        <v>14574.28170465386</v>
      </c>
      <c r="V6359" s="81">
        <f t="shared" si="898"/>
        <v>11606.726882181843</v>
      </c>
      <c r="W6359" s="110">
        <f t="shared" si="899"/>
        <v>0.8321378420472102</v>
      </c>
    </row>
    <row r="6360" spans="1:23" x14ac:dyDescent="0.2">
      <c r="A6360" s="31" t="s">
        <v>186</v>
      </c>
      <c r="B6360" s="25" t="s">
        <v>256</v>
      </c>
      <c r="C6360" s="53" t="s">
        <v>2499</v>
      </c>
      <c r="D6360" s="25" t="s">
        <v>2498</v>
      </c>
      <c r="E6360" s="97">
        <v>4804.666015625</v>
      </c>
      <c r="F6360" s="27">
        <v>3348.06982421875</v>
      </c>
      <c r="G6360" s="27">
        <v>3525.701171875</v>
      </c>
      <c r="H6360" s="27">
        <v>3423.811767578125</v>
      </c>
      <c r="I6360" s="27">
        <v>6621.77294921875</v>
      </c>
      <c r="J6360" s="27">
        <f t="shared" si="891"/>
        <v>3507.1981217330617</v>
      </c>
      <c r="K6360" s="28">
        <v>1.0690546035766602</v>
      </c>
      <c r="L6360" s="28">
        <v>1.0001258850097656</v>
      </c>
      <c r="M6360" s="27">
        <v>3667.83984375</v>
      </c>
      <c r="N6360" s="27">
        <v>4833.9613691337645</v>
      </c>
      <c r="O6360" s="66">
        <f t="shared" si="892"/>
        <v>3891.7143802815417</v>
      </c>
      <c r="P6360" s="66">
        <f t="shared" si="893"/>
        <v>3915.9142171972176</v>
      </c>
      <c r="Q6360" s="66">
        <f t="shared" si="894"/>
        <v>3784.4519962883769</v>
      </c>
      <c r="R6360" s="66">
        <f t="shared" si="895"/>
        <v>3900.0707024262924</v>
      </c>
      <c r="S6360" s="67">
        <f>E6360/INDEX('CCG overall weighted population'!$F$4:$F$195,MATCH(A6360,'CCG overall weighted population'!$A$4:$A$195,0))*INDEX('CCG overall weighted population'!$T$4:$T$195,MATCH(A6360,'CCG overall weighted population'!$A$4:$A$195,0))</f>
        <v>0</v>
      </c>
      <c r="T6360" s="66">
        <f t="shared" si="896"/>
        <v>4894.9748055969621</v>
      </c>
      <c r="U6360" s="66">
        <f t="shared" si="897"/>
        <v>4894.9748055969621</v>
      </c>
      <c r="V6360" s="81">
        <f t="shared" si="898"/>
        <v>3898.2803279823424</v>
      </c>
      <c r="W6360" s="110">
        <f t="shared" si="899"/>
        <v>0.81135302959767674</v>
      </c>
    </row>
    <row r="6361" spans="1:23" x14ac:dyDescent="0.2">
      <c r="A6361" s="31" t="s">
        <v>186</v>
      </c>
      <c r="B6361" s="25" t="s">
        <v>256</v>
      </c>
      <c r="C6361" s="53" t="s">
        <v>2497</v>
      </c>
      <c r="D6361" s="25" t="s">
        <v>2496</v>
      </c>
      <c r="E6361" s="97">
        <v>13903.583984375</v>
      </c>
      <c r="F6361" s="27">
        <v>12249.8447265625</v>
      </c>
      <c r="G6361" s="27">
        <v>11181.5283203125</v>
      </c>
      <c r="H6361" s="27">
        <v>11591.9638671875</v>
      </c>
      <c r="I6361" s="27">
        <v>14644.2060546875</v>
      </c>
      <c r="J6361" s="27">
        <f t="shared" si="891"/>
        <v>12182.488188977946</v>
      </c>
      <c r="K6361" s="28">
        <v>1.0690546035766602</v>
      </c>
      <c r="L6361" s="28">
        <v>1.0001258850097656</v>
      </c>
      <c r="M6361" s="27">
        <v>10885.9013671875</v>
      </c>
      <c r="N6361" s="27">
        <v>10810.335268683119</v>
      </c>
      <c r="O6361" s="66">
        <f t="shared" si="892"/>
        <v>12878.675469944088</v>
      </c>
      <c r="P6361" s="66">
        <f t="shared" si="893"/>
        <v>12958.758902490341</v>
      </c>
      <c r="Q6361" s="66">
        <f t="shared" si="894"/>
        <v>10878.344757337063</v>
      </c>
      <c r="R6361" s="66">
        <f t="shared" si="895"/>
        <v>12708.03232864649</v>
      </c>
      <c r="S6361" s="67">
        <f>E6361/INDEX('CCG overall weighted population'!$F$4:$F$195,MATCH(A6361,'CCG overall weighted population'!$A$4:$A$195,0))*INDEX('CCG overall weighted population'!$T$4:$T$195,MATCH(A6361,'CCG overall weighted population'!$A$4:$A$195,0))</f>
        <v>0</v>
      </c>
      <c r="T6361" s="66">
        <f t="shared" si="896"/>
        <v>15949.838560295148</v>
      </c>
      <c r="U6361" s="66">
        <f t="shared" si="897"/>
        <v>15949.838560295148</v>
      </c>
      <c r="V6361" s="81">
        <f t="shared" si="898"/>
        <v>12702.198553299815</v>
      </c>
      <c r="W6361" s="110">
        <f t="shared" si="899"/>
        <v>0.91359167302291877</v>
      </c>
    </row>
    <row r="6362" spans="1:23" x14ac:dyDescent="0.2">
      <c r="A6362" s="31" t="s">
        <v>186</v>
      </c>
      <c r="B6362" s="25" t="s">
        <v>256</v>
      </c>
      <c r="C6362" s="53" t="s">
        <v>2495</v>
      </c>
      <c r="D6362" s="25" t="s">
        <v>2494</v>
      </c>
      <c r="E6362" s="97">
        <v>5132.75</v>
      </c>
      <c r="F6362" s="27">
        <v>3580.90966796875</v>
      </c>
      <c r="G6362" s="27">
        <v>2826.815673828125</v>
      </c>
      <c r="H6362" s="27">
        <v>4658.013671875</v>
      </c>
      <c r="I6362" s="27">
        <v>8177.24560546875</v>
      </c>
      <c r="J6362" s="27">
        <f t="shared" si="891"/>
        <v>3885.4397840828733</v>
      </c>
      <c r="K6362" s="28">
        <v>1.0690546035766602</v>
      </c>
      <c r="L6362" s="28">
        <v>1.0001258850097656</v>
      </c>
      <c r="M6362" s="27">
        <v>3455.337890625</v>
      </c>
      <c r="N6362" s="27">
        <v>5370.2026544523451</v>
      </c>
      <c r="O6362" s="66">
        <f t="shared" si="892"/>
        <v>4313.0194224246598</v>
      </c>
      <c r="P6362" s="66">
        <f t="shared" si="893"/>
        <v>4339.8390593347222</v>
      </c>
      <c r="Q6362" s="66">
        <f t="shared" si="894"/>
        <v>3646.8243670077345</v>
      </c>
      <c r="R6362" s="66">
        <f t="shared" si="895"/>
        <v>4256.3185738412949</v>
      </c>
      <c r="S6362" s="67">
        <f>E6362/INDEX('CCG overall weighted population'!$F$4:$F$195,MATCH(A6362,'CCG overall weighted population'!$A$4:$A$195,0))*INDEX('CCG overall weighted population'!$T$4:$T$195,MATCH(A6362,'CCG overall weighted population'!$A$4:$A$195,0))</f>
        <v>0</v>
      </c>
      <c r="T6362" s="66">
        <f t="shared" si="896"/>
        <v>5342.1011497524987</v>
      </c>
      <c r="U6362" s="66">
        <f t="shared" si="897"/>
        <v>5342.1011497524987</v>
      </c>
      <c r="V6362" s="81">
        <f t="shared" si="898"/>
        <v>4254.3646595199016</v>
      </c>
      <c r="W6362" s="110">
        <f t="shared" si="899"/>
        <v>0.82886652564802521</v>
      </c>
    </row>
    <row r="6363" spans="1:23" x14ac:dyDescent="0.2">
      <c r="A6363" s="31" t="s">
        <v>186</v>
      </c>
      <c r="B6363" s="25" t="s">
        <v>256</v>
      </c>
      <c r="C6363" s="53" t="s">
        <v>2493</v>
      </c>
      <c r="D6363" s="25" t="s">
        <v>2492</v>
      </c>
      <c r="E6363" s="97">
        <v>5170.0830078125</v>
      </c>
      <c r="F6363" s="27">
        <v>4479.02783203125</v>
      </c>
      <c r="G6363" s="27">
        <v>3432.661376953125</v>
      </c>
      <c r="H6363" s="27">
        <v>3384.4013671875</v>
      </c>
      <c r="I6363" s="27">
        <v>4606.2060546875</v>
      </c>
      <c r="J6363" s="27">
        <f t="shared" si="891"/>
        <v>4253.1778830924259</v>
      </c>
      <c r="K6363" s="28">
        <v>1.0690546035766602</v>
      </c>
      <c r="L6363" s="28">
        <v>1.0001258850097656</v>
      </c>
      <c r="M6363" s="27">
        <v>4217.97998046875</v>
      </c>
      <c r="N6363" s="27">
        <v>3543.6544765580597</v>
      </c>
      <c r="O6363" s="66">
        <f t="shared" si="892"/>
        <v>4471.5903046769363</v>
      </c>
      <c r="P6363" s="66">
        <f t="shared" si="893"/>
        <v>4499.3959824715821</v>
      </c>
      <c r="Q6363" s="66">
        <f t="shared" si="894"/>
        <v>4150.5474300776814</v>
      </c>
      <c r="R6363" s="66">
        <f t="shared" si="895"/>
        <v>4457.3535831080335</v>
      </c>
      <c r="S6363" s="67">
        <f>E6363/INDEX('CCG overall weighted population'!$F$4:$F$195,MATCH(A6363,'CCG overall weighted population'!$A$4:$A$195,0))*INDEX('CCG overall weighted population'!$T$4:$T$195,MATCH(A6363,'CCG overall weighted population'!$A$4:$A$195,0))</f>
        <v>0</v>
      </c>
      <c r="T6363" s="66">
        <f t="shared" si="896"/>
        <v>5594.4199871498404</v>
      </c>
      <c r="U6363" s="66">
        <f t="shared" si="897"/>
        <v>5594.4199871498404</v>
      </c>
      <c r="V6363" s="81">
        <f t="shared" si="898"/>
        <v>4455.3073812435696</v>
      </c>
      <c r="W6363" s="110">
        <f t="shared" si="899"/>
        <v>0.86174774650835684</v>
      </c>
    </row>
    <row r="6364" spans="1:23" x14ac:dyDescent="0.2">
      <c r="A6364" s="31" t="s">
        <v>186</v>
      </c>
      <c r="B6364" s="25" t="s">
        <v>256</v>
      </c>
      <c r="C6364" s="53" t="s">
        <v>2491</v>
      </c>
      <c r="D6364" s="25" t="s">
        <v>2490</v>
      </c>
      <c r="E6364" s="97">
        <v>5287.83349609375</v>
      </c>
      <c r="F6364" s="27">
        <v>3783.940673828125</v>
      </c>
      <c r="G6364" s="27">
        <v>2720.060791015625</v>
      </c>
      <c r="H6364" s="27">
        <v>4000.5419921875</v>
      </c>
      <c r="I6364" s="27">
        <v>6327.865234375</v>
      </c>
      <c r="J6364" s="27">
        <f t="shared" si="891"/>
        <v>3854.1455272980024</v>
      </c>
      <c r="K6364" s="28">
        <v>1.0690546035766602</v>
      </c>
      <c r="L6364" s="28">
        <v>1.0001258850097656</v>
      </c>
      <c r="M6364" s="27">
        <v>3964.91064453125</v>
      </c>
      <c r="N6364" s="27">
        <v>3942.6142424693844</v>
      </c>
      <c r="O6364" s="66">
        <f t="shared" si="892"/>
        <v>4130.2696811298238</v>
      </c>
      <c r="P6364" s="66">
        <f t="shared" si="893"/>
        <v>4155.9529258220691</v>
      </c>
      <c r="Q6364" s="66">
        <f t="shared" si="894"/>
        <v>3962.6810043250634</v>
      </c>
      <c r="R6364" s="66">
        <f t="shared" si="895"/>
        <v>4132.660252673285</v>
      </c>
      <c r="S6364" s="67">
        <f>E6364/INDEX('CCG overall weighted population'!$F$4:$F$195,MATCH(A6364,'CCG overall weighted population'!$A$4:$A$195,0))*INDEX('CCG overall weighted population'!$T$4:$T$195,MATCH(A6364,'CCG overall weighted population'!$A$4:$A$195,0))</f>
        <v>0</v>
      </c>
      <c r="T6364" s="66">
        <f t="shared" si="896"/>
        <v>5186.8977155575085</v>
      </c>
      <c r="U6364" s="66">
        <f t="shared" si="897"/>
        <v>5186.8977155575085</v>
      </c>
      <c r="V6364" s="81">
        <f t="shared" si="898"/>
        <v>4130.7631051940571</v>
      </c>
      <c r="W6364" s="110">
        <f t="shared" si="899"/>
        <v>0.78118252177296266</v>
      </c>
    </row>
    <row r="6365" spans="1:23" x14ac:dyDescent="0.2">
      <c r="A6365" s="31" t="s">
        <v>186</v>
      </c>
      <c r="B6365" s="25" t="s">
        <v>256</v>
      </c>
      <c r="C6365" s="53" t="s">
        <v>2489</v>
      </c>
      <c r="D6365" s="25" t="s">
        <v>2488</v>
      </c>
      <c r="E6365" s="97">
        <v>4662.5</v>
      </c>
      <c r="F6365" s="27">
        <v>3067.903076171875</v>
      </c>
      <c r="G6365" s="27">
        <v>1904.40771484375</v>
      </c>
      <c r="H6365" s="27">
        <v>3781.509033203125</v>
      </c>
      <c r="I6365" s="27">
        <v>6155.228515625</v>
      </c>
      <c r="J6365" s="27">
        <f t="shared" si="891"/>
        <v>3228.8360676039383</v>
      </c>
      <c r="K6365" s="28">
        <v>1.0690546035766602</v>
      </c>
      <c r="L6365" s="28">
        <v>1.0001258850097656</v>
      </c>
      <c r="M6365" s="27">
        <v>3167.74072265625</v>
      </c>
      <c r="N6365" s="27">
        <v>3853.4747110208386</v>
      </c>
      <c r="O6365" s="66">
        <f t="shared" si="892"/>
        <v>3519.0222803931028</v>
      </c>
      <c r="P6365" s="66">
        <f t="shared" si="893"/>
        <v>3540.9046070406152</v>
      </c>
      <c r="Q6365" s="66">
        <f t="shared" si="894"/>
        <v>3236.3141214927091</v>
      </c>
      <c r="R6365" s="66">
        <f t="shared" si="895"/>
        <v>3504.1960848241242</v>
      </c>
      <c r="S6365" s="67">
        <f>E6365/INDEX('CCG overall weighted population'!$F$4:$F$195,MATCH(A6365,'CCG overall weighted population'!$A$4:$A$195,0))*INDEX('CCG overall weighted population'!$T$4:$T$195,MATCH(A6365,'CCG overall weighted population'!$A$4:$A$195,0))</f>
        <v>0</v>
      </c>
      <c r="T6365" s="66">
        <f t="shared" si="896"/>
        <v>4398.112972263425</v>
      </c>
      <c r="U6365" s="66">
        <f t="shared" si="897"/>
        <v>4398.112972263425</v>
      </c>
      <c r="V6365" s="81">
        <f t="shared" si="898"/>
        <v>3502.5874413928768</v>
      </c>
      <c r="W6365" s="110">
        <f t="shared" si="899"/>
        <v>0.75122518850249365</v>
      </c>
    </row>
    <row r="6366" spans="1:23" x14ac:dyDescent="0.2">
      <c r="A6366" s="31" t="s">
        <v>186</v>
      </c>
      <c r="B6366" s="25" t="s">
        <v>256</v>
      </c>
      <c r="C6366" s="53" t="s">
        <v>2487</v>
      </c>
      <c r="D6366" s="25" t="s">
        <v>2486</v>
      </c>
      <c r="E6366" s="97">
        <v>7823.16650390625</v>
      </c>
      <c r="F6366" s="27">
        <v>4406.9873046875</v>
      </c>
      <c r="G6366" s="27">
        <v>2291.701416015625</v>
      </c>
      <c r="H6366" s="27">
        <v>6863.18408203125</v>
      </c>
      <c r="I6366" s="27">
        <v>16144.8974609375</v>
      </c>
      <c r="J6366" s="27">
        <f t="shared" si="891"/>
        <v>5128.4002813399256</v>
      </c>
      <c r="K6366" s="28">
        <v>1.0690546035766602</v>
      </c>
      <c r="L6366" s="28">
        <v>1.0001258850097656</v>
      </c>
      <c r="M6366" s="27">
        <v>4319.7392578125</v>
      </c>
      <c r="N6366" s="27">
        <v>7812.6116775616547</v>
      </c>
      <c r="O6366" s="66">
        <f t="shared" si="892"/>
        <v>5770.2230779197562</v>
      </c>
      <c r="P6366" s="66">
        <f t="shared" si="893"/>
        <v>5806.1040403460438</v>
      </c>
      <c r="Q6366" s="66">
        <f t="shared" si="894"/>
        <v>4669.0264997874156</v>
      </c>
      <c r="R6366" s="66">
        <f t="shared" si="895"/>
        <v>5669.0661545946705</v>
      </c>
      <c r="S6366" s="67">
        <f>E6366/INDEX('CCG overall weighted population'!$F$4:$F$195,MATCH(A6366,'CCG overall weighted population'!$A$4:$A$195,0))*INDEX('CCG overall weighted population'!$T$4:$T$195,MATCH(A6366,'CCG overall weighted population'!$A$4:$A$195,0))</f>
        <v>0</v>
      </c>
      <c r="T6366" s="66">
        <f t="shared" si="896"/>
        <v>7115.239213673668</v>
      </c>
      <c r="U6366" s="66">
        <f t="shared" si="897"/>
        <v>7115.239213673668</v>
      </c>
      <c r="V6366" s="81">
        <f t="shared" si="898"/>
        <v>5666.4637014755681</v>
      </c>
      <c r="W6366" s="110">
        <f t="shared" si="899"/>
        <v>0.72431843277861963</v>
      </c>
    </row>
    <row r="6367" spans="1:23" x14ac:dyDescent="0.2">
      <c r="A6367" s="31" t="s">
        <v>186</v>
      </c>
      <c r="B6367" s="25" t="s">
        <v>256</v>
      </c>
      <c r="C6367" s="53" t="s">
        <v>2485</v>
      </c>
      <c r="D6367" s="25" t="s">
        <v>2484</v>
      </c>
      <c r="E6367" s="97">
        <v>8763.083984375</v>
      </c>
      <c r="F6367" s="27">
        <v>6557.57177734375</v>
      </c>
      <c r="G6367" s="27">
        <v>4750.00732421875</v>
      </c>
      <c r="H6367" s="27">
        <v>6845.546875</v>
      </c>
      <c r="I6367" s="27">
        <v>10834.359375</v>
      </c>
      <c r="J6367" s="27">
        <f t="shared" si="891"/>
        <v>6662.9658158225629</v>
      </c>
      <c r="K6367" s="28">
        <v>1.0690546035766602</v>
      </c>
      <c r="L6367" s="28">
        <v>1.0001258850097656</v>
      </c>
      <c r="M6367" s="27">
        <v>6021.51416015625</v>
      </c>
      <c r="N6367" s="27">
        <v>7605.2280682740275</v>
      </c>
      <c r="O6367" s="66">
        <f t="shared" si="892"/>
        <v>7224.7166278023169</v>
      </c>
      <c r="P6367" s="66">
        <f t="shared" si="893"/>
        <v>7269.6420635024924</v>
      </c>
      <c r="Q6367" s="66">
        <f t="shared" si="894"/>
        <v>6179.8855509680279</v>
      </c>
      <c r="R6367" s="66">
        <f t="shared" si="895"/>
        <v>7138.30719570786</v>
      </c>
      <c r="S6367" s="67">
        <f>E6367/INDEX('CCG overall weighted population'!$F$4:$F$195,MATCH(A6367,'CCG overall weighted population'!$A$4:$A$195,0))*INDEX('CCG overall weighted population'!$T$4:$T$195,MATCH(A6367,'CCG overall weighted population'!$A$4:$A$195,0))</f>
        <v>0</v>
      </c>
      <c r="T6367" s="66">
        <f t="shared" si="896"/>
        <v>8959.2821627217272</v>
      </c>
      <c r="U6367" s="66">
        <f t="shared" si="897"/>
        <v>8959.2821627217272</v>
      </c>
      <c r="V6367" s="81">
        <f t="shared" si="898"/>
        <v>7135.0302697874376</v>
      </c>
      <c r="W6367" s="110">
        <f t="shared" si="899"/>
        <v>0.81421452567492669</v>
      </c>
    </row>
    <row r="6368" spans="1:23" x14ac:dyDescent="0.2">
      <c r="A6368" s="31" t="s">
        <v>187</v>
      </c>
      <c r="B6368" s="25" t="s">
        <v>221</v>
      </c>
      <c r="C6368" s="53" t="s">
        <v>2483</v>
      </c>
      <c r="D6368" s="25" t="s">
        <v>2482</v>
      </c>
      <c r="E6368" s="97">
        <v>3861.25</v>
      </c>
      <c r="F6368" s="27">
        <v>4431.6943359375</v>
      </c>
      <c r="G6368" s="27">
        <v>4870.05810546875</v>
      </c>
      <c r="H6368" s="27">
        <v>6097.70751953125</v>
      </c>
      <c r="I6368" s="27">
        <v>4876.6533203125</v>
      </c>
      <c r="J6368" s="27">
        <f t="shared" si="891"/>
        <v>4728.0088846906265</v>
      </c>
      <c r="K6368" s="28">
        <v>0.96190649271011353</v>
      </c>
      <c r="L6368" s="28">
        <v>0.99805432558059692</v>
      </c>
      <c r="M6368" s="27">
        <v>5128.38330078125</v>
      </c>
      <c r="N6368" s="27">
        <v>6314.0750048439995</v>
      </c>
      <c r="O6368" s="66">
        <f t="shared" si="892"/>
        <v>4691.3215949202895</v>
      </c>
      <c r="P6368" s="66">
        <f t="shared" si="893"/>
        <v>4720.4936271977058</v>
      </c>
      <c r="Q6368" s="66">
        <f t="shared" si="894"/>
        <v>5246.9524711875247</v>
      </c>
      <c r="R6368" s="66">
        <f t="shared" si="895"/>
        <v>4783.9411972552698</v>
      </c>
      <c r="S6368" s="67">
        <f>E6368/INDEX('CCG overall weighted population'!$F$4:$F$195,MATCH(A6368,'CCG overall weighted population'!$A$4:$A$195,0))*INDEX('CCG overall weighted population'!$T$4:$T$195,MATCH(A6368,'CCG overall weighted population'!$A$4:$A$195,0))</f>
        <v>0</v>
      </c>
      <c r="T6368" s="66">
        <f t="shared" si="896"/>
        <v>6004.3197723194289</v>
      </c>
      <c r="U6368" s="66">
        <f t="shared" si="897"/>
        <v>6004.3197723194289</v>
      </c>
      <c r="V6368" s="81">
        <f t="shared" si="898"/>
        <v>4781.7450714118077</v>
      </c>
      <c r="W6368" s="110">
        <f t="shared" si="899"/>
        <v>1.2383930259402545</v>
      </c>
    </row>
    <row r="6369" spans="1:23" x14ac:dyDescent="0.2">
      <c r="A6369" s="31" t="s">
        <v>187</v>
      </c>
      <c r="B6369" s="25" t="s">
        <v>221</v>
      </c>
      <c r="C6369" s="53" t="s">
        <v>2481</v>
      </c>
      <c r="D6369" s="25" t="s">
        <v>2480</v>
      </c>
      <c r="E6369" s="97">
        <v>4629.91650390625</v>
      </c>
      <c r="F6369" s="27">
        <v>5335.1875</v>
      </c>
      <c r="G6369" s="27">
        <v>5238.72119140625</v>
      </c>
      <c r="H6369" s="27">
        <v>6775.2109375</v>
      </c>
      <c r="I6369" s="27">
        <v>6447.283203125</v>
      </c>
      <c r="J6369" s="27">
        <f t="shared" si="891"/>
        <v>5591.1263814133854</v>
      </c>
      <c r="K6369" s="28">
        <v>0.96190649271011353</v>
      </c>
      <c r="L6369" s="28">
        <v>0.99805432558059692</v>
      </c>
      <c r="M6369" s="27">
        <v>5200.71435546875</v>
      </c>
      <c r="N6369" s="27">
        <v>8388.8403309364057</v>
      </c>
      <c r="O6369" s="66">
        <f t="shared" si="892"/>
        <v>5636.2669701350414</v>
      </c>
      <c r="P6369" s="66">
        <f t="shared" si="893"/>
        <v>5671.3149536616766</v>
      </c>
      <c r="Q6369" s="66">
        <f t="shared" si="894"/>
        <v>5519.5269530155165</v>
      </c>
      <c r="R6369" s="66">
        <f t="shared" si="895"/>
        <v>5653.0218241704733</v>
      </c>
      <c r="S6369" s="67">
        <f>E6369/INDEX('CCG overall weighted population'!$F$4:$F$195,MATCH(A6369,'CCG overall weighted population'!$A$4:$A$195,0))*INDEX('CCG overall weighted population'!$T$4:$T$195,MATCH(A6369,'CCG overall weighted population'!$A$4:$A$195,0))</f>
        <v>0</v>
      </c>
      <c r="T6369" s="66">
        <f t="shared" si="896"/>
        <v>7095.1019907381315</v>
      </c>
      <c r="U6369" s="66">
        <f t="shared" si="897"/>
        <v>7095.1019907381315</v>
      </c>
      <c r="V6369" s="81">
        <f t="shared" si="898"/>
        <v>5650.4267363945546</v>
      </c>
      <c r="W6369" s="110">
        <f t="shared" si="899"/>
        <v>1.2204165521402606</v>
      </c>
    </row>
    <row r="6370" spans="1:23" x14ac:dyDescent="0.2">
      <c r="A6370" s="31" t="s">
        <v>187</v>
      </c>
      <c r="B6370" s="25" t="s">
        <v>221</v>
      </c>
      <c r="C6370" s="53" t="s">
        <v>2479</v>
      </c>
      <c r="D6370" s="25" t="s">
        <v>2478</v>
      </c>
      <c r="E6370" s="97">
        <v>8466.5009765625</v>
      </c>
      <c r="F6370" s="27">
        <v>6644.1123046875</v>
      </c>
      <c r="G6370" s="27">
        <v>7626.13525390625</v>
      </c>
      <c r="H6370" s="27">
        <v>11165.8759765625</v>
      </c>
      <c r="I6370" s="27">
        <v>13178.5283203125</v>
      </c>
      <c r="J6370" s="27">
        <f t="shared" si="891"/>
        <v>7656.9375355549937</v>
      </c>
      <c r="K6370" s="28">
        <v>0.96190649271011353</v>
      </c>
      <c r="L6370" s="28">
        <v>0.99805432558059692</v>
      </c>
      <c r="M6370" s="27">
        <v>7053.681640625</v>
      </c>
      <c r="N6370" s="27">
        <v>13402.713478269279</v>
      </c>
      <c r="O6370" s="66">
        <f t="shared" si="892"/>
        <v>7902.5420996391167</v>
      </c>
      <c r="P6370" s="66">
        <f t="shared" si="893"/>
        <v>7951.6824556219453</v>
      </c>
      <c r="Q6370" s="66">
        <f t="shared" si="894"/>
        <v>7688.5848243894279</v>
      </c>
      <c r="R6370" s="66">
        <f t="shared" si="895"/>
        <v>7919.974553702973</v>
      </c>
      <c r="S6370" s="67">
        <f>E6370/INDEX('CCG overall weighted population'!$F$4:$F$195,MATCH(A6370,'CCG overall weighted population'!$A$4:$A$195,0))*INDEX('CCG overall weighted population'!$T$4:$T$195,MATCH(A6370,'CCG overall weighted population'!$A$4:$A$195,0))</f>
        <v>0</v>
      </c>
      <c r="T6370" s="66">
        <f t="shared" si="896"/>
        <v>9940.3520754705532</v>
      </c>
      <c r="U6370" s="66">
        <f t="shared" si="897"/>
        <v>9940.3520754705532</v>
      </c>
      <c r="V6370" s="81">
        <f t="shared" si="898"/>
        <v>7916.3387939643444</v>
      </c>
      <c r="W6370" s="110">
        <f t="shared" si="899"/>
        <v>0.93501894299414257</v>
      </c>
    </row>
    <row r="6371" spans="1:23" x14ac:dyDescent="0.2">
      <c r="A6371" s="31" t="s">
        <v>187</v>
      </c>
      <c r="B6371" s="25" t="s">
        <v>221</v>
      </c>
      <c r="C6371" s="53" t="s">
        <v>2477</v>
      </c>
      <c r="D6371" s="25" t="s">
        <v>2476</v>
      </c>
      <c r="E6371" s="97">
        <v>8121.0830078125</v>
      </c>
      <c r="F6371" s="27">
        <v>8765.705078125</v>
      </c>
      <c r="G6371" s="27">
        <v>9732.8544921875</v>
      </c>
      <c r="H6371" s="27">
        <v>11951.14453125</v>
      </c>
      <c r="I6371" s="27">
        <v>11256.55859375</v>
      </c>
      <c r="J6371" s="27">
        <f t="shared" si="891"/>
        <v>9408.863036019924</v>
      </c>
      <c r="K6371" s="28">
        <v>0.96190649271011353</v>
      </c>
      <c r="L6371" s="28">
        <v>0.99805432558059692</v>
      </c>
      <c r="M6371" s="27">
        <v>8947.302734375</v>
      </c>
      <c r="N6371" s="27">
        <v>10832.936740253192</v>
      </c>
      <c r="O6371" s="66">
        <f t="shared" si="892"/>
        <v>9169.5532719681269</v>
      </c>
      <c r="P6371" s="66">
        <f t="shared" si="893"/>
        <v>9226.5722800678886</v>
      </c>
      <c r="Q6371" s="66">
        <f t="shared" si="894"/>
        <v>9135.8661349628201</v>
      </c>
      <c r="R6371" s="66">
        <f t="shared" si="895"/>
        <v>9215.640590797384</v>
      </c>
      <c r="S6371" s="67">
        <f>E6371/INDEX('CCG overall weighted population'!$F$4:$F$195,MATCH(A6371,'CCG overall weighted population'!$A$4:$A$195,0))*INDEX('CCG overall weighted population'!$T$4:$T$195,MATCH(A6371,'CCG overall weighted population'!$A$4:$A$195,0))</f>
        <v>0</v>
      </c>
      <c r="T6371" s="66">
        <f t="shared" si="896"/>
        <v>11566.541212015998</v>
      </c>
      <c r="U6371" s="66">
        <f t="shared" si="897"/>
        <v>11566.541212015998</v>
      </c>
      <c r="V6371" s="81">
        <f t="shared" si="898"/>
        <v>9211.4100399542585</v>
      </c>
      <c r="W6371" s="110">
        <f t="shared" si="899"/>
        <v>1.1342588212794846</v>
      </c>
    </row>
    <row r="6372" spans="1:23" x14ac:dyDescent="0.2">
      <c r="A6372" s="31" t="s">
        <v>187</v>
      </c>
      <c r="B6372" s="25" t="s">
        <v>221</v>
      </c>
      <c r="C6372" s="53" t="s">
        <v>2475</v>
      </c>
      <c r="D6372" s="25" t="s">
        <v>2474</v>
      </c>
      <c r="E6372" s="97">
        <v>7274.91748046875</v>
      </c>
      <c r="F6372" s="27">
        <v>7722.92041015625</v>
      </c>
      <c r="G6372" s="27">
        <v>6675.9658203125</v>
      </c>
      <c r="H6372" s="27">
        <v>10452.6669921875</v>
      </c>
      <c r="I6372" s="27">
        <v>11887.056640625</v>
      </c>
      <c r="J6372" s="27">
        <f t="shared" si="891"/>
        <v>8238.3185781475731</v>
      </c>
      <c r="K6372" s="28">
        <v>0.96190649271011353</v>
      </c>
      <c r="L6372" s="28">
        <v>0.99805432558059692</v>
      </c>
      <c r="M6372" s="27">
        <v>7258.15478515625</v>
      </c>
      <c r="N6372" s="27">
        <v>9596.4222462785128</v>
      </c>
      <c r="O6372" s="66">
        <f t="shared" si="892"/>
        <v>8039.4563445033282</v>
      </c>
      <c r="P6372" s="66">
        <f t="shared" si="893"/>
        <v>8089.4480739615419</v>
      </c>
      <c r="Q6372" s="66">
        <f t="shared" si="894"/>
        <v>7491.9815312684768</v>
      </c>
      <c r="R6372" s="66">
        <f t="shared" si="895"/>
        <v>8017.4428246294538</v>
      </c>
      <c r="S6372" s="67">
        <f>E6372/INDEX('CCG overall weighted population'!$F$4:$F$195,MATCH(A6372,'CCG overall weighted population'!$A$4:$A$195,0))*INDEX('CCG overall weighted population'!$T$4:$T$195,MATCH(A6372,'CCG overall weighted population'!$A$4:$A$195,0))</f>
        <v>0</v>
      </c>
      <c r="T6372" s="66">
        <f t="shared" si="896"/>
        <v>10062.684404018702</v>
      </c>
      <c r="U6372" s="66">
        <f t="shared" si="897"/>
        <v>10062.684404018702</v>
      </c>
      <c r="V6372" s="81">
        <f t="shared" si="898"/>
        <v>8013.7623209067597</v>
      </c>
      <c r="W6372" s="110">
        <f t="shared" si="899"/>
        <v>1.1015605802294823</v>
      </c>
    </row>
    <row r="6373" spans="1:23" x14ac:dyDescent="0.2">
      <c r="A6373" s="31" t="s">
        <v>187</v>
      </c>
      <c r="B6373" s="25" t="s">
        <v>221</v>
      </c>
      <c r="C6373" s="53" t="s">
        <v>2473</v>
      </c>
      <c r="D6373" s="25" t="s">
        <v>2472</v>
      </c>
      <c r="E6373" s="97">
        <v>2239.25</v>
      </c>
      <c r="F6373" s="27">
        <v>2952.32470703125</v>
      </c>
      <c r="G6373" s="27">
        <v>3215.929443359375</v>
      </c>
      <c r="H6373" s="27">
        <v>3137.96728515625</v>
      </c>
      <c r="I6373" s="27">
        <v>3047.347900390625</v>
      </c>
      <c r="J6373" s="27">
        <f t="shared" si="891"/>
        <v>3001.0102518992489</v>
      </c>
      <c r="K6373" s="28">
        <v>0.96190649271011353</v>
      </c>
      <c r="L6373" s="28">
        <v>0.99805432558059692</v>
      </c>
      <c r="M6373" s="27">
        <v>2811.86474609375</v>
      </c>
      <c r="N6373" s="27">
        <v>3727.9825892917574</v>
      </c>
      <c r="O6373" s="66">
        <f t="shared" si="892"/>
        <v>2950.8665688070409</v>
      </c>
      <c r="P6373" s="66">
        <f t="shared" si="893"/>
        <v>2969.2159343429271</v>
      </c>
      <c r="Q6373" s="66">
        <f t="shared" si="894"/>
        <v>2903.4765304135508</v>
      </c>
      <c r="R6373" s="66">
        <f t="shared" si="895"/>
        <v>2961.2931774475514</v>
      </c>
      <c r="S6373" s="67">
        <f>E6373/INDEX('CCG overall weighted population'!$F$4:$F$195,MATCH(A6373,'CCG overall weighted population'!$A$4:$A$195,0))*INDEX('CCG overall weighted population'!$T$4:$T$195,MATCH(A6373,'CCG overall weighted population'!$A$4:$A$195,0))</f>
        <v>0</v>
      </c>
      <c r="T6373" s="66">
        <f t="shared" si="896"/>
        <v>3716.7160807044083</v>
      </c>
      <c r="U6373" s="66">
        <f t="shared" si="897"/>
        <v>3716.7160807044083</v>
      </c>
      <c r="V6373" s="81">
        <f t="shared" si="898"/>
        <v>2959.9337601368225</v>
      </c>
      <c r="W6373" s="110">
        <f t="shared" si="899"/>
        <v>1.3218415809475594</v>
      </c>
    </row>
    <row r="6374" spans="1:23" x14ac:dyDescent="0.2">
      <c r="A6374" s="31" t="s">
        <v>187</v>
      </c>
      <c r="B6374" s="25" t="s">
        <v>221</v>
      </c>
      <c r="C6374" s="53" t="s">
        <v>2471</v>
      </c>
      <c r="D6374" s="25" t="s">
        <v>2470</v>
      </c>
      <c r="E6374" s="97">
        <v>7996.50048828125</v>
      </c>
      <c r="F6374" s="27">
        <v>8756.9296875</v>
      </c>
      <c r="G6374" s="27">
        <v>11103.40625</v>
      </c>
      <c r="H6374" s="27">
        <v>9125.005859375</v>
      </c>
      <c r="I6374" s="27">
        <v>10617.4775390625</v>
      </c>
      <c r="J6374" s="27">
        <f t="shared" si="891"/>
        <v>9040.099589368534</v>
      </c>
      <c r="K6374" s="28">
        <v>0.96190649271011353</v>
      </c>
      <c r="L6374" s="28">
        <v>0.99805432558059692</v>
      </c>
      <c r="M6374" s="27">
        <v>8879.2099609375</v>
      </c>
      <c r="N6374" s="27">
        <v>10605.098558908951</v>
      </c>
      <c r="O6374" s="66">
        <f t="shared" si="892"/>
        <v>8829.0567979210118</v>
      </c>
      <c r="P6374" s="66">
        <f t="shared" si="893"/>
        <v>8883.9584977249597</v>
      </c>
      <c r="Q6374" s="66">
        <f t="shared" si="894"/>
        <v>9051.7988207346461</v>
      </c>
      <c r="R6374" s="66">
        <f t="shared" si="895"/>
        <v>8904.1862149989938</v>
      </c>
      <c r="S6374" s="67">
        <f>E6374/INDEX('CCG overall weighted population'!$F$4:$F$195,MATCH(A6374,'CCG overall weighted population'!$A$4:$A$195,0))*INDEX('CCG overall weighted population'!$T$4:$T$195,MATCH(A6374,'CCG overall weighted population'!$A$4:$A$195,0))</f>
        <v>0</v>
      </c>
      <c r="T6374" s="66">
        <f t="shared" si="896"/>
        <v>11175.635139036965</v>
      </c>
      <c r="U6374" s="66">
        <f t="shared" si="897"/>
        <v>11175.635139036965</v>
      </c>
      <c r="V6374" s="81">
        <f t="shared" si="898"/>
        <v>8900.0986410394798</v>
      </c>
      <c r="W6374" s="110">
        <f t="shared" si="899"/>
        <v>1.1129991993475694</v>
      </c>
    </row>
    <row r="6375" spans="1:23" x14ac:dyDescent="0.2">
      <c r="A6375" s="31" t="s">
        <v>187</v>
      </c>
      <c r="B6375" s="25" t="s">
        <v>221</v>
      </c>
      <c r="C6375" s="53" t="s">
        <v>2469</v>
      </c>
      <c r="D6375" s="25" t="s">
        <v>2468</v>
      </c>
      <c r="E6375" s="97">
        <v>3552.66650390625</v>
      </c>
      <c r="F6375" s="27">
        <v>3734.378662109375</v>
      </c>
      <c r="G6375" s="27">
        <v>4627.36962890625</v>
      </c>
      <c r="H6375" s="27">
        <v>4784.43212890625</v>
      </c>
      <c r="I6375" s="27">
        <v>4689.9443359375</v>
      </c>
      <c r="J6375" s="27">
        <f t="shared" si="891"/>
        <v>3988.8197250700036</v>
      </c>
      <c r="K6375" s="28">
        <v>0.96190649271011353</v>
      </c>
      <c r="L6375" s="28">
        <v>0.99805432558059692</v>
      </c>
      <c r="M6375" s="27">
        <v>4198.73291015625</v>
      </c>
      <c r="N6375" s="27">
        <v>5346.8108023780696</v>
      </c>
      <c r="O6375" s="66">
        <f t="shared" si="892"/>
        <v>3959.7781765676091</v>
      </c>
      <c r="P6375" s="66">
        <f t="shared" si="893"/>
        <v>3984.4012544020761</v>
      </c>
      <c r="Q6375" s="66">
        <f t="shared" si="894"/>
        <v>4313.5406993784318</v>
      </c>
      <c r="R6375" s="66">
        <f t="shared" si="895"/>
        <v>4024.0683589293376</v>
      </c>
      <c r="S6375" s="67">
        <f>E6375/INDEX('CCG overall weighted population'!$F$4:$F$195,MATCH(A6375,'CCG overall weighted population'!$A$4:$A$195,0))*INDEX('CCG overall weighted population'!$T$4:$T$195,MATCH(A6375,'CCG overall weighted population'!$A$4:$A$195,0))</f>
        <v>0</v>
      </c>
      <c r="T6375" s="66">
        <f t="shared" si="896"/>
        <v>5050.6041392287525</v>
      </c>
      <c r="U6375" s="66">
        <f t="shared" si="897"/>
        <v>5050.6041392287525</v>
      </c>
      <c r="V6375" s="81">
        <f t="shared" si="898"/>
        <v>4022.2210618672475</v>
      </c>
      <c r="W6375" s="110">
        <f t="shared" si="899"/>
        <v>1.1321696132875714</v>
      </c>
    </row>
    <row r="6376" spans="1:23" x14ac:dyDescent="0.2">
      <c r="A6376" s="31" t="s">
        <v>187</v>
      </c>
      <c r="B6376" s="25" t="s">
        <v>221</v>
      </c>
      <c r="C6376" s="53" t="s">
        <v>2467</v>
      </c>
      <c r="D6376" s="25" t="s">
        <v>2466</v>
      </c>
      <c r="E6376" s="97">
        <v>3108.33349609375</v>
      </c>
      <c r="F6376" s="27">
        <v>3045.577880859375</v>
      </c>
      <c r="G6376" s="27">
        <v>3627.941650390625</v>
      </c>
      <c r="H6376" s="27">
        <v>4090.166748046875</v>
      </c>
      <c r="I6376" s="27">
        <v>3699.681640625</v>
      </c>
      <c r="J6376" s="27">
        <f t="shared" si="891"/>
        <v>3266.7177024148368</v>
      </c>
      <c r="K6376" s="28">
        <v>0.96190649271011353</v>
      </c>
      <c r="L6376" s="28">
        <v>0.99805432558059692</v>
      </c>
      <c r="M6376" s="27">
        <v>3273.9052734375</v>
      </c>
      <c r="N6376" s="27">
        <v>4650.5137712354008</v>
      </c>
      <c r="O6376" s="66">
        <f t="shared" si="892"/>
        <v>3269.012376905393</v>
      </c>
      <c r="P6376" s="66">
        <f t="shared" si="893"/>
        <v>3289.3400676519873</v>
      </c>
      <c r="Q6376" s="66">
        <f t="shared" si="894"/>
        <v>3411.5661232172902</v>
      </c>
      <c r="R6376" s="66">
        <f t="shared" si="895"/>
        <v>3304.0704617024844</v>
      </c>
      <c r="S6376" s="67">
        <f>E6376/INDEX('CCG overall weighted population'!$F$4:$F$195,MATCH(A6376,'CCG overall weighted population'!$A$4:$A$195,0))*INDEX('CCG overall weighted population'!$T$4:$T$195,MATCH(A6376,'CCG overall weighted population'!$A$4:$A$195,0))</f>
        <v>0</v>
      </c>
      <c r="T6376" s="66">
        <f t="shared" si="896"/>
        <v>4146.9355044997274</v>
      </c>
      <c r="U6376" s="66">
        <f t="shared" si="897"/>
        <v>4146.9355044997274</v>
      </c>
      <c r="V6376" s="81">
        <f t="shared" si="898"/>
        <v>3302.5536883496416</v>
      </c>
      <c r="W6376" s="110">
        <f t="shared" si="899"/>
        <v>1.0624837046925526</v>
      </c>
    </row>
    <row r="6377" spans="1:23" x14ac:dyDescent="0.2">
      <c r="A6377" s="31" t="s">
        <v>187</v>
      </c>
      <c r="B6377" s="25" t="s">
        <v>221</v>
      </c>
      <c r="C6377" s="53" t="s">
        <v>2465</v>
      </c>
      <c r="D6377" s="25" t="s">
        <v>2464</v>
      </c>
      <c r="E6377" s="97">
        <v>6683.833984375</v>
      </c>
      <c r="F6377" s="27">
        <v>7862.87646484375</v>
      </c>
      <c r="G6377" s="27">
        <v>8462.0498046875</v>
      </c>
      <c r="H6377" s="27">
        <v>9786.515625</v>
      </c>
      <c r="I6377" s="27">
        <v>8555.005859375</v>
      </c>
      <c r="J6377" s="27">
        <f t="shared" si="891"/>
        <v>8218.4090854757396</v>
      </c>
      <c r="K6377" s="28">
        <v>0.96190649271011353</v>
      </c>
      <c r="L6377" s="28">
        <v>0.99805432558059692</v>
      </c>
      <c r="M6377" s="27">
        <v>7705.88232421875</v>
      </c>
      <c r="N6377" s="27">
        <v>10218.413035937874</v>
      </c>
      <c r="O6377" s="66">
        <f t="shared" si="892"/>
        <v>8081.9672056204618</v>
      </c>
      <c r="P6377" s="66">
        <f t="shared" si="893"/>
        <v>8132.2232802504059</v>
      </c>
      <c r="Q6377" s="66">
        <f t="shared" si="894"/>
        <v>7957.1353953906628</v>
      </c>
      <c r="R6377" s="66">
        <f t="shared" si="895"/>
        <v>8111.122104028007</v>
      </c>
      <c r="S6377" s="67">
        <f>E6377/INDEX('CCG overall weighted population'!$F$4:$F$195,MATCH(A6377,'CCG overall weighted population'!$A$4:$A$195,0))*INDEX('CCG overall weighted population'!$T$4:$T$195,MATCH(A6377,'CCG overall weighted population'!$A$4:$A$195,0))</f>
        <v>0</v>
      </c>
      <c r="T6377" s="66">
        <f t="shared" si="896"/>
        <v>10180.261173121151</v>
      </c>
      <c r="U6377" s="66">
        <f t="shared" si="897"/>
        <v>10180.261173121151</v>
      </c>
      <c r="V6377" s="81">
        <f t="shared" si="898"/>
        <v>8107.3985957034602</v>
      </c>
      <c r="W6377" s="110">
        <f t="shared" si="899"/>
        <v>1.2129862313540956</v>
      </c>
    </row>
    <row r="6378" spans="1:23" x14ac:dyDescent="0.2">
      <c r="A6378" s="31" t="s">
        <v>187</v>
      </c>
      <c r="B6378" s="25" t="s">
        <v>221</v>
      </c>
      <c r="C6378" s="53" t="s">
        <v>2463</v>
      </c>
      <c r="D6378" s="25" t="s">
        <v>2462</v>
      </c>
      <c r="E6378" s="97">
        <v>9313.916015625</v>
      </c>
      <c r="F6378" s="27">
        <v>11455.5322265625</v>
      </c>
      <c r="G6378" s="27">
        <v>13757.4267578125</v>
      </c>
      <c r="H6378" s="27">
        <v>10522.912109375</v>
      </c>
      <c r="I6378" s="27">
        <v>11244.3134765625</v>
      </c>
      <c r="J6378" s="27">
        <f t="shared" si="891"/>
        <v>11454.614921660213</v>
      </c>
      <c r="K6378" s="28">
        <v>0.96190649271011353</v>
      </c>
      <c r="L6378" s="28">
        <v>0.99805432558059692</v>
      </c>
      <c r="M6378" s="27">
        <v>11239.6240234375</v>
      </c>
      <c r="N6378" s="27">
        <v>11465.785700179338</v>
      </c>
      <c r="O6378" s="66">
        <f t="shared" si="892"/>
        <v>10997.902935305247</v>
      </c>
      <c r="P6378" s="66">
        <f t="shared" si="893"/>
        <v>11066.29116512944</v>
      </c>
      <c r="Q6378" s="66">
        <f t="shared" si="894"/>
        <v>11262.240191111683</v>
      </c>
      <c r="R6378" s="66">
        <f t="shared" si="895"/>
        <v>11089.906476555303</v>
      </c>
      <c r="S6378" s="67">
        <f>E6378/INDEX('CCG overall weighted population'!$F$4:$F$195,MATCH(A6378,'CCG overall weighted population'!$A$4:$A$195,0))*INDEX('CCG overall weighted population'!$T$4:$T$195,MATCH(A6378,'CCG overall weighted population'!$A$4:$A$195,0))</f>
        <v>0</v>
      </c>
      <c r="T6378" s="66">
        <f t="shared" si="896"/>
        <v>13918.930435131186</v>
      </c>
      <c r="U6378" s="66">
        <f t="shared" si="897"/>
        <v>13918.930435131186</v>
      </c>
      <c r="V6378" s="81">
        <f t="shared" si="898"/>
        <v>11084.815521376191</v>
      </c>
      <c r="W6378" s="110">
        <f t="shared" si="899"/>
        <v>1.1901347942992331</v>
      </c>
    </row>
    <row r="6379" spans="1:23" x14ac:dyDescent="0.2">
      <c r="A6379" s="31" t="s">
        <v>187</v>
      </c>
      <c r="B6379" s="25" t="s">
        <v>221</v>
      </c>
      <c r="C6379" s="53" t="s">
        <v>2461</v>
      </c>
      <c r="D6379" s="25" t="s">
        <v>2460</v>
      </c>
      <c r="E6379" s="97">
        <v>3160</v>
      </c>
      <c r="F6379" s="27">
        <v>2209.96875</v>
      </c>
      <c r="G6379" s="27">
        <v>2070.229736328125</v>
      </c>
      <c r="H6379" s="27">
        <v>5760.9599609375</v>
      </c>
      <c r="I6379" s="27">
        <v>4520.005859375</v>
      </c>
      <c r="J6379" s="27">
        <f t="shared" si="891"/>
        <v>2829.3793425322619</v>
      </c>
      <c r="K6379" s="28">
        <v>0.96190649271011353</v>
      </c>
      <c r="L6379" s="28">
        <v>0.99805432558059692</v>
      </c>
      <c r="M6379" s="27">
        <v>2687.073486328125</v>
      </c>
      <c r="N6379" s="27">
        <v>4023.9862152857168</v>
      </c>
      <c r="O6379" s="66">
        <f t="shared" si="892"/>
        <v>2830.9894488582545</v>
      </c>
      <c r="P6379" s="66">
        <f t="shared" si="893"/>
        <v>2848.5933828261454</v>
      </c>
      <c r="Q6379" s="66">
        <f t="shared" si="894"/>
        <v>2820.7647592238845</v>
      </c>
      <c r="R6379" s="66">
        <f t="shared" si="895"/>
        <v>2845.2395431751124</v>
      </c>
      <c r="S6379" s="67">
        <f>E6379/INDEX('CCG overall weighted population'!$F$4:$F$195,MATCH(A6379,'CCG overall weighted population'!$A$4:$A$195,0))*INDEX('CCG overall weighted population'!$T$4:$T$195,MATCH(A6379,'CCG overall weighted population'!$A$4:$A$195,0))</f>
        <v>0</v>
      </c>
      <c r="T6379" s="66">
        <f t="shared" si="896"/>
        <v>3571.0572813631188</v>
      </c>
      <c r="U6379" s="66">
        <f t="shared" si="897"/>
        <v>3571.0572813631188</v>
      </c>
      <c r="V6379" s="81">
        <f t="shared" si="898"/>
        <v>2843.9334016834086</v>
      </c>
      <c r="W6379" s="110">
        <f t="shared" si="899"/>
        <v>0.89997892458335715</v>
      </c>
    </row>
    <row r="6380" spans="1:23" x14ac:dyDescent="0.2">
      <c r="A6380" s="31" t="s">
        <v>187</v>
      </c>
      <c r="B6380" s="25" t="s">
        <v>221</v>
      </c>
      <c r="C6380" s="53" t="s">
        <v>2459</v>
      </c>
      <c r="D6380" s="25" t="s">
        <v>2458</v>
      </c>
      <c r="E6380" s="97">
        <v>9596.166015625</v>
      </c>
      <c r="F6380" s="27">
        <v>10814.1416015625</v>
      </c>
      <c r="G6380" s="27">
        <v>12469.892578125</v>
      </c>
      <c r="H6380" s="27">
        <v>13926.681640625</v>
      </c>
      <c r="I6380" s="27">
        <v>12259.0029296875</v>
      </c>
      <c r="J6380" s="27">
        <f t="shared" si="891"/>
        <v>11446.964351954595</v>
      </c>
      <c r="K6380" s="28">
        <v>0.96190649271011353</v>
      </c>
      <c r="L6380" s="28">
        <v>0.99805432558059692</v>
      </c>
      <c r="M6380" s="27">
        <v>10783.8828125</v>
      </c>
      <c r="N6380" s="27">
        <v>13776.020702255688</v>
      </c>
      <c r="O6380" s="66">
        <f t="shared" si="892"/>
        <v>11213.083233730793</v>
      </c>
      <c r="P6380" s="66">
        <f t="shared" si="893"/>
        <v>11282.809518617751</v>
      </c>
      <c r="Q6380" s="66">
        <f t="shared" si="894"/>
        <v>11083.096601475569</v>
      </c>
      <c r="R6380" s="66">
        <f t="shared" si="895"/>
        <v>11258.740591964815</v>
      </c>
      <c r="S6380" s="67">
        <f>E6380/INDEX('CCG overall weighted population'!$F$4:$F$195,MATCH(A6380,'CCG overall weighted population'!$A$4:$A$195,0))*INDEX('CCG overall weighted population'!$T$4:$T$195,MATCH(A6380,'CCG overall weighted population'!$A$4:$A$195,0))</f>
        <v>0</v>
      </c>
      <c r="T6380" s="66">
        <f t="shared" si="896"/>
        <v>14130.833963121249</v>
      </c>
      <c r="U6380" s="66">
        <f t="shared" si="897"/>
        <v>14130.833963121249</v>
      </c>
      <c r="V6380" s="81">
        <f t="shared" si="898"/>
        <v>11253.572131450914</v>
      </c>
      <c r="W6380" s="110">
        <f t="shared" si="899"/>
        <v>1.1727154483496049</v>
      </c>
    </row>
    <row r="6381" spans="1:23" x14ac:dyDescent="0.2">
      <c r="A6381" s="31" t="s">
        <v>187</v>
      </c>
      <c r="B6381" s="25" t="s">
        <v>221</v>
      </c>
      <c r="C6381" s="53" t="s">
        <v>2457</v>
      </c>
      <c r="D6381" s="25" t="s">
        <v>2456</v>
      </c>
      <c r="E6381" s="97">
        <v>6470.25</v>
      </c>
      <c r="F6381" s="27">
        <v>4891.37939453125</v>
      </c>
      <c r="G6381" s="27">
        <v>5464.40625</v>
      </c>
      <c r="H6381" s="27">
        <v>9481.28515625</v>
      </c>
      <c r="I6381" s="27">
        <v>9806.56640625</v>
      </c>
      <c r="J6381" s="27">
        <f t="shared" si="891"/>
        <v>5820.7253371198531</v>
      </c>
      <c r="K6381" s="28">
        <v>0.96190649271011353</v>
      </c>
      <c r="L6381" s="28">
        <v>0.99805432558059692</v>
      </c>
      <c r="M6381" s="27">
        <v>5891.42724609375</v>
      </c>
      <c r="N6381" s="27">
        <v>10643.38249539744</v>
      </c>
      <c r="O6381" s="66">
        <f t="shared" si="892"/>
        <v>6051.0916112010509</v>
      </c>
      <c r="P6381" s="66">
        <f t="shared" si="893"/>
        <v>6088.7190976617312</v>
      </c>
      <c r="Q6381" s="66">
        <f t="shared" si="894"/>
        <v>6366.6227710241201</v>
      </c>
      <c r="R6381" s="66">
        <f t="shared" si="895"/>
        <v>6122.2113886284596</v>
      </c>
      <c r="S6381" s="67">
        <f>E6381/INDEX('CCG overall weighted population'!$F$4:$F$195,MATCH(A6381,'CCG overall weighted population'!$A$4:$A$195,0))*INDEX('CCG overall weighted population'!$T$4:$T$195,MATCH(A6381,'CCG overall weighted population'!$A$4:$A$195,0))</f>
        <v>0</v>
      </c>
      <c r="T6381" s="66">
        <f t="shared" si="896"/>
        <v>7683.9813399360974</v>
      </c>
      <c r="U6381" s="66">
        <f t="shared" si="897"/>
        <v>7683.9813399360974</v>
      </c>
      <c r="V6381" s="81">
        <f t="shared" si="898"/>
        <v>6119.4009137301855</v>
      </c>
      <c r="W6381" s="110">
        <f t="shared" si="899"/>
        <v>0.94577503399871499</v>
      </c>
    </row>
    <row r="6382" spans="1:23" x14ac:dyDescent="0.2">
      <c r="A6382" s="31" t="s">
        <v>187</v>
      </c>
      <c r="B6382" s="25" t="s">
        <v>221</v>
      </c>
      <c r="C6382" s="53" t="s">
        <v>2455</v>
      </c>
      <c r="D6382" s="25" t="s">
        <v>2454</v>
      </c>
      <c r="E6382" s="97">
        <v>11437.08203125</v>
      </c>
      <c r="F6382" s="27">
        <v>7431.9501953125</v>
      </c>
      <c r="G6382" s="27">
        <v>7215.28125</v>
      </c>
      <c r="H6382" s="27">
        <v>22890.9296875</v>
      </c>
      <c r="I6382" s="27">
        <v>11704.0439453125</v>
      </c>
      <c r="J6382" s="27">
        <f t="shared" si="891"/>
        <v>9912.6443217332235</v>
      </c>
      <c r="K6382" s="28">
        <v>0.96190649271011353</v>
      </c>
      <c r="L6382" s="28">
        <v>0.99805432558059692</v>
      </c>
      <c r="M6382" s="27">
        <v>9233.4228515625</v>
      </c>
      <c r="N6382" s="27">
        <v>20850.605973974973</v>
      </c>
      <c r="O6382" s="66">
        <f t="shared" si="892"/>
        <v>10566.567386870298</v>
      </c>
      <c r="P6382" s="66">
        <f t="shared" si="893"/>
        <v>10632.273444030192</v>
      </c>
      <c r="Q6382" s="66">
        <f t="shared" si="894"/>
        <v>10395.141163803748</v>
      </c>
      <c r="R6382" s="66">
        <f t="shared" si="895"/>
        <v>10603.694824572392</v>
      </c>
      <c r="S6382" s="67">
        <f>E6382/INDEX('CCG overall weighted population'!$F$4:$F$195,MATCH(A6382,'CCG overall weighted population'!$A$4:$A$195,0))*INDEX('CCG overall weighted population'!$T$4:$T$195,MATCH(A6382,'CCG overall weighted population'!$A$4:$A$195,0))</f>
        <v>0</v>
      </c>
      <c r="T6382" s="66">
        <f t="shared" si="896"/>
        <v>13308.686681046576</v>
      </c>
      <c r="U6382" s="66">
        <f t="shared" si="897"/>
        <v>13308.686681046576</v>
      </c>
      <c r="V6382" s="81">
        <f t="shared" si="898"/>
        <v>10598.827070709995</v>
      </c>
      <c r="W6382" s="110">
        <f t="shared" si="899"/>
        <v>0.92670727041656187</v>
      </c>
    </row>
    <row r="6383" spans="1:23" x14ac:dyDescent="0.2">
      <c r="A6383" s="31" t="s">
        <v>187</v>
      </c>
      <c r="B6383" s="25" t="s">
        <v>221</v>
      </c>
      <c r="C6383" s="53" t="s">
        <v>2453</v>
      </c>
      <c r="D6383" s="25" t="s">
        <v>2452</v>
      </c>
      <c r="E6383" s="97">
        <v>15933.583984375</v>
      </c>
      <c r="F6383" s="27">
        <v>17495.087890625</v>
      </c>
      <c r="G6383" s="27">
        <v>17578.537109375</v>
      </c>
      <c r="H6383" s="27">
        <v>10795.6455078125</v>
      </c>
      <c r="I6383" s="27">
        <v>13225.3671875</v>
      </c>
      <c r="J6383" s="27">
        <f t="shared" si="891"/>
        <v>16318.612488862267</v>
      </c>
      <c r="K6383" s="28">
        <v>0.96190649271011353</v>
      </c>
      <c r="L6383" s="28">
        <v>0.99805432558059692</v>
      </c>
      <c r="M6383" s="27">
        <v>15757.74609375</v>
      </c>
      <c r="N6383" s="27">
        <v>9781.6512442295043</v>
      </c>
      <c r="O6383" s="66">
        <f t="shared" si="892"/>
        <v>15038.866977044499</v>
      </c>
      <c r="P6383" s="66">
        <f t="shared" si="893"/>
        <v>15132.383122547113</v>
      </c>
      <c r="Q6383" s="66">
        <f t="shared" si="894"/>
        <v>15160.136608797951</v>
      </c>
      <c r="R6383" s="66">
        <f t="shared" si="895"/>
        <v>15135.727906822929</v>
      </c>
      <c r="S6383" s="67">
        <f>E6383/INDEX('CCG overall weighted population'!$F$4:$F$195,MATCH(A6383,'CCG overall weighted population'!$A$4:$A$195,0))*INDEX('CCG overall weighted population'!$T$4:$T$195,MATCH(A6383,'CCG overall weighted population'!$A$4:$A$195,0))</f>
        <v>0</v>
      </c>
      <c r="T6383" s="66">
        <f t="shared" si="896"/>
        <v>18996.836832259785</v>
      </c>
      <c r="U6383" s="66">
        <f t="shared" si="897"/>
        <v>18996.836832259785</v>
      </c>
      <c r="V6383" s="81">
        <f t="shared" si="898"/>
        <v>15128.77966857225</v>
      </c>
      <c r="W6383" s="110">
        <f t="shared" si="899"/>
        <v>0.94949006346645126</v>
      </c>
    </row>
    <row r="6384" spans="1:23" x14ac:dyDescent="0.2">
      <c r="A6384" s="31" t="s">
        <v>187</v>
      </c>
      <c r="B6384" s="25" t="s">
        <v>221</v>
      </c>
      <c r="C6384" s="53" t="s">
        <v>2451</v>
      </c>
      <c r="D6384" s="25" t="s">
        <v>2450</v>
      </c>
      <c r="E6384" s="97">
        <v>8461.666015625</v>
      </c>
      <c r="F6384" s="27">
        <v>9600.3212890625</v>
      </c>
      <c r="G6384" s="27">
        <v>9673.2783203125</v>
      </c>
      <c r="H6384" s="27">
        <v>10244.01953125</v>
      </c>
      <c r="I6384" s="27">
        <v>10443.3369140625</v>
      </c>
      <c r="J6384" s="27">
        <f t="shared" si="891"/>
        <v>9736.5830073545312</v>
      </c>
      <c r="K6384" s="28">
        <v>0.96190649271011353</v>
      </c>
      <c r="L6384" s="28">
        <v>0.99805432558059692</v>
      </c>
      <c r="M6384" s="27">
        <v>9488.1748046875</v>
      </c>
      <c r="N6384" s="27">
        <v>10199.402837284119</v>
      </c>
      <c r="O6384" s="66">
        <f t="shared" si="892"/>
        <v>9391.8921634706257</v>
      </c>
      <c r="P6384" s="66">
        <f t="shared" si="893"/>
        <v>9450.2937408929538</v>
      </c>
      <c r="Q6384" s="66">
        <f t="shared" si="894"/>
        <v>9559.2976079471628</v>
      </c>
      <c r="R6384" s="66">
        <f t="shared" si="895"/>
        <v>9463.4306281737408</v>
      </c>
      <c r="S6384" s="67">
        <f>E6384/INDEX('CCG overall weighted population'!$F$4:$F$195,MATCH(A6384,'CCG overall weighted population'!$A$4:$A$195,0))*INDEX('CCG overall weighted population'!$T$4:$T$195,MATCH(A6384,'CCG overall weighted population'!$A$4:$A$195,0))</f>
        <v>0</v>
      </c>
      <c r="T6384" s="66">
        <f t="shared" si="896"/>
        <v>11877.542238043712</v>
      </c>
      <c r="U6384" s="66">
        <f t="shared" si="897"/>
        <v>11877.542238043712</v>
      </c>
      <c r="V6384" s="81">
        <f t="shared" si="898"/>
        <v>9459.0863263285883</v>
      </c>
      <c r="W6384" s="110">
        <f t="shared" si="899"/>
        <v>1.117875168892484</v>
      </c>
    </row>
    <row r="6385" spans="1:23" x14ac:dyDescent="0.2">
      <c r="A6385" s="31" t="s">
        <v>187</v>
      </c>
      <c r="B6385" s="25" t="s">
        <v>221</v>
      </c>
      <c r="C6385" s="53" t="s">
        <v>2449</v>
      </c>
      <c r="D6385" s="25" t="s">
        <v>2448</v>
      </c>
      <c r="E6385" s="97">
        <v>24871.083984375</v>
      </c>
      <c r="F6385" s="27">
        <v>25256.08984375</v>
      </c>
      <c r="G6385" s="27">
        <v>28206.443359375</v>
      </c>
      <c r="H6385" s="27">
        <v>27531.568359375</v>
      </c>
      <c r="I6385" s="27">
        <v>27158.291015625</v>
      </c>
      <c r="J6385" s="27">
        <f t="shared" si="891"/>
        <v>25865.561555149237</v>
      </c>
      <c r="K6385" s="28">
        <v>0.96190649271011353</v>
      </c>
      <c r="L6385" s="28">
        <v>0.99805432558059692</v>
      </c>
      <c r="M6385" s="27">
        <v>26821.083984375</v>
      </c>
      <c r="N6385" s="27">
        <v>26729.715480201256</v>
      </c>
      <c r="O6385" s="66">
        <f t="shared" si="892"/>
        <v>24914.804524210082</v>
      </c>
      <c r="P6385" s="66">
        <f t="shared" si="893"/>
        <v>25069.732185224148</v>
      </c>
      <c r="Q6385" s="66">
        <f t="shared" si="894"/>
        <v>26811.947133957627</v>
      </c>
      <c r="R6385" s="66">
        <f t="shared" si="895"/>
        <v>25279.699794804739</v>
      </c>
      <c r="S6385" s="67">
        <f>E6385/INDEX('CCG overall weighted population'!$F$4:$F$195,MATCH(A6385,'CCG overall weighted population'!$A$4:$A$195,0))*INDEX('CCG overall weighted population'!$T$4:$T$195,MATCH(A6385,'CCG overall weighted population'!$A$4:$A$195,0))</f>
        <v>0</v>
      </c>
      <c r="T6385" s="66">
        <f t="shared" si="896"/>
        <v>31728.525719198169</v>
      </c>
      <c r="U6385" s="66">
        <f t="shared" si="897"/>
        <v>31728.525719198169</v>
      </c>
      <c r="V6385" s="81">
        <f t="shared" si="898"/>
        <v>25268.094844044437</v>
      </c>
      <c r="W6385" s="110">
        <f t="shared" si="899"/>
        <v>1.0159627485444083</v>
      </c>
    </row>
    <row r="6386" spans="1:23" x14ac:dyDescent="0.2">
      <c r="A6386" s="31" t="s">
        <v>187</v>
      </c>
      <c r="B6386" s="25" t="s">
        <v>221</v>
      </c>
      <c r="C6386" s="53" t="s">
        <v>2447</v>
      </c>
      <c r="D6386" s="25" t="s">
        <v>2446</v>
      </c>
      <c r="E6386" s="97">
        <v>8056.416015625</v>
      </c>
      <c r="F6386" s="27">
        <v>9270.2353515625</v>
      </c>
      <c r="G6386" s="27">
        <v>11474.296875</v>
      </c>
      <c r="H6386" s="27">
        <v>8901.205078125</v>
      </c>
      <c r="I6386" s="27">
        <v>6908.80126953125</v>
      </c>
      <c r="J6386" s="27">
        <f t="shared" si="891"/>
        <v>9257.9206027205273</v>
      </c>
      <c r="K6386" s="28">
        <v>0.96190649271011353</v>
      </c>
      <c r="L6386" s="28">
        <v>0.99805432558059692</v>
      </c>
      <c r="M6386" s="27">
        <v>9593.314453125</v>
      </c>
      <c r="N6386" s="27">
        <v>7862.1064294456892</v>
      </c>
      <c r="O6386" s="66">
        <f t="shared" si="892"/>
        <v>8753.92417493826</v>
      </c>
      <c r="P6386" s="66">
        <f t="shared" si="893"/>
        <v>8808.3586777576511</v>
      </c>
      <c r="Q6386" s="66">
        <f t="shared" si="894"/>
        <v>9420.1936507570681</v>
      </c>
      <c r="R6386" s="66">
        <f t="shared" si="895"/>
        <v>8882.0955761994192</v>
      </c>
      <c r="S6386" s="67">
        <f>E6386/INDEX('CCG overall weighted population'!$F$4:$F$195,MATCH(A6386,'CCG overall weighted population'!$A$4:$A$195,0))*INDEX('CCG overall weighted population'!$T$4:$T$195,MATCH(A6386,'CCG overall weighted population'!$A$4:$A$195,0))</f>
        <v>0</v>
      </c>
      <c r="T6386" s="66">
        <f t="shared" si="896"/>
        <v>11147.909200556878</v>
      </c>
      <c r="U6386" s="66">
        <f t="shared" si="897"/>
        <v>11147.909200556878</v>
      </c>
      <c r="V6386" s="81">
        <f t="shared" si="898"/>
        <v>8878.0181432137924</v>
      </c>
      <c r="W6386" s="110">
        <f t="shared" si="899"/>
        <v>1.1019810950670048</v>
      </c>
    </row>
    <row r="6387" spans="1:23" x14ac:dyDescent="0.2">
      <c r="A6387" s="31" t="s">
        <v>187</v>
      </c>
      <c r="B6387" s="25" t="s">
        <v>221</v>
      </c>
      <c r="C6387" s="53" t="s">
        <v>2445</v>
      </c>
      <c r="D6387" s="25" t="s">
        <v>2444</v>
      </c>
      <c r="E6387" s="97">
        <v>11749</v>
      </c>
      <c r="F6387" s="27">
        <v>12484.509765625</v>
      </c>
      <c r="G6387" s="27">
        <v>13741.9384765625</v>
      </c>
      <c r="H6387" s="27">
        <v>12185.447265625</v>
      </c>
      <c r="I6387" s="27">
        <v>15522.224609375</v>
      </c>
      <c r="J6387" s="27">
        <f t="shared" si="891"/>
        <v>12646.89688389862</v>
      </c>
      <c r="K6387" s="28">
        <v>0.96190649271011353</v>
      </c>
      <c r="L6387" s="28">
        <v>0.99805432558059692</v>
      </c>
      <c r="M6387" s="27">
        <v>12774.064453125</v>
      </c>
      <c r="N6387" s="27">
        <v>14328.890543050051</v>
      </c>
      <c r="O6387" s="66">
        <f t="shared" si="892"/>
        <v>12302.94010614497</v>
      </c>
      <c r="P6387" s="66">
        <f t="shared" si="893"/>
        <v>12379.443445048913</v>
      </c>
      <c r="Q6387" s="66">
        <f t="shared" si="894"/>
        <v>12929.547062117506</v>
      </c>
      <c r="R6387" s="66">
        <f t="shared" si="895"/>
        <v>12445.740627024934</v>
      </c>
      <c r="S6387" s="67">
        <f>E6387/INDEX('CCG overall weighted population'!$F$4:$F$195,MATCH(A6387,'CCG overall weighted population'!$A$4:$A$195,0))*INDEX('CCG overall weighted population'!$T$4:$T$195,MATCH(A6387,'CCG overall weighted population'!$A$4:$A$195,0))</f>
        <v>0</v>
      </c>
      <c r="T6387" s="66">
        <f t="shared" si="896"/>
        <v>15620.63651009746</v>
      </c>
      <c r="U6387" s="66">
        <f t="shared" si="897"/>
        <v>15620.63651009746</v>
      </c>
      <c r="V6387" s="81">
        <f t="shared" si="898"/>
        <v>12440.027259843975</v>
      </c>
      <c r="W6387" s="110">
        <f t="shared" si="899"/>
        <v>1.0588158362281024</v>
      </c>
    </row>
    <row r="6388" spans="1:23" x14ac:dyDescent="0.2">
      <c r="A6388" s="31" t="s">
        <v>187</v>
      </c>
      <c r="B6388" s="25" t="s">
        <v>221</v>
      </c>
      <c r="C6388" s="53" t="s">
        <v>2443</v>
      </c>
      <c r="D6388" s="25" t="s">
        <v>2442</v>
      </c>
      <c r="E6388" s="97">
        <v>10961</v>
      </c>
      <c r="F6388" s="27">
        <v>13404.5009765625</v>
      </c>
      <c r="G6388" s="27">
        <v>16469.90625</v>
      </c>
      <c r="H6388" s="27">
        <v>15325.3408203125</v>
      </c>
      <c r="I6388" s="27">
        <v>14279.8046875</v>
      </c>
      <c r="J6388" s="27">
        <f t="shared" si="891"/>
        <v>13925.426099936753</v>
      </c>
      <c r="K6388" s="28">
        <v>0.96190649271011353</v>
      </c>
      <c r="L6388" s="28">
        <v>0.99805432558059692</v>
      </c>
      <c r="M6388" s="27">
        <v>13217.564453125</v>
      </c>
      <c r="N6388" s="27">
        <v>18638.047059004224</v>
      </c>
      <c r="O6388" s="66">
        <f t="shared" si="892"/>
        <v>13821.323628597866</v>
      </c>
      <c r="P6388" s="66">
        <f t="shared" si="893"/>
        <v>13907.268727617862</v>
      </c>
      <c r="Q6388" s="66">
        <f t="shared" si="894"/>
        <v>13759.612713712922</v>
      </c>
      <c r="R6388" s="66">
        <f t="shared" si="895"/>
        <v>13889.473575359321</v>
      </c>
      <c r="S6388" s="67">
        <f>E6388/INDEX('CCG overall weighted population'!$F$4:$F$195,MATCH(A6388,'CCG overall weighted population'!$A$4:$A$195,0))*INDEX('CCG overall weighted population'!$T$4:$T$195,MATCH(A6388,'CCG overall weighted population'!$A$4:$A$195,0))</f>
        <v>0</v>
      </c>
      <c r="T6388" s="66">
        <f t="shared" si="896"/>
        <v>17432.664277622429</v>
      </c>
      <c r="U6388" s="66">
        <f t="shared" si="897"/>
        <v>17432.664277622429</v>
      </c>
      <c r="V6388" s="81">
        <f t="shared" si="898"/>
        <v>13883.097445174355</v>
      </c>
      <c r="W6388" s="110">
        <f t="shared" si="899"/>
        <v>1.2665904064569251</v>
      </c>
    </row>
    <row r="6389" spans="1:23" x14ac:dyDescent="0.2">
      <c r="A6389" s="31" t="s">
        <v>187</v>
      </c>
      <c r="B6389" s="25" t="s">
        <v>221</v>
      </c>
      <c r="C6389" s="53" t="s">
        <v>2441</v>
      </c>
      <c r="D6389" s="25" t="s">
        <v>2440</v>
      </c>
      <c r="E6389" s="97">
        <v>16623.58203125</v>
      </c>
      <c r="F6389" s="27">
        <v>16950.498046875</v>
      </c>
      <c r="G6389" s="27">
        <v>17160.275390625</v>
      </c>
      <c r="H6389" s="27">
        <v>12030.7939453125</v>
      </c>
      <c r="I6389" s="27">
        <v>17714.0390625</v>
      </c>
      <c r="J6389" s="27">
        <f t="shared" si="891"/>
        <v>16258.518089988969</v>
      </c>
      <c r="K6389" s="28">
        <v>0.96190649271011353</v>
      </c>
      <c r="L6389" s="28">
        <v>0.99805432558059692</v>
      </c>
      <c r="M6389" s="27">
        <v>15199.9736328125</v>
      </c>
      <c r="N6389" s="27">
        <v>11339.447500535758</v>
      </c>
      <c r="O6389" s="66">
        <f t="shared" si="892"/>
        <v>15136.497409813333</v>
      </c>
      <c r="P6389" s="66">
        <f t="shared" si="893"/>
        <v>15230.62065036973</v>
      </c>
      <c r="Q6389" s="66">
        <f t="shared" si="894"/>
        <v>14813.921019584826</v>
      </c>
      <c r="R6389" s="66">
        <f t="shared" si="895"/>
        <v>15180.401000117832</v>
      </c>
      <c r="S6389" s="67">
        <f>E6389/INDEX('CCG overall weighted population'!$F$4:$F$195,MATCH(A6389,'CCG overall weighted population'!$A$4:$A$195,0))*INDEX('CCG overall weighted population'!$T$4:$T$195,MATCH(A6389,'CCG overall weighted population'!$A$4:$A$195,0))</f>
        <v>0</v>
      </c>
      <c r="T6389" s="66">
        <f t="shared" si="896"/>
        <v>19052.905986603728</v>
      </c>
      <c r="U6389" s="66">
        <f t="shared" si="897"/>
        <v>19052.905986603728</v>
      </c>
      <c r="V6389" s="81">
        <f t="shared" si="898"/>
        <v>15173.432254145453</v>
      </c>
      <c r="W6389" s="110">
        <f t="shared" si="899"/>
        <v>0.91276550538996537</v>
      </c>
    </row>
    <row r="6390" spans="1:23" x14ac:dyDescent="0.2">
      <c r="A6390" s="31" t="s">
        <v>187</v>
      </c>
      <c r="B6390" s="25" t="s">
        <v>221</v>
      </c>
      <c r="C6390" s="53" t="s">
        <v>2439</v>
      </c>
      <c r="D6390" s="25" t="s">
        <v>2438</v>
      </c>
      <c r="E6390" s="97">
        <v>17518.83203125</v>
      </c>
      <c r="F6390" s="27">
        <v>13215.5556640625</v>
      </c>
      <c r="G6390" s="27">
        <v>12397.470703125</v>
      </c>
      <c r="H6390" s="27">
        <v>19088.31640625</v>
      </c>
      <c r="I6390" s="27">
        <v>30345.9375</v>
      </c>
      <c r="J6390" s="27">
        <f t="shared" si="891"/>
        <v>14756.814509354581</v>
      </c>
      <c r="K6390" s="28">
        <v>0.96190649271011353</v>
      </c>
      <c r="L6390" s="28">
        <v>0.99805432558059692</v>
      </c>
      <c r="M6390" s="27">
        <v>13961.7939453125</v>
      </c>
      <c r="N6390" s="27">
        <v>29689.454065520527</v>
      </c>
      <c r="O6390" s="66">
        <f t="shared" si="892"/>
        <v>15600.643036731153</v>
      </c>
      <c r="P6390" s="66">
        <f t="shared" si="893"/>
        <v>15697.652472773389</v>
      </c>
      <c r="Q6390" s="66">
        <f t="shared" si="894"/>
        <v>15534.559957333304</v>
      </c>
      <c r="R6390" s="66">
        <f t="shared" si="895"/>
        <v>15677.996949996284</v>
      </c>
      <c r="S6390" s="67">
        <f>E6390/INDEX('CCG overall weighted population'!$F$4:$F$195,MATCH(A6390,'CCG overall weighted population'!$A$4:$A$195,0))*INDEX('CCG overall weighted population'!$T$4:$T$195,MATCH(A6390,'CCG overall weighted population'!$A$4:$A$195,0))</f>
        <v>0</v>
      </c>
      <c r="T6390" s="66">
        <f t="shared" si="896"/>
        <v>19677.43816149656</v>
      </c>
      <c r="U6390" s="66">
        <f t="shared" si="897"/>
        <v>19677.43816149656</v>
      </c>
      <c r="V6390" s="81">
        <f t="shared" si="898"/>
        <v>15670.799776608084</v>
      </c>
      <c r="W6390" s="110">
        <f t="shared" si="899"/>
        <v>0.89451167455995895</v>
      </c>
    </row>
    <row r="6391" spans="1:23" x14ac:dyDescent="0.2">
      <c r="A6391" s="31" t="s">
        <v>187</v>
      </c>
      <c r="B6391" s="25" t="s">
        <v>221</v>
      </c>
      <c r="C6391" s="53" t="s">
        <v>2437</v>
      </c>
      <c r="D6391" s="25" t="s">
        <v>2436</v>
      </c>
      <c r="E6391" s="97">
        <v>5103.58349609375</v>
      </c>
      <c r="F6391" s="27">
        <v>5161.66796875</v>
      </c>
      <c r="G6391" s="27">
        <v>5068.6357421875</v>
      </c>
      <c r="H6391" s="27">
        <v>7522.86669921875</v>
      </c>
      <c r="I6391" s="27">
        <v>6689.0322265625</v>
      </c>
      <c r="J6391" s="27">
        <f t="shared" si="891"/>
        <v>5573.1706460590049</v>
      </c>
      <c r="K6391" s="28">
        <v>0.96190649271011353</v>
      </c>
      <c r="L6391" s="28">
        <v>0.99805432558059692</v>
      </c>
      <c r="M6391" s="27">
        <v>5515.017578125</v>
      </c>
      <c r="N6391" s="27">
        <v>6628.1939163086081</v>
      </c>
      <c r="O6391" s="66">
        <f t="shared" si="892"/>
        <v>5451.7244434470422</v>
      </c>
      <c r="P6391" s="66">
        <f t="shared" si="893"/>
        <v>5485.6248866833412</v>
      </c>
      <c r="Q6391" s="66">
        <f t="shared" si="894"/>
        <v>5626.3352119433612</v>
      </c>
      <c r="R6391" s="66">
        <f t="shared" si="895"/>
        <v>5502.5829610355504</v>
      </c>
      <c r="S6391" s="67">
        <f>E6391/INDEX('CCG overall weighted population'!$F$4:$F$195,MATCH(A6391,'CCG overall weighted population'!$A$4:$A$195,0))*INDEX('CCG overall weighted population'!$T$4:$T$195,MATCH(A6391,'CCG overall weighted population'!$A$4:$A$195,0))</f>
        <v>0</v>
      </c>
      <c r="T6391" s="66">
        <f t="shared" si="896"/>
        <v>6906.2863253272508</v>
      </c>
      <c r="U6391" s="66">
        <f t="shared" si="897"/>
        <v>6906.2863253272508</v>
      </c>
      <c r="V6391" s="81">
        <f t="shared" si="898"/>
        <v>5500.056934032239</v>
      </c>
      <c r="W6391" s="110">
        <f t="shared" si="899"/>
        <v>1.0776853045006409</v>
      </c>
    </row>
    <row r="6392" spans="1:23" x14ac:dyDescent="0.2">
      <c r="A6392" s="31" t="s">
        <v>187</v>
      </c>
      <c r="B6392" s="25" t="s">
        <v>221</v>
      </c>
      <c r="C6392" s="53" t="s">
        <v>2435</v>
      </c>
      <c r="D6392" s="25" t="s">
        <v>2434</v>
      </c>
      <c r="E6392" s="97">
        <v>9509.25</v>
      </c>
      <c r="F6392" s="27">
        <v>10080.728515625</v>
      </c>
      <c r="G6392" s="27">
        <v>10645.703125</v>
      </c>
      <c r="H6392" s="27">
        <v>9103.7294921875</v>
      </c>
      <c r="I6392" s="27">
        <v>10757.3583984375</v>
      </c>
      <c r="J6392" s="27">
        <f t="shared" si="891"/>
        <v>9998.7455068048675</v>
      </c>
      <c r="K6392" s="28">
        <v>0.96190649271011353</v>
      </c>
      <c r="L6392" s="28">
        <v>0.99805432558059692</v>
      </c>
      <c r="M6392" s="27">
        <v>10080.7587890625</v>
      </c>
      <c r="N6392" s="27">
        <v>9057.1214584574827</v>
      </c>
      <c r="O6392" s="66">
        <f t="shared" si="892"/>
        <v>9508.7458029544614</v>
      </c>
      <c r="P6392" s="66">
        <f t="shared" si="893"/>
        <v>9567.874011044456</v>
      </c>
      <c r="Q6392" s="66">
        <f t="shared" si="894"/>
        <v>9978.3950560019985</v>
      </c>
      <c r="R6392" s="66">
        <f t="shared" si="895"/>
        <v>9617.3490328004809</v>
      </c>
      <c r="S6392" s="67">
        <f>E6392/INDEX('CCG overall weighted population'!$F$4:$F$195,MATCH(A6392,'CCG overall weighted population'!$A$4:$A$195,0))*INDEX('CCG overall weighted population'!$T$4:$T$195,MATCH(A6392,'CCG overall weighted population'!$A$4:$A$195,0))</f>
        <v>0</v>
      </c>
      <c r="T6392" s="66">
        <f t="shared" si="896"/>
        <v>12070.725072472034</v>
      </c>
      <c r="U6392" s="66">
        <f t="shared" si="897"/>
        <v>12070.725072472034</v>
      </c>
      <c r="V6392" s="81">
        <f t="shared" si="898"/>
        <v>9612.934072857277</v>
      </c>
      <c r="W6392" s="110">
        <f t="shared" si="899"/>
        <v>1.0109034963700898</v>
      </c>
    </row>
    <row r="6393" spans="1:23" x14ac:dyDescent="0.2">
      <c r="A6393" s="31" t="s">
        <v>187</v>
      </c>
      <c r="B6393" s="25" t="s">
        <v>221</v>
      </c>
      <c r="C6393" s="53" t="s">
        <v>2433</v>
      </c>
      <c r="D6393" s="25" t="s">
        <v>2432</v>
      </c>
      <c r="E6393" s="97">
        <v>7080.0830078125</v>
      </c>
      <c r="F6393" s="27">
        <v>7051.81982421875</v>
      </c>
      <c r="G6393" s="27">
        <v>7146.04443359375</v>
      </c>
      <c r="H6393" s="27">
        <v>4242.56005859375</v>
      </c>
      <c r="I6393" s="27">
        <v>9871.9443359375</v>
      </c>
      <c r="J6393" s="27">
        <f t="shared" si="891"/>
        <v>6754.3688648965517</v>
      </c>
      <c r="K6393" s="28">
        <v>0.96190649271011353</v>
      </c>
      <c r="L6393" s="28">
        <v>0.99805432558059692</v>
      </c>
      <c r="M6393" s="27">
        <v>6542.61181640625</v>
      </c>
      <c r="N6393" s="27">
        <v>8731.2590162326596</v>
      </c>
      <c r="O6393" s="66">
        <f t="shared" si="892"/>
        <v>6674.21844090381</v>
      </c>
      <c r="P6393" s="66">
        <f t="shared" si="893"/>
        <v>6715.7207152299598</v>
      </c>
      <c r="Q6393" s="66">
        <f t="shared" si="894"/>
        <v>6761.476536388891</v>
      </c>
      <c r="R6393" s="66">
        <f t="shared" si="895"/>
        <v>6721.2350981711243</v>
      </c>
      <c r="S6393" s="67">
        <f>E6393/INDEX('CCG overall weighted population'!$F$4:$F$195,MATCH(A6393,'CCG overall weighted population'!$A$4:$A$195,0))*INDEX('CCG overall weighted population'!$T$4:$T$195,MATCH(A6393,'CCG overall weighted population'!$A$4:$A$195,0))</f>
        <v>0</v>
      </c>
      <c r="T6393" s="66">
        <f t="shared" si="896"/>
        <v>8435.8153936988692</v>
      </c>
      <c r="U6393" s="66">
        <f t="shared" si="897"/>
        <v>8435.8153936988692</v>
      </c>
      <c r="V6393" s="81">
        <f t="shared" si="898"/>
        <v>6718.1496342219561</v>
      </c>
      <c r="W6393" s="110">
        <f t="shared" si="899"/>
        <v>0.94888006635075195</v>
      </c>
    </row>
    <row r="6394" spans="1:23" x14ac:dyDescent="0.2">
      <c r="A6394" s="31" t="s">
        <v>187</v>
      </c>
      <c r="B6394" s="25" t="s">
        <v>221</v>
      </c>
      <c r="C6394" s="53" t="s">
        <v>2431</v>
      </c>
      <c r="D6394" s="25" t="s">
        <v>2430</v>
      </c>
      <c r="E6394" s="97">
        <v>10005.41796875</v>
      </c>
      <c r="F6394" s="27">
        <v>4982.9306640625</v>
      </c>
      <c r="G6394" s="27">
        <v>5816.298828125</v>
      </c>
      <c r="H6394" s="27">
        <v>6826.26171875</v>
      </c>
      <c r="I6394" s="27">
        <v>6251.83056640625</v>
      </c>
      <c r="J6394" s="27">
        <f t="shared" si="891"/>
        <v>5365.4783100661089</v>
      </c>
      <c r="K6394" s="28">
        <v>0.96190649271011353</v>
      </c>
      <c r="L6394" s="28">
        <v>0.99805432558059692</v>
      </c>
      <c r="M6394" s="27">
        <v>4220.443359375</v>
      </c>
      <c r="N6394" s="27">
        <v>7424.8877540381591</v>
      </c>
      <c r="O6394" s="66">
        <f t="shared" si="892"/>
        <v>5348.7571265710276</v>
      </c>
      <c r="P6394" s="66">
        <f t="shared" si="893"/>
        <v>5382.0172884216545</v>
      </c>
      <c r="Q6394" s="66">
        <f t="shared" si="894"/>
        <v>4540.887798841316</v>
      </c>
      <c r="R6394" s="66">
        <f t="shared" si="895"/>
        <v>5280.6463591896936</v>
      </c>
      <c r="S6394" s="67">
        <f>E6394/INDEX('CCG overall weighted population'!$F$4:$F$195,MATCH(A6394,'CCG overall weighted population'!$A$4:$A$195,0))*INDEX('CCG overall weighted population'!$T$4:$T$195,MATCH(A6394,'CCG overall weighted population'!$A$4:$A$195,0))</f>
        <v>0</v>
      </c>
      <c r="T6394" s="66">
        <f t="shared" si="896"/>
        <v>6627.7339201620252</v>
      </c>
      <c r="U6394" s="66">
        <f t="shared" si="897"/>
        <v>6627.7339201620252</v>
      </c>
      <c r="V6394" s="81">
        <f t="shared" si="898"/>
        <v>5278.2222148573483</v>
      </c>
      <c r="W6394" s="110">
        <f t="shared" si="899"/>
        <v>0.52753640391064727</v>
      </c>
    </row>
    <row r="6395" spans="1:23" x14ac:dyDescent="0.2">
      <c r="A6395" s="31" t="s">
        <v>187</v>
      </c>
      <c r="B6395" s="25" t="s">
        <v>221</v>
      </c>
      <c r="C6395" s="53" t="s">
        <v>2429</v>
      </c>
      <c r="D6395" s="25" t="s">
        <v>2428</v>
      </c>
      <c r="E6395" s="97">
        <v>4856.75</v>
      </c>
      <c r="F6395" s="27">
        <v>4506.1474609375</v>
      </c>
      <c r="G6395" s="27">
        <v>5496.046875</v>
      </c>
      <c r="H6395" s="27">
        <v>6566.19091796875</v>
      </c>
      <c r="I6395" s="27">
        <v>4115.5732421875</v>
      </c>
      <c r="J6395" s="27">
        <f t="shared" si="891"/>
        <v>4862.0754156498733</v>
      </c>
      <c r="K6395" s="28">
        <v>0.96190649271011353</v>
      </c>
      <c r="L6395" s="28">
        <v>0.99805432558059692</v>
      </c>
      <c r="M6395" s="27">
        <v>4816.373046875</v>
      </c>
      <c r="N6395" s="27">
        <v>5156.0739195184869</v>
      </c>
      <c r="O6395" s="66">
        <f t="shared" si="892"/>
        <v>4695.9871432580194</v>
      </c>
      <c r="P6395" s="66">
        <f t="shared" si="893"/>
        <v>4725.1881873019383</v>
      </c>
      <c r="Q6395" s="66">
        <f t="shared" si="894"/>
        <v>4850.3431341393489</v>
      </c>
      <c r="R6395" s="66">
        <f t="shared" si="895"/>
        <v>4740.2715643753236</v>
      </c>
      <c r="S6395" s="67">
        <f>E6395/INDEX('CCG overall weighted population'!$F$4:$F$195,MATCH(A6395,'CCG overall weighted population'!$A$4:$A$195,0))*INDEX('CCG overall weighted population'!$T$4:$T$195,MATCH(A6395,'CCG overall weighted population'!$A$4:$A$195,0))</f>
        <v>0</v>
      </c>
      <c r="T6395" s="66">
        <f t="shared" si="896"/>
        <v>5949.5100601303602</v>
      </c>
      <c r="U6395" s="66">
        <f t="shared" si="897"/>
        <v>5949.5100601303602</v>
      </c>
      <c r="V6395" s="81">
        <f t="shared" si="898"/>
        <v>4738.0954856029666</v>
      </c>
      <c r="W6395" s="110">
        <f t="shared" si="899"/>
        <v>0.9755691533644858</v>
      </c>
    </row>
    <row r="6396" spans="1:23" x14ac:dyDescent="0.2">
      <c r="A6396" s="31" t="s">
        <v>187</v>
      </c>
      <c r="B6396" s="25" t="s">
        <v>221</v>
      </c>
      <c r="C6396" s="53" t="s">
        <v>2427</v>
      </c>
      <c r="D6396" s="25" t="s">
        <v>2426</v>
      </c>
      <c r="E6396" s="97">
        <v>4631.4169921875</v>
      </c>
      <c r="F6396" s="27">
        <v>5456.27880859375</v>
      </c>
      <c r="G6396" s="27">
        <v>6426.806640625</v>
      </c>
      <c r="H6396" s="27">
        <v>7582.62060546875</v>
      </c>
      <c r="I6396" s="27">
        <v>6052.39306640625</v>
      </c>
      <c r="J6396" s="27">
        <f t="shared" si="891"/>
        <v>5862.0056425608309</v>
      </c>
      <c r="K6396" s="28">
        <v>0.96190649271011353</v>
      </c>
      <c r="L6396" s="28">
        <v>0.99805432558059692</v>
      </c>
      <c r="M6396" s="27">
        <v>5977.72021484375</v>
      </c>
      <c r="N6396" s="27">
        <v>7178.5470505081457</v>
      </c>
      <c r="O6396" s="66">
        <f t="shared" si="892"/>
        <v>5754.1227856407986</v>
      </c>
      <c r="P6396" s="66">
        <f t="shared" si="893"/>
        <v>5789.9036316635247</v>
      </c>
      <c r="Q6396" s="66">
        <f t="shared" si="894"/>
        <v>6097.8028984101893</v>
      </c>
      <c r="R6396" s="66">
        <f t="shared" si="895"/>
        <v>5827.0109203350003</v>
      </c>
      <c r="S6396" s="67">
        <f>E6396/INDEX('CCG overall weighted population'!$F$4:$F$195,MATCH(A6396,'CCG overall weighted population'!$A$4:$A$195,0))*INDEX('CCG overall weighted population'!$T$4:$T$195,MATCH(A6396,'CCG overall weighted population'!$A$4:$A$195,0))</f>
        <v>0</v>
      </c>
      <c r="T6396" s="66">
        <f t="shared" si="896"/>
        <v>7313.4755298752825</v>
      </c>
      <c r="U6396" s="66">
        <f t="shared" si="897"/>
        <v>7313.4755298752825</v>
      </c>
      <c r="V6396" s="81">
        <f t="shared" si="898"/>
        <v>5824.3359607682687</v>
      </c>
      <c r="W6396" s="110">
        <f t="shared" si="899"/>
        <v>1.2575710566751046</v>
      </c>
    </row>
    <row r="6397" spans="1:23" x14ac:dyDescent="0.2">
      <c r="A6397" s="31" t="s">
        <v>187</v>
      </c>
      <c r="B6397" s="25" t="s">
        <v>221</v>
      </c>
      <c r="C6397" s="53" t="s">
        <v>2425</v>
      </c>
      <c r="D6397" s="25" t="s">
        <v>2424</v>
      </c>
      <c r="E6397" s="97">
        <v>196.66665649414063</v>
      </c>
      <c r="F6397" s="27">
        <v>159.63970947265625</v>
      </c>
      <c r="G6397" s="27">
        <v>77.250503540039063</v>
      </c>
      <c r="H6397" s="27">
        <v>499.3525390625</v>
      </c>
      <c r="I6397" s="27">
        <v>487.43270874023438</v>
      </c>
      <c r="J6397" s="27">
        <f t="shared" si="891"/>
        <v>218.91929699086631</v>
      </c>
      <c r="K6397" s="28">
        <v>0.96190649271011353</v>
      </c>
      <c r="L6397" s="28">
        <v>0.99805432558059692</v>
      </c>
      <c r="M6397" s="27">
        <v>164.84478759765625</v>
      </c>
      <c r="N6397" s="27">
        <v>242.53211661671403</v>
      </c>
      <c r="O6397" s="66">
        <f t="shared" si="892"/>
        <v>212.43708642117736</v>
      </c>
      <c r="P6397" s="66">
        <f t="shared" si="893"/>
        <v>213.75808337621646</v>
      </c>
      <c r="Q6397" s="66">
        <f t="shared" si="894"/>
        <v>172.61352049956204</v>
      </c>
      <c r="R6397" s="66">
        <f t="shared" si="895"/>
        <v>208.79943833604523</v>
      </c>
      <c r="S6397" s="67">
        <f>E6397/INDEX('CCG overall weighted population'!$F$4:$F$195,MATCH(A6397,'CCG overall weighted population'!$A$4:$A$195,0))*INDEX('CCG overall weighted population'!$T$4:$T$195,MATCH(A6397,'CCG overall weighted population'!$A$4:$A$195,0))</f>
        <v>0</v>
      </c>
      <c r="T6397" s="66">
        <f t="shared" si="896"/>
        <v>262.06396449220631</v>
      </c>
      <c r="U6397" s="66">
        <f t="shared" si="897"/>
        <v>262.06396449220631</v>
      </c>
      <c r="V6397" s="81">
        <f t="shared" si="898"/>
        <v>208.70358643826418</v>
      </c>
      <c r="W6397" s="110">
        <f t="shared" si="899"/>
        <v>1.0612047316952387</v>
      </c>
    </row>
    <row r="6398" spans="1:23" x14ac:dyDescent="0.2">
      <c r="A6398" s="31" t="s">
        <v>187</v>
      </c>
      <c r="B6398" s="25" t="s">
        <v>221</v>
      </c>
      <c r="C6398" s="53" t="s">
        <v>2423</v>
      </c>
      <c r="D6398" s="25" t="s">
        <v>2422</v>
      </c>
      <c r="E6398" s="97">
        <v>24587.833984375</v>
      </c>
      <c r="F6398" s="27">
        <v>26598.154296875</v>
      </c>
      <c r="G6398" s="27">
        <v>27008.611328125</v>
      </c>
      <c r="H6398" s="27">
        <v>16187.095703125</v>
      </c>
      <c r="I6398" s="27">
        <v>6460.64208984375</v>
      </c>
      <c r="J6398" s="27">
        <f t="shared" si="891"/>
        <v>24225.382766323302</v>
      </c>
      <c r="K6398" s="28">
        <v>0.96190649271011353</v>
      </c>
      <c r="L6398" s="28">
        <v>0.99805432558059692</v>
      </c>
      <c r="M6398" s="27">
        <v>23445.46484375</v>
      </c>
      <c r="N6398" s="27">
        <v>15562.018765400677</v>
      </c>
      <c r="O6398" s="66">
        <f t="shared" si="892"/>
        <v>22425.500579800973</v>
      </c>
      <c r="P6398" s="66">
        <f t="shared" si="893"/>
        <v>22564.949008887466</v>
      </c>
      <c r="Q6398" s="66">
        <f t="shared" si="894"/>
        <v>22657.12023591507</v>
      </c>
      <c r="R6398" s="66">
        <f t="shared" si="895"/>
        <v>22576.057266353149</v>
      </c>
      <c r="S6398" s="67">
        <f>E6398/INDEX('CCG overall weighted population'!$F$4:$F$195,MATCH(A6398,'CCG overall weighted population'!$A$4:$A$195,0))*INDEX('CCG overall weighted population'!$T$4:$T$195,MATCH(A6398,'CCG overall weighted population'!$A$4:$A$195,0))</f>
        <v>0</v>
      </c>
      <c r="T6398" s="66">
        <f t="shared" si="896"/>
        <v>28335.186708221325</v>
      </c>
      <c r="U6398" s="66">
        <f t="shared" si="897"/>
        <v>28335.186708221325</v>
      </c>
      <c r="V6398" s="81">
        <f t="shared" si="898"/>
        <v>22565.693455268982</v>
      </c>
      <c r="W6398" s="110">
        <f t="shared" si="899"/>
        <v>0.91775849265978282</v>
      </c>
    </row>
    <row r="6399" spans="1:23" x14ac:dyDescent="0.2">
      <c r="A6399" s="31" t="s">
        <v>187</v>
      </c>
      <c r="B6399" s="25" t="s">
        <v>221</v>
      </c>
      <c r="C6399" s="53" t="s">
        <v>2421</v>
      </c>
      <c r="D6399" s="25" t="s">
        <v>2420</v>
      </c>
      <c r="E6399" s="97">
        <v>6098.75</v>
      </c>
      <c r="F6399" s="27">
        <v>6900.36767578125</v>
      </c>
      <c r="G6399" s="27">
        <v>7581.658203125</v>
      </c>
      <c r="H6399" s="27">
        <v>7761.8095703125</v>
      </c>
      <c r="I6399" s="27">
        <v>6913.66552734375</v>
      </c>
      <c r="J6399" s="27">
        <f t="shared" si="891"/>
        <v>7073.7105020231884</v>
      </c>
      <c r="K6399" s="28">
        <v>0.96190649271011353</v>
      </c>
      <c r="L6399" s="28">
        <v>0.99805432558059692</v>
      </c>
      <c r="M6399" s="27">
        <v>6834.29541015625</v>
      </c>
      <c r="N6399" s="27">
        <v>6395.5428656936765</v>
      </c>
      <c r="O6399" s="66">
        <f t="shared" si="892"/>
        <v>6725.9027457311367</v>
      </c>
      <c r="P6399" s="66">
        <f t="shared" si="893"/>
        <v>6767.7264084290173</v>
      </c>
      <c r="Q6399" s="66">
        <f t="shared" si="894"/>
        <v>6790.4201557099932</v>
      </c>
      <c r="R6399" s="66">
        <f t="shared" si="895"/>
        <v>6770.4614049760712</v>
      </c>
      <c r="S6399" s="67">
        <f>E6399/INDEX('CCG overall weighted population'!$F$4:$F$195,MATCH(A6399,'CCG overall weighted population'!$A$4:$A$195,0))*INDEX('CCG overall weighted population'!$T$4:$T$195,MATCH(A6399,'CCG overall weighted population'!$A$4:$A$195,0))</f>
        <v>0</v>
      </c>
      <c r="T6399" s="66">
        <f t="shared" si="896"/>
        <v>8497.5992817275892</v>
      </c>
      <c r="U6399" s="66">
        <f t="shared" si="897"/>
        <v>8497.5992817275892</v>
      </c>
      <c r="V6399" s="81">
        <f t="shared" si="898"/>
        <v>6767.353343097685</v>
      </c>
      <c r="W6399" s="110">
        <f t="shared" si="899"/>
        <v>1.1096295705017725</v>
      </c>
    </row>
    <row r="6400" spans="1:23" x14ac:dyDescent="0.2">
      <c r="A6400" s="31" t="s">
        <v>187</v>
      </c>
      <c r="B6400" s="25" t="s">
        <v>221</v>
      </c>
      <c r="C6400" s="53" t="s">
        <v>2419</v>
      </c>
      <c r="D6400" s="25" t="s">
        <v>2418</v>
      </c>
      <c r="E6400" s="97">
        <v>11345</v>
      </c>
      <c r="F6400" s="27">
        <v>13773.2890625</v>
      </c>
      <c r="G6400" s="27">
        <v>17252.791015625</v>
      </c>
      <c r="H6400" s="27">
        <v>13301.05078125</v>
      </c>
      <c r="I6400" s="27">
        <v>13424.396484375</v>
      </c>
      <c r="J6400" s="27">
        <f t="shared" si="891"/>
        <v>13911.157055971869</v>
      </c>
      <c r="K6400" s="28">
        <v>0.96190649271011353</v>
      </c>
      <c r="L6400" s="28">
        <v>0.99805432558059692</v>
      </c>
      <c r="M6400" s="27">
        <v>13335.30859375</v>
      </c>
      <c r="N6400" s="27">
        <v>14808.704276584711</v>
      </c>
      <c r="O6400" s="66">
        <f t="shared" si="892"/>
        <v>13441.364440713029</v>
      </c>
      <c r="P6400" s="66">
        <f t="shared" si="893"/>
        <v>13524.946840551398</v>
      </c>
      <c r="Q6400" s="66">
        <f t="shared" si="894"/>
        <v>13482.648162033471</v>
      </c>
      <c r="R6400" s="66">
        <f t="shared" si="895"/>
        <v>13519.849104234025</v>
      </c>
      <c r="S6400" s="67">
        <f>E6400/INDEX('CCG overall weighted population'!$F$4:$F$195,MATCH(A6400,'CCG overall weighted population'!$A$4:$A$195,0))*INDEX('CCG overall weighted population'!$T$4:$T$195,MATCH(A6400,'CCG overall weighted population'!$A$4:$A$195,0))</f>
        <v>0</v>
      </c>
      <c r="T6400" s="66">
        <f t="shared" si="896"/>
        <v>16968.748976660103</v>
      </c>
      <c r="U6400" s="66">
        <f t="shared" si="897"/>
        <v>16968.748976660103</v>
      </c>
      <c r="V6400" s="81">
        <f t="shared" si="898"/>
        <v>13513.642654615756</v>
      </c>
      <c r="W6400" s="110">
        <f t="shared" si="899"/>
        <v>1.1911540462420234</v>
      </c>
    </row>
    <row r="6401" spans="1:23" x14ac:dyDescent="0.2">
      <c r="A6401" s="31" t="s">
        <v>187</v>
      </c>
      <c r="B6401" s="25" t="s">
        <v>221</v>
      </c>
      <c r="C6401" s="53" t="s">
        <v>2417</v>
      </c>
      <c r="D6401" s="25" t="s">
        <v>2416</v>
      </c>
      <c r="E6401" s="97">
        <v>6064.6669921875</v>
      </c>
      <c r="F6401" s="27">
        <v>4699.1416015625</v>
      </c>
      <c r="G6401" s="27">
        <v>4390.73046875</v>
      </c>
      <c r="H6401" s="27">
        <v>8641.888671875</v>
      </c>
      <c r="I6401" s="27">
        <v>9701.59375</v>
      </c>
      <c r="J6401" s="27">
        <f t="shared" si="891"/>
        <v>5478.60856309468</v>
      </c>
      <c r="K6401" s="28">
        <v>0.96190649271011353</v>
      </c>
      <c r="L6401" s="28">
        <v>0.99805432558059692</v>
      </c>
      <c r="M6401" s="27">
        <v>5325.9052734375</v>
      </c>
      <c r="N6401" s="27">
        <v>9021.3167266474447</v>
      </c>
      <c r="O6401" s="66">
        <f t="shared" si="892"/>
        <v>5599.7679808907997</v>
      </c>
      <c r="P6401" s="66">
        <f t="shared" si="893"/>
        <v>5634.5890028521744</v>
      </c>
      <c r="Q6401" s="66">
        <f t="shared" si="894"/>
        <v>5695.4464187584945</v>
      </c>
      <c r="R6401" s="66">
        <f t="shared" si="895"/>
        <v>5641.9233941409129</v>
      </c>
      <c r="S6401" s="67">
        <f>E6401/INDEX('CCG overall weighted population'!$F$4:$F$195,MATCH(A6401,'CCG overall weighted population'!$A$4:$A$195,0))*INDEX('CCG overall weighted population'!$T$4:$T$195,MATCH(A6401,'CCG overall weighted population'!$A$4:$A$195,0))</f>
        <v>0</v>
      </c>
      <c r="T6401" s="66">
        <f t="shared" si="896"/>
        <v>7081.1723624002179</v>
      </c>
      <c r="U6401" s="66">
        <f t="shared" si="897"/>
        <v>7081.1723624002179</v>
      </c>
      <c r="V6401" s="81">
        <f t="shared" si="898"/>
        <v>5639.3334012330124</v>
      </c>
      <c r="W6401" s="110">
        <f t="shared" si="899"/>
        <v>0.92986695040265166</v>
      </c>
    </row>
    <row r="6402" spans="1:23" x14ac:dyDescent="0.2">
      <c r="A6402" s="31" t="s">
        <v>187</v>
      </c>
      <c r="B6402" s="25" t="s">
        <v>221</v>
      </c>
      <c r="C6402" s="53" t="s">
        <v>2415</v>
      </c>
      <c r="D6402" s="25" t="s">
        <v>2414</v>
      </c>
      <c r="E6402" s="97">
        <v>5498.5</v>
      </c>
      <c r="F6402" s="27">
        <v>5835.25732421875</v>
      </c>
      <c r="G6402" s="27">
        <v>6412.54931640625</v>
      </c>
      <c r="H6402" s="27">
        <v>6036.58056640625</v>
      </c>
      <c r="I6402" s="27">
        <v>6916.009765625</v>
      </c>
      <c r="J6402" s="27">
        <f t="shared" si="891"/>
        <v>5947.4783997331606</v>
      </c>
      <c r="K6402" s="28">
        <v>0.96190649271011353</v>
      </c>
      <c r="L6402" s="28">
        <v>0.99805432558059692</v>
      </c>
      <c r="M6402" s="27">
        <v>6139.1748046875</v>
      </c>
      <c r="N6402" s="27">
        <v>6729.5470054938523</v>
      </c>
      <c r="O6402" s="66">
        <f t="shared" si="892"/>
        <v>5784.8683623536872</v>
      </c>
      <c r="P6402" s="66">
        <f t="shared" si="893"/>
        <v>5820.8403935122233</v>
      </c>
      <c r="Q6402" s="66">
        <f t="shared" si="894"/>
        <v>6198.2120247681351</v>
      </c>
      <c r="R6402" s="66">
        <f t="shared" si="895"/>
        <v>5866.3203266260634</v>
      </c>
      <c r="S6402" s="67">
        <f>E6402/INDEX('CCG overall weighted population'!$F$4:$F$195,MATCH(A6402,'CCG overall weighted population'!$A$4:$A$195,0))*INDEX('CCG overall weighted population'!$T$4:$T$195,MATCH(A6402,'CCG overall weighted population'!$A$4:$A$195,0))</f>
        <v>0</v>
      </c>
      <c r="T6402" s="66">
        <f t="shared" si="896"/>
        <v>7362.8127260697056</v>
      </c>
      <c r="U6402" s="66">
        <f t="shared" si="897"/>
        <v>7362.8127260697056</v>
      </c>
      <c r="V6402" s="81">
        <f t="shared" si="898"/>
        <v>5863.6273216027739</v>
      </c>
      <c r="W6402" s="110">
        <f t="shared" si="899"/>
        <v>1.0664048961721877</v>
      </c>
    </row>
    <row r="6403" spans="1:23" x14ac:dyDescent="0.2">
      <c r="A6403" s="31" t="s">
        <v>187</v>
      </c>
      <c r="B6403" s="25" t="s">
        <v>221</v>
      </c>
      <c r="C6403" s="53" t="s">
        <v>2413</v>
      </c>
      <c r="D6403" s="25" t="s">
        <v>2412</v>
      </c>
      <c r="E6403" s="97">
        <v>5628.4169921875</v>
      </c>
      <c r="F6403" s="27">
        <v>5355.29736328125</v>
      </c>
      <c r="G6403" s="27">
        <v>5066.6103515625</v>
      </c>
      <c r="H6403" s="27">
        <v>9285.66015625</v>
      </c>
      <c r="I6403" s="27">
        <v>9372.6181640625</v>
      </c>
      <c r="J6403" s="27">
        <f t="shared" si="891"/>
        <v>6093.1322443251956</v>
      </c>
      <c r="K6403" s="28">
        <v>0.96190649271011353</v>
      </c>
      <c r="L6403" s="28">
        <v>0.99805432558059692</v>
      </c>
      <c r="M6403" s="27">
        <v>5696.05224609375</v>
      </c>
      <c r="N6403" s="27">
        <v>12318.416778953409</v>
      </c>
      <c r="O6403" s="66">
        <f t="shared" si="892"/>
        <v>6447.2688872140488</v>
      </c>
      <c r="P6403" s="66">
        <f t="shared" si="893"/>
        <v>6487.3599217495284</v>
      </c>
      <c r="Q6403" s="66">
        <f t="shared" si="894"/>
        <v>6358.2886993797165</v>
      </c>
      <c r="R6403" s="66">
        <f t="shared" si="895"/>
        <v>6471.8045644462654</v>
      </c>
      <c r="S6403" s="67">
        <f>E6403/INDEX('CCG overall weighted population'!$F$4:$F$195,MATCH(A6403,'CCG overall weighted population'!$A$4:$A$195,0))*INDEX('CCG overall weighted population'!$T$4:$T$195,MATCH(A6403,'CCG overall weighted population'!$A$4:$A$195,0))</f>
        <v>0</v>
      </c>
      <c r="T6403" s="66">
        <f t="shared" si="896"/>
        <v>8122.7553823585076</v>
      </c>
      <c r="U6403" s="66">
        <f t="shared" si="897"/>
        <v>8122.7553823585076</v>
      </c>
      <c r="V6403" s="81">
        <f t="shared" si="898"/>
        <v>6468.833604588739</v>
      </c>
      <c r="W6403" s="110">
        <f t="shared" si="899"/>
        <v>1.1493166930537975</v>
      </c>
    </row>
    <row r="6404" spans="1:23" x14ac:dyDescent="0.2">
      <c r="A6404" s="31" t="s">
        <v>187</v>
      </c>
      <c r="B6404" s="25" t="s">
        <v>221</v>
      </c>
      <c r="C6404" s="53" t="s">
        <v>2411</v>
      </c>
      <c r="D6404" s="25" t="s">
        <v>2410</v>
      </c>
      <c r="E6404" s="97">
        <v>5936.2509765625</v>
      </c>
      <c r="F6404" s="27">
        <v>5037.40234375</v>
      </c>
      <c r="G6404" s="27">
        <v>5848.77880859375</v>
      </c>
      <c r="H6404" s="27">
        <v>7198.72314453125</v>
      </c>
      <c r="I6404" s="27">
        <v>4324.126953125</v>
      </c>
      <c r="J6404" s="27">
        <f t="shared" ref="J6404:J6467" si="900">SUMPRODUCT($F6404:$I6404,$F$1:$I$1)</f>
        <v>5383.613065662621</v>
      </c>
      <c r="K6404" s="28">
        <v>0.96190649271011353</v>
      </c>
      <c r="L6404" s="28">
        <v>0.99805432558059692</v>
      </c>
      <c r="M6404" s="27">
        <v>5163.31494140625</v>
      </c>
      <c r="N6404" s="27">
        <v>5292.2872177260224</v>
      </c>
      <c r="O6404" s="66">
        <f t="shared" ref="O6404:O6467" si="901">(N$1*N6404+(1-N$1)*J6404)*K6404*L6404</f>
        <v>5159.6890236963281</v>
      </c>
      <c r="P6404" s="66">
        <f t="shared" ref="P6404:P6467" si="902">O6404*$E$7330/O$7330</f>
        <v>5191.7735038785604</v>
      </c>
      <c r="Q6404" s="66">
        <f t="shared" ref="Q6404:Q6467" si="903">($N$1*N6404)+((1-$N$1)*M6404)</f>
        <v>5176.2121690382273</v>
      </c>
      <c r="R6404" s="66">
        <f t="shared" ref="R6404:R6467" si="904">(P6404*$J$1)+(Q6404*$M$1)</f>
        <v>5189.8980887464131</v>
      </c>
      <c r="S6404" s="67">
        <f>E6404/INDEX('CCG overall weighted population'!$F$4:$F$195,MATCH(A6404,'CCG overall weighted population'!$A$4:$A$195,0))*INDEX('CCG overall weighted population'!$T$4:$T$195,MATCH(A6404,'CCG overall weighted population'!$A$4:$A$195,0))</f>
        <v>0</v>
      </c>
      <c r="T6404" s="66">
        <f t="shared" ref="T6404:T6467" si="905">R6404/$R$7330*$T$1</f>
        <v>6513.8358574435715</v>
      </c>
      <c r="U6404" s="66">
        <f t="shared" ref="U6404:U6467" si="906">T6404+S6404</f>
        <v>6513.8358574435715</v>
      </c>
      <c r="V6404" s="81">
        <f t="shared" ref="V6404:V6467" si="907">U6404*$E$7330/$U$7330</f>
        <v>5187.5156035009495</v>
      </c>
      <c r="W6404" s="110">
        <f t="shared" si="899"/>
        <v>0.87387066752775333</v>
      </c>
    </row>
    <row r="6405" spans="1:23" x14ac:dyDescent="0.2">
      <c r="A6405" s="31" t="s">
        <v>187</v>
      </c>
      <c r="B6405" s="25" t="s">
        <v>221</v>
      </c>
      <c r="C6405" s="53" t="s">
        <v>2409</v>
      </c>
      <c r="D6405" s="25" t="s">
        <v>2408</v>
      </c>
      <c r="E6405" s="97">
        <v>6933.6669921875</v>
      </c>
      <c r="F6405" s="27">
        <v>7602.951171875</v>
      </c>
      <c r="G6405" s="27">
        <v>9117.1640625</v>
      </c>
      <c r="H6405" s="27">
        <v>8513.943359375</v>
      </c>
      <c r="I6405" s="27">
        <v>5428.36083984375</v>
      </c>
      <c r="J6405" s="27">
        <f t="shared" si="900"/>
        <v>7745.9928498595473</v>
      </c>
      <c r="K6405" s="28">
        <v>0.96190649271011353</v>
      </c>
      <c r="L6405" s="28">
        <v>0.99805432558059692</v>
      </c>
      <c r="M6405" s="27">
        <v>7975.7685546875</v>
      </c>
      <c r="N6405" s="27">
        <v>8195.2252172230146</v>
      </c>
      <c r="O6405" s="66">
        <f t="shared" si="901"/>
        <v>7479.551625434231</v>
      </c>
      <c r="P6405" s="66">
        <f t="shared" si="902"/>
        <v>7526.0617009050811</v>
      </c>
      <c r="Q6405" s="66">
        <f t="shared" si="903"/>
        <v>7997.7142209410513</v>
      </c>
      <c r="R6405" s="66">
        <f t="shared" si="904"/>
        <v>7582.9041429106474</v>
      </c>
      <c r="S6405" s="67">
        <f>E6405/INDEX('CCG overall weighted population'!$F$4:$F$195,MATCH(A6405,'CCG overall weighted population'!$A$4:$A$195,0))*INDEX('CCG overall weighted population'!$T$4:$T$195,MATCH(A6405,'CCG overall weighted population'!$A$4:$A$195,0))</f>
        <v>0</v>
      </c>
      <c r="T6405" s="66">
        <f t="shared" si="905"/>
        <v>9517.2953428030687</v>
      </c>
      <c r="U6405" s="66">
        <f t="shared" si="906"/>
        <v>9517.2953428030687</v>
      </c>
      <c r="V6405" s="81">
        <f t="shared" si="907"/>
        <v>7579.4231194051126</v>
      </c>
      <c r="W6405" s="110">
        <f t="shared" ref="W6405:W6468" si="908">V6405/E6405</f>
        <v>1.0931334210231349</v>
      </c>
    </row>
    <row r="6406" spans="1:23" x14ac:dyDescent="0.2">
      <c r="A6406" s="31" t="s">
        <v>187</v>
      </c>
      <c r="B6406" s="25" t="s">
        <v>221</v>
      </c>
      <c r="C6406" s="53" t="s">
        <v>2407</v>
      </c>
      <c r="D6406" s="25" t="s">
        <v>2406</v>
      </c>
      <c r="E6406" s="97">
        <v>11370</v>
      </c>
      <c r="F6406" s="27">
        <v>9308.009765625</v>
      </c>
      <c r="G6406" s="27">
        <v>10017.8349609375</v>
      </c>
      <c r="H6406" s="27">
        <v>12834.6591796875</v>
      </c>
      <c r="I6406" s="27">
        <v>12428.5400390625</v>
      </c>
      <c r="J6406" s="27">
        <f t="shared" si="900"/>
        <v>10012.028269510356</v>
      </c>
      <c r="K6406" s="28">
        <v>0.96190649271011353</v>
      </c>
      <c r="L6406" s="28">
        <v>0.99805432558059692</v>
      </c>
      <c r="M6406" s="27">
        <v>9826.6865234375</v>
      </c>
      <c r="N6406" s="27">
        <v>11095.025419863028</v>
      </c>
      <c r="O6406" s="66">
        <f t="shared" si="901"/>
        <v>9715.8684274585212</v>
      </c>
      <c r="P6406" s="66">
        <f t="shared" si="902"/>
        <v>9776.2845855995129</v>
      </c>
      <c r="Q6406" s="66">
        <f t="shared" si="903"/>
        <v>9953.5204130800539</v>
      </c>
      <c r="R6406" s="66">
        <f t="shared" si="904"/>
        <v>9797.6446267673255</v>
      </c>
      <c r="S6406" s="67">
        <f>E6406/INDEX('CCG overall weighted population'!$F$4:$F$195,MATCH(A6406,'CCG overall weighted population'!$A$4:$A$195,0))*INDEX('CCG overall weighted population'!$T$4:$T$195,MATCH(A6406,'CCG overall weighted population'!$A$4:$A$195,0))</f>
        <v>0</v>
      </c>
      <c r="T6406" s="66">
        <f t="shared" si="905"/>
        <v>12297.013890641101</v>
      </c>
      <c r="U6406" s="66">
        <f t="shared" si="906"/>
        <v>12297.013890641101</v>
      </c>
      <c r="V6406" s="81">
        <f t="shared" si="907"/>
        <v>9793.1468999595127</v>
      </c>
      <c r="W6406" s="110">
        <f t="shared" si="908"/>
        <v>0.86131459102546282</v>
      </c>
    </row>
    <row r="6407" spans="1:23" x14ac:dyDescent="0.2">
      <c r="A6407" s="31" t="s">
        <v>187</v>
      </c>
      <c r="B6407" s="25" t="s">
        <v>221</v>
      </c>
      <c r="C6407" s="53" t="s">
        <v>2405</v>
      </c>
      <c r="D6407" s="25" t="s">
        <v>2404</v>
      </c>
      <c r="E6407" s="97">
        <v>13320.833984375</v>
      </c>
      <c r="F6407" s="27">
        <v>14197.267578125</v>
      </c>
      <c r="G6407" s="27">
        <v>15015.3271484375</v>
      </c>
      <c r="H6407" s="27">
        <v>13195.390625</v>
      </c>
      <c r="I6407" s="27">
        <v>15862.2421875</v>
      </c>
      <c r="J6407" s="27">
        <f t="shared" si="900"/>
        <v>14168.964186204019</v>
      </c>
      <c r="K6407" s="28">
        <v>0.96190649271011353</v>
      </c>
      <c r="L6407" s="28">
        <v>0.99805432558059692</v>
      </c>
      <c r="M6407" s="27">
        <v>13194.775390625</v>
      </c>
      <c r="N6407" s="27">
        <v>11925.290066048439</v>
      </c>
      <c r="O6407" s="66">
        <f t="shared" si="901"/>
        <v>13387.300069609406</v>
      </c>
      <c r="P6407" s="66">
        <f t="shared" si="902"/>
        <v>13470.546281116409</v>
      </c>
      <c r="Q6407" s="66">
        <f t="shared" si="903"/>
        <v>13067.826858167344</v>
      </c>
      <c r="R6407" s="66">
        <f t="shared" si="904"/>
        <v>13422.011492323692</v>
      </c>
      <c r="S6407" s="67">
        <f>E6407/INDEX('CCG overall weighted population'!$F$4:$F$195,MATCH(A6407,'CCG overall weighted population'!$A$4:$A$195,0))*INDEX('CCG overall weighted population'!$T$4:$T$195,MATCH(A6407,'CCG overall weighted population'!$A$4:$A$195,0))</f>
        <v>0</v>
      </c>
      <c r="T6407" s="66">
        <f t="shared" si="905"/>
        <v>16845.953088615584</v>
      </c>
      <c r="U6407" s="66">
        <f t="shared" si="906"/>
        <v>16845.953088615584</v>
      </c>
      <c r="V6407" s="81">
        <f t="shared" si="907"/>
        <v>13415.849956239919</v>
      </c>
      <c r="W6407" s="110">
        <f t="shared" si="908"/>
        <v>1.0071328846209158</v>
      </c>
    </row>
    <row r="6408" spans="1:23" x14ac:dyDescent="0.2">
      <c r="A6408" s="31" t="s">
        <v>187</v>
      </c>
      <c r="B6408" s="25" t="s">
        <v>221</v>
      </c>
      <c r="C6408" s="53" t="s">
        <v>2403</v>
      </c>
      <c r="D6408" s="25" t="s">
        <v>2402</v>
      </c>
      <c r="E6408" s="97">
        <v>10758.916015625</v>
      </c>
      <c r="F6408" s="27">
        <v>9831.9541015625</v>
      </c>
      <c r="G6408" s="27">
        <v>12325.625</v>
      </c>
      <c r="H6408" s="27">
        <v>13130.2763671875</v>
      </c>
      <c r="I6408" s="27">
        <v>16394.943359375</v>
      </c>
      <c r="J6408" s="27">
        <f t="shared" si="900"/>
        <v>10759.585426641457</v>
      </c>
      <c r="K6408" s="28">
        <v>0.96190649271011353</v>
      </c>
      <c r="L6408" s="28">
        <v>0.99805432558059692</v>
      </c>
      <c r="M6408" s="27">
        <v>10795.1513671875</v>
      </c>
      <c r="N6408" s="27">
        <v>18102.245338737561</v>
      </c>
      <c r="O6408" s="66">
        <f t="shared" si="901"/>
        <v>11034.498908645041</v>
      </c>
      <c r="P6408" s="66">
        <f t="shared" si="902"/>
        <v>11103.114703110434</v>
      </c>
      <c r="Q6408" s="66">
        <f t="shared" si="903"/>
        <v>11525.860764342506</v>
      </c>
      <c r="R6408" s="66">
        <f t="shared" si="904"/>
        <v>11154.06305480552</v>
      </c>
      <c r="S6408" s="67">
        <f>E6408/INDEX('CCG overall weighted population'!$F$4:$F$195,MATCH(A6408,'CCG overall weighted population'!$A$4:$A$195,0))*INDEX('CCG overall weighted population'!$T$4:$T$195,MATCH(A6408,'CCG overall weighted population'!$A$4:$A$195,0))</f>
        <v>0</v>
      </c>
      <c r="T6408" s="66">
        <f t="shared" si="905"/>
        <v>13999.453291794463</v>
      </c>
      <c r="U6408" s="66">
        <f t="shared" si="906"/>
        <v>13999.453291794463</v>
      </c>
      <c r="V6408" s="81">
        <f t="shared" si="907"/>
        <v>11148.942647776203</v>
      </c>
      <c r="W6408" s="110">
        <f t="shared" si="908"/>
        <v>1.0362514803150031</v>
      </c>
    </row>
    <row r="6409" spans="1:23" x14ac:dyDescent="0.2">
      <c r="A6409" s="31" t="s">
        <v>187</v>
      </c>
      <c r="B6409" s="25" t="s">
        <v>221</v>
      </c>
      <c r="C6409" s="53" t="s">
        <v>2401</v>
      </c>
      <c r="D6409" s="25" t="s">
        <v>2400</v>
      </c>
      <c r="E6409" s="97">
        <v>6070.25</v>
      </c>
      <c r="F6409" s="27">
        <v>6954.3935546875</v>
      </c>
      <c r="G6409" s="27">
        <v>9097.3583984375</v>
      </c>
      <c r="H6409" s="27">
        <v>6506.171875</v>
      </c>
      <c r="I6409" s="27">
        <v>6899.46044921875</v>
      </c>
      <c r="J6409" s="27">
        <f t="shared" si="900"/>
        <v>7022.3834359551356</v>
      </c>
      <c r="K6409" s="28">
        <v>0.96190649271011353</v>
      </c>
      <c r="L6409" s="28">
        <v>0.99805432558059692</v>
      </c>
      <c r="M6409" s="27">
        <v>7165.49169921875</v>
      </c>
      <c r="N6409" s="27">
        <v>6469.3619864065568</v>
      </c>
      <c r="O6409" s="66">
        <f t="shared" si="901"/>
        <v>6688.641440290804</v>
      </c>
      <c r="P6409" s="66">
        <f t="shared" si="902"/>
        <v>6730.2334011147013</v>
      </c>
      <c r="Q6409" s="66">
        <f t="shared" si="903"/>
        <v>7095.878727937531</v>
      </c>
      <c r="R6409" s="66">
        <f t="shared" si="904"/>
        <v>6774.3001078566649</v>
      </c>
      <c r="S6409" s="67">
        <f>E6409/INDEX('CCG overall weighted population'!$F$4:$F$195,MATCH(A6409,'CCG overall weighted population'!$A$4:$A$195,0))*INDEX('CCG overall weighted population'!$T$4:$T$195,MATCH(A6409,'CCG overall weighted population'!$A$4:$A$195,0))</f>
        <v>0</v>
      </c>
      <c r="T6409" s="66">
        <f t="shared" si="905"/>
        <v>8502.4172338418921</v>
      </c>
      <c r="U6409" s="66">
        <f t="shared" si="906"/>
        <v>8502.4172338418921</v>
      </c>
      <c r="V6409" s="81">
        <f t="shared" si="907"/>
        <v>6771.1902837754742</v>
      </c>
      <c r="W6409" s="110">
        <f t="shared" si="908"/>
        <v>1.1154714029530042</v>
      </c>
    </row>
    <row r="6410" spans="1:23" x14ac:dyDescent="0.2">
      <c r="A6410" s="31" t="s">
        <v>187</v>
      </c>
      <c r="B6410" s="25" t="s">
        <v>221</v>
      </c>
      <c r="C6410" s="53" t="s">
        <v>2399</v>
      </c>
      <c r="D6410" s="25" t="s">
        <v>2398</v>
      </c>
      <c r="E6410" s="97">
        <v>66524.328125</v>
      </c>
      <c r="F6410" s="27">
        <v>73299.1015625</v>
      </c>
      <c r="G6410" s="27">
        <v>78286.0234375</v>
      </c>
      <c r="H6410" s="27">
        <v>92217.5078125</v>
      </c>
      <c r="I6410" s="27">
        <v>75642.125</v>
      </c>
      <c r="J6410" s="27">
        <f t="shared" si="900"/>
        <v>76551.59449439231</v>
      </c>
      <c r="K6410" s="28">
        <v>0.96190649271011353</v>
      </c>
      <c r="L6410" s="28">
        <v>0.99805432558059692</v>
      </c>
      <c r="M6410" s="27">
        <v>70385.921875</v>
      </c>
      <c r="N6410" s="27">
        <v>86039.280627185493</v>
      </c>
      <c r="O6410" s="66">
        <f t="shared" si="901"/>
        <v>74403.056124687952</v>
      </c>
      <c r="P6410" s="66">
        <f t="shared" si="902"/>
        <v>74865.716445642713</v>
      </c>
      <c r="Q6410" s="66">
        <f t="shared" si="903"/>
        <v>71951.257750218545</v>
      </c>
      <c r="R6410" s="66">
        <f t="shared" si="904"/>
        <v>74514.472802632736</v>
      </c>
      <c r="S6410" s="67">
        <f>E6410/INDEX('CCG overall weighted population'!$F$4:$F$195,MATCH(A6410,'CCG overall weighted population'!$A$4:$A$195,0))*INDEX('CCG overall weighted population'!$T$4:$T$195,MATCH(A6410,'CCG overall weighted population'!$A$4:$A$195,0))</f>
        <v>0</v>
      </c>
      <c r="T6410" s="66">
        <f t="shared" si="905"/>
        <v>93523.039670617523</v>
      </c>
      <c r="U6410" s="66">
        <f t="shared" si="906"/>
        <v>93523.039670617523</v>
      </c>
      <c r="V6410" s="81">
        <f t="shared" si="907"/>
        <v>74480.266036143279</v>
      </c>
      <c r="W6410" s="110">
        <f t="shared" si="908"/>
        <v>1.1195944120802539</v>
      </c>
    </row>
    <row r="6411" spans="1:23" x14ac:dyDescent="0.2">
      <c r="A6411" s="31" t="s">
        <v>187</v>
      </c>
      <c r="B6411" s="25" t="s">
        <v>221</v>
      </c>
      <c r="C6411" s="53" t="s">
        <v>2397</v>
      </c>
      <c r="D6411" s="25" t="s">
        <v>2396</v>
      </c>
      <c r="E6411" s="97">
        <v>12043.4169921875</v>
      </c>
      <c r="F6411" s="27">
        <v>13458.4462890625</v>
      </c>
      <c r="G6411" s="27">
        <v>16854.40234375</v>
      </c>
      <c r="H6411" s="27">
        <v>17332.830078125</v>
      </c>
      <c r="I6411" s="27">
        <v>15420.6865234375</v>
      </c>
      <c r="J6411" s="27">
        <f t="shared" si="900"/>
        <v>14338.6042965249</v>
      </c>
      <c r="K6411" s="28">
        <v>0.96190649271011353</v>
      </c>
      <c r="L6411" s="28">
        <v>0.99805432558059692</v>
      </c>
      <c r="M6411" s="27">
        <v>13021.0517578125</v>
      </c>
      <c r="N6411" s="27">
        <v>18233.685247280977</v>
      </c>
      <c r="O6411" s="66">
        <f t="shared" si="901"/>
        <v>14139.502435111708</v>
      </c>
      <c r="P6411" s="66">
        <f t="shared" si="902"/>
        <v>14227.426064536368</v>
      </c>
      <c r="Q6411" s="66">
        <f t="shared" si="903"/>
        <v>13542.315106759348</v>
      </c>
      <c r="R6411" s="66">
        <f t="shared" si="904"/>
        <v>14144.858118367336</v>
      </c>
      <c r="S6411" s="67">
        <f>E6411/INDEX('CCG overall weighted population'!$F$4:$F$195,MATCH(A6411,'CCG overall weighted population'!$A$4:$A$195,0))*INDEX('CCG overall weighted population'!$T$4:$T$195,MATCH(A6411,'CCG overall weighted population'!$A$4:$A$195,0))</f>
        <v>0</v>
      </c>
      <c r="T6411" s="66">
        <f t="shared" si="905"/>
        <v>17753.197160009771</v>
      </c>
      <c r="U6411" s="66">
        <f t="shared" si="906"/>
        <v>17753.197160009771</v>
      </c>
      <c r="V6411" s="81">
        <f t="shared" si="907"/>
        <v>14138.364750831033</v>
      </c>
      <c r="W6411" s="110">
        <f t="shared" si="908"/>
        <v>1.1739496157944638</v>
      </c>
    </row>
    <row r="6412" spans="1:23" x14ac:dyDescent="0.2">
      <c r="A6412" s="31" t="s">
        <v>187</v>
      </c>
      <c r="B6412" s="25" t="s">
        <v>221</v>
      </c>
      <c r="C6412" s="53" t="s">
        <v>2395</v>
      </c>
      <c r="D6412" s="25" t="s">
        <v>2394</v>
      </c>
      <c r="E6412" s="97">
        <v>7230.5</v>
      </c>
      <c r="F6412" s="27">
        <v>7274.89990234375</v>
      </c>
      <c r="G6412" s="27">
        <v>10019.94921875</v>
      </c>
      <c r="H6412" s="27">
        <v>7947.84521484375</v>
      </c>
      <c r="I6412" s="27">
        <v>11281.9453125</v>
      </c>
      <c r="J6412" s="27">
        <f t="shared" si="900"/>
        <v>7718.7447219372298</v>
      </c>
      <c r="K6412" s="28">
        <v>0.96190649271011353</v>
      </c>
      <c r="L6412" s="28">
        <v>0.99805432558059692</v>
      </c>
      <c r="M6412" s="27">
        <v>7828.26904296875</v>
      </c>
      <c r="N6412" s="27">
        <v>9960.3928287423023</v>
      </c>
      <c r="O6412" s="66">
        <f t="shared" si="901"/>
        <v>7625.4706436359475</v>
      </c>
      <c r="P6412" s="66">
        <f t="shared" si="902"/>
        <v>7672.8880869396644</v>
      </c>
      <c r="Q6412" s="66">
        <f t="shared" si="903"/>
        <v>8041.4814215461056</v>
      </c>
      <c r="R6412" s="66">
        <f t="shared" si="904"/>
        <v>7717.3100805811</v>
      </c>
      <c r="S6412" s="67">
        <f>E6412/INDEX('CCG overall weighted population'!$F$4:$F$195,MATCH(A6412,'CCG overall weighted population'!$A$4:$A$195,0))*INDEX('CCG overall weighted population'!$T$4:$T$195,MATCH(A6412,'CCG overall weighted population'!$A$4:$A$195,0))</f>
        <v>0</v>
      </c>
      <c r="T6412" s="66">
        <f t="shared" si="905"/>
        <v>9685.9880996318625</v>
      </c>
      <c r="U6412" s="66">
        <f t="shared" si="906"/>
        <v>9685.9880996318625</v>
      </c>
      <c r="V6412" s="81">
        <f t="shared" si="907"/>
        <v>7713.7673564105571</v>
      </c>
      <c r="W6412" s="110">
        <f t="shared" si="908"/>
        <v>1.0668373357873671</v>
      </c>
    </row>
    <row r="6413" spans="1:23" x14ac:dyDescent="0.2">
      <c r="A6413" s="31" t="s">
        <v>187</v>
      </c>
      <c r="B6413" s="25" t="s">
        <v>221</v>
      </c>
      <c r="C6413" s="53" t="s">
        <v>2393</v>
      </c>
      <c r="D6413" s="25" t="s">
        <v>2392</v>
      </c>
      <c r="E6413" s="97">
        <v>6041</v>
      </c>
      <c r="F6413" s="27">
        <v>7018.71923828125</v>
      </c>
      <c r="G6413" s="27">
        <v>7397.642578125</v>
      </c>
      <c r="H6413" s="27">
        <v>4819.73291015625</v>
      </c>
      <c r="I6413" s="27">
        <v>8733.916015625</v>
      </c>
      <c r="J6413" s="27">
        <f t="shared" si="900"/>
        <v>6784.9491620483905</v>
      </c>
      <c r="K6413" s="28">
        <v>0.96190649271011353</v>
      </c>
      <c r="L6413" s="28">
        <v>0.99805432558059692</v>
      </c>
      <c r="M6413" s="27">
        <v>6101.49755859375</v>
      </c>
      <c r="N6413" s="27">
        <v>7449.8476814706291</v>
      </c>
      <c r="O6413" s="66">
        <f t="shared" si="901"/>
        <v>6577.6208142998912</v>
      </c>
      <c r="P6413" s="66">
        <f t="shared" si="902"/>
        <v>6618.5224158680148</v>
      </c>
      <c r="Q6413" s="66">
        <f t="shared" si="903"/>
        <v>6236.3325708814382</v>
      </c>
      <c r="R6413" s="66">
        <f t="shared" si="904"/>
        <v>6572.4618030738557</v>
      </c>
      <c r="S6413" s="67">
        <f>E6413/INDEX('CCG overall weighted population'!$F$4:$F$195,MATCH(A6413,'CCG overall weighted population'!$A$4:$A$195,0))*INDEX('CCG overall weighted population'!$T$4:$T$195,MATCH(A6413,'CCG overall weighted population'!$A$4:$A$195,0))</f>
        <v>0</v>
      </c>
      <c r="T6413" s="66">
        <f t="shared" si="905"/>
        <v>8249.0901810524101</v>
      </c>
      <c r="U6413" s="66">
        <f t="shared" si="906"/>
        <v>8249.0901810524101</v>
      </c>
      <c r="V6413" s="81">
        <f t="shared" si="907"/>
        <v>6569.4446352982195</v>
      </c>
      <c r="W6413" s="110">
        <f t="shared" si="908"/>
        <v>1.0874763508191061</v>
      </c>
    </row>
    <row r="6414" spans="1:23" x14ac:dyDescent="0.2">
      <c r="A6414" s="31" t="s">
        <v>187</v>
      </c>
      <c r="B6414" s="25" t="s">
        <v>221</v>
      </c>
      <c r="C6414" s="53" t="s">
        <v>2391</v>
      </c>
      <c r="D6414" s="25" t="s">
        <v>2390</v>
      </c>
      <c r="E6414" s="97">
        <v>12098.833984375</v>
      </c>
      <c r="F6414" s="27">
        <v>12038.705078125</v>
      </c>
      <c r="G6414" s="27">
        <v>13491.486328125</v>
      </c>
      <c r="H6414" s="27">
        <v>21204.3984375</v>
      </c>
      <c r="I6414" s="27">
        <v>17792.076171875</v>
      </c>
      <c r="J6414" s="27">
        <f t="shared" si="900"/>
        <v>13745.103386251696</v>
      </c>
      <c r="K6414" s="28">
        <v>0.96190649271011353</v>
      </c>
      <c r="L6414" s="28">
        <v>0.99805432558059692</v>
      </c>
      <c r="M6414" s="27">
        <v>12045.435546875</v>
      </c>
      <c r="N6414" s="27">
        <v>18036.799466373413</v>
      </c>
      <c r="O6414" s="66">
        <f t="shared" si="901"/>
        <v>13607.797264816547</v>
      </c>
      <c r="P6414" s="66">
        <f t="shared" si="902"/>
        <v>13692.414593431067</v>
      </c>
      <c r="Q6414" s="66">
        <f t="shared" si="903"/>
        <v>12644.571938824842</v>
      </c>
      <c r="R6414" s="66">
        <f t="shared" si="904"/>
        <v>13566.131084289906</v>
      </c>
      <c r="S6414" s="67">
        <f>E6414/INDEX('CCG overall weighted population'!$F$4:$F$195,MATCH(A6414,'CCG overall weighted population'!$A$4:$A$195,0))*INDEX('CCG overall weighted population'!$T$4:$T$195,MATCH(A6414,'CCG overall weighted population'!$A$4:$A$195,0))</f>
        <v>0</v>
      </c>
      <c r="T6414" s="66">
        <f t="shared" si="905"/>
        <v>17026.837443155273</v>
      </c>
      <c r="U6414" s="66">
        <f t="shared" si="906"/>
        <v>17026.837443155273</v>
      </c>
      <c r="V6414" s="81">
        <f t="shared" si="907"/>
        <v>13559.903388371089</v>
      </c>
      <c r="W6414" s="110">
        <f t="shared" si="908"/>
        <v>1.1207611746622015</v>
      </c>
    </row>
    <row r="6415" spans="1:23" x14ac:dyDescent="0.2">
      <c r="A6415" s="31" t="s">
        <v>187</v>
      </c>
      <c r="B6415" s="25" t="s">
        <v>221</v>
      </c>
      <c r="C6415" s="53" t="s">
        <v>2389</v>
      </c>
      <c r="D6415" s="25" t="s">
        <v>2388</v>
      </c>
      <c r="E6415" s="97">
        <v>8906.5</v>
      </c>
      <c r="F6415" s="27">
        <v>10171.4833984375</v>
      </c>
      <c r="G6415" s="27">
        <v>9605.1123046875</v>
      </c>
      <c r="H6415" s="27">
        <v>10723.484375</v>
      </c>
      <c r="I6415" s="27">
        <v>10501.341796875</v>
      </c>
      <c r="J6415" s="27">
        <f t="shared" si="900"/>
        <v>10231.619617560444</v>
      </c>
      <c r="K6415" s="28">
        <v>0.96190649271011353</v>
      </c>
      <c r="L6415" s="28">
        <v>0.99805432558059692</v>
      </c>
      <c r="M6415" s="27">
        <v>10168.3994140625</v>
      </c>
      <c r="N6415" s="27">
        <v>10583.345949454684</v>
      </c>
      <c r="O6415" s="66">
        <f t="shared" si="901"/>
        <v>9856.4792398687277</v>
      </c>
      <c r="P6415" s="66">
        <f t="shared" si="902"/>
        <v>9917.7697578409934</v>
      </c>
      <c r="Q6415" s="66">
        <f t="shared" si="903"/>
        <v>10209.894067601719</v>
      </c>
      <c r="R6415" s="66">
        <f t="shared" si="904"/>
        <v>9952.9758861464761</v>
      </c>
      <c r="S6415" s="67">
        <f>E6415/INDEX('CCG overall weighted population'!$F$4:$F$195,MATCH(A6415,'CCG overall weighted population'!$A$4:$A$195,0))*INDEX('CCG overall weighted population'!$T$4:$T$195,MATCH(A6415,'CCG overall weighted population'!$A$4:$A$195,0))</f>
        <v>0</v>
      </c>
      <c r="T6415" s="66">
        <f t="shared" si="905"/>
        <v>12491.969997644384</v>
      </c>
      <c r="U6415" s="66">
        <f t="shared" si="906"/>
        <v>12491.969997644384</v>
      </c>
      <c r="V6415" s="81">
        <f t="shared" si="907"/>
        <v>9948.4068526526171</v>
      </c>
      <c r="W6415" s="110">
        <f t="shared" si="908"/>
        <v>1.1169827488522559</v>
      </c>
    </row>
    <row r="6416" spans="1:23" x14ac:dyDescent="0.2">
      <c r="A6416" s="31" t="s">
        <v>187</v>
      </c>
      <c r="B6416" s="25" t="s">
        <v>221</v>
      </c>
      <c r="C6416" s="53" t="s">
        <v>2387</v>
      </c>
      <c r="D6416" s="25" t="s">
        <v>2386</v>
      </c>
      <c r="E6416" s="97">
        <v>8849.25</v>
      </c>
      <c r="F6416" s="27">
        <v>8587.2490234375</v>
      </c>
      <c r="G6416" s="27">
        <v>9065.55078125</v>
      </c>
      <c r="H6416" s="27">
        <v>14360.92578125</v>
      </c>
      <c r="I6416" s="27">
        <v>10974.0478515625</v>
      </c>
      <c r="J6416" s="27">
        <f t="shared" si="900"/>
        <v>9582.5794230166903</v>
      </c>
      <c r="K6416" s="28">
        <v>0.96190649271011353</v>
      </c>
      <c r="L6416" s="28">
        <v>0.99805432558059692</v>
      </c>
      <c r="M6416" s="27">
        <v>9551.150390625</v>
      </c>
      <c r="N6416" s="27">
        <v>10648.448032860664</v>
      </c>
      <c r="O6416" s="66">
        <f t="shared" si="901"/>
        <v>9301.9381319338117</v>
      </c>
      <c r="P6416" s="66">
        <f t="shared" si="902"/>
        <v>9359.780348447197</v>
      </c>
      <c r="Q6416" s="66">
        <f t="shared" si="903"/>
        <v>9660.8801548485681</v>
      </c>
      <c r="R6416" s="66">
        <f t="shared" si="904"/>
        <v>9396.0681822998649</v>
      </c>
      <c r="S6416" s="67">
        <f>E6416/INDEX('CCG overall weighted population'!$F$4:$F$195,MATCH(A6416,'CCG overall weighted population'!$A$4:$A$195,0))*INDEX('CCG overall weighted population'!$T$4:$T$195,MATCH(A6416,'CCG overall weighted population'!$A$4:$A$195,0))</f>
        <v>0</v>
      </c>
      <c r="T6416" s="66">
        <f t="shared" si="905"/>
        <v>11792.99570015893</v>
      </c>
      <c r="U6416" s="66">
        <f t="shared" si="906"/>
        <v>11792.99570015893</v>
      </c>
      <c r="V6416" s="81">
        <f t="shared" si="907"/>
        <v>9391.7548039970716</v>
      </c>
      <c r="W6416" s="110">
        <f t="shared" si="908"/>
        <v>1.061305173206438</v>
      </c>
    </row>
    <row r="6417" spans="1:23" x14ac:dyDescent="0.2">
      <c r="A6417" s="31" t="s">
        <v>187</v>
      </c>
      <c r="B6417" s="25" t="s">
        <v>221</v>
      </c>
      <c r="C6417" s="53" t="s">
        <v>2385</v>
      </c>
      <c r="D6417" s="25" t="s">
        <v>2384</v>
      </c>
      <c r="E6417" s="97">
        <v>3238.91650390625</v>
      </c>
      <c r="F6417" s="27">
        <v>2374.665771484375</v>
      </c>
      <c r="G6417" s="27">
        <v>2481.745361328125</v>
      </c>
      <c r="H6417" s="27">
        <v>4616.779296875</v>
      </c>
      <c r="I6417" s="27">
        <v>5942.9892578125</v>
      </c>
      <c r="J6417" s="27">
        <f t="shared" si="900"/>
        <v>2866.1856715492518</v>
      </c>
      <c r="K6417" s="28">
        <v>0.96190649271011353</v>
      </c>
      <c r="L6417" s="28">
        <v>0.99805432558059692</v>
      </c>
      <c r="M6417" s="27">
        <v>2795.344970703125</v>
      </c>
      <c r="N6417" s="27">
        <v>5290.3200330600303</v>
      </c>
      <c r="O6417" s="66">
        <f t="shared" si="901"/>
        <v>2984.3637449549906</v>
      </c>
      <c r="P6417" s="66">
        <f t="shared" si="902"/>
        <v>3002.9214058899488</v>
      </c>
      <c r="Q6417" s="66">
        <f t="shared" si="903"/>
        <v>3044.8424769388157</v>
      </c>
      <c r="R6417" s="66">
        <f t="shared" si="904"/>
        <v>3007.9736338515941</v>
      </c>
      <c r="S6417" s="67">
        <f>E6417/INDEX('CCG overall weighted population'!$F$4:$F$195,MATCH(A6417,'CCG overall weighted population'!$A$4:$A$195,0))*INDEX('CCG overall weighted population'!$T$4:$T$195,MATCH(A6417,'CCG overall weighted population'!$A$4:$A$195,0))</f>
        <v>0</v>
      </c>
      <c r="T6417" s="66">
        <f t="shared" si="905"/>
        <v>3775.3046744623121</v>
      </c>
      <c r="U6417" s="66">
        <f t="shared" si="906"/>
        <v>3775.3046744623121</v>
      </c>
      <c r="V6417" s="81">
        <f t="shared" si="907"/>
        <v>3006.5927873149471</v>
      </c>
      <c r="W6417" s="110">
        <f t="shared" si="908"/>
        <v>0.92827116218923456</v>
      </c>
    </row>
    <row r="6418" spans="1:23" x14ac:dyDescent="0.2">
      <c r="A6418" s="31" t="s">
        <v>187</v>
      </c>
      <c r="B6418" s="25" t="s">
        <v>221</v>
      </c>
      <c r="C6418" s="53" t="s">
        <v>2383</v>
      </c>
      <c r="D6418" s="25" t="s">
        <v>2382</v>
      </c>
      <c r="E6418" s="97">
        <v>8470.916015625</v>
      </c>
      <c r="F6418" s="27">
        <v>10308.3515625</v>
      </c>
      <c r="G6418" s="27">
        <v>11112.9423828125</v>
      </c>
      <c r="H6418" s="27">
        <v>9802.86328125</v>
      </c>
      <c r="I6418" s="27">
        <v>12154.3134765625</v>
      </c>
      <c r="J6418" s="27">
        <f t="shared" si="900"/>
        <v>10361.110918282147</v>
      </c>
      <c r="K6418" s="28">
        <v>0.96190649271011353</v>
      </c>
      <c r="L6418" s="28">
        <v>0.99805432558059692</v>
      </c>
      <c r="M6418" s="27">
        <v>9857.0107421875</v>
      </c>
      <c r="N6418" s="27">
        <v>11245.041343972682</v>
      </c>
      <c r="O6418" s="66">
        <f t="shared" si="901"/>
        <v>10031.888864755525</v>
      </c>
      <c r="P6418" s="66">
        <f t="shared" si="902"/>
        <v>10094.270131919768</v>
      </c>
      <c r="Q6418" s="66">
        <f t="shared" si="903"/>
        <v>9995.8138023660176</v>
      </c>
      <c r="R6418" s="66">
        <f t="shared" si="904"/>
        <v>10082.404408818546</v>
      </c>
      <c r="S6418" s="67">
        <f>E6418/INDEX('CCG overall weighted population'!$F$4:$F$195,MATCH(A6418,'CCG overall weighted population'!$A$4:$A$195,0))*INDEX('CCG overall weighted population'!$T$4:$T$195,MATCH(A6418,'CCG overall weighted population'!$A$4:$A$195,0))</f>
        <v>0</v>
      </c>
      <c r="T6418" s="66">
        <f t="shared" si="905"/>
        <v>12654.41560592817</v>
      </c>
      <c r="U6418" s="66">
        <f t="shared" si="906"/>
        <v>12654.41560592817</v>
      </c>
      <c r="V6418" s="81">
        <f t="shared" si="907"/>
        <v>10077.775959601999</v>
      </c>
      <c r="W6418" s="110">
        <f t="shared" si="908"/>
        <v>1.189691403032809</v>
      </c>
    </row>
    <row r="6419" spans="1:23" x14ac:dyDescent="0.2">
      <c r="A6419" s="31" t="s">
        <v>187</v>
      </c>
      <c r="B6419" s="25" t="s">
        <v>221</v>
      </c>
      <c r="C6419" s="53" t="s">
        <v>2381</v>
      </c>
      <c r="D6419" s="25" t="s">
        <v>2380</v>
      </c>
      <c r="E6419" s="97">
        <v>8977.75</v>
      </c>
      <c r="F6419" s="27">
        <v>9866.630859375</v>
      </c>
      <c r="G6419" s="27">
        <v>10333.34375</v>
      </c>
      <c r="H6419" s="27">
        <v>8706.4345703125</v>
      </c>
      <c r="I6419" s="27">
        <v>9152.0068359375</v>
      </c>
      <c r="J6419" s="27">
        <f t="shared" si="900"/>
        <v>9692.9316893791529</v>
      </c>
      <c r="K6419" s="28">
        <v>0.96190649271011353</v>
      </c>
      <c r="L6419" s="28">
        <v>0.99805432558059692</v>
      </c>
      <c r="M6419" s="27">
        <v>10091.60546875</v>
      </c>
      <c r="N6419" s="27">
        <v>7893.6076231123034</v>
      </c>
      <c r="O6419" s="66">
        <f t="shared" si="901"/>
        <v>9132.8116561906099</v>
      </c>
      <c r="P6419" s="66">
        <f t="shared" si="902"/>
        <v>9189.6021940011997</v>
      </c>
      <c r="Q6419" s="66">
        <f t="shared" si="903"/>
        <v>9871.8056841862308</v>
      </c>
      <c r="R6419" s="66">
        <f t="shared" si="904"/>
        <v>9271.8197390784117</v>
      </c>
      <c r="S6419" s="67">
        <f>E6419/INDEX('CCG overall weighted population'!$F$4:$F$195,MATCH(A6419,'CCG overall weighted population'!$A$4:$A$195,0))*INDEX('CCG overall weighted population'!$T$4:$T$195,MATCH(A6419,'CCG overall weighted population'!$A$4:$A$195,0))</f>
        <v>0</v>
      </c>
      <c r="T6419" s="66">
        <f t="shared" si="905"/>
        <v>11637.051604369772</v>
      </c>
      <c r="U6419" s="66">
        <f t="shared" si="906"/>
        <v>11637.051604369772</v>
      </c>
      <c r="V6419" s="81">
        <f t="shared" si="907"/>
        <v>9267.563398520424</v>
      </c>
      <c r="W6419" s="110">
        <f t="shared" si="908"/>
        <v>1.0322812952599953</v>
      </c>
    </row>
    <row r="6420" spans="1:23" x14ac:dyDescent="0.2">
      <c r="A6420" s="31" t="s">
        <v>187</v>
      </c>
      <c r="B6420" s="25" t="s">
        <v>221</v>
      </c>
      <c r="C6420" s="53" t="s">
        <v>2379</v>
      </c>
      <c r="D6420" s="25" t="s">
        <v>1708</v>
      </c>
      <c r="E6420" s="97">
        <v>7682.25</v>
      </c>
      <c r="F6420" s="27">
        <v>5808.05419921875</v>
      </c>
      <c r="G6420" s="27">
        <v>5820.205078125</v>
      </c>
      <c r="H6420" s="27">
        <v>8883.654296875</v>
      </c>
      <c r="I6420" s="27">
        <v>10901.1650390625</v>
      </c>
      <c r="J6420" s="27">
        <f t="shared" si="900"/>
        <v>6481.9117861823415</v>
      </c>
      <c r="K6420" s="28">
        <v>0.96190649271011353</v>
      </c>
      <c r="L6420" s="28">
        <v>0.99805432558059692</v>
      </c>
      <c r="M6420" s="27">
        <v>6426.1396484375</v>
      </c>
      <c r="N6420" s="27">
        <v>9776.4925716166908</v>
      </c>
      <c r="O6420" s="66">
        <f t="shared" si="901"/>
        <v>6539.1530311557235</v>
      </c>
      <c r="P6420" s="66">
        <f t="shared" si="902"/>
        <v>6579.8154286128483</v>
      </c>
      <c r="Q6420" s="66">
        <f t="shared" si="903"/>
        <v>6761.1749407554189</v>
      </c>
      <c r="R6420" s="66">
        <f t="shared" si="904"/>
        <v>6601.6724464664494</v>
      </c>
      <c r="S6420" s="67">
        <f>E6420/INDEX('CCG overall weighted population'!$F$4:$F$195,MATCH(A6420,'CCG overall weighted population'!$A$4:$A$195,0))*INDEX('CCG overall weighted population'!$T$4:$T$195,MATCH(A6420,'CCG overall weighted population'!$A$4:$A$195,0))</f>
        <v>0</v>
      </c>
      <c r="T6420" s="66">
        <f t="shared" si="905"/>
        <v>8285.7524301170415</v>
      </c>
      <c r="U6420" s="66">
        <f t="shared" si="906"/>
        <v>8285.7524301170415</v>
      </c>
      <c r="V6420" s="81">
        <f t="shared" si="907"/>
        <v>6598.6418691930348</v>
      </c>
      <c r="W6420" s="110">
        <f t="shared" si="908"/>
        <v>0.85894651556419477</v>
      </c>
    </row>
    <row r="6421" spans="1:23" x14ac:dyDescent="0.2">
      <c r="A6421" s="31" t="s">
        <v>187</v>
      </c>
      <c r="B6421" s="25" t="s">
        <v>221</v>
      </c>
      <c r="C6421" s="53" t="s">
        <v>2378</v>
      </c>
      <c r="D6421" s="25" t="s">
        <v>2377</v>
      </c>
      <c r="E6421" s="97">
        <v>7892.5</v>
      </c>
      <c r="F6421" s="27">
        <v>9443.779296875</v>
      </c>
      <c r="G6421" s="27">
        <v>11450.689453125</v>
      </c>
      <c r="H6421" s="27">
        <v>11286.4697265625</v>
      </c>
      <c r="I6421" s="27">
        <v>10213.6171875</v>
      </c>
      <c r="J6421" s="27">
        <f t="shared" si="900"/>
        <v>9880.7090589069139</v>
      </c>
      <c r="K6421" s="28">
        <v>0.96190649271011353</v>
      </c>
      <c r="L6421" s="28">
        <v>0.99805432558059692</v>
      </c>
      <c r="M6421" s="27">
        <v>9431.958984375</v>
      </c>
      <c r="N6421" s="27">
        <v>14212.00892127622</v>
      </c>
      <c r="O6421" s="66">
        <f t="shared" si="901"/>
        <v>9901.6458061068588</v>
      </c>
      <c r="P6421" s="66">
        <f t="shared" si="902"/>
        <v>9963.2171832147633</v>
      </c>
      <c r="Q6421" s="66">
        <f t="shared" si="903"/>
        <v>9909.9639780651232</v>
      </c>
      <c r="R6421" s="66">
        <f t="shared" si="904"/>
        <v>9956.7992333539241</v>
      </c>
      <c r="S6421" s="67">
        <f>E6421/INDEX('CCG overall weighted population'!$F$4:$F$195,MATCH(A6421,'CCG overall weighted population'!$A$4:$A$195,0))*INDEX('CCG overall weighted population'!$T$4:$T$195,MATCH(A6421,'CCG overall weighted population'!$A$4:$A$195,0))</f>
        <v>0</v>
      </c>
      <c r="T6421" s="66">
        <f t="shared" si="905"/>
        <v>12496.768676868804</v>
      </c>
      <c r="U6421" s="66">
        <f t="shared" si="906"/>
        <v>12496.768676868804</v>
      </c>
      <c r="V6421" s="81">
        <f t="shared" si="907"/>
        <v>9952.2284447064649</v>
      </c>
      <c r="W6421" s="110">
        <f t="shared" si="908"/>
        <v>1.2609728786451018</v>
      </c>
    </row>
    <row r="6422" spans="1:23" x14ac:dyDescent="0.2">
      <c r="A6422" s="31" t="s">
        <v>187</v>
      </c>
      <c r="B6422" s="25" t="s">
        <v>221</v>
      </c>
      <c r="C6422" s="53" t="s">
        <v>2376</v>
      </c>
      <c r="D6422" s="25" t="s">
        <v>2375</v>
      </c>
      <c r="E6422" s="97">
        <v>9924.2490234375</v>
      </c>
      <c r="F6422" s="27">
        <v>11247.5009765625</v>
      </c>
      <c r="G6422" s="27">
        <v>12031.6435546875</v>
      </c>
      <c r="H6422" s="27">
        <v>13685.8447265625</v>
      </c>
      <c r="I6422" s="27">
        <v>12765.333984375</v>
      </c>
      <c r="J6422" s="27">
        <f t="shared" si="900"/>
        <v>11726.427995114354</v>
      </c>
      <c r="K6422" s="28">
        <v>0.96190649271011353</v>
      </c>
      <c r="L6422" s="28">
        <v>0.99805432558059692</v>
      </c>
      <c r="M6422" s="27">
        <v>10860.84375</v>
      </c>
      <c r="N6422" s="27">
        <v>15175.06871033435</v>
      </c>
      <c r="O6422" s="66">
        <f t="shared" si="901"/>
        <v>11588.862104860764</v>
      </c>
      <c r="P6422" s="66">
        <f t="shared" si="902"/>
        <v>11660.925094477077</v>
      </c>
      <c r="Q6422" s="66">
        <f t="shared" si="903"/>
        <v>11292.266246033434</v>
      </c>
      <c r="R6422" s="66">
        <f t="shared" si="904"/>
        <v>11616.495205263513</v>
      </c>
      <c r="S6422" s="67">
        <f>E6422/INDEX('CCG overall weighted population'!$F$4:$F$195,MATCH(A6422,'CCG overall weighted population'!$A$4:$A$195,0))*INDEX('CCG overall weighted population'!$T$4:$T$195,MATCH(A6422,'CCG overall weighted population'!$A$4:$A$195,0))</f>
        <v>0</v>
      </c>
      <c r="T6422" s="66">
        <f t="shared" si="905"/>
        <v>14579.85141749554</v>
      </c>
      <c r="U6422" s="66">
        <f t="shared" si="906"/>
        <v>14579.85141749554</v>
      </c>
      <c r="V6422" s="81">
        <f t="shared" si="907"/>
        <v>11611.162513184152</v>
      </c>
      <c r="W6422" s="110">
        <f t="shared" si="908"/>
        <v>1.1699789561671388</v>
      </c>
    </row>
    <row r="6423" spans="1:23" x14ac:dyDescent="0.2">
      <c r="A6423" s="31" t="s">
        <v>187</v>
      </c>
      <c r="B6423" s="25" t="s">
        <v>221</v>
      </c>
      <c r="C6423" s="53" t="s">
        <v>2374</v>
      </c>
      <c r="D6423" s="25" t="s">
        <v>2243</v>
      </c>
      <c r="E6423" s="97">
        <v>8208.25</v>
      </c>
      <c r="F6423" s="27">
        <v>8872.4384765625</v>
      </c>
      <c r="G6423" s="27">
        <v>9804.732421875</v>
      </c>
      <c r="H6423" s="27">
        <v>5619.00048828125</v>
      </c>
      <c r="I6423" s="27">
        <v>11317.9150390625</v>
      </c>
      <c r="J6423" s="27">
        <f t="shared" si="900"/>
        <v>8546.5695213075578</v>
      </c>
      <c r="K6423" s="28">
        <v>0.96190649271011353</v>
      </c>
      <c r="L6423" s="28">
        <v>0.99805432558059692</v>
      </c>
      <c r="M6423" s="27">
        <v>7900.45751953125</v>
      </c>
      <c r="N6423" s="27">
        <v>10122.530589106011</v>
      </c>
      <c r="O6423" s="66">
        <f t="shared" si="901"/>
        <v>8356.3030904181705</v>
      </c>
      <c r="P6423" s="66">
        <f t="shared" si="902"/>
        <v>8408.265067132259</v>
      </c>
      <c r="Q6423" s="66">
        <f t="shared" si="903"/>
        <v>8122.6648264887262</v>
      </c>
      <c r="R6423" s="66">
        <f t="shared" si="904"/>
        <v>8373.8452041485561</v>
      </c>
      <c r="S6423" s="67">
        <f>E6423/INDEX('CCG overall weighted population'!$F$4:$F$195,MATCH(A6423,'CCG overall weighted population'!$A$4:$A$195,0))*INDEX('CCG overall weighted population'!$T$4:$T$195,MATCH(A6423,'CCG overall weighted population'!$A$4:$A$195,0))</f>
        <v>0</v>
      </c>
      <c r="T6423" s="66">
        <f t="shared" si="905"/>
        <v>10510.004671139883</v>
      </c>
      <c r="U6423" s="66">
        <f t="shared" si="906"/>
        <v>10510.004671139883</v>
      </c>
      <c r="V6423" s="81">
        <f t="shared" si="907"/>
        <v>8370.0010896196145</v>
      </c>
      <c r="W6423" s="110">
        <f t="shared" si="908"/>
        <v>1.0197059165619486</v>
      </c>
    </row>
    <row r="6424" spans="1:23" x14ac:dyDescent="0.2">
      <c r="A6424" s="31" t="s">
        <v>187</v>
      </c>
      <c r="B6424" s="25" t="s">
        <v>221</v>
      </c>
      <c r="C6424" s="53" t="s">
        <v>2373</v>
      </c>
      <c r="D6424" s="25" t="s">
        <v>2372</v>
      </c>
      <c r="E6424" s="97">
        <v>6272.4169921875</v>
      </c>
      <c r="F6424" s="27">
        <v>6147.90087890625</v>
      </c>
      <c r="G6424" s="27">
        <v>7395.94677734375</v>
      </c>
      <c r="H6424" s="27">
        <v>13124.4912109375</v>
      </c>
      <c r="I6424" s="27">
        <v>10596.640625</v>
      </c>
      <c r="J6424" s="27">
        <f t="shared" si="900"/>
        <v>7458.7667944899549</v>
      </c>
      <c r="K6424" s="28">
        <v>0.96190649271011353</v>
      </c>
      <c r="L6424" s="28">
        <v>0.99805432558059692</v>
      </c>
      <c r="M6424" s="27">
        <v>7094.23876953125</v>
      </c>
      <c r="N6424" s="27">
        <v>12757.742769586761</v>
      </c>
      <c r="O6424" s="66">
        <f t="shared" si="901"/>
        <v>7669.3969071276288</v>
      </c>
      <c r="P6424" s="66">
        <f t="shared" si="902"/>
        <v>7717.0874969958013</v>
      </c>
      <c r="Q6424" s="66">
        <f t="shared" si="903"/>
        <v>7660.5891695368009</v>
      </c>
      <c r="R6424" s="66">
        <f t="shared" si="904"/>
        <v>7710.2784526982014</v>
      </c>
      <c r="S6424" s="67">
        <f>E6424/INDEX('CCG overall weighted population'!$F$4:$F$195,MATCH(A6424,'CCG overall weighted population'!$A$4:$A$195,0))*INDEX('CCG overall weighted population'!$T$4:$T$195,MATCH(A6424,'CCG overall weighted population'!$A$4:$A$195,0))</f>
        <v>0</v>
      </c>
      <c r="T6424" s="66">
        <f t="shared" si="905"/>
        <v>9677.1627105670668</v>
      </c>
      <c r="U6424" s="66">
        <f t="shared" si="906"/>
        <v>9677.1627105670668</v>
      </c>
      <c r="V6424" s="81">
        <f t="shared" si="907"/>
        <v>7706.7389564811547</v>
      </c>
      <c r="W6424" s="110">
        <f t="shared" si="908"/>
        <v>1.2286713345238605</v>
      </c>
    </row>
    <row r="6425" spans="1:23" x14ac:dyDescent="0.2">
      <c r="A6425" s="31" t="s">
        <v>187</v>
      </c>
      <c r="B6425" s="25" t="s">
        <v>221</v>
      </c>
      <c r="C6425" s="53" t="s">
        <v>2371</v>
      </c>
      <c r="D6425" s="25" t="s">
        <v>2370</v>
      </c>
      <c r="E6425" s="97">
        <v>9993.8330078125</v>
      </c>
      <c r="F6425" s="27">
        <v>10231.28515625</v>
      </c>
      <c r="G6425" s="27">
        <v>10135.6328125</v>
      </c>
      <c r="H6425" s="27">
        <v>10580.1796875</v>
      </c>
      <c r="I6425" s="27">
        <v>15268.208984375</v>
      </c>
      <c r="J6425" s="27">
        <f t="shared" si="900"/>
        <v>10487.275899510383</v>
      </c>
      <c r="K6425" s="28">
        <v>0.96190649271011353</v>
      </c>
      <c r="L6425" s="28">
        <v>0.99805432558059692</v>
      </c>
      <c r="M6425" s="27">
        <v>10315.7470703125</v>
      </c>
      <c r="N6425" s="27">
        <v>10336.186684225995</v>
      </c>
      <c r="O6425" s="66">
        <f t="shared" si="901"/>
        <v>10053.646152952882</v>
      </c>
      <c r="P6425" s="66">
        <f t="shared" si="902"/>
        <v>10116.162713402977</v>
      </c>
      <c r="Q6425" s="66">
        <f t="shared" si="903"/>
        <v>10317.79103170385</v>
      </c>
      <c r="R6425" s="66">
        <f t="shared" si="904"/>
        <v>10140.462479656369</v>
      </c>
      <c r="S6425" s="67">
        <f>E6425/INDEX('CCG overall weighted population'!$F$4:$F$195,MATCH(A6425,'CCG overall weighted population'!$A$4:$A$195,0))*INDEX('CCG overall weighted population'!$T$4:$T$195,MATCH(A6425,'CCG overall weighted population'!$A$4:$A$195,0))</f>
        <v>0</v>
      </c>
      <c r="T6425" s="66">
        <f t="shared" si="905"/>
        <v>12727.284232088181</v>
      </c>
      <c r="U6425" s="66">
        <f t="shared" si="906"/>
        <v>12727.284232088181</v>
      </c>
      <c r="V6425" s="81">
        <f t="shared" si="907"/>
        <v>10135.807378182923</v>
      </c>
      <c r="W6425" s="110">
        <f t="shared" si="908"/>
        <v>1.0142061979882431</v>
      </c>
    </row>
    <row r="6426" spans="1:23" x14ac:dyDescent="0.2">
      <c r="A6426" s="31" t="s">
        <v>187</v>
      </c>
      <c r="B6426" s="25" t="s">
        <v>221</v>
      </c>
      <c r="C6426" s="53" t="s">
        <v>2369</v>
      </c>
      <c r="D6426" s="25" t="s">
        <v>2368</v>
      </c>
      <c r="E6426" s="97">
        <v>11094.8330078125</v>
      </c>
      <c r="F6426" s="27">
        <v>11499.8984375</v>
      </c>
      <c r="G6426" s="27">
        <v>12126.796875</v>
      </c>
      <c r="H6426" s="27">
        <v>13104.5185546875</v>
      </c>
      <c r="I6426" s="27">
        <v>15721.4970703125</v>
      </c>
      <c r="J6426" s="27">
        <f t="shared" si="900"/>
        <v>11956.442890421771</v>
      </c>
      <c r="K6426" s="28">
        <v>0.96190649271011353</v>
      </c>
      <c r="L6426" s="28">
        <v>0.99805432558059692</v>
      </c>
      <c r="M6426" s="27">
        <v>11802.7666015625</v>
      </c>
      <c r="N6426" s="27">
        <v>17735.293126193134</v>
      </c>
      <c r="O6426" s="66">
        <f t="shared" si="901"/>
        <v>12033.392694881295</v>
      </c>
      <c r="P6426" s="66">
        <f t="shared" si="902"/>
        <v>12108.21990785301</v>
      </c>
      <c r="Q6426" s="66">
        <f t="shared" si="903"/>
        <v>12396.019254025565</v>
      </c>
      <c r="R6426" s="66">
        <f t="shared" si="904"/>
        <v>12142.904801814366</v>
      </c>
      <c r="S6426" s="67">
        <f>E6426/INDEX('CCG overall weighted population'!$F$4:$F$195,MATCH(A6426,'CCG overall weighted population'!$A$4:$A$195,0))*INDEX('CCG overall weighted population'!$T$4:$T$195,MATCH(A6426,'CCG overall weighted population'!$A$4:$A$195,0))</f>
        <v>0</v>
      </c>
      <c r="T6426" s="66">
        <f t="shared" si="905"/>
        <v>15240.547571269843</v>
      </c>
      <c r="U6426" s="66">
        <f t="shared" si="906"/>
        <v>15240.547571269843</v>
      </c>
      <c r="V6426" s="81">
        <f t="shared" si="907"/>
        <v>12137.330455067535</v>
      </c>
      <c r="W6426" s="110">
        <f t="shared" si="908"/>
        <v>1.093962427962724</v>
      </c>
    </row>
    <row r="6427" spans="1:23" x14ac:dyDescent="0.2">
      <c r="A6427" s="31" t="s">
        <v>187</v>
      </c>
      <c r="B6427" s="25" t="s">
        <v>221</v>
      </c>
      <c r="C6427" s="53" t="s">
        <v>2367</v>
      </c>
      <c r="D6427" s="25" t="s">
        <v>2366</v>
      </c>
      <c r="E6427" s="97">
        <v>13802.75</v>
      </c>
      <c r="F6427" s="27">
        <v>11391.3837890625</v>
      </c>
      <c r="G6427" s="27">
        <v>11462.853515625</v>
      </c>
      <c r="H6427" s="27">
        <v>26597.4765625</v>
      </c>
      <c r="I6427" s="27">
        <v>14453.5869140625</v>
      </c>
      <c r="J6427" s="27">
        <f t="shared" si="900"/>
        <v>13802.257343639205</v>
      </c>
      <c r="K6427" s="28">
        <v>0.96190649271011353</v>
      </c>
      <c r="L6427" s="28">
        <v>0.99805432558059692</v>
      </c>
      <c r="M6427" s="27">
        <v>13055.185546875</v>
      </c>
      <c r="N6427" s="27">
        <v>18110.815996715872</v>
      </c>
      <c r="O6427" s="66">
        <f t="shared" si="901"/>
        <v>13664.285926545346</v>
      </c>
      <c r="P6427" s="66">
        <f t="shared" si="902"/>
        <v>13749.254518451015</v>
      </c>
      <c r="Q6427" s="66">
        <f t="shared" si="903"/>
        <v>13560.748591859086</v>
      </c>
      <c r="R6427" s="66">
        <f t="shared" si="904"/>
        <v>13726.536231693657</v>
      </c>
      <c r="S6427" s="67">
        <f>E6427/INDEX('CCG overall weighted population'!$F$4:$F$195,MATCH(A6427,'CCG overall weighted population'!$A$4:$A$195,0))*INDEX('CCG overall weighted population'!$T$4:$T$195,MATCH(A6427,'CCG overall weighted population'!$A$4:$A$195,0))</f>
        <v>0</v>
      </c>
      <c r="T6427" s="66">
        <f t="shared" si="905"/>
        <v>17228.161781901483</v>
      </c>
      <c r="U6427" s="66">
        <f t="shared" si="906"/>
        <v>17228.161781901483</v>
      </c>
      <c r="V6427" s="81">
        <f t="shared" si="907"/>
        <v>13720.234899859368</v>
      </c>
      <c r="W6427" s="110">
        <f t="shared" si="908"/>
        <v>0.99402183621809914</v>
      </c>
    </row>
    <row r="6428" spans="1:23" x14ac:dyDescent="0.2">
      <c r="A6428" s="31" t="s">
        <v>187</v>
      </c>
      <c r="B6428" s="25" t="s">
        <v>221</v>
      </c>
      <c r="C6428" s="53" t="s">
        <v>2365</v>
      </c>
      <c r="D6428" s="25" t="s">
        <v>2364</v>
      </c>
      <c r="E6428" s="97">
        <v>7175.4169921875</v>
      </c>
      <c r="F6428" s="27">
        <v>7811.39453125</v>
      </c>
      <c r="G6428" s="27">
        <v>8140.00048828125</v>
      </c>
      <c r="H6428" s="27">
        <v>9668.5771484375</v>
      </c>
      <c r="I6428" s="27">
        <v>9940.103515625</v>
      </c>
      <c r="J6428" s="27">
        <f t="shared" si="900"/>
        <v>8199.4634253168806</v>
      </c>
      <c r="K6428" s="28">
        <v>0.96190649271011353</v>
      </c>
      <c r="L6428" s="28">
        <v>0.99805432558059692</v>
      </c>
      <c r="M6428" s="27">
        <v>7747.291015625</v>
      </c>
      <c r="N6428" s="27">
        <v>8168.6854113629634</v>
      </c>
      <c r="O6428" s="66">
        <f t="shared" si="901"/>
        <v>7868.8165466911132</v>
      </c>
      <c r="P6428" s="66">
        <f t="shared" si="902"/>
        <v>7917.7471871600364</v>
      </c>
      <c r="Q6428" s="66">
        <f t="shared" si="903"/>
        <v>7789.4304551987971</v>
      </c>
      <c r="R6428" s="66">
        <f t="shared" si="904"/>
        <v>7902.2827592496442</v>
      </c>
      <c r="S6428" s="67">
        <f>E6428/INDEX('CCG overall weighted population'!$F$4:$F$195,MATCH(A6428,'CCG overall weighted population'!$A$4:$A$195,0))*INDEX('CCG overall weighted population'!$T$4:$T$195,MATCH(A6428,'CCG overall weighted population'!$A$4:$A$195,0))</f>
        <v>0</v>
      </c>
      <c r="T6428" s="66">
        <f t="shared" si="905"/>
        <v>9918.1471220934345</v>
      </c>
      <c r="U6428" s="66">
        <f t="shared" si="906"/>
        <v>9918.1471220934345</v>
      </c>
      <c r="V6428" s="81">
        <f t="shared" si="907"/>
        <v>7898.6551211424094</v>
      </c>
      <c r="W6428" s="110">
        <f t="shared" si="908"/>
        <v>1.1007938813510576</v>
      </c>
    </row>
    <row r="6429" spans="1:23" x14ac:dyDescent="0.2">
      <c r="A6429" s="31" t="s">
        <v>187</v>
      </c>
      <c r="B6429" s="25" t="s">
        <v>221</v>
      </c>
      <c r="C6429" s="53" t="s">
        <v>2363</v>
      </c>
      <c r="D6429" s="25" t="s">
        <v>2362</v>
      </c>
      <c r="E6429" s="97">
        <v>1288.25</v>
      </c>
      <c r="F6429" s="27">
        <v>1129.1363525390625</v>
      </c>
      <c r="G6429" s="27">
        <v>1931.589111328125</v>
      </c>
      <c r="H6429" s="27">
        <v>1603.74658203125</v>
      </c>
      <c r="I6429" s="27">
        <v>1803.6806640625</v>
      </c>
      <c r="J6429" s="27">
        <f t="shared" si="900"/>
        <v>1279.8295494303054</v>
      </c>
      <c r="K6429" s="28">
        <v>0.96190649271011353</v>
      </c>
      <c r="L6429" s="28">
        <v>0.99805432558059692</v>
      </c>
      <c r="M6429" s="27">
        <v>1465.783935546875</v>
      </c>
      <c r="N6429" s="27">
        <v>2124.9878611532508</v>
      </c>
      <c r="O6429" s="66">
        <f t="shared" si="901"/>
        <v>1309.8192299486857</v>
      </c>
      <c r="P6429" s="66">
        <f t="shared" si="902"/>
        <v>1317.9640752935493</v>
      </c>
      <c r="Q6429" s="66">
        <f t="shared" si="903"/>
        <v>1531.7043281075128</v>
      </c>
      <c r="R6429" s="66">
        <f t="shared" si="904"/>
        <v>1343.72354314057</v>
      </c>
      <c r="S6429" s="67">
        <f>E6429/INDEX('CCG overall weighted population'!$F$4:$F$195,MATCH(A6429,'CCG overall weighted population'!$A$4:$A$195,0))*INDEX('CCG overall weighted population'!$T$4:$T$195,MATCH(A6429,'CCG overall weighted population'!$A$4:$A$195,0))</f>
        <v>0</v>
      </c>
      <c r="T6429" s="66">
        <f t="shared" si="905"/>
        <v>1686.5060639204864</v>
      </c>
      <c r="U6429" s="66">
        <f t="shared" si="906"/>
        <v>1686.5060639204864</v>
      </c>
      <c r="V6429" s="81">
        <f t="shared" si="907"/>
        <v>1343.1066906589276</v>
      </c>
      <c r="W6429" s="110">
        <f t="shared" si="908"/>
        <v>1.0425823331332642</v>
      </c>
    </row>
    <row r="6430" spans="1:23" x14ac:dyDescent="0.2">
      <c r="A6430" s="31" t="s">
        <v>187</v>
      </c>
      <c r="B6430" s="25" t="s">
        <v>221</v>
      </c>
      <c r="C6430" s="53" t="s">
        <v>2361</v>
      </c>
      <c r="D6430" s="25" t="s">
        <v>2360</v>
      </c>
      <c r="E6430" s="97">
        <v>1998.833251953125</v>
      </c>
      <c r="F6430" s="27">
        <v>2013.0697021484375</v>
      </c>
      <c r="G6430" s="27">
        <v>2265.39892578125</v>
      </c>
      <c r="H6430" s="27">
        <v>2594.489990234375</v>
      </c>
      <c r="I6430" s="27">
        <v>2825.124755859375</v>
      </c>
      <c r="J6430" s="27">
        <f t="shared" si="900"/>
        <v>2150.2135813699183</v>
      </c>
      <c r="K6430" s="28">
        <v>0.96190649271011353</v>
      </c>
      <c r="L6430" s="28">
        <v>0.99805432558059692</v>
      </c>
      <c r="M6430" s="27">
        <v>1981.95654296875</v>
      </c>
      <c r="N6430" s="27">
        <v>2105.6580339530242</v>
      </c>
      <c r="O6430" s="66">
        <f t="shared" si="901"/>
        <v>2060.0026694509279</v>
      </c>
      <c r="P6430" s="66">
        <f t="shared" si="902"/>
        <v>2072.8123784314112</v>
      </c>
      <c r="Q6430" s="66">
        <f t="shared" si="903"/>
        <v>1994.3266920671776</v>
      </c>
      <c r="R6430" s="66">
        <f t="shared" si="904"/>
        <v>2063.3534698368258</v>
      </c>
      <c r="S6430" s="67">
        <f>E6430/INDEX('CCG overall weighted population'!$F$4:$F$195,MATCH(A6430,'CCG overall weighted population'!$A$4:$A$195,0))*INDEX('CCG overall weighted population'!$T$4:$T$195,MATCH(A6430,'CCG overall weighted population'!$A$4:$A$195,0))</f>
        <v>0</v>
      </c>
      <c r="T6430" s="66">
        <f t="shared" si="905"/>
        <v>2589.7128592076378</v>
      </c>
      <c r="U6430" s="66">
        <f t="shared" si="906"/>
        <v>2589.7128592076378</v>
      </c>
      <c r="V6430" s="81">
        <f t="shared" si="907"/>
        <v>2062.4062625672414</v>
      </c>
      <c r="W6430" s="110">
        <f t="shared" si="908"/>
        <v>1.0318050595526151</v>
      </c>
    </row>
    <row r="6431" spans="1:23" x14ac:dyDescent="0.2">
      <c r="A6431" s="31" t="s">
        <v>187</v>
      </c>
      <c r="B6431" s="25" t="s">
        <v>221</v>
      </c>
      <c r="C6431" s="53" t="s">
        <v>2359</v>
      </c>
      <c r="D6431" s="25" t="s">
        <v>2358</v>
      </c>
      <c r="E6431" s="97">
        <v>4591.1669921875</v>
      </c>
      <c r="F6431" s="27">
        <v>4593.873046875</v>
      </c>
      <c r="G6431" s="27">
        <v>4001.085205078125</v>
      </c>
      <c r="H6431" s="27">
        <v>2277.850341796875</v>
      </c>
      <c r="I6431" s="27">
        <v>6604.65869140625</v>
      </c>
      <c r="J6431" s="27">
        <f t="shared" si="900"/>
        <v>4292.5546292329</v>
      </c>
      <c r="K6431" s="28">
        <v>0.96190649271011353</v>
      </c>
      <c r="L6431" s="28">
        <v>0.99805432558059692</v>
      </c>
      <c r="M6431" s="27">
        <v>3993.1015625</v>
      </c>
      <c r="N6431" s="27">
        <v>5661.8924031446168</v>
      </c>
      <c r="O6431" s="66">
        <f t="shared" si="901"/>
        <v>4252.463618316674</v>
      </c>
      <c r="P6431" s="66">
        <f t="shared" si="902"/>
        <v>4278.9067012352261</v>
      </c>
      <c r="Q6431" s="66">
        <f t="shared" si="903"/>
        <v>4159.9806465644615</v>
      </c>
      <c r="R6431" s="66">
        <f t="shared" si="904"/>
        <v>4264.5740154582936</v>
      </c>
      <c r="S6431" s="67">
        <f>E6431/INDEX('CCG overall weighted population'!$F$4:$F$195,MATCH(A6431,'CCG overall weighted population'!$A$4:$A$195,0))*INDEX('CCG overall weighted population'!$T$4:$T$195,MATCH(A6431,'CCG overall weighted population'!$A$4:$A$195,0))</f>
        <v>0</v>
      </c>
      <c r="T6431" s="66">
        <f t="shared" si="905"/>
        <v>5352.4625462008107</v>
      </c>
      <c r="U6431" s="66">
        <f t="shared" si="906"/>
        <v>5352.4625462008107</v>
      </c>
      <c r="V6431" s="81">
        <f t="shared" si="907"/>
        <v>4262.6163113769644</v>
      </c>
      <c r="W6431" s="110">
        <f t="shared" si="908"/>
        <v>0.92843852524432036</v>
      </c>
    </row>
    <row r="6432" spans="1:23" x14ac:dyDescent="0.2">
      <c r="A6432" s="31" t="s">
        <v>187</v>
      </c>
      <c r="B6432" s="25" t="s">
        <v>221</v>
      </c>
      <c r="C6432" s="53" t="s">
        <v>2357</v>
      </c>
      <c r="D6432" s="25" t="s">
        <v>2356</v>
      </c>
      <c r="E6432" s="97">
        <v>4000.75</v>
      </c>
      <c r="F6432" s="27">
        <v>3975.9892578125</v>
      </c>
      <c r="G6432" s="27">
        <v>5030.45556640625</v>
      </c>
      <c r="H6432" s="27">
        <v>5481.091796875</v>
      </c>
      <c r="I6432" s="27">
        <v>6152.26953125</v>
      </c>
      <c r="J6432" s="27">
        <f t="shared" si="900"/>
        <v>4359.8345997521974</v>
      </c>
      <c r="K6432" s="28">
        <v>0.96190649271011353</v>
      </c>
      <c r="L6432" s="28">
        <v>0.99805432558059692</v>
      </c>
      <c r="M6432" s="27">
        <v>4155.546875</v>
      </c>
      <c r="N6432" s="27">
        <v>5346.5766736063224</v>
      </c>
      <c r="O6432" s="66">
        <f t="shared" si="901"/>
        <v>4280.3242166621285</v>
      </c>
      <c r="P6432" s="66">
        <f t="shared" si="902"/>
        <v>4306.9405450633785</v>
      </c>
      <c r="Q6432" s="66">
        <f t="shared" si="903"/>
        <v>4274.6498548606323</v>
      </c>
      <c r="R6432" s="66">
        <f t="shared" si="904"/>
        <v>4303.0489477386582</v>
      </c>
      <c r="S6432" s="67">
        <f>E6432/INDEX('CCG overall weighted population'!$F$4:$F$195,MATCH(A6432,'CCG overall weighted population'!$A$4:$A$195,0))*INDEX('CCG overall weighted population'!$T$4:$T$195,MATCH(A6432,'CCG overall weighted population'!$A$4:$A$195,0))</f>
        <v>0</v>
      </c>
      <c r="T6432" s="66">
        <f t="shared" si="905"/>
        <v>5400.7523949059305</v>
      </c>
      <c r="U6432" s="66">
        <f t="shared" si="906"/>
        <v>5400.7523949059305</v>
      </c>
      <c r="V6432" s="81">
        <f t="shared" si="907"/>
        <v>4301.0735812761213</v>
      </c>
      <c r="W6432" s="110">
        <f t="shared" si="908"/>
        <v>1.0750668202902258</v>
      </c>
    </row>
    <row r="6433" spans="1:23" x14ac:dyDescent="0.2">
      <c r="A6433" s="31" t="s">
        <v>187</v>
      </c>
      <c r="B6433" s="25" t="s">
        <v>221</v>
      </c>
      <c r="C6433" s="53" t="s">
        <v>2355</v>
      </c>
      <c r="D6433" s="25" t="s">
        <v>2354</v>
      </c>
      <c r="E6433" s="97">
        <v>3034.08349609375</v>
      </c>
      <c r="F6433" s="27">
        <v>2516.7724609375</v>
      </c>
      <c r="G6433" s="27">
        <v>2314.771484375</v>
      </c>
      <c r="H6433" s="27">
        <v>4359.3173828125</v>
      </c>
      <c r="I6433" s="27">
        <v>4989.3291015625</v>
      </c>
      <c r="J6433" s="27">
        <f t="shared" si="900"/>
        <v>2882.9403478913009</v>
      </c>
      <c r="K6433" s="28">
        <v>0.96190649271011353</v>
      </c>
      <c r="L6433" s="28">
        <v>0.99805432558059692</v>
      </c>
      <c r="M6433" s="27">
        <v>2891.03955078125</v>
      </c>
      <c r="N6433" s="27">
        <v>5068.4528281625517</v>
      </c>
      <c r="O6433" s="66">
        <f t="shared" si="901"/>
        <v>2977.5402853373739</v>
      </c>
      <c r="P6433" s="66">
        <f t="shared" si="902"/>
        <v>2996.0555159720038</v>
      </c>
      <c r="Q6433" s="66">
        <f t="shared" si="903"/>
        <v>3108.7808785193806</v>
      </c>
      <c r="R6433" s="66">
        <f t="shared" si="904"/>
        <v>3009.6409090547486</v>
      </c>
      <c r="S6433" s="67">
        <f>E6433/INDEX('CCG overall weighted population'!$F$4:$F$195,MATCH(A6433,'CCG overall weighted population'!$A$4:$A$195,0))*INDEX('CCG overall weighted population'!$T$4:$T$195,MATCH(A6433,'CCG overall weighted population'!$A$4:$A$195,0))</f>
        <v>0</v>
      </c>
      <c r="T6433" s="66">
        <f t="shared" si="905"/>
        <v>3777.3972698884309</v>
      </c>
      <c r="U6433" s="66">
        <f t="shared" si="906"/>
        <v>3777.3972698884309</v>
      </c>
      <c r="V6433" s="81">
        <f t="shared" si="907"/>
        <v>3008.259297135332</v>
      </c>
      <c r="W6433" s="110">
        <f t="shared" si="908"/>
        <v>0.99148863273154297</v>
      </c>
    </row>
    <row r="6434" spans="1:23" x14ac:dyDescent="0.2">
      <c r="A6434" s="31" t="s">
        <v>187</v>
      </c>
      <c r="B6434" s="25" t="s">
        <v>221</v>
      </c>
      <c r="C6434" s="53" t="s">
        <v>2353</v>
      </c>
      <c r="D6434" s="25" t="s">
        <v>2352</v>
      </c>
      <c r="E6434" s="97">
        <v>5503.8330078125</v>
      </c>
      <c r="F6434" s="27">
        <v>4819.7060546875</v>
      </c>
      <c r="G6434" s="27">
        <v>5534.4677734375</v>
      </c>
      <c r="H6434" s="27">
        <v>8752.6611328125</v>
      </c>
      <c r="I6434" s="27">
        <v>8107.24658203125</v>
      </c>
      <c r="J6434" s="27">
        <f t="shared" si="900"/>
        <v>5591.8860716215468</v>
      </c>
      <c r="K6434" s="28">
        <v>0.96190649271011353</v>
      </c>
      <c r="L6434" s="28">
        <v>0.99805432558059692</v>
      </c>
      <c r="M6434" s="27">
        <v>5316.392578125</v>
      </c>
      <c r="N6434" s="27">
        <v>9921.2274712927119</v>
      </c>
      <c r="O6434" s="66">
        <f t="shared" si="901"/>
        <v>5784.0378853607281</v>
      </c>
      <c r="P6434" s="66">
        <f t="shared" si="902"/>
        <v>5820.0047523664443</v>
      </c>
      <c r="Q6434" s="66">
        <f t="shared" si="903"/>
        <v>5776.8760674417717</v>
      </c>
      <c r="R6434" s="66">
        <f t="shared" si="904"/>
        <v>5814.8069856473767</v>
      </c>
      <c r="S6434" s="67">
        <f>E6434/INDEX('CCG overall weighted population'!$F$4:$F$195,MATCH(A6434,'CCG overall weighted population'!$A$4:$A$195,0))*INDEX('CCG overall weighted population'!$T$4:$T$195,MATCH(A6434,'CCG overall weighted population'!$A$4:$A$195,0))</f>
        <v>0</v>
      </c>
      <c r="T6434" s="66">
        <f t="shared" si="905"/>
        <v>7298.1583837558783</v>
      </c>
      <c r="U6434" s="66">
        <f t="shared" si="906"/>
        <v>7298.1583837558783</v>
      </c>
      <c r="V6434" s="81">
        <f t="shared" si="907"/>
        <v>5812.1376284438957</v>
      </c>
      <c r="W6434" s="110">
        <f t="shared" si="908"/>
        <v>1.0560163471881809</v>
      </c>
    </row>
    <row r="6435" spans="1:23" x14ac:dyDescent="0.2">
      <c r="A6435" s="31" t="s">
        <v>187</v>
      </c>
      <c r="B6435" s="25" t="s">
        <v>221</v>
      </c>
      <c r="C6435" s="53" t="s">
        <v>2351</v>
      </c>
      <c r="D6435" s="25" t="s">
        <v>2350</v>
      </c>
      <c r="E6435" s="97">
        <v>7048.49951171875</v>
      </c>
      <c r="F6435" s="27">
        <v>5438.275390625</v>
      </c>
      <c r="G6435" s="27">
        <v>7614.6796875</v>
      </c>
      <c r="H6435" s="27">
        <v>8071.14599609375</v>
      </c>
      <c r="I6435" s="27">
        <v>11460.9384765625</v>
      </c>
      <c r="J6435" s="27">
        <f t="shared" si="900"/>
        <v>6223.3257088306964</v>
      </c>
      <c r="K6435" s="28">
        <v>0.96190649271011353</v>
      </c>
      <c r="L6435" s="28">
        <v>0.99805432558059692</v>
      </c>
      <c r="M6435" s="27">
        <v>6593.97119140625</v>
      </c>
      <c r="N6435" s="27">
        <v>10871.745008834256</v>
      </c>
      <c r="O6435" s="66">
        <f t="shared" si="901"/>
        <v>6420.8745901218863</v>
      </c>
      <c r="P6435" s="66">
        <f t="shared" si="902"/>
        <v>6460.8014970717522</v>
      </c>
      <c r="Q6435" s="66">
        <f t="shared" si="903"/>
        <v>7021.7485731490515</v>
      </c>
      <c r="R6435" s="66">
        <f t="shared" si="904"/>
        <v>6528.405506984991</v>
      </c>
      <c r="S6435" s="67">
        <f>E6435/INDEX('CCG overall weighted population'!$F$4:$F$195,MATCH(A6435,'CCG overall weighted population'!$A$4:$A$195,0))*INDEX('CCG overall weighted population'!$T$4:$T$195,MATCH(A6435,'CCG overall weighted population'!$A$4:$A$195,0))</f>
        <v>0</v>
      </c>
      <c r="T6435" s="66">
        <f t="shared" si="905"/>
        <v>8193.7951682597577</v>
      </c>
      <c r="U6435" s="66">
        <f t="shared" si="906"/>
        <v>8193.7951682597577</v>
      </c>
      <c r="V6435" s="81">
        <f t="shared" si="907"/>
        <v>6525.4085637828648</v>
      </c>
      <c r="W6435" s="110">
        <f t="shared" si="908"/>
        <v>0.92578690726072965</v>
      </c>
    </row>
    <row r="6436" spans="1:23" x14ac:dyDescent="0.2">
      <c r="A6436" s="31" t="s">
        <v>187</v>
      </c>
      <c r="B6436" s="25" t="s">
        <v>221</v>
      </c>
      <c r="C6436" s="53" t="s">
        <v>2349</v>
      </c>
      <c r="D6436" s="25" t="s">
        <v>2348</v>
      </c>
      <c r="E6436" s="97">
        <v>46.250003814697266</v>
      </c>
      <c r="F6436" s="27">
        <v>36.564762115478516</v>
      </c>
      <c r="G6436" s="27">
        <v>17.729412078857422</v>
      </c>
      <c r="H6436" s="27">
        <v>77.471000671386719</v>
      </c>
      <c r="I6436" s="27">
        <v>819.70904541015625</v>
      </c>
      <c r="J6436" s="27">
        <f t="shared" si="900"/>
        <v>74.113086626150604</v>
      </c>
      <c r="K6436" s="28">
        <v>0.96190649271011353</v>
      </c>
      <c r="L6436" s="28">
        <v>0.99805432558059692</v>
      </c>
      <c r="M6436" s="27">
        <v>35.183212280273438</v>
      </c>
      <c r="N6436" s="27">
        <v>57.036162197854942</v>
      </c>
      <c r="O6436" s="66">
        <f t="shared" si="901"/>
        <v>69.51170796022403</v>
      </c>
      <c r="P6436" s="66">
        <f t="shared" si="902"/>
        <v>69.943952424229579</v>
      </c>
      <c r="Q6436" s="66">
        <f t="shared" si="903"/>
        <v>37.368507272031593</v>
      </c>
      <c r="R6436" s="66">
        <f t="shared" si="904"/>
        <v>66.018037109013775</v>
      </c>
      <c r="S6436" s="67">
        <f>E6436/INDEX('CCG overall weighted population'!$F$4:$F$195,MATCH(A6436,'CCG overall weighted population'!$A$4:$A$195,0))*INDEX('CCG overall weighted population'!$T$4:$T$195,MATCH(A6436,'CCG overall weighted population'!$A$4:$A$195,0))</f>
        <v>0</v>
      </c>
      <c r="T6436" s="66">
        <f t="shared" si="905"/>
        <v>82.85917179976947</v>
      </c>
      <c r="U6436" s="66">
        <f t="shared" si="906"/>
        <v>82.85917179976947</v>
      </c>
      <c r="V6436" s="81">
        <f t="shared" si="907"/>
        <v>65.98773073369442</v>
      </c>
      <c r="W6436" s="110">
        <f t="shared" si="908"/>
        <v>1.4267616279141782</v>
      </c>
    </row>
    <row r="6437" spans="1:23" x14ac:dyDescent="0.2">
      <c r="A6437" s="31" t="s">
        <v>187</v>
      </c>
      <c r="B6437" s="25" t="s">
        <v>221</v>
      </c>
      <c r="C6437" s="53" t="s">
        <v>2347</v>
      </c>
      <c r="D6437" s="25" t="s">
        <v>2346</v>
      </c>
      <c r="E6437" s="97">
        <v>6288.74951171875</v>
      </c>
      <c r="F6437" s="27">
        <v>6506.49755859375</v>
      </c>
      <c r="G6437" s="27">
        <v>7918.685546875</v>
      </c>
      <c r="H6437" s="27">
        <v>7119.4111328125</v>
      </c>
      <c r="I6437" s="27">
        <v>8661.5458984375</v>
      </c>
      <c r="J6437" s="27">
        <f t="shared" si="900"/>
        <v>6778.7027712751005</v>
      </c>
      <c r="K6437" s="28">
        <v>0.96190649271011353</v>
      </c>
      <c r="L6437" s="28">
        <v>0.99805432558059692</v>
      </c>
      <c r="M6437" s="27">
        <v>6623.03466796875</v>
      </c>
      <c r="N6437" s="27">
        <v>7708.9803696201352</v>
      </c>
      <c r="O6437" s="66">
        <f t="shared" si="901"/>
        <v>6597.1013796355883</v>
      </c>
      <c r="P6437" s="66">
        <f t="shared" si="902"/>
        <v>6638.1241171500023</v>
      </c>
      <c r="Q6437" s="66">
        <f t="shared" si="903"/>
        <v>6731.6292381338881</v>
      </c>
      <c r="R6437" s="66">
        <f t="shared" si="904"/>
        <v>6649.3931323486158</v>
      </c>
      <c r="S6437" s="67">
        <f>E6437/INDEX('CCG overall weighted population'!$F$4:$F$195,MATCH(A6437,'CCG overall weighted population'!$A$4:$A$195,0))*INDEX('CCG overall weighted population'!$T$4:$T$195,MATCH(A6437,'CCG overall weighted population'!$A$4:$A$195,0))</f>
        <v>0</v>
      </c>
      <c r="T6437" s="66">
        <f t="shared" si="905"/>
        <v>8345.6466148439213</v>
      </c>
      <c r="U6437" s="66">
        <f t="shared" si="906"/>
        <v>8345.6466148439213</v>
      </c>
      <c r="V6437" s="81">
        <f t="shared" si="907"/>
        <v>6646.3406483194085</v>
      </c>
      <c r="W6437" s="110">
        <f t="shared" si="908"/>
        <v>1.0568620416402825</v>
      </c>
    </row>
    <row r="6438" spans="1:23" x14ac:dyDescent="0.2">
      <c r="A6438" s="31" t="s">
        <v>187</v>
      </c>
      <c r="B6438" s="25" t="s">
        <v>221</v>
      </c>
      <c r="C6438" s="53" t="s">
        <v>2345</v>
      </c>
      <c r="D6438" s="25" t="s">
        <v>2344</v>
      </c>
      <c r="E6438" s="97">
        <v>2475.083251953125</v>
      </c>
      <c r="F6438" s="27">
        <v>2615.522705078125</v>
      </c>
      <c r="G6438" s="27">
        <v>3168.641357421875</v>
      </c>
      <c r="H6438" s="27">
        <v>4328.443359375</v>
      </c>
      <c r="I6438" s="27">
        <v>2937.92041015625</v>
      </c>
      <c r="J6438" s="27">
        <f t="shared" si="900"/>
        <v>2921.1208242966927</v>
      </c>
      <c r="K6438" s="28">
        <v>0.96190649271011353</v>
      </c>
      <c r="L6438" s="28">
        <v>0.99805432558059692</v>
      </c>
      <c r="M6438" s="27">
        <v>2704.2705078125</v>
      </c>
      <c r="N6438" s="27">
        <v>3400.0738879358878</v>
      </c>
      <c r="O6438" s="66">
        <f t="shared" si="901"/>
        <v>2850.3592105464404</v>
      </c>
      <c r="P6438" s="66">
        <f t="shared" si="902"/>
        <v>2868.0835914506033</v>
      </c>
      <c r="Q6438" s="66">
        <f t="shared" si="903"/>
        <v>2773.8508458248389</v>
      </c>
      <c r="R6438" s="66">
        <f t="shared" si="904"/>
        <v>2856.7268846575398</v>
      </c>
      <c r="S6438" s="67">
        <f>E6438/INDEX('CCG overall weighted population'!$F$4:$F$195,MATCH(A6438,'CCG overall weighted population'!$A$4:$A$195,0))*INDEX('CCG overall weighted population'!$T$4:$T$195,MATCH(A6438,'CCG overall weighted population'!$A$4:$A$195,0))</f>
        <v>0</v>
      </c>
      <c r="T6438" s="66">
        <f t="shared" si="905"/>
        <v>3585.4750320733278</v>
      </c>
      <c r="U6438" s="66">
        <f t="shared" si="906"/>
        <v>3585.4750320733278</v>
      </c>
      <c r="V6438" s="81">
        <f t="shared" si="907"/>
        <v>2855.4154697633294</v>
      </c>
      <c r="W6438" s="110">
        <f t="shared" si="908"/>
        <v>1.1536644141202437</v>
      </c>
    </row>
    <row r="6439" spans="1:23" x14ac:dyDescent="0.2">
      <c r="A6439" s="31" t="s">
        <v>187</v>
      </c>
      <c r="B6439" s="25" t="s">
        <v>221</v>
      </c>
      <c r="C6439" s="53" t="s">
        <v>2343</v>
      </c>
      <c r="D6439" s="25" t="s">
        <v>2342</v>
      </c>
      <c r="E6439" s="97">
        <v>7927.3330078125</v>
      </c>
      <c r="F6439" s="27">
        <v>6235.35107421875</v>
      </c>
      <c r="G6439" s="27">
        <v>7183.119140625</v>
      </c>
      <c r="H6439" s="27">
        <v>9427.01171875</v>
      </c>
      <c r="I6439" s="27">
        <v>14046.6689453125</v>
      </c>
      <c r="J6439" s="27">
        <f t="shared" si="900"/>
        <v>7099.8527367848919</v>
      </c>
      <c r="K6439" s="28">
        <v>0.96190649271011353</v>
      </c>
      <c r="L6439" s="28">
        <v>0.99805432558059692</v>
      </c>
      <c r="M6439" s="27">
        <v>7128.23486328125</v>
      </c>
      <c r="N6439" s="27">
        <v>10011.253384382544</v>
      </c>
      <c r="O6439" s="66">
        <f t="shared" si="901"/>
        <v>7095.61130012379</v>
      </c>
      <c r="P6439" s="66">
        <f t="shared" si="902"/>
        <v>7139.7339205170156</v>
      </c>
      <c r="Q6439" s="66">
        <f t="shared" si="903"/>
        <v>7416.5367153913794</v>
      </c>
      <c r="R6439" s="66">
        <f t="shared" si="904"/>
        <v>7173.0935362218679</v>
      </c>
      <c r="S6439" s="67">
        <f>E6439/INDEX('CCG overall weighted population'!$F$4:$F$195,MATCH(A6439,'CCG overall weighted population'!$A$4:$A$195,0))*INDEX('CCG overall weighted population'!$T$4:$T$195,MATCH(A6439,'CCG overall weighted population'!$A$4:$A$195,0))</f>
        <v>0</v>
      </c>
      <c r="T6439" s="66">
        <f t="shared" si="905"/>
        <v>9002.9424636206459</v>
      </c>
      <c r="U6439" s="66">
        <f t="shared" si="906"/>
        <v>9002.9424636206459</v>
      </c>
      <c r="V6439" s="81">
        <f t="shared" si="907"/>
        <v>7169.8006412127279</v>
      </c>
      <c r="W6439" s="110">
        <f t="shared" si="908"/>
        <v>0.90444045105040838</v>
      </c>
    </row>
    <row r="6440" spans="1:23" x14ac:dyDescent="0.2">
      <c r="A6440" s="31" t="s">
        <v>187</v>
      </c>
      <c r="B6440" s="25" t="s">
        <v>221</v>
      </c>
      <c r="C6440" s="53" t="s">
        <v>2341</v>
      </c>
      <c r="D6440" s="25" t="s">
        <v>2340</v>
      </c>
      <c r="E6440" s="97">
        <v>6174.58349609375</v>
      </c>
      <c r="F6440" s="27">
        <v>6886.578125</v>
      </c>
      <c r="G6440" s="27">
        <v>7024.44482421875</v>
      </c>
      <c r="H6440" s="27">
        <v>8754.0126953125</v>
      </c>
      <c r="I6440" s="27">
        <v>8312.2119140625</v>
      </c>
      <c r="J6440" s="27">
        <f t="shared" si="900"/>
        <v>7234.6589315616366</v>
      </c>
      <c r="K6440" s="28">
        <v>0.96190649271011353</v>
      </c>
      <c r="L6440" s="28">
        <v>0.99805432558059692</v>
      </c>
      <c r="M6440" s="27">
        <v>7025.99755859375</v>
      </c>
      <c r="N6440" s="27">
        <v>6517.3468001295705</v>
      </c>
      <c r="O6440" s="66">
        <f t="shared" si="901"/>
        <v>6876.6608526743048</v>
      </c>
      <c r="P6440" s="66">
        <f t="shared" si="902"/>
        <v>6919.4219740973758</v>
      </c>
      <c r="Q6440" s="66">
        <f t="shared" si="903"/>
        <v>6975.1324827473327</v>
      </c>
      <c r="R6440" s="66">
        <f t="shared" si="904"/>
        <v>6926.1360723424013</v>
      </c>
      <c r="S6440" s="67">
        <f>E6440/INDEX('CCG overall weighted population'!$F$4:$F$195,MATCH(A6440,'CCG overall weighted population'!$A$4:$A$195,0))*INDEX('CCG overall weighted population'!$T$4:$T$195,MATCH(A6440,'CCG overall weighted population'!$A$4:$A$195,0))</f>
        <v>0</v>
      </c>
      <c r="T6440" s="66">
        <f t="shared" si="905"/>
        <v>8692.9863997492721</v>
      </c>
      <c r="U6440" s="66">
        <f t="shared" si="906"/>
        <v>8692.9863997492721</v>
      </c>
      <c r="V6440" s="81">
        <f t="shared" si="907"/>
        <v>6922.9565461323946</v>
      </c>
      <c r="W6440" s="110">
        <f t="shared" si="908"/>
        <v>1.1212021912914596</v>
      </c>
    </row>
    <row r="6441" spans="1:23" x14ac:dyDescent="0.2">
      <c r="A6441" s="31" t="s">
        <v>187</v>
      </c>
      <c r="B6441" s="25" t="s">
        <v>221</v>
      </c>
      <c r="C6441" s="53" t="s">
        <v>2339</v>
      </c>
      <c r="D6441" s="25" t="s">
        <v>2338</v>
      </c>
      <c r="E6441" s="97">
        <v>3710.166748046875</v>
      </c>
      <c r="F6441" s="27">
        <v>3411.81005859375</v>
      </c>
      <c r="G6441" s="27">
        <v>3500.17529296875</v>
      </c>
      <c r="H6441" s="27">
        <v>2707.801513671875</v>
      </c>
      <c r="I6441" s="27">
        <v>4002.50244140625</v>
      </c>
      <c r="J6441" s="27">
        <f t="shared" si="900"/>
        <v>3336.5868533360344</v>
      </c>
      <c r="K6441" s="28">
        <v>0.96190649271011353</v>
      </c>
      <c r="L6441" s="28">
        <v>0.99805432558059692</v>
      </c>
      <c r="M6441" s="27">
        <v>3349.699951171875</v>
      </c>
      <c r="N6441" s="27">
        <v>3142.1086336882954</v>
      </c>
      <c r="O6441" s="66">
        <f t="shared" si="901"/>
        <v>3184.5693571992833</v>
      </c>
      <c r="P6441" s="66">
        <f t="shared" si="902"/>
        <v>3204.3719561467701</v>
      </c>
      <c r="Q6441" s="66">
        <f t="shared" si="903"/>
        <v>3328.940819423517</v>
      </c>
      <c r="R6441" s="66">
        <f t="shared" si="904"/>
        <v>3219.3846998207946</v>
      </c>
      <c r="S6441" s="67">
        <f>E6441/INDEX('CCG overall weighted population'!$F$4:$F$195,MATCH(A6441,'CCG overall weighted population'!$A$4:$A$195,0))*INDEX('CCG overall weighted population'!$T$4:$T$195,MATCH(A6441,'CCG overall weighted population'!$A$4:$A$195,0))</f>
        <v>0</v>
      </c>
      <c r="T6441" s="66">
        <f t="shared" si="905"/>
        <v>4040.6464901632007</v>
      </c>
      <c r="U6441" s="66">
        <f t="shared" si="906"/>
        <v>4040.6464901632007</v>
      </c>
      <c r="V6441" s="81">
        <f t="shared" si="907"/>
        <v>3217.9068024872367</v>
      </c>
      <c r="W6441" s="110">
        <f t="shared" si="908"/>
        <v>0.86732134187263243</v>
      </c>
    </row>
    <row r="6442" spans="1:23" x14ac:dyDescent="0.2">
      <c r="A6442" s="31" t="s">
        <v>187</v>
      </c>
      <c r="B6442" s="25" t="s">
        <v>221</v>
      </c>
      <c r="C6442" s="53" t="s">
        <v>2337</v>
      </c>
      <c r="D6442" s="25" t="s">
        <v>2336</v>
      </c>
      <c r="E6442" s="97">
        <v>8191.9169921875</v>
      </c>
      <c r="F6442" s="27">
        <v>6147.0712890625</v>
      </c>
      <c r="G6442" s="27">
        <v>7125.80078125</v>
      </c>
      <c r="H6442" s="27">
        <v>10567.4365234375</v>
      </c>
      <c r="I6442" s="27">
        <v>11635.568359375</v>
      </c>
      <c r="J6442" s="27">
        <f t="shared" si="900"/>
        <v>7100.9164088096277</v>
      </c>
      <c r="K6442" s="28">
        <v>0.96190649271011353</v>
      </c>
      <c r="L6442" s="28">
        <v>0.99805432558059692</v>
      </c>
      <c r="M6442" s="27">
        <v>7242.8388671875</v>
      </c>
      <c r="N6442" s="27">
        <v>11923.815769789819</v>
      </c>
      <c r="O6442" s="66">
        <f t="shared" si="901"/>
        <v>7280.1430168964307</v>
      </c>
      <c r="P6442" s="66">
        <f t="shared" si="902"/>
        <v>7325.4131103607269</v>
      </c>
      <c r="Q6442" s="66">
        <f t="shared" si="903"/>
        <v>7710.9365574477315</v>
      </c>
      <c r="R6442" s="66">
        <f t="shared" si="904"/>
        <v>7371.8754809660149</v>
      </c>
      <c r="S6442" s="67">
        <f>E6442/INDEX('CCG overall weighted population'!$F$4:$F$195,MATCH(A6442,'CCG overall weighted population'!$A$4:$A$195,0))*INDEX('CCG overall weighted population'!$T$4:$T$195,MATCH(A6442,'CCG overall weighted population'!$A$4:$A$195,0))</f>
        <v>0</v>
      </c>
      <c r="T6442" s="66">
        <f t="shared" si="905"/>
        <v>9252.4334820077802</v>
      </c>
      <c r="U6442" s="66">
        <f t="shared" si="906"/>
        <v>9252.4334820077802</v>
      </c>
      <c r="V6442" s="81">
        <f t="shared" si="907"/>
        <v>7368.4913327102167</v>
      </c>
      <c r="W6442" s="110">
        <f t="shared" si="908"/>
        <v>0.89948315391103562</v>
      </c>
    </row>
    <row r="6443" spans="1:23" x14ac:dyDescent="0.2">
      <c r="A6443" s="31" t="s">
        <v>187</v>
      </c>
      <c r="B6443" s="25" t="s">
        <v>221</v>
      </c>
      <c r="C6443" s="53" t="s">
        <v>2335</v>
      </c>
      <c r="D6443" s="25" t="s">
        <v>2334</v>
      </c>
      <c r="E6443" s="97">
        <v>3367.249755859375</v>
      </c>
      <c r="F6443" s="27">
        <v>2617.28466796875</v>
      </c>
      <c r="G6443" s="27">
        <v>2605.46533203125</v>
      </c>
      <c r="H6443" s="27">
        <v>3116.58154296875</v>
      </c>
      <c r="I6443" s="27">
        <v>5209.11328125</v>
      </c>
      <c r="J6443" s="27">
        <f t="shared" si="900"/>
        <v>2799.3264665623628</v>
      </c>
      <c r="K6443" s="28">
        <v>0.96190649271011353</v>
      </c>
      <c r="L6443" s="28">
        <v>0.99805432558059692</v>
      </c>
      <c r="M6443" s="27">
        <v>2880.221435546875</v>
      </c>
      <c r="N6443" s="27">
        <v>3815.8687768134455</v>
      </c>
      <c r="O6443" s="66">
        <f t="shared" si="901"/>
        <v>2785.0428179203095</v>
      </c>
      <c r="P6443" s="66">
        <f t="shared" si="902"/>
        <v>2802.3610420783652</v>
      </c>
      <c r="Q6443" s="66">
        <f t="shared" si="903"/>
        <v>2973.7861696735322</v>
      </c>
      <c r="R6443" s="66">
        <f t="shared" si="904"/>
        <v>2823.02079149067</v>
      </c>
      <c r="S6443" s="67">
        <f>E6443/INDEX('CCG overall weighted population'!$F$4:$F$195,MATCH(A6443,'CCG overall weighted population'!$A$4:$A$195,0))*INDEX('CCG overall weighted population'!$T$4:$T$195,MATCH(A6443,'CCG overall weighted population'!$A$4:$A$195,0))</f>
        <v>0</v>
      </c>
      <c r="T6443" s="66">
        <f t="shared" si="905"/>
        <v>3543.1705485304301</v>
      </c>
      <c r="U6443" s="66">
        <f t="shared" si="906"/>
        <v>3543.1705485304301</v>
      </c>
      <c r="V6443" s="81">
        <f t="shared" si="907"/>
        <v>2821.7248497846185</v>
      </c>
      <c r="W6443" s="110">
        <f t="shared" si="908"/>
        <v>0.83799095831086345</v>
      </c>
    </row>
    <row r="6444" spans="1:23" x14ac:dyDescent="0.2">
      <c r="A6444" s="31" t="s">
        <v>187</v>
      </c>
      <c r="B6444" s="25" t="s">
        <v>221</v>
      </c>
      <c r="C6444" s="53" t="s">
        <v>2333</v>
      </c>
      <c r="D6444" s="25" t="s">
        <v>2332</v>
      </c>
      <c r="E6444" s="97">
        <v>5423</v>
      </c>
      <c r="F6444" s="27">
        <v>4968.17431640625</v>
      </c>
      <c r="G6444" s="27">
        <v>5364.38427734375</v>
      </c>
      <c r="H6444" s="27">
        <v>10488.8564453125</v>
      </c>
      <c r="I6444" s="27">
        <v>7458.37939453125</v>
      </c>
      <c r="J6444" s="27">
        <f t="shared" si="900"/>
        <v>5924.63481498891</v>
      </c>
      <c r="K6444" s="28">
        <v>0.96190649271011353</v>
      </c>
      <c r="L6444" s="28">
        <v>0.99805432558059692</v>
      </c>
      <c r="M6444" s="27">
        <v>5743.2216796875</v>
      </c>
      <c r="N6444" s="27">
        <v>8470.6321075936776</v>
      </c>
      <c r="O6444" s="66">
        <f t="shared" si="901"/>
        <v>5932.2810393115096</v>
      </c>
      <c r="P6444" s="66">
        <f t="shared" si="902"/>
        <v>5969.1697263170836</v>
      </c>
      <c r="Q6444" s="66">
        <f t="shared" si="903"/>
        <v>6015.9627224781179</v>
      </c>
      <c r="R6444" s="66">
        <f t="shared" si="904"/>
        <v>5974.8091071272347</v>
      </c>
      <c r="S6444" s="67">
        <f>E6444/INDEX('CCG overall weighted population'!$F$4:$F$195,MATCH(A6444,'CCG overall weighted population'!$A$4:$A$195,0))*INDEX('CCG overall weighted population'!$T$4:$T$195,MATCH(A6444,'CCG overall weighted population'!$A$4:$A$195,0))</f>
        <v>0</v>
      </c>
      <c r="T6444" s="66">
        <f t="shared" si="905"/>
        <v>7498.9768850714381</v>
      </c>
      <c r="U6444" s="66">
        <f t="shared" si="906"/>
        <v>7498.9768850714381</v>
      </c>
      <c r="V6444" s="81">
        <f t="shared" si="907"/>
        <v>5972.0662990221854</v>
      </c>
      <c r="W6444" s="110">
        <f t="shared" si="908"/>
        <v>1.1012477040424462</v>
      </c>
    </row>
    <row r="6445" spans="1:23" x14ac:dyDescent="0.2">
      <c r="A6445" s="31" t="s">
        <v>187</v>
      </c>
      <c r="B6445" s="25" t="s">
        <v>221</v>
      </c>
      <c r="C6445" s="53" t="s">
        <v>2331</v>
      </c>
      <c r="D6445" s="25" t="s">
        <v>2330</v>
      </c>
      <c r="E6445" s="97">
        <v>3109.75</v>
      </c>
      <c r="F6445" s="27">
        <v>3259.3310546875</v>
      </c>
      <c r="G6445" s="27">
        <v>3323.478759765625</v>
      </c>
      <c r="H6445" s="27">
        <v>3026.81005859375</v>
      </c>
      <c r="I6445" s="27">
        <v>3942.749755859375</v>
      </c>
      <c r="J6445" s="27">
        <f t="shared" si="900"/>
        <v>3257.0725971355591</v>
      </c>
      <c r="K6445" s="28">
        <v>0.96190649271011353</v>
      </c>
      <c r="L6445" s="28">
        <v>0.99805432558059692</v>
      </c>
      <c r="M6445" s="27">
        <v>3327.265380859375</v>
      </c>
      <c r="N6445" s="27">
        <v>3326.0240873355056</v>
      </c>
      <c r="O6445" s="66">
        <f t="shared" si="901"/>
        <v>3133.5230658079804</v>
      </c>
      <c r="P6445" s="66">
        <f t="shared" si="902"/>
        <v>3153.0082437409446</v>
      </c>
      <c r="Q6445" s="66">
        <f t="shared" si="903"/>
        <v>3327.1412515069878</v>
      </c>
      <c r="R6445" s="66">
        <f t="shared" si="904"/>
        <v>3173.9943404429005</v>
      </c>
      <c r="S6445" s="67">
        <f>E6445/INDEX('CCG overall weighted population'!$F$4:$F$195,MATCH(A6445,'CCG overall weighted population'!$A$4:$A$195,0))*INDEX('CCG overall weighted population'!$T$4:$T$195,MATCH(A6445,'CCG overall weighted population'!$A$4:$A$195,0))</f>
        <v>0</v>
      </c>
      <c r="T6445" s="66">
        <f t="shared" si="905"/>
        <v>3983.6770958818206</v>
      </c>
      <c r="U6445" s="66">
        <f t="shared" si="906"/>
        <v>3983.6770958818206</v>
      </c>
      <c r="V6445" s="81">
        <f t="shared" si="907"/>
        <v>3172.5372801006774</v>
      </c>
      <c r="W6445" s="110">
        <f t="shared" si="908"/>
        <v>1.0201904590724906</v>
      </c>
    </row>
    <row r="6446" spans="1:23" x14ac:dyDescent="0.2">
      <c r="A6446" s="31" t="s">
        <v>187</v>
      </c>
      <c r="B6446" s="25" t="s">
        <v>221</v>
      </c>
      <c r="C6446" s="53" t="s">
        <v>2329</v>
      </c>
      <c r="D6446" s="25" t="s">
        <v>2328</v>
      </c>
      <c r="E6446" s="97">
        <v>6881.833984375</v>
      </c>
      <c r="F6446" s="27">
        <v>7645.478515625</v>
      </c>
      <c r="G6446" s="27">
        <v>7615.38427734375</v>
      </c>
      <c r="H6446" s="27">
        <v>13234.3935546875</v>
      </c>
      <c r="I6446" s="27">
        <v>10356.2216796875</v>
      </c>
      <c r="J6446" s="27">
        <f t="shared" si="900"/>
        <v>8594.0092882120462</v>
      </c>
      <c r="K6446" s="28">
        <v>0.96190649271011353</v>
      </c>
      <c r="L6446" s="28">
        <v>0.99805432558059692</v>
      </c>
      <c r="M6446" s="27">
        <v>8221.4619140625</v>
      </c>
      <c r="N6446" s="27">
        <v>12731.005363949198</v>
      </c>
      <c r="O6446" s="66">
        <f t="shared" si="901"/>
        <v>8647.7152319516917</v>
      </c>
      <c r="P6446" s="66">
        <f t="shared" si="902"/>
        <v>8701.4892959906083</v>
      </c>
      <c r="Q6446" s="66">
        <f t="shared" si="903"/>
        <v>8672.4162590511696</v>
      </c>
      <c r="R6446" s="66">
        <f t="shared" si="904"/>
        <v>8697.9854825984312</v>
      </c>
      <c r="S6446" s="67">
        <f>E6446/INDEX('CCG overall weighted population'!$F$4:$F$195,MATCH(A6446,'CCG overall weighted population'!$A$4:$A$195,0))*INDEX('CCG overall weighted population'!$T$4:$T$195,MATCH(A6446,'CCG overall weighted population'!$A$4:$A$195,0))</f>
        <v>0</v>
      </c>
      <c r="T6446" s="66">
        <f t="shared" si="905"/>
        <v>10916.832807743722</v>
      </c>
      <c r="U6446" s="66">
        <f t="shared" si="906"/>
        <v>10916.832807743722</v>
      </c>
      <c r="V6446" s="81">
        <f t="shared" si="907"/>
        <v>8693.9925675694285</v>
      </c>
      <c r="W6446" s="110">
        <f t="shared" si="908"/>
        <v>1.2633249490337721</v>
      </c>
    </row>
    <row r="6447" spans="1:23" x14ac:dyDescent="0.2">
      <c r="A6447" s="31" t="s">
        <v>187</v>
      </c>
      <c r="B6447" s="25" t="s">
        <v>221</v>
      </c>
      <c r="C6447" s="53" t="s">
        <v>2327</v>
      </c>
      <c r="D6447" s="25" t="s">
        <v>2326</v>
      </c>
      <c r="E6447" s="97">
        <v>5289.58349609375</v>
      </c>
      <c r="F6447" s="27">
        <v>3758.89599609375</v>
      </c>
      <c r="G6447" s="27">
        <v>3762.515869140625</v>
      </c>
      <c r="H6447" s="27">
        <v>5660.28271484375</v>
      </c>
      <c r="I6447" s="27">
        <v>8976.8251953125</v>
      </c>
      <c r="J6447" s="27">
        <f t="shared" si="900"/>
        <v>4261.4441646641117</v>
      </c>
      <c r="K6447" s="28">
        <v>0.96190649271011353</v>
      </c>
      <c r="L6447" s="28">
        <v>0.99805432558059692</v>
      </c>
      <c r="M6447" s="27">
        <v>4264.3154296875</v>
      </c>
      <c r="N6447" s="27">
        <v>8359.7957538064747</v>
      </c>
      <c r="O6447" s="66">
        <f t="shared" si="901"/>
        <v>4484.5913457648048</v>
      </c>
      <c r="P6447" s="66">
        <f t="shared" si="902"/>
        <v>4512.4778678977855</v>
      </c>
      <c r="Q6447" s="66">
        <f t="shared" si="903"/>
        <v>4673.863462099398</v>
      </c>
      <c r="R6447" s="66">
        <f t="shared" si="904"/>
        <v>4531.9276765794802</v>
      </c>
      <c r="S6447" s="67">
        <f>E6447/INDEX('CCG overall weighted population'!$F$4:$F$195,MATCH(A6447,'CCG overall weighted population'!$A$4:$A$195,0))*INDEX('CCG overall weighted population'!$T$4:$T$195,MATCH(A6447,'CCG overall weighted population'!$A$4:$A$195,0))</f>
        <v>0</v>
      </c>
      <c r="T6447" s="66">
        <f t="shared" si="905"/>
        <v>5688.0178566617624</v>
      </c>
      <c r="U6447" s="66">
        <f t="shared" si="906"/>
        <v>5688.0178566617624</v>
      </c>
      <c r="V6447" s="81">
        <f t="shared" si="907"/>
        <v>4529.8472405789398</v>
      </c>
      <c r="W6447" s="110">
        <f t="shared" si="908"/>
        <v>0.85637125189991614</v>
      </c>
    </row>
    <row r="6448" spans="1:23" x14ac:dyDescent="0.2">
      <c r="A6448" s="31" t="s">
        <v>187</v>
      </c>
      <c r="B6448" s="25" t="s">
        <v>221</v>
      </c>
      <c r="C6448" s="53" t="s">
        <v>2325</v>
      </c>
      <c r="D6448" s="25" t="s">
        <v>2324</v>
      </c>
      <c r="E6448" s="97">
        <v>2844.91650390625</v>
      </c>
      <c r="F6448" s="27">
        <v>3641.0244140625</v>
      </c>
      <c r="G6448" s="27">
        <v>5081.5283203125</v>
      </c>
      <c r="H6448" s="27">
        <v>3804.48681640625</v>
      </c>
      <c r="I6448" s="27">
        <v>3535.166748046875</v>
      </c>
      <c r="J6448" s="27">
        <f t="shared" si="900"/>
        <v>3753.5020302387934</v>
      </c>
      <c r="K6448" s="28">
        <v>0.96190649271011353</v>
      </c>
      <c r="L6448" s="28">
        <v>0.99805432558059692</v>
      </c>
      <c r="M6448" s="27">
        <v>3799.895263671875</v>
      </c>
      <c r="N6448" s="27">
        <v>4476.7499394047491</v>
      </c>
      <c r="O6448" s="66">
        <f t="shared" si="901"/>
        <v>3672.9274068340919</v>
      </c>
      <c r="P6448" s="66">
        <f t="shared" si="902"/>
        <v>3695.7667613095532</v>
      </c>
      <c r="Q6448" s="66">
        <f t="shared" si="903"/>
        <v>3867.5807312451625</v>
      </c>
      <c r="R6448" s="66">
        <f t="shared" si="904"/>
        <v>3716.4733730776111</v>
      </c>
      <c r="S6448" s="67">
        <f>E6448/INDEX('CCG overall weighted population'!$F$4:$F$195,MATCH(A6448,'CCG overall weighted population'!$A$4:$A$195,0))*INDEX('CCG overall weighted population'!$T$4:$T$195,MATCH(A6448,'CCG overall weighted population'!$A$4:$A$195,0))</f>
        <v>0</v>
      </c>
      <c r="T6448" s="66">
        <f t="shared" si="905"/>
        <v>4664.5419826797815</v>
      </c>
      <c r="U6448" s="66">
        <f t="shared" si="906"/>
        <v>4664.5419826797815</v>
      </c>
      <c r="V6448" s="81">
        <f t="shared" si="907"/>
        <v>3714.7672811996772</v>
      </c>
      <c r="W6448" s="110">
        <f t="shared" si="908"/>
        <v>1.3057561710858885</v>
      </c>
    </row>
    <row r="6449" spans="1:23" x14ac:dyDescent="0.2">
      <c r="A6449" s="31" t="s">
        <v>187</v>
      </c>
      <c r="B6449" s="25" t="s">
        <v>221</v>
      </c>
      <c r="C6449" s="53" t="s">
        <v>2323</v>
      </c>
      <c r="D6449" s="25" t="s">
        <v>2322</v>
      </c>
      <c r="E6449" s="97">
        <v>1496.916748046875</v>
      </c>
      <c r="F6449" s="27">
        <v>1773.8865966796875</v>
      </c>
      <c r="G6449" s="27">
        <v>2533.000732421875</v>
      </c>
      <c r="H6449" s="27">
        <v>2097.601806640625</v>
      </c>
      <c r="I6449" s="27">
        <v>1847.68505859375</v>
      </c>
      <c r="J6449" s="27">
        <f t="shared" si="900"/>
        <v>1874.1601500510726</v>
      </c>
      <c r="K6449" s="28">
        <v>0.96190649271011353</v>
      </c>
      <c r="L6449" s="28">
        <v>0.99805432558059692</v>
      </c>
      <c r="M6449" s="27">
        <v>2064.490966796875</v>
      </c>
      <c r="N6449" s="27">
        <v>2254.5251692580532</v>
      </c>
      <c r="O6449" s="66">
        <f t="shared" si="901"/>
        <v>1835.7755901147855</v>
      </c>
      <c r="P6449" s="66">
        <f t="shared" si="902"/>
        <v>1847.1909884594456</v>
      </c>
      <c r="Q6449" s="66">
        <f t="shared" si="903"/>
        <v>2083.4943870429929</v>
      </c>
      <c r="R6449" s="66">
        <f t="shared" si="904"/>
        <v>1875.6697130694174</v>
      </c>
      <c r="S6449" s="67">
        <f>E6449/INDEX('CCG overall weighted population'!$F$4:$F$195,MATCH(A6449,'CCG overall weighted population'!$A$4:$A$195,0))*INDEX('CCG overall weighted population'!$T$4:$T$195,MATCH(A6449,'CCG overall weighted population'!$A$4:$A$195,0))</f>
        <v>0</v>
      </c>
      <c r="T6449" s="66">
        <f t="shared" si="905"/>
        <v>2354.151165358162</v>
      </c>
      <c r="U6449" s="66">
        <f t="shared" si="906"/>
        <v>2354.151165358162</v>
      </c>
      <c r="V6449" s="81">
        <f t="shared" si="907"/>
        <v>1874.8086642895887</v>
      </c>
      <c r="W6449" s="110">
        <f t="shared" si="908"/>
        <v>1.252446848988612</v>
      </c>
    </row>
    <row r="6450" spans="1:23" x14ac:dyDescent="0.2">
      <c r="A6450" s="31" t="s">
        <v>187</v>
      </c>
      <c r="B6450" s="25" t="s">
        <v>221</v>
      </c>
      <c r="C6450" s="53" t="s">
        <v>2321</v>
      </c>
      <c r="D6450" s="25" t="s">
        <v>2320</v>
      </c>
      <c r="E6450" s="97">
        <v>7400.99951171875</v>
      </c>
      <c r="F6450" s="27">
        <v>8325.0244140625</v>
      </c>
      <c r="G6450" s="27">
        <v>8412.2861328125</v>
      </c>
      <c r="H6450" s="27">
        <v>10326.3564453125</v>
      </c>
      <c r="I6450" s="27">
        <v>9494.173828125</v>
      </c>
      <c r="J6450" s="27">
        <f t="shared" si="900"/>
        <v>8679.2394188385115</v>
      </c>
      <c r="K6450" s="28">
        <v>0.96190649271011353</v>
      </c>
      <c r="L6450" s="28">
        <v>0.99805432558059692</v>
      </c>
      <c r="M6450" s="27">
        <v>8245.3828125</v>
      </c>
      <c r="N6450" s="27">
        <v>9529.2091046565802</v>
      </c>
      <c r="O6450" s="66">
        <f t="shared" si="901"/>
        <v>8413.9731180010094</v>
      </c>
      <c r="P6450" s="66">
        <f t="shared" si="902"/>
        <v>8466.2937040903143</v>
      </c>
      <c r="Q6450" s="66">
        <f t="shared" si="903"/>
        <v>8373.7654417156573</v>
      </c>
      <c r="R6450" s="66">
        <f t="shared" si="904"/>
        <v>8455.1424175722095</v>
      </c>
      <c r="S6450" s="67">
        <f>E6450/INDEX('CCG overall weighted population'!$F$4:$F$195,MATCH(A6450,'CCG overall weighted population'!$A$4:$A$195,0))*INDEX('CCG overall weighted population'!$T$4:$T$195,MATCH(A6450,'CCG overall weighted population'!$A$4:$A$195,0))</f>
        <v>0</v>
      </c>
      <c r="T6450" s="66">
        <f t="shared" si="905"/>
        <v>10612.040721723903</v>
      </c>
      <c r="U6450" s="66">
        <f t="shared" si="906"/>
        <v>10612.040721723903</v>
      </c>
      <c r="V6450" s="81">
        <f t="shared" si="907"/>
        <v>8451.2609825779782</v>
      </c>
      <c r="W6450" s="110">
        <f t="shared" si="908"/>
        <v>1.1419080583907948</v>
      </c>
    </row>
    <row r="6451" spans="1:23" x14ac:dyDescent="0.2">
      <c r="A6451" s="31" t="s">
        <v>187</v>
      </c>
      <c r="B6451" s="25" t="s">
        <v>221</v>
      </c>
      <c r="C6451" s="53" t="s">
        <v>2319</v>
      </c>
      <c r="D6451" s="25" t="s">
        <v>2318</v>
      </c>
      <c r="E6451" s="97">
        <v>4883.16650390625</v>
      </c>
      <c r="F6451" s="27">
        <v>3504.393798828125</v>
      </c>
      <c r="G6451" s="27">
        <v>3572.384521484375</v>
      </c>
      <c r="H6451" s="27">
        <v>6314.380859375</v>
      </c>
      <c r="I6451" s="27">
        <v>8061.3173828125</v>
      </c>
      <c r="J6451" s="27">
        <f t="shared" si="900"/>
        <v>4119.6913552510487</v>
      </c>
      <c r="K6451" s="28">
        <v>0.96190649271011353</v>
      </c>
      <c r="L6451" s="28">
        <v>0.99805432558059692</v>
      </c>
      <c r="M6451" s="27">
        <v>4019.743896484375</v>
      </c>
      <c r="N6451" s="27">
        <v>7349.3307883589441</v>
      </c>
      <c r="O6451" s="66">
        <f t="shared" si="901"/>
        <v>4265.1042945735362</v>
      </c>
      <c r="P6451" s="66">
        <f t="shared" si="902"/>
        <v>4291.6259809747771</v>
      </c>
      <c r="Q6451" s="66">
        <f t="shared" si="903"/>
        <v>4352.7025856718319</v>
      </c>
      <c r="R6451" s="66">
        <f t="shared" si="904"/>
        <v>4298.9867883762181</v>
      </c>
      <c r="S6451" s="67">
        <f>E6451/INDEX('CCG overall weighted population'!$F$4:$F$195,MATCH(A6451,'CCG overall weighted population'!$A$4:$A$195,0))*INDEX('CCG overall weighted population'!$T$4:$T$195,MATCH(A6451,'CCG overall weighted population'!$A$4:$A$195,0))</f>
        <v>0</v>
      </c>
      <c r="T6451" s="66">
        <f t="shared" si="905"/>
        <v>5395.6539827866081</v>
      </c>
      <c r="U6451" s="66">
        <f t="shared" si="906"/>
        <v>5395.6539827866081</v>
      </c>
      <c r="V6451" s="81">
        <f t="shared" si="907"/>
        <v>4297.013286696877</v>
      </c>
      <c r="W6451" s="110">
        <f t="shared" si="908"/>
        <v>0.87996452368755307</v>
      </c>
    </row>
    <row r="6452" spans="1:23" x14ac:dyDescent="0.2">
      <c r="A6452" s="31" t="s">
        <v>187</v>
      </c>
      <c r="B6452" s="25" t="s">
        <v>221</v>
      </c>
      <c r="C6452" s="53" t="s">
        <v>2317</v>
      </c>
      <c r="D6452" s="25" t="s">
        <v>2316</v>
      </c>
      <c r="E6452" s="97">
        <v>5673.1669921875</v>
      </c>
      <c r="F6452" s="27">
        <v>4204.1513671875</v>
      </c>
      <c r="G6452" s="27">
        <v>4732.89892578125</v>
      </c>
      <c r="H6452" s="27">
        <v>6627.05078125</v>
      </c>
      <c r="I6452" s="27">
        <v>9760.3388671875</v>
      </c>
      <c r="J6452" s="27">
        <f t="shared" si="900"/>
        <v>4832.6241373305675</v>
      </c>
      <c r="K6452" s="28">
        <v>0.96190649271011353</v>
      </c>
      <c r="L6452" s="28">
        <v>0.99805432558059692</v>
      </c>
      <c r="M6452" s="27">
        <v>4741.3623046875</v>
      </c>
      <c r="N6452" s="27">
        <v>9066.1657209425412</v>
      </c>
      <c r="O6452" s="66">
        <f t="shared" si="901"/>
        <v>5045.922785951253</v>
      </c>
      <c r="P6452" s="66">
        <f t="shared" si="902"/>
        <v>5077.2998338476291</v>
      </c>
      <c r="Q6452" s="66">
        <f t="shared" si="903"/>
        <v>5173.8426463130045</v>
      </c>
      <c r="R6452" s="66">
        <f t="shared" si="904"/>
        <v>5088.9349444120726</v>
      </c>
      <c r="S6452" s="67">
        <f>E6452/INDEX('CCG overall weighted population'!$F$4:$F$195,MATCH(A6452,'CCG overall weighted population'!$A$4:$A$195,0))*INDEX('CCG overall weighted population'!$T$4:$T$195,MATCH(A6452,'CCG overall weighted population'!$A$4:$A$195,0))</f>
        <v>0</v>
      </c>
      <c r="T6452" s="66">
        <f t="shared" si="905"/>
        <v>6387.1171168056162</v>
      </c>
      <c r="U6452" s="66">
        <f t="shared" si="906"/>
        <v>6387.1171168056162</v>
      </c>
      <c r="V6452" s="81">
        <f t="shared" si="907"/>
        <v>5086.5988075144187</v>
      </c>
      <c r="W6452" s="110">
        <f t="shared" si="908"/>
        <v>0.89660657169428604</v>
      </c>
    </row>
    <row r="6453" spans="1:23" x14ac:dyDescent="0.2">
      <c r="A6453" s="31" t="s">
        <v>187</v>
      </c>
      <c r="B6453" s="25" t="s">
        <v>221</v>
      </c>
      <c r="C6453" s="53" t="s">
        <v>2315</v>
      </c>
      <c r="D6453" s="25" t="s">
        <v>2314</v>
      </c>
      <c r="E6453" s="97">
        <v>2657.25</v>
      </c>
      <c r="F6453" s="27">
        <v>2066.7421875</v>
      </c>
      <c r="G6453" s="27">
        <v>2815.432373046875</v>
      </c>
      <c r="H6453" s="27">
        <v>3902.018798828125</v>
      </c>
      <c r="I6453" s="27">
        <v>3609.40771484375</v>
      </c>
      <c r="J6453" s="27">
        <f t="shared" si="900"/>
        <v>2454.0569794097792</v>
      </c>
      <c r="K6453" s="28">
        <v>0.96190649271011353</v>
      </c>
      <c r="L6453" s="28">
        <v>0.99805432558059692</v>
      </c>
      <c r="M6453" s="27">
        <v>2671.64501953125</v>
      </c>
      <c r="N6453" s="27">
        <v>3843.9345890981267</v>
      </c>
      <c r="O6453" s="66">
        <f t="shared" si="901"/>
        <v>2489.4135409943524</v>
      </c>
      <c r="P6453" s="66">
        <f t="shared" si="902"/>
        <v>2504.8934544260724</v>
      </c>
      <c r="Q6453" s="66">
        <f t="shared" si="903"/>
        <v>2788.8739764879379</v>
      </c>
      <c r="R6453" s="66">
        <f t="shared" si="904"/>
        <v>2539.1181127715449</v>
      </c>
      <c r="S6453" s="67">
        <f>E6453/INDEX('CCG overall weighted population'!$F$4:$F$195,MATCH(A6453,'CCG overall weighted population'!$A$4:$A$195,0))*INDEX('CCG overall weighted population'!$T$4:$T$195,MATCH(A6453,'CCG overall weighted population'!$A$4:$A$195,0))</f>
        <v>0</v>
      </c>
      <c r="T6453" s="66">
        <f t="shared" si="905"/>
        <v>3186.844582771128</v>
      </c>
      <c r="U6453" s="66">
        <f t="shared" si="906"/>
        <v>3186.844582771128</v>
      </c>
      <c r="V6453" s="81">
        <f t="shared" si="907"/>
        <v>2537.952500010615</v>
      </c>
      <c r="W6453" s="110">
        <f t="shared" si="908"/>
        <v>0.95510490168806661</v>
      </c>
    </row>
    <row r="6454" spans="1:23" x14ac:dyDescent="0.2">
      <c r="A6454" s="31" t="s">
        <v>187</v>
      </c>
      <c r="B6454" s="25" t="s">
        <v>221</v>
      </c>
      <c r="C6454" s="53" t="s">
        <v>2313</v>
      </c>
      <c r="D6454" s="25" t="s">
        <v>2312</v>
      </c>
      <c r="E6454" s="97">
        <v>4195.5830078125</v>
      </c>
      <c r="F6454" s="27">
        <v>3265.435302734375</v>
      </c>
      <c r="G6454" s="27">
        <v>3162.133544921875</v>
      </c>
      <c r="H6454" s="27">
        <v>5125.904296875</v>
      </c>
      <c r="I6454" s="27">
        <v>5833.84716796875</v>
      </c>
      <c r="J6454" s="27">
        <f t="shared" si="900"/>
        <v>3644.6130457435493</v>
      </c>
      <c r="K6454" s="28">
        <v>0.96190649271011353</v>
      </c>
      <c r="L6454" s="28">
        <v>0.99805432558059692</v>
      </c>
      <c r="M6454" s="27">
        <v>3753.970703125</v>
      </c>
      <c r="N6454" s="27">
        <v>6493.6424033821822</v>
      </c>
      <c r="O6454" s="66">
        <f t="shared" si="901"/>
        <v>3772.4726232413386</v>
      </c>
      <c r="P6454" s="66">
        <f t="shared" si="902"/>
        <v>3795.930979464461</v>
      </c>
      <c r="Q6454" s="66">
        <f t="shared" si="903"/>
        <v>4027.9378731507181</v>
      </c>
      <c r="R6454" s="66">
        <f t="shared" si="904"/>
        <v>3823.8918995041695</v>
      </c>
      <c r="S6454" s="67">
        <f>E6454/INDEX('CCG overall weighted population'!$F$4:$F$195,MATCH(A6454,'CCG overall weighted population'!$A$4:$A$195,0))*INDEX('CCG overall weighted population'!$T$4:$T$195,MATCH(A6454,'CCG overall weighted population'!$A$4:$A$195,0))</f>
        <v>0</v>
      </c>
      <c r="T6454" s="66">
        <f t="shared" si="905"/>
        <v>4799.3628668717629</v>
      </c>
      <c r="U6454" s="66">
        <f t="shared" si="906"/>
        <v>4799.3628668717629</v>
      </c>
      <c r="V6454" s="81">
        <f t="shared" si="907"/>
        <v>3822.1364958575023</v>
      </c>
      <c r="W6454" s="110">
        <f t="shared" si="908"/>
        <v>0.91099055572023924</v>
      </c>
    </row>
    <row r="6455" spans="1:23" x14ac:dyDescent="0.2">
      <c r="A6455" s="31" t="s">
        <v>187</v>
      </c>
      <c r="B6455" s="25" t="s">
        <v>221</v>
      </c>
      <c r="C6455" s="53" t="s">
        <v>2311</v>
      </c>
      <c r="D6455" s="25" t="s">
        <v>2310</v>
      </c>
      <c r="E6455" s="97">
        <v>5107.83349609375</v>
      </c>
      <c r="F6455" s="27">
        <v>5431.23828125</v>
      </c>
      <c r="G6455" s="27">
        <v>5525.232421875</v>
      </c>
      <c r="H6455" s="27">
        <v>6711.64501953125</v>
      </c>
      <c r="I6455" s="27">
        <v>6092.90283203125</v>
      </c>
      <c r="J6455" s="27">
        <f t="shared" si="900"/>
        <v>5656.7083101499948</v>
      </c>
      <c r="K6455" s="28">
        <v>0.96190649271011353</v>
      </c>
      <c r="L6455" s="28">
        <v>0.99805432558059692</v>
      </c>
      <c r="M6455" s="27">
        <v>5452.25537109375</v>
      </c>
      <c r="N6455" s="27">
        <v>7057.3500992412692</v>
      </c>
      <c r="O6455" s="66">
        <f t="shared" si="901"/>
        <v>5565.1041046905684</v>
      </c>
      <c r="P6455" s="66">
        <f t="shared" si="902"/>
        <v>5599.7095763651178</v>
      </c>
      <c r="Q6455" s="66">
        <f t="shared" si="903"/>
        <v>5612.7648439085015</v>
      </c>
      <c r="R6455" s="66">
        <f t="shared" si="904"/>
        <v>5601.2829662160721</v>
      </c>
      <c r="S6455" s="67">
        <f>E6455/INDEX('CCG overall weighted population'!$F$4:$F$195,MATCH(A6455,'CCG overall weighted population'!$A$4:$A$195,0))*INDEX('CCG overall weighted population'!$T$4:$T$195,MATCH(A6455,'CCG overall weighted population'!$A$4:$A$195,0))</f>
        <v>0</v>
      </c>
      <c r="T6455" s="66">
        <f t="shared" si="905"/>
        <v>7030.1646022955065</v>
      </c>
      <c r="U6455" s="66">
        <f t="shared" si="906"/>
        <v>7030.1646022955065</v>
      </c>
      <c r="V6455" s="81">
        <f t="shared" si="907"/>
        <v>5598.7116297862458</v>
      </c>
      <c r="W6455" s="110">
        <f t="shared" si="908"/>
        <v>1.0961030021961167</v>
      </c>
    </row>
    <row r="6456" spans="1:23" x14ac:dyDescent="0.2">
      <c r="A6456" s="31" t="s">
        <v>187</v>
      </c>
      <c r="B6456" s="25" t="s">
        <v>221</v>
      </c>
      <c r="C6456" s="53" t="s">
        <v>2309</v>
      </c>
      <c r="D6456" s="25" t="s">
        <v>2308</v>
      </c>
      <c r="E6456" s="97">
        <v>6468.75</v>
      </c>
      <c r="F6456" s="27">
        <v>6080.740234375</v>
      </c>
      <c r="G6456" s="27">
        <v>6045.7763671875</v>
      </c>
      <c r="H6456" s="27">
        <v>7815.73876953125</v>
      </c>
      <c r="I6456" s="27">
        <v>7626.01416015625</v>
      </c>
      <c r="J6456" s="27">
        <f t="shared" si="900"/>
        <v>6402.8739551177514</v>
      </c>
      <c r="K6456" s="28">
        <v>0.96190649271011353</v>
      </c>
      <c r="L6456" s="28">
        <v>0.99805432558059692</v>
      </c>
      <c r="M6456" s="27">
        <v>6118.82421875</v>
      </c>
      <c r="N6456" s="27">
        <v>7963.4984892714283</v>
      </c>
      <c r="O6456" s="66">
        <f t="shared" si="901"/>
        <v>6296.808094232556</v>
      </c>
      <c r="P6456" s="66">
        <f t="shared" si="902"/>
        <v>6335.9635188294433</v>
      </c>
      <c r="Q6456" s="66">
        <f t="shared" si="903"/>
        <v>6303.2916458021427</v>
      </c>
      <c r="R6456" s="66">
        <f t="shared" si="904"/>
        <v>6332.0259822556409</v>
      </c>
      <c r="S6456" s="67">
        <f>E6456/INDEX('CCG overall weighted population'!$F$4:$F$195,MATCH(A6456,'CCG overall weighted population'!$A$4:$A$195,0))*INDEX('CCG overall weighted population'!$T$4:$T$195,MATCH(A6456,'CCG overall weighted population'!$A$4:$A$195,0))</f>
        <v>0</v>
      </c>
      <c r="T6456" s="66">
        <f t="shared" si="905"/>
        <v>7947.3194248104783</v>
      </c>
      <c r="U6456" s="66">
        <f t="shared" si="906"/>
        <v>7947.3194248104783</v>
      </c>
      <c r="V6456" s="81">
        <f t="shared" si="907"/>
        <v>6329.11918944032</v>
      </c>
      <c r="W6456" s="110">
        <f t="shared" si="908"/>
        <v>0.97841456068642629</v>
      </c>
    </row>
    <row r="6457" spans="1:23" x14ac:dyDescent="0.2">
      <c r="A6457" s="31" t="s">
        <v>187</v>
      </c>
      <c r="B6457" s="25" t="s">
        <v>221</v>
      </c>
      <c r="C6457" s="53" t="s">
        <v>2307</v>
      </c>
      <c r="D6457" s="25" t="s">
        <v>2306</v>
      </c>
      <c r="E6457" s="97">
        <v>2354.416748046875</v>
      </c>
      <c r="F6457" s="27">
        <v>2516.016845703125</v>
      </c>
      <c r="G6457" s="27">
        <v>3013.96728515625</v>
      </c>
      <c r="H6457" s="27">
        <v>2129.277587890625</v>
      </c>
      <c r="I6457" s="27">
        <v>2592.427001953125</v>
      </c>
      <c r="J6457" s="27">
        <f t="shared" si="900"/>
        <v>2493.1830384193609</v>
      </c>
      <c r="K6457" s="28">
        <v>0.96190649271011353</v>
      </c>
      <c r="L6457" s="28">
        <v>0.99805432558059692</v>
      </c>
      <c r="M6457" s="27">
        <v>2518.3203125</v>
      </c>
      <c r="N6457" s="27">
        <v>2422.7932011159305</v>
      </c>
      <c r="O6457" s="66">
        <f t="shared" si="901"/>
        <v>2386.7851480656577</v>
      </c>
      <c r="P6457" s="66">
        <f t="shared" si="902"/>
        <v>2401.6268876415634</v>
      </c>
      <c r="Q6457" s="66">
        <f t="shared" si="903"/>
        <v>2508.7676013615928</v>
      </c>
      <c r="R6457" s="66">
        <f t="shared" si="904"/>
        <v>2414.5392321056643</v>
      </c>
      <c r="S6457" s="67">
        <f>E6457/INDEX('CCG overall weighted population'!$F$4:$F$195,MATCH(A6457,'CCG overall weighted population'!$A$4:$A$195,0))*INDEX('CCG overall weighted population'!$T$4:$T$195,MATCH(A6457,'CCG overall weighted population'!$A$4:$A$195,0))</f>
        <v>0</v>
      </c>
      <c r="T6457" s="66">
        <f t="shared" si="905"/>
        <v>3030.4857552786971</v>
      </c>
      <c r="U6457" s="66">
        <f t="shared" si="906"/>
        <v>3030.4857552786971</v>
      </c>
      <c r="V6457" s="81">
        <f t="shared" si="907"/>
        <v>2413.4308087808286</v>
      </c>
      <c r="W6457" s="110">
        <f t="shared" si="908"/>
        <v>1.0250652569401357</v>
      </c>
    </row>
    <row r="6458" spans="1:23" x14ac:dyDescent="0.2">
      <c r="A6458" s="31" t="s">
        <v>187</v>
      </c>
      <c r="B6458" s="25" t="s">
        <v>221</v>
      </c>
      <c r="C6458" s="53" t="s">
        <v>2305</v>
      </c>
      <c r="D6458" s="25" t="s">
        <v>2304</v>
      </c>
      <c r="E6458" s="97">
        <v>7736.8330078125</v>
      </c>
      <c r="F6458" s="27">
        <v>8490.05859375</v>
      </c>
      <c r="G6458" s="27">
        <v>11324.5224609375</v>
      </c>
      <c r="H6458" s="27">
        <v>10429.3154296875</v>
      </c>
      <c r="I6458" s="27">
        <v>8950.3818359375</v>
      </c>
      <c r="J6458" s="27">
        <f t="shared" si="900"/>
        <v>8981.6429347141147</v>
      </c>
      <c r="K6458" s="28">
        <v>0.96190649271011353</v>
      </c>
      <c r="L6458" s="28">
        <v>0.99805432558059692</v>
      </c>
      <c r="M6458" s="27">
        <v>8890.3564453125</v>
      </c>
      <c r="N6458" s="27">
        <v>8095.0252845438399</v>
      </c>
      <c r="O6458" s="66">
        <f t="shared" si="901"/>
        <v>8537.5726067955475</v>
      </c>
      <c r="P6458" s="66">
        <f t="shared" si="902"/>
        <v>8590.6617712488878</v>
      </c>
      <c r="Q6458" s="66">
        <f t="shared" si="903"/>
        <v>8810.8233292356344</v>
      </c>
      <c r="R6458" s="66">
        <f t="shared" si="904"/>
        <v>8617.1951195510701</v>
      </c>
      <c r="S6458" s="67">
        <f>E6458/INDEX('CCG overall weighted population'!$F$4:$F$195,MATCH(A6458,'CCG overall weighted population'!$A$4:$A$195,0))*INDEX('CCG overall weighted population'!$T$4:$T$195,MATCH(A6458,'CCG overall weighted population'!$A$4:$A$195,0))</f>
        <v>0</v>
      </c>
      <c r="T6458" s="66">
        <f t="shared" si="905"/>
        <v>10815.432904555855</v>
      </c>
      <c r="U6458" s="66">
        <f t="shared" si="906"/>
        <v>10815.432904555855</v>
      </c>
      <c r="V6458" s="81">
        <f t="shared" si="907"/>
        <v>8613.239292311584</v>
      </c>
      <c r="W6458" s="110">
        <f t="shared" si="908"/>
        <v>1.1132771359565479</v>
      </c>
    </row>
    <row r="6459" spans="1:23" x14ac:dyDescent="0.2">
      <c r="A6459" s="31" t="s">
        <v>187</v>
      </c>
      <c r="B6459" s="25" t="s">
        <v>221</v>
      </c>
      <c r="C6459" s="53" t="s">
        <v>2303</v>
      </c>
      <c r="D6459" s="25" t="s">
        <v>2302</v>
      </c>
      <c r="E6459" s="97">
        <v>21204.24609375</v>
      </c>
      <c r="F6459" s="27">
        <v>6181.115234375</v>
      </c>
      <c r="G6459" s="27">
        <v>7555.6787109375</v>
      </c>
      <c r="H6459" s="27">
        <v>15886.9462890625</v>
      </c>
      <c r="I6459" s="27">
        <v>10215.1123046875</v>
      </c>
      <c r="J6459" s="27">
        <f t="shared" si="900"/>
        <v>7891.8089318505381</v>
      </c>
      <c r="K6459" s="28">
        <v>0.96190649271011353</v>
      </c>
      <c r="L6459" s="28">
        <v>0.99805432558059692</v>
      </c>
      <c r="M6459" s="27">
        <v>7113.49072265625</v>
      </c>
      <c r="N6459" s="27">
        <v>16445.387350757745</v>
      </c>
      <c r="O6459" s="66">
        <f t="shared" si="901"/>
        <v>8397.5856925275912</v>
      </c>
      <c r="P6459" s="66">
        <f t="shared" si="902"/>
        <v>8449.8043767337731</v>
      </c>
      <c r="Q6459" s="66">
        <f t="shared" si="903"/>
        <v>8046.6803854663995</v>
      </c>
      <c r="R6459" s="66">
        <f t="shared" si="904"/>
        <v>8401.2208303277857</v>
      </c>
      <c r="S6459" s="67">
        <f>E6459/INDEX('CCG overall weighted population'!$F$4:$F$195,MATCH(A6459,'CCG overall weighted population'!$A$4:$A$195,0))*INDEX('CCG overall weighted population'!$T$4:$T$195,MATCH(A6459,'CCG overall weighted population'!$A$4:$A$195,0))</f>
        <v>0</v>
      </c>
      <c r="T6459" s="66">
        <f t="shared" si="905"/>
        <v>10544.36379195054</v>
      </c>
      <c r="U6459" s="66">
        <f t="shared" si="906"/>
        <v>10544.36379195054</v>
      </c>
      <c r="V6459" s="81">
        <f t="shared" si="907"/>
        <v>8397.3641486878259</v>
      </c>
      <c r="W6459" s="110">
        <f t="shared" si="908"/>
        <v>0.39602276409926068</v>
      </c>
    </row>
    <row r="6460" spans="1:23" x14ac:dyDescent="0.2">
      <c r="A6460" s="31" t="s">
        <v>187</v>
      </c>
      <c r="B6460" s="25" t="s">
        <v>221</v>
      </c>
      <c r="C6460" s="53" t="s">
        <v>2301</v>
      </c>
      <c r="D6460" s="25" t="s">
        <v>2300</v>
      </c>
      <c r="E6460" s="97">
        <v>4302.5</v>
      </c>
      <c r="F6460" s="27">
        <v>3667.991455078125</v>
      </c>
      <c r="G6460" s="27">
        <v>4818.86572265625</v>
      </c>
      <c r="H6460" s="27">
        <v>6206.3974609375</v>
      </c>
      <c r="I6460" s="27">
        <v>6674.68359375</v>
      </c>
      <c r="J6460" s="27">
        <f t="shared" si="900"/>
        <v>4247.4620116059123</v>
      </c>
      <c r="K6460" s="28">
        <v>0.96190649271011353</v>
      </c>
      <c r="L6460" s="28">
        <v>0.99805432558059692</v>
      </c>
      <c r="M6460" s="27">
        <v>4229.41650390625</v>
      </c>
      <c r="N6460" s="27">
        <v>7151.6302437406739</v>
      </c>
      <c r="O6460" s="66">
        <f t="shared" si="901"/>
        <v>4356.5222160962867</v>
      </c>
      <c r="P6460" s="66">
        <f t="shared" si="902"/>
        <v>4383.6123663095768</v>
      </c>
      <c r="Q6460" s="66">
        <f t="shared" si="903"/>
        <v>4521.6378778896924</v>
      </c>
      <c r="R6460" s="66">
        <f t="shared" si="904"/>
        <v>4400.2468732908674</v>
      </c>
      <c r="S6460" s="67">
        <f>E6460/INDEX('CCG overall weighted population'!$F$4:$F$195,MATCH(A6460,'CCG overall weighted population'!$A$4:$A$195,0))*INDEX('CCG overall weighted population'!$T$4:$T$195,MATCH(A6460,'CCG overall weighted population'!$A$4:$A$195,0))</f>
        <v>0</v>
      </c>
      <c r="T6460" s="66">
        <f t="shared" si="905"/>
        <v>5522.7454132474595</v>
      </c>
      <c r="U6460" s="66">
        <f t="shared" si="906"/>
        <v>5522.7454132474595</v>
      </c>
      <c r="V6460" s="81">
        <f t="shared" si="907"/>
        <v>4398.2268869495656</v>
      </c>
      <c r="W6460" s="110">
        <f t="shared" si="908"/>
        <v>1.0222491311910669</v>
      </c>
    </row>
    <row r="6461" spans="1:23" x14ac:dyDescent="0.2">
      <c r="A6461" s="31" t="s">
        <v>187</v>
      </c>
      <c r="B6461" s="25" t="s">
        <v>221</v>
      </c>
      <c r="C6461" s="53" t="s">
        <v>2299</v>
      </c>
      <c r="D6461" s="25" t="s">
        <v>2298</v>
      </c>
      <c r="E6461" s="97">
        <v>2494.666748046875</v>
      </c>
      <c r="F6461" s="27">
        <v>2215.811767578125</v>
      </c>
      <c r="G6461" s="27">
        <v>2634.353759765625</v>
      </c>
      <c r="H6461" s="27">
        <v>2389.299072265625</v>
      </c>
      <c r="I6461" s="27">
        <v>3466.100830078125</v>
      </c>
      <c r="J6461" s="27">
        <f t="shared" si="900"/>
        <v>2320.7424857326778</v>
      </c>
      <c r="K6461" s="28">
        <v>0.96190649271011353</v>
      </c>
      <c r="L6461" s="28">
        <v>0.99805432558059692</v>
      </c>
      <c r="M6461" s="27">
        <v>2350.8505859375</v>
      </c>
      <c r="N6461" s="27">
        <v>2608.536708385443</v>
      </c>
      <c r="O6461" s="66">
        <f t="shared" si="901"/>
        <v>2255.6231142309498</v>
      </c>
      <c r="P6461" s="66">
        <f t="shared" si="902"/>
        <v>2269.649249289625</v>
      </c>
      <c r="Q6461" s="66">
        <f t="shared" si="903"/>
        <v>2376.619198182294</v>
      </c>
      <c r="R6461" s="66">
        <f t="shared" si="904"/>
        <v>2282.5410135821307</v>
      </c>
      <c r="S6461" s="67">
        <f>E6461/INDEX('CCG overall weighted population'!$F$4:$F$195,MATCH(A6461,'CCG overall weighted population'!$A$4:$A$195,0))*INDEX('CCG overall weighted population'!$T$4:$T$195,MATCH(A6461,'CCG overall weighted population'!$A$4:$A$195,0))</f>
        <v>0</v>
      </c>
      <c r="T6461" s="66">
        <f t="shared" si="905"/>
        <v>2864.8149243231423</v>
      </c>
      <c r="U6461" s="66">
        <f t="shared" si="906"/>
        <v>2864.8149243231423</v>
      </c>
      <c r="V6461" s="81">
        <f t="shared" si="907"/>
        <v>2281.4931856298213</v>
      </c>
      <c r="W6461" s="110">
        <f t="shared" si="908"/>
        <v>0.91454828081387962</v>
      </c>
    </row>
    <row r="6462" spans="1:23" x14ac:dyDescent="0.2">
      <c r="A6462" s="31" t="s">
        <v>187</v>
      </c>
      <c r="B6462" s="25" t="s">
        <v>221</v>
      </c>
      <c r="C6462" s="53" t="s">
        <v>2297</v>
      </c>
      <c r="D6462" s="25" t="s">
        <v>2296</v>
      </c>
      <c r="E6462" s="97">
        <v>10071.333984375</v>
      </c>
      <c r="F6462" s="27">
        <v>10345.060546875</v>
      </c>
      <c r="G6462" s="27">
        <v>10223.7939453125</v>
      </c>
      <c r="H6462" s="27">
        <v>11699.091796875</v>
      </c>
      <c r="I6462" s="27">
        <v>12782.2041015625</v>
      </c>
      <c r="J6462" s="27">
        <f t="shared" si="900"/>
        <v>10641.724855692011</v>
      </c>
      <c r="K6462" s="28">
        <v>0.96190649271011353</v>
      </c>
      <c r="L6462" s="28">
        <v>0.99805432558059692</v>
      </c>
      <c r="M6462" s="27">
        <v>10231.7587890625</v>
      </c>
      <c r="N6462" s="27">
        <v>11727.408328417301</v>
      </c>
      <c r="O6462" s="66">
        <f t="shared" si="901"/>
        <v>10320.657045513193</v>
      </c>
      <c r="P6462" s="66">
        <f t="shared" si="902"/>
        <v>10384.833959068183</v>
      </c>
      <c r="Q6462" s="66">
        <f t="shared" si="903"/>
        <v>10381.32374299798</v>
      </c>
      <c r="R6462" s="66">
        <f t="shared" si="904"/>
        <v>10384.410916160701</v>
      </c>
      <c r="S6462" s="67">
        <f>E6462/INDEX('CCG overall weighted population'!$F$4:$F$195,MATCH(A6462,'CCG overall weighted population'!$A$4:$A$195,0))*INDEX('CCG overall weighted population'!$T$4:$T$195,MATCH(A6462,'CCG overall weighted population'!$A$4:$A$195,0))</f>
        <v>0</v>
      </c>
      <c r="T6462" s="66">
        <f t="shared" si="905"/>
        <v>13033.463668735469</v>
      </c>
      <c r="U6462" s="66">
        <f t="shared" si="906"/>
        <v>13033.463668735469</v>
      </c>
      <c r="V6462" s="81">
        <f t="shared" si="907"/>
        <v>10379.64382721839</v>
      </c>
      <c r="W6462" s="110">
        <f t="shared" si="908"/>
        <v>1.0306126123234232</v>
      </c>
    </row>
    <row r="6463" spans="1:23" x14ac:dyDescent="0.2">
      <c r="A6463" s="31" t="s">
        <v>187</v>
      </c>
      <c r="B6463" s="25" t="s">
        <v>221</v>
      </c>
      <c r="C6463" s="53" t="s">
        <v>2295</v>
      </c>
      <c r="D6463" s="25" t="s">
        <v>2294</v>
      </c>
      <c r="E6463" s="97">
        <v>5380.6669921875</v>
      </c>
      <c r="F6463" s="27">
        <v>4222.92578125</v>
      </c>
      <c r="G6463" s="27">
        <v>4106.53955078125</v>
      </c>
      <c r="H6463" s="27">
        <v>8076.00537109375</v>
      </c>
      <c r="I6463" s="27">
        <v>8019.69287109375</v>
      </c>
      <c r="J6463" s="27">
        <f t="shared" si="900"/>
        <v>4951.0420621866806</v>
      </c>
      <c r="K6463" s="28">
        <v>0.96190649271011353</v>
      </c>
      <c r="L6463" s="28">
        <v>0.99805432558059692</v>
      </c>
      <c r="M6463" s="27">
        <v>5199.84716796875</v>
      </c>
      <c r="N6463" s="27">
        <v>9136.1483363819407</v>
      </c>
      <c r="O6463" s="66">
        <f t="shared" si="901"/>
        <v>5154.9581719274911</v>
      </c>
      <c r="P6463" s="66">
        <f t="shared" si="902"/>
        <v>5187.013234267074</v>
      </c>
      <c r="Q6463" s="66">
        <f t="shared" si="903"/>
        <v>5593.4772848100692</v>
      </c>
      <c r="R6463" s="66">
        <f t="shared" si="904"/>
        <v>5235.9993166876156</v>
      </c>
      <c r="S6463" s="67">
        <f>E6463/INDEX('CCG overall weighted population'!$F$4:$F$195,MATCH(A6463,'CCG overall weighted population'!$A$4:$A$195,0))*INDEX('CCG overall weighted population'!$T$4:$T$195,MATCH(A6463,'CCG overall weighted population'!$A$4:$A$195,0))</f>
        <v>0</v>
      </c>
      <c r="T6463" s="66">
        <f t="shared" si="905"/>
        <v>6571.6974621418858</v>
      </c>
      <c r="U6463" s="66">
        <f t="shared" si="906"/>
        <v>6571.6974621418858</v>
      </c>
      <c r="V6463" s="81">
        <f t="shared" si="907"/>
        <v>5233.5956681180387</v>
      </c>
      <c r="W6463" s="110">
        <f t="shared" si="908"/>
        <v>0.97266671134210636</v>
      </c>
    </row>
    <row r="6464" spans="1:23" x14ac:dyDescent="0.2">
      <c r="A6464" s="31" t="s">
        <v>187</v>
      </c>
      <c r="B6464" s="25" t="s">
        <v>221</v>
      </c>
      <c r="C6464" s="53" t="s">
        <v>2293</v>
      </c>
      <c r="D6464" s="25" t="s">
        <v>2292</v>
      </c>
      <c r="E6464" s="97">
        <v>11554.416015625</v>
      </c>
      <c r="F6464" s="27">
        <v>12511.931640625</v>
      </c>
      <c r="G6464" s="27">
        <v>13724.953125</v>
      </c>
      <c r="H6464" s="27">
        <v>7879.12939453125</v>
      </c>
      <c r="I6464" s="27">
        <v>9275.87890625</v>
      </c>
      <c r="J6464" s="27">
        <f t="shared" si="900"/>
        <v>11760.666165133654</v>
      </c>
      <c r="K6464" s="28">
        <v>0.96190649271011353</v>
      </c>
      <c r="L6464" s="28">
        <v>0.99805432558059692</v>
      </c>
      <c r="M6464" s="27">
        <v>12016.0029296875</v>
      </c>
      <c r="N6464" s="27">
        <v>8899.0995764566578</v>
      </c>
      <c r="O6464" s="66">
        <f t="shared" si="901"/>
        <v>11015.929997797148</v>
      </c>
      <c r="P6464" s="66">
        <f t="shared" si="902"/>
        <v>11084.430325254865</v>
      </c>
      <c r="Q6464" s="66">
        <f t="shared" si="903"/>
        <v>11704.312594364417</v>
      </c>
      <c r="R6464" s="66">
        <f t="shared" si="904"/>
        <v>11159.137064719442</v>
      </c>
      <c r="S6464" s="67">
        <f>E6464/INDEX('CCG overall weighted population'!$F$4:$F$195,MATCH(A6464,'CCG overall weighted population'!$A$4:$A$195,0))*INDEX('CCG overall weighted population'!$T$4:$T$195,MATCH(A6464,'CCG overall weighted population'!$A$4:$A$195,0))</f>
        <v>0</v>
      </c>
      <c r="T6464" s="66">
        <f t="shared" si="905"/>
        <v>14005.821676520553</v>
      </c>
      <c r="U6464" s="66">
        <f t="shared" si="906"/>
        <v>14005.821676520553</v>
      </c>
      <c r="V6464" s="81">
        <f t="shared" si="907"/>
        <v>11154.014328404744</v>
      </c>
      <c r="W6464" s="110">
        <f t="shared" si="908"/>
        <v>0.96534643666293529</v>
      </c>
    </row>
    <row r="6465" spans="1:23" x14ac:dyDescent="0.2">
      <c r="A6465" s="31" t="s">
        <v>187</v>
      </c>
      <c r="B6465" s="25" t="s">
        <v>221</v>
      </c>
      <c r="C6465" s="53" t="s">
        <v>2291</v>
      </c>
      <c r="D6465" s="25" t="s">
        <v>2290</v>
      </c>
      <c r="E6465" s="97">
        <v>6628.666015625</v>
      </c>
      <c r="F6465" s="27">
        <v>6623.73486328125</v>
      </c>
      <c r="G6465" s="27">
        <v>6804.38671875</v>
      </c>
      <c r="H6465" s="27">
        <v>8388.1376953125</v>
      </c>
      <c r="I6465" s="27">
        <v>8899.1416015625</v>
      </c>
      <c r="J6465" s="27">
        <f t="shared" si="900"/>
        <v>6994.5221605306915</v>
      </c>
      <c r="K6465" s="28">
        <v>0.96190649271011353</v>
      </c>
      <c r="L6465" s="28">
        <v>0.99805432558059692</v>
      </c>
      <c r="M6465" s="27">
        <v>6658.72216796875</v>
      </c>
      <c r="N6465" s="27">
        <v>8766.2193395906015</v>
      </c>
      <c r="O6465" s="66">
        <f t="shared" si="901"/>
        <v>6885.0747524752369</v>
      </c>
      <c r="P6465" s="66">
        <f t="shared" si="902"/>
        <v>6927.88819402849</v>
      </c>
      <c r="Q6465" s="66">
        <f t="shared" si="903"/>
        <v>6869.4718851309353</v>
      </c>
      <c r="R6465" s="66">
        <f t="shared" si="904"/>
        <v>6920.8479991612267</v>
      </c>
      <c r="S6465" s="67">
        <f>E6465/INDEX('CCG overall weighted population'!$F$4:$F$195,MATCH(A6465,'CCG overall weighted population'!$A$4:$A$195,0))*INDEX('CCG overall weighted population'!$T$4:$T$195,MATCH(A6465,'CCG overall weighted population'!$A$4:$A$195,0))</f>
        <v>0</v>
      </c>
      <c r="T6465" s="66">
        <f t="shared" si="905"/>
        <v>8686.3493444323267</v>
      </c>
      <c r="U6465" s="66">
        <f t="shared" si="906"/>
        <v>8686.3493444323267</v>
      </c>
      <c r="V6465" s="81">
        <f t="shared" si="907"/>
        <v>6917.6709005049242</v>
      </c>
      <c r="W6465" s="110">
        <f t="shared" si="908"/>
        <v>1.0435992527302909</v>
      </c>
    </row>
    <row r="6466" spans="1:23" x14ac:dyDescent="0.2">
      <c r="A6466" s="31" t="s">
        <v>187</v>
      </c>
      <c r="B6466" s="25" t="s">
        <v>221</v>
      </c>
      <c r="C6466" s="53" t="s">
        <v>2289</v>
      </c>
      <c r="D6466" s="25" t="s">
        <v>2288</v>
      </c>
      <c r="E6466" s="97">
        <v>4728.25</v>
      </c>
      <c r="F6466" s="27">
        <v>5335.83740234375</v>
      </c>
      <c r="G6466" s="27">
        <v>6529.08251953125</v>
      </c>
      <c r="H6466" s="27">
        <v>5558.65869140625</v>
      </c>
      <c r="I6466" s="27">
        <v>5952.328125</v>
      </c>
      <c r="J6466" s="27">
        <f t="shared" si="900"/>
        <v>5471.4449968121189</v>
      </c>
      <c r="K6466" s="28">
        <v>0.96190649271011353</v>
      </c>
      <c r="L6466" s="28">
        <v>0.99805432558059692</v>
      </c>
      <c r="M6466" s="27">
        <v>5627.89111328125</v>
      </c>
      <c r="N6466" s="27">
        <v>6582.9139086131518</v>
      </c>
      <c r="O6466" s="66">
        <f t="shared" si="901"/>
        <v>5359.4832450842678</v>
      </c>
      <c r="P6466" s="66">
        <f t="shared" si="902"/>
        <v>5392.8101051283884</v>
      </c>
      <c r="Q6466" s="66">
        <f t="shared" si="903"/>
        <v>5723.3933928144406</v>
      </c>
      <c r="R6466" s="66">
        <f t="shared" si="904"/>
        <v>5432.6512181513208</v>
      </c>
      <c r="S6466" s="67">
        <f>E6466/INDEX('CCG overall weighted population'!$F$4:$F$195,MATCH(A6466,'CCG overall weighted population'!$A$4:$A$195,0))*INDEX('CCG overall weighted population'!$T$4:$T$195,MATCH(A6466,'CCG overall weighted population'!$A$4:$A$195,0))</f>
        <v>0</v>
      </c>
      <c r="T6466" s="66">
        <f t="shared" si="905"/>
        <v>6818.5150653557766</v>
      </c>
      <c r="U6466" s="66">
        <f t="shared" si="906"/>
        <v>6818.5150653557766</v>
      </c>
      <c r="V6466" s="81">
        <f t="shared" si="907"/>
        <v>5430.1572941571167</v>
      </c>
      <c r="W6466" s="110">
        <f t="shared" si="908"/>
        <v>1.1484497000279419</v>
      </c>
    </row>
    <row r="6467" spans="1:23" x14ac:dyDescent="0.2">
      <c r="A6467" s="31" t="s">
        <v>187</v>
      </c>
      <c r="B6467" s="25" t="s">
        <v>221</v>
      </c>
      <c r="C6467" s="53" t="s">
        <v>2287</v>
      </c>
      <c r="D6467" s="25" t="s">
        <v>2286</v>
      </c>
      <c r="E6467" s="97">
        <v>11576.5</v>
      </c>
      <c r="F6467" s="27">
        <v>11664.4365234375</v>
      </c>
      <c r="G6467" s="27">
        <v>11735.857421875</v>
      </c>
      <c r="H6467" s="27">
        <v>16720.3671875</v>
      </c>
      <c r="I6467" s="27">
        <v>17655.572265625</v>
      </c>
      <c r="J6467" s="27">
        <f t="shared" si="900"/>
        <v>12676.271331359752</v>
      </c>
      <c r="K6467" s="28">
        <v>0.96190649271011353</v>
      </c>
      <c r="L6467" s="28">
        <v>0.99805432558059692</v>
      </c>
      <c r="M6467" s="27">
        <v>11615.1728515625</v>
      </c>
      <c r="N6467" s="27">
        <v>13938.596186271934</v>
      </c>
      <c r="O6467" s="66">
        <f t="shared" si="901"/>
        <v>12290.850930573299</v>
      </c>
      <c r="P6467" s="66">
        <f t="shared" si="902"/>
        <v>12367.27909538976</v>
      </c>
      <c r="Q6467" s="66">
        <f t="shared" si="903"/>
        <v>11847.515185033444</v>
      </c>
      <c r="R6467" s="66">
        <f t="shared" si="904"/>
        <v>12304.638382839845</v>
      </c>
      <c r="S6467" s="67">
        <f>E6467/INDEX('CCG overall weighted population'!$F$4:$F$195,MATCH(A6467,'CCG overall weighted population'!$A$4:$A$195,0))*INDEX('CCG overall weighted population'!$T$4:$T$195,MATCH(A6467,'CCG overall weighted population'!$A$4:$A$195,0))</f>
        <v>0</v>
      </c>
      <c r="T6467" s="66">
        <f t="shared" si="905"/>
        <v>15443.539225715022</v>
      </c>
      <c r="U6467" s="66">
        <f t="shared" si="906"/>
        <v>15443.539225715022</v>
      </c>
      <c r="V6467" s="81">
        <f t="shared" si="907"/>
        <v>12298.989790344078</v>
      </c>
      <c r="W6467" s="110">
        <f t="shared" si="908"/>
        <v>1.0624100367420273</v>
      </c>
    </row>
    <row r="6468" spans="1:23" x14ac:dyDescent="0.2">
      <c r="A6468" s="31" t="s">
        <v>187</v>
      </c>
      <c r="B6468" s="25" t="s">
        <v>221</v>
      </c>
      <c r="C6468" s="53" t="s">
        <v>2285</v>
      </c>
      <c r="D6468" s="25" t="s">
        <v>2284</v>
      </c>
      <c r="E6468" s="97">
        <v>6206.75</v>
      </c>
      <c r="F6468" s="27">
        <v>5707.03466796875</v>
      </c>
      <c r="G6468" s="27">
        <v>6033.91552734375</v>
      </c>
      <c r="H6468" s="27">
        <v>7305.1962890625</v>
      </c>
      <c r="I6468" s="27">
        <v>6798.3671875</v>
      </c>
      <c r="J6468" s="27">
        <f t="shared" ref="J6468:J6531" si="909">SUMPRODUCT($F6468:$I6468,$F$1:$I$1)</f>
        <v>6012.9593296695602</v>
      </c>
      <c r="K6468" s="28">
        <v>0.96190649271011353</v>
      </c>
      <c r="L6468" s="28">
        <v>0.99805432558059692</v>
      </c>
      <c r="M6468" s="27">
        <v>6195.51513671875</v>
      </c>
      <c r="N6468" s="27">
        <v>7777.2073786138244</v>
      </c>
      <c r="O6468" s="66">
        <f t="shared" ref="O6468:O6531" si="910">(N$1*N6468+(1-N$1)*J6468)*K6468*L6468</f>
        <v>5942.0250005981252</v>
      </c>
      <c r="P6468" s="66">
        <f t="shared" ref="P6468:P6531" si="911">O6468*$E$7330/O$7330</f>
        <v>5978.9742784515884</v>
      </c>
      <c r="Q6468" s="66">
        <f t="shared" ref="Q6468:Q6531" si="912">($N$1*N6468)+((1-$N$1)*M6468)</f>
        <v>6353.6843609082571</v>
      </c>
      <c r="R6468" s="66">
        <f t="shared" ref="R6468:R6531" si="913">(P6468*$J$1)+(Q6468*$M$1)</f>
        <v>6024.1334480226951</v>
      </c>
      <c r="S6468" s="67">
        <f>E6468/INDEX('CCG overall weighted population'!$F$4:$F$195,MATCH(A6468,'CCG overall weighted population'!$A$4:$A$195,0))*INDEX('CCG overall weighted population'!$T$4:$T$195,MATCH(A6468,'CCG overall weighted population'!$A$4:$A$195,0))</f>
        <v>0</v>
      </c>
      <c r="T6468" s="66">
        <f t="shared" ref="T6468:T6531" si="914">R6468/$R$7330*$T$1</f>
        <v>7560.8838155883004</v>
      </c>
      <c r="U6468" s="66">
        <f t="shared" ref="U6468:U6531" si="915">T6468+S6468</f>
        <v>7560.8838155883004</v>
      </c>
      <c r="V6468" s="81">
        <f t="shared" ref="V6468:V6531" si="916">U6468*$E$7330/$U$7330</f>
        <v>6021.3679969846989</v>
      </c>
      <c r="W6468" s="110">
        <f t="shared" si="908"/>
        <v>0.9701321943021225</v>
      </c>
    </row>
    <row r="6469" spans="1:23" x14ac:dyDescent="0.2">
      <c r="A6469" s="31" t="s">
        <v>187</v>
      </c>
      <c r="B6469" s="25" t="s">
        <v>221</v>
      </c>
      <c r="C6469" s="53" t="s">
        <v>2283</v>
      </c>
      <c r="D6469" s="25" t="s">
        <v>2282</v>
      </c>
      <c r="E6469" s="97">
        <v>5510</v>
      </c>
      <c r="F6469" s="27">
        <v>5108.39990234375</v>
      </c>
      <c r="G6469" s="27">
        <v>5338.7734375</v>
      </c>
      <c r="H6469" s="27">
        <v>6405.63671875</v>
      </c>
      <c r="I6469" s="27">
        <v>5028.255859375</v>
      </c>
      <c r="J6469" s="27">
        <f t="shared" si="909"/>
        <v>5314.2349020481142</v>
      </c>
      <c r="K6469" s="28">
        <v>0.96190649271011353</v>
      </c>
      <c r="L6469" s="28">
        <v>0.99805432558059692</v>
      </c>
      <c r="M6469" s="27">
        <v>5351.22216796875</v>
      </c>
      <c r="N6469" s="27">
        <v>8631.6526665781075</v>
      </c>
      <c r="O6469" s="66">
        <f t="shared" si="910"/>
        <v>5420.3348583745519</v>
      </c>
      <c r="P6469" s="66">
        <f t="shared" si="911"/>
        <v>5454.0401118396139</v>
      </c>
      <c r="Q6469" s="66">
        <f t="shared" si="912"/>
        <v>5679.2652178296867</v>
      </c>
      <c r="R6469" s="66">
        <f t="shared" si="913"/>
        <v>5481.1837069262292</v>
      </c>
      <c r="S6469" s="67">
        <f>E6469/INDEX('CCG overall weighted population'!$F$4:$F$195,MATCH(A6469,'CCG overall weighted population'!$A$4:$A$195,0))*INDEX('CCG overall weighted population'!$T$4:$T$195,MATCH(A6469,'CCG overall weighted population'!$A$4:$A$195,0))</f>
        <v>0</v>
      </c>
      <c r="T6469" s="66">
        <f t="shared" si="914"/>
        <v>6879.428143074676</v>
      </c>
      <c r="U6469" s="66">
        <f t="shared" si="915"/>
        <v>6879.428143074676</v>
      </c>
      <c r="V6469" s="81">
        <f t="shared" si="916"/>
        <v>5478.6675035083344</v>
      </c>
      <c r="W6469" s="110">
        <f t="shared" ref="W6469:W6532" si="917">V6469/E6469</f>
        <v>0.99431352150786467</v>
      </c>
    </row>
    <row r="6470" spans="1:23" x14ac:dyDescent="0.2">
      <c r="A6470" s="31" t="s">
        <v>187</v>
      </c>
      <c r="B6470" s="25" t="s">
        <v>221</v>
      </c>
      <c r="C6470" s="53" t="s">
        <v>2281</v>
      </c>
      <c r="D6470" s="25" t="s">
        <v>2280</v>
      </c>
      <c r="E6470" s="97">
        <v>286.25</v>
      </c>
      <c r="F6470" s="27">
        <v>238.22993469238281</v>
      </c>
      <c r="G6470" s="27">
        <v>241.54098510742188</v>
      </c>
      <c r="H6470" s="27">
        <v>443.90939331054688</v>
      </c>
      <c r="I6470" s="27">
        <v>2182.730224609375</v>
      </c>
      <c r="J6470" s="27">
        <f t="shared" si="909"/>
        <v>350.27382380115387</v>
      </c>
      <c r="K6470" s="28">
        <v>0.96190649271011353</v>
      </c>
      <c r="L6470" s="28">
        <v>0.99805432558059692</v>
      </c>
      <c r="M6470" s="27">
        <v>266.81378173828125</v>
      </c>
      <c r="N6470" s="27">
        <v>353.00756935176145</v>
      </c>
      <c r="O6470" s="66">
        <f t="shared" si="910"/>
        <v>336.53755708749401</v>
      </c>
      <c r="P6470" s="66">
        <f t="shared" si="911"/>
        <v>338.63024766077501</v>
      </c>
      <c r="Q6470" s="66">
        <f t="shared" si="912"/>
        <v>275.43316049962931</v>
      </c>
      <c r="R6470" s="66">
        <f t="shared" si="913"/>
        <v>331.01388474681403</v>
      </c>
      <c r="S6470" s="67">
        <f>E6470/INDEX('CCG overall weighted population'!$F$4:$F$195,MATCH(A6470,'CCG overall weighted population'!$A$4:$A$195,0))*INDEX('CCG overall weighted population'!$T$4:$T$195,MATCH(A6470,'CCG overall weighted population'!$A$4:$A$195,0))</f>
        <v>0</v>
      </c>
      <c r="T6470" s="66">
        <f t="shared" si="914"/>
        <v>415.4551929354551</v>
      </c>
      <c r="U6470" s="66">
        <f t="shared" si="915"/>
        <v>415.4551929354551</v>
      </c>
      <c r="V6470" s="81">
        <f t="shared" si="916"/>
        <v>330.86192883497</v>
      </c>
      <c r="W6470" s="110">
        <f t="shared" si="917"/>
        <v>1.1558495330479301</v>
      </c>
    </row>
    <row r="6471" spans="1:23" x14ac:dyDescent="0.2">
      <c r="A6471" s="31" t="s">
        <v>187</v>
      </c>
      <c r="B6471" s="25" t="s">
        <v>221</v>
      </c>
      <c r="C6471" s="53" t="s">
        <v>2279</v>
      </c>
      <c r="D6471" s="25" t="s">
        <v>2278</v>
      </c>
      <c r="E6471" s="97">
        <v>4339.4169921875</v>
      </c>
      <c r="F6471" s="27">
        <v>3559.8125</v>
      </c>
      <c r="G6471" s="27">
        <v>2896.4921875</v>
      </c>
      <c r="H6471" s="27">
        <v>9447.1357421875</v>
      </c>
      <c r="I6471" s="27">
        <v>6486.099609375</v>
      </c>
      <c r="J6471" s="27">
        <f t="shared" si="909"/>
        <v>4521.4268174048339</v>
      </c>
      <c r="K6471" s="28">
        <v>0.96190649271011353</v>
      </c>
      <c r="L6471" s="28">
        <v>0.99805432558059692</v>
      </c>
      <c r="M6471" s="27">
        <v>3661.09375</v>
      </c>
      <c r="N6471" s="27">
        <v>6598.3780241708137</v>
      </c>
      <c r="O6471" s="66">
        <f t="shared" si="910"/>
        <v>4540.1222764688655</v>
      </c>
      <c r="P6471" s="66">
        <f t="shared" si="911"/>
        <v>4568.3541064367737</v>
      </c>
      <c r="Q6471" s="66">
        <f t="shared" si="912"/>
        <v>3954.8221774170815</v>
      </c>
      <c r="R6471" s="66">
        <f t="shared" si="913"/>
        <v>4494.4126948840358</v>
      </c>
      <c r="S6471" s="67">
        <f>E6471/INDEX('CCG overall weighted population'!$F$4:$F$195,MATCH(A6471,'CCG overall weighted population'!$A$4:$A$195,0))*INDEX('CCG overall weighted population'!$T$4:$T$195,MATCH(A6471,'CCG overall weighted population'!$A$4:$A$195,0))</f>
        <v>0</v>
      </c>
      <c r="T6471" s="66">
        <f t="shared" si="914"/>
        <v>5640.9328409677155</v>
      </c>
      <c r="U6471" s="66">
        <f t="shared" si="915"/>
        <v>5640.9328409677155</v>
      </c>
      <c r="V6471" s="81">
        <f t="shared" si="916"/>
        <v>4492.3494805878227</v>
      </c>
      <c r="W6471" s="110">
        <f t="shared" si="917"/>
        <v>1.0352426348229855</v>
      </c>
    </row>
    <row r="6472" spans="1:23" x14ac:dyDescent="0.2">
      <c r="A6472" s="31" t="s">
        <v>187</v>
      </c>
      <c r="B6472" s="25" t="s">
        <v>221</v>
      </c>
      <c r="C6472" s="53" t="s">
        <v>2277</v>
      </c>
      <c r="D6472" s="25" t="s">
        <v>2276</v>
      </c>
      <c r="E6472" s="97">
        <v>2878.083251953125</v>
      </c>
      <c r="F6472" s="27">
        <v>1799.615966796875</v>
      </c>
      <c r="G6472" s="27">
        <v>1664.876220703125</v>
      </c>
      <c r="H6472" s="27">
        <v>3735.697509765625</v>
      </c>
      <c r="I6472" s="27">
        <v>4363.7666015625</v>
      </c>
      <c r="J6472" s="27">
        <f t="shared" si="909"/>
        <v>2187.9307459690267</v>
      </c>
      <c r="K6472" s="28">
        <v>0.96190649271011353</v>
      </c>
      <c r="L6472" s="28">
        <v>0.99805432558059692</v>
      </c>
      <c r="M6472" s="27">
        <v>2103.38818359375</v>
      </c>
      <c r="N6472" s="27">
        <v>4512.8640211273087</v>
      </c>
      <c r="O6472" s="66">
        <f t="shared" si="910"/>
        <v>2323.6916701260329</v>
      </c>
      <c r="P6472" s="66">
        <f t="shared" si="911"/>
        <v>2338.1410757001636</v>
      </c>
      <c r="Q6472" s="66">
        <f t="shared" si="912"/>
        <v>2344.335767347106</v>
      </c>
      <c r="R6472" s="66">
        <f t="shared" si="913"/>
        <v>2338.8876452311752</v>
      </c>
      <c r="S6472" s="67">
        <f>E6472/INDEX('CCG overall weighted population'!$F$4:$F$195,MATCH(A6472,'CCG overall weighted population'!$A$4:$A$195,0))*INDEX('CCG overall weighted population'!$T$4:$T$195,MATCH(A6472,'CCG overall weighted population'!$A$4:$A$195,0))</f>
        <v>0</v>
      </c>
      <c r="T6472" s="66">
        <f t="shared" si="914"/>
        <v>2935.5355248832134</v>
      </c>
      <c r="U6472" s="66">
        <f t="shared" si="915"/>
        <v>2935.5355248832134</v>
      </c>
      <c r="V6472" s="81">
        <f t="shared" si="916"/>
        <v>2337.8139506787438</v>
      </c>
      <c r="W6472" s="110">
        <f t="shared" si="917"/>
        <v>0.81228155894804521</v>
      </c>
    </row>
    <row r="6473" spans="1:23" x14ac:dyDescent="0.2">
      <c r="A6473" s="31" t="s">
        <v>187</v>
      </c>
      <c r="B6473" s="25" t="s">
        <v>221</v>
      </c>
      <c r="C6473" s="53" t="s">
        <v>2275</v>
      </c>
      <c r="D6473" s="25" t="s">
        <v>2274</v>
      </c>
      <c r="E6473" s="97">
        <v>2014.08349609375</v>
      </c>
      <c r="F6473" s="27">
        <v>1961.2642822265625</v>
      </c>
      <c r="G6473" s="27">
        <v>2127.09326171875</v>
      </c>
      <c r="H6473" s="27">
        <v>2674.7900390625</v>
      </c>
      <c r="I6473" s="27">
        <v>1639.485107421875</v>
      </c>
      <c r="J6473" s="27">
        <f t="shared" si="909"/>
        <v>2065.4204954795355</v>
      </c>
      <c r="K6473" s="28">
        <v>0.96190649271011353</v>
      </c>
      <c r="L6473" s="28">
        <v>0.99805432558059692</v>
      </c>
      <c r="M6473" s="27">
        <v>2065.948974609375</v>
      </c>
      <c r="N6473" s="27">
        <v>2251.8462172651907</v>
      </c>
      <c r="O6473" s="66">
        <f t="shared" si="910"/>
        <v>2000.7733534735639</v>
      </c>
      <c r="P6473" s="66">
        <f t="shared" si="911"/>
        <v>2013.2147569600622</v>
      </c>
      <c r="Q6473" s="66">
        <f t="shared" si="912"/>
        <v>2084.5386988749565</v>
      </c>
      <c r="R6473" s="66">
        <f t="shared" si="913"/>
        <v>2021.8105491156869</v>
      </c>
      <c r="S6473" s="67">
        <f>E6473/INDEX('CCG overall weighted population'!$F$4:$F$195,MATCH(A6473,'CCG overall weighted population'!$A$4:$A$195,0))*INDEX('CCG overall weighted population'!$T$4:$T$195,MATCH(A6473,'CCG overall weighted population'!$A$4:$A$195,0))</f>
        <v>0</v>
      </c>
      <c r="T6473" s="66">
        <f t="shared" si="914"/>
        <v>2537.5723813044092</v>
      </c>
      <c r="U6473" s="66">
        <f t="shared" si="915"/>
        <v>2537.5723813044092</v>
      </c>
      <c r="V6473" s="81">
        <f t="shared" si="916"/>
        <v>2020.882412624368</v>
      </c>
      <c r="W6473" s="110">
        <f t="shared" si="917"/>
        <v>1.0033756875242781</v>
      </c>
    </row>
    <row r="6474" spans="1:23" x14ac:dyDescent="0.2">
      <c r="A6474" s="31" t="s">
        <v>187</v>
      </c>
      <c r="B6474" s="25" t="s">
        <v>221</v>
      </c>
      <c r="C6474" s="53" t="s">
        <v>2273</v>
      </c>
      <c r="D6474" s="25" t="s">
        <v>2272</v>
      </c>
      <c r="E6474" s="97">
        <v>4716.9169921875</v>
      </c>
      <c r="F6474" s="27">
        <v>3203.288330078125</v>
      </c>
      <c r="G6474" s="27">
        <v>2977.94482421875</v>
      </c>
      <c r="H6474" s="27">
        <v>5621.32861328125</v>
      </c>
      <c r="I6474" s="27">
        <v>7552.6669921875</v>
      </c>
      <c r="J6474" s="27">
        <f t="shared" si="909"/>
        <v>3732.3899834088588</v>
      </c>
      <c r="K6474" s="28">
        <v>0.96190649271011353</v>
      </c>
      <c r="L6474" s="28">
        <v>0.99805432558059692</v>
      </c>
      <c r="M6474" s="27">
        <v>3704.604736328125</v>
      </c>
      <c r="N6474" s="27">
        <v>7165.584541594164</v>
      </c>
      <c r="O6474" s="66">
        <f t="shared" si="910"/>
        <v>3912.823450045722</v>
      </c>
      <c r="P6474" s="66">
        <f t="shared" si="911"/>
        <v>3937.1545494323341</v>
      </c>
      <c r="Q6474" s="66">
        <f t="shared" si="912"/>
        <v>4050.7027168547293</v>
      </c>
      <c r="R6474" s="66">
        <f t="shared" si="913"/>
        <v>3950.839105005266</v>
      </c>
      <c r="S6474" s="67">
        <f>E6474/INDEX('CCG overall weighted population'!$F$4:$F$195,MATCH(A6474,'CCG overall weighted population'!$A$4:$A$195,0))*INDEX('CCG overall weighted population'!$T$4:$T$195,MATCH(A6474,'CCG overall weighted population'!$A$4:$A$195,0))</f>
        <v>0</v>
      </c>
      <c r="T6474" s="66">
        <f t="shared" si="914"/>
        <v>4958.6941764765415</v>
      </c>
      <c r="U6474" s="66">
        <f t="shared" si="915"/>
        <v>4958.6941764765415</v>
      </c>
      <c r="V6474" s="81">
        <f t="shared" si="916"/>
        <v>3949.0254247144558</v>
      </c>
      <c r="W6474" s="110">
        <f t="shared" si="917"/>
        <v>0.83720477406219318</v>
      </c>
    </row>
    <row r="6475" spans="1:23" x14ac:dyDescent="0.2">
      <c r="A6475" s="31" t="s">
        <v>187</v>
      </c>
      <c r="B6475" s="25" t="s">
        <v>221</v>
      </c>
      <c r="C6475" s="53" t="s">
        <v>2271</v>
      </c>
      <c r="D6475" s="25" t="s">
        <v>2270</v>
      </c>
      <c r="E6475" s="97">
        <v>5340.91650390625</v>
      </c>
      <c r="F6475" s="27">
        <v>3549.092529296875</v>
      </c>
      <c r="G6475" s="27">
        <v>4382.76220703125</v>
      </c>
      <c r="H6475" s="27">
        <v>6081.66845703125</v>
      </c>
      <c r="I6475" s="27">
        <v>8873.4716796875</v>
      </c>
      <c r="J6475" s="27">
        <f t="shared" si="909"/>
        <v>4203.9009108128939</v>
      </c>
      <c r="K6475" s="28">
        <v>0.96190649271011353</v>
      </c>
      <c r="L6475" s="28">
        <v>0.99805432558059692</v>
      </c>
      <c r="M6475" s="27">
        <v>4251.6767578125</v>
      </c>
      <c r="N6475" s="27">
        <v>8601.7757674370878</v>
      </c>
      <c r="O6475" s="66">
        <f t="shared" si="910"/>
        <v>4458.1030918333072</v>
      </c>
      <c r="P6475" s="66">
        <f t="shared" si="911"/>
        <v>4485.8249021291158</v>
      </c>
      <c r="Q6475" s="66">
        <f t="shared" si="912"/>
        <v>4686.6866587749591</v>
      </c>
      <c r="R6475" s="66">
        <f t="shared" si="913"/>
        <v>4510.0322841916704</v>
      </c>
      <c r="S6475" s="67">
        <f>E6475/INDEX('CCG overall weighted population'!$F$4:$F$195,MATCH(A6475,'CCG overall weighted population'!$A$4:$A$195,0))*INDEX('CCG overall weighted population'!$T$4:$T$195,MATCH(A6475,'CCG overall weighted population'!$A$4:$A$195,0))</f>
        <v>0</v>
      </c>
      <c r="T6475" s="66">
        <f t="shared" si="914"/>
        <v>5660.5369717561862</v>
      </c>
      <c r="U6475" s="66">
        <f t="shared" si="915"/>
        <v>5660.5369717561862</v>
      </c>
      <c r="V6475" s="81">
        <f t="shared" si="916"/>
        <v>4507.9618995348019</v>
      </c>
      <c r="W6475" s="110">
        <f t="shared" si="917"/>
        <v>0.84404275862349842</v>
      </c>
    </row>
    <row r="6476" spans="1:23" x14ac:dyDescent="0.2">
      <c r="A6476" s="31" t="s">
        <v>187</v>
      </c>
      <c r="B6476" s="25" t="s">
        <v>221</v>
      </c>
      <c r="C6476" s="53" t="s">
        <v>2269</v>
      </c>
      <c r="D6476" s="25" t="s">
        <v>2268</v>
      </c>
      <c r="E6476" s="97">
        <v>2818.499755859375</v>
      </c>
      <c r="F6476" s="27">
        <v>1673.8040771484375</v>
      </c>
      <c r="G6476" s="27">
        <v>1782.862548828125</v>
      </c>
      <c r="H6476" s="27">
        <v>3629.402587890625</v>
      </c>
      <c r="I6476" s="27">
        <v>4082.7890625</v>
      </c>
      <c r="J6476" s="27">
        <f t="shared" si="909"/>
        <v>2074.2161550269652</v>
      </c>
      <c r="K6476" s="28">
        <v>0.96190649271011353</v>
      </c>
      <c r="L6476" s="28">
        <v>0.99805432558059692</v>
      </c>
      <c r="M6476" s="27">
        <v>2285.2978515625</v>
      </c>
      <c r="N6476" s="27">
        <v>4550.4070230642556</v>
      </c>
      <c r="O6476" s="66">
        <f t="shared" si="910"/>
        <v>2229.0429474530697</v>
      </c>
      <c r="P6476" s="66">
        <f t="shared" si="911"/>
        <v>2242.9037991331716</v>
      </c>
      <c r="Q6476" s="66">
        <f t="shared" si="912"/>
        <v>2511.8087687126754</v>
      </c>
      <c r="R6476" s="66">
        <f t="shared" si="913"/>
        <v>2275.3115876830261</v>
      </c>
      <c r="S6476" s="67">
        <f>E6476/INDEX('CCG overall weighted population'!$F$4:$F$195,MATCH(A6476,'CCG overall weighted population'!$A$4:$A$195,0))*INDEX('CCG overall weighted population'!$T$4:$T$195,MATCH(A6476,'CCG overall weighted population'!$A$4:$A$195,0))</f>
        <v>0</v>
      </c>
      <c r="T6476" s="66">
        <f t="shared" si="914"/>
        <v>2855.7412791676757</v>
      </c>
      <c r="U6476" s="66">
        <f t="shared" si="915"/>
        <v>2855.7412791676757</v>
      </c>
      <c r="V6476" s="81">
        <f t="shared" si="916"/>
        <v>2274.2670784857755</v>
      </c>
      <c r="W6476" s="110">
        <f t="shared" si="917"/>
        <v>0.80690696309545706</v>
      </c>
    </row>
    <row r="6477" spans="1:23" x14ac:dyDescent="0.2">
      <c r="A6477" s="31" t="s">
        <v>187</v>
      </c>
      <c r="B6477" s="25" t="s">
        <v>221</v>
      </c>
      <c r="C6477" s="53" t="s">
        <v>2267</v>
      </c>
      <c r="D6477" s="25" t="s">
        <v>2266</v>
      </c>
      <c r="E6477" s="97">
        <v>1659.7501220703125</v>
      </c>
      <c r="F6477" s="27">
        <v>1492.7781982421875</v>
      </c>
      <c r="G6477" s="27">
        <v>1211.0469970703125</v>
      </c>
      <c r="H6477" s="27">
        <v>2625.54150390625</v>
      </c>
      <c r="I6477" s="27">
        <v>2274.44140625</v>
      </c>
      <c r="J6477" s="27">
        <f t="shared" si="909"/>
        <v>1677.0237666807252</v>
      </c>
      <c r="K6477" s="28">
        <v>0.96190649271011353</v>
      </c>
      <c r="L6477" s="28">
        <v>0.99805432558059692</v>
      </c>
      <c r="M6477" s="27">
        <v>1592.08056640625</v>
      </c>
      <c r="N6477" s="27">
        <v>2668.6474643114598</v>
      </c>
      <c r="O6477" s="66">
        <f t="shared" si="910"/>
        <v>1705.2007435645023</v>
      </c>
      <c r="P6477" s="66">
        <f t="shared" si="911"/>
        <v>1715.8041886970211</v>
      </c>
      <c r="Q6477" s="66">
        <f t="shared" si="912"/>
        <v>1699.7372561967709</v>
      </c>
      <c r="R6477" s="66">
        <f t="shared" si="913"/>
        <v>1713.8678401351958</v>
      </c>
      <c r="S6477" s="67">
        <f>E6477/INDEX('CCG overall weighted population'!$F$4:$F$195,MATCH(A6477,'CCG overall weighted population'!$A$4:$A$195,0))*INDEX('CCG overall weighted population'!$T$4:$T$195,MATCH(A6477,'CCG overall weighted population'!$A$4:$A$195,0))</f>
        <v>0</v>
      </c>
      <c r="T6477" s="66">
        <f t="shared" si="914"/>
        <v>2151.0737978071866</v>
      </c>
      <c r="U6477" s="66">
        <f t="shared" si="915"/>
        <v>2151.0737978071866</v>
      </c>
      <c r="V6477" s="81">
        <f t="shared" si="916"/>
        <v>1713.0810684545243</v>
      </c>
      <c r="W6477" s="110">
        <f t="shared" si="917"/>
        <v>1.0321319129157156</v>
      </c>
    </row>
    <row r="6478" spans="1:23" x14ac:dyDescent="0.2">
      <c r="A6478" s="31" t="s">
        <v>187</v>
      </c>
      <c r="B6478" s="25" t="s">
        <v>221</v>
      </c>
      <c r="C6478" s="53" t="s">
        <v>2265</v>
      </c>
      <c r="D6478" s="25" t="s">
        <v>2264</v>
      </c>
      <c r="E6478" s="97">
        <v>1954.416748046875</v>
      </c>
      <c r="F6478" s="27">
        <v>2157.248779296875</v>
      </c>
      <c r="G6478" s="27">
        <v>2626.94482421875</v>
      </c>
      <c r="H6478" s="27">
        <v>1725.5174560546875</v>
      </c>
      <c r="I6478" s="27">
        <v>1893.8968505859375</v>
      </c>
      <c r="J6478" s="27">
        <f t="shared" si="909"/>
        <v>2111.7057243975196</v>
      </c>
      <c r="K6478" s="28">
        <v>0.96190649271011353</v>
      </c>
      <c r="L6478" s="28">
        <v>0.99805432558059692</v>
      </c>
      <c r="M6478" s="27">
        <v>2235.21484375</v>
      </c>
      <c r="N6478" s="27">
        <v>1719.3576420945922</v>
      </c>
      <c r="O6478" s="66">
        <f t="shared" si="910"/>
        <v>1989.6444830606199</v>
      </c>
      <c r="P6478" s="66">
        <f t="shared" si="911"/>
        <v>2002.0166839225849</v>
      </c>
      <c r="Q6478" s="66">
        <f t="shared" si="912"/>
        <v>2183.6291235844592</v>
      </c>
      <c r="R6478" s="66">
        <f t="shared" si="913"/>
        <v>2023.9041840003588</v>
      </c>
      <c r="S6478" s="67">
        <f>E6478/INDEX('CCG overall weighted population'!$F$4:$F$195,MATCH(A6478,'CCG overall weighted population'!$A$4:$A$195,0))*INDEX('CCG overall weighted population'!$T$4:$T$195,MATCH(A6478,'CCG overall weighted population'!$A$4:$A$195,0))</f>
        <v>0</v>
      </c>
      <c r="T6478" s="66">
        <f t="shared" si="914"/>
        <v>2540.2001003368391</v>
      </c>
      <c r="U6478" s="66">
        <f t="shared" si="915"/>
        <v>2540.2001003368391</v>
      </c>
      <c r="V6478" s="81">
        <f t="shared" si="916"/>
        <v>2022.9750864007219</v>
      </c>
      <c r="W6478" s="110">
        <f t="shared" si="917"/>
        <v>1.0350786690824052</v>
      </c>
    </row>
    <row r="6479" spans="1:23" x14ac:dyDescent="0.2">
      <c r="A6479" s="31" t="s">
        <v>187</v>
      </c>
      <c r="B6479" s="25" t="s">
        <v>221</v>
      </c>
      <c r="C6479" s="53" t="s">
        <v>2263</v>
      </c>
      <c r="D6479" s="25" t="s">
        <v>2262</v>
      </c>
      <c r="E6479" s="97">
        <v>1898.4166259765625</v>
      </c>
      <c r="F6479" s="27">
        <v>1969.6962890625</v>
      </c>
      <c r="G6479" s="27">
        <v>2000.466552734375</v>
      </c>
      <c r="H6479" s="27">
        <v>2398.13232421875</v>
      </c>
      <c r="I6479" s="27">
        <v>1915.5531005859375</v>
      </c>
      <c r="J6479" s="27">
        <f t="shared" si="909"/>
        <v>2033.6176828307505</v>
      </c>
      <c r="K6479" s="28">
        <v>0.96190649271011353</v>
      </c>
      <c r="L6479" s="28">
        <v>0.99805432558059692</v>
      </c>
      <c r="M6479" s="27">
        <v>1959.1278076171875</v>
      </c>
      <c r="N6479" s="27">
        <v>1915.5580436552907</v>
      </c>
      <c r="O6479" s="66">
        <f t="shared" si="910"/>
        <v>1941.00988387447</v>
      </c>
      <c r="P6479" s="66">
        <f t="shared" si="911"/>
        <v>1953.0796603409738</v>
      </c>
      <c r="Q6479" s="66">
        <f t="shared" si="912"/>
        <v>1954.7708312209979</v>
      </c>
      <c r="R6479" s="66">
        <f t="shared" si="913"/>
        <v>1953.2834762405728</v>
      </c>
      <c r="S6479" s="67">
        <f>E6479/INDEX('CCG overall weighted population'!$F$4:$F$195,MATCH(A6479,'CCG overall weighted population'!$A$4:$A$195,0))*INDEX('CCG overall weighted population'!$T$4:$T$195,MATCH(A6479,'CCG overall weighted population'!$A$4:$A$195,0))</f>
        <v>0</v>
      </c>
      <c r="T6479" s="66">
        <f t="shared" si="914"/>
        <v>2451.564121244839</v>
      </c>
      <c r="U6479" s="66">
        <f t="shared" si="915"/>
        <v>2451.564121244839</v>
      </c>
      <c r="V6479" s="81">
        <f t="shared" si="916"/>
        <v>1952.3867979276702</v>
      </c>
      <c r="W6479" s="110">
        <f t="shared" si="917"/>
        <v>1.0284290451382583</v>
      </c>
    </row>
    <row r="6480" spans="1:23" x14ac:dyDescent="0.2">
      <c r="A6480" s="31" t="s">
        <v>187</v>
      </c>
      <c r="B6480" s="25" t="s">
        <v>221</v>
      </c>
      <c r="C6480" s="53" t="s">
        <v>2261</v>
      </c>
      <c r="D6480" s="25" t="s">
        <v>2260</v>
      </c>
      <c r="E6480" s="97">
        <v>2451.583251953125</v>
      </c>
      <c r="F6480" s="27">
        <v>2424.737060546875</v>
      </c>
      <c r="G6480" s="27">
        <v>2352.5498046875</v>
      </c>
      <c r="H6480" s="27">
        <v>2527.030029296875</v>
      </c>
      <c r="I6480" s="27">
        <v>2868.98486328125</v>
      </c>
      <c r="J6480" s="27">
        <f t="shared" si="909"/>
        <v>2453.9439209200368</v>
      </c>
      <c r="K6480" s="28">
        <v>0.96190649271011353</v>
      </c>
      <c r="L6480" s="28">
        <v>0.99805432558059692</v>
      </c>
      <c r="M6480" s="27">
        <v>2500.649658203125</v>
      </c>
      <c r="N6480" s="27">
        <v>3338.2265773860586</v>
      </c>
      <c r="O6480" s="66">
        <f t="shared" si="910"/>
        <v>2440.7661190459453</v>
      </c>
      <c r="P6480" s="66">
        <f t="shared" si="911"/>
        <v>2455.9435283464568</v>
      </c>
      <c r="Q6480" s="66">
        <f t="shared" si="912"/>
        <v>2584.4073501214184</v>
      </c>
      <c r="R6480" s="66">
        <f t="shared" si="913"/>
        <v>2471.4256831720045</v>
      </c>
      <c r="S6480" s="67">
        <f>E6480/INDEX('CCG overall weighted population'!$F$4:$F$195,MATCH(A6480,'CCG overall weighted population'!$A$4:$A$195,0))*INDEX('CCG overall weighted population'!$T$4:$T$195,MATCH(A6480,'CCG overall weighted population'!$A$4:$A$195,0))</f>
        <v>0</v>
      </c>
      <c r="T6480" s="66">
        <f t="shared" si="914"/>
        <v>3101.8838826450365</v>
      </c>
      <c r="U6480" s="66">
        <f t="shared" si="915"/>
        <v>3101.8838826450365</v>
      </c>
      <c r="V6480" s="81">
        <f t="shared" si="916"/>
        <v>2470.2911454364398</v>
      </c>
      <c r="W6480" s="110">
        <f t="shared" si="917"/>
        <v>1.0076309435824424</v>
      </c>
    </row>
    <row r="6481" spans="1:23" x14ac:dyDescent="0.2">
      <c r="A6481" s="31" t="s">
        <v>187</v>
      </c>
      <c r="B6481" s="25" t="s">
        <v>221</v>
      </c>
      <c r="C6481" s="53" t="s">
        <v>2259</v>
      </c>
      <c r="D6481" s="25" t="s">
        <v>2258</v>
      </c>
      <c r="E6481" s="97">
        <v>5086.4169921875</v>
      </c>
      <c r="F6481" s="27">
        <v>3915.89892578125</v>
      </c>
      <c r="G6481" s="27">
        <v>3747.850341796875</v>
      </c>
      <c r="H6481" s="27">
        <v>6760.83984375</v>
      </c>
      <c r="I6481" s="27">
        <v>8720.18359375</v>
      </c>
      <c r="J6481" s="27">
        <f t="shared" si="909"/>
        <v>4531.6005104978622</v>
      </c>
      <c r="K6481" s="28">
        <v>0.96190649271011353</v>
      </c>
      <c r="L6481" s="28">
        <v>0.99805432558059692</v>
      </c>
      <c r="M6481" s="27">
        <v>4299.66943359375</v>
      </c>
      <c r="N6481" s="27">
        <v>8256.2611603302321</v>
      </c>
      <c r="O6481" s="66">
        <f t="shared" si="910"/>
        <v>4708.0752402127509</v>
      </c>
      <c r="P6481" s="66">
        <f t="shared" si="911"/>
        <v>4737.3514516369914</v>
      </c>
      <c r="Q6481" s="66">
        <f t="shared" si="912"/>
        <v>4695.3286062673978</v>
      </c>
      <c r="R6481" s="66">
        <f t="shared" si="913"/>
        <v>4732.2869580758243</v>
      </c>
      <c r="S6481" s="67">
        <f>E6481/INDEX('CCG overall weighted population'!$F$4:$F$195,MATCH(A6481,'CCG overall weighted population'!$A$4:$A$195,0))*INDEX('CCG overall weighted population'!$T$4:$T$195,MATCH(A6481,'CCG overall weighted population'!$A$4:$A$195,0))</f>
        <v>0</v>
      </c>
      <c r="T6481" s="66">
        <f t="shared" si="914"/>
        <v>5939.4885888159188</v>
      </c>
      <c r="U6481" s="66">
        <f t="shared" si="915"/>
        <v>5939.4885888159188</v>
      </c>
      <c r="V6481" s="81">
        <f t="shared" si="916"/>
        <v>4730.1145447331874</v>
      </c>
      <c r="W6481" s="110">
        <f t="shared" si="917"/>
        <v>0.92995020895817693</v>
      </c>
    </row>
    <row r="6482" spans="1:23" x14ac:dyDescent="0.2">
      <c r="A6482" s="31" t="s">
        <v>187</v>
      </c>
      <c r="B6482" s="25" t="s">
        <v>221</v>
      </c>
      <c r="C6482" s="53" t="s">
        <v>2257</v>
      </c>
      <c r="D6482" s="25" t="s">
        <v>2256</v>
      </c>
      <c r="E6482" s="97">
        <v>3632.750244140625</v>
      </c>
      <c r="F6482" s="27">
        <v>2526.517578125</v>
      </c>
      <c r="G6482" s="27">
        <v>2155.257080078125</v>
      </c>
      <c r="H6482" s="27">
        <v>4727.65869140625</v>
      </c>
      <c r="I6482" s="27">
        <v>5295.08154296875</v>
      </c>
      <c r="J6482" s="27">
        <f t="shared" si="909"/>
        <v>2947.8988665437264</v>
      </c>
      <c r="K6482" s="28">
        <v>0.96190649271011353</v>
      </c>
      <c r="L6482" s="28">
        <v>0.99805432558059692</v>
      </c>
      <c r="M6482" s="27">
        <v>2987.5322265625</v>
      </c>
      <c r="N6482" s="27">
        <v>5655.2575324381687</v>
      </c>
      <c r="O6482" s="66">
        <f t="shared" si="910"/>
        <v>3090.0017895589958</v>
      </c>
      <c r="P6482" s="66">
        <f t="shared" si="911"/>
        <v>3109.2163392585721</v>
      </c>
      <c r="Q6482" s="66">
        <f t="shared" si="912"/>
        <v>3254.304757150067</v>
      </c>
      <c r="R6482" s="66">
        <f t="shared" si="913"/>
        <v>3126.7020509410786</v>
      </c>
      <c r="S6482" s="67">
        <f>E6482/INDEX('CCG overall weighted population'!$F$4:$F$195,MATCH(A6482,'CCG overall weighted population'!$A$4:$A$195,0))*INDEX('CCG overall weighted population'!$T$4:$T$195,MATCH(A6482,'CCG overall weighted population'!$A$4:$A$195,0))</f>
        <v>0</v>
      </c>
      <c r="T6482" s="66">
        <f t="shared" si="914"/>
        <v>3924.3205910198958</v>
      </c>
      <c r="U6482" s="66">
        <f t="shared" si="915"/>
        <v>3924.3205910198958</v>
      </c>
      <c r="V6482" s="81">
        <f t="shared" si="916"/>
        <v>3125.2667006941278</v>
      </c>
      <c r="W6482" s="110">
        <f t="shared" si="917"/>
        <v>0.86030321124744724</v>
      </c>
    </row>
    <row r="6483" spans="1:23" x14ac:dyDescent="0.2">
      <c r="A6483" s="31" t="s">
        <v>187</v>
      </c>
      <c r="B6483" s="25" t="s">
        <v>221</v>
      </c>
      <c r="C6483" s="53" t="s">
        <v>2255</v>
      </c>
      <c r="D6483" s="25" t="s">
        <v>2127</v>
      </c>
      <c r="E6483" s="97">
        <v>10401</v>
      </c>
      <c r="F6483" s="27">
        <v>8752.7783203125</v>
      </c>
      <c r="G6483" s="27">
        <v>9237.060546875</v>
      </c>
      <c r="H6483" s="27">
        <v>11695.62109375</v>
      </c>
      <c r="I6483" s="27">
        <v>3547.630859375</v>
      </c>
      <c r="J6483" s="27">
        <f t="shared" si="909"/>
        <v>9007.9902387540842</v>
      </c>
      <c r="K6483" s="28">
        <v>0.96190649271011353</v>
      </c>
      <c r="L6483" s="28">
        <v>0.99805432558059692</v>
      </c>
      <c r="M6483" s="27">
        <v>9553.779296875</v>
      </c>
      <c r="N6483" s="27">
        <v>16564.353952825648</v>
      </c>
      <c r="O6483" s="66">
        <f t="shared" si="910"/>
        <v>9373.422646382598</v>
      </c>
      <c r="P6483" s="66">
        <f t="shared" si="911"/>
        <v>9431.7093748571951</v>
      </c>
      <c r="Q6483" s="66">
        <f t="shared" si="912"/>
        <v>10254.836762470066</v>
      </c>
      <c r="R6483" s="66">
        <f t="shared" si="913"/>
        <v>9530.9107334972596</v>
      </c>
      <c r="S6483" s="67">
        <f>E6483/INDEX('CCG overall weighted population'!$F$4:$F$195,MATCH(A6483,'CCG overall weighted population'!$A$4:$A$195,0))*INDEX('CCG overall weighted population'!$T$4:$T$195,MATCH(A6483,'CCG overall weighted population'!$A$4:$A$195,0))</f>
        <v>0</v>
      </c>
      <c r="T6483" s="66">
        <f t="shared" si="914"/>
        <v>11962.236450185086</v>
      </c>
      <c r="U6483" s="66">
        <f t="shared" si="915"/>
        <v>11962.236450185086</v>
      </c>
      <c r="V6483" s="81">
        <f t="shared" si="916"/>
        <v>9526.5354540967583</v>
      </c>
      <c r="W6483" s="110">
        <f t="shared" si="917"/>
        <v>0.91592495472519553</v>
      </c>
    </row>
    <row r="6484" spans="1:23" x14ac:dyDescent="0.2">
      <c r="A6484" s="31" t="s">
        <v>187</v>
      </c>
      <c r="B6484" s="25" t="s">
        <v>221</v>
      </c>
      <c r="C6484" s="53" t="s">
        <v>2254</v>
      </c>
      <c r="D6484" s="25" t="s">
        <v>2253</v>
      </c>
      <c r="E6484" s="97">
        <v>1604.583251953125</v>
      </c>
      <c r="F6484" s="27">
        <v>1341.6611328125</v>
      </c>
      <c r="G6484" s="27">
        <v>1610.31689453125</v>
      </c>
      <c r="H6484" s="27">
        <v>1636.7978515625</v>
      </c>
      <c r="I6484" s="27">
        <v>1811.4532470703125</v>
      </c>
      <c r="J6484" s="27">
        <f t="shared" si="909"/>
        <v>1422.6920908367242</v>
      </c>
      <c r="K6484" s="28">
        <v>0.96190649271011353</v>
      </c>
      <c r="L6484" s="28">
        <v>0.99805432558059692</v>
      </c>
      <c r="M6484" s="27">
        <v>1494.2427978515625</v>
      </c>
      <c r="N6484" s="27">
        <v>1926.3476374492393</v>
      </c>
      <c r="O6484" s="66">
        <f t="shared" si="910"/>
        <v>1414.1868022039944</v>
      </c>
      <c r="P6484" s="66">
        <f t="shared" si="911"/>
        <v>1422.980636138735</v>
      </c>
      <c r="Q6484" s="66">
        <f t="shared" si="912"/>
        <v>1537.4532818113303</v>
      </c>
      <c r="R6484" s="66">
        <f t="shared" si="913"/>
        <v>1436.7766076356584</v>
      </c>
      <c r="S6484" s="67">
        <f>E6484/INDEX('CCG overall weighted population'!$F$4:$F$195,MATCH(A6484,'CCG overall weighted population'!$A$4:$A$195,0))*INDEX('CCG overall weighted population'!$T$4:$T$195,MATCH(A6484,'CCG overall weighted population'!$A$4:$A$195,0))</f>
        <v>0</v>
      </c>
      <c r="T6484" s="66">
        <f t="shared" si="914"/>
        <v>1803.2968713291004</v>
      </c>
      <c r="U6484" s="66">
        <f t="shared" si="915"/>
        <v>1803.2968713291004</v>
      </c>
      <c r="V6484" s="81">
        <f t="shared" si="916"/>
        <v>1436.1170380236572</v>
      </c>
      <c r="W6484" s="110">
        <f t="shared" si="917"/>
        <v>0.89500936537608256</v>
      </c>
    </row>
    <row r="6485" spans="1:23" x14ac:dyDescent="0.2">
      <c r="A6485" s="31" t="s">
        <v>187</v>
      </c>
      <c r="B6485" s="25" t="s">
        <v>221</v>
      </c>
      <c r="C6485" s="53" t="s">
        <v>2252</v>
      </c>
      <c r="D6485" s="25" t="s">
        <v>2251</v>
      </c>
      <c r="E6485" s="97">
        <v>4037.33349609375</v>
      </c>
      <c r="F6485" s="27">
        <v>3569.20654296875</v>
      </c>
      <c r="G6485" s="27">
        <v>3549.151123046875</v>
      </c>
      <c r="H6485" s="27">
        <v>6055.4130859375</v>
      </c>
      <c r="I6485" s="27">
        <v>6897.70556640625</v>
      </c>
      <c r="J6485" s="27">
        <f t="shared" si="909"/>
        <v>4079.1595769360788</v>
      </c>
      <c r="K6485" s="28">
        <v>0.96190649271011353</v>
      </c>
      <c r="L6485" s="28">
        <v>0.99805432558059692</v>
      </c>
      <c r="M6485" s="27">
        <v>3769.03564453125</v>
      </c>
      <c r="N6485" s="27">
        <v>6591.4692015939472</v>
      </c>
      <c r="O6485" s="66">
        <f t="shared" si="910"/>
        <v>4157.3262037147961</v>
      </c>
      <c r="P6485" s="66">
        <f t="shared" si="911"/>
        <v>4183.1776939076308</v>
      </c>
      <c r="Q6485" s="66">
        <f t="shared" si="912"/>
        <v>4051.2790002375195</v>
      </c>
      <c r="R6485" s="66">
        <f t="shared" si="913"/>
        <v>4167.2815764757097</v>
      </c>
      <c r="S6485" s="67">
        <f>E6485/INDEX('CCG overall weighted population'!$F$4:$F$195,MATCH(A6485,'CCG overall weighted population'!$A$4:$A$195,0))*INDEX('CCG overall weighted population'!$T$4:$T$195,MATCH(A6485,'CCG overall weighted population'!$A$4:$A$195,0))</f>
        <v>0</v>
      </c>
      <c r="T6485" s="66">
        <f t="shared" si="914"/>
        <v>5230.3509041481293</v>
      </c>
      <c r="U6485" s="66">
        <f t="shared" si="915"/>
        <v>5230.3509041481293</v>
      </c>
      <c r="V6485" s="81">
        <f t="shared" si="916"/>
        <v>4165.3685356606738</v>
      </c>
      <c r="W6485" s="110">
        <f t="shared" si="917"/>
        <v>1.0317127727225908</v>
      </c>
    </row>
    <row r="6486" spans="1:23" x14ac:dyDescent="0.2">
      <c r="A6486" s="31" t="s">
        <v>187</v>
      </c>
      <c r="B6486" s="25" t="s">
        <v>221</v>
      </c>
      <c r="C6486" s="53" t="s">
        <v>2250</v>
      </c>
      <c r="D6486" s="25" t="s">
        <v>2249</v>
      </c>
      <c r="E6486" s="97">
        <v>4669.916015625</v>
      </c>
      <c r="F6486" s="27">
        <v>3587.865234375</v>
      </c>
      <c r="G6486" s="27">
        <v>3382.65478515625</v>
      </c>
      <c r="H6486" s="27">
        <v>7424.9609375</v>
      </c>
      <c r="I6486" s="27">
        <v>7464.83447265625</v>
      </c>
      <c r="J6486" s="27">
        <f t="shared" si="909"/>
        <v>4311.2304575870157</v>
      </c>
      <c r="K6486" s="28">
        <v>0.96190649271011353</v>
      </c>
      <c r="L6486" s="28">
        <v>0.99805432558059692</v>
      </c>
      <c r="M6486" s="27">
        <v>3968.8662109375</v>
      </c>
      <c r="N6486" s="27">
        <v>7113.1931493604034</v>
      </c>
      <c r="O6486" s="66">
        <f t="shared" si="910"/>
        <v>4407.9300631047563</v>
      </c>
      <c r="P6486" s="66">
        <f t="shared" si="911"/>
        <v>4435.3398825928762</v>
      </c>
      <c r="Q6486" s="66">
        <f t="shared" si="912"/>
        <v>4283.298904779791</v>
      </c>
      <c r="R6486" s="66">
        <f t="shared" si="913"/>
        <v>4417.0162648940859</v>
      </c>
      <c r="S6486" s="67">
        <f>E6486/INDEX('CCG overall weighted population'!$F$4:$F$195,MATCH(A6486,'CCG overall weighted population'!$A$4:$A$195,0))*INDEX('CCG overall weighted population'!$T$4:$T$195,MATCH(A6486,'CCG overall weighted population'!$A$4:$A$195,0))</f>
        <v>0</v>
      </c>
      <c r="T6486" s="66">
        <f t="shared" si="914"/>
        <v>5543.7926597375999</v>
      </c>
      <c r="U6486" s="66">
        <f t="shared" si="915"/>
        <v>5543.7926597375999</v>
      </c>
      <c r="V6486" s="81">
        <f t="shared" si="916"/>
        <v>4414.9885803615307</v>
      </c>
      <c r="W6486" s="110">
        <f t="shared" si="917"/>
        <v>0.9454107023744085</v>
      </c>
    </row>
    <row r="6487" spans="1:23" x14ac:dyDescent="0.2">
      <c r="A6487" s="31" t="s">
        <v>187</v>
      </c>
      <c r="B6487" s="25" t="s">
        <v>221</v>
      </c>
      <c r="C6487" s="53" t="s">
        <v>2248</v>
      </c>
      <c r="D6487" s="25" t="s">
        <v>2247</v>
      </c>
      <c r="E6487" s="97">
        <v>3375.5</v>
      </c>
      <c r="F6487" s="27">
        <v>3631.67919921875</v>
      </c>
      <c r="G6487" s="27">
        <v>3932.046630859375</v>
      </c>
      <c r="H6487" s="27">
        <v>5114.3974609375</v>
      </c>
      <c r="I6487" s="27">
        <v>4790.564453125</v>
      </c>
      <c r="J6487" s="27">
        <f t="shared" si="909"/>
        <v>3921.4178056540081</v>
      </c>
      <c r="K6487" s="28">
        <v>0.96190649271011353</v>
      </c>
      <c r="L6487" s="28">
        <v>0.99805432558059692</v>
      </c>
      <c r="M6487" s="27">
        <v>3637.115478515625</v>
      </c>
      <c r="N6487" s="27">
        <v>5886.6816516373865</v>
      </c>
      <c r="O6487" s="66">
        <f t="shared" si="910"/>
        <v>3953.3702865367495</v>
      </c>
      <c r="P6487" s="66">
        <f t="shared" si="911"/>
        <v>3977.9535182061163</v>
      </c>
      <c r="Q6487" s="66">
        <f t="shared" si="912"/>
        <v>3862.0720958278011</v>
      </c>
      <c r="R6487" s="66">
        <f t="shared" si="913"/>
        <v>3963.9877642850734</v>
      </c>
      <c r="S6487" s="67">
        <f>E6487/INDEX('CCG overall weighted population'!$F$4:$F$195,MATCH(A6487,'CCG overall weighted population'!$A$4:$A$195,0))*INDEX('CCG overall weighted population'!$T$4:$T$195,MATCH(A6487,'CCG overall weighted population'!$A$4:$A$195,0))</f>
        <v>0</v>
      </c>
      <c r="T6487" s="66">
        <f t="shared" si="914"/>
        <v>4975.197045478888</v>
      </c>
      <c r="U6487" s="66">
        <f t="shared" si="915"/>
        <v>4975.197045478888</v>
      </c>
      <c r="V6487" s="81">
        <f t="shared" si="916"/>
        <v>3962.168047943805</v>
      </c>
      <c r="W6487" s="110">
        <f t="shared" si="917"/>
        <v>1.1738018213431507</v>
      </c>
    </row>
    <row r="6488" spans="1:23" x14ac:dyDescent="0.2">
      <c r="A6488" s="31" t="s">
        <v>187</v>
      </c>
      <c r="B6488" s="25" t="s">
        <v>221</v>
      </c>
      <c r="C6488" s="53" t="s">
        <v>2246</v>
      </c>
      <c r="D6488" s="25" t="s">
        <v>2245</v>
      </c>
      <c r="E6488" s="97">
        <v>5381.6669921875</v>
      </c>
      <c r="F6488" s="27">
        <v>3544.762451171875</v>
      </c>
      <c r="G6488" s="27">
        <v>3733.838134765625</v>
      </c>
      <c r="H6488" s="27">
        <v>5373.43994140625</v>
      </c>
      <c r="I6488" s="27">
        <v>9930.443359375</v>
      </c>
      <c r="J6488" s="27">
        <f t="shared" si="909"/>
        <v>4096.9590413744263</v>
      </c>
      <c r="K6488" s="28">
        <v>0.96190649271011353</v>
      </c>
      <c r="L6488" s="28">
        <v>0.99805432558059692</v>
      </c>
      <c r="M6488" s="27">
        <v>4198.2041015625</v>
      </c>
      <c r="N6488" s="27">
        <v>8254.2845863369184</v>
      </c>
      <c r="O6488" s="66">
        <f t="shared" si="910"/>
        <v>4332.341586767835</v>
      </c>
      <c r="P6488" s="66">
        <f t="shared" si="911"/>
        <v>4359.2813746397278</v>
      </c>
      <c r="Q6488" s="66">
        <f t="shared" si="912"/>
        <v>4603.812150039942</v>
      </c>
      <c r="R6488" s="66">
        <f t="shared" si="913"/>
        <v>4388.7516431717459</v>
      </c>
      <c r="S6488" s="67">
        <f>E6488/INDEX('CCG overall weighted population'!$F$4:$F$195,MATCH(A6488,'CCG overall weighted population'!$A$4:$A$195,0))*INDEX('CCG overall weighted population'!$T$4:$T$195,MATCH(A6488,'CCG overall weighted population'!$A$4:$A$195,0))</f>
        <v>0</v>
      </c>
      <c r="T6488" s="66">
        <f t="shared" si="914"/>
        <v>5508.3177615172908</v>
      </c>
      <c r="U6488" s="66">
        <f t="shared" si="915"/>
        <v>5508.3177615172908</v>
      </c>
      <c r="V6488" s="81">
        <f t="shared" si="916"/>
        <v>4386.736933854324</v>
      </c>
      <c r="W6488" s="110">
        <f t="shared" si="917"/>
        <v>0.81512604555846657</v>
      </c>
    </row>
    <row r="6489" spans="1:23" x14ac:dyDescent="0.2">
      <c r="A6489" s="31" t="s">
        <v>187</v>
      </c>
      <c r="B6489" s="25" t="s">
        <v>221</v>
      </c>
      <c r="C6489" s="53" t="s">
        <v>2244</v>
      </c>
      <c r="D6489" s="25" t="s">
        <v>2243</v>
      </c>
      <c r="E6489" s="97">
        <v>2935.5</v>
      </c>
      <c r="F6489" s="27">
        <v>2822.109619140625</v>
      </c>
      <c r="G6489" s="27">
        <v>1942.638427734375</v>
      </c>
      <c r="H6489" s="27">
        <v>4385.9365234375</v>
      </c>
      <c r="I6489" s="27">
        <v>5403.65380859375</v>
      </c>
      <c r="J6489" s="27">
        <f t="shared" si="909"/>
        <v>3107.5985609356103</v>
      </c>
      <c r="K6489" s="28">
        <v>0.96190649271011353</v>
      </c>
      <c r="L6489" s="28">
        <v>0.99805432558059692</v>
      </c>
      <c r="M6489" s="27">
        <v>2646.06591796875</v>
      </c>
      <c r="N6489" s="27">
        <v>4539.5476905343421</v>
      </c>
      <c r="O6489" s="66">
        <f t="shared" si="910"/>
        <v>3120.8753041838686</v>
      </c>
      <c r="P6489" s="66">
        <f t="shared" si="911"/>
        <v>3140.2818345752239</v>
      </c>
      <c r="Q6489" s="66">
        <f t="shared" si="912"/>
        <v>2835.4140952253092</v>
      </c>
      <c r="R6489" s="66">
        <f t="shared" si="913"/>
        <v>3103.5398983887189</v>
      </c>
      <c r="S6489" s="67">
        <f>E6489/INDEX('CCG overall weighted population'!$F$4:$F$195,MATCH(A6489,'CCG overall weighted population'!$A$4:$A$195,0))*INDEX('CCG overall weighted population'!$T$4:$T$195,MATCH(A6489,'CCG overall weighted population'!$A$4:$A$195,0))</f>
        <v>0</v>
      </c>
      <c r="T6489" s="66">
        <f t="shared" si="914"/>
        <v>3895.249796709255</v>
      </c>
      <c r="U6489" s="66">
        <f t="shared" si="915"/>
        <v>3895.249796709255</v>
      </c>
      <c r="V6489" s="81">
        <f t="shared" si="916"/>
        <v>3102.115181006955</v>
      </c>
      <c r="W6489" s="110">
        <f t="shared" si="917"/>
        <v>1.0567587058446448</v>
      </c>
    </row>
    <row r="6490" spans="1:23" x14ac:dyDescent="0.2">
      <c r="A6490" s="31" t="s">
        <v>187</v>
      </c>
      <c r="B6490" s="25" t="s">
        <v>221</v>
      </c>
      <c r="C6490" s="53" t="s">
        <v>2242</v>
      </c>
      <c r="D6490" s="25" t="s">
        <v>2241</v>
      </c>
      <c r="E6490" s="97">
        <v>1818.6666259765625</v>
      </c>
      <c r="F6490" s="27">
        <v>1692.216796875</v>
      </c>
      <c r="G6490" s="27">
        <v>1909.562255859375</v>
      </c>
      <c r="H6490" s="27">
        <v>3300.2001953125</v>
      </c>
      <c r="I6490" s="27">
        <v>2598.515869140625</v>
      </c>
      <c r="J6490" s="27">
        <f t="shared" si="909"/>
        <v>1984.8792198107349</v>
      </c>
      <c r="K6490" s="28">
        <v>0.96190649271011353</v>
      </c>
      <c r="L6490" s="28">
        <v>0.99805432558059692</v>
      </c>
      <c r="M6490" s="27">
        <v>1983.439453125</v>
      </c>
      <c r="N6490" s="27">
        <v>4103.6531415932632</v>
      </c>
      <c r="O6490" s="66">
        <f t="shared" si="910"/>
        <v>2108.9630930763578</v>
      </c>
      <c r="P6490" s="66">
        <f t="shared" si="911"/>
        <v>2122.0772525255247</v>
      </c>
      <c r="Q6490" s="66">
        <f t="shared" si="912"/>
        <v>2195.4608219718266</v>
      </c>
      <c r="R6490" s="66">
        <f t="shared" si="913"/>
        <v>2130.9212661016522</v>
      </c>
      <c r="S6490" s="67">
        <f>E6490/INDEX('CCG overall weighted population'!$F$4:$F$195,MATCH(A6490,'CCG overall weighted population'!$A$4:$A$195,0))*INDEX('CCG overall weighted population'!$T$4:$T$195,MATCH(A6490,'CCG overall weighted population'!$A$4:$A$195,0))</f>
        <v>0</v>
      </c>
      <c r="T6490" s="66">
        <f t="shared" si="914"/>
        <v>2674.517132161016</v>
      </c>
      <c r="U6490" s="66">
        <f t="shared" si="915"/>
        <v>2674.517132161016</v>
      </c>
      <c r="V6490" s="81">
        <f t="shared" si="916"/>
        <v>2129.9430410211367</v>
      </c>
      <c r="W6490" s="110">
        <f t="shared" si="917"/>
        <v>1.1711563904008131</v>
      </c>
    </row>
    <row r="6491" spans="1:23" x14ac:dyDescent="0.2">
      <c r="A6491" s="31" t="s">
        <v>187</v>
      </c>
      <c r="B6491" s="25" t="s">
        <v>221</v>
      </c>
      <c r="C6491" s="53" t="s">
        <v>2240</v>
      </c>
      <c r="D6491" s="25" t="s">
        <v>2239</v>
      </c>
      <c r="E6491" s="97">
        <v>3807.91650390625</v>
      </c>
      <c r="F6491" s="27">
        <v>3175.64208984375</v>
      </c>
      <c r="G6491" s="27">
        <v>3112.48095703125</v>
      </c>
      <c r="H6491" s="27">
        <v>3802.35498046875</v>
      </c>
      <c r="I6491" s="27">
        <v>4564.99365234375</v>
      </c>
      <c r="J6491" s="27">
        <f t="shared" si="909"/>
        <v>3323.3887868741854</v>
      </c>
      <c r="K6491" s="28">
        <v>0.96190649271011353</v>
      </c>
      <c r="L6491" s="28">
        <v>0.99805432558059692</v>
      </c>
      <c r="M6491" s="27">
        <v>3472.91064453125</v>
      </c>
      <c r="N6491" s="27">
        <v>4795.9022905800102</v>
      </c>
      <c r="O6491" s="66">
        <f t="shared" si="910"/>
        <v>3331.9357815299804</v>
      </c>
      <c r="P6491" s="66">
        <f t="shared" si="911"/>
        <v>3352.6547487119183</v>
      </c>
      <c r="Q6491" s="66">
        <f t="shared" si="912"/>
        <v>3605.2098091361263</v>
      </c>
      <c r="R6491" s="66">
        <f t="shared" si="913"/>
        <v>3383.0920850252719</v>
      </c>
      <c r="S6491" s="67">
        <f>E6491/INDEX('CCG overall weighted population'!$F$4:$F$195,MATCH(A6491,'CCG overall weighted population'!$A$4:$A$195,0))*INDEX('CCG overall weighted population'!$T$4:$T$195,MATCH(A6491,'CCG overall weighted population'!$A$4:$A$195,0))</f>
        <v>0</v>
      </c>
      <c r="T6491" s="66">
        <f t="shared" si="914"/>
        <v>4246.1154642429647</v>
      </c>
      <c r="U6491" s="66">
        <f t="shared" si="915"/>
        <v>4246.1154642429647</v>
      </c>
      <c r="V6491" s="81">
        <f t="shared" si="916"/>
        <v>3381.5390358441914</v>
      </c>
      <c r="W6491" s="110">
        <f t="shared" si="917"/>
        <v>0.88802867194575552</v>
      </c>
    </row>
    <row r="6492" spans="1:23" x14ac:dyDescent="0.2">
      <c r="A6492" s="31" t="s">
        <v>187</v>
      </c>
      <c r="B6492" s="25" t="s">
        <v>221</v>
      </c>
      <c r="C6492" s="53" t="s">
        <v>2238</v>
      </c>
      <c r="D6492" s="25" t="s">
        <v>2237</v>
      </c>
      <c r="E6492" s="97">
        <v>5611.33349609375</v>
      </c>
      <c r="F6492" s="27">
        <v>3831.088134765625</v>
      </c>
      <c r="G6492" s="27">
        <v>3414.72412109375</v>
      </c>
      <c r="H6492" s="27">
        <v>5922.61474609375</v>
      </c>
      <c r="I6492" s="27">
        <v>9653.185546875</v>
      </c>
      <c r="J6492" s="27">
        <f t="shared" si="909"/>
        <v>4360.3626973600412</v>
      </c>
      <c r="K6492" s="28">
        <v>0.96190649271011353</v>
      </c>
      <c r="L6492" s="28">
        <v>0.99805432558059692</v>
      </c>
      <c r="M6492" s="27">
        <v>4136.3486328125</v>
      </c>
      <c r="N6492" s="27">
        <v>7356.0398979479114</v>
      </c>
      <c r="O6492" s="66">
        <f t="shared" si="910"/>
        <v>4473.6959993679438</v>
      </c>
      <c r="P6492" s="66">
        <f t="shared" si="911"/>
        <v>4501.5147709981429</v>
      </c>
      <c r="Q6492" s="66">
        <f t="shared" si="912"/>
        <v>4458.3177593260407</v>
      </c>
      <c r="R6492" s="66">
        <f t="shared" si="913"/>
        <v>4496.3087697016836</v>
      </c>
      <c r="S6492" s="67">
        <f>E6492/INDEX('CCG overall weighted population'!$F$4:$F$195,MATCH(A6492,'CCG overall weighted population'!$A$4:$A$195,0))*INDEX('CCG overall weighted population'!$T$4:$T$195,MATCH(A6492,'CCG overall weighted population'!$A$4:$A$195,0))</f>
        <v>0</v>
      </c>
      <c r="T6492" s="66">
        <f t="shared" si="914"/>
        <v>5643.3126025592528</v>
      </c>
      <c r="U6492" s="66">
        <f t="shared" si="915"/>
        <v>5643.3126025592528</v>
      </c>
      <c r="V6492" s="81">
        <f t="shared" si="916"/>
        <v>4494.2446849894814</v>
      </c>
      <c r="W6492" s="110">
        <f t="shared" si="917"/>
        <v>0.8009227553696614</v>
      </c>
    </row>
    <row r="6493" spans="1:23" x14ac:dyDescent="0.2">
      <c r="A6493" s="31" t="s">
        <v>187</v>
      </c>
      <c r="B6493" s="25" t="s">
        <v>221</v>
      </c>
      <c r="C6493" s="53" t="s">
        <v>2236</v>
      </c>
      <c r="D6493" s="25" t="s">
        <v>2235</v>
      </c>
      <c r="E6493" s="97">
        <v>4898.4169921875</v>
      </c>
      <c r="F6493" s="27">
        <v>4147.46484375</v>
      </c>
      <c r="G6493" s="27">
        <v>4189.08251953125</v>
      </c>
      <c r="H6493" s="27">
        <v>7223.86962890625</v>
      </c>
      <c r="I6493" s="27">
        <v>7690.93115234375</v>
      </c>
      <c r="J6493" s="27">
        <f t="shared" si="909"/>
        <v>4758.773629843673</v>
      </c>
      <c r="K6493" s="28">
        <v>0.96190649271011353</v>
      </c>
      <c r="L6493" s="28">
        <v>0.99805432558059692</v>
      </c>
      <c r="M6493" s="27">
        <v>4324.0234375</v>
      </c>
      <c r="N6493" s="27">
        <v>6638.5902865720955</v>
      </c>
      <c r="O6493" s="66">
        <f t="shared" si="910"/>
        <v>4749.0579028136135</v>
      </c>
      <c r="P6493" s="66">
        <f t="shared" si="911"/>
        <v>4778.5889566169189</v>
      </c>
      <c r="Q6493" s="66">
        <f t="shared" si="912"/>
        <v>4555.4801224072098</v>
      </c>
      <c r="R6493" s="66">
        <f t="shared" si="913"/>
        <v>4751.7004095812163</v>
      </c>
      <c r="S6493" s="67">
        <f>E6493/INDEX('CCG overall weighted population'!$F$4:$F$195,MATCH(A6493,'CCG overall weighted population'!$A$4:$A$195,0))*INDEX('CCG overall weighted population'!$T$4:$T$195,MATCH(A6493,'CCG overall weighted population'!$A$4:$A$195,0))</f>
        <v>0</v>
      </c>
      <c r="T6493" s="66">
        <f t="shared" si="914"/>
        <v>5963.854392222881</v>
      </c>
      <c r="U6493" s="66">
        <f t="shared" si="915"/>
        <v>5963.854392222881</v>
      </c>
      <c r="V6493" s="81">
        <f t="shared" si="916"/>
        <v>4749.5190842597731</v>
      </c>
      <c r="W6493" s="110">
        <f t="shared" si="917"/>
        <v>0.96960285166305671</v>
      </c>
    </row>
    <row r="6494" spans="1:23" x14ac:dyDescent="0.2">
      <c r="A6494" s="31" t="s">
        <v>187</v>
      </c>
      <c r="B6494" s="25" t="s">
        <v>221</v>
      </c>
      <c r="C6494" s="53" t="s">
        <v>2234</v>
      </c>
      <c r="D6494" s="25" t="s">
        <v>2233</v>
      </c>
      <c r="E6494" s="97">
        <v>5049.8330078125</v>
      </c>
      <c r="F6494" s="27">
        <v>3027.498779296875</v>
      </c>
      <c r="G6494" s="27">
        <v>2770.476806640625</v>
      </c>
      <c r="H6494" s="27">
        <v>6586.44140625</v>
      </c>
      <c r="I6494" s="27">
        <v>8651.884765625</v>
      </c>
      <c r="J6494" s="27">
        <f t="shared" si="909"/>
        <v>3778.6568125091321</v>
      </c>
      <c r="K6494" s="28">
        <v>0.96190649271011353</v>
      </c>
      <c r="L6494" s="28">
        <v>0.99805432558059692</v>
      </c>
      <c r="M6494" s="27">
        <v>3798.624755859375</v>
      </c>
      <c r="N6494" s="27">
        <v>7892.9200585779627</v>
      </c>
      <c r="O6494" s="66">
        <f t="shared" si="910"/>
        <v>4022.6261957615438</v>
      </c>
      <c r="P6494" s="66">
        <f t="shared" si="911"/>
        <v>4047.6400812623369</v>
      </c>
      <c r="Q6494" s="66">
        <f t="shared" si="912"/>
        <v>4208.0542861312342</v>
      </c>
      <c r="R6494" s="66">
        <f t="shared" si="913"/>
        <v>4066.9728204077442</v>
      </c>
      <c r="S6494" s="67">
        <f>E6494/INDEX('CCG overall weighted population'!$F$4:$F$195,MATCH(A6494,'CCG overall weighted population'!$A$4:$A$195,0))*INDEX('CCG overall weighted population'!$T$4:$T$195,MATCH(A6494,'CCG overall weighted population'!$A$4:$A$195,0))</f>
        <v>0</v>
      </c>
      <c r="T6494" s="66">
        <f t="shared" si="914"/>
        <v>5104.4534855633847</v>
      </c>
      <c r="U6494" s="66">
        <f t="shared" si="915"/>
        <v>5104.4534855633847</v>
      </c>
      <c r="V6494" s="81">
        <f t="shared" si="916"/>
        <v>4065.1058275357004</v>
      </c>
      <c r="W6494" s="110">
        <f t="shared" si="917"/>
        <v>0.80499807048008376</v>
      </c>
    </row>
    <row r="6495" spans="1:23" x14ac:dyDescent="0.2">
      <c r="A6495" s="31" t="s">
        <v>187</v>
      </c>
      <c r="B6495" s="25" t="s">
        <v>221</v>
      </c>
      <c r="C6495" s="53" t="s">
        <v>2232</v>
      </c>
      <c r="D6495" s="25" t="s">
        <v>2231</v>
      </c>
      <c r="E6495" s="97">
        <v>5363.1669921875</v>
      </c>
      <c r="F6495" s="27">
        <v>5355.37353515625</v>
      </c>
      <c r="G6495" s="27">
        <v>4605.33251953125</v>
      </c>
      <c r="H6495" s="27">
        <v>7469.12939453125</v>
      </c>
      <c r="I6495" s="27">
        <v>9097.3046875</v>
      </c>
      <c r="J6495" s="27">
        <f t="shared" si="909"/>
        <v>5779.9163952168456</v>
      </c>
      <c r="K6495" s="28">
        <v>0.96190649271011353</v>
      </c>
      <c r="L6495" s="28">
        <v>0.99805432558059692</v>
      </c>
      <c r="M6495" s="27">
        <v>5178.716796875</v>
      </c>
      <c r="N6495" s="27">
        <v>8615.3918511533411</v>
      </c>
      <c r="O6495" s="66">
        <f t="shared" si="910"/>
        <v>5821.1372154653463</v>
      </c>
      <c r="P6495" s="66">
        <f t="shared" si="911"/>
        <v>5857.3347771342578</v>
      </c>
      <c r="Q6495" s="66">
        <f t="shared" si="912"/>
        <v>5522.3843023028348</v>
      </c>
      <c r="R6495" s="66">
        <f t="shared" si="913"/>
        <v>5816.9673410843234</v>
      </c>
      <c r="S6495" s="67">
        <f>E6495/INDEX('CCG overall weighted population'!$F$4:$F$195,MATCH(A6495,'CCG overall weighted population'!$A$4:$A$195,0))*INDEX('CCG overall weighted population'!$T$4:$T$195,MATCH(A6495,'CCG overall weighted population'!$A$4:$A$195,0))</f>
        <v>0</v>
      </c>
      <c r="T6495" s="66">
        <f t="shared" si="914"/>
        <v>7300.869843686185</v>
      </c>
      <c r="U6495" s="66">
        <f t="shared" si="915"/>
        <v>7300.869843686185</v>
      </c>
      <c r="V6495" s="81">
        <f t="shared" si="916"/>
        <v>5814.2969921436516</v>
      </c>
      <c r="W6495" s="110">
        <f t="shared" si="917"/>
        <v>1.0841163440581489</v>
      </c>
    </row>
    <row r="6496" spans="1:23" x14ac:dyDescent="0.2">
      <c r="A6496" s="31" t="s">
        <v>187</v>
      </c>
      <c r="B6496" s="25" t="s">
        <v>221</v>
      </c>
      <c r="C6496" s="53" t="s">
        <v>2230</v>
      </c>
      <c r="D6496" s="25" t="s">
        <v>2229</v>
      </c>
      <c r="E6496" s="97">
        <v>2757.5</v>
      </c>
      <c r="F6496" s="27">
        <v>1838.8702392578125</v>
      </c>
      <c r="G6496" s="27">
        <v>2120.255859375</v>
      </c>
      <c r="H6496" s="27">
        <v>2734.337890625</v>
      </c>
      <c r="I6496" s="27">
        <v>4413.88427734375</v>
      </c>
      <c r="J6496" s="27">
        <f t="shared" si="909"/>
        <v>2098.3856546426746</v>
      </c>
      <c r="K6496" s="28">
        <v>0.96190649271011353</v>
      </c>
      <c r="L6496" s="28">
        <v>0.99805432558059692</v>
      </c>
      <c r="M6496" s="27">
        <v>2206.549560546875</v>
      </c>
      <c r="N6496" s="27">
        <v>4415.832711517699</v>
      </c>
      <c r="O6496" s="66">
        <f t="shared" si="910"/>
        <v>2237.0065510096174</v>
      </c>
      <c r="P6496" s="66">
        <f t="shared" si="911"/>
        <v>2250.9169227439929</v>
      </c>
      <c r="Q6496" s="66">
        <f t="shared" si="912"/>
        <v>2427.4778756439573</v>
      </c>
      <c r="R6496" s="66">
        <f t="shared" si="913"/>
        <v>2272.1956296295161</v>
      </c>
      <c r="S6496" s="67">
        <f>E6496/INDEX('CCG overall weighted population'!$F$4:$F$195,MATCH(A6496,'CCG overall weighted population'!$A$4:$A$195,0))*INDEX('CCG overall weighted population'!$T$4:$T$195,MATCH(A6496,'CCG overall weighted population'!$A$4:$A$195,0))</f>
        <v>0</v>
      </c>
      <c r="T6496" s="66">
        <f t="shared" si="914"/>
        <v>2851.830443356997</v>
      </c>
      <c r="U6496" s="66">
        <f t="shared" si="915"/>
        <v>2851.830443356997</v>
      </c>
      <c r="V6496" s="81">
        <f t="shared" si="916"/>
        <v>2271.1525508503514</v>
      </c>
      <c r="W6496" s="110">
        <f t="shared" si="917"/>
        <v>0.82362739831381737</v>
      </c>
    </row>
    <row r="6497" spans="1:23" x14ac:dyDescent="0.2">
      <c r="A6497" s="31" t="s">
        <v>187</v>
      </c>
      <c r="B6497" s="25" t="s">
        <v>221</v>
      </c>
      <c r="C6497" s="53" t="s">
        <v>2228</v>
      </c>
      <c r="D6497" s="25" t="s">
        <v>2227</v>
      </c>
      <c r="E6497" s="97">
        <v>2297.416748046875</v>
      </c>
      <c r="F6497" s="27">
        <v>2108.01904296875</v>
      </c>
      <c r="G6497" s="27">
        <v>2060.3759765625</v>
      </c>
      <c r="H6497" s="27">
        <v>3122.062255859375</v>
      </c>
      <c r="I6497" s="27">
        <v>3096.04931640625</v>
      </c>
      <c r="J6497" s="27">
        <f t="shared" si="909"/>
        <v>2298.0852640573989</v>
      </c>
      <c r="K6497" s="28">
        <v>0.96190649271011353</v>
      </c>
      <c r="L6497" s="28">
        <v>0.99805432558059692</v>
      </c>
      <c r="M6497" s="27">
        <v>2300.589599609375</v>
      </c>
      <c r="N6497" s="27">
        <v>2905.9939533434977</v>
      </c>
      <c r="O6497" s="66">
        <f t="shared" si="910"/>
        <v>2264.603497017315</v>
      </c>
      <c r="P6497" s="66">
        <f t="shared" si="911"/>
        <v>2278.6854747657753</v>
      </c>
      <c r="Q6497" s="66">
        <f t="shared" si="912"/>
        <v>2361.130034982787</v>
      </c>
      <c r="R6497" s="66">
        <f t="shared" si="913"/>
        <v>2288.6214974386799</v>
      </c>
      <c r="S6497" s="67">
        <f>E6497/INDEX('CCG overall weighted population'!$F$4:$F$195,MATCH(A6497,'CCG overall weighted population'!$A$4:$A$195,0))*INDEX('CCG overall weighted population'!$T$4:$T$195,MATCH(A6497,'CCG overall weighted population'!$A$4:$A$195,0))</f>
        <v>0</v>
      </c>
      <c r="T6497" s="66">
        <f t="shared" si="914"/>
        <v>2872.4465334796455</v>
      </c>
      <c r="U6497" s="66">
        <f t="shared" si="915"/>
        <v>2872.4465334796455</v>
      </c>
      <c r="V6497" s="81">
        <f t="shared" si="916"/>
        <v>2287.5708781669982</v>
      </c>
      <c r="W6497" s="110">
        <f t="shared" si="917"/>
        <v>0.99571437359449599</v>
      </c>
    </row>
    <row r="6498" spans="1:23" x14ac:dyDescent="0.2">
      <c r="A6498" s="31" t="s">
        <v>187</v>
      </c>
      <c r="B6498" s="25" t="s">
        <v>221</v>
      </c>
      <c r="C6498" s="53" t="s">
        <v>2226</v>
      </c>
      <c r="D6498" s="25" t="s">
        <v>2225</v>
      </c>
      <c r="E6498" s="97">
        <v>3080</v>
      </c>
      <c r="F6498" s="27">
        <v>2160.418701171875</v>
      </c>
      <c r="G6498" s="27">
        <v>2652.623779296875</v>
      </c>
      <c r="H6498" s="27">
        <v>3902.85009765625</v>
      </c>
      <c r="I6498" s="27">
        <v>4284.7421875</v>
      </c>
      <c r="J6498" s="27">
        <f t="shared" si="909"/>
        <v>2541.6018247701404</v>
      </c>
      <c r="K6498" s="28">
        <v>0.96190649271011353</v>
      </c>
      <c r="L6498" s="28">
        <v>0.99805432558059692</v>
      </c>
      <c r="M6498" s="27">
        <v>2789.81201171875</v>
      </c>
      <c r="N6498" s="27">
        <v>3770.2619027458195</v>
      </c>
      <c r="O6498" s="66">
        <f t="shared" si="910"/>
        <v>2557.9822047225603</v>
      </c>
      <c r="P6498" s="66">
        <f t="shared" si="911"/>
        <v>2573.88849848891</v>
      </c>
      <c r="Q6498" s="66">
        <f t="shared" si="912"/>
        <v>2887.8570008214569</v>
      </c>
      <c r="R6498" s="66">
        <f t="shared" si="913"/>
        <v>2611.7272370247529</v>
      </c>
      <c r="S6498" s="67">
        <f>E6498/INDEX('CCG overall weighted population'!$F$4:$F$195,MATCH(A6498,'CCG overall weighted population'!$A$4:$A$195,0))*INDEX('CCG overall weighted population'!$T$4:$T$195,MATCH(A6498,'CCG overall weighted population'!$A$4:$A$195,0))</f>
        <v>0</v>
      </c>
      <c r="T6498" s="66">
        <f t="shared" si="914"/>
        <v>3277.9762213988079</v>
      </c>
      <c r="U6498" s="66">
        <f t="shared" si="915"/>
        <v>3277.9762213988079</v>
      </c>
      <c r="V6498" s="81">
        <f t="shared" si="916"/>
        <v>2610.5282921705411</v>
      </c>
      <c r="W6498" s="110">
        <f t="shared" si="917"/>
        <v>0.84757412083459127</v>
      </c>
    </row>
    <row r="6499" spans="1:23" x14ac:dyDescent="0.2">
      <c r="A6499" s="31" t="s">
        <v>187</v>
      </c>
      <c r="B6499" s="25" t="s">
        <v>221</v>
      </c>
      <c r="C6499" s="53" t="s">
        <v>2224</v>
      </c>
      <c r="D6499" s="25" t="s">
        <v>2223</v>
      </c>
      <c r="E6499" s="97">
        <v>4613.58349609375</v>
      </c>
      <c r="F6499" s="27">
        <v>4420.095703125</v>
      </c>
      <c r="G6499" s="27">
        <v>3677.643798828125</v>
      </c>
      <c r="H6499" s="27">
        <v>8240.248046875</v>
      </c>
      <c r="I6499" s="27">
        <v>9066.765625</v>
      </c>
      <c r="J6499" s="27">
        <f t="shared" si="909"/>
        <v>5138.5302287514005</v>
      </c>
      <c r="K6499" s="28">
        <v>0.96190649271011353</v>
      </c>
      <c r="L6499" s="28">
        <v>0.99805432558059692</v>
      </c>
      <c r="M6499" s="27">
        <v>4580.22314453125</v>
      </c>
      <c r="N6499" s="27">
        <v>10558.91403565051</v>
      </c>
      <c r="O6499" s="66">
        <f t="shared" si="910"/>
        <v>5453.5443205757692</v>
      </c>
      <c r="P6499" s="66">
        <f t="shared" si="911"/>
        <v>5487.456080349054</v>
      </c>
      <c r="Q6499" s="66">
        <f t="shared" si="912"/>
        <v>5178.0922336431768</v>
      </c>
      <c r="R6499" s="66">
        <f t="shared" si="913"/>
        <v>5450.1722839778249</v>
      </c>
      <c r="S6499" s="67">
        <f>E6499/INDEX('CCG overall weighted population'!$F$4:$F$195,MATCH(A6499,'CCG overall weighted population'!$A$4:$A$195,0))*INDEX('CCG overall weighted population'!$T$4:$T$195,MATCH(A6499,'CCG overall weighted population'!$A$4:$A$195,0))</f>
        <v>0</v>
      </c>
      <c r="T6499" s="66">
        <f t="shared" si="914"/>
        <v>6840.5057374055395</v>
      </c>
      <c r="U6499" s="66">
        <f t="shared" si="915"/>
        <v>6840.5057374055395</v>
      </c>
      <c r="V6499" s="81">
        <f t="shared" si="916"/>
        <v>5447.6703167272599</v>
      </c>
      <c r="W6499" s="110">
        <f t="shared" si="917"/>
        <v>1.1807893628325397</v>
      </c>
    </row>
    <row r="6500" spans="1:23" x14ac:dyDescent="0.2">
      <c r="A6500" s="31" t="s">
        <v>187</v>
      </c>
      <c r="B6500" s="25" t="s">
        <v>221</v>
      </c>
      <c r="C6500" s="53" t="s">
        <v>2222</v>
      </c>
      <c r="D6500" s="25" t="s">
        <v>2221</v>
      </c>
      <c r="E6500" s="97">
        <v>3480.9169921875</v>
      </c>
      <c r="F6500" s="27">
        <v>2780.75830078125</v>
      </c>
      <c r="G6500" s="27">
        <v>2702.380859375</v>
      </c>
      <c r="H6500" s="27">
        <v>5183.033203125</v>
      </c>
      <c r="I6500" s="27">
        <v>5568.9140625</v>
      </c>
      <c r="J6500" s="27">
        <f t="shared" si="909"/>
        <v>3251.8819204688243</v>
      </c>
      <c r="K6500" s="28">
        <v>0.96190649271011353</v>
      </c>
      <c r="L6500" s="28">
        <v>0.99805432558059692</v>
      </c>
      <c r="M6500" s="27">
        <v>3099.77294921875</v>
      </c>
      <c r="N6500" s="27">
        <v>5378.5509484519744</v>
      </c>
      <c r="O6500" s="66">
        <f t="shared" si="910"/>
        <v>3326.0879073062051</v>
      </c>
      <c r="P6500" s="66">
        <f t="shared" si="911"/>
        <v>3346.7705106678081</v>
      </c>
      <c r="Q6500" s="66">
        <f t="shared" si="912"/>
        <v>3327.6507491420725</v>
      </c>
      <c r="R6500" s="66">
        <f t="shared" si="913"/>
        <v>3344.4662423992868</v>
      </c>
      <c r="S6500" s="67">
        <f>E6500/INDEX('CCG overall weighted population'!$F$4:$F$195,MATCH(A6500,'CCG overall weighted population'!$A$4:$A$195,0))*INDEX('CCG overall weighted population'!$T$4:$T$195,MATCH(A6500,'CCG overall weighted population'!$A$4:$A$195,0))</f>
        <v>0</v>
      </c>
      <c r="T6500" s="66">
        <f t="shared" si="914"/>
        <v>4197.636208115242</v>
      </c>
      <c r="U6500" s="66">
        <f t="shared" si="915"/>
        <v>4197.636208115242</v>
      </c>
      <c r="V6500" s="81">
        <f t="shared" si="916"/>
        <v>3342.9309248766272</v>
      </c>
      <c r="W6500" s="110">
        <f t="shared" si="917"/>
        <v>0.96035927670192478</v>
      </c>
    </row>
    <row r="6501" spans="1:23" x14ac:dyDescent="0.2">
      <c r="A6501" s="31" t="s">
        <v>187</v>
      </c>
      <c r="B6501" s="25" t="s">
        <v>221</v>
      </c>
      <c r="C6501" s="53" t="s">
        <v>2220</v>
      </c>
      <c r="D6501" s="25" t="s">
        <v>2219</v>
      </c>
      <c r="E6501" s="97">
        <v>2463.5</v>
      </c>
      <c r="F6501" s="27">
        <v>2279.4951171875</v>
      </c>
      <c r="G6501" s="27">
        <v>2523.299072265625</v>
      </c>
      <c r="H6501" s="27">
        <v>2312.213134765625</v>
      </c>
      <c r="I6501" s="27">
        <v>3273.14990234375</v>
      </c>
      <c r="J6501" s="27">
        <f t="shared" si="909"/>
        <v>2341.431750531513</v>
      </c>
      <c r="K6501" s="28">
        <v>0.96190649271011353</v>
      </c>
      <c r="L6501" s="28">
        <v>0.99805432558059692</v>
      </c>
      <c r="M6501" s="27">
        <v>2557.06298828125</v>
      </c>
      <c r="N6501" s="27">
        <v>3165.1961571267716</v>
      </c>
      <c r="O6501" s="66">
        <f t="shared" si="910"/>
        <v>2326.9405413510099</v>
      </c>
      <c r="P6501" s="66">
        <f t="shared" si="911"/>
        <v>2341.4101493722169</v>
      </c>
      <c r="Q6501" s="66">
        <f t="shared" si="912"/>
        <v>2617.876305165802</v>
      </c>
      <c r="R6501" s="66">
        <f t="shared" si="913"/>
        <v>2374.7291941342387</v>
      </c>
      <c r="S6501" s="67">
        <f>E6501/INDEX('CCG overall weighted population'!$F$4:$F$195,MATCH(A6501,'CCG overall weighted population'!$A$4:$A$195,0))*INDEX('CCG overall weighted population'!$T$4:$T$195,MATCH(A6501,'CCG overall weighted population'!$A$4:$A$195,0))</f>
        <v>0</v>
      </c>
      <c r="T6501" s="66">
        <f t="shared" si="914"/>
        <v>2980.5202167671118</v>
      </c>
      <c r="U6501" s="66">
        <f t="shared" si="915"/>
        <v>2980.5202167671118</v>
      </c>
      <c r="V6501" s="81">
        <f t="shared" si="916"/>
        <v>2373.6390460869648</v>
      </c>
      <c r="W6501" s="110">
        <f t="shared" si="917"/>
        <v>0.96352305503834579</v>
      </c>
    </row>
    <row r="6502" spans="1:23" x14ac:dyDescent="0.2">
      <c r="A6502" s="31" t="s">
        <v>187</v>
      </c>
      <c r="B6502" s="25" t="s">
        <v>221</v>
      </c>
      <c r="C6502" s="53" t="s">
        <v>2218</v>
      </c>
      <c r="D6502" s="25" t="s">
        <v>2217</v>
      </c>
      <c r="E6502" s="97">
        <v>5443.1669921875</v>
      </c>
      <c r="F6502" s="27">
        <v>3951.435546875</v>
      </c>
      <c r="G6502" s="27">
        <v>3011.724365234375</v>
      </c>
      <c r="H6502" s="27">
        <v>6135.90283203125</v>
      </c>
      <c r="I6502" s="27">
        <v>9854.8828125</v>
      </c>
      <c r="J6502" s="27">
        <f t="shared" si="909"/>
        <v>4464.460084669724</v>
      </c>
      <c r="K6502" s="28">
        <v>0.96190649271011353</v>
      </c>
      <c r="L6502" s="28">
        <v>0.99805432558059692</v>
      </c>
      <c r="M6502" s="27">
        <v>4024.727294921875</v>
      </c>
      <c r="N6502" s="27">
        <v>6254.6624253510108</v>
      </c>
      <c r="O6502" s="66">
        <f t="shared" si="910"/>
        <v>4457.9033299359726</v>
      </c>
      <c r="P6502" s="66">
        <f t="shared" si="911"/>
        <v>4485.6238980529197</v>
      </c>
      <c r="Q6502" s="66">
        <f t="shared" si="912"/>
        <v>4247.7208079647889</v>
      </c>
      <c r="R6502" s="66">
        <f t="shared" si="913"/>
        <v>4456.9523824205035</v>
      </c>
      <c r="S6502" s="67">
        <f>E6502/INDEX('CCG overall weighted population'!$F$4:$F$195,MATCH(A6502,'CCG overall weighted population'!$A$4:$A$195,0))*INDEX('CCG overall weighted population'!$T$4:$T$195,MATCH(A6502,'CCG overall weighted population'!$A$4:$A$195,0))</f>
        <v>0</v>
      </c>
      <c r="T6502" s="66">
        <f t="shared" si="914"/>
        <v>5593.9164405715119</v>
      </c>
      <c r="U6502" s="66">
        <f t="shared" si="915"/>
        <v>5593.9164405715119</v>
      </c>
      <c r="V6502" s="81">
        <f t="shared" si="916"/>
        <v>4454.9063647320481</v>
      </c>
      <c r="W6502" s="110">
        <f t="shared" si="917"/>
        <v>0.81844014176418101</v>
      </c>
    </row>
    <row r="6503" spans="1:23" x14ac:dyDescent="0.2">
      <c r="A6503" s="31" t="s">
        <v>187</v>
      </c>
      <c r="B6503" s="25" t="s">
        <v>221</v>
      </c>
      <c r="C6503" s="53" t="s">
        <v>2216</v>
      </c>
      <c r="D6503" s="25" t="s">
        <v>2215</v>
      </c>
      <c r="E6503" s="97">
        <v>1944.666748046875</v>
      </c>
      <c r="F6503" s="27">
        <v>1947.7501220703125</v>
      </c>
      <c r="G6503" s="27">
        <v>2365.8466796875</v>
      </c>
      <c r="H6503" s="27">
        <v>2521.226806640625</v>
      </c>
      <c r="I6503" s="27">
        <v>3395.3291015625</v>
      </c>
      <c r="J6503" s="27">
        <f t="shared" si="909"/>
        <v>2120.812105443893</v>
      </c>
      <c r="K6503" s="28">
        <v>0.96190649271011353</v>
      </c>
      <c r="L6503" s="28">
        <v>0.99805432558059692</v>
      </c>
      <c r="M6503" s="27">
        <v>2131.490234375</v>
      </c>
      <c r="N6503" s="27">
        <v>3168.3832547819252</v>
      </c>
      <c r="O6503" s="66">
        <f t="shared" si="910"/>
        <v>2136.6242037225798</v>
      </c>
      <c r="P6503" s="66">
        <f t="shared" si="911"/>
        <v>2149.9103681806278</v>
      </c>
      <c r="Q6503" s="66">
        <f t="shared" si="912"/>
        <v>2235.1795364156928</v>
      </c>
      <c r="R6503" s="66">
        <f t="shared" si="913"/>
        <v>2160.1868059062122</v>
      </c>
      <c r="S6503" s="67">
        <f>E6503/INDEX('CCG overall weighted population'!$F$4:$F$195,MATCH(A6503,'CCG overall weighted population'!$A$4:$A$195,0))*INDEX('CCG overall weighted population'!$T$4:$T$195,MATCH(A6503,'CCG overall weighted population'!$A$4:$A$195,0))</f>
        <v>0</v>
      </c>
      <c r="T6503" s="66">
        <f t="shared" si="914"/>
        <v>2711.2482816569459</v>
      </c>
      <c r="U6503" s="66">
        <f t="shared" si="915"/>
        <v>2711.2482816569459</v>
      </c>
      <c r="V6503" s="81">
        <f t="shared" si="916"/>
        <v>2159.1951461270578</v>
      </c>
      <c r="W6503" s="110">
        <f t="shared" si="917"/>
        <v>1.1103162782495481</v>
      </c>
    </row>
    <row r="6504" spans="1:23" x14ac:dyDescent="0.2">
      <c r="A6504" s="31" t="s">
        <v>187</v>
      </c>
      <c r="B6504" s="25" t="s">
        <v>221</v>
      </c>
      <c r="C6504" s="53" t="s">
        <v>2214</v>
      </c>
      <c r="D6504" s="25" t="s">
        <v>2213</v>
      </c>
      <c r="E6504" s="97">
        <v>2845.6669921875</v>
      </c>
      <c r="F6504" s="27">
        <v>3105.68408203125</v>
      </c>
      <c r="G6504" s="27">
        <v>3519.07177734375</v>
      </c>
      <c r="H6504" s="27">
        <v>3894.471435546875</v>
      </c>
      <c r="I6504" s="27">
        <v>4008.14794921875</v>
      </c>
      <c r="J6504" s="27">
        <f t="shared" si="909"/>
        <v>3287.999620261191</v>
      </c>
      <c r="K6504" s="28">
        <v>0.96190649271011353</v>
      </c>
      <c r="L6504" s="28">
        <v>0.99805432558059692</v>
      </c>
      <c r="M6504" s="27">
        <v>3281.849609375</v>
      </c>
      <c r="N6504" s="27">
        <v>4672.9429519579471</v>
      </c>
      <c r="O6504" s="66">
        <f t="shared" si="910"/>
        <v>3289.55390278403</v>
      </c>
      <c r="P6504" s="66">
        <f t="shared" si="911"/>
        <v>3310.009326844965</v>
      </c>
      <c r="Q6504" s="66">
        <f t="shared" si="912"/>
        <v>3420.9589436332949</v>
      </c>
      <c r="R6504" s="66">
        <f t="shared" si="913"/>
        <v>3323.3807112644727</v>
      </c>
      <c r="S6504" s="67">
        <f>E6504/INDEX('CCG overall weighted population'!$F$4:$F$195,MATCH(A6504,'CCG overall weighted population'!$A$4:$A$195,0))*INDEX('CCG overall weighted population'!$T$4:$T$195,MATCH(A6504,'CCG overall weighted population'!$A$4:$A$195,0))</f>
        <v>0</v>
      </c>
      <c r="T6504" s="66">
        <f t="shared" si="914"/>
        <v>4171.1717792515974</v>
      </c>
      <c r="U6504" s="66">
        <f t="shared" si="915"/>
        <v>4171.1717792515974</v>
      </c>
      <c r="V6504" s="81">
        <f t="shared" si="916"/>
        <v>3321.8550733089191</v>
      </c>
      <c r="W6504" s="110">
        <f t="shared" si="917"/>
        <v>1.1673379500935095</v>
      </c>
    </row>
    <row r="6505" spans="1:23" x14ac:dyDescent="0.2">
      <c r="A6505" s="31" t="s">
        <v>187</v>
      </c>
      <c r="B6505" s="25" t="s">
        <v>221</v>
      </c>
      <c r="C6505" s="53" t="s">
        <v>2212</v>
      </c>
      <c r="D6505" s="25" t="s">
        <v>2211</v>
      </c>
      <c r="E6505" s="97">
        <v>3396.41650390625</v>
      </c>
      <c r="F6505" s="27">
        <v>2380.021484375</v>
      </c>
      <c r="G6505" s="27">
        <v>2462.775146484375</v>
      </c>
      <c r="H6505" s="27">
        <v>4099.49658203125</v>
      </c>
      <c r="I6505" s="27">
        <v>4929.26513671875</v>
      </c>
      <c r="J6505" s="27">
        <f t="shared" si="909"/>
        <v>2749.2053068845007</v>
      </c>
      <c r="K6505" s="28">
        <v>0.96190649271011353</v>
      </c>
      <c r="L6505" s="28">
        <v>0.99805432558059692</v>
      </c>
      <c r="M6505" s="27">
        <v>2747.115966796875</v>
      </c>
      <c r="N6505" s="27">
        <v>5390.7142668192237</v>
      </c>
      <c r="O6505" s="66">
        <f t="shared" si="910"/>
        <v>2892.927228933369</v>
      </c>
      <c r="P6505" s="66">
        <f t="shared" si="911"/>
        <v>2910.9163104301565</v>
      </c>
      <c r="Q6505" s="66">
        <f t="shared" si="912"/>
        <v>3011.47579679911</v>
      </c>
      <c r="R6505" s="66">
        <f t="shared" si="913"/>
        <v>2923.0355009978243</v>
      </c>
      <c r="S6505" s="67">
        <f>E6505/INDEX('CCG overall weighted population'!$F$4:$F$195,MATCH(A6505,'CCG overall weighted population'!$A$4:$A$195,0))*INDEX('CCG overall weighted population'!$T$4:$T$195,MATCH(A6505,'CCG overall weighted population'!$A$4:$A$195,0))</f>
        <v>0</v>
      </c>
      <c r="T6505" s="66">
        <f t="shared" si="914"/>
        <v>3668.698909573231</v>
      </c>
      <c r="U6505" s="66">
        <f t="shared" si="915"/>
        <v>3668.698909573231</v>
      </c>
      <c r="V6505" s="81">
        <f t="shared" si="916"/>
        <v>2921.6936463343977</v>
      </c>
      <c r="W6505" s="110">
        <f t="shared" si="917"/>
        <v>0.86022831504149477</v>
      </c>
    </row>
    <row r="6506" spans="1:23" x14ac:dyDescent="0.2">
      <c r="A6506" s="31" t="s">
        <v>187</v>
      </c>
      <c r="B6506" s="25" t="s">
        <v>221</v>
      </c>
      <c r="C6506" s="53" t="s">
        <v>2210</v>
      </c>
      <c r="D6506" s="25" t="s">
        <v>2209</v>
      </c>
      <c r="E6506" s="97">
        <v>2764.1669921875</v>
      </c>
      <c r="F6506" s="27">
        <v>1240.7840576171875</v>
      </c>
      <c r="G6506" s="27">
        <v>1513.380615234375</v>
      </c>
      <c r="H6506" s="27">
        <v>1752.8997802734375</v>
      </c>
      <c r="I6506" s="27">
        <v>1993.0333251953125</v>
      </c>
      <c r="J6506" s="27">
        <f t="shared" si="909"/>
        <v>1366.3506357965887</v>
      </c>
      <c r="K6506" s="28">
        <v>0.96190649271011353</v>
      </c>
      <c r="L6506" s="28">
        <v>0.99805432558059692</v>
      </c>
      <c r="M6506" s="27">
        <v>1194.9268798828125</v>
      </c>
      <c r="N6506" s="27">
        <v>2402.6666827632989</v>
      </c>
      <c r="O6506" s="66">
        <f t="shared" si="910"/>
        <v>1411.2343059575687</v>
      </c>
      <c r="P6506" s="66">
        <f t="shared" si="911"/>
        <v>1420.0097803929534</v>
      </c>
      <c r="Q6506" s="66">
        <f t="shared" si="912"/>
        <v>1315.7008601708612</v>
      </c>
      <c r="R6506" s="66">
        <f t="shared" si="913"/>
        <v>1407.4387169585093</v>
      </c>
      <c r="S6506" s="67">
        <f>E6506/INDEX('CCG overall weighted population'!$F$4:$F$195,MATCH(A6506,'CCG overall weighted population'!$A$4:$A$195,0))*INDEX('CCG overall weighted population'!$T$4:$T$195,MATCH(A6506,'CCG overall weighted population'!$A$4:$A$195,0))</f>
        <v>0</v>
      </c>
      <c r="T6506" s="66">
        <f t="shared" si="914"/>
        <v>1766.474914325946</v>
      </c>
      <c r="U6506" s="66">
        <f t="shared" si="915"/>
        <v>1766.474914325946</v>
      </c>
      <c r="V6506" s="81">
        <f t="shared" si="916"/>
        <v>1406.7926152586861</v>
      </c>
      <c r="W6506" s="110">
        <f t="shared" si="917"/>
        <v>0.50893908336029359</v>
      </c>
    </row>
    <row r="6507" spans="1:23" x14ac:dyDescent="0.2">
      <c r="A6507" s="31" t="s">
        <v>187</v>
      </c>
      <c r="B6507" s="25" t="s">
        <v>221</v>
      </c>
      <c r="C6507" s="53" t="s">
        <v>2208</v>
      </c>
      <c r="D6507" s="25" t="s">
        <v>2207</v>
      </c>
      <c r="E6507" s="97">
        <v>4603.75</v>
      </c>
      <c r="F6507" s="27">
        <v>3106.451904296875</v>
      </c>
      <c r="G6507" s="27">
        <v>2733.657958984375</v>
      </c>
      <c r="H6507" s="27">
        <v>6188.42578125</v>
      </c>
      <c r="I6507" s="27">
        <v>6504.4697265625</v>
      </c>
      <c r="J6507" s="27">
        <f t="shared" si="909"/>
        <v>3685.9559496350839</v>
      </c>
      <c r="K6507" s="28">
        <v>0.96190649271011353</v>
      </c>
      <c r="L6507" s="28">
        <v>0.99805432558059692</v>
      </c>
      <c r="M6507" s="27">
        <v>3657.06787109375</v>
      </c>
      <c r="N6507" s="27">
        <v>7045.5892725555195</v>
      </c>
      <c r="O6507" s="66">
        <f t="shared" si="910"/>
        <v>3861.1830198324215</v>
      </c>
      <c r="P6507" s="66">
        <f t="shared" si="911"/>
        <v>3885.1930036726949</v>
      </c>
      <c r="Q6507" s="66">
        <f t="shared" si="912"/>
        <v>3995.9200112399271</v>
      </c>
      <c r="R6507" s="66">
        <f t="shared" si="913"/>
        <v>3898.5375597573525</v>
      </c>
      <c r="S6507" s="67">
        <f>E6507/INDEX('CCG overall weighted population'!$F$4:$F$195,MATCH(A6507,'CCG overall weighted population'!$A$4:$A$195,0))*INDEX('CCG overall weighted population'!$T$4:$T$195,MATCH(A6507,'CCG overall weighted population'!$A$4:$A$195,0))</f>
        <v>0</v>
      </c>
      <c r="T6507" s="66">
        <f t="shared" si="914"/>
        <v>4893.0505597792708</v>
      </c>
      <c r="U6507" s="66">
        <f t="shared" si="915"/>
        <v>4893.0505597792708</v>
      </c>
      <c r="V6507" s="81">
        <f t="shared" si="916"/>
        <v>3896.7478891210162</v>
      </c>
      <c r="W6507" s="110">
        <f t="shared" si="917"/>
        <v>0.84642908262199645</v>
      </c>
    </row>
    <row r="6508" spans="1:23" x14ac:dyDescent="0.2">
      <c r="A6508" s="31" t="s">
        <v>187</v>
      </c>
      <c r="B6508" s="25" t="s">
        <v>221</v>
      </c>
      <c r="C6508" s="53" t="s">
        <v>2206</v>
      </c>
      <c r="D6508" s="25" t="s">
        <v>2205</v>
      </c>
      <c r="E6508" s="97">
        <v>2732.08349609375</v>
      </c>
      <c r="F6508" s="27">
        <v>3495.51708984375</v>
      </c>
      <c r="G6508" s="27">
        <v>4304.38671875</v>
      </c>
      <c r="H6508" s="27">
        <v>2357.87939453125</v>
      </c>
      <c r="I6508" s="27">
        <v>3072.10595703125</v>
      </c>
      <c r="J6508" s="27">
        <f t="shared" si="909"/>
        <v>3359.2760700862077</v>
      </c>
      <c r="K6508" s="28">
        <v>0.96190649271011353</v>
      </c>
      <c r="L6508" s="28">
        <v>0.99805432558059692</v>
      </c>
      <c r="M6508" s="27">
        <v>3293.361083984375</v>
      </c>
      <c r="N6508" s="27">
        <v>2832.0154169230882</v>
      </c>
      <c r="O6508" s="66">
        <f t="shared" si="910"/>
        <v>3174.4035217252922</v>
      </c>
      <c r="P6508" s="66">
        <f t="shared" si="911"/>
        <v>3194.1429064857798</v>
      </c>
      <c r="Q6508" s="66">
        <f t="shared" si="912"/>
        <v>3247.2265172782463</v>
      </c>
      <c r="R6508" s="66">
        <f t="shared" si="913"/>
        <v>3200.5404172373105</v>
      </c>
      <c r="S6508" s="67">
        <f>E6508/INDEX('CCG overall weighted population'!$F$4:$F$195,MATCH(A6508,'CCG overall weighted population'!$A$4:$A$195,0))*INDEX('CCG overall weighted population'!$T$4:$T$195,MATCH(A6508,'CCG overall weighted population'!$A$4:$A$195,0))</f>
        <v>0</v>
      </c>
      <c r="T6508" s="66">
        <f t="shared" si="914"/>
        <v>4016.9950500961481</v>
      </c>
      <c r="U6508" s="66">
        <f t="shared" si="915"/>
        <v>4016.9950500961481</v>
      </c>
      <c r="V6508" s="81">
        <f t="shared" si="916"/>
        <v>3199.0711705987082</v>
      </c>
      <c r="W6508" s="110">
        <f t="shared" si="917"/>
        <v>1.1709273070067745</v>
      </c>
    </row>
    <row r="6509" spans="1:23" x14ac:dyDescent="0.2">
      <c r="A6509" s="31" t="s">
        <v>187</v>
      </c>
      <c r="B6509" s="25" t="s">
        <v>221</v>
      </c>
      <c r="C6509" s="53" t="s">
        <v>2204</v>
      </c>
      <c r="D6509" s="25" t="s">
        <v>2203</v>
      </c>
      <c r="E6509" s="97">
        <v>2820.75</v>
      </c>
      <c r="F6509" s="27">
        <v>2104.38427734375</v>
      </c>
      <c r="G6509" s="27">
        <v>1860.56982421875</v>
      </c>
      <c r="H6509" s="27">
        <v>3305.309814453125</v>
      </c>
      <c r="I6509" s="27">
        <v>4511.22021484375</v>
      </c>
      <c r="J6509" s="27">
        <f t="shared" si="909"/>
        <v>2368.9821670671622</v>
      </c>
      <c r="K6509" s="28">
        <v>0.96190649271011353</v>
      </c>
      <c r="L6509" s="28">
        <v>0.99805432558059692</v>
      </c>
      <c r="M6509" s="27">
        <v>2360.631103515625</v>
      </c>
      <c r="N6509" s="27">
        <v>4313.6349289786822</v>
      </c>
      <c r="O6509" s="66">
        <f t="shared" si="910"/>
        <v>2460.9991017520315</v>
      </c>
      <c r="P6509" s="66">
        <f t="shared" si="911"/>
        <v>2476.3023257537156</v>
      </c>
      <c r="Q6509" s="66">
        <f t="shared" si="912"/>
        <v>2555.9314860619306</v>
      </c>
      <c r="R6509" s="66">
        <f t="shared" si="913"/>
        <v>2485.8990431134075</v>
      </c>
      <c r="S6509" s="67">
        <f>E6509/INDEX('CCG overall weighted population'!$F$4:$F$195,MATCH(A6509,'CCG overall weighted population'!$A$4:$A$195,0))*INDEX('CCG overall weighted population'!$T$4:$T$195,MATCH(A6509,'CCG overall weighted population'!$A$4:$A$195,0))</f>
        <v>0</v>
      </c>
      <c r="T6509" s="66">
        <f t="shared" si="914"/>
        <v>3120.0493821118612</v>
      </c>
      <c r="U6509" s="66">
        <f t="shared" si="915"/>
        <v>3120.0493821118612</v>
      </c>
      <c r="V6509" s="81">
        <f t="shared" si="916"/>
        <v>2484.7578612075868</v>
      </c>
      <c r="W6509" s="110">
        <f t="shared" si="917"/>
        <v>0.88088553087213928</v>
      </c>
    </row>
    <row r="6510" spans="1:23" x14ac:dyDescent="0.2">
      <c r="A6510" s="31" t="s">
        <v>187</v>
      </c>
      <c r="B6510" s="25" t="s">
        <v>221</v>
      </c>
      <c r="C6510" s="53" t="s">
        <v>2202</v>
      </c>
      <c r="D6510" s="25" t="s">
        <v>2201</v>
      </c>
      <c r="E6510" s="97">
        <v>10407.25</v>
      </c>
      <c r="F6510" s="27">
        <v>6395.45703125</v>
      </c>
      <c r="G6510" s="27">
        <v>4779.04296875</v>
      </c>
      <c r="H6510" s="27">
        <v>12551.1708984375</v>
      </c>
      <c r="I6510" s="27">
        <v>17048.630859375</v>
      </c>
      <c r="J6510" s="27">
        <f t="shared" si="909"/>
        <v>7658.0688611332798</v>
      </c>
      <c r="K6510" s="28">
        <v>0.96190649271011353</v>
      </c>
      <c r="L6510" s="28">
        <v>0.99805432558059692</v>
      </c>
      <c r="M6510" s="27">
        <v>6976.86572265625</v>
      </c>
      <c r="N6510" s="27">
        <v>16238.504504323259</v>
      </c>
      <c r="O6510" s="66">
        <f t="shared" si="910"/>
        <v>8175.7654460893327</v>
      </c>
      <c r="P6510" s="66">
        <f t="shared" si="911"/>
        <v>8226.6047860621347</v>
      </c>
      <c r="Q6510" s="66">
        <f t="shared" si="912"/>
        <v>7903.0296008229507</v>
      </c>
      <c r="R6510" s="66">
        <f t="shared" si="913"/>
        <v>8187.6082729087721</v>
      </c>
      <c r="S6510" s="67">
        <f>E6510/INDEX('CCG overall weighted population'!$F$4:$F$195,MATCH(A6510,'CCG overall weighted population'!$A$4:$A$195,0))*INDEX('CCG overall weighted population'!$T$4:$T$195,MATCH(A6510,'CCG overall weighted population'!$A$4:$A$195,0))</f>
        <v>0</v>
      </c>
      <c r="T6510" s="66">
        <f t="shared" si="914"/>
        <v>10276.258886551079</v>
      </c>
      <c r="U6510" s="66">
        <f t="shared" si="915"/>
        <v>10276.258886551079</v>
      </c>
      <c r="V6510" s="81">
        <f t="shared" si="916"/>
        <v>8183.8496526868948</v>
      </c>
      <c r="W6510" s="110">
        <f t="shared" si="917"/>
        <v>0.78636043649253118</v>
      </c>
    </row>
    <row r="6511" spans="1:23" x14ac:dyDescent="0.2">
      <c r="A6511" s="31" t="s">
        <v>187</v>
      </c>
      <c r="B6511" s="25" t="s">
        <v>221</v>
      </c>
      <c r="C6511" s="53" t="s">
        <v>2200</v>
      </c>
      <c r="D6511" s="25" t="s">
        <v>2199</v>
      </c>
      <c r="E6511" s="97">
        <v>11854.083984375</v>
      </c>
      <c r="F6511" s="27">
        <v>10884.603515625</v>
      </c>
      <c r="G6511" s="27">
        <v>11576.15625</v>
      </c>
      <c r="H6511" s="27">
        <v>17617.92578125</v>
      </c>
      <c r="I6511" s="27">
        <v>15975.640625</v>
      </c>
      <c r="J6511" s="27">
        <f t="shared" si="909"/>
        <v>12150.080245909759</v>
      </c>
      <c r="K6511" s="28">
        <v>0.96190649271011353</v>
      </c>
      <c r="L6511" s="28">
        <v>0.99805432558059692</v>
      </c>
      <c r="M6511" s="27">
        <v>11690.400390625</v>
      </c>
      <c r="N6511" s="27">
        <v>20864.604541646615</v>
      </c>
      <c r="O6511" s="66">
        <f t="shared" si="910"/>
        <v>12501.126286820567</v>
      </c>
      <c r="P6511" s="66">
        <f t="shared" si="911"/>
        <v>12578.862006311225</v>
      </c>
      <c r="Q6511" s="66">
        <f t="shared" si="912"/>
        <v>12607.820805727162</v>
      </c>
      <c r="R6511" s="66">
        <f t="shared" si="913"/>
        <v>12582.35205206827</v>
      </c>
      <c r="S6511" s="67">
        <f>E6511/INDEX('CCG overall weighted population'!$F$4:$F$195,MATCH(A6511,'CCG overall weighted population'!$A$4:$A$195,0))*INDEX('CCG overall weighted population'!$T$4:$T$195,MATCH(A6511,'CCG overall weighted population'!$A$4:$A$195,0))</f>
        <v>0</v>
      </c>
      <c r="T6511" s="66">
        <f t="shared" si="914"/>
        <v>15792.097371903841</v>
      </c>
      <c r="U6511" s="66">
        <f t="shared" si="915"/>
        <v>15792.097371903841</v>
      </c>
      <c r="V6511" s="81">
        <f t="shared" si="916"/>
        <v>12576.575971766753</v>
      </c>
      <c r="W6511" s="110">
        <f t="shared" si="917"/>
        <v>1.0609487825751933</v>
      </c>
    </row>
    <row r="6512" spans="1:23" x14ac:dyDescent="0.2">
      <c r="A6512" s="31" t="s">
        <v>187</v>
      </c>
      <c r="B6512" s="25" t="s">
        <v>221</v>
      </c>
      <c r="C6512" s="53" t="s">
        <v>2198</v>
      </c>
      <c r="D6512" s="25" t="s">
        <v>2197</v>
      </c>
      <c r="E6512" s="97">
        <v>13421.833984375</v>
      </c>
      <c r="F6512" s="27">
        <v>13879.7607421875</v>
      </c>
      <c r="G6512" s="27">
        <v>15761.8896484375</v>
      </c>
      <c r="H6512" s="27">
        <v>14569.078125</v>
      </c>
      <c r="I6512" s="27">
        <v>14915.138671875</v>
      </c>
      <c r="J6512" s="27">
        <f t="shared" si="909"/>
        <v>14146.910558361413</v>
      </c>
      <c r="K6512" s="28">
        <v>0.96190649271011353</v>
      </c>
      <c r="L6512" s="28">
        <v>0.99805432558059692</v>
      </c>
      <c r="M6512" s="27">
        <v>14148.16015625</v>
      </c>
      <c r="N6512" s="27">
        <v>12852.102977304383</v>
      </c>
      <c r="O6512" s="66">
        <f t="shared" si="910"/>
        <v>13457.222319117885</v>
      </c>
      <c r="P6512" s="66">
        <f t="shared" si="911"/>
        <v>13540.903327958284</v>
      </c>
      <c r="Q6512" s="66">
        <f t="shared" si="912"/>
        <v>14018.554438355439</v>
      </c>
      <c r="R6512" s="66">
        <f t="shared" si="913"/>
        <v>13598.468705833449</v>
      </c>
      <c r="S6512" s="67">
        <f>E6512/INDEX('CCG overall weighted population'!$F$4:$F$195,MATCH(A6512,'CCG overall weighted population'!$A$4:$A$195,0))*INDEX('CCG overall weighted population'!$T$4:$T$195,MATCH(A6512,'CCG overall weighted population'!$A$4:$A$195,0))</f>
        <v>0</v>
      </c>
      <c r="T6512" s="66">
        <f t="shared" si="914"/>
        <v>17067.424359343768</v>
      </c>
      <c r="U6512" s="66">
        <f t="shared" si="915"/>
        <v>17067.424359343768</v>
      </c>
      <c r="V6512" s="81">
        <f t="shared" si="916"/>
        <v>13592.226164939862</v>
      </c>
      <c r="W6512" s="110">
        <f t="shared" si="917"/>
        <v>1.0126951488718474</v>
      </c>
    </row>
    <row r="6513" spans="1:23" x14ac:dyDescent="0.2">
      <c r="A6513" s="31" t="s">
        <v>187</v>
      </c>
      <c r="B6513" s="25" t="s">
        <v>221</v>
      </c>
      <c r="C6513" s="53" t="s">
        <v>2196</v>
      </c>
      <c r="D6513" s="25" t="s">
        <v>2195</v>
      </c>
      <c r="E6513" s="97">
        <v>3386.833251953125</v>
      </c>
      <c r="F6513" s="27">
        <v>3975.546142578125</v>
      </c>
      <c r="G6513" s="27">
        <v>4094.243896484375</v>
      </c>
      <c r="H6513" s="27">
        <v>3228.748046875</v>
      </c>
      <c r="I6513" s="27">
        <v>3866.702880859375</v>
      </c>
      <c r="J6513" s="27">
        <f t="shared" si="909"/>
        <v>3866.7129996123681</v>
      </c>
      <c r="K6513" s="28">
        <v>0.96190649271011353</v>
      </c>
      <c r="L6513" s="28">
        <v>0.99805432558059692</v>
      </c>
      <c r="M6513" s="27">
        <v>3869.021484375</v>
      </c>
      <c r="N6513" s="27">
        <v>3203.6068083330561</v>
      </c>
      <c r="O6513" s="66">
        <f t="shared" si="910"/>
        <v>3648.5190555654458</v>
      </c>
      <c r="P6513" s="66">
        <f t="shared" si="911"/>
        <v>3671.2066316567907</v>
      </c>
      <c r="Q6513" s="66">
        <f t="shared" si="912"/>
        <v>3802.4800167708058</v>
      </c>
      <c r="R6513" s="66">
        <f t="shared" si="913"/>
        <v>3687.0273883860218</v>
      </c>
      <c r="S6513" s="67">
        <f>E6513/INDEX('CCG overall weighted population'!$F$4:$F$195,MATCH(A6513,'CCG overall weighted population'!$A$4:$A$195,0))*INDEX('CCG overall weighted population'!$T$4:$T$195,MATCH(A6513,'CCG overall weighted population'!$A$4:$A$195,0))</f>
        <v>0</v>
      </c>
      <c r="T6513" s="66">
        <f t="shared" si="914"/>
        <v>4627.5843569881099</v>
      </c>
      <c r="U6513" s="66">
        <f t="shared" si="915"/>
        <v>4627.5843569881099</v>
      </c>
      <c r="V6513" s="81">
        <f t="shared" si="916"/>
        <v>3685.3348140421244</v>
      </c>
      <c r="W6513" s="110">
        <f t="shared" si="917"/>
        <v>1.0881358897479996</v>
      </c>
    </row>
    <row r="6514" spans="1:23" x14ac:dyDescent="0.2">
      <c r="A6514" s="31" t="s">
        <v>187</v>
      </c>
      <c r="B6514" s="25" t="s">
        <v>221</v>
      </c>
      <c r="C6514" s="53" t="s">
        <v>2194</v>
      </c>
      <c r="D6514" s="25" t="s">
        <v>2193</v>
      </c>
      <c r="E6514" s="97">
        <v>6484.3330078125</v>
      </c>
      <c r="F6514" s="27">
        <v>6945.18505859375</v>
      </c>
      <c r="G6514" s="27">
        <v>7284.369140625</v>
      </c>
      <c r="H6514" s="27">
        <v>8991.54296875</v>
      </c>
      <c r="I6514" s="27">
        <v>9718.9208984375</v>
      </c>
      <c r="J6514" s="27">
        <f t="shared" si="909"/>
        <v>7389.1536691386036</v>
      </c>
      <c r="K6514" s="28">
        <v>0.96190649271011353</v>
      </c>
      <c r="L6514" s="28">
        <v>0.99805432558059692</v>
      </c>
      <c r="M6514" s="27">
        <v>6906.60205078125</v>
      </c>
      <c r="N6514" s="27">
        <v>9601.9729847981016</v>
      </c>
      <c r="O6514" s="66">
        <f t="shared" si="910"/>
        <v>7306.2840537387492</v>
      </c>
      <c r="P6514" s="66">
        <f t="shared" si="911"/>
        <v>7351.7166999411374</v>
      </c>
      <c r="Q6514" s="66">
        <f t="shared" si="912"/>
        <v>7176.1391441829355</v>
      </c>
      <c r="R6514" s="66">
        <f t="shared" si="913"/>
        <v>7330.5565097445415</v>
      </c>
      <c r="S6514" s="67">
        <f>E6514/INDEX('CCG overall weighted population'!$F$4:$F$195,MATCH(A6514,'CCG overall weighted population'!$A$4:$A$195,0))*INDEX('CCG overall weighted population'!$T$4:$T$195,MATCH(A6514,'CCG overall weighted population'!$A$4:$A$195,0))</f>
        <v>0</v>
      </c>
      <c r="T6514" s="66">
        <f t="shared" si="914"/>
        <v>9200.5740828957405</v>
      </c>
      <c r="U6514" s="66">
        <f t="shared" si="915"/>
        <v>9200.5740828957405</v>
      </c>
      <c r="V6514" s="81">
        <f t="shared" si="916"/>
        <v>7327.1913294602937</v>
      </c>
      <c r="W6514" s="110">
        <f t="shared" si="917"/>
        <v>1.1299838118480798</v>
      </c>
    </row>
    <row r="6515" spans="1:23" x14ac:dyDescent="0.2">
      <c r="A6515" s="31" t="s">
        <v>187</v>
      </c>
      <c r="B6515" s="25" t="s">
        <v>221</v>
      </c>
      <c r="C6515" s="53" t="s">
        <v>2192</v>
      </c>
      <c r="D6515" s="25" t="s">
        <v>2191</v>
      </c>
      <c r="E6515" s="97">
        <v>40337.828125</v>
      </c>
      <c r="F6515" s="27">
        <v>47577.95703125</v>
      </c>
      <c r="G6515" s="27">
        <v>44725.16015625</v>
      </c>
      <c r="H6515" s="27">
        <v>39360.5078125</v>
      </c>
      <c r="I6515" s="27">
        <v>35682.0703125</v>
      </c>
      <c r="J6515" s="27">
        <f t="shared" si="909"/>
        <v>45667.961359886052</v>
      </c>
      <c r="K6515" s="28">
        <v>0.96190649271011353</v>
      </c>
      <c r="L6515" s="28">
        <v>0.99805432558059692</v>
      </c>
      <c r="M6515" s="27">
        <v>42285.8984375</v>
      </c>
      <c r="N6515" s="27">
        <v>25850.395591675293</v>
      </c>
      <c r="O6515" s="66">
        <f t="shared" si="910"/>
        <v>41940.282806587835</v>
      </c>
      <c r="P6515" s="66">
        <f t="shared" si="911"/>
        <v>42201.079952765685</v>
      </c>
      <c r="Q6515" s="66">
        <f t="shared" si="912"/>
        <v>40642.348152917533</v>
      </c>
      <c r="R6515" s="66">
        <f t="shared" si="913"/>
        <v>42013.22529669739</v>
      </c>
      <c r="S6515" s="67">
        <f>E6515/INDEX('CCG overall weighted population'!$F$4:$F$195,MATCH(A6515,'CCG overall weighted population'!$A$4:$A$195,0))*INDEX('CCG overall weighted population'!$T$4:$T$195,MATCH(A6515,'CCG overall weighted population'!$A$4:$A$195,0))</f>
        <v>0</v>
      </c>
      <c r="T6515" s="66">
        <f t="shared" si="914"/>
        <v>52730.756701734259</v>
      </c>
      <c r="U6515" s="66">
        <f t="shared" si="915"/>
        <v>52730.756701734259</v>
      </c>
      <c r="V6515" s="81">
        <f t="shared" si="916"/>
        <v>41993.938619450142</v>
      </c>
      <c r="W6515" s="110">
        <f t="shared" si="917"/>
        <v>1.0410560154433239</v>
      </c>
    </row>
    <row r="6516" spans="1:23" x14ac:dyDescent="0.2">
      <c r="A6516" s="31" t="s">
        <v>187</v>
      </c>
      <c r="B6516" s="25" t="s">
        <v>221</v>
      </c>
      <c r="C6516" s="53" t="s">
        <v>2190</v>
      </c>
      <c r="D6516" s="25" t="s">
        <v>2189</v>
      </c>
      <c r="E6516" s="97">
        <v>7808.583984375</v>
      </c>
      <c r="F6516" s="27">
        <v>7725.6796875</v>
      </c>
      <c r="G6516" s="27">
        <v>7403.45654296875</v>
      </c>
      <c r="H6516" s="27">
        <v>5231.64013671875</v>
      </c>
      <c r="I6516" s="27">
        <v>8328.3740234375</v>
      </c>
      <c r="J6516" s="27">
        <f t="shared" si="909"/>
        <v>7356.3759969789389</v>
      </c>
      <c r="K6516" s="28">
        <v>0.96190649271011353</v>
      </c>
      <c r="L6516" s="28">
        <v>0.99805432558059692</v>
      </c>
      <c r="M6516" s="27">
        <v>7138.451171875</v>
      </c>
      <c r="N6516" s="27">
        <v>5927.3631934813975</v>
      </c>
      <c r="O6516" s="66">
        <f t="shared" si="910"/>
        <v>6925.1877368591477</v>
      </c>
      <c r="P6516" s="66">
        <f t="shared" si="911"/>
        <v>6968.2506128737805</v>
      </c>
      <c r="Q6516" s="66">
        <f t="shared" si="912"/>
        <v>7017.3423740356402</v>
      </c>
      <c r="R6516" s="66">
        <f t="shared" si="913"/>
        <v>6974.1670353845329</v>
      </c>
      <c r="S6516" s="67">
        <f>E6516/INDEX('CCG overall weighted population'!$F$4:$F$195,MATCH(A6516,'CCG overall weighted population'!$A$4:$A$195,0))*INDEX('CCG overall weighted population'!$T$4:$T$195,MATCH(A6516,'CCG overall weighted population'!$A$4:$A$195,0))</f>
        <v>0</v>
      </c>
      <c r="T6516" s="66">
        <f t="shared" si="914"/>
        <v>8753.2700130267258</v>
      </c>
      <c r="U6516" s="66">
        <f t="shared" si="915"/>
        <v>8753.2700130267258</v>
      </c>
      <c r="V6516" s="81">
        <f t="shared" si="916"/>
        <v>6970.9654599822652</v>
      </c>
      <c r="W6516" s="110">
        <f t="shared" si="917"/>
        <v>0.89273106032171623</v>
      </c>
    </row>
    <row r="6517" spans="1:23" x14ac:dyDescent="0.2">
      <c r="A6517" s="31" t="s">
        <v>187</v>
      </c>
      <c r="B6517" s="25" t="s">
        <v>221</v>
      </c>
      <c r="C6517" s="53" t="s">
        <v>2188</v>
      </c>
      <c r="D6517" s="25" t="s">
        <v>2187</v>
      </c>
      <c r="E6517" s="97">
        <v>7536.083984375</v>
      </c>
      <c r="F6517" s="27">
        <v>8297.185546875</v>
      </c>
      <c r="G6517" s="27">
        <v>10801.9013671875</v>
      </c>
      <c r="H6517" s="27">
        <v>7240.6435546875</v>
      </c>
      <c r="I6517" s="27">
        <v>7084.8623046875</v>
      </c>
      <c r="J6517" s="27">
        <f t="shared" si="909"/>
        <v>8248.9997985849495</v>
      </c>
      <c r="K6517" s="28">
        <v>0.96190649271011353</v>
      </c>
      <c r="L6517" s="28">
        <v>0.99805432558059692</v>
      </c>
      <c r="M6517" s="27">
        <v>7904.96142578125</v>
      </c>
      <c r="N6517" s="27">
        <v>5185.3284567039327</v>
      </c>
      <c r="O6517" s="66">
        <f t="shared" si="910"/>
        <v>7625.2048404712659</v>
      </c>
      <c r="P6517" s="66">
        <f t="shared" si="911"/>
        <v>7672.6206309318895</v>
      </c>
      <c r="Q6517" s="66">
        <f t="shared" si="912"/>
        <v>7632.998128873518</v>
      </c>
      <c r="R6517" s="66">
        <f t="shared" si="913"/>
        <v>7667.8454210481459</v>
      </c>
      <c r="S6517" s="67">
        <f>E6517/INDEX('CCG overall weighted population'!$F$4:$F$195,MATCH(A6517,'CCG overall weighted population'!$A$4:$A$195,0))*INDEX('CCG overall weighted population'!$T$4:$T$195,MATCH(A6517,'CCG overall weighted population'!$A$4:$A$195,0))</f>
        <v>0</v>
      </c>
      <c r="T6517" s="66">
        <f t="shared" si="914"/>
        <v>9623.905055334586</v>
      </c>
      <c r="U6517" s="66">
        <f t="shared" si="915"/>
        <v>9623.905055334586</v>
      </c>
      <c r="V6517" s="81">
        <f t="shared" si="916"/>
        <v>7664.3254042255121</v>
      </c>
      <c r="W6517" s="110">
        <f t="shared" si="917"/>
        <v>1.0170169839025682</v>
      </c>
    </row>
    <row r="6518" spans="1:23" x14ac:dyDescent="0.2">
      <c r="A6518" s="31" t="s">
        <v>187</v>
      </c>
      <c r="B6518" s="25" t="s">
        <v>221</v>
      </c>
      <c r="C6518" s="53" t="s">
        <v>2186</v>
      </c>
      <c r="D6518" s="25" t="s">
        <v>2185</v>
      </c>
      <c r="E6518" s="97">
        <v>5820.583984375</v>
      </c>
      <c r="F6518" s="27">
        <v>5720.443359375</v>
      </c>
      <c r="G6518" s="27">
        <v>5035.92529296875</v>
      </c>
      <c r="H6518" s="27">
        <v>4933.65771484375</v>
      </c>
      <c r="I6518" s="27">
        <v>7079.4619140625</v>
      </c>
      <c r="J6518" s="27">
        <f t="shared" si="909"/>
        <v>5615.2528956912265</v>
      </c>
      <c r="K6518" s="28">
        <v>0.96190649271011353</v>
      </c>
      <c r="L6518" s="28">
        <v>0.99805432558059692</v>
      </c>
      <c r="M6518" s="27">
        <v>5161.994140625</v>
      </c>
      <c r="N6518" s="27">
        <v>4829.3967584944457</v>
      </c>
      <c r="O6518" s="66">
        <f t="shared" si="910"/>
        <v>5315.3940188891174</v>
      </c>
      <c r="P6518" s="66">
        <f t="shared" si="911"/>
        <v>5348.4467190182495</v>
      </c>
      <c r="Q6518" s="66">
        <f t="shared" si="912"/>
        <v>5128.7344024119448</v>
      </c>
      <c r="R6518" s="66">
        <f t="shared" si="913"/>
        <v>5321.9675122207318</v>
      </c>
      <c r="S6518" s="67">
        <f>E6518/INDEX('CCG overall weighted population'!$F$4:$F$195,MATCH(A6518,'CCG overall weighted population'!$A$4:$A$195,0))*INDEX('CCG overall weighted population'!$T$4:$T$195,MATCH(A6518,'CCG overall weighted population'!$A$4:$A$195,0))</f>
        <v>0</v>
      </c>
      <c r="T6518" s="66">
        <f t="shared" si="914"/>
        <v>6679.5960576610496</v>
      </c>
      <c r="U6518" s="66">
        <f t="shared" si="915"/>
        <v>6679.5960576610496</v>
      </c>
      <c r="V6518" s="81">
        <f t="shared" si="916"/>
        <v>5319.5243989152505</v>
      </c>
      <c r="W6518" s="110">
        <f t="shared" si="917"/>
        <v>0.91391592548019007</v>
      </c>
    </row>
    <row r="6519" spans="1:23" x14ac:dyDescent="0.2">
      <c r="A6519" s="31" t="s">
        <v>187</v>
      </c>
      <c r="B6519" s="25" t="s">
        <v>221</v>
      </c>
      <c r="C6519" s="53" t="s">
        <v>2184</v>
      </c>
      <c r="D6519" s="25" t="s">
        <v>2183</v>
      </c>
      <c r="E6519" s="97">
        <v>9075.4169921875</v>
      </c>
      <c r="F6519" s="27">
        <v>10607.7265625</v>
      </c>
      <c r="G6519" s="27">
        <v>11000.8828125</v>
      </c>
      <c r="H6519" s="27">
        <v>13515.583984375</v>
      </c>
      <c r="I6519" s="27">
        <v>14123.197265625</v>
      </c>
      <c r="J6519" s="27">
        <f t="shared" si="909"/>
        <v>11215.158503214916</v>
      </c>
      <c r="K6519" s="28">
        <v>0.96190649271011353</v>
      </c>
      <c r="L6519" s="28">
        <v>0.99805432558059692</v>
      </c>
      <c r="M6519" s="27">
        <v>10362.5234375</v>
      </c>
      <c r="N6519" s="27">
        <v>15675.365098286655</v>
      </c>
      <c r="O6519" s="66">
        <f t="shared" si="910"/>
        <v>11195.139389458787</v>
      </c>
      <c r="P6519" s="66">
        <f t="shared" si="911"/>
        <v>11264.754094187854</v>
      </c>
      <c r="Q6519" s="66">
        <f t="shared" si="912"/>
        <v>10893.807603578665</v>
      </c>
      <c r="R6519" s="66">
        <f t="shared" si="913"/>
        <v>11220.04850377139</v>
      </c>
      <c r="S6519" s="67">
        <f>E6519/INDEX('CCG overall weighted population'!$F$4:$F$195,MATCH(A6519,'CCG overall weighted population'!$A$4:$A$195,0))*INDEX('CCG overall weighted population'!$T$4:$T$195,MATCH(A6519,'CCG overall weighted population'!$A$4:$A$195,0))</f>
        <v>0</v>
      </c>
      <c r="T6519" s="66">
        <f t="shared" si="914"/>
        <v>14082.271562248638</v>
      </c>
      <c r="U6519" s="66">
        <f t="shared" si="915"/>
        <v>14082.271562248638</v>
      </c>
      <c r="V6519" s="81">
        <f t="shared" si="916"/>
        <v>11214.897805326735</v>
      </c>
      <c r="W6519" s="110">
        <f t="shared" si="917"/>
        <v>1.2357446291427698</v>
      </c>
    </row>
    <row r="6520" spans="1:23" x14ac:dyDescent="0.2">
      <c r="A6520" s="31" t="s">
        <v>187</v>
      </c>
      <c r="B6520" s="25" t="s">
        <v>221</v>
      </c>
      <c r="C6520" s="53" t="s">
        <v>2182</v>
      </c>
      <c r="D6520" s="25" t="s">
        <v>2181</v>
      </c>
      <c r="E6520" s="97">
        <v>10871.25</v>
      </c>
      <c r="F6520" s="27">
        <v>11350.5546875</v>
      </c>
      <c r="G6520" s="27">
        <v>12397.2607421875</v>
      </c>
      <c r="H6520" s="27">
        <v>10929.1953125</v>
      </c>
      <c r="I6520" s="27">
        <v>13339.2119140625</v>
      </c>
      <c r="J6520" s="27">
        <f t="shared" si="909"/>
        <v>11437.394959106092</v>
      </c>
      <c r="K6520" s="28">
        <v>0.96190649271011353</v>
      </c>
      <c r="L6520" s="28">
        <v>0.99805432558059692</v>
      </c>
      <c r="M6520" s="27">
        <v>10970.7880859375</v>
      </c>
      <c r="N6520" s="27">
        <v>10887.434387361167</v>
      </c>
      <c r="O6520" s="66">
        <f t="shared" si="910"/>
        <v>10927.500599673596</v>
      </c>
      <c r="P6520" s="66">
        <f t="shared" si="911"/>
        <v>10995.451046846167</v>
      </c>
      <c r="Q6520" s="66">
        <f t="shared" si="912"/>
        <v>10962.452716079868</v>
      </c>
      <c r="R6520" s="66">
        <f t="shared" si="913"/>
        <v>10991.474166360675</v>
      </c>
      <c r="S6520" s="67">
        <f>E6520/INDEX('CCG overall weighted population'!$F$4:$F$195,MATCH(A6520,'CCG overall weighted population'!$A$4:$A$195,0))*INDEX('CCG overall weighted population'!$T$4:$T$195,MATCH(A6520,'CCG overall weighted population'!$A$4:$A$195,0))</f>
        <v>0</v>
      </c>
      <c r="T6520" s="66">
        <f t="shared" si="914"/>
        <v>13795.388141869769</v>
      </c>
      <c r="U6520" s="66">
        <f t="shared" si="915"/>
        <v>13795.388141869769</v>
      </c>
      <c r="V6520" s="81">
        <f t="shared" si="916"/>
        <v>10986.428397719468</v>
      </c>
      <c r="W6520" s="110">
        <f t="shared" si="917"/>
        <v>1.0105947704007789</v>
      </c>
    </row>
    <row r="6521" spans="1:23" x14ac:dyDescent="0.2">
      <c r="A6521" s="31" t="s">
        <v>187</v>
      </c>
      <c r="B6521" s="25" t="s">
        <v>221</v>
      </c>
      <c r="C6521" s="53" t="s">
        <v>2180</v>
      </c>
      <c r="D6521" s="25" t="s">
        <v>2179</v>
      </c>
      <c r="E6521" s="97">
        <v>11086.25</v>
      </c>
      <c r="F6521" s="27">
        <v>11493.11328125</v>
      </c>
      <c r="G6521" s="27">
        <v>12135.646484375</v>
      </c>
      <c r="H6521" s="27">
        <v>7375.56396484375</v>
      </c>
      <c r="I6521" s="27">
        <v>7216.0693359375</v>
      </c>
      <c r="J6521" s="27">
        <f t="shared" si="909"/>
        <v>10739.102440172233</v>
      </c>
      <c r="K6521" s="28">
        <v>0.96190649271011353</v>
      </c>
      <c r="L6521" s="28">
        <v>0.99805432558059692</v>
      </c>
      <c r="M6521" s="27">
        <v>10511.251953125</v>
      </c>
      <c r="N6521" s="27">
        <v>5714.1536102681412</v>
      </c>
      <c r="O6521" s="66">
        <f t="shared" si="910"/>
        <v>9827.5008795153772</v>
      </c>
      <c r="P6521" s="66">
        <f t="shared" si="911"/>
        <v>9888.611201428499</v>
      </c>
      <c r="Q6521" s="66">
        <f t="shared" si="912"/>
        <v>10031.542118839316</v>
      </c>
      <c r="R6521" s="66">
        <f t="shared" si="913"/>
        <v>9905.8368962750064</v>
      </c>
      <c r="S6521" s="67">
        <f>E6521/INDEX('CCG overall weighted population'!$F$4:$F$195,MATCH(A6521,'CCG overall weighted population'!$A$4:$A$195,0))*INDEX('CCG overall weighted population'!$T$4:$T$195,MATCH(A6521,'CCG overall weighted population'!$A$4:$A$195,0))</f>
        <v>0</v>
      </c>
      <c r="T6521" s="66">
        <f t="shared" si="914"/>
        <v>12432.80589899392</v>
      </c>
      <c r="U6521" s="66">
        <f t="shared" si="915"/>
        <v>12432.80589899392</v>
      </c>
      <c r="V6521" s="81">
        <f t="shared" si="916"/>
        <v>9901.289502502379</v>
      </c>
      <c r="W6521" s="110">
        <f t="shared" si="917"/>
        <v>0.89311439869228815</v>
      </c>
    </row>
    <row r="6522" spans="1:23" x14ac:dyDescent="0.2">
      <c r="A6522" s="31" t="s">
        <v>187</v>
      </c>
      <c r="B6522" s="25" t="s">
        <v>221</v>
      </c>
      <c r="C6522" s="53" t="s">
        <v>2178</v>
      </c>
      <c r="D6522" s="25" t="s">
        <v>2177</v>
      </c>
      <c r="E6522" s="97">
        <v>11494.333984375</v>
      </c>
      <c r="F6522" s="27">
        <v>12830.1064453125</v>
      </c>
      <c r="G6522" s="27">
        <v>13833.1982421875</v>
      </c>
      <c r="H6522" s="27">
        <v>17591.935546875</v>
      </c>
      <c r="I6522" s="27">
        <v>17335.373046875</v>
      </c>
      <c r="J6522" s="27">
        <f t="shared" si="909"/>
        <v>13795.722237294423</v>
      </c>
      <c r="K6522" s="28">
        <v>0.96190649271011353</v>
      </c>
      <c r="L6522" s="28">
        <v>0.99805432558059692</v>
      </c>
      <c r="M6522" s="27">
        <v>12845.8935546875</v>
      </c>
      <c r="N6522" s="27">
        <v>17965.691393273857</v>
      </c>
      <c r="O6522" s="66">
        <f t="shared" si="910"/>
        <v>13644.706920249269</v>
      </c>
      <c r="P6522" s="66">
        <f t="shared" si="911"/>
        <v>13729.553764073491</v>
      </c>
      <c r="Q6522" s="66">
        <f t="shared" si="912"/>
        <v>13357.873338546136</v>
      </c>
      <c r="R6522" s="66">
        <f t="shared" si="913"/>
        <v>13684.759721563059</v>
      </c>
      <c r="S6522" s="67">
        <f>E6522/INDEX('CCG overall weighted population'!$F$4:$F$195,MATCH(A6522,'CCG overall weighted population'!$A$4:$A$195,0))*INDEX('CCG overall weighted population'!$T$4:$T$195,MATCH(A6522,'CCG overall weighted population'!$A$4:$A$195,0))</f>
        <v>0</v>
      </c>
      <c r="T6522" s="66">
        <f t="shared" si="914"/>
        <v>17175.728126166003</v>
      </c>
      <c r="U6522" s="66">
        <f t="shared" si="915"/>
        <v>17175.728126166003</v>
      </c>
      <c r="V6522" s="81">
        <f t="shared" si="916"/>
        <v>13678.477567739066</v>
      </c>
      <c r="W6522" s="110">
        <f t="shared" si="917"/>
        <v>1.1900191508558142</v>
      </c>
    </row>
    <row r="6523" spans="1:23" x14ac:dyDescent="0.2">
      <c r="A6523" s="31" t="s">
        <v>187</v>
      </c>
      <c r="B6523" s="25" t="s">
        <v>221</v>
      </c>
      <c r="C6523" s="53" t="s">
        <v>2176</v>
      </c>
      <c r="D6523" s="25" t="s">
        <v>2175</v>
      </c>
      <c r="E6523" s="97">
        <v>5728.5</v>
      </c>
      <c r="F6523" s="27">
        <v>5459.74853515625</v>
      </c>
      <c r="G6523" s="27">
        <v>5173.70947265625</v>
      </c>
      <c r="H6523" s="27">
        <v>7397.36669921875</v>
      </c>
      <c r="I6523" s="27">
        <v>9834.34765625</v>
      </c>
      <c r="J6523" s="27">
        <f t="shared" si="909"/>
        <v>5914.0140858139603</v>
      </c>
      <c r="K6523" s="28">
        <v>0.96190649271011353</v>
      </c>
      <c r="L6523" s="28">
        <v>0.99805432558059692</v>
      </c>
      <c r="M6523" s="27">
        <v>5691.96826171875</v>
      </c>
      <c r="N6523" s="27">
        <v>9855.8424381310342</v>
      </c>
      <c r="O6523" s="66">
        <f t="shared" si="910"/>
        <v>6056.0894264466287</v>
      </c>
      <c r="P6523" s="66">
        <f t="shared" si="911"/>
        <v>6093.7479908082187</v>
      </c>
      <c r="Q6523" s="66">
        <f t="shared" si="912"/>
        <v>6108.3556793599782</v>
      </c>
      <c r="R6523" s="66">
        <f t="shared" si="913"/>
        <v>6095.5084747536348</v>
      </c>
      <c r="S6523" s="67">
        <f>E6523/INDEX('CCG overall weighted population'!$F$4:$F$195,MATCH(A6523,'CCG overall weighted population'!$A$4:$A$195,0))*INDEX('CCG overall weighted population'!$T$4:$T$195,MATCH(A6523,'CCG overall weighted population'!$A$4:$A$195,0))</f>
        <v>0</v>
      </c>
      <c r="T6523" s="66">
        <f t="shared" si="914"/>
        <v>7650.4665396603041</v>
      </c>
      <c r="U6523" s="66">
        <f t="shared" si="915"/>
        <v>7650.4665396603041</v>
      </c>
      <c r="V6523" s="81">
        <f t="shared" si="916"/>
        <v>6092.710258149692</v>
      </c>
      <c r="W6523" s="110">
        <f t="shared" si="917"/>
        <v>1.0635786433009848</v>
      </c>
    </row>
    <row r="6524" spans="1:23" x14ac:dyDescent="0.2">
      <c r="A6524" s="31" t="s">
        <v>187</v>
      </c>
      <c r="B6524" s="25" t="s">
        <v>221</v>
      </c>
      <c r="C6524" s="53" t="s">
        <v>2174</v>
      </c>
      <c r="D6524" s="25" t="s">
        <v>2173</v>
      </c>
      <c r="E6524" s="97">
        <v>11273.0830078125</v>
      </c>
      <c r="F6524" s="27">
        <v>11161.7021484375</v>
      </c>
      <c r="G6524" s="27">
        <v>11946.1552734375</v>
      </c>
      <c r="H6524" s="27">
        <v>7717.2841796875</v>
      </c>
      <c r="I6524" s="27">
        <v>11598.0283203125</v>
      </c>
      <c r="J6524" s="27">
        <f t="shared" si="909"/>
        <v>10714.028783459909</v>
      </c>
      <c r="K6524" s="28">
        <v>0.96190649271011353</v>
      </c>
      <c r="L6524" s="28">
        <v>0.99805432558059692</v>
      </c>
      <c r="M6524" s="27">
        <v>10708.2470703125</v>
      </c>
      <c r="N6524" s="27">
        <v>9242.49067813482</v>
      </c>
      <c r="O6524" s="66">
        <f t="shared" si="910"/>
        <v>10144.569136805147</v>
      </c>
      <c r="P6524" s="66">
        <f t="shared" si="911"/>
        <v>10207.651083397723</v>
      </c>
      <c r="Q6524" s="66">
        <f t="shared" si="912"/>
        <v>10561.671431094732</v>
      </c>
      <c r="R6524" s="66">
        <f t="shared" si="913"/>
        <v>10250.316775253292</v>
      </c>
      <c r="S6524" s="67">
        <f>E6524/INDEX('CCG overall weighted population'!$F$4:$F$195,MATCH(A6524,'CCG overall weighted population'!$A$4:$A$195,0))*INDEX('CCG overall weighted population'!$T$4:$T$195,MATCH(A6524,'CCG overall weighted population'!$A$4:$A$195,0))</f>
        <v>0</v>
      </c>
      <c r="T6524" s="66">
        <f t="shared" si="914"/>
        <v>12865.162247709539</v>
      </c>
      <c r="U6524" s="66">
        <f t="shared" si="915"/>
        <v>12865.162247709539</v>
      </c>
      <c r="V6524" s="81">
        <f t="shared" si="916"/>
        <v>10245.611243841926</v>
      </c>
      <c r="W6524" s="110">
        <f t="shared" si="917"/>
        <v>0.90885618749915054</v>
      </c>
    </row>
    <row r="6525" spans="1:23" x14ac:dyDescent="0.2">
      <c r="A6525" s="31" t="s">
        <v>187</v>
      </c>
      <c r="B6525" s="25" t="s">
        <v>221</v>
      </c>
      <c r="C6525" s="53" t="s">
        <v>2172</v>
      </c>
      <c r="D6525" s="25" t="s">
        <v>2171</v>
      </c>
      <c r="E6525" s="97">
        <v>12951.16796875</v>
      </c>
      <c r="F6525" s="27">
        <v>13602.568359375</v>
      </c>
      <c r="G6525" s="27">
        <v>14114.7666015625</v>
      </c>
      <c r="H6525" s="27">
        <v>7704.16650390625</v>
      </c>
      <c r="I6525" s="27">
        <v>8240.46484375</v>
      </c>
      <c r="J6525" s="27">
        <f t="shared" si="909"/>
        <v>12528.123153149094</v>
      </c>
      <c r="K6525" s="28">
        <v>0.96190649271011353</v>
      </c>
      <c r="L6525" s="28">
        <v>0.99805432558059692</v>
      </c>
      <c r="M6525" s="27">
        <v>12934.0380859375</v>
      </c>
      <c r="N6525" s="27">
        <v>7710.1976130475996</v>
      </c>
      <c r="O6525" s="66">
        <f t="shared" si="910"/>
        <v>11564.898224013083</v>
      </c>
      <c r="P6525" s="66">
        <f t="shared" si="911"/>
        <v>11636.812199094486</v>
      </c>
      <c r="Q6525" s="66">
        <f t="shared" si="912"/>
        <v>12411.65403864851</v>
      </c>
      <c r="R6525" s="66">
        <f t="shared" si="913"/>
        <v>11730.194298113012</v>
      </c>
      <c r="S6525" s="67">
        <f>E6525/INDEX('CCG overall weighted population'!$F$4:$F$195,MATCH(A6525,'CCG overall weighted population'!$A$4:$A$195,0))*INDEX('CCG overall weighted population'!$T$4:$T$195,MATCH(A6525,'CCG overall weighted population'!$A$4:$A$195,0))</f>
        <v>0</v>
      </c>
      <c r="T6525" s="66">
        <f t="shared" si="914"/>
        <v>14722.55503427133</v>
      </c>
      <c r="U6525" s="66">
        <f t="shared" si="915"/>
        <v>14722.55503427133</v>
      </c>
      <c r="V6525" s="81">
        <f t="shared" si="916"/>
        <v>11724.809411095235</v>
      </c>
      <c r="W6525" s="110">
        <f t="shared" si="917"/>
        <v>0.9053090377166092</v>
      </c>
    </row>
    <row r="6526" spans="1:23" x14ac:dyDescent="0.2">
      <c r="A6526" s="31" t="s">
        <v>187</v>
      </c>
      <c r="B6526" s="25" t="s">
        <v>221</v>
      </c>
      <c r="C6526" s="53" t="s">
        <v>2170</v>
      </c>
      <c r="D6526" s="25" t="s">
        <v>2169</v>
      </c>
      <c r="E6526" s="97">
        <v>23425.41796875</v>
      </c>
      <c r="F6526" s="27">
        <v>25888.5234375</v>
      </c>
      <c r="G6526" s="27">
        <v>29563.931640625</v>
      </c>
      <c r="H6526" s="27">
        <v>18893.734375</v>
      </c>
      <c r="I6526" s="27">
        <v>20101.904296875</v>
      </c>
      <c r="J6526" s="27">
        <f t="shared" si="909"/>
        <v>24834.977047237666</v>
      </c>
      <c r="K6526" s="28">
        <v>0.96190649271011353</v>
      </c>
      <c r="L6526" s="28">
        <v>0.99805432558059692</v>
      </c>
      <c r="M6526" s="27">
        <v>22744.90625</v>
      </c>
      <c r="N6526" s="27">
        <v>15093.737064579642</v>
      </c>
      <c r="O6526" s="66">
        <f t="shared" si="910"/>
        <v>22907.252526276865</v>
      </c>
      <c r="P6526" s="66">
        <f t="shared" si="911"/>
        <v>23049.696632178078</v>
      </c>
      <c r="Q6526" s="66">
        <f t="shared" si="912"/>
        <v>21979.789331457967</v>
      </c>
      <c r="R6526" s="66">
        <f t="shared" si="913"/>
        <v>22920.753944269029</v>
      </c>
      <c r="S6526" s="67">
        <f>E6526/INDEX('CCG overall weighted population'!$F$4:$F$195,MATCH(A6526,'CCG overall weighted population'!$A$4:$A$195,0))*INDEX('CCG overall weighted population'!$T$4:$T$195,MATCH(A6526,'CCG overall weighted population'!$A$4:$A$195,0))</f>
        <v>0</v>
      </c>
      <c r="T6526" s="66">
        <f t="shared" si="914"/>
        <v>28767.815161064893</v>
      </c>
      <c r="U6526" s="66">
        <f t="shared" si="915"/>
        <v>28767.815161064893</v>
      </c>
      <c r="V6526" s="81">
        <f t="shared" si="916"/>
        <v>22910.231896021967</v>
      </c>
      <c r="W6526" s="110">
        <f t="shared" si="917"/>
        <v>0.97800739037334139</v>
      </c>
    </row>
    <row r="6527" spans="1:23" x14ac:dyDescent="0.2">
      <c r="A6527" s="31" t="s">
        <v>187</v>
      </c>
      <c r="B6527" s="25" t="s">
        <v>221</v>
      </c>
      <c r="C6527" s="53" t="s">
        <v>2168</v>
      </c>
      <c r="D6527" s="25" t="s">
        <v>2167</v>
      </c>
      <c r="E6527" s="97">
        <v>11027.916015625</v>
      </c>
      <c r="F6527" s="27">
        <v>10363.84765625</v>
      </c>
      <c r="G6527" s="27">
        <v>9926.353515625</v>
      </c>
      <c r="H6527" s="27">
        <v>8738.6201171875</v>
      </c>
      <c r="I6527" s="27">
        <v>12064.98828125</v>
      </c>
      <c r="J6527" s="27">
        <f t="shared" si="909"/>
        <v>10163.108948204092</v>
      </c>
      <c r="K6527" s="28">
        <v>0.96190649271011353</v>
      </c>
      <c r="L6527" s="28">
        <v>0.99805432558059692</v>
      </c>
      <c r="M6527" s="27">
        <v>9596.0966796875</v>
      </c>
      <c r="N6527" s="27">
        <v>8524.7175328344929</v>
      </c>
      <c r="O6527" s="66">
        <f t="shared" si="910"/>
        <v>9599.648347424416</v>
      </c>
      <c r="P6527" s="66">
        <f t="shared" si="911"/>
        <v>9659.3418145587384</v>
      </c>
      <c r="Q6527" s="66">
        <f t="shared" si="912"/>
        <v>9488.9587650022004</v>
      </c>
      <c r="R6527" s="66">
        <f t="shared" si="913"/>
        <v>9638.8076539177418</v>
      </c>
      <c r="S6527" s="67">
        <f>E6527/INDEX('CCG overall weighted population'!$F$4:$F$195,MATCH(A6527,'CCG overall weighted population'!$A$4:$A$195,0))*INDEX('CCG overall weighted population'!$T$4:$T$195,MATCH(A6527,'CCG overall weighted population'!$A$4:$A$195,0))</f>
        <v>0</v>
      </c>
      <c r="T6527" s="66">
        <f t="shared" si="914"/>
        <v>12097.657766196406</v>
      </c>
      <c r="U6527" s="66">
        <f t="shared" si="915"/>
        <v>12097.657766196406</v>
      </c>
      <c r="V6527" s="81">
        <f t="shared" si="916"/>
        <v>9634.3828431359798</v>
      </c>
      <c r="W6527" s="110">
        <f t="shared" si="917"/>
        <v>0.87363585554019629</v>
      </c>
    </row>
    <row r="6528" spans="1:23" x14ac:dyDescent="0.2">
      <c r="A6528" s="31" t="s">
        <v>187</v>
      </c>
      <c r="B6528" s="25" t="s">
        <v>221</v>
      </c>
      <c r="C6528" s="53" t="s">
        <v>2166</v>
      </c>
      <c r="D6528" s="25" t="s">
        <v>2165</v>
      </c>
      <c r="E6528" s="97">
        <v>3973.41650390625</v>
      </c>
      <c r="F6528" s="27">
        <v>4728.7470703125</v>
      </c>
      <c r="G6528" s="27">
        <v>5784.68994140625</v>
      </c>
      <c r="H6528" s="27">
        <v>3371.1708984375</v>
      </c>
      <c r="I6528" s="27">
        <v>3799.2734375</v>
      </c>
      <c r="J6528" s="27">
        <f t="shared" si="909"/>
        <v>4554.3110761111302</v>
      </c>
      <c r="K6528" s="28">
        <v>0.96190649271011353</v>
      </c>
      <c r="L6528" s="28">
        <v>0.99805432558059692</v>
      </c>
      <c r="M6528" s="27">
        <v>4239.85986328125</v>
      </c>
      <c r="N6528" s="27">
        <v>3320.0479017815906</v>
      </c>
      <c r="O6528" s="66">
        <f t="shared" si="910"/>
        <v>4253.8041650713658</v>
      </c>
      <c r="P6528" s="66">
        <f t="shared" si="911"/>
        <v>4280.2555839081469</v>
      </c>
      <c r="Q6528" s="66">
        <f t="shared" si="912"/>
        <v>4147.8786671312846</v>
      </c>
      <c r="R6528" s="66">
        <f t="shared" si="913"/>
        <v>4264.3018321627078</v>
      </c>
      <c r="S6528" s="67">
        <f>E6528/INDEX('CCG overall weighted population'!$F$4:$F$195,MATCH(A6528,'CCG overall weighted population'!$A$4:$A$195,0))*INDEX('CCG overall weighted population'!$T$4:$T$195,MATCH(A6528,'CCG overall weighted population'!$A$4:$A$195,0))</f>
        <v>0</v>
      </c>
      <c r="T6528" s="66">
        <f t="shared" si="914"/>
        <v>5352.1209292210033</v>
      </c>
      <c r="U6528" s="66">
        <f t="shared" si="915"/>
        <v>5352.1209292210033</v>
      </c>
      <c r="V6528" s="81">
        <f t="shared" si="916"/>
        <v>4262.3442530304001</v>
      </c>
      <c r="W6528" s="110">
        <f t="shared" si="917"/>
        <v>1.0727151932952679</v>
      </c>
    </row>
    <row r="6529" spans="1:23" x14ac:dyDescent="0.2">
      <c r="A6529" s="31" t="s">
        <v>187</v>
      </c>
      <c r="B6529" s="25" t="s">
        <v>221</v>
      </c>
      <c r="C6529" s="53" t="s">
        <v>2164</v>
      </c>
      <c r="D6529" s="25" t="s">
        <v>2163</v>
      </c>
      <c r="E6529" s="97">
        <v>2917.41650390625</v>
      </c>
      <c r="F6529" s="27">
        <v>3003.895751953125</v>
      </c>
      <c r="G6529" s="27">
        <v>3335.873046875</v>
      </c>
      <c r="H6529" s="27">
        <v>2985.02587890625</v>
      </c>
      <c r="I6529" s="27">
        <v>3385.143798828125</v>
      </c>
      <c r="J6529" s="27">
        <f t="shared" si="909"/>
        <v>3038.2436565339344</v>
      </c>
      <c r="K6529" s="28">
        <v>0.96190649271011353</v>
      </c>
      <c r="L6529" s="28">
        <v>0.99805432558059692</v>
      </c>
      <c r="M6529" s="27">
        <v>3064.784912109375</v>
      </c>
      <c r="N6529" s="27">
        <v>2664.8540631724964</v>
      </c>
      <c r="O6529" s="66">
        <f t="shared" si="910"/>
        <v>2880.973348476417</v>
      </c>
      <c r="P6529" s="66">
        <f t="shared" si="911"/>
        <v>2898.8880971909648</v>
      </c>
      <c r="Q6529" s="66">
        <f t="shared" si="912"/>
        <v>3024.7918272156871</v>
      </c>
      <c r="R6529" s="66">
        <f t="shared" si="913"/>
        <v>2914.0617158364648</v>
      </c>
      <c r="S6529" s="67">
        <f>E6529/INDEX('CCG overall weighted population'!$F$4:$F$195,MATCH(A6529,'CCG overall weighted population'!$A$4:$A$195,0))*INDEX('CCG overall weighted population'!$T$4:$T$195,MATCH(A6529,'CCG overall weighted population'!$A$4:$A$195,0))</f>
        <v>0</v>
      </c>
      <c r="T6529" s="66">
        <f t="shared" si="914"/>
        <v>3657.4359208668038</v>
      </c>
      <c r="U6529" s="66">
        <f t="shared" si="915"/>
        <v>3657.4359208668038</v>
      </c>
      <c r="V6529" s="81">
        <f t="shared" si="916"/>
        <v>2912.723980697232</v>
      </c>
      <c r="W6529" s="110">
        <f t="shared" si="917"/>
        <v>0.99839154841184485</v>
      </c>
    </row>
    <row r="6530" spans="1:23" x14ac:dyDescent="0.2">
      <c r="A6530" s="31" t="s">
        <v>187</v>
      </c>
      <c r="B6530" s="25" t="s">
        <v>221</v>
      </c>
      <c r="C6530" s="53" t="s">
        <v>2162</v>
      </c>
      <c r="D6530" s="25" t="s">
        <v>2161</v>
      </c>
      <c r="E6530" s="97">
        <v>11508.41796875</v>
      </c>
      <c r="F6530" s="27">
        <v>11611.6796875</v>
      </c>
      <c r="G6530" s="27">
        <v>12969.029296875</v>
      </c>
      <c r="H6530" s="27">
        <v>11118.0537109375</v>
      </c>
      <c r="I6530" s="27">
        <v>14394.802734375</v>
      </c>
      <c r="J6530" s="27">
        <f t="shared" si="909"/>
        <v>11740.712716294447</v>
      </c>
      <c r="K6530" s="28">
        <v>0.96190649271011353</v>
      </c>
      <c r="L6530" s="28">
        <v>0.99805432558059692</v>
      </c>
      <c r="M6530" s="27">
        <v>12352.75</v>
      </c>
      <c r="N6530" s="27">
        <v>14531.805345778757</v>
      </c>
      <c r="O6530" s="66">
        <f t="shared" si="910"/>
        <v>11539.449022811601</v>
      </c>
      <c r="P6530" s="66">
        <f t="shared" si="911"/>
        <v>11611.204747194588</v>
      </c>
      <c r="Q6530" s="66">
        <f t="shared" si="912"/>
        <v>12570.655534577876</v>
      </c>
      <c r="R6530" s="66">
        <f t="shared" si="913"/>
        <v>11726.835478341472</v>
      </c>
      <c r="S6530" s="67">
        <f>E6530/INDEX('CCG overall weighted population'!$F$4:$F$195,MATCH(A6530,'CCG overall weighted population'!$A$4:$A$195,0))*INDEX('CCG overall weighted population'!$T$4:$T$195,MATCH(A6530,'CCG overall weighted population'!$A$4:$A$195,0))</f>
        <v>0</v>
      </c>
      <c r="T6530" s="66">
        <f t="shared" si="914"/>
        <v>14718.339382963266</v>
      </c>
      <c r="U6530" s="66">
        <f t="shared" si="915"/>
        <v>14718.339382963266</v>
      </c>
      <c r="V6530" s="81">
        <f t="shared" si="916"/>
        <v>11721.452133230378</v>
      </c>
      <c r="W6530" s="110">
        <f t="shared" si="917"/>
        <v>1.0185111598361174</v>
      </c>
    </row>
    <row r="6531" spans="1:23" x14ac:dyDescent="0.2">
      <c r="A6531" s="31" t="s">
        <v>187</v>
      </c>
      <c r="B6531" s="25" t="s">
        <v>221</v>
      </c>
      <c r="C6531" s="53" t="s">
        <v>2160</v>
      </c>
      <c r="D6531" s="25" t="s">
        <v>2159</v>
      </c>
      <c r="E6531" s="97">
        <v>6883.1669921875</v>
      </c>
      <c r="F6531" s="27">
        <v>7328.90478515625</v>
      </c>
      <c r="G6531" s="27">
        <v>7299.21630859375</v>
      </c>
      <c r="H6531" s="27">
        <v>8600.546875</v>
      </c>
      <c r="I6531" s="27">
        <v>9865.244140625</v>
      </c>
      <c r="J6531" s="27">
        <f t="shared" si="909"/>
        <v>7623.2288986696112</v>
      </c>
      <c r="K6531" s="28">
        <v>0.96190649271011353</v>
      </c>
      <c r="L6531" s="28">
        <v>0.99805432558059692</v>
      </c>
      <c r="M6531" s="27">
        <v>7307.3955078125</v>
      </c>
      <c r="N6531" s="27">
        <v>11197.207637726733</v>
      </c>
      <c r="O6531" s="66">
        <f t="shared" si="910"/>
        <v>7661.6805116791957</v>
      </c>
      <c r="P6531" s="66">
        <f t="shared" si="911"/>
        <v>7709.3231187065994</v>
      </c>
      <c r="Q6531" s="66">
        <f t="shared" si="912"/>
        <v>7696.3767208039235</v>
      </c>
      <c r="R6531" s="66">
        <f t="shared" si="913"/>
        <v>7707.7628495662839</v>
      </c>
      <c r="S6531" s="67">
        <f>E6531/INDEX('CCG overall weighted population'!$F$4:$F$195,MATCH(A6531,'CCG overall weighted population'!$A$4:$A$195,0))*INDEX('CCG overall weighted population'!$T$4:$T$195,MATCH(A6531,'CCG overall weighted population'!$A$4:$A$195,0))</f>
        <v>0</v>
      </c>
      <c r="T6531" s="66">
        <f t="shared" si="914"/>
        <v>9674.0053796130524</v>
      </c>
      <c r="U6531" s="66">
        <f t="shared" si="915"/>
        <v>9674.0053796130524</v>
      </c>
      <c r="V6531" s="81">
        <f t="shared" si="916"/>
        <v>7704.2245081671626</v>
      </c>
      <c r="W6531" s="110">
        <f t="shared" si="917"/>
        <v>1.1192848461923959</v>
      </c>
    </row>
    <row r="6532" spans="1:23" x14ac:dyDescent="0.2">
      <c r="A6532" s="31" t="s">
        <v>187</v>
      </c>
      <c r="B6532" s="25" t="s">
        <v>221</v>
      </c>
      <c r="C6532" s="53" t="s">
        <v>2158</v>
      </c>
      <c r="D6532" s="25" t="s">
        <v>2157</v>
      </c>
      <c r="E6532" s="97">
        <v>12119.083984375</v>
      </c>
      <c r="F6532" s="27">
        <v>10657.3388671875</v>
      </c>
      <c r="G6532" s="27">
        <v>8695.5458984375</v>
      </c>
      <c r="H6532" s="27">
        <v>5946.119140625</v>
      </c>
      <c r="I6532" s="27">
        <v>9995.1572265625</v>
      </c>
      <c r="J6532" s="27">
        <f t="shared" ref="J6532:J6595" si="918">SUMPRODUCT($F6532:$I6532,$F$1:$I$1)</f>
        <v>9797.9231453336506</v>
      </c>
      <c r="K6532" s="28">
        <v>0.96190649271011353</v>
      </c>
      <c r="L6532" s="28">
        <v>0.99805432558059692</v>
      </c>
      <c r="M6532" s="27">
        <v>9744.5673828125</v>
      </c>
      <c r="N6532" s="27">
        <v>6264.3508259696591</v>
      </c>
      <c r="O6532" s="66">
        <f t="shared" ref="O6532:O6595" si="919">(N$1*N6532+(1-N$1)*J6532)*K6532*L6532</f>
        <v>9067.1132308314409</v>
      </c>
      <c r="P6532" s="66">
        <f t="shared" ref="P6532:P6595" si="920">O6532*$E$7330/O$7330</f>
        <v>9123.4952363028224</v>
      </c>
      <c r="Q6532" s="66">
        <f t="shared" ref="Q6532:Q6595" si="921">($N$1*N6532)+((1-$N$1)*M6532)</f>
        <v>9396.5457271282175</v>
      </c>
      <c r="R6532" s="66">
        <f t="shared" ref="R6532:R6595" si="922">(P6532*$J$1)+(Q6532*$M$1)</f>
        <v>9156.4026332317098</v>
      </c>
      <c r="S6532" s="67">
        <f>E6532/INDEX('CCG overall weighted population'!$F$4:$F$195,MATCH(A6532,'CCG overall weighted population'!$A$4:$A$195,0))*INDEX('CCG overall weighted population'!$T$4:$T$195,MATCH(A6532,'CCG overall weighted population'!$A$4:$A$195,0))</f>
        <v>0</v>
      </c>
      <c r="T6532" s="66">
        <f t="shared" ref="T6532:T6595" si="923">R6532/$R$7330*$T$1</f>
        <v>11492.191711213718</v>
      </c>
      <c r="U6532" s="66">
        <f t="shared" ref="U6532:U6595" si="924">T6532+S6532</f>
        <v>11492.191711213718</v>
      </c>
      <c r="V6532" s="81">
        <f t="shared" ref="V6532:V6595" si="925">U6532*$E$7330/$U$7330</f>
        <v>9152.1992762867048</v>
      </c>
      <c r="W6532" s="110">
        <f t="shared" si="917"/>
        <v>0.75518902980510194</v>
      </c>
    </row>
    <row r="6533" spans="1:23" x14ac:dyDescent="0.2">
      <c r="A6533" s="31" t="s">
        <v>187</v>
      </c>
      <c r="B6533" s="25" t="s">
        <v>221</v>
      </c>
      <c r="C6533" s="53" t="s">
        <v>2156</v>
      </c>
      <c r="D6533" s="25" t="s">
        <v>2155</v>
      </c>
      <c r="E6533" s="97">
        <v>4594.66650390625</v>
      </c>
      <c r="F6533" s="27">
        <v>3906.955322265625</v>
      </c>
      <c r="G6533" s="27">
        <v>3590.248291015625</v>
      </c>
      <c r="H6533" s="27">
        <v>2644.258056640625</v>
      </c>
      <c r="I6533" s="27">
        <v>2734.91455078125</v>
      </c>
      <c r="J6533" s="27">
        <f t="shared" si="918"/>
        <v>3648.5919930016807</v>
      </c>
      <c r="K6533" s="28">
        <v>0.96190649271011353</v>
      </c>
      <c r="L6533" s="28">
        <v>0.99805432558059692</v>
      </c>
      <c r="M6533" s="27">
        <v>4020.093017578125</v>
      </c>
      <c r="N6533" s="27">
        <v>2297.0479256459726</v>
      </c>
      <c r="O6533" s="66">
        <f t="shared" si="919"/>
        <v>3373.0228277558735</v>
      </c>
      <c r="P6533" s="66">
        <f t="shared" si="920"/>
        <v>3393.997286405287</v>
      </c>
      <c r="Q6533" s="66">
        <f t="shared" si="921"/>
        <v>3847.7885083849096</v>
      </c>
      <c r="R6533" s="66">
        <f t="shared" si="922"/>
        <v>3448.6871271720547</v>
      </c>
      <c r="S6533" s="67">
        <f>E6533/INDEX('CCG overall weighted population'!$F$4:$F$195,MATCH(A6533,'CCG overall weighted population'!$A$4:$A$195,0))*INDEX('CCG overall weighted population'!$T$4:$T$195,MATCH(A6533,'CCG overall weighted population'!$A$4:$A$195,0))</f>
        <v>0</v>
      </c>
      <c r="T6533" s="66">
        <f t="shared" si="923"/>
        <v>4328.4437354922065</v>
      </c>
      <c r="U6533" s="66">
        <f t="shared" si="924"/>
        <v>4328.4437354922065</v>
      </c>
      <c r="V6533" s="81">
        <f t="shared" si="925"/>
        <v>3447.1039657965885</v>
      </c>
      <c r="W6533" s="110">
        <f t="shared" ref="W6533:W6596" si="926">V6533/E6533</f>
        <v>0.75024029771605016</v>
      </c>
    </row>
    <row r="6534" spans="1:23" x14ac:dyDescent="0.2">
      <c r="A6534" s="31" t="s">
        <v>187</v>
      </c>
      <c r="B6534" s="25" t="s">
        <v>221</v>
      </c>
      <c r="C6534" s="53" t="s">
        <v>2154</v>
      </c>
      <c r="D6534" s="25" t="s">
        <v>2153</v>
      </c>
      <c r="E6534" s="97">
        <v>10790.25</v>
      </c>
      <c r="F6534" s="27">
        <v>9334.1845703125</v>
      </c>
      <c r="G6534" s="27">
        <v>8500.515625</v>
      </c>
      <c r="H6534" s="27">
        <v>7274.576171875</v>
      </c>
      <c r="I6534" s="27">
        <v>10714.7060546875</v>
      </c>
      <c r="J6534" s="27">
        <f t="shared" si="918"/>
        <v>9029.5841672347269</v>
      </c>
      <c r="K6534" s="28">
        <v>0.96190649271011353</v>
      </c>
      <c r="L6534" s="28">
        <v>0.99805432558059692</v>
      </c>
      <c r="M6534" s="27">
        <v>8742.291015625</v>
      </c>
      <c r="N6534" s="27">
        <v>7004.0745465973077</v>
      </c>
      <c r="O6534" s="66">
        <f t="shared" si="919"/>
        <v>8474.2602569020673</v>
      </c>
      <c r="P6534" s="66">
        <f t="shared" si="920"/>
        <v>8526.9557263427578</v>
      </c>
      <c r="Q6534" s="66">
        <f t="shared" si="921"/>
        <v>8568.4693687222316</v>
      </c>
      <c r="R6534" s="66">
        <f t="shared" si="922"/>
        <v>8531.9588519684094</v>
      </c>
      <c r="S6534" s="67">
        <f>E6534/INDEX('CCG overall weighted population'!$F$4:$F$195,MATCH(A6534,'CCG overall weighted population'!$A$4:$A$195,0))*INDEX('CCG overall weighted population'!$T$4:$T$195,MATCH(A6534,'CCG overall weighted population'!$A$4:$A$195,0))</f>
        <v>0</v>
      </c>
      <c r="T6534" s="66">
        <f t="shared" si="923"/>
        <v>10708.452951069195</v>
      </c>
      <c r="U6534" s="66">
        <f t="shared" si="924"/>
        <v>10708.452951069195</v>
      </c>
      <c r="V6534" s="81">
        <f t="shared" si="925"/>
        <v>8528.0421534644829</v>
      </c>
      <c r="W6534" s="110">
        <f t="shared" si="926"/>
        <v>0.79034704047306437</v>
      </c>
    </row>
    <row r="6535" spans="1:23" x14ac:dyDescent="0.2">
      <c r="A6535" s="31" t="s">
        <v>187</v>
      </c>
      <c r="B6535" s="25" t="s">
        <v>221</v>
      </c>
      <c r="C6535" s="53" t="s">
        <v>2152</v>
      </c>
      <c r="D6535" s="25" t="s">
        <v>2151</v>
      </c>
      <c r="E6535" s="97">
        <v>3829</v>
      </c>
      <c r="F6535" s="27">
        <v>4245.78076171875</v>
      </c>
      <c r="G6535" s="27">
        <v>4981.66064453125</v>
      </c>
      <c r="H6535" s="27">
        <v>4032.1015625</v>
      </c>
      <c r="I6535" s="27">
        <v>4725.9990234375</v>
      </c>
      <c r="J6535" s="27">
        <f t="shared" si="918"/>
        <v>4280.9643712760353</v>
      </c>
      <c r="K6535" s="28">
        <v>0.96190649271011353</v>
      </c>
      <c r="L6535" s="28">
        <v>0.99805432558059692</v>
      </c>
      <c r="M6535" s="27">
        <v>4439.2666015625</v>
      </c>
      <c r="N6535" s="27">
        <v>5424.8097965203797</v>
      </c>
      <c r="O6535" s="66">
        <f t="shared" si="919"/>
        <v>4219.6885125136996</v>
      </c>
      <c r="P6535" s="66">
        <f t="shared" si="920"/>
        <v>4245.9277900812367</v>
      </c>
      <c r="Q6535" s="66">
        <f t="shared" si="921"/>
        <v>4537.8209210582881</v>
      </c>
      <c r="R6535" s="66">
        <f t="shared" si="922"/>
        <v>4281.1060572685319</v>
      </c>
      <c r="S6535" s="67">
        <f>E6535/INDEX('CCG overall weighted population'!$F$4:$F$195,MATCH(A6535,'CCG overall weighted population'!$A$4:$A$195,0))*INDEX('CCG overall weighted population'!$T$4:$T$195,MATCH(A6535,'CCG overall weighted population'!$A$4:$A$195,0))</f>
        <v>0</v>
      </c>
      <c r="T6535" s="66">
        <f t="shared" si="923"/>
        <v>5373.2118952051369</v>
      </c>
      <c r="U6535" s="66">
        <f t="shared" si="924"/>
        <v>5373.2118952051369</v>
      </c>
      <c r="V6535" s="81">
        <f t="shared" si="925"/>
        <v>4279.1407639542322</v>
      </c>
      <c r="W6535" s="110">
        <f t="shared" si="926"/>
        <v>1.1175609203327845</v>
      </c>
    </row>
    <row r="6536" spans="1:23" x14ac:dyDescent="0.2">
      <c r="A6536" s="31" t="s">
        <v>187</v>
      </c>
      <c r="B6536" s="25" t="s">
        <v>221</v>
      </c>
      <c r="C6536" s="53" t="s">
        <v>2150</v>
      </c>
      <c r="D6536" s="25" t="s">
        <v>2149</v>
      </c>
      <c r="E6536" s="97">
        <v>3076.08349609375</v>
      </c>
      <c r="F6536" s="27">
        <v>2787.357666015625</v>
      </c>
      <c r="G6536" s="27">
        <v>2394.62353515625</v>
      </c>
      <c r="H6536" s="27">
        <v>2004.3646240234375</v>
      </c>
      <c r="I6536" s="27">
        <v>2598.35009765625</v>
      </c>
      <c r="J6536" s="27">
        <f t="shared" si="918"/>
        <v>2636.9582512458564</v>
      </c>
      <c r="K6536" s="28">
        <v>0.96190649271011353</v>
      </c>
      <c r="L6536" s="28">
        <v>0.99805432558059692</v>
      </c>
      <c r="M6536" s="27">
        <v>2754.923583984375</v>
      </c>
      <c r="N6536" s="27">
        <v>2100.8264612665107</v>
      </c>
      <c r="O6536" s="66">
        <f t="shared" si="919"/>
        <v>2480.1015207227042</v>
      </c>
      <c r="P6536" s="66">
        <f t="shared" si="920"/>
        <v>2495.5235292441689</v>
      </c>
      <c r="Q6536" s="66">
        <f t="shared" si="921"/>
        <v>2689.5138717125888</v>
      </c>
      <c r="R6536" s="66">
        <f t="shared" si="922"/>
        <v>2518.9027847828866</v>
      </c>
      <c r="S6536" s="67">
        <f>E6536/INDEX('CCG overall weighted population'!$F$4:$F$195,MATCH(A6536,'CCG overall weighted population'!$A$4:$A$195,0))*INDEX('CCG overall weighted population'!$T$4:$T$195,MATCH(A6536,'CCG overall weighted population'!$A$4:$A$195,0))</f>
        <v>0</v>
      </c>
      <c r="T6536" s="66">
        <f t="shared" si="923"/>
        <v>3161.4723449986691</v>
      </c>
      <c r="U6536" s="66">
        <f t="shared" si="924"/>
        <v>3161.4723449986691</v>
      </c>
      <c r="V6536" s="81">
        <f t="shared" si="925"/>
        <v>2517.7464521118241</v>
      </c>
      <c r="W6536" s="110">
        <f t="shared" si="926"/>
        <v>0.81849093345777324</v>
      </c>
    </row>
    <row r="6537" spans="1:23" x14ac:dyDescent="0.2">
      <c r="A6537" s="31" t="s">
        <v>187</v>
      </c>
      <c r="B6537" s="25" t="s">
        <v>221</v>
      </c>
      <c r="C6537" s="53" t="s">
        <v>2148</v>
      </c>
      <c r="D6537" s="25" t="s">
        <v>2147</v>
      </c>
      <c r="E6537" s="97">
        <v>1450.25</v>
      </c>
      <c r="F6537" s="27">
        <v>1464.0091552734375</v>
      </c>
      <c r="G6537" s="27">
        <v>1648.5936279296875</v>
      </c>
      <c r="H6537" s="27">
        <v>1281.8592529296875</v>
      </c>
      <c r="I6537" s="27">
        <v>1568.1165771484375</v>
      </c>
      <c r="J6537" s="27">
        <f t="shared" si="918"/>
        <v>1452.8891933244104</v>
      </c>
      <c r="K6537" s="28">
        <v>0.96190649271011353</v>
      </c>
      <c r="L6537" s="28">
        <v>0.99805432558059692</v>
      </c>
      <c r="M6537" s="27">
        <v>1517.4224853515625</v>
      </c>
      <c r="N6537" s="27">
        <v>1235.3291828775332</v>
      </c>
      <c r="O6537" s="66">
        <f t="shared" si="919"/>
        <v>1373.9378624479202</v>
      </c>
      <c r="P6537" s="66">
        <f t="shared" si="920"/>
        <v>1382.4814165103605</v>
      </c>
      <c r="Q6537" s="66">
        <f t="shared" si="921"/>
        <v>1489.2131551041596</v>
      </c>
      <c r="R6537" s="66">
        <f t="shared" si="922"/>
        <v>1395.3444722631605</v>
      </c>
      <c r="S6537" s="67">
        <f>E6537/INDEX('CCG overall weighted population'!$F$4:$F$195,MATCH(A6537,'CCG overall weighted population'!$A$4:$A$195,0))*INDEX('CCG overall weighted population'!$T$4:$T$195,MATCH(A6537,'CCG overall weighted population'!$A$4:$A$195,0))</f>
        <v>0</v>
      </c>
      <c r="T6537" s="66">
        <f t="shared" si="923"/>
        <v>1751.2954400052299</v>
      </c>
      <c r="U6537" s="66">
        <f t="shared" si="924"/>
        <v>1751.2954400052299</v>
      </c>
      <c r="V6537" s="81">
        <f t="shared" si="925"/>
        <v>1394.703922572076</v>
      </c>
      <c r="W6537" s="110">
        <f t="shared" si="926"/>
        <v>0.96169896402142796</v>
      </c>
    </row>
    <row r="6538" spans="1:23" x14ac:dyDescent="0.2">
      <c r="A6538" s="31" t="s">
        <v>187</v>
      </c>
      <c r="B6538" s="25" t="s">
        <v>221</v>
      </c>
      <c r="C6538" s="53" t="s">
        <v>2146</v>
      </c>
      <c r="D6538" s="25" t="s">
        <v>2145</v>
      </c>
      <c r="E6538" s="97">
        <v>381.16668701171875</v>
      </c>
      <c r="F6538" s="27">
        <v>412.96914672851563</v>
      </c>
      <c r="G6538" s="27">
        <v>537.28765869140625</v>
      </c>
      <c r="H6538" s="27">
        <v>472.86648559570313</v>
      </c>
      <c r="I6538" s="27">
        <v>2390.842041015625</v>
      </c>
      <c r="J6538" s="27">
        <f t="shared" si="918"/>
        <v>512.3183746389343</v>
      </c>
      <c r="K6538" s="28">
        <v>0.96190649271011353</v>
      </c>
      <c r="L6538" s="28">
        <v>0.99805432558059692</v>
      </c>
      <c r="M6538" s="27">
        <v>496.36746215820313</v>
      </c>
      <c r="N6538" s="27">
        <v>470.06017711745136</v>
      </c>
      <c r="O6538" s="66">
        <f t="shared" si="919"/>
        <v>487.7866033383205</v>
      </c>
      <c r="P6538" s="66">
        <f t="shared" si="920"/>
        <v>490.8198054433488</v>
      </c>
      <c r="Q6538" s="66">
        <f t="shared" si="921"/>
        <v>493.73673365412793</v>
      </c>
      <c r="R6538" s="66">
        <f t="shared" si="922"/>
        <v>491.17134670648664</v>
      </c>
      <c r="S6538" s="67">
        <f>E6538/INDEX('CCG overall weighted population'!$F$4:$F$195,MATCH(A6538,'CCG overall weighted population'!$A$4:$A$195,0))*INDEX('CCG overall weighted population'!$T$4:$T$195,MATCH(A6538,'CCG overall weighted population'!$A$4:$A$195,0))</f>
        <v>0</v>
      </c>
      <c r="T6538" s="66">
        <f t="shared" si="923"/>
        <v>616.46866193057713</v>
      </c>
      <c r="U6538" s="66">
        <f t="shared" si="924"/>
        <v>616.46866193057713</v>
      </c>
      <c r="V6538" s="81">
        <f t="shared" si="925"/>
        <v>490.94586858215496</v>
      </c>
      <c r="W6538" s="110">
        <f t="shared" si="926"/>
        <v>1.2880083315545912</v>
      </c>
    </row>
    <row r="6539" spans="1:23" x14ac:dyDescent="0.2">
      <c r="A6539" s="31" t="s">
        <v>187</v>
      </c>
      <c r="B6539" s="25" t="s">
        <v>221</v>
      </c>
      <c r="C6539" s="53" t="s">
        <v>2144</v>
      </c>
      <c r="D6539" s="25" t="s">
        <v>2143</v>
      </c>
      <c r="E6539" s="97">
        <v>25635</v>
      </c>
      <c r="F6539" s="27">
        <v>26230.271484375</v>
      </c>
      <c r="G6539" s="27">
        <v>27812.80859375</v>
      </c>
      <c r="H6539" s="27">
        <v>28793.076171875</v>
      </c>
      <c r="I6539" s="27">
        <v>33740.078125</v>
      </c>
      <c r="J6539" s="27">
        <f t="shared" si="918"/>
        <v>27028.687707092791</v>
      </c>
      <c r="K6539" s="28">
        <v>0.96190649271011353</v>
      </c>
      <c r="L6539" s="28">
        <v>0.99805432558059692</v>
      </c>
      <c r="M6539" s="27">
        <v>25157.947265625</v>
      </c>
      <c r="N6539" s="27">
        <v>29058.008969622206</v>
      </c>
      <c r="O6539" s="66">
        <f t="shared" si="919"/>
        <v>26143.306399889963</v>
      </c>
      <c r="P6539" s="66">
        <f t="shared" si="920"/>
        <v>26305.873250766646</v>
      </c>
      <c r="Q6539" s="66">
        <f t="shared" si="921"/>
        <v>25547.95343602472</v>
      </c>
      <c r="R6539" s="66">
        <f t="shared" si="922"/>
        <v>26214.530554005367</v>
      </c>
      <c r="S6539" s="67">
        <f>E6539/INDEX('CCG overall weighted population'!$F$4:$F$195,MATCH(A6539,'CCG overall weighted population'!$A$4:$A$195,0))*INDEX('CCG overall weighted population'!$T$4:$T$195,MATCH(A6539,'CCG overall weighted population'!$A$4:$A$195,0))</f>
        <v>0</v>
      </c>
      <c r="T6539" s="66">
        <f t="shared" si="923"/>
        <v>32901.830862342722</v>
      </c>
      <c r="U6539" s="66">
        <f t="shared" si="924"/>
        <v>32901.830862342722</v>
      </c>
      <c r="V6539" s="81">
        <f t="shared" si="925"/>
        <v>26202.496457922229</v>
      </c>
      <c r="W6539" s="110">
        <f t="shared" si="926"/>
        <v>1.0221375641865507</v>
      </c>
    </row>
    <row r="6540" spans="1:23" x14ac:dyDescent="0.2">
      <c r="A6540" s="31" t="s">
        <v>187</v>
      </c>
      <c r="B6540" s="25" t="s">
        <v>221</v>
      </c>
      <c r="C6540" s="53" t="s">
        <v>2142</v>
      </c>
      <c r="D6540" s="25" t="s">
        <v>2141</v>
      </c>
      <c r="E6540" s="97">
        <v>4445.08349609375</v>
      </c>
      <c r="F6540" s="27">
        <v>2889.546630859375</v>
      </c>
      <c r="G6540" s="27">
        <v>2549.16015625</v>
      </c>
      <c r="H6540" s="27">
        <v>5339.88232421875</v>
      </c>
      <c r="I6540" s="27">
        <v>8156.82958984375</v>
      </c>
      <c r="J6540" s="27">
        <f t="shared" si="918"/>
        <v>3454.3498039821766</v>
      </c>
      <c r="K6540" s="28">
        <v>0.96190649271011353</v>
      </c>
      <c r="L6540" s="28">
        <v>0.99805432558059692</v>
      </c>
      <c r="M6540" s="27">
        <v>3208.65234375</v>
      </c>
      <c r="N6540" s="27">
        <v>7156.2891641091264</v>
      </c>
      <c r="O6540" s="66">
        <f t="shared" si="919"/>
        <v>3671.6956040944592</v>
      </c>
      <c r="P6540" s="66">
        <f t="shared" si="920"/>
        <v>3694.5272988543047</v>
      </c>
      <c r="Q6540" s="66">
        <f t="shared" si="921"/>
        <v>3603.4160257859126</v>
      </c>
      <c r="R6540" s="66">
        <f t="shared" si="922"/>
        <v>3683.5467845234393</v>
      </c>
      <c r="S6540" s="67">
        <f>E6540/INDEX('CCG overall weighted population'!$F$4:$F$195,MATCH(A6540,'CCG overall weighted population'!$A$4:$A$195,0))*INDEX('CCG overall weighted population'!$T$4:$T$195,MATCH(A6540,'CCG overall weighted population'!$A$4:$A$195,0))</f>
        <v>0</v>
      </c>
      <c r="T6540" s="66">
        <f t="shared" si="923"/>
        <v>4623.2158545901912</v>
      </c>
      <c r="U6540" s="66">
        <f t="shared" si="924"/>
        <v>4623.2158545901912</v>
      </c>
      <c r="V6540" s="81">
        <f t="shared" si="925"/>
        <v>3681.8558079926802</v>
      </c>
      <c r="W6540" s="110">
        <f t="shared" si="926"/>
        <v>0.82829845856173934</v>
      </c>
    </row>
    <row r="6541" spans="1:23" x14ac:dyDescent="0.2">
      <c r="A6541" s="31" t="s">
        <v>187</v>
      </c>
      <c r="B6541" s="25" t="s">
        <v>221</v>
      </c>
      <c r="C6541" s="53" t="s">
        <v>2140</v>
      </c>
      <c r="D6541" s="25" t="s">
        <v>2139</v>
      </c>
      <c r="E6541" s="97">
        <v>4489.83349609375</v>
      </c>
      <c r="F6541" s="27">
        <v>4306.4912109375</v>
      </c>
      <c r="G6541" s="27">
        <v>4301.35595703125</v>
      </c>
      <c r="H6541" s="27">
        <v>5918.85205078125</v>
      </c>
      <c r="I6541" s="27">
        <v>7953.18359375</v>
      </c>
      <c r="J6541" s="27">
        <f t="shared" si="918"/>
        <v>4699.7068341895656</v>
      </c>
      <c r="K6541" s="28">
        <v>0.96190649271011353</v>
      </c>
      <c r="L6541" s="28">
        <v>0.99805432558059692</v>
      </c>
      <c r="M6541" s="27">
        <v>4056.9990234375</v>
      </c>
      <c r="N6541" s="27">
        <v>6884.9588006974918</v>
      </c>
      <c r="O6541" s="66">
        <f t="shared" si="919"/>
        <v>4721.67457223991</v>
      </c>
      <c r="P6541" s="66">
        <f t="shared" si="920"/>
        <v>4751.0353483534009</v>
      </c>
      <c r="Q6541" s="66">
        <f t="shared" si="921"/>
        <v>4339.7950011634994</v>
      </c>
      <c r="R6541" s="66">
        <f t="shared" si="922"/>
        <v>4701.473637999964</v>
      </c>
      <c r="S6541" s="67">
        <f>E6541/INDEX('CCG overall weighted population'!$F$4:$F$195,MATCH(A6541,'CCG overall weighted population'!$A$4:$A$195,0))*INDEX('CCG overall weighted population'!$T$4:$T$195,MATCH(A6541,'CCG overall weighted population'!$A$4:$A$195,0))</f>
        <v>0</v>
      </c>
      <c r="T6541" s="66">
        <f t="shared" si="923"/>
        <v>5900.8148218623355</v>
      </c>
      <c r="U6541" s="66">
        <f t="shared" si="924"/>
        <v>5900.8148218623355</v>
      </c>
      <c r="V6541" s="81">
        <f t="shared" si="925"/>
        <v>4699.3153698831466</v>
      </c>
      <c r="W6541" s="110">
        <f t="shared" si="926"/>
        <v>1.0466569359357425</v>
      </c>
    </row>
    <row r="6542" spans="1:23" x14ac:dyDescent="0.2">
      <c r="A6542" s="31" t="s">
        <v>187</v>
      </c>
      <c r="B6542" s="25" t="s">
        <v>221</v>
      </c>
      <c r="C6542" s="53" t="s">
        <v>2138</v>
      </c>
      <c r="D6542" s="25" t="s">
        <v>2137</v>
      </c>
      <c r="E6542" s="97">
        <v>161.08332824707031</v>
      </c>
      <c r="F6542" s="27">
        <v>97.331001281738281</v>
      </c>
      <c r="G6542" s="27">
        <v>63.489204406738281</v>
      </c>
      <c r="H6542" s="27">
        <v>158.26559448242188</v>
      </c>
      <c r="I6542" s="27">
        <v>462.02032470703125</v>
      </c>
      <c r="J6542" s="27">
        <f t="shared" si="918"/>
        <v>119.48504434191662</v>
      </c>
      <c r="K6542" s="28">
        <v>0.96190649271011353</v>
      </c>
      <c r="L6542" s="28">
        <v>0.99805432558059692</v>
      </c>
      <c r="M6542" s="27">
        <v>81.865394592285156</v>
      </c>
      <c r="N6542" s="27">
        <v>198.6502503671274</v>
      </c>
      <c r="O6542" s="66">
        <f t="shared" si="919"/>
        <v>122.30995322905471</v>
      </c>
      <c r="P6542" s="66">
        <f t="shared" si="920"/>
        <v>123.07051287760038</v>
      </c>
      <c r="Q6542" s="66">
        <f t="shared" si="921"/>
        <v>93.54388016976938</v>
      </c>
      <c r="R6542" s="66">
        <f t="shared" si="922"/>
        <v>119.51203320025961</v>
      </c>
      <c r="S6542" s="67">
        <f>E6542/INDEX('CCG overall weighted population'!$F$4:$F$195,MATCH(A6542,'CCG overall weighted population'!$A$4:$A$195,0))*INDEX('CCG overall weighted population'!$T$4:$T$195,MATCH(A6542,'CCG overall weighted population'!$A$4:$A$195,0))</f>
        <v>0</v>
      </c>
      <c r="T6542" s="66">
        <f t="shared" si="923"/>
        <v>149.99943234798178</v>
      </c>
      <c r="U6542" s="66">
        <f t="shared" si="924"/>
        <v>149.99943234798178</v>
      </c>
      <c r="V6542" s="81">
        <f t="shared" si="925"/>
        <v>119.45716976153959</v>
      </c>
      <c r="W6542" s="110">
        <f t="shared" si="926"/>
        <v>0.74158617816932404</v>
      </c>
    </row>
    <row r="6543" spans="1:23" x14ac:dyDescent="0.2">
      <c r="A6543" s="31" t="s">
        <v>187</v>
      </c>
      <c r="B6543" s="25" t="s">
        <v>221</v>
      </c>
      <c r="C6543" s="53" t="s">
        <v>2136</v>
      </c>
      <c r="D6543" s="25" t="s">
        <v>2135</v>
      </c>
      <c r="E6543" s="97">
        <v>5586.91650390625</v>
      </c>
      <c r="F6543" s="27">
        <v>5002.78125</v>
      </c>
      <c r="G6543" s="27">
        <v>4436.64599609375</v>
      </c>
      <c r="H6543" s="27">
        <v>8008.091796875</v>
      </c>
      <c r="I6543" s="27">
        <v>8474.712890625</v>
      </c>
      <c r="J6543" s="27">
        <f t="shared" si="918"/>
        <v>5561.4755293338776</v>
      </c>
      <c r="K6543" s="28">
        <v>0.96190649271011353</v>
      </c>
      <c r="L6543" s="28">
        <v>0.99805432558059692</v>
      </c>
      <c r="M6543" s="27">
        <v>4614.3212890625</v>
      </c>
      <c r="N6543" s="27">
        <v>6506.301006798345</v>
      </c>
      <c r="O6543" s="66">
        <f t="shared" si="919"/>
        <v>5429.9173497192714</v>
      </c>
      <c r="P6543" s="66">
        <f t="shared" si="920"/>
        <v>5463.6821899641245</v>
      </c>
      <c r="Q6543" s="66">
        <f t="shared" si="921"/>
        <v>4803.5192608360849</v>
      </c>
      <c r="R6543" s="66">
        <f t="shared" si="922"/>
        <v>5384.1209209809249</v>
      </c>
      <c r="S6543" s="67">
        <f>E6543/INDEX('CCG overall weighted population'!$F$4:$F$195,MATCH(A6543,'CCG overall weighted population'!$A$4:$A$195,0))*INDEX('CCG overall weighted population'!$T$4:$T$195,MATCH(A6543,'CCG overall weighted population'!$A$4:$A$195,0))</f>
        <v>0</v>
      </c>
      <c r="T6543" s="66">
        <f t="shared" si="923"/>
        <v>6757.6047383174919</v>
      </c>
      <c r="U6543" s="66">
        <f t="shared" si="924"/>
        <v>6757.6047383174919</v>
      </c>
      <c r="V6543" s="81">
        <f t="shared" si="925"/>
        <v>5381.6492754043302</v>
      </c>
      <c r="W6543" s="110">
        <f t="shared" si="926"/>
        <v>0.96325929905012875</v>
      </c>
    </row>
    <row r="6544" spans="1:23" x14ac:dyDescent="0.2">
      <c r="A6544" s="31" t="s">
        <v>187</v>
      </c>
      <c r="B6544" s="25" t="s">
        <v>221</v>
      </c>
      <c r="C6544" s="53" t="s">
        <v>2134</v>
      </c>
      <c r="D6544" s="25" t="s">
        <v>2133</v>
      </c>
      <c r="E6544" s="97">
        <v>8734.4990234375</v>
      </c>
      <c r="F6544" s="27">
        <v>5351.5234375</v>
      </c>
      <c r="G6544" s="27">
        <v>3705.192626953125</v>
      </c>
      <c r="H6544" s="27">
        <v>9053.0224609375</v>
      </c>
      <c r="I6544" s="27">
        <v>17089.6015625</v>
      </c>
      <c r="J6544" s="27">
        <f t="shared" si="918"/>
        <v>6289.6368946943376</v>
      </c>
      <c r="K6544" s="28">
        <v>0.96190649271011353</v>
      </c>
      <c r="L6544" s="28">
        <v>0.99805432558059692</v>
      </c>
      <c r="M6544" s="27">
        <v>5563.5947265625</v>
      </c>
      <c r="N6544" s="27">
        <v>13572.232261469864</v>
      </c>
      <c r="O6544" s="66">
        <f t="shared" si="919"/>
        <v>6737.4257503178451</v>
      </c>
      <c r="P6544" s="66">
        <f t="shared" si="920"/>
        <v>6779.321066483717</v>
      </c>
      <c r="Q6544" s="66">
        <f t="shared" si="921"/>
        <v>6364.4584800532366</v>
      </c>
      <c r="R6544" s="66">
        <f t="shared" si="922"/>
        <v>6729.3228124562484</v>
      </c>
      <c r="S6544" s="67">
        <f>E6544/INDEX('CCG overall weighted population'!$F$4:$F$195,MATCH(A6544,'CCG overall weighted population'!$A$4:$A$195,0))*INDEX('CCG overall weighted population'!$T$4:$T$195,MATCH(A6544,'CCG overall weighted population'!$A$4:$A$195,0))</f>
        <v>0</v>
      </c>
      <c r="T6544" s="66">
        <f t="shared" si="923"/>
        <v>8445.9662757420901</v>
      </c>
      <c r="U6544" s="66">
        <f t="shared" si="924"/>
        <v>8445.9662757420901</v>
      </c>
      <c r="V6544" s="81">
        <f t="shared" si="925"/>
        <v>6726.2336357443965</v>
      </c>
      <c r="W6544" s="110">
        <f t="shared" si="926"/>
        <v>0.77007663721705455</v>
      </c>
    </row>
    <row r="6545" spans="1:23" x14ac:dyDescent="0.2">
      <c r="A6545" s="31" t="s">
        <v>187</v>
      </c>
      <c r="B6545" s="25" t="s">
        <v>221</v>
      </c>
      <c r="C6545" s="53" t="s">
        <v>2132</v>
      </c>
      <c r="D6545" s="25" t="s">
        <v>2131</v>
      </c>
      <c r="E6545" s="97">
        <v>15195.4169921875</v>
      </c>
      <c r="F6545" s="27">
        <v>14311.0009765625</v>
      </c>
      <c r="G6545" s="27">
        <v>15496.4462890625</v>
      </c>
      <c r="H6545" s="27">
        <v>22121.35546875</v>
      </c>
      <c r="I6545" s="27">
        <v>23355.408203125</v>
      </c>
      <c r="J6545" s="27">
        <f t="shared" si="918"/>
        <v>15934.254819533549</v>
      </c>
      <c r="K6545" s="28">
        <v>0.96190649271011353</v>
      </c>
      <c r="L6545" s="28">
        <v>0.99805432558059692</v>
      </c>
      <c r="M6545" s="27">
        <v>14989.7158203125</v>
      </c>
      <c r="N6545" s="27">
        <v>25896.375030062791</v>
      </c>
      <c r="O6545" s="66">
        <f t="shared" si="919"/>
        <v>16253.839647270375</v>
      </c>
      <c r="P6545" s="66">
        <f t="shared" si="920"/>
        <v>16354.910854014235</v>
      </c>
      <c r="Q6545" s="66">
        <f t="shared" si="921"/>
        <v>16080.381741287529</v>
      </c>
      <c r="R6545" s="66">
        <f t="shared" si="922"/>
        <v>16321.825257084067</v>
      </c>
      <c r="S6545" s="67">
        <f>E6545/INDEX('CCG overall weighted population'!$F$4:$F$195,MATCH(A6545,'CCG overall weighted population'!$A$4:$A$195,0))*INDEX('CCG overall weighted population'!$T$4:$T$195,MATCH(A6545,'CCG overall weighted population'!$A$4:$A$195,0))</f>
        <v>0</v>
      </c>
      <c r="T6545" s="66">
        <f t="shared" si="923"/>
        <v>20485.506420455109</v>
      </c>
      <c r="U6545" s="66">
        <f t="shared" si="924"/>
        <v>20485.506420455109</v>
      </c>
      <c r="V6545" s="81">
        <f t="shared" si="925"/>
        <v>16314.332526554666</v>
      </c>
      <c r="W6545" s="110">
        <f t="shared" si="926"/>
        <v>1.0736350660822562</v>
      </c>
    </row>
    <row r="6546" spans="1:23" x14ac:dyDescent="0.2">
      <c r="A6546" s="31" t="s">
        <v>187</v>
      </c>
      <c r="B6546" s="25" t="s">
        <v>221</v>
      </c>
      <c r="C6546" s="53" t="s">
        <v>2130</v>
      </c>
      <c r="D6546" s="25" t="s">
        <v>2129</v>
      </c>
      <c r="E6546" s="97">
        <v>5951.416015625</v>
      </c>
      <c r="F6546" s="27">
        <v>4561.94287109375</v>
      </c>
      <c r="G6546" s="27">
        <v>3093.650146484375</v>
      </c>
      <c r="H6546" s="27">
        <v>6466.50830078125</v>
      </c>
      <c r="I6546" s="27">
        <v>12998.0703125</v>
      </c>
      <c r="J6546" s="27">
        <f t="shared" si="918"/>
        <v>5104.6334244936061</v>
      </c>
      <c r="K6546" s="28">
        <v>0.96190649271011353</v>
      </c>
      <c r="L6546" s="28">
        <v>0.99805432558059692</v>
      </c>
      <c r="M6546" s="27">
        <v>4179.80224609375</v>
      </c>
      <c r="N6546" s="27">
        <v>9327.2279960434607</v>
      </c>
      <c r="O6546" s="66">
        <f t="shared" si="919"/>
        <v>5306.0102531020621</v>
      </c>
      <c r="P6546" s="66">
        <f t="shared" si="920"/>
        <v>5339.0046021859953</v>
      </c>
      <c r="Q6546" s="66">
        <f t="shared" si="921"/>
        <v>4694.5448210887207</v>
      </c>
      <c r="R6546" s="66">
        <f t="shared" si="922"/>
        <v>5261.3358393239869</v>
      </c>
      <c r="S6546" s="67">
        <f>E6546/INDEX('CCG overall weighted population'!$F$4:$F$195,MATCH(A6546,'CCG overall weighted population'!$A$4:$A$195,0))*INDEX('CCG overall weighted population'!$T$4:$T$195,MATCH(A6546,'CCG overall weighted population'!$A$4:$A$195,0))</f>
        <v>0</v>
      </c>
      <c r="T6546" s="66">
        <f t="shared" si="923"/>
        <v>6603.4973061522314</v>
      </c>
      <c r="U6546" s="66">
        <f t="shared" si="924"/>
        <v>6603.4973061522314</v>
      </c>
      <c r="V6546" s="81">
        <f t="shared" si="925"/>
        <v>5258.9205597184391</v>
      </c>
      <c r="W6546" s="110">
        <f t="shared" si="926"/>
        <v>0.883641900668939</v>
      </c>
    </row>
    <row r="6547" spans="1:23" x14ac:dyDescent="0.2">
      <c r="A6547" s="31" t="s">
        <v>187</v>
      </c>
      <c r="B6547" s="25" t="s">
        <v>221</v>
      </c>
      <c r="C6547" s="53" t="s">
        <v>2128</v>
      </c>
      <c r="D6547" s="25" t="s">
        <v>2127</v>
      </c>
      <c r="E6547" s="97">
        <v>679.75</v>
      </c>
      <c r="F6547" s="27">
        <v>585.92279052734375</v>
      </c>
      <c r="G6547" s="27">
        <v>674.86907958984375</v>
      </c>
      <c r="H6547" s="27">
        <v>742.34576416015625</v>
      </c>
      <c r="I6547" s="27">
        <v>12508.71875</v>
      </c>
      <c r="J6547" s="27">
        <f t="shared" si="918"/>
        <v>1111.7811068579472</v>
      </c>
      <c r="K6547" s="28">
        <v>0.96190649271011353</v>
      </c>
      <c r="L6547" s="28">
        <v>0.99805432558059692</v>
      </c>
      <c r="M6547" s="27">
        <v>604.906005859375</v>
      </c>
      <c r="N6547" s="27">
        <v>838.27736337767624</v>
      </c>
      <c r="O6547" s="66">
        <f t="shared" si="919"/>
        <v>1041.0913887226054</v>
      </c>
      <c r="P6547" s="66">
        <f t="shared" si="920"/>
        <v>1047.5652044653677</v>
      </c>
      <c r="Q6547" s="66">
        <f t="shared" si="921"/>
        <v>628.24314161120515</v>
      </c>
      <c r="R6547" s="66">
        <f t="shared" si="922"/>
        <v>997.02950492617151</v>
      </c>
      <c r="S6547" s="67">
        <f>E6547/INDEX('CCG overall weighted population'!$F$4:$F$195,MATCH(A6547,'CCG overall weighted population'!$A$4:$A$195,0))*INDEX('CCG overall weighted population'!$T$4:$T$195,MATCH(A6547,'CCG overall weighted population'!$A$4:$A$195,0))</f>
        <v>0</v>
      </c>
      <c r="T6547" s="66">
        <f t="shared" si="923"/>
        <v>1251.3707261804846</v>
      </c>
      <c r="U6547" s="66">
        <f t="shared" si="924"/>
        <v>1251.3707261804846</v>
      </c>
      <c r="V6547" s="81">
        <f t="shared" si="925"/>
        <v>996.5718065197367</v>
      </c>
      <c r="W6547" s="110">
        <f t="shared" si="926"/>
        <v>1.4660857764174133</v>
      </c>
    </row>
    <row r="6548" spans="1:23" x14ac:dyDescent="0.2">
      <c r="A6548" s="31" t="s">
        <v>187</v>
      </c>
      <c r="B6548" s="25" t="s">
        <v>221</v>
      </c>
      <c r="C6548" s="53" t="s">
        <v>2126</v>
      </c>
      <c r="D6548" s="25" t="s">
        <v>2125</v>
      </c>
      <c r="E6548" s="97">
        <v>4462.08349609375</v>
      </c>
      <c r="F6548" s="27">
        <v>2732.078857421875</v>
      </c>
      <c r="G6548" s="27">
        <v>1853.047607421875</v>
      </c>
      <c r="H6548" s="27">
        <v>4442.6435546875</v>
      </c>
      <c r="I6548" s="27">
        <v>9994.1865234375</v>
      </c>
      <c r="J6548" s="27">
        <f t="shared" si="918"/>
        <v>3234.5812451942707</v>
      </c>
      <c r="K6548" s="28">
        <v>0.96190649271011353</v>
      </c>
      <c r="L6548" s="28">
        <v>0.99805432558059692</v>
      </c>
      <c r="M6548" s="27">
        <v>2698.231201171875</v>
      </c>
      <c r="N6548" s="27">
        <v>5475.2042654061352</v>
      </c>
      <c r="O6548" s="66">
        <f t="shared" si="919"/>
        <v>3320.4186359907317</v>
      </c>
      <c r="P6548" s="66">
        <f t="shared" si="920"/>
        <v>3341.0659861379781</v>
      </c>
      <c r="Q6548" s="66">
        <f t="shared" si="921"/>
        <v>2975.9285075953012</v>
      </c>
      <c r="R6548" s="66">
        <f t="shared" si="922"/>
        <v>3297.0604840650999</v>
      </c>
      <c r="S6548" s="67">
        <f>E6548/INDEX('CCG overall weighted population'!$F$4:$F$195,MATCH(A6548,'CCG overall weighted population'!$A$4:$A$195,0))*INDEX('CCG overall weighted population'!$T$4:$T$195,MATCH(A6548,'CCG overall weighted population'!$A$4:$A$195,0))</f>
        <v>0</v>
      </c>
      <c r="T6548" s="66">
        <f t="shared" si="923"/>
        <v>4138.1372886362442</v>
      </c>
      <c r="U6548" s="66">
        <f t="shared" si="924"/>
        <v>4138.1372886362442</v>
      </c>
      <c r="V6548" s="81">
        <f t="shared" si="925"/>
        <v>3295.546928726948</v>
      </c>
      <c r="W6548" s="110">
        <f t="shared" si="926"/>
        <v>0.73856684475133083</v>
      </c>
    </row>
    <row r="6549" spans="1:23" x14ac:dyDescent="0.2">
      <c r="A6549" s="31" t="s">
        <v>188</v>
      </c>
      <c r="B6549" s="25" t="s">
        <v>297</v>
      </c>
      <c r="C6549" s="53" t="s">
        <v>2124</v>
      </c>
      <c r="D6549" s="25" t="s">
        <v>2123</v>
      </c>
      <c r="E6549" s="97">
        <v>2516.08349609375</v>
      </c>
      <c r="F6549" s="27">
        <v>2509.41796875</v>
      </c>
      <c r="G6549" s="27">
        <v>2603.8837890625</v>
      </c>
      <c r="H6549" s="27">
        <v>2731.103759765625</v>
      </c>
      <c r="I6549" s="27">
        <v>2655.99609375</v>
      </c>
      <c r="J6549" s="27">
        <f t="shared" si="918"/>
        <v>2554.8042587641639</v>
      </c>
      <c r="K6549" s="28">
        <v>0.96032142639160156</v>
      </c>
      <c r="L6549" s="28">
        <v>0.99892944097518921</v>
      </c>
      <c r="M6549" s="27">
        <v>2618.010009765625</v>
      </c>
      <c r="N6549" s="27">
        <v>2527.1730940580214</v>
      </c>
      <c r="O6549" s="66">
        <f t="shared" si="919"/>
        <v>2448.1560855554098</v>
      </c>
      <c r="P6549" s="66">
        <f t="shared" si="920"/>
        <v>2463.3794478645095</v>
      </c>
      <c r="Q6549" s="66">
        <f t="shared" si="921"/>
        <v>2608.9263181948645</v>
      </c>
      <c r="R6549" s="66">
        <f t="shared" si="922"/>
        <v>2480.9204111465756</v>
      </c>
      <c r="S6549" s="67">
        <f>E6549/INDEX('CCG overall weighted population'!$F$4:$F$195,MATCH(A6549,'CCG overall weighted population'!$A$4:$A$195,0))*INDEX('CCG overall weighted population'!$T$4:$T$195,MATCH(A6549,'CCG overall weighted population'!$A$4:$A$195,0))</f>
        <v>0</v>
      </c>
      <c r="T6549" s="66">
        <f t="shared" si="923"/>
        <v>3113.8007061509816</v>
      </c>
      <c r="U6549" s="66">
        <f t="shared" si="924"/>
        <v>3113.8007061509816</v>
      </c>
      <c r="V6549" s="81">
        <f t="shared" si="925"/>
        <v>2479.7815147417414</v>
      </c>
      <c r="W6549" s="110">
        <f t="shared" si="926"/>
        <v>0.98557202834946933</v>
      </c>
    </row>
    <row r="6550" spans="1:23" x14ac:dyDescent="0.2">
      <c r="A6550" s="31" t="s">
        <v>188</v>
      </c>
      <c r="B6550" s="25" t="s">
        <v>297</v>
      </c>
      <c r="C6550" s="53" t="s">
        <v>2122</v>
      </c>
      <c r="D6550" s="25" t="s">
        <v>2121</v>
      </c>
      <c r="E6550" s="97">
        <v>11462.583984375</v>
      </c>
      <c r="F6550" s="27">
        <v>9898.26953125</v>
      </c>
      <c r="G6550" s="27">
        <v>9756.0810546875</v>
      </c>
      <c r="H6550" s="27">
        <v>16773.48046875</v>
      </c>
      <c r="I6550" s="27">
        <v>16101.109375</v>
      </c>
      <c r="J6550" s="27">
        <f t="shared" si="918"/>
        <v>11177.852539144893</v>
      </c>
      <c r="K6550" s="28">
        <v>0.96032142639160156</v>
      </c>
      <c r="L6550" s="28">
        <v>0.99892944097518921</v>
      </c>
      <c r="M6550" s="27">
        <v>11741.7626953125</v>
      </c>
      <c r="N6550" s="27">
        <v>23122.098886146901</v>
      </c>
      <c r="O6550" s="66">
        <f t="shared" si="919"/>
        <v>11868.643163058816</v>
      </c>
      <c r="P6550" s="66">
        <f t="shared" si="920"/>
        <v>11942.445914466178</v>
      </c>
      <c r="Q6550" s="66">
        <f t="shared" si="921"/>
        <v>12879.79631439594</v>
      </c>
      <c r="R6550" s="66">
        <f t="shared" si="922"/>
        <v>12055.413159383768</v>
      </c>
      <c r="S6550" s="67">
        <f>E6550/INDEX('CCG overall weighted population'!$F$4:$F$195,MATCH(A6550,'CCG overall weighted population'!$A$4:$A$195,0))*INDEX('CCG overall weighted population'!$T$4:$T$195,MATCH(A6550,'CCG overall weighted population'!$A$4:$A$195,0))</f>
        <v>0</v>
      </c>
      <c r="T6550" s="66">
        <f t="shared" si="923"/>
        <v>15130.736899085965</v>
      </c>
      <c r="U6550" s="66">
        <f t="shared" si="924"/>
        <v>15130.736899085965</v>
      </c>
      <c r="V6550" s="81">
        <f t="shared" si="925"/>
        <v>12049.878976729491</v>
      </c>
      <c r="W6550" s="110">
        <f t="shared" si="926"/>
        <v>1.0512358289505273</v>
      </c>
    </row>
    <row r="6551" spans="1:23" x14ac:dyDescent="0.2">
      <c r="A6551" s="31" t="s">
        <v>188</v>
      </c>
      <c r="B6551" s="25" t="s">
        <v>297</v>
      </c>
      <c r="C6551" s="53" t="s">
        <v>2120</v>
      </c>
      <c r="D6551" s="25" t="s">
        <v>2119</v>
      </c>
      <c r="E6551" s="97">
        <v>15034.5</v>
      </c>
      <c r="F6551" s="27">
        <v>14427.45703125</v>
      </c>
      <c r="G6551" s="27">
        <v>13851.599609375</v>
      </c>
      <c r="H6551" s="27">
        <v>23375.11328125</v>
      </c>
      <c r="I6551" s="27">
        <v>22647.611328125</v>
      </c>
      <c r="J6551" s="27">
        <f t="shared" si="918"/>
        <v>16073.835150025738</v>
      </c>
      <c r="K6551" s="28">
        <v>0.96032142639160156</v>
      </c>
      <c r="L6551" s="28">
        <v>0.99892944097518921</v>
      </c>
      <c r="M6551" s="27">
        <v>15193.8740234375</v>
      </c>
      <c r="N6551" s="27">
        <v>29276.678047561189</v>
      </c>
      <c r="O6551" s="66">
        <f t="shared" si="919"/>
        <v>16686.063031532081</v>
      </c>
      <c r="P6551" s="66">
        <f t="shared" si="920"/>
        <v>16789.821931767343</v>
      </c>
      <c r="Q6551" s="66">
        <f t="shared" si="921"/>
        <v>16602.154425849869</v>
      </c>
      <c r="R6551" s="66">
        <f t="shared" si="922"/>
        <v>16767.204689479247</v>
      </c>
      <c r="S6551" s="67">
        <f>E6551/INDEX('CCG overall weighted population'!$F$4:$F$195,MATCH(A6551,'CCG overall weighted population'!$A$4:$A$195,0))*INDEX('CCG overall weighted population'!$T$4:$T$195,MATCH(A6551,'CCG overall weighted population'!$A$4:$A$195,0))</f>
        <v>0</v>
      </c>
      <c r="T6551" s="66">
        <f t="shared" si="923"/>
        <v>21044.501696912324</v>
      </c>
      <c r="U6551" s="66">
        <f t="shared" si="924"/>
        <v>21044.501696912324</v>
      </c>
      <c r="V6551" s="81">
        <f t="shared" si="925"/>
        <v>16759.507502155477</v>
      </c>
      <c r="W6551" s="110">
        <f t="shared" si="926"/>
        <v>1.1147366059500134</v>
      </c>
    </row>
    <row r="6552" spans="1:23" x14ac:dyDescent="0.2">
      <c r="A6552" s="31" t="s">
        <v>188</v>
      </c>
      <c r="B6552" s="25" t="s">
        <v>297</v>
      </c>
      <c r="C6552" s="53" t="s">
        <v>2118</v>
      </c>
      <c r="D6552" s="25" t="s">
        <v>2117</v>
      </c>
      <c r="E6552" s="97">
        <v>7901.75</v>
      </c>
      <c r="F6552" s="27">
        <v>9136.478515625</v>
      </c>
      <c r="G6552" s="27">
        <v>8920.451171875</v>
      </c>
      <c r="H6552" s="27">
        <v>7451.47802734375</v>
      </c>
      <c r="I6552" s="27">
        <v>8202.5185546875</v>
      </c>
      <c r="J6552" s="27">
        <f t="shared" si="918"/>
        <v>8831.2068307098525</v>
      </c>
      <c r="K6552" s="28">
        <v>0.96032142639160156</v>
      </c>
      <c r="L6552" s="28">
        <v>0.99892944097518921</v>
      </c>
      <c r="M6552" s="27">
        <v>8511.9970703125</v>
      </c>
      <c r="N6552" s="27">
        <v>6351.3878228954227</v>
      </c>
      <c r="O6552" s="66">
        <f t="shared" si="919"/>
        <v>8233.83055925597</v>
      </c>
      <c r="P6552" s="66">
        <f t="shared" si="920"/>
        <v>8285.0309653635959</v>
      </c>
      <c r="Q6552" s="66">
        <f t="shared" si="921"/>
        <v>8295.9361455707931</v>
      </c>
      <c r="R6552" s="66">
        <f t="shared" si="922"/>
        <v>8286.3452317931296</v>
      </c>
      <c r="S6552" s="67">
        <f>E6552/INDEX('CCG overall weighted population'!$F$4:$F$195,MATCH(A6552,'CCG overall weighted population'!$A$4:$A$195,0))*INDEX('CCG overall weighted population'!$T$4:$T$195,MATCH(A6552,'CCG overall weighted population'!$A$4:$A$195,0))</f>
        <v>0</v>
      </c>
      <c r="T6552" s="66">
        <f t="shared" si="923"/>
        <v>10400.183544075751</v>
      </c>
      <c r="U6552" s="66">
        <f t="shared" si="924"/>
        <v>10400.183544075751</v>
      </c>
      <c r="V6552" s="81">
        <f t="shared" si="925"/>
        <v>8282.5412851806941</v>
      </c>
      <c r="W6552" s="110">
        <f t="shared" si="926"/>
        <v>1.048190753337007</v>
      </c>
    </row>
    <row r="6553" spans="1:23" x14ac:dyDescent="0.2">
      <c r="A6553" s="31" t="s">
        <v>188</v>
      </c>
      <c r="B6553" s="25" t="s">
        <v>297</v>
      </c>
      <c r="C6553" s="53" t="s">
        <v>2116</v>
      </c>
      <c r="D6553" s="25" t="s">
        <v>2115</v>
      </c>
      <c r="E6553" s="97">
        <v>5271.5830078125</v>
      </c>
      <c r="F6553" s="27">
        <v>4883.99267578125</v>
      </c>
      <c r="G6553" s="27">
        <v>5530.287109375</v>
      </c>
      <c r="H6553" s="27">
        <v>7849.08251953125</v>
      </c>
      <c r="I6553" s="27">
        <v>6595.45361328125</v>
      </c>
      <c r="J6553" s="27">
        <f t="shared" si="918"/>
        <v>5441.0807571430705</v>
      </c>
      <c r="K6553" s="28">
        <v>0.96032142639160156</v>
      </c>
      <c r="L6553" s="28">
        <v>0.99892944097518921</v>
      </c>
      <c r="M6553" s="27">
        <v>6005.3447265625</v>
      </c>
      <c r="N6553" s="27">
        <v>10638.070321722042</v>
      </c>
      <c r="O6553" s="66">
        <f t="shared" si="919"/>
        <v>5718.1363139751775</v>
      </c>
      <c r="P6553" s="66">
        <f t="shared" si="920"/>
        <v>5753.693385419303</v>
      </c>
      <c r="Q6553" s="66">
        <f t="shared" si="921"/>
        <v>6468.6172860784545</v>
      </c>
      <c r="R6553" s="66">
        <f t="shared" si="922"/>
        <v>5839.8543166881791</v>
      </c>
      <c r="S6553" s="67">
        <f>E6553/INDEX('CCG overall weighted population'!$F$4:$F$195,MATCH(A6553,'CCG overall weighted population'!$A$4:$A$195,0))*INDEX('CCG overall weighted population'!$T$4:$T$195,MATCH(A6553,'CCG overall weighted population'!$A$4:$A$195,0))</f>
        <v>0</v>
      </c>
      <c r="T6553" s="66">
        <f t="shared" si="923"/>
        <v>7329.5952636862612</v>
      </c>
      <c r="U6553" s="66">
        <f t="shared" si="924"/>
        <v>7329.5952636862612</v>
      </c>
      <c r="V6553" s="81">
        <f t="shared" si="925"/>
        <v>5837.1734612056152</v>
      </c>
      <c r="W6553" s="110">
        <f t="shared" si="926"/>
        <v>1.1072904386699229</v>
      </c>
    </row>
    <row r="6554" spans="1:23" x14ac:dyDescent="0.2">
      <c r="A6554" s="31" t="s">
        <v>188</v>
      </c>
      <c r="B6554" s="25" t="s">
        <v>297</v>
      </c>
      <c r="C6554" s="53" t="s">
        <v>2114</v>
      </c>
      <c r="D6554" s="25" t="s">
        <v>2113</v>
      </c>
      <c r="E6554" s="97">
        <v>13924.4169921875</v>
      </c>
      <c r="F6554" s="27">
        <v>15894.361328125</v>
      </c>
      <c r="G6554" s="27">
        <v>13880.53515625</v>
      </c>
      <c r="H6554" s="27">
        <v>11314.9453125</v>
      </c>
      <c r="I6554" s="27">
        <v>14638.658203125</v>
      </c>
      <c r="J6554" s="27">
        <f t="shared" si="918"/>
        <v>15026.633222630478</v>
      </c>
      <c r="K6554" s="28">
        <v>0.96032142639160156</v>
      </c>
      <c r="L6554" s="28">
        <v>0.99892944097518921</v>
      </c>
      <c r="M6554" s="27">
        <v>14057.2216796875</v>
      </c>
      <c r="N6554" s="27">
        <v>10903.300552592857</v>
      </c>
      <c r="O6554" s="66">
        <f t="shared" si="919"/>
        <v>14019.400698354537</v>
      </c>
      <c r="P6554" s="66">
        <f t="shared" si="920"/>
        <v>14106.577499477116</v>
      </c>
      <c r="Q6554" s="66">
        <f t="shared" si="921"/>
        <v>13741.829566978036</v>
      </c>
      <c r="R6554" s="66">
        <f t="shared" si="922"/>
        <v>14062.618944568625</v>
      </c>
      <c r="S6554" s="67">
        <f>E6554/INDEX('CCG overall weighted population'!$F$4:$F$195,MATCH(A6554,'CCG overall weighted population'!$A$4:$A$195,0))*INDEX('CCG overall weighted population'!$T$4:$T$195,MATCH(A6554,'CCG overall weighted population'!$A$4:$A$195,0))</f>
        <v>0</v>
      </c>
      <c r="T6554" s="66">
        <f t="shared" si="923"/>
        <v>17649.978855908932</v>
      </c>
      <c r="U6554" s="66">
        <f t="shared" si="924"/>
        <v>17649.978855908932</v>
      </c>
      <c r="V6554" s="81">
        <f t="shared" si="925"/>
        <v>14056.163329915868</v>
      </c>
      <c r="W6554" s="110">
        <f t="shared" si="926"/>
        <v>1.0094615334920152</v>
      </c>
    </row>
    <row r="6555" spans="1:23" x14ac:dyDescent="0.2">
      <c r="A6555" s="31" t="s">
        <v>188</v>
      </c>
      <c r="B6555" s="25" t="s">
        <v>297</v>
      </c>
      <c r="C6555" s="53" t="s">
        <v>2112</v>
      </c>
      <c r="D6555" s="25" t="s">
        <v>2111</v>
      </c>
      <c r="E6555" s="97">
        <v>8756.166015625</v>
      </c>
      <c r="F6555" s="27">
        <v>10665.443359375</v>
      </c>
      <c r="G6555" s="27">
        <v>10588.6103515625</v>
      </c>
      <c r="H6555" s="27">
        <v>10485.1484375</v>
      </c>
      <c r="I6555" s="27">
        <v>11042.8330078125</v>
      </c>
      <c r="J6555" s="27">
        <f t="shared" si="918"/>
        <v>10649.219550581913</v>
      </c>
      <c r="K6555" s="28">
        <v>0.96032142639160156</v>
      </c>
      <c r="L6555" s="28">
        <v>0.99892944097518921</v>
      </c>
      <c r="M6555" s="27">
        <v>10342.5693359375</v>
      </c>
      <c r="N6555" s="27">
        <v>13851.256656793359</v>
      </c>
      <c r="O6555" s="66">
        <f t="shared" si="919"/>
        <v>10522.894739781723</v>
      </c>
      <c r="P6555" s="66">
        <f t="shared" si="920"/>
        <v>10588.329227439348</v>
      </c>
      <c r="Q6555" s="66">
        <f t="shared" si="921"/>
        <v>10693.438068023086</v>
      </c>
      <c r="R6555" s="66">
        <f t="shared" si="922"/>
        <v>10600.996695376756</v>
      </c>
      <c r="S6555" s="67">
        <f>E6555/INDEX('CCG overall weighted population'!$F$4:$F$195,MATCH(A6555,'CCG overall weighted population'!$A$4:$A$195,0))*INDEX('CCG overall weighted population'!$T$4:$T$195,MATCH(A6555,'CCG overall weighted population'!$A$4:$A$195,0))</f>
        <v>0</v>
      </c>
      <c r="T6555" s="66">
        <f t="shared" si="923"/>
        <v>13305.300261814054</v>
      </c>
      <c r="U6555" s="66">
        <f t="shared" si="924"/>
        <v>13305.300261814054</v>
      </c>
      <c r="V6555" s="81">
        <f t="shared" si="925"/>
        <v>10596.130180123071</v>
      </c>
      <c r="W6555" s="110">
        <f t="shared" si="926"/>
        <v>1.2101335403205848</v>
      </c>
    </row>
    <row r="6556" spans="1:23" x14ac:dyDescent="0.2">
      <c r="A6556" s="31" t="s">
        <v>188</v>
      </c>
      <c r="B6556" s="25" t="s">
        <v>297</v>
      </c>
      <c r="C6556" s="53" t="s">
        <v>2110</v>
      </c>
      <c r="D6556" s="25" t="s">
        <v>2109</v>
      </c>
      <c r="E6556" s="97">
        <v>14894.33203125</v>
      </c>
      <c r="F6556" s="27">
        <v>15051.705078125</v>
      </c>
      <c r="G6556" s="27">
        <v>14642.244140625</v>
      </c>
      <c r="H6556" s="27">
        <v>12526.6337890625</v>
      </c>
      <c r="I6556" s="27">
        <v>15279.294921875</v>
      </c>
      <c r="J6556" s="27">
        <f t="shared" si="918"/>
        <v>14656.52866378316</v>
      </c>
      <c r="K6556" s="28">
        <v>0.96032142639160156</v>
      </c>
      <c r="L6556" s="28">
        <v>0.99892944097518921</v>
      </c>
      <c r="M6556" s="27">
        <v>15013.4150390625</v>
      </c>
      <c r="N6556" s="27">
        <v>13161.585893394531</v>
      </c>
      <c r="O6556" s="66">
        <f t="shared" si="919"/>
        <v>13916.501551911288</v>
      </c>
      <c r="P6556" s="66">
        <f t="shared" si="920"/>
        <v>14003.038495552213</v>
      </c>
      <c r="Q6556" s="66">
        <f t="shared" si="921"/>
        <v>14828.232124495704</v>
      </c>
      <c r="R6556" s="66">
        <f t="shared" si="922"/>
        <v>14102.48887269216</v>
      </c>
      <c r="S6556" s="67">
        <f>E6556/INDEX('CCG overall weighted population'!$F$4:$F$195,MATCH(A6556,'CCG overall weighted population'!$A$4:$A$195,0))*INDEX('CCG overall weighted population'!$T$4:$T$195,MATCH(A6556,'CCG overall weighted population'!$A$4:$A$195,0))</f>
        <v>0</v>
      </c>
      <c r="T6556" s="66">
        <f t="shared" si="923"/>
        <v>17700.019562490033</v>
      </c>
      <c r="U6556" s="66">
        <f t="shared" si="924"/>
        <v>17700.019562490033</v>
      </c>
      <c r="V6556" s="81">
        <f t="shared" si="925"/>
        <v>14096.014955268547</v>
      </c>
      <c r="W6556" s="110">
        <f t="shared" si="926"/>
        <v>0.94640128376979293</v>
      </c>
    </row>
    <row r="6557" spans="1:23" x14ac:dyDescent="0.2">
      <c r="A6557" s="31" t="s">
        <v>188</v>
      </c>
      <c r="B6557" s="25" t="s">
        <v>297</v>
      </c>
      <c r="C6557" s="53" t="s">
        <v>2108</v>
      </c>
      <c r="D6557" s="25" t="s">
        <v>2107</v>
      </c>
      <c r="E6557" s="97">
        <v>7744.25</v>
      </c>
      <c r="F6557" s="27">
        <v>10153.2587890625</v>
      </c>
      <c r="G6557" s="27">
        <v>10957.416015625</v>
      </c>
      <c r="H6557" s="27">
        <v>7225.24169921875</v>
      </c>
      <c r="I6557" s="27">
        <v>7448.47412109375</v>
      </c>
      <c r="J6557" s="27">
        <f t="shared" si="918"/>
        <v>9653.3736824546104</v>
      </c>
      <c r="K6557" s="28">
        <v>0.96032142639160156</v>
      </c>
      <c r="L6557" s="28">
        <v>0.99892944097518921</v>
      </c>
      <c r="M6557" s="27">
        <v>9025.74609375</v>
      </c>
      <c r="N6557" s="27">
        <v>7199.401704220254</v>
      </c>
      <c r="O6557" s="66">
        <f t="shared" si="919"/>
        <v>9025.0092374736159</v>
      </c>
      <c r="P6557" s="66">
        <f t="shared" si="920"/>
        <v>9081.129427797945</v>
      </c>
      <c r="Q6557" s="66">
        <f t="shared" si="921"/>
        <v>8843.1116547970269</v>
      </c>
      <c r="R6557" s="66">
        <f t="shared" si="922"/>
        <v>9052.4440908531378</v>
      </c>
      <c r="S6557" s="67">
        <f>E6557/INDEX('CCG overall weighted population'!$F$4:$F$195,MATCH(A6557,'CCG overall weighted population'!$A$4:$A$195,0))*INDEX('CCG overall weighted population'!$T$4:$T$195,MATCH(A6557,'CCG overall weighted population'!$A$4:$A$195,0))</f>
        <v>0</v>
      </c>
      <c r="T6557" s="66">
        <f t="shared" si="923"/>
        <v>11361.713449511151</v>
      </c>
      <c r="U6557" s="66">
        <f t="shared" si="924"/>
        <v>11361.713449511151</v>
      </c>
      <c r="V6557" s="81">
        <f t="shared" si="925"/>
        <v>9048.2884573295032</v>
      </c>
      <c r="W6557" s="110">
        <f t="shared" si="926"/>
        <v>1.1683879597545925</v>
      </c>
    </row>
    <row r="6558" spans="1:23" x14ac:dyDescent="0.2">
      <c r="A6558" s="31" t="s">
        <v>188</v>
      </c>
      <c r="B6558" s="25" t="s">
        <v>297</v>
      </c>
      <c r="C6558" s="53" t="s">
        <v>2106</v>
      </c>
      <c r="D6558" s="25" t="s">
        <v>2105</v>
      </c>
      <c r="E6558" s="97">
        <v>9409.25</v>
      </c>
      <c r="F6558" s="27">
        <v>9811.6044921875</v>
      </c>
      <c r="G6558" s="27">
        <v>9407.4052734375</v>
      </c>
      <c r="H6558" s="27">
        <v>4773.01416015625</v>
      </c>
      <c r="I6558" s="27">
        <v>6270.82080078125</v>
      </c>
      <c r="J6558" s="27">
        <f t="shared" si="918"/>
        <v>8883.1077679296595</v>
      </c>
      <c r="K6558" s="28">
        <v>0.96032142639160156</v>
      </c>
      <c r="L6558" s="28">
        <v>0.99892944097518921</v>
      </c>
      <c r="M6558" s="27">
        <v>9552.015625</v>
      </c>
      <c r="N6558" s="27">
        <v>5019.0145332266657</v>
      </c>
      <c r="O6558" s="66">
        <f t="shared" si="919"/>
        <v>8150.8262775254634</v>
      </c>
      <c r="P6558" s="66">
        <f t="shared" si="920"/>
        <v>8201.5105383344107</v>
      </c>
      <c r="Q6558" s="66">
        <f t="shared" si="921"/>
        <v>9098.7155158226669</v>
      </c>
      <c r="R6558" s="66">
        <f t="shared" si="922"/>
        <v>8309.6395522451021</v>
      </c>
      <c r="S6558" s="67">
        <f>E6558/INDEX('CCG overall weighted population'!$F$4:$F$195,MATCH(A6558,'CCG overall weighted population'!$A$4:$A$195,0))*INDEX('CCG overall weighted population'!$T$4:$T$195,MATCH(A6558,'CCG overall weighted population'!$A$4:$A$195,0))</f>
        <v>0</v>
      </c>
      <c r="T6558" s="66">
        <f t="shared" si="923"/>
        <v>10429.420222183915</v>
      </c>
      <c r="U6558" s="66">
        <f t="shared" si="924"/>
        <v>10429.420222183915</v>
      </c>
      <c r="V6558" s="81">
        <f t="shared" si="925"/>
        <v>8305.8249120942164</v>
      </c>
      <c r="W6558" s="110">
        <f t="shared" si="926"/>
        <v>0.88272975126542674</v>
      </c>
    </row>
    <row r="6559" spans="1:23" x14ac:dyDescent="0.2">
      <c r="A6559" s="31" t="s">
        <v>188</v>
      </c>
      <c r="B6559" s="25" t="s">
        <v>297</v>
      </c>
      <c r="C6559" s="53" t="s">
        <v>2104</v>
      </c>
      <c r="D6559" s="25" t="s">
        <v>2103</v>
      </c>
      <c r="E6559" s="97">
        <v>6955.75</v>
      </c>
      <c r="F6559" s="27">
        <v>6884.3427734375</v>
      </c>
      <c r="G6559" s="27">
        <v>6781.19775390625</v>
      </c>
      <c r="H6559" s="27">
        <v>5510.3212890625</v>
      </c>
      <c r="I6559" s="27">
        <v>7628.75390625</v>
      </c>
      <c r="J6559" s="27">
        <f t="shared" si="918"/>
        <v>6702.8353024578555</v>
      </c>
      <c r="K6559" s="28">
        <v>0.96032142639160156</v>
      </c>
      <c r="L6559" s="28">
        <v>0.99892944097518921</v>
      </c>
      <c r="M6559" s="27">
        <v>6698.33984375</v>
      </c>
      <c r="N6559" s="27">
        <v>5833.0269537218801</v>
      </c>
      <c r="O6559" s="66">
        <f t="shared" si="919"/>
        <v>6346.5451663562253</v>
      </c>
      <c r="P6559" s="66">
        <f t="shared" si="920"/>
        <v>6386.009870853034</v>
      </c>
      <c r="Q6559" s="66">
        <f t="shared" si="921"/>
        <v>6611.8085547471883</v>
      </c>
      <c r="R6559" s="66">
        <f t="shared" si="922"/>
        <v>6413.2225921869676</v>
      </c>
      <c r="S6559" s="67">
        <f>E6559/INDEX('CCG overall weighted population'!$F$4:$F$195,MATCH(A6559,'CCG overall weighted population'!$A$4:$A$195,0))*INDEX('CCG overall weighted population'!$T$4:$T$195,MATCH(A6559,'CCG overall weighted population'!$A$4:$A$195,0))</f>
        <v>0</v>
      </c>
      <c r="T6559" s="66">
        <f t="shared" si="923"/>
        <v>8049.2292080527322</v>
      </c>
      <c r="U6559" s="66">
        <f t="shared" si="924"/>
        <v>8049.2292080527322</v>
      </c>
      <c r="V6559" s="81">
        <f t="shared" si="925"/>
        <v>6410.2785250896022</v>
      </c>
      <c r="W6559" s="110">
        <f t="shared" si="926"/>
        <v>0.92157977573800121</v>
      </c>
    </row>
    <row r="6560" spans="1:23" x14ac:dyDescent="0.2">
      <c r="A6560" s="31" t="s">
        <v>188</v>
      </c>
      <c r="B6560" s="25" t="s">
        <v>297</v>
      </c>
      <c r="C6560" s="53" t="s">
        <v>2102</v>
      </c>
      <c r="D6560" s="25" t="s">
        <v>2101</v>
      </c>
      <c r="E6560" s="97">
        <v>16915.1640625</v>
      </c>
      <c r="F6560" s="27">
        <v>15445.2099609375</v>
      </c>
      <c r="G6560" s="27">
        <v>15182.0966796875</v>
      </c>
      <c r="H6560" s="27">
        <v>24737.91796875</v>
      </c>
      <c r="I6560" s="27">
        <v>24878.404296875</v>
      </c>
      <c r="J6560" s="27">
        <f t="shared" si="918"/>
        <v>17213.891111821526</v>
      </c>
      <c r="K6560" s="28">
        <v>0.96032142639160156</v>
      </c>
      <c r="L6560" s="28">
        <v>0.99892944097518921</v>
      </c>
      <c r="M6560" s="27">
        <v>17673.357421875</v>
      </c>
      <c r="N6560" s="27">
        <v>33607.757283004074</v>
      </c>
      <c r="O6560" s="66">
        <f t="shared" si="919"/>
        <v>18085.823868532723</v>
      </c>
      <c r="P6560" s="66">
        <f t="shared" si="920"/>
        <v>18198.286897762649</v>
      </c>
      <c r="Q6560" s="66">
        <f t="shared" si="921"/>
        <v>19266.79740798791</v>
      </c>
      <c r="R6560" s="66">
        <f t="shared" si="922"/>
        <v>18327.061247797261</v>
      </c>
      <c r="S6560" s="67">
        <f>E6560/INDEX('CCG overall weighted population'!$F$4:$F$195,MATCH(A6560,'CCG overall weighted population'!$A$4:$A$195,0))*INDEX('CCG overall weighted population'!$T$4:$T$195,MATCH(A6560,'CCG overall weighted population'!$A$4:$A$195,0))</f>
        <v>0</v>
      </c>
      <c r="T6560" s="66">
        <f t="shared" si="923"/>
        <v>23002.276090223124</v>
      </c>
      <c r="U6560" s="66">
        <f t="shared" si="924"/>
        <v>23002.276090223124</v>
      </c>
      <c r="V6560" s="81">
        <f t="shared" si="925"/>
        <v>18318.647989527261</v>
      </c>
      <c r="W6560" s="110">
        <f t="shared" si="926"/>
        <v>1.0829719370052524</v>
      </c>
    </row>
    <row r="6561" spans="1:23" x14ac:dyDescent="0.2">
      <c r="A6561" s="31" t="s">
        <v>188</v>
      </c>
      <c r="B6561" s="25" t="s">
        <v>297</v>
      </c>
      <c r="C6561" s="53" t="s">
        <v>2100</v>
      </c>
      <c r="D6561" s="25" t="s">
        <v>2099</v>
      </c>
      <c r="E6561" s="97">
        <v>20067.66796875</v>
      </c>
      <c r="F6561" s="27">
        <v>14907.8671875</v>
      </c>
      <c r="G6561" s="27">
        <v>13146.076171875</v>
      </c>
      <c r="H6561" s="27">
        <v>21846.736328125</v>
      </c>
      <c r="I6561" s="27">
        <v>30129.7421875</v>
      </c>
      <c r="J6561" s="27">
        <f t="shared" si="918"/>
        <v>16468.850325148338</v>
      </c>
      <c r="K6561" s="28">
        <v>0.96032142639160156</v>
      </c>
      <c r="L6561" s="28">
        <v>0.99892944097518921</v>
      </c>
      <c r="M6561" s="27">
        <v>16478.1328125</v>
      </c>
      <c r="N6561" s="27">
        <v>31861.684557429766</v>
      </c>
      <c r="O6561" s="66">
        <f t="shared" si="919"/>
        <v>17275.082871885981</v>
      </c>
      <c r="P6561" s="66">
        <f t="shared" si="920"/>
        <v>17382.504472587876</v>
      </c>
      <c r="Q6561" s="66">
        <f t="shared" si="921"/>
        <v>18016.487986992979</v>
      </c>
      <c r="R6561" s="66">
        <f t="shared" si="922"/>
        <v>17458.910660658934</v>
      </c>
      <c r="S6561" s="67">
        <f>E6561/INDEX('CCG overall weighted population'!$F$4:$F$195,MATCH(A6561,'CCG overall weighted population'!$A$4:$A$195,0))*INDEX('CCG overall weighted population'!$T$4:$T$195,MATCH(A6561,'CCG overall weighted population'!$A$4:$A$195,0))</f>
        <v>0</v>
      </c>
      <c r="T6561" s="66">
        <f t="shared" si="923"/>
        <v>21912.661163790486</v>
      </c>
      <c r="U6561" s="66">
        <f t="shared" si="924"/>
        <v>21912.661163790486</v>
      </c>
      <c r="V6561" s="81">
        <f t="shared" si="925"/>
        <v>17450.89593737543</v>
      </c>
      <c r="W6561" s="110">
        <f t="shared" si="926"/>
        <v>0.86960258484197117</v>
      </c>
    </row>
    <row r="6562" spans="1:23" x14ac:dyDescent="0.2">
      <c r="A6562" s="31" t="s">
        <v>188</v>
      </c>
      <c r="B6562" s="25" t="s">
        <v>297</v>
      </c>
      <c r="C6562" s="53" t="s">
        <v>2098</v>
      </c>
      <c r="D6562" s="25" t="s">
        <v>2097</v>
      </c>
      <c r="E6562" s="97">
        <v>13453.833984375</v>
      </c>
      <c r="F6562" s="27">
        <v>13991.57421875</v>
      </c>
      <c r="G6562" s="27">
        <v>12732.9072265625</v>
      </c>
      <c r="H6562" s="27">
        <v>12245.6884765625</v>
      </c>
      <c r="I6562" s="27">
        <v>18399.45703125</v>
      </c>
      <c r="J6562" s="27">
        <f t="shared" si="918"/>
        <v>13832.850194211658</v>
      </c>
      <c r="K6562" s="28">
        <v>0.96032142639160156</v>
      </c>
      <c r="L6562" s="28">
        <v>0.99892944097518921</v>
      </c>
      <c r="M6562" s="27">
        <v>13137.291015625</v>
      </c>
      <c r="N6562" s="27">
        <v>12825.905385694059</v>
      </c>
      <c r="O6562" s="66">
        <f t="shared" si="919"/>
        <v>13173.165596869341</v>
      </c>
      <c r="P6562" s="66">
        <f t="shared" si="920"/>
        <v>13255.080256568588</v>
      </c>
      <c r="Q6562" s="66">
        <f t="shared" si="921"/>
        <v>13106.152452631906</v>
      </c>
      <c r="R6562" s="66">
        <f t="shared" si="922"/>
        <v>13237.131831194667</v>
      </c>
      <c r="S6562" s="67">
        <f>E6562/INDEX('CCG overall weighted population'!$F$4:$F$195,MATCH(A6562,'CCG overall weighted population'!$A$4:$A$195,0))*INDEX('CCG overall weighted population'!$T$4:$T$195,MATCH(A6562,'CCG overall weighted population'!$A$4:$A$195,0))</f>
        <v>0</v>
      </c>
      <c r="T6562" s="66">
        <f t="shared" si="923"/>
        <v>16613.910812374059</v>
      </c>
      <c r="U6562" s="66">
        <f t="shared" si="924"/>
        <v>16613.910812374059</v>
      </c>
      <c r="V6562" s="81">
        <f t="shared" si="925"/>
        <v>13231.055166346763</v>
      </c>
      <c r="W6562" s="110">
        <f t="shared" si="926"/>
        <v>0.98344123925663363</v>
      </c>
    </row>
    <row r="6563" spans="1:23" x14ac:dyDescent="0.2">
      <c r="A6563" s="31" t="s">
        <v>188</v>
      </c>
      <c r="B6563" s="25" t="s">
        <v>297</v>
      </c>
      <c r="C6563" s="53" t="s">
        <v>2096</v>
      </c>
      <c r="D6563" s="25" t="s">
        <v>2095</v>
      </c>
      <c r="E6563" s="97">
        <v>14696.25</v>
      </c>
      <c r="F6563" s="27">
        <v>16407.744140625</v>
      </c>
      <c r="G6563" s="27">
        <v>15672.1005859375</v>
      </c>
      <c r="H6563" s="27">
        <v>19636.107421875</v>
      </c>
      <c r="I6563" s="27">
        <v>18873.927734375</v>
      </c>
      <c r="J6563" s="27">
        <f t="shared" si="918"/>
        <v>16947.091837925749</v>
      </c>
      <c r="K6563" s="28">
        <v>0.96032142639160156</v>
      </c>
      <c r="L6563" s="28">
        <v>0.99892944097518921</v>
      </c>
      <c r="M6563" s="27">
        <v>15972.3349609375</v>
      </c>
      <c r="N6563" s="27">
        <v>24945.275694615568</v>
      </c>
      <c r="O6563" s="66">
        <f t="shared" si="919"/>
        <v>17024.492882842962</v>
      </c>
      <c r="P6563" s="66">
        <f t="shared" si="920"/>
        <v>17130.35624049951</v>
      </c>
      <c r="Q6563" s="66">
        <f t="shared" si="921"/>
        <v>16869.629034305308</v>
      </c>
      <c r="R6563" s="66">
        <f t="shared" si="922"/>
        <v>17098.934016578736</v>
      </c>
      <c r="S6563" s="67">
        <f>E6563/INDEX('CCG overall weighted population'!$F$4:$F$195,MATCH(A6563,'CCG overall weighted population'!$A$4:$A$195,0))*INDEX('CCG overall weighted population'!$T$4:$T$195,MATCH(A6563,'CCG overall weighted population'!$A$4:$A$195,0))</f>
        <v>0</v>
      </c>
      <c r="T6563" s="66">
        <f t="shared" si="923"/>
        <v>21460.854840823136</v>
      </c>
      <c r="U6563" s="66">
        <f t="shared" si="924"/>
        <v>21460.854840823136</v>
      </c>
      <c r="V6563" s="81">
        <f t="shared" si="925"/>
        <v>17091.084544910693</v>
      </c>
      <c r="W6563" s="110">
        <f t="shared" si="926"/>
        <v>1.1629554848965344</v>
      </c>
    </row>
    <row r="6564" spans="1:23" x14ac:dyDescent="0.2">
      <c r="A6564" s="31" t="s">
        <v>188</v>
      </c>
      <c r="B6564" s="25" t="s">
        <v>297</v>
      </c>
      <c r="C6564" s="53" t="s">
        <v>2094</v>
      </c>
      <c r="D6564" s="25" t="s">
        <v>2093</v>
      </c>
      <c r="E6564" s="97">
        <v>17215.3359375</v>
      </c>
      <c r="F6564" s="27">
        <v>20117.75390625</v>
      </c>
      <c r="G6564" s="27">
        <v>18432.291015625</v>
      </c>
      <c r="H6564" s="27">
        <v>21782.73828125</v>
      </c>
      <c r="I6564" s="27">
        <v>23808.529296875</v>
      </c>
      <c r="J6564" s="27">
        <f t="shared" si="918"/>
        <v>20412.918017637236</v>
      </c>
      <c r="K6564" s="28">
        <v>0.96032142639160156</v>
      </c>
      <c r="L6564" s="28">
        <v>0.99892944097518921</v>
      </c>
      <c r="M6564" s="27">
        <v>20002.365234375</v>
      </c>
      <c r="N6564" s="27">
        <v>26926.100464902105</v>
      </c>
      <c r="O6564" s="66">
        <f t="shared" si="919"/>
        <v>20206.781677092178</v>
      </c>
      <c r="P6564" s="66">
        <f t="shared" si="920"/>
        <v>20332.433452477842</v>
      </c>
      <c r="Q6564" s="66">
        <f t="shared" si="921"/>
        <v>20694.738757427713</v>
      </c>
      <c r="R6564" s="66">
        <f t="shared" si="922"/>
        <v>20376.09762771293</v>
      </c>
      <c r="S6564" s="67">
        <f>E6564/INDEX('CCG overall weighted population'!$F$4:$F$195,MATCH(A6564,'CCG overall weighted population'!$A$4:$A$195,0))*INDEX('CCG overall weighted population'!$T$4:$T$195,MATCH(A6564,'CCG overall weighted population'!$A$4:$A$195,0))</f>
        <v>0</v>
      </c>
      <c r="T6564" s="66">
        <f t="shared" si="923"/>
        <v>25574.01958430876</v>
      </c>
      <c r="U6564" s="66">
        <f t="shared" si="924"/>
        <v>25574.01958430876</v>
      </c>
      <c r="V6564" s="81">
        <f t="shared" si="925"/>
        <v>20366.743734605971</v>
      </c>
      <c r="W6564" s="110">
        <f t="shared" si="926"/>
        <v>1.1830581644498315</v>
      </c>
    </row>
    <row r="6565" spans="1:23" x14ac:dyDescent="0.2">
      <c r="A6565" s="31" t="s">
        <v>188</v>
      </c>
      <c r="B6565" s="25" t="s">
        <v>297</v>
      </c>
      <c r="C6565" s="53" t="s">
        <v>2092</v>
      </c>
      <c r="D6565" s="25" t="s">
        <v>2091</v>
      </c>
      <c r="E6565" s="97">
        <v>11079.916015625</v>
      </c>
      <c r="F6565" s="27">
        <v>8298.794921875</v>
      </c>
      <c r="G6565" s="27">
        <v>7619.71337890625</v>
      </c>
      <c r="H6565" s="27">
        <v>14834.515625</v>
      </c>
      <c r="I6565" s="27">
        <v>7613.6337890625</v>
      </c>
      <c r="J6565" s="27">
        <f t="shared" si="918"/>
        <v>9206.1085987444076</v>
      </c>
      <c r="K6565" s="28">
        <v>0.96032142639160156</v>
      </c>
      <c r="L6565" s="28">
        <v>0.99892944097518921</v>
      </c>
      <c r="M6565" s="27">
        <v>8022.5869140625</v>
      </c>
      <c r="N6565" s="27">
        <v>13256.335284760989</v>
      </c>
      <c r="O6565" s="66">
        <f t="shared" si="919"/>
        <v>9219.8942686632636</v>
      </c>
      <c r="P6565" s="66">
        <f t="shared" si="920"/>
        <v>9277.2263120454609</v>
      </c>
      <c r="Q6565" s="66">
        <f t="shared" si="921"/>
        <v>8545.9617511323486</v>
      </c>
      <c r="R6565" s="66">
        <f t="shared" si="922"/>
        <v>9189.0960431957155</v>
      </c>
      <c r="S6565" s="67">
        <f>E6565/INDEX('CCG overall weighted population'!$F$4:$F$195,MATCH(A6565,'CCG overall weighted population'!$A$4:$A$195,0))*INDEX('CCG overall weighted population'!$T$4:$T$195,MATCH(A6565,'CCG overall weighted population'!$A$4:$A$195,0))</f>
        <v>0</v>
      </c>
      <c r="T6565" s="66">
        <f t="shared" si="923"/>
        <v>11533.225177089938</v>
      </c>
      <c r="U6565" s="66">
        <f t="shared" si="924"/>
        <v>11533.225177089938</v>
      </c>
      <c r="V6565" s="81">
        <f t="shared" si="925"/>
        <v>9184.8776779469754</v>
      </c>
      <c r="W6565" s="110">
        <f t="shared" si="926"/>
        <v>0.82896636265061718</v>
      </c>
    </row>
    <row r="6566" spans="1:23" x14ac:dyDescent="0.2">
      <c r="A6566" s="31" t="s">
        <v>188</v>
      </c>
      <c r="B6566" s="25" t="s">
        <v>297</v>
      </c>
      <c r="C6566" s="53" t="s">
        <v>2090</v>
      </c>
      <c r="D6566" s="25" t="s">
        <v>2089</v>
      </c>
      <c r="E6566" s="97">
        <v>7300.666015625</v>
      </c>
      <c r="F6566" s="27">
        <v>8620.2783203125</v>
      </c>
      <c r="G6566" s="27">
        <v>9040.76953125</v>
      </c>
      <c r="H6566" s="27">
        <v>6294.30078125</v>
      </c>
      <c r="I6566" s="27">
        <v>7579.6298828125</v>
      </c>
      <c r="J6566" s="27">
        <f t="shared" si="918"/>
        <v>8255.3334563436401</v>
      </c>
      <c r="K6566" s="28">
        <v>0.96032142639160156</v>
      </c>
      <c r="L6566" s="28">
        <v>0.99892944097518921</v>
      </c>
      <c r="M6566" s="27">
        <v>8142.30322265625</v>
      </c>
      <c r="N6566" s="27">
        <v>6603.2444819536513</v>
      </c>
      <c r="O6566" s="66">
        <f t="shared" si="919"/>
        <v>7760.8026546091987</v>
      </c>
      <c r="P6566" s="66">
        <f t="shared" si="920"/>
        <v>7809.0616325876135</v>
      </c>
      <c r="Q6566" s="66">
        <f t="shared" si="921"/>
        <v>7988.3973485859906</v>
      </c>
      <c r="R6566" s="66">
        <f t="shared" si="922"/>
        <v>7830.674747334434</v>
      </c>
      <c r="S6566" s="67">
        <f>E6566/INDEX('CCG overall weighted population'!$F$4:$F$195,MATCH(A6566,'CCG overall weighted population'!$A$4:$A$195,0))*INDEX('CCG overall weighted population'!$T$4:$T$195,MATCH(A6566,'CCG overall weighted population'!$A$4:$A$195,0))</f>
        <v>0</v>
      </c>
      <c r="T6566" s="66">
        <f t="shared" si="923"/>
        <v>9828.2719785516074</v>
      </c>
      <c r="U6566" s="66">
        <f t="shared" si="924"/>
        <v>9828.2719785516074</v>
      </c>
      <c r="V6566" s="81">
        <f t="shared" si="925"/>
        <v>7827.0799817478019</v>
      </c>
      <c r="W6566" s="110">
        <f t="shared" si="926"/>
        <v>1.0721049237146532</v>
      </c>
    </row>
    <row r="6567" spans="1:23" x14ac:dyDescent="0.2">
      <c r="A6567" s="31" t="s">
        <v>188</v>
      </c>
      <c r="B6567" s="25" t="s">
        <v>297</v>
      </c>
      <c r="C6567" s="53" t="s">
        <v>2088</v>
      </c>
      <c r="D6567" s="25" t="s">
        <v>2087</v>
      </c>
      <c r="E6567" s="97">
        <v>9217</v>
      </c>
      <c r="F6567" s="27">
        <v>8062.78662109375</v>
      </c>
      <c r="G6567" s="27">
        <v>7319.908203125</v>
      </c>
      <c r="H6567" s="27">
        <v>11715.560546875</v>
      </c>
      <c r="I6567" s="27">
        <v>10897.126953125</v>
      </c>
      <c r="J6567" s="27">
        <f t="shared" si="918"/>
        <v>8680.60821779875</v>
      </c>
      <c r="K6567" s="28">
        <v>0.96032142639160156</v>
      </c>
      <c r="L6567" s="28">
        <v>0.99892944097518921</v>
      </c>
      <c r="M6567" s="27">
        <v>8625.970703125</v>
      </c>
      <c r="N6567" s="27">
        <v>12100.643378428871</v>
      </c>
      <c r="O6567" s="66">
        <f t="shared" si="919"/>
        <v>8655.3313964232893</v>
      </c>
      <c r="P6567" s="66">
        <f t="shared" si="920"/>
        <v>8709.1528200369667</v>
      </c>
      <c r="Q6567" s="66">
        <f t="shared" si="921"/>
        <v>8973.4379706553882</v>
      </c>
      <c r="R6567" s="66">
        <f t="shared" si="922"/>
        <v>8741.0038389731417</v>
      </c>
      <c r="S6567" s="67">
        <f>E6567/INDEX('CCG overall weighted population'!$F$4:$F$195,MATCH(A6567,'CCG overall weighted population'!$A$4:$A$195,0))*INDEX('CCG overall weighted population'!$T$4:$T$195,MATCH(A6567,'CCG overall weighted population'!$A$4:$A$195,0))</f>
        <v>0</v>
      </c>
      <c r="T6567" s="66">
        <f t="shared" si="923"/>
        <v>10970.825103447849</v>
      </c>
      <c r="U6567" s="66">
        <f t="shared" si="924"/>
        <v>10970.825103447849</v>
      </c>
      <c r="V6567" s="81">
        <f t="shared" si="925"/>
        <v>8736.9911758493599</v>
      </c>
      <c r="W6567" s="110">
        <f t="shared" si="926"/>
        <v>0.94792136007913208</v>
      </c>
    </row>
    <row r="6568" spans="1:23" x14ac:dyDescent="0.2">
      <c r="A6568" s="31" t="s">
        <v>188</v>
      </c>
      <c r="B6568" s="25" t="s">
        <v>297</v>
      </c>
      <c r="C6568" s="53" t="s">
        <v>2086</v>
      </c>
      <c r="D6568" s="25" t="s">
        <v>2085</v>
      </c>
      <c r="E6568" s="97">
        <v>10781.5</v>
      </c>
      <c r="F6568" s="27">
        <v>12684.759765625</v>
      </c>
      <c r="G6568" s="27">
        <v>11579.5869140625</v>
      </c>
      <c r="H6568" s="27">
        <v>8470.9306640625</v>
      </c>
      <c r="I6568" s="27">
        <v>11907.3779296875</v>
      </c>
      <c r="J6568" s="27">
        <f t="shared" si="918"/>
        <v>11950.023883018786</v>
      </c>
      <c r="K6568" s="28">
        <v>0.96032142639160156</v>
      </c>
      <c r="L6568" s="28">
        <v>0.99892944097518921</v>
      </c>
      <c r="M6568" s="27">
        <v>11154.8505859375</v>
      </c>
      <c r="N6568" s="27">
        <v>8982.5740191039349</v>
      </c>
      <c r="O6568" s="66">
        <f t="shared" si="919"/>
        <v>11178.912900210209</v>
      </c>
      <c r="P6568" s="66">
        <f t="shared" si="920"/>
        <v>11248.42670380544</v>
      </c>
      <c r="Q6568" s="66">
        <f t="shared" si="921"/>
        <v>10937.622929254145</v>
      </c>
      <c r="R6568" s="66">
        <f t="shared" si="922"/>
        <v>11210.969370748688</v>
      </c>
      <c r="S6568" s="67">
        <f>E6568/INDEX('CCG overall weighted population'!$F$4:$F$195,MATCH(A6568,'CCG overall weighted population'!$A$4:$A$195,0))*INDEX('CCG overall weighted population'!$T$4:$T$195,MATCH(A6568,'CCG overall weighted population'!$A$4:$A$195,0))</f>
        <v>0</v>
      </c>
      <c r="T6568" s="66">
        <f t="shared" si="923"/>
        <v>14070.876351547677</v>
      </c>
      <c r="U6568" s="66">
        <f t="shared" si="924"/>
        <v>14070.876351547677</v>
      </c>
      <c r="V6568" s="81">
        <f t="shared" si="925"/>
        <v>11205.822840189432</v>
      </c>
      <c r="W6568" s="110">
        <f t="shared" si="926"/>
        <v>1.0393565682130903</v>
      </c>
    </row>
    <row r="6569" spans="1:23" x14ac:dyDescent="0.2">
      <c r="A6569" s="31" t="s">
        <v>188</v>
      </c>
      <c r="B6569" s="25" t="s">
        <v>297</v>
      </c>
      <c r="C6569" s="53" t="s">
        <v>2084</v>
      </c>
      <c r="D6569" s="25" t="s">
        <v>2083</v>
      </c>
      <c r="E6569" s="97">
        <v>13374.083984375</v>
      </c>
      <c r="F6569" s="27">
        <v>14158.2333984375</v>
      </c>
      <c r="G6569" s="27">
        <v>14115.1416015625</v>
      </c>
      <c r="H6569" s="27">
        <v>18017.265625</v>
      </c>
      <c r="I6569" s="27">
        <v>16429.900390625</v>
      </c>
      <c r="J6569" s="27">
        <f t="shared" si="918"/>
        <v>14828.405912183149</v>
      </c>
      <c r="K6569" s="28">
        <v>0.96032142639160156</v>
      </c>
      <c r="L6569" s="28">
        <v>0.99892944097518921</v>
      </c>
      <c r="M6569" s="27">
        <v>14094.1259765625</v>
      </c>
      <c r="N6569" s="27">
        <v>24444.642039254297</v>
      </c>
      <c r="O6569" s="66">
        <f t="shared" si="919"/>
        <v>15147.270250399912</v>
      </c>
      <c r="P6569" s="66">
        <f t="shared" si="920"/>
        <v>15241.460479681544</v>
      </c>
      <c r="Q6569" s="66">
        <f t="shared" si="921"/>
        <v>15129.17758283168</v>
      </c>
      <c r="R6569" s="66">
        <f t="shared" si="922"/>
        <v>15227.928411514244</v>
      </c>
      <c r="S6569" s="67">
        <f>E6569/INDEX('CCG overall weighted population'!$F$4:$F$195,MATCH(A6569,'CCG overall weighted population'!$A$4:$A$195,0))*INDEX('CCG overall weighted population'!$T$4:$T$195,MATCH(A6569,'CCG overall weighted population'!$A$4:$A$195,0))</f>
        <v>0</v>
      </c>
      <c r="T6569" s="66">
        <f t="shared" si="923"/>
        <v>19112.557592718444</v>
      </c>
      <c r="U6569" s="66">
        <f t="shared" si="924"/>
        <v>19112.557592718444</v>
      </c>
      <c r="V6569" s="81">
        <f t="shared" si="925"/>
        <v>15220.937847511053</v>
      </c>
      <c r="W6569" s="110">
        <f t="shared" si="926"/>
        <v>1.1380919893499801</v>
      </c>
    </row>
    <row r="6570" spans="1:23" x14ac:dyDescent="0.2">
      <c r="A6570" s="31" t="s">
        <v>188</v>
      </c>
      <c r="B6570" s="25" t="s">
        <v>297</v>
      </c>
      <c r="C6570" s="53" t="s">
        <v>2082</v>
      </c>
      <c r="D6570" s="25" t="s">
        <v>2081</v>
      </c>
      <c r="E6570" s="97">
        <v>3755.5</v>
      </c>
      <c r="F6570" s="27">
        <v>3888.52978515625</v>
      </c>
      <c r="G6570" s="27">
        <v>4131.78955078125</v>
      </c>
      <c r="H6570" s="27">
        <v>3111.751220703125</v>
      </c>
      <c r="I6570" s="27">
        <v>3449.308349609375</v>
      </c>
      <c r="J6570" s="27">
        <f t="shared" si="918"/>
        <v>3769.4293447830737</v>
      </c>
      <c r="K6570" s="28">
        <v>0.96032142639160156</v>
      </c>
      <c r="L6570" s="28">
        <v>0.99892944097518921</v>
      </c>
      <c r="M6570" s="27">
        <v>3992.67431640625</v>
      </c>
      <c r="N6570" s="27">
        <v>2659.3600555728221</v>
      </c>
      <c r="O6570" s="66">
        <f t="shared" si="919"/>
        <v>3509.5002790103076</v>
      </c>
      <c r="P6570" s="66">
        <f t="shared" si="920"/>
        <v>3531.323395022594</v>
      </c>
      <c r="Q6570" s="66">
        <f t="shared" si="921"/>
        <v>3859.3428903229069</v>
      </c>
      <c r="R6570" s="66">
        <f t="shared" si="922"/>
        <v>3570.8555258736733</v>
      </c>
      <c r="S6570" s="67">
        <f>E6570/INDEX('CCG overall weighted population'!$F$4:$F$195,MATCH(A6570,'CCG overall weighted population'!$A$4:$A$195,0))*INDEX('CCG overall weighted population'!$T$4:$T$195,MATCH(A6570,'CCG overall weighted population'!$A$4:$A$195,0))</f>
        <v>0</v>
      </c>
      <c r="T6570" s="66">
        <f t="shared" si="923"/>
        <v>4481.7771695021374</v>
      </c>
      <c r="U6570" s="66">
        <f t="shared" si="924"/>
        <v>4481.7771695021374</v>
      </c>
      <c r="V6570" s="81">
        <f t="shared" si="925"/>
        <v>3569.2162816228997</v>
      </c>
      <c r="W6570" s="110">
        <f t="shared" si="926"/>
        <v>0.95039709269681794</v>
      </c>
    </row>
    <row r="6571" spans="1:23" x14ac:dyDescent="0.2">
      <c r="A6571" s="31" t="s">
        <v>188</v>
      </c>
      <c r="B6571" s="25" t="s">
        <v>297</v>
      </c>
      <c r="C6571" s="53" t="s">
        <v>2080</v>
      </c>
      <c r="D6571" s="25" t="s">
        <v>2079</v>
      </c>
      <c r="E6571" s="97">
        <v>8999.5</v>
      </c>
      <c r="F6571" s="27">
        <v>10518.458984375</v>
      </c>
      <c r="G6571" s="27">
        <v>10972.4443359375</v>
      </c>
      <c r="H6571" s="27">
        <v>11370.125</v>
      </c>
      <c r="I6571" s="27">
        <v>10005.041015625</v>
      </c>
      <c r="J6571" s="27">
        <f t="shared" si="918"/>
        <v>10653.814417508915</v>
      </c>
      <c r="K6571" s="28">
        <v>0.96032142639160156</v>
      </c>
      <c r="L6571" s="28">
        <v>0.99892944097518921</v>
      </c>
      <c r="M6571" s="27">
        <v>10895.2490234375</v>
      </c>
      <c r="N6571" s="27">
        <v>16743.620825250255</v>
      </c>
      <c r="O6571" s="66">
        <f t="shared" si="919"/>
        <v>10804.324352513684</v>
      </c>
      <c r="P6571" s="66">
        <f t="shared" si="920"/>
        <v>10871.508853164521</v>
      </c>
      <c r="Q6571" s="66">
        <f t="shared" si="921"/>
        <v>11480.086203618775</v>
      </c>
      <c r="R6571" s="66">
        <f t="shared" si="922"/>
        <v>10944.853150670784</v>
      </c>
      <c r="S6571" s="67">
        <f>E6571/INDEX('CCG overall weighted population'!$F$4:$F$195,MATCH(A6571,'CCG overall weighted population'!$A$4:$A$195,0))*INDEX('CCG overall weighted population'!$T$4:$T$195,MATCH(A6571,'CCG overall weighted population'!$A$4:$A$195,0))</f>
        <v>0</v>
      </c>
      <c r="T6571" s="66">
        <f t="shared" si="923"/>
        <v>13736.874152092254</v>
      </c>
      <c r="U6571" s="66">
        <f t="shared" si="924"/>
        <v>13736.874152092254</v>
      </c>
      <c r="V6571" s="81">
        <f t="shared" si="925"/>
        <v>10939.828783968518</v>
      </c>
      <c r="W6571" s="110">
        <f t="shared" si="926"/>
        <v>1.2156040651112303</v>
      </c>
    </row>
    <row r="6572" spans="1:23" x14ac:dyDescent="0.2">
      <c r="A6572" s="31" t="s">
        <v>188</v>
      </c>
      <c r="B6572" s="25" t="s">
        <v>297</v>
      </c>
      <c r="C6572" s="53" t="s">
        <v>2078</v>
      </c>
      <c r="D6572" s="25" t="s">
        <v>2077</v>
      </c>
      <c r="E6572" s="97">
        <v>10054.5830078125</v>
      </c>
      <c r="F6572" s="27">
        <v>5841.65478515625</v>
      </c>
      <c r="G6572" s="27">
        <v>5110.0947265625</v>
      </c>
      <c r="H6572" s="27">
        <v>14180.505859375</v>
      </c>
      <c r="I6572" s="27">
        <v>3559.663818359375</v>
      </c>
      <c r="J6572" s="27">
        <f t="shared" si="918"/>
        <v>6949.2863542674986</v>
      </c>
      <c r="K6572" s="28">
        <v>0.96032142639160156</v>
      </c>
      <c r="L6572" s="28">
        <v>0.99892944097518921</v>
      </c>
      <c r="M6572" s="27">
        <v>6554.330078125</v>
      </c>
      <c r="N6572" s="27">
        <v>15395.278606124777</v>
      </c>
      <c r="O6572" s="66">
        <f t="shared" si="919"/>
        <v>7476.6225729076459</v>
      </c>
      <c r="P6572" s="66">
        <f t="shared" si="920"/>
        <v>7523.1144346591591</v>
      </c>
      <c r="Q6572" s="66">
        <f t="shared" si="921"/>
        <v>7438.4249309249781</v>
      </c>
      <c r="R6572" s="66">
        <f t="shared" si="922"/>
        <v>7512.9078567230899</v>
      </c>
      <c r="S6572" s="67">
        <f>E6572/INDEX('CCG overall weighted population'!$F$4:$F$195,MATCH(A6572,'CCG overall weighted population'!$A$4:$A$195,0))*INDEX('CCG overall weighted population'!$T$4:$T$195,MATCH(A6572,'CCG overall weighted population'!$A$4:$A$195,0))</f>
        <v>0</v>
      </c>
      <c r="T6572" s="66">
        <f t="shared" si="923"/>
        <v>9429.4430745966765</v>
      </c>
      <c r="U6572" s="66">
        <f t="shared" si="924"/>
        <v>9429.4430745966765</v>
      </c>
      <c r="V6572" s="81">
        <f t="shared" si="925"/>
        <v>7509.4589658560453</v>
      </c>
      <c r="W6572" s="110">
        <f t="shared" si="926"/>
        <v>0.74686925952285932</v>
      </c>
    </row>
    <row r="6573" spans="1:23" x14ac:dyDescent="0.2">
      <c r="A6573" s="31" t="s">
        <v>188</v>
      </c>
      <c r="B6573" s="25" t="s">
        <v>297</v>
      </c>
      <c r="C6573" s="53" t="s">
        <v>2076</v>
      </c>
      <c r="D6573" s="25" t="s">
        <v>2075</v>
      </c>
      <c r="E6573" s="97">
        <v>3732.1669921875</v>
      </c>
      <c r="F6573" s="27">
        <v>3772.229248046875</v>
      </c>
      <c r="G6573" s="27">
        <v>4139.2626953125</v>
      </c>
      <c r="H6573" s="27">
        <v>3385.116943359375</v>
      </c>
      <c r="I6573" s="27">
        <v>3682.1533203125</v>
      </c>
      <c r="J6573" s="27">
        <f t="shared" si="918"/>
        <v>3734.0067623173304</v>
      </c>
      <c r="K6573" s="28">
        <v>0.96032142639160156</v>
      </c>
      <c r="L6573" s="28">
        <v>0.99892944097518921</v>
      </c>
      <c r="M6573" s="27">
        <v>3958.46484375</v>
      </c>
      <c r="N6573" s="27">
        <v>3764.2398159834529</v>
      </c>
      <c r="O6573" s="66">
        <f t="shared" si="919"/>
        <v>3584.9080763180109</v>
      </c>
      <c r="P6573" s="66">
        <f t="shared" si="920"/>
        <v>3607.2001004306098</v>
      </c>
      <c r="Q6573" s="66">
        <f t="shared" si="921"/>
        <v>3939.0423409733457</v>
      </c>
      <c r="R6573" s="66">
        <f t="shared" si="922"/>
        <v>3647.1929394630597</v>
      </c>
      <c r="S6573" s="67">
        <f>E6573/INDEX('CCG overall weighted population'!$F$4:$F$195,MATCH(A6573,'CCG overall weighted population'!$A$4:$A$195,0))*INDEX('CCG overall weighted population'!$T$4:$T$195,MATCH(A6573,'CCG overall weighted population'!$A$4:$A$195,0))</f>
        <v>0</v>
      </c>
      <c r="T6573" s="66">
        <f t="shared" si="923"/>
        <v>4577.5881803158691</v>
      </c>
      <c r="U6573" s="66">
        <f t="shared" si="924"/>
        <v>4577.5881803158691</v>
      </c>
      <c r="V6573" s="81">
        <f t="shared" si="925"/>
        <v>3645.5186516028662</v>
      </c>
      <c r="W6573" s="110">
        <f t="shared" si="926"/>
        <v>0.97678336988510595</v>
      </c>
    </row>
    <row r="6574" spans="1:23" x14ac:dyDescent="0.2">
      <c r="A6574" s="31" t="s">
        <v>188</v>
      </c>
      <c r="B6574" s="25" t="s">
        <v>297</v>
      </c>
      <c r="C6574" s="53" t="s">
        <v>2074</v>
      </c>
      <c r="D6574" s="25" t="s">
        <v>2073</v>
      </c>
      <c r="E6574" s="97">
        <v>5835.75</v>
      </c>
      <c r="F6574" s="27">
        <v>6272.80322265625</v>
      </c>
      <c r="G6574" s="27">
        <v>5458.037109375</v>
      </c>
      <c r="H6574" s="27">
        <v>4481.509765625</v>
      </c>
      <c r="I6574" s="27">
        <v>5455.09033203125</v>
      </c>
      <c r="J6574" s="27">
        <f t="shared" si="918"/>
        <v>5918.043592945719</v>
      </c>
      <c r="K6574" s="28">
        <v>0.96032142639160156</v>
      </c>
      <c r="L6574" s="28">
        <v>0.99892944097518921</v>
      </c>
      <c r="M6574" s="27">
        <v>5826.89697265625</v>
      </c>
      <c r="N6574" s="27">
        <v>3702.7440568811817</v>
      </c>
      <c r="O6574" s="66">
        <f t="shared" si="919"/>
        <v>5464.6276274623151</v>
      </c>
      <c r="P6574" s="66">
        <f t="shared" si="920"/>
        <v>5498.6083065325802</v>
      </c>
      <c r="Q6574" s="66">
        <f t="shared" si="921"/>
        <v>5614.4816810787433</v>
      </c>
      <c r="R6574" s="66">
        <f t="shared" si="922"/>
        <v>5512.5730905479977</v>
      </c>
      <c r="S6574" s="67">
        <f>E6574/INDEX('CCG overall weighted population'!$F$4:$F$195,MATCH(A6574,'CCG overall weighted population'!$A$4:$A$195,0))*INDEX('CCG overall weighted population'!$T$4:$T$195,MATCH(A6574,'CCG overall weighted population'!$A$4:$A$195,0))</f>
        <v>0</v>
      </c>
      <c r="T6574" s="66">
        <f t="shared" si="923"/>
        <v>6918.824926803798</v>
      </c>
      <c r="U6574" s="66">
        <f t="shared" si="924"/>
        <v>6918.824926803798</v>
      </c>
      <c r="V6574" s="81">
        <f t="shared" si="925"/>
        <v>5510.0424774553721</v>
      </c>
      <c r="W6574" s="110">
        <f t="shared" si="926"/>
        <v>0.94418754700858876</v>
      </c>
    </row>
    <row r="6575" spans="1:23" x14ac:dyDescent="0.2">
      <c r="A6575" s="31" t="s">
        <v>188</v>
      </c>
      <c r="B6575" s="25" t="s">
        <v>297</v>
      </c>
      <c r="C6575" s="53" t="s">
        <v>2072</v>
      </c>
      <c r="D6575" s="25" t="s">
        <v>2071</v>
      </c>
      <c r="E6575" s="97">
        <v>11143.75</v>
      </c>
      <c r="F6575" s="27">
        <v>9755.666015625</v>
      </c>
      <c r="G6575" s="27">
        <v>11807.734375</v>
      </c>
      <c r="H6575" s="27">
        <v>11414.9287109375</v>
      </c>
      <c r="I6575" s="27">
        <v>8292.349609375</v>
      </c>
      <c r="J6575" s="27">
        <f t="shared" si="918"/>
        <v>10074.969642302289</v>
      </c>
      <c r="K6575" s="28">
        <v>0.96032142639160156</v>
      </c>
      <c r="L6575" s="28">
        <v>0.99892944097518921</v>
      </c>
      <c r="M6575" s="27">
        <v>9759.4990234375</v>
      </c>
      <c r="N6575" s="27">
        <v>9899.1103023083379</v>
      </c>
      <c r="O6575" s="66">
        <f t="shared" si="919"/>
        <v>9647.9812657406601</v>
      </c>
      <c r="P6575" s="66">
        <f t="shared" si="920"/>
        <v>9707.9752813291143</v>
      </c>
      <c r="Q6575" s="66">
        <f t="shared" si="921"/>
        <v>9773.4601513245852</v>
      </c>
      <c r="R6575" s="66">
        <f t="shared" si="922"/>
        <v>9715.8673623990417</v>
      </c>
      <c r="S6575" s="67">
        <f>E6575/INDEX('CCG overall weighted population'!$F$4:$F$195,MATCH(A6575,'CCG overall weighted population'!$A$4:$A$195,0))*INDEX('CCG overall weighted population'!$T$4:$T$195,MATCH(A6575,'CCG overall weighted population'!$A$4:$A$195,0))</f>
        <v>0</v>
      </c>
      <c r="T6575" s="66">
        <f t="shared" si="923"/>
        <v>12194.375328600581</v>
      </c>
      <c r="U6575" s="66">
        <f t="shared" si="924"/>
        <v>12194.375328600581</v>
      </c>
      <c r="V6575" s="81">
        <f t="shared" si="925"/>
        <v>9711.4071764296878</v>
      </c>
      <c r="W6575" s="110">
        <f t="shared" si="926"/>
        <v>0.87146671241096474</v>
      </c>
    </row>
    <row r="6576" spans="1:23" x14ac:dyDescent="0.2">
      <c r="A6576" s="31" t="s">
        <v>188</v>
      </c>
      <c r="B6576" s="25" t="s">
        <v>297</v>
      </c>
      <c r="C6576" s="53" t="s">
        <v>2070</v>
      </c>
      <c r="D6576" s="25" t="s">
        <v>2069</v>
      </c>
      <c r="E6576" s="97">
        <v>4159.16650390625</v>
      </c>
      <c r="F6576" s="27">
        <v>3406.390625</v>
      </c>
      <c r="G6576" s="27">
        <v>3466.19287109375</v>
      </c>
      <c r="H6576" s="27">
        <v>8055.74072265625</v>
      </c>
      <c r="I6576" s="27">
        <v>5742.28076171875</v>
      </c>
      <c r="J6576" s="27">
        <f t="shared" si="918"/>
        <v>4204.27165132563</v>
      </c>
      <c r="K6576" s="28">
        <v>0.96032142639160156</v>
      </c>
      <c r="L6576" s="28">
        <v>0.99892944097518921</v>
      </c>
      <c r="M6576" s="27">
        <v>4034.751220703125</v>
      </c>
      <c r="N6576" s="27">
        <v>6435.7204358487761</v>
      </c>
      <c r="O6576" s="66">
        <f t="shared" si="919"/>
        <v>4247.1912153122048</v>
      </c>
      <c r="P6576" s="66">
        <f t="shared" si="920"/>
        <v>4273.6015128615363</v>
      </c>
      <c r="Q6576" s="66">
        <f t="shared" si="921"/>
        <v>4274.8481422176901</v>
      </c>
      <c r="R6576" s="66">
        <f t="shared" si="922"/>
        <v>4273.7517536720252</v>
      </c>
      <c r="S6576" s="67">
        <f>E6576/INDEX('CCG overall weighted population'!$F$4:$F$195,MATCH(A6576,'CCG overall weighted population'!$A$4:$A$195,0))*INDEX('CCG overall weighted population'!$T$4:$T$195,MATCH(A6576,'CCG overall weighted population'!$A$4:$A$195,0))</f>
        <v>0</v>
      </c>
      <c r="T6576" s="66">
        <f t="shared" si="923"/>
        <v>5363.9815161775932</v>
      </c>
      <c r="U6576" s="66">
        <f t="shared" si="924"/>
        <v>5363.9815161775932</v>
      </c>
      <c r="V6576" s="81">
        <f t="shared" si="925"/>
        <v>4271.789836439395</v>
      </c>
      <c r="W6576" s="110">
        <f t="shared" si="926"/>
        <v>1.0270783418810885</v>
      </c>
    </row>
    <row r="6577" spans="1:23" x14ac:dyDescent="0.2">
      <c r="A6577" s="31" t="s">
        <v>188</v>
      </c>
      <c r="B6577" s="25" t="s">
        <v>297</v>
      </c>
      <c r="C6577" s="53" t="s">
        <v>2068</v>
      </c>
      <c r="D6577" s="25" t="s">
        <v>2067</v>
      </c>
      <c r="E6577" s="97">
        <v>18915.25</v>
      </c>
      <c r="F6577" s="27">
        <v>20255.08203125</v>
      </c>
      <c r="G6577" s="27">
        <v>20553.3671875</v>
      </c>
      <c r="H6577" s="27">
        <v>14510.8486328125</v>
      </c>
      <c r="I6577" s="27">
        <v>14102.0517578125</v>
      </c>
      <c r="J6577" s="27">
        <f t="shared" si="918"/>
        <v>19157.069110283912</v>
      </c>
      <c r="K6577" s="28">
        <v>0.96032142639160156</v>
      </c>
      <c r="L6577" s="28">
        <v>0.99892944097518921</v>
      </c>
      <c r="M6577" s="27">
        <v>19334.923828125</v>
      </c>
      <c r="N6577" s="27">
        <v>11195.360422360081</v>
      </c>
      <c r="O6577" s="66">
        <f t="shared" si="919"/>
        <v>17613.487502702916</v>
      </c>
      <c r="P6577" s="66">
        <f t="shared" si="920"/>
        <v>17723.013403997567</v>
      </c>
      <c r="Q6577" s="66">
        <f t="shared" si="921"/>
        <v>18520.967487548507</v>
      </c>
      <c r="R6577" s="66">
        <f t="shared" si="922"/>
        <v>17819.180935793836</v>
      </c>
      <c r="S6577" s="67">
        <f>E6577/INDEX('CCG overall weighted population'!$F$4:$F$195,MATCH(A6577,'CCG overall weighted population'!$A$4:$A$195,0))*INDEX('CCG overall weighted population'!$T$4:$T$195,MATCH(A6577,'CCG overall weighted population'!$A$4:$A$195,0))</f>
        <v>0</v>
      </c>
      <c r="T6577" s="66">
        <f t="shared" si="923"/>
        <v>22364.836022798481</v>
      </c>
      <c r="U6577" s="66">
        <f t="shared" si="924"/>
        <v>22364.836022798481</v>
      </c>
      <c r="V6577" s="81">
        <f t="shared" si="925"/>
        <v>17811.000826099997</v>
      </c>
      <c r="W6577" s="110">
        <f t="shared" si="926"/>
        <v>0.94162122235233459</v>
      </c>
    </row>
    <row r="6578" spans="1:23" x14ac:dyDescent="0.2">
      <c r="A6578" s="31" t="s">
        <v>188</v>
      </c>
      <c r="B6578" s="25" t="s">
        <v>297</v>
      </c>
      <c r="C6578" s="53" t="s">
        <v>2066</v>
      </c>
      <c r="D6578" s="25" t="s">
        <v>2065</v>
      </c>
      <c r="E6578" s="97">
        <v>11469.75</v>
      </c>
      <c r="F6578" s="27">
        <v>13975.55859375</v>
      </c>
      <c r="G6578" s="27">
        <v>14686.375</v>
      </c>
      <c r="H6578" s="27">
        <v>7559.27490234375</v>
      </c>
      <c r="I6578" s="27">
        <v>7813.669921875</v>
      </c>
      <c r="J6578" s="27">
        <f t="shared" si="918"/>
        <v>12802.925427029753</v>
      </c>
      <c r="K6578" s="28">
        <v>0.96032142639160156</v>
      </c>
      <c r="L6578" s="28">
        <v>0.99892944097518921</v>
      </c>
      <c r="M6578" s="27">
        <v>12774.345703125</v>
      </c>
      <c r="N6578" s="27">
        <v>7635.8070139089386</v>
      </c>
      <c r="O6578" s="66">
        <f t="shared" si="919"/>
        <v>11786.082935667842</v>
      </c>
      <c r="P6578" s="66">
        <f t="shared" si="920"/>
        <v>11859.372303038414</v>
      </c>
      <c r="Q6578" s="66">
        <f t="shared" si="921"/>
        <v>12260.491834203394</v>
      </c>
      <c r="R6578" s="66">
        <f t="shared" si="922"/>
        <v>11907.714276671473</v>
      </c>
      <c r="S6578" s="67">
        <f>E6578/INDEX('CCG overall weighted population'!$F$4:$F$195,MATCH(A6578,'CCG overall weighted population'!$A$4:$A$195,0))*INDEX('CCG overall weighted population'!$T$4:$T$195,MATCH(A6578,'CCG overall weighted population'!$A$4:$A$195,0))</f>
        <v>0</v>
      </c>
      <c r="T6578" s="66">
        <f t="shared" si="923"/>
        <v>14945.360180340398</v>
      </c>
      <c r="U6578" s="66">
        <f t="shared" si="924"/>
        <v>14945.360180340398</v>
      </c>
      <c r="V6578" s="81">
        <f t="shared" si="925"/>
        <v>11902.24789696878</v>
      </c>
      <c r="W6578" s="110">
        <f t="shared" si="926"/>
        <v>1.0377077004266684</v>
      </c>
    </row>
    <row r="6579" spans="1:23" x14ac:dyDescent="0.2">
      <c r="A6579" s="31" t="s">
        <v>188</v>
      </c>
      <c r="B6579" s="25" t="s">
        <v>297</v>
      </c>
      <c r="C6579" s="53" t="s">
        <v>2064</v>
      </c>
      <c r="D6579" s="25" t="s">
        <v>2063</v>
      </c>
      <c r="E6579" s="97">
        <v>6897.5</v>
      </c>
      <c r="F6579" s="27">
        <v>8216.84765625</v>
      </c>
      <c r="G6579" s="27">
        <v>7236.06982421875</v>
      </c>
      <c r="H6579" s="27">
        <v>4048.160400390625</v>
      </c>
      <c r="I6579" s="27">
        <v>5165.70556640625</v>
      </c>
      <c r="J6579" s="27">
        <f t="shared" si="918"/>
        <v>7402.1285050256301</v>
      </c>
      <c r="K6579" s="28">
        <v>0.96032142639160156</v>
      </c>
      <c r="L6579" s="28">
        <v>0.99892944097518921</v>
      </c>
      <c r="M6579" s="27">
        <v>7238.529296875</v>
      </c>
      <c r="N6579" s="27">
        <v>4752.3770310010468</v>
      </c>
      <c r="O6579" s="66">
        <f t="shared" si="919"/>
        <v>6846.6237226506164</v>
      </c>
      <c r="P6579" s="66">
        <f t="shared" si="920"/>
        <v>6889.1980642699918</v>
      </c>
      <c r="Q6579" s="66">
        <f t="shared" si="921"/>
        <v>6989.9140702876048</v>
      </c>
      <c r="R6579" s="66">
        <f t="shared" si="922"/>
        <v>6901.3361182141361</v>
      </c>
      <c r="S6579" s="67">
        <f>E6579/INDEX('CCG overall weighted population'!$F$4:$F$195,MATCH(A6579,'CCG overall weighted population'!$A$4:$A$195,0))*INDEX('CCG overall weighted population'!$T$4:$T$195,MATCH(A6579,'CCG overall weighted population'!$A$4:$A$195,0))</f>
        <v>0</v>
      </c>
      <c r="T6579" s="66">
        <f t="shared" si="923"/>
        <v>8661.8600023323488</v>
      </c>
      <c r="U6579" s="66">
        <f t="shared" si="924"/>
        <v>8661.8600023323488</v>
      </c>
      <c r="V6579" s="81">
        <f t="shared" si="925"/>
        <v>6898.1679767218611</v>
      </c>
      <c r="W6579" s="110">
        <f t="shared" si="926"/>
        <v>1.000096843308715</v>
      </c>
    </row>
    <row r="6580" spans="1:23" x14ac:dyDescent="0.2">
      <c r="A6580" s="31" t="s">
        <v>188</v>
      </c>
      <c r="B6580" s="25" t="s">
        <v>297</v>
      </c>
      <c r="C6580" s="53" t="s">
        <v>2062</v>
      </c>
      <c r="D6580" s="25" t="s">
        <v>2061</v>
      </c>
      <c r="E6580" s="97">
        <v>7693.33349609375</v>
      </c>
      <c r="F6580" s="27">
        <v>8427.9326171875</v>
      </c>
      <c r="G6580" s="27">
        <v>9066.3720703125</v>
      </c>
      <c r="H6580" s="27">
        <v>11312.26953125</v>
      </c>
      <c r="I6580" s="27">
        <v>10745.748046875</v>
      </c>
      <c r="J6580" s="27">
        <f t="shared" si="918"/>
        <v>8997.6768048293143</v>
      </c>
      <c r="K6580" s="28">
        <v>0.96032142639160156</v>
      </c>
      <c r="L6580" s="28">
        <v>0.99892944097518921</v>
      </c>
      <c r="M6580" s="27">
        <v>9436.30078125</v>
      </c>
      <c r="N6580" s="27">
        <v>16897.159104749051</v>
      </c>
      <c r="O6580" s="66">
        <f t="shared" si="919"/>
        <v>9389.203565345977</v>
      </c>
      <c r="P6580" s="66">
        <f t="shared" si="920"/>
        <v>9447.5884242659213</v>
      </c>
      <c r="Q6580" s="66">
        <f t="shared" si="921"/>
        <v>10182.386613599905</v>
      </c>
      <c r="R6580" s="66">
        <f t="shared" si="922"/>
        <v>9536.1445576240694</v>
      </c>
      <c r="S6580" s="67">
        <f>E6580/INDEX('CCG overall weighted population'!$F$4:$F$195,MATCH(A6580,'CCG overall weighted population'!$A$4:$A$195,0))*INDEX('CCG overall weighted population'!$T$4:$T$195,MATCH(A6580,'CCG overall weighted population'!$A$4:$A$195,0))</f>
        <v>0</v>
      </c>
      <c r="T6580" s="66">
        <f t="shared" si="923"/>
        <v>11968.805417568605</v>
      </c>
      <c r="U6580" s="66">
        <f t="shared" si="924"/>
        <v>11968.805417568605</v>
      </c>
      <c r="V6580" s="81">
        <f t="shared" si="925"/>
        <v>9531.7668755735449</v>
      </c>
      <c r="W6580" s="110">
        <f t="shared" si="926"/>
        <v>1.2389644723465127</v>
      </c>
    </row>
    <row r="6581" spans="1:23" x14ac:dyDescent="0.2">
      <c r="A6581" s="31" t="s">
        <v>188</v>
      </c>
      <c r="B6581" s="25" t="s">
        <v>297</v>
      </c>
      <c r="C6581" s="53" t="s">
        <v>2060</v>
      </c>
      <c r="D6581" s="25" t="s">
        <v>2059</v>
      </c>
      <c r="E6581" s="97">
        <v>11285.41796875</v>
      </c>
      <c r="F6581" s="27">
        <v>13475.0712890625</v>
      </c>
      <c r="G6581" s="27">
        <v>10604.5419921875</v>
      </c>
      <c r="H6581" s="27">
        <v>7149.33154296875</v>
      </c>
      <c r="I6581" s="27">
        <v>10116.1875</v>
      </c>
      <c r="J6581" s="27">
        <f t="shared" si="918"/>
        <v>12203.079181189511</v>
      </c>
      <c r="K6581" s="28">
        <v>0.96032142639160156</v>
      </c>
      <c r="L6581" s="28">
        <v>0.99892944097518921</v>
      </c>
      <c r="M6581" s="27">
        <v>11855.1611328125</v>
      </c>
      <c r="N6581" s="27">
        <v>8094.6077557490544</v>
      </c>
      <c r="O6581" s="66">
        <f t="shared" si="919"/>
        <v>11312.209724701483</v>
      </c>
      <c r="P6581" s="66">
        <f t="shared" si="920"/>
        <v>11382.552407576861</v>
      </c>
      <c r="Q6581" s="66">
        <f t="shared" si="921"/>
        <v>11479.105795106156</v>
      </c>
      <c r="R6581" s="66">
        <f t="shared" si="922"/>
        <v>11394.188792622903</v>
      </c>
      <c r="S6581" s="67">
        <f>E6581/INDEX('CCG overall weighted population'!$F$4:$F$195,MATCH(A6581,'CCG overall weighted population'!$A$4:$A$195,0))*INDEX('CCG overall weighted population'!$T$4:$T$195,MATCH(A6581,'CCG overall weighted population'!$A$4:$A$195,0))</f>
        <v>0</v>
      </c>
      <c r="T6581" s="66">
        <f t="shared" si="923"/>
        <v>14300.834863174756</v>
      </c>
      <c r="U6581" s="66">
        <f t="shared" si="924"/>
        <v>14300.834863174756</v>
      </c>
      <c r="V6581" s="81">
        <f t="shared" si="925"/>
        <v>11388.958152980609</v>
      </c>
      <c r="W6581" s="110">
        <f t="shared" si="926"/>
        <v>1.0091746875939658</v>
      </c>
    </row>
    <row r="6582" spans="1:23" x14ac:dyDescent="0.2">
      <c r="A6582" s="31" t="s">
        <v>188</v>
      </c>
      <c r="B6582" s="25" t="s">
        <v>297</v>
      </c>
      <c r="C6582" s="53" t="s">
        <v>2058</v>
      </c>
      <c r="D6582" s="25" t="s">
        <v>2057</v>
      </c>
      <c r="E6582" s="97">
        <v>817.75</v>
      </c>
      <c r="F6582" s="27">
        <v>973.62762451171875</v>
      </c>
      <c r="G6582" s="27">
        <v>955.2550048828125</v>
      </c>
      <c r="H6582" s="27">
        <v>602.34259033203125</v>
      </c>
      <c r="I6582" s="27">
        <v>1616.4539794921875</v>
      </c>
      <c r="J6582" s="27">
        <f t="shared" si="918"/>
        <v>943.59076856198135</v>
      </c>
      <c r="K6582" s="28">
        <v>0.96032142639160156</v>
      </c>
      <c r="L6582" s="28">
        <v>0.99892944097518921</v>
      </c>
      <c r="M6582" s="27">
        <v>901.72528076171875</v>
      </c>
      <c r="N6582" s="27">
        <v>763.78541635794693</v>
      </c>
      <c r="O6582" s="66">
        <f t="shared" si="919"/>
        <v>887.93173748407173</v>
      </c>
      <c r="P6582" s="66">
        <f t="shared" si="920"/>
        <v>893.45316098530316</v>
      </c>
      <c r="Q6582" s="66">
        <f t="shared" si="921"/>
        <v>887.93129432134162</v>
      </c>
      <c r="R6582" s="66">
        <f t="shared" si="922"/>
        <v>892.78767872394508</v>
      </c>
      <c r="S6582" s="67">
        <f>E6582/INDEX('CCG overall weighted population'!$F$4:$F$195,MATCH(A6582,'CCG overall weighted population'!$A$4:$A$195,0))*INDEX('CCG overall weighted population'!$T$4:$T$195,MATCH(A6582,'CCG overall weighted population'!$A$4:$A$195,0))</f>
        <v>0</v>
      </c>
      <c r="T6582" s="66">
        <f t="shared" si="923"/>
        <v>1120.5369152365254</v>
      </c>
      <c r="U6582" s="66">
        <f t="shared" si="924"/>
        <v>1120.5369152365254</v>
      </c>
      <c r="V6582" s="81">
        <f t="shared" si="925"/>
        <v>892.37783378373251</v>
      </c>
      <c r="W6582" s="110">
        <f t="shared" si="926"/>
        <v>1.0912599618266372</v>
      </c>
    </row>
    <row r="6583" spans="1:23" x14ac:dyDescent="0.2">
      <c r="A6583" s="31" t="s">
        <v>188</v>
      </c>
      <c r="B6583" s="25" t="s">
        <v>297</v>
      </c>
      <c r="C6583" s="53" t="s">
        <v>2056</v>
      </c>
      <c r="D6583" s="25" t="s">
        <v>2055</v>
      </c>
      <c r="E6583" s="97">
        <v>11753.1669921875</v>
      </c>
      <c r="F6583" s="27">
        <v>12409.2783203125</v>
      </c>
      <c r="G6583" s="27">
        <v>11087.80859375</v>
      </c>
      <c r="H6583" s="27">
        <v>8924.9599609375</v>
      </c>
      <c r="I6583" s="27">
        <v>12006.4921875</v>
      </c>
      <c r="J6583" s="27">
        <f t="shared" si="918"/>
        <v>11785.596544637507</v>
      </c>
      <c r="K6583" s="28">
        <v>0.96032142639160156</v>
      </c>
      <c r="L6583" s="28">
        <v>0.99892944097518921</v>
      </c>
      <c r="M6583" s="27">
        <v>11511.2119140625</v>
      </c>
      <c r="N6583" s="27">
        <v>10149.502670096965</v>
      </c>
      <c r="O6583" s="66">
        <f t="shared" si="919"/>
        <v>11148.894942788791</v>
      </c>
      <c r="P6583" s="66">
        <f t="shared" si="920"/>
        <v>11218.222085801268</v>
      </c>
      <c r="Q6583" s="66">
        <f t="shared" si="921"/>
        <v>11375.040989665948</v>
      </c>
      <c r="R6583" s="66">
        <f t="shared" si="922"/>
        <v>11237.121527804937</v>
      </c>
      <c r="S6583" s="67">
        <f>E6583/INDEX('CCG overall weighted population'!$F$4:$F$195,MATCH(A6583,'CCG overall weighted population'!$A$4:$A$195,0))*INDEX('CCG overall weighted population'!$T$4:$T$195,MATCH(A6583,'CCG overall weighted population'!$A$4:$A$195,0))</f>
        <v>0</v>
      </c>
      <c r="T6583" s="66">
        <f t="shared" si="923"/>
        <v>14103.699897495886</v>
      </c>
      <c r="U6583" s="66">
        <f t="shared" si="924"/>
        <v>14103.699897495886</v>
      </c>
      <c r="V6583" s="81">
        <f t="shared" si="925"/>
        <v>11231.962991782902</v>
      </c>
      <c r="W6583" s="110">
        <f t="shared" si="926"/>
        <v>0.95565416531977732</v>
      </c>
    </row>
    <row r="6584" spans="1:23" x14ac:dyDescent="0.2">
      <c r="A6584" s="31" t="s">
        <v>188</v>
      </c>
      <c r="B6584" s="25" t="s">
        <v>297</v>
      </c>
      <c r="C6584" s="53" t="s">
        <v>2054</v>
      </c>
      <c r="D6584" s="25" t="s">
        <v>2053</v>
      </c>
      <c r="E6584" s="97">
        <v>5995.16650390625</v>
      </c>
      <c r="F6584" s="27">
        <v>5676.17333984375</v>
      </c>
      <c r="G6584" s="27">
        <v>5670.80029296875</v>
      </c>
      <c r="H6584" s="27">
        <v>7143.189453125</v>
      </c>
      <c r="I6584" s="27">
        <v>6470.79931640625</v>
      </c>
      <c r="J6584" s="27">
        <f t="shared" si="918"/>
        <v>5928.7737949071425</v>
      </c>
      <c r="K6584" s="28">
        <v>0.96032142639160156</v>
      </c>
      <c r="L6584" s="28">
        <v>0.99892944097518921</v>
      </c>
      <c r="M6584" s="27">
        <v>5965.943359375</v>
      </c>
      <c r="N6584" s="27">
        <v>5561.3744505981085</v>
      </c>
      <c r="O6584" s="66">
        <f t="shared" si="919"/>
        <v>5652.1888745335282</v>
      </c>
      <c r="P6584" s="66">
        <f t="shared" si="920"/>
        <v>5687.3358651948556</v>
      </c>
      <c r="Q6584" s="66">
        <f t="shared" si="921"/>
        <v>5925.4864684973109</v>
      </c>
      <c r="R6584" s="66">
        <f t="shared" si="922"/>
        <v>5716.0372105322622</v>
      </c>
      <c r="S6584" s="67">
        <f>E6584/INDEX('CCG overall weighted population'!$F$4:$F$195,MATCH(A6584,'CCG overall weighted population'!$A$4:$A$195,0))*INDEX('CCG overall weighted population'!$T$4:$T$195,MATCH(A6584,'CCG overall weighted population'!$A$4:$A$195,0))</f>
        <v>0</v>
      </c>
      <c r="T6584" s="66">
        <f t="shared" si="923"/>
        <v>7174.1925386130752</v>
      </c>
      <c r="U6584" s="66">
        <f t="shared" si="924"/>
        <v>7174.1925386130752</v>
      </c>
      <c r="V6584" s="81">
        <f t="shared" si="925"/>
        <v>5713.4131947840251</v>
      </c>
      <c r="W6584" s="110">
        <f t="shared" si="926"/>
        <v>0.95300325538270803</v>
      </c>
    </row>
    <row r="6585" spans="1:23" x14ac:dyDescent="0.2">
      <c r="A6585" s="31" t="s">
        <v>188</v>
      </c>
      <c r="B6585" s="25" t="s">
        <v>297</v>
      </c>
      <c r="C6585" s="53" t="s">
        <v>2052</v>
      </c>
      <c r="D6585" s="25" t="s">
        <v>2051</v>
      </c>
      <c r="E6585" s="97">
        <v>6619.8330078125</v>
      </c>
      <c r="F6585" s="27">
        <v>6023.40380859375</v>
      </c>
      <c r="G6585" s="27">
        <v>5884.91455078125</v>
      </c>
      <c r="H6585" s="27">
        <v>8894.37890625</v>
      </c>
      <c r="I6585" s="27">
        <v>6951.591796875</v>
      </c>
      <c r="J6585" s="27">
        <f t="shared" si="918"/>
        <v>6483.4215699712659</v>
      </c>
      <c r="K6585" s="28">
        <v>0.96032142639160156</v>
      </c>
      <c r="L6585" s="28">
        <v>0.99892944097518921</v>
      </c>
      <c r="M6585" s="27">
        <v>6466.7529296875</v>
      </c>
      <c r="N6585" s="27">
        <v>9649.6886679843319</v>
      </c>
      <c r="O6585" s="66">
        <f t="shared" si="919"/>
        <v>6523.2410646931967</v>
      </c>
      <c r="P6585" s="66">
        <f t="shared" si="920"/>
        <v>6563.8045168126691</v>
      </c>
      <c r="Q6585" s="66">
        <f t="shared" si="921"/>
        <v>6785.0465035171837</v>
      </c>
      <c r="R6585" s="66">
        <f t="shared" si="922"/>
        <v>6590.4680758189661</v>
      </c>
      <c r="S6585" s="67">
        <f>E6585/INDEX('CCG overall weighted population'!$F$4:$F$195,MATCH(A6585,'CCG overall weighted population'!$A$4:$A$195,0))*INDEX('CCG overall weighted population'!$T$4:$T$195,MATCH(A6585,'CCG overall weighted population'!$A$4:$A$195,0))</f>
        <v>0</v>
      </c>
      <c r="T6585" s="66">
        <f t="shared" si="923"/>
        <v>8271.689835816409</v>
      </c>
      <c r="U6585" s="66">
        <f t="shared" si="924"/>
        <v>8271.689835816409</v>
      </c>
      <c r="V6585" s="81">
        <f t="shared" si="925"/>
        <v>6587.4426420468872</v>
      </c>
      <c r="W6585" s="110">
        <f t="shared" si="926"/>
        <v>0.99510707207759064</v>
      </c>
    </row>
    <row r="6586" spans="1:23" x14ac:dyDescent="0.2">
      <c r="A6586" s="31" t="s">
        <v>188</v>
      </c>
      <c r="B6586" s="25" t="s">
        <v>297</v>
      </c>
      <c r="C6586" s="53" t="s">
        <v>2050</v>
      </c>
      <c r="D6586" s="25" t="s">
        <v>2049</v>
      </c>
      <c r="E6586" s="97">
        <v>14849.25</v>
      </c>
      <c r="F6586" s="27">
        <v>15385.6875</v>
      </c>
      <c r="G6586" s="27">
        <v>14703.1923828125</v>
      </c>
      <c r="H6586" s="27">
        <v>17042.486328125</v>
      </c>
      <c r="I6586" s="27">
        <v>23438.23046875</v>
      </c>
      <c r="J6586" s="27">
        <f t="shared" si="918"/>
        <v>15925.668468837124</v>
      </c>
      <c r="K6586" s="28">
        <v>0.96032142639160156</v>
      </c>
      <c r="L6586" s="28">
        <v>0.99892944097518921</v>
      </c>
      <c r="M6586" s="27">
        <v>16215.564453125</v>
      </c>
      <c r="N6586" s="27">
        <v>25944.566458614896</v>
      </c>
      <c r="O6586" s="66">
        <f t="shared" si="919"/>
        <v>16238.494003941114</v>
      </c>
      <c r="P6586" s="66">
        <f t="shared" si="920"/>
        <v>16339.469786912918</v>
      </c>
      <c r="Q6586" s="66">
        <f t="shared" si="921"/>
        <v>17188.464653673989</v>
      </c>
      <c r="R6586" s="66">
        <f t="shared" si="922"/>
        <v>16441.788632730193</v>
      </c>
      <c r="S6586" s="67">
        <f>E6586/INDEX('CCG overall weighted population'!$F$4:$F$195,MATCH(A6586,'CCG overall weighted population'!$A$4:$A$195,0))*INDEX('CCG overall weighted population'!$T$4:$T$195,MATCH(A6586,'CCG overall weighted population'!$A$4:$A$195,0))</f>
        <v>0</v>
      </c>
      <c r="T6586" s="66">
        <f t="shared" si="923"/>
        <v>20636.072332251737</v>
      </c>
      <c r="U6586" s="66">
        <f t="shared" si="924"/>
        <v>20636.072332251737</v>
      </c>
      <c r="V6586" s="81">
        <f t="shared" si="925"/>
        <v>16434.24083156788</v>
      </c>
      <c r="W6586" s="110">
        <f t="shared" si="926"/>
        <v>1.1067387801786541</v>
      </c>
    </row>
    <row r="6587" spans="1:23" x14ac:dyDescent="0.2">
      <c r="A6587" s="31" t="s">
        <v>188</v>
      </c>
      <c r="B6587" s="25" t="s">
        <v>297</v>
      </c>
      <c r="C6587" s="53" t="s">
        <v>2048</v>
      </c>
      <c r="D6587" s="25" t="s">
        <v>2047</v>
      </c>
      <c r="E6587" s="97">
        <v>7906.25</v>
      </c>
      <c r="F6587" s="27">
        <v>8894.779296875</v>
      </c>
      <c r="G6587" s="27">
        <v>9310.357421875</v>
      </c>
      <c r="H6587" s="27">
        <v>10672.64453125</v>
      </c>
      <c r="I6587" s="27">
        <v>11152.4404296875</v>
      </c>
      <c r="J6587" s="27">
        <f t="shared" si="918"/>
        <v>9281.912569968581</v>
      </c>
      <c r="K6587" s="28">
        <v>0.96032142639160156</v>
      </c>
      <c r="L6587" s="28">
        <v>0.99892944097518921</v>
      </c>
      <c r="M6587" s="27">
        <v>9450.4697265625</v>
      </c>
      <c r="N6587" s="27">
        <v>15115.418660376823</v>
      </c>
      <c r="O6587" s="66">
        <f t="shared" si="919"/>
        <v>9463.6813204320679</v>
      </c>
      <c r="P6587" s="66">
        <f t="shared" si="920"/>
        <v>9522.5293041733148</v>
      </c>
      <c r="Q6587" s="66">
        <f t="shared" si="921"/>
        <v>10016.964619943932</v>
      </c>
      <c r="R6587" s="66">
        <f t="shared" si="922"/>
        <v>9582.1174746341694</v>
      </c>
      <c r="S6587" s="67">
        <f>E6587/INDEX('CCG overall weighted population'!$F$4:$F$195,MATCH(A6587,'CCG overall weighted population'!$A$4:$A$195,0))*INDEX('CCG overall weighted population'!$T$4:$T$195,MATCH(A6587,'CCG overall weighted population'!$A$4:$A$195,0))</f>
        <v>0</v>
      </c>
      <c r="T6587" s="66">
        <f t="shared" si="923"/>
        <v>12026.505979346688</v>
      </c>
      <c r="U6587" s="66">
        <f t="shared" si="924"/>
        <v>12026.505979346688</v>
      </c>
      <c r="V6587" s="81">
        <f t="shared" si="925"/>
        <v>9577.718688162211</v>
      </c>
      <c r="W6587" s="110">
        <f t="shared" si="926"/>
        <v>1.2114110593722955</v>
      </c>
    </row>
    <row r="6588" spans="1:23" x14ac:dyDescent="0.2">
      <c r="A6588" s="31" t="s">
        <v>188</v>
      </c>
      <c r="B6588" s="25" t="s">
        <v>297</v>
      </c>
      <c r="C6588" s="53" t="s">
        <v>2046</v>
      </c>
      <c r="D6588" s="25" t="s">
        <v>2045</v>
      </c>
      <c r="E6588" s="97">
        <v>25352.0859375</v>
      </c>
      <c r="F6588" s="27">
        <v>25599.2421875</v>
      </c>
      <c r="G6588" s="27">
        <v>25939.388671875</v>
      </c>
      <c r="H6588" s="27">
        <v>21485.353515625</v>
      </c>
      <c r="I6588" s="27">
        <v>27403.9765625</v>
      </c>
      <c r="J6588" s="27">
        <f t="shared" si="918"/>
        <v>25079.756661708365</v>
      </c>
      <c r="K6588" s="28">
        <v>0.96032142639160156</v>
      </c>
      <c r="L6588" s="28">
        <v>0.99892944097518921</v>
      </c>
      <c r="M6588" s="27">
        <v>24171.4453125</v>
      </c>
      <c r="N6588" s="27">
        <v>19926.442990146439</v>
      </c>
      <c r="O6588" s="66">
        <f t="shared" si="919"/>
        <v>23564.48972408917</v>
      </c>
      <c r="P6588" s="66">
        <f t="shared" si="920"/>
        <v>23711.020726264829</v>
      </c>
      <c r="Q6588" s="66">
        <f t="shared" si="921"/>
        <v>23746.945080264642</v>
      </c>
      <c r="R6588" s="66">
        <f t="shared" si="922"/>
        <v>23715.350244124005</v>
      </c>
      <c r="S6588" s="67">
        <f>E6588/INDEX('CCG overall weighted population'!$F$4:$F$195,MATCH(A6588,'CCG overall weighted population'!$A$4:$A$195,0))*INDEX('CCG overall weighted population'!$T$4:$T$195,MATCH(A6588,'CCG overall weighted population'!$A$4:$A$195,0))</f>
        <v>0</v>
      </c>
      <c r="T6588" s="66">
        <f t="shared" si="923"/>
        <v>29765.112175703871</v>
      </c>
      <c r="U6588" s="66">
        <f t="shared" si="924"/>
        <v>29765.112175703871</v>
      </c>
      <c r="V6588" s="81">
        <f t="shared" si="925"/>
        <v>23704.463426872207</v>
      </c>
      <c r="W6588" s="110">
        <f t="shared" si="926"/>
        <v>0.9350103768703828</v>
      </c>
    </row>
    <row r="6589" spans="1:23" x14ac:dyDescent="0.2">
      <c r="A6589" s="31" t="s">
        <v>188</v>
      </c>
      <c r="B6589" s="25" t="s">
        <v>297</v>
      </c>
      <c r="C6589" s="53" t="s">
        <v>2044</v>
      </c>
      <c r="D6589" s="25" t="s">
        <v>2043</v>
      </c>
      <c r="E6589" s="97">
        <v>8026.333984375</v>
      </c>
      <c r="F6589" s="27">
        <v>7735.9345703125</v>
      </c>
      <c r="G6589" s="27">
        <v>6104.09033203125</v>
      </c>
      <c r="H6589" s="27">
        <v>4709.71337890625</v>
      </c>
      <c r="I6589" s="27">
        <v>7990.42919921875</v>
      </c>
      <c r="J6589" s="27">
        <f t="shared" si="918"/>
        <v>7188.376954526746</v>
      </c>
      <c r="K6589" s="28">
        <v>0.96032142639160156</v>
      </c>
      <c r="L6589" s="28">
        <v>0.99892944097518921</v>
      </c>
      <c r="M6589" s="27">
        <v>7154.88037109375</v>
      </c>
      <c r="N6589" s="27">
        <v>6781.9113090658166</v>
      </c>
      <c r="O6589" s="66">
        <f t="shared" si="919"/>
        <v>6856.7701994075742</v>
      </c>
      <c r="P6589" s="66">
        <f t="shared" si="920"/>
        <v>6899.4076348356912</v>
      </c>
      <c r="Q6589" s="66">
        <f t="shared" si="921"/>
        <v>7117.5834648909567</v>
      </c>
      <c r="R6589" s="66">
        <f t="shared" si="922"/>
        <v>6925.7016679217159</v>
      </c>
      <c r="S6589" s="67">
        <f>E6589/INDEX('CCG overall weighted population'!$F$4:$F$195,MATCH(A6589,'CCG overall weighted population'!$A$4:$A$195,0))*INDEX('CCG overall weighted population'!$T$4:$T$195,MATCH(A6589,'CCG overall weighted population'!$A$4:$A$195,0))</f>
        <v>0</v>
      </c>
      <c r="T6589" s="66">
        <f t="shared" si="923"/>
        <v>8692.4411791989442</v>
      </c>
      <c r="U6589" s="66">
        <f t="shared" si="924"/>
        <v>8692.4411791989442</v>
      </c>
      <c r="V6589" s="81">
        <f t="shared" si="925"/>
        <v>6922.5223411302914</v>
      </c>
      <c r="W6589" s="110">
        <f t="shared" si="926"/>
        <v>0.86247623816881813</v>
      </c>
    </row>
    <row r="6590" spans="1:23" x14ac:dyDescent="0.2">
      <c r="A6590" s="31" t="s">
        <v>188</v>
      </c>
      <c r="B6590" s="25" t="s">
        <v>297</v>
      </c>
      <c r="C6590" s="53" t="s">
        <v>2042</v>
      </c>
      <c r="D6590" s="25" t="s">
        <v>2041</v>
      </c>
      <c r="E6590" s="97">
        <v>13668.166015625</v>
      </c>
      <c r="F6590" s="27">
        <v>16443.216796875</v>
      </c>
      <c r="G6590" s="27">
        <v>14795.8876953125</v>
      </c>
      <c r="H6590" s="27">
        <v>9748.81640625</v>
      </c>
      <c r="I6590" s="27">
        <v>11319.7109375</v>
      </c>
      <c r="J6590" s="27">
        <f t="shared" si="918"/>
        <v>15120.91783191152</v>
      </c>
      <c r="K6590" s="28">
        <v>0.96032142639160156</v>
      </c>
      <c r="L6590" s="28">
        <v>0.99892944097518921</v>
      </c>
      <c r="M6590" s="27">
        <v>13879.126953125</v>
      </c>
      <c r="N6590" s="27">
        <v>9571.849561548157</v>
      </c>
      <c r="O6590" s="66">
        <f t="shared" si="919"/>
        <v>13973.077429231529</v>
      </c>
      <c r="P6590" s="66">
        <f t="shared" si="920"/>
        <v>14059.966178496075</v>
      </c>
      <c r="Q6590" s="66">
        <f t="shared" si="921"/>
        <v>13448.399213967316</v>
      </c>
      <c r="R6590" s="66">
        <f t="shared" si="922"/>
        <v>13986.261579798933</v>
      </c>
      <c r="S6590" s="67">
        <f>E6590/INDEX('CCG overall weighted population'!$F$4:$F$195,MATCH(A6590,'CCG overall weighted population'!$A$4:$A$195,0))*INDEX('CCG overall weighted population'!$T$4:$T$195,MATCH(A6590,'CCG overall weighted population'!$A$4:$A$195,0))</f>
        <v>0</v>
      </c>
      <c r="T6590" s="66">
        <f t="shared" si="923"/>
        <v>17554.142804388921</v>
      </c>
      <c r="U6590" s="66">
        <f t="shared" si="924"/>
        <v>17554.142804388921</v>
      </c>
      <c r="V6590" s="81">
        <f t="shared" si="925"/>
        <v>13979.841017914428</v>
      </c>
      <c r="W6590" s="110">
        <f t="shared" si="926"/>
        <v>1.0228029862918793</v>
      </c>
    </row>
    <row r="6591" spans="1:23" x14ac:dyDescent="0.2">
      <c r="A6591" s="31" t="s">
        <v>188</v>
      </c>
      <c r="B6591" s="25" t="s">
        <v>297</v>
      </c>
      <c r="C6591" s="53" t="s">
        <v>2040</v>
      </c>
      <c r="D6591" s="25" t="s">
        <v>2039</v>
      </c>
      <c r="E6591" s="97">
        <v>8240.9169921875</v>
      </c>
      <c r="F6591" s="27">
        <v>7154.3759765625</v>
      </c>
      <c r="G6591" s="27">
        <v>6495.6640625</v>
      </c>
      <c r="H6591" s="27">
        <v>9854.65234375</v>
      </c>
      <c r="I6591" s="27">
        <v>8295.650390625</v>
      </c>
      <c r="J6591" s="27">
        <f t="shared" si="918"/>
        <v>7564.3245569222563</v>
      </c>
      <c r="K6591" s="28">
        <v>0.96032142639160156</v>
      </c>
      <c r="L6591" s="28">
        <v>0.99892944097518921</v>
      </c>
      <c r="M6591" s="27">
        <v>7252.40380859375</v>
      </c>
      <c r="N6591" s="27">
        <v>10737.387084459713</v>
      </c>
      <c r="O6591" s="66">
        <f t="shared" si="919"/>
        <v>7560.7959883704125</v>
      </c>
      <c r="P6591" s="66">
        <f t="shared" si="920"/>
        <v>7607.8112654417027</v>
      </c>
      <c r="Q6591" s="66">
        <f t="shared" si="921"/>
        <v>7600.902136180347</v>
      </c>
      <c r="R6591" s="66">
        <f t="shared" si="922"/>
        <v>7606.9785935854861</v>
      </c>
      <c r="S6591" s="67">
        <f>E6591/INDEX('CCG overall weighted population'!$F$4:$F$195,MATCH(A6591,'CCG overall weighted population'!$A$4:$A$195,0))*INDEX('CCG overall weighted population'!$T$4:$T$195,MATCH(A6591,'CCG overall weighted population'!$A$4:$A$195,0))</f>
        <v>0</v>
      </c>
      <c r="T6591" s="66">
        <f t="shared" si="923"/>
        <v>9547.5111615672286</v>
      </c>
      <c r="U6591" s="66">
        <f t="shared" si="924"/>
        <v>9547.5111615672286</v>
      </c>
      <c r="V6591" s="81">
        <f t="shared" si="925"/>
        <v>7603.4865184133205</v>
      </c>
      <c r="W6591" s="110">
        <f t="shared" si="926"/>
        <v>0.92265054066453134</v>
      </c>
    </row>
    <row r="6592" spans="1:23" x14ac:dyDescent="0.2">
      <c r="A6592" s="31" t="s">
        <v>188</v>
      </c>
      <c r="B6592" s="25" t="s">
        <v>297</v>
      </c>
      <c r="C6592" s="53" t="s">
        <v>2038</v>
      </c>
      <c r="D6592" s="25" t="s">
        <v>2037</v>
      </c>
      <c r="E6592" s="97">
        <v>18993.66796875</v>
      </c>
      <c r="F6592" s="27">
        <v>19670.17578125</v>
      </c>
      <c r="G6592" s="27">
        <v>16628.9296875</v>
      </c>
      <c r="H6592" s="27">
        <v>16702.470703125</v>
      </c>
      <c r="I6592" s="27">
        <v>23666.8359375</v>
      </c>
      <c r="J6592" s="27">
        <f t="shared" si="918"/>
        <v>19196.891385585441</v>
      </c>
      <c r="K6592" s="28">
        <v>0.96032142639160156</v>
      </c>
      <c r="L6592" s="28">
        <v>0.99892944097518921</v>
      </c>
      <c r="M6592" s="27">
        <v>18294.7421875</v>
      </c>
      <c r="N6592" s="27">
        <v>19279.558186456878</v>
      </c>
      <c r="O6592" s="66">
        <f t="shared" si="919"/>
        <v>18423.380334015681</v>
      </c>
      <c r="P6592" s="66">
        <f t="shared" si="920"/>
        <v>18537.942389694184</v>
      </c>
      <c r="Q6592" s="66">
        <f t="shared" si="921"/>
        <v>18393.223787395691</v>
      </c>
      <c r="R6592" s="66">
        <f t="shared" si="922"/>
        <v>18520.501247308999</v>
      </c>
      <c r="S6592" s="67">
        <f>E6592/INDEX('CCG overall weighted population'!$F$4:$F$195,MATCH(A6592,'CCG overall weighted population'!$A$4:$A$195,0))*INDEX('CCG overall weighted population'!$T$4:$T$195,MATCH(A6592,'CCG overall weighted population'!$A$4:$A$195,0))</f>
        <v>0</v>
      </c>
      <c r="T6592" s="66">
        <f t="shared" si="923"/>
        <v>23245.062438536141</v>
      </c>
      <c r="U6592" s="66">
        <f t="shared" si="924"/>
        <v>23245.062438536141</v>
      </c>
      <c r="V6592" s="81">
        <f t="shared" si="925"/>
        <v>18511.999188076665</v>
      </c>
      <c r="W6592" s="110">
        <f t="shared" si="926"/>
        <v>0.97464056013478717</v>
      </c>
    </row>
    <row r="6593" spans="1:23" x14ac:dyDescent="0.2">
      <c r="A6593" s="31" t="s">
        <v>188</v>
      </c>
      <c r="B6593" s="25" t="s">
        <v>297</v>
      </c>
      <c r="C6593" s="53" t="s">
        <v>2036</v>
      </c>
      <c r="D6593" s="25" t="s">
        <v>2035</v>
      </c>
      <c r="E6593" s="97">
        <v>6455.9169921875</v>
      </c>
      <c r="F6593" s="27">
        <v>6998.81396484375</v>
      </c>
      <c r="G6593" s="27">
        <v>6044.02880859375</v>
      </c>
      <c r="H6593" s="27">
        <v>4821.02294921875</v>
      </c>
      <c r="I6593" s="27">
        <v>6712.22265625</v>
      </c>
      <c r="J6593" s="27">
        <f t="shared" si="918"/>
        <v>6599.2818563341953</v>
      </c>
      <c r="K6593" s="28">
        <v>0.96032142639160156</v>
      </c>
      <c r="L6593" s="28">
        <v>0.99892944097518921</v>
      </c>
      <c r="M6593" s="27">
        <v>6424.80859375</v>
      </c>
      <c r="N6593" s="27">
        <v>6019.0778790110226</v>
      </c>
      <c r="O6593" s="66">
        <f t="shared" si="919"/>
        <v>6274.9885892095162</v>
      </c>
      <c r="P6593" s="66">
        <f t="shared" si="920"/>
        <v>6314.0083336378348</v>
      </c>
      <c r="Q6593" s="66">
        <f t="shared" si="921"/>
        <v>6384.2355222761025</v>
      </c>
      <c r="R6593" s="66">
        <f t="shared" si="922"/>
        <v>6322.4719476922664</v>
      </c>
      <c r="S6593" s="67">
        <f>E6593/INDEX('CCG overall weighted population'!$F$4:$F$195,MATCH(A6593,'CCG overall weighted population'!$A$4:$A$195,0))*INDEX('CCG overall weighted population'!$T$4:$T$195,MATCH(A6593,'CCG overall weighted population'!$A$4:$A$195,0))</f>
        <v>0</v>
      </c>
      <c r="T6593" s="66">
        <f t="shared" si="923"/>
        <v>7935.3281656647332</v>
      </c>
      <c r="U6593" s="66">
        <f t="shared" si="924"/>
        <v>7935.3281656647332</v>
      </c>
      <c r="V6593" s="81">
        <f t="shared" si="925"/>
        <v>6319.5695407716184</v>
      </c>
      <c r="W6593" s="110">
        <f t="shared" si="926"/>
        <v>0.97888023473956065</v>
      </c>
    </row>
    <row r="6594" spans="1:23" x14ac:dyDescent="0.2">
      <c r="A6594" s="31" t="s">
        <v>188</v>
      </c>
      <c r="B6594" s="25" t="s">
        <v>297</v>
      </c>
      <c r="C6594" s="53" t="s">
        <v>2034</v>
      </c>
      <c r="D6594" s="25" t="s">
        <v>2033</v>
      </c>
      <c r="E6594" s="97">
        <v>10845.75</v>
      </c>
      <c r="F6594" s="27">
        <v>11107.794921875</v>
      </c>
      <c r="G6594" s="27">
        <v>11447.6162109375</v>
      </c>
      <c r="H6594" s="27">
        <v>6737.224609375</v>
      </c>
      <c r="I6594" s="27">
        <v>9652.7265625</v>
      </c>
      <c r="J6594" s="27">
        <f t="shared" si="918"/>
        <v>10414.017578424233</v>
      </c>
      <c r="K6594" s="28">
        <v>0.96032142639160156</v>
      </c>
      <c r="L6594" s="28">
        <v>0.99892944097518921</v>
      </c>
      <c r="M6594" s="27">
        <v>10762.5126953125</v>
      </c>
      <c r="N6594" s="27">
        <v>7301.30386356499</v>
      </c>
      <c r="O6594" s="66">
        <f t="shared" si="919"/>
        <v>9691.4972088223949</v>
      </c>
      <c r="P6594" s="66">
        <f t="shared" si="920"/>
        <v>9751.7618194810166</v>
      </c>
      <c r="Q6594" s="66">
        <f t="shared" si="921"/>
        <v>10416.39181213775</v>
      </c>
      <c r="R6594" s="66">
        <f t="shared" si="922"/>
        <v>9831.8614483558267</v>
      </c>
      <c r="S6594" s="67">
        <f>E6594/INDEX('CCG overall weighted population'!$F$4:$F$195,MATCH(A6594,'CCG overall weighted population'!$A$4:$A$195,0))*INDEX('CCG overall weighted population'!$T$4:$T$195,MATCH(A6594,'CCG overall weighted population'!$A$4:$A$195,0))</f>
        <v>0</v>
      </c>
      <c r="T6594" s="66">
        <f t="shared" si="923"/>
        <v>12339.959388910944</v>
      </c>
      <c r="U6594" s="66">
        <f t="shared" si="924"/>
        <v>12339.959388910944</v>
      </c>
      <c r="V6594" s="81">
        <f t="shared" si="925"/>
        <v>9827.3480139038184</v>
      </c>
      <c r="W6594" s="110">
        <f t="shared" si="926"/>
        <v>0.90610128519501354</v>
      </c>
    </row>
    <row r="6595" spans="1:23" x14ac:dyDescent="0.2">
      <c r="A6595" s="31" t="s">
        <v>188</v>
      </c>
      <c r="B6595" s="25" t="s">
        <v>297</v>
      </c>
      <c r="C6595" s="53" t="s">
        <v>2032</v>
      </c>
      <c r="D6595" s="25" t="s">
        <v>2031</v>
      </c>
      <c r="E6595" s="97">
        <v>6208.1669921875</v>
      </c>
      <c r="F6595" s="27">
        <v>8347.84375</v>
      </c>
      <c r="G6595" s="27">
        <v>9115.453125</v>
      </c>
      <c r="H6595" s="27">
        <v>9203.0654296875</v>
      </c>
      <c r="I6595" s="27">
        <v>7752.541015625</v>
      </c>
      <c r="J6595" s="27">
        <f t="shared" si="918"/>
        <v>8500.4360635611993</v>
      </c>
      <c r="K6595" s="28">
        <v>0.96032142639160156</v>
      </c>
      <c r="L6595" s="28">
        <v>0.99892944097518921</v>
      </c>
      <c r="M6595" s="27">
        <v>8076.693359375</v>
      </c>
      <c r="N6595" s="27">
        <v>10410.073104083696</v>
      </c>
      <c r="O6595" s="66">
        <f t="shared" si="919"/>
        <v>8337.6019612109521</v>
      </c>
      <c r="P6595" s="66">
        <f t="shared" si="920"/>
        <v>8389.4476487443026</v>
      </c>
      <c r="Q6595" s="66">
        <f t="shared" si="921"/>
        <v>8310.0313338458709</v>
      </c>
      <c r="R6595" s="66">
        <f t="shared" si="922"/>
        <v>8379.8765830080993</v>
      </c>
      <c r="S6595" s="67">
        <f>E6595/INDEX('CCG overall weighted population'!$F$4:$F$195,MATCH(A6595,'CCG overall weighted population'!$A$4:$A$195,0))*INDEX('CCG overall weighted population'!$T$4:$T$195,MATCH(A6595,'CCG overall weighted population'!$A$4:$A$195,0))</f>
        <v>0</v>
      </c>
      <c r="T6595" s="66">
        <f t="shared" si="923"/>
        <v>10517.574648664162</v>
      </c>
      <c r="U6595" s="66">
        <f t="shared" si="924"/>
        <v>10517.574648664162</v>
      </c>
      <c r="V6595" s="81">
        <f t="shared" si="925"/>
        <v>8376.029699702025</v>
      </c>
      <c r="W6595" s="110">
        <f t="shared" si="926"/>
        <v>1.3491952955264594</v>
      </c>
    </row>
    <row r="6596" spans="1:23" x14ac:dyDescent="0.2">
      <c r="A6596" s="31" t="s">
        <v>188</v>
      </c>
      <c r="B6596" s="25" t="s">
        <v>297</v>
      </c>
      <c r="C6596" s="53" t="s">
        <v>2030</v>
      </c>
      <c r="D6596" s="25" t="s">
        <v>2029</v>
      </c>
      <c r="E6596" s="97">
        <v>6924.666015625</v>
      </c>
      <c r="F6596" s="27">
        <v>8715.0732421875</v>
      </c>
      <c r="G6596" s="27">
        <v>9186.1611328125</v>
      </c>
      <c r="H6596" s="27">
        <v>7817.02783203125</v>
      </c>
      <c r="I6596" s="27">
        <v>7575.5615234375</v>
      </c>
      <c r="J6596" s="27">
        <f t="shared" ref="J6596:J6659" si="927">SUMPRODUCT($F6596:$I6596,$F$1:$I$1)</f>
        <v>8563.2382786701182</v>
      </c>
      <c r="K6596" s="28">
        <v>0.96032142639160156</v>
      </c>
      <c r="L6596" s="28">
        <v>0.99892944097518921</v>
      </c>
      <c r="M6596" s="27">
        <v>8645.265625</v>
      </c>
      <c r="N6596" s="27">
        <v>9310.605084099423</v>
      </c>
      <c r="O6596" s="66">
        <f t="shared" ref="O6596:O6659" si="928">(N$1*N6596+(1-N$1)*J6596)*K6596*L6596</f>
        <v>8286.3518980213248</v>
      </c>
      <c r="P6596" s="66">
        <f t="shared" ref="P6596:P6659" si="929">O6596*$E$7330/O$7330</f>
        <v>8337.8788974265353</v>
      </c>
      <c r="Q6596" s="66">
        <f t="shared" ref="Q6596:Q6659" si="930">($N$1*N6596)+((1-$N$1)*M6596)</f>
        <v>8711.7995709099414</v>
      </c>
      <c r="R6596" s="66">
        <f t="shared" ref="R6596:R6659" si="931">(P6596*$J$1)+(Q6596*$M$1)</f>
        <v>8382.9429293022513</v>
      </c>
      <c r="S6596" s="67">
        <f>E6596/INDEX('CCG overall weighted population'!$F$4:$F$195,MATCH(A6596,'CCG overall weighted population'!$A$4:$A$195,0))*INDEX('CCG overall weighted population'!$T$4:$T$195,MATCH(A6596,'CCG overall weighted population'!$A$4:$A$195,0))</f>
        <v>0</v>
      </c>
      <c r="T6596" s="66">
        <f t="shared" ref="T6596:T6659" si="932">R6596/$R$7330*$T$1</f>
        <v>10521.423216805702</v>
      </c>
      <c r="U6596" s="66">
        <f t="shared" ref="U6596:U6659" si="933">T6596+S6596</f>
        <v>10521.423216805702</v>
      </c>
      <c r="V6596" s="81">
        <f t="shared" ref="V6596:V6659" si="934">U6596*$E$7330/$U$7330</f>
        <v>8379.0946383529663</v>
      </c>
      <c r="W6596" s="110">
        <f t="shared" si="926"/>
        <v>1.2100359236743194</v>
      </c>
    </row>
    <row r="6597" spans="1:23" x14ac:dyDescent="0.2">
      <c r="A6597" s="31" t="s">
        <v>188</v>
      </c>
      <c r="B6597" s="25" t="s">
        <v>297</v>
      </c>
      <c r="C6597" s="53" t="s">
        <v>2028</v>
      </c>
      <c r="D6597" s="25" t="s">
        <v>2027</v>
      </c>
      <c r="E6597" s="97">
        <v>5042.3330078125</v>
      </c>
      <c r="F6597" s="27">
        <v>5000.42529296875</v>
      </c>
      <c r="G6597" s="27">
        <v>5335.326171875</v>
      </c>
      <c r="H6597" s="27">
        <v>3770.4375</v>
      </c>
      <c r="I6597" s="27">
        <v>5023.419921875</v>
      </c>
      <c r="J6597" s="27">
        <f t="shared" si="927"/>
        <v>4838.5429834802271</v>
      </c>
      <c r="K6597" s="28">
        <v>0.96032142639160156</v>
      </c>
      <c r="L6597" s="28">
        <v>0.99892944097518921</v>
      </c>
      <c r="M6597" s="27">
        <v>4930.94580078125</v>
      </c>
      <c r="N6597" s="27">
        <v>2930.6731075835351</v>
      </c>
      <c r="O6597" s="66">
        <f t="shared" si="928"/>
        <v>4458.5613989319081</v>
      </c>
      <c r="P6597" s="66">
        <f t="shared" si="929"/>
        <v>4486.2860591174976</v>
      </c>
      <c r="Q6597" s="66">
        <f t="shared" si="930"/>
        <v>4730.9185314614788</v>
      </c>
      <c r="R6597" s="66">
        <f t="shared" si="931"/>
        <v>4515.7685839237483</v>
      </c>
      <c r="S6597" s="67">
        <f>E6597/INDEX('CCG overall weighted population'!$F$4:$F$195,MATCH(A6597,'CCG overall weighted population'!$A$4:$A$195,0))*INDEX('CCG overall weighted population'!$T$4:$T$195,MATCH(A6597,'CCG overall weighted population'!$A$4:$A$195,0))</f>
        <v>0</v>
      </c>
      <c r="T6597" s="66">
        <f t="shared" si="932"/>
        <v>5667.7365957651564</v>
      </c>
      <c r="U6597" s="66">
        <f t="shared" si="933"/>
        <v>5667.7365957651564</v>
      </c>
      <c r="V6597" s="81">
        <f t="shared" si="934"/>
        <v>4513.695565949376</v>
      </c>
      <c r="W6597" s="110">
        <f t="shared" ref="W6597:W6660" si="935">V6597/E6597</f>
        <v>0.89516014887472473</v>
      </c>
    </row>
    <row r="6598" spans="1:23" x14ac:dyDescent="0.2">
      <c r="A6598" s="31" t="s">
        <v>188</v>
      </c>
      <c r="B6598" s="25" t="s">
        <v>297</v>
      </c>
      <c r="C6598" s="53" t="s">
        <v>2026</v>
      </c>
      <c r="D6598" s="25" t="s">
        <v>2025</v>
      </c>
      <c r="E6598" s="97">
        <v>16272.0830078125</v>
      </c>
      <c r="F6598" s="27">
        <v>16947.77734375</v>
      </c>
      <c r="G6598" s="27">
        <v>15144.072265625</v>
      </c>
      <c r="H6598" s="27">
        <v>13771.0673828125</v>
      </c>
      <c r="I6598" s="27">
        <v>16567.640625</v>
      </c>
      <c r="J6598" s="27">
        <f t="shared" si="927"/>
        <v>16340.206025024194</v>
      </c>
      <c r="K6598" s="28">
        <v>0.96032142639160156</v>
      </c>
      <c r="L6598" s="28">
        <v>0.99892944097518921</v>
      </c>
      <c r="M6598" s="27">
        <v>16377.5087890625</v>
      </c>
      <c r="N6598" s="27">
        <v>14750.247176538569</v>
      </c>
      <c r="O6598" s="66">
        <f t="shared" si="928"/>
        <v>15522.527211579427</v>
      </c>
      <c r="P6598" s="66">
        <f t="shared" si="929"/>
        <v>15619.050900199192</v>
      </c>
      <c r="Q6598" s="66">
        <f t="shared" si="930"/>
        <v>16214.782627810106</v>
      </c>
      <c r="R6598" s="66">
        <f t="shared" si="931"/>
        <v>15690.847073736051</v>
      </c>
      <c r="S6598" s="67">
        <f>E6598/INDEX('CCG overall weighted population'!$F$4:$F$195,MATCH(A6598,'CCG overall weighted population'!$A$4:$A$195,0))*INDEX('CCG overall weighted population'!$T$4:$T$195,MATCH(A6598,'CCG overall weighted population'!$A$4:$A$195,0))</f>
        <v>0</v>
      </c>
      <c r="T6598" s="66">
        <f t="shared" si="932"/>
        <v>19693.566338843662</v>
      </c>
      <c r="U6598" s="66">
        <f t="shared" si="933"/>
        <v>19693.566338843662</v>
      </c>
      <c r="V6598" s="81">
        <f t="shared" si="934"/>
        <v>15683.644001343731</v>
      </c>
      <c r="W6598" s="110">
        <f t="shared" si="935"/>
        <v>0.963837512002228</v>
      </c>
    </row>
    <row r="6599" spans="1:23" x14ac:dyDescent="0.2">
      <c r="A6599" s="31" t="s">
        <v>188</v>
      </c>
      <c r="B6599" s="25" t="s">
        <v>297</v>
      </c>
      <c r="C6599" s="53" t="s">
        <v>2024</v>
      </c>
      <c r="D6599" s="25" t="s">
        <v>2023</v>
      </c>
      <c r="E6599" s="97">
        <v>4199.8330078125</v>
      </c>
      <c r="F6599" s="27">
        <v>4573.0634765625</v>
      </c>
      <c r="G6599" s="27">
        <v>4080.76904296875</v>
      </c>
      <c r="H6599" s="27">
        <v>3747.5263671875</v>
      </c>
      <c r="I6599" s="27">
        <v>4981.6982421875</v>
      </c>
      <c r="J6599" s="27">
        <f t="shared" si="927"/>
        <v>4434.8011627224159</v>
      </c>
      <c r="K6599" s="28">
        <v>0.96032142639160156</v>
      </c>
      <c r="L6599" s="28">
        <v>0.99892944097518921</v>
      </c>
      <c r="M6599" s="27">
        <v>4421.70703125</v>
      </c>
      <c r="N6599" s="27">
        <v>4100.9881112155845</v>
      </c>
      <c r="O6599" s="66">
        <f t="shared" si="928"/>
        <v>4222.2527806564731</v>
      </c>
      <c r="P6599" s="66">
        <f t="shared" si="929"/>
        <v>4248.5080036056079</v>
      </c>
      <c r="Q6599" s="66">
        <f t="shared" si="930"/>
        <v>4389.6351392465585</v>
      </c>
      <c r="R6599" s="66">
        <f t="shared" si="931"/>
        <v>4265.5163109554142</v>
      </c>
      <c r="S6599" s="67">
        <f>E6599/INDEX('CCG overall weighted population'!$F$4:$F$195,MATCH(A6599,'CCG overall weighted population'!$A$4:$A$195,0))*INDEX('CCG overall weighted population'!$T$4:$T$195,MATCH(A6599,'CCG overall weighted population'!$A$4:$A$195,0))</f>
        <v>0</v>
      </c>
      <c r="T6599" s="66">
        <f t="shared" si="932"/>
        <v>5353.6452203289909</v>
      </c>
      <c r="U6599" s="66">
        <f t="shared" si="933"/>
        <v>5353.6452203289909</v>
      </c>
      <c r="V6599" s="81">
        <f t="shared" si="934"/>
        <v>4263.5581743019848</v>
      </c>
      <c r="W6599" s="110">
        <f t="shared" si="935"/>
        <v>1.0151732619775462</v>
      </c>
    </row>
    <row r="6600" spans="1:23" x14ac:dyDescent="0.2">
      <c r="A6600" s="31" t="s">
        <v>188</v>
      </c>
      <c r="B6600" s="25" t="s">
        <v>297</v>
      </c>
      <c r="C6600" s="53" t="s">
        <v>2022</v>
      </c>
      <c r="D6600" s="25" t="s">
        <v>2021</v>
      </c>
      <c r="E6600" s="97">
        <v>13873.91796875</v>
      </c>
      <c r="F6600" s="27">
        <v>13360.15625</v>
      </c>
      <c r="G6600" s="27">
        <v>12927.44921875</v>
      </c>
      <c r="H6600" s="27">
        <v>16408.40234375</v>
      </c>
      <c r="I6600" s="27">
        <v>15211.40625</v>
      </c>
      <c r="J6600" s="27">
        <f t="shared" si="927"/>
        <v>13866.323755186433</v>
      </c>
      <c r="K6600" s="28">
        <v>0.96032142639160156</v>
      </c>
      <c r="L6600" s="28">
        <v>0.99892944097518921</v>
      </c>
      <c r="M6600" s="27">
        <v>13696.84375</v>
      </c>
      <c r="N6600" s="27">
        <v>14613.879782893664</v>
      </c>
      <c r="O6600" s="66">
        <f t="shared" si="928"/>
        <v>13373.584658874557</v>
      </c>
      <c r="P6600" s="66">
        <f t="shared" si="929"/>
        <v>13456.745583880398</v>
      </c>
      <c r="Q6600" s="66">
        <f t="shared" si="930"/>
        <v>13788.547353289367</v>
      </c>
      <c r="R6600" s="66">
        <f t="shared" si="931"/>
        <v>13496.733545427884</v>
      </c>
      <c r="S6600" s="67">
        <f>E6600/INDEX('CCG overall weighted population'!$F$4:$F$195,MATCH(A6600,'CCG overall weighted population'!$A$4:$A$195,0))*INDEX('CCG overall weighted population'!$T$4:$T$195,MATCH(A6600,'CCG overall weighted population'!$A$4:$A$195,0))</f>
        <v>0</v>
      </c>
      <c r="T6600" s="66">
        <f t="shared" si="932"/>
        <v>16939.736662113355</v>
      </c>
      <c r="U6600" s="66">
        <f t="shared" si="933"/>
        <v>16939.736662113355</v>
      </c>
      <c r="V6600" s="81">
        <f t="shared" si="934"/>
        <v>13490.537707285383</v>
      </c>
      <c r="W6600" s="110">
        <f t="shared" si="935"/>
        <v>0.97236683521351697</v>
      </c>
    </row>
    <row r="6601" spans="1:23" x14ac:dyDescent="0.2">
      <c r="A6601" s="31" t="s">
        <v>188</v>
      </c>
      <c r="B6601" s="25" t="s">
        <v>297</v>
      </c>
      <c r="C6601" s="53" t="s">
        <v>2020</v>
      </c>
      <c r="D6601" s="25" t="s">
        <v>2019</v>
      </c>
      <c r="E6601" s="97">
        <v>9201.166015625</v>
      </c>
      <c r="F6601" s="27">
        <v>10585.5498046875</v>
      </c>
      <c r="G6601" s="27">
        <v>11872.7236328125</v>
      </c>
      <c r="H6601" s="27">
        <v>13858.580078125</v>
      </c>
      <c r="I6601" s="27">
        <v>11030.1025390625</v>
      </c>
      <c r="J6601" s="27">
        <f t="shared" si="927"/>
        <v>11177.10924342116</v>
      </c>
      <c r="K6601" s="28">
        <v>0.96032142639160156</v>
      </c>
      <c r="L6601" s="28">
        <v>0.99892944097518921</v>
      </c>
      <c r="M6601" s="27">
        <v>11049.5458984375</v>
      </c>
      <c r="N6601" s="27">
        <v>17876.700614211226</v>
      </c>
      <c r="O6601" s="66">
        <f t="shared" si="928"/>
        <v>11364.813862540943</v>
      </c>
      <c r="P6601" s="66">
        <f t="shared" si="929"/>
        <v>11435.483653583164</v>
      </c>
      <c r="Q6601" s="66">
        <f t="shared" si="930"/>
        <v>11732.261370014872</v>
      </c>
      <c r="R6601" s="66">
        <f t="shared" si="931"/>
        <v>11471.250599413384</v>
      </c>
      <c r="S6601" s="67">
        <f>E6601/INDEX('CCG overall weighted population'!$F$4:$F$195,MATCH(A6601,'CCG overall weighted population'!$A$4:$A$195,0))*INDEX('CCG overall weighted population'!$T$4:$T$195,MATCH(A6601,'CCG overall weighted population'!$A$4:$A$195,0))</f>
        <v>0</v>
      </c>
      <c r="T6601" s="66">
        <f t="shared" si="932"/>
        <v>14397.555059164668</v>
      </c>
      <c r="U6601" s="66">
        <f t="shared" si="933"/>
        <v>14397.555059164668</v>
      </c>
      <c r="V6601" s="81">
        <f t="shared" si="934"/>
        <v>11465.984583620244</v>
      </c>
      <c r="W6601" s="110">
        <f t="shared" si="935"/>
        <v>1.2461447347161472</v>
      </c>
    </row>
    <row r="6602" spans="1:23" x14ac:dyDescent="0.2">
      <c r="A6602" s="31" t="s">
        <v>188</v>
      </c>
      <c r="B6602" s="25" t="s">
        <v>297</v>
      </c>
      <c r="C6602" s="53" t="s">
        <v>2018</v>
      </c>
      <c r="D6602" s="25" t="s">
        <v>2017</v>
      </c>
      <c r="E6602" s="97">
        <v>4143.25</v>
      </c>
      <c r="F6602" s="27">
        <v>3231.970458984375</v>
      </c>
      <c r="G6602" s="27">
        <v>2873.466064453125</v>
      </c>
      <c r="H6602" s="27">
        <v>6399.06201171875</v>
      </c>
      <c r="I6602" s="27">
        <v>6836.14306640625</v>
      </c>
      <c r="J6602" s="27">
        <f t="shared" si="927"/>
        <v>3833.7349271354815</v>
      </c>
      <c r="K6602" s="28">
        <v>0.96032142639160156</v>
      </c>
      <c r="L6602" s="28">
        <v>0.99892944097518921</v>
      </c>
      <c r="M6602" s="27">
        <v>3670.884521484375</v>
      </c>
      <c r="N6602" s="27">
        <v>9175.2799214522784</v>
      </c>
      <c r="O6602" s="66">
        <f t="shared" si="928"/>
        <v>4190.0872613179554</v>
      </c>
      <c r="P6602" s="66">
        <f t="shared" si="929"/>
        <v>4216.1424695059231</v>
      </c>
      <c r="Q6602" s="66">
        <f t="shared" si="930"/>
        <v>4221.3240614811657</v>
      </c>
      <c r="R6602" s="66">
        <f t="shared" si="931"/>
        <v>4216.7669426696129</v>
      </c>
      <c r="S6602" s="67">
        <f>E6602/INDEX('CCG overall weighted population'!$F$4:$F$195,MATCH(A6602,'CCG overall weighted population'!$A$4:$A$195,0))*INDEX('CCG overall weighted population'!$T$4:$T$195,MATCH(A6602,'CCG overall weighted population'!$A$4:$A$195,0))</f>
        <v>0</v>
      </c>
      <c r="T6602" s="66">
        <f t="shared" si="932"/>
        <v>5292.4599373546816</v>
      </c>
      <c r="U6602" s="66">
        <f t="shared" si="933"/>
        <v>5292.4599373546816</v>
      </c>
      <c r="V6602" s="81">
        <f t="shared" si="934"/>
        <v>4214.8311850010268</v>
      </c>
      <c r="W6602" s="110">
        <f t="shared" si="935"/>
        <v>1.0172765787729505</v>
      </c>
    </row>
    <row r="6603" spans="1:23" x14ac:dyDescent="0.2">
      <c r="A6603" s="31" t="s">
        <v>188</v>
      </c>
      <c r="B6603" s="25" t="s">
        <v>297</v>
      </c>
      <c r="C6603" s="53" t="s">
        <v>2016</v>
      </c>
      <c r="D6603" s="25" t="s">
        <v>2015</v>
      </c>
      <c r="E6603" s="97">
        <v>8881.75</v>
      </c>
      <c r="F6603" s="27">
        <v>11349.8623046875</v>
      </c>
      <c r="G6603" s="27">
        <v>12295.30859375</v>
      </c>
      <c r="H6603" s="27">
        <v>11374.4111328125</v>
      </c>
      <c r="I6603" s="27">
        <v>9409.9423828125</v>
      </c>
      <c r="J6603" s="27">
        <f t="shared" si="927"/>
        <v>11333.362227653532</v>
      </c>
      <c r="K6603" s="28">
        <v>0.96032142639160156</v>
      </c>
      <c r="L6603" s="28">
        <v>0.99892944097518921</v>
      </c>
      <c r="M6603" s="27">
        <v>11887.4501953125</v>
      </c>
      <c r="N6603" s="27">
        <v>14593.37224927422</v>
      </c>
      <c r="O6603" s="66">
        <f t="shared" si="928"/>
        <v>11184.74956055029</v>
      </c>
      <c r="P6603" s="66">
        <f t="shared" si="929"/>
        <v>11254.299658234593</v>
      </c>
      <c r="Q6603" s="66">
        <f t="shared" si="930"/>
        <v>12158.042400708671</v>
      </c>
      <c r="R6603" s="66">
        <f t="shared" si="931"/>
        <v>11363.216588060637</v>
      </c>
      <c r="S6603" s="67">
        <f>E6603/INDEX('CCG overall weighted population'!$F$4:$F$195,MATCH(A6603,'CCG overall weighted population'!$A$4:$A$195,0))*INDEX('CCG overall weighted population'!$T$4:$T$195,MATCH(A6603,'CCG overall weighted population'!$A$4:$A$195,0))</f>
        <v>0</v>
      </c>
      <c r="T6603" s="66">
        <f t="shared" si="932"/>
        <v>14261.961680462511</v>
      </c>
      <c r="U6603" s="66">
        <f t="shared" si="933"/>
        <v>14261.961680462511</v>
      </c>
      <c r="V6603" s="81">
        <f t="shared" si="934"/>
        <v>11358.000166582002</v>
      </c>
      <c r="W6603" s="110">
        <f t="shared" si="935"/>
        <v>1.278802056642216</v>
      </c>
    </row>
    <row r="6604" spans="1:23" x14ac:dyDescent="0.2">
      <c r="A6604" s="31" t="s">
        <v>188</v>
      </c>
      <c r="B6604" s="25" t="s">
        <v>297</v>
      </c>
      <c r="C6604" s="53" t="s">
        <v>2014</v>
      </c>
      <c r="D6604" s="25" t="s">
        <v>2013</v>
      </c>
      <c r="E6604" s="97">
        <v>16524.25</v>
      </c>
      <c r="F6604" s="27">
        <v>16581.33984375</v>
      </c>
      <c r="G6604" s="27">
        <v>14205.349609375</v>
      </c>
      <c r="H6604" s="27">
        <v>11493.951171875</v>
      </c>
      <c r="I6604" s="27">
        <v>17778.49609375</v>
      </c>
      <c r="J6604" s="27">
        <f t="shared" si="927"/>
        <v>15716.44850119271</v>
      </c>
      <c r="K6604" s="28">
        <v>0.96032142639160156</v>
      </c>
      <c r="L6604" s="28">
        <v>0.99892944097518921</v>
      </c>
      <c r="M6604" s="27">
        <v>15534.3544921875</v>
      </c>
      <c r="N6604" s="27">
        <v>13892.579653509674</v>
      </c>
      <c r="O6604" s="66">
        <f t="shared" si="928"/>
        <v>14901.721939115871</v>
      </c>
      <c r="P6604" s="66">
        <f t="shared" si="929"/>
        <v>14994.385276003215</v>
      </c>
      <c r="Q6604" s="66">
        <f t="shared" si="930"/>
        <v>15370.177008319717</v>
      </c>
      <c r="R6604" s="66">
        <f t="shared" si="931"/>
        <v>15039.674803447577</v>
      </c>
      <c r="S6604" s="67">
        <f>E6604/INDEX('CCG overall weighted population'!$F$4:$F$195,MATCH(A6604,'CCG overall weighted population'!$A$4:$A$195,0))*INDEX('CCG overall weighted population'!$T$4:$T$195,MATCH(A6604,'CCG overall weighted population'!$A$4:$A$195,0))</f>
        <v>0</v>
      </c>
      <c r="T6604" s="66">
        <f t="shared" si="932"/>
        <v>18876.280679077932</v>
      </c>
      <c r="U6604" s="66">
        <f t="shared" si="933"/>
        <v>18876.280679077932</v>
      </c>
      <c r="V6604" s="81">
        <f t="shared" si="934"/>
        <v>15032.770659531245</v>
      </c>
      <c r="W6604" s="110">
        <f t="shared" si="935"/>
        <v>0.90973996759497378</v>
      </c>
    </row>
    <row r="6605" spans="1:23" x14ac:dyDescent="0.2">
      <c r="A6605" s="31" t="s">
        <v>188</v>
      </c>
      <c r="B6605" s="25" t="s">
        <v>297</v>
      </c>
      <c r="C6605" s="53" t="s">
        <v>2012</v>
      </c>
      <c r="D6605" s="25" t="s">
        <v>2011</v>
      </c>
      <c r="E6605" s="97">
        <v>13754.75</v>
      </c>
      <c r="F6605" s="27">
        <v>13285.6650390625</v>
      </c>
      <c r="G6605" s="27">
        <v>13145.302734375</v>
      </c>
      <c r="H6605" s="27">
        <v>12561.8037109375</v>
      </c>
      <c r="I6605" s="27">
        <v>15623.416015625</v>
      </c>
      <c r="J6605" s="27">
        <f t="shared" si="927"/>
        <v>13265.580273548176</v>
      </c>
      <c r="K6605" s="28">
        <v>0.96032142639160156</v>
      </c>
      <c r="L6605" s="28">
        <v>0.99892944097518921</v>
      </c>
      <c r="M6605" s="27">
        <v>13105.55859375</v>
      </c>
      <c r="N6605" s="27">
        <v>9647.0627806813554</v>
      </c>
      <c r="O6605" s="66">
        <f t="shared" si="928"/>
        <v>12378.460907035022</v>
      </c>
      <c r="P6605" s="66">
        <f t="shared" si="929"/>
        <v>12455.433856729147</v>
      </c>
      <c r="Q6605" s="66">
        <f t="shared" si="930"/>
        <v>12759.709012443136</v>
      </c>
      <c r="R6605" s="66">
        <f t="shared" si="931"/>
        <v>12492.10437614265</v>
      </c>
      <c r="S6605" s="67">
        <f>E6605/INDEX('CCG overall weighted population'!$F$4:$F$195,MATCH(A6605,'CCG overall weighted population'!$A$4:$A$195,0))*INDEX('CCG overall weighted population'!$T$4:$T$195,MATCH(A6605,'CCG overall weighted population'!$A$4:$A$195,0))</f>
        <v>0</v>
      </c>
      <c r="T6605" s="66">
        <f t="shared" si="932"/>
        <v>15678.827604859678</v>
      </c>
      <c r="U6605" s="66">
        <f t="shared" si="933"/>
        <v>15678.827604859678</v>
      </c>
      <c r="V6605" s="81">
        <f t="shared" si="934"/>
        <v>12486.36972512407</v>
      </c>
      <c r="W6605" s="110">
        <f t="shared" si="935"/>
        <v>0.90778601756659116</v>
      </c>
    </row>
    <row r="6606" spans="1:23" x14ac:dyDescent="0.2">
      <c r="A6606" s="31" t="s">
        <v>188</v>
      </c>
      <c r="B6606" s="25" t="s">
        <v>297</v>
      </c>
      <c r="C6606" s="53" t="s">
        <v>2010</v>
      </c>
      <c r="D6606" s="25" t="s">
        <v>2009</v>
      </c>
      <c r="E6606" s="97">
        <v>16697.33203125</v>
      </c>
      <c r="F6606" s="27">
        <v>16652.916015625</v>
      </c>
      <c r="G6606" s="27">
        <v>14498.9384765625</v>
      </c>
      <c r="H6606" s="27">
        <v>15752.6005859375</v>
      </c>
      <c r="I6606" s="27">
        <v>20030.71484375</v>
      </c>
      <c r="J6606" s="27">
        <f t="shared" si="927"/>
        <v>16520.567224010563</v>
      </c>
      <c r="K6606" s="28">
        <v>0.96032142639160156</v>
      </c>
      <c r="L6606" s="28">
        <v>0.99892944097518921</v>
      </c>
      <c r="M6606" s="27">
        <v>16347.4560546875</v>
      </c>
      <c r="N6606" s="27">
        <v>16568.228792678412</v>
      </c>
      <c r="O6606" s="66">
        <f t="shared" si="928"/>
        <v>15852.642346458417</v>
      </c>
      <c r="P6606" s="66">
        <f t="shared" si="929"/>
        <v>15951.218789120963</v>
      </c>
      <c r="Q6606" s="66">
        <f t="shared" si="930"/>
        <v>16369.533328486592</v>
      </c>
      <c r="R6606" s="66">
        <f t="shared" si="931"/>
        <v>16001.633064321195</v>
      </c>
      <c r="S6606" s="67">
        <f>E6606/INDEX('CCG overall weighted population'!$F$4:$F$195,MATCH(A6606,'CCG overall weighted population'!$A$4:$A$195,0))*INDEX('CCG overall weighted population'!$T$4:$T$195,MATCH(A6606,'CCG overall weighted population'!$A$4:$A$195,0))</f>
        <v>0</v>
      </c>
      <c r="T6606" s="66">
        <f t="shared" si="932"/>
        <v>20083.633522215583</v>
      </c>
      <c r="U6606" s="66">
        <f t="shared" si="933"/>
        <v>20083.633522215583</v>
      </c>
      <c r="V6606" s="81">
        <f t="shared" si="934"/>
        <v>15994.287321875549</v>
      </c>
      <c r="W6606" s="110">
        <f t="shared" si="935"/>
        <v>0.95789478773862413</v>
      </c>
    </row>
    <row r="6607" spans="1:23" x14ac:dyDescent="0.2">
      <c r="A6607" s="31" t="s">
        <v>188</v>
      </c>
      <c r="B6607" s="25" t="s">
        <v>297</v>
      </c>
      <c r="C6607" s="53" t="s">
        <v>2008</v>
      </c>
      <c r="D6607" s="25" t="s">
        <v>2007</v>
      </c>
      <c r="E6607" s="97">
        <v>8142.75048828125</v>
      </c>
      <c r="F6607" s="27">
        <v>8889.7294921875</v>
      </c>
      <c r="G6607" s="27">
        <v>10087.28515625</v>
      </c>
      <c r="H6607" s="27">
        <v>9689.818359375</v>
      </c>
      <c r="I6607" s="27">
        <v>7603.61328125</v>
      </c>
      <c r="J6607" s="27">
        <f t="shared" si="927"/>
        <v>9032.8562275514741</v>
      </c>
      <c r="K6607" s="28">
        <v>0.96032142639160156</v>
      </c>
      <c r="L6607" s="28">
        <v>0.99892944097518921</v>
      </c>
      <c r="M6607" s="27">
        <v>8595.3759765625</v>
      </c>
      <c r="N6607" s="27">
        <v>9499.5193057379129</v>
      </c>
      <c r="O6607" s="66">
        <f t="shared" si="928"/>
        <v>8709.9255496042624</v>
      </c>
      <c r="P6607" s="66">
        <f t="shared" si="929"/>
        <v>8764.086455891751</v>
      </c>
      <c r="Q6607" s="66">
        <f t="shared" si="930"/>
        <v>8685.7903094800422</v>
      </c>
      <c r="R6607" s="66">
        <f t="shared" si="931"/>
        <v>8754.6503902022723</v>
      </c>
      <c r="S6607" s="67">
        <f>E6607/INDEX('CCG overall weighted population'!$F$4:$F$195,MATCH(A6607,'CCG overall weighted population'!$A$4:$A$195,0))*INDEX('CCG overall weighted population'!$T$4:$T$195,MATCH(A6607,'CCG overall weighted population'!$A$4:$A$195,0))</f>
        <v>0</v>
      </c>
      <c r="T6607" s="66">
        <f t="shared" si="932"/>
        <v>10987.952876133695</v>
      </c>
      <c r="U6607" s="66">
        <f t="shared" si="933"/>
        <v>10987.952876133695</v>
      </c>
      <c r="V6607" s="81">
        <f t="shared" si="934"/>
        <v>8750.6314624647366</v>
      </c>
      <c r="W6607" s="110">
        <f t="shared" si="935"/>
        <v>1.0746530272612831</v>
      </c>
    </row>
    <row r="6608" spans="1:23" x14ac:dyDescent="0.2">
      <c r="A6608" s="31" t="s">
        <v>188</v>
      </c>
      <c r="B6608" s="25" t="s">
        <v>297</v>
      </c>
      <c r="C6608" s="53" t="s">
        <v>2006</v>
      </c>
      <c r="D6608" s="25" t="s">
        <v>2005</v>
      </c>
      <c r="E6608" s="97">
        <v>12772.333984375</v>
      </c>
      <c r="F6608" s="27">
        <v>8352.0732421875</v>
      </c>
      <c r="G6608" s="27">
        <v>9423.2099609375</v>
      </c>
      <c r="H6608" s="27">
        <v>16369.2177734375</v>
      </c>
      <c r="I6608" s="27">
        <v>9611.9765625</v>
      </c>
      <c r="J6608" s="27">
        <f t="shared" si="927"/>
        <v>9674.6758527360635</v>
      </c>
      <c r="K6608" s="28">
        <v>0.96032142639160156</v>
      </c>
      <c r="L6608" s="28">
        <v>0.99892944097518921</v>
      </c>
      <c r="M6608" s="27">
        <v>9217.2998046875</v>
      </c>
      <c r="N6608" s="27">
        <v>18511.141875897916</v>
      </c>
      <c r="O6608" s="66">
        <f t="shared" si="928"/>
        <v>10128.528472061473</v>
      </c>
      <c r="P6608" s="66">
        <f t="shared" si="929"/>
        <v>10191.510673032226</v>
      </c>
      <c r="Q6608" s="66">
        <f t="shared" si="930"/>
        <v>10146.684011808542</v>
      </c>
      <c r="R6608" s="66">
        <f t="shared" si="931"/>
        <v>10186.108270240618</v>
      </c>
      <c r="S6608" s="67">
        <f>E6608/INDEX('CCG overall weighted population'!$F$4:$F$195,MATCH(A6608,'CCG overall weighted population'!$A$4:$A$195,0))*INDEX('CCG overall weighted population'!$T$4:$T$195,MATCH(A6608,'CCG overall weighted population'!$A$4:$A$195,0))</f>
        <v>0</v>
      </c>
      <c r="T6608" s="66">
        <f t="shared" si="932"/>
        <v>12784.574217819067</v>
      </c>
      <c r="U6608" s="66">
        <f t="shared" si="933"/>
        <v>12784.574217819067</v>
      </c>
      <c r="V6608" s="81">
        <f t="shared" si="934"/>
        <v>10181.432214517063</v>
      </c>
      <c r="W6608" s="110">
        <f t="shared" si="935"/>
        <v>0.79714735200101172</v>
      </c>
    </row>
    <row r="6609" spans="1:23" x14ac:dyDescent="0.2">
      <c r="A6609" s="31" t="s">
        <v>188</v>
      </c>
      <c r="B6609" s="25" t="s">
        <v>297</v>
      </c>
      <c r="C6609" s="53" t="s">
        <v>2004</v>
      </c>
      <c r="D6609" s="25" t="s">
        <v>2003</v>
      </c>
      <c r="E6609" s="97">
        <v>4121.5</v>
      </c>
      <c r="F6609" s="27">
        <v>4992.107421875</v>
      </c>
      <c r="G6609" s="27">
        <v>5209.419921875</v>
      </c>
      <c r="H6609" s="27">
        <v>4394.3818359375</v>
      </c>
      <c r="I6609" s="27">
        <v>3330.959228515625</v>
      </c>
      <c r="J6609" s="27">
        <f t="shared" si="927"/>
        <v>4847.2684423137107</v>
      </c>
      <c r="K6609" s="28">
        <v>0.96032142639160156</v>
      </c>
      <c r="L6609" s="28">
        <v>0.99892944097518921</v>
      </c>
      <c r="M6609" s="27">
        <v>4607.0146484375</v>
      </c>
      <c r="N6609" s="27">
        <v>3856.8804840907114</v>
      </c>
      <c r="O6609" s="66">
        <f t="shared" si="928"/>
        <v>4554.9451033636415</v>
      </c>
      <c r="P6609" s="66">
        <f t="shared" si="929"/>
        <v>4583.2691060755978</v>
      </c>
      <c r="Q6609" s="66">
        <f t="shared" si="930"/>
        <v>4532.0012320028218</v>
      </c>
      <c r="R6609" s="66">
        <f t="shared" si="931"/>
        <v>4577.090423602941</v>
      </c>
      <c r="S6609" s="67">
        <f>E6609/INDEX('CCG overall weighted population'!$F$4:$F$195,MATCH(A6609,'CCG overall weighted population'!$A$4:$A$195,0))*INDEX('CCG overall weighted population'!$T$4:$T$195,MATCH(A6609,'CCG overall weighted population'!$A$4:$A$195,0))</f>
        <v>0</v>
      </c>
      <c r="T6609" s="66">
        <f t="shared" si="932"/>
        <v>5744.7015749066286</v>
      </c>
      <c r="U6609" s="66">
        <f t="shared" si="933"/>
        <v>5744.7015749066286</v>
      </c>
      <c r="V6609" s="81">
        <f t="shared" si="934"/>
        <v>4574.9892550992599</v>
      </c>
      <c r="W6609" s="110">
        <f t="shared" si="935"/>
        <v>1.1100301480284507</v>
      </c>
    </row>
    <row r="6610" spans="1:23" x14ac:dyDescent="0.2">
      <c r="A6610" s="31" t="s">
        <v>188</v>
      </c>
      <c r="B6610" s="25" t="s">
        <v>297</v>
      </c>
      <c r="C6610" s="53" t="s">
        <v>2002</v>
      </c>
      <c r="D6610" s="25" t="s">
        <v>2001</v>
      </c>
      <c r="E6610" s="97">
        <v>8693.416015625</v>
      </c>
      <c r="F6610" s="27">
        <v>8553.7392578125</v>
      </c>
      <c r="G6610" s="27">
        <v>7619.9921875</v>
      </c>
      <c r="H6610" s="27">
        <v>8852.2666015625</v>
      </c>
      <c r="I6610" s="27">
        <v>11786.5712890625</v>
      </c>
      <c r="J6610" s="27">
        <f t="shared" si="927"/>
        <v>8673.2681171558488</v>
      </c>
      <c r="K6610" s="28">
        <v>0.96032142639160156</v>
      </c>
      <c r="L6610" s="28">
        <v>0.99892944097518921</v>
      </c>
      <c r="M6610" s="27">
        <v>8645.9755859375</v>
      </c>
      <c r="N6610" s="27">
        <v>12586.086818490487</v>
      </c>
      <c r="O6610" s="66">
        <f t="shared" si="928"/>
        <v>8695.562483863343</v>
      </c>
      <c r="P6610" s="66">
        <f t="shared" si="929"/>
        <v>8749.6340763383123</v>
      </c>
      <c r="Q6610" s="66">
        <f t="shared" si="930"/>
        <v>9039.986709192799</v>
      </c>
      <c r="R6610" s="66">
        <f t="shared" si="931"/>
        <v>8784.6266863490382</v>
      </c>
      <c r="S6610" s="67">
        <f>E6610/INDEX('CCG overall weighted population'!$F$4:$F$195,MATCH(A6610,'CCG overall weighted population'!$A$4:$A$195,0))*INDEX('CCG overall weighted population'!$T$4:$T$195,MATCH(A6610,'CCG overall weighted population'!$A$4:$A$195,0))</f>
        <v>0</v>
      </c>
      <c r="T6610" s="66">
        <f t="shared" si="932"/>
        <v>11025.576095197966</v>
      </c>
      <c r="U6610" s="66">
        <f t="shared" si="933"/>
        <v>11025.576095197966</v>
      </c>
      <c r="V6610" s="81">
        <f t="shared" si="934"/>
        <v>8780.5939976316022</v>
      </c>
      <c r="W6610" s="110">
        <f t="shared" si="935"/>
        <v>1.0100280467252361</v>
      </c>
    </row>
    <row r="6611" spans="1:23" x14ac:dyDescent="0.2">
      <c r="A6611" s="31" t="s">
        <v>188</v>
      </c>
      <c r="B6611" s="25" t="s">
        <v>297</v>
      </c>
      <c r="C6611" s="53" t="s">
        <v>2000</v>
      </c>
      <c r="D6611" s="25" t="s">
        <v>1999</v>
      </c>
      <c r="E6611" s="97">
        <v>5494.16650390625</v>
      </c>
      <c r="F6611" s="27">
        <v>4787.0517578125</v>
      </c>
      <c r="G6611" s="27">
        <v>4121.3359375</v>
      </c>
      <c r="H6611" s="27">
        <v>3473.818115234375</v>
      </c>
      <c r="I6611" s="27">
        <v>6186.05517578125</v>
      </c>
      <c r="J6611" s="27">
        <f t="shared" si="927"/>
        <v>4605.8419413683723</v>
      </c>
      <c r="K6611" s="28">
        <v>0.96032142639160156</v>
      </c>
      <c r="L6611" s="28">
        <v>0.99892944097518921</v>
      </c>
      <c r="M6611" s="27">
        <v>4708.865234375</v>
      </c>
      <c r="N6611" s="27">
        <v>4152.1987867600074</v>
      </c>
      <c r="O6611" s="66">
        <f t="shared" si="928"/>
        <v>4374.8358393904728</v>
      </c>
      <c r="P6611" s="66">
        <f t="shared" si="929"/>
        <v>4402.0398691575401</v>
      </c>
      <c r="Q6611" s="66">
        <f t="shared" si="930"/>
        <v>4653.1985896135011</v>
      </c>
      <c r="R6611" s="66">
        <f t="shared" si="931"/>
        <v>4432.308921892849</v>
      </c>
      <c r="S6611" s="67">
        <f>E6611/INDEX('CCG overall weighted population'!$F$4:$F$195,MATCH(A6611,'CCG overall weighted population'!$A$4:$A$195,0))*INDEX('CCG overall weighted population'!$T$4:$T$195,MATCH(A6611,'CCG overall weighted population'!$A$4:$A$195,0))</f>
        <v>0</v>
      </c>
      <c r="T6611" s="66">
        <f t="shared" si="932"/>
        <v>5562.9864581148995</v>
      </c>
      <c r="U6611" s="66">
        <f t="shared" si="933"/>
        <v>5562.9864581148995</v>
      </c>
      <c r="V6611" s="81">
        <f t="shared" si="934"/>
        <v>4430.2742170818537</v>
      </c>
      <c r="W6611" s="110">
        <f t="shared" si="935"/>
        <v>0.80635965690737832</v>
      </c>
    </row>
    <row r="6612" spans="1:23" x14ac:dyDescent="0.2">
      <c r="A6612" s="31" t="s">
        <v>188</v>
      </c>
      <c r="B6612" s="25" t="s">
        <v>297</v>
      </c>
      <c r="C6612" s="53" t="s">
        <v>1998</v>
      </c>
      <c r="D6612" s="25" t="s">
        <v>1997</v>
      </c>
      <c r="E6612" s="97">
        <v>12841.583984375</v>
      </c>
      <c r="F6612" s="27">
        <v>14127.240234375</v>
      </c>
      <c r="G6612" s="27">
        <v>13473.509765625</v>
      </c>
      <c r="H6612" s="27">
        <v>12722.8896484375</v>
      </c>
      <c r="I6612" s="27">
        <v>13595.5146484375</v>
      </c>
      <c r="J6612" s="27">
        <f t="shared" si="927"/>
        <v>13852.70915919945</v>
      </c>
      <c r="K6612" s="28">
        <v>0.96032142639160156</v>
      </c>
      <c r="L6612" s="28">
        <v>0.99892944097518921</v>
      </c>
      <c r="M6612" s="27">
        <v>13968.921875</v>
      </c>
      <c r="N6612" s="27">
        <v>14953.285242565489</v>
      </c>
      <c r="O6612" s="66">
        <f t="shared" si="928"/>
        <v>13394.389246567369</v>
      </c>
      <c r="P6612" s="66">
        <f t="shared" si="929"/>
        <v>13477.679540684112</v>
      </c>
      <c r="Q6612" s="66">
        <f t="shared" si="930"/>
        <v>14067.358211756549</v>
      </c>
      <c r="R6612" s="66">
        <f t="shared" si="931"/>
        <v>13548.746214216988</v>
      </c>
      <c r="S6612" s="67">
        <f>E6612/INDEX('CCG overall weighted population'!$F$4:$F$195,MATCH(A6612,'CCG overall weighted population'!$A$4:$A$195,0))*INDEX('CCG overall weighted population'!$T$4:$T$195,MATCH(A6612,'CCG overall weighted population'!$A$4:$A$195,0))</f>
        <v>0</v>
      </c>
      <c r="T6612" s="66">
        <f t="shared" si="932"/>
        <v>17005.017710258493</v>
      </c>
      <c r="U6612" s="66">
        <f t="shared" si="933"/>
        <v>17005.017710258493</v>
      </c>
      <c r="V6612" s="81">
        <f t="shared" si="934"/>
        <v>13542.526499032234</v>
      </c>
      <c r="W6612" s="110">
        <f t="shared" si="935"/>
        <v>1.0545838048880969</v>
      </c>
    </row>
    <row r="6613" spans="1:23" x14ac:dyDescent="0.2">
      <c r="A6613" s="31" t="s">
        <v>188</v>
      </c>
      <c r="B6613" s="25" t="s">
        <v>297</v>
      </c>
      <c r="C6613" s="53" t="s">
        <v>1996</v>
      </c>
      <c r="D6613" s="25" t="s">
        <v>1995</v>
      </c>
      <c r="E6613" s="97">
        <v>5983.8330078125</v>
      </c>
      <c r="F6613" s="27">
        <v>6580.1572265625</v>
      </c>
      <c r="G6613" s="27">
        <v>5953.87109375</v>
      </c>
      <c r="H6613" s="27">
        <v>5149.7294921875</v>
      </c>
      <c r="I6613" s="27">
        <v>6795.74169921875</v>
      </c>
      <c r="J6613" s="27">
        <f t="shared" si="927"/>
        <v>6334.6120867096397</v>
      </c>
      <c r="K6613" s="28">
        <v>0.96032142639160156</v>
      </c>
      <c r="L6613" s="28">
        <v>0.99892944097518921</v>
      </c>
      <c r="M6613" s="27">
        <v>6109.20947265625</v>
      </c>
      <c r="N6613" s="27">
        <v>4998.7851165905731</v>
      </c>
      <c r="O6613" s="66">
        <f t="shared" si="928"/>
        <v>5948.6062295426118</v>
      </c>
      <c r="P6613" s="66">
        <f t="shared" si="929"/>
        <v>5985.5964314340699</v>
      </c>
      <c r="Q6613" s="66">
        <f t="shared" si="930"/>
        <v>5998.1670370496822</v>
      </c>
      <c r="R6613" s="66">
        <f t="shared" si="931"/>
        <v>5987.1114109800828</v>
      </c>
      <c r="S6613" s="67">
        <f>E6613/INDEX('CCG overall weighted population'!$F$4:$F$195,MATCH(A6613,'CCG overall weighted population'!$A$4:$A$195,0))*INDEX('CCG overall weighted population'!$T$4:$T$195,MATCH(A6613,'CCG overall weighted population'!$A$4:$A$195,0))</f>
        <v>0</v>
      </c>
      <c r="T6613" s="66">
        <f t="shared" si="932"/>
        <v>7514.4174942309155</v>
      </c>
      <c r="U6613" s="66">
        <f t="shared" si="933"/>
        <v>7514.4174942309155</v>
      </c>
      <c r="V6613" s="81">
        <f t="shared" si="934"/>
        <v>5984.3629553542323</v>
      </c>
      <c r="W6613" s="110">
        <f t="shared" si="935"/>
        <v>1.0000885632237799</v>
      </c>
    </row>
    <row r="6614" spans="1:23" x14ac:dyDescent="0.2">
      <c r="A6614" s="31" t="s">
        <v>188</v>
      </c>
      <c r="B6614" s="25" t="s">
        <v>297</v>
      </c>
      <c r="C6614" s="53" t="s">
        <v>1994</v>
      </c>
      <c r="D6614" s="25" t="s">
        <v>1993</v>
      </c>
      <c r="E6614" s="97">
        <v>14271.75</v>
      </c>
      <c r="F6614" s="27">
        <v>12577.8857421875</v>
      </c>
      <c r="G6614" s="27">
        <v>11277.0302734375</v>
      </c>
      <c r="H6614" s="27">
        <v>20847.89453125</v>
      </c>
      <c r="I6614" s="27">
        <v>23330.80078125</v>
      </c>
      <c r="J6614" s="27">
        <f t="shared" si="927"/>
        <v>14181.730993575567</v>
      </c>
      <c r="K6614" s="28">
        <v>0.96032142639160156</v>
      </c>
      <c r="L6614" s="28">
        <v>0.99892944097518921</v>
      </c>
      <c r="M6614" s="27">
        <v>14758.361328125</v>
      </c>
      <c r="N6614" s="27">
        <v>36818.811078028106</v>
      </c>
      <c r="O6614" s="66">
        <f t="shared" si="928"/>
        <v>15776.000200468759</v>
      </c>
      <c r="P6614" s="66">
        <f t="shared" si="929"/>
        <v>15874.10005948395</v>
      </c>
      <c r="Q6614" s="66">
        <f t="shared" si="930"/>
        <v>16964.406303115313</v>
      </c>
      <c r="R6614" s="66">
        <f t="shared" si="931"/>
        <v>16005.501179565312</v>
      </c>
      <c r="S6614" s="67">
        <f>E6614/INDEX('CCG overall weighted population'!$F$4:$F$195,MATCH(A6614,'CCG overall weighted population'!$A$4:$A$195,0))*INDEX('CCG overall weighted population'!$T$4:$T$195,MATCH(A6614,'CCG overall weighted population'!$A$4:$A$195,0))</f>
        <v>0</v>
      </c>
      <c r="T6614" s="66">
        <f t="shared" si="932"/>
        <v>20088.48838975768</v>
      </c>
      <c r="U6614" s="66">
        <f t="shared" si="933"/>
        <v>20088.48838975768</v>
      </c>
      <c r="V6614" s="81">
        <f t="shared" si="934"/>
        <v>15998.153661414759</v>
      </c>
      <c r="W6614" s="110">
        <f t="shared" si="935"/>
        <v>1.1209665010538132</v>
      </c>
    </row>
    <row r="6615" spans="1:23" x14ac:dyDescent="0.2">
      <c r="A6615" s="31" t="s">
        <v>188</v>
      </c>
      <c r="B6615" s="25" t="s">
        <v>297</v>
      </c>
      <c r="C6615" s="53" t="s">
        <v>1992</v>
      </c>
      <c r="D6615" s="25" t="s">
        <v>1991</v>
      </c>
      <c r="E6615" s="97">
        <v>7492.1669921875</v>
      </c>
      <c r="F6615" s="27">
        <v>5291.71435546875</v>
      </c>
      <c r="G6615" s="27">
        <v>4693.28076171875</v>
      </c>
      <c r="H6615" s="27">
        <v>6508.9970703125</v>
      </c>
      <c r="I6615" s="27">
        <v>6663.86474609375</v>
      </c>
      <c r="J6615" s="27">
        <f t="shared" si="927"/>
        <v>5492.9128875214046</v>
      </c>
      <c r="K6615" s="28">
        <v>0.96032142639160156</v>
      </c>
      <c r="L6615" s="28">
        <v>0.99892944097518921</v>
      </c>
      <c r="M6615" s="27">
        <v>4099.3544921875</v>
      </c>
      <c r="N6615" s="27">
        <v>8731.8415952782671</v>
      </c>
      <c r="O6615" s="66">
        <f t="shared" si="928"/>
        <v>5580.0230567093104</v>
      </c>
      <c r="P6615" s="66">
        <f t="shared" si="929"/>
        <v>5614.7212988625042</v>
      </c>
      <c r="Q6615" s="66">
        <f t="shared" si="930"/>
        <v>4562.6032024965771</v>
      </c>
      <c r="R6615" s="66">
        <f t="shared" si="931"/>
        <v>5487.9225236304183</v>
      </c>
      <c r="S6615" s="67">
        <f>E6615/INDEX('CCG overall weighted population'!$F$4:$F$195,MATCH(A6615,'CCG overall weighted population'!$A$4:$A$195,0))*INDEX('CCG overall weighted population'!$T$4:$T$195,MATCH(A6615,'CCG overall weighted population'!$A$4:$A$195,0))</f>
        <v>0</v>
      </c>
      <c r="T6615" s="66">
        <f t="shared" si="932"/>
        <v>6887.8860251243577</v>
      </c>
      <c r="U6615" s="66">
        <f t="shared" si="933"/>
        <v>6887.8860251243577</v>
      </c>
      <c r="V6615" s="81">
        <f t="shared" si="934"/>
        <v>5485.4032266775257</v>
      </c>
      <c r="W6615" s="110">
        <f t="shared" si="935"/>
        <v>0.73215175694795132</v>
      </c>
    </row>
    <row r="6616" spans="1:23" x14ac:dyDescent="0.2">
      <c r="A6616" s="31" t="s">
        <v>188</v>
      </c>
      <c r="B6616" s="25" t="s">
        <v>297</v>
      </c>
      <c r="C6616" s="53" t="s">
        <v>1990</v>
      </c>
      <c r="D6616" s="25" t="s">
        <v>1989</v>
      </c>
      <c r="E6616" s="97">
        <v>5674.4169921875</v>
      </c>
      <c r="F6616" s="27">
        <v>6463.8095703125</v>
      </c>
      <c r="G6616" s="27">
        <v>6246.3544921875</v>
      </c>
      <c r="H6616" s="27">
        <v>4625.81298828125</v>
      </c>
      <c r="I6616" s="27">
        <v>6084.54638671875</v>
      </c>
      <c r="J6616" s="27">
        <f t="shared" si="927"/>
        <v>6158.6280956221835</v>
      </c>
      <c r="K6616" s="28">
        <v>0.96032142639160156</v>
      </c>
      <c r="L6616" s="28">
        <v>0.99892944097518921</v>
      </c>
      <c r="M6616" s="27">
        <v>6293.53759765625</v>
      </c>
      <c r="N6616" s="27">
        <v>5010.5855314327782</v>
      </c>
      <c r="O6616" s="66">
        <f t="shared" si="928"/>
        <v>5797.7999910584267</v>
      </c>
      <c r="P6616" s="66">
        <f t="shared" si="929"/>
        <v>5833.8524349284644</v>
      </c>
      <c r="Q6616" s="66">
        <f t="shared" si="930"/>
        <v>6165.242391033903</v>
      </c>
      <c r="R6616" s="66">
        <f t="shared" si="931"/>
        <v>5873.7907657142605</v>
      </c>
      <c r="S6616" s="67">
        <f>E6616/INDEX('CCG overall weighted population'!$F$4:$F$195,MATCH(A6616,'CCG overall weighted population'!$A$4:$A$195,0))*INDEX('CCG overall weighted population'!$T$4:$T$195,MATCH(A6616,'CCG overall weighted population'!$A$4:$A$195,0))</f>
        <v>0</v>
      </c>
      <c r="T6616" s="66">
        <f t="shared" si="932"/>
        <v>7372.1888666357527</v>
      </c>
      <c r="U6616" s="66">
        <f t="shared" si="933"/>
        <v>7372.1888666357527</v>
      </c>
      <c r="V6616" s="81">
        <f t="shared" si="934"/>
        <v>5871.0943312959034</v>
      </c>
      <c r="W6616" s="110">
        <f t="shared" si="935"/>
        <v>1.0346603605937292</v>
      </c>
    </row>
    <row r="6617" spans="1:23" x14ac:dyDescent="0.2">
      <c r="A6617" s="31" t="s">
        <v>188</v>
      </c>
      <c r="B6617" s="25" t="s">
        <v>297</v>
      </c>
      <c r="C6617" s="53" t="s">
        <v>1988</v>
      </c>
      <c r="D6617" s="25" t="s">
        <v>1987</v>
      </c>
      <c r="E6617" s="97">
        <v>5760.9169921875</v>
      </c>
      <c r="F6617" s="27">
        <v>6471.18505859375</v>
      </c>
      <c r="G6617" s="27">
        <v>5166.947265625</v>
      </c>
      <c r="H6617" s="27">
        <v>4372.52587890625</v>
      </c>
      <c r="I6617" s="27">
        <v>5357.62353515625</v>
      </c>
      <c r="J6617" s="27">
        <f t="shared" si="927"/>
        <v>6026.6456657452927</v>
      </c>
      <c r="K6617" s="28">
        <v>0.96032142639160156</v>
      </c>
      <c r="L6617" s="28">
        <v>0.99892944097518921</v>
      </c>
      <c r="M6617" s="27">
        <v>5867.24365234375</v>
      </c>
      <c r="N6617" s="27">
        <v>4509.7921141563602</v>
      </c>
      <c r="O6617" s="66">
        <f t="shared" si="928"/>
        <v>5635.8103317380628</v>
      </c>
      <c r="P6617" s="66">
        <f t="shared" si="929"/>
        <v>5670.8554757514003</v>
      </c>
      <c r="Q6617" s="66">
        <f t="shared" si="930"/>
        <v>5731.4984985250112</v>
      </c>
      <c r="R6617" s="66">
        <f t="shared" si="931"/>
        <v>5678.1640288887565</v>
      </c>
      <c r="S6617" s="67">
        <f>E6617/INDEX('CCG overall weighted population'!$F$4:$F$195,MATCH(A6617,'CCG overall weighted population'!$A$4:$A$195,0))*INDEX('CCG overall weighted population'!$T$4:$T$195,MATCH(A6617,'CCG overall weighted population'!$A$4:$A$195,0))</f>
        <v>0</v>
      </c>
      <c r="T6617" s="66">
        <f t="shared" si="932"/>
        <v>7126.6579465254435</v>
      </c>
      <c r="U6617" s="66">
        <f t="shared" si="933"/>
        <v>7126.6579465254435</v>
      </c>
      <c r="V6617" s="81">
        <f t="shared" si="934"/>
        <v>5675.5573992808486</v>
      </c>
      <c r="W6617" s="110">
        <f t="shared" si="935"/>
        <v>0.98518298510073843</v>
      </c>
    </row>
    <row r="6618" spans="1:23" x14ac:dyDescent="0.2">
      <c r="A6618" s="31" t="s">
        <v>188</v>
      </c>
      <c r="B6618" s="25" t="s">
        <v>297</v>
      </c>
      <c r="C6618" s="53" t="s">
        <v>1986</v>
      </c>
      <c r="D6618" s="25" t="s">
        <v>1985</v>
      </c>
      <c r="E6618" s="97">
        <v>5603.5</v>
      </c>
      <c r="F6618" s="27">
        <v>6633.26806640625</v>
      </c>
      <c r="G6618" s="27">
        <v>6988.73193359375</v>
      </c>
      <c r="H6618" s="27">
        <v>7677.71923828125</v>
      </c>
      <c r="I6618" s="27">
        <v>6597.51123046875</v>
      </c>
      <c r="J6618" s="27">
        <f t="shared" si="927"/>
        <v>6811.094089716682</v>
      </c>
      <c r="K6618" s="28">
        <v>0.96032142639160156</v>
      </c>
      <c r="L6618" s="28">
        <v>0.99892944097518921</v>
      </c>
      <c r="M6618" s="27">
        <v>6943.89697265625</v>
      </c>
      <c r="N6618" s="27">
        <v>9420.2092958356534</v>
      </c>
      <c r="O6618" s="66">
        <f t="shared" si="928"/>
        <v>6784.1279221886589</v>
      </c>
      <c r="P6618" s="66">
        <f t="shared" si="929"/>
        <v>6826.313646342488</v>
      </c>
      <c r="Q6618" s="66">
        <f t="shared" si="930"/>
        <v>7191.5282049741909</v>
      </c>
      <c r="R6618" s="66">
        <f t="shared" si="931"/>
        <v>6870.3284379247061</v>
      </c>
      <c r="S6618" s="67">
        <f>E6618/INDEX('CCG overall weighted population'!$F$4:$F$195,MATCH(A6618,'CCG overall weighted population'!$A$4:$A$195,0))*INDEX('CCG overall weighted population'!$T$4:$T$195,MATCH(A6618,'CCG overall weighted population'!$A$4:$A$195,0))</f>
        <v>0</v>
      </c>
      <c r="T6618" s="66">
        <f t="shared" si="932"/>
        <v>8622.9422940707173</v>
      </c>
      <c r="U6618" s="66">
        <f t="shared" si="933"/>
        <v>8622.9422940707173</v>
      </c>
      <c r="V6618" s="81">
        <f t="shared" si="934"/>
        <v>6867.1745308816489</v>
      </c>
      <c r="W6618" s="110">
        <f t="shared" si="935"/>
        <v>1.2255152192168552</v>
      </c>
    </row>
    <row r="6619" spans="1:23" x14ac:dyDescent="0.2">
      <c r="A6619" s="31" t="s">
        <v>188</v>
      </c>
      <c r="B6619" s="25" t="s">
        <v>297</v>
      </c>
      <c r="C6619" s="53" t="s">
        <v>1984</v>
      </c>
      <c r="D6619" s="25" t="s">
        <v>1983</v>
      </c>
      <c r="E6619" s="97">
        <v>4753.0830078125</v>
      </c>
      <c r="F6619" s="27">
        <v>4947.3759765625</v>
      </c>
      <c r="G6619" s="27">
        <v>4960.189453125</v>
      </c>
      <c r="H6619" s="27">
        <v>5609.3564453125</v>
      </c>
      <c r="I6619" s="27">
        <v>5314.99755859375</v>
      </c>
      <c r="J6619" s="27">
        <f t="shared" si="927"/>
        <v>5062.7145881502001</v>
      </c>
      <c r="K6619" s="28">
        <v>0.96032142639160156</v>
      </c>
      <c r="L6619" s="28">
        <v>0.99892944097518921</v>
      </c>
      <c r="M6619" s="27">
        <v>4970.8603515625</v>
      </c>
      <c r="N6619" s="27">
        <v>5106.4217490433184</v>
      </c>
      <c r="O6619" s="66">
        <f t="shared" si="928"/>
        <v>4860.821214055276</v>
      </c>
      <c r="P6619" s="66">
        <f t="shared" si="929"/>
        <v>4891.0472453520242</v>
      </c>
      <c r="Q6619" s="66">
        <f t="shared" si="930"/>
        <v>4984.4164913105824</v>
      </c>
      <c r="R6619" s="66">
        <f t="shared" si="931"/>
        <v>4902.299885215155</v>
      </c>
      <c r="S6619" s="67">
        <f>E6619/INDEX('CCG overall weighted population'!$F$4:$F$195,MATCH(A6619,'CCG overall weighted population'!$A$4:$A$195,0))*INDEX('CCG overall weighted population'!$T$4:$T$195,MATCH(A6619,'CCG overall weighted population'!$A$4:$A$195,0))</f>
        <v>0</v>
      </c>
      <c r="T6619" s="66">
        <f t="shared" si="932"/>
        <v>6152.8716422193056</v>
      </c>
      <c r="U6619" s="66">
        <f t="shared" si="933"/>
        <v>6152.8716422193056</v>
      </c>
      <c r="V6619" s="81">
        <f t="shared" si="934"/>
        <v>4900.0494253900015</v>
      </c>
      <c r="W6619" s="110">
        <f t="shared" si="935"/>
        <v>1.0309202295301676</v>
      </c>
    </row>
    <row r="6620" spans="1:23" x14ac:dyDescent="0.2">
      <c r="A6620" s="31" t="s">
        <v>188</v>
      </c>
      <c r="B6620" s="25" t="s">
        <v>297</v>
      </c>
      <c r="C6620" s="53" t="s">
        <v>1982</v>
      </c>
      <c r="D6620" s="25" t="s">
        <v>1981</v>
      </c>
      <c r="E6620" s="97">
        <v>3124.833251953125</v>
      </c>
      <c r="F6620" s="27">
        <v>2709.006103515625</v>
      </c>
      <c r="G6620" s="27">
        <v>2687.29638671875</v>
      </c>
      <c r="H6620" s="27">
        <v>5842.96875</v>
      </c>
      <c r="I6620" s="27">
        <v>3801.314208984375</v>
      </c>
      <c r="J6620" s="27">
        <f t="shared" si="927"/>
        <v>3222.7614332011681</v>
      </c>
      <c r="K6620" s="28">
        <v>0.96032142639160156</v>
      </c>
      <c r="L6620" s="28">
        <v>0.99892944097518921</v>
      </c>
      <c r="M6620" s="27">
        <v>3351.395751953125</v>
      </c>
      <c r="N6620" s="27">
        <v>7211.3532077733253</v>
      </c>
      <c r="O6620" s="66">
        <f t="shared" si="928"/>
        <v>3474.1965521715606</v>
      </c>
      <c r="P6620" s="66">
        <f t="shared" si="929"/>
        <v>3495.8001391155417</v>
      </c>
      <c r="Q6620" s="66">
        <f t="shared" si="930"/>
        <v>3737.3914975351454</v>
      </c>
      <c r="R6620" s="66">
        <f t="shared" si="931"/>
        <v>3524.9161560912703</v>
      </c>
      <c r="S6620" s="67">
        <f>E6620/INDEX('CCG overall weighted population'!$F$4:$F$195,MATCH(A6620,'CCG overall weighted population'!$A$4:$A$195,0))*INDEX('CCG overall weighted population'!$T$4:$T$195,MATCH(A6620,'CCG overall weighted population'!$A$4:$A$195,0))</f>
        <v>0</v>
      </c>
      <c r="T6620" s="66">
        <f t="shared" si="932"/>
        <v>4424.1187128157062</v>
      </c>
      <c r="U6620" s="66">
        <f t="shared" si="933"/>
        <v>4424.1187128157062</v>
      </c>
      <c r="V6620" s="81">
        <f t="shared" si="934"/>
        <v>3523.2980008616723</v>
      </c>
      <c r="W6620" s="110">
        <f t="shared" si="935"/>
        <v>1.1275155237993879</v>
      </c>
    </row>
    <row r="6621" spans="1:23" x14ac:dyDescent="0.2">
      <c r="A6621" s="31" t="s">
        <v>188</v>
      </c>
      <c r="B6621" s="25" t="s">
        <v>297</v>
      </c>
      <c r="C6621" s="53" t="s">
        <v>1980</v>
      </c>
      <c r="D6621" s="25" t="s">
        <v>1979</v>
      </c>
      <c r="E6621" s="97">
        <v>5703.08349609375</v>
      </c>
      <c r="F6621" s="27">
        <v>6584.3017578125</v>
      </c>
      <c r="G6621" s="27">
        <v>6809.11279296875</v>
      </c>
      <c r="H6621" s="27">
        <v>9143.4755859375</v>
      </c>
      <c r="I6621" s="27">
        <v>7080.15966796875</v>
      </c>
      <c r="J6621" s="27">
        <f t="shared" si="927"/>
        <v>7002.8847996497834</v>
      </c>
      <c r="K6621" s="28">
        <v>0.96032142639160156</v>
      </c>
      <c r="L6621" s="28">
        <v>0.99892944097518921</v>
      </c>
      <c r="M6621" s="27">
        <v>7203.85009765625</v>
      </c>
      <c r="N6621" s="27">
        <v>13004.284736181095</v>
      </c>
      <c r="O6621" s="66">
        <f t="shared" si="928"/>
        <v>7293.5310908134952</v>
      </c>
      <c r="P6621" s="66">
        <f t="shared" si="929"/>
        <v>7338.884435301311</v>
      </c>
      <c r="Q6621" s="66">
        <f t="shared" si="930"/>
        <v>7783.8935615087348</v>
      </c>
      <c r="R6621" s="66">
        <f t="shared" si="931"/>
        <v>7392.5158787344226</v>
      </c>
      <c r="S6621" s="67">
        <f>E6621/INDEX('CCG overall weighted population'!$F$4:$F$195,MATCH(A6621,'CCG overall weighted population'!$A$4:$A$195,0))*INDEX('CCG overall weighted population'!$T$4:$T$195,MATCH(A6621,'CCG overall weighted population'!$A$4:$A$195,0))</f>
        <v>0</v>
      </c>
      <c r="T6621" s="66">
        <f t="shared" si="932"/>
        <v>9278.3392244321421</v>
      </c>
      <c r="U6621" s="66">
        <f t="shared" si="933"/>
        <v>9278.3392244321421</v>
      </c>
      <c r="V6621" s="81">
        <f t="shared" si="934"/>
        <v>7389.1222552553536</v>
      </c>
      <c r="W6621" s="110">
        <f t="shared" si="935"/>
        <v>1.2956363448503661</v>
      </c>
    </row>
    <row r="6622" spans="1:23" x14ac:dyDescent="0.2">
      <c r="A6622" s="31" t="s">
        <v>188</v>
      </c>
      <c r="B6622" s="25" t="s">
        <v>297</v>
      </c>
      <c r="C6622" s="53" t="s">
        <v>1978</v>
      </c>
      <c r="D6622" s="25" t="s">
        <v>1977</v>
      </c>
      <c r="E6622" s="97">
        <v>6657.5</v>
      </c>
      <c r="F6622" s="27">
        <v>5852.4345703125</v>
      </c>
      <c r="G6622" s="27">
        <v>6432.71337890625</v>
      </c>
      <c r="H6622" s="27">
        <v>12326.2939453125</v>
      </c>
      <c r="I6622" s="27">
        <v>7062.06298828125</v>
      </c>
      <c r="J6622" s="27">
        <f t="shared" si="927"/>
        <v>6910.1900258730566</v>
      </c>
      <c r="K6622" s="28">
        <v>0.96032142639160156</v>
      </c>
      <c r="L6622" s="28">
        <v>0.99892944097518921</v>
      </c>
      <c r="M6622" s="27">
        <v>6989.904296875</v>
      </c>
      <c r="N6622" s="27">
        <v>8577.8058667734949</v>
      </c>
      <c r="O6622" s="66">
        <f t="shared" si="928"/>
        <v>6788.8725867255034</v>
      </c>
      <c r="P6622" s="66">
        <f t="shared" si="929"/>
        <v>6831.0878146138803</v>
      </c>
      <c r="Q6622" s="66">
        <f t="shared" si="930"/>
        <v>7148.6944538648495</v>
      </c>
      <c r="R6622" s="66">
        <f t="shared" si="931"/>
        <v>6869.3650127741475</v>
      </c>
      <c r="S6622" s="67">
        <f>E6622/INDEX('CCG overall weighted population'!$F$4:$F$195,MATCH(A6622,'CCG overall weighted population'!$A$4:$A$195,0))*INDEX('CCG overall weighted population'!$T$4:$T$195,MATCH(A6622,'CCG overall weighted population'!$A$4:$A$195,0))</f>
        <v>0</v>
      </c>
      <c r="T6622" s="66">
        <f t="shared" si="932"/>
        <v>8621.7331001358161</v>
      </c>
      <c r="U6622" s="66">
        <f t="shared" si="933"/>
        <v>8621.7331001358161</v>
      </c>
      <c r="V6622" s="81">
        <f t="shared" si="934"/>
        <v>6866.2115480030125</v>
      </c>
      <c r="W6622" s="110">
        <f t="shared" si="935"/>
        <v>1.0313498382280153</v>
      </c>
    </row>
    <row r="6623" spans="1:23" x14ac:dyDescent="0.2">
      <c r="A6623" s="31" t="s">
        <v>188</v>
      </c>
      <c r="B6623" s="25" t="s">
        <v>297</v>
      </c>
      <c r="C6623" s="53" t="s">
        <v>1976</v>
      </c>
      <c r="D6623" s="25" t="s">
        <v>1975</v>
      </c>
      <c r="E6623" s="97">
        <v>3335.166748046875</v>
      </c>
      <c r="F6623" s="27">
        <v>3944.25732421875</v>
      </c>
      <c r="G6623" s="27">
        <v>3929.556884765625</v>
      </c>
      <c r="H6623" s="27">
        <v>2577.75390625</v>
      </c>
      <c r="I6623" s="27">
        <v>3006.790283203125</v>
      </c>
      <c r="J6623" s="27">
        <f t="shared" si="927"/>
        <v>3699.4808925972548</v>
      </c>
      <c r="K6623" s="28">
        <v>0.96032142639160156</v>
      </c>
      <c r="L6623" s="28">
        <v>0.99892944097518921</v>
      </c>
      <c r="M6623" s="27">
        <v>3730.9287109375</v>
      </c>
      <c r="N6623" s="27">
        <v>3055.4250369216884</v>
      </c>
      <c r="O6623" s="66">
        <f t="shared" si="928"/>
        <v>3487.1035528679254</v>
      </c>
      <c r="P6623" s="66">
        <f t="shared" si="929"/>
        <v>3508.7873993791309</v>
      </c>
      <c r="Q6623" s="66">
        <f t="shared" si="930"/>
        <v>3663.3783435359187</v>
      </c>
      <c r="R6623" s="66">
        <f t="shared" si="931"/>
        <v>3527.4183329680109</v>
      </c>
      <c r="S6623" s="67">
        <f>E6623/INDEX('CCG overall weighted population'!$F$4:$F$195,MATCH(A6623,'CCG overall weighted population'!$A$4:$A$195,0))*INDEX('CCG overall weighted population'!$T$4:$T$195,MATCH(A6623,'CCG overall weighted population'!$A$4:$A$195,0))</f>
        <v>0</v>
      </c>
      <c r="T6623" s="66">
        <f t="shared" si="932"/>
        <v>4427.2591924903882</v>
      </c>
      <c r="U6623" s="66">
        <f t="shared" si="933"/>
        <v>4427.2591924903882</v>
      </c>
      <c r="V6623" s="81">
        <f t="shared" si="934"/>
        <v>3525.7990290839712</v>
      </c>
      <c r="W6623" s="110">
        <f t="shared" si="935"/>
        <v>1.0571582458804296</v>
      </c>
    </row>
    <row r="6624" spans="1:23" x14ac:dyDescent="0.2">
      <c r="A6624" s="31" t="s">
        <v>188</v>
      </c>
      <c r="B6624" s="25" t="s">
        <v>297</v>
      </c>
      <c r="C6624" s="53" t="s">
        <v>1974</v>
      </c>
      <c r="D6624" s="25" t="s">
        <v>1973</v>
      </c>
      <c r="E6624" s="97">
        <v>2669</v>
      </c>
      <c r="F6624" s="27">
        <v>1954.150634765625</v>
      </c>
      <c r="G6624" s="27">
        <v>1942.624755859375</v>
      </c>
      <c r="H6624" s="27">
        <v>3670.186767578125</v>
      </c>
      <c r="I6624" s="27">
        <v>3865.964599609375</v>
      </c>
      <c r="J6624" s="27">
        <f t="shared" si="927"/>
        <v>2290.2163491348074</v>
      </c>
      <c r="K6624" s="28">
        <v>0.96032142639160156</v>
      </c>
      <c r="L6624" s="28">
        <v>0.99892944097518921</v>
      </c>
      <c r="M6624" s="27">
        <v>2484.405029296875</v>
      </c>
      <c r="N6624" s="27">
        <v>7046.3124458355078</v>
      </c>
      <c r="O6624" s="66">
        <f t="shared" si="928"/>
        <v>2653.2384374297167</v>
      </c>
      <c r="P6624" s="66">
        <f t="shared" si="929"/>
        <v>2669.7370627680839</v>
      </c>
      <c r="Q6624" s="66">
        <f t="shared" si="930"/>
        <v>2940.5957709507384</v>
      </c>
      <c r="R6624" s="66">
        <f t="shared" si="931"/>
        <v>2702.3803112561891</v>
      </c>
      <c r="S6624" s="67">
        <f>E6624/INDEX('CCG overall weighted population'!$F$4:$F$195,MATCH(A6624,'CCG overall weighted population'!$A$4:$A$195,0))*INDEX('CCG overall weighted population'!$T$4:$T$195,MATCH(A6624,'CCG overall weighted population'!$A$4:$A$195,0))</f>
        <v>0</v>
      </c>
      <c r="T6624" s="66">
        <f t="shared" si="932"/>
        <v>3391.7548034477768</v>
      </c>
      <c r="U6624" s="66">
        <f t="shared" si="933"/>
        <v>3391.7548034477768</v>
      </c>
      <c r="V6624" s="81">
        <f t="shared" si="934"/>
        <v>2701.1397510160637</v>
      </c>
      <c r="W6624" s="110">
        <f t="shared" si="935"/>
        <v>1.0120418699947784</v>
      </c>
    </row>
    <row r="6625" spans="1:23" x14ac:dyDescent="0.2">
      <c r="A6625" s="31" t="s">
        <v>188</v>
      </c>
      <c r="B6625" s="25" t="s">
        <v>297</v>
      </c>
      <c r="C6625" s="53" t="s">
        <v>1972</v>
      </c>
      <c r="D6625" s="25" t="s">
        <v>1971</v>
      </c>
      <c r="E6625" s="97">
        <v>4918.5830078125</v>
      </c>
      <c r="F6625" s="27">
        <v>4715.55322265625</v>
      </c>
      <c r="G6625" s="27">
        <v>4643.953125</v>
      </c>
      <c r="H6625" s="27">
        <v>7086.11376953125</v>
      </c>
      <c r="I6625" s="27">
        <v>6193.14990234375</v>
      </c>
      <c r="J6625" s="27">
        <f t="shared" si="927"/>
        <v>5127.7600927969997</v>
      </c>
      <c r="K6625" s="28">
        <v>0.96032142639160156</v>
      </c>
      <c r="L6625" s="28">
        <v>0.99892944097518921</v>
      </c>
      <c r="M6625" s="27">
        <v>5140.36181640625</v>
      </c>
      <c r="N6625" s="27">
        <v>8248.3778963161021</v>
      </c>
      <c r="O6625" s="66">
        <f t="shared" si="928"/>
        <v>5218.3849242799852</v>
      </c>
      <c r="P6625" s="66">
        <f t="shared" si="929"/>
        <v>5250.8343930207157</v>
      </c>
      <c r="Q6625" s="66">
        <f t="shared" si="930"/>
        <v>5451.1634243972358</v>
      </c>
      <c r="R6625" s="66">
        <f t="shared" si="931"/>
        <v>5274.9775722985078</v>
      </c>
      <c r="S6625" s="67">
        <f>E6625/INDEX('CCG overall weighted population'!$F$4:$F$195,MATCH(A6625,'CCG overall weighted population'!$A$4:$A$195,0))*INDEX('CCG overall weighted population'!$T$4:$T$195,MATCH(A6625,'CCG overall weighted population'!$A$4:$A$195,0))</f>
        <v>0</v>
      </c>
      <c r="T6625" s="66">
        <f t="shared" si="932"/>
        <v>6620.6190314515743</v>
      </c>
      <c r="U6625" s="66">
        <f t="shared" si="933"/>
        <v>6620.6190314515743</v>
      </c>
      <c r="V6625" s="81">
        <f t="shared" si="934"/>
        <v>5272.5560302910826</v>
      </c>
      <c r="W6625" s="110">
        <f t="shared" si="935"/>
        <v>1.0719664630883212</v>
      </c>
    </row>
    <row r="6626" spans="1:23" x14ac:dyDescent="0.2">
      <c r="A6626" s="31" t="s">
        <v>188</v>
      </c>
      <c r="B6626" s="25" t="s">
        <v>297</v>
      </c>
      <c r="C6626" s="53" t="s">
        <v>1970</v>
      </c>
      <c r="D6626" s="25" t="s">
        <v>1969</v>
      </c>
      <c r="E6626" s="97">
        <v>6654.5</v>
      </c>
      <c r="F6626" s="27">
        <v>6646.43115234375</v>
      </c>
      <c r="G6626" s="27">
        <v>5018.17236328125</v>
      </c>
      <c r="H6626" s="27">
        <v>8403.666015625</v>
      </c>
      <c r="I6626" s="27">
        <v>9616.8173828125</v>
      </c>
      <c r="J6626" s="27">
        <f t="shared" si="927"/>
        <v>6929.0765464600145</v>
      </c>
      <c r="K6626" s="28">
        <v>0.96032142639160156</v>
      </c>
      <c r="L6626" s="28">
        <v>0.99892944097518921</v>
      </c>
      <c r="M6626" s="27">
        <v>7144.14013671875</v>
      </c>
      <c r="N6626" s="27">
        <v>12477.077814552051</v>
      </c>
      <c r="O6626" s="66">
        <f t="shared" si="928"/>
        <v>7179.2330921218154</v>
      </c>
      <c r="P6626" s="66">
        <f t="shared" si="929"/>
        <v>7223.8756976761324</v>
      </c>
      <c r="Q6626" s="66">
        <f t="shared" si="930"/>
        <v>7677.4339045020797</v>
      </c>
      <c r="R6626" s="66">
        <f t="shared" si="931"/>
        <v>7278.5374560097607</v>
      </c>
      <c r="S6626" s="67">
        <f>E6626/INDEX('CCG overall weighted population'!$F$4:$F$195,MATCH(A6626,'CCG overall weighted population'!$A$4:$A$195,0))*INDEX('CCG overall weighted population'!$T$4:$T$195,MATCH(A6626,'CCG overall weighted population'!$A$4:$A$195,0))</f>
        <v>0</v>
      </c>
      <c r="T6626" s="66">
        <f t="shared" si="932"/>
        <v>9135.2850210117249</v>
      </c>
      <c r="U6626" s="66">
        <f t="shared" si="933"/>
        <v>9135.2850210117249</v>
      </c>
      <c r="V6626" s="81">
        <f t="shared" si="934"/>
        <v>7275.1961556988545</v>
      </c>
      <c r="W6626" s="110">
        <f t="shared" si="935"/>
        <v>1.0932746495903305</v>
      </c>
    </row>
    <row r="6627" spans="1:23" x14ac:dyDescent="0.2">
      <c r="A6627" s="31" t="s">
        <v>188</v>
      </c>
      <c r="B6627" s="25" t="s">
        <v>297</v>
      </c>
      <c r="C6627" s="53" t="s">
        <v>1968</v>
      </c>
      <c r="D6627" s="25" t="s">
        <v>1967</v>
      </c>
      <c r="E6627" s="97">
        <v>5270.6669921875</v>
      </c>
      <c r="F6627" s="27">
        <v>3723.68115234375</v>
      </c>
      <c r="G6627" s="27">
        <v>3893.928466796875</v>
      </c>
      <c r="H6627" s="27">
        <v>10392.8515625</v>
      </c>
      <c r="I6627" s="27">
        <v>9116.6416015625</v>
      </c>
      <c r="J6627" s="27">
        <f t="shared" si="927"/>
        <v>4958.6868969502939</v>
      </c>
      <c r="K6627" s="28">
        <v>0.96032142639160156</v>
      </c>
      <c r="L6627" s="28">
        <v>0.99892944097518921</v>
      </c>
      <c r="M6627" s="27">
        <v>5014.77880859375</v>
      </c>
      <c r="N6627" s="27">
        <v>10798.433495873345</v>
      </c>
      <c r="O6627" s="66">
        <f t="shared" si="928"/>
        <v>5317.038348513197</v>
      </c>
      <c r="P6627" s="66">
        <f t="shared" si="929"/>
        <v>5350.1012735727445</v>
      </c>
      <c r="Q6627" s="66">
        <f t="shared" si="930"/>
        <v>5593.1442773217095</v>
      </c>
      <c r="R6627" s="66">
        <f t="shared" si="931"/>
        <v>5379.3922393973426</v>
      </c>
      <c r="S6627" s="67">
        <f>E6627/INDEX('CCG overall weighted population'!$F$4:$F$195,MATCH(A6627,'CCG overall weighted population'!$A$4:$A$195,0))*INDEX('CCG overall weighted population'!$T$4:$T$195,MATCH(A6627,'CCG overall weighted population'!$A$4:$A$195,0))</f>
        <v>0</v>
      </c>
      <c r="T6627" s="66">
        <f t="shared" si="932"/>
        <v>6751.6697748305669</v>
      </c>
      <c r="U6627" s="66">
        <f t="shared" si="933"/>
        <v>6751.6697748305669</v>
      </c>
      <c r="V6627" s="81">
        <f t="shared" si="934"/>
        <v>5376.9227645789997</v>
      </c>
      <c r="W6627" s="110">
        <f t="shared" si="935"/>
        <v>1.0201598341441411</v>
      </c>
    </row>
    <row r="6628" spans="1:23" x14ac:dyDescent="0.2">
      <c r="A6628" s="31" t="s">
        <v>188</v>
      </c>
      <c r="B6628" s="25" t="s">
        <v>297</v>
      </c>
      <c r="C6628" s="53" t="s">
        <v>1966</v>
      </c>
      <c r="D6628" s="25" t="s">
        <v>1965</v>
      </c>
      <c r="E6628" s="97">
        <v>7622.4169921875</v>
      </c>
      <c r="F6628" s="27">
        <v>5164.26953125</v>
      </c>
      <c r="G6628" s="27">
        <v>4307.83642578125</v>
      </c>
      <c r="H6628" s="27">
        <v>10532.2861328125</v>
      </c>
      <c r="I6628" s="27">
        <v>7899.8798828125</v>
      </c>
      <c r="J6628" s="27">
        <f t="shared" si="927"/>
        <v>6027.733184733479</v>
      </c>
      <c r="K6628" s="28">
        <v>0.96032142639160156</v>
      </c>
      <c r="L6628" s="28">
        <v>0.99892944097518921</v>
      </c>
      <c r="M6628" s="27">
        <v>5211.59423828125</v>
      </c>
      <c r="N6628" s="27">
        <v>8910.8378399222547</v>
      </c>
      <c r="O6628" s="66">
        <f t="shared" si="928"/>
        <v>6058.9386443442818</v>
      </c>
      <c r="P6628" s="66">
        <f t="shared" si="929"/>
        <v>6096.6149259897529</v>
      </c>
      <c r="Q6628" s="66">
        <f t="shared" si="930"/>
        <v>5581.518598445351</v>
      </c>
      <c r="R6628" s="66">
        <f t="shared" si="931"/>
        <v>6034.5367394394289</v>
      </c>
      <c r="S6628" s="67">
        <f>E6628/INDEX('CCG overall weighted population'!$F$4:$F$195,MATCH(A6628,'CCG overall weighted population'!$A$4:$A$195,0))*INDEX('CCG overall weighted population'!$T$4:$T$195,MATCH(A6628,'CCG overall weighted population'!$A$4:$A$195,0))</f>
        <v>0</v>
      </c>
      <c r="T6628" s="66">
        <f t="shared" si="932"/>
        <v>7573.9409761542647</v>
      </c>
      <c r="U6628" s="66">
        <f t="shared" si="933"/>
        <v>7573.9409761542647</v>
      </c>
      <c r="V6628" s="81">
        <f t="shared" si="934"/>
        <v>6031.7665126451675</v>
      </c>
      <c r="W6628" s="110">
        <f t="shared" si="935"/>
        <v>0.79131940942451062</v>
      </c>
    </row>
    <row r="6629" spans="1:23" x14ac:dyDescent="0.2">
      <c r="A6629" s="31" t="s">
        <v>188</v>
      </c>
      <c r="B6629" s="25" t="s">
        <v>297</v>
      </c>
      <c r="C6629" s="53" t="s">
        <v>1964</v>
      </c>
      <c r="D6629" s="25" t="s">
        <v>1963</v>
      </c>
      <c r="E6629" s="97">
        <v>43507.0859375</v>
      </c>
      <c r="F6629" s="27">
        <v>8686.04296875</v>
      </c>
      <c r="G6629" s="27">
        <v>11797.0341796875</v>
      </c>
      <c r="H6629" s="27">
        <v>58809.09765625</v>
      </c>
      <c r="I6629" s="27">
        <v>17537.56640625</v>
      </c>
      <c r="J6629" s="27">
        <f t="shared" si="927"/>
        <v>16765.551898987669</v>
      </c>
      <c r="K6629" s="28">
        <v>0.96032142639160156</v>
      </c>
      <c r="L6629" s="28">
        <v>0.99892944097518921</v>
      </c>
      <c r="M6629" s="27">
        <v>11762.7060546875</v>
      </c>
      <c r="N6629" s="27">
        <v>73388.674833545418</v>
      </c>
      <c r="O6629" s="66">
        <f t="shared" si="928"/>
        <v>21514.900876321764</v>
      </c>
      <c r="P6629" s="66">
        <f t="shared" si="929"/>
        <v>21648.686925755908</v>
      </c>
      <c r="Q6629" s="66">
        <f t="shared" si="930"/>
        <v>17925.302932573293</v>
      </c>
      <c r="R6629" s="66">
        <f t="shared" si="931"/>
        <v>21199.953526259178</v>
      </c>
      <c r="S6629" s="67">
        <f>E6629/INDEX('CCG overall weighted population'!$F$4:$F$195,MATCH(A6629,'CCG overall weighted population'!$A$4:$A$195,0))*INDEX('CCG overall weighted population'!$T$4:$T$195,MATCH(A6629,'CCG overall weighted population'!$A$4:$A$195,0))</f>
        <v>0</v>
      </c>
      <c r="T6629" s="66">
        <f t="shared" si="932"/>
        <v>26608.040291758371</v>
      </c>
      <c r="U6629" s="66">
        <f t="shared" si="933"/>
        <v>26608.040291758371</v>
      </c>
      <c r="V6629" s="81">
        <f t="shared" si="934"/>
        <v>21190.221432176186</v>
      </c>
      <c r="W6629" s="110">
        <f t="shared" si="935"/>
        <v>0.48705218875419393</v>
      </c>
    </row>
    <row r="6630" spans="1:23" x14ac:dyDescent="0.2">
      <c r="A6630" s="31" t="s">
        <v>188</v>
      </c>
      <c r="B6630" s="25" t="s">
        <v>297</v>
      </c>
      <c r="C6630" s="53" t="s">
        <v>1962</v>
      </c>
      <c r="D6630" s="25" t="s">
        <v>1961</v>
      </c>
      <c r="E6630" s="97">
        <v>4347.9169921875</v>
      </c>
      <c r="F6630" s="27">
        <v>2260.33984375</v>
      </c>
      <c r="G6630" s="27">
        <v>1897.35107421875</v>
      </c>
      <c r="H6630" s="27">
        <v>4252.23876953125</v>
      </c>
      <c r="I6630" s="27">
        <v>6603.41943359375</v>
      </c>
      <c r="J6630" s="27">
        <f t="shared" si="927"/>
        <v>2716.4910840398766</v>
      </c>
      <c r="K6630" s="28">
        <v>0.96032142639160156</v>
      </c>
      <c r="L6630" s="28">
        <v>0.99892944097518921</v>
      </c>
      <c r="M6630" s="27">
        <v>3473.144287109375</v>
      </c>
      <c r="N6630" s="27">
        <v>12430.587676459239</v>
      </c>
      <c r="O6630" s="66">
        <f t="shared" si="928"/>
        <v>3537.7786423441503</v>
      </c>
      <c r="P6630" s="66">
        <f t="shared" si="929"/>
        <v>3559.7776016260223</v>
      </c>
      <c r="Q6630" s="66">
        <f t="shared" si="930"/>
        <v>4368.8886260443614</v>
      </c>
      <c r="R6630" s="66">
        <f t="shared" si="931"/>
        <v>3657.2897414489084</v>
      </c>
      <c r="S6630" s="67">
        <f>E6630/INDEX('CCG overall weighted population'!$F$4:$F$195,MATCH(A6630,'CCG overall weighted population'!$A$4:$A$195,0))*INDEX('CCG overall weighted population'!$T$4:$T$195,MATCH(A6630,'CCG overall weighted population'!$A$4:$A$195,0))</f>
        <v>0</v>
      </c>
      <c r="T6630" s="66">
        <f t="shared" si="932"/>
        <v>4590.2606663062088</v>
      </c>
      <c r="U6630" s="66">
        <f t="shared" si="933"/>
        <v>4590.2606663062088</v>
      </c>
      <c r="V6630" s="81">
        <f t="shared" si="934"/>
        <v>3655.6108185301173</v>
      </c>
      <c r="W6630" s="110">
        <f t="shared" si="935"/>
        <v>0.84077290921115921</v>
      </c>
    </row>
    <row r="6631" spans="1:23" x14ac:dyDescent="0.2">
      <c r="A6631" s="31" t="s">
        <v>188</v>
      </c>
      <c r="B6631" s="25" t="s">
        <v>297</v>
      </c>
      <c r="C6631" s="53" t="s">
        <v>1960</v>
      </c>
      <c r="D6631" s="25" t="s">
        <v>1959</v>
      </c>
      <c r="E6631" s="97">
        <v>3647</v>
      </c>
      <c r="F6631" s="27">
        <v>4153.09912109375</v>
      </c>
      <c r="G6631" s="27">
        <v>4236.7724609375</v>
      </c>
      <c r="H6631" s="27">
        <v>2510.641357421875</v>
      </c>
      <c r="I6631" s="27">
        <v>3165.9365234375</v>
      </c>
      <c r="J6631" s="27">
        <f t="shared" si="927"/>
        <v>3871.2086347268878</v>
      </c>
      <c r="K6631" s="28">
        <v>0.96032142639160156</v>
      </c>
      <c r="L6631" s="28">
        <v>0.99892944097518921</v>
      </c>
      <c r="M6631" s="27">
        <v>4027.359130859375</v>
      </c>
      <c r="N6631" s="27">
        <v>2460.6299515813776</v>
      </c>
      <c r="O6631" s="66">
        <f t="shared" si="928"/>
        <v>3578.3088083856319</v>
      </c>
      <c r="P6631" s="66">
        <f t="shared" si="929"/>
        <v>3600.5597962884476</v>
      </c>
      <c r="Q6631" s="66">
        <f t="shared" si="930"/>
        <v>3870.6862129315755</v>
      </c>
      <c r="R6631" s="66">
        <f t="shared" si="931"/>
        <v>3633.1147907386789</v>
      </c>
      <c r="S6631" s="67">
        <f>E6631/INDEX('CCG overall weighted population'!$F$4:$F$195,MATCH(A6631,'CCG overall weighted population'!$A$4:$A$195,0))*INDEX('CCG overall weighted population'!$T$4:$T$195,MATCH(A6631,'CCG overall weighted population'!$A$4:$A$195,0))</f>
        <v>0</v>
      </c>
      <c r="T6631" s="66">
        <f t="shared" si="932"/>
        <v>4559.9187100489789</v>
      </c>
      <c r="U6631" s="66">
        <f t="shared" si="933"/>
        <v>4559.9187100489789</v>
      </c>
      <c r="V6631" s="81">
        <f t="shared" si="934"/>
        <v>3631.4469656222709</v>
      </c>
      <c r="W6631" s="110">
        <f t="shared" si="935"/>
        <v>0.99573538953174412</v>
      </c>
    </row>
    <row r="6632" spans="1:23" x14ac:dyDescent="0.2">
      <c r="A6632" s="31" t="s">
        <v>188</v>
      </c>
      <c r="B6632" s="25" t="s">
        <v>297</v>
      </c>
      <c r="C6632" s="53" t="s">
        <v>1958</v>
      </c>
      <c r="D6632" s="25" t="s">
        <v>1957</v>
      </c>
      <c r="E6632" s="97">
        <v>2224</v>
      </c>
      <c r="F6632" s="27">
        <v>2747.359130859375</v>
      </c>
      <c r="G6632" s="27">
        <v>2767.82275390625</v>
      </c>
      <c r="H6632" s="27">
        <v>3165.9951171875</v>
      </c>
      <c r="I6632" s="27">
        <v>2275.459228515625</v>
      </c>
      <c r="J6632" s="27">
        <f t="shared" si="927"/>
        <v>2791.7468230116087</v>
      </c>
      <c r="K6632" s="28">
        <v>0.96032142639160156</v>
      </c>
      <c r="L6632" s="28">
        <v>0.99892944097518921</v>
      </c>
      <c r="M6632" s="27">
        <v>2907.459716796875</v>
      </c>
      <c r="N6632" s="27">
        <v>4827.0138288704093</v>
      </c>
      <c r="O6632" s="66">
        <f t="shared" si="928"/>
        <v>2873.3459595044092</v>
      </c>
      <c r="P6632" s="66">
        <f t="shared" si="929"/>
        <v>2891.2132788469175</v>
      </c>
      <c r="Q6632" s="66">
        <f t="shared" si="930"/>
        <v>3099.4151280042283</v>
      </c>
      <c r="R6632" s="66">
        <f t="shared" si="931"/>
        <v>2916.3052714334804</v>
      </c>
      <c r="S6632" s="67">
        <f>E6632/INDEX('CCG overall weighted population'!$F$4:$F$195,MATCH(A6632,'CCG overall weighted population'!$A$4:$A$195,0))*INDEX('CCG overall weighted population'!$T$4:$T$195,MATCH(A6632,'CCG overall weighted population'!$A$4:$A$195,0))</f>
        <v>0</v>
      </c>
      <c r="T6632" s="66">
        <f t="shared" si="932"/>
        <v>3660.2518052341088</v>
      </c>
      <c r="U6632" s="66">
        <f t="shared" si="933"/>
        <v>3660.2518052341088</v>
      </c>
      <c r="V6632" s="81">
        <f t="shared" si="934"/>
        <v>2914.9665063630205</v>
      </c>
      <c r="W6632" s="110">
        <f t="shared" si="935"/>
        <v>1.3106863787603509</v>
      </c>
    </row>
    <row r="6633" spans="1:23" x14ac:dyDescent="0.2">
      <c r="A6633" s="31" t="s">
        <v>188</v>
      </c>
      <c r="B6633" s="25" t="s">
        <v>297</v>
      </c>
      <c r="C6633" s="53" t="s">
        <v>1956</v>
      </c>
      <c r="D6633" s="25" t="s">
        <v>1622</v>
      </c>
      <c r="E6633" s="97">
        <v>7.1666669845581055</v>
      </c>
      <c r="F6633" s="27">
        <v>6.2394089698791504</v>
      </c>
      <c r="G6633" s="27">
        <v>3.8728129863739014</v>
      </c>
      <c r="H6633" s="27">
        <v>12.125725746154785</v>
      </c>
      <c r="I6633" s="27">
        <v>1019.083740234375</v>
      </c>
      <c r="J6633" s="27">
        <f t="shared" si="927"/>
        <v>49.165566671870096</v>
      </c>
      <c r="K6633" s="28">
        <v>0.96032142639160156</v>
      </c>
      <c r="L6633" s="28">
        <v>0.99892944097518921</v>
      </c>
      <c r="M6633" s="27">
        <v>8.544987678527832</v>
      </c>
      <c r="N6633" s="27">
        <v>9.4125182085165431</v>
      </c>
      <c r="O6633" s="66">
        <f t="shared" si="928"/>
        <v>43.350717456144992</v>
      </c>
      <c r="P6633" s="66">
        <f t="shared" si="929"/>
        <v>43.620285104257015</v>
      </c>
      <c r="Q6633" s="66">
        <f t="shared" si="930"/>
        <v>8.631740731526703</v>
      </c>
      <c r="R6633" s="66">
        <f t="shared" si="931"/>
        <v>39.403548799711338</v>
      </c>
      <c r="S6633" s="67">
        <f>E6633/INDEX('CCG overall weighted population'!$F$4:$F$195,MATCH(A6633,'CCG overall weighted population'!$A$4:$A$195,0))*INDEX('CCG overall weighted population'!$T$4:$T$195,MATCH(A6633,'CCG overall weighted population'!$A$4:$A$195,0))</f>
        <v>0</v>
      </c>
      <c r="T6633" s="66">
        <f t="shared" si="932"/>
        <v>49.455354362089963</v>
      </c>
      <c r="U6633" s="66">
        <f t="shared" si="933"/>
        <v>49.455354362089963</v>
      </c>
      <c r="V6633" s="81">
        <f t="shared" si="934"/>
        <v>39.385460125901382</v>
      </c>
      <c r="W6633" s="110">
        <f t="shared" si="935"/>
        <v>5.4956453551929449</v>
      </c>
    </row>
    <row r="6634" spans="1:23" x14ac:dyDescent="0.2">
      <c r="A6634" s="31" t="s">
        <v>188</v>
      </c>
      <c r="B6634" s="25" t="s">
        <v>297</v>
      </c>
      <c r="C6634" s="53" t="s">
        <v>1955</v>
      </c>
      <c r="D6634" s="25" t="s">
        <v>1954</v>
      </c>
      <c r="E6634" s="97">
        <v>1868.583251953125</v>
      </c>
      <c r="F6634" s="27">
        <v>1991.086181640625</v>
      </c>
      <c r="G6634" s="27">
        <v>2040.1514892578125</v>
      </c>
      <c r="H6634" s="27">
        <v>2024.806396484375</v>
      </c>
      <c r="I6634" s="27">
        <v>2403.680419921875</v>
      </c>
      <c r="J6634" s="27">
        <f t="shared" si="927"/>
        <v>2016.4753070158131</v>
      </c>
      <c r="K6634" s="28">
        <v>0.96032142639160156</v>
      </c>
      <c r="L6634" s="28">
        <v>0.99892944097518921</v>
      </c>
      <c r="M6634" s="27">
        <v>2261.9033203125</v>
      </c>
      <c r="N6634" s="27">
        <v>4270.4214202837265</v>
      </c>
      <c r="O6634" s="66">
        <f t="shared" si="928"/>
        <v>2150.6108944158809</v>
      </c>
      <c r="P6634" s="66">
        <f t="shared" si="929"/>
        <v>2163.9840322745167</v>
      </c>
      <c r="Q6634" s="66">
        <f t="shared" si="930"/>
        <v>2462.7551303096229</v>
      </c>
      <c r="R6634" s="66">
        <f t="shared" si="931"/>
        <v>2199.9912157232661</v>
      </c>
      <c r="S6634" s="67">
        <f>E6634/INDEX('CCG overall weighted population'!$F$4:$F$195,MATCH(A6634,'CCG overall weighted population'!$A$4:$A$195,0))*INDEX('CCG overall weighted population'!$T$4:$T$195,MATCH(A6634,'CCG overall weighted population'!$A$4:$A$195,0))</f>
        <v>0</v>
      </c>
      <c r="T6634" s="66">
        <f t="shared" si="932"/>
        <v>2761.2067562776556</v>
      </c>
      <c r="U6634" s="66">
        <f t="shared" si="933"/>
        <v>2761.2067562776556</v>
      </c>
      <c r="V6634" s="81">
        <f t="shared" si="934"/>
        <v>2198.981283250223</v>
      </c>
      <c r="W6634" s="110">
        <f t="shared" si="935"/>
        <v>1.1768173994665485</v>
      </c>
    </row>
    <row r="6635" spans="1:23" x14ac:dyDescent="0.2">
      <c r="A6635" s="31" t="s">
        <v>188</v>
      </c>
      <c r="B6635" s="25" t="s">
        <v>297</v>
      </c>
      <c r="C6635" s="53" t="s">
        <v>1953</v>
      </c>
      <c r="D6635" s="25" t="s">
        <v>1952</v>
      </c>
      <c r="E6635" s="97">
        <v>3463.9169921875</v>
      </c>
      <c r="F6635" s="27">
        <v>2292.697265625</v>
      </c>
      <c r="G6635" s="27">
        <v>2495.259521484375</v>
      </c>
      <c r="H6635" s="27">
        <v>5273.06396484375</v>
      </c>
      <c r="I6635" s="27">
        <v>5100.4873046875</v>
      </c>
      <c r="J6635" s="27">
        <f t="shared" si="927"/>
        <v>2869.2881680734454</v>
      </c>
      <c r="K6635" s="28">
        <v>0.96032142639160156</v>
      </c>
      <c r="L6635" s="28">
        <v>0.99892944097518921</v>
      </c>
      <c r="M6635" s="27">
        <v>3010.9697265625</v>
      </c>
      <c r="N6635" s="27">
        <v>7646.2907826989758</v>
      </c>
      <c r="O6635" s="66">
        <f t="shared" si="928"/>
        <v>3210.7437283272393</v>
      </c>
      <c r="P6635" s="66">
        <f t="shared" si="929"/>
        <v>3230.7090872953158</v>
      </c>
      <c r="Q6635" s="66">
        <f t="shared" si="930"/>
        <v>3474.5018321761477</v>
      </c>
      <c r="R6635" s="66">
        <f t="shared" si="931"/>
        <v>3260.0904101412316</v>
      </c>
      <c r="S6635" s="67">
        <f>E6635/INDEX('CCG overall weighted population'!$F$4:$F$195,MATCH(A6635,'CCG overall weighted population'!$A$4:$A$195,0))*INDEX('CCG overall weighted population'!$T$4:$T$195,MATCH(A6635,'CCG overall weighted population'!$A$4:$A$195,0))</f>
        <v>0</v>
      </c>
      <c r="T6635" s="66">
        <f t="shared" si="932"/>
        <v>4091.7361861367917</v>
      </c>
      <c r="U6635" s="66">
        <f t="shared" si="933"/>
        <v>4091.7361861367917</v>
      </c>
      <c r="V6635" s="81">
        <f t="shared" si="934"/>
        <v>3258.5938263609291</v>
      </c>
      <c r="W6635" s="110">
        <f t="shared" si="935"/>
        <v>0.94072514835382726</v>
      </c>
    </row>
    <row r="6636" spans="1:23" x14ac:dyDescent="0.2">
      <c r="A6636" s="31" t="s">
        <v>188</v>
      </c>
      <c r="B6636" s="25" t="s">
        <v>297</v>
      </c>
      <c r="C6636" s="53" t="s">
        <v>1951</v>
      </c>
      <c r="D6636" s="25" t="s">
        <v>1950</v>
      </c>
      <c r="E6636" s="97">
        <v>2213.83349609375</v>
      </c>
      <c r="F6636" s="27">
        <v>2937.9384765625</v>
      </c>
      <c r="G6636" s="27">
        <v>3132.817138671875</v>
      </c>
      <c r="H6636" s="27">
        <v>1811.2109375</v>
      </c>
      <c r="I6636" s="27">
        <v>1591.856201171875</v>
      </c>
      <c r="J6636" s="27">
        <f t="shared" si="927"/>
        <v>2725.5126750862119</v>
      </c>
      <c r="K6636" s="28">
        <v>0.96032142639160156</v>
      </c>
      <c r="L6636" s="28">
        <v>0.99892944097518921</v>
      </c>
      <c r="M6636" s="27">
        <v>2735.711669921875</v>
      </c>
      <c r="N6636" s="27">
        <v>1813.2992460278811</v>
      </c>
      <c r="O6636" s="66">
        <f t="shared" si="928"/>
        <v>2527.058145389979</v>
      </c>
      <c r="P6636" s="66">
        <f t="shared" si="929"/>
        <v>2542.7721441625308</v>
      </c>
      <c r="Q6636" s="66">
        <f t="shared" si="930"/>
        <v>2643.4704275324757</v>
      </c>
      <c r="R6636" s="66">
        <f t="shared" si="931"/>
        <v>2554.9080622152524</v>
      </c>
      <c r="S6636" s="67">
        <f>E6636/INDEX('CCG overall weighted population'!$F$4:$F$195,MATCH(A6636,'CCG overall weighted population'!$A$4:$A$195,0))*INDEX('CCG overall weighted population'!$T$4:$T$195,MATCH(A6636,'CCG overall weighted population'!$A$4:$A$195,0))</f>
        <v>0</v>
      </c>
      <c r="T6636" s="66">
        <f t="shared" si="932"/>
        <v>3206.6625323945832</v>
      </c>
      <c r="U6636" s="66">
        <f t="shared" si="933"/>
        <v>3206.6625323945832</v>
      </c>
      <c r="V6636" s="81">
        <f t="shared" si="934"/>
        <v>2553.7352008877929</v>
      </c>
      <c r="W6636" s="110">
        <f t="shared" si="935"/>
        <v>1.1535353518653459</v>
      </c>
    </row>
    <row r="6637" spans="1:23" x14ac:dyDescent="0.2">
      <c r="A6637" s="31" t="s">
        <v>188</v>
      </c>
      <c r="B6637" s="25" t="s">
        <v>297</v>
      </c>
      <c r="C6637" s="53" t="s">
        <v>1949</v>
      </c>
      <c r="D6637" s="25" t="s">
        <v>1948</v>
      </c>
      <c r="E6637" s="97">
        <v>16.666666030883789</v>
      </c>
      <c r="F6637" s="27">
        <v>11.422818183898926</v>
      </c>
      <c r="G6637" s="27">
        <v>11.99097728729248</v>
      </c>
      <c r="H6637" s="27">
        <v>37.243556976318359</v>
      </c>
      <c r="I6637" s="27">
        <v>73.8839111328125</v>
      </c>
      <c r="J6637" s="27">
        <f t="shared" si="927"/>
        <v>17.930813427739665</v>
      </c>
      <c r="K6637" s="28">
        <v>0.96032142639160156</v>
      </c>
      <c r="L6637" s="28">
        <v>0.99892944097518921</v>
      </c>
      <c r="M6637" s="27">
        <v>13.385765075683594</v>
      </c>
      <c r="N6637" s="27">
        <v>21.889575423132438</v>
      </c>
      <c r="O6637" s="66">
        <f t="shared" si="928"/>
        <v>17.580671406725834</v>
      </c>
      <c r="P6637" s="66">
        <f t="shared" si="929"/>
        <v>17.689993247780386</v>
      </c>
      <c r="Q6637" s="66">
        <f t="shared" si="930"/>
        <v>14.236146110428479</v>
      </c>
      <c r="R6637" s="66">
        <f t="shared" si="931"/>
        <v>17.273743790264401</v>
      </c>
      <c r="S6637" s="67">
        <f>E6637/INDEX('CCG overall weighted population'!$F$4:$F$195,MATCH(A6637,'CCG overall weighted population'!$A$4:$A$195,0))*INDEX('CCG overall weighted population'!$T$4:$T$195,MATCH(A6637,'CCG overall weighted population'!$A$4:$A$195,0))</f>
        <v>0</v>
      </c>
      <c r="T6637" s="66">
        <f t="shared" si="932"/>
        <v>21.680258411489454</v>
      </c>
      <c r="U6637" s="66">
        <f t="shared" si="933"/>
        <v>21.680258411489454</v>
      </c>
      <c r="V6637" s="81">
        <f t="shared" si="934"/>
        <v>17.265814070063637</v>
      </c>
      <c r="W6637" s="110">
        <f t="shared" si="935"/>
        <v>1.035948883722132</v>
      </c>
    </row>
    <row r="6638" spans="1:23" x14ac:dyDescent="0.2">
      <c r="A6638" s="31" t="s">
        <v>188</v>
      </c>
      <c r="B6638" s="25" t="s">
        <v>297</v>
      </c>
      <c r="C6638" s="53" t="s">
        <v>1947</v>
      </c>
      <c r="D6638" s="25" t="s">
        <v>1708</v>
      </c>
      <c r="E6638" s="97">
        <v>4889.5</v>
      </c>
      <c r="F6638" s="27">
        <v>4188.4326171875</v>
      </c>
      <c r="G6638" s="27">
        <v>4471.84033203125</v>
      </c>
      <c r="H6638" s="27">
        <v>4373.74560546875</v>
      </c>
      <c r="I6638" s="27">
        <v>6281.47314453125</v>
      </c>
      <c r="J6638" s="27">
        <f t="shared" si="927"/>
        <v>4321.5778022304185</v>
      </c>
      <c r="K6638" s="28">
        <v>0.96032142639160156</v>
      </c>
      <c r="L6638" s="28">
        <v>0.99892944097518921</v>
      </c>
      <c r="M6638" s="27">
        <v>4436.521484375</v>
      </c>
      <c r="N6638" s="27">
        <v>4512.8158303362134</v>
      </c>
      <c r="O6638" s="66">
        <f t="shared" si="928"/>
        <v>4164.006165045952</v>
      </c>
      <c r="P6638" s="66">
        <f t="shared" si="929"/>
        <v>4189.8991932241115</v>
      </c>
      <c r="Q6638" s="66">
        <f t="shared" si="930"/>
        <v>4444.1509189711214</v>
      </c>
      <c r="R6638" s="66">
        <f t="shared" si="931"/>
        <v>4220.5410076142634</v>
      </c>
      <c r="S6638" s="67">
        <f>E6638/INDEX('CCG overall weighted population'!$F$4:$F$195,MATCH(A6638,'CCG overall weighted population'!$A$4:$A$195,0))*INDEX('CCG overall weighted population'!$T$4:$T$195,MATCH(A6638,'CCG overall weighted population'!$A$4:$A$195,0))</f>
        <v>0</v>
      </c>
      <c r="T6638" s="66">
        <f t="shared" si="932"/>
        <v>5297.1967624607641</v>
      </c>
      <c r="U6638" s="66">
        <f t="shared" si="933"/>
        <v>5297.1967624607641</v>
      </c>
      <c r="V6638" s="81">
        <f t="shared" si="934"/>
        <v>4218.6035174156941</v>
      </c>
      <c r="W6638" s="110">
        <f t="shared" si="935"/>
        <v>0.86278832547616202</v>
      </c>
    </row>
    <row r="6639" spans="1:23" x14ac:dyDescent="0.2">
      <c r="A6639" s="31" t="s">
        <v>188</v>
      </c>
      <c r="B6639" s="25" t="s">
        <v>297</v>
      </c>
      <c r="C6639" s="53" t="s">
        <v>1946</v>
      </c>
      <c r="D6639" s="25" t="s">
        <v>1945</v>
      </c>
      <c r="E6639" s="97">
        <v>1818.5</v>
      </c>
      <c r="F6639" s="27">
        <v>1927.421630859375</v>
      </c>
      <c r="G6639" s="27">
        <v>1875.65478515625</v>
      </c>
      <c r="H6639" s="27">
        <v>3072.60302734375</v>
      </c>
      <c r="I6639" s="27">
        <v>2369.948974609375</v>
      </c>
      <c r="J6639" s="27">
        <f t="shared" si="927"/>
        <v>2114.1490706076515</v>
      </c>
      <c r="K6639" s="28">
        <v>0.96032142639160156</v>
      </c>
      <c r="L6639" s="28">
        <v>0.99892944097518921</v>
      </c>
      <c r="M6639" s="27">
        <v>2110.61572265625</v>
      </c>
      <c r="N6639" s="27">
        <v>2638.384836792352</v>
      </c>
      <c r="O6639" s="66">
        <f t="shared" si="928"/>
        <v>2078.3787232903537</v>
      </c>
      <c r="P6639" s="66">
        <f t="shared" si="929"/>
        <v>2091.3027000363036</v>
      </c>
      <c r="Q6639" s="66">
        <f t="shared" si="930"/>
        <v>2163.3926340698599</v>
      </c>
      <c r="R6639" s="66">
        <f t="shared" si="931"/>
        <v>2099.9908077435944</v>
      </c>
      <c r="S6639" s="67">
        <f>E6639/INDEX('CCG overall weighted population'!$F$4:$F$195,MATCH(A6639,'CCG overall weighted population'!$A$4:$A$195,0))*INDEX('CCG overall weighted population'!$T$4:$T$195,MATCH(A6639,'CCG overall weighted population'!$A$4:$A$195,0))</f>
        <v>0</v>
      </c>
      <c r="T6639" s="66">
        <f t="shared" si="932"/>
        <v>2635.6963450675748</v>
      </c>
      <c r="U6639" s="66">
        <f t="shared" si="933"/>
        <v>2635.6963450675748</v>
      </c>
      <c r="V6639" s="81">
        <f t="shared" si="934"/>
        <v>2099.0267816626374</v>
      </c>
      <c r="W6639" s="110">
        <f t="shared" si="935"/>
        <v>1.1542627339360119</v>
      </c>
    </row>
    <row r="6640" spans="1:23" x14ac:dyDescent="0.2">
      <c r="A6640" s="31" t="s">
        <v>188</v>
      </c>
      <c r="B6640" s="25" t="s">
        <v>297</v>
      </c>
      <c r="C6640" s="53" t="s">
        <v>1944</v>
      </c>
      <c r="D6640" s="25" t="s">
        <v>1943</v>
      </c>
      <c r="E6640" s="97">
        <v>4519.58349609375</v>
      </c>
      <c r="F6640" s="27">
        <v>5208.1845703125</v>
      </c>
      <c r="G6640" s="27">
        <v>4719.61181640625</v>
      </c>
      <c r="H6640" s="27">
        <v>3935.090087890625</v>
      </c>
      <c r="I6640" s="27">
        <v>3710.359130859375</v>
      </c>
      <c r="J6640" s="27">
        <f t="shared" si="927"/>
        <v>4923.6674913057159</v>
      </c>
      <c r="K6640" s="28">
        <v>0.96032142639160156</v>
      </c>
      <c r="L6640" s="28">
        <v>0.99892944097518921</v>
      </c>
      <c r="M6640" s="27">
        <v>4836.4013671875</v>
      </c>
      <c r="N6640" s="27">
        <v>3423.6401250321564</v>
      </c>
      <c r="O6640" s="66">
        <f t="shared" si="928"/>
        <v>4579.3448333925544</v>
      </c>
      <c r="P6640" s="66">
        <f t="shared" si="929"/>
        <v>4607.8205608791959</v>
      </c>
      <c r="Q6640" s="66">
        <f t="shared" si="930"/>
        <v>4695.1252429719661</v>
      </c>
      <c r="R6640" s="66">
        <f t="shared" si="931"/>
        <v>4618.3423139025745</v>
      </c>
      <c r="S6640" s="67">
        <f>E6640/INDEX('CCG overall weighted population'!$F$4:$F$195,MATCH(A6640,'CCG overall weighted population'!$A$4:$A$195,0))*INDEX('CCG overall weighted population'!$T$4:$T$195,MATCH(A6640,'CCG overall weighted population'!$A$4:$A$195,0))</f>
        <v>0</v>
      </c>
      <c r="T6640" s="66">
        <f t="shared" si="932"/>
        <v>5796.4767808213146</v>
      </c>
      <c r="U6640" s="66">
        <f t="shared" si="933"/>
        <v>5796.4767808213146</v>
      </c>
      <c r="V6640" s="81">
        <f t="shared" si="934"/>
        <v>4616.2222082216495</v>
      </c>
      <c r="W6640" s="110">
        <f t="shared" si="935"/>
        <v>1.0213822163505606</v>
      </c>
    </row>
    <row r="6641" spans="1:23" x14ac:dyDescent="0.2">
      <c r="A6641" s="31" t="s">
        <v>188</v>
      </c>
      <c r="B6641" s="25" t="s">
        <v>297</v>
      </c>
      <c r="C6641" s="53" t="s">
        <v>1942</v>
      </c>
      <c r="D6641" s="25" t="s">
        <v>1941</v>
      </c>
      <c r="E6641" s="97">
        <v>4464.1669921875</v>
      </c>
      <c r="F6641" s="27">
        <v>3952.0205078125</v>
      </c>
      <c r="G6641" s="27">
        <v>3481.1806640625</v>
      </c>
      <c r="H6641" s="27">
        <v>5977.41455078125</v>
      </c>
      <c r="I6641" s="27">
        <v>6145.63623046875</v>
      </c>
      <c r="J6641" s="27">
        <f t="shared" si="927"/>
        <v>4316.725480282118</v>
      </c>
      <c r="K6641" s="28">
        <v>0.96032142639160156</v>
      </c>
      <c r="L6641" s="28">
        <v>0.99892944097518921</v>
      </c>
      <c r="M6641" s="27">
        <v>4317.25390625</v>
      </c>
      <c r="N6641" s="27">
        <v>7497.023314753158</v>
      </c>
      <c r="O6641" s="66">
        <f t="shared" si="928"/>
        <v>4446.0898830813258</v>
      </c>
      <c r="P6641" s="66">
        <f t="shared" si="929"/>
        <v>4473.7369916739199</v>
      </c>
      <c r="Q6641" s="66">
        <f t="shared" si="930"/>
        <v>4635.2308471003162</v>
      </c>
      <c r="R6641" s="66">
        <f t="shared" si="931"/>
        <v>4493.1998477414127</v>
      </c>
      <c r="S6641" s="67">
        <f>E6641/INDEX('CCG overall weighted population'!$F$4:$F$195,MATCH(A6641,'CCG overall weighted population'!$A$4:$A$195,0))*INDEX('CCG overall weighted population'!$T$4:$T$195,MATCH(A6641,'CCG overall weighted population'!$A$4:$A$195,0))</f>
        <v>0</v>
      </c>
      <c r="T6641" s="66">
        <f t="shared" si="932"/>
        <v>5639.4105977421023</v>
      </c>
      <c r="U6641" s="66">
        <f t="shared" si="933"/>
        <v>5639.4105977421023</v>
      </c>
      <c r="V6641" s="81">
        <f t="shared" si="934"/>
        <v>4491.1371902172932</v>
      </c>
      <c r="W6641" s="110">
        <f t="shared" si="935"/>
        <v>1.0060414850244161</v>
      </c>
    </row>
    <row r="6642" spans="1:23" x14ac:dyDescent="0.2">
      <c r="A6642" s="31" t="s">
        <v>188</v>
      </c>
      <c r="B6642" s="25" t="s">
        <v>297</v>
      </c>
      <c r="C6642" s="53" t="s">
        <v>1940</v>
      </c>
      <c r="D6642" s="25" t="s">
        <v>1939</v>
      </c>
      <c r="E6642" s="97">
        <v>6635.8330078125</v>
      </c>
      <c r="F6642" s="27">
        <v>5517.8115234375</v>
      </c>
      <c r="G6642" s="27">
        <v>4960.6005859375</v>
      </c>
      <c r="H6642" s="27">
        <v>7171.77490234375</v>
      </c>
      <c r="I6642" s="27">
        <v>11249.2197265625</v>
      </c>
      <c r="J6642" s="27">
        <f t="shared" si="927"/>
        <v>5968.7029364189966</v>
      </c>
      <c r="K6642" s="28">
        <v>0.96032142639160156</v>
      </c>
      <c r="L6642" s="28">
        <v>0.99892944097518921</v>
      </c>
      <c r="M6642" s="27">
        <v>5867.78125</v>
      </c>
      <c r="N6642" s="27">
        <v>10647.396596041293</v>
      </c>
      <c r="O6642" s="66">
        <f t="shared" si="928"/>
        <v>6174.5609782882775</v>
      </c>
      <c r="P6642" s="66">
        <f t="shared" si="929"/>
        <v>6212.9562339775357</v>
      </c>
      <c r="Q6642" s="66">
        <f t="shared" si="930"/>
        <v>6345.7427846041301</v>
      </c>
      <c r="R6642" s="66">
        <f t="shared" si="931"/>
        <v>6228.9593538220679</v>
      </c>
      <c r="S6642" s="67">
        <f>E6642/INDEX('CCG overall weighted population'!$F$4:$F$195,MATCH(A6642,'CCG overall weighted population'!$A$4:$A$195,0))*INDEX('CCG overall weighted population'!$T$4:$T$195,MATCH(A6642,'CCG overall weighted population'!$A$4:$A$195,0))</f>
        <v>0</v>
      </c>
      <c r="T6642" s="66">
        <f t="shared" si="932"/>
        <v>7817.9606034008302</v>
      </c>
      <c r="U6642" s="66">
        <f t="shared" si="933"/>
        <v>7817.9606034008302</v>
      </c>
      <c r="V6642" s="81">
        <f t="shared" si="934"/>
        <v>6226.0998749842738</v>
      </c>
      <c r="W6642" s="110">
        <f t="shared" si="935"/>
        <v>0.93825445391018136</v>
      </c>
    </row>
    <row r="6643" spans="1:23" x14ac:dyDescent="0.2">
      <c r="A6643" s="31" t="s">
        <v>188</v>
      </c>
      <c r="B6643" s="25" t="s">
        <v>297</v>
      </c>
      <c r="C6643" s="53" t="s">
        <v>1938</v>
      </c>
      <c r="D6643" s="25" t="s">
        <v>1937</v>
      </c>
      <c r="E6643" s="97">
        <v>1585.333251953125</v>
      </c>
      <c r="F6643" s="27">
        <v>2065.775390625</v>
      </c>
      <c r="G6643" s="27">
        <v>478.35806274414063</v>
      </c>
      <c r="H6643" s="27">
        <v>1986.28515625</v>
      </c>
      <c r="I6643" s="27">
        <v>1355.685791015625</v>
      </c>
      <c r="J6643" s="27">
        <f t="shared" si="927"/>
        <v>1922.4656588393771</v>
      </c>
      <c r="K6643" s="28">
        <v>0.96032142639160156</v>
      </c>
      <c r="L6643" s="28">
        <v>0.99892944097518921</v>
      </c>
      <c r="M6643" s="27">
        <v>1148.6082763671875</v>
      </c>
      <c r="N6643" s="27">
        <v>3369.5736285830253</v>
      </c>
      <c r="O6643" s="66">
        <f t="shared" si="928"/>
        <v>1983.0286182883012</v>
      </c>
      <c r="P6643" s="66">
        <f t="shared" si="929"/>
        <v>1995.3596797363982</v>
      </c>
      <c r="Q6643" s="66">
        <f t="shared" si="930"/>
        <v>1370.7048115887712</v>
      </c>
      <c r="R6643" s="66">
        <f t="shared" si="931"/>
        <v>1920.0777579659627</v>
      </c>
      <c r="S6643" s="67">
        <f>E6643/INDEX('CCG overall weighted population'!$F$4:$F$195,MATCH(A6643,'CCG overall weighted population'!$A$4:$A$195,0))*INDEX('CCG overall weighted population'!$T$4:$T$195,MATCH(A6643,'CCG overall weighted population'!$A$4:$A$195,0))</f>
        <v>0</v>
      </c>
      <c r="T6643" s="66">
        <f t="shared" si="932"/>
        <v>2409.8876577246147</v>
      </c>
      <c r="U6643" s="66">
        <f t="shared" si="933"/>
        <v>2409.8876577246147</v>
      </c>
      <c r="V6643" s="81">
        <f t="shared" si="934"/>
        <v>1919.1963231380969</v>
      </c>
      <c r="W6643" s="110">
        <f t="shared" si="935"/>
        <v>1.210594883298924</v>
      </c>
    </row>
    <row r="6644" spans="1:23" x14ac:dyDescent="0.2">
      <c r="A6644" s="31" t="s">
        <v>188</v>
      </c>
      <c r="B6644" s="25" t="s">
        <v>297</v>
      </c>
      <c r="C6644" s="53" t="s">
        <v>1936</v>
      </c>
      <c r="D6644" s="25" t="s">
        <v>1935</v>
      </c>
      <c r="E6644" s="97">
        <v>58.333339691162109</v>
      </c>
      <c r="F6644" s="27">
        <v>33.904186248779297</v>
      </c>
      <c r="G6644" s="27">
        <v>15.946357727050781</v>
      </c>
      <c r="H6644" s="27">
        <v>55.558036804199219</v>
      </c>
      <c r="I6644" s="27">
        <v>201.09138488769531</v>
      </c>
      <c r="J6644" s="27">
        <f t="shared" si="927"/>
        <v>42.96248629299923</v>
      </c>
      <c r="K6644" s="28">
        <v>0.96032142639160156</v>
      </c>
      <c r="L6644" s="28">
        <v>0.99892944097518921</v>
      </c>
      <c r="M6644" s="27">
        <v>38.891372680664063</v>
      </c>
      <c r="N6644" s="27">
        <v>76.613525253747937</v>
      </c>
      <c r="O6644" s="66">
        <f t="shared" si="928"/>
        <v>44.4417489870753</v>
      </c>
      <c r="P6644" s="66">
        <f t="shared" si="929"/>
        <v>44.718100993580165</v>
      </c>
      <c r="Q6644" s="66">
        <f t="shared" si="930"/>
        <v>42.663587937972451</v>
      </c>
      <c r="R6644" s="66">
        <f t="shared" si="931"/>
        <v>44.470495957558825</v>
      </c>
      <c r="S6644" s="67">
        <f>E6644/INDEX('CCG overall weighted population'!$F$4:$F$195,MATCH(A6644,'CCG overall weighted population'!$A$4:$A$195,0))*INDEX('CCG overall weighted population'!$T$4:$T$195,MATCH(A6644,'CCG overall weighted population'!$A$4:$A$195,0))</f>
        <v>0</v>
      </c>
      <c r="T6644" s="66">
        <f t="shared" si="932"/>
        <v>55.814874630151905</v>
      </c>
      <c r="U6644" s="66">
        <f t="shared" si="933"/>
        <v>55.814874630151905</v>
      </c>
      <c r="V6644" s="81">
        <f t="shared" si="934"/>
        <v>44.450081240609549</v>
      </c>
      <c r="W6644" s="110">
        <f t="shared" si="935"/>
        <v>0.76200130964461188</v>
      </c>
    </row>
    <row r="6645" spans="1:23" x14ac:dyDescent="0.2">
      <c r="A6645" s="31" t="s">
        <v>188</v>
      </c>
      <c r="B6645" s="25" t="s">
        <v>297</v>
      </c>
      <c r="C6645" s="53" t="s">
        <v>1934</v>
      </c>
      <c r="D6645" s="25" t="s">
        <v>1933</v>
      </c>
      <c r="E6645" s="97">
        <v>5752.75</v>
      </c>
      <c r="F6645" s="27">
        <v>5959.58349609375</v>
      </c>
      <c r="G6645" s="27">
        <v>5332.99853515625</v>
      </c>
      <c r="H6645" s="27">
        <v>6579.693359375</v>
      </c>
      <c r="I6645" s="27">
        <v>7468.4208984375</v>
      </c>
      <c r="J6645" s="27">
        <f t="shared" si="927"/>
        <v>6075.1813122558942</v>
      </c>
      <c r="K6645" s="28">
        <v>0.96032142639160156</v>
      </c>
      <c r="L6645" s="28">
        <v>0.99892944097518921</v>
      </c>
      <c r="M6645" s="27">
        <v>5728.95556640625</v>
      </c>
      <c r="N6645" s="27">
        <v>8153.5797827412543</v>
      </c>
      <c r="O6645" s="66">
        <f t="shared" si="928"/>
        <v>6027.2603885220778</v>
      </c>
      <c r="P6645" s="66">
        <f t="shared" si="929"/>
        <v>6064.7396853557766</v>
      </c>
      <c r="Q6645" s="66">
        <f t="shared" si="930"/>
        <v>5971.4179880397505</v>
      </c>
      <c r="R6645" s="66">
        <f t="shared" si="931"/>
        <v>6053.4927759421626</v>
      </c>
      <c r="S6645" s="67">
        <f>E6645/INDEX('CCG overall weighted population'!$F$4:$F$195,MATCH(A6645,'CCG overall weighted population'!$A$4:$A$195,0))*INDEX('CCG overall weighted population'!$T$4:$T$195,MATCH(A6645,'CCG overall weighted population'!$A$4:$A$195,0))</f>
        <v>0</v>
      </c>
      <c r="T6645" s="66">
        <f t="shared" si="932"/>
        <v>7597.7326784526704</v>
      </c>
      <c r="U6645" s="66">
        <f t="shared" si="933"/>
        <v>7597.7326784526704</v>
      </c>
      <c r="V6645" s="81">
        <f t="shared" si="934"/>
        <v>6050.7138471509634</v>
      </c>
      <c r="W6645" s="110">
        <f t="shared" si="935"/>
        <v>1.0517950279693995</v>
      </c>
    </row>
    <row r="6646" spans="1:23" x14ac:dyDescent="0.2">
      <c r="A6646" s="31" t="s">
        <v>188</v>
      </c>
      <c r="B6646" s="25" t="s">
        <v>297</v>
      </c>
      <c r="C6646" s="53" t="s">
        <v>1932</v>
      </c>
      <c r="D6646" s="25" t="s">
        <v>1931</v>
      </c>
      <c r="E6646" s="97">
        <v>3494.75</v>
      </c>
      <c r="F6646" s="27">
        <v>3969.107666015625</v>
      </c>
      <c r="G6646" s="27">
        <v>3058.92529296875</v>
      </c>
      <c r="H6646" s="27">
        <v>2780.211181640625</v>
      </c>
      <c r="I6646" s="27">
        <v>3065.083251953125</v>
      </c>
      <c r="J6646" s="27">
        <f t="shared" si="927"/>
        <v>3694.9048334173513</v>
      </c>
      <c r="K6646" s="28">
        <v>0.96032142639160156</v>
      </c>
      <c r="L6646" s="28">
        <v>0.99892944097518921</v>
      </c>
      <c r="M6646" s="27">
        <v>3539.931396484375</v>
      </c>
      <c r="N6646" s="27">
        <v>2443.9425305622158</v>
      </c>
      <c r="O6646" s="66">
        <f t="shared" si="928"/>
        <v>3424.4936381280354</v>
      </c>
      <c r="P6646" s="66">
        <f t="shared" si="929"/>
        <v>3445.7881575771921</v>
      </c>
      <c r="Q6646" s="66">
        <f t="shared" si="930"/>
        <v>3430.3325098921591</v>
      </c>
      <c r="R6646" s="66">
        <f t="shared" si="931"/>
        <v>3443.925479610099</v>
      </c>
      <c r="S6646" s="67">
        <f>E6646/INDEX('CCG overall weighted population'!$F$4:$F$195,MATCH(A6646,'CCG overall weighted population'!$A$4:$A$195,0))*INDEX('CCG overall weighted population'!$T$4:$T$195,MATCH(A6646,'CCG overall weighted population'!$A$4:$A$195,0))</f>
        <v>0</v>
      </c>
      <c r="T6646" s="66">
        <f t="shared" si="932"/>
        <v>4322.4673964390695</v>
      </c>
      <c r="U6646" s="66">
        <f t="shared" si="933"/>
        <v>4322.4673964390695</v>
      </c>
      <c r="V6646" s="81">
        <f t="shared" si="934"/>
        <v>3442.3445041263144</v>
      </c>
      <c r="W6646" s="110">
        <f t="shared" si="935"/>
        <v>0.98500450794085825</v>
      </c>
    </row>
    <row r="6647" spans="1:23" x14ac:dyDescent="0.2">
      <c r="A6647" s="31" t="s">
        <v>188</v>
      </c>
      <c r="B6647" s="25" t="s">
        <v>297</v>
      </c>
      <c r="C6647" s="53" t="s">
        <v>1930</v>
      </c>
      <c r="D6647" s="25" t="s">
        <v>1929</v>
      </c>
      <c r="E6647" s="97">
        <v>12.500000953674316</v>
      </c>
      <c r="F6647" s="27">
        <v>53.400592803955078</v>
      </c>
      <c r="G6647" s="27">
        <v>214.64688110351563</v>
      </c>
      <c r="H6647" s="27">
        <v>19.489276885986328</v>
      </c>
      <c r="I6647" s="27">
        <v>0</v>
      </c>
      <c r="J6647" s="27">
        <f t="shared" si="927"/>
        <v>56.436209838176694</v>
      </c>
      <c r="K6647" s="28">
        <v>0.96032142639160156</v>
      </c>
      <c r="L6647" s="28">
        <v>0.99892944097518921</v>
      </c>
      <c r="M6647" s="27">
        <v>39.775791168212891</v>
      </c>
      <c r="N6647" s="27">
        <v>9.520143385401747</v>
      </c>
      <c r="O6647" s="66">
        <f t="shared" si="928"/>
        <v>49.638253514791792</v>
      </c>
      <c r="P6647" s="66">
        <f t="shared" si="929"/>
        <v>49.94691893122711</v>
      </c>
      <c r="Q6647" s="66">
        <f t="shared" si="930"/>
        <v>36.750226389931775</v>
      </c>
      <c r="R6647" s="66">
        <f t="shared" si="931"/>
        <v>48.356484875268556</v>
      </c>
      <c r="S6647" s="67">
        <f>E6647/INDEX('CCG overall weighted population'!$F$4:$F$195,MATCH(A6647,'CCG overall weighted population'!$A$4:$A$195,0))*INDEX('CCG overall weighted population'!$T$4:$T$195,MATCH(A6647,'CCG overall weighted population'!$A$4:$A$195,0))</f>
        <v>0</v>
      </c>
      <c r="T6647" s="66">
        <f t="shared" si="932"/>
        <v>60.692175401951864</v>
      </c>
      <c r="U6647" s="66">
        <f t="shared" si="933"/>
        <v>60.692175401951864</v>
      </c>
      <c r="V6647" s="81">
        <f t="shared" si="934"/>
        <v>48.334286248288258</v>
      </c>
      <c r="W6647" s="110">
        <f t="shared" si="935"/>
        <v>3.8667426048540117</v>
      </c>
    </row>
    <row r="6648" spans="1:23" x14ac:dyDescent="0.2">
      <c r="A6648" s="31" t="s">
        <v>188</v>
      </c>
      <c r="B6648" s="25" t="s">
        <v>297</v>
      </c>
      <c r="C6648" s="53" t="s">
        <v>1928</v>
      </c>
      <c r="D6648" s="25" t="s">
        <v>1927</v>
      </c>
      <c r="E6648" s="97">
        <v>4148.416015625</v>
      </c>
      <c r="F6648" s="27">
        <v>4290.03515625</v>
      </c>
      <c r="G6648" s="27">
        <v>3691.434326171875</v>
      </c>
      <c r="H6648" s="27">
        <v>7631.05224609375</v>
      </c>
      <c r="I6648" s="27">
        <v>6073.8173828125</v>
      </c>
      <c r="J6648" s="27">
        <f t="shared" si="927"/>
        <v>4826.6250273739079</v>
      </c>
      <c r="K6648" s="28">
        <v>0.96032142639160156</v>
      </c>
      <c r="L6648" s="28">
        <v>0.99892944097518921</v>
      </c>
      <c r="M6648" s="27">
        <v>4935.234375</v>
      </c>
      <c r="N6648" s="27">
        <v>11533.5120537277</v>
      </c>
      <c r="O6648" s="66">
        <f t="shared" si="928"/>
        <v>5273.5364799935896</v>
      </c>
      <c r="P6648" s="66">
        <f t="shared" si="929"/>
        <v>5306.328897502779</v>
      </c>
      <c r="Q6648" s="66">
        <f t="shared" si="930"/>
        <v>5595.06214287277</v>
      </c>
      <c r="R6648" s="66">
        <f t="shared" si="931"/>
        <v>5341.1263427783197</v>
      </c>
      <c r="S6648" s="67">
        <f>E6648/INDEX('CCG overall weighted population'!$F$4:$F$195,MATCH(A6648,'CCG overall weighted population'!$A$4:$A$195,0))*INDEX('CCG overall weighted population'!$T$4:$T$195,MATCH(A6648,'CCG overall weighted population'!$A$4:$A$195,0))</f>
        <v>0</v>
      </c>
      <c r="T6648" s="66">
        <f t="shared" si="932"/>
        <v>6703.6422865731947</v>
      </c>
      <c r="U6648" s="66">
        <f t="shared" si="933"/>
        <v>6703.6422865731947</v>
      </c>
      <c r="V6648" s="81">
        <f t="shared" si="934"/>
        <v>5338.6744343808459</v>
      </c>
      <c r="W6648" s="110">
        <f t="shared" si="935"/>
        <v>1.2869187695430593</v>
      </c>
    </row>
    <row r="6649" spans="1:23" x14ac:dyDescent="0.2">
      <c r="A6649" s="31" t="s">
        <v>188</v>
      </c>
      <c r="B6649" s="25" t="s">
        <v>297</v>
      </c>
      <c r="C6649" s="53" t="s">
        <v>1926</v>
      </c>
      <c r="D6649" s="25" t="s">
        <v>1925</v>
      </c>
      <c r="E6649" s="97">
        <v>2999.25048828125</v>
      </c>
      <c r="F6649" s="27">
        <v>3024.841796875</v>
      </c>
      <c r="G6649" s="27">
        <v>2503.07470703125</v>
      </c>
      <c r="H6649" s="27">
        <v>2704.117919921875</v>
      </c>
      <c r="I6649" s="27">
        <v>3276.4111328125</v>
      </c>
      <c r="J6649" s="27">
        <f t="shared" si="927"/>
        <v>2953.7946985275444</v>
      </c>
      <c r="K6649" s="28">
        <v>0.96032142639160156</v>
      </c>
      <c r="L6649" s="28">
        <v>0.99892944097518921</v>
      </c>
      <c r="M6649" s="27">
        <v>2933.864990234375</v>
      </c>
      <c r="N6649" s="27">
        <v>2391.9619380625063</v>
      </c>
      <c r="O6649" s="66">
        <f t="shared" si="928"/>
        <v>2779.6593557839506</v>
      </c>
      <c r="P6649" s="66">
        <f t="shared" si="929"/>
        <v>2796.9441039740877</v>
      </c>
      <c r="Q6649" s="66">
        <f t="shared" si="930"/>
        <v>2879.674685017188</v>
      </c>
      <c r="R6649" s="66">
        <f t="shared" si="931"/>
        <v>2806.9145971979351</v>
      </c>
      <c r="S6649" s="67">
        <f>E6649/INDEX('CCG overall weighted population'!$F$4:$F$195,MATCH(A6649,'CCG overall weighted population'!$A$4:$A$195,0))*INDEX('CCG overall weighted population'!$T$4:$T$195,MATCH(A6649,'CCG overall weighted population'!$A$4:$A$195,0))</f>
        <v>0</v>
      </c>
      <c r="T6649" s="66">
        <f t="shared" si="932"/>
        <v>3522.9556803158762</v>
      </c>
      <c r="U6649" s="66">
        <f t="shared" si="933"/>
        <v>3522.9556803158762</v>
      </c>
      <c r="V6649" s="81">
        <f t="shared" si="934"/>
        <v>2805.6260492344204</v>
      </c>
      <c r="W6649" s="110">
        <f t="shared" si="935"/>
        <v>0.93544239142300245</v>
      </c>
    </row>
    <row r="6650" spans="1:23" x14ac:dyDescent="0.2">
      <c r="A6650" s="31" t="s">
        <v>188</v>
      </c>
      <c r="B6650" s="25" t="s">
        <v>297</v>
      </c>
      <c r="C6650" s="53" t="s">
        <v>1924</v>
      </c>
      <c r="D6650" s="25" t="s">
        <v>1923</v>
      </c>
      <c r="E6650" s="97">
        <v>5325.3330078125</v>
      </c>
      <c r="F6650" s="27">
        <v>4448.51220703125</v>
      </c>
      <c r="G6650" s="27">
        <v>3135.639404296875</v>
      </c>
      <c r="H6650" s="27">
        <v>5762.87060546875</v>
      </c>
      <c r="I6650" s="27">
        <v>10501.4287109375</v>
      </c>
      <c r="J6650" s="27">
        <f t="shared" si="927"/>
        <v>4813.4390968945354</v>
      </c>
      <c r="K6650" s="28">
        <v>0.96032142639160156</v>
      </c>
      <c r="L6650" s="28">
        <v>0.99892944097518921</v>
      </c>
      <c r="M6650" s="27">
        <v>4558.3359375</v>
      </c>
      <c r="N6650" s="27">
        <v>10627.935656288426</v>
      </c>
      <c r="O6650" s="66">
        <f t="shared" si="928"/>
        <v>5175.2808809637936</v>
      </c>
      <c r="P6650" s="66">
        <f t="shared" si="929"/>
        <v>5207.4623159495432</v>
      </c>
      <c r="Q6650" s="66">
        <f t="shared" si="930"/>
        <v>5165.2959093788431</v>
      </c>
      <c r="R6650" s="66">
        <f t="shared" si="931"/>
        <v>5202.3805207332352</v>
      </c>
      <c r="S6650" s="67">
        <f>E6650/INDEX('CCG overall weighted population'!$F$4:$F$195,MATCH(A6650,'CCG overall weighted population'!$A$4:$A$195,0))*INDEX('CCG overall weighted population'!$T$4:$T$195,MATCH(A6650,'CCG overall weighted population'!$A$4:$A$195,0))</f>
        <v>0</v>
      </c>
      <c r="T6650" s="66">
        <f t="shared" si="932"/>
        <v>6529.5025452423488</v>
      </c>
      <c r="U6650" s="66">
        <f t="shared" si="933"/>
        <v>6529.5025452423488</v>
      </c>
      <c r="V6650" s="81">
        <f t="shared" si="934"/>
        <v>5199.9923052769791</v>
      </c>
      <c r="W6650" s="110">
        <f t="shared" si="935"/>
        <v>0.97646331180573298</v>
      </c>
    </row>
    <row r="6651" spans="1:23" x14ac:dyDescent="0.2">
      <c r="A6651" s="31" t="s">
        <v>188</v>
      </c>
      <c r="B6651" s="25" t="s">
        <v>297</v>
      </c>
      <c r="C6651" s="53" t="s">
        <v>1922</v>
      </c>
      <c r="D6651" s="25" t="s">
        <v>1921</v>
      </c>
      <c r="E6651" s="97">
        <v>1831.916748046875</v>
      </c>
      <c r="F6651" s="27">
        <v>1926.3040771484375</v>
      </c>
      <c r="G6651" s="27">
        <v>1745.1400146484375</v>
      </c>
      <c r="H6651" s="27">
        <v>3397.2373046875</v>
      </c>
      <c r="I6651" s="27">
        <v>2980.545654296875</v>
      </c>
      <c r="J6651" s="27">
        <f t="shared" si="927"/>
        <v>2179.0323124122665</v>
      </c>
      <c r="K6651" s="28">
        <v>0.96032142639160156</v>
      </c>
      <c r="L6651" s="28">
        <v>0.99892944097518921</v>
      </c>
      <c r="M6651" s="27">
        <v>2174.40234375</v>
      </c>
      <c r="N6651" s="27">
        <v>3333.9194263555455</v>
      </c>
      <c r="O6651" s="66">
        <f t="shared" si="928"/>
        <v>2201.1187495271211</v>
      </c>
      <c r="P6651" s="66">
        <f t="shared" si="929"/>
        <v>2214.8059602434273</v>
      </c>
      <c r="Q6651" s="66">
        <f t="shared" si="930"/>
        <v>2290.3540520105544</v>
      </c>
      <c r="R6651" s="66">
        <f t="shared" si="931"/>
        <v>2223.9108369110568</v>
      </c>
      <c r="S6651" s="67">
        <f>E6651/INDEX('CCG overall weighted population'!$F$4:$F$195,MATCH(A6651,'CCG overall weighted population'!$A$4:$A$195,0))*INDEX('CCG overall weighted population'!$T$4:$T$195,MATCH(A6651,'CCG overall weighted population'!$A$4:$A$195,0))</f>
        <v>0</v>
      </c>
      <c r="T6651" s="66">
        <f t="shared" si="932"/>
        <v>2791.2282487087587</v>
      </c>
      <c r="U6651" s="66">
        <f t="shared" si="933"/>
        <v>2791.2282487087587</v>
      </c>
      <c r="V6651" s="81">
        <f t="shared" si="934"/>
        <v>2222.8899238477238</v>
      </c>
      <c r="W6651" s="110">
        <f t="shared" si="935"/>
        <v>1.2134230041936624</v>
      </c>
    </row>
    <row r="6652" spans="1:23" x14ac:dyDescent="0.2">
      <c r="A6652" s="31" t="s">
        <v>188</v>
      </c>
      <c r="B6652" s="25" t="s">
        <v>297</v>
      </c>
      <c r="C6652" s="53" t="s">
        <v>1920</v>
      </c>
      <c r="D6652" s="25" t="s">
        <v>1919</v>
      </c>
      <c r="E6652" s="97">
        <v>1558.1666259765625</v>
      </c>
      <c r="F6652" s="27">
        <v>2305.9365234375</v>
      </c>
      <c r="G6652" s="27">
        <v>2518.27099609375</v>
      </c>
      <c r="H6652" s="27">
        <v>2436.906005859375</v>
      </c>
      <c r="I6652" s="27">
        <v>1617.0377197265625</v>
      </c>
      <c r="J6652" s="27">
        <f t="shared" si="927"/>
        <v>2310.4818247800658</v>
      </c>
      <c r="K6652" s="28">
        <v>0.96032142639160156</v>
      </c>
      <c r="L6652" s="28">
        <v>0.99892944097518921</v>
      </c>
      <c r="M6652" s="27">
        <v>1913.58984375</v>
      </c>
      <c r="N6652" s="27">
        <v>1315.7148706271646</v>
      </c>
      <c r="O6652" s="66">
        <f t="shared" si="928"/>
        <v>2121.0025077354271</v>
      </c>
      <c r="P6652" s="66">
        <f t="shared" si="929"/>
        <v>2134.1915318439292</v>
      </c>
      <c r="Q6652" s="66">
        <f t="shared" si="930"/>
        <v>1853.8023464377166</v>
      </c>
      <c r="R6652" s="66">
        <f t="shared" si="931"/>
        <v>2100.3996928663164</v>
      </c>
      <c r="S6652" s="67">
        <f>E6652/INDEX('CCG overall weighted population'!$F$4:$F$195,MATCH(A6652,'CCG overall weighted population'!$A$4:$A$195,0))*INDEX('CCG overall weighted population'!$T$4:$T$195,MATCH(A6652,'CCG overall weighted population'!$A$4:$A$195,0))</f>
        <v>0</v>
      </c>
      <c r="T6652" s="66">
        <f t="shared" si="932"/>
        <v>2636.209536372764</v>
      </c>
      <c r="U6652" s="66">
        <f t="shared" si="933"/>
        <v>2636.209536372764</v>
      </c>
      <c r="V6652" s="81">
        <f t="shared" si="934"/>
        <v>2099.4354790817179</v>
      </c>
      <c r="W6652" s="110">
        <f t="shared" si="935"/>
        <v>1.3473754629842116</v>
      </c>
    </row>
    <row r="6653" spans="1:23" x14ac:dyDescent="0.2">
      <c r="A6653" s="31" t="s">
        <v>188</v>
      </c>
      <c r="B6653" s="25" t="s">
        <v>297</v>
      </c>
      <c r="C6653" s="53" t="s">
        <v>1918</v>
      </c>
      <c r="D6653" s="25" t="s">
        <v>1917</v>
      </c>
      <c r="E6653" s="97">
        <v>30.333332061767578</v>
      </c>
      <c r="F6653" s="27">
        <v>19.929189682006836</v>
      </c>
      <c r="G6653" s="27">
        <v>11.819380760192871</v>
      </c>
      <c r="H6653" s="27">
        <v>39.471000671386719</v>
      </c>
      <c r="I6653" s="27">
        <v>6.514894962310791</v>
      </c>
      <c r="J6653" s="27">
        <f t="shared" si="927"/>
        <v>21.778634777897938</v>
      </c>
      <c r="K6653" s="28">
        <v>0.96032142639160156</v>
      </c>
      <c r="L6653" s="28">
        <v>0.99892944097518921</v>
      </c>
      <c r="M6653" s="27">
        <v>21.797504425048828</v>
      </c>
      <c r="N6653" s="27">
        <v>55.840286749763884</v>
      </c>
      <c r="O6653" s="66">
        <f t="shared" si="928"/>
        <v>24.159611026916149</v>
      </c>
      <c r="P6653" s="66">
        <f t="shared" si="929"/>
        <v>24.309842670265894</v>
      </c>
      <c r="Q6653" s="66">
        <f t="shared" si="930"/>
        <v>25.201782657520333</v>
      </c>
      <c r="R6653" s="66">
        <f t="shared" si="931"/>
        <v>24.41733716005276</v>
      </c>
      <c r="S6653" s="67">
        <f>E6653/INDEX('CCG overall weighted population'!$F$4:$F$195,MATCH(A6653,'CCG overall weighted population'!$A$4:$A$195,0))*INDEX('CCG overall weighted population'!$T$4:$T$195,MATCH(A6653,'CCG overall weighted population'!$A$4:$A$195,0))</f>
        <v>0</v>
      </c>
      <c r="T6653" s="66">
        <f t="shared" si="932"/>
        <v>30.646175245968788</v>
      </c>
      <c r="U6653" s="66">
        <f t="shared" si="933"/>
        <v>30.646175245968788</v>
      </c>
      <c r="V6653" s="81">
        <f t="shared" si="934"/>
        <v>24.406128087249677</v>
      </c>
      <c r="W6653" s="110">
        <f t="shared" si="935"/>
        <v>0.80459766297852231</v>
      </c>
    </row>
    <row r="6654" spans="1:23" x14ac:dyDescent="0.2">
      <c r="A6654" s="31" t="s">
        <v>188</v>
      </c>
      <c r="B6654" s="25" t="s">
        <v>297</v>
      </c>
      <c r="C6654" s="53" t="s">
        <v>1916</v>
      </c>
      <c r="D6654" s="25" t="s">
        <v>1915</v>
      </c>
      <c r="E6654" s="97">
        <v>13585.916015625</v>
      </c>
      <c r="F6654" s="27">
        <v>4352.95947265625</v>
      </c>
      <c r="G6654" s="27">
        <v>3860.958740234375</v>
      </c>
      <c r="H6654" s="27">
        <v>19893.81640625</v>
      </c>
      <c r="I6654" s="27">
        <v>16533.3515625</v>
      </c>
      <c r="J6654" s="27">
        <f t="shared" si="927"/>
        <v>7157.7295832172085</v>
      </c>
      <c r="K6654" s="28">
        <v>0.96032142639160156</v>
      </c>
      <c r="L6654" s="28">
        <v>0.99892944097518921</v>
      </c>
      <c r="M6654" s="27">
        <v>7939.45849609375</v>
      </c>
      <c r="N6654" s="27">
        <v>30274.460706269321</v>
      </c>
      <c r="O6654" s="66">
        <f t="shared" si="928"/>
        <v>9083.93499282835</v>
      </c>
      <c r="P6654" s="66">
        <f t="shared" si="929"/>
        <v>9140.4216010164728</v>
      </c>
      <c r="Q6654" s="66">
        <f t="shared" si="930"/>
        <v>10172.958717111307</v>
      </c>
      <c r="R6654" s="66">
        <f t="shared" si="931"/>
        <v>9264.8605229917848</v>
      </c>
      <c r="S6654" s="67">
        <f>E6654/INDEX('CCG overall weighted population'!$F$4:$F$195,MATCH(A6654,'CCG overall weighted population'!$A$4:$A$195,0))*INDEX('CCG overall weighted population'!$T$4:$T$195,MATCH(A6654,'CCG overall weighted population'!$A$4:$A$195,0))</f>
        <v>0</v>
      </c>
      <c r="T6654" s="66">
        <f t="shared" si="932"/>
        <v>11628.317099277452</v>
      </c>
      <c r="U6654" s="66">
        <f t="shared" si="933"/>
        <v>11628.317099277452</v>
      </c>
      <c r="V6654" s="81">
        <f t="shared" si="934"/>
        <v>9260.607377145785</v>
      </c>
      <c r="W6654" s="110">
        <f t="shared" si="935"/>
        <v>0.68163290325770243</v>
      </c>
    </row>
    <row r="6655" spans="1:23" x14ac:dyDescent="0.2">
      <c r="A6655" s="31" t="s">
        <v>188</v>
      </c>
      <c r="B6655" s="25" t="s">
        <v>297</v>
      </c>
      <c r="C6655" s="53" t="s">
        <v>1914</v>
      </c>
      <c r="D6655" s="25" t="s">
        <v>1913</v>
      </c>
      <c r="E6655" s="97">
        <v>5047.58349609375</v>
      </c>
      <c r="F6655" s="27">
        <v>3255.12548828125</v>
      </c>
      <c r="G6655" s="27">
        <v>2000.2894287109375</v>
      </c>
      <c r="H6655" s="27">
        <v>8141.2685546875</v>
      </c>
      <c r="I6655" s="27">
        <v>8864.2900390625</v>
      </c>
      <c r="J6655" s="27">
        <f t="shared" si="927"/>
        <v>4140.5391468732614</v>
      </c>
      <c r="K6655" s="28">
        <v>0.96032142639160156</v>
      </c>
      <c r="L6655" s="28">
        <v>0.99892944097518921</v>
      </c>
      <c r="M6655" s="27">
        <v>4020.519287109375</v>
      </c>
      <c r="N6655" s="27">
        <v>13533.127523561883</v>
      </c>
      <c r="O6655" s="66">
        <f t="shared" si="928"/>
        <v>4873.0164036745891</v>
      </c>
      <c r="P6655" s="66">
        <f t="shared" si="929"/>
        <v>4903.3182682856823</v>
      </c>
      <c r="Q6655" s="66">
        <f t="shared" si="930"/>
        <v>4971.7801107546256</v>
      </c>
      <c r="R6655" s="66">
        <f t="shared" si="931"/>
        <v>4911.5691270107409</v>
      </c>
      <c r="S6655" s="67">
        <f>E6655/INDEX('CCG overall weighted population'!$F$4:$F$195,MATCH(A6655,'CCG overall weighted population'!$A$4:$A$195,0))*INDEX('CCG overall weighted population'!$T$4:$T$195,MATCH(A6655,'CCG overall weighted population'!$A$4:$A$195,0))</f>
        <v>0</v>
      </c>
      <c r="T6655" s="66">
        <f t="shared" si="932"/>
        <v>6164.5054582493985</v>
      </c>
      <c r="U6655" s="66">
        <f t="shared" si="933"/>
        <v>6164.5054582493985</v>
      </c>
      <c r="V6655" s="81">
        <f t="shared" si="934"/>
        <v>4909.314412028466</v>
      </c>
      <c r="W6655" s="110">
        <f t="shared" si="935"/>
        <v>0.97260687531522982</v>
      </c>
    </row>
    <row r="6656" spans="1:23" x14ac:dyDescent="0.2">
      <c r="A6656" s="31" t="s">
        <v>189</v>
      </c>
      <c r="B6656" s="25" t="s">
        <v>249</v>
      </c>
      <c r="C6656" s="53" t="s">
        <v>1912</v>
      </c>
      <c r="D6656" s="25" t="s">
        <v>1911</v>
      </c>
      <c r="E6656" s="97">
        <v>10410.25</v>
      </c>
      <c r="F6656" s="27">
        <v>12021.576171875</v>
      </c>
      <c r="G6656" s="27">
        <v>12252.625</v>
      </c>
      <c r="H6656" s="27">
        <v>9886.005859375</v>
      </c>
      <c r="I6656" s="27">
        <v>9389.744140625</v>
      </c>
      <c r="J6656" s="27">
        <f t="shared" si="927"/>
        <v>11606.724391029698</v>
      </c>
      <c r="K6656" s="28">
        <v>0.95239824056625366</v>
      </c>
      <c r="L6656" s="28">
        <v>1.0008347034454346</v>
      </c>
      <c r="M6656" s="27">
        <v>12113.6728515625</v>
      </c>
      <c r="N6656" s="27">
        <v>10434.835292774873</v>
      </c>
      <c r="O6656" s="66">
        <f t="shared" si="928"/>
        <v>10951.747214310466</v>
      </c>
      <c r="P6656" s="66">
        <f t="shared" si="929"/>
        <v>11019.848434140697</v>
      </c>
      <c r="Q6656" s="66">
        <f t="shared" si="930"/>
        <v>11945.789095683738</v>
      </c>
      <c r="R6656" s="66">
        <f t="shared" si="931"/>
        <v>11131.440604474787</v>
      </c>
      <c r="S6656" s="67">
        <f>E6656/INDEX('CCG overall weighted population'!$F$4:$F$195,MATCH(A6656,'CCG overall weighted population'!$A$4:$A$195,0))*INDEX('CCG overall weighted population'!$T$4:$T$195,MATCH(A6656,'CCG overall weighted population'!$A$4:$A$195,0))</f>
        <v>0</v>
      </c>
      <c r="T6656" s="66">
        <f t="shared" si="932"/>
        <v>13971.059877197924</v>
      </c>
      <c r="U6656" s="66">
        <f t="shared" si="933"/>
        <v>13971.059877197924</v>
      </c>
      <c r="V6656" s="81">
        <f t="shared" si="934"/>
        <v>11126.33058255385</v>
      </c>
      <c r="W6656" s="110">
        <f t="shared" si="935"/>
        <v>1.068786108167801</v>
      </c>
    </row>
    <row r="6657" spans="1:23" x14ac:dyDescent="0.2">
      <c r="A6657" s="31" t="s">
        <v>189</v>
      </c>
      <c r="B6657" s="25" t="s">
        <v>249</v>
      </c>
      <c r="C6657" s="53" t="s">
        <v>1910</v>
      </c>
      <c r="D6657" s="25" t="s">
        <v>1909</v>
      </c>
      <c r="E6657" s="97">
        <v>12501.9990234375</v>
      </c>
      <c r="F6657" s="27">
        <v>14598.203125</v>
      </c>
      <c r="G6657" s="27">
        <v>14942.9951171875</v>
      </c>
      <c r="H6657" s="27">
        <v>10870.404296875</v>
      </c>
      <c r="I6657" s="27">
        <v>9301.5126953125</v>
      </c>
      <c r="J6657" s="27">
        <f t="shared" si="927"/>
        <v>13841.022562637176</v>
      </c>
      <c r="K6657" s="28">
        <v>0.95239824056625366</v>
      </c>
      <c r="L6657" s="28">
        <v>1.0008347034454346</v>
      </c>
      <c r="M6657" s="27">
        <v>14349.849609375</v>
      </c>
      <c r="N6657" s="27">
        <v>9593.5531355739513</v>
      </c>
      <c r="O6657" s="66">
        <f t="shared" si="928"/>
        <v>12788.30283324903</v>
      </c>
      <c r="P6657" s="66">
        <f t="shared" si="929"/>
        <v>12867.824301875027</v>
      </c>
      <c r="Q6657" s="66">
        <f t="shared" si="930"/>
        <v>13874.219961994895</v>
      </c>
      <c r="R6657" s="66">
        <f t="shared" si="931"/>
        <v>12989.11271763639</v>
      </c>
      <c r="S6657" s="67">
        <f>E6657/INDEX('CCG overall weighted population'!$F$4:$F$195,MATCH(A6657,'CCG overall weighted population'!$A$4:$A$195,0))*INDEX('CCG overall weighted population'!$T$4:$T$195,MATCH(A6657,'CCG overall weighted population'!$A$4:$A$195,0))</f>
        <v>0</v>
      </c>
      <c r="T6657" s="66">
        <f t="shared" si="932"/>
        <v>16302.62227306143</v>
      </c>
      <c r="U6657" s="66">
        <f t="shared" si="933"/>
        <v>16302.62227306143</v>
      </c>
      <c r="V6657" s="81">
        <f t="shared" si="934"/>
        <v>12983.149908950696</v>
      </c>
      <c r="W6657" s="110">
        <f t="shared" si="935"/>
        <v>1.0384859161011917</v>
      </c>
    </row>
    <row r="6658" spans="1:23" x14ac:dyDescent="0.2">
      <c r="A6658" s="31" t="s">
        <v>189</v>
      </c>
      <c r="B6658" s="25" t="s">
        <v>249</v>
      </c>
      <c r="C6658" s="53" t="s">
        <v>1908</v>
      </c>
      <c r="D6658" s="25" t="s">
        <v>1907</v>
      </c>
      <c r="E6658" s="97">
        <v>10706.916015625</v>
      </c>
      <c r="F6658" s="27">
        <v>12380.5654296875</v>
      </c>
      <c r="G6658" s="27">
        <v>10445.6220703125</v>
      </c>
      <c r="H6658" s="27">
        <v>8848.384765625</v>
      </c>
      <c r="I6658" s="27">
        <v>9746.1806640625</v>
      </c>
      <c r="J6658" s="27">
        <f t="shared" si="927"/>
        <v>11617.393782791041</v>
      </c>
      <c r="K6658" s="28">
        <v>0.95239824056625366</v>
      </c>
      <c r="L6658" s="28">
        <v>1.0008347034454346</v>
      </c>
      <c r="M6658" s="27">
        <v>11271.48828125</v>
      </c>
      <c r="N6658" s="27">
        <v>8248.4758074479414</v>
      </c>
      <c r="O6658" s="66">
        <f t="shared" si="928"/>
        <v>10752.497905172992</v>
      </c>
      <c r="P6658" s="66">
        <f t="shared" si="929"/>
        <v>10819.360133567694</v>
      </c>
      <c r="Q6658" s="66">
        <f t="shared" si="930"/>
        <v>10969.187033869794</v>
      </c>
      <c r="R6658" s="66">
        <f t="shared" si="931"/>
        <v>10837.416915901109</v>
      </c>
      <c r="S6658" s="67">
        <f>E6658/INDEX('CCG overall weighted population'!$F$4:$F$195,MATCH(A6658,'CCG overall weighted population'!$A$4:$A$195,0))*INDEX('CCG overall weighted population'!$T$4:$T$195,MATCH(A6658,'CCG overall weighted population'!$A$4:$A$195,0))</f>
        <v>0</v>
      </c>
      <c r="T6658" s="66">
        <f t="shared" si="932"/>
        <v>13602.031042176684</v>
      </c>
      <c r="U6658" s="66">
        <f t="shared" si="933"/>
        <v>13602.031042176684</v>
      </c>
      <c r="V6658" s="81">
        <f t="shared" si="934"/>
        <v>10832.441869096805</v>
      </c>
      <c r="W6658" s="110">
        <f t="shared" si="935"/>
        <v>1.0117238104126922</v>
      </c>
    </row>
    <row r="6659" spans="1:23" x14ac:dyDescent="0.2">
      <c r="A6659" s="31" t="s">
        <v>189</v>
      </c>
      <c r="B6659" s="25" t="s">
        <v>249</v>
      </c>
      <c r="C6659" s="53" t="s">
        <v>1906</v>
      </c>
      <c r="D6659" s="25" t="s">
        <v>1905</v>
      </c>
      <c r="E6659" s="97">
        <v>10773.83203125</v>
      </c>
      <c r="F6659" s="27">
        <v>12592.31640625</v>
      </c>
      <c r="G6659" s="27">
        <v>12170.6201171875</v>
      </c>
      <c r="H6659" s="27">
        <v>9011.4775390625</v>
      </c>
      <c r="I6659" s="27">
        <v>8846.0302734375</v>
      </c>
      <c r="J6659" s="27">
        <f t="shared" si="927"/>
        <v>11872.588063436251</v>
      </c>
      <c r="K6659" s="28">
        <v>0.95239824056625366</v>
      </c>
      <c r="L6659" s="28">
        <v>1.0008347034454346</v>
      </c>
      <c r="M6659" s="27">
        <v>12252.037109375</v>
      </c>
      <c r="N6659" s="27">
        <v>9005.8433616440943</v>
      </c>
      <c r="O6659" s="66">
        <f t="shared" si="928"/>
        <v>11043.614176375355</v>
      </c>
      <c r="P6659" s="66">
        <f t="shared" si="929"/>
        <v>11112.286652285213</v>
      </c>
      <c r="Q6659" s="66">
        <f t="shared" si="930"/>
        <v>11927.41773460191</v>
      </c>
      <c r="R6659" s="66">
        <f t="shared" si="931"/>
        <v>11210.524315194314</v>
      </c>
      <c r="S6659" s="67">
        <f>E6659/INDEX('CCG overall weighted population'!$F$4:$F$195,MATCH(A6659,'CCG overall weighted population'!$A$4:$A$195,0))*INDEX('CCG overall weighted population'!$T$4:$T$195,MATCH(A6659,'CCG overall weighted population'!$A$4:$A$195,0))</f>
        <v>0</v>
      </c>
      <c r="T6659" s="66">
        <f t="shared" si="932"/>
        <v>14070.317762770197</v>
      </c>
      <c r="U6659" s="66">
        <f t="shared" si="933"/>
        <v>14070.317762770197</v>
      </c>
      <c r="V6659" s="81">
        <f t="shared" si="934"/>
        <v>11205.377988943172</v>
      </c>
      <c r="W6659" s="110">
        <f t="shared" si="935"/>
        <v>1.0400550107372617</v>
      </c>
    </row>
    <row r="6660" spans="1:23" x14ac:dyDescent="0.2">
      <c r="A6660" s="31" t="s">
        <v>189</v>
      </c>
      <c r="B6660" s="25" t="s">
        <v>249</v>
      </c>
      <c r="C6660" s="53" t="s">
        <v>1904</v>
      </c>
      <c r="D6660" s="25" t="s">
        <v>1903</v>
      </c>
      <c r="E6660" s="97">
        <v>16740.41796875</v>
      </c>
      <c r="F6660" s="27">
        <v>19420.458984375</v>
      </c>
      <c r="G6660" s="27">
        <v>18175.072265625</v>
      </c>
      <c r="H6660" s="27">
        <v>17494.443359375</v>
      </c>
      <c r="I6660" s="27">
        <v>15330.6875</v>
      </c>
      <c r="J6660" s="27">
        <f t="shared" ref="J6660:J6723" si="936">SUMPRODUCT($F6660:$I6660,$F$1:$I$1)</f>
        <v>18881.574668775404</v>
      </c>
      <c r="K6660" s="28">
        <v>0.95239824056625366</v>
      </c>
      <c r="L6660" s="28">
        <v>1.0008347034454346</v>
      </c>
      <c r="M6660" s="27">
        <v>18994.326171875</v>
      </c>
      <c r="N6660" s="27">
        <v>16902.980139333675</v>
      </c>
      <c r="O6660" s="66">
        <f t="shared" ref="O6660:O6723" si="937">(N$1*N6660+(1-N$1)*J6660)*K6660*L6660</f>
        <v>17809.19049361808</v>
      </c>
      <c r="P6660" s="66">
        <f t="shared" ref="P6660:P6723" si="938">O6660*$E$7330/O$7330</f>
        <v>17919.933334287332</v>
      </c>
      <c r="Q6660" s="66">
        <f t="shared" ref="Q6660:Q6723" si="939">($N$1*N6660)+((1-$N$1)*M6660)</f>
        <v>18785.191568620867</v>
      </c>
      <c r="R6660" s="66">
        <f t="shared" ref="R6660:R6723" si="940">(P6660*$J$1)+(Q6660*$M$1)</f>
        <v>18024.212202554998</v>
      </c>
      <c r="S6660" s="67">
        <f>E6660/INDEX('CCG overall weighted population'!$F$4:$F$195,MATCH(A6660,'CCG overall weighted population'!$A$4:$A$195,0))*INDEX('CCG overall weighted population'!$T$4:$T$195,MATCH(A6660,'CCG overall weighted population'!$A$4:$A$195,0))</f>
        <v>0</v>
      </c>
      <c r="T6660" s="66">
        <f t="shared" ref="T6660:T6723" si="941">R6660/$R$7330*$T$1</f>
        <v>22622.170558947055</v>
      </c>
      <c r="U6660" s="66">
        <f t="shared" ref="U6660:U6723" si="942">T6660+S6660</f>
        <v>22622.170558947055</v>
      </c>
      <c r="V6660" s="81">
        <f t="shared" ref="V6660:V6723" si="943">U6660*$E$7330/$U$7330</f>
        <v>18015.937970787938</v>
      </c>
      <c r="W6660" s="110">
        <f t="shared" si="935"/>
        <v>1.0761940355622543</v>
      </c>
    </row>
    <row r="6661" spans="1:23" x14ac:dyDescent="0.2">
      <c r="A6661" s="31" t="s">
        <v>189</v>
      </c>
      <c r="B6661" s="25" t="s">
        <v>249</v>
      </c>
      <c r="C6661" s="53" t="s">
        <v>1902</v>
      </c>
      <c r="D6661" s="25" t="s">
        <v>1901</v>
      </c>
      <c r="E6661" s="97">
        <v>12963.66796875</v>
      </c>
      <c r="F6661" s="27">
        <v>12743.0400390625</v>
      </c>
      <c r="G6661" s="27">
        <v>13596.9990234375</v>
      </c>
      <c r="H6661" s="27">
        <v>16699.6953125</v>
      </c>
      <c r="I6661" s="27">
        <v>15088.3037109375</v>
      </c>
      <c r="J6661" s="27">
        <f t="shared" si="936"/>
        <v>13488.443628288624</v>
      </c>
      <c r="K6661" s="28">
        <v>0.95239824056625366</v>
      </c>
      <c r="L6661" s="28">
        <v>1.0008347034454346</v>
      </c>
      <c r="M6661" s="27">
        <v>13933.52734375</v>
      </c>
      <c r="N6661" s="27">
        <v>18113.284160245919</v>
      </c>
      <c r="O6661" s="66">
        <f t="shared" si="937"/>
        <v>13297.92954838671</v>
      </c>
      <c r="P6661" s="66">
        <f t="shared" si="938"/>
        <v>13380.620027425366</v>
      </c>
      <c r="Q6661" s="66">
        <f t="shared" si="939"/>
        <v>14351.503025399594</v>
      </c>
      <c r="R6661" s="66">
        <f t="shared" si="940"/>
        <v>13497.628541452455</v>
      </c>
      <c r="S6661" s="67">
        <f>E6661/INDEX('CCG overall weighted population'!$F$4:$F$195,MATCH(A6661,'CCG overall weighted population'!$A$4:$A$195,0))*INDEX('CCG overall weighted population'!$T$4:$T$195,MATCH(A6661,'CCG overall weighted population'!$A$4:$A$195,0))</f>
        <v>0</v>
      </c>
      <c r="T6661" s="66">
        <f t="shared" si="941"/>
        <v>16940.859970721238</v>
      </c>
      <c r="U6661" s="66">
        <f t="shared" si="942"/>
        <v>16940.859970721238</v>
      </c>
      <c r="V6661" s="81">
        <f t="shared" si="943"/>
        <v>13491.432292451247</v>
      </c>
      <c r="W6661" s="110">
        <f t="shared" ref="W6661:W6724" si="944">V6661/E6661</f>
        <v>1.0407110337115597</v>
      </c>
    </row>
    <row r="6662" spans="1:23" x14ac:dyDescent="0.2">
      <c r="A6662" s="31" t="s">
        <v>189</v>
      </c>
      <c r="B6662" s="25" t="s">
        <v>249</v>
      </c>
      <c r="C6662" s="53" t="s">
        <v>1900</v>
      </c>
      <c r="D6662" s="25" t="s">
        <v>1899</v>
      </c>
      <c r="E6662" s="97">
        <v>9500.833984375</v>
      </c>
      <c r="F6662" s="27">
        <v>9700.1826171875</v>
      </c>
      <c r="G6662" s="27">
        <v>10581.9091796875</v>
      </c>
      <c r="H6662" s="27">
        <v>12181.3984375</v>
      </c>
      <c r="I6662" s="27">
        <v>9163.142578125</v>
      </c>
      <c r="J6662" s="27">
        <f t="shared" si="936"/>
        <v>10106.185609510465</v>
      </c>
      <c r="K6662" s="28">
        <v>0.95239824056625366</v>
      </c>
      <c r="L6662" s="28">
        <v>1.0008347034454346</v>
      </c>
      <c r="M6662" s="27">
        <v>9861.5205078125</v>
      </c>
      <c r="N6662" s="27">
        <v>11578.601661142204</v>
      </c>
      <c r="O6662" s="66">
        <f t="shared" si="937"/>
        <v>9773.4972070139556</v>
      </c>
      <c r="P6662" s="66">
        <f t="shared" si="938"/>
        <v>9834.2717180376658</v>
      </c>
      <c r="Q6662" s="66">
        <f t="shared" si="939"/>
        <v>10033.228623145471</v>
      </c>
      <c r="R6662" s="66">
        <f t="shared" si="940"/>
        <v>9858.2495319149984</v>
      </c>
      <c r="S6662" s="67">
        <f>E6662/INDEX('CCG overall weighted population'!$F$4:$F$195,MATCH(A6662,'CCG overall weighted population'!$A$4:$A$195,0))*INDEX('CCG overall weighted population'!$T$4:$T$195,MATCH(A6662,'CCG overall weighted population'!$A$4:$A$195,0))</f>
        <v>0</v>
      </c>
      <c r="T6662" s="66">
        <f t="shared" si="941"/>
        <v>12373.079045975053</v>
      </c>
      <c r="U6662" s="66">
        <f t="shared" si="942"/>
        <v>12373.079045975053</v>
      </c>
      <c r="V6662" s="81">
        <f t="shared" si="943"/>
        <v>9853.7239836953122</v>
      </c>
      <c r="W6662" s="110">
        <f t="shared" si="944"/>
        <v>1.0371430550097678</v>
      </c>
    </row>
    <row r="6663" spans="1:23" x14ac:dyDescent="0.2">
      <c r="A6663" s="31" t="s">
        <v>189</v>
      </c>
      <c r="B6663" s="25" t="s">
        <v>249</v>
      </c>
      <c r="C6663" s="53" t="s">
        <v>1898</v>
      </c>
      <c r="D6663" s="25" t="s">
        <v>1897</v>
      </c>
      <c r="E6663" s="97">
        <v>9988.5830078125</v>
      </c>
      <c r="F6663" s="27">
        <v>13511.6552734375</v>
      </c>
      <c r="G6663" s="27">
        <v>14493.9189453125</v>
      </c>
      <c r="H6663" s="27">
        <v>12052.9951171875</v>
      </c>
      <c r="I6663" s="27">
        <v>9067.89453125</v>
      </c>
      <c r="J6663" s="27">
        <f t="shared" si="936"/>
        <v>13170.93778194386</v>
      </c>
      <c r="K6663" s="28">
        <v>0.95239824056625366</v>
      </c>
      <c r="L6663" s="28">
        <v>1.0008347034454346</v>
      </c>
      <c r="M6663" s="27">
        <v>12592.306640625</v>
      </c>
      <c r="N6663" s="27">
        <v>10120.296799178921</v>
      </c>
      <c r="O6663" s="66">
        <f t="shared" si="937"/>
        <v>12263.663444469063</v>
      </c>
      <c r="P6663" s="66">
        <f t="shared" si="938"/>
        <v>12339.92254941484</v>
      </c>
      <c r="Q6663" s="66">
        <f t="shared" si="939"/>
        <v>12345.105656480393</v>
      </c>
      <c r="R6663" s="66">
        <f t="shared" si="940"/>
        <v>12340.547205173616</v>
      </c>
      <c r="S6663" s="67">
        <f>E6663/INDEX('CCG overall weighted population'!$F$4:$F$195,MATCH(A6663,'CCG overall weighted population'!$A$4:$A$195,0))*INDEX('CCG overall weighted population'!$T$4:$T$195,MATCH(A6663,'CCG overall weighted population'!$A$4:$A$195,0))</f>
        <v>0</v>
      </c>
      <c r="T6663" s="66">
        <f t="shared" si="941"/>
        <v>15488.608352413959</v>
      </c>
      <c r="U6663" s="66">
        <f t="shared" si="942"/>
        <v>15488.608352413959</v>
      </c>
      <c r="V6663" s="81">
        <f t="shared" si="943"/>
        <v>12334.882128300327</v>
      </c>
      <c r="W6663" s="110">
        <f t="shared" si="944"/>
        <v>1.2348980950203534</v>
      </c>
    </row>
    <row r="6664" spans="1:23" x14ac:dyDescent="0.2">
      <c r="A6664" s="31" t="s">
        <v>189</v>
      </c>
      <c r="B6664" s="25" t="s">
        <v>249</v>
      </c>
      <c r="C6664" s="53" t="s">
        <v>1896</v>
      </c>
      <c r="D6664" s="25" t="s">
        <v>1895</v>
      </c>
      <c r="E6664" s="97">
        <v>14438.416015625</v>
      </c>
      <c r="F6664" s="27">
        <v>13956.083984375</v>
      </c>
      <c r="G6664" s="27">
        <v>14567.9755859375</v>
      </c>
      <c r="H6664" s="27">
        <v>22332.037109375</v>
      </c>
      <c r="I6664" s="27">
        <v>14787.458984375</v>
      </c>
      <c r="J6664" s="27">
        <f t="shared" si="936"/>
        <v>15285.147841781123</v>
      </c>
      <c r="K6664" s="28">
        <v>0.95239824056625366</v>
      </c>
      <c r="L6664" s="28">
        <v>1.0008347034454346</v>
      </c>
      <c r="M6664" s="27">
        <v>15764.3896484375</v>
      </c>
      <c r="N6664" s="27">
        <v>22906.053356443052</v>
      </c>
      <c r="O6664" s="66">
        <f t="shared" si="937"/>
        <v>15296.118686271069</v>
      </c>
      <c r="P6664" s="66">
        <f t="shared" si="938"/>
        <v>15391.234499375474</v>
      </c>
      <c r="Q6664" s="66">
        <f t="shared" si="939"/>
        <v>16478.556019238054</v>
      </c>
      <c r="R6664" s="66">
        <f t="shared" si="940"/>
        <v>15522.275907633993</v>
      </c>
      <c r="S6664" s="67">
        <f>E6664/INDEX('CCG overall weighted population'!$F$4:$F$195,MATCH(A6664,'CCG overall weighted population'!$A$4:$A$195,0))*INDEX('CCG overall weighted population'!$T$4:$T$195,MATCH(A6664,'CCG overall weighted population'!$A$4:$A$195,0))</f>
        <v>0</v>
      </c>
      <c r="T6664" s="66">
        <f t="shared" si="941"/>
        <v>19481.992838264214</v>
      </c>
      <c r="U6664" s="66">
        <f t="shared" si="942"/>
        <v>19481.992838264214</v>
      </c>
      <c r="V6664" s="81">
        <f t="shared" si="943"/>
        <v>15515.150219866415</v>
      </c>
      <c r="W6664" s="110">
        <f t="shared" si="944"/>
        <v>1.0745742609906925</v>
      </c>
    </row>
    <row r="6665" spans="1:23" x14ac:dyDescent="0.2">
      <c r="A6665" s="31" t="s">
        <v>189</v>
      </c>
      <c r="B6665" s="25" t="s">
        <v>249</v>
      </c>
      <c r="C6665" s="53" t="s">
        <v>1894</v>
      </c>
      <c r="D6665" s="25" t="s">
        <v>1893</v>
      </c>
      <c r="E6665" s="97">
        <v>13016.1669921875</v>
      </c>
      <c r="F6665" s="27">
        <v>15723.3056640625</v>
      </c>
      <c r="G6665" s="27">
        <v>15043.482421875</v>
      </c>
      <c r="H6665" s="27">
        <v>12086.595703125</v>
      </c>
      <c r="I6665" s="27">
        <v>11336.1484375</v>
      </c>
      <c r="J6665" s="27">
        <f t="shared" si="936"/>
        <v>14951.94964734659</v>
      </c>
      <c r="K6665" s="28">
        <v>0.95239824056625366</v>
      </c>
      <c r="L6665" s="28">
        <v>1.0008347034454346</v>
      </c>
      <c r="M6665" s="27">
        <v>14118.4052734375</v>
      </c>
      <c r="N6665" s="27">
        <v>11326.196540756044</v>
      </c>
      <c r="O6665" s="66">
        <f t="shared" si="937"/>
        <v>13906.49256549438</v>
      </c>
      <c r="P6665" s="66">
        <f t="shared" si="938"/>
        <v>13992.967270282368</v>
      </c>
      <c r="Q6665" s="66">
        <f t="shared" si="939"/>
        <v>13839.184400169355</v>
      </c>
      <c r="R6665" s="66">
        <f t="shared" si="940"/>
        <v>13974.433723858865</v>
      </c>
      <c r="S6665" s="67">
        <f>E6665/INDEX('CCG overall weighted population'!$F$4:$F$195,MATCH(A6665,'CCG overall weighted population'!$A$4:$A$195,0))*INDEX('CCG overall weighted population'!$T$4:$T$195,MATCH(A6665,'CCG overall weighted population'!$A$4:$A$195,0))</f>
        <v>0</v>
      </c>
      <c r="T6665" s="66">
        <f t="shared" si="941"/>
        <v>17539.297674326317</v>
      </c>
      <c r="U6665" s="66">
        <f t="shared" si="942"/>
        <v>17539.297674326317</v>
      </c>
      <c r="V6665" s="81">
        <f t="shared" si="943"/>
        <v>13968.01859169413</v>
      </c>
      <c r="W6665" s="110">
        <f t="shared" si="944"/>
        <v>1.0731284102361276</v>
      </c>
    </row>
    <row r="6666" spans="1:23" x14ac:dyDescent="0.2">
      <c r="A6666" s="31" t="s">
        <v>189</v>
      </c>
      <c r="B6666" s="25" t="s">
        <v>249</v>
      </c>
      <c r="C6666" s="53" t="s">
        <v>1892</v>
      </c>
      <c r="D6666" s="25" t="s">
        <v>1891</v>
      </c>
      <c r="E6666" s="97">
        <v>15292.0830078125</v>
      </c>
      <c r="F6666" s="27">
        <v>17618.095703125</v>
      </c>
      <c r="G6666" s="27">
        <v>17378.642578125</v>
      </c>
      <c r="H6666" s="27">
        <v>17939.310546875</v>
      </c>
      <c r="I6666" s="27">
        <v>13713.23046875</v>
      </c>
      <c r="J6666" s="27">
        <f t="shared" si="936"/>
        <v>17488.193693562414</v>
      </c>
      <c r="K6666" s="28">
        <v>0.95239824056625366</v>
      </c>
      <c r="L6666" s="28">
        <v>1.0008347034454346</v>
      </c>
      <c r="M6666" s="27">
        <v>17785.15625</v>
      </c>
      <c r="N6666" s="27">
        <v>16348.210681738261</v>
      </c>
      <c r="O6666" s="66">
        <f t="shared" si="937"/>
        <v>16560.965088680885</v>
      </c>
      <c r="P6666" s="66">
        <f t="shared" si="938"/>
        <v>16663.946092719336</v>
      </c>
      <c r="Q6666" s="66">
        <f t="shared" si="939"/>
        <v>17641.461693173827</v>
      </c>
      <c r="R6666" s="66">
        <f t="shared" si="940"/>
        <v>16781.753952251463</v>
      </c>
      <c r="S6666" s="67">
        <f>E6666/INDEX('CCG overall weighted population'!$F$4:$F$195,MATCH(A6666,'CCG overall weighted population'!$A$4:$A$195,0))*INDEX('CCG overall weighted population'!$T$4:$T$195,MATCH(A6666,'CCG overall weighted population'!$A$4:$A$195,0))</f>
        <v>0</v>
      </c>
      <c r="T6666" s="66">
        <f t="shared" si="941"/>
        <v>21062.762461945556</v>
      </c>
      <c r="U6666" s="66">
        <f t="shared" si="942"/>
        <v>21062.762461945556</v>
      </c>
      <c r="V6666" s="81">
        <f t="shared" si="943"/>
        <v>16774.050085913324</v>
      </c>
      <c r="W6666" s="110">
        <f t="shared" si="944"/>
        <v>1.0969107398477833</v>
      </c>
    </row>
    <row r="6667" spans="1:23" x14ac:dyDescent="0.2">
      <c r="A6667" s="31" t="s">
        <v>189</v>
      </c>
      <c r="B6667" s="25" t="s">
        <v>249</v>
      </c>
      <c r="C6667" s="53" t="s">
        <v>1890</v>
      </c>
      <c r="D6667" s="25" t="s">
        <v>1889</v>
      </c>
      <c r="E6667" s="97">
        <v>4614.58349609375</v>
      </c>
      <c r="F6667" s="27">
        <v>5118.171875</v>
      </c>
      <c r="G6667" s="27">
        <v>5590.24658203125</v>
      </c>
      <c r="H6667" s="27">
        <v>2997.587890625</v>
      </c>
      <c r="I6667" s="27">
        <v>2151.810302734375</v>
      </c>
      <c r="J6667" s="27">
        <f t="shared" si="936"/>
        <v>4707.0882040089355</v>
      </c>
      <c r="K6667" s="28">
        <v>0.95239824056625366</v>
      </c>
      <c r="L6667" s="28">
        <v>1.0008347034454346</v>
      </c>
      <c r="M6667" s="27">
        <v>5265.66796875</v>
      </c>
      <c r="N6667" s="27">
        <v>2784.0903634808033</v>
      </c>
      <c r="O6667" s="66">
        <f t="shared" si="937"/>
        <v>4303.4656694644118</v>
      </c>
      <c r="P6667" s="66">
        <f t="shared" si="938"/>
        <v>4330.2258982985004</v>
      </c>
      <c r="Q6667" s="66">
        <f t="shared" si="939"/>
        <v>5017.5102082230806</v>
      </c>
      <c r="R6667" s="66">
        <f t="shared" si="940"/>
        <v>4413.0557717087904</v>
      </c>
      <c r="S6667" s="67">
        <f>E6667/INDEX('CCG overall weighted population'!$F$4:$F$195,MATCH(A6667,'CCG overall weighted population'!$A$4:$A$195,0))*INDEX('CCG overall weighted population'!$T$4:$T$195,MATCH(A6667,'CCG overall weighted population'!$A$4:$A$195,0))</f>
        <v>0</v>
      </c>
      <c r="T6667" s="66">
        <f t="shared" si="941"/>
        <v>5538.8218487346867</v>
      </c>
      <c r="U6667" s="66">
        <f t="shared" si="942"/>
        <v>5538.8218487346867</v>
      </c>
      <c r="V6667" s="81">
        <f t="shared" si="943"/>
        <v>4411.0299052883483</v>
      </c>
      <c r="W6667" s="110">
        <f t="shared" si="944"/>
        <v>0.95588906539935614</v>
      </c>
    </row>
    <row r="6668" spans="1:23" x14ac:dyDescent="0.2">
      <c r="A6668" s="31" t="s">
        <v>189</v>
      </c>
      <c r="B6668" s="25" t="s">
        <v>249</v>
      </c>
      <c r="C6668" s="53" t="s">
        <v>1888</v>
      </c>
      <c r="D6668" s="25" t="s">
        <v>1887</v>
      </c>
      <c r="E6668" s="97">
        <v>10886.1669921875</v>
      </c>
      <c r="F6668" s="27">
        <v>12614.1630859375</v>
      </c>
      <c r="G6668" s="27">
        <v>11847.5576171875</v>
      </c>
      <c r="H6668" s="27">
        <v>12177.986328125</v>
      </c>
      <c r="I6668" s="27">
        <v>10367.6494140625</v>
      </c>
      <c r="J6668" s="27">
        <f t="shared" si="936"/>
        <v>12406.039133895172</v>
      </c>
      <c r="K6668" s="28">
        <v>0.95239824056625366</v>
      </c>
      <c r="L6668" s="28">
        <v>1.0008347034454346</v>
      </c>
      <c r="M6668" s="27">
        <v>12331.212890625</v>
      </c>
      <c r="N6668" s="27">
        <v>13873.218318891688</v>
      </c>
      <c r="O6668" s="66">
        <f t="shared" si="937"/>
        <v>11965.202797395634</v>
      </c>
      <c r="P6668" s="66">
        <f t="shared" si="938"/>
        <v>12039.60598531381</v>
      </c>
      <c r="Q6668" s="66">
        <f t="shared" si="939"/>
        <v>12485.413433451669</v>
      </c>
      <c r="R6668" s="66">
        <f t="shared" si="940"/>
        <v>12093.33364061075</v>
      </c>
      <c r="S6668" s="67">
        <f>E6668/INDEX('CCG overall weighted population'!$F$4:$F$195,MATCH(A6668,'CCG overall weighted population'!$A$4:$A$195,0))*INDEX('CCG overall weighted population'!$T$4:$T$195,MATCH(A6668,'CCG overall weighted population'!$A$4:$A$195,0))</f>
        <v>0</v>
      </c>
      <c r="T6668" s="66">
        <f t="shared" si="941"/>
        <v>15178.330856833119</v>
      </c>
      <c r="U6668" s="66">
        <f t="shared" si="942"/>
        <v>15178.330856833119</v>
      </c>
      <c r="V6668" s="81">
        <f t="shared" si="943"/>
        <v>12087.782050102702</v>
      </c>
      <c r="W6668" s="110">
        <f t="shared" si="944"/>
        <v>1.1103799949768862</v>
      </c>
    </row>
    <row r="6669" spans="1:23" x14ac:dyDescent="0.2">
      <c r="A6669" s="31" t="s">
        <v>189</v>
      </c>
      <c r="B6669" s="25" t="s">
        <v>249</v>
      </c>
      <c r="C6669" s="53" t="s">
        <v>1886</v>
      </c>
      <c r="D6669" s="25" t="s">
        <v>1885</v>
      </c>
      <c r="E6669" s="97">
        <v>11341.25</v>
      </c>
      <c r="F6669" s="27">
        <v>14137.2646484375</v>
      </c>
      <c r="G6669" s="27">
        <v>16034.453125</v>
      </c>
      <c r="H6669" s="27">
        <v>13251.994140625</v>
      </c>
      <c r="I6669" s="27">
        <v>8703.26171875</v>
      </c>
      <c r="J6669" s="27">
        <f t="shared" si="936"/>
        <v>13899.900545919663</v>
      </c>
      <c r="K6669" s="28">
        <v>0.95239824056625366</v>
      </c>
      <c r="L6669" s="28">
        <v>1.0008347034454346</v>
      </c>
      <c r="M6669" s="27">
        <v>14107.09375</v>
      </c>
      <c r="N6669" s="27">
        <v>12387.169719314068</v>
      </c>
      <c r="O6669" s="66">
        <f t="shared" si="937"/>
        <v>13105.09835385955</v>
      </c>
      <c r="P6669" s="66">
        <f t="shared" si="938"/>
        <v>13186.589751207253</v>
      </c>
      <c r="Q6669" s="66">
        <f t="shared" si="939"/>
        <v>13935.101346931406</v>
      </c>
      <c r="R6669" s="66">
        <f t="shared" si="940"/>
        <v>13276.798591747742</v>
      </c>
      <c r="S6669" s="67">
        <f>E6669/INDEX('CCG overall weighted population'!$F$4:$F$195,MATCH(A6669,'CCG overall weighted population'!$A$4:$A$195,0))*INDEX('CCG overall weighted population'!$T$4:$T$195,MATCH(A6669,'CCG overall weighted population'!$A$4:$A$195,0))</f>
        <v>0</v>
      </c>
      <c r="T6669" s="66">
        <f t="shared" si="941"/>
        <v>16663.69652354236</v>
      </c>
      <c r="U6669" s="66">
        <f t="shared" si="942"/>
        <v>16663.69652354236</v>
      </c>
      <c r="V6669" s="81">
        <f t="shared" si="943"/>
        <v>13270.703717395501</v>
      </c>
      <c r="W6669" s="110">
        <f t="shared" si="944"/>
        <v>1.1701270774734267</v>
      </c>
    </row>
    <row r="6670" spans="1:23" x14ac:dyDescent="0.2">
      <c r="A6670" s="31" t="s">
        <v>189</v>
      </c>
      <c r="B6670" s="25" t="s">
        <v>249</v>
      </c>
      <c r="C6670" s="53" t="s">
        <v>1884</v>
      </c>
      <c r="D6670" s="25" t="s">
        <v>1883</v>
      </c>
      <c r="E6670" s="97">
        <v>5915.0830078125</v>
      </c>
      <c r="F6670" s="27">
        <v>7189.0078125</v>
      </c>
      <c r="G6670" s="27">
        <v>9020.93359375</v>
      </c>
      <c r="H6670" s="27">
        <v>5207.51513671875</v>
      </c>
      <c r="I6670" s="27">
        <v>2708.812255859375</v>
      </c>
      <c r="J6670" s="27">
        <f t="shared" si="936"/>
        <v>6822.9193066141561</v>
      </c>
      <c r="K6670" s="28">
        <v>0.95239824056625366</v>
      </c>
      <c r="L6670" s="28">
        <v>1.0008347034454346</v>
      </c>
      <c r="M6670" s="27">
        <v>7319.123046875</v>
      </c>
      <c r="N6670" s="27">
        <v>3913.2937111411652</v>
      </c>
      <c r="O6670" s="66">
        <f t="shared" si="937"/>
        <v>6226.216823622899</v>
      </c>
      <c r="P6670" s="66">
        <f t="shared" si="938"/>
        <v>6264.9332907143025</v>
      </c>
      <c r="Q6670" s="66">
        <f t="shared" si="939"/>
        <v>6978.5401133016167</v>
      </c>
      <c r="R6670" s="66">
        <f t="shared" si="940"/>
        <v>6350.9354908607211</v>
      </c>
      <c r="S6670" s="67">
        <f>E6670/INDEX('CCG overall weighted population'!$F$4:$F$195,MATCH(A6670,'CCG overall weighted population'!$A$4:$A$195,0))*INDEX('CCG overall weighted population'!$T$4:$T$195,MATCH(A6670,'CCG overall weighted population'!$A$4:$A$195,0))</f>
        <v>0</v>
      </c>
      <c r="T6670" s="66">
        <f t="shared" si="941"/>
        <v>7971.0527299914593</v>
      </c>
      <c r="U6670" s="66">
        <f t="shared" si="942"/>
        <v>7971.0527299914593</v>
      </c>
      <c r="V6670" s="81">
        <f t="shared" si="943"/>
        <v>6348.0200174076526</v>
      </c>
      <c r="W6670" s="110">
        <f t="shared" si="944"/>
        <v>1.0731920429558368</v>
      </c>
    </row>
    <row r="6671" spans="1:23" x14ac:dyDescent="0.2">
      <c r="A6671" s="31" t="s">
        <v>189</v>
      </c>
      <c r="B6671" s="25" t="s">
        <v>249</v>
      </c>
      <c r="C6671" s="53" t="s">
        <v>1882</v>
      </c>
      <c r="D6671" s="25" t="s">
        <v>1881</v>
      </c>
      <c r="E6671" s="97">
        <v>8616.916015625</v>
      </c>
      <c r="F6671" s="27">
        <v>9631.63671875</v>
      </c>
      <c r="G6671" s="27">
        <v>8142.029296875</v>
      </c>
      <c r="H6671" s="27">
        <v>6207.48193359375</v>
      </c>
      <c r="I6671" s="27">
        <v>7541.1904296875</v>
      </c>
      <c r="J6671" s="27">
        <f t="shared" si="936"/>
        <v>8935.8774732486745</v>
      </c>
      <c r="K6671" s="28">
        <v>0.95239824056625366</v>
      </c>
      <c r="L6671" s="28">
        <v>1.0008347034454346</v>
      </c>
      <c r="M6671" s="27">
        <v>8921.5205078125</v>
      </c>
      <c r="N6671" s="27">
        <v>6603.5772965227643</v>
      </c>
      <c r="O6671" s="66">
        <f t="shared" si="937"/>
        <v>8295.3044694146411</v>
      </c>
      <c r="P6671" s="66">
        <f t="shared" si="938"/>
        <v>8346.8871385701259</v>
      </c>
      <c r="Q6671" s="66">
        <f t="shared" si="939"/>
        <v>8689.726186683527</v>
      </c>
      <c r="R6671" s="66">
        <f t="shared" si="940"/>
        <v>8388.205286744429</v>
      </c>
      <c r="S6671" s="67">
        <f>E6671/INDEX('CCG overall weighted population'!$F$4:$F$195,MATCH(A6671,'CCG overall weighted population'!$A$4:$A$195,0))*INDEX('CCG overall weighted population'!$T$4:$T$195,MATCH(A6671,'CCG overall weighted population'!$A$4:$A$195,0))</f>
        <v>0</v>
      </c>
      <c r="T6671" s="66">
        <f t="shared" si="941"/>
        <v>10528.027996324567</v>
      </c>
      <c r="U6671" s="66">
        <f t="shared" si="942"/>
        <v>10528.027996324567</v>
      </c>
      <c r="V6671" s="81">
        <f t="shared" si="943"/>
        <v>8384.3545800465618</v>
      </c>
      <c r="W6671" s="110">
        <f t="shared" si="944"/>
        <v>0.97301105927494991</v>
      </c>
    </row>
    <row r="6672" spans="1:23" x14ac:dyDescent="0.2">
      <c r="A6672" s="31" t="s">
        <v>189</v>
      </c>
      <c r="B6672" s="25" t="s">
        <v>249</v>
      </c>
      <c r="C6672" s="53" t="s">
        <v>1880</v>
      </c>
      <c r="D6672" s="25" t="s">
        <v>1879</v>
      </c>
      <c r="E6672" s="97">
        <v>8488.083984375</v>
      </c>
      <c r="F6672" s="27">
        <v>7887.1552734375</v>
      </c>
      <c r="G6672" s="27">
        <v>8727.6025390625</v>
      </c>
      <c r="H6672" s="27">
        <v>10459.494140625</v>
      </c>
      <c r="I6672" s="27">
        <v>9146.9560546875</v>
      </c>
      <c r="J6672" s="27">
        <f t="shared" si="936"/>
        <v>8379.0236829458063</v>
      </c>
      <c r="K6672" s="28">
        <v>0.95239824056625366</v>
      </c>
      <c r="L6672" s="28">
        <v>1.0008347034454346</v>
      </c>
      <c r="M6672" s="27">
        <v>8854.4560546875</v>
      </c>
      <c r="N6672" s="27">
        <v>12011.269865104801</v>
      </c>
      <c r="O6672" s="66">
        <f t="shared" si="937"/>
        <v>8333.0517265632152</v>
      </c>
      <c r="P6672" s="66">
        <f t="shared" si="938"/>
        <v>8384.8691193848663</v>
      </c>
      <c r="Q6672" s="66">
        <f t="shared" si="939"/>
        <v>9170.1374357292298</v>
      </c>
      <c r="R6672" s="66">
        <f t="shared" si="940"/>
        <v>8479.5077926335725</v>
      </c>
      <c r="S6672" s="67">
        <f>E6672/INDEX('CCG overall weighted population'!$F$4:$F$195,MATCH(A6672,'CCG overall weighted population'!$A$4:$A$195,0))*INDEX('CCG overall weighted population'!$T$4:$T$195,MATCH(A6672,'CCG overall weighted population'!$A$4:$A$195,0))</f>
        <v>0</v>
      </c>
      <c r="T6672" s="66">
        <f t="shared" si="941"/>
        <v>10642.621679392205</v>
      </c>
      <c r="U6672" s="66">
        <f t="shared" si="942"/>
        <v>10642.621679392205</v>
      </c>
      <c r="V6672" s="81">
        <f t="shared" si="943"/>
        <v>8475.6151724203628</v>
      </c>
      <c r="W6672" s="110">
        <f t="shared" si="944"/>
        <v>0.9985310216089297</v>
      </c>
    </row>
    <row r="6673" spans="1:23" x14ac:dyDescent="0.2">
      <c r="A6673" s="31" t="s">
        <v>189</v>
      </c>
      <c r="B6673" s="25" t="s">
        <v>249</v>
      </c>
      <c r="C6673" s="53" t="s">
        <v>1878</v>
      </c>
      <c r="D6673" s="25" t="s">
        <v>1877</v>
      </c>
      <c r="E6673" s="97">
        <v>10653</v>
      </c>
      <c r="F6673" s="27">
        <v>11358.146484375</v>
      </c>
      <c r="G6673" s="27">
        <v>10981.4365234375</v>
      </c>
      <c r="H6673" s="27">
        <v>8778.5947265625</v>
      </c>
      <c r="I6673" s="27">
        <v>9431.6064453125</v>
      </c>
      <c r="J6673" s="27">
        <f t="shared" si="936"/>
        <v>10867.163818712064</v>
      </c>
      <c r="K6673" s="28">
        <v>0.95239824056625366</v>
      </c>
      <c r="L6673" s="28">
        <v>1.0008347034454346</v>
      </c>
      <c r="M6673" s="27">
        <v>11451.0986328125</v>
      </c>
      <c r="N6673" s="27">
        <v>9921.4583736126006</v>
      </c>
      <c r="O6673" s="66">
        <f t="shared" si="937"/>
        <v>10268.362770161128</v>
      </c>
      <c r="P6673" s="66">
        <f t="shared" si="938"/>
        <v>10332.214502366336</v>
      </c>
      <c r="Q6673" s="66">
        <f t="shared" si="939"/>
        <v>11298.13460689251</v>
      </c>
      <c r="R6673" s="66">
        <f t="shared" si="940"/>
        <v>10448.62490025704</v>
      </c>
      <c r="S6673" s="67">
        <f>E6673/INDEX('CCG overall weighted population'!$F$4:$F$195,MATCH(A6673,'CCG overall weighted population'!$A$4:$A$195,0))*INDEX('CCG overall weighted population'!$T$4:$T$195,MATCH(A6673,'CCG overall weighted population'!$A$4:$A$195,0))</f>
        <v>0</v>
      </c>
      <c r="T6673" s="66">
        <f t="shared" si="941"/>
        <v>13114.058575418323</v>
      </c>
      <c r="U6673" s="66">
        <f t="shared" si="942"/>
        <v>13114.058575418323</v>
      </c>
      <c r="V6673" s="81">
        <f t="shared" si="943"/>
        <v>10443.82833311168</v>
      </c>
      <c r="W6673" s="110">
        <f t="shared" si="944"/>
        <v>0.98036499888404016</v>
      </c>
    </row>
    <row r="6674" spans="1:23" x14ac:dyDescent="0.2">
      <c r="A6674" s="31" t="s">
        <v>189</v>
      </c>
      <c r="B6674" s="25" t="s">
        <v>249</v>
      </c>
      <c r="C6674" s="53" t="s">
        <v>1876</v>
      </c>
      <c r="D6674" s="25" t="s">
        <v>1875</v>
      </c>
      <c r="E6674" s="97">
        <v>15175.166015625</v>
      </c>
      <c r="F6674" s="27">
        <v>15162.599609375</v>
      </c>
      <c r="G6674" s="27">
        <v>16999.892578125</v>
      </c>
      <c r="H6674" s="27">
        <v>15883.5615234375</v>
      </c>
      <c r="I6674" s="27">
        <v>16814.359375</v>
      </c>
      <c r="J6674" s="27">
        <f t="shared" si="936"/>
        <v>15457.294741713671</v>
      </c>
      <c r="K6674" s="28">
        <v>0.95239824056625366</v>
      </c>
      <c r="L6674" s="28">
        <v>1.0008347034454346</v>
      </c>
      <c r="M6674" s="27">
        <v>16434.76953125</v>
      </c>
      <c r="N6674" s="27">
        <v>15851.534375178091</v>
      </c>
      <c r="O6674" s="66">
        <f t="shared" si="937"/>
        <v>14771.367057156871</v>
      </c>
      <c r="P6674" s="66">
        <f t="shared" si="938"/>
        <v>14863.219808637292</v>
      </c>
      <c r="Q6674" s="66">
        <f t="shared" si="939"/>
        <v>16376.446015642809</v>
      </c>
      <c r="R6674" s="66">
        <f t="shared" si="940"/>
        <v>15045.590238687057</v>
      </c>
      <c r="S6674" s="67">
        <f>E6674/INDEX('CCG overall weighted population'!$F$4:$F$195,MATCH(A6674,'CCG overall weighted population'!$A$4:$A$195,0))*INDEX('CCG overall weighted population'!$T$4:$T$195,MATCH(A6674,'CCG overall weighted population'!$A$4:$A$195,0))</f>
        <v>0</v>
      </c>
      <c r="T6674" s="66">
        <f t="shared" si="941"/>
        <v>18883.705135881599</v>
      </c>
      <c r="U6674" s="66">
        <f t="shared" si="942"/>
        <v>18883.705135881599</v>
      </c>
      <c r="V6674" s="81">
        <f t="shared" si="943"/>
        <v>15038.683379218912</v>
      </c>
      <c r="W6674" s="110">
        <f t="shared" si="944"/>
        <v>0.99100618495602888</v>
      </c>
    </row>
    <row r="6675" spans="1:23" x14ac:dyDescent="0.2">
      <c r="A6675" s="31" t="s">
        <v>189</v>
      </c>
      <c r="B6675" s="25" t="s">
        <v>249</v>
      </c>
      <c r="C6675" s="53" t="s">
        <v>1874</v>
      </c>
      <c r="D6675" s="25" t="s">
        <v>1873</v>
      </c>
      <c r="E6675" s="97">
        <v>3571.66650390625</v>
      </c>
      <c r="F6675" s="27">
        <v>4497.21240234375</v>
      </c>
      <c r="G6675" s="27">
        <v>5570.08447265625</v>
      </c>
      <c r="H6675" s="27">
        <v>4217.48486328125</v>
      </c>
      <c r="I6675" s="27">
        <v>3313.8134765625</v>
      </c>
      <c r="J6675" s="27">
        <f t="shared" si="936"/>
        <v>4474.8050015117879</v>
      </c>
      <c r="K6675" s="28">
        <v>0.95239824056625366</v>
      </c>
      <c r="L6675" s="28">
        <v>1.0008347034454346</v>
      </c>
      <c r="M6675" s="27">
        <v>4385.0517578125</v>
      </c>
      <c r="N6675" s="27">
        <v>3496.0962997146466</v>
      </c>
      <c r="O6675" s="66">
        <f t="shared" si="937"/>
        <v>4172.063897487732</v>
      </c>
      <c r="P6675" s="66">
        <f t="shared" si="938"/>
        <v>4198.0070310415558</v>
      </c>
      <c r="Q6675" s="66">
        <f t="shared" si="939"/>
        <v>4296.1562120027147</v>
      </c>
      <c r="R6675" s="66">
        <f t="shared" si="940"/>
        <v>4209.8357373235731</v>
      </c>
      <c r="S6675" s="67">
        <f>E6675/INDEX('CCG overall weighted population'!$F$4:$F$195,MATCH(A6675,'CCG overall weighted population'!$A$4:$A$195,0))*INDEX('CCG overall weighted population'!$T$4:$T$195,MATCH(A6675,'CCG overall weighted population'!$A$4:$A$195,0))</f>
        <v>0</v>
      </c>
      <c r="T6675" s="66">
        <f t="shared" si="941"/>
        <v>5283.7605885146268</v>
      </c>
      <c r="U6675" s="66">
        <f t="shared" si="942"/>
        <v>5283.7605885146268</v>
      </c>
      <c r="V6675" s="81">
        <f t="shared" si="943"/>
        <v>4207.9031615083086</v>
      </c>
      <c r="W6675" s="110">
        <f t="shared" si="944"/>
        <v>1.1781343966202391</v>
      </c>
    </row>
    <row r="6676" spans="1:23" x14ac:dyDescent="0.2">
      <c r="A6676" s="31" t="s">
        <v>189</v>
      </c>
      <c r="B6676" s="25" t="s">
        <v>249</v>
      </c>
      <c r="C6676" s="53" t="s">
        <v>1872</v>
      </c>
      <c r="D6676" s="25" t="s">
        <v>1871</v>
      </c>
      <c r="E6676" s="97">
        <v>9086.25</v>
      </c>
      <c r="F6676" s="27">
        <v>10577.080078125</v>
      </c>
      <c r="G6676" s="27">
        <v>10187.18359375</v>
      </c>
      <c r="H6676" s="27">
        <v>8053.7236328125</v>
      </c>
      <c r="I6676" s="27">
        <v>8219.080078125</v>
      </c>
      <c r="J6676" s="27">
        <f t="shared" si="936"/>
        <v>10075.697876238861</v>
      </c>
      <c r="K6676" s="28">
        <v>0.95239824056625366</v>
      </c>
      <c r="L6676" s="28">
        <v>1.0008347034454346</v>
      </c>
      <c r="M6676" s="27">
        <v>9825.4814453125</v>
      </c>
      <c r="N6676" s="27">
        <v>8072.4954774420085</v>
      </c>
      <c r="O6676" s="66">
        <f t="shared" si="937"/>
        <v>9413.1429156720806</v>
      </c>
      <c r="P6676" s="66">
        <f t="shared" si="938"/>
        <v>9471.6766365888579</v>
      </c>
      <c r="Q6676" s="66">
        <f t="shared" si="939"/>
        <v>9650.1828485254518</v>
      </c>
      <c r="R6676" s="66">
        <f t="shared" si="940"/>
        <v>9493.1897814754047</v>
      </c>
      <c r="S6676" s="67">
        <f>E6676/INDEX('CCG overall weighted population'!$F$4:$F$195,MATCH(A6676,'CCG overall weighted population'!$A$4:$A$195,0))*INDEX('CCG overall weighted population'!$T$4:$T$195,MATCH(A6676,'CCG overall weighted population'!$A$4:$A$195,0))</f>
        <v>0</v>
      </c>
      <c r="T6676" s="66">
        <f t="shared" si="941"/>
        <v>11914.892921342072</v>
      </c>
      <c r="U6676" s="66">
        <f t="shared" si="942"/>
        <v>11914.892921342072</v>
      </c>
      <c r="V6676" s="81">
        <f t="shared" si="943"/>
        <v>9488.83181833239</v>
      </c>
      <c r="W6676" s="110">
        <f t="shared" si="944"/>
        <v>1.0443067072040049</v>
      </c>
    </row>
    <row r="6677" spans="1:23" x14ac:dyDescent="0.2">
      <c r="A6677" s="31" t="s">
        <v>189</v>
      </c>
      <c r="B6677" s="25" t="s">
        <v>249</v>
      </c>
      <c r="C6677" s="53" t="s">
        <v>1870</v>
      </c>
      <c r="D6677" s="25" t="s">
        <v>1869</v>
      </c>
      <c r="E6677" s="97">
        <v>10112.5</v>
      </c>
      <c r="F6677" s="27">
        <v>11279.00390625</v>
      </c>
      <c r="G6677" s="27">
        <v>10591.658203125</v>
      </c>
      <c r="H6677" s="27">
        <v>7320.92041015625</v>
      </c>
      <c r="I6677" s="27">
        <v>6521.52099609375</v>
      </c>
      <c r="J6677" s="27">
        <f t="shared" si="936"/>
        <v>10443.577787860653</v>
      </c>
      <c r="K6677" s="28">
        <v>0.95239824056625366</v>
      </c>
      <c r="L6677" s="28">
        <v>1.0008347034454346</v>
      </c>
      <c r="M6677" s="27">
        <v>10614.7998046875</v>
      </c>
      <c r="N6677" s="27">
        <v>6535.3210121433749</v>
      </c>
      <c r="O6677" s="66">
        <f t="shared" si="937"/>
        <v>9582.2150599661436</v>
      </c>
      <c r="P6677" s="66">
        <f t="shared" si="938"/>
        <v>9641.8001217366163</v>
      </c>
      <c r="Q6677" s="66">
        <f t="shared" si="939"/>
        <v>10206.851925433088</v>
      </c>
      <c r="R6677" s="66">
        <f t="shared" si="940"/>
        <v>9709.8988236778405</v>
      </c>
      <c r="S6677" s="67">
        <f>E6677/INDEX('CCG overall weighted population'!$F$4:$F$195,MATCH(A6677,'CCG overall weighted population'!$A$4:$A$195,0))*INDEX('CCG overall weighted population'!$T$4:$T$195,MATCH(A6677,'CCG overall weighted population'!$A$4:$A$195,0))</f>
        <v>0</v>
      </c>
      <c r="T6677" s="66">
        <f t="shared" si="941"/>
        <v>12186.884221670562</v>
      </c>
      <c r="U6677" s="66">
        <f t="shared" si="942"/>
        <v>12186.884221670562</v>
      </c>
      <c r="V6677" s="81">
        <f t="shared" si="943"/>
        <v>9705.4413776380952</v>
      </c>
      <c r="W6677" s="110">
        <f t="shared" si="944"/>
        <v>0.95974698419165339</v>
      </c>
    </row>
    <row r="6678" spans="1:23" x14ac:dyDescent="0.2">
      <c r="A6678" s="31" t="s">
        <v>189</v>
      </c>
      <c r="B6678" s="25" t="s">
        <v>249</v>
      </c>
      <c r="C6678" s="53" t="s">
        <v>1868</v>
      </c>
      <c r="D6678" s="25" t="s">
        <v>1867</v>
      </c>
      <c r="E6678" s="97">
        <v>6975.1669921875</v>
      </c>
      <c r="F6678" s="27">
        <v>7952.7177734375</v>
      </c>
      <c r="G6678" s="27">
        <v>7705.3037109375</v>
      </c>
      <c r="H6678" s="27">
        <v>5761.35986328125</v>
      </c>
      <c r="I6678" s="27">
        <v>5919.3271484375</v>
      </c>
      <c r="J6678" s="27">
        <f t="shared" si="936"/>
        <v>7523.7494631815871</v>
      </c>
      <c r="K6678" s="28">
        <v>0.95239824056625366</v>
      </c>
      <c r="L6678" s="28">
        <v>1.0008347034454346</v>
      </c>
      <c r="M6678" s="27">
        <v>7441.63623046875</v>
      </c>
      <c r="N6678" s="27">
        <v>5463.0812948150051</v>
      </c>
      <c r="O6678" s="66">
        <f t="shared" si="937"/>
        <v>6975.1654162537561</v>
      </c>
      <c r="P6678" s="66">
        <f t="shared" si="938"/>
        <v>7018.5390683358473</v>
      </c>
      <c r="Q6678" s="66">
        <f t="shared" si="939"/>
        <v>7243.7807369033753</v>
      </c>
      <c r="R6678" s="66">
        <f t="shared" si="940"/>
        <v>7045.6846595049774</v>
      </c>
      <c r="S6678" s="67">
        <f>E6678/INDEX('CCG overall weighted population'!$F$4:$F$195,MATCH(A6678,'CCG overall weighted population'!$A$4:$A$195,0))*INDEX('CCG overall weighted population'!$T$4:$T$195,MATCH(A6678,'CCG overall weighted population'!$A$4:$A$195,0))</f>
        <v>0</v>
      </c>
      <c r="T6678" s="66">
        <f t="shared" si="941"/>
        <v>8843.031710938496</v>
      </c>
      <c r="U6678" s="66">
        <f t="shared" si="942"/>
        <v>8843.031710938496</v>
      </c>
      <c r="V6678" s="81">
        <f t="shared" si="943"/>
        <v>7042.4502530757145</v>
      </c>
      <c r="W6678" s="110">
        <f t="shared" si="944"/>
        <v>1.0096461147042894</v>
      </c>
    </row>
    <row r="6679" spans="1:23" x14ac:dyDescent="0.2">
      <c r="A6679" s="31" t="s">
        <v>189</v>
      </c>
      <c r="B6679" s="25" t="s">
        <v>249</v>
      </c>
      <c r="C6679" s="53" t="s">
        <v>1866</v>
      </c>
      <c r="D6679" s="25" t="s">
        <v>1865</v>
      </c>
      <c r="E6679" s="97">
        <v>7390.33349609375</v>
      </c>
      <c r="F6679" s="27">
        <v>7965.255859375</v>
      </c>
      <c r="G6679" s="27">
        <v>7720.7236328125</v>
      </c>
      <c r="H6679" s="27">
        <v>7324.359375</v>
      </c>
      <c r="I6679" s="27">
        <v>7444.720703125</v>
      </c>
      <c r="J6679" s="27">
        <f t="shared" si="936"/>
        <v>7831.8441734750577</v>
      </c>
      <c r="K6679" s="28">
        <v>0.95239824056625366</v>
      </c>
      <c r="L6679" s="28">
        <v>1.0008347034454346</v>
      </c>
      <c r="M6679" s="27">
        <v>8381.5625</v>
      </c>
      <c r="N6679" s="27">
        <v>9716.2413430208417</v>
      </c>
      <c r="O6679" s="66">
        <f t="shared" si="937"/>
        <v>7644.8801519159233</v>
      </c>
      <c r="P6679" s="66">
        <f t="shared" si="938"/>
        <v>7692.418289312036</v>
      </c>
      <c r="Q6679" s="66">
        <f t="shared" si="939"/>
        <v>8515.0303843020847</v>
      </c>
      <c r="R6679" s="66">
        <f t="shared" si="940"/>
        <v>7791.5575461085091</v>
      </c>
      <c r="S6679" s="67">
        <f>E6679/INDEX('CCG overall weighted population'!$F$4:$F$195,MATCH(A6679,'CCG overall weighted population'!$A$4:$A$195,0))*INDEX('CCG overall weighted population'!$T$4:$T$195,MATCH(A6679,'CCG overall weighted population'!$A$4:$A$195,0))</f>
        <v>0</v>
      </c>
      <c r="T6679" s="66">
        <f t="shared" si="941"/>
        <v>9779.1760187406089</v>
      </c>
      <c r="U6679" s="66">
        <f t="shared" si="942"/>
        <v>9779.1760187406089</v>
      </c>
      <c r="V6679" s="81">
        <f t="shared" si="943"/>
        <v>7787.9807377443831</v>
      </c>
      <c r="W6679" s="110">
        <f t="shared" si="944"/>
        <v>1.0538064001930108</v>
      </c>
    </row>
    <row r="6680" spans="1:23" x14ac:dyDescent="0.2">
      <c r="A6680" s="31" t="s">
        <v>189</v>
      </c>
      <c r="B6680" s="25" t="s">
        <v>249</v>
      </c>
      <c r="C6680" s="53" t="s">
        <v>1864</v>
      </c>
      <c r="D6680" s="25" t="s">
        <v>1863</v>
      </c>
      <c r="E6680" s="97">
        <v>7713.83349609375</v>
      </c>
      <c r="F6680" s="27">
        <v>9567.958984375</v>
      </c>
      <c r="G6680" s="27">
        <v>9614.6005859375</v>
      </c>
      <c r="H6680" s="27">
        <v>7253.5302734375</v>
      </c>
      <c r="I6680" s="27">
        <v>4766.6005859375</v>
      </c>
      <c r="J6680" s="27">
        <f t="shared" si="936"/>
        <v>9024.0925756217002</v>
      </c>
      <c r="K6680" s="28">
        <v>0.95239824056625366</v>
      </c>
      <c r="L6680" s="28">
        <v>1.0008347034454346</v>
      </c>
      <c r="M6680" s="27">
        <v>9231.34765625</v>
      </c>
      <c r="N6680" s="27">
        <v>5416.4199160958497</v>
      </c>
      <c r="O6680" s="66">
        <f t="shared" si="937"/>
        <v>8257.8228669075725</v>
      </c>
      <c r="P6680" s="66">
        <f t="shared" si="938"/>
        <v>8309.1724643164252</v>
      </c>
      <c r="Q6680" s="66">
        <f t="shared" si="939"/>
        <v>8849.8548822345856</v>
      </c>
      <c r="R6680" s="66">
        <f t="shared" si="940"/>
        <v>8374.3342257368859</v>
      </c>
      <c r="S6680" s="67">
        <f>E6680/INDEX('CCG overall weighted population'!$F$4:$F$195,MATCH(A6680,'CCG overall weighted population'!$A$4:$A$195,0))*INDEX('CCG overall weighted population'!$T$4:$T$195,MATCH(A6680,'CCG overall weighted population'!$A$4:$A$195,0))</f>
        <v>0</v>
      </c>
      <c r="T6680" s="66">
        <f t="shared" si="941"/>
        <v>10510.618441642242</v>
      </c>
      <c r="U6680" s="66">
        <f t="shared" si="942"/>
        <v>10510.618441642242</v>
      </c>
      <c r="V6680" s="81">
        <f t="shared" si="943"/>
        <v>8370.4898867166903</v>
      </c>
      <c r="W6680" s="110">
        <f t="shared" si="944"/>
        <v>1.0851271149364927</v>
      </c>
    </row>
    <row r="6681" spans="1:23" x14ac:dyDescent="0.2">
      <c r="A6681" s="31" t="s">
        <v>189</v>
      </c>
      <c r="B6681" s="25" t="s">
        <v>249</v>
      </c>
      <c r="C6681" s="53" t="s">
        <v>1862</v>
      </c>
      <c r="D6681" s="25" t="s">
        <v>1861</v>
      </c>
      <c r="E6681" s="97">
        <v>16502.25</v>
      </c>
      <c r="F6681" s="27">
        <v>19824.654296875</v>
      </c>
      <c r="G6681" s="27">
        <v>18882.0078125</v>
      </c>
      <c r="H6681" s="27">
        <v>17367.2109375</v>
      </c>
      <c r="I6681" s="27">
        <v>14880.0146484375</v>
      </c>
      <c r="J6681" s="27">
        <f t="shared" si="936"/>
        <v>19189.93554508315</v>
      </c>
      <c r="K6681" s="28">
        <v>0.95239824056625366</v>
      </c>
      <c r="L6681" s="28">
        <v>1.0008347034454346</v>
      </c>
      <c r="M6681" s="27">
        <v>19249.802734375</v>
      </c>
      <c r="N6681" s="27">
        <v>14136.847541789559</v>
      </c>
      <c r="O6681" s="66">
        <f t="shared" si="937"/>
        <v>17810.059356798385</v>
      </c>
      <c r="P6681" s="66">
        <f t="shared" si="938"/>
        <v>17920.807600317185</v>
      </c>
      <c r="Q6681" s="66">
        <f t="shared" si="939"/>
        <v>18738.507215116457</v>
      </c>
      <c r="R6681" s="66">
        <f t="shared" si="940"/>
        <v>18019.354816663355</v>
      </c>
      <c r="S6681" s="67">
        <f>E6681/INDEX('CCG overall weighted population'!$F$4:$F$195,MATCH(A6681,'CCG overall weighted population'!$A$4:$A$195,0))*INDEX('CCG overall weighted population'!$T$4:$T$195,MATCH(A6681,'CCG overall weighted population'!$A$4:$A$195,0))</f>
        <v>0</v>
      </c>
      <c r="T6681" s="66">
        <f t="shared" si="941"/>
        <v>22616.074058812879</v>
      </c>
      <c r="U6681" s="66">
        <f t="shared" si="942"/>
        <v>22616.074058812879</v>
      </c>
      <c r="V6681" s="81">
        <f t="shared" si="943"/>
        <v>18011.082814737816</v>
      </c>
      <c r="W6681" s="110">
        <f t="shared" si="944"/>
        <v>1.0914319450219101</v>
      </c>
    </row>
    <row r="6682" spans="1:23" x14ac:dyDescent="0.2">
      <c r="A6682" s="31" t="s">
        <v>189</v>
      </c>
      <c r="B6682" s="25" t="s">
        <v>249</v>
      </c>
      <c r="C6682" s="53" t="s">
        <v>1860</v>
      </c>
      <c r="D6682" s="25" t="s">
        <v>1859</v>
      </c>
      <c r="E6682" s="97">
        <v>8000.16650390625</v>
      </c>
      <c r="F6682" s="27">
        <v>9716.7236328125</v>
      </c>
      <c r="G6682" s="27">
        <v>10676.7314453125</v>
      </c>
      <c r="H6682" s="27">
        <v>6477.78369140625</v>
      </c>
      <c r="I6682" s="27">
        <v>4879.41455078125</v>
      </c>
      <c r="J6682" s="27">
        <f t="shared" si="936"/>
        <v>9091.3985297995223</v>
      </c>
      <c r="K6682" s="28">
        <v>0.95239824056625366</v>
      </c>
      <c r="L6682" s="28">
        <v>1.0008347034454346</v>
      </c>
      <c r="M6682" s="27">
        <v>9251.3642578125</v>
      </c>
      <c r="N6682" s="27">
        <v>5970.5288184512401</v>
      </c>
      <c r="O6682" s="66">
        <f t="shared" si="937"/>
        <v>8368.3801719799721</v>
      </c>
      <c r="P6682" s="66">
        <f t="shared" si="938"/>
        <v>8420.4172475773958</v>
      </c>
      <c r="Q6682" s="66">
        <f t="shared" si="939"/>
        <v>8923.2807138763746</v>
      </c>
      <c r="R6682" s="66">
        <f t="shared" si="940"/>
        <v>8481.0211587313916</v>
      </c>
      <c r="S6682" s="67">
        <f>E6682/INDEX('CCG overall weighted population'!$F$4:$F$195,MATCH(A6682,'CCG overall weighted population'!$A$4:$A$195,0))*INDEX('CCG overall weighted population'!$T$4:$T$195,MATCH(A6682,'CCG overall weighted population'!$A$4:$A$195,0))</f>
        <v>0</v>
      </c>
      <c r="T6682" s="66">
        <f t="shared" si="941"/>
        <v>10644.521103655428</v>
      </c>
      <c r="U6682" s="66">
        <f t="shared" si="942"/>
        <v>10644.521103655428</v>
      </c>
      <c r="V6682" s="81">
        <f t="shared" si="943"/>
        <v>8477.1278437892433</v>
      </c>
      <c r="W6682" s="110">
        <f t="shared" si="944"/>
        <v>1.0596189266373528</v>
      </c>
    </row>
    <row r="6683" spans="1:23" x14ac:dyDescent="0.2">
      <c r="A6683" s="31" t="s">
        <v>189</v>
      </c>
      <c r="B6683" s="25" t="s">
        <v>249</v>
      </c>
      <c r="C6683" s="53" t="s">
        <v>1858</v>
      </c>
      <c r="D6683" s="25" t="s">
        <v>1857</v>
      </c>
      <c r="E6683" s="97">
        <v>8653.25</v>
      </c>
      <c r="F6683" s="27">
        <v>9322.6962890625</v>
      </c>
      <c r="G6683" s="27">
        <v>9072.724609375</v>
      </c>
      <c r="H6683" s="27">
        <v>8845.6171875</v>
      </c>
      <c r="I6683" s="27">
        <v>8000.33203125</v>
      </c>
      <c r="J6683" s="27">
        <f t="shared" si="936"/>
        <v>9180.0798526762283</v>
      </c>
      <c r="K6683" s="28">
        <v>0.95239824056625366</v>
      </c>
      <c r="L6683" s="28">
        <v>1.0008347034454346</v>
      </c>
      <c r="M6683" s="27">
        <v>9232.251953125</v>
      </c>
      <c r="N6683" s="27">
        <v>8369.4658874169418</v>
      </c>
      <c r="O6683" s="66">
        <f t="shared" si="937"/>
        <v>8673.1226160641309</v>
      </c>
      <c r="P6683" s="66">
        <f t="shared" si="938"/>
        <v>8727.0546707703725</v>
      </c>
      <c r="Q6683" s="66">
        <f t="shared" si="939"/>
        <v>9145.973346554194</v>
      </c>
      <c r="R6683" s="66">
        <f t="shared" si="940"/>
        <v>8777.5417550574966</v>
      </c>
      <c r="S6683" s="67">
        <f>E6683/INDEX('CCG overall weighted population'!$F$4:$F$195,MATCH(A6683,'CCG overall weighted population'!$A$4:$A$195,0))*INDEX('CCG overall weighted population'!$T$4:$T$195,MATCH(A6683,'CCG overall weighted population'!$A$4:$A$195,0))</f>
        <v>0</v>
      </c>
      <c r="T6683" s="66">
        <f t="shared" si="941"/>
        <v>11016.683805078736</v>
      </c>
      <c r="U6683" s="66">
        <f t="shared" si="942"/>
        <v>11016.683805078736</v>
      </c>
      <c r="V6683" s="81">
        <f t="shared" si="943"/>
        <v>8773.512318763127</v>
      </c>
      <c r="W6683" s="110">
        <f t="shared" si="944"/>
        <v>1.0138979364704737</v>
      </c>
    </row>
    <row r="6684" spans="1:23" x14ac:dyDescent="0.2">
      <c r="A6684" s="31" t="s">
        <v>189</v>
      </c>
      <c r="B6684" s="25" t="s">
        <v>249</v>
      </c>
      <c r="C6684" s="53" t="s">
        <v>1856</v>
      </c>
      <c r="D6684" s="25" t="s">
        <v>1855</v>
      </c>
      <c r="E6684" s="97">
        <v>13943.333984375</v>
      </c>
      <c r="F6684" s="27">
        <v>15512.412109375</v>
      </c>
      <c r="G6684" s="27">
        <v>14254.1474609375</v>
      </c>
      <c r="H6684" s="27">
        <v>12907.2841796875</v>
      </c>
      <c r="I6684" s="27">
        <v>12825.6689453125</v>
      </c>
      <c r="J6684" s="27">
        <f t="shared" si="936"/>
        <v>14929.384346662688</v>
      </c>
      <c r="K6684" s="28">
        <v>0.95239824056625366</v>
      </c>
      <c r="L6684" s="28">
        <v>1.0008347034454346</v>
      </c>
      <c r="M6684" s="27">
        <v>15008.3974609375</v>
      </c>
      <c r="N6684" s="27">
        <v>13387.521100658079</v>
      </c>
      <c r="O6684" s="66">
        <f t="shared" si="937"/>
        <v>14083.618440773185</v>
      </c>
      <c r="P6684" s="66">
        <f t="shared" si="938"/>
        <v>14171.194566908283</v>
      </c>
      <c r="Q6684" s="66">
        <f t="shared" si="939"/>
        <v>14846.309824909558</v>
      </c>
      <c r="R6684" s="66">
        <f t="shared" si="940"/>
        <v>14252.557855070263</v>
      </c>
      <c r="S6684" s="67">
        <f>E6684/INDEX('CCG overall weighted population'!$F$4:$F$195,MATCH(A6684,'CCG overall weighted population'!$A$4:$A$195,0))*INDEX('CCG overall weighted population'!$T$4:$T$195,MATCH(A6684,'CCG overall weighted population'!$A$4:$A$195,0))</f>
        <v>0</v>
      </c>
      <c r="T6684" s="66">
        <f t="shared" si="941"/>
        <v>17888.370990936037</v>
      </c>
      <c r="U6684" s="66">
        <f t="shared" si="942"/>
        <v>17888.370990936037</v>
      </c>
      <c r="V6684" s="81">
        <f t="shared" si="943"/>
        <v>14246.015046672261</v>
      </c>
      <c r="W6684" s="110">
        <f t="shared" si="944"/>
        <v>1.0217079403417035</v>
      </c>
    </row>
    <row r="6685" spans="1:23" x14ac:dyDescent="0.2">
      <c r="A6685" s="31" t="s">
        <v>189</v>
      </c>
      <c r="B6685" s="25" t="s">
        <v>249</v>
      </c>
      <c r="C6685" s="53" t="s">
        <v>1854</v>
      </c>
      <c r="D6685" s="25" t="s">
        <v>1853</v>
      </c>
      <c r="E6685" s="97">
        <v>16012.25</v>
      </c>
      <c r="F6685" s="27">
        <v>19338.744140625</v>
      </c>
      <c r="G6685" s="27">
        <v>20508.466796875</v>
      </c>
      <c r="H6685" s="27">
        <v>17423.3515625</v>
      </c>
      <c r="I6685" s="27">
        <v>16907.083984375</v>
      </c>
      <c r="J6685" s="27">
        <f t="shared" si="936"/>
        <v>19025.431787122256</v>
      </c>
      <c r="K6685" s="28">
        <v>0.95239824056625366</v>
      </c>
      <c r="L6685" s="28">
        <v>1.0008347034454346</v>
      </c>
      <c r="M6685" s="27">
        <v>19515.72265625</v>
      </c>
      <c r="N6685" s="27">
        <v>19533.546669744595</v>
      </c>
      <c r="O6685" s="66">
        <f t="shared" si="937"/>
        <v>18183.345574977429</v>
      </c>
      <c r="P6685" s="66">
        <f t="shared" si="938"/>
        <v>18296.415023168538</v>
      </c>
      <c r="Q6685" s="66">
        <f t="shared" si="939"/>
        <v>19517.505057599461</v>
      </c>
      <c r="R6685" s="66">
        <f t="shared" si="940"/>
        <v>18443.577895234655</v>
      </c>
      <c r="S6685" s="67">
        <f>E6685/INDEX('CCG overall weighted population'!$F$4:$F$195,MATCH(A6685,'CCG overall weighted population'!$A$4:$A$195,0))*INDEX('CCG overall weighted population'!$T$4:$T$195,MATCH(A6685,'CCG overall weighted population'!$A$4:$A$195,0))</f>
        <v>0</v>
      </c>
      <c r="T6685" s="66">
        <f t="shared" si="941"/>
        <v>23148.516016920825</v>
      </c>
      <c r="U6685" s="66">
        <f t="shared" si="942"/>
        <v>23148.516016920825</v>
      </c>
      <c r="V6685" s="81">
        <f t="shared" si="943"/>
        <v>18435.11114859386</v>
      </c>
      <c r="W6685" s="110">
        <f t="shared" si="944"/>
        <v>1.1513129727923221</v>
      </c>
    </row>
    <row r="6686" spans="1:23" x14ac:dyDescent="0.2">
      <c r="A6686" s="31" t="s">
        <v>189</v>
      </c>
      <c r="B6686" s="25" t="s">
        <v>249</v>
      </c>
      <c r="C6686" s="53" t="s">
        <v>1852</v>
      </c>
      <c r="D6686" s="25" t="s">
        <v>1851</v>
      </c>
      <c r="E6686" s="97">
        <v>9641.8330078125</v>
      </c>
      <c r="F6686" s="27">
        <v>10942.2822265625</v>
      </c>
      <c r="G6686" s="27">
        <v>10631.7412109375</v>
      </c>
      <c r="H6686" s="27">
        <v>9490.2236328125</v>
      </c>
      <c r="I6686" s="27">
        <v>7940.43310546875</v>
      </c>
      <c r="J6686" s="27">
        <f t="shared" si="936"/>
        <v>10579.706367251891</v>
      </c>
      <c r="K6686" s="28">
        <v>0.95239824056625366</v>
      </c>
      <c r="L6686" s="28">
        <v>1.0008347034454346</v>
      </c>
      <c r="M6686" s="27">
        <v>9956.580078125</v>
      </c>
      <c r="N6686" s="27">
        <v>8591.5188399900835</v>
      </c>
      <c r="O6686" s="66">
        <f t="shared" si="937"/>
        <v>9894.9915947808404</v>
      </c>
      <c r="P6686" s="66">
        <f t="shared" si="938"/>
        <v>9956.5215940246053</v>
      </c>
      <c r="Q6686" s="66">
        <f t="shared" si="939"/>
        <v>9820.0739543115087</v>
      </c>
      <c r="R6686" s="66">
        <f t="shared" si="940"/>
        <v>9940.0772484148383</v>
      </c>
      <c r="S6686" s="67">
        <f>E6686/INDEX('CCG overall weighted population'!$F$4:$F$195,MATCH(A6686,'CCG overall weighted population'!$A$4:$A$195,0))*INDEX('CCG overall weighted population'!$T$4:$T$195,MATCH(A6686,'CCG overall weighted population'!$A$4:$A$195,0))</f>
        <v>0</v>
      </c>
      <c r="T6686" s="66">
        <f t="shared" si="941"/>
        <v>12475.78093043501</v>
      </c>
      <c r="U6686" s="66">
        <f t="shared" si="942"/>
        <v>12475.78093043501</v>
      </c>
      <c r="V6686" s="81">
        <f t="shared" si="943"/>
        <v>9935.5141361960323</v>
      </c>
      <c r="W6686" s="110">
        <f t="shared" si="944"/>
        <v>1.0304590556739128</v>
      </c>
    </row>
    <row r="6687" spans="1:23" x14ac:dyDescent="0.2">
      <c r="A6687" s="31" t="s">
        <v>189</v>
      </c>
      <c r="B6687" s="25" t="s">
        <v>249</v>
      </c>
      <c r="C6687" s="53" t="s">
        <v>1850</v>
      </c>
      <c r="D6687" s="25" t="s">
        <v>1849</v>
      </c>
      <c r="E6687" s="97">
        <v>11355.75</v>
      </c>
      <c r="F6687" s="27">
        <v>11504.3564453125</v>
      </c>
      <c r="G6687" s="27">
        <v>12842.4482421875</v>
      </c>
      <c r="H6687" s="27">
        <v>13589.80078125</v>
      </c>
      <c r="I6687" s="27">
        <v>11448.1494140625</v>
      </c>
      <c r="J6687" s="27">
        <f t="shared" si="936"/>
        <v>11900.353440596566</v>
      </c>
      <c r="K6687" s="28">
        <v>0.95239824056625366</v>
      </c>
      <c r="L6687" s="28">
        <v>1.0008347034454346</v>
      </c>
      <c r="M6687" s="27">
        <v>12303.7353515625</v>
      </c>
      <c r="N6687" s="27">
        <v>13393.107710418139</v>
      </c>
      <c r="O6687" s="66">
        <f t="shared" si="937"/>
        <v>11485.624427537699</v>
      </c>
      <c r="P6687" s="66">
        <f t="shared" si="938"/>
        <v>11557.045454586711</v>
      </c>
      <c r="Q6687" s="66">
        <f t="shared" si="939"/>
        <v>12412.672587448063</v>
      </c>
      <c r="R6687" s="66">
        <f t="shared" si="940"/>
        <v>11660.163605369306</v>
      </c>
      <c r="S6687" s="67">
        <f>E6687/INDEX('CCG overall weighted population'!$F$4:$F$195,MATCH(A6687,'CCG overall weighted population'!$A$4:$A$195,0))*INDEX('CCG overall weighted population'!$T$4:$T$195,MATCH(A6687,'CCG overall weighted population'!$A$4:$A$195,0))</f>
        <v>0</v>
      </c>
      <c r="T6687" s="66">
        <f t="shared" si="941"/>
        <v>14634.659582431013</v>
      </c>
      <c r="U6687" s="66">
        <f t="shared" si="942"/>
        <v>14634.659582431013</v>
      </c>
      <c r="V6687" s="81">
        <f t="shared" si="943"/>
        <v>11654.810866784761</v>
      </c>
      <c r="W6687" s="110">
        <f t="shared" si="944"/>
        <v>1.0263356332065043</v>
      </c>
    </row>
    <row r="6688" spans="1:23" x14ac:dyDescent="0.2">
      <c r="A6688" s="31" t="s">
        <v>189</v>
      </c>
      <c r="B6688" s="25" t="s">
        <v>249</v>
      </c>
      <c r="C6688" s="53" t="s">
        <v>1848</v>
      </c>
      <c r="D6688" s="25" t="s">
        <v>1847</v>
      </c>
      <c r="E6688" s="97">
        <v>4973.25</v>
      </c>
      <c r="F6688" s="27">
        <v>5087.21630859375</v>
      </c>
      <c r="G6688" s="27">
        <v>6372.41064453125</v>
      </c>
      <c r="H6688" s="27">
        <v>6907.99853515625</v>
      </c>
      <c r="I6688" s="27">
        <v>4087.85693359375</v>
      </c>
      <c r="J6688" s="27">
        <f t="shared" si="936"/>
        <v>5400.8670402707239</v>
      </c>
      <c r="K6688" s="28">
        <v>0.95239824056625366</v>
      </c>
      <c r="L6688" s="28">
        <v>1.0008347034454346</v>
      </c>
      <c r="M6688" s="27">
        <v>5626.60498046875</v>
      </c>
      <c r="N6688" s="27">
        <v>7279.2724149155629</v>
      </c>
      <c r="O6688" s="66">
        <f t="shared" si="937"/>
        <v>5327.1181194561532</v>
      </c>
      <c r="P6688" s="66">
        <f t="shared" si="938"/>
        <v>5360.2437235278612</v>
      </c>
      <c r="Q6688" s="66">
        <f t="shared" si="939"/>
        <v>5791.8717239134312</v>
      </c>
      <c r="R6688" s="66">
        <f t="shared" si="940"/>
        <v>5412.2625054438877</v>
      </c>
      <c r="S6688" s="67">
        <f>E6688/INDEX('CCG overall weighted population'!$F$4:$F$195,MATCH(A6688,'CCG overall weighted population'!$A$4:$A$195,0))*INDEX('CCG overall weighted population'!$T$4:$T$195,MATCH(A6688,'CCG overall weighted population'!$A$4:$A$195,0))</f>
        <v>0</v>
      </c>
      <c r="T6688" s="66">
        <f t="shared" si="941"/>
        <v>6792.9252125976327</v>
      </c>
      <c r="U6688" s="66">
        <f t="shared" si="942"/>
        <v>6792.9252125976327</v>
      </c>
      <c r="V6688" s="81">
        <f t="shared" si="943"/>
        <v>5409.7779411338952</v>
      </c>
      <c r="W6688" s="110">
        <f t="shared" si="944"/>
        <v>1.0877751854690383</v>
      </c>
    </row>
    <row r="6689" spans="1:23" x14ac:dyDescent="0.2">
      <c r="A6689" s="31" t="s">
        <v>189</v>
      </c>
      <c r="B6689" s="25" t="s">
        <v>249</v>
      </c>
      <c r="C6689" s="53" t="s">
        <v>1846</v>
      </c>
      <c r="D6689" s="25" t="s">
        <v>1845</v>
      </c>
      <c r="E6689" s="97">
        <v>8343.416015625</v>
      </c>
      <c r="F6689" s="27">
        <v>8760.1328125</v>
      </c>
      <c r="G6689" s="27">
        <v>8994.4169921875</v>
      </c>
      <c r="H6689" s="27">
        <v>6293.79833984375</v>
      </c>
      <c r="I6689" s="27">
        <v>5816.177734375</v>
      </c>
      <c r="J6689" s="27">
        <f t="shared" si="936"/>
        <v>8282.9184506418496</v>
      </c>
      <c r="K6689" s="28">
        <v>0.95239824056625366</v>
      </c>
      <c r="L6689" s="28">
        <v>1.0008347034454346</v>
      </c>
      <c r="M6689" s="27">
        <v>8908.60546875</v>
      </c>
      <c r="N6689" s="27">
        <v>4946.5446326882202</v>
      </c>
      <c r="O6689" s="66">
        <f t="shared" si="937"/>
        <v>7577.2007444452274</v>
      </c>
      <c r="P6689" s="66">
        <f t="shared" si="938"/>
        <v>7624.318031166471</v>
      </c>
      <c r="Q6689" s="66">
        <f t="shared" si="939"/>
        <v>8512.3993851438227</v>
      </c>
      <c r="R6689" s="66">
        <f t="shared" si="940"/>
        <v>7731.3474876312284</v>
      </c>
      <c r="S6689" s="67">
        <f>E6689/INDEX('CCG overall weighted population'!$F$4:$F$195,MATCH(A6689,'CCG overall weighted population'!$A$4:$A$195,0))*INDEX('CCG overall weighted population'!$T$4:$T$195,MATCH(A6689,'CCG overall weighted population'!$A$4:$A$195,0))</f>
        <v>0</v>
      </c>
      <c r="T6689" s="66">
        <f t="shared" si="941"/>
        <v>9703.6064350644847</v>
      </c>
      <c r="U6689" s="66">
        <f t="shared" si="942"/>
        <v>9703.6064350644847</v>
      </c>
      <c r="V6689" s="81">
        <f t="shared" si="943"/>
        <v>7727.7983194198569</v>
      </c>
      <c r="W6689" s="110">
        <f t="shared" si="944"/>
        <v>0.92621515035900703</v>
      </c>
    </row>
    <row r="6690" spans="1:23" x14ac:dyDescent="0.2">
      <c r="A6690" s="31" t="s">
        <v>189</v>
      </c>
      <c r="B6690" s="25" t="s">
        <v>249</v>
      </c>
      <c r="C6690" s="53" t="s">
        <v>1844</v>
      </c>
      <c r="D6690" s="25" t="s">
        <v>1843</v>
      </c>
      <c r="E6690" s="97">
        <v>12656.5</v>
      </c>
      <c r="F6690" s="27">
        <v>13314.70703125</v>
      </c>
      <c r="G6690" s="27">
        <v>12036.37109375</v>
      </c>
      <c r="H6690" s="27">
        <v>9478.8134765625</v>
      </c>
      <c r="I6690" s="27">
        <v>9701.015625</v>
      </c>
      <c r="J6690" s="27">
        <f t="shared" si="936"/>
        <v>12507.337627203435</v>
      </c>
      <c r="K6690" s="28">
        <v>0.95239824056625366</v>
      </c>
      <c r="L6690" s="28">
        <v>1.0008347034454346</v>
      </c>
      <c r="M6690" s="27">
        <v>12592.072265625</v>
      </c>
      <c r="N6690" s="27">
        <v>9016.3486551868646</v>
      </c>
      <c r="O6690" s="66">
        <f t="shared" si="937"/>
        <v>11589.150611009971</v>
      </c>
      <c r="P6690" s="66">
        <f t="shared" si="938"/>
        <v>11661.215394643285</v>
      </c>
      <c r="Q6690" s="66">
        <f t="shared" si="939"/>
        <v>12234.499904581187</v>
      </c>
      <c r="R6690" s="66">
        <f t="shared" si="940"/>
        <v>11730.306282796177</v>
      </c>
      <c r="S6690" s="67">
        <f>E6690/INDEX('CCG overall weighted population'!$F$4:$F$195,MATCH(A6690,'CCG overall weighted population'!$A$4:$A$195,0))*INDEX('CCG overall weighted population'!$T$4:$T$195,MATCH(A6690,'CCG overall weighted population'!$A$4:$A$195,0))</f>
        <v>0</v>
      </c>
      <c r="T6690" s="66">
        <f t="shared" si="941"/>
        <v>14722.695586134239</v>
      </c>
      <c r="U6690" s="66">
        <f t="shared" si="942"/>
        <v>14722.695586134239</v>
      </c>
      <c r="V6690" s="81">
        <f t="shared" si="943"/>
        <v>11724.921344370479</v>
      </c>
      <c r="W6690" s="110">
        <f t="shared" si="944"/>
        <v>0.92639523915541255</v>
      </c>
    </row>
    <row r="6691" spans="1:23" x14ac:dyDescent="0.2">
      <c r="A6691" s="31" t="s">
        <v>189</v>
      </c>
      <c r="B6691" s="25" t="s">
        <v>249</v>
      </c>
      <c r="C6691" s="53" t="s">
        <v>1842</v>
      </c>
      <c r="D6691" s="25" t="s">
        <v>1841</v>
      </c>
      <c r="E6691" s="97">
        <v>3437.08349609375</v>
      </c>
      <c r="F6691" s="27">
        <v>3590.7041015625</v>
      </c>
      <c r="G6691" s="27">
        <v>3390.033203125</v>
      </c>
      <c r="H6691" s="27">
        <v>2244.462158203125</v>
      </c>
      <c r="I6691" s="27">
        <v>1934.4215087890625</v>
      </c>
      <c r="J6691" s="27">
        <f t="shared" si="936"/>
        <v>3307.0896731773869</v>
      </c>
      <c r="K6691" s="28">
        <v>0.95239824056625366</v>
      </c>
      <c r="L6691" s="28">
        <v>1.0008347034454346</v>
      </c>
      <c r="M6691" s="27">
        <v>3729.814208984375</v>
      </c>
      <c r="N6691" s="27">
        <v>1879.4386477273217</v>
      </c>
      <c r="O6691" s="66">
        <f t="shared" si="937"/>
        <v>3016.2126970484937</v>
      </c>
      <c r="P6691" s="66">
        <f t="shared" si="938"/>
        <v>3034.968404235382</v>
      </c>
      <c r="Q6691" s="66">
        <f t="shared" si="939"/>
        <v>3544.7766528586694</v>
      </c>
      <c r="R6691" s="66">
        <f t="shared" si="940"/>
        <v>3096.4092840681001</v>
      </c>
      <c r="S6691" s="67">
        <f>E6691/INDEX('CCG overall weighted population'!$F$4:$F$195,MATCH(A6691,'CCG overall weighted population'!$A$4:$A$195,0))*INDEX('CCG overall weighted population'!$T$4:$T$195,MATCH(A6691,'CCG overall weighted population'!$A$4:$A$195,0))</f>
        <v>0</v>
      </c>
      <c r="T6691" s="66">
        <f t="shared" si="941"/>
        <v>3886.3001698662988</v>
      </c>
      <c r="U6691" s="66">
        <f t="shared" si="942"/>
        <v>3886.3001698662988</v>
      </c>
      <c r="V6691" s="81">
        <f t="shared" si="943"/>
        <v>3094.9878400807493</v>
      </c>
      <c r="W6691" s="110">
        <f t="shared" si="944"/>
        <v>0.90046920407904174</v>
      </c>
    </row>
    <row r="6692" spans="1:23" x14ac:dyDescent="0.2">
      <c r="A6692" s="31" t="s">
        <v>189</v>
      </c>
      <c r="B6692" s="25" t="s">
        <v>249</v>
      </c>
      <c r="C6692" s="53" t="s">
        <v>1840</v>
      </c>
      <c r="D6692" s="25" t="s">
        <v>1839</v>
      </c>
      <c r="E6692" s="97">
        <v>6353.9169921875</v>
      </c>
      <c r="F6692" s="27">
        <v>6495.1552734375</v>
      </c>
      <c r="G6692" s="27">
        <v>7169.9140625</v>
      </c>
      <c r="H6692" s="27">
        <v>3528.4375</v>
      </c>
      <c r="I6692" s="27">
        <v>3816.45361328125</v>
      </c>
      <c r="J6692" s="27">
        <f t="shared" si="936"/>
        <v>5982.2578533029755</v>
      </c>
      <c r="K6692" s="28">
        <v>0.95239824056625366</v>
      </c>
      <c r="L6692" s="28">
        <v>1.0008347034454346</v>
      </c>
      <c r="M6692" s="27">
        <v>6588.10498046875</v>
      </c>
      <c r="N6692" s="27">
        <v>4032.6314653042809</v>
      </c>
      <c r="O6692" s="66">
        <f t="shared" si="937"/>
        <v>5516.4105065441463</v>
      </c>
      <c r="P6692" s="66">
        <f t="shared" si="938"/>
        <v>5550.7131869501609</v>
      </c>
      <c r="Q6692" s="66">
        <f t="shared" si="939"/>
        <v>6332.5576289523033</v>
      </c>
      <c r="R6692" s="66">
        <f t="shared" si="940"/>
        <v>5644.9392229914656</v>
      </c>
      <c r="S6692" s="67">
        <f>E6692/INDEX('CCG overall weighted population'!$F$4:$F$195,MATCH(A6692,'CCG overall weighted population'!$A$4:$A$195,0))*INDEX('CCG overall weighted population'!$T$4:$T$195,MATCH(A6692,'CCG overall weighted population'!$A$4:$A$195,0))</f>
        <v>0</v>
      </c>
      <c r="T6692" s="66">
        <f t="shared" si="941"/>
        <v>7084.9575261492409</v>
      </c>
      <c r="U6692" s="66">
        <f t="shared" si="942"/>
        <v>7084.9575261492409</v>
      </c>
      <c r="V6692" s="81">
        <f t="shared" si="943"/>
        <v>5642.3478456309967</v>
      </c>
      <c r="W6692" s="110">
        <f t="shared" si="944"/>
        <v>0.88801094703764338</v>
      </c>
    </row>
    <row r="6693" spans="1:23" x14ac:dyDescent="0.2">
      <c r="A6693" s="31" t="s">
        <v>189</v>
      </c>
      <c r="B6693" s="25" t="s">
        <v>249</v>
      </c>
      <c r="C6693" s="53" t="s">
        <v>1838</v>
      </c>
      <c r="D6693" s="25" t="s">
        <v>1837</v>
      </c>
      <c r="E6693" s="97">
        <v>11047</v>
      </c>
      <c r="F6693" s="27">
        <v>13477.607421875</v>
      </c>
      <c r="G6693" s="27">
        <v>12318.75</v>
      </c>
      <c r="H6693" s="27">
        <v>12223.60546875</v>
      </c>
      <c r="I6693" s="27">
        <v>11009.7587890625</v>
      </c>
      <c r="J6693" s="27">
        <f t="shared" si="936"/>
        <v>13112.548409881772</v>
      </c>
      <c r="K6693" s="28">
        <v>0.95239824056625366</v>
      </c>
      <c r="L6693" s="28">
        <v>1.0008347034454346</v>
      </c>
      <c r="M6693" s="27">
        <v>13326.828125</v>
      </c>
      <c r="N6693" s="27">
        <v>11642.898602107407</v>
      </c>
      <c r="O6693" s="66">
        <f t="shared" si="937"/>
        <v>12358.706096856127</v>
      </c>
      <c r="P6693" s="66">
        <f t="shared" si="938"/>
        <v>12435.556205268</v>
      </c>
      <c r="Q6693" s="66">
        <f t="shared" si="939"/>
        <v>13158.435172710742</v>
      </c>
      <c r="R6693" s="66">
        <f t="shared" si="940"/>
        <v>12522.675862300202</v>
      </c>
      <c r="S6693" s="67">
        <f>E6693/INDEX('CCG overall weighted population'!$F$4:$F$195,MATCH(A6693,'CCG overall weighted population'!$A$4:$A$195,0))*INDEX('CCG overall weighted population'!$T$4:$T$195,MATCH(A6693,'CCG overall weighted population'!$A$4:$A$195,0))</f>
        <v>0</v>
      </c>
      <c r="T6693" s="66">
        <f t="shared" si="941"/>
        <v>15717.19784630627</v>
      </c>
      <c r="U6693" s="66">
        <f t="shared" si="942"/>
        <v>15717.19784630627</v>
      </c>
      <c r="V6693" s="81">
        <f t="shared" si="943"/>
        <v>12516.927177072577</v>
      </c>
      <c r="W6693" s="110">
        <f t="shared" si="944"/>
        <v>1.1330612091131147</v>
      </c>
    </row>
    <row r="6694" spans="1:23" x14ac:dyDescent="0.2">
      <c r="A6694" s="31" t="s">
        <v>189</v>
      </c>
      <c r="B6694" s="25" t="s">
        <v>249</v>
      </c>
      <c r="C6694" s="53" t="s">
        <v>1836</v>
      </c>
      <c r="D6694" s="25" t="s">
        <v>1835</v>
      </c>
      <c r="E6694" s="97">
        <v>11367.1669921875</v>
      </c>
      <c r="F6694" s="27">
        <v>11888.8798828125</v>
      </c>
      <c r="G6694" s="27">
        <v>12908.8134765625</v>
      </c>
      <c r="H6694" s="27">
        <v>6829.087890625</v>
      </c>
      <c r="I6694" s="27">
        <v>8101.8974609375</v>
      </c>
      <c r="J6694" s="27">
        <f t="shared" si="936"/>
        <v>11038.291124476344</v>
      </c>
      <c r="K6694" s="28">
        <v>0.95239824056625366</v>
      </c>
      <c r="L6694" s="28">
        <v>1.0008347034454346</v>
      </c>
      <c r="M6694" s="27">
        <v>11531.345703125</v>
      </c>
      <c r="N6694" s="27">
        <v>6375.0339670841367</v>
      </c>
      <c r="O6694" s="66">
        <f t="shared" si="937"/>
        <v>10077.125650930873</v>
      </c>
      <c r="P6694" s="66">
        <f t="shared" si="938"/>
        <v>10139.788213879199</v>
      </c>
      <c r="Q6694" s="66">
        <f t="shared" si="939"/>
        <v>11015.714529520916</v>
      </c>
      <c r="R6694" s="66">
        <f t="shared" si="940"/>
        <v>10245.352773979963</v>
      </c>
      <c r="S6694" s="67">
        <f>E6694/INDEX('CCG overall weighted population'!$F$4:$F$195,MATCH(A6694,'CCG overall weighted population'!$A$4:$A$195,0))*INDEX('CCG overall weighted population'!$T$4:$T$195,MATCH(A6694,'CCG overall weighted population'!$A$4:$A$195,0))</f>
        <v>0</v>
      </c>
      <c r="T6694" s="66">
        <f t="shared" si="941"/>
        <v>12858.93193471732</v>
      </c>
      <c r="U6694" s="66">
        <f t="shared" si="942"/>
        <v>12858.93193471732</v>
      </c>
      <c r="V6694" s="81">
        <f t="shared" si="943"/>
        <v>10240.649521353189</v>
      </c>
      <c r="W6694" s="110">
        <f t="shared" si="944"/>
        <v>0.90089725332542825</v>
      </c>
    </row>
    <row r="6695" spans="1:23" x14ac:dyDescent="0.2">
      <c r="A6695" s="31" t="s">
        <v>189</v>
      </c>
      <c r="B6695" s="25" t="s">
        <v>249</v>
      </c>
      <c r="C6695" s="53" t="s">
        <v>1834</v>
      </c>
      <c r="D6695" s="25" t="s">
        <v>1833</v>
      </c>
      <c r="E6695" s="97">
        <v>7949</v>
      </c>
      <c r="F6695" s="27">
        <v>9651.73046875</v>
      </c>
      <c r="G6695" s="27">
        <v>10609.9208984375</v>
      </c>
      <c r="H6695" s="27">
        <v>11819.5556640625</v>
      </c>
      <c r="I6695" s="27">
        <v>6907.2001953125</v>
      </c>
      <c r="J6695" s="27">
        <f t="shared" si="936"/>
        <v>9923.7087653644721</v>
      </c>
      <c r="K6695" s="28">
        <v>0.95239824056625366</v>
      </c>
      <c r="L6695" s="28">
        <v>1.0008347034454346</v>
      </c>
      <c r="M6695" s="27">
        <v>9621.587890625</v>
      </c>
      <c r="N6695" s="27">
        <v>9024.8882897575913</v>
      </c>
      <c r="O6695" s="66">
        <f t="shared" si="937"/>
        <v>9373.5368622084352</v>
      </c>
      <c r="P6695" s="66">
        <f t="shared" si="938"/>
        <v>9431.824300910992</v>
      </c>
      <c r="Q6695" s="66">
        <f t="shared" si="939"/>
        <v>9561.9179305382604</v>
      </c>
      <c r="R6695" s="66">
        <f t="shared" si="940"/>
        <v>9447.5028763097143</v>
      </c>
      <c r="S6695" s="67">
        <f>E6695/INDEX('CCG overall weighted population'!$F$4:$F$195,MATCH(A6695,'CCG overall weighted population'!$A$4:$A$195,0))*INDEX('CCG overall weighted population'!$T$4:$T$195,MATCH(A6695,'CCG overall weighted population'!$A$4:$A$195,0))</f>
        <v>0</v>
      </c>
      <c r="T6695" s="66">
        <f t="shared" si="941"/>
        <v>11857.551332741481</v>
      </c>
      <c r="U6695" s="66">
        <f t="shared" si="942"/>
        <v>11857.551332741481</v>
      </c>
      <c r="V6695" s="81">
        <f t="shared" si="943"/>
        <v>9443.1658862909535</v>
      </c>
      <c r="W6695" s="110">
        <f t="shared" si="944"/>
        <v>1.1879690384062087</v>
      </c>
    </row>
    <row r="6696" spans="1:23" x14ac:dyDescent="0.2">
      <c r="A6696" s="31" t="s">
        <v>189</v>
      </c>
      <c r="B6696" s="25" t="s">
        <v>249</v>
      </c>
      <c r="C6696" s="53" t="s">
        <v>1832</v>
      </c>
      <c r="D6696" s="25" t="s">
        <v>1831</v>
      </c>
      <c r="E6696" s="97">
        <v>14034.25</v>
      </c>
      <c r="F6696" s="27">
        <v>16556.177734375</v>
      </c>
      <c r="G6696" s="27">
        <v>17378.5859375</v>
      </c>
      <c r="H6696" s="27">
        <v>19881.77734375</v>
      </c>
      <c r="I6696" s="27">
        <v>12687.9970703125</v>
      </c>
      <c r="J6696" s="27">
        <f t="shared" si="936"/>
        <v>16946.133834758446</v>
      </c>
      <c r="K6696" s="28">
        <v>0.95239824056625366</v>
      </c>
      <c r="L6696" s="28">
        <v>1.0008347034454346</v>
      </c>
      <c r="M6696" s="27">
        <v>16584.06640625</v>
      </c>
      <c r="N6696" s="27">
        <v>15210.417979927257</v>
      </c>
      <c r="O6696" s="66">
        <f t="shared" si="937"/>
        <v>15987.492461366033</v>
      </c>
      <c r="P6696" s="66">
        <f t="shared" si="938"/>
        <v>16086.907442130285</v>
      </c>
      <c r="Q6696" s="66">
        <f t="shared" si="939"/>
        <v>16446.701563617724</v>
      </c>
      <c r="R6696" s="66">
        <f t="shared" si="940"/>
        <v>16130.268975496065</v>
      </c>
      <c r="S6696" s="67">
        <f>E6696/INDEX('CCG overall weighted population'!$F$4:$F$195,MATCH(A6696,'CCG overall weighted population'!$A$4:$A$195,0))*INDEX('CCG overall weighted population'!$T$4:$T$195,MATCH(A6696,'CCG overall weighted population'!$A$4:$A$195,0))</f>
        <v>0</v>
      </c>
      <c r="T6696" s="66">
        <f t="shared" si="941"/>
        <v>20245.084324608542</v>
      </c>
      <c r="U6696" s="66">
        <f t="shared" si="942"/>
        <v>20245.084324608542</v>
      </c>
      <c r="V6696" s="81">
        <f t="shared" si="943"/>
        <v>16122.864181185592</v>
      </c>
      <c r="W6696" s="110">
        <f t="shared" si="944"/>
        <v>1.1488226432609931</v>
      </c>
    </row>
    <row r="6697" spans="1:23" x14ac:dyDescent="0.2">
      <c r="A6697" s="31" t="s">
        <v>189</v>
      </c>
      <c r="B6697" s="25" t="s">
        <v>249</v>
      </c>
      <c r="C6697" s="53" t="s">
        <v>1830</v>
      </c>
      <c r="D6697" s="25" t="s">
        <v>1829</v>
      </c>
      <c r="E6697" s="97">
        <v>4795.75</v>
      </c>
      <c r="F6697" s="27">
        <v>5710.5283203125</v>
      </c>
      <c r="G6697" s="27">
        <v>5516.5341796875</v>
      </c>
      <c r="H6697" s="27">
        <v>3020.341552734375</v>
      </c>
      <c r="I6697" s="27">
        <v>2553.846923828125</v>
      </c>
      <c r="J6697" s="27">
        <f t="shared" si="936"/>
        <v>5163.4369357216301</v>
      </c>
      <c r="K6697" s="28">
        <v>0.95239824056625366</v>
      </c>
      <c r="L6697" s="28">
        <v>1.0008347034454346</v>
      </c>
      <c r="M6697" s="27">
        <v>5338.3623046875</v>
      </c>
      <c r="N6697" s="27">
        <v>3436.5905866310554</v>
      </c>
      <c r="O6697" s="66">
        <f t="shared" si="937"/>
        <v>4757.1512092157282</v>
      </c>
      <c r="P6697" s="66">
        <f t="shared" si="938"/>
        <v>4786.7325896041575</v>
      </c>
      <c r="Q6697" s="66">
        <f t="shared" si="939"/>
        <v>5148.1851328818557</v>
      </c>
      <c r="R6697" s="66">
        <f t="shared" si="940"/>
        <v>4830.2939920269837</v>
      </c>
      <c r="S6697" s="67">
        <f>E6697/INDEX('CCG overall weighted population'!$F$4:$F$195,MATCH(A6697,'CCG overall weighted population'!$A$4:$A$195,0))*INDEX('CCG overall weighted population'!$T$4:$T$195,MATCH(A6697,'CCG overall weighted population'!$A$4:$A$195,0))</f>
        <v>0</v>
      </c>
      <c r="T6697" s="66">
        <f t="shared" si="941"/>
        <v>6062.4971182930267</v>
      </c>
      <c r="U6697" s="66">
        <f t="shared" si="942"/>
        <v>6062.4971182930267</v>
      </c>
      <c r="V6697" s="81">
        <f t="shared" si="943"/>
        <v>4828.0765873746241</v>
      </c>
      <c r="W6697" s="110">
        <f t="shared" si="944"/>
        <v>1.0067406740081581</v>
      </c>
    </row>
    <row r="6698" spans="1:23" x14ac:dyDescent="0.2">
      <c r="A6698" s="31" t="s">
        <v>189</v>
      </c>
      <c r="B6698" s="25" t="s">
        <v>249</v>
      </c>
      <c r="C6698" s="53" t="s">
        <v>1828</v>
      </c>
      <c r="D6698" s="25" t="s">
        <v>1827</v>
      </c>
      <c r="E6698" s="97">
        <v>10736.5</v>
      </c>
      <c r="F6698" s="27">
        <v>13145.439453125</v>
      </c>
      <c r="G6698" s="27">
        <v>15714.3349609375</v>
      </c>
      <c r="H6698" s="27">
        <v>9756.4560546875</v>
      </c>
      <c r="I6698" s="27">
        <v>8511.2451171875</v>
      </c>
      <c r="J6698" s="27">
        <f t="shared" si="936"/>
        <v>12609.283336302644</v>
      </c>
      <c r="K6698" s="28">
        <v>0.95239824056625366</v>
      </c>
      <c r="L6698" s="28">
        <v>1.0008347034454346</v>
      </c>
      <c r="M6698" s="27">
        <v>12947.501953125</v>
      </c>
      <c r="N6698" s="27">
        <v>10071.345483944522</v>
      </c>
      <c r="O6698" s="66">
        <f t="shared" si="937"/>
        <v>11777.168754446111</v>
      </c>
      <c r="P6698" s="66">
        <f t="shared" si="938"/>
        <v>11850.402690787905</v>
      </c>
      <c r="Q6698" s="66">
        <f t="shared" si="939"/>
        <v>12659.886306206952</v>
      </c>
      <c r="R6698" s="66">
        <f t="shared" si="940"/>
        <v>11947.959734393662</v>
      </c>
      <c r="S6698" s="67">
        <f>E6698/INDEX('CCG overall weighted population'!$F$4:$F$195,MATCH(A6698,'CCG overall weighted population'!$A$4:$A$195,0))*INDEX('CCG overall weighted population'!$T$4:$T$195,MATCH(A6698,'CCG overall weighted population'!$A$4:$A$195,0))</f>
        <v>0</v>
      </c>
      <c r="T6698" s="66">
        <f t="shared" si="941"/>
        <v>14995.872213742066</v>
      </c>
      <c r="U6698" s="66">
        <f t="shared" si="942"/>
        <v>14995.872213742066</v>
      </c>
      <c r="V6698" s="81">
        <f t="shared" si="943"/>
        <v>11942.474879528723</v>
      </c>
      <c r="W6698" s="110">
        <f t="shared" si="944"/>
        <v>1.1123247687355025</v>
      </c>
    </row>
    <row r="6699" spans="1:23" x14ac:dyDescent="0.2">
      <c r="A6699" s="31" t="s">
        <v>189</v>
      </c>
      <c r="B6699" s="25" t="s">
        <v>249</v>
      </c>
      <c r="C6699" s="53" t="s">
        <v>1826</v>
      </c>
      <c r="D6699" s="25" t="s">
        <v>1825</v>
      </c>
      <c r="E6699" s="97">
        <v>11135</v>
      </c>
      <c r="F6699" s="27">
        <v>12017.52734375</v>
      </c>
      <c r="G6699" s="27">
        <v>12874.1748046875</v>
      </c>
      <c r="H6699" s="27">
        <v>6840.03515625</v>
      </c>
      <c r="I6699" s="27">
        <v>6218.6337890625</v>
      </c>
      <c r="J6699" s="27">
        <f t="shared" si="936"/>
        <v>11055.009894789737</v>
      </c>
      <c r="K6699" s="28">
        <v>0.95239824056625366</v>
      </c>
      <c r="L6699" s="28">
        <v>1.0008347034454346</v>
      </c>
      <c r="M6699" s="27">
        <v>11625.0390625</v>
      </c>
      <c r="N6699" s="27">
        <v>7279.2740526775451</v>
      </c>
      <c r="O6699" s="66">
        <f t="shared" si="937"/>
        <v>10177.659798488181</v>
      </c>
      <c r="P6699" s="66">
        <f t="shared" si="938"/>
        <v>10240.947512652041</v>
      </c>
      <c r="Q6699" s="66">
        <f t="shared" si="939"/>
        <v>11190.462561517754</v>
      </c>
      <c r="R6699" s="66">
        <f t="shared" si="940"/>
        <v>10355.380812180359</v>
      </c>
      <c r="S6699" s="67">
        <f>E6699/INDEX('CCG overall weighted population'!$F$4:$F$195,MATCH(A6699,'CCG overall weighted population'!$A$4:$A$195,0))*INDEX('CCG overall weighted population'!$T$4:$T$195,MATCH(A6699,'CCG overall weighted population'!$A$4:$A$195,0))</f>
        <v>0</v>
      </c>
      <c r="T6699" s="66">
        <f t="shared" si="941"/>
        <v>12997.028014505089</v>
      </c>
      <c r="U6699" s="66">
        <f t="shared" si="942"/>
        <v>12997.028014505089</v>
      </c>
      <c r="V6699" s="81">
        <f t="shared" si="943"/>
        <v>10350.627049857032</v>
      </c>
      <c r="W6699" s="110">
        <f t="shared" si="944"/>
        <v>0.92955788503430914</v>
      </c>
    </row>
    <row r="6700" spans="1:23" x14ac:dyDescent="0.2">
      <c r="A6700" s="31" t="s">
        <v>189</v>
      </c>
      <c r="B6700" s="25" t="s">
        <v>249</v>
      </c>
      <c r="C6700" s="53" t="s">
        <v>1824</v>
      </c>
      <c r="D6700" s="25" t="s">
        <v>1823</v>
      </c>
      <c r="E6700" s="97">
        <v>9588.33203125</v>
      </c>
      <c r="F6700" s="27">
        <v>10260.275390625</v>
      </c>
      <c r="G6700" s="27">
        <v>10212.1259765625</v>
      </c>
      <c r="H6700" s="27">
        <v>8939.11328125</v>
      </c>
      <c r="I6700" s="27">
        <v>8581.2109375</v>
      </c>
      <c r="J6700" s="27">
        <f t="shared" si="936"/>
        <v>9989.2527267454425</v>
      </c>
      <c r="K6700" s="28">
        <v>0.95239824056625366</v>
      </c>
      <c r="L6700" s="28">
        <v>1.0008347034454346</v>
      </c>
      <c r="M6700" s="27">
        <v>10208.126953125</v>
      </c>
      <c r="N6700" s="27">
        <v>9068.9806236354634</v>
      </c>
      <c r="O6700" s="66">
        <f t="shared" si="937"/>
        <v>9433.9681666271208</v>
      </c>
      <c r="P6700" s="66">
        <f t="shared" si="938"/>
        <v>9492.6313851451087</v>
      </c>
      <c r="Q6700" s="66">
        <f t="shared" si="939"/>
        <v>10094.212320176048</v>
      </c>
      <c r="R6700" s="66">
        <f t="shared" si="940"/>
        <v>9565.1324912741347</v>
      </c>
      <c r="S6700" s="67">
        <f>E6700/INDEX('CCG overall weighted population'!$F$4:$F$195,MATCH(A6700,'CCG overall weighted population'!$A$4:$A$195,0))*INDEX('CCG overall weighted population'!$T$4:$T$195,MATCH(A6700,'CCG overall weighted population'!$A$4:$A$195,0))</f>
        <v>0</v>
      </c>
      <c r="T6700" s="66">
        <f t="shared" si="941"/>
        <v>12005.188143859981</v>
      </c>
      <c r="U6700" s="66">
        <f t="shared" si="942"/>
        <v>12005.188143859981</v>
      </c>
      <c r="V6700" s="81">
        <f t="shared" si="943"/>
        <v>9560.7415019634227</v>
      </c>
      <c r="W6700" s="110">
        <f t="shared" si="944"/>
        <v>0.99712248916739066</v>
      </c>
    </row>
    <row r="6701" spans="1:23" x14ac:dyDescent="0.2">
      <c r="A6701" s="31" t="s">
        <v>189</v>
      </c>
      <c r="B6701" s="25" t="s">
        <v>249</v>
      </c>
      <c r="C6701" s="53" t="s">
        <v>1822</v>
      </c>
      <c r="D6701" s="25" t="s">
        <v>1652</v>
      </c>
      <c r="E6701" s="97">
        <v>9666.91796875</v>
      </c>
      <c r="F6701" s="27">
        <v>11515.4765625</v>
      </c>
      <c r="G6701" s="27">
        <v>11433.755859375</v>
      </c>
      <c r="H6701" s="27">
        <v>9703.86328125</v>
      </c>
      <c r="I6701" s="27">
        <v>9573.7578125</v>
      </c>
      <c r="J6701" s="27">
        <f t="shared" si="936"/>
        <v>11157.861524602056</v>
      </c>
      <c r="K6701" s="28">
        <v>0.95239824056625366</v>
      </c>
      <c r="L6701" s="28">
        <v>1.0008347034454346</v>
      </c>
      <c r="M6701" s="27">
        <v>10756.7041015625</v>
      </c>
      <c r="N6701" s="27">
        <v>9549.0219516049074</v>
      </c>
      <c r="O6701" s="66">
        <f t="shared" si="937"/>
        <v>10482.244354922799</v>
      </c>
      <c r="P6701" s="66">
        <f t="shared" si="938"/>
        <v>10547.426066403137</v>
      </c>
      <c r="Q6701" s="66">
        <f t="shared" si="939"/>
        <v>10635.93588656674</v>
      </c>
      <c r="R6701" s="66">
        <f t="shared" si="940"/>
        <v>10558.093059805798</v>
      </c>
      <c r="S6701" s="67">
        <f>E6701/INDEX('CCG overall weighted population'!$F$4:$F$195,MATCH(A6701,'CCG overall weighted population'!$A$4:$A$195,0))*INDEX('CCG overall weighted population'!$T$4:$T$195,MATCH(A6701,'CCG overall weighted population'!$A$4:$A$195,0))</f>
        <v>0</v>
      </c>
      <c r="T6701" s="66">
        <f t="shared" si="941"/>
        <v>13251.451952075029</v>
      </c>
      <c r="U6701" s="66">
        <f t="shared" si="942"/>
        <v>13251.451952075029</v>
      </c>
      <c r="V6701" s="81">
        <f t="shared" si="943"/>
        <v>10553.246239982926</v>
      </c>
      <c r="W6701" s="110">
        <f t="shared" si="944"/>
        <v>1.091686747947809</v>
      </c>
    </row>
    <row r="6702" spans="1:23" x14ac:dyDescent="0.2">
      <c r="A6702" s="31" t="s">
        <v>189</v>
      </c>
      <c r="B6702" s="25" t="s">
        <v>249</v>
      </c>
      <c r="C6702" s="53" t="s">
        <v>1821</v>
      </c>
      <c r="D6702" s="25" t="s">
        <v>1820</v>
      </c>
      <c r="E6702" s="97">
        <v>25594.5859375</v>
      </c>
      <c r="F6702" s="27">
        <v>22890.234375</v>
      </c>
      <c r="G6702" s="27">
        <v>22380.671875</v>
      </c>
      <c r="H6702" s="27">
        <v>25679.21484375</v>
      </c>
      <c r="I6702" s="27">
        <v>24051.326171875</v>
      </c>
      <c r="J6702" s="27">
        <f t="shared" si="936"/>
        <v>23323.867599479388</v>
      </c>
      <c r="K6702" s="28">
        <v>0.95239824056625366</v>
      </c>
      <c r="L6702" s="28">
        <v>1.0008347034454346</v>
      </c>
      <c r="M6702" s="27">
        <v>22756.1328125</v>
      </c>
      <c r="N6702" s="27">
        <v>30042.388899245892</v>
      </c>
      <c r="O6702" s="66">
        <f t="shared" si="937"/>
        <v>22872.557130995636</v>
      </c>
      <c r="P6702" s="66">
        <f t="shared" si="938"/>
        <v>23014.78549061501</v>
      </c>
      <c r="Q6702" s="66">
        <f t="shared" si="939"/>
        <v>23484.758421174589</v>
      </c>
      <c r="R6702" s="66">
        <f t="shared" si="940"/>
        <v>23071.425512484246</v>
      </c>
      <c r="S6702" s="67">
        <f>E6702/INDEX('CCG overall weighted population'!$F$4:$F$195,MATCH(A6702,'CCG overall weighted population'!$A$4:$A$195,0))*INDEX('CCG overall weighted population'!$T$4:$T$195,MATCH(A6702,'CCG overall weighted population'!$A$4:$A$195,0))</f>
        <v>0</v>
      </c>
      <c r="T6702" s="66">
        <f t="shared" si="941"/>
        <v>28956.922894387375</v>
      </c>
      <c r="U6702" s="66">
        <f t="shared" si="942"/>
        <v>28956.922894387375</v>
      </c>
      <c r="V6702" s="81">
        <f t="shared" si="943"/>
        <v>23060.834296638503</v>
      </c>
      <c r="W6702" s="110">
        <f t="shared" si="944"/>
        <v>0.90100439026250623</v>
      </c>
    </row>
    <row r="6703" spans="1:23" x14ac:dyDescent="0.2">
      <c r="A6703" s="31" t="s">
        <v>189</v>
      </c>
      <c r="B6703" s="25" t="s">
        <v>249</v>
      </c>
      <c r="C6703" s="53" t="s">
        <v>1819</v>
      </c>
      <c r="D6703" s="25" t="s">
        <v>1818</v>
      </c>
      <c r="E6703" s="97">
        <v>7419.0830078125</v>
      </c>
      <c r="F6703" s="27">
        <v>8504.689453125</v>
      </c>
      <c r="G6703" s="27">
        <v>7996.77197265625</v>
      </c>
      <c r="H6703" s="27">
        <v>7479.927734375</v>
      </c>
      <c r="I6703" s="27">
        <v>7390.92041015625</v>
      </c>
      <c r="J6703" s="27">
        <f t="shared" si="936"/>
        <v>8272.1457242265005</v>
      </c>
      <c r="K6703" s="28">
        <v>0.95239824056625366</v>
      </c>
      <c r="L6703" s="28">
        <v>1.0008347034454346</v>
      </c>
      <c r="M6703" s="27">
        <v>8086.361328125</v>
      </c>
      <c r="N6703" s="27">
        <v>7312.0637332680799</v>
      </c>
      <c r="O6703" s="66">
        <f t="shared" si="937"/>
        <v>7793.4387783694774</v>
      </c>
      <c r="P6703" s="66">
        <f t="shared" si="938"/>
        <v>7841.9006974672502</v>
      </c>
      <c r="Q6703" s="66">
        <f t="shared" si="939"/>
        <v>8008.9315686393084</v>
      </c>
      <c r="R6703" s="66">
        <f t="shared" si="940"/>
        <v>7862.0308615274625</v>
      </c>
      <c r="S6703" s="67">
        <f>E6703/INDEX('CCG overall weighted population'!$F$4:$F$195,MATCH(A6703,'CCG overall weighted population'!$A$4:$A$195,0))*INDEX('CCG overall weighted population'!$T$4:$T$195,MATCH(A6703,'CCG overall weighted population'!$A$4:$A$195,0))</f>
        <v>0</v>
      </c>
      <c r="T6703" s="66">
        <f t="shared" si="941"/>
        <v>9867.6270058542686</v>
      </c>
      <c r="U6703" s="66">
        <f t="shared" si="942"/>
        <v>9867.6270058542686</v>
      </c>
      <c r="V6703" s="81">
        <f t="shared" si="943"/>
        <v>7858.4217015388331</v>
      </c>
      <c r="W6703" s="110">
        <f t="shared" si="944"/>
        <v>1.0592173848525077</v>
      </c>
    </row>
    <row r="6704" spans="1:23" x14ac:dyDescent="0.2">
      <c r="A6704" s="31" t="s">
        <v>189</v>
      </c>
      <c r="B6704" s="25" t="s">
        <v>249</v>
      </c>
      <c r="C6704" s="53" t="s">
        <v>1817</v>
      </c>
      <c r="D6704" s="25" t="s">
        <v>1816</v>
      </c>
      <c r="E6704" s="97">
        <v>9904.9169921875</v>
      </c>
      <c r="F6704" s="27">
        <v>11039.4052734375</v>
      </c>
      <c r="G6704" s="27">
        <v>11292.5087890625</v>
      </c>
      <c r="H6704" s="27">
        <v>9435.4599609375</v>
      </c>
      <c r="I6704" s="27">
        <v>9431.96875</v>
      </c>
      <c r="J6704" s="27">
        <f t="shared" si="936"/>
        <v>10748.312037632384</v>
      </c>
      <c r="K6704" s="28">
        <v>0.95239824056625366</v>
      </c>
      <c r="L6704" s="28">
        <v>1.0008347034454346</v>
      </c>
      <c r="M6704" s="27">
        <v>11475.9111328125</v>
      </c>
      <c r="N6704" s="27">
        <v>11302.269334426326</v>
      </c>
      <c r="O6704" s="66">
        <f t="shared" si="937"/>
        <v>10298.020893746356</v>
      </c>
      <c r="P6704" s="66">
        <f t="shared" si="938"/>
        <v>10362.057048980556</v>
      </c>
      <c r="Q6704" s="66">
        <f t="shared" si="939"/>
        <v>11458.546952973884</v>
      </c>
      <c r="R6704" s="66">
        <f t="shared" si="940"/>
        <v>10494.203409128651</v>
      </c>
      <c r="S6704" s="67">
        <f>E6704/INDEX('CCG overall weighted population'!$F$4:$F$195,MATCH(A6704,'CCG overall weighted population'!$A$4:$A$195,0))*INDEX('CCG overall weighted population'!$T$4:$T$195,MATCH(A6704,'CCG overall weighted population'!$A$4:$A$195,0))</f>
        <v>0</v>
      </c>
      <c r="T6704" s="66">
        <f t="shared" si="941"/>
        <v>13171.26411593953</v>
      </c>
      <c r="U6704" s="66">
        <f t="shared" si="942"/>
        <v>13171.26411593953</v>
      </c>
      <c r="V6704" s="81">
        <f t="shared" si="943"/>
        <v>10489.385918619664</v>
      </c>
      <c r="W6704" s="110">
        <f t="shared" si="944"/>
        <v>1.0590079580569089</v>
      </c>
    </row>
    <row r="6705" spans="1:23" x14ac:dyDescent="0.2">
      <c r="A6705" s="31" t="s">
        <v>189</v>
      </c>
      <c r="B6705" s="25" t="s">
        <v>249</v>
      </c>
      <c r="C6705" s="53" t="s">
        <v>1815</v>
      </c>
      <c r="D6705" s="25" t="s">
        <v>1814</v>
      </c>
      <c r="E6705" s="97">
        <v>19799.08203125</v>
      </c>
      <c r="F6705" s="27">
        <v>17053.95703125</v>
      </c>
      <c r="G6705" s="27">
        <v>14760.892578125</v>
      </c>
      <c r="H6705" s="27">
        <v>17843.80859375</v>
      </c>
      <c r="I6705" s="27">
        <v>19662.890625</v>
      </c>
      <c r="J6705" s="27">
        <f t="shared" si="936"/>
        <v>17133.936630445827</v>
      </c>
      <c r="K6705" s="28">
        <v>0.95239824056625366</v>
      </c>
      <c r="L6705" s="28">
        <v>1.0008347034454346</v>
      </c>
      <c r="M6705" s="27">
        <v>17106.849609375</v>
      </c>
      <c r="N6705" s="27">
        <v>17131.206609240231</v>
      </c>
      <c r="O6705" s="66">
        <f t="shared" si="937"/>
        <v>16331.691844236066</v>
      </c>
      <c r="P6705" s="66">
        <f t="shared" si="938"/>
        <v>16433.247159083963</v>
      </c>
      <c r="Q6705" s="66">
        <f t="shared" si="939"/>
        <v>17109.285309361523</v>
      </c>
      <c r="R6705" s="66">
        <f t="shared" si="940"/>
        <v>16514.721672032123</v>
      </c>
      <c r="S6705" s="67">
        <f>E6705/INDEX('CCG overall weighted population'!$F$4:$F$195,MATCH(A6705,'CCG overall weighted population'!$A$4:$A$195,0))*INDEX('CCG overall weighted population'!$T$4:$T$195,MATCH(A6705,'CCG overall weighted population'!$A$4:$A$195,0))</f>
        <v>0</v>
      </c>
      <c r="T6705" s="66">
        <f t="shared" si="941"/>
        <v>20727.610516330416</v>
      </c>
      <c r="U6705" s="66">
        <f t="shared" si="942"/>
        <v>20727.610516330416</v>
      </c>
      <c r="V6705" s="81">
        <f t="shared" si="943"/>
        <v>16507.140390079421</v>
      </c>
      <c r="W6705" s="110">
        <f t="shared" si="944"/>
        <v>0.83373261265473197</v>
      </c>
    </row>
    <row r="6706" spans="1:23" x14ac:dyDescent="0.2">
      <c r="A6706" s="31" t="s">
        <v>189</v>
      </c>
      <c r="B6706" s="25" t="s">
        <v>249</v>
      </c>
      <c r="C6706" s="53" t="s">
        <v>1813</v>
      </c>
      <c r="D6706" s="25" t="s">
        <v>1812</v>
      </c>
      <c r="E6706" s="97">
        <v>3697.33349609375</v>
      </c>
      <c r="F6706" s="27">
        <v>4921.9755859375</v>
      </c>
      <c r="G6706" s="27">
        <v>5260.41943359375</v>
      </c>
      <c r="H6706" s="27">
        <v>4988.7294921875</v>
      </c>
      <c r="I6706" s="27">
        <v>2985.67626953125</v>
      </c>
      <c r="J6706" s="27">
        <f t="shared" si="936"/>
        <v>4873.0186826056724</v>
      </c>
      <c r="K6706" s="28">
        <v>0.95239824056625366</v>
      </c>
      <c r="L6706" s="28">
        <v>1.0008347034454346</v>
      </c>
      <c r="M6706" s="27">
        <v>4837.66259765625</v>
      </c>
      <c r="N6706" s="27">
        <v>4270.5567197958972</v>
      </c>
      <c r="O6706" s="66">
        <f t="shared" si="937"/>
        <v>4587.50205841152</v>
      </c>
      <c r="P6706" s="66">
        <f t="shared" si="938"/>
        <v>4616.0285099482471</v>
      </c>
      <c r="Q6706" s="66">
        <f t="shared" si="939"/>
        <v>4780.9520098702151</v>
      </c>
      <c r="R6706" s="66">
        <f t="shared" si="940"/>
        <v>4635.9046986283256</v>
      </c>
      <c r="S6706" s="67">
        <f>E6706/INDEX('CCG overall weighted population'!$F$4:$F$195,MATCH(A6706,'CCG overall weighted population'!$A$4:$A$195,0))*INDEX('CCG overall weighted population'!$T$4:$T$195,MATCH(A6706,'CCG overall weighted population'!$A$4:$A$195,0))</f>
        <v>0</v>
      </c>
      <c r="T6706" s="66">
        <f t="shared" si="941"/>
        <v>5818.5193121798548</v>
      </c>
      <c r="U6706" s="66">
        <f t="shared" si="942"/>
        <v>5818.5193121798548</v>
      </c>
      <c r="V6706" s="81">
        <f t="shared" si="943"/>
        <v>4633.7765307231011</v>
      </c>
      <c r="W6706" s="110">
        <f t="shared" si="944"/>
        <v>1.2532752416352779</v>
      </c>
    </row>
    <row r="6707" spans="1:23" x14ac:dyDescent="0.2">
      <c r="A6707" s="31" t="s">
        <v>189</v>
      </c>
      <c r="B6707" s="25" t="s">
        <v>249</v>
      </c>
      <c r="C6707" s="53" t="s">
        <v>1811</v>
      </c>
      <c r="D6707" s="25" t="s">
        <v>1810</v>
      </c>
      <c r="E6707" s="97">
        <v>6151.8330078125</v>
      </c>
      <c r="F6707" s="27">
        <v>8891.2763671875</v>
      </c>
      <c r="G6707" s="27">
        <v>8080.263671875</v>
      </c>
      <c r="H6707" s="27">
        <v>7338.5126953125</v>
      </c>
      <c r="I6707" s="27">
        <v>5174.69140625</v>
      </c>
      <c r="J6707" s="27">
        <f t="shared" si="936"/>
        <v>8451.7332899318371</v>
      </c>
      <c r="K6707" s="28">
        <v>0.95239824056625366</v>
      </c>
      <c r="L6707" s="28">
        <v>1.0008347034454346</v>
      </c>
      <c r="M6707" s="27">
        <v>7646.63525390625</v>
      </c>
      <c r="N6707" s="27">
        <v>5936.0044073898698</v>
      </c>
      <c r="O6707" s="66">
        <f t="shared" si="937"/>
        <v>7816.3372211945616</v>
      </c>
      <c r="P6707" s="66">
        <f t="shared" si="938"/>
        <v>7864.9415296168945</v>
      </c>
      <c r="Q6707" s="66">
        <f t="shared" si="939"/>
        <v>7475.5721692546122</v>
      </c>
      <c r="R6707" s="66">
        <f t="shared" si="940"/>
        <v>7818.0156586739167</v>
      </c>
      <c r="S6707" s="67">
        <f>E6707/INDEX('CCG overall weighted population'!$F$4:$F$195,MATCH(A6707,'CCG overall weighted population'!$A$4:$A$195,0))*INDEX('CCG overall weighted population'!$T$4:$T$195,MATCH(A6707,'CCG overall weighted population'!$A$4:$A$195,0))</f>
        <v>0</v>
      </c>
      <c r="T6707" s="66">
        <f t="shared" si="941"/>
        <v>9812.3835691398217</v>
      </c>
      <c r="U6707" s="66">
        <f t="shared" si="942"/>
        <v>9812.3835691398217</v>
      </c>
      <c r="V6707" s="81">
        <f t="shared" si="943"/>
        <v>7814.4267043944492</v>
      </c>
      <c r="W6707" s="110">
        <f t="shared" si="944"/>
        <v>1.270259887495409</v>
      </c>
    </row>
    <row r="6708" spans="1:23" x14ac:dyDescent="0.2">
      <c r="A6708" s="31" t="s">
        <v>189</v>
      </c>
      <c r="B6708" s="25" t="s">
        <v>249</v>
      </c>
      <c r="C6708" s="53" t="s">
        <v>1809</v>
      </c>
      <c r="D6708" s="25" t="s">
        <v>1808</v>
      </c>
      <c r="E6708" s="97">
        <v>8854.916015625</v>
      </c>
      <c r="F6708" s="27">
        <v>8750.6923828125</v>
      </c>
      <c r="G6708" s="27">
        <v>7848.771484375</v>
      </c>
      <c r="H6708" s="27">
        <v>5780.1240234375</v>
      </c>
      <c r="I6708" s="27">
        <v>5669.125</v>
      </c>
      <c r="J6708" s="27">
        <f t="shared" si="936"/>
        <v>8119.3081187014213</v>
      </c>
      <c r="K6708" s="28">
        <v>0.95239824056625366</v>
      </c>
      <c r="L6708" s="28">
        <v>1.0008347034454346</v>
      </c>
      <c r="M6708" s="27">
        <v>8980.001953125</v>
      </c>
      <c r="N6708" s="27">
        <v>5671.6774167514905</v>
      </c>
      <c r="O6708" s="66">
        <f t="shared" si="937"/>
        <v>7505.9628772654041</v>
      </c>
      <c r="P6708" s="66">
        <f t="shared" si="938"/>
        <v>7552.637185751475</v>
      </c>
      <c r="Q6708" s="66">
        <f t="shared" si="939"/>
        <v>8649.1694994876489</v>
      </c>
      <c r="R6708" s="66">
        <f t="shared" si="940"/>
        <v>7684.7886570210967</v>
      </c>
      <c r="S6708" s="67">
        <f>E6708/INDEX('CCG overall weighted population'!$F$4:$F$195,MATCH(A6708,'CCG overall weighted population'!$A$4:$A$195,0))*INDEX('CCG overall weighted population'!$T$4:$T$195,MATCH(A6708,'CCG overall weighted population'!$A$4:$A$195,0))</f>
        <v>0</v>
      </c>
      <c r="T6708" s="66">
        <f t="shared" si="941"/>
        <v>9645.1704937178656</v>
      </c>
      <c r="U6708" s="66">
        <f t="shared" si="942"/>
        <v>9645.1704937178656</v>
      </c>
      <c r="V6708" s="81">
        <f t="shared" si="943"/>
        <v>7681.2608622018579</v>
      </c>
      <c r="W6708" s="110">
        <f t="shared" si="944"/>
        <v>0.86745722360865296</v>
      </c>
    </row>
    <row r="6709" spans="1:23" x14ac:dyDescent="0.2">
      <c r="A6709" s="31" t="s">
        <v>189</v>
      </c>
      <c r="B6709" s="25" t="s">
        <v>249</v>
      </c>
      <c r="C6709" s="53" t="s">
        <v>1807</v>
      </c>
      <c r="D6709" s="25" t="s">
        <v>1806</v>
      </c>
      <c r="E6709" s="97">
        <v>8336.3330078125</v>
      </c>
      <c r="F6709" s="27">
        <v>10766.232421875</v>
      </c>
      <c r="G6709" s="27">
        <v>11348.2041015625</v>
      </c>
      <c r="H6709" s="27">
        <v>10147.8154296875</v>
      </c>
      <c r="I6709" s="27">
        <v>8409.9619140625</v>
      </c>
      <c r="J6709" s="27">
        <f t="shared" si="936"/>
        <v>10612.722159378376</v>
      </c>
      <c r="K6709" s="28">
        <v>0.95239824056625366</v>
      </c>
      <c r="L6709" s="28">
        <v>1.0008347034454346</v>
      </c>
      <c r="M6709" s="27">
        <v>10102.4560546875</v>
      </c>
      <c r="N6709" s="27">
        <v>9359.2187110031919</v>
      </c>
      <c r="O6709" s="66">
        <f t="shared" si="937"/>
        <v>9996.4916112777446</v>
      </c>
      <c r="P6709" s="66">
        <f t="shared" si="938"/>
        <v>10058.652767797237</v>
      </c>
      <c r="Q6709" s="66">
        <f t="shared" si="939"/>
        <v>10028.13232031907</v>
      </c>
      <c r="R6709" s="66">
        <f t="shared" si="940"/>
        <v>10054.974515923104</v>
      </c>
      <c r="S6709" s="67">
        <f>E6709/INDEX('CCG overall weighted population'!$F$4:$F$195,MATCH(A6709,'CCG overall weighted population'!$A$4:$A$195,0))*INDEX('CCG overall weighted population'!$T$4:$T$195,MATCH(A6709,'CCG overall weighted population'!$A$4:$A$195,0))</f>
        <v>0</v>
      </c>
      <c r="T6709" s="66">
        <f t="shared" si="941"/>
        <v>12619.988375016721</v>
      </c>
      <c r="U6709" s="66">
        <f t="shared" si="942"/>
        <v>12619.988375016721</v>
      </c>
      <c r="V6709" s="81">
        <f t="shared" si="943"/>
        <v>10050.358658729368</v>
      </c>
      <c r="W6709" s="110">
        <f t="shared" si="944"/>
        <v>1.2056090668775525</v>
      </c>
    </row>
    <row r="6710" spans="1:23" x14ac:dyDescent="0.2">
      <c r="A6710" s="31" t="s">
        <v>189</v>
      </c>
      <c r="B6710" s="25" t="s">
        <v>249</v>
      </c>
      <c r="C6710" s="53" t="s">
        <v>1805</v>
      </c>
      <c r="D6710" s="25" t="s">
        <v>1804</v>
      </c>
      <c r="E6710" s="97">
        <v>5306.1669921875</v>
      </c>
      <c r="F6710" s="27">
        <v>6379.6767578125</v>
      </c>
      <c r="G6710" s="27">
        <v>6744.0537109375</v>
      </c>
      <c r="H6710" s="27">
        <v>5250.57958984375</v>
      </c>
      <c r="I6710" s="27">
        <v>4626.5888671875</v>
      </c>
      <c r="J6710" s="27">
        <f t="shared" si="936"/>
        <v>6160.8110902191574</v>
      </c>
      <c r="K6710" s="28">
        <v>0.95239824056625366</v>
      </c>
      <c r="L6710" s="28">
        <v>1.0008347034454346</v>
      </c>
      <c r="M6710" s="27">
        <v>6187.19921875</v>
      </c>
      <c r="N6710" s="27">
        <v>4657.4505584132021</v>
      </c>
      <c r="O6710" s="66">
        <f t="shared" si="937"/>
        <v>5729.1439981410404</v>
      </c>
      <c r="P6710" s="66">
        <f t="shared" si="938"/>
        <v>5764.7695186375895</v>
      </c>
      <c r="Q6710" s="66">
        <f t="shared" si="939"/>
        <v>6034.22435271632</v>
      </c>
      <c r="R6710" s="66">
        <f t="shared" si="940"/>
        <v>5797.2435755515053</v>
      </c>
      <c r="S6710" s="67">
        <f>E6710/INDEX('CCG overall weighted population'!$F$4:$F$195,MATCH(A6710,'CCG overall weighted population'!$A$4:$A$195,0))*INDEX('CCG overall weighted population'!$T$4:$T$195,MATCH(A6710,'CCG overall weighted population'!$A$4:$A$195,0))</f>
        <v>0</v>
      </c>
      <c r="T6710" s="66">
        <f t="shared" si="941"/>
        <v>7276.1145654563352</v>
      </c>
      <c r="U6710" s="66">
        <f t="shared" si="942"/>
        <v>7276.1145654563352</v>
      </c>
      <c r="V6710" s="81">
        <f t="shared" si="943"/>
        <v>5794.5822810430327</v>
      </c>
      <c r="W6710" s="110">
        <f t="shared" si="944"/>
        <v>1.0920467240429199</v>
      </c>
    </row>
    <row r="6711" spans="1:23" x14ac:dyDescent="0.2">
      <c r="A6711" s="31" t="s">
        <v>189</v>
      </c>
      <c r="B6711" s="25" t="s">
        <v>249</v>
      </c>
      <c r="C6711" s="53" t="s">
        <v>1803</v>
      </c>
      <c r="D6711" s="25" t="s">
        <v>1802</v>
      </c>
      <c r="E6711" s="97">
        <v>9354.833984375</v>
      </c>
      <c r="F6711" s="27">
        <v>9701.1357421875</v>
      </c>
      <c r="G6711" s="27">
        <v>8820.78125</v>
      </c>
      <c r="H6711" s="27">
        <v>7648.86669921875</v>
      </c>
      <c r="I6711" s="27">
        <v>8386.0341796875</v>
      </c>
      <c r="J6711" s="27">
        <f t="shared" si="936"/>
        <v>9282.3391635209828</v>
      </c>
      <c r="K6711" s="28">
        <v>0.95239824056625366</v>
      </c>
      <c r="L6711" s="28">
        <v>1.0008347034454346</v>
      </c>
      <c r="M6711" s="27">
        <v>9541.005859375</v>
      </c>
      <c r="N6711" s="27">
        <v>8462.7182399599078</v>
      </c>
      <c r="O6711" s="66">
        <f t="shared" si="937"/>
        <v>8769.7369597378329</v>
      </c>
      <c r="P6711" s="66">
        <f t="shared" si="938"/>
        <v>8824.2697911538107</v>
      </c>
      <c r="Q6711" s="66">
        <f t="shared" si="939"/>
        <v>9433.1770974334904</v>
      </c>
      <c r="R6711" s="66">
        <f t="shared" si="940"/>
        <v>8897.6538541528353</v>
      </c>
      <c r="S6711" s="67">
        <f>E6711/INDEX('CCG overall weighted population'!$F$4:$F$195,MATCH(A6711,'CCG overall weighted population'!$A$4:$A$195,0))*INDEX('CCG overall weighted population'!$T$4:$T$195,MATCH(A6711,'CCG overall weighted population'!$A$4:$A$195,0))</f>
        <v>0</v>
      </c>
      <c r="T6711" s="66">
        <f t="shared" si="941"/>
        <v>11167.436379526498</v>
      </c>
      <c r="U6711" s="66">
        <f t="shared" si="942"/>
        <v>11167.436379526498</v>
      </c>
      <c r="V6711" s="81">
        <f t="shared" si="943"/>
        <v>8893.5692789522691</v>
      </c>
      <c r="W6711" s="110">
        <f t="shared" si="944"/>
        <v>0.9506923686520613</v>
      </c>
    </row>
    <row r="6712" spans="1:23" x14ac:dyDescent="0.2">
      <c r="A6712" s="31" t="s">
        <v>189</v>
      </c>
      <c r="B6712" s="25" t="s">
        <v>249</v>
      </c>
      <c r="C6712" s="53" t="s">
        <v>1801</v>
      </c>
      <c r="D6712" s="25" t="s">
        <v>1800</v>
      </c>
      <c r="E6712" s="97">
        <v>15339.666015625</v>
      </c>
      <c r="F6712" s="27">
        <v>17359.8671875</v>
      </c>
      <c r="G6712" s="27">
        <v>16406.0703125</v>
      </c>
      <c r="H6712" s="27">
        <v>15257.111328125</v>
      </c>
      <c r="I6712" s="27">
        <v>15524.9345703125</v>
      </c>
      <c r="J6712" s="27">
        <f t="shared" si="936"/>
        <v>16907.137837938171</v>
      </c>
      <c r="K6712" s="28">
        <v>0.95239824056625366</v>
      </c>
      <c r="L6712" s="28">
        <v>1.0008347034454346</v>
      </c>
      <c r="M6712" s="27">
        <v>16269.697265625</v>
      </c>
      <c r="N6712" s="27">
        <v>14193.735740189391</v>
      </c>
      <c r="O6712" s="66">
        <f t="shared" si="937"/>
        <v>15857.129353063681</v>
      </c>
      <c r="P6712" s="66">
        <f t="shared" si="938"/>
        <v>15955.733697267162</v>
      </c>
      <c r="Q6712" s="66">
        <f t="shared" si="939"/>
        <v>16062.101113081439</v>
      </c>
      <c r="R6712" s="66">
        <f t="shared" si="940"/>
        <v>15968.552845703482</v>
      </c>
      <c r="S6712" s="67">
        <f>E6712/INDEX('CCG overall weighted population'!$F$4:$F$195,MATCH(A6712,'CCG overall weighted population'!$A$4:$A$195,0))*INDEX('CCG overall weighted population'!$T$4:$T$195,MATCH(A6712,'CCG overall weighted population'!$A$4:$A$195,0))</f>
        <v>0</v>
      </c>
      <c r="T6712" s="66">
        <f t="shared" si="941"/>
        <v>20042.114573188166</v>
      </c>
      <c r="U6712" s="66">
        <f t="shared" si="942"/>
        <v>20042.114573188166</v>
      </c>
      <c r="V6712" s="81">
        <f t="shared" si="943"/>
        <v>15961.222289130741</v>
      </c>
      <c r="W6712" s="110">
        <f t="shared" si="944"/>
        <v>1.040519544093895</v>
      </c>
    </row>
    <row r="6713" spans="1:23" x14ac:dyDescent="0.2">
      <c r="A6713" s="31" t="s">
        <v>189</v>
      </c>
      <c r="B6713" s="25" t="s">
        <v>249</v>
      </c>
      <c r="C6713" s="53" t="s">
        <v>1799</v>
      </c>
      <c r="D6713" s="25" t="s">
        <v>1798</v>
      </c>
      <c r="E6713" s="97">
        <v>8792.25</v>
      </c>
      <c r="F6713" s="27">
        <v>9290.84375</v>
      </c>
      <c r="G6713" s="27">
        <v>9515.8876953125</v>
      </c>
      <c r="H6713" s="27">
        <v>7492.30126953125</v>
      </c>
      <c r="I6713" s="27">
        <v>5580.60302734375</v>
      </c>
      <c r="J6713" s="27">
        <f t="shared" si="936"/>
        <v>8881.1849707101392</v>
      </c>
      <c r="K6713" s="28">
        <v>0.95239824056625366</v>
      </c>
      <c r="L6713" s="28">
        <v>1.0008347034454346</v>
      </c>
      <c r="M6713" s="27">
        <v>9659.021484375</v>
      </c>
      <c r="N6713" s="27">
        <v>6101.4394244714113</v>
      </c>
      <c r="O6713" s="66">
        <f t="shared" si="937"/>
        <v>8200.5217584849088</v>
      </c>
      <c r="P6713" s="66">
        <f t="shared" si="938"/>
        <v>8251.515040567554</v>
      </c>
      <c r="Q6713" s="66">
        <f t="shared" si="939"/>
        <v>9303.263278384642</v>
      </c>
      <c r="R6713" s="66">
        <f t="shared" si="940"/>
        <v>8378.2692413253826</v>
      </c>
      <c r="S6713" s="67">
        <f>E6713/INDEX('CCG overall weighted population'!$F$4:$F$195,MATCH(A6713,'CCG overall weighted population'!$A$4:$A$195,0))*INDEX('CCG overall weighted population'!$T$4:$T$195,MATCH(A6713,'CCG overall weighted population'!$A$4:$A$195,0))</f>
        <v>0</v>
      </c>
      <c r="T6713" s="66">
        <f t="shared" si="941"/>
        <v>10515.557275739106</v>
      </c>
      <c r="U6713" s="66">
        <f t="shared" si="942"/>
        <v>10515.557275739106</v>
      </c>
      <c r="V6713" s="81">
        <f t="shared" si="943"/>
        <v>8374.4230958888729</v>
      </c>
      <c r="W6713" s="110">
        <f t="shared" si="944"/>
        <v>0.95247781806578213</v>
      </c>
    </row>
    <row r="6714" spans="1:23" x14ac:dyDescent="0.2">
      <c r="A6714" s="31" t="s">
        <v>189</v>
      </c>
      <c r="B6714" s="25" t="s">
        <v>249</v>
      </c>
      <c r="C6714" s="53" t="s">
        <v>1797</v>
      </c>
      <c r="D6714" s="25" t="s">
        <v>1796</v>
      </c>
      <c r="E6714" s="97">
        <v>8824</v>
      </c>
      <c r="F6714" s="27">
        <v>10486.19921875</v>
      </c>
      <c r="G6714" s="27">
        <v>9216.7158203125</v>
      </c>
      <c r="H6714" s="27">
        <v>6426.54443359375</v>
      </c>
      <c r="I6714" s="27">
        <v>6886.02392578125</v>
      </c>
      <c r="J6714" s="27">
        <f t="shared" si="936"/>
        <v>9646.42885565711</v>
      </c>
      <c r="K6714" s="28">
        <v>0.95239824056625366</v>
      </c>
      <c r="L6714" s="28">
        <v>1.0008347034454346</v>
      </c>
      <c r="M6714" s="27">
        <v>9308.724609375</v>
      </c>
      <c r="N6714" s="27">
        <v>6002.2738888988506</v>
      </c>
      <c r="O6714" s="66">
        <f t="shared" si="937"/>
        <v>8847.5521150278437</v>
      </c>
      <c r="P6714" s="66">
        <f t="shared" si="938"/>
        <v>8902.5688242117085</v>
      </c>
      <c r="Q6714" s="66">
        <f t="shared" si="939"/>
        <v>8978.079537327385</v>
      </c>
      <c r="R6714" s="66">
        <f t="shared" si="940"/>
        <v>8911.669196093002</v>
      </c>
      <c r="S6714" s="67">
        <f>E6714/INDEX('CCG overall weighted population'!$F$4:$F$195,MATCH(A6714,'CCG overall weighted population'!$A$4:$A$195,0))*INDEX('CCG overall weighted population'!$T$4:$T$195,MATCH(A6714,'CCG overall weighted population'!$A$4:$A$195,0))</f>
        <v>0</v>
      </c>
      <c r="T6714" s="66">
        <f t="shared" si="941"/>
        <v>11185.027021061858</v>
      </c>
      <c r="U6714" s="66">
        <f t="shared" si="942"/>
        <v>11185.027021061858</v>
      </c>
      <c r="V6714" s="81">
        <f t="shared" si="943"/>
        <v>8907.5781869808616</v>
      </c>
      <c r="W6714" s="110">
        <f t="shared" si="944"/>
        <v>1.0094716893677314</v>
      </c>
    </row>
    <row r="6715" spans="1:23" x14ac:dyDescent="0.2">
      <c r="A6715" s="31" t="s">
        <v>189</v>
      </c>
      <c r="B6715" s="25" t="s">
        <v>249</v>
      </c>
      <c r="C6715" s="53" t="s">
        <v>1795</v>
      </c>
      <c r="D6715" s="25" t="s">
        <v>1794</v>
      </c>
      <c r="E6715" s="97">
        <v>12212.583984375</v>
      </c>
      <c r="F6715" s="27">
        <v>13152.48046875</v>
      </c>
      <c r="G6715" s="27">
        <v>15910.853515625</v>
      </c>
      <c r="H6715" s="27">
        <v>10990.4384765625</v>
      </c>
      <c r="I6715" s="27">
        <v>9235.5166015625</v>
      </c>
      <c r="J6715" s="27">
        <f t="shared" si="936"/>
        <v>12842.221404382497</v>
      </c>
      <c r="K6715" s="28">
        <v>0.95239824056625366</v>
      </c>
      <c r="L6715" s="28">
        <v>1.0008347034454346</v>
      </c>
      <c r="M6715" s="27">
        <v>12809.578125</v>
      </c>
      <c r="N6715" s="27">
        <v>11464.631731074423</v>
      </c>
      <c r="O6715" s="66">
        <f t="shared" si="937"/>
        <v>12109.807340070982</v>
      </c>
      <c r="P6715" s="66">
        <f t="shared" si="938"/>
        <v>12185.109722022446</v>
      </c>
      <c r="Q6715" s="66">
        <f t="shared" si="939"/>
        <v>12675.083485607443</v>
      </c>
      <c r="R6715" s="66">
        <f t="shared" si="940"/>
        <v>12244.160196805671</v>
      </c>
      <c r="S6715" s="67">
        <f>E6715/INDEX('CCG overall weighted population'!$F$4:$F$195,MATCH(A6715,'CCG overall weighted population'!$A$4:$A$195,0))*INDEX('CCG overall weighted population'!$T$4:$T$195,MATCH(A6715,'CCG overall weighted population'!$A$4:$A$195,0))</f>
        <v>0</v>
      </c>
      <c r="T6715" s="66">
        <f t="shared" si="941"/>
        <v>15367.633115412633</v>
      </c>
      <c r="U6715" s="66">
        <f t="shared" si="942"/>
        <v>15367.633115412633</v>
      </c>
      <c r="V6715" s="81">
        <f t="shared" si="943"/>
        <v>12238.539367549844</v>
      </c>
      <c r="W6715" s="110">
        <f t="shared" si="944"/>
        <v>1.0021252982340225</v>
      </c>
    </row>
    <row r="6716" spans="1:23" x14ac:dyDescent="0.2">
      <c r="A6716" s="31" t="s">
        <v>189</v>
      </c>
      <c r="B6716" s="25" t="s">
        <v>249</v>
      </c>
      <c r="C6716" s="53" t="s">
        <v>1793</v>
      </c>
      <c r="D6716" s="25" t="s">
        <v>1792</v>
      </c>
      <c r="E6716" s="97">
        <v>7627.8330078125</v>
      </c>
      <c r="F6716" s="27">
        <v>8949.6845703125</v>
      </c>
      <c r="G6716" s="27">
        <v>8325.556640625</v>
      </c>
      <c r="H6716" s="27">
        <v>9084.3193359375</v>
      </c>
      <c r="I6716" s="27">
        <v>6549.888671875</v>
      </c>
      <c r="J6716" s="27">
        <f t="shared" si="936"/>
        <v>8829.8523040728833</v>
      </c>
      <c r="K6716" s="28">
        <v>0.95239824056625366</v>
      </c>
      <c r="L6716" s="28">
        <v>1.0008347034454346</v>
      </c>
      <c r="M6716" s="27">
        <v>8106.79541015625</v>
      </c>
      <c r="N6716" s="27">
        <v>6855.4771962353525</v>
      </c>
      <c r="O6716" s="66">
        <f t="shared" si="937"/>
        <v>8228.3591725562055</v>
      </c>
      <c r="P6716" s="66">
        <f t="shared" si="938"/>
        <v>8279.5255559548386</v>
      </c>
      <c r="Q6716" s="66">
        <f t="shared" si="939"/>
        <v>7981.6635887641605</v>
      </c>
      <c r="R6716" s="66">
        <f t="shared" si="940"/>
        <v>8243.6279387971699</v>
      </c>
      <c r="S6716" s="67">
        <f>E6716/INDEX('CCG overall weighted population'!$F$4:$F$195,MATCH(A6716,'CCG overall weighted population'!$A$4:$A$195,0))*INDEX('CCG overall weighted population'!$T$4:$T$195,MATCH(A6716,'CCG overall weighted population'!$A$4:$A$195,0))</f>
        <v>0</v>
      </c>
      <c r="T6716" s="66">
        <f t="shared" si="941"/>
        <v>10346.569112714689</v>
      </c>
      <c r="U6716" s="66">
        <f t="shared" si="942"/>
        <v>10346.569112714689</v>
      </c>
      <c r="V6716" s="81">
        <f t="shared" si="943"/>
        <v>8239.8436020727404</v>
      </c>
      <c r="W6716" s="110">
        <f t="shared" si="944"/>
        <v>1.0802338742383863</v>
      </c>
    </row>
    <row r="6717" spans="1:23" x14ac:dyDescent="0.2">
      <c r="A6717" s="31" t="s">
        <v>189</v>
      </c>
      <c r="B6717" s="25" t="s">
        <v>249</v>
      </c>
      <c r="C6717" s="53" t="s">
        <v>1791</v>
      </c>
      <c r="D6717" s="25" t="s">
        <v>1790</v>
      </c>
      <c r="E6717" s="97">
        <v>10801.166015625</v>
      </c>
      <c r="F6717" s="27">
        <v>11473.7001953125</v>
      </c>
      <c r="G6717" s="27">
        <v>12145.1689453125</v>
      </c>
      <c r="H6717" s="27">
        <v>7726.458984375</v>
      </c>
      <c r="I6717" s="27">
        <v>8075.115234375</v>
      </c>
      <c r="J6717" s="27">
        <f t="shared" si="936"/>
        <v>10813.635187604596</v>
      </c>
      <c r="K6717" s="28">
        <v>0.95239824056625366</v>
      </c>
      <c r="L6717" s="28">
        <v>1.0008347034454346</v>
      </c>
      <c r="M6717" s="27">
        <v>11332.7333984375</v>
      </c>
      <c r="N6717" s="27">
        <v>7743.1055085017288</v>
      </c>
      <c r="O6717" s="66">
        <f t="shared" si="937"/>
        <v>10014.802839044023</v>
      </c>
      <c r="P6717" s="66">
        <f t="shared" si="938"/>
        <v>10077.077860221187</v>
      </c>
      <c r="Q6717" s="66">
        <f t="shared" si="939"/>
        <v>10973.770609443922</v>
      </c>
      <c r="R6717" s="66">
        <f t="shared" si="940"/>
        <v>10185.145141597353</v>
      </c>
      <c r="S6717" s="67">
        <f>E6717/INDEX('CCG overall weighted population'!$F$4:$F$195,MATCH(A6717,'CCG overall weighted population'!$A$4:$A$195,0))*INDEX('CCG overall weighted population'!$T$4:$T$195,MATCH(A6717,'CCG overall weighted population'!$A$4:$A$195,0))</f>
        <v>0</v>
      </c>
      <c r="T6717" s="66">
        <f t="shared" si="941"/>
        <v>12783.365396030171</v>
      </c>
      <c r="U6717" s="66">
        <f t="shared" si="942"/>
        <v>12783.365396030171</v>
      </c>
      <c r="V6717" s="81">
        <f t="shared" si="943"/>
        <v>10180.469528009608</v>
      </c>
      <c r="W6717" s="110">
        <f t="shared" si="944"/>
        <v>0.942534307248172</v>
      </c>
    </row>
    <row r="6718" spans="1:23" x14ac:dyDescent="0.2">
      <c r="A6718" s="31" t="s">
        <v>189</v>
      </c>
      <c r="B6718" s="25" t="s">
        <v>249</v>
      </c>
      <c r="C6718" s="53" t="s">
        <v>1789</v>
      </c>
      <c r="D6718" s="25" t="s">
        <v>1788</v>
      </c>
      <c r="E6718" s="97">
        <v>9140.3330078125</v>
      </c>
      <c r="F6718" s="27">
        <v>10542.53125</v>
      </c>
      <c r="G6718" s="27">
        <v>10889.29296875</v>
      </c>
      <c r="H6718" s="27">
        <v>8289.9853515625</v>
      </c>
      <c r="I6718" s="27">
        <v>5085.23583984375</v>
      </c>
      <c r="J6718" s="27">
        <f t="shared" si="936"/>
        <v>9999.8607950783498</v>
      </c>
      <c r="K6718" s="28">
        <v>0.95239824056625366</v>
      </c>
      <c r="L6718" s="28">
        <v>1.0008347034454346</v>
      </c>
      <c r="M6718" s="27">
        <v>10512.4677734375</v>
      </c>
      <c r="N6718" s="27">
        <v>7032.358477561741</v>
      </c>
      <c r="O6718" s="66">
        <f t="shared" si="937"/>
        <v>9248.9391112374014</v>
      </c>
      <c r="P6718" s="66">
        <f t="shared" si="938"/>
        <v>9306.4517640849535</v>
      </c>
      <c r="Q6718" s="66">
        <f t="shared" si="939"/>
        <v>10164.456843849925</v>
      </c>
      <c r="R6718" s="66">
        <f t="shared" si="940"/>
        <v>9409.8564993830969</v>
      </c>
      <c r="S6718" s="67">
        <f>E6718/INDEX('CCG overall weighted population'!$F$4:$F$195,MATCH(A6718,'CCG overall weighted population'!$A$4:$A$195,0))*INDEX('CCG overall weighted population'!$T$4:$T$195,MATCH(A6718,'CCG overall weighted population'!$A$4:$A$195,0))</f>
        <v>0</v>
      </c>
      <c r="T6718" s="66">
        <f t="shared" si="941"/>
        <v>11810.301403025293</v>
      </c>
      <c r="U6718" s="66">
        <f t="shared" si="942"/>
        <v>11810.301403025293</v>
      </c>
      <c r="V6718" s="81">
        <f t="shared" si="943"/>
        <v>9405.5367913872251</v>
      </c>
      <c r="W6718" s="110">
        <f t="shared" si="944"/>
        <v>1.0290146741205215</v>
      </c>
    </row>
    <row r="6719" spans="1:23" x14ac:dyDescent="0.2">
      <c r="A6719" s="31" t="s">
        <v>189</v>
      </c>
      <c r="B6719" s="25" t="s">
        <v>249</v>
      </c>
      <c r="C6719" s="53" t="s">
        <v>1787</v>
      </c>
      <c r="D6719" s="25" t="s">
        <v>1786</v>
      </c>
      <c r="E6719" s="97">
        <v>13111</v>
      </c>
      <c r="F6719" s="27">
        <v>13872.953125</v>
      </c>
      <c r="G6719" s="27">
        <v>15266.6875</v>
      </c>
      <c r="H6719" s="27">
        <v>11456.98828125</v>
      </c>
      <c r="I6719" s="27">
        <v>12364.404296875</v>
      </c>
      <c r="J6719" s="27">
        <f t="shared" si="936"/>
        <v>13537.452607496412</v>
      </c>
      <c r="K6719" s="28">
        <v>0.95239824056625366</v>
      </c>
      <c r="L6719" s="28">
        <v>1.0008347034454346</v>
      </c>
      <c r="M6719" s="27">
        <v>14284.0263671875</v>
      </c>
      <c r="N6719" s="27">
        <v>13946.136129287195</v>
      </c>
      <c r="O6719" s="66">
        <f t="shared" si="937"/>
        <v>12942.763350912563</v>
      </c>
      <c r="P6719" s="66">
        <f t="shared" si="938"/>
        <v>13023.245300954233</v>
      </c>
      <c r="Q6719" s="66">
        <f t="shared" si="939"/>
        <v>14250.237343397472</v>
      </c>
      <c r="R6719" s="66">
        <f t="shared" si="940"/>
        <v>13171.119469014551</v>
      </c>
      <c r="S6719" s="67">
        <f>E6719/INDEX('CCG overall weighted population'!$F$4:$F$195,MATCH(A6719,'CCG overall weighted population'!$A$4:$A$195,0))*INDEX('CCG overall weighted population'!$T$4:$T$195,MATCH(A6719,'CCG overall weighted population'!$A$4:$A$195,0))</f>
        <v>0</v>
      </c>
      <c r="T6719" s="66">
        <f t="shared" si="941"/>
        <v>16531.05876317183</v>
      </c>
      <c r="U6719" s="66">
        <f t="shared" si="942"/>
        <v>16531.05876317183</v>
      </c>
      <c r="V6719" s="81">
        <f t="shared" si="943"/>
        <v>13165.073107936825</v>
      </c>
      <c r="W6719" s="110">
        <f t="shared" si="944"/>
        <v>1.0041242550481904</v>
      </c>
    </row>
    <row r="6720" spans="1:23" x14ac:dyDescent="0.2">
      <c r="A6720" s="31" t="s">
        <v>189</v>
      </c>
      <c r="B6720" s="25" t="s">
        <v>249</v>
      </c>
      <c r="C6720" s="53" t="s">
        <v>1785</v>
      </c>
      <c r="D6720" s="25" t="s">
        <v>1784</v>
      </c>
      <c r="E6720" s="97">
        <v>13699.25</v>
      </c>
      <c r="F6720" s="27">
        <v>14353.291015625</v>
      </c>
      <c r="G6720" s="27">
        <v>14630.017578125</v>
      </c>
      <c r="H6720" s="27">
        <v>11406.91015625</v>
      </c>
      <c r="I6720" s="27">
        <v>10814.751953125</v>
      </c>
      <c r="J6720" s="27">
        <f t="shared" si="936"/>
        <v>13782.090470052677</v>
      </c>
      <c r="K6720" s="28">
        <v>0.95239824056625366</v>
      </c>
      <c r="L6720" s="28">
        <v>1.0008347034454346</v>
      </c>
      <c r="M6720" s="27">
        <v>14438.9619140625</v>
      </c>
      <c r="N6720" s="27">
        <v>10698.703414905895</v>
      </c>
      <c r="O6720" s="66">
        <f t="shared" si="937"/>
        <v>12843.088704063422</v>
      </c>
      <c r="P6720" s="66">
        <f t="shared" si="938"/>
        <v>12922.950847520468</v>
      </c>
      <c r="Q6720" s="66">
        <f t="shared" si="939"/>
        <v>14064.936064146841</v>
      </c>
      <c r="R6720" s="66">
        <f t="shared" si="940"/>
        <v>13060.58019474064</v>
      </c>
      <c r="S6720" s="67">
        <f>E6720/INDEX('CCG overall weighted population'!$F$4:$F$195,MATCH(A6720,'CCG overall weighted population'!$A$4:$A$195,0))*INDEX('CCG overall weighted population'!$T$4:$T$195,MATCH(A6720,'CCG overall weighted population'!$A$4:$A$195,0))</f>
        <v>0</v>
      </c>
      <c r="T6720" s="66">
        <f t="shared" si="941"/>
        <v>16392.321031503743</v>
      </c>
      <c r="U6720" s="66">
        <f t="shared" si="942"/>
        <v>16392.321031503743</v>
      </c>
      <c r="V6720" s="81">
        <f t="shared" si="943"/>
        <v>13054.584578048542</v>
      </c>
      <c r="W6720" s="110">
        <f t="shared" si="944"/>
        <v>0.95294155359224353</v>
      </c>
    </row>
    <row r="6721" spans="1:23" x14ac:dyDescent="0.2">
      <c r="A6721" s="31" t="s">
        <v>189</v>
      </c>
      <c r="B6721" s="25" t="s">
        <v>249</v>
      </c>
      <c r="C6721" s="53" t="s">
        <v>1783</v>
      </c>
      <c r="D6721" s="25" t="s">
        <v>1782</v>
      </c>
      <c r="E6721" s="97">
        <v>4599.0830078125</v>
      </c>
      <c r="F6721" s="27">
        <v>5741.02294921875</v>
      </c>
      <c r="G6721" s="27">
        <v>6625.06689453125</v>
      </c>
      <c r="H6721" s="27">
        <v>3803.537353515625</v>
      </c>
      <c r="I6721" s="27">
        <v>2338.12255859375</v>
      </c>
      <c r="J6721" s="27">
        <f t="shared" si="936"/>
        <v>5365.6141926633354</v>
      </c>
      <c r="K6721" s="28">
        <v>0.95239824056625366</v>
      </c>
      <c r="L6721" s="28">
        <v>1.0008347034454346</v>
      </c>
      <c r="M6721" s="27">
        <v>5656.6220703125</v>
      </c>
      <c r="N6721" s="27">
        <v>3194.3704334632666</v>
      </c>
      <c r="O6721" s="66">
        <f t="shared" si="937"/>
        <v>4907.5055384671523</v>
      </c>
      <c r="P6721" s="66">
        <f t="shared" si="938"/>
        <v>4938.0218667710524</v>
      </c>
      <c r="Q6721" s="66">
        <f t="shared" si="939"/>
        <v>5410.3969066275768</v>
      </c>
      <c r="R6721" s="66">
        <f t="shared" si="940"/>
        <v>4994.9513851501206</v>
      </c>
      <c r="S6721" s="67">
        <f>E6721/INDEX('CCG overall weighted population'!$F$4:$F$195,MATCH(A6721,'CCG overall weighted population'!$A$4:$A$195,0))*INDEX('CCG overall weighted population'!$T$4:$T$195,MATCH(A6721,'CCG overall weighted population'!$A$4:$A$195,0))</f>
        <v>0</v>
      </c>
      <c r="T6721" s="66">
        <f t="shared" si="941"/>
        <v>6269.1584463534664</v>
      </c>
      <c r="U6721" s="66">
        <f t="shared" si="942"/>
        <v>6269.1584463534664</v>
      </c>
      <c r="V6721" s="81">
        <f t="shared" si="943"/>
        <v>4992.6583925376581</v>
      </c>
      <c r="W6721" s="110">
        <f t="shared" si="944"/>
        <v>1.0855769256733545</v>
      </c>
    </row>
    <row r="6722" spans="1:23" x14ac:dyDescent="0.2">
      <c r="A6722" s="31" t="s">
        <v>189</v>
      </c>
      <c r="B6722" s="25" t="s">
        <v>249</v>
      </c>
      <c r="C6722" s="53" t="s">
        <v>1781</v>
      </c>
      <c r="D6722" s="25" t="s">
        <v>1780</v>
      </c>
      <c r="E6722" s="97">
        <v>15239.666015625</v>
      </c>
      <c r="F6722" s="27">
        <v>14933.9765625</v>
      </c>
      <c r="G6722" s="27">
        <v>17331.033203125</v>
      </c>
      <c r="H6722" s="27">
        <v>17967.625</v>
      </c>
      <c r="I6722" s="27">
        <v>18667.9609375</v>
      </c>
      <c r="J6722" s="27">
        <f t="shared" si="936"/>
        <v>15697.889905659944</v>
      </c>
      <c r="K6722" s="28">
        <v>0.95239824056625366</v>
      </c>
      <c r="L6722" s="28">
        <v>1.0008347034454346</v>
      </c>
      <c r="M6722" s="27">
        <v>17369.21484375</v>
      </c>
      <c r="N6722" s="27">
        <v>22644.952123655901</v>
      </c>
      <c r="O6722" s="66">
        <f t="shared" si="937"/>
        <v>15625.311333770762</v>
      </c>
      <c r="P6722" s="66">
        <f t="shared" si="938"/>
        <v>15722.474164617191</v>
      </c>
      <c r="Q6722" s="66">
        <f t="shared" si="939"/>
        <v>17896.788571740592</v>
      </c>
      <c r="R6722" s="66">
        <f t="shared" si="940"/>
        <v>15984.517375113246</v>
      </c>
      <c r="S6722" s="67">
        <f>E6722/INDEX('CCG overall weighted population'!$F$4:$F$195,MATCH(A6722,'CCG overall weighted population'!$A$4:$A$195,0))*INDEX('CCG overall weighted population'!$T$4:$T$195,MATCH(A6722,'CCG overall weighted population'!$A$4:$A$195,0))</f>
        <v>0</v>
      </c>
      <c r="T6722" s="66">
        <f t="shared" si="941"/>
        <v>20062.151637950967</v>
      </c>
      <c r="U6722" s="66">
        <f t="shared" si="942"/>
        <v>20062.151637950967</v>
      </c>
      <c r="V6722" s="81">
        <f t="shared" si="943"/>
        <v>15977.17948983094</v>
      </c>
      <c r="W6722" s="110">
        <f t="shared" si="944"/>
        <v>1.048394333146788</v>
      </c>
    </row>
    <row r="6723" spans="1:23" x14ac:dyDescent="0.2">
      <c r="A6723" s="31" t="s">
        <v>189</v>
      </c>
      <c r="B6723" s="25" t="s">
        <v>249</v>
      </c>
      <c r="C6723" s="53" t="s">
        <v>1779</v>
      </c>
      <c r="D6723" s="25" t="s">
        <v>1778</v>
      </c>
      <c r="E6723" s="97">
        <v>25301.251953125</v>
      </c>
      <c r="F6723" s="27">
        <v>20284.650390625</v>
      </c>
      <c r="G6723" s="27">
        <v>20141.58984375</v>
      </c>
      <c r="H6723" s="27">
        <v>26897.556640625</v>
      </c>
      <c r="I6723" s="27">
        <v>31530.869140625</v>
      </c>
      <c r="J6723" s="27">
        <f t="shared" si="936"/>
        <v>21734.980609627983</v>
      </c>
      <c r="K6723" s="28">
        <v>0.95239824056625366</v>
      </c>
      <c r="L6723" s="28">
        <v>1.0008347034454346</v>
      </c>
      <c r="M6723" s="27">
        <v>23038.634765625</v>
      </c>
      <c r="N6723" s="27">
        <v>33328.934438848744</v>
      </c>
      <c r="O6723" s="66">
        <f t="shared" si="937"/>
        <v>21822.763758374957</v>
      </c>
      <c r="P6723" s="66">
        <f t="shared" si="938"/>
        <v>21958.464190728831</v>
      </c>
      <c r="Q6723" s="66">
        <f t="shared" si="939"/>
        <v>24067.664732947374</v>
      </c>
      <c r="R6723" s="66">
        <f t="shared" si="940"/>
        <v>22212.660032807707</v>
      </c>
      <c r="S6723" s="67">
        <f>E6723/INDEX('CCG overall weighted population'!$F$4:$F$195,MATCH(A6723,'CCG overall weighted population'!$A$4:$A$195,0))*INDEX('CCG overall weighted population'!$T$4:$T$195,MATCH(A6723,'CCG overall weighted population'!$A$4:$A$195,0))</f>
        <v>0</v>
      </c>
      <c r="T6723" s="66">
        <f t="shared" si="941"/>
        <v>27879.087206865632</v>
      </c>
      <c r="U6723" s="66">
        <f t="shared" si="942"/>
        <v>27879.087206865632</v>
      </c>
      <c r="V6723" s="81">
        <f t="shared" si="943"/>
        <v>22202.463043601805</v>
      </c>
      <c r="W6723" s="110">
        <f t="shared" si="944"/>
        <v>0.8775242855466503</v>
      </c>
    </row>
    <row r="6724" spans="1:23" x14ac:dyDescent="0.2">
      <c r="A6724" s="31" t="s">
        <v>189</v>
      </c>
      <c r="B6724" s="25" t="s">
        <v>249</v>
      </c>
      <c r="C6724" s="53" t="s">
        <v>1777</v>
      </c>
      <c r="D6724" s="25" t="s">
        <v>1776</v>
      </c>
      <c r="E6724" s="97">
        <v>10938.333984375</v>
      </c>
      <c r="F6724" s="27">
        <v>11101.431640625</v>
      </c>
      <c r="G6724" s="27">
        <v>12438.2626953125</v>
      </c>
      <c r="H6724" s="27">
        <v>16477.87109375</v>
      </c>
      <c r="I6724" s="27">
        <v>9824.3173828125</v>
      </c>
      <c r="J6724" s="27">
        <f t="shared" ref="J6724:J6787" si="945">SUMPRODUCT($F6724:$I6724,$F$1:$I$1)</f>
        <v>11939.657428931516</v>
      </c>
      <c r="K6724" s="28">
        <v>0.95239824056625366</v>
      </c>
      <c r="L6724" s="28">
        <v>1.0008347034454346</v>
      </c>
      <c r="M6724" s="27">
        <v>11943.35546875</v>
      </c>
      <c r="N6724" s="27">
        <v>16106.251486782343</v>
      </c>
      <c r="O6724" s="66">
        <f t="shared" ref="O6724:O6787" si="946">(N$1*N6724+(1-N$1)*J6724)*K6724*L6724</f>
        <v>11777.957315604357</v>
      </c>
      <c r="P6724" s="66">
        <f t="shared" ref="P6724:P6787" si="947">O6724*$E$7330/O$7330</f>
        <v>11851.19615545385</v>
      </c>
      <c r="Q6724" s="66">
        <f t="shared" ref="Q6724:Q6787" si="948">($N$1*N6724)+((1-$N$1)*M6724)</f>
        <v>12359.645070553235</v>
      </c>
      <c r="R6724" s="66">
        <f t="shared" ref="R6724:R6787" si="949">(P6724*$J$1)+(Q6724*$M$1)</f>
        <v>11912.473211637343</v>
      </c>
      <c r="S6724" s="67">
        <f>E6724/INDEX('CCG overall weighted population'!$F$4:$F$195,MATCH(A6724,'CCG overall weighted population'!$A$4:$A$195,0))*INDEX('CCG overall weighted population'!$T$4:$T$195,MATCH(A6724,'CCG overall weighted population'!$A$4:$A$195,0))</f>
        <v>0</v>
      </c>
      <c r="T6724" s="66">
        <f t="shared" ref="T6724:T6787" si="950">R6724/$R$7330*$T$1</f>
        <v>14951.333114816924</v>
      </c>
      <c r="U6724" s="66">
        <f t="shared" ref="U6724:U6787" si="951">T6724+S6724</f>
        <v>14951.333114816924</v>
      </c>
      <c r="V6724" s="81">
        <f t="shared" ref="V6724:V6787" si="952">U6724*$E$7330/$U$7330</f>
        <v>11907.004647288219</v>
      </c>
      <c r="W6724" s="110">
        <f t="shared" si="944"/>
        <v>1.0885574223914656</v>
      </c>
    </row>
    <row r="6725" spans="1:23" x14ac:dyDescent="0.2">
      <c r="A6725" s="31" t="s">
        <v>189</v>
      </c>
      <c r="B6725" s="25" t="s">
        <v>249</v>
      </c>
      <c r="C6725" s="53" t="s">
        <v>1775</v>
      </c>
      <c r="D6725" s="25" t="s">
        <v>1774</v>
      </c>
      <c r="E6725" s="97">
        <v>8388</v>
      </c>
      <c r="F6725" s="27">
        <v>10001.9052734375</v>
      </c>
      <c r="G6725" s="27">
        <v>9595.33984375</v>
      </c>
      <c r="H6725" s="27">
        <v>9034.9677734375</v>
      </c>
      <c r="I6725" s="27">
        <v>7169.93505859375</v>
      </c>
      <c r="J6725" s="27">
        <f t="shared" si="945"/>
        <v>9712.9458597916728</v>
      </c>
      <c r="K6725" s="28">
        <v>0.95239824056625366</v>
      </c>
      <c r="L6725" s="28">
        <v>1.0008347034454346</v>
      </c>
      <c r="M6725" s="27">
        <v>9085.3037109375</v>
      </c>
      <c r="N6725" s="27">
        <v>7530.3994802877742</v>
      </c>
      <c r="O6725" s="66">
        <f t="shared" si="946"/>
        <v>9050.2752099634781</v>
      </c>
      <c r="P6725" s="66">
        <f t="shared" si="947"/>
        <v>9106.5525116156241</v>
      </c>
      <c r="Q6725" s="66">
        <f t="shared" si="948"/>
        <v>8929.8132878725282</v>
      </c>
      <c r="R6725" s="66">
        <f t="shared" si="949"/>
        <v>9085.2523199513034</v>
      </c>
      <c r="S6725" s="67">
        <f>E6725/INDEX('CCG overall weighted population'!$F$4:$F$195,MATCH(A6725,'CCG overall weighted population'!$A$4:$A$195,0))*INDEX('CCG overall weighted population'!$T$4:$T$195,MATCH(A6725,'CCG overall weighted population'!$A$4:$A$195,0))</f>
        <v>0</v>
      </c>
      <c r="T6725" s="66">
        <f t="shared" si="950"/>
        <v>11402.891024766868</v>
      </c>
      <c r="U6725" s="66">
        <f t="shared" si="951"/>
        <v>11402.891024766868</v>
      </c>
      <c r="V6725" s="81">
        <f t="shared" si="952"/>
        <v>9081.0816254148285</v>
      </c>
      <c r="W6725" s="110">
        <f t="shared" ref="W6725:W6788" si="953">V6725/E6725</f>
        <v>1.082627756964095</v>
      </c>
    </row>
    <row r="6726" spans="1:23" x14ac:dyDescent="0.2">
      <c r="A6726" s="31" t="s">
        <v>189</v>
      </c>
      <c r="B6726" s="25" t="s">
        <v>249</v>
      </c>
      <c r="C6726" s="53" t="s">
        <v>1773</v>
      </c>
      <c r="D6726" s="25" t="s">
        <v>1772</v>
      </c>
      <c r="E6726" s="97">
        <v>5919.0830078125</v>
      </c>
      <c r="F6726" s="27">
        <v>6820.31201171875</v>
      </c>
      <c r="G6726" s="27">
        <v>7265.89990234375</v>
      </c>
      <c r="H6726" s="27">
        <v>3372.73828125</v>
      </c>
      <c r="I6726" s="27">
        <v>2701.791748046875</v>
      </c>
      <c r="J6726" s="27">
        <f t="shared" si="945"/>
        <v>6160.6730713244024</v>
      </c>
      <c r="K6726" s="28">
        <v>0.95239824056625366</v>
      </c>
      <c r="L6726" s="28">
        <v>1.0008347034454346</v>
      </c>
      <c r="M6726" s="27">
        <v>6703.82275390625</v>
      </c>
      <c r="N6726" s="27">
        <v>3559.9823013759978</v>
      </c>
      <c r="O6726" s="66">
        <f t="shared" si="946"/>
        <v>5624.4156661827874</v>
      </c>
      <c r="P6726" s="66">
        <f t="shared" si="947"/>
        <v>5659.3899547783831</v>
      </c>
      <c r="Q6726" s="66">
        <f t="shared" si="948"/>
        <v>6389.4387086532242</v>
      </c>
      <c r="R6726" s="66">
        <f t="shared" si="949"/>
        <v>5747.3736974502172</v>
      </c>
      <c r="S6726" s="67">
        <f>E6726/INDEX('CCG overall weighted population'!$F$4:$F$195,MATCH(A6726,'CCG overall weighted population'!$A$4:$A$195,0))*INDEX('CCG overall weighted population'!$T$4:$T$195,MATCH(A6726,'CCG overall weighted population'!$A$4:$A$195,0))</f>
        <v>0</v>
      </c>
      <c r="T6726" s="66">
        <f t="shared" si="950"/>
        <v>7213.5229317425847</v>
      </c>
      <c r="U6726" s="66">
        <f t="shared" si="951"/>
        <v>7213.5229317425847</v>
      </c>
      <c r="V6726" s="81">
        <f t="shared" si="952"/>
        <v>5744.7352963101184</v>
      </c>
      <c r="W6726" s="110">
        <f t="shared" si="953"/>
        <v>0.97054481052685648</v>
      </c>
    </row>
    <row r="6727" spans="1:23" x14ac:dyDescent="0.2">
      <c r="A6727" s="31" t="s">
        <v>189</v>
      </c>
      <c r="B6727" s="25" t="s">
        <v>249</v>
      </c>
      <c r="C6727" s="53" t="s">
        <v>1771</v>
      </c>
      <c r="D6727" s="25" t="s">
        <v>1770</v>
      </c>
      <c r="E6727" s="97">
        <v>3320.083251953125</v>
      </c>
      <c r="F6727" s="27">
        <v>3491.06591796875</v>
      </c>
      <c r="G6727" s="27">
        <v>3132.401611328125</v>
      </c>
      <c r="H6727" s="27">
        <v>2119.06982421875</v>
      </c>
      <c r="I6727" s="27">
        <v>2198.08203125</v>
      </c>
      <c r="J6727" s="27">
        <f t="shared" si="945"/>
        <v>3208.593899339829</v>
      </c>
      <c r="K6727" s="28">
        <v>0.95239824056625366</v>
      </c>
      <c r="L6727" s="28">
        <v>1.0008347034454346</v>
      </c>
      <c r="M6727" s="27">
        <v>3520.0556640625</v>
      </c>
      <c r="N6727" s="27">
        <v>1864.9074285915831</v>
      </c>
      <c r="O6727" s="66">
        <f t="shared" si="946"/>
        <v>2930.3306384957</v>
      </c>
      <c r="P6727" s="66">
        <f t="shared" si="947"/>
        <v>2948.5523055121457</v>
      </c>
      <c r="Q6727" s="66">
        <f t="shared" si="948"/>
        <v>3354.5408405154085</v>
      </c>
      <c r="R6727" s="66">
        <f t="shared" si="949"/>
        <v>2997.4810799287184</v>
      </c>
      <c r="S6727" s="67">
        <f>E6727/INDEX('CCG overall weighted population'!$F$4:$F$195,MATCH(A6727,'CCG overall weighted population'!$A$4:$A$195,0))*INDEX('CCG overall weighted population'!$T$4:$T$195,MATCH(A6727,'CCG overall weighted population'!$A$4:$A$195,0))</f>
        <v>0</v>
      </c>
      <c r="T6727" s="66">
        <f t="shared" si="950"/>
        <v>3762.1354806149047</v>
      </c>
      <c r="U6727" s="66">
        <f t="shared" si="951"/>
        <v>3762.1354806149047</v>
      </c>
      <c r="V6727" s="81">
        <f t="shared" si="952"/>
        <v>2996.1050501253635</v>
      </c>
      <c r="W6727" s="110">
        <f t="shared" si="953"/>
        <v>0.90241865120786569</v>
      </c>
    </row>
    <row r="6728" spans="1:23" x14ac:dyDescent="0.2">
      <c r="A6728" s="31" t="s">
        <v>189</v>
      </c>
      <c r="B6728" s="25" t="s">
        <v>249</v>
      </c>
      <c r="C6728" s="53" t="s">
        <v>1769</v>
      </c>
      <c r="D6728" s="25" t="s">
        <v>1768</v>
      </c>
      <c r="E6728" s="97">
        <v>8436.6669921875</v>
      </c>
      <c r="F6728" s="27">
        <v>9444.0009765625</v>
      </c>
      <c r="G6728" s="27">
        <v>7857.63232421875</v>
      </c>
      <c r="H6728" s="27">
        <v>6353.0712890625</v>
      </c>
      <c r="I6728" s="27">
        <v>6482.9482421875</v>
      </c>
      <c r="J6728" s="27">
        <f t="shared" si="945"/>
        <v>8755.7010781981135</v>
      </c>
      <c r="K6728" s="28">
        <v>0.95239824056625366</v>
      </c>
      <c r="L6728" s="28">
        <v>1.0008347034454346</v>
      </c>
      <c r="M6728" s="27">
        <v>8674.1689453125</v>
      </c>
      <c r="N6728" s="27">
        <v>5252.0118583441499</v>
      </c>
      <c r="O6728" s="66">
        <f t="shared" si="946"/>
        <v>8011.90554463641</v>
      </c>
      <c r="P6728" s="66">
        <f t="shared" si="947"/>
        <v>8061.72595503096</v>
      </c>
      <c r="Q6728" s="66">
        <f t="shared" si="948"/>
        <v>8331.9532366156654</v>
      </c>
      <c r="R6728" s="66">
        <f t="shared" si="949"/>
        <v>8094.2931054844948</v>
      </c>
      <c r="S6728" s="67">
        <f>E6728/INDEX('CCG overall weighted population'!$F$4:$F$195,MATCH(A6728,'CCG overall weighted population'!$A$4:$A$195,0))*INDEX('CCG overall weighted population'!$T$4:$T$195,MATCH(A6728,'CCG overall weighted population'!$A$4:$A$195,0))</f>
        <v>0</v>
      </c>
      <c r="T6728" s="66">
        <f t="shared" si="950"/>
        <v>10159.139114020358</v>
      </c>
      <c r="U6728" s="66">
        <f t="shared" si="951"/>
        <v>10159.139114020358</v>
      </c>
      <c r="V6728" s="81">
        <f t="shared" si="952"/>
        <v>8090.5773227144846</v>
      </c>
      <c r="W6728" s="110">
        <f t="shared" si="953"/>
        <v>0.95897791511819774</v>
      </c>
    </row>
    <row r="6729" spans="1:23" x14ac:dyDescent="0.2">
      <c r="A6729" s="31" t="s">
        <v>189</v>
      </c>
      <c r="B6729" s="25" t="s">
        <v>249</v>
      </c>
      <c r="C6729" s="53" t="s">
        <v>1767</v>
      </c>
      <c r="D6729" s="25" t="s">
        <v>1766</v>
      </c>
      <c r="E6729" s="97">
        <v>3038.5</v>
      </c>
      <c r="F6729" s="27">
        <v>3224.832275390625</v>
      </c>
      <c r="G6729" s="27">
        <v>3525.2763671875</v>
      </c>
      <c r="H6729" s="27">
        <v>2130.1337890625</v>
      </c>
      <c r="I6729" s="27">
        <v>2009.44921875</v>
      </c>
      <c r="J6729" s="27">
        <f t="shared" si="945"/>
        <v>3029.4220546041593</v>
      </c>
      <c r="K6729" s="28">
        <v>0.95239824056625366</v>
      </c>
      <c r="L6729" s="28">
        <v>1.0008347034454346</v>
      </c>
      <c r="M6729" s="27">
        <v>3614.89599609375</v>
      </c>
      <c r="N6729" s="27">
        <v>1877.1699714669192</v>
      </c>
      <c r="O6729" s="66">
        <f t="shared" si="946"/>
        <v>2777.7926484081459</v>
      </c>
      <c r="P6729" s="66">
        <f t="shared" si="947"/>
        <v>2795.0657888568999</v>
      </c>
      <c r="Q6729" s="66">
        <f t="shared" si="948"/>
        <v>3441.1233936310668</v>
      </c>
      <c r="R6729" s="66">
        <f t="shared" si="949"/>
        <v>2872.9271176351931</v>
      </c>
      <c r="S6729" s="67">
        <f>E6729/INDEX('CCG overall weighted population'!$F$4:$F$195,MATCH(A6729,'CCG overall weighted population'!$A$4:$A$195,0))*INDEX('CCG overall weighted population'!$T$4:$T$195,MATCH(A6729,'CCG overall weighted population'!$A$4:$A$195,0))</f>
        <v>0</v>
      </c>
      <c r="T6729" s="66">
        <f t="shared" si="950"/>
        <v>3605.8079281464888</v>
      </c>
      <c r="U6729" s="66">
        <f t="shared" si="951"/>
        <v>3605.8079281464888</v>
      </c>
      <c r="V6729" s="81">
        <f t="shared" si="952"/>
        <v>2871.6082658288542</v>
      </c>
      <c r="W6729" s="110">
        <f t="shared" si="953"/>
        <v>0.94507430173732243</v>
      </c>
    </row>
    <row r="6730" spans="1:23" x14ac:dyDescent="0.2">
      <c r="A6730" s="31" t="s">
        <v>189</v>
      </c>
      <c r="B6730" s="25" t="s">
        <v>249</v>
      </c>
      <c r="C6730" s="53" t="s">
        <v>1765</v>
      </c>
      <c r="D6730" s="25" t="s">
        <v>1764</v>
      </c>
      <c r="E6730" s="97">
        <v>10391.583984375</v>
      </c>
      <c r="F6730" s="27">
        <v>10978.9912109375</v>
      </c>
      <c r="G6730" s="27">
        <v>9851.537109375</v>
      </c>
      <c r="H6730" s="27">
        <v>8438.4619140625</v>
      </c>
      <c r="I6730" s="27">
        <v>11519.5087890625</v>
      </c>
      <c r="J6730" s="27">
        <f t="shared" si="945"/>
        <v>10548.484012017539</v>
      </c>
      <c r="K6730" s="28">
        <v>0.95239824056625366</v>
      </c>
      <c r="L6730" s="28">
        <v>1.0008347034454346</v>
      </c>
      <c r="M6730" s="27">
        <v>10225.0693359375</v>
      </c>
      <c r="N6730" s="27">
        <v>9403.0124747221835</v>
      </c>
      <c r="O6730" s="66">
        <f t="shared" si="946"/>
        <v>9945.5577737656567</v>
      </c>
      <c r="P6730" s="66">
        <f t="shared" si="947"/>
        <v>10007.402208542277</v>
      </c>
      <c r="Q6730" s="66">
        <f t="shared" si="948"/>
        <v>10142.863649815969</v>
      </c>
      <c r="R6730" s="66">
        <f t="shared" si="949"/>
        <v>10023.727699857372</v>
      </c>
      <c r="S6730" s="67">
        <f>E6730/INDEX('CCG overall weighted population'!$F$4:$F$195,MATCH(A6730,'CCG overall weighted population'!$A$4:$A$195,0))*INDEX('CCG overall weighted population'!$T$4:$T$195,MATCH(A6730,'CCG overall weighted population'!$A$4:$A$195,0))</f>
        <v>0</v>
      </c>
      <c r="T6730" s="66">
        <f t="shared" si="950"/>
        <v>12580.770527683408</v>
      </c>
      <c r="U6730" s="66">
        <f t="shared" si="951"/>
        <v>12580.770527683408</v>
      </c>
      <c r="V6730" s="81">
        <f t="shared" si="952"/>
        <v>10019.126186891011</v>
      </c>
      <c r="W6730" s="110">
        <f t="shared" si="953"/>
        <v>0.96415774553292133</v>
      </c>
    </row>
    <row r="6731" spans="1:23" x14ac:dyDescent="0.2">
      <c r="A6731" s="31" t="s">
        <v>189</v>
      </c>
      <c r="B6731" s="25" t="s">
        <v>249</v>
      </c>
      <c r="C6731" s="53" t="s">
        <v>1763</v>
      </c>
      <c r="D6731" s="25" t="s">
        <v>1762</v>
      </c>
      <c r="E6731" s="97">
        <v>16818.91796875</v>
      </c>
      <c r="F6731" s="27">
        <v>20286.755859375</v>
      </c>
      <c r="G6731" s="27">
        <v>21221.44921875</v>
      </c>
      <c r="H6731" s="27">
        <v>22052.595703125</v>
      </c>
      <c r="I6731" s="27">
        <v>12760.6611328125</v>
      </c>
      <c r="J6731" s="27">
        <f t="shared" si="945"/>
        <v>20297.783842109675</v>
      </c>
      <c r="K6731" s="28">
        <v>0.95239824056625366</v>
      </c>
      <c r="L6731" s="28">
        <v>1.0008347034454346</v>
      </c>
      <c r="M6731" s="27">
        <v>20139.5390625</v>
      </c>
      <c r="N6731" s="27">
        <v>17411.739308695032</v>
      </c>
      <c r="O6731" s="66">
        <f t="shared" si="946"/>
        <v>19072.613944233461</v>
      </c>
      <c r="P6731" s="66">
        <f t="shared" si="947"/>
        <v>19191.213127499497</v>
      </c>
      <c r="Q6731" s="66">
        <f t="shared" si="948"/>
        <v>19866.759087119503</v>
      </c>
      <c r="R6731" s="66">
        <f t="shared" si="949"/>
        <v>19272.628322798075</v>
      </c>
      <c r="S6731" s="67">
        <f>E6731/INDEX('CCG overall weighted population'!$F$4:$F$195,MATCH(A6731,'CCG overall weighted population'!$A$4:$A$195,0))*INDEX('CCG overall weighted population'!$T$4:$T$195,MATCH(A6731,'CCG overall weighted population'!$A$4:$A$195,0))</f>
        <v>0</v>
      </c>
      <c r="T6731" s="66">
        <f t="shared" si="950"/>
        <v>24189.056372501473</v>
      </c>
      <c r="U6731" s="66">
        <f t="shared" si="951"/>
        <v>24189.056372501473</v>
      </c>
      <c r="V6731" s="81">
        <f t="shared" si="952"/>
        <v>19263.780990570114</v>
      </c>
      <c r="W6731" s="110">
        <f t="shared" si="953"/>
        <v>1.1453638709911502</v>
      </c>
    </row>
    <row r="6732" spans="1:23" x14ac:dyDescent="0.2">
      <c r="A6732" s="31" t="s">
        <v>189</v>
      </c>
      <c r="B6732" s="25" t="s">
        <v>249</v>
      </c>
      <c r="C6732" s="53" t="s">
        <v>1761</v>
      </c>
      <c r="D6732" s="25" t="s">
        <v>1760</v>
      </c>
      <c r="E6732" s="97">
        <v>8029.166015625</v>
      </c>
      <c r="F6732" s="27">
        <v>8185.54150390625</v>
      </c>
      <c r="G6732" s="27">
        <v>8427.951171875</v>
      </c>
      <c r="H6732" s="27">
        <v>5056.92822265625</v>
      </c>
      <c r="I6732" s="27">
        <v>5106.49658203125</v>
      </c>
      <c r="J6732" s="27">
        <f t="shared" si="945"/>
        <v>7603.9742656954695</v>
      </c>
      <c r="K6732" s="28">
        <v>0.95239824056625366</v>
      </c>
      <c r="L6732" s="28">
        <v>1.0008347034454346</v>
      </c>
      <c r="M6732" s="27">
        <v>8416.5205078125</v>
      </c>
      <c r="N6732" s="27">
        <v>4774.6170919027336</v>
      </c>
      <c r="O6732" s="66">
        <f t="shared" si="946"/>
        <v>6978.3642392284064</v>
      </c>
      <c r="P6732" s="66">
        <f t="shared" si="947"/>
        <v>7021.7577825426752</v>
      </c>
      <c r="Q6732" s="66">
        <f t="shared" si="948"/>
        <v>8052.3301662215235</v>
      </c>
      <c r="R6732" s="66">
        <f t="shared" si="949"/>
        <v>7145.9599196315139</v>
      </c>
      <c r="S6732" s="67">
        <f>E6732/INDEX('CCG overall weighted population'!$F$4:$F$195,MATCH(A6732,'CCG overall weighted population'!$A$4:$A$195,0))*INDEX('CCG overall weighted population'!$T$4:$T$195,MATCH(A6732,'CCG overall weighted population'!$A$4:$A$195,0))</f>
        <v>0</v>
      </c>
      <c r="T6732" s="66">
        <f t="shared" si="950"/>
        <v>8968.8870888009315</v>
      </c>
      <c r="U6732" s="66">
        <f t="shared" si="951"/>
        <v>8968.8870888009315</v>
      </c>
      <c r="V6732" s="81">
        <f t="shared" si="952"/>
        <v>7142.6794806359749</v>
      </c>
      <c r="W6732" s="110">
        <f t="shared" si="953"/>
        <v>0.88959170438574875</v>
      </c>
    </row>
    <row r="6733" spans="1:23" x14ac:dyDescent="0.2">
      <c r="A6733" s="31" t="s">
        <v>189</v>
      </c>
      <c r="B6733" s="25" t="s">
        <v>249</v>
      </c>
      <c r="C6733" s="53" t="s">
        <v>1759</v>
      </c>
      <c r="D6733" s="25" t="s">
        <v>1758</v>
      </c>
      <c r="E6733" s="97">
        <v>11634.5</v>
      </c>
      <c r="F6733" s="27">
        <v>11200.3447265625</v>
      </c>
      <c r="G6733" s="27">
        <v>10813.7685546875</v>
      </c>
      <c r="H6733" s="27">
        <v>15092.8505859375</v>
      </c>
      <c r="I6733" s="27">
        <v>13945.9638671875</v>
      </c>
      <c r="J6733" s="27">
        <f t="shared" si="945"/>
        <v>11873.248018922754</v>
      </c>
      <c r="K6733" s="28">
        <v>0.95239824056625366</v>
      </c>
      <c r="L6733" s="28">
        <v>1.0008347034454346</v>
      </c>
      <c r="M6733" s="27">
        <v>12099.8203125</v>
      </c>
      <c r="N6733" s="27">
        <v>16909.419272082676</v>
      </c>
      <c r="O6733" s="66">
        <f t="shared" si="946"/>
        <v>11797.543824731389</v>
      </c>
      <c r="P6733" s="66">
        <f t="shared" si="947"/>
        <v>11870.904459317162</v>
      </c>
      <c r="Q6733" s="66">
        <f t="shared" si="948"/>
        <v>12580.780208458269</v>
      </c>
      <c r="R6733" s="66">
        <f t="shared" si="949"/>
        <v>11956.456999349461</v>
      </c>
      <c r="S6733" s="67">
        <f>E6733/INDEX('CCG overall weighted population'!$F$4:$F$195,MATCH(A6733,'CCG overall weighted population'!$A$4:$A$195,0))*INDEX('CCG overall weighted population'!$T$4:$T$195,MATCH(A6733,'CCG overall weighted population'!$A$4:$A$195,0))</f>
        <v>0</v>
      </c>
      <c r="T6733" s="66">
        <f t="shared" si="950"/>
        <v>15006.537122419042</v>
      </c>
      <c r="U6733" s="66">
        <f t="shared" si="951"/>
        <v>15006.537122419042</v>
      </c>
      <c r="V6733" s="81">
        <f t="shared" si="952"/>
        <v>11950.96824371267</v>
      </c>
      <c r="W6733" s="110">
        <f t="shared" si="953"/>
        <v>1.0272008460795625</v>
      </c>
    </row>
    <row r="6734" spans="1:23" x14ac:dyDescent="0.2">
      <c r="A6734" s="31" t="s">
        <v>189</v>
      </c>
      <c r="B6734" s="25" t="s">
        <v>249</v>
      </c>
      <c r="C6734" s="53" t="s">
        <v>1757</v>
      </c>
      <c r="D6734" s="25" t="s">
        <v>1756</v>
      </c>
      <c r="E6734" s="97">
        <v>4973.3330078125</v>
      </c>
      <c r="F6734" s="27">
        <v>5720.17822265625</v>
      </c>
      <c r="G6734" s="27">
        <v>5636.01904296875</v>
      </c>
      <c r="H6734" s="27">
        <v>4916.67333984375</v>
      </c>
      <c r="I6734" s="27">
        <v>2845.419189453125</v>
      </c>
      <c r="J6734" s="27">
        <f t="shared" si="945"/>
        <v>5474.6061692109997</v>
      </c>
      <c r="K6734" s="28">
        <v>0.95239824056625366</v>
      </c>
      <c r="L6734" s="28">
        <v>1.0008347034454346</v>
      </c>
      <c r="M6734" s="27">
        <v>5458.3828125</v>
      </c>
      <c r="N6734" s="27">
        <v>3095.8103529580844</v>
      </c>
      <c r="O6734" s="66">
        <f t="shared" si="946"/>
        <v>4991.6122293645903</v>
      </c>
      <c r="P6734" s="66">
        <f t="shared" si="947"/>
        <v>5022.6515580750838</v>
      </c>
      <c r="Q6734" s="66">
        <f t="shared" si="948"/>
        <v>5222.1255665458093</v>
      </c>
      <c r="R6734" s="66">
        <f t="shared" si="949"/>
        <v>5046.6916920221047</v>
      </c>
      <c r="S6734" s="67">
        <f>E6734/INDEX('CCG overall weighted population'!$F$4:$F$195,MATCH(A6734,'CCG overall weighted population'!$A$4:$A$195,0))*INDEX('CCG overall weighted population'!$T$4:$T$195,MATCH(A6734,'CCG overall weighted population'!$A$4:$A$195,0))</f>
        <v>0</v>
      </c>
      <c r="T6734" s="66">
        <f t="shared" si="950"/>
        <v>6334.0976533310886</v>
      </c>
      <c r="U6734" s="66">
        <f t="shared" si="951"/>
        <v>6334.0976533310886</v>
      </c>
      <c r="V6734" s="81">
        <f t="shared" si="952"/>
        <v>5044.3749473984062</v>
      </c>
      <c r="W6734" s="110">
        <f t="shared" si="953"/>
        <v>1.0142845732377679</v>
      </c>
    </row>
    <row r="6735" spans="1:23" x14ac:dyDescent="0.2">
      <c r="A6735" s="31" t="s">
        <v>189</v>
      </c>
      <c r="B6735" s="25" t="s">
        <v>249</v>
      </c>
      <c r="C6735" s="53" t="s">
        <v>1755</v>
      </c>
      <c r="D6735" s="25" t="s">
        <v>1754</v>
      </c>
      <c r="E6735" s="97">
        <v>3640.5</v>
      </c>
      <c r="F6735" s="27">
        <v>4699.765625</v>
      </c>
      <c r="G6735" s="27">
        <v>5312.01806640625</v>
      </c>
      <c r="H6735" s="27">
        <v>4127.1689453125</v>
      </c>
      <c r="I6735" s="27">
        <v>3255.424560546875</v>
      </c>
      <c r="J6735" s="27">
        <f t="shared" si="945"/>
        <v>4593.0556154440483</v>
      </c>
      <c r="K6735" s="28">
        <v>0.95239824056625366</v>
      </c>
      <c r="L6735" s="28">
        <v>1.0008347034454346</v>
      </c>
      <c r="M6735" s="27">
        <v>4289.11962890625</v>
      </c>
      <c r="N6735" s="27">
        <v>3506.4687617512955</v>
      </c>
      <c r="O6735" s="66">
        <f t="shared" si="946"/>
        <v>4274.496707647696</v>
      </c>
      <c r="P6735" s="66">
        <f t="shared" si="947"/>
        <v>4301.0767988655371</v>
      </c>
      <c r="Q6735" s="66">
        <f t="shared" si="948"/>
        <v>4210.8545421907547</v>
      </c>
      <c r="R6735" s="66">
        <f t="shared" si="949"/>
        <v>4290.2034266798937</v>
      </c>
      <c r="S6735" s="67">
        <f>E6735/INDEX('CCG overall weighted population'!$F$4:$F$195,MATCH(A6735,'CCG overall weighted population'!$A$4:$A$195,0))*INDEX('CCG overall weighted population'!$T$4:$T$195,MATCH(A6735,'CCG overall weighted population'!$A$4:$A$195,0))</f>
        <v>0</v>
      </c>
      <c r="T6735" s="66">
        <f t="shared" si="950"/>
        <v>5384.6299943791137</v>
      </c>
      <c r="U6735" s="66">
        <f t="shared" si="951"/>
        <v>5384.6299943791137</v>
      </c>
      <c r="V6735" s="81">
        <f t="shared" si="952"/>
        <v>4288.2339571085604</v>
      </c>
      <c r="W6735" s="110">
        <f t="shared" si="953"/>
        <v>1.1779244491439529</v>
      </c>
    </row>
    <row r="6736" spans="1:23" x14ac:dyDescent="0.2">
      <c r="A6736" s="31" t="s">
        <v>189</v>
      </c>
      <c r="B6736" s="25" t="s">
        <v>249</v>
      </c>
      <c r="C6736" s="53" t="s">
        <v>1753</v>
      </c>
      <c r="D6736" s="25" t="s">
        <v>1752</v>
      </c>
      <c r="E6736" s="97">
        <v>9211.25</v>
      </c>
      <c r="F6736" s="27">
        <v>9326.13671875</v>
      </c>
      <c r="G6736" s="27">
        <v>7621.71044921875</v>
      </c>
      <c r="H6736" s="27">
        <v>6722.34912109375</v>
      </c>
      <c r="I6736" s="27">
        <v>6635.091796875</v>
      </c>
      <c r="J6736" s="27">
        <f t="shared" si="945"/>
        <v>8714.5143881845524</v>
      </c>
      <c r="K6736" s="28">
        <v>0.95239824056625366</v>
      </c>
      <c r="L6736" s="28">
        <v>1.0008347034454346</v>
      </c>
      <c r="M6736" s="27">
        <v>9494.5244140625</v>
      </c>
      <c r="N6736" s="27">
        <v>7945.0442881255876</v>
      </c>
      <c r="O6736" s="66">
        <f t="shared" si="946"/>
        <v>8233.2705814902456</v>
      </c>
      <c r="P6736" s="66">
        <f t="shared" si="947"/>
        <v>8284.4675054896579</v>
      </c>
      <c r="Q6736" s="66">
        <f t="shared" si="948"/>
        <v>9339.5764014688102</v>
      </c>
      <c r="R6736" s="66">
        <f t="shared" si="949"/>
        <v>8411.6267247909327</v>
      </c>
      <c r="S6736" s="67">
        <f>E6736/INDEX('CCG overall weighted population'!$F$4:$F$195,MATCH(A6736,'CCG overall weighted population'!$A$4:$A$195,0))*INDEX('CCG overall weighted population'!$T$4:$T$195,MATCH(A6736,'CCG overall weighted population'!$A$4:$A$195,0))</f>
        <v>0</v>
      </c>
      <c r="T6736" s="66">
        <f t="shared" si="950"/>
        <v>10557.424219597431</v>
      </c>
      <c r="U6736" s="66">
        <f t="shared" si="951"/>
        <v>10557.424219597431</v>
      </c>
      <c r="V6736" s="81">
        <f t="shared" si="952"/>
        <v>8407.7652661997472</v>
      </c>
      <c r="W6736" s="110">
        <f t="shared" si="953"/>
        <v>0.91277136829417804</v>
      </c>
    </row>
    <row r="6737" spans="1:23" x14ac:dyDescent="0.2">
      <c r="A6737" s="31" t="s">
        <v>189</v>
      </c>
      <c r="B6737" s="25" t="s">
        <v>249</v>
      </c>
      <c r="C6737" s="53" t="s">
        <v>1751</v>
      </c>
      <c r="D6737" s="25" t="s">
        <v>1750</v>
      </c>
      <c r="E6737" s="97">
        <v>5920.0830078125</v>
      </c>
      <c r="F6737" s="27">
        <v>6924.83837890625</v>
      </c>
      <c r="G6737" s="27">
        <v>7365.8125</v>
      </c>
      <c r="H6737" s="27">
        <v>3524.105712890625</v>
      </c>
      <c r="I6737" s="27">
        <v>3387.38525390625</v>
      </c>
      <c r="J6737" s="27">
        <f t="shared" si="945"/>
        <v>6296.1305974123652</v>
      </c>
      <c r="K6737" s="28">
        <v>0.95239824056625366</v>
      </c>
      <c r="L6737" s="28">
        <v>1.0008347034454346</v>
      </c>
      <c r="M6737" s="27">
        <v>6773.1611328125</v>
      </c>
      <c r="N6737" s="27">
        <v>3630.8298408876753</v>
      </c>
      <c r="O6737" s="66">
        <f t="shared" si="946"/>
        <v>5747.3742803279802</v>
      </c>
      <c r="P6737" s="66">
        <f t="shared" si="947"/>
        <v>5783.1131621385266</v>
      </c>
      <c r="Q6737" s="66">
        <f t="shared" si="948"/>
        <v>6458.9280036200171</v>
      </c>
      <c r="R6737" s="66">
        <f t="shared" si="949"/>
        <v>5864.5607624407221</v>
      </c>
      <c r="S6737" s="67">
        <f>E6737/INDEX('CCG overall weighted population'!$F$4:$F$195,MATCH(A6737,'CCG overall weighted population'!$A$4:$A$195,0))*INDEX('CCG overall weighted population'!$T$4:$T$195,MATCH(A6737,'CCG overall weighted population'!$A$4:$A$195,0))</f>
        <v>0</v>
      </c>
      <c r="T6737" s="66">
        <f t="shared" si="950"/>
        <v>7360.6042988351128</v>
      </c>
      <c r="U6737" s="66">
        <f t="shared" si="951"/>
        <v>7360.6042988351128</v>
      </c>
      <c r="V6737" s="81">
        <f t="shared" si="952"/>
        <v>5861.868565166571</v>
      </c>
      <c r="W6737" s="110">
        <f t="shared" si="953"/>
        <v>0.99016661716244425</v>
      </c>
    </row>
    <row r="6738" spans="1:23" x14ac:dyDescent="0.2">
      <c r="A6738" s="31" t="s">
        <v>189</v>
      </c>
      <c r="B6738" s="25" t="s">
        <v>249</v>
      </c>
      <c r="C6738" s="53" t="s">
        <v>1749</v>
      </c>
      <c r="D6738" s="25" t="s">
        <v>1748</v>
      </c>
      <c r="E6738" s="97">
        <v>7350.0830078125</v>
      </c>
      <c r="F6738" s="27">
        <v>8714.3349609375</v>
      </c>
      <c r="G6738" s="27">
        <v>8403.296875</v>
      </c>
      <c r="H6738" s="27">
        <v>5245.9287109375</v>
      </c>
      <c r="I6738" s="27">
        <v>4510.53076171875</v>
      </c>
      <c r="J6738" s="27">
        <f t="shared" si="945"/>
        <v>7999.4921835764708</v>
      </c>
      <c r="K6738" s="28">
        <v>0.95239824056625366</v>
      </c>
      <c r="L6738" s="28">
        <v>1.0008347034454346</v>
      </c>
      <c r="M6738" s="27">
        <v>8907.013671875</v>
      </c>
      <c r="N6738" s="27">
        <v>4717.2139749777562</v>
      </c>
      <c r="O6738" s="66">
        <f t="shared" si="946"/>
        <v>7312.1971077124181</v>
      </c>
      <c r="P6738" s="66">
        <f t="shared" si="947"/>
        <v>7357.6665230422022</v>
      </c>
      <c r="Q6738" s="66">
        <f t="shared" si="948"/>
        <v>8488.0337021852756</v>
      </c>
      <c r="R6738" s="66">
        <f t="shared" si="949"/>
        <v>7493.8956919662569</v>
      </c>
      <c r="S6738" s="67">
        <f>E6738/INDEX('CCG overall weighted population'!$F$4:$F$195,MATCH(A6738,'CCG overall weighted population'!$A$4:$A$195,0))*INDEX('CCG overall weighted population'!$T$4:$T$195,MATCH(A6738,'CCG overall weighted population'!$A$4:$A$195,0))</f>
        <v>0</v>
      </c>
      <c r="T6738" s="66">
        <f t="shared" si="950"/>
        <v>9405.5809257831534</v>
      </c>
      <c r="U6738" s="66">
        <f t="shared" si="951"/>
        <v>9405.5809257831534</v>
      </c>
      <c r="V6738" s="81">
        <f t="shared" si="952"/>
        <v>7490.4555288625015</v>
      </c>
      <c r="W6738" s="110">
        <f t="shared" si="953"/>
        <v>1.0190980864979073</v>
      </c>
    </row>
    <row r="6739" spans="1:23" x14ac:dyDescent="0.2">
      <c r="A6739" s="31" t="s">
        <v>189</v>
      </c>
      <c r="B6739" s="25" t="s">
        <v>249</v>
      </c>
      <c r="C6739" s="53" t="s">
        <v>1747</v>
      </c>
      <c r="D6739" s="25" t="s">
        <v>1746</v>
      </c>
      <c r="E6739" s="97">
        <v>4584.8330078125</v>
      </c>
      <c r="F6739" s="27">
        <v>4775.72265625</v>
      </c>
      <c r="G6739" s="27">
        <v>3672.4560546875</v>
      </c>
      <c r="H6739" s="27">
        <v>3537.9853515625</v>
      </c>
      <c r="I6739" s="27">
        <v>3863.1650390625</v>
      </c>
      <c r="J6739" s="27">
        <f t="shared" si="945"/>
        <v>4481.4610967138233</v>
      </c>
      <c r="K6739" s="28">
        <v>0.95239824056625366</v>
      </c>
      <c r="L6739" s="28">
        <v>1.0008347034454346</v>
      </c>
      <c r="M6739" s="27">
        <v>4560.30810546875</v>
      </c>
      <c r="N6739" s="27">
        <v>4367.6567711434509</v>
      </c>
      <c r="O6739" s="66">
        <f t="shared" si="946"/>
        <v>4260.8505401726798</v>
      </c>
      <c r="P6739" s="66">
        <f t="shared" si="947"/>
        <v>4287.3457754645333</v>
      </c>
      <c r="Q6739" s="66">
        <f t="shared" si="948"/>
        <v>4541.0429720362199</v>
      </c>
      <c r="R6739" s="66">
        <f t="shared" si="949"/>
        <v>4317.9207593149349</v>
      </c>
      <c r="S6739" s="67">
        <f>E6739/INDEX('CCG overall weighted population'!$F$4:$F$195,MATCH(A6739,'CCG overall weighted population'!$A$4:$A$195,0))*INDEX('CCG overall weighted population'!$T$4:$T$195,MATCH(A6739,'CCG overall weighted population'!$A$4:$A$195,0))</f>
        <v>0</v>
      </c>
      <c r="T6739" s="66">
        <f t="shared" si="950"/>
        <v>5419.417990617867</v>
      </c>
      <c r="U6739" s="66">
        <f t="shared" si="951"/>
        <v>5419.417990617867</v>
      </c>
      <c r="V6739" s="81">
        <f t="shared" si="952"/>
        <v>4315.9385657681178</v>
      </c>
      <c r="W6739" s="110">
        <f t="shared" si="953"/>
        <v>0.94135131168655661</v>
      </c>
    </row>
    <row r="6740" spans="1:23" x14ac:dyDescent="0.2">
      <c r="A6740" s="31" t="s">
        <v>189</v>
      </c>
      <c r="B6740" s="25" t="s">
        <v>249</v>
      </c>
      <c r="C6740" s="53" t="s">
        <v>1745</v>
      </c>
      <c r="D6740" s="25" t="s">
        <v>1744</v>
      </c>
      <c r="E6740" s="97">
        <v>5421.75048828125</v>
      </c>
      <c r="F6740" s="27">
        <v>6305.609375</v>
      </c>
      <c r="G6740" s="27">
        <v>7427.71142578125</v>
      </c>
      <c r="H6740" s="27">
        <v>6510.67724609375</v>
      </c>
      <c r="I6740" s="27">
        <v>5261.63232421875</v>
      </c>
      <c r="J6740" s="27">
        <f t="shared" si="945"/>
        <v>6364.817174234523</v>
      </c>
      <c r="K6740" s="28">
        <v>0.95239824056625366</v>
      </c>
      <c r="L6740" s="28">
        <v>1.0008347034454346</v>
      </c>
      <c r="M6740" s="27">
        <v>6930.56640625</v>
      </c>
      <c r="N6740" s="27">
        <v>7475.4643719682254</v>
      </c>
      <c r="O6740" s="66">
        <f t="shared" si="946"/>
        <v>6172.7666543983896</v>
      </c>
      <c r="P6740" s="66">
        <f t="shared" si="947"/>
        <v>6211.1507524482977</v>
      </c>
      <c r="Q6740" s="66">
        <f t="shared" si="948"/>
        <v>6985.0562028218228</v>
      </c>
      <c r="R6740" s="66">
        <f t="shared" si="949"/>
        <v>6304.4200000657893</v>
      </c>
      <c r="S6740" s="67">
        <f>E6740/INDEX('CCG overall weighted population'!$F$4:$F$195,MATCH(A6740,'CCG overall weighted population'!$A$4:$A$195,0))*INDEX('CCG overall weighted population'!$T$4:$T$195,MATCH(A6740,'CCG overall weighted population'!$A$4:$A$195,0))</f>
        <v>0</v>
      </c>
      <c r="T6740" s="66">
        <f t="shared" si="950"/>
        <v>7912.6711844031906</v>
      </c>
      <c r="U6740" s="66">
        <f t="shared" si="951"/>
        <v>7912.6711844031906</v>
      </c>
      <c r="V6740" s="81">
        <f t="shared" si="952"/>
        <v>6301.5258801091877</v>
      </c>
      <c r="W6740" s="110">
        <f t="shared" si="953"/>
        <v>1.1622677756435884</v>
      </c>
    </row>
    <row r="6741" spans="1:23" x14ac:dyDescent="0.2">
      <c r="A6741" s="31" t="s">
        <v>189</v>
      </c>
      <c r="B6741" s="25" t="s">
        <v>249</v>
      </c>
      <c r="C6741" s="53" t="s">
        <v>1743</v>
      </c>
      <c r="D6741" s="25" t="s">
        <v>1742</v>
      </c>
      <c r="E6741" s="97">
        <v>6560.3330078125</v>
      </c>
      <c r="F6741" s="27">
        <v>7117.98046875</v>
      </c>
      <c r="G6741" s="27">
        <v>7108.37060546875</v>
      </c>
      <c r="H6741" s="27">
        <v>6787.53857421875</v>
      </c>
      <c r="I6741" s="27">
        <v>6458.3251953125</v>
      </c>
      <c r="J6741" s="27">
        <f t="shared" si="945"/>
        <v>7040.3638539713302</v>
      </c>
      <c r="K6741" s="28">
        <v>0.95239824056625366</v>
      </c>
      <c r="L6741" s="28">
        <v>1.0008347034454346</v>
      </c>
      <c r="M6741" s="27">
        <v>6725.564453125</v>
      </c>
      <c r="N6741" s="27">
        <v>6146.6421882085979</v>
      </c>
      <c r="O6741" s="66">
        <f t="shared" si="946"/>
        <v>6625.638083772672</v>
      </c>
      <c r="P6741" s="66">
        <f t="shared" si="947"/>
        <v>6666.8382709965827</v>
      </c>
      <c r="Q6741" s="66">
        <f t="shared" si="948"/>
        <v>6667.67222663336</v>
      </c>
      <c r="R6741" s="66">
        <f t="shared" si="949"/>
        <v>6666.9387773501048</v>
      </c>
      <c r="S6741" s="67">
        <f>E6741/INDEX('CCG overall weighted population'!$F$4:$F$195,MATCH(A6741,'CCG overall weighted population'!$A$4:$A$195,0))*INDEX('CCG overall weighted population'!$T$4:$T$195,MATCH(A6741,'CCG overall weighted population'!$A$4:$A$195,0))</f>
        <v>0</v>
      </c>
      <c r="T6741" s="66">
        <f t="shared" si="950"/>
        <v>8367.6681361914198</v>
      </c>
      <c r="U6741" s="66">
        <f t="shared" si="951"/>
        <v>8367.6681361914198</v>
      </c>
      <c r="V6741" s="81">
        <f t="shared" si="952"/>
        <v>6663.8782387811698</v>
      </c>
      <c r="W6741" s="110">
        <f t="shared" si="953"/>
        <v>1.0157835327635596</v>
      </c>
    </row>
    <row r="6742" spans="1:23" x14ac:dyDescent="0.2">
      <c r="A6742" s="31" t="s">
        <v>189</v>
      </c>
      <c r="B6742" s="25" t="s">
        <v>249</v>
      </c>
      <c r="C6742" s="53" t="s">
        <v>1741</v>
      </c>
      <c r="D6742" s="25" t="s">
        <v>1740</v>
      </c>
      <c r="E6742" s="97">
        <v>7832</v>
      </c>
      <c r="F6742" s="27">
        <v>9248.1181640625</v>
      </c>
      <c r="G6742" s="27">
        <v>9909.140625</v>
      </c>
      <c r="H6742" s="27">
        <v>9580.7744140625</v>
      </c>
      <c r="I6742" s="27">
        <v>6321.8427734375</v>
      </c>
      <c r="J6742" s="27">
        <f t="shared" si="945"/>
        <v>9218.4547947805677</v>
      </c>
      <c r="K6742" s="28">
        <v>0.95239824056625366</v>
      </c>
      <c r="L6742" s="28">
        <v>1.0008347034454346</v>
      </c>
      <c r="M6742" s="27">
        <v>9340.9775390625</v>
      </c>
      <c r="N6742" s="27">
        <v>9406.8683329993128</v>
      </c>
      <c r="O6742" s="66">
        <f t="shared" si="946"/>
        <v>8804.9279736951175</v>
      </c>
      <c r="P6742" s="66">
        <f t="shared" si="947"/>
        <v>8859.6796332971971</v>
      </c>
      <c r="Q6742" s="66">
        <f t="shared" si="948"/>
        <v>9347.5666184561815</v>
      </c>
      <c r="R6742" s="66">
        <f t="shared" si="949"/>
        <v>8918.4786144985592</v>
      </c>
      <c r="S6742" s="67">
        <f>E6742/INDEX('CCG overall weighted population'!$F$4:$F$195,MATCH(A6742,'CCG overall weighted population'!$A$4:$A$195,0))*INDEX('CCG overall weighted population'!$T$4:$T$195,MATCH(A6742,'CCG overall weighted population'!$A$4:$A$195,0))</f>
        <v>0</v>
      </c>
      <c r="T6742" s="66">
        <f t="shared" si="950"/>
        <v>11193.573515235728</v>
      </c>
      <c r="U6742" s="66">
        <f t="shared" si="951"/>
        <v>11193.573515235728</v>
      </c>
      <c r="V6742" s="81">
        <f t="shared" si="952"/>
        <v>8914.3844794408596</v>
      </c>
      <c r="W6742" s="110">
        <f t="shared" si="953"/>
        <v>1.1382002655057277</v>
      </c>
    </row>
    <row r="6743" spans="1:23" x14ac:dyDescent="0.2">
      <c r="A6743" s="31" t="s">
        <v>189</v>
      </c>
      <c r="B6743" s="25" t="s">
        <v>249</v>
      </c>
      <c r="C6743" s="53" t="s">
        <v>1739</v>
      </c>
      <c r="D6743" s="25" t="s">
        <v>1738</v>
      </c>
      <c r="E6743" s="97">
        <v>8148.0830078125</v>
      </c>
      <c r="F6743" s="27">
        <v>9547.7109375</v>
      </c>
      <c r="G6743" s="27">
        <v>9214.296875</v>
      </c>
      <c r="H6743" s="27">
        <v>7889.72216796875</v>
      </c>
      <c r="I6743" s="27">
        <v>6043.0673828125</v>
      </c>
      <c r="J6743" s="27">
        <f t="shared" si="945"/>
        <v>9131.8614802560242</v>
      </c>
      <c r="K6743" s="28">
        <v>0.95239824056625366</v>
      </c>
      <c r="L6743" s="28">
        <v>1.0008347034454346</v>
      </c>
      <c r="M6743" s="27">
        <v>9120.466796875</v>
      </c>
      <c r="N6743" s="27">
        <v>5741.6026679280485</v>
      </c>
      <c r="O6743" s="66">
        <f t="shared" si="946"/>
        <v>8381.271195430405</v>
      </c>
      <c r="P6743" s="66">
        <f t="shared" si="947"/>
        <v>8433.3884312437876</v>
      </c>
      <c r="Q6743" s="66">
        <f t="shared" si="948"/>
        <v>8782.5803839803066</v>
      </c>
      <c r="R6743" s="66">
        <f t="shared" si="949"/>
        <v>8475.4722164013911</v>
      </c>
      <c r="S6743" s="67">
        <f>E6743/INDEX('CCG overall weighted population'!$F$4:$F$195,MATCH(A6743,'CCG overall weighted population'!$A$4:$A$195,0))*INDEX('CCG overall weighted population'!$T$4:$T$195,MATCH(A6743,'CCG overall weighted population'!$A$4:$A$195,0))</f>
        <v>0</v>
      </c>
      <c r="T6743" s="66">
        <f t="shared" si="950"/>
        <v>10637.556631732863</v>
      </c>
      <c r="U6743" s="66">
        <f t="shared" si="951"/>
        <v>10637.556631732863</v>
      </c>
      <c r="V6743" s="81">
        <f t="shared" si="952"/>
        <v>8471.5814487680727</v>
      </c>
      <c r="W6743" s="110">
        <f t="shared" si="953"/>
        <v>1.03970239879066</v>
      </c>
    </row>
    <row r="6744" spans="1:23" x14ac:dyDescent="0.2">
      <c r="A6744" s="31" t="s">
        <v>189</v>
      </c>
      <c r="B6744" s="25" t="s">
        <v>249</v>
      </c>
      <c r="C6744" s="53" t="s">
        <v>1737</v>
      </c>
      <c r="D6744" s="25" t="s">
        <v>1736</v>
      </c>
      <c r="E6744" s="97">
        <v>1970.41650390625</v>
      </c>
      <c r="F6744" s="27">
        <v>2027.3736572265625</v>
      </c>
      <c r="G6744" s="27">
        <v>1824.2342529296875</v>
      </c>
      <c r="H6744" s="27">
        <v>1482.55810546875</v>
      </c>
      <c r="I6744" s="27">
        <v>1576.49462890625</v>
      </c>
      <c r="J6744" s="27">
        <f t="shared" si="945"/>
        <v>1913.9170295139604</v>
      </c>
      <c r="K6744" s="28">
        <v>0.95239824056625366</v>
      </c>
      <c r="L6744" s="28">
        <v>1.0008347034454346</v>
      </c>
      <c r="M6744" s="27">
        <v>2037.018310546875</v>
      </c>
      <c r="N6744" s="27">
        <v>1666.7316019362233</v>
      </c>
      <c r="O6744" s="66">
        <f t="shared" si="946"/>
        <v>1800.7711711634054</v>
      </c>
      <c r="P6744" s="66">
        <f t="shared" si="947"/>
        <v>1811.96890162518</v>
      </c>
      <c r="Q6744" s="66">
        <f t="shared" si="948"/>
        <v>1999.9896396858098</v>
      </c>
      <c r="R6744" s="66">
        <f t="shared" si="949"/>
        <v>1834.6287146125887</v>
      </c>
      <c r="S6744" s="67">
        <f>E6744/INDEX('CCG overall weighted population'!$F$4:$F$195,MATCH(A6744,'CCG overall weighted population'!$A$4:$A$195,0))*INDEX('CCG overall weighted population'!$T$4:$T$195,MATCH(A6744,'CCG overall weighted population'!$A$4:$A$195,0))</f>
        <v>0</v>
      </c>
      <c r="T6744" s="66">
        <f t="shared" si="950"/>
        <v>2302.6406495827064</v>
      </c>
      <c r="U6744" s="66">
        <f t="shared" si="951"/>
        <v>2302.6406495827064</v>
      </c>
      <c r="V6744" s="81">
        <f t="shared" si="952"/>
        <v>1833.7865061975624</v>
      </c>
      <c r="W6744" s="110">
        <f t="shared" si="953"/>
        <v>0.93065933144701862</v>
      </c>
    </row>
    <row r="6745" spans="1:23" x14ac:dyDescent="0.2">
      <c r="A6745" s="31" t="s">
        <v>189</v>
      </c>
      <c r="B6745" s="25" t="s">
        <v>249</v>
      </c>
      <c r="C6745" s="53" t="s">
        <v>1735</v>
      </c>
      <c r="D6745" s="25" t="s">
        <v>1734</v>
      </c>
      <c r="E6745" s="97">
        <v>14971.083984375</v>
      </c>
      <c r="F6745" s="27">
        <v>14733.052734375</v>
      </c>
      <c r="G6745" s="27">
        <v>13092.1328125</v>
      </c>
      <c r="H6745" s="27">
        <v>10111.947265625</v>
      </c>
      <c r="I6745" s="27">
        <v>12674.8603515625</v>
      </c>
      <c r="J6745" s="27">
        <f t="shared" si="945"/>
        <v>13849.562643133282</v>
      </c>
      <c r="K6745" s="28">
        <v>0.95239824056625366</v>
      </c>
      <c r="L6745" s="28">
        <v>1.0008347034454346</v>
      </c>
      <c r="M6745" s="27">
        <v>14337.369140625</v>
      </c>
      <c r="N6745" s="27">
        <v>14353.873529109664</v>
      </c>
      <c r="O6745" s="66">
        <f t="shared" si="946"/>
        <v>13249.379653289685</v>
      </c>
      <c r="P6745" s="66">
        <f t="shared" si="947"/>
        <v>13331.768234648083</v>
      </c>
      <c r="Q6745" s="66">
        <f t="shared" si="948"/>
        <v>14339.019579473466</v>
      </c>
      <c r="R6745" s="66">
        <f t="shared" si="949"/>
        <v>13453.159775498749</v>
      </c>
      <c r="S6745" s="67">
        <f>E6745/INDEX('CCG overall weighted population'!$F$4:$F$195,MATCH(A6745,'CCG overall weighted population'!$A$4:$A$195,0))*INDEX('CCG overall weighted population'!$T$4:$T$195,MATCH(A6745,'CCG overall weighted population'!$A$4:$A$195,0))</f>
        <v>0</v>
      </c>
      <c r="T6745" s="66">
        <f t="shared" si="950"/>
        <v>16885.047267417176</v>
      </c>
      <c r="U6745" s="66">
        <f t="shared" si="951"/>
        <v>16885.047267417176</v>
      </c>
      <c r="V6745" s="81">
        <f t="shared" si="952"/>
        <v>13446.98394042031</v>
      </c>
      <c r="W6745" s="110">
        <f t="shared" si="953"/>
        <v>0.89819708141739363</v>
      </c>
    </row>
    <row r="6746" spans="1:23" x14ac:dyDescent="0.2">
      <c r="A6746" s="31" t="s">
        <v>189</v>
      </c>
      <c r="B6746" s="25" t="s">
        <v>249</v>
      </c>
      <c r="C6746" s="53" t="s">
        <v>1733</v>
      </c>
      <c r="D6746" s="25" t="s">
        <v>1732</v>
      </c>
      <c r="E6746" s="97">
        <v>10504.5</v>
      </c>
      <c r="F6746" s="27">
        <v>8791.982421875</v>
      </c>
      <c r="G6746" s="27">
        <v>6978.8046875</v>
      </c>
      <c r="H6746" s="27">
        <v>6418.13330078125</v>
      </c>
      <c r="I6746" s="27">
        <v>10343.4580078125</v>
      </c>
      <c r="J6746" s="27">
        <f t="shared" si="945"/>
        <v>8384.5890254033111</v>
      </c>
      <c r="K6746" s="28">
        <v>0.95239824056625366</v>
      </c>
      <c r="L6746" s="28">
        <v>1.0008347034454346</v>
      </c>
      <c r="M6746" s="27">
        <v>8563.5234375</v>
      </c>
      <c r="N6746" s="27">
        <v>9020.3669076780752</v>
      </c>
      <c r="O6746" s="66">
        <f t="shared" si="946"/>
        <v>8052.7352492682203</v>
      </c>
      <c r="P6746" s="66">
        <f t="shared" si="947"/>
        <v>8102.809550903713</v>
      </c>
      <c r="Q6746" s="66">
        <f t="shared" si="948"/>
        <v>8609.2077845178082</v>
      </c>
      <c r="R6746" s="66">
        <f t="shared" si="949"/>
        <v>8163.8394638229429</v>
      </c>
      <c r="S6746" s="67">
        <f>E6746/INDEX('CCG overall weighted population'!$F$4:$F$195,MATCH(A6746,'CCG overall weighted population'!$A$4:$A$195,0))*INDEX('CCG overall weighted population'!$T$4:$T$195,MATCH(A6746,'CCG overall weighted population'!$A$4:$A$195,0))</f>
        <v>0</v>
      </c>
      <c r="T6746" s="66">
        <f t="shared" si="950"/>
        <v>10246.426678237061</v>
      </c>
      <c r="U6746" s="66">
        <f t="shared" si="951"/>
        <v>10246.426678237061</v>
      </c>
      <c r="V6746" s="81">
        <f t="shared" si="952"/>
        <v>8160.0917549592432</v>
      </c>
      <c r="W6746" s="110">
        <f t="shared" si="953"/>
        <v>0.77681867342179478</v>
      </c>
    </row>
    <row r="6747" spans="1:23" x14ac:dyDescent="0.2">
      <c r="A6747" s="31" t="s">
        <v>189</v>
      </c>
      <c r="B6747" s="25" t="s">
        <v>249</v>
      </c>
      <c r="C6747" s="53" t="s">
        <v>1731</v>
      </c>
      <c r="D6747" s="25" t="s">
        <v>1730</v>
      </c>
      <c r="E6747" s="97">
        <v>6487</v>
      </c>
      <c r="F6747" s="27">
        <v>6063.8876953125</v>
      </c>
      <c r="G6747" s="27">
        <v>5696.20751953125</v>
      </c>
      <c r="H6747" s="27">
        <v>4202.35888671875</v>
      </c>
      <c r="I6747" s="27">
        <v>5828.0556640625</v>
      </c>
      <c r="J6747" s="27">
        <f t="shared" si="945"/>
        <v>5751.5200003168202</v>
      </c>
      <c r="K6747" s="28">
        <v>0.95239824056625366</v>
      </c>
      <c r="L6747" s="28">
        <v>1.0008347034454346</v>
      </c>
      <c r="M6747" s="27">
        <v>5970.43603515625</v>
      </c>
      <c r="N6747" s="27">
        <v>3939.2470291084046</v>
      </c>
      <c r="O6747" s="66">
        <f t="shared" si="946"/>
        <v>5309.565186070221</v>
      </c>
      <c r="P6747" s="66">
        <f t="shared" si="947"/>
        <v>5342.5816407841339</v>
      </c>
      <c r="Q6747" s="66">
        <f t="shared" si="948"/>
        <v>5767.3171345514656</v>
      </c>
      <c r="R6747" s="66">
        <f t="shared" si="949"/>
        <v>5393.7697541654306</v>
      </c>
      <c r="S6747" s="67">
        <f>E6747/INDEX('CCG overall weighted population'!$F$4:$F$195,MATCH(A6747,'CCG overall weighted population'!$A$4:$A$195,0))*INDEX('CCG overall weighted population'!$T$4:$T$195,MATCH(A6747,'CCG overall weighted population'!$A$4:$A$195,0))</f>
        <v>0</v>
      </c>
      <c r="T6747" s="66">
        <f t="shared" si="950"/>
        <v>6769.7149791170186</v>
      </c>
      <c r="U6747" s="66">
        <f t="shared" si="951"/>
        <v>6769.7149791170186</v>
      </c>
      <c r="V6747" s="81">
        <f t="shared" si="952"/>
        <v>5391.2936791757129</v>
      </c>
      <c r="W6747" s="110">
        <f t="shared" si="953"/>
        <v>0.83109198075777913</v>
      </c>
    </row>
    <row r="6748" spans="1:23" x14ac:dyDescent="0.2">
      <c r="A6748" s="31" t="s">
        <v>189</v>
      </c>
      <c r="B6748" s="25" t="s">
        <v>249</v>
      </c>
      <c r="C6748" s="53" t="s">
        <v>1729</v>
      </c>
      <c r="D6748" s="25" t="s">
        <v>1728</v>
      </c>
      <c r="E6748" s="97">
        <v>11322.75</v>
      </c>
      <c r="F6748" s="27">
        <v>9971.130859375</v>
      </c>
      <c r="G6748" s="27">
        <v>6439.53564453125</v>
      </c>
      <c r="H6748" s="27">
        <v>9032.693359375</v>
      </c>
      <c r="I6748" s="27">
        <v>13778.0185546875</v>
      </c>
      <c r="J6748" s="27">
        <f t="shared" si="945"/>
        <v>9762.5868757037151</v>
      </c>
      <c r="K6748" s="28">
        <v>0.95239824056625366</v>
      </c>
      <c r="L6748" s="28">
        <v>1.0008347034454346</v>
      </c>
      <c r="M6748" s="27">
        <v>9659.5654296875</v>
      </c>
      <c r="N6748" s="27">
        <v>10288.351426829615</v>
      </c>
      <c r="O6748" s="66">
        <f t="shared" si="946"/>
        <v>9355.7470484440655</v>
      </c>
      <c r="P6748" s="66">
        <f t="shared" si="947"/>
        <v>9413.9238647962156</v>
      </c>
      <c r="Q6748" s="66">
        <f t="shared" si="948"/>
        <v>9722.4440294017113</v>
      </c>
      <c r="R6748" s="66">
        <f t="shared" si="949"/>
        <v>9451.105982603618</v>
      </c>
      <c r="S6748" s="67">
        <f>E6748/INDEX('CCG overall weighted population'!$F$4:$F$195,MATCH(A6748,'CCG overall weighted population'!$A$4:$A$195,0))*INDEX('CCG overall weighted population'!$T$4:$T$195,MATCH(A6748,'CCG overall weighted population'!$A$4:$A$195,0))</f>
        <v>0</v>
      </c>
      <c r="T6748" s="66">
        <f t="shared" si="950"/>
        <v>11862.073587817413</v>
      </c>
      <c r="U6748" s="66">
        <f t="shared" si="951"/>
        <v>11862.073587817413</v>
      </c>
      <c r="V6748" s="81">
        <f t="shared" si="952"/>
        <v>9446.767338535501</v>
      </c>
      <c r="W6748" s="110">
        <f t="shared" si="953"/>
        <v>0.83431739979558861</v>
      </c>
    </row>
    <row r="6749" spans="1:23" x14ac:dyDescent="0.2">
      <c r="A6749" s="31" t="s">
        <v>189</v>
      </c>
      <c r="B6749" s="25" t="s">
        <v>249</v>
      </c>
      <c r="C6749" s="53" t="s">
        <v>1727</v>
      </c>
      <c r="D6749" s="25" t="s">
        <v>1726</v>
      </c>
      <c r="E6749" s="97">
        <v>5005.66650390625</v>
      </c>
      <c r="F6749" s="27">
        <v>6203.6435546875</v>
      </c>
      <c r="G6749" s="27">
        <v>6929.35107421875</v>
      </c>
      <c r="H6749" s="27">
        <v>6454.62939453125</v>
      </c>
      <c r="I6749" s="27">
        <v>4642.69384765625</v>
      </c>
      <c r="J6749" s="27">
        <f t="shared" si="945"/>
        <v>6222.770730004383</v>
      </c>
      <c r="K6749" s="28">
        <v>0.95239824056625366</v>
      </c>
      <c r="L6749" s="28">
        <v>1.0008347034454346</v>
      </c>
      <c r="M6749" s="27">
        <v>5824.91162109375</v>
      </c>
      <c r="N6749" s="27">
        <v>5000.3331471670681</v>
      </c>
      <c r="O6749" s="66">
        <f t="shared" si="946"/>
        <v>5814.9808908867226</v>
      </c>
      <c r="P6749" s="66">
        <f t="shared" si="947"/>
        <v>5851.1401706992992</v>
      </c>
      <c r="Q6749" s="66">
        <f t="shared" si="948"/>
        <v>5742.4537737010814</v>
      </c>
      <c r="R6749" s="66">
        <f t="shared" si="949"/>
        <v>5838.0415441559826</v>
      </c>
      <c r="S6749" s="67">
        <f>E6749/INDEX('CCG overall weighted population'!$F$4:$F$195,MATCH(A6749,'CCG overall weighted population'!$A$4:$A$195,0))*INDEX('CCG overall weighted population'!$T$4:$T$195,MATCH(A6749,'CCG overall weighted population'!$A$4:$A$195,0))</f>
        <v>0</v>
      </c>
      <c r="T6749" s="66">
        <f t="shared" si="950"/>
        <v>7327.3200547091874</v>
      </c>
      <c r="U6749" s="66">
        <f t="shared" si="951"/>
        <v>7327.3200547091874</v>
      </c>
      <c r="V6749" s="81">
        <f t="shared" si="952"/>
        <v>5835.361520848488</v>
      </c>
      <c r="W6749" s="110">
        <f t="shared" si="953"/>
        <v>1.1657511574721913</v>
      </c>
    </row>
    <row r="6750" spans="1:23" x14ac:dyDescent="0.2">
      <c r="A6750" s="31" t="s">
        <v>189</v>
      </c>
      <c r="B6750" s="25" t="s">
        <v>249</v>
      </c>
      <c r="C6750" s="53" t="s">
        <v>1725</v>
      </c>
      <c r="D6750" s="25" t="s">
        <v>1724</v>
      </c>
      <c r="E6750" s="97">
        <v>7318.6669921875</v>
      </c>
      <c r="F6750" s="27">
        <v>5988.96435546875</v>
      </c>
      <c r="G6750" s="27">
        <v>6234.796875</v>
      </c>
      <c r="H6750" s="27">
        <v>6768.111328125</v>
      </c>
      <c r="I6750" s="27">
        <v>9283.1865234375</v>
      </c>
      <c r="J6750" s="27">
        <f t="shared" si="945"/>
        <v>6258.7309024803635</v>
      </c>
      <c r="K6750" s="28">
        <v>0.95239824056625366</v>
      </c>
      <c r="L6750" s="28">
        <v>1.0008347034454346</v>
      </c>
      <c r="M6750" s="27">
        <v>6828.953125</v>
      </c>
      <c r="N6750" s="27">
        <v>10230.226923186527</v>
      </c>
      <c r="O6750" s="66">
        <f t="shared" si="946"/>
        <v>6344.3401078961269</v>
      </c>
      <c r="P6750" s="66">
        <f t="shared" si="947"/>
        <v>6383.7911006839277</v>
      </c>
      <c r="Q6750" s="66">
        <f t="shared" si="948"/>
        <v>7169.080504818653</v>
      </c>
      <c r="R6750" s="66">
        <f t="shared" si="949"/>
        <v>6478.4323153830665</v>
      </c>
      <c r="S6750" s="67">
        <f>E6750/INDEX('CCG overall weighted population'!$F$4:$F$195,MATCH(A6750,'CCG overall weighted population'!$A$4:$A$195,0))*INDEX('CCG overall weighted population'!$T$4:$T$195,MATCH(A6750,'CCG overall weighted population'!$A$4:$A$195,0))</f>
        <v>0</v>
      </c>
      <c r="T6750" s="66">
        <f t="shared" si="950"/>
        <v>8131.0738658755445</v>
      </c>
      <c r="U6750" s="66">
        <f t="shared" si="951"/>
        <v>8131.0738658755445</v>
      </c>
      <c r="V6750" s="81">
        <f t="shared" si="952"/>
        <v>6475.4583129766215</v>
      </c>
      <c r="W6750" s="110">
        <f t="shared" si="953"/>
        <v>0.8847865765567714</v>
      </c>
    </row>
    <row r="6751" spans="1:23" x14ac:dyDescent="0.2">
      <c r="A6751" s="31" t="s">
        <v>189</v>
      </c>
      <c r="B6751" s="25" t="s">
        <v>249</v>
      </c>
      <c r="C6751" s="53" t="s">
        <v>1723</v>
      </c>
      <c r="D6751" s="25" t="s">
        <v>1722</v>
      </c>
      <c r="E6751" s="97">
        <v>3775.41650390625</v>
      </c>
      <c r="F6751" s="27">
        <v>4279.75439453125</v>
      </c>
      <c r="G6751" s="27">
        <v>4151.38623046875</v>
      </c>
      <c r="H6751" s="27">
        <v>3727.360107421875</v>
      </c>
      <c r="I6751" s="27">
        <v>3726.426513671875</v>
      </c>
      <c r="J6751" s="27">
        <f t="shared" si="945"/>
        <v>4165.6896836020132</v>
      </c>
      <c r="K6751" s="28">
        <v>0.95239824056625366</v>
      </c>
      <c r="L6751" s="28">
        <v>1.0008347034454346</v>
      </c>
      <c r="M6751" s="27">
        <v>3948.720703125</v>
      </c>
      <c r="N6751" s="27">
        <v>3507.1108617102213</v>
      </c>
      <c r="O6751" s="66">
        <f t="shared" si="946"/>
        <v>3907.9318379508995</v>
      </c>
      <c r="P6751" s="66">
        <f t="shared" si="947"/>
        <v>3932.2325198393651</v>
      </c>
      <c r="Q6751" s="66">
        <f t="shared" si="948"/>
        <v>3904.5597189835221</v>
      </c>
      <c r="R6751" s="66">
        <f t="shared" si="949"/>
        <v>3928.897459575805</v>
      </c>
      <c r="S6751" s="67">
        <f>E6751/INDEX('CCG overall weighted population'!$F$4:$F$195,MATCH(A6751,'CCG overall weighted population'!$A$4:$A$195,0))*INDEX('CCG overall weighted population'!$T$4:$T$195,MATCH(A6751,'CCG overall weighted population'!$A$4:$A$195,0))</f>
        <v>0</v>
      </c>
      <c r="T6751" s="66">
        <f t="shared" si="950"/>
        <v>4931.1552394250321</v>
      </c>
      <c r="U6751" s="66">
        <f t="shared" si="951"/>
        <v>4931.1552394250321</v>
      </c>
      <c r="V6751" s="81">
        <f t="shared" si="952"/>
        <v>3927.0938518616817</v>
      </c>
      <c r="W6751" s="110">
        <f t="shared" si="953"/>
        <v>1.0401749973277115</v>
      </c>
    </row>
    <row r="6752" spans="1:23" x14ac:dyDescent="0.2">
      <c r="A6752" s="31" t="s">
        <v>189</v>
      </c>
      <c r="B6752" s="25" t="s">
        <v>249</v>
      </c>
      <c r="C6752" s="53" t="s">
        <v>1721</v>
      </c>
      <c r="D6752" s="25" t="s">
        <v>1720</v>
      </c>
      <c r="E6752" s="97">
        <v>2226.66650390625</v>
      </c>
      <c r="F6752" s="27">
        <v>2506.992919921875</v>
      </c>
      <c r="G6752" s="27">
        <v>3150.045166015625</v>
      </c>
      <c r="H6752" s="27">
        <v>1605.47802734375</v>
      </c>
      <c r="I6752" s="27">
        <v>863.216064453125</v>
      </c>
      <c r="J6752" s="27">
        <f t="shared" si="945"/>
        <v>2344.6595370073787</v>
      </c>
      <c r="K6752" s="28">
        <v>0.95239824056625366</v>
      </c>
      <c r="L6752" s="28">
        <v>1.0008347034454346</v>
      </c>
      <c r="M6752" s="27">
        <v>2717.025146484375</v>
      </c>
      <c r="N6752" s="27">
        <v>1583.0286596161461</v>
      </c>
      <c r="O6752" s="66">
        <f t="shared" si="946"/>
        <v>2162.3154138467316</v>
      </c>
      <c r="P6752" s="66">
        <f t="shared" si="947"/>
        <v>2175.7613338866186</v>
      </c>
      <c r="Q6752" s="66">
        <f t="shared" si="948"/>
        <v>2603.6254977975523</v>
      </c>
      <c r="R6752" s="66">
        <f t="shared" si="949"/>
        <v>2227.3265071661185</v>
      </c>
      <c r="S6752" s="67">
        <f>E6752/INDEX('CCG overall weighted population'!$F$4:$F$195,MATCH(A6752,'CCG overall weighted population'!$A$4:$A$195,0))*INDEX('CCG overall weighted population'!$T$4:$T$195,MATCH(A6752,'CCG overall weighted population'!$A$4:$A$195,0))</f>
        <v>0</v>
      </c>
      <c r="T6752" s="66">
        <f t="shared" si="950"/>
        <v>2795.5152530013606</v>
      </c>
      <c r="U6752" s="66">
        <f t="shared" si="951"/>
        <v>2795.5152530013606</v>
      </c>
      <c r="V6752" s="81">
        <f t="shared" si="952"/>
        <v>2226.3040260982029</v>
      </c>
      <c r="W6752" s="110">
        <f t="shared" si="953"/>
        <v>0.99983721055334907</v>
      </c>
    </row>
    <row r="6753" spans="1:23" x14ac:dyDescent="0.2">
      <c r="A6753" s="31" t="s">
        <v>189</v>
      </c>
      <c r="B6753" s="25" t="s">
        <v>249</v>
      </c>
      <c r="C6753" s="53" t="s">
        <v>1719</v>
      </c>
      <c r="D6753" s="25" t="s">
        <v>1718</v>
      </c>
      <c r="E6753" s="97">
        <v>4892.666015625</v>
      </c>
      <c r="F6753" s="27">
        <v>3773.047119140625</v>
      </c>
      <c r="G6753" s="27">
        <v>4423.529296875</v>
      </c>
      <c r="H6753" s="27">
        <v>4268.12548828125</v>
      </c>
      <c r="I6753" s="27">
        <v>6336.2470703125</v>
      </c>
      <c r="J6753" s="27">
        <f t="shared" si="945"/>
        <v>3995.7431932001236</v>
      </c>
      <c r="K6753" s="28">
        <v>0.95239824056625366</v>
      </c>
      <c r="L6753" s="28">
        <v>1.0008347034454346</v>
      </c>
      <c r="M6753" s="27">
        <v>4609.8974609375</v>
      </c>
      <c r="N6753" s="27">
        <v>7306.5771765716308</v>
      </c>
      <c r="O6753" s="66">
        <f t="shared" si="946"/>
        <v>4124.3017307524988</v>
      </c>
      <c r="P6753" s="66">
        <f t="shared" si="947"/>
        <v>4149.947864955192</v>
      </c>
      <c r="Q6753" s="66">
        <f t="shared" si="948"/>
        <v>4879.5654325009127</v>
      </c>
      <c r="R6753" s="66">
        <f t="shared" si="949"/>
        <v>4237.8796420742829</v>
      </c>
      <c r="S6753" s="67">
        <f>E6753/INDEX('CCG overall weighted population'!$F$4:$F$195,MATCH(A6753,'CCG overall weighted population'!$A$4:$A$195,0))*INDEX('CCG overall weighted population'!$T$4:$T$195,MATCH(A6753,'CCG overall weighted population'!$A$4:$A$195,0))</f>
        <v>0</v>
      </c>
      <c r="T6753" s="66">
        <f t="shared" si="950"/>
        <v>5318.9584650864244</v>
      </c>
      <c r="U6753" s="66">
        <f t="shared" si="951"/>
        <v>5318.9584650864244</v>
      </c>
      <c r="V6753" s="81">
        <f t="shared" si="952"/>
        <v>4235.9341923666689</v>
      </c>
      <c r="W6753" s="110">
        <f t="shared" si="953"/>
        <v>0.8657721943085791</v>
      </c>
    </row>
    <row r="6754" spans="1:23" x14ac:dyDescent="0.2">
      <c r="A6754" s="31" t="s">
        <v>189</v>
      </c>
      <c r="B6754" s="25" t="s">
        <v>249</v>
      </c>
      <c r="C6754" s="53" t="s">
        <v>1717</v>
      </c>
      <c r="D6754" s="25" t="s">
        <v>1716</v>
      </c>
      <c r="E6754" s="97">
        <v>3775.999755859375</v>
      </c>
      <c r="F6754" s="27">
        <v>4236.0078125</v>
      </c>
      <c r="G6754" s="27">
        <v>2961.869873046875</v>
      </c>
      <c r="H6754" s="27">
        <v>3492.857421875</v>
      </c>
      <c r="I6754" s="27">
        <v>3319.1474609375</v>
      </c>
      <c r="J6754" s="27">
        <f t="shared" si="945"/>
        <v>4004.7240846096688</v>
      </c>
      <c r="K6754" s="28">
        <v>0.95239824056625366</v>
      </c>
      <c r="L6754" s="28">
        <v>1.0008347034454346</v>
      </c>
      <c r="M6754" s="27">
        <v>3833.7822265625</v>
      </c>
      <c r="N6754" s="27">
        <v>2959.9159583915398</v>
      </c>
      <c r="O6754" s="66">
        <f t="shared" si="946"/>
        <v>3717.6854067775803</v>
      </c>
      <c r="P6754" s="66">
        <f t="shared" si="947"/>
        <v>3740.8030798020063</v>
      </c>
      <c r="Q6754" s="66">
        <f t="shared" si="948"/>
        <v>3746.3955997454041</v>
      </c>
      <c r="R6754" s="66">
        <f t="shared" si="949"/>
        <v>3741.4770770288696</v>
      </c>
      <c r="S6754" s="67">
        <f>E6754/INDEX('CCG overall weighted population'!$F$4:$F$195,MATCH(A6754,'CCG overall weighted population'!$A$4:$A$195,0))*INDEX('CCG overall weighted population'!$T$4:$T$195,MATCH(A6754,'CCG overall weighted population'!$A$4:$A$195,0))</f>
        <v>0</v>
      </c>
      <c r="T6754" s="66">
        <f t="shared" si="950"/>
        <v>4695.9241062940728</v>
      </c>
      <c r="U6754" s="66">
        <f t="shared" si="951"/>
        <v>4695.9241062940728</v>
      </c>
      <c r="V6754" s="81">
        <f t="shared" si="952"/>
        <v>3739.7595068993928</v>
      </c>
      <c r="W6754" s="110">
        <f t="shared" si="953"/>
        <v>0.99040247582014629</v>
      </c>
    </row>
    <row r="6755" spans="1:23" x14ac:dyDescent="0.2">
      <c r="A6755" s="31" t="s">
        <v>189</v>
      </c>
      <c r="B6755" s="25" t="s">
        <v>249</v>
      </c>
      <c r="C6755" s="53" t="s">
        <v>1715</v>
      </c>
      <c r="D6755" s="25" t="s">
        <v>1714</v>
      </c>
      <c r="E6755" s="97">
        <v>3388</v>
      </c>
      <c r="F6755" s="27">
        <v>4106.30712890625</v>
      </c>
      <c r="G6755" s="27">
        <v>4173.91796875</v>
      </c>
      <c r="H6755" s="27">
        <v>4304.34326171875</v>
      </c>
      <c r="I6755" s="27">
        <v>3726.61181640625</v>
      </c>
      <c r="J6755" s="27">
        <f t="shared" si="945"/>
        <v>4124.5020016889521</v>
      </c>
      <c r="K6755" s="28">
        <v>0.95239824056625366</v>
      </c>
      <c r="L6755" s="28">
        <v>1.0008347034454346</v>
      </c>
      <c r="M6755" s="27">
        <v>4104.923828125</v>
      </c>
      <c r="N6755" s="27">
        <v>3772.5866682028864</v>
      </c>
      <c r="O6755" s="66">
        <f t="shared" si="946"/>
        <v>3897.9029746991205</v>
      </c>
      <c r="P6755" s="66">
        <f t="shared" si="947"/>
        <v>3922.1412941345825</v>
      </c>
      <c r="Q6755" s="66">
        <f t="shared" si="948"/>
        <v>4071.6901121327892</v>
      </c>
      <c r="R6755" s="66">
        <f t="shared" si="949"/>
        <v>3940.1645626489026</v>
      </c>
      <c r="S6755" s="67">
        <f>E6755/INDEX('CCG overall weighted population'!$F$4:$F$195,MATCH(A6755,'CCG overall weighted population'!$A$4:$A$195,0))*INDEX('CCG overall weighted population'!$T$4:$T$195,MATCH(A6755,'CCG overall weighted population'!$A$4:$A$195,0))</f>
        <v>0</v>
      </c>
      <c r="T6755" s="66">
        <f t="shared" si="950"/>
        <v>4945.2965691297895</v>
      </c>
      <c r="U6755" s="66">
        <f t="shared" si="951"/>
        <v>4945.2965691297895</v>
      </c>
      <c r="V6755" s="81">
        <f t="shared" si="952"/>
        <v>3938.3557826353672</v>
      </c>
      <c r="W6755" s="110">
        <f t="shared" si="953"/>
        <v>1.1624426749218912</v>
      </c>
    </row>
    <row r="6756" spans="1:23" x14ac:dyDescent="0.2">
      <c r="A6756" s="31" t="s">
        <v>189</v>
      </c>
      <c r="B6756" s="25" t="s">
        <v>249</v>
      </c>
      <c r="C6756" s="53" t="s">
        <v>1713</v>
      </c>
      <c r="D6756" s="25" t="s">
        <v>1712</v>
      </c>
      <c r="E6756" s="97">
        <v>5041.58349609375</v>
      </c>
      <c r="F6756" s="27">
        <v>4348.21826171875</v>
      </c>
      <c r="G6756" s="27">
        <v>2944.185791015625</v>
      </c>
      <c r="H6756" s="27">
        <v>3360.474853515625</v>
      </c>
      <c r="I6756" s="27">
        <v>6487.8720703125</v>
      </c>
      <c r="J6756" s="27">
        <f t="shared" si="945"/>
        <v>4199.2863378961274</v>
      </c>
      <c r="K6756" s="28">
        <v>0.95239824056625366</v>
      </c>
      <c r="L6756" s="28">
        <v>1.0008347034454346</v>
      </c>
      <c r="M6756" s="27">
        <v>4029.39404296875</v>
      </c>
      <c r="N6756" s="27">
        <v>3842.1562524559754</v>
      </c>
      <c r="O6756" s="66">
        <f t="shared" si="946"/>
        <v>3968.6898296196559</v>
      </c>
      <c r="P6756" s="66">
        <f t="shared" si="947"/>
        <v>3993.3683227619886</v>
      </c>
      <c r="Q6756" s="66">
        <f t="shared" si="948"/>
        <v>4010.6702639174728</v>
      </c>
      <c r="R6756" s="66">
        <f t="shared" si="949"/>
        <v>3995.4535116350157</v>
      </c>
      <c r="S6756" s="67">
        <f>E6756/INDEX('CCG overall weighted population'!$F$4:$F$195,MATCH(A6756,'CCG overall weighted population'!$A$4:$A$195,0))*INDEX('CCG overall weighted population'!$T$4:$T$195,MATCH(A6756,'CCG overall weighted population'!$A$4:$A$195,0))</f>
        <v>0</v>
      </c>
      <c r="T6756" s="66">
        <f t="shared" si="950"/>
        <v>5014.6896732462337</v>
      </c>
      <c r="U6756" s="66">
        <f t="shared" si="951"/>
        <v>5014.6896732462337</v>
      </c>
      <c r="V6756" s="81">
        <f t="shared" si="952"/>
        <v>3993.6193505633282</v>
      </c>
      <c r="W6756" s="110">
        <f t="shared" si="953"/>
        <v>0.79213591397575966</v>
      </c>
    </row>
    <row r="6757" spans="1:23" x14ac:dyDescent="0.2">
      <c r="A6757" s="31" t="s">
        <v>189</v>
      </c>
      <c r="B6757" s="25" t="s">
        <v>249</v>
      </c>
      <c r="C6757" s="53" t="s">
        <v>1711</v>
      </c>
      <c r="D6757" s="25" t="s">
        <v>1710</v>
      </c>
      <c r="E6757" s="97">
        <v>4524</v>
      </c>
      <c r="F6757" s="27">
        <v>5963.05126953125</v>
      </c>
      <c r="G6757" s="27">
        <v>5592.283203125</v>
      </c>
      <c r="H6757" s="27">
        <v>5303.31494140625</v>
      </c>
      <c r="I6757" s="27">
        <v>3940.89990234375</v>
      </c>
      <c r="J6757" s="27">
        <f t="shared" si="945"/>
        <v>5756.161279529595</v>
      </c>
      <c r="K6757" s="28">
        <v>0.95239824056625366</v>
      </c>
      <c r="L6757" s="28">
        <v>1.0008347034454346</v>
      </c>
      <c r="M6757" s="27">
        <v>5538.0947265625</v>
      </c>
      <c r="N6757" s="27">
        <v>4541.7289134287703</v>
      </c>
      <c r="O6757" s="66">
        <f t="shared" si="946"/>
        <v>5370.9749824890987</v>
      </c>
      <c r="P6757" s="66">
        <f t="shared" si="947"/>
        <v>5404.3733015725784</v>
      </c>
      <c r="Q6757" s="66">
        <f t="shared" si="948"/>
        <v>5438.4581452491275</v>
      </c>
      <c r="R6757" s="66">
        <f t="shared" si="949"/>
        <v>5408.4811260146171</v>
      </c>
      <c r="S6757" s="67">
        <f>E6757/INDEX('CCG overall weighted population'!$F$4:$F$195,MATCH(A6757,'CCG overall weighted population'!$A$4:$A$195,0))*INDEX('CCG overall weighted population'!$T$4:$T$195,MATCH(A6757,'CCG overall weighted population'!$A$4:$A$195,0))</f>
        <v>0</v>
      </c>
      <c r="T6757" s="66">
        <f t="shared" si="950"/>
        <v>6788.1792070892798</v>
      </c>
      <c r="U6757" s="66">
        <f t="shared" si="951"/>
        <v>6788.1792070892798</v>
      </c>
      <c r="V6757" s="81">
        <f t="shared" si="952"/>
        <v>5405.9982975924095</v>
      </c>
      <c r="W6757" s="110">
        <f t="shared" si="953"/>
        <v>1.194959835895758</v>
      </c>
    </row>
    <row r="6758" spans="1:23" x14ac:dyDescent="0.2">
      <c r="A6758" s="31" t="s">
        <v>189</v>
      </c>
      <c r="B6758" s="25" t="s">
        <v>249</v>
      </c>
      <c r="C6758" s="53" t="s">
        <v>1709</v>
      </c>
      <c r="D6758" s="25" t="s">
        <v>1708</v>
      </c>
      <c r="E6758" s="97">
        <v>4328.75</v>
      </c>
      <c r="F6758" s="27">
        <v>3517.102294921875</v>
      </c>
      <c r="G6758" s="27">
        <v>2922.5625</v>
      </c>
      <c r="H6758" s="27">
        <v>2769.1044921875</v>
      </c>
      <c r="I6758" s="27">
        <v>5116.85791015625</v>
      </c>
      <c r="J6758" s="27">
        <f t="shared" si="945"/>
        <v>3433.5247725242898</v>
      </c>
      <c r="K6758" s="28">
        <v>0.95239824056625366</v>
      </c>
      <c r="L6758" s="28">
        <v>1.0008347034454346</v>
      </c>
      <c r="M6758" s="27">
        <v>3789.91552734375</v>
      </c>
      <c r="N6758" s="27">
        <v>2976.1434180254546</v>
      </c>
      <c r="O6758" s="66">
        <f t="shared" si="946"/>
        <v>3229.2152216208815</v>
      </c>
      <c r="P6758" s="66">
        <f t="shared" si="947"/>
        <v>3249.2954418253225</v>
      </c>
      <c r="Q6758" s="66">
        <f t="shared" si="948"/>
        <v>3708.5383164119203</v>
      </c>
      <c r="R6758" s="66">
        <f t="shared" si="949"/>
        <v>3304.6423028219892</v>
      </c>
      <c r="S6758" s="67">
        <f>E6758/INDEX('CCG overall weighted population'!$F$4:$F$195,MATCH(A6758,'CCG overall weighted population'!$A$4:$A$195,0))*INDEX('CCG overall weighted population'!$T$4:$T$195,MATCH(A6758,'CCG overall weighted population'!$A$4:$A$195,0))</f>
        <v>0</v>
      </c>
      <c r="T6758" s="66">
        <f t="shared" si="950"/>
        <v>4147.6532217121467</v>
      </c>
      <c r="U6758" s="66">
        <f t="shared" si="951"/>
        <v>4147.6532217121467</v>
      </c>
      <c r="V6758" s="81">
        <f t="shared" si="952"/>
        <v>3303.1252669585915</v>
      </c>
      <c r="W6758" s="110">
        <f t="shared" si="953"/>
        <v>0.76306676683998653</v>
      </c>
    </row>
    <row r="6759" spans="1:23" x14ac:dyDescent="0.2">
      <c r="A6759" s="31" t="s">
        <v>189</v>
      </c>
      <c r="B6759" s="25" t="s">
        <v>249</v>
      </c>
      <c r="C6759" s="53" t="s">
        <v>1707</v>
      </c>
      <c r="D6759" s="25" t="s">
        <v>1706</v>
      </c>
      <c r="E6759" s="97">
        <v>7100.666015625</v>
      </c>
      <c r="F6759" s="27">
        <v>8446.3828125</v>
      </c>
      <c r="G6759" s="27">
        <v>7403.45458984375</v>
      </c>
      <c r="H6759" s="27">
        <v>7658.47705078125</v>
      </c>
      <c r="I6759" s="27">
        <v>6759.7998046875</v>
      </c>
      <c r="J6759" s="27">
        <f t="shared" si="945"/>
        <v>8191.1545093639779</v>
      </c>
      <c r="K6759" s="28">
        <v>0.95239824056625366</v>
      </c>
      <c r="L6759" s="28">
        <v>1.0008347034454346</v>
      </c>
      <c r="M6759" s="27">
        <v>7922.84619140625</v>
      </c>
      <c r="N6759" s="27">
        <v>7511.4548792846635</v>
      </c>
      <c r="O6759" s="66">
        <f t="shared" si="946"/>
        <v>7742.9643585173435</v>
      </c>
      <c r="P6759" s="66">
        <f t="shared" si="947"/>
        <v>7791.1124126678269</v>
      </c>
      <c r="Q6759" s="66">
        <f t="shared" si="948"/>
        <v>7881.7070601940914</v>
      </c>
      <c r="R6759" s="66">
        <f t="shared" si="949"/>
        <v>7802.0306645148303</v>
      </c>
      <c r="S6759" s="67">
        <f>E6759/INDEX('CCG overall weighted population'!$F$4:$F$195,MATCH(A6759,'CCG overall weighted population'!$A$4:$A$195,0))*INDEX('CCG overall weighted population'!$T$4:$T$195,MATCH(A6759,'CCG overall weighted population'!$A$4:$A$195,0))</f>
        <v>0</v>
      </c>
      <c r="T6759" s="66">
        <f t="shared" si="950"/>
        <v>9792.3208190907881</v>
      </c>
      <c r="U6759" s="66">
        <f t="shared" si="951"/>
        <v>9792.3208190907881</v>
      </c>
      <c r="V6759" s="81">
        <f t="shared" si="952"/>
        <v>7798.4490483395202</v>
      </c>
      <c r="W6759" s="110">
        <f t="shared" si="953"/>
        <v>1.09827008215554</v>
      </c>
    </row>
    <row r="6760" spans="1:23" x14ac:dyDescent="0.2">
      <c r="A6760" s="31" t="s">
        <v>189</v>
      </c>
      <c r="B6760" s="25" t="s">
        <v>249</v>
      </c>
      <c r="C6760" s="53" t="s">
        <v>1705</v>
      </c>
      <c r="D6760" s="25" t="s">
        <v>1704</v>
      </c>
      <c r="E6760" s="97">
        <v>4320.91650390625</v>
      </c>
      <c r="F6760" s="27">
        <v>3683.0029296875</v>
      </c>
      <c r="G6760" s="27">
        <v>3496.405029296875</v>
      </c>
      <c r="H6760" s="27">
        <v>5835.74169921875</v>
      </c>
      <c r="I6760" s="27">
        <v>3963.380126953125</v>
      </c>
      <c r="J6760" s="27">
        <f t="shared" si="945"/>
        <v>4005.3151557687643</v>
      </c>
      <c r="K6760" s="28">
        <v>0.95239824056625366</v>
      </c>
      <c r="L6760" s="28">
        <v>1.0008347034454346</v>
      </c>
      <c r="M6760" s="27">
        <v>4135.10595703125</v>
      </c>
      <c r="N6760" s="27">
        <v>7175.8636581566234</v>
      </c>
      <c r="O6760" s="66">
        <f t="shared" si="946"/>
        <v>4120.0537436828454</v>
      </c>
      <c r="P6760" s="66">
        <f t="shared" si="947"/>
        <v>4145.6734626391299</v>
      </c>
      <c r="Q6760" s="66">
        <f t="shared" si="948"/>
        <v>4439.1817271437876</v>
      </c>
      <c r="R6760" s="66">
        <f t="shared" si="949"/>
        <v>4181.0463818848239</v>
      </c>
      <c r="S6760" s="67">
        <f>E6760/INDEX('CCG overall weighted population'!$F$4:$F$195,MATCH(A6760,'CCG overall weighted population'!$A$4:$A$195,0))*INDEX('CCG overall weighted population'!$T$4:$T$195,MATCH(A6760,'CCG overall weighted population'!$A$4:$A$195,0))</f>
        <v>0</v>
      </c>
      <c r="T6760" s="66">
        <f t="shared" si="950"/>
        <v>5247.6270975360194</v>
      </c>
      <c r="U6760" s="66">
        <f t="shared" si="951"/>
        <v>5247.6270975360194</v>
      </c>
      <c r="V6760" s="81">
        <f t="shared" si="952"/>
        <v>4179.127022170027</v>
      </c>
      <c r="W6760" s="110">
        <f t="shared" si="953"/>
        <v>0.96718532246387068</v>
      </c>
    </row>
    <row r="6761" spans="1:23" x14ac:dyDescent="0.2">
      <c r="A6761" s="31" t="s">
        <v>189</v>
      </c>
      <c r="B6761" s="25" t="s">
        <v>249</v>
      </c>
      <c r="C6761" s="53" t="s">
        <v>1703</v>
      </c>
      <c r="D6761" s="25" t="s">
        <v>1702</v>
      </c>
      <c r="E6761" s="97">
        <v>4164.1669921875</v>
      </c>
      <c r="F6761" s="27">
        <v>3647.4072265625</v>
      </c>
      <c r="G6761" s="27">
        <v>3764.89990234375</v>
      </c>
      <c r="H6761" s="27">
        <v>4037.1845703125</v>
      </c>
      <c r="I6761" s="27">
        <v>4029.193603515625</v>
      </c>
      <c r="J6761" s="27">
        <f t="shared" si="945"/>
        <v>3729.2588154222012</v>
      </c>
      <c r="K6761" s="28">
        <v>0.95239824056625366</v>
      </c>
      <c r="L6761" s="28">
        <v>1.0008347034454346</v>
      </c>
      <c r="M6761" s="27">
        <v>3838.306396484375</v>
      </c>
      <c r="N6761" s="27">
        <v>4546.9817885258235</v>
      </c>
      <c r="O6761" s="66">
        <f t="shared" si="946"/>
        <v>3632.6489822671988</v>
      </c>
      <c r="P6761" s="66">
        <f t="shared" si="947"/>
        <v>3655.2378735250409</v>
      </c>
      <c r="Q6761" s="66">
        <f t="shared" si="948"/>
        <v>3909.17393568852</v>
      </c>
      <c r="R6761" s="66">
        <f t="shared" si="949"/>
        <v>3685.841644889495</v>
      </c>
      <c r="S6761" s="67">
        <f>E6761/INDEX('CCG overall weighted population'!$F$4:$F$195,MATCH(A6761,'CCG overall weighted population'!$A$4:$A$195,0))*INDEX('CCG overall weighted population'!$T$4:$T$195,MATCH(A6761,'CCG overall weighted population'!$A$4:$A$195,0))</f>
        <v>0</v>
      </c>
      <c r="T6761" s="66">
        <f t="shared" si="950"/>
        <v>4626.0961315213799</v>
      </c>
      <c r="U6761" s="66">
        <f t="shared" si="951"/>
        <v>4626.0961315213799</v>
      </c>
      <c r="V6761" s="81">
        <f t="shared" si="952"/>
        <v>3684.1496148754359</v>
      </c>
      <c r="W6761" s="110">
        <f t="shared" si="953"/>
        <v>0.88472667445550646</v>
      </c>
    </row>
    <row r="6762" spans="1:23" x14ac:dyDescent="0.2">
      <c r="A6762" s="31" t="s">
        <v>189</v>
      </c>
      <c r="B6762" s="25" t="s">
        <v>249</v>
      </c>
      <c r="C6762" s="53" t="s">
        <v>1701</v>
      </c>
      <c r="D6762" s="25" t="s">
        <v>1700</v>
      </c>
      <c r="E6762" s="97">
        <v>2275.75</v>
      </c>
      <c r="F6762" s="27">
        <v>2223.876953125</v>
      </c>
      <c r="G6762" s="27">
        <v>1802.9652099609375</v>
      </c>
      <c r="H6762" s="27">
        <v>2699.99365234375</v>
      </c>
      <c r="I6762" s="27">
        <v>4612.6416015625</v>
      </c>
      <c r="J6762" s="27">
        <f t="shared" si="945"/>
        <v>2367.746639855432</v>
      </c>
      <c r="K6762" s="28">
        <v>0.95239824056625366</v>
      </c>
      <c r="L6762" s="28">
        <v>1.0008347034454346</v>
      </c>
      <c r="M6762" s="27">
        <v>2224.699462890625</v>
      </c>
      <c r="N6762" s="27">
        <v>2251.4363021654203</v>
      </c>
      <c r="O6762" s="66">
        <f t="shared" si="946"/>
        <v>2245.83339924949</v>
      </c>
      <c r="P6762" s="66">
        <f t="shared" si="947"/>
        <v>2259.7986589501988</v>
      </c>
      <c r="Q6762" s="66">
        <f t="shared" si="948"/>
        <v>2227.3731468181045</v>
      </c>
      <c r="R6762" s="66">
        <f t="shared" si="949"/>
        <v>2255.8908132066226</v>
      </c>
      <c r="S6762" s="67">
        <f>E6762/INDEX('CCG overall weighted population'!$F$4:$F$195,MATCH(A6762,'CCG overall weighted population'!$A$4:$A$195,0))*INDEX('CCG overall weighted population'!$T$4:$T$195,MATCH(A6762,'CCG overall weighted population'!$A$4:$A$195,0))</f>
        <v>0</v>
      </c>
      <c r="T6762" s="66">
        <f t="shared" si="950"/>
        <v>2831.3662847071814</v>
      </c>
      <c r="U6762" s="66">
        <f t="shared" si="951"/>
        <v>2831.3662847071814</v>
      </c>
      <c r="V6762" s="81">
        <f t="shared" si="952"/>
        <v>2254.8552193498763</v>
      </c>
      <c r="W6762" s="110">
        <f t="shared" si="953"/>
        <v>0.99081850789844061</v>
      </c>
    </row>
    <row r="6763" spans="1:23" x14ac:dyDescent="0.2">
      <c r="A6763" s="31" t="s">
        <v>189</v>
      </c>
      <c r="B6763" s="25" t="s">
        <v>249</v>
      </c>
      <c r="C6763" s="53" t="s">
        <v>1699</v>
      </c>
      <c r="D6763" s="25" t="s">
        <v>1698</v>
      </c>
      <c r="E6763" s="97">
        <v>3563.416748046875</v>
      </c>
      <c r="F6763" s="27">
        <v>4764.44140625</v>
      </c>
      <c r="G6763" s="27">
        <v>5278.904296875</v>
      </c>
      <c r="H6763" s="27">
        <v>4624.04296875</v>
      </c>
      <c r="I6763" s="27">
        <v>2671.868896484375</v>
      </c>
      <c r="J6763" s="27">
        <f t="shared" si="945"/>
        <v>4689.2207626889758</v>
      </c>
      <c r="K6763" s="28">
        <v>0.95239824056625366</v>
      </c>
      <c r="L6763" s="28">
        <v>1.0008347034454346</v>
      </c>
      <c r="M6763" s="27">
        <v>4914.65185546875</v>
      </c>
      <c r="N6763" s="27">
        <v>3890.1626756303303</v>
      </c>
      <c r="O6763" s="66">
        <f t="shared" si="946"/>
        <v>4393.5677199260726</v>
      </c>
      <c r="P6763" s="66">
        <f t="shared" si="947"/>
        <v>4420.8882300947807</v>
      </c>
      <c r="Q6763" s="66">
        <f t="shared" si="948"/>
        <v>4812.202937484908</v>
      </c>
      <c r="R6763" s="66">
        <f t="shared" si="949"/>
        <v>4468.0485496432739</v>
      </c>
      <c r="S6763" s="67">
        <f>E6763/INDEX('CCG overall weighted population'!$F$4:$F$195,MATCH(A6763,'CCG overall weighted population'!$A$4:$A$195,0))*INDEX('CCG overall weighted population'!$T$4:$T$195,MATCH(A6763,'CCG overall weighted population'!$A$4:$A$195,0))</f>
        <v>0</v>
      </c>
      <c r="T6763" s="66">
        <f t="shared" si="950"/>
        <v>5607.8432288629037</v>
      </c>
      <c r="U6763" s="66">
        <f t="shared" si="951"/>
        <v>5607.8432288629037</v>
      </c>
      <c r="V6763" s="81">
        <f t="shared" si="952"/>
        <v>4465.9974381255688</v>
      </c>
      <c r="W6763" s="110">
        <f t="shared" si="953"/>
        <v>1.2532908031521719</v>
      </c>
    </row>
    <row r="6764" spans="1:23" x14ac:dyDescent="0.2">
      <c r="A6764" s="31" t="s">
        <v>189</v>
      </c>
      <c r="B6764" s="25" t="s">
        <v>249</v>
      </c>
      <c r="C6764" s="53" t="s">
        <v>1697</v>
      </c>
      <c r="D6764" s="25" t="s">
        <v>1696</v>
      </c>
      <c r="E6764" s="97">
        <v>5514.25</v>
      </c>
      <c r="F6764" s="27">
        <v>5931.68115234375</v>
      </c>
      <c r="G6764" s="27">
        <v>5123.00146484375</v>
      </c>
      <c r="H6764" s="27">
        <v>4288.5439453125</v>
      </c>
      <c r="I6764" s="27">
        <v>3385.236328125</v>
      </c>
      <c r="J6764" s="27">
        <f t="shared" si="945"/>
        <v>5527.4936561660879</v>
      </c>
      <c r="K6764" s="28">
        <v>0.95239824056625366</v>
      </c>
      <c r="L6764" s="28">
        <v>1.0008347034454346</v>
      </c>
      <c r="M6764" s="27">
        <v>5730.4111328125</v>
      </c>
      <c r="N6764" s="27">
        <v>4264.3049072458352</v>
      </c>
      <c r="O6764" s="66">
        <f t="shared" si="946"/>
        <v>5148.3631310934788</v>
      </c>
      <c r="P6764" s="66">
        <f t="shared" si="947"/>
        <v>5180.3771835086318</v>
      </c>
      <c r="Q6764" s="66">
        <f t="shared" si="948"/>
        <v>5583.8005102558336</v>
      </c>
      <c r="R6764" s="66">
        <f t="shared" si="949"/>
        <v>5228.9968051160213</v>
      </c>
      <c r="S6764" s="67">
        <f>E6764/INDEX('CCG overall weighted population'!$F$4:$F$195,MATCH(A6764,'CCG overall weighted population'!$A$4:$A$195,0))*INDEX('CCG overall weighted population'!$T$4:$T$195,MATCH(A6764,'CCG overall weighted population'!$A$4:$A$195,0))</f>
        <v>0</v>
      </c>
      <c r="T6764" s="66">
        <f t="shared" si="950"/>
        <v>6562.9086169300454</v>
      </c>
      <c r="U6764" s="66">
        <f t="shared" si="951"/>
        <v>6562.9086169300454</v>
      </c>
      <c r="V6764" s="81">
        <f t="shared" si="952"/>
        <v>5226.5963711337463</v>
      </c>
      <c r="W6764" s="110">
        <f t="shared" si="953"/>
        <v>0.94783449628394545</v>
      </c>
    </row>
    <row r="6765" spans="1:23" x14ac:dyDescent="0.2">
      <c r="A6765" s="31" t="s">
        <v>189</v>
      </c>
      <c r="B6765" s="25" t="s">
        <v>249</v>
      </c>
      <c r="C6765" s="53" t="s">
        <v>1695</v>
      </c>
      <c r="D6765" s="25" t="s">
        <v>1694</v>
      </c>
      <c r="E6765" s="97">
        <v>2531.66650390625</v>
      </c>
      <c r="F6765" s="27">
        <v>3196.96435546875</v>
      </c>
      <c r="G6765" s="27">
        <v>3381.521728515625</v>
      </c>
      <c r="H6765" s="27">
        <v>2575.8798828125</v>
      </c>
      <c r="I6765" s="27">
        <v>1454.262451171875</v>
      </c>
      <c r="J6765" s="27">
        <f t="shared" si="945"/>
        <v>3043.126460838178</v>
      </c>
      <c r="K6765" s="28">
        <v>0.95239824056625366</v>
      </c>
      <c r="L6765" s="28">
        <v>1.0008347034454346</v>
      </c>
      <c r="M6765" s="27">
        <v>3051.595703125</v>
      </c>
      <c r="N6765" s="27">
        <v>2286.3441188107217</v>
      </c>
      <c r="O6765" s="66">
        <f t="shared" si="946"/>
        <v>2828.5515026112216</v>
      </c>
      <c r="P6765" s="66">
        <f t="shared" si="947"/>
        <v>2846.1402767046147</v>
      </c>
      <c r="Q6765" s="66">
        <f t="shared" si="948"/>
        <v>2975.0705446935722</v>
      </c>
      <c r="R6765" s="66">
        <f t="shared" si="949"/>
        <v>2861.6786465205241</v>
      </c>
      <c r="S6765" s="67">
        <f>E6765/INDEX('CCG overall weighted population'!$F$4:$F$195,MATCH(A6765,'CCG overall weighted population'!$A$4:$A$195,0))*INDEX('CCG overall weighted population'!$T$4:$T$195,MATCH(A6765,'CCG overall weighted population'!$A$4:$A$195,0))</f>
        <v>0</v>
      </c>
      <c r="T6765" s="66">
        <f t="shared" si="950"/>
        <v>3591.6899833939651</v>
      </c>
      <c r="U6765" s="66">
        <f t="shared" si="951"/>
        <v>3591.6899833939651</v>
      </c>
      <c r="V6765" s="81">
        <f t="shared" si="952"/>
        <v>2860.3649584603718</v>
      </c>
      <c r="W6765" s="110">
        <f t="shared" si="953"/>
        <v>1.1298348159392062</v>
      </c>
    </row>
    <row r="6766" spans="1:23" x14ac:dyDescent="0.2">
      <c r="A6766" s="31" t="s">
        <v>189</v>
      </c>
      <c r="B6766" s="25" t="s">
        <v>249</v>
      </c>
      <c r="C6766" s="53" t="s">
        <v>1693</v>
      </c>
      <c r="D6766" s="25" t="s">
        <v>1692</v>
      </c>
      <c r="E6766" s="97">
        <v>7194.6669921875</v>
      </c>
      <c r="F6766" s="27">
        <v>7027.8056640625</v>
      </c>
      <c r="G6766" s="27">
        <v>6500.142578125</v>
      </c>
      <c r="H6766" s="27">
        <v>5378.3232421875</v>
      </c>
      <c r="I6766" s="27">
        <v>5990.30517578125</v>
      </c>
      <c r="J6766" s="27">
        <f t="shared" si="945"/>
        <v>6703.5550797776687</v>
      </c>
      <c r="K6766" s="28">
        <v>0.95239824056625366</v>
      </c>
      <c r="L6766" s="28">
        <v>1.0008347034454346</v>
      </c>
      <c r="M6766" s="27">
        <v>7473.41650390625</v>
      </c>
      <c r="N6766" s="27">
        <v>7719.7106411061004</v>
      </c>
      <c r="O6766" s="66">
        <f t="shared" si="946"/>
        <v>6486.6424475264348</v>
      </c>
      <c r="P6766" s="66">
        <f t="shared" si="947"/>
        <v>6526.9783185646083</v>
      </c>
      <c r="Q6766" s="66">
        <f t="shared" si="948"/>
        <v>7498.0459176262357</v>
      </c>
      <c r="R6766" s="66">
        <f t="shared" si="949"/>
        <v>6644.0090802765062</v>
      </c>
      <c r="S6766" s="67">
        <f>E6766/INDEX('CCG overall weighted population'!$F$4:$F$195,MATCH(A6766,'CCG overall weighted population'!$A$4:$A$195,0))*INDEX('CCG overall weighted population'!$T$4:$T$195,MATCH(A6766,'CCG overall weighted population'!$A$4:$A$195,0))</f>
        <v>0</v>
      </c>
      <c r="T6766" s="66">
        <f t="shared" si="950"/>
        <v>8338.8890965177525</v>
      </c>
      <c r="U6766" s="66">
        <f t="shared" si="951"/>
        <v>8338.8890965177525</v>
      </c>
      <c r="V6766" s="81">
        <f t="shared" si="952"/>
        <v>6640.9590678612703</v>
      </c>
      <c r="W6766" s="110">
        <f t="shared" si="953"/>
        <v>0.92303911703940067</v>
      </c>
    </row>
    <row r="6767" spans="1:23" x14ac:dyDescent="0.2">
      <c r="A6767" s="31" t="s">
        <v>189</v>
      </c>
      <c r="B6767" s="25" t="s">
        <v>249</v>
      </c>
      <c r="C6767" s="53" t="s">
        <v>1691</v>
      </c>
      <c r="D6767" s="25" t="s">
        <v>1690</v>
      </c>
      <c r="E6767" s="97">
        <v>7966</v>
      </c>
      <c r="F6767" s="27">
        <v>8608.4423828125</v>
      </c>
      <c r="G6767" s="27">
        <v>7456.10791015625</v>
      </c>
      <c r="H6767" s="27">
        <v>8529.72265625</v>
      </c>
      <c r="I6767" s="27">
        <v>8793.7822265625</v>
      </c>
      <c r="J6767" s="27">
        <f t="shared" si="945"/>
        <v>8530.4580074860096</v>
      </c>
      <c r="K6767" s="28">
        <v>0.95239824056625366</v>
      </c>
      <c r="L6767" s="28">
        <v>1.0008347034454346</v>
      </c>
      <c r="M6767" s="27">
        <v>7847.505859375</v>
      </c>
      <c r="N6767" s="27">
        <v>7308.614910664428</v>
      </c>
      <c r="O6767" s="66">
        <f t="shared" si="946"/>
        <v>8014.7094021099501</v>
      </c>
      <c r="P6767" s="66">
        <f t="shared" si="947"/>
        <v>8064.5472477237799</v>
      </c>
      <c r="Q6767" s="66">
        <f t="shared" si="948"/>
        <v>7793.6167645039432</v>
      </c>
      <c r="R6767" s="66">
        <f t="shared" si="949"/>
        <v>8031.895349078588</v>
      </c>
      <c r="S6767" s="67">
        <f>E6767/INDEX('CCG overall weighted population'!$F$4:$F$195,MATCH(A6767,'CCG overall weighted population'!$A$4:$A$195,0))*INDEX('CCG overall weighted population'!$T$4:$T$195,MATCH(A6767,'CCG overall weighted population'!$A$4:$A$195,0))</f>
        <v>0</v>
      </c>
      <c r="T6767" s="66">
        <f t="shared" si="950"/>
        <v>10080.823752880193</v>
      </c>
      <c r="U6767" s="66">
        <f t="shared" si="951"/>
        <v>10080.823752880193</v>
      </c>
      <c r="V6767" s="81">
        <f t="shared" si="952"/>
        <v>8028.2082107504229</v>
      </c>
      <c r="W6767" s="110">
        <f t="shared" si="953"/>
        <v>1.0078092155097191</v>
      </c>
    </row>
    <row r="6768" spans="1:23" x14ac:dyDescent="0.2">
      <c r="A6768" s="31" t="s">
        <v>189</v>
      </c>
      <c r="B6768" s="25" t="s">
        <v>249</v>
      </c>
      <c r="C6768" s="53" t="s">
        <v>1689</v>
      </c>
      <c r="D6768" s="25" t="s">
        <v>1688</v>
      </c>
      <c r="E6768" s="97">
        <v>4602.0830078125</v>
      </c>
      <c r="F6768" s="27">
        <v>2882.1142578125</v>
      </c>
      <c r="G6768" s="27">
        <v>2041.18359375</v>
      </c>
      <c r="H6768" s="27">
        <v>5187.53125</v>
      </c>
      <c r="I6768" s="27">
        <v>6847.6064453125</v>
      </c>
      <c r="J6768" s="27">
        <f t="shared" si="945"/>
        <v>3338.862762898631</v>
      </c>
      <c r="K6768" s="28">
        <v>0.95239824056625366</v>
      </c>
      <c r="L6768" s="28">
        <v>1.0008347034454346</v>
      </c>
      <c r="M6768" s="27">
        <v>3487.596923828125</v>
      </c>
      <c r="N6768" s="27">
        <v>7166.1787726629236</v>
      </c>
      <c r="O6768" s="66">
        <f t="shared" si="946"/>
        <v>3547.3984804728057</v>
      </c>
      <c r="P6768" s="66">
        <f t="shared" si="947"/>
        <v>3569.4572587678736</v>
      </c>
      <c r="Q6768" s="66">
        <f t="shared" si="948"/>
        <v>3855.4551087116051</v>
      </c>
      <c r="R6768" s="66">
        <f t="shared" si="949"/>
        <v>3603.9250406805063</v>
      </c>
      <c r="S6768" s="67">
        <f>E6768/INDEX('CCG overall weighted population'!$F$4:$F$195,MATCH(A6768,'CCG overall weighted population'!$A$4:$A$195,0))*INDEX('CCG overall weighted population'!$T$4:$T$195,MATCH(A6768,'CCG overall weighted population'!$A$4:$A$195,0))</f>
        <v>0</v>
      </c>
      <c r="T6768" s="66">
        <f t="shared" si="950"/>
        <v>4523.2826841873093</v>
      </c>
      <c r="U6768" s="66">
        <f t="shared" si="951"/>
        <v>4523.2826841873093</v>
      </c>
      <c r="V6768" s="81">
        <f t="shared" si="952"/>
        <v>3602.2706154705393</v>
      </c>
      <c r="W6768" s="110">
        <f t="shared" si="953"/>
        <v>0.7827478577321012</v>
      </c>
    </row>
    <row r="6769" spans="1:23" x14ac:dyDescent="0.2">
      <c r="A6769" s="31" t="s">
        <v>189</v>
      </c>
      <c r="B6769" s="25" t="s">
        <v>249</v>
      </c>
      <c r="C6769" s="53" t="s">
        <v>1687</v>
      </c>
      <c r="D6769" s="25" t="s">
        <v>1686</v>
      </c>
      <c r="E6769" s="97">
        <v>4807.75</v>
      </c>
      <c r="F6769" s="27">
        <v>5232.87548828125</v>
      </c>
      <c r="G6769" s="27">
        <v>6665.158203125</v>
      </c>
      <c r="H6769" s="27">
        <v>4798.91552734375</v>
      </c>
      <c r="I6769" s="27">
        <v>4659.0224609375</v>
      </c>
      <c r="J6769" s="27">
        <f t="shared" si="945"/>
        <v>5235.8017733851557</v>
      </c>
      <c r="K6769" s="28">
        <v>0.95239824056625366</v>
      </c>
      <c r="L6769" s="28">
        <v>1.0008347034454346</v>
      </c>
      <c r="M6769" s="27">
        <v>5195.1181640625</v>
      </c>
      <c r="N6769" s="27">
        <v>6861.6885457383078</v>
      </c>
      <c r="O6769" s="66">
        <f t="shared" si="946"/>
        <v>5145.7091260182451</v>
      </c>
      <c r="P6769" s="66">
        <f t="shared" si="947"/>
        <v>5177.7066750408776</v>
      </c>
      <c r="Q6769" s="66">
        <f t="shared" si="948"/>
        <v>5361.775202230081</v>
      </c>
      <c r="R6769" s="66">
        <f t="shared" si="949"/>
        <v>5199.890176956661</v>
      </c>
      <c r="S6769" s="67">
        <f>E6769/INDEX('CCG overall weighted population'!$F$4:$F$195,MATCH(A6769,'CCG overall weighted population'!$A$4:$A$195,0))*INDEX('CCG overall weighted population'!$T$4:$T$195,MATCH(A6769,'CCG overall weighted population'!$A$4:$A$195,0))</f>
        <v>0</v>
      </c>
      <c r="T6769" s="66">
        <f t="shared" si="950"/>
        <v>6526.3769172797529</v>
      </c>
      <c r="U6769" s="66">
        <f t="shared" si="951"/>
        <v>6526.3769172797529</v>
      </c>
      <c r="V6769" s="81">
        <f t="shared" si="952"/>
        <v>5197.5031047227203</v>
      </c>
      <c r="W6769" s="110">
        <f t="shared" si="953"/>
        <v>1.0810676729702502</v>
      </c>
    </row>
    <row r="6770" spans="1:23" x14ac:dyDescent="0.2">
      <c r="A6770" s="31" t="s">
        <v>189</v>
      </c>
      <c r="B6770" s="25" t="s">
        <v>249</v>
      </c>
      <c r="C6770" s="53" t="s">
        <v>1685</v>
      </c>
      <c r="D6770" s="25" t="s">
        <v>1684</v>
      </c>
      <c r="E6770" s="97">
        <v>20510.5</v>
      </c>
      <c r="F6770" s="27">
        <v>21697.498046875</v>
      </c>
      <c r="G6770" s="27">
        <v>25073.521484375</v>
      </c>
      <c r="H6770" s="27">
        <v>20230.556640625</v>
      </c>
      <c r="I6770" s="27">
        <v>19230.49609375</v>
      </c>
      <c r="J6770" s="27">
        <f t="shared" si="945"/>
        <v>21591.425361356207</v>
      </c>
      <c r="K6770" s="28">
        <v>0.95239824056625366</v>
      </c>
      <c r="L6770" s="28">
        <v>1.0008347034454346</v>
      </c>
      <c r="M6770" s="27">
        <v>21565.361328125</v>
      </c>
      <c r="N6770" s="27">
        <v>27066.406833865163</v>
      </c>
      <c r="O6770" s="66">
        <f t="shared" si="946"/>
        <v>21102.671579704995</v>
      </c>
      <c r="P6770" s="66">
        <f t="shared" si="947"/>
        <v>21233.894264828403</v>
      </c>
      <c r="Q6770" s="66">
        <f t="shared" si="948"/>
        <v>22115.465878699019</v>
      </c>
      <c r="R6770" s="66">
        <f t="shared" si="949"/>
        <v>21340.139182869701</v>
      </c>
      <c r="S6770" s="67">
        <f>E6770/INDEX('CCG overall weighted population'!$F$4:$F$195,MATCH(A6770,'CCG overall weighted population'!$A$4:$A$195,0))*INDEX('CCG overall weighted population'!$T$4:$T$195,MATCH(A6770,'CCG overall weighted population'!$A$4:$A$195,0))</f>
        <v>0</v>
      </c>
      <c r="T6770" s="66">
        <f t="shared" si="950"/>
        <v>26783.987168000298</v>
      </c>
      <c r="U6770" s="66">
        <f t="shared" si="951"/>
        <v>26783.987168000298</v>
      </c>
      <c r="V6770" s="81">
        <f t="shared" si="952"/>
        <v>21330.342734872083</v>
      </c>
      <c r="W6770" s="110">
        <f t="shared" si="953"/>
        <v>1.039971855141127</v>
      </c>
    </row>
    <row r="6771" spans="1:23" x14ac:dyDescent="0.2">
      <c r="A6771" s="31" t="s">
        <v>189</v>
      </c>
      <c r="B6771" s="25" t="s">
        <v>249</v>
      </c>
      <c r="C6771" s="53" t="s">
        <v>1683</v>
      </c>
      <c r="D6771" s="25" t="s">
        <v>1682</v>
      </c>
      <c r="E6771" s="97">
        <v>12820.666015625</v>
      </c>
      <c r="F6771" s="27">
        <v>10143.26171875</v>
      </c>
      <c r="G6771" s="27">
        <v>8752.44140625</v>
      </c>
      <c r="H6771" s="27">
        <v>11319.2216796875</v>
      </c>
      <c r="I6771" s="27">
        <v>16697.87890625</v>
      </c>
      <c r="J6771" s="27">
        <f t="shared" si="945"/>
        <v>10503.350624351162</v>
      </c>
      <c r="K6771" s="28">
        <v>0.95239824056625366</v>
      </c>
      <c r="L6771" s="28">
        <v>1.0008347034454346</v>
      </c>
      <c r="M6771" s="27">
        <v>9770.8203125</v>
      </c>
      <c r="N6771" s="27">
        <v>17230.894548940367</v>
      </c>
      <c r="O6771" s="66">
        <f t="shared" si="946"/>
        <v>10652.987423636258</v>
      </c>
      <c r="P6771" s="66">
        <f t="shared" si="947"/>
        <v>10719.230866275049</v>
      </c>
      <c r="Q6771" s="66">
        <f t="shared" si="948"/>
        <v>10516.827736144038</v>
      </c>
      <c r="R6771" s="66">
        <f t="shared" si="949"/>
        <v>10694.837721539301</v>
      </c>
      <c r="S6771" s="67">
        <f>E6771/INDEX('CCG overall weighted population'!$F$4:$F$195,MATCH(A6771,'CCG overall weighted population'!$A$4:$A$195,0))*INDEX('CCG overall weighted population'!$T$4:$T$195,MATCH(A6771,'CCG overall weighted population'!$A$4:$A$195,0))</f>
        <v>0</v>
      </c>
      <c r="T6771" s="66">
        <f t="shared" si="950"/>
        <v>13423.080039116876</v>
      </c>
      <c r="U6771" s="66">
        <f t="shared" si="951"/>
        <v>13423.080039116876</v>
      </c>
      <c r="V6771" s="81">
        <f t="shared" si="952"/>
        <v>10689.928127431962</v>
      </c>
      <c r="W6771" s="110">
        <f t="shared" si="953"/>
        <v>0.83380443062815668</v>
      </c>
    </row>
    <row r="6772" spans="1:23" x14ac:dyDescent="0.2">
      <c r="A6772" s="31" t="s">
        <v>189</v>
      </c>
      <c r="B6772" s="25" t="s">
        <v>249</v>
      </c>
      <c r="C6772" s="53" t="s">
        <v>1681</v>
      </c>
      <c r="D6772" s="25" t="s">
        <v>1680</v>
      </c>
      <c r="E6772" s="97">
        <v>6053.5</v>
      </c>
      <c r="F6772" s="27">
        <v>5967.24609375</v>
      </c>
      <c r="G6772" s="27">
        <v>7373.84228515625</v>
      </c>
      <c r="H6772" s="27">
        <v>5795.5673828125</v>
      </c>
      <c r="I6772" s="27">
        <v>7799.8232421875</v>
      </c>
      <c r="J6772" s="27">
        <f t="shared" si="945"/>
        <v>6108.0828334902699</v>
      </c>
      <c r="K6772" s="28">
        <v>0.95239824056625366</v>
      </c>
      <c r="L6772" s="28">
        <v>1.0008347034454346</v>
      </c>
      <c r="M6772" s="27">
        <v>5832.80126953125</v>
      </c>
      <c r="N6772" s="27">
        <v>7312.7838575809556</v>
      </c>
      <c r="O6772" s="66">
        <f t="shared" si="946"/>
        <v>5937.0143707299303</v>
      </c>
      <c r="P6772" s="66">
        <f t="shared" si="947"/>
        <v>5973.932490997352</v>
      </c>
      <c r="Q6772" s="66">
        <f t="shared" si="948"/>
        <v>5980.7995283362206</v>
      </c>
      <c r="R6772" s="66">
        <f t="shared" si="949"/>
        <v>5974.7600900349962</v>
      </c>
      <c r="S6772" s="67">
        <f>E6772/INDEX('CCG overall weighted population'!$F$4:$F$195,MATCH(A6772,'CCG overall weighted population'!$A$4:$A$195,0))*INDEX('CCG overall weighted population'!$T$4:$T$195,MATCH(A6772,'CCG overall weighted population'!$A$4:$A$195,0))</f>
        <v>0</v>
      </c>
      <c r="T6772" s="66">
        <f t="shared" si="950"/>
        <v>7498.9153637684012</v>
      </c>
      <c r="U6772" s="66">
        <f t="shared" si="951"/>
        <v>7498.9153637684012</v>
      </c>
      <c r="V6772" s="81">
        <f t="shared" si="952"/>
        <v>5972.0173044318335</v>
      </c>
      <c r="W6772" s="110">
        <f t="shared" si="953"/>
        <v>0.98653957288045491</v>
      </c>
    </row>
    <row r="6773" spans="1:23" x14ac:dyDescent="0.2">
      <c r="A6773" s="31" t="s">
        <v>190</v>
      </c>
      <c r="B6773" s="25" t="s">
        <v>302</v>
      </c>
      <c r="C6773" s="53" t="s">
        <v>1679</v>
      </c>
      <c r="D6773" s="25" t="s">
        <v>1678</v>
      </c>
      <c r="E6773" s="97">
        <v>5602.75</v>
      </c>
      <c r="F6773" s="27">
        <v>7547.81884765625</v>
      </c>
      <c r="G6773" s="27">
        <v>6982.1044921875</v>
      </c>
      <c r="H6773" s="27">
        <v>7914.24462890625</v>
      </c>
      <c r="I6773" s="27">
        <v>6060.8056640625</v>
      </c>
      <c r="J6773" s="27">
        <f t="shared" si="945"/>
        <v>7504.4955070998603</v>
      </c>
      <c r="K6773" s="28">
        <v>0.95660459995269775</v>
      </c>
      <c r="L6773" s="28">
        <v>0.99789732694625854</v>
      </c>
      <c r="M6773" s="27">
        <v>8102.4013671875</v>
      </c>
      <c r="N6773" s="27">
        <v>10111.169996005954</v>
      </c>
      <c r="O6773" s="66">
        <f t="shared" si="946"/>
        <v>7412.5715468636145</v>
      </c>
      <c r="P6773" s="66">
        <f t="shared" si="947"/>
        <v>7458.6651202945868</v>
      </c>
      <c r="Q6773" s="66">
        <f t="shared" si="948"/>
        <v>8303.2782300693452</v>
      </c>
      <c r="R6773" s="66">
        <f t="shared" si="949"/>
        <v>7560.4558871622203</v>
      </c>
      <c r="S6773" s="67">
        <f>E6773/INDEX('CCG overall weighted population'!$F$4:$F$195,MATCH(A6773,'CCG overall weighted population'!$A$4:$A$195,0))*INDEX('CCG overall weighted population'!$T$4:$T$195,MATCH(A6773,'CCG overall weighted population'!$A$4:$A$195,0))</f>
        <v>0</v>
      </c>
      <c r="T6773" s="66">
        <f t="shared" si="950"/>
        <v>9489.1205596511154</v>
      </c>
      <c r="U6773" s="66">
        <f t="shared" si="951"/>
        <v>9489.1205596511154</v>
      </c>
      <c r="V6773" s="81">
        <f t="shared" si="952"/>
        <v>7556.985168798944</v>
      </c>
      <c r="W6773" s="110">
        <f t="shared" si="953"/>
        <v>1.3487992804959965</v>
      </c>
    </row>
    <row r="6774" spans="1:23" x14ac:dyDescent="0.2">
      <c r="A6774" s="31" t="s">
        <v>190</v>
      </c>
      <c r="B6774" s="25" t="s">
        <v>302</v>
      </c>
      <c r="C6774" s="53" t="s">
        <v>1677</v>
      </c>
      <c r="D6774" s="25" t="s">
        <v>1676</v>
      </c>
      <c r="E6774" s="97">
        <v>4204.9169921875</v>
      </c>
      <c r="F6774" s="27">
        <v>5492.60888671875</v>
      </c>
      <c r="G6774" s="27">
        <v>4943.0966796875</v>
      </c>
      <c r="H6774" s="27">
        <v>6034.30322265625</v>
      </c>
      <c r="I6774" s="27">
        <v>6333.45361328125</v>
      </c>
      <c r="J6774" s="27">
        <f t="shared" si="945"/>
        <v>5573.5699780744471</v>
      </c>
      <c r="K6774" s="28">
        <v>0.95660459995269775</v>
      </c>
      <c r="L6774" s="28">
        <v>0.99789732694625854</v>
      </c>
      <c r="M6774" s="27">
        <v>5588.62939453125</v>
      </c>
      <c r="N6774" s="27">
        <v>8985.8225247213195</v>
      </c>
      <c r="O6774" s="66">
        <f t="shared" si="946"/>
        <v>5646.2231502692575</v>
      </c>
      <c r="P6774" s="66">
        <f t="shared" si="947"/>
        <v>5681.3330442836641</v>
      </c>
      <c r="Q6774" s="66">
        <f t="shared" si="948"/>
        <v>5928.348707550258</v>
      </c>
      <c r="R6774" s="66">
        <f t="shared" si="949"/>
        <v>5711.1027856021819</v>
      </c>
      <c r="S6774" s="67">
        <f>E6774/INDEX('CCG overall weighted population'!$F$4:$F$195,MATCH(A6774,'CCG overall weighted population'!$A$4:$A$195,0))*INDEX('CCG overall weighted population'!$T$4:$T$195,MATCH(A6774,'CCG overall weighted population'!$A$4:$A$195,0))</f>
        <v>0</v>
      </c>
      <c r="T6774" s="66">
        <f t="shared" si="950"/>
        <v>7167.9993468594421</v>
      </c>
      <c r="U6774" s="66">
        <f t="shared" si="951"/>
        <v>7167.9993468594421</v>
      </c>
      <c r="V6774" s="81">
        <f t="shared" si="952"/>
        <v>5708.4810350611588</v>
      </c>
      <c r="W6774" s="110">
        <f t="shared" si="953"/>
        <v>1.3575728238315279</v>
      </c>
    </row>
    <row r="6775" spans="1:23" x14ac:dyDescent="0.2">
      <c r="A6775" s="31" t="s">
        <v>190</v>
      </c>
      <c r="B6775" s="25" t="s">
        <v>302</v>
      </c>
      <c r="C6775" s="53" t="s">
        <v>1675</v>
      </c>
      <c r="D6775" s="25" t="s">
        <v>1674</v>
      </c>
      <c r="E6775" s="97">
        <v>3644.66650390625</v>
      </c>
      <c r="F6775" s="27">
        <v>4601.0771484375</v>
      </c>
      <c r="G6775" s="27">
        <v>5376.16552734375</v>
      </c>
      <c r="H6775" s="27">
        <v>5108.53759765625</v>
      </c>
      <c r="I6775" s="27">
        <v>3559.97021484375</v>
      </c>
      <c r="J6775" s="27">
        <f t="shared" si="945"/>
        <v>4683.4627028540372</v>
      </c>
      <c r="K6775" s="28">
        <v>0.95660459995269775</v>
      </c>
      <c r="L6775" s="28">
        <v>0.99789732694625854</v>
      </c>
      <c r="M6775" s="27">
        <v>5097.0009765625</v>
      </c>
      <c r="N6775" s="27">
        <v>8304.7031185937867</v>
      </c>
      <c r="O6775" s="66">
        <f t="shared" si="946"/>
        <v>4816.482661207554</v>
      </c>
      <c r="P6775" s="66">
        <f t="shared" si="947"/>
        <v>4846.4329822020691</v>
      </c>
      <c r="Q6775" s="66">
        <f t="shared" si="948"/>
        <v>5417.7711907656294</v>
      </c>
      <c r="R6775" s="66">
        <f t="shared" si="949"/>
        <v>4915.28930673387</v>
      </c>
      <c r="S6775" s="67">
        <f>E6775/INDEX('CCG overall weighted population'!$F$4:$F$195,MATCH(A6775,'CCG overall weighted population'!$A$4:$A$195,0))*INDEX('CCG overall weighted population'!$T$4:$T$195,MATCH(A6775,'CCG overall weighted population'!$A$4:$A$195,0))</f>
        <v>0</v>
      </c>
      <c r="T6775" s="66">
        <f t="shared" si="950"/>
        <v>6169.1746520682891</v>
      </c>
      <c r="U6775" s="66">
        <f t="shared" si="951"/>
        <v>6169.1746520682891</v>
      </c>
      <c r="V6775" s="81">
        <f t="shared" si="952"/>
        <v>4913.0328839582717</v>
      </c>
      <c r="W6775" s="110">
        <f t="shared" si="953"/>
        <v>1.3480061560344747</v>
      </c>
    </row>
    <row r="6776" spans="1:23" x14ac:dyDescent="0.2">
      <c r="A6776" s="31" t="s">
        <v>190</v>
      </c>
      <c r="B6776" s="25" t="s">
        <v>302</v>
      </c>
      <c r="C6776" s="53" t="s">
        <v>1673</v>
      </c>
      <c r="D6776" s="25" t="s">
        <v>1672</v>
      </c>
      <c r="E6776" s="97">
        <v>3560.58349609375</v>
      </c>
      <c r="F6776" s="27">
        <v>3550.309814453125</v>
      </c>
      <c r="G6776" s="27">
        <v>3101.873291015625</v>
      </c>
      <c r="H6776" s="27">
        <v>4584.982421875</v>
      </c>
      <c r="I6776" s="27">
        <v>5297.4677734375</v>
      </c>
      <c r="J6776" s="27">
        <f t="shared" si="945"/>
        <v>3749.3869330425823</v>
      </c>
      <c r="K6776" s="28">
        <v>0.95660459995269775</v>
      </c>
      <c r="L6776" s="28">
        <v>0.99789732694625854</v>
      </c>
      <c r="M6776" s="27">
        <v>3714.81689453125</v>
      </c>
      <c r="N6776" s="27">
        <v>5171.8209242158919</v>
      </c>
      <c r="O6776" s="66">
        <f t="shared" si="946"/>
        <v>3714.9237478430287</v>
      </c>
      <c r="P6776" s="66">
        <f t="shared" si="947"/>
        <v>3738.0242480512347</v>
      </c>
      <c r="Q6776" s="66">
        <f t="shared" si="948"/>
        <v>3860.517297499714</v>
      </c>
      <c r="R6776" s="66">
        <f t="shared" si="949"/>
        <v>3752.7868195706856</v>
      </c>
      <c r="S6776" s="67">
        <f>E6776/INDEX('CCG overall weighted population'!$F$4:$F$195,MATCH(A6776,'CCG overall weighted population'!$A$4:$A$195,0))*INDEX('CCG overall weighted population'!$T$4:$T$195,MATCH(A6776,'CCG overall weighted population'!$A$4:$A$195,0))</f>
        <v>0</v>
      </c>
      <c r="T6776" s="66">
        <f t="shared" si="950"/>
        <v>4710.1189527530187</v>
      </c>
      <c r="U6776" s="66">
        <f t="shared" si="951"/>
        <v>4710.1189527530187</v>
      </c>
      <c r="V6776" s="81">
        <f t="shared" si="952"/>
        <v>3751.0640575676348</v>
      </c>
      <c r="W6776" s="110">
        <f t="shared" si="953"/>
        <v>1.0534970073536705</v>
      </c>
    </row>
    <row r="6777" spans="1:23" x14ac:dyDescent="0.2">
      <c r="A6777" s="31" t="s">
        <v>190</v>
      </c>
      <c r="B6777" s="25" t="s">
        <v>302</v>
      </c>
      <c r="C6777" s="53" t="s">
        <v>1671</v>
      </c>
      <c r="D6777" s="25" t="s">
        <v>1670</v>
      </c>
      <c r="E6777" s="97">
        <v>8043.6669921875</v>
      </c>
      <c r="F6777" s="27">
        <v>9618.2744140625</v>
      </c>
      <c r="G6777" s="27">
        <v>8871.74609375</v>
      </c>
      <c r="H6777" s="27">
        <v>8112.6796875</v>
      </c>
      <c r="I6777" s="27">
        <v>7166.833984375</v>
      </c>
      <c r="J6777" s="27">
        <f t="shared" si="945"/>
        <v>9242.642668103279</v>
      </c>
      <c r="K6777" s="28">
        <v>0.95660459995269775</v>
      </c>
      <c r="L6777" s="28">
        <v>0.99789732694625854</v>
      </c>
      <c r="M6777" s="27">
        <v>9230.6572265625</v>
      </c>
      <c r="N6777" s="27">
        <v>7439.2979370836392</v>
      </c>
      <c r="O6777" s="66">
        <f t="shared" si="946"/>
        <v>8650.817536720624</v>
      </c>
      <c r="P6777" s="66">
        <f t="shared" si="947"/>
        <v>8704.6108918128248</v>
      </c>
      <c r="Q6777" s="66">
        <f t="shared" si="948"/>
        <v>9051.5212976146158</v>
      </c>
      <c r="R6777" s="66">
        <f t="shared" si="949"/>
        <v>8746.4197103502775</v>
      </c>
      <c r="S6777" s="67">
        <f>E6777/INDEX('CCG overall weighted population'!$F$4:$F$195,MATCH(A6777,'CCG overall weighted population'!$A$4:$A$195,0))*INDEX('CCG overall weighted population'!$T$4:$T$195,MATCH(A6777,'CCG overall weighted population'!$A$4:$A$195,0))</f>
        <v>0</v>
      </c>
      <c r="T6777" s="66">
        <f t="shared" si="950"/>
        <v>10977.622558151668</v>
      </c>
      <c r="U6777" s="66">
        <f t="shared" si="951"/>
        <v>10977.622558151668</v>
      </c>
      <c r="V6777" s="81">
        <f t="shared" si="952"/>
        <v>8742.4045610054891</v>
      </c>
      <c r="W6777" s="110">
        <f t="shared" si="953"/>
        <v>1.0868680378609217</v>
      </c>
    </row>
    <row r="6778" spans="1:23" x14ac:dyDescent="0.2">
      <c r="A6778" s="31" t="s">
        <v>190</v>
      </c>
      <c r="B6778" s="25" t="s">
        <v>302</v>
      </c>
      <c r="C6778" s="53" t="s">
        <v>1669</v>
      </c>
      <c r="D6778" s="25" t="s">
        <v>1668</v>
      </c>
      <c r="E6778" s="97">
        <v>11238.416015625</v>
      </c>
      <c r="F6778" s="27">
        <v>14341.0234375</v>
      </c>
      <c r="G6778" s="27">
        <v>15340.328125</v>
      </c>
      <c r="H6778" s="27">
        <v>19416.966796875</v>
      </c>
      <c r="I6778" s="27">
        <v>12019.0380859375</v>
      </c>
      <c r="J6778" s="27">
        <f t="shared" si="945"/>
        <v>15069.03964790698</v>
      </c>
      <c r="K6778" s="28">
        <v>0.95660459995269775</v>
      </c>
      <c r="L6778" s="28">
        <v>0.99789732694625854</v>
      </c>
      <c r="M6778" s="27">
        <v>15895.806640625</v>
      </c>
      <c r="N6778" s="27">
        <v>31208.728359125264</v>
      </c>
      <c r="O6778" s="66">
        <f t="shared" si="946"/>
        <v>15925.486041324488</v>
      </c>
      <c r="P6778" s="66">
        <f t="shared" si="947"/>
        <v>16024.515447736127</v>
      </c>
      <c r="Q6778" s="66">
        <f t="shared" si="948"/>
        <v>17427.098812475026</v>
      </c>
      <c r="R6778" s="66">
        <f t="shared" si="949"/>
        <v>16193.551465103452</v>
      </c>
      <c r="S6778" s="67">
        <f>E6778/INDEX('CCG overall weighted population'!$F$4:$F$195,MATCH(A6778,'CCG overall weighted population'!$A$4:$A$195,0))*INDEX('CCG overall weighted population'!$T$4:$T$195,MATCH(A6778,'CCG overall weighted population'!$A$4:$A$195,0))</f>
        <v>0</v>
      </c>
      <c r="T6778" s="66">
        <f t="shared" si="950"/>
        <v>20324.510113497676</v>
      </c>
      <c r="U6778" s="66">
        <f t="shared" si="951"/>
        <v>20324.510113497676</v>
      </c>
      <c r="V6778" s="81">
        <f t="shared" si="952"/>
        <v>16186.117620203695</v>
      </c>
      <c r="W6778" s="110">
        <f t="shared" si="953"/>
        <v>1.4402490170945625</v>
      </c>
    </row>
    <row r="6779" spans="1:23" x14ac:dyDescent="0.2">
      <c r="A6779" s="31" t="s">
        <v>190</v>
      </c>
      <c r="B6779" s="25" t="s">
        <v>302</v>
      </c>
      <c r="C6779" s="53" t="s">
        <v>1667</v>
      </c>
      <c r="D6779" s="25" t="s">
        <v>1666</v>
      </c>
      <c r="E6779" s="97">
        <v>6816.25048828125</v>
      </c>
      <c r="F6779" s="27">
        <v>8124.57958984375</v>
      </c>
      <c r="G6779" s="27">
        <v>8250.6455078125</v>
      </c>
      <c r="H6779" s="27">
        <v>7204.8740234375</v>
      </c>
      <c r="I6779" s="27">
        <v>5351.6953125</v>
      </c>
      <c r="J6779" s="27">
        <f t="shared" si="945"/>
        <v>7879.3219653140159</v>
      </c>
      <c r="K6779" s="28">
        <v>0.95660459995269775</v>
      </c>
      <c r="L6779" s="28">
        <v>0.99789732694625854</v>
      </c>
      <c r="M6779" s="27">
        <v>7810.66015625</v>
      </c>
      <c r="N6779" s="27">
        <v>8526.9804134358965</v>
      </c>
      <c r="O6779" s="66">
        <f t="shared" si="946"/>
        <v>7583.3719911440639</v>
      </c>
      <c r="P6779" s="66">
        <f t="shared" si="947"/>
        <v>7630.5276525118215</v>
      </c>
      <c r="Q6779" s="66">
        <f t="shared" si="948"/>
        <v>7882.2921819685898</v>
      </c>
      <c r="R6779" s="66">
        <f t="shared" si="949"/>
        <v>7660.8697159097092</v>
      </c>
      <c r="S6779" s="67">
        <f>E6779/INDEX('CCG overall weighted population'!$F$4:$F$195,MATCH(A6779,'CCG overall weighted population'!$A$4:$A$195,0))*INDEX('CCG overall weighted population'!$T$4:$T$195,MATCH(A6779,'CCG overall weighted population'!$A$4:$A$195,0))</f>
        <v>0</v>
      </c>
      <c r="T6779" s="66">
        <f t="shared" si="950"/>
        <v>9615.1498548499694</v>
      </c>
      <c r="U6779" s="66">
        <f t="shared" si="951"/>
        <v>9615.1498548499694</v>
      </c>
      <c r="V6779" s="81">
        <f t="shared" si="952"/>
        <v>7657.352901368562</v>
      </c>
      <c r="W6779" s="110">
        <f t="shared" si="953"/>
        <v>1.1233966407973659</v>
      </c>
    </row>
    <row r="6780" spans="1:23" x14ac:dyDescent="0.2">
      <c r="A6780" s="31" t="s">
        <v>190</v>
      </c>
      <c r="B6780" s="25" t="s">
        <v>302</v>
      </c>
      <c r="C6780" s="53" t="s">
        <v>1665</v>
      </c>
      <c r="D6780" s="25" t="s">
        <v>1664</v>
      </c>
      <c r="E6780" s="97">
        <v>12911</v>
      </c>
      <c r="F6780" s="27">
        <v>15226.142578125</v>
      </c>
      <c r="G6780" s="27">
        <v>15327.349609375</v>
      </c>
      <c r="H6780" s="27">
        <v>16153.044921875</v>
      </c>
      <c r="I6780" s="27">
        <v>15048.53515625</v>
      </c>
      <c r="J6780" s="27">
        <f t="shared" si="945"/>
        <v>15364.135973957176</v>
      </c>
      <c r="K6780" s="28">
        <v>0.95660459995269775</v>
      </c>
      <c r="L6780" s="28">
        <v>0.99789732694625854</v>
      </c>
      <c r="M6780" s="27">
        <v>16477.150390625</v>
      </c>
      <c r="N6780" s="27">
        <v>25330.886637747633</v>
      </c>
      <c r="O6780" s="66">
        <f t="shared" si="946"/>
        <v>15617.918527730277</v>
      </c>
      <c r="P6780" s="66">
        <f t="shared" si="947"/>
        <v>15715.035387911068</v>
      </c>
      <c r="Q6780" s="66">
        <f t="shared" si="948"/>
        <v>17362.524015337265</v>
      </c>
      <c r="R6780" s="66">
        <f t="shared" si="949"/>
        <v>15913.586806129213</v>
      </c>
      <c r="S6780" s="67">
        <f>E6780/INDEX('CCG overall weighted population'!$F$4:$F$195,MATCH(A6780,'CCG overall weighted population'!$A$4:$A$195,0))*INDEX('CCG overall weighted population'!$T$4:$T$195,MATCH(A6780,'CCG overall weighted population'!$A$4:$A$195,0))</f>
        <v>0</v>
      </c>
      <c r="T6780" s="66">
        <f t="shared" si="950"/>
        <v>19973.126752348897</v>
      </c>
      <c r="U6780" s="66">
        <f t="shared" si="951"/>
        <v>19973.126752348897</v>
      </c>
      <c r="V6780" s="81">
        <f t="shared" si="952"/>
        <v>15906.281482379172</v>
      </c>
      <c r="W6780" s="110">
        <f t="shared" si="953"/>
        <v>1.2319945381751354</v>
      </c>
    </row>
    <row r="6781" spans="1:23" x14ac:dyDescent="0.2">
      <c r="A6781" s="31" t="s">
        <v>190</v>
      </c>
      <c r="B6781" s="25" t="s">
        <v>302</v>
      </c>
      <c r="C6781" s="53" t="s">
        <v>1663</v>
      </c>
      <c r="D6781" s="25" t="s">
        <v>1662</v>
      </c>
      <c r="E6781" s="97">
        <v>4735.58349609375</v>
      </c>
      <c r="F6781" s="27">
        <v>5965.69580078125</v>
      </c>
      <c r="G6781" s="27">
        <v>6572.212890625</v>
      </c>
      <c r="H6781" s="27">
        <v>6348.912109375</v>
      </c>
      <c r="I6781" s="27">
        <v>5286.82177734375</v>
      </c>
      <c r="J6781" s="27">
        <f t="shared" si="945"/>
        <v>6033.7416499258243</v>
      </c>
      <c r="K6781" s="28">
        <v>0.95660459995269775</v>
      </c>
      <c r="L6781" s="28">
        <v>0.99789732694625854</v>
      </c>
      <c r="M6781" s="27">
        <v>6457.77587890625</v>
      </c>
      <c r="N6781" s="27">
        <v>8318.1555436169947</v>
      </c>
      <c r="O6781" s="66">
        <f t="shared" si="946"/>
        <v>5977.8371788733084</v>
      </c>
      <c r="P6781" s="66">
        <f t="shared" si="947"/>
        <v>6015.0091474972578</v>
      </c>
      <c r="Q6781" s="66">
        <f t="shared" si="948"/>
        <v>6643.8138453773245</v>
      </c>
      <c r="R6781" s="66">
        <f t="shared" si="949"/>
        <v>6090.7911968952967</v>
      </c>
      <c r="S6781" s="67">
        <f>E6781/INDEX('CCG overall weighted population'!$F$4:$F$195,MATCH(A6781,'CCG overall weighted population'!$A$4:$A$195,0))*INDEX('CCG overall weighted population'!$T$4:$T$195,MATCH(A6781,'CCG overall weighted population'!$A$4:$A$195,0))</f>
        <v>0</v>
      </c>
      <c r="T6781" s="66">
        <f t="shared" si="950"/>
        <v>7644.5458889774336</v>
      </c>
      <c r="U6781" s="66">
        <f t="shared" si="951"/>
        <v>7644.5458889774336</v>
      </c>
      <c r="V6781" s="81">
        <f t="shared" si="952"/>
        <v>6087.9951458145888</v>
      </c>
      <c r="W6781" s="110">
        <f t="shared" si="953"/>
        <v>1.2855850078108442</v>
      </c>
    </row>
    <row r="6782" spans="1:23" x14ac:dyDescent="0.2">
      <c r="A6782" s="31" t="s">
        <v>190</v>
      </c>
      <c r="B6782" s="25" t="s">
        <v>302</v>
      </c>
      <c r="C6782" s="53" t="s">
        <v>1661</v>
      </c>
      <c r="D6782" s="25" t="s">
        <v>1660</v>
      </c>
      <c r="E6782" s="97">
        <v>9126.9169921875</v>
      </c>
      <c r="F6782" s="27">
        <v>10261.7236328125</v>
      </c>
      <c r="G6782" s="27">
        <v>10753.33203125</v>
      </c>
      <c r="H6782" s="27">
        <v>14694.701171875</v>
      </c>
      <c r="I6782" s="27">
        <v>8348.43359375</v>
      </c>
      <c r="J6782" s="27">
        <f t="shared" si="945"/>
        <v>10877.851500530252</v>
      </c>
      <c r="K6782" s="28">
        <v>0.95660459995269775</v>
      </c>
      <c r="L6782" s="28">
        <v>0.99789732694625854</v>
      </c>
      <c r="M6782" s="27">
        <v>11662.0869140625</v>
      </c>
      <c r="N6782" s="27">
        <v>22118.057257665492</v>
      </c>
      <c r="O6782" s="66">
        <f t="shared" si="946"/>
        <v>11456.905150049593</v>
      </c>
      <c r="P6782" s="66">
        <f t="shared" si="947"/>
        <v>11528.147592093736</v>
      </c>
      <c r="Q6782" s="66">
        <f t="shared" si="948"/>
        <v>12707.6839484228</v>
      </c>
      <c r="R6782" s="66">
        <f t="shared" si="949"/>
        <v>11670.302513523986</v>
      </c>
      <c r="S6782" s="67">
        <f>E6782/INDEX('CCG overall weighted population'!$F$4:$F$195,MATCH(A6782,'CCG overall weighted population'!$A$4:$A$195,0))*INDEX('CCG overall weighted population'!$T$4:$T$195,MATCH(A6782,'CCG overall weighted population'!$A$4:$A$195,0))</f>
        <v>0</v>
      </c>
      <c r="T6782" s="66">
        <f t="shared" si="950"/>
        <v>14647.38491583139</v>
      </c>
      <c r="U6782" s="66">
        <f t="shared" si="951"/>
        <v>14647.38491583139</v>
      </c>
      <c r="V6782" s="81">
        <f t="shared" si="952"/>
        <v>11664.945120551498</v>
      </c>
      <c r="W6782" s="110">
        <f t="shared" si="953"/>
        <v>1.2780816490975551</v>
      </c>
    </row>
    <row r="6783" spans="1:23" x14ac:dyDescent="0.2">
      <c r="A6783" s="31" t="s">
        <v>190</v>
      </c>
      <c r="B6783" s="25" t="s">
        <v>302</v>
      </c>
      <c r="C6783" s="53" t="s">
        <v>1659</v>
      </c>
      <c r="D6783" s="25" t="s">
        <v>1658</v>
      </c>
      <c r="E6783" s="97">
        <v>12815.16796875</v>
      </c>
      <c r="F6783" s="27">
        <v>14712.4765625</v>
      </c>
      <c r="G6783" s="27">
        <v>14976.17578125</v>
      </c>
      <c r="H6783" s="27">
        <v>12455.3095703125</v>
      </c>
      <c r="I6783" s="27">
        <v>11951.3095703125</v>
      </c>
      <c r="J6783" s="27">
        <f t="shared" si="945"/>
        <v>14276.108817502962</v>
      </c>
      <c r="K6783" s="28">
        <v>0.95660459995269775</v>
      </c>
      <c r="L6783" s="28">
        <v>0.99789732694625854</v>
      </c>
      <c r="M6783" s="27">
        <v>14825.13671875</v>
      </c>
      <c r="N6783" s="27">
        <v>14954.576784654197</v>
      </c>
      <c r="O6783" s="66">
        <f t="shared" si="946"/>
        <v>13692.642106551313</v>
      </c>
      <c r="P6783" s="66">
        <f t="shared" si="947"/>
        <v>13777.787025613767</v>
      </c>
      <c r="Q6783" s="66">
        <f t="shared" si="948"/>
        <v>14838.08072534042</v>
      </c>
      <c r="R6783" s="66">
        <f t="shared" si="949"/>
        <v>13905.571105153898</v>
      </c>
      <c r="S6783" s="67">
        <f>E6783/INDEX('CCG overall weighted population'!$F$4:$F$195,MATCH(A6783,'CCG overall weighted population'!$A$4:$A$195,0))*INDEX('CCG overall weighted population'!$T$4:$T$195,MATCH(A6783,'CCG overall weighted population'!$A$4:$A$195,0))</f>
        <v>0</v>
      </c>
      <c r="T6783" s="66">
        <f t="shared" si="950"/>
        <v>17452.86827103408</v>
      </c>
      <c r="U6783" s="66">
        <f t="shared" si="951"/>
        <v>17452.86827103408</v>
      </c>
      <c r="V6783" s="81">
        <f t="shared" si="952"/>
        <v>13899.187585203936</v>
      </c>
      <c r="W6783" s="110">
        <f t="shared" si="953"/>
        <v>1.0845887950198807</v>
      </c>
    </row>
    <row r="6784" spans="1:23" x14ac:dyDescent="0.2">
      <c r="A6784" s="31" t="s">
        <v>190</v>
      </c>
      <c r="B6784" s="25" t="s">
        <v>302</v>
      </c>
      <c r="C6784" s="53" t="s">
        <v>1657</v>
      </c>
      <c r="D6784" s="25" t="s">
        <v>1656</v>
      </c>
      <c r="E6784" s="97">
        <v>6059.6669921875</v>
      </c>
      <c r="F6784" s="27">
        <v>6380.44580078125</v>
      </c>
      <c r="G6784" s="27">
        <v>5712.60107421875</v>
      </c>
      <c r="H6784" s="27">
        <v>5786.27587890625</v>
      </c>
      <c r="I6784" s="27">
        <v>5643.32080078125</v>
      </c>
      <c r="J6784" s="27">
        <f t="shared" si="945"/>
        <v>6217.8623529689294</v>
      </c>
      <c r="K6784" s="28">
        <v>0.95660459995269775</v>
      </c>
      <c r="L6784" s="28">
        <v>0.99789732694625854</v>
      </c>
      <c r="M6784" s="27">
        <v>6032.1396484375</v>
      </c>
      <c r="N6784" s="27">
        <v>5490.3007179390224</v>
      </c>
      <c r="O6784" s="66">
        <f t="shared" si="946"/>
        <v>5866.0764172824147</v>
      </c>
      <c r="P6784" s="66">
        <f t="shared" si="947"/>
        <v>5902.5534242674066</v>
      </c>
      <c r="Q6784" s="66">
        <f t="shared" si="948"/>
        <v>5977.955755387653</v>
      </c>
      <c r="R6784" s="66">
        <f t="shared" si="949"/>
        <v>5911.640734207911</v>
      </c>
      <c r="S6784" s="67">
        <f>E6784/INDEX('CCG overall weighted population'!$F$4:$F$195,MATCH(A6784,'CCG overall weighted population'!$A$4:$A$195,0))*INDEX('CCG overall weighted population'!$T$4:$T$195,MATCH(A6784,'CCG overall weighted population'!$A$4:$A$195,0))</f>
        <v>0</v>
      </c>
      <c r="T6784" s="66">
        <f t="shared" si="950"/>
        <v>7419.6943239224101</v>
      </c>
      <c r="U6784" s="66">
        <f t="shared" si="951"/>
        <v>7419.6943239224101</v>
      </c>
      <c r="V6784" s="81">
        <f t="shared" si="952"/>
        <v>5908.9269243055014</v>
      </c>
      <c r="W6784" s="110">
        <f t="shared" si="953"/>
        <v>0.97512403436090755</v>
      </c>
    </row>
    <row r="6785" spans="1:23" x14ac:dyDescent="0.2">
      <c r="A6785" s="31" t="s">
        <v>190</v>
      </c>
      <c r="B6785" s="25" t="s">
        <v>302</v>
      </c>
      <c r="C6785" s="53" t="s">
        <v>1655</v>
      </c>
      <c r="D6785" s="25" t="s">
        <v>1654</v>
      </c>
      <c r="E6785" s="97">
        <v>4953.25</v>
      </c>
      <c r="F6785" s="27">
        <v>6060.53271484375</v>
      </c>
      <c r="G6785" s="27">
        <v>5573.96240234375</v>
      </c>
      <c r="H6785" s="27">
        <v>8998.0517578125</v>
      </c>
      <c r="I6785" s="27">
        <v>5287.265625</v>
      </c>
      <c r="J6785" s="27">
        <f t="shared" si="945"/>
        <v>6437.3131067129207</v>
      </c>
      <c r="K6785" s="28">
        <v>0.95660459995269775</v>
      </c>
      <c r="L6785" s="28">
        <v>0.99789732694625854</v>
      </c>
      <c r="M6785" s="27">
        <v>6724.32177734375</v>
      </c>
      <c r="N6785" s="27">
        <v>10465.28622983748</v>
      </c>
      <c r="O6785" s="66">
        <f t="shared" si="946"/>
        <v>6529.5227101908986</v>
      </c>
      <c r="P6785" s="66">
        <f t="shared" si="947"/>
        <v>6570.1252234494359</v>
      </c>
      <c r="Q6785" s="66">
        <f t="shared" si="948"/>
        <v>7098.4182225931236</v>
      </c>
      <c r="R6785" s="66">
        <f t="shared" si="949"/>
        <v>6633.7938415318358</v>
      </c>
      <c r="S6785" s="67">
        <f>E6785/INDEX('CCG overall weighted population'!$F$4:$F$195,MATCH(A6785,'CCG overall weighted population'!$A$4:$A$195,0))*INDEX('CCG overall weighted population'!$T$4:$T$195,MATCH(A6785,'CCG overall weighted population'!$A$4:$A$195,0))</f>
        <v>0</v>
      </c>
      <c r="T6785" s="66">
        <f t="shared" si="950"/>
        <v>8326.0679606708545</v>
      </c>
      <c r="U6785" s="66">
        <f t="shared" si="951"/>
        <v>8326.0679606708545</v>
      </c>
      <c r="V6785" s="81">
        <f t="shared" si="952"/>
        <v>6630.7485185450196</v>
      </c>
      <c r="W6785" s="110">
        <f t="shared" si="953"/>
        <v>1.3386662329874364</v>
      </c>
    </row>
    <row r="6786" spans="1:23" x14ac:dyDescent="0.2">
      <c r="A6786" s="31" t="s">
        <v>190</v>
      </c>
      <c r="B6786" s="25" t="s">
        <v>302</v>
      </c>
      <c r="C6786" s="53" t="s">
        <v>1653</v>
      </c>
      <c r="D6786" s="25" t="s">
        <v>1652</v>
      </c>
      <c r="E6786" s="97">
        <v>5606.5</v>
      </c>
      <c r="F6786" s="27">
        <v>7232.41845703125</v>
      </c>
      <c r="G6786" s="27">
        <v>7707.0185546875</v>
      </c>
      <c r="H6786" s="27">
        <v>7444.89794921875</v>
      </c>
      <c r="I6786" s="27">
        <v>5300.95263671875</v>
      </c>
      <c r="J6786" s="27">
        <f t="shared" si="945"/>
        <v>7214.2335740873878</v>
      </c>
      <c r="K6786" s="28">
        <v>0.95660459995269775</v>
      </c>
      <c r="L6786" s="28">
        <v>0.99789732694625854</v>
      </c>
      <c r="M6786" s="27">
        <v>7316.5234375</v>
      </c>
      <c r="N6786" s="27">
        <v>7607.7827644313811</v>
      </c>
      <c r="O6786" s="66">
        <f t="shared" si="946"/>
        <v>6924.2260570066355</v>
      </c>
      <c r="P6786" s="66">
        <f t="shared" si="947"/>
        <v>6967.2829530100653</v>
      </c>
      <c r="Q6786" s="66">
        <f t="shared" si="948"/>
        <v>7345.6493701931377</v>
      </c>
      <c r="R6786" s="66">
        <f t="shared" si="949"/>
        <v>7012.8827753622118</v>
      </c>
      <c r="S6786" s="67">
        <f>E6786/INDEX('CCG overall weighted population'!$F$4:$F$195,MATCH(A6786,'CCG overall weighted population'!$A$4:$A$195,0))*INDEX('CCG overall weighted population'!$T$4:$T$195,MATCH(A6786,'CCG overall weighted population'!$A$4:$A$195,0))</f>
        <v>0</v>
      </c>
      <c r="T6786" s="66">
        <f t="shared" si="950"/>
        <v>8801.862099229902</v>
      </c>
      <c r="U6786" s="66">
        <f t="shared" si="951"/>
        <v>8801.862099229902</v>
      </c>
      <c r="V6786" s="81">
        <f t="shared" si="952"/>
        <v>7009.6634270330605</v>
      </c>
      <c r="W6786" s="110">
        <f t="shared" si="953"/>
        <v>1.2502744006123359</v>
      </c>
    </row>
    <row r="6787" spans="1:23" x14ac:dyDescent="0.2">
      <c r="A6787" s="31" t="s">
        <v>190</v>
      </c>
      <c r="B6787" s="25" t="s">
        <v>302</v>
      </c>
      <c r="C6787" s="53" t="s">
        <v>1651</v>
      </c>
      <c r="D6787" s="25" t="s">
        <v>1650</v>
      </c>
      <c r="E6787" s="97">
        <v>9150.083984375</v>
      </c>
      <c r="F6787" s="27">
        <v>11168.6669921875</v>
      </c>
      <c r="G6787" s="27">
        <v>11184.1591796875</v>
      </c>
      <c r="H6787" s="27">
        <v>11316.2626953125</v>
      </c>
      <c r="I6787" s="27">
        <v>8988.33203125</v>
      </c>
      <c r="J6787" s="27">
        <f t="shared" si="945"/>
        <v>11100.944278264344</v>
      </c>
      <c r="K6787" s="28">
        <v>0.95660459995269775</v>
      </c>
      <c r="L6787" s="28">
        <v>0.99789732694625854</v>
      </c>
      <c r="M6787" s="27">
        <v>10816.2197265625</v>
      </c>
      <c r="N6787" s="27">
        <v>9744.4348866101609</v>
      </c>
      <c r="O6787" s="66">
        <f t="shared" si="946"/>
        <v>10467.394164048186</v>
      </c>
      <c r="P6787" s="66">
        <f t="shared" si="947"/>
        <v>10532.483532627115</v>
      </c>
      <c r="Q6787" s="66">
        <f t="shared" si="948"/>
        <v>10709.041242567266</v>
      </c>
      <c r="R6787" s="66">
        <f t="shared" si="949"/>
        <v>10553.76184867882</v>
      </c>
      <c r="S6787" s="67">
        <f>E6787/INDEX('CCG overall weighted population'!$F$4:$F$195,MATCH(A6787,'CCG overall weighted population'!$A$4:$A$195,0))*INDEX('CCG overall weighted population'!$T$4:$T$195,MATCH(A6787,'CCG overall weighted population'!$A$4:$A$195,0))</f>
        <v>0</v>
      </c>
      <c r="T6787" s="66">
        <f t="shared" si="950"/>
        <v>13246.015853357358</v>
      </c>
      <c r="U6787" s="66">
        <f t="shared" si="951"/>
        <v>13246.015853357358</v>
      </c>
      <c r="V6787" s="81">
        <f t="shared" si="952"/>
        <v>10548.917017150596</v>
      </c>
      <c r="W6787" s="110">
        <f t="shared" si="953"/>
        <v>1.1528765238837471</v>
      </c>
    </row>
    <row r="6788" spans="1:23" x14ac:dyDescent="0.2">
      <c r="A6788" s="31" t="s">
        <v>190</v>
      </c>
      <c r="B6788" s="25" t="s">
        <v>302</v>
      </c>
      <c r="C6788" s="53" t="s">
        <v>1649</v>
      </c>
      <c r="D6788" s="25" t="s">
        <v>1648</v>
      </c>
      <c r="E6788" s="97">
        <v>3845.33349609375</v>
      </c>
      <c r="F6788" s="27">
        <v>5786.18115234375</v>
      </c>
      <c r="G6788" s="27">
        <v>5997.61328125</v>
      </c>
      <c r="H6788" s="27">
        <v>7050.21728515625</v>
      </c>
      <c r="I6788" s="27">
        <v>3179.260009765625</v>
      </c>
      <c r="J6788" s="27">
        <f t="shared" ref="J6788:J6851" si="954">SUMPRODUCT($F6788:$I6788,$F$1:$I$1)</f>
        <v>5880.5585508999166</v>
      </c>
      <c r="K6788" s="28">
        <v>0.95660459995269775</v>
      </c>
      <c r="L6788" s="28">
        <v>0.99789732694625854</v>
      </c>
      <c r="M6788" s="27">
        <v>5854.849609375</v>
      </c>
      <c r="N6788" s="27">
        <v>7116.8066480931739</v>
      </c>
      <c r="O6788" s="66">
        <f t="shared" ref="O6788:O6851" si="955">(N$1*N6788+(1-N$1)*J6788)*K6788*L6788</f>
        <v>5731.5524469120719</v>
      </c>
      <c r="P6788" s="66">
        <f t="shared" ref="P6788:P6851" si="956">O6788*$E$7330/O$7330</f>
        <v>5767.1929438590441</v>
      </c>
      <c r="Q6788" s="66">
        <f t="shared" ref="Q6788:Q6851" si="957">($N$1*N6788)+((1-$N$1)*M6788)</f>
        <v>5981.0453132468174</v>
      </c>
      <c r="R6788" s="66">
        <f t="shared" ref="R6788:R6851" si="958">(P6788*$J$1)+(Q6788*$M$1)</f>
        <v>5792.9659237293745</v>
      </c>
      <c r="S6788" s="67">
        <f>E6788/INDEX('CCG overall weighted population'!$F$4:$F$195,MATCH(A6788,'CCG overall weighted population'!$A$4:$A$195,0))*INDEX('CCG overall weighted population'!$T$4:$T$195,MATCH(A6788,'CCG overall weighted population'!$A$4:$A$195,0))</f>
        <v>0</v>
      </c>
      <c r="T6788" s="66">
        <f t="shared" ref="T6788:T6851" si="959">R6788/$R$7330*$T$1</f>
        <v>7270.745688968168</v>
      </c>
      <c r="U6788" s="66">
        <f t="shared" ref="U6788:U6851" si="960">T6788+S6788</f>
        <v>7270.745688968168</v>
      </c>
      <c r="V6788" s="81">
        <f t="shared" ref="V6788:V6851" si="961">U6788*$E$7330/$U$7330</f>
        <v>5790.3065929285076</v>
      </c>
      <c r="W6788" s="110">
        <f t="shared" si="953"/>
        <v>1.5058008879621345</v>
      </c>
    </row>
    <row r="6789" spans="1:23" x14ac:dyDescent="0.2">
      <c r="A6789" s="31" t="s">
        <v>190</v>
      </c>
      <c r="B6789" s="25" t="s">
        <v>302</v>
      </c>
      <c r="C6789" s="53" t="s">
        <v>1647</v>
      </c>
      <c r="D6789" s="25" t="s">
        <v>1646</v>
      </c>
      <c r="E6789" s="97">
        <v>12222.4169921875</v>
      </c>
      <c r="F6789" s="27">
        <v>14705.20703125</v>
      </c>
      <c r="G6789" s="27">
        <v>15068.9296875</v>
      </c>
      <c r="H6789" s="27">
        <v>12566.9853515625</v>
      </c>
      <c r="I6789" s="27">
        <v>11199.125</v>
      </c>
      <c r="J6789" s="27">
        <f t="shared" si="954"/>
        <v>14262.045542430173</v>
      </c>
      <c r="K6789" s="28">
        <v>0.95660459995269775</v>
      </c>
      <c r="L6789" s="28">
        <v>0.99789732694625854</v>
      </c>
      <c r="M6789" s="27">
        <v>14968.52734375</v>
      </c>
      <c r="N6789" s="27">
        <v>17782.625176019006</v>
      </c>
      <c r="O6789" s="66">
        <f t="shared" si="955"/>
        <v>13950.523439609411</v>
      </c>
      <c r="P6789" s="66">
        <f t="shared" si="956"/>
        <v>14037.27194146181</v>
      </c>
      <c r="Q6789" s="66">
        <f t="shared" si="957"/>
        <v>15249.937126976902</v>
      </c>
      <c r="R6789" s="66">
        <f t="shared" si="958"/>
        <v>14183.41947073729</v>
      </c>
      <c r="S6789" s="67">
        <f>E6789/INDEX('CCG overall weighted population'!$F$4:$F$195,MATCH(A6789,'CCG overall weighted population'!$A$4:$A$195,0))*INDEX('CCG overall weighted population'!$T$4:$T$195,MATCH(A6789,'CCG overall weighted population'!$A$4:$A$195,0))</f>
        <v>0</v>
      </c>
      <c r="T6789" s="66">
        <f t="shared" si="959"/>
        <v>17801.595474482183</v>
      </c>
      <c r="U6789" s="66">
        <f t="shared" si="960"/>
        <v>17801.595474482183</v>
      </c>
      <c r="V6789" s="81">
        <f t="shared" si="961"/>
        <v>14176.908401147593</v>
      </c>
      <c r="W6789" s="110">
        <f t="shared" ref="W6789:W6852" si="962">V6789/E6789</f>
        <v>1.1599103851725394</v>
      </c>
    </row>
    <row r="6790" spans="1:23" x14ac:dyDescent="0.2">
      <c r="A6790" s="31" t="s">
        <v>190</v>
      </c>
      <c r="B6790" s="25" t="s">
        <v>302</v>
      </c>
      <c r="C6790" s="53" t="s">
        <v>1645</v>
      </c>
      <c r="D6790" s="25" t="s">
        <v>1644</v>
      </c>
      <c r="E6790" s="97">
        <v>3450.83349609375</v>
      </c>
      <c r="F6790" s="27">
        <v>3668.74560546875</v>
      </c>
      <c r="G6790" s="27">
        <v>3258.97265625</v>
      </c>
      <c r="H6790" s="27">
        <v>3045.28271484375</v>
      </c>
      <c r="I6790" s="27">
        <v>3013.66015625</v>
      </c>
      <c r="J6790" s="27">
        <f t="shared" si="954"/>
        <v>3521.7426540654842</v>
      </c>
      <c r="K6790" s="28">
        <v>0.95660459995269775</v>
      </c>
      <c r="L6790" s="28">
        <v>0.99789732694625854</v>
      </c>
      <c r="M6790" s="27">
        <v>3506.8291015625</v>
      </c>
      <c r="N6790" s="27">
        <v>2923.3611679604587</v>
      </c>
      <c r="O6790" s="66">
        <f t="shared" si="955"/>
        <v>3304.7104073067489</v>
      </c>
      <c r="P6790" s="66">
        <f t="shared" si="956"/>
        <v>3325.260079018416</v>
      </c>
      <c r="Q6790" s="66">
        <f t="shared" si="957"/>
        <v>3448.4823082022958</v>
      </c>
      <c r="R6790" s="66">
        <f t="shared" si="958"/>
        <v>3340.1105295484949</v>
      </c>
      <c r="S6790" s="67">
        <f>E6790/INDEX('CCG overall weighted population'!$F$4:$F$195,MATCH(A6790,'CCG overall weighted population'!$A$4:$A$195,0))*INDEX('CCG overall weighted population'!$T$4:$T$195,MATCH(A6790,'CCG overall weighted population'!$A$4:$A$195,0))</f>
        <v>0</v>
      </c>
      <c r="T6790" s="66">
        <f t="shared" si="959"/>
        <v>4192.1693573087232</v>
      </c>
      <c r="U6790" s="66">
        <f t="shared" si="960"/>
        <v>4192.1693573087232</v>
      </c>
      <c r="V6790" s="81">
        <f t="shared" si="961"/>
        <v>3338.5772115682976</v>
      </c>
      <c r="W6790" s="110">
        <f t="shared" si="962"/>
        <v>0.96746980558391948</v>
      </c>
    </row>
    <row r="6791" spans="1:23" x14ac:dyDescent="0.2">
      <c r="A6791" s="31" t="s">
        <v>190</v>
      </c>
      <c r="B6791" s="25" t="s">
        <v>302</v>
      </c>
      <c r="C6791" s="53" t="s">
        <v>1643</v>
      </c>
      <c r="D6791" s="25" t="s">
        <v>1642</v>
      </c>
      <c r="E6791" s="97">
        <v>8627</v>
      </c>
      <c r="F6791" s="27">
        <v>11669.001953125</v>
      </c>
      <c r="G6791" s="27">
        <v>13174.0751953125</v>
      </c>
      <c r="H6791" s="27">
        <v>10034.970703125</v>
      </c>
      <c r="I6791" s="27">
        <v>7412.0712890625</v>
      </c>
      <c r="J6791" s="27">
        <f t="shared" si="954"/>
        <v>11343.319934020446</v>
      </c>
      <c r="K6791" s="28">
        <v>0.95660459995269775</v>
      </c>
      <c r="L6791" s="28">
        <v>0.99789732694625854</v>
      </c>
      <c r="M6791" s="27">
        <v>10731.404296875</v>
      </c>
      <c r="N6791" s="27">
        <v>8021.6200676530425</v>
      </c>
      <c r="O6791" s="66">
        <f t="shared" si="955"/>
        <v>10511.168569264653</v>
      </c>
      <c r="P6791" s="66">
        <f t="shared" si="956"/>
        <v>10576.53014010814</v>
      </c>
      <c r="Q6791" s="66">
        <f t="shared" si="957"/>
        <v>10460.425873952805</v>
      </c>
      <c r="R6791" s="66">
        <f t="shared" si="958"/>
        <v>10562.537529584124</v>
      </c>
      <c r="S6791" s="67">
        <f>E6791/INDEX('CCG overall weighted population'!$F$4:$F$195,MATCH(A6791,'CCG overall weighted population'!$A$4:$A$195,0))*INDEX('CCG overall weighted population'!$T$4:$T$195,MATCH(A6791,'CCG overall weighted population'!$A$4:$A$195,0))</f>
        <v>0</v>
      </c>
      <c r="T6791" s="66">
        <f t="shared" si="959"/>
        <v>13257.030201611789</v>
      </c>
      <c r="U6791" s="66">
        <f t="shared" si="960"/>
        <v>13257.030201611789</v>
      </c>
      <c r="V6791" s="81">
        <f t="shared" si="961"/>
        <v>10557.688669473853</v>
      </c>
      <c r="W6791" s="110">
        <f t="shared" si="962"/>
        <v>1.2237960669379684</v>
      </c>
    </row>
    <row r="6792" spans="1:23" x14ac:dyDescent="0.2">
      <c r="A6792" s="31" t="s">
        <v>190</v>
      </c>
      <c r="B6792" s="25" t="s">
        <v>302</v>
      </c>
      <c r="C6792" s="53" t="s">
        <v>1641</v>
      </c>
      <c r="D6792" s="25" t="s">
        <v>1640</v>
      </c>
      <c r="E6792" s="97">
        <v>8511.4169921875</v>
      </c>
      <c r="F6792" s="27">
        <v>8574.814453125</v>
      </c>
      <c r="G6792" s="27">
        <v>8546.091796875</v>
      </c>
      <c r="H6792" s="27">
        <v>15440.9921875</v>
      </c>
      <c r="I6792" s="27">
        <v>8068.57763671875</v>
      </c>
      <c r="J6792" s="27">
        <f t="shared" si="954"/>
        <v>9580.8161874900688</v>
      </c>
      <c r="K6792" s="28">
        <v>0.95660459995269775</v>
      </c>
      <c r="L6792" s="28">
        <v>0.99789732694625854</v>
      </c>
      <c r="M6792" s="27">
        <v>8962.095703125</v>
      </c>
      <c r="N6792" s="27">
        <v>14510.590472292826</v>
      </c>
      <c r="O6792" s="66">
        <f t="shared" si="955"/>
        <v>9616.3746144067063</v>
      </c>
      <c r="P6792" s="66">
        <f t="shared" si="956"/>
        <v>9676.1720904413814</v>
      </c>
      <c r="Q6792" s="66">
        <f t="shared" si="957"/>
        <v>9516.9451800417828</v>
      </c>
      <c r="R6792" s="66">
        <f t="shared" si="958"/>
        <v>9656.982441206761</v>
      </c>
      <c r="S6792" s="67">
        <f>E6792/INDEX('CCG overall weighted population'!$F$4:$F$195,MATCH(A6792,'CCG overall weighted population'!$A$4:$A$195,0))*INDEX('CCG overall weighted population'!$T$4:$T$195,MATCH(A6792,'CCG overall weighted population'!$A$4:$A$195,0))</f>
        <v>0</v>
      </c>
      <c r="T6792" s="66">
        <f t="shared" si="959"/>
        <v>12120.468923394526</v>
      </c>
      <c r="U6792" s="66">
        <f t="shared" si="960"/>
        <v>12120.468923394526</v>
      </c>
      <c r="V6792" s="81">
        <f t="shared" si="961"/>
        <v>9652.5492870699236</v>
      </c>
      <c r="W6792" s="110">
        <f t="shared" si="962"/>
        <v>1.1340707776307812</v>
      </c>
    </row>
    <row r="6793" spans="1:23" x14ac:dyDescent="0.2">
      <c r="A6793" s="31" t="s">
        <v>190</v>
      </c>
      <c r="B6793" s="25" t="s">
        <v>302</v>
      </c>
      <c r="C6793" s="53" t="s">
        <v>1639</v>
      </c>
      <c r="D6793" s="25" t="s">
        <v>1638</v>
      </c>
      <c r="E6793" s="97">
        <v>6729</v>
      </c>
      <c r="F6793" s="27">
        <v>8735.7978515625</v>
      </c>
      <c r="G6793" s="27">
        <v>11340.478515625</v>
      </c>
      <c r="H6793" s="27">
        <v>9710.6484375</v>
      </c>
      <c r="I6793" s="27">
        <v>7405.7724609375</v>
      </c>
      <c r="J6793" s="27">
        <f t="shared" si="954"/>
        <v>8993.5354090948586</v>
      </c>
      <c r="K6793" s="28">
        <v>0.95660459995269775</v>
      </c>
      <c r="L6793" s="28">
        <v>0.99789732694625854</v>
      </c>
      <c r="M6793" s="27">
        <v>10434.3232421875</v>
      </c>
      <c r="N6793" s="27">
        <v>14040.76691741725</v>
      </c>
      <c r="O6793" s="66">
        <f t="shared" si="955"/>
        <v>9066.9727789490789</v>
      </c>
      <c r="P6793" s="66">
        <f t="shared" si="956"/>
        <v>9123.3539110489019</v>
      </c>
      <c r="Q6793" s="66">
        <f t="shared" si="957"/>
        <v>10794.967609710475</v>
      </c>
      <c r="R6793" s="66">
        <f t="shared" si="958"/>
        <v>9324.8128255791053</v>
      </c>
      <c r="S6793" s="67">
        <f>E6793/INDEX('CCG overall weighted population'!$F$4:$F$195,MATCH(A6793,'CCG overall weighted population'!$A$4:$A$195,0))*INDEX('CCG overall weighted population'!$T$4:$T$195,MATCH(A6793,'CCG overall weighted population'!$A$4:$A$195,0))</f>
        <v>0</v>
      </c>
      <c r="T6793" s="66">
        <f t="shared" si="959"/>
        <v>11703.563173796021</v>
      </c>
      <c r="U6793" s="66">
        <f t="shared" si="960"/>
        <v>11703.563173796021</v>
      </c>
      <c r="V6793" s="81">
        <f t="shared" si="961"/>
        <v>9320.5321579062984</v>
      </c>
      <c r="W6793" s="110">
        <f t="shared" si="962"/>
        <v>1.3851288687630106</v>
      </c>
    </row>
    <row r="6794" spans="1:23" x14ac:dyDescent="0.2">
      <c r="A6794" s="31" t="s">
        <v>190</v>
      </c>
      <c r="B6794" s="25" t="s">
        <v>302</v>
      </c>
      <c r="C6794" s="53" t="s">
        <v>1637</v>
      </c>
      <c r="D6794" s="25" t="s">
        <v>1636</v>
      </c>
      <c r="E6794" s="97">
        <v>5748.91650390625</v>
      </c>
      <c r="F6794" s="27">
        <v>6947.67822265625</v>
      </c>
      <c r="G6794" s="27">
        <v>7492.51318359375</v>
      </c>
      <c r="H6794" s="27">
        <v>9683.6171875</v>
      </c>
      <c r="I6794" s="27">
        <v>6907.107421875</v>
      </c>
      <c r="J6794" s="27">
        <f t="shared" si="954"/>
        <v>7390.9283697259807</v>
      </c>
      <c r="K6794" s="28">
        <v>0.95660459995269775</v>
      </c>
      <c r="L6794" s="28">
        <v>0.99789732694625854</v>
      </c>
      <c r="M6794" s="27">
        <v>8150.0068359375</v>
      </c>
      <c r="N6794" s="27">
        <v>16770.930280877925</v>
      </c>
      <c r="O6794" s="66">
        <f t="shared" si="955"/>
        <v>7950.7383445600899</v>
      </c>
      <c r="P6794" s="66">
        <f t="shared" si="956"/>
        <v>8000.1783991212478</v>
      </c>
      <c r="Q6794" s="66">
        <f t="shared" si="957"/>
        <v>9012.0991804315418</v>
      </c>
      <c r="R6794" s="66">
        <f t="shared" si="958"/>
        <v>8122.1326893717733</v>
      </c>
      <c r="S6794" s="67">
        <f>E6794/INDEX('CCG overall weighted population'!$F$4:$F$195,MATCH(A6794,'CCG overall weighted population'!$A$4:$A$195,0))*INDEX('CCG overall weighted population'!$T$4:$T$195,MATCH(A6794,'CCG overall weighted population'!$A$4:$A$195,0))</f>
        <v>0</v>
      </c>
      <c r="T6794" s="66">
        <f t="shared" si="959"/>
        <v>10194.08054768251</v>
      </c>
      <c r="U6794" s="66">
        <f t="shared" si="960"/>
        <v>10194.08054768251</v>
      </c>
      <c r="V6794" s="81">
        <f t="shared" si="961"/>
        <v>8118.4041265053675</v>
      </c>
      <c r="W6794" s="110">
        <f t="shared" si="962"/>
        <v>1.4121624693955996</v>
      </c>
    </row>
    <row r="6795" spans="1:23" x14ac:dyDescent="0.2">
      <c r="A6795" s="31" t="s">
        <v>190</v>
      </c>
      <c r="B6795" s="25" t="s">
        <v>302</v>
      </c>
      <c r="C6795" s="53" t="s">
        <v>1635</v>
      </c>
      <c r="D6795" s="25" t="s">
        <v>1634</v>
      </c>
      <c r="E6795" s="97">
        <v>2347.5830078125</v>
      </c>
      <c r="F6795" s="27">
        <v>3037.282470703125</v>
      </c>
      <c r="G6795" s="27">
        <v>3277.425537109375</v>
      </c>
      <c r="H6795" s="27">
        <v>3103.154296875</v>
      </c>
      <c r="I6795" s="27">
        <v>2263.55419921875</v>
      </c>
      <c r="J6795" s="27">
        <f t="shared" si="954"/>
        <v>3030.3220803268796</v>
      </c>
      <c r="K6795" s="28">
        <v>0.95660459995269775</v>
      </c>
      <c r="L6795" s="28">
        <v>0.99789732694625854</v>
      </c>
      <c r="M6795" s="27">
        <v>3160.297119140625</v>
      </c>
      <c r="N6795" s="27">
        <v>3239.4400513789151</v>
      </c>
      <c r="O6795" s="66">
        <f t="shared" si="955"/>
        <v>2912.6870293470192</v>
      </c>
      <c r="P6795" s="66">
        <f t="shared" si="956"/>
        <v>2930.7989831568216</v>
      </c>
      <c r="Q6795" s="66">
        <f t="shared" si="957"/>
        <v>3168.2114123644542</v>
      </c>
      <c r="R6795" s="66">
        <f t="shared" si="958"/>
        <v>2959.4113655047554</v>
      </c>
      <c r="S6795" s="67">
        <f>E6795/INDEX('CCG overall weighted population'!$F$4:$F$195,MATCH(A6795,'CCG overall weighted population'!$A$4:$A$195,0))*INDEX('CCG overall weighted population'!$T$4:$T$195,MATCH(A6795,'CCG overall weighted population'!$A$4:$A$195,0))</f>
        <v>0</v>
      </c>
      <c r="T6795" s="66">
        <f t="shared" si="959"/>
        <v>3714.3542204327141</v>
      </c>
      <c r="U6795" s="66">
        <f t="shared" si="960"/>
        <v>3714.3542204327141</v>
      </c>
      <c r="V6795" s="81">
        <f t="shared" si="961"/>
        <v>2958.0528120624704</v>
      </c>
      <c r="W6795" s="110">
        <f t="shared" si="962"/>
        <v>1.2600418397212765</v>
      </c>
    </row>
    <row r="6796" spans="1:23" x14ac:dyDescent="0.2">
      <c r="A6796" s="31" t="s">
        <v>190</v>
      </c>
      <c r="B6796" s="25" t="s">
        <v>302</v>
      </c>
      <c r="C6796" s="53" t="s">
        <v>1633</v>
      </c>
      <c r="D6796" s="25" t="s">
        <v>1632</v>
      </c>
      <c r="E6796" s="97">
        <v>1789.666748046875</v>
      </c>
      <c r="F6796" s="27">
        <v>2169.72607421875</v>
      </c>
      <c r="G6796" s="27">
        <v>2021.0928955078125</v>
      </c>
      <c r="H6796" s="27">
        <v>2828.733642578125</v>
      </c>
      <c r="I6796" s="27">
        <v>2173.206787109375</v>
      </c>
      <c r="J6796" s="27">
        <f t="shared" si="954"/>
        <v>2259.0938274111904</v>
      </c>
      <c r="K6796" s="28">
        <v>0.95660459995269775</v>
      </c>
      <c r="L6796" s="28">
        <v>0.99789732694625854</v>
      </c>
      <c r="M6796" s="27">
        <v>2237.728759765625</v>
      </c>
      <c r="N6796" s="27">
        <v>3235.7357980703227</v>
      </c>
      <c r="O6796" s="66">
        <f t="shared" si="955"/>
        <v>2249.7451211380499</v>
      </c>
      <c r="P6796" s="66">
        <f t="shared" si="956"/>
        <v>2263.7347050883086</v>
      </c>
      <c r="Q6796" s="66">
        <f t="shared" si="957"/>
        <v>2337.5294635960945</v>
      </c>
      <c r="R6796" s="66">
        <f t="shared" si="958"/>
        <v>2272.6282741939581</v>
      </c>
      <c r="S6796" s="67">
        <f>E6796/INDEX('CCG overall weighted population'!$F$4:$F$195,MATCH(A6796,'CCG overall weighted population'!$A$4:$A$195,0))*INDEX('CCG overall weighted population'!$T$4:$T$195,MATCH(A6796,'CCG overall weighted population'!$A$4:$A$195,0))</f>
        <v>0</v>
      </c>
      <c r="T6796" s="66">
        <f t="shared" si="959"/>
        <v>2852.3734551135285</v>
      </c>
      <c r="U6796" s="66">
        <f t="shared" si="960"/>
        <v>2852.3734551135285</v>
      </c>
      <c r="V6796" s="81">
        <f t="shared" si="961"/>
        <v>2271.5849968040934</v>
      </c>
      <c r="W6796" s="110">
        <f t="shared" si="962"/>
        <v>1.2692782046060544</v>
      </c>
    </row>
    <row r="6797" spans="1:23" x14ac:dyDescent="0.2">
      <c r="A6797" s="31" t="s">
        <v>190</v>
      </c>
      <c r="B6797" s="25" t="s">
        <v>302</v>
      </c>
      <c r="C6797" s="53" t="s">
        <v>1631</v>
      </c>
      <c r="D6797" s="25" t="s">
        <v>1630</v>
      </c>
      <c r="E6797" s="97">
        <v>4394.166015625</v>
      </c>
      <c r="F6797" s="27">
        <v>5054.31787109375</v>
      </c>
      <c r="G6797" s="27">
        <v>5947.9716796875</v>
      </c>
      <c r="H6797" s="27">
        <v>6387.35595703125</v>
      </c>
      <c r="I6797" s="27">
        <v>4603.85595703125</v>
      </c>
      <c r="J6797" s="27">
        <f t="shared" si="954"/>
        <v>5292.6320764985785</v>
      </c>
      <c r="K6797" s="28">
        <v>0.95660459995269775</v>
      </c>
      <c r="L6797" s="28">
        <v>0.99789732694625854</v>
      </c>
      <c r="M6797" s="27">
        <v>5811.06494140625</v>
      </c>
      <c r="N6797" s="27">
        <v>8709.2053735555746</v>
      </c>
      <c r="O6797" s="66">
        <f t="shared" si="955"/>
        <v>5378.4542032058007</v>
      </c>
      <c r="P6797" s="66">
        <f t="shared" si="956"/>
        <v>5411.8990303070623</v>
      </c>
      <c r="Q6797" s="66">
        <f t="shared" si="957"/>
        <v>6100.878984621183</v>
      </c>
      <c r="R6797" s="66">
        <f t="shared" si="958"/>
        <v>5494.9332587536992</v>
      </c>
      <c r="S6797" s="67">
        <f>E6797/INDEX('CCG overall weighted population'!$F$4:$F$195,MATCH(A6797,'CCG overall weighted population'!$A$4:$A$195,0))*INDEX('CCG overall weighted population'!$T$4:$T$195,MATCH(A6797,'CCG overall weighted population'!$A$4:$A$195,0))</f>
        <v>0</v>
      </c>
      <c r="T6797" s="66">
        <f t="shared" si="959"/>
        <v>6896.6851917076265</v>
      </c>
      <c r="U6797" s="66">
        <f t="shared" si="960"/>
        <v>6896.6851917076265</v>
      </c>
      <c r="V6797" s="81">
        <f t="shared" si="961"/>
        <v>5492.4107434383841</v>
      </c>
      <c r="W6797" s="110">
        <f t="shared" si="962"/>
        <v>1.2499324613380991</v>
      </c>
    </row>
    <row r="6798" spans="1:23" x14ac:dyDescent="0.2">
      <c r="A6798" s="31" t="s">
        <v>190</v>
      </c>
      <c r="B6798" s="25" t="s">
        <v>302</v>
      </c>
      <c r="C6798" s="53" t="s">
        <v>1629</v>
      </c>
      <c r="D6798" s="25" t="s">
        <v>1628</v>
      </c>
      <c r="E6798" s="97">
        <v>15898.416015625</v>
      </c>
      <c r="F6798" s="27">
        <v>19041.248046875</v>
      </c>
      <c r="G6798" s="27">
        <v>18342.57421875</v>
      </c>
      <c r="H6798" s="27">
        <v>14865.6298828125</v>
      </c>
      <c r="I6798" s="27">
        <v>14230.9404296875</v>
      </c>
      <c r="J6798" s="27">
        <f t="shared" si="954"/>
        <v>18170.29588486156</v>
      </c>
      <c r="K6798" s="28">
        <v>0.95660459995269775</v>
      </c>
      <c r="L6798" s="28">
        <v>0.99789732694625854</v>
      </c>
      <c r="M6798" s="27">
        <v>17872.69921875</v>
      </c>
      <c r="N6798" s="27">
        <v>18138.185327732648</v>
      </c>
      <c r="O6798" s="66">
        <f t="shared" si="955"/>
        <v>17342.175155528097</v>
      </c>
      <c r="P6798" s="66">
        <f t="shared" si="956"/>
        <v>17450.01395599436</v>
      </c>
      <c r="Q6798" s="66">
        <f t="shared" si="957"/>
        <v>17899.247829648266</v>
      </c>
      <c r="R6798" s="66">
        <f t="shared" si="958"/>
        <v>17504.154555960115</v>
      </c>
      <c r="S6798" s="67">
        <f>E6798/INDEX('CCG overall weighted population'!$F$4:$F$195,MATCH(A6798,'CCG overall weighted population'!$A$4:$A$195,0))*INDEX('CCG overall weighted population'!$T$4:$T$195,MATCH(A6798,'CCG overall weighted population'!$A$4:$A$195,0))</f>
        <v>0</v>
      </c>
      <c r="T6798" s="66">
        <f t="shared" si="959"/>
        <v>21969.446731156884</v>
      </c>
      <c r="U6798" s="66">
        <f t="shared" si="960"/>
        <v>21969.446731156884</v>
      </c>
      <c r="V6798" s="81">
        <f t="shared" si="961"/>
        <v>17496.119062921374</v>
      </c>
      <c r="W6798" s="110">
        <f t="shared" si="962"/>
        <v>1.1004944798101992</v>
      </c>
    </row>
    <row r="6799" spans="1:23" x14ac:dyDescent="0.2">
      <c r="A6799" s="31" t="s">
        <v>190</v>
      </c>
      <c r="B6799" s="25" t="s">
        <v>302</v>
      </c>
      <c r="C6799" s="53" t="s">
        <v>1627</v>
      </c>
      <c r="D6799" s="25" t="s">
        <v>1626</v>
      </c>
      <c r="E6799" s="97">
        <v>6532.75</v>
      </c>
      <c r="F6799" s="27">
        <v>6802.93017578125</v>
      </c>
      <c r="G6799" s="27">
        <v>6282.37451171875</v>
      </c>
      <c r="H6799" s="27">
        <v>16107.4287109375</v>
      </c>
      <c r="I6799" s="27">
        <v>5196.84619140625</v>
      </c>
      <c r="J6799" s="27">
        <f t="shared" si="954"/>
        <v>8096.9616113545108</v>
      </c>
      <c r="K6799" s="28">
        <v>0.95660459995269775</v>
      </c>
      <c r="L6799" s="28">
        <v>0.99789732694625854</v>
      </c>
      <c r="M6799" s="27">
        <v>7488.33203125</v>
      </c>
      <c r="N6799" s="27">
        <v>14736.702397237124</v>
      </c>
      <c r="O6799" s="66">
        <f t="shared" si="955"/>
        <v>8363.1294007903161</v>
      </c>
      <c r="P6799" s="66">
        <f t="shared" si="956"/>
        <v>8415.1338255315732</v>
      </c>
      <c r="Q6799" s="66">
        <f t="shared" si="957"/>
        <v>8213.1690678487121</v>
      </c>
      <c r="R6799" s="66">
        <f t="shared" si="958"/>
        <v>8390.7935124025753</v>
      </c>
      <c r="S6799" s="67">
        <f>E6799/INDEX('CCG overall weighted population'!$F$4:$F$195,MATCH(A6799,'CCG overall weighted population'!$A$4:$A$195,0))*INDEX('CCG overall weighted population'!$T$4:$T$195,MATCH(A6799,'CCG overall weighted population'!$A$4:$A$195,0))</f>
        <v>0</v>
      </c>
      <c r="T6799" s="66">
        <f t="shared" si="959"/>
        <v>10531.276475738016</v>
      </c>
      <c r="U6799" s="66">
        <f t="shared" si="960"/>
        <v>10531.276475738016</v>
      </c>
      <c r="V6799" s="81">
        <f t="shared" si="961"/>
        <v>8386.9416175485367</v>
      </c>
      <c r="W6799" s="110">
        <f t="shared" si="962"/>
        <v>1.2838301814011766</v>
      </c>
    </row>
    <row r="6800" spans="1:23" x14ac:dyDescent="0.2">
      <c r="A6800" s="31" t="s">
        <v>190</v>
      </c>
      <c r="B6800" s="25" t="s">
        <v>302</v>
      </c>
      <c r="C6800" s="53" t="s">
        <v>1625</v>
      </c>
      <c r="D6800" s="25" t="s">
        <v>1624</v>
      </c>
      <c r="E6800" s="97">
        <v>4796.4169921875</v>
      </c>
      <c r="F6800" s="27">
        <v>5704.703125</v>
      </c>
      <c r="G6800" s="27">
        <v>6242.68359375</v>
      </c>
      <c r="H6800" s="27">
        <v>6569.57080078125</v>
      </c>
      <c r="I6800" s="27">
        <v>5080.50537109375</v>
      </c>
      <c r="J6800" s="27">
        <f t="shared" si="954"/>
        <v>5842.8090647404297</v>
      </c>
      <c r="K6800" s="28">
        <v>0.95660459995269775</v>
      </c>
      <c r="L6800" s="28">
        <v>0.99789732694625854</v>
      </c>
      <c r="M6800" s="27">
        <v>6033.47607421875</v>
      </c>
      <c r="N6800" s="27">
        <v>7507.0076472401888</v>
      </c>
      <c r="O6800" s="66">
        <f t="shared" si="955"/>
        <v>5736.3689063067259</v>
      </c>
      <c r="P6800" s="66">
        <f t="shared" si="956"/>
        <v>5772.0393534300147</v>
      </c>
      <c r="Q6800" s="66">
        <f t="shared" si="957"/>
        <v>6180.8292315208937</v>
      </c>
      <c r="R6800" s="66">
        <f t="shared" si="958"/>
        <v>5821.305739065082</v>
      </c>
      <c r="S6800" s="67">
        <f>E6800/INDEX('CCG overall weighted population'!$F$4:$F$195,MATCH(A6800,'CCG overall weighted population'!$A$4:$A$195,0))*INDEX('CCG overall weighted population'!$T$4:$T$195,MATCH(A6800,'CCG overall weighted population'!$A$4:$A$195,0))</f>
        <v>0</v>
      </c>
      <c r="T6800" s="66">
        <f t="shared" si="959"/>
        <v>7306.314962616786</v>
      </c>
      <c r="U6800" s="66">
        <f t="shared" si="960"/>
        <v>7306.314962616786</v>
      </c>
      <c r="V6800" s="81">
        <f t="shared" si="961"/>
        <v>5818.6333985305473</v>
      </c>
      <c r="W6800" s="110">
        <f t="shared" si="962"/>
        <v>1.2131208374934985</v>
      </c>
    </row>
    <row r="6801" spans="1:23" x14ac:dyDescent="0.2">
      <c r="A6801" s="31" t="s">
        <v>190</v>
      </c>
      <c r="B6801" s="25" t="s">
        <v>302</v>
      </c>
      <c r="C6801" s="53" t="s">
        <v>1623</v>
      </c>
      <c r="D6801" s="25" t="s">
        <v>1622</v>
      </c>
      <c r="E6801" s="97">
        <v>5056.583984375</v>
      </c>
      <c r="F6801" s="27">
        <v>4184.7294921875</v>
      </c>
      <c r="G6801" s="27">
        <v>3957.307861328125</v>
      </c>
      <c r="H6801" s="27">
        <v>5171.04443359375</v>
      </c>
      <c r="I6801" s="27">
        <v>4208.13916015625</v>
      </c>
      <c r="J6801" s="27">
        <f t="shared" si="954"/>
        <v>4318.9229090994831</v>
      </c>
      <c r="K6801" s="28">
        <v>0.95660459995269775</v>
      </c>
      <c r="L6801" s="28">
        <v>0.99789732694625854</v>
      </c>
      <c r="M6801" s="27">
        <v>5111.46240234375</v>
      </c>
      <c r="N6801" s="27">
        <v>7844.5159467545936</v>
      </c>
      <c r="O6801" s="66">
        <f t="shared" si="955"/>
        <v>4459.365029300362</v>
      </c>
      <c r="P6801" s="66">
        <f t="shared" si="956"/>
        <v>4487.0946866984805</v>
      </c>
      <c r="Q6801" s="66">
        <f t="shared" si="957"/>
        <v>5384.7677567848341</v>
      </c>
      <c r="R6801" s="66">
        <f t="shared" si="958"/>
        <v>4595.2801140178371</v>
      </c>
      <c r="S6801" s="67">
        <f>E6801/INDEX('CCG overall weighted population'!$F$4:$F$195,MATCH(A6801,'CCG overall weighted population'!$A$4:$A$195,0))*INDEX('CCG overall weighted population'!$T$4:$T$195,MATCH(A6801,'CCG overall weighted population'!$A$4:$A$195,0))</f>
        <v>0</v>
      </c>
      <c r="T6801" s="66">
        <f t="shared" si="959"/>
        <v>5767.5314370030092</v>
      </c>
      <c r="U6801" s="66">
        <f t="shared" si="960"/>
        <v>5767.5314370030092</v>
      </c>
      <c r="V6801" s="81">
        <f t="shared" si="961"/>
        <v>4593.1705953176224</v>
      </c>
      <c r="W6801" s="110">
        <f t="shared" si="962"/>
        <v>0.90835445619229516</v>
      </c>
    </row>
    <row r="6802" spans="1:23" x14ac:dyDescent="0.2">
      <c r="A6802" s="31" t="s">
        <v>190</v>
      </c>
      <c r="B6802" s="25" t="s">
        <v>302</v>
      </c>
      <c r="C6802" s="53" t="s">
        <v>1621</v>
      </c>
      <c r="D6802" s="25" t="s">
        <v>1620</v>
      </c>
      <c r="E6802" s="97">
        <v>2402.083251953125</v>
      </c>
      <c r="F6802" s="27">
        <v>3425.90380859375</v>
      </c>
      <c r="G6802" s="27">
        <v>3852.761474609375</v>
      </c>
      <c r="H6802" s="27">
        <v>4396.64892578125</v>
      </c>
      <c r="I6802" s="27">
        <v>3090.7578125</v>
      </c>
      <c r="J6802" s="27">
        <f t="shared" si="954"/>
        <v>3584.7909044449498</v>
      </c>
      <c r="K6802" s="28">
        <v>0.95660459995269775</v>
      </c>
      <c r="L6802" s="28">
        <v>0.99789732694625854</v>
      </c>
      <c r="M6802" s="27">
        <v>3981.42822265625</v>
      </c>
      <c r="N6802" s="27">
        <v>4342.9911053397545</v>
      </c>
      <c r="O6802" s="66">
        <f t="shared" si="955"/>
        <v>3494.3941984384196</v>
      </c>
      <c r="P6802" s="66">
        <f t="shared" si="956"/>
        <v>3516.12338035109</v>
      </c>
      <c r="Q6802" s="66">
        <f t="shared" si="957"/>
        <v>4017.5845109246006</v>
      </c>
      <c r="R6802" s="66">
        <f t="shared" si="958"/>
        <v>3576.558285332615</v>
      </c>
      <c r="S6802" s="67">
        <f>E6802/INDEX('CCG overall weighted population'!$F$4:$F$195,MATCH(A6802,'CCG overall weighted population'!$A$4:$A$195,0))*INDEX('CCG overall weighted population'!$T$4:$T$195,MATCH(A6802,'CCG overall weighted population'!$A$4:$A$195,0))</f>
        <v>0</v>
      </c>
      <c r="T6802" s="66">
        <f t="shared" si="959"/>
        <v>4488.9346971481191</v>
      </c>
      <c r="U6802" s="66">
        <f t="shared" si="960"/>
        <v>4488.9346971481191</v>
      </c>
      <c r="V6802" s="81">
        <f t="shared" si="961"/>
        <v>3574.916423161405</v>
      </c>
      <c r="W6802" s="110">
        <f t="shared" si="962"/>
        <v>1.4882566706439728</v>
      </c>
    </row>
    <row r="6803" spans="1:23" x14ac:dyDescent="0.2">
      <c r="A6803" s="31" t="s">
        <v>190</v>
      </c>
      <c r="B6803" s="25" t="s">
        <v>302</v>
      </c>
      <c r="C6803" s="53" t="s">
        <v>1619</v>
      </c>
      <c r="D6803" s="25" t="s">
        <v>1618</v>
      </c>
      <c r="E6803" s="97">
        <v>6922.8330078125</v>
      </c>
      <c r="F6803" s="27">
        <v>7563.6376953125</v>
      </c>
      <c r="G6803" s="27">
        <v>7086.181640625</v>
      </c>
      <c r="H6803" s="27">
        <v>7138.609375</v>
      </c>
      <c r="I6803" s="27">
        <v>6752.2607421875</v>
      </c>
      <c r="J6803" s="27">
        <f t="shared" si="954"/>
        <v>7435.5189216038643</v>
      </c>
      <c r="K6803" s="28">
        <v>0.95660459995269775</v>
      </c>
      <c r="L6803" s="28">
        <v>0.99789732694625854</v>
      </c>
      <c r="M6803" s="27">
        <v>7775.81396484375</v>
      </c>
      <c r="N6803" s="27">
        <v>7797.7294889286977</v>
      </c>
      <c r="O6803" s="66">
        <f t="shared" si="955"/>
        <v>7132.4719755240303</v>
      </c>
      <c r="P6803" s="66">
        <f t="shared" si="956"/>
        <v>7176.8238065545547</v>
      </c>
      <c r="Q6803" s="66">
        <f t="shared" si="957"/>
        <v>7778.0055172522452</v>
      </c>
      <c r="R6803" s="66">
        <f t="shared" si="958"/>
        <v>7249.276799114702</v>
      </c>
      <c r="S6803" s="67">
        <f>E6803/INDEX('CCG overall weighted population'!$F$4:$F$195,MATCH(A6803,'CCG overall weighted population'!$A$4:$A$195,0))*INDEX('CCG overall weighted population'!$T$4:$T$195,MATCH(A6803,'CCG overall weighted population'!$A$4:$A$195,0))</f>
        <v>0</v>
      </c>
      <c r="T6803" s="66">
        <f t="shared" si="959"/>
        <v>9098.5600000505874</v>
      </c>
      <c r="U6803" s="66">
        <f t="shared" si="960"/>
        <v>9098.5600000505874</v>
      </c>
      <c r="V6803" s="81">
        <f t="shared" si="961"/>
        <v>7245.9489312608766</v>
      </c>
      <c r="W6803" s="110">
        <f t="shared" si="962"/>
        <v>1.046673944479628</v>
      </c>
    </row>
    <row r="6804" spans="1:23" x14ac:dyDescent="0.2">
      <c r="A6804" s="31" t="s">
        <v>190</v>
      </c>
      <c r="B6804" s="25" t="s">
        <v>302</v>
      </c>
      <c r="C6804" s="53" t="s">
        <v>1617</v>
      </c>
      <c r="D6804" s="25" t="s">
        <v>1616</v>
      </c>
      <c r="E6804" s="97">
        <v>4187.25</v>
      </c>
      <c r="F6804" s="27">
        <v>4329.4765625</v>
      </c>
      <c r="G6804" s="27">
        <v>4039.34228515625</v>
      </c>
      <c r="H6804" s="27">
        <v>7876.4990234375</v>
      </c>
      <c r="I6804" s="27">
        <v>4527.24560546875</v>
      </c>
      <c r="J6804" s="27">
        <f t="shared" si="954"/>
        <v>4850.6475998932092</v>
      </c>
      <c r="K6804" s="28">
        <v>0.95660459995269775</v>
      </c>
      <c r="L6804" s="28">
        <v>0.99789732694625854</v>
      </c>
      <c r="M6804" s="27">
        <v>4811.7216796875</v>
      </c>
      <c r="N6804" s="27">
        <v>8247.1104808466498</v>
      </c>
      <c r="O6804" s="66">
        <f t="shared" si="955"/>
        <v>4954.6191125691148</v>
      </c>
      <c r="P6804" s="66">
        <f t="shared" si="956"/>
        <v>4985.4284070823433</v>
      </c>
      <c r="Q6804" s="66">
        <f t="shared" si="957"/>
        <v>5155.2605598034152</v>
      </c>
      <c r="R6804" s="66">
        <f t="shared" si="958"/>
        <v>5005.8961749445643</v>
      </c>
      <c r="S6804" s="67">
        <f>E6804/INDEX('CCG overall weighted population'!$F$4:$F$195,MATCH(A6804,'CCG overall weighted population'!$A$4:$A$195,0))*INDEX('CCG overall weighted population'!$T$4:$T$195,MATCH(A6804,'CCG overall weighted population'!$A$4:$A$195,0))</f>
        <v>0</v>
      </c>
      <c r="T6804" s="66">
        <f t="shared" si="959"/>
        <v>6282.8952409872218</v>
      </c>
      <c r="U6804" s="66">
        <f t="shared" si="960"/>
        <v>6282.8952409872218</v>
      </c>
      <c r="V6804" s="81">
        <f t="shared" si="961"/>
        <v>5003.5981579944828</v>
      </c>
      <c r="W6804" s="110">
        <f t="shared" si="962"/>
        <v>1.1949604532794753</v>
      </c>
    </row>
    <row r="6805" spans="1:23" x14ac:dyDescent="0.2">
      <c r="A6805" s="31" t="s">
        <v>190</v>
      </c>
      <c r="B6805" s="25" t="s">
        <v>302</v>
      </c>
      <c r="C6805" s="53" t="s">
        <v>1615</v>
      </c>
      <c r="D6805" s="25" t="s">
        <v>1614</v>
      </c>
      <c r="E6805" s="97">
        <v>9059.833984375</v>
      </c>
      <c r="F6805" s="27">
        <v>11789.5546875</v>
      </c>
      <c r="G6805" s="27">
        <v>13321.61328125</v>
      </c>
      <c r="H6805" s="27">
        <v>9040.2861328125</v>
      </c>
      <c r="I6805" s="27">
        <v>7679.3935546875</v>
      </c>
      <c r="J6805" s="27">
        <f t="shared" si="954"/>
        <v>11304.593610152702</v>
      </c>
      <c r="K6805" s="28">
        <v>0.95660459995269775</v>
      </c>
      <c r="L6805" s="28">
        <v>0.99789732694625854</v>
      </c>
      <c r="M6805" s="27">
        <v>11276.849609375</v>
      </c>
      <c r="N6805" s="27">
        <v>7576.0281530768798</v>
      </c>
      <c r="O6805" s="66">
        <f t="shared" si="955"/>
        <v>10435.361573344388</v>
      </c>
      <c r="P6805" s="66">
        <f t="shared" si="956"/>
        <v>10500.251753751916</v>
      </c>
      <c r="Q6805" s="66">
        <f t="shared" si="957"/>
        <v>10906.767463745187</v>
      </c>
      <c r="R6805" s="66">
        <f t="shared" si="958"/>
        <v>10549.244062046764</v>
      </c>
      <c r="S6805" s="67">
        <f>E6805/INDEX('CCG overall weighted population'!$F$4:$F$195,MATCH(A6805,'CCG overall weighted population'!$A$4:$A$195,0))*INDEX('CCG overall weighted population'!$T$4:$T$195,MATCH(A6805,'CCG overall weighted population'!$A$4:$A$195,0))</f>
        <v>0</v>
      </c>
      <c r="T6805" s="66">
        <f t="shared" si="959"/>
        <v>13240.345583911419</v>
      </c>
      <c r="U6805" s="66">
        <f t="shared" si="960"/>
        <v>13240.345583911419</v>
      </c>
      <c r="V6805" s="81">
        <f t="shared" si="961"/>
        <v>10544.401304462926</v>
      </c>
      <c r="W6805" s="110">
        <f t="shared" si="962"/>
        <v>1.1638625302238736</v>
      </c>
    </row>
    <row r="6806" spans="1:23" x14ac:dyDescent="0.2">
      <c r="A6806" s="31" t="s">
        <v>190</v>
      </c>
      <c r="B6806" s="25" t="s">
        <v>302</v>
      </c>
      <c r="C6806" s="53" t="s">
        <v>1613</v>
      </c>
      <c r="D6806" s="25" t="s">
        <v>1612</v>
      </c>
      <c r="E6806" s="97">
        <v>3774.999755859375</v>
      </c>
      <c r="F6806" s="27">
        <v>4409.0615234375</v>
      </c>
      <c r="G6806" s="27">
        <v>4581.22802734375</v>
      </c>
      <c r="H6806" s="27">
        <v>8862.2412109375</v>
      </c>
      <c r="I6806" s="27">
        <v>4438.501953125</v>
      </c>
      <c r="J6806" s="27">
        <f t="shared" si="954"/>
        <v>5088.6638198670789</v>
      </c>
      <c r="K6806" s="28">
        <v>0.95660459995269775</v>
      </c>
      <c r="L6806" s="28">
        <v>0.99789732694625854</v>
      </c>
      <c r="M6806" s="27">
        <v>5212.17578125</v>
      </c>
      <c r="N6806" s="27">
        <v>10788.012926453914</v>
      </c>
      <c r="O6806" s="66">
        <f t="shared" si="955"/>
        <v>5401.6597182490996</v>
      </c>
      <c r="P6806" s="66">
        <f t="shared" si="956"/>
        <v>5435.2488441412579</v>
      </c>
      <c r="Q6806" s="66">
        <f t="shared" si="957"/>
        <v>5769.7594957703914</v>
      </c>
      <c r="R6806" s="66">
        <f t="shared" si="958"/>
        <v>5475.5632737429978</v>
      </c>
      <c r="S6806" s="67">
        <f>E6806/INDEX('CCG overall weighted population'!$F$4:$F$195,MATCH(A6806,'CCG overall weighted population'!$A$4:$A$195,0))*INDEX('CCG overall weighted population'!$T$4:$T$195,MATCH(A6806,'CCG overall weighted population'!$A$4:$A$195,0))</f>
        <v>0</v>
      </c>
      <c r="T6806" s="66">
        <f t="shared" si="959"/>
        <v>6872.3739430543164</v>
      </c>
      <c r="U6806" s="66">
        <f t="shared" si="960"/>
        <v>6872.3739430543164</v>
      </c>
      <c r="V6806" s="81">
        <f t="shared" si="961"/>
        <v>5473.0496504526709</v>
      </c>
      <c r="W6806" s="110">
        <f t="shared" si="962"/>
        <v>1.4498145707049819</v>
      </c>
    </row>
    <row r="6807" spans="1:23" x14ac:dyDescent="0.2">
      <c r="A6807" s="31" t="s">
        <v>190</v>
      </c>
      <c r="B6807" s="25" t="s">
        <v>302</v>
      </c>
      <c r="C6807" s="53" t="s">
        <v>1611</v>
      </c>
      <c r="D6807" s="25" t="s">
        <v>1610</v>
      </c>
      <c r="E6807" s="97">
        <v>8395.25</v>
      </c>
      <c r="F6807" s="27">
        <v>10545.53515625</v>
      </c>
      <c r="G6807" s="27">
        <v>10015.0478515625</v>
      </c>
      <c r="H6807" s="27">
        <v>15852.1806640625</v>
      </c>
      <c r="I6807" s="27">
        <v>7513.52783203125</v>
      </c>
      <c r="J6807" s="27">
        <f t="shared" si="954"/>
        <v>11180.424484070285</v>
      </c>
      <c r="K6807" s="28">
        <v>0.95660459995269775</v>
      </c>
      <c r="L6807" s="28">
        <v>0.99789732694625854</v>
      </c>
      <c r="M6807" s="27">
        <v>10927.810546875</v>
      </c>
      <c r="N6807" s="27">
        <v>16282.515425279375</v>
      </c>
      <c r="O6807" s="66">
        <f t="shared" si="955"/>
        <v>11159.799004559971</v>
      </c>
      <c r="P6807" s="66">
        <f t="shared" si="956"/>
        <v>11229.193952270016</v>
      </c>
      <c r="Q6807" s="66">
        <f t="shared" si="957"/>
        <v>11463.281034715439</v>
      </c>
      <c r="R6807" s="66">
        <f t="shared" si="958"/>
        <v>11257.405571720583</v>
      </c>
      <c r="S6807" s="67">
        <f>E6807/INDEX('CCG overall weighted population'!$F$4:$F$195,MATCH(A6807,'CCG overall weighted population'!$A$4:$A$195,0))*INDEX('CCG overall weighted population'!$T$4:$T$195,MATCH(A6807,'CCG overall weighted population'!$A$4:$A$195,0))</f>
        <v>0</v>
      </c>
      <c r="T6807" s="66">
        <f t="shared" si="959"/>
        <v>14129.158380559013</v>
      </c>
      <c r="U6807" s="66">
        <f t="shared" si="960"/>
        <v>14129.158380559013</v>
      </c>
      <c r="V6807" s="81">
        <f t="shared" si="961"/>
        <v>11252.237724063809</v>
      </c>
      <c r="W6807" s="110">
        <f t="shared" si="962"/>
        <v>1.3403100234136933</v>
      </c>
    </row>
    <row r="6808" spans="1:23" x14ac:dyDescent="0.2">
      <c r="A6808" s="31" t="s">
        <v>190</v>
      </c>
      <c r="B6808" s="25" t="s">
        <v>302</v>
      </c>
      <c r="C6808" s="53" t="s">
        <v>1609</v>
      </c>
      <c r="D6808" s="25" t="s">
        <v>1608</v>
      </c>
      <c r="E6808" s="97">
        <v>6440.9169921875</v>
      </c>
      <c r="F6808" s="27">
        <v>7496.76123046875</v>
      </c>
      <c r="G6808" s="27">
        <v>7875.82861328125</v>
      </c>
      <c r="H6808" s="27">
        <v>7399.12890625</v>
      </c>
      <c r="I6808" s="27">
        <v>6385.35302734375</v>
      </c>
      <c r="J6808" s="27">
        <f t="shared" si="954"/>
        <v>7460.1412732835797</v>
      </c>
      <c r="K6808" s="28">
        <v>0.95660459995269775</v>
      </c>
      <c r="L6808" s="28">
        <v>0.99789732694625854</v>
      </c>
      <c r="M6808" s="27">
        <v>7265.82080078125</v>
      </c>
      <c r="N6808" s="27">
        <v>7377.431589721099</v>
      </c>
      <c r="O6808" s="66">
        <f t="shared" si="955"/>
        <v>7113.5045209333293</v>
      </c>
      <c r="P6808" s="66">
        <f t="shared" si="956"/>
        <v>7157.7384066927088</v>
      </c>
      <c r="Q6808" s="66">
        <f t="shared" si="957"/>
        <v>7276.9818796752352</v>
      </c>
      <c r="R6808" s="66">
        <f t="shared" si="958"/>
        <v>7172.1093469710195</v>
      </c>
      <c r="S6808" s="67">
        <f>E6808/INDEX('CCG overall weighted population'!$F$4:$F$195,MATCH(A6808,'CCG overall weighted population'!$A$4:$A$195,0))*INDEX('CCG overall weighted population'!$T$4:$T$195,MATCH(A6808,'CCG overall weighted population'!$A$4:$A$195,0))</f>
        <v>0</v>
      </c>
      <c r="T6808" s="66">
        <f t="shared" si="959"/>
        <v>9001.7072086844091</v>
      </c>
      <c r="U6808" s="66">
        <f t="shared" si="960"/>
        <v>9001.7072086844091</v>
      </c>
      <c r="V6808" s="81">
        <f t="shared" si="961"/>
        <v>7168.8169037658126</v>
      </c>
      <c r="W6808" s="110">
        <f t="shared" si="962"/>
        <v>1.1130118448135906</v>
      </c>
    </row>
    <row r="6809" spans="1:23" x14ac:dyDescent="0.2">
      <c r="A6809" s="31" t="s">
        <v>190</v>
      </c>
      <c r="B6809" s="25" t="s">
        <v>302</v>
      </c>
      <c r="C6809" s="53" t="s">
        <v>1607</v>
      </c>
      <c r="D6809" s="25" t="s">
        <v>1606</v>
      </c>
      <c r="E6809" s="97">
        <v>9968.6669921875</v>
      </c>
      <c r="F6809" s="27">
        <v>11818.3408203125</v>
      </c>
      <c r="G6809" s="27">
        <v>12078.0234375</v>
      </c>
      <c r="H6809" s="27">
        <v>13724.9921875</v>
      </c>
      <c r="I6809" s="27">
        <v>10060.029296875</v>
      </c>
      <c r="J6809" s="27">
        <f t="shared" si="954"/>
        <v>12047.466047897044</v>
      </c>
      <c r="K6809" s="28">
        <v>0.95660459995269775</v>
      </c>
      <c r="L6809" s="28">
        <v>0.99789732694625854</v>
      </c>
      <c r="M6809" s="27">
        <v>12344.3037109375</v>
      </c>
      <c r="N6809" s="27">
        <v>16581.032856121521</v>
      </c>
      <c r="O6809" s="66">
        <f t="shared" si="955"/>
        <v>11933.200036685204</v>
      </c>
      <c r="P6809" s="66">
        <f t="shared" si="956"/>
        <v>12007.404221923747</v>
      </c>
      <c r="Q6809" s="66">
        <f t="shared" si="957"/>
        <v>12767.976625455904</v>
      </c>
      <c r="R6809" s="66">
        <f t="shared" si="958"/>
        <v>12099.066602388742</v>
      </c>
      <c r="S6809" s="67">
        <f>E6809/INDEX('CCG overall weighted population'!$F$4:$F$195,MATCH(A6809,'CCG overall weighted population'!$A$4:$A$195,0))*INDEX('CCG overall weighted population'!$T$4:$T$195,MATCH(A6809,'CCG overall weighted population'!$A$4:$A$195,0))</f>
        <v>0</v>
      </c>
      <c r="T6809" s="66">
        <f t="shared" si="959"/>
        <v>15185.526291379283</v>
      </c>
      <c r="U6809" s="66">
        <f t="shared" si="960"/>
        <v>15185.526291379283</v>
      </c>
      <c r="V6809" s="81">
        <f t="shared" si="961"/>
        <v>12093.512380095517</v>
      </c>
      <c r="W6809" s="110">
        <f t="shared" si="962"/>
        <v>1.2131524094017054</v>
      </c>
    </row>
    <row r="6810" spans="1:23" x14ac:dyDescent="0.2">
      <c r="A6810" s="31" t="s">
        <v>190</v>
      </c>
      <c r="B6810" s="25" t="s">
        <v>302</v>
      </c>
      <c r="C6810" s="53" t="s">
        <v>1605</v>
      </c>
      <c r="D6810" s="25" t="s">
        <v>1604</v>
      </c>
      <c r="E6810" s="97">
        <v>6506.666015625</v>
      </c>
      <c r="F6810" s="27">
        <v>6582.79150390625</v>
      </c>
      <c r="G6810" s="27">
        <v>5375.10693359375</v>
      </c>
      <c r="H6810" s="27">
        <v>16936.509765625</v>
      </c>
      <c r="I6810" s="27">
        <v>7224.1533203125</v>
      </c>
      <c r="J6810" s="27">
        <f t="shared" si="954"/>
        <v>8083.6129782508588</v>
      </c>
      <c r="K6810" s="28">
        <v>0.95660459995269775</v>
      </c>
      <c r="L6810" s="28">
        <v>0.99789732694625854</v>
      </c>
      <c r="M6810" s="27">
        <v>7728.84912109375</v>
      </c>
      <c r="N6810" s="27">
        <v>16653.289792169388</v>
      </c>
      <c r="O6810" s="66">
        <f t="shared" si="955"/>
        <v>8534.6172624722985</v>
      </c>
      <c r="P6810" s="66">
        <f t="shared" si="956"/>
        <v>8587.6880497160928</v>
      </c>
      <c r="Q6810" s="66">
        <f t="shared" si="957"/>
        <v>8621.2931882013145</v>
      </c>
      <c r="R6810" s="66">
        <f t="shared" si="958"/>
        <v>8591.7380612272991</v>
      </c>
      <c r="S6810" s="67">
        <f>E6810/INDEX('CCG overall weighted population'!$F$4:$F$195,MATCH(A6810,'CCG overall weighted population'!$A$4:$A$195,0))*INDEX('CCG overall weighted population'!$T$4:$T$195,MATCH(A6810,'CCG overall weighted population'!$A$4:$A$195,0))</f>
        <v>0</v>
      </c>
      <c r="T6810" s="66">
        <f t="shared" si="959"/>
        <v>10783.481776325809</v>
      </c>
      <c r="U6810" s="66">
        <f t="shared" si="960"/>
        <v>10783.481776325809</v>
      </c>
      <c r="V6810" s="81">
        <f t="shared" si="961"/>
        <v>8587.7939203571441</v>
      </c>
      <c r="W6810" s="110">
        <f t="shared" si="962"/>
        <v>1.319845509164687</v>
      </c>
    </row>
    <row r="6811" spans="1:23" x14ac:dyDescent="0.2">
      <c r="A6811" s="31" t="s">
        <v>190</v>
      </c>
      <c r="B6811" s="25" t="s">
        <v>302</v>
      </c>
      <c r="C6811" s="53" t="s">
        <v>1603</v>
      </c>
      <c r="D6811" s="25" t="s">
        <v>1602</v>
      </c>
      <c r="E6811" s="97">
        <v>2835.166748046875</v>
      </c>
      <c r="F6811" s="27">
        <v>3620.809326171875</v>
      </c>
      <c r="G6811" s="27">
        <v>4078.40966796875</v>
      </c>
      <c r="H6811" s="27">
        <v>3555.54931640625</v>
      </c>
      <c r="I6811" s="27">
        <v>3102.264892578125</v>
      </c>
      <c r="J6811" s="27">
        <f t="shared" si="954"/>
        <v>3618.7766831899189</v>
      </c>
      <c r="K6811" s="28">
        <v>0.95660459995269775</v>
      </c>
      <c r="L6811" s="28">
        <v>0.99789732694625854</v>
      </c>
      <c r="M6811" s="27">
        <v>4114.1572265625</v>
      </c>
      <c r="N6811" s="27">
        <v>7399.6581054984163</v>
      </c>
      <c r="O6811" s="66">
        <f t="shared" si="955"/>
        <v>3815.3798766989271</v>
      </c>
      <c r="P6811" s="66">
        <f t="shared" si="956"/>
        <v>3839.1050429791885</v>
      </c>
      <c r="Q6811" s="66">
        <f t="shared" si="957"/>
        <v>4442.7073144560918</v>
      </c>
      <c r="R6811" s="66">
        <f t="shared" si="958"/>
        <v>3911.8497557780042</v>
      </c>
      <c r="S6811" s="67">
        <f>E6811/INDEX('CCG overall weighted population'!$F$4:$F$195,MATCH(A6811,'CCG overall weighted population'!$A$4:$A$195,0))*INDEX('CCG overall weighted population'!$T$4:$T$195,MATCH(A6811,'CCG overall weighted population'!$A$4:$A$195,0))</f>
        <v>0</v>
      </c>
      <c r="T6811" s="66">
        <f t="shared" si="959"/>
        <v>4909.7586835801339</v>
      </c>
      <c r="U6811" s="66">
        <f t="shared" si="960"/>
        <v>4909.7586835801339</v>
      </c>
      <c r="V6811" s="81">
        <f t="shared" si="961"/>
        <v>3910.0539740176991</v>
      </c>
      <c r="W6811" s="110">
        <f t="shared" si="962"/>
        <v>1.3791266339841584</v>
      </c>
    </row>
    <row r="6812" spans="1:23" x14ac:dyDescent="0.2">
      <c r="A6812" s="31" t="s">
        <v>190</v>
      </c>
      <c r="B6812" s="25" t="s">
        <v>302</v>
      </c>
      <c r="C6812" s="53" t="s">
        <v>1601</v>
      </c>
      <c r="D6812" s="25" t="s">
        <v>1600</v>
      </c>
      <c r="E6812" s="97">
        <v>3528.08349609375</v>
      </c>
      <c r="F6812" s="27">
        <v>4691.61328125</v>
      </c>
      <c r="G6812" s="27">
        <v>4602.6591796875</v>
      </c>
      <c r="H6812" s="27">
        <v>6121.38330078125</v>
      </c>
      <c r="I6812" s="27">
        <v>3273.910400390625</v>
      </c>
      <c r="J6812" s="27">
        <f t="shared" si="954"/>
        <v>4841.1041564565849</v>
      </c>
      <c r="K6812" s="28">
        <v>0.95660459995269775</v>
      </c>
      <c r="L6812" s="28">
        <v>0.99789732694625854</v>
      </c>
      <c r="M6812" s="27">
        <v>5310.40576171875</v>
      </c>
      <c r="N6812" s="27">
        <v>10443.117455293854</v>
      </c>
      <c r="O6812" s="66">
        <f t="shared" si="955"/>
        <v>5156.0493438295935</v>
      </c>
      <c r="P6812" s="66">
        <f t="shared" si="956"/>
        <v>5188.1111914004387</v>
      </c>
      <c r="Q6812" s="66">
        <f t="shared" si="957"/>
        <v>5823.6769310762611</v>
      </c>
      <c r="R6812" s="66">
        <f t="shared" si="958"/>
        <v>5264.7080655049022</v>
      </c>
      <c r="S6812" s="67">
        <f>E6812/INDEX('CCG overall weighted population'!$F$4:$F$195,MATCH(A6812,'CCG overall weighted population'!$A$4:$A$195,0))*INDEX('CCG overall weighted population'!$T$4:$T$195,MATCH(A6812,'CCG overall weighted population'!$A$4:$A$195,0))</f>
        <v>0</v>
      </c>
      <c r="T6812" s="66">
        <f t="shared" si="959"/>
        <v>6607.7297838311833</v>
      </c>
      <c r="U6812" s="66">
        <f t="shared" si="960"/>
        <v>6607.7297838311833</v>
      </c>
      <c r="V6812" s="81">
        <f t="shared" si="961"/>
        <v>5262.2912378382971</v>
      </c>
      <c r="W6812" s="110">
        <f t="shared" si="962"/>
        <v>1.4915438491364053</v>
      </c>
    </row>
    <row r="6813" spans="1:23" x14ac:dyDescent="0.2">
      <c r="A6813" s="31" t="s">
        <v>190</v>
      </c>
      <c r="B6813" s="25" t="s">
        <v>302</v>
      </c>
      <c r="C6813" s="53" t="s">
        <v>1599</v>
      </c>
      <c r="D6813" s="25" t="s">
        <v>1598</v>
      </c>
      <c r="E6813" s="97">
        <v>6493.3330078125</v>
      </c>
      <c r="F6813" s="27">
        <v>5179.35302734375</v>
      </c>
      <c r="G6813" s="27">
        <v>3975.505126953125</v>
      </c>
      <c r="H6813" s="27">
        <v>7702.0966796875</v>
      </c>
      <c r="I6813" s="27">
        <v>6306.80078125</v>
      </c>
      <c r="J6813" s="27">
        <f t="shared" si="954"/>
        <v>5527.1570405621178</v>
      </c>
      <c r="K6813" s="28">
        <v>0.95660459995269775</v>
      </c>
      <c r="L6813" s="28">
        <v>0.99789732694625854</v>
      </c>
      <c r="M6813" s="27">
        <v>5354.72802734375</v>
      </c>
      <c r="N6813" s="27">
        <v>8651.6914012614816</v>
      </c>
      <c r="O6813" s="66">
        <f t="shared" si="955"/>
        <v>5574.452295357929</v>
      </c>
      <c r="P6813" s="66">
        <f t="shared" si="956"/>
        <v>5609.1158968610071</v>
      </c>
      <c r="Q6813" s="66">
        <f t="shared" si="957"/>
        <v>5684.4243647355233</v>
      </c>
      <c r="R6813" s="66">
        <f t="shared" si="958"/>
        <v>5618.1918946259684</v>
      </c>
      <c r="S6813" s="67">
        <f>E6813/INDEX('CCG overall weighted population'!$F$4:$F$195,MATCH(A6813,'CCG overall weighted population'!$A$4:$A$195,0))*INDEX('CCG overall weighted population'!$T$4:$T$195,MATCH(A6813,'CCG overall weighted population'!$A$4:$A$195,0))</f>
        <v>0</v>
      </c>
      <c r="T6813" s="66">
        <f t="shared" si="959"/>
        <v>7051.3869812909943</v>
      </c>
      <c r="U6813" s="66">
        <f t="shared" si="960"/>
        <v>7051.3869812909943</v>
      </c>
      <c r="V6813" s="81">
        <f t="shared" si="961"/>
        <v>5615.6127959488385</v>
      </c>
      <c r="W6813" s="110">
        <f t="shared" si="962"/>
        <v>0.86482747599612919</v>
      </c>
    </row>
    <row r="6814" spans="1:23" x14ac:dyDescent="0.2">
      <c r="A6814" s="31" t="s">
        <v>190</v>
      </c>
      <c r="B6814" s="25" t="s">
        <v>302</v>
      </c>
      <c r="C6814" s="53" t="s">
        <v>1597</v>
      </c>
      <c r="D6814" s="25" t="s">
        <v>1596</v>
      </c>
      <c r="E6814" s="97">
        <v>2442.58349609375</v>
      </c>
      <c r="F6814" s="27">
        <v>3036.63525390625</v>
      </c>
      <c r="G6814" s="27">
        <v>3250.122314453125</v>
      </c>
      <c r="H6814" s="27">
        <v>4329.33837890625</v>
      </c>
      <c r="I6814" s="27">
        <v>1579.493408203125</v>
      </c>
      <c r="J6814" s="27">
        <f t="shared" si="954"/>
        <v>3183.3410223963592</v>
      </c>
      <c r="K6814" s="28">
        <v>0.95660459995269775</v>
      </c>
      <c r="L6814" s="28">
        <v>0.99789732694625854</v>
      </c>
      <c r="M6814" s="27">
        <v>3325.474609375</v>
      </c>
      <c r="N6814" s="27">
        <v>6416.6426798966468</v>
      </c>
      <c r="O6814" s="66">
        <f t="shared" si="955"/>
        <v>3347.444376992446</v>
      </c>
      <c r="P6814" s="66">
        <f t="shared" si="956"/>
        <v>3368.2597812312461</v>
      </c>
      <c r="Q6814" s="66">
        <f t="shared" si="957"/>
        <v>3634.5914164271644</v>
      </c>
      <c r="R6814" s="66">
        <f t="shared" si="958"/>
        <v>3400.3574376303195</v>
      </c>
      <c r="S6814" s="67">
        <f>E6814/INDEX('CCG overall weighted population'!$F$4:$F$195,MATCH(A6814,'CCG overall weighted population'!$A$4:$A$195,0))*INDEX('CCG overall weighted population'!$T$4:$T$195,MATCH(A6814,'CCG overall weighted population'!$A$4:$A$195,0))</f>
        <v>0</v>
      </c>
      <c r="T6814" s="66">
        <f t="shared" si="959"/>
        <v>4267.7851908863504</v>
      </c>
      <c r="U6814" s="66">
        <f t="shared" si="960"/>
        <v>4267.7851908863504</v>
      </c>
      <c r="V6814" s="81">
        <f t="shared" si="961"/>
        <v>3398.7964625811128</v>
      </c>
      <c r="W6814" s="110">
        <f t="shared" si="962"/>
        <v>1.391476061316457</v>
      </c>
    </row>
    <row r="6815" spans="1:23" x14ac:dyDescent="0.2">
      <c r="A6815" s="31" t="s">
        <v>190</v>
      </c>
      <c r="B6815" s="25" t="s">
        <v>302</v>
      </c>
      <c r="C6815" s="53" t="s">
        <v>1595</v>
      </c>
      <c r="D6815" s="25" t="s">
        <v>1594</v>
      </c>
      <c r="E6815" s="97">
        <v>5026.41650390625</v>
      </c>
      <c r="F6815" s="27">
        <v>5016.1474609375</v>
      </c>
      <c r="G6815" s="27">
        <v>5433.498046875</v>
      </c>
      <c r="H6815" s="27">
        <v>8774.193359375</v>
      </c>
      <c r="I6815" s="27">
        <v>3624.3017578125</v>
      </c>
      <c r="J6815" s="27">
        <f t="shared" si="954"/>
        <v>5548.0941060335535</v>
      </c>
      <c r="K6815" s="28">
        <v>0.95660459995269775</v>
      </c>
      <c r="L6815" s="28">
        <v>0.99789732694625854</v>
      </c>
      <c r="M6815" s="27">
        <v>5756.17041015625</v>
      </c>
      <c r="N6815" s="27">
        <v>9051.6099062013473</v>
      </c>
      <c r="O6815" s="66">
        <f t="shared" si="955"/>
        <v>5630.6159846146038</v>
      </c>
      <c r="P6815" s="66">
        <f t="shared" si="956"/>
        <v>5665.628828633392</v>
      </c>
      <c r="Q6815" s="66">
        <f t="shared" si="957"/>
        <v>6085.7143597607601</v>
      </c>
      <c r="R6815" s="66">
        <f t="shared" si="958"/>
        <v>5716.2565395563906</v>
      </c>
      <c r="S6815" s="67">
        <f>E6815/INDEX('CCG overall weighted population'!$F$4:$F$195,MATCH(A6815,'CCG overall weighted population'!$A$4:$A$195,0))*INDEX('CCG overall weighted population'!$T$4:$T$195,MATCH(A6815,'CCG overall weighted population'!$A$4:$A$195,0))</f>
        <v>0</v>
      </c>
      <c r="T6815" s="66">
        <f t="shared" si="959"/>
        <v>7174.4678182500775</v>
      </c>
      <c r="U6815" s="66">
        <f t="shared" si="960"/>
        <v>7174.4678182500775</v>
      </c>
      <c r="V6815" s="81">
        <f t="shared" si="961"/>
        <v>5713.6324231225226</v>
      </c>
      <c r="W6815" s="110">
        <f t="shared" si="962"/>
        <v>1.1367208464881904</v>
      </c>
    </row>
    <row r="6816" spans="1:23" x14ac:dyDescent="0.2">
      <c r="A6816" s="31" t="s">
        <v>190</v>
      </c>
      <c r="B6816" s="25" t="s">
        <v>302</v>
      </c>
      <c r="C6816" s="53" t="s">
        <v>1593</v>
      </c>
      <c r="D6816" s="25" t="s">
        <v>1592</v>
      </c>
      <c r="E6816" s="97">
        <v>8743.75</v>
      </c>
      <c r="F6816" s="27">
        <v>9925.2216796875</v>
      </c>
      <c r="G6816" s="27">
        <v>7763.9736328125</v>
      </c>
      <c r="H6816" s="27">
        <v>9470.068359375</v>
      </c>
      <c r="I6816" s="27">
        <v>9996.2294921875</v>
      </c>
      <c r="J6816" s="27">
        <f t="shared" si="954"/>
        <v>9721.3531531754088</v>
      </c>
      <c r="K6816" s="28">
        <v>0.95660459995269775</v>
      </c>
      <c r="L6816" s="28">
        <v>0.99789732694625854</v>
      </c>
      <c r="M6816" s="27">
        <v>9762.216796875</v>
      </c>
      <c r="N6816" s="27">
        <v>21253.034785835283</v>
      </c>
      <c r="O6816" s="66">
        <f t="shared" si="955"/>
        <v>10380.743810898368</v>
      </c>
      <c r="P6816" s="66">
        <f t="shared" si="956"/>
        <v>10445.294361822656</v>
      </c>
      <c r="Q6816" s="66">
        <f t="shared" si="957"/>
        <v>10911.298595771028</v>
      </c>
      <c r="R6816" s="66">
        <f t="shared" si="958"/>
        <v>10501.456085798049</v>
      </c>
      <c r="S6816" s="67">
        <f>E6816/INDEX('CCG overall weighted population'!$F$4:$F$195,MATCH(A6816,'CCG overall weighted population'!$A$4:$A$195,0))*INDEX('CCG overall weighted population'!$T$4:$T$195,MATCH(A6816,'CCG overall weighted population'!$A$4:$A$195,0))</f>
        <v>0</v>
      </c>
      <c r="T6816" s="66">
        <f t="shared" si="959"/>
        <v>13180.366943113342</v>
      </c>
      <c r="U6816" s="66">
        <f t="shared" si="960"/>
        <v>13180.366943113342</v>
      </c>
      <c r="V6816" s="81">
        <f t="shared" si="961"/>
        <v>10496.635265860456</v>
      </c>
      <c r="W6816" s="110">
        <f t="shared" si="962"/>
        <v>1.2004729396266425</v>
      </c>
    </row>
    <row r="6817" spans="1:23" x14ac:dyDescent="0.2">
      <c r="A6817" s="31" t="s">
        <v>190</v>
      </c>
      <c r="B6817" s="25" t="s">
        <v>302</v>
      </c>
      <c r="C6817" s="53" t="s">
        <v>1591</v>
      </c>
      <c r="D6817" s="25" t="s">
        <v>1590</v>
      </c>
      <c r="E6817" s="97">
        <v>6950.25</v>
      </c>
      <c r="F6817" s="27">
        <v>9587.3876953125</v>
      </c>
      <c r="G6817" s="27">
        <v>10093.51171875</v>
      </c>
      <c r="H6817" s="27">
        <v>7919.2099609375</v>
      </c>
      <c r="I6817" s="27">
        <v>5425.02197265625</v>
      </c>
      <c r="J6817" s="27">
        <f t="shared" si="954"/>
        <v>9196.4570190015256</v>
      </c>
      <c r="K6817" s="28">
        <v>0.95660459995269775</v>
      </c>
      <c r="L6817" s="28">
        <v>0.99789732694625854</v>
      </c>
      <c r="M6817" s="27">
        <v>9021.595703125</v>
      </c>
      <c r="N6817" s="27">
        <v>7162.0900234562514</v>
      </c>
      <c r="O6817" s="66">
        <f t="shared" si="955"/>
        <v>8584.675803728358</v>
      </c>
      <c r="P6817" s="66">
        <f t="shared" si="956"/>
        <v>8638.0578698627032</v>
      </c>
      <c r="Q6817" s="66">
        <f t="shared" si="957"/>
        <v>8835.6451351581254</v>
      </c>
      <c r="R6817" s="66">
        <f t="shared" si="958"/>
        <v>8661.8706180013887</v>
      </c>
      <c r="S6817" s="67">
        <f>E6817/INDEX('CCG overall weighted population'!$F$4:$F$195,MATCH(A6817,'CCG overall weighted population'!$A$4:$A$195,0))*INDEX('CCG overall weighted population'!$T$4:$T$195,MATCH(A6817,'CCG overall weighted population'!$A$4:$A$195,0))</f>
        <v>0</v>
      </c>
      <c r="T6817" s="66">
        <f t="shared" si="959"/>
        <v>10871.505077607935</v>
      </c>
      <c r="U6817" s="66">
        <f t="shared" si="960"/>
        <v>10871.505077607935</v>
      </c>
      <c r="V6817" s="81">
        <f t="shared" si="961"/>
        <v>8657.8942819360891</v>
      </c>
      <c r="W6817" s="110">
        <f t="shared" si="962"/>
        <v>1.2456953752650752</v>
      </c>
    </row>
    <row r="6818" spans="1:23" x14ac:dyDescent="0.2">
      <c r="A6818" s="31" t="s">
        <v>190</v>
      </c>
      <c r="B6818" s="25" t="s">
        <v>302</v>
      </c>
      <c r="C6818" s="53" t="s">
        <v>1589</v>
      </c>
      <c r="D6818" s="25" t="s">
        <v>1588</v>
      </c>
      <c r="E6818" s="97">
        <v>3198</v>
      </c>
      <c r="F6818" s="27">
        <v>4280.181640625</v>
      </c>
      <c r="G6818" s="27">
        <v>4840.73193359375</v>
      </c>
      <c r="H6818" s="27">
        <v>4558.89208984375</v>
      </c>
      <c r="I6818" s="27">
        <v>2946.037841796875</v>
      </c>
      <c r="J6818" s="27">
        <f t="shared" si="954"/>
        <v>4302.3194398083388</v>
      </c>
      <c r="K6818" s="28">
        <v>0.95660459995269775</v>
      </c>
      <c r="L6818" s="28">
        <v>0.99789732694625854</v>
      </c>
      <c r="M6818" s="27">
        <v>4686.23681640625</v>
      </c>
      <c r="N6818" s="27">
        <v>5675.8485743270794</v>
      </c>
      <c r="O6818" s="66">
        <f t="shared" si="955"/>
        <v>4238.0809198325423</v>
      </c>
      <c r="P6818" s="66">
        <f t="shared" si="956"/>
        <v>4264.4345668563419</v>
      </c>
      <c r="Q6818" s="66">
        <f t="shared" si="957"/>
        <v>4785.1979921983338</v>
      </c>
      <c r="R6818" s="66">
        <f t="shared" si="958"/>
        <v>4327.1957385794676</v>
      </c>
      <c r="S6818" s="67">
        <f>E6818/INDEX('CCG overall weighted population'!$F$4:$F$195,MATCH(A6818,'CCG overall weighted population'!$A$4:$A$195,0))*INDEX('CCG overall weighted population'!$T$4:$T$195,MATCH(A6818,'CCG overall weighted population'!$A$4:$A$195,0))</f>
        <v>0</v>
      </c>
      <c r="T6818" s="66">
        <f t="shared" si="959"/>
        <v>5431.0590077394481</v>
      </c>
      <c r="U6818" s="66">
        <f t="shared" si="960"/>
        <v>5431.0590077394481</v>
      </c>
      <c r="V6818" s="81">
        <f t="shared" si="961"/>
        <v>4325.2092872416742</v>
      </c>
      <c r="W6818" s="110">
        <f t="shared" si="962"/>
        <v>1.3524731980117806</v>
      </c>
    </row>
    <row r="6819" spans="1:23" x14ac:dyDescent="0.2">
      <c r="A6819" s="31" t="s">
        <v>190</v>
      </c>
      <c r="B6819" s="25" t="s">
        <v>302</v>
      </c>
      <c r="C6819" s="53" t="s">
        <v>1587</v>
      </c>
      <c r="D6819" s="25" t="s">
        <v>1586</v>
      </c>
      <c r="E6819" s="97">
        <v>2577.166748046875</v>
      </c>
      <c r="F6819" s="27">
        <v>3060.71484375</v>
      </c>
      <c r="G6819" s="27">
        <v>3310.376708984375</v>
      </c>
      <c r="H6819" s="27">
        <v>3336.770751953125</v>
      </c>
      <c r="I6819" s="27">
        <v>2449.262451171875</v>
      </c>
      <c r="J6819" s="27">
        <f t="shared" si="954"/>
        <v>3092.6227414262594</v>
      </c>
      <c r="K6819" s="28">
        <v>0.95660459995269775</v>
      </c>
      <c r="L6819" s="28">
        <v>0.99789732694625854</v>
      </c>
      <c r="M6819" s="27">
        <v>3816.060791015625</v>
      </c>
      <c r="N6819" s="27">
        <v>7796.5431822730907</v>
      </c>
      <c r="O6819" s="66">
        <f t="shared" si="955"/>
        <v>3401.2295903922804</v>
      </c>
      <c r="P6819" s="66">
        <f t="shared" si="956"/>
        <v>3422.379447076858</v>
      </c>
      <c r="Q6819" s="66">
        <f t="shared" si="957"/>
        <v>4214.1090301413715</v>
      </c>
      <c r="R6819" s="66">
        <f t="shared" si="958"/>
        <v>3517.7968168515472</v>
      </c>
      <c r="S6819" s="67">
        <f>E6819/INDEX('CCG overall weighted population'!$F$4:$F$195,MATCH(A6819,'CCG overall weighted population'!$A$4:$A$195,0))*INDEX('CCG overall weighted population'!$T$4:$T$195,MATCH(A6819,'CCG overall weighted population'!$A$4:$A$195,0))</f>
        <v>0</v>
      </c>
      <c r="T6819" s="66">
        <f t="shared" si="959"/>
        <v>4415.183237315413</v>
      </c>
      <c r="U6819" s="66">
        <f t="shared" si="960"/>
        <v>4415.183237315413</v>
      </c>
      <c r="V6819" s="81">
        <f t="shared" si="961"/>
        <v>3516.1819298404012</v>
      </c>
      <c r="W6819" s="110">
        <f t="shared" si="962"/>
        <v>1.3643594976945772</v>
      </c>
    </row>
    <row r="6820" spans="1:23" x14ac:dyDescent="0.2">
      <c r="A6820" s="31" t="s">
        <v>190</v>
      </c>
      <c r="B6820" s="25" t="s">
        <v>302</v>
      </c>
      <c r="C6820" s="53" t="s">
        <v>1585</v>
      </c>
      <c r="D6820" s="25" t="s">
        <v>1584</v>
      </c>
      <c r="E6820" s="97">
        <v>3167.833251953125</v>
      </c>
      <c r="F6820" s="27">
        <v>2581.020263671875</v>
      </c>
      <c r="G6820" s="27">
        <v>2137.720703125</v>
      </c>
      <c r="H6820" s="27">
        <v>5295.08349609375</v>
      </c>
      <c r="I6820" s="27">
        <v>3326.09375</v>
      </c>
      <c r="J6820" s="27">
        <f t="shared" si="954"/>
        <v>2990.3451145472591</v>
      </c>
      <c r="K6820" s="28">
        <v>0.95660459995269775</v>
      </c>
      <c r="L6820" s="28">
        <v>0.99789732694625854</v>
      </c>
      <c r="M6820" s="27">
        <v>2995.306640625</v>
      </c>
      <c r="N6820" s="27">
        <v>6405.3569808185457</v>
      </c>
      <c r="O6820" s="66">
        <f t="shared" si="955"/>
        <v>3180.5577333769934</v>
      </c>
      <c r="P6820" s="66">
        <f t="shared" si="956"/>
        <v>3200.335386855008</v>
      </c>
      <c r="Q6820" s="66">
        <f t="shared" si="957"/>
        <v>3336.3116746443548</v>
      </c>
      <c r="R6820" s="66">
        <f t="shared" si="958"/>
        <v>3216.7229262499181</v>
      </c>
      <c r="S6820" s="67">
        <f>E6820/INDEX('CCG overall weighted population'!$F$4:$F$195,MATCH(A6820,'CCG overall weighted population'!$A$4:$A$195,0))*INDEX('CCG overall weighted population'!$T$4:$T$195,MATCH(A6820,'CCG overall weighted population'!$A$4:$A$195,0))</f>
        <v>0</v>
      </c>
      <c r="T6820" s="66">
        <f t="shared" si="959"/>
        <v>4037.305700838654</v>
      </c>
      <c r="U6820" s="66">
        <f t="shared" si="960"/>
        <v>4037.305700838654</v>
      </c>
      <c r="V6820" s="81">
        <f t="shared" si="961"/>
        <v>3215.246250835587</v>
      </c>
      <c r="W6820" s="110">
        <f t="shared" si="962"/>
        <v>1.0149670121851362</v>
      </c>
    </row>
    <row r="6821" spans="1:23" x14ac:dyDescent="0.2">
      <c r="A6821" s="31" t="s">
        <v>190</v>
      </c>
      <c r="B6821" s="25" t="s">
        <v>302</v>
      </c>
      <c r="C6821" s="53" t="s">
        <v>1583</v>
      </c>
      <c r="D6821" s="25" t="s">
        <v>1582</v>
      </c>
      <c r="E6821" s="97">
        <v>9492.3330078125</v>
      </c>
      <c r="F6821" s="27">
        <v>11972.96875</v>
      </c>
      <c r="G6821" s="27">
        <v>12902.74609375</v>
      </c>
      <c r="H6821" s="27">
        <v>14109.2744140625</v>
      </c>
      <c r="I6821" s="27">
        <v>10156.7119140625</v>
      </c>
      <c r="J6821" s="27">
        <f t="shared" si="954"/>
        <v>12277.073860416633</v>
      </c>
      <c r="K6821" s="28">
        <v>0.95660459995269775</v>
      </c>
      <c r="L6821" s="28">
        <v>0.99789732694625854</v>
      </c>
      <c r="M6821" s="27">
        <v>12074.7802734375</v>
      </c>
      <c r="N6821" s="27">
        <v>17533.053128853167</v>
      </c>
      <c r="O6821" s="66">
        <f t="shared" si="955"/>
        <v>12221.343087316351</v>
      </c>
      <c r="P6821" s="66">
        <f t="shared" si="956"/>
        <v>12297.339031700682</v>
      </c>
      <c r="Q6821" s="66">
        <f t="shared" si="957"/>
        <v>12620.607558979067</v>
      </c>
      <c r="R6821" s="66">
        <f t="shared" si="958"/>
        <v>12336.298587164616</v>
      </c>
      <c r="S6821" s="67">
        <f>E6821/INDEX('CCG overall weighted population'!$F$4:$F$195,MATCH(A6821,'CCG overall weighted population'!$A$4:$A$195,0))*INDEX('CCG overall weighted population'!$T$4:$T$195,MATCH(A6821,'CCG overall weighted population'!$A$4:$A$195,0))</f>
        <v>0</v>
      </c>
      <c r="T6821" s="66">
        <f t="shared" si="959"/>
        <v>15483.275916235374</v>
      </c>
      <c r="U6821" s="66">
        <f t="shared" si="960"/>
        <v>15483.275916235374</v>
      </c>
      <c r="V6821" s="81">
        <f t="shared" si="961"/>
        <v>12330.635460670612</v>
      </c>
      <c r="W6821" s="110">
        <f t="shared" si="962"/>
        <v>1.2990099958063097</v>
      </c>
    </row>
    <row r="6822" spans="1:23" x14ac:dyDescent="0.2">
      <c r="A6822" s="31" t="s">
        <v>190</v>
      </c>
      <c r="B6822" s="25" t="s">
        <v>302</v>
      </c>
      <c r="C6822" s="53" t="s">
        <v>1581</v>
      </c>
      <c r="D6822" s="25" t="s">
        <v>1580</v>
      </c>
      <c r="E6822" s="97">
        <v>2278</v>
      </c>
      <c r="F6822" s="27">
        <v>2469.5546875</v>
      </c>
      <c r="G6822" s="27">
        <v>2171.413330078125</v>
      </c>
      <c r="H6822" s="27">
        <v>4225.7666015625</v>
      </c>
      <c r="I6822" s="27">
        <v>2214.568115234375</v>
      </c>
      <c r="J6822" s="27">
        <f t="shared" si="954"/>
        <v>2702.9872996380568</v>
      </c>
      <c r="K6822" s="28">
        <v>0.95660459995269775</v>
      </c>
      <c r="L6822" s="28">
        <v>0.99789732694625854</v>
      </c>
      <c r="M6822" s="27">
        <v>2765.6455078125</v>
      </c>
      <c r="N6822" s="27">
        <v>4930.0300710655656</v>
      </c>
      <c r="O6822" s="66">
        <f t="shared" si="955"/>
        <v>2792.8452061928078</v>
      </c>
      <c r="P6822" s="66">
        <f t="shared" si="956"/>
        <v>2810.2119479205762</v>
      </c>
      <c r="Q6822" s="66">
        <f t="shared" si="957"/>
        <v>2982.0839641378066</v>
      </c>
      <c r="R6822" s="66">
        <f t="shared" si="958"/>
        <v>2830.9255552886925</v>
      </c>
      <c r="S6822" s="67">
        <f>E6822/INDEX('CCG overall weighted population'!$F$4:$F$195,MATCH(A6822,'CCG overall weighted population'!$A$4:$A$195,0))*INDEX('CCG overall weighted population'!$T$4:$T$195,MATCH(A6822,'CCG overall weighted population'!$A$4:$A$195,0))</f>
        <v>0</v>
      </c>
      <c r="T6822" s="66">
        <f t="shared" si="959"/>
        <v>3553.0918096017849</v>
      </c>
      <c r="U6822" s="66">
        <f t="shared" si="960"/>
        <v>3553.0918096017849</v>
      </c>
      <c r="V6822" s="81">
        <f t="shared" si="961"/>
        <v>2829.6259848055829</v>
      </c>
      <c r="W6822" s="110">
        <f t="shared" si="962"/>
        <v>1.2421536368769022</v>
      </c>
    </row>
    <row r="6823" spans="1:23" x14ac:dyDescent="0.2">
      <c r="A6823" s="31" t="s">
        <v>190</v>
      </c>
      <c r="B6823" s="25" t="s">
        <v>302</v>
      </c>
      <c r="C6823" s="53" t="s">
        <v>1579</v>
      </c>
      <c r="D6823" s="25" t="s">
        <v>1578</v>
      </c>
      <c r="E6823" s="97">
        <v>8128.91650390625</v>
      </c>
      <c r="F6823" s="27">
        <v>9901.462890625</v>
      </c>
      <c r="G6823" s="27">
        <v>9784.728515625</v>
      </c>
      <c r="H6823" s="27">
        <v>7755.26416015625</v>
      </c>
      <c r="I6823" s="27">
        <v>6627.06689453125</v>
      </c>
      <c r="J6823" s="27">
        <f t="shared" si="954"/>
        <v>9435.9423393256548</v>
      </c>
      <c r="K6823" s="28">
        <v>0.95660459995269775</v>
      </c>
      <c r="L6823" s="28">
        <v>0.99789732694625854</v>
      </c>
      <c r="M6823" s="27">
        <v>9068.4326171875</v>
      </c>
      <c r="N6823" s="27">
        <v>7159.3542378237607</v>
      </c>
      <c r="O6823" s="66">
        <f t="shared" si="955"/>
        <v>8790.164594184298</v>
      </c>
      <c r="P6823" s="66">
        <f t="shared" si="956"/>
        <v>8844.8244507038344</v>
      </c>
      <c r="Q6823" s="66">
        <f t="shared" si="957"/>
        <v>8877.5247792511254</v>
      </c>
      <c r="R6823" s="66">
        <f t="shared" si="958"/>
        <v>8848.7654166693519</v>
      </c>
      <c r="S6823" s="67">
        <f>E6823/INDEX('CCG overall weighted population'!$F$4:$F$195,MATCH(A6823,'CCG overall weighted population'!$A$4:$A$195,0))*INDEX('CCG overall weighted population'!$T$4:$T$195,MATCH(A6823,'CCG overall weighted population'!$A$4:$A$195,0))</f>
        <v>0</v>
      </c>
      <c r="T6823" s="66">
        <f t="shared" si="959"/>
        <v>11106.07655094242</v>
      </c>
      <c r="U6823" s="66">
        <f t="shared" si="960"/>
        <v>11106.07655094242</v>
      </c>
      <c r="V6823" s="81">
        <f t="shared" si="961"/>
        <v>8844.7032842950175</v>
      </c>
      <c r="W6823" s="110">
        <f t="shared" si="962"/>
        <v>1.0880543895419279</v>
      </c>
    </row>
    <row r="6824" spans="1:23" x14ac:dyDescent="0.2">
      <c r="A6824" s="31" t="s">
        <v>190</v>
      </c>
      <c r="B6824" s="25" t="s">
        <v>302</v>
      </c>
      <c r="C6824" s="53" t="s">
        <v>1577</v>
      </c>
      <c r="D6824" s="25" t="s">
        <v>1576</v>
      </c>
      <c r="E6824" s="97">
        <v>3395.33349609375</v>
      </c>
      <c r="F6824" s="27">
        <v>3776.60205078125</v>
      </c>
      <c r="G6824" s="27">
        <v>4310.87255859375</v>
      </c>
      <c r="H6824" s="27">
        <v>4299.1962890625</v>
      </c>
      <c r="I6824" s="27">
        <v>3450.123046875</v>
      </c>
      <c r="J6824" s="27">
        <f t="shared" si="954"/>
        <v>3875.5816832446053</v>
      </c>
      <c r="K6824" s="28">
        <v>0.95660459995269775</v>
      </c>
      <c r="L6824" s="28">
        <v>0.99789732694625854</v>
      </c>
      <c r="M6824" s="27">
        <v>4278.42822265625</v>
      </c>
      <c r="N6824" s="27">
        <v>4818.0115456915528</v>
      </c>
      <c r="O6824" s="66">
        <f t="shared" si="955"/>
        <v>3789.5675284434751</v>
      </c>
      <c r="P6824" s="66">
        <f t="shared" si="956"/>
        <v>3813.1321858689871</v>
      </c>
      <c r="Q6824" s="66">
        <f t="shared" si="957"/>
        <v>4332.3865549597804</v>
      </c>
      <c r="R6824" s="66">
        <f t="shared" si="958"/>
        <v>3875.7114897152373</v>
      </c>
      <c r="S6824" s="67">
        <f>E6824/INDEX('CCG overall weighted population'!$F$4:$F$195,MATCH(A6824,'CCG overall weighted population'!$A$4:$A$195,0))*INDEX('CCG overall weighted population'!$T$4:$T$195,MATCH(A6824,'CCG overall weighted population'!$A$4:$A$195,0))</f>
        <v>0</v>
      </c>
      <c r="T6824" s="66">
        <f t="shared" si="959"/>
        <v>4864.4015822883148</v>
      </c>
      <c r="U6824" s="66">
        <f t="shared" si="960"/>
        <v>4864.4015822883148</v>
      </c>
      <c r="V6824" s="81">
        <f t="shared" si="961"/>
        <v>3873.9322976613621</v>
      </c>
      <c r="W6824" s="110">
        <f t="shared" si="962"/>
        <v>1.1409578181696227</v>
      </c>
    </row>
    <row r="6825" spans="1:23" x14ac:dyDescent="0.2">
      <c r="A6825" s="31" t="s">
        <v>190</v>
      </c>
      <c r="B6825" s="25" t="s">
        <v>302</v>
      </c>
      <c r="C6825" s="53" t="s">
        <v>1575</v>
      </c>
      <c r="D6825" s="25" t="s">
        <v>1574</v>
      </c>
      <c r="E6825" s="97">
        <v>7611.75</v>
      </c>
      <c r="F6825" s="27">
        <v>10371.787109375</v>
      </c>
      <c r="G6825" s="27">
        <v>10031.833984375</v>
      </c>
      <c r="H6825" s="27">
        <v>9879.02734375</v>
      </c>
      <c r="I6825" s="27">
        <v>6403.966796875</v>
      </c>
      <c r="J6825" s="27">
        <f t="shared" si="954"/>
        <v>10110.837875320498</v>
      </c>
      <c r="K6825" s="28">
        <v>0.95660459995269775</v>
      </c>
      <c r="L6825" s="28">
        <v>0.99789732694625854</v>
      </c>
      <c r="M6825" s="27">
        <v>10302.1943359375</v>
      </c>
      <c r="N6825" s="27">
        <v>10659.397133357414</v>
      </c>
      <c r="O6825" s="66">
        <f t="shared" si="955"/>
        <v>9704.1019037738079</v>
      </c>
      <c r="P6825" s="66">
        <f t="shared" si="956"/>
        <v>9764.444894172666</v>
      </c>
      <c r="Q6825" s="66">
        <f t="shared" si="957"/>
        <v>10337.914615679492</v>
      </c>
      <c r="R6825" s="66">
        <f t="shared" si="958"/>
        <v>9833.5581035841515</v>
      </c>
      <c r="S6825" s="67">
        <f>E6825/INDEX('CCG overall weighted population'!$F$4:$F$195,MATCH(A6825,'CCG overall weighted population'!$A$4:$A$195,0))*INDEX('CCG overall weighted population'!$T$4:$T$195,MATCH(A6825,'CCG overall weighted population'!$A$4:$A$195,0))</f>
        <v>0</v>
      </c>
      <c r="T6825" s="66">
        <f t="shared" si="959"/>
        <v>12342.088859177027</v>
      </c>
      <c r="U6825" s="66">
        <f t="shared" si="960"/>
        <v>12342.088859177027</v>
      </c>
      <c r="V6825" s="81">
        <f t="shared" si="961"/>
        <v>9829.0438902621208</v>
      </c>
      <c r="W6825" s="110">
        <f t="shared" si="962"/>
        <v>1.2912988327601564</v>
      </c>
    </row>
    <row r="6826" spans="1:23" x14ac:dyDescent="0.2">
      <c r="A6826" s="31" t="s">
        <v>190</v>
      </c>
      <c r="B6826" s="25" t="s">
        <v>302</v>
      </c>
      <c r="C6826" s="53" t="s">
        <v>1573</v>
      </c>
      <c r="D6826" s="25" t="s">
        <v>1572</v>
      </c>
      <c r="E6826" s="97">
        <v>3245.833740234375</v>
      </c>
      <c r="F6826" s="27">
        <v>4197.4638671875</v>
      </c>
      <c r="G6826" s="27">
        <v>4358.56884765625</v>
      </c>
      <c r="H6826" s="27">
        <v>5472.82177734375</v>
      </c>
      <c r="I6826" s="27">
        <v>3347.354736328125</v>
      </c>
      <c r="J6826" s="27">
        <f t="shared" si="954"/>
        <v>4363.5000804191404</v>
      </c>
      <c r="K6826" s="28">
        <v>0.95660459995269775</v>
      </c>
      <c r="L6826" s="28">
        <v>0.99789732694625854</v>
      </c>
      <c r="M6826" s="27">
        <v>4703.7353515625</v>
      </c>
      <c r="N6826" s="27">
        <v>9817.60963141104</v>
      </c>
      <c r="O6826" s="66">
        <f t="shared" si="955"/>
        <v>4686.0129625350037</v>
      </c>
      <c r="P6826" s="66">
        <f t="shared" si="956"/>
        <v>4715.1519841581385</v>
      </c>
      <c r="Q6826" s="66">
        <f t="shared" si="957"/>
        <v>5215.1227795473542</v>
      </c>
      <c r="R6826" s="66">
        <f t="shared" si="958"/>
        <v>4775.4072774813267</v>
      </c>
      <c r="S6826" s="67">
        <f>E6826/INDEX('CCG overall weighted population'!$F$4:$F$195,MATCH(A6826,'CCG overall weighted population'!$A$4:$A$195,0))*INDEX('CCG overall weighted population'!$T$4:$T$195,MATCH(A6826,'CCG overall weighted population'!$A$4:$A$195,0))</f>
        <v>0</v>
      </c>
      <c r="T6826" s="66">
        <f t="shared" si="959"/>
        <v>5993.6088582171669</v>
      </c>
      <c r="U6826" s="66">
        <f t="shared" si="960"/>
        <v>5993.6088582171669</v>
      </c>
      <c r="V6826" s="81">
        <f t="shared" si="961"/>
        <v>4773.2150692365531</v>
      </c>
      <c r="W6826" s="110">
        <f t="shared" si="962"/>
        <v>1.4705667175953039</v>
      </c>
    </row>
    <row r="6827" spans="1:23" x14ac:dyDescent="0.2">
      <c r="A6827" s="31" t="s">
        <v>190</v>
      </c>
      <c r="B6827" s="25" t="s">
        <v>302</v>
      </c>
      <c r="C6827" s="53" t="s">
        <v>1571</v>
      </c>
      <c r="D6827" s="25" t="s">
        <v>1570</v>
      </c>
      <c r="E6827" s="97">
        <v>6444.75</v>
      </c>
      <c r="F6827" s="27">
        <v>7190.59130859375</v>
      </c>
      <c r="G6827" s="27">
        <v>6474.9951171875</v>
      </c>
      <c r="H6827" s="27">
        <v>10634.732421875</v>
      </c>
      <c r="I6827" s="27">
        <v>7282.88232421875</v>
      </c>
      <c r="J6827" s="27">
        <f t="shared" si="954"/>
        <v>7664.66216372696</v>
      </c>
      <c r="K6827" s="28">
        <v>0.95660459995269775</v>
      </c>
      <c r="L6827" s="28">
        <v>0.99789732694625854</v>
      </c>
      <c r="M6827" s="27">
        <v>7749.34814453125</v>
      </c>
      <c r="N6827" s="27">
        <v>12792.386627058484</v>
      </c>
      <c r="O6827" s="66">
        <f t="shared" si="955"/>
        <v>7806.1232533577404</v>
      </c>
      <c r="P6827" s="66">
        <f t="shared" si="956"/>
        <v>7854.6640482917337</v>
      </c>
      <c r="Q6827" s="66">
        <f t="shared" si="957"/>
        <v>8253.6519927839727</v>
      </c>
      <c r="R6827" s="66">
        <f t="shared" si="958"/>
        <v>7902.7491281594093</v>
      </c>
      <c r="S6827" s="67">
        <f>E6827/INDEX('CCG overall weighted population'!$F$4:$F$195,MATCH(A6827,'CCG overall weighted population'!$A$4:$A$195,0))*INDEX('CCG overall weighted population'!$T$4:$T$195,MATCH(A6827,'CCG overall weighted population'!$A$4:$A$195,0))</f>
        <v>0</v>
      </c>
      <c r="T6827" s="66">
        <f t="shared" si="959"/>
        <v>9918.7324612417706</v>
      </c>
      <c r="U6827" s="66">
        <f t="shared" si="960"/>
        <v>9918.7324612417706</v>
      </c>
      <c r="V6827" s="81">
        <f t="shared" si="961"/>
        <v>7899.1212759599066</v>
      </c>
      <c r="W6827" s="110">
        <f t="shared" si="962"/>
        <v>1.225667601685078</v>
      </c>
    </row>
    <row r="6828" spans="1:23" x14ac:dyDescent="0.2">
      <c r="A6828" s="31" t="s">
        <v>190</v>
      </c>
      <c r="B6828" s="25" t="s">
        <v>302</v>
      </c>
      <c r="C6828" s="53" t="s">
        <v>1569</v>
      </c>
      <c r="D6828" s="25" t="s">
        <v>1568</v>
      </c>
      <c r="E6828" s="97">
        <v>6975.3330078125</v>
      </c>
      <c r="F6828" s="27">
        <v>8946.12109375</v>
      </c>
      <c r="G6828" s="27">
        <v>6737.6689453125</v>
      </c>
      <c r="H6828" s="27">
        <v>14880.767578125</v>
      </c>
      <c r="I6828" s="27">
        <v>8333.6328125</v>
      </c>
      <c r="J6828" s="27">
        <f t="shared" si="954"/>
        <v>9668.2963423455822</v>
      </c>
      <c r="K6828" s="28">
        <v>0.95660459995269775</v>
      </c>
      <c r="L6828" s="28">
        <v>0.99789732694625854</v>
      </c>
      <c r="M6828" s="27">
        <v>9006.3759765625</v>
      </c>
      <c r="N6828" s="27">
        <v>20702.145380212078</v>
      </c>
      <c r="O6828" s="66">
        <f t="shared" si="955"/>
        <v>10282.573381845996</v>
      </c>
      <c r="P6828" s="66">
        <f t="shared" si="956"/>
        <v>10346.513479859083</v>
      </c>
      <c r="Q6828" s="66">
        <f t="shared" si="957"/>
        <v>10175.952916927457</v>
      </c>
      <c r="R6828" s="66">
        <f t="shared" si="958"/>
        <v>10325.957925727538</v>
      </c>
      <c r="S6828" s="67">
        <f>E6828/INDEX('CCG overall weighted population'!$F$4:$F$195,MATCH(A6828,'CCG overall weighted population'!$A$4:$A$195,0))*INDEX('CCG overall weighted population'!$T$4:$T$195,MATCH(A6828,'CCG overall weighted population'!$A$4:$A$195,0))</f>
        <v>0</v>
      </c>
      <c r="T6828" s="66">
        <f t="shared" si="959"/>
        <v>12960.099379389603</v>
      </c>
      <c r="U6828" s="66">
        <f t="shared" si="960"/>
        <v>12960.099379389603</v>
      </c>
      <c r="V6828" s="81">
        <f t="shared" si="961"/>
        <v>10321.217670334725</v>
      </c>
      <c r="W6828" s="110">
        <f t="shared" si="962"/>
        <v>1.4796738247155761</v>
      </c>
    </row>
    <row r="6829" spans="1:23" x14ac:dyDescent="0.2">
      <c r="A6829" s="31" t="s">
        <v>190</v>
      </c>
      <c r="B6829" s="25" t="s">
        <v>302</v>
      </c>
      <c r="C6829" s="53" t="s">
        <v>1567</v>
      </c>
      <c r="D6829" s="25" t="s">
        <v>1566</v>
      </c>
      <c r="E6829" s="97">
        <v>2179.33349609375</v>
      </c>
      <c r="F6829" s="27">
        <v>2381.896484375</v>
      </c>
      <c r="G6829" s="27">
        <v>2340.97998046875</v>
      </c>
      <c r="H6829" s="27">
        <v>1384.4083251953125</v>
      </c>
      <c r="I6829" s="27">
        <v>2619.724609375</v>
      </c>
      <c r="J6829" s="27">
        <f t="shared" si="954"/>
        <v>2239.7012124695034</v>
      </c>
      <c r="K6829" s="28">
        <v>0.95660459995269775</v>
      </c>
      <c r="L6829" s="28">
        <v>0.99789732694625854</v>
      </c>
      <c r="M6829" s="27">
        <v>2195.103515625</v>
      </c>
      <c r="N6829" s="27">
        <v>3940.2572668571461</v>
      </c>
      <c r="O6829" s="66">
        <f t="shared" si="955"/>
        <v>2300.3374075372526</v>
      </c>
      <c r="P6829" s="66">
        <f t="shared" si="956"/>
        <v>2314.6415893640296</v>
      </c>
      <c r="Q6829" s="66">
        <f t="shared" si="957"/>
        <v>2369.6188907482147</v>
      </c>
      <c r="R6829" s="66">
        <f t="shared" si="958"/>
        <v>2321.2673232100287</v>
      </c>
      <c r="S6829" s="67">
        <f>E6829/INDEX('CCG overall weighted population'!$F$4:$F$195,MATCH(A6829,'CCG overall weighted population'!$A$4:$A$195,0))*INDEX('CCG overall weighted population'!$T$4:$T$195,MATCH(A6829,'CCG overall weighted population'!$A$4:$A$195,0))</f>
        <v>0</v>
      </c>
      <c r="T6829" s="66">
        <f t="shared" si="959"/>
        <v>2913.4202764836496</v>
      </c>
      <c r="U6829" s="66">
        <f t="shared" si="960"/>
        <v>2913.4202764836496</v>
      </c>
      <c r="V6829" s="81">
        <f t="shared" si="961"/>
        <v>2320.2017174787102</v>
      </c>
      <c r="W6829" s="110">
        <f t="shared" si="962"/>
        <v>1.064638212388078</v>
      </c>
    </row>
    <row r="6830" spans="1:23" x14ac:dyDescent="0.2">
      <c r="A6830" s="31" t="s">
        <v>190</v>
      </c>
      <c r="B6830" s="25" t="s">
        <v>302</v>
      </c>
      <c r="C6830" s="53" t="s">
        <v>1565</v>
      </c>
      <c r="D6830" s="25" t="s">
        <v>1564</v>
      </c>
      <c r="E6830" s="97">
        <v>2817.66650390625</v>
      </c>
      <c r="F6830" s="27">
        <v>3931.45556640625</v>
      </c>
      <c r="G6830" s="27">
        <v>4578.5751953125</v>
      </c>
      <c r="H6830" s="27">
        <v>4545.2822265625</v>
      </c>
      <c r="I6830" s="27">
        <v>2782.261962890625</v>
      </c>
      <c r="J6830" s="27">
        <f t="shared" si="954"/>
        <v>4017.069961668933</v>
      </c>
      <c r="K6830" s="28">
        <v>0.95660459995269775</v>
      </c>
      <c r="L6830" s="28">
        <v>0.99789732694625854</v>
      </c>
      <c r="M6830" s="27">
        <v>4666.46240234375</v>
      </c>
      <c r="N6830" s="27">
        <v>8748.7775521682834</v>
      </c>
      <c r="O6830" s="66">
        <f t="shared" si="955"/>
        <v>4286.3531381903304</v>
      </c>
      <c r="P6830" s="66">
        <f t="shared" si="956"/>
        <v>4313.0069562178742</v>
      </c>
      <c r="Q6830" s="66">
        <f t="shared" si="957"/>
        <v>5074.6939173262035</v>
      </c>
      <c r="R6830" s="66">
        <f t="shared" si="958"/>
        <v>4404.8036605159759</v>
      </c>
      <c r="S6830" s="67">
        <f>E6830/INDEX('CCG overall weighted population'!$F$4:$F$195,MATCH(A6830,'CCG overall weighted population'!$A$4:$A$195,0))*INDEX('CCG overall weighted population'!$T$4:$T$195,MATCH(A6830,'CCG overall weighted population'!$A$4:$A$195,0))</f>
        <v>0</v>
      </c>
      <c r="T6830" s="66">
        <f t="shared" si="959"/>
        <v>5528.4646322984108</v>
      </c>
      <c r="U6830" s="66">
        <f t="shared" si="960"/>
        <v>5528.4646322984108</v>
      </c>
      <c r="V6830" s="81">
        <f t="shared" si="961"/>
        <v>4402.7815823265983</v>
      </c>
      <c r="W6830" s="110">
        <f t="shared" si="962"/>
        <v>1.562563055713952</v>
      </c>
    </row>
    <row r="6831" spans="1:23" x14ac:dyDescent="0.2">
      <c r="A6831" s="31" t="s">
        <v>190</v>
      </c>
      <c r="B6831" s="25" t="s">
        <v>302</v>
      </c>
      <c r="C6831" s="53" t="s">
        <v>1563</v>
      </c>
      <c r="D6831" s="25" t="s">
        <v>1562</v>
      </c>
      <c r="E6831" s="97">
        <v>5274.3330078125</v>
      </c>
      <c r="F6831" s="27">
        <v>5855.10693359375</v>
      </c>
      <c r="G6831" s="27">
        <v>5048.59765625</v>
      </c>
      <c r="H6831" s="27">
        <v>9570.2412109375</v>
      </c>
      <c r="I6831" s="27">
        <v>6434.2802734375</v>
      </c>
      <c r="J6831" s="27">
        <f t="shared" si="954"/>
        <v>6384.2404295175893</v>
      </c>
      <c r="K6831" s="28">
        <v>0.95660459995269775</v>
      </c>
      <c r="L6831" s="28">
        <v>0.99789732694625854</v>
      </c>
      <c r="M6831" s="27">
        <v>6492.0751953125</v>
      </c>
      <c r="N6831" s="27">
        <v>13594.259060324746</v>
      </c>
      <c r="O6831" s="66">
        <f t="shared" si="955"/>
        <v>6782.6157867112288</v>
      </c>
      <c r="P6831" s="66">
        <f t="shared" si="956"/>
        <v>6824.7921079571433</v>
      </c>
      <c r="Q6831" s="66">
        <f t="shared" si="957"/>
        <v>7202.2935818137248</v>
      </c>
      <c r="R6831" s="66">
        <f t="shared" si="958"/>
        <v>6870.2876893929688</v>
      </c>
      <c r="S6831" s="67">
        <f>E6831/INDEX('CCG overall weighted population'!$F$4:$F$195,MATCH(A6831,'CCG overall weighted population'!$A$4:$A$195,0))*INDEX('CCG overall weighted population'!$T$4:$T$195,MATCH(A6831,'CCG overall weighted population'!$A$4:$A$195,0))</f>
        <v>0</v>
      </c>
      <c r="T6831" s="66">
        <f t="shared" si="959"/>
        <v>8622.8911506296263</v>
      </c>
      <c r="U6831" s="66">
        <f t="shared" si="960"/>
        <v>8622.8911506296263</v>
      </c>
      <c r="V6831" s="81">
        <f t="shared" si="961"/>
        <v>6867.1338010560157</v>
      </c>
      <c r="W6831" s="110">
        <f t="shared" si="962"/>
        <v>1.3019909419606635</v>
      </c>
    </row>
    <row r="6832" spans="1:23" x14ac:dyDescent="0.2">
      <c r="A6832" s="31" t="s">
        <v>190</v>
      </c>
      <c r="B6832" s="25" t="s">
        <v>302</v>
      </c>
      <c r="C6832" s="53" t="s">
        <v>1561</v>
      </c>
      <c r="D6832" s="25" t="s">
        <v>1560</v>
      </c>
      <c r="E6832" s="97">
        <v>4388.4169921875</v>
      </c>
      <c r="F6832" s="27">
        <v>5576.70263671875</v>
      </c>
      <c r="G6832" s="27">
        <v>6682.05615234375</v>
      </c>
      <c r="H6832" s="27">
        <v>5652.39794921875</v>
      </c>
      <c r="I6832" s="27">
        <v>4110.921875</v>
      </c>
      <c r="J6832" s="27">
        <f t="shared" si="954"/>
        <v>5597.8763663681448</v>
      </c>
      <c r="K6832" s="28">
        <v>0.95660459995269775</v>
      </c>
      <c r="L6832" s="28">
        <v>0.99789732694625854</v>
      </c>
      <c r="M6832" s="27">
        <v>5900.69775390625</v>
      </c>
      <c r="N6832" s="27">
        <v>6078.6795506657099</v>
      </c>
      <c r="O6832" s="66">
        <f t="shared" si="955"/>
        <v>5389.5917077015301</v>
      </c>
      <c r="P6832" s="66">
        <f t="shared" si="956"/>
        <v>5423.1057911166181</v>
      </c>
      <c r="Q6832" s="66">
        <f t="shared" si="957"/>
        <v>5918.4959335821959</v>
      </c>
      <c r="R6832" s="66">
        <f t="shared" si="958"/>
        <v>5482.809035023979</v>
      </c>
      <c r="S6832" s="67">
        <f>E6832/INDEX('CCG overall weighted population'!$F$4:$F$195,MATCH(A6832,'CCG overall weighted population'!$A$4:$A$195,0))*INDEX('CCG overall weighted population'!$T$4:$T$195,MATCH(A6832,'CCG overall weighted population'!$A$4:$A$195,0))</f>
        <v>0</v>
      </c>
      <c r="T6832" s="66">
        <f t="shared" si="959"/>
        <v>6881.4680907311031</v>
      </c>
      <c r="U6832" s="66">
        <f t="shared" si="960"/>
        <v>6881.4680907311031</v>
      </c>
      <c r="V6832" s="81">
        <f t="shared" si="961"/>
        <v>5480.2920854796394</v>
      </c>
      <c r="W6832" s="110">
        <f t="shared" si="962"/>
        <v>1.2488084188981938</v>
      </c>
    </row>
    <row r="6833" spans="1:23" x14ac:dyDescent="0.2">
      <c r="A6833" s="31" t="s">
        <v>190</v>
      </c>
      <c r="B6833" s="25" t="s">
        <v>302</v>
      </c>
      <c r="C6833" s="53" t="s">
        <v>1559</v>
      </c>
      <c r="D6833" s="25" t="s">
        <v>1558</v>
      </c>
      <c r="E6833" s="97">
        <v>3672.333251953125</v>
      </c>
      <c r="F6833" s="27">
        <v>4796.44287109375</v>
      </c>
      <c r="G6833" s="27">
        <v>5039.6337890625</v>
      </c>
      <c r="H6833" s="27">
        <v>3454.451416015625</v>
      </c>
      <c r="I6833" s="27">
        <v>2778.120849609375</v>
      </c>
      <c r="J6833" s="27">
        <f t="shared" si="954"/>
        <v>4526.8512716210189</v>
      </c>
      <c r="K6833" s="28">
        <v>0.95660459995269775</v>
      </c>
      <c r="L6833" s="28">
        <v>0.99789732694625854</v>
      </c>
      <c r="M6833" s="27">
        <v>4460.984375</v>
      </c>
      <c r="N6833" s="27">
        <v>3071.1261590669751</v>
      </c>
      <c r="O6833" s="66">
        <f t="shared" si="955"/>
        <v>4182.3387946945613</v>
      </c>
      <c r="P6833" s="66">
        <f t="shared" si="956"/>
        <v>4208.3458206136602</v>
      </c>
      <c r="Q6833" s="66">
        <f t="shared" si="957"/>
        <v>4321.9985534066982</v>
      </c>
      <c r="R6833" s="66">
        <f t="shared" si="958"/>
        <v>4222.0429781568228</v>
      </c>
      <c r="S6833" s="67">
        <f>E6833/INDEX('CCG overall weighted population'!$F$4:$F$195,MATCH(A6833,'CCG overall weighted population'!$A$4:$A$195,0))*INDEX('CCG overall weighted population'!$T$4:$T$195,MATCH(A6833,'CCG overall weighted population'!$A$4:$A$195,0))</f>
        <v>0</v>
      </c>
      <c r="T6833" s="66">
        <f t="shared" si="959"/>
        <v>5299.0818841740711</v>
      </c>
      <c r="U6833" s="66">
        <f t="shared" si="960"/>
        <v>5299.0818841740711</v>
      </c>
      <c r="V6833" s="81">
        <f t="shared" si="961"/>
        <v>4220.1047984605802</v>
      </c>
      <c r="W6833" s="110">
        <f t="shared" si="962"/>
        <v>1.1491617206080422</v>
      </c>
    </row>
    <row r="6834" spans="1:23" x14ac:dyDescent="0.2">
      <c r="A6834" s="31" t="s">
        <v>190</v>
      </c>
      <c r="B6834" s="25" t="s">
        <v>302</v>
      </c>
      <c r="C6834" s="53" t="s">
        <v>1557</v>
      </c>
      <c r="D6834" s="25" t="s">
        <v>1556</v>
      </c>
      <c r="E6834" s="97">
        <v>1445.8333740234375</v>
      </c>
      <c r="F6834" s="27">
        <v>1750.1259765625</v>
      </c>
      <c r="G6834" s="27">
        <v>2033.60498046875</v>
      </c>
      <c r="H6834" s="27">
        <v>1439.7109375</v>
      </c>
      <c r="I6834" s="27">
        <v>1028.630126953125</v>
      </c>
      <c r="J6834" s="27">
        <f t="shared" si="954"/>
        <v>1691.7324985068178</v>
      </c>
      <c r="K6834" s="28">
        <v>0.95660459995269775</v>
      </c>
      <c r="L6834" s="28">
        <v>0.99789732694625854</v>
      </c>
      <c r="M6834" s="27">
        <v>1794.988525390625</v>
      </c>
      <c r="N6834" s="27">
        <v>1248.1855270696356</v>
      </c>
      <c r="O6834" s="66">
        <f t="shared" si="955"/>
        <v>1572.5756029238748</v>
      </c>
      <c r="P6834" s="66">
        <f t="shared" si="956"/>
        <v>1582.3543455061026</v>
      </c>
      <c r="Q6834" s="66">
        <f t="shared" si="957"/>
        <v>1740.3082255585261</v>
      </c>
      <c r="R6834" s="66">
        <f t="shared" si="958"/>
        <v>1601.3905721454714</v>
      </c>
      <c r="S6834" s="67">
        <f>E6834/INDEX('CCG overall weighted population'!$F$4:$F$195,MATCH(A6834,'CCG overall weighted population'!$A$4:$A$195,0))*INDEX('CCG overall weighted population'!$T$4:$T$195,MATCH(A6834,'CCG overall weighted population'!$A$4:$A$195,0))</f>
        <v>0</v>
      </c>
      <c r="T6834" s="66">
        <f t="shared" si="959"/>
        <v>2009.9036921807528</v>
      </c>
      <c r="U6834" s="66">
        <f t="shared" si="960"/>
        <v>2009.9036921807528</v>
      </c>
      <c r="V6834" s="81">
        <f t="shared" si="961"/>
        <v>1600.6554345097952</v>
      </c>
      <c r="W6834" s="110">
        <f t="shared" si="962"/>
        <v>1.1070815373804257</v>
      </c>
    </row>
    <row r="6835" spans="1:23" x14ac:dyDescent="0.2">
      <c r="A6835" s="31" t="s">
        <v>190</v>
      </c>
      <c r="B6835" s="25" t="s">
        <v>302</v>
      </c>
      <c r="C6835" s="53" t="s">
        <v>1555</v>
      </c>
      <c r="D6835" s="25" t="s">
        <v>1554</v>
      </c>
      <c r="E6835" s="97">
        <v>7400</v>
      </c>
      <c r="F6835" s="27">
        <v>6862.86865234375</v>
      </c>
      <c r="G6835" s="27">
        <v>6824.96533203125</v>
      </c>
      <c r="H6835" s="27">
        <v>6221.4853515625</v>
      </c>
      <c r="I6835" s="27">
        <v>7273.72216796875</v>
      </c>
      <c r="J6835" s="27">
        <f t="shared" si="954"/>
        <v>6781.4392636847933</v>
      </c>
      <c r="K6835" s="28">
        <v>0.95660459995269775</v>
      </c>
      <c r="L6835" s="28">
        <v>0.99789732694625854</v>
      </c>
      <c r="M6835" s="27">
        <v>6754.07373046875</v>
      </c>
      <c r="N6835" s="27">
        <v>6351.7827423981826</v>
      </c>
      <c r="O6835" s="66">
        <f t="shared" si="955"/>
        <v>6432.5009076311244</v>
      </c>
      <c r="P6835" s="66">
        <f t="shared" si="956"/>
        <v>6472.5001104794455</v>
      </c>
      <c r="Q6835" s="66">
        <f t="shared" si="957"/>
        <v>6713.8446316616937</v>
      </c>
      <c r="R6835" s="66">
        <f t="shared" si="958"/>
        <v>6501.5863792173232</v>
      </c>
      <c r="S6835" s="67">
        <f>E6835/INDEX('CCG overall weighted population'!$F$4:$F$195,MATCH(A6835,'CCG overall weighted population'!$A$4:$A$195,0))*INDEX('CCG overall weighted population'!$T$4:$T$195,MATCH(A6835,'CCG overall weighted population'!$A$4:$A$195,0))</f>
        <v>0</v>
      </c>
      <c r="T6835" s="66">
        <f t="shared" si="959"/>
        <v>8160.1345080442525</v>
      </c>
      <c r="U6835" s="66">
        <f t="shared" si="960"/>
        <v>8160.1345080442525</v>
      </c>
      <c r="V6835" s="81">
        <f t="shared" si="961"/>
        <v>6498.601747658915</v>
      </c>
      <c r="W6835" s="110">
        <f t="shared" si="962"/>
        <v>0.87818942535931288</v>
      </c>
    </row>
    <row r="6836" spans="1:23" x14ac:dyDescent="0.2">
      <c r="A6836" s="31" t="s">
        <v>190</v>
      </c>
      <c r="B6836" s="25" t="s">
        <v>302</v>
      </c>
      <c r="C6836" s="53" t="s">
        <v>1553</v>
      </c>
      <c r="D6836" s="25" t="s">
        <v>1552</v>
      </c>
      <c r="E6836" s="97">
        <v>3176.999755859375</v>
      </c>
      <c r="F6836" s="27">
        <v>4164.9873046875</v>
      </c>
      <c r="G6836" s="27">
        <v>4149.19384765625</v>
      </c>
      <c r="H6836" s="27">
        <v>4183.2021484375</v>
      </c>
      <c r="I6836" s="27">
        <v>3388.208251953125</v>
      </c>
      <c r="J6836" s="27">
        <f t="shared" si="954"/>
        <v>4134.3427316178768</v>
      </c>
      <c r="K6836" s="28">
        <v>0.95660459995269775</v>
      </c>
      <c r="L6836" s="28">
        <v>0.99789732694625854</v>
      </c>
      <c r="M6836" s="27">
        <v>4413.91455078125</v>
      </c>
      <c r="N6836" s="27">
        <v>5458.69467755593</v>
      </c>
      <c r="O6836" s="66">
        <f t="shared" si="955"/>
        <v>4073.0370800812416</v>
      </c>
      <c r="P6836" s="66">
        <f t="shared" si="956"/>
        <v>4098.3644354464968</v>
      </c>
      <c r="Q6836" s="66">
        <f t="shared" si="957"/>
        <v>4518.3925634587176</v>
      </c>
      <c r="R6836" s="66">
        <f t="shared" si="958"/>
        <v>4148.985228282334</v>
      </c>
      <c r="S6836" s="67">
        <f>E6836/INDEX('CCG overall weighted population'!$F$4:$F$195,MATCH(A6836,'CCG overall weighted population'!$A$4:$A$195,0))*INDEX('CCG overall weighted population'!$T$4:$T$195,MATCH(A6836,'CCG overall weighted population'!$A$4:$A$195,0))</f>
        <v>0</v>
      </c>
      <c r="T6836" s="66">
        <f t="shared" si="959"/>
        <v>5207.3871759815383</v>
      </c>
      <c r="U6836" s="66">
        <f t="shared" si="960"/>
        <v>5207.3871759815383</v>
      </c>
      <c r="V6836" s="81">
        <f t="shared" si="961"/>
        <v>4147.0805866263709</v>
      </c>
      <c r="W6836" s="110">
        <f t="shared" si="962"/>
        <v>1.305344949736891</v>
      </c>
    </row>
    <row r="6837" spans="1:23" x14ac:dyDescent="0.2">
      <c r="A6837" s="31" t="s">
        <v>190</v>
      </c>
      <c r="B6837" s="25" t="s">
        <v>302</v>
      </c>
      <c r="C6837" s="53" t="s">
        <v>1551</v>
      </c>
      <c r="D6837" s="25" t="s">
        <v>1550</v>
      </c>
      <c r="E6837" s="97">
        <v>7877.3330078125</v>
      </c>
      <c r="F6837" s="27">
        <v>8997.7216796875</v>
      </c>
      <c r="G6837" s="27">
        <v>8621.5185546875</v>
      </c>
      <c r="H6837" s="27">
        <v>11096.1611328125</v>
      </c>
      <c r="I6837" s="27">
        <v>8750.5439453125</v>
      </c>
      <c r="J6837" s="27">
        <f t="shared" si="954"/>
        <v>9277.7574992155442</v>
      </c>
      <c r="K6837" s="28">
        <v>0.95660459995269775</v>
      </c>
      <c r="L6837" s="28">
        <v>0.99789732694625854</v>
      </c>
      <c r="M6837" s="27">
        <v>10126.458984375</v>
      </c>
      <c r="N6837" s="27">
        <v>15565.558870264853</v>
      </c>
      <c r="O6837" s="66">
        <f t="shared" si="955"/>
        <v>9456.7131980498234</v>
      </c>
      <c r="P6837" s="66">
        <f t="shared" si="956"/>
        <v>9515.5178519346664</v>
      </c>
      <c r="Q6837" s="66">
        <f t="shared" si="957"/>
        <v>10670.368972963985</v>
      </c>
      <c r="R6837" s="66">
        <f t="shared" si="958"/>
        <v>9654.6977674096579</v>
      </c>
      <c r="S6837" s="67">
        <f>E6837/INDEX('CCG overall weighted population'!$F$4:$F$195,MATCH(A6837,'CCG overall weighted population'!$A$4:$A$195,0))*INDEX('CCG overall weighted population'!$T$4:$T$195,MATCH(A6837,'CCG overall weighted population'!$A$4:$A$195,0))</f>
        <v>0</v>
      </c>
      <c r="T6837" s="66">
        <f t="shared" si="959"/>
        <v>12117.601431615758</v>
      </c>
      <c r="U6837" s="66">
        <f t="shared" si="960"/>
        <v>12117.601431615758</v>
      </c>
      <c r="V6837" s="81">
        <f t="shared" si="961"/>
        <v>9650.2656620798552</v>
      </c>
      <c r="W6837" s="110">
        <f t="shared" si="962"/>
        <v>1.225067627902618</v>
      </c>
    </row>
    <row r="6838" spans="1:23" x14ac:dyDescent="0.2">
      <c r="A6838" s="31" t="s">
        <v>190</v>
      </c>
      <c r="B6838" s="25" t="s">
        <v>302</v>
      </c>
      <c r="C6838" s="53" t="s">
        <v>1549</v>
      </c>
      <c r="D6838" s="25" t="s">
        <v>1211</v>
      </c>
      <c r="E6838" s="97">
        <v>5714.75</v>
      </c>
      <c r="F6838" s="27">
        <v>4871.76611328125</v>
      </c>
      <c r="G6838" s="27">
        <v>4139.92236328125</v>
      </c>
      <c r="H6838" s="27">
        <v>11458.48046875</v>
      </c>
      <c r="I6838" s="27">
        <v>6137.0380859375</v>
      </c>
      <c r="J6838" s="27">
        <f t="shared" si="954"/>
        <v>5864.5938695854848</v>
      </c>
      <c r="K6838" s="28">
        <v>0.95660459995269775</v>
      </c>
      <c r="L6838" s="28">
        <v>0.99789732694625854</v>
      </c>
      <c r="M6838" s="27">
        <v>6002.37353515625</v>
      </c>
      <c r="N6838" s="27">
        <v>15524.994467055816</v>
      </c>
      <c r="O6838" s="66">
        <f t="shared" si="955"/>
        <v>6520.4765178238422</v>
      </c>
      <c r="P6838" s="66">
        <f t="shared" si="956"/>
        <v>6561.0227791690577</v>
      </c>
      <c r="Q6838" s="66">
        <f t="shared" si="957"/>
        <v>6954.6356283462064</v>
      </c>
      <c r="R6838" s="66">
        <f t="shared" si="958"/>
        <v>6608.4600653099051</v>
      </c>
      <c r="S6838" s="67">
        <f>E6838/INDEX('CCG overall weighted population'!$F$4:$F$195,MATCH(A6838,'CCG overall weighted population'!$A$4:$A$195,0))*INDEX('CCG overall weighted population'!$T$4:$T$195,MATCH(A6838,'CCG overall weighted population'!$A$4:$A$195,0))</f>
        <v>0</v>
      </c>
      <c r="T6838" s="66">
        <f t="shared" si="959"/>
        <v>8294.2715636825033</v>
      </c>
      <c r="U6838" s="66">
        <f t="shared" si="960"/>
        <v>8294.2715636825033</v>
      </c>
      <c r="V6838" s="81">
        <f t="shared" si="961"/>
        <v>6605.4263720982835</v>
      </c>
      <c r="W6838" s="110">
        <f t="shared" si="962"/>
        <v>1.1558557018414251</v>
      </c>
    </row>
    <row r="6839" spans="1:23" x14ac:dyDescent="0.2">
      <c r="A6839" s="31" t="s">
        <v>190</v>
      </c>
      <c r="B6839" s="25" t="s">
        <v>302</v>
      </c>
      <c r="C6839" s="53" t="s">
        <v>1548</v>
      </c>
      <c r="D6839" s="25" t="s">
        <v>1547</v>
      </c>
      <c r="E6839" s="97">
        <v>7154.75</v>
      </c>
      <c r="F6839" s="27">
        <v>9600.6328125</v>
      </c>
      <c r="G6839" s="27">
        <v>8910.6494140625</v>
      </c>
      <c r="H6839" s="27">
        <v>13821.560546875</v>
      </c>
      <c r="I6839" s="27">
        <v>5964.99609375</v>
      </c>
      <c r="J6839" s="27">
        <f t="shared" si="954"/>
        <v>10037.443894649583</v>
      </c>
      <c r="K6839" s="28">
        <v>0.95660459995269775</v>
      </c>
      <c r="L6839" s="28">
        <v>0.99789732694625854</v>
      </c>
      <c r="M6839" s="27">
        <v>10280.26171875</v>
      </c>
      <c r="N6839" s="27">
        <v>22996.433351004267</v>
      </c>
      <c r="O6839" s="66">
        <f t="shared" si="955"/>
        <v>10818.731705293851</v>
      </c>
      <c r="P6839" s="66">
        <f t="shared" si="956"/>
        <v>10886.005795147183</v>
      </c>
      <c r="Q6839" s="66">
        <f t="shared" si="957"/>
        <v>11551.878881975428</v>
      </c>
      <c r="R6839" s="66">
        <f t="shared" si="958"/>
        <v>10966.255238780423</v>
      </c>
      <c r="S6839" s="67">
        <f>E6839/INDEX('CCG overall weighted population'!$F$4:$F$195,MATCH(A6839,'CCG overall weighted population'!$A$4:$A$195,0))*INDEX('CCG overall weighted population'!$T$4:$T$195,MATCH(A6839,'CCG overall weighted population'!$A$4:$A$195,0))</f>
        <v>0</v>
      </c>
      <c r="T6839" s="66">
        <f t="shared" si="959"/>
        <v>13763.73589129577</v>
      </c>
      <c r="U6839" s="66">
        <f t="shared" si="960"/>
        <v>13763.73589129577</v>
      </c>
      <c r="V6839" s="81">
        <f t="shared" si="961"/>
        <v>10961.221047191759</v>
      </c>
      <c r="W6839" s="110">
        <f t="shared" si="962"/>
        <v>1.5320201330852592</v>
      </c>
    </row>
    <row r="6840" spans="1:23" x14ac:dyDescent="0.2">
      <c r="A6840" s="31" t="s">
        <v>190</v>
      </c>
      <c r="B6840" s="25" t="s">
        <v>302</v>
      </c>
      <c r="C6840" s="53" t="s">
        <v>1546</v>
      </c>
      <c r="D6840" s="25" t="s">
        <v>1545</v>
      </c>
      <c r="E6840" s="97">
        <v>6520.16650390625</v>
      </c>
      <c r="F6840" s="27">
        <v>7571.00390625</v>
      </c>
      <c r="G6840" s="27">
        <v>6488.806640625</v>
      </c>
      <c r="H6840" s="27">
        <v>6088.77783203125</v>
      </c>
      <c r="I6840" s="27">
        <v>7508.20654296875</v>
      </c>
      <c r="J6840" s="27">
        <f t="shared" si="954"/>
        <v>7276.857377423129</v>
      </c>
      <c r="K6840" s="28">
        <v>0.95660459995269775</v>
      </c>
      <c r="L6840" s="28">
        <v>0.99789732694625854</v>
      </c>
      <c r="M6840" s="27">
        <v>6920.66455078125</v>
      </c>
      <c r="N6840" s="27">
        <v>6888.5588765185939</v>
      </c>
      <c r="O6840" s="66">
        <f t="shared" si="955"/>
        <v>6909.3716652953699</v>
      </c>
      <c r="P6840" s="66">
        <f t="shared" si="956"/>
        <v>6952.3361922753384</v>
      </c>
      <c r="Q6840" s="66">
        <f t="shared" si="957"/>
        <v>6917.4539833549843</v>
      </c>
      <c r="R6840" s="66">
        <f t="shared" si="958"/>
        <v>6948.1322712670708</v>
      </c>
      <c r="S6840" s="67">
        <f>E6840/INDEX('CCG overall weighted population'!$F$4:$F$195,MATCH(A6840,'CCG overall weighted population'!$A$4:$A$195,0))*INDEX('CCG overall weighted population'!$T$4:$T$195,MATCH(A6840,'CCG overall weighted population'!$A$4:$A$195,0))</f>
        <v>0</v>
      </c>
      <c r="T6840" s="66">
        <f t="shared" si="959"/>
        <v>8720.5938068376036</v>
      </c>
      <c r="U6840" s="66">
        <f t="shared" si="960"/>
        <v>8720.5938068376036</v>
      </c>
      <c r="V6840" s="81">
        <f t="shared" si="961"/>
        <v>6944.9426474369384</v>
      </c>
      <c r="W6840" s="110">
        <f t="shared" si="962"/>
        <v>1.0651480515530092</v>
      </c>
    </row>
    <row r="6841" spans="1:23" x14ac:dyDescent="0.2">
      <c r="A6841" s="31" t="s">
        <v>190</v>
      </c>
      <c r="B6841" s="25" t="s">
        <v>302</v>
      </c>
      <c r="C6841" s="53" t="s">
        <v>1544</v>
      </c>
      <c r="D6841" s="25" t="s">
        <v>1543</v>
      </c>
      <c r="E6841" s="97">
        <v>41619.08203125</v>
      </c>
      <c r="F6841" s="27">
        <v>19579.03515625</v>
      </c>
      <c r="G6841" s="27">
        <v>15934.1162109375</v>
      </c>
      <c r="H6841" s="27">
        <v>77524.296875</v>
      </c>
      <c r="I6841" s="27">
        <v>27266.28515625</v>
      </c>
      <c r="J6841" s="27">
        <f t="shared" si="954"/>
        <v>28348.924920390033</v>
      </c>
      <c r="K6841" s="28">
        <v>0.95660459995269775</v>
      </c>
      <c r="L6841" s="28">
        <v>0.99789732694625854</v>
      </c>
      <c r="M6841" s="27">
        <v>19963.892578125</v>
      </c>
      <c r="N6841" s="27">
        <v>76721.475047354921</v>
      </c>
      <c r="O6841" s="66">
        <f t="shared" si="955"/>
        <v>31679.300809948814</v>
      </c>
      <c r="P6841" s="66">
        <f t="shared" si="956"/>
        <v>31876.29211976532</v>
      </c>
      <c r="Q6841" s="66">
        <f t="shared" si="957"/>
        <v>25639.650825047996</v>
      </c>
      <c r="R6841" s="66">
        <f t="shared" si="958"/>
        <v>31124.666916792889</v>
      </c>
      <c r="S6841" s="67">
        <f>E6841/INDEX('CCG overall weighted population'!$F$4:$F$195,MATCH(A6841,'CCG overall weighted population'!$A$4:$A$195,0))*INDEX('CCG overall weighted population'!$T$4:$T$195,MATCH(A6841,'CCG overall weighted population'!$A$4:$A$195,0))</f>
        <v>0</v>
      </c>
      <c r="T6841" s="66">
        <f t="shared" si="959"/>
        <v>39064.53805966043</v>
      </c>
      <c r="U6841" s="66">
        <f t="shared" si="960"/>
        <v>39064.53805966043</v>
      </c>
      <c r="V6841" s="81">
        <f t="shared" si="961"/>
        <v>31110.378763455159</v>
      </c>
      <c r="W6841" s="110">
        <f t="shared" si="962"/>
        <v>0.7475027618364023</v>
      </c>
    </row>
    <row r="6842" spans="1:23" x14ac:dyDescent="0.2">
      <c r="A6842" s="31" t="s">
        <v>190</v>
      </c>
      <c r="B6842" s="25" t="s">
        <v>302</v>
      </c>
      <c r="C6842" s="53" t="s">
        <v>1542</v>
      </c>
      <c r="D6842" s="25" t="s">
        <v>1541</v>
      </c>
      <c r="E6842" s="97">
        <v>6184.666015625</v>
      </c>
      <c r="F6842" s="27">
        <v>3361.38232421875</v>
      </c>
      <c r="G6842" s="27">
        <v>3524.819091796875</v>
      </c>
      <c r="H6842" s="27">
        <v>7048.71240234375</v>
      </c>
      <c r="I6842" s="27">
        <v>2653.693603515625</v>
      </c>
      <c r="J6842" s="27">
        <f t="shared" si="954"/>
        <v>3894.9486163470419</v>
      </c>
      <c r="K6842" s="28">
        <v>0.95660459995269775</v>
      </c>
      <c r="L6842" s="28">
        <v>0.99789732694625854</v>
      </c>
      <c r="M6842" s="27">
        <v>3776.429443359375</v>
      </c>
      <c r="N6842" s="27">
        <v>10297.727887122845</v>
      </c>
      <c r="O6842" s="66">
        <f t="shared" si="955"/>
        <v>4329.296297437706</v>
      </c>
      <c r="P6842" s="66">
        <f t="shared" si="956"/>
        <v>4356.2171487952637</v>
      </c>
      <c r="Q6842" s="66">
        <f t="shared" si="957"/>
        <v>4428.5592877357221</v>
      </c>
      <c r="R6842" s="66">
        <f t="shared" si="958"/>
        <v>4364.9356516391963</v>
      </c>
      <c r="S6842" s="67">
        <f>E6842/INDEX('CCG overall weighted population'!$F$4:$F$195,MATCH(A6842,'CCG overall weighted population'!$A$4:$A$195,0))*INDEX('CCG overall weighted population'!$T$4:$T$195,MATCH(A6842,'CCG overall weighted population'!$A$4:$A$195,0))</f>
        <v>0</v>
      </c>
      <c r="T6842" s="66">
        <f t="shared" si="959"/>
        <v>5478.4263345619765</v>
      </c>
      <c r="U6842" s="66">
        <f t="shared" si="960"/>
        <v>5478.4263345619765</v>
      </c>
      <c r="V6842" s="81">
        <f t="shared" si="961"/>
        <v>4362.9318753396237</v>
      </c>
      <c r="W6842" s="110">
        <f t="shared" si="962"/>
        <v>0.70544340863630639</v>
      </c>
    </row>
    <row r="6843" spans="1:23" x14ac:dyDescent="0.2">
      <c r="A6843" s="31" t="s">
        <v>190</v>
      </c>
      <c r="B6843" s="25" t="s">
        <v>302</v>
      </c>
      <c r="C6843" s="53" t="s">
        <v>1540</v>
      </c>
      <c r="D6843" s="25" t="s">
        <v>1539</v>
      </c>
      <c r="E6843" s="97">
        <v>2527.08349609375</v>
      </c>
      <c r="F6843" s="27">
        <v>2721.77880859375</v>
      </c>
      <c r="G6843" s="27">
        <v>2558.068603515625</v>
      </c>
      <c r="H6843" s="27">
        <v>3920.809326171875</v>
      </c>
      <c r="I6843" s="27">
        <v>3329.89306640625</v>
      </c>
      <c r="J6843" s="27">
        <f t="shared" si="954"/>
        <v>2916.2944099599135</v>
      </c>
      <c r="K6843" s="28">
        <v>0.95660459995269775</v>
      </c>
      <c r="L6843" s="28">
        <v>0.99789732694625854</v>
      </c>
      <c r="M6843" s="27">
        <v>3064.943115234375</v>
      </c>
      <c r="N6843" s="27">
        <v>4678.8726019890328</v>
      </c>
      <c r="O6843" s="66">
        <f t="shared" si="955"/>
        <v>2952.1292458386029</v>
      </c>
      <c r="P6843" s="66">
        <f t="shared" si="956"/>
        <v>2970.4864630756301</v>
      </c>
      <c r="Q6843" s="66">
        <f t="shared" si="957"/>
        <v>3226.336063909841</v>
      </c>
      <c r="R6843" s="66">
        <f t="shared" si="958"/>
        <v>3001.3208495779154</v>
      </c>
      <c r="S6843" s="67">
        <f>E6843/INDEX('CCG overall weighted population'!$F$4:$F$195,MATCH(A6843,'CCG overall weighted population'!$A$4:$A$195,0))*INDEX('CCG overall weighted population'!$T$4:$T$195,MATCH(A6843,'CCG overall weighted population'!$A$4:$A$195,0))</f>
        <v>0</v>
      </c>
      <c r="T6843" s="66">
        <f t="shared" si="959"/>
        <v>3766.9547716294046</v>
      </c>
      <c r="U6843" s="66">
        <f t="shared" si="960"/>
        <v>3766.9547716294046</v>
      </c>
      <c r="V6843" s="81">
        <f t="shared" si="961"/>
        <v>2999.9430570820423</v>
      </c>
      <c r="W6843" s="110">
        <f t="shared" si="962"/>
        <v>1.1871167144731138</v>
      </c>
    </row>
    <row r="6844" spans="1:23" x14ac:dyDescent="0.2">
      <c r="A6844" s="31" t="s">
        <v>190</v>
      </c>
      <c r="B6844" s="25" t="s">
        <v>302</v>
      </c>
      <c r="C6844" s="53" t="s">
        <v>1538</v>
      </c>
      <c r="D6844" s="25" t="s">
        <v>1537</v>
      </c>
      <c r="E6844" s="97">
        <v>1780.583251953125</v>
      </c>
      <c r="F6844" s="27">
        <v>2135.62353515625</v>
      </c>
      <c r="G6844" s="27">
        <v>1962.9365234375</v>
      </c>
      <c r="H6844" s="27">
        <v>3123.84228515625</v>
      </c>
      <c r="I6844" s="27">
        <v>2196.67236328125</v>
      </c>
      <c r="J6844" s="27">
        <f t="shared" si="954"/>
        <v>2275.1809289355074</v>
      </c>
      <c r="K6844" s="28">
        <v>0.95660459995269775</v>
      </c>
      <c r="L6844" s="28">
        <v>0.99789732694625854</v>
      </c>
      <c r="M6844" s="27">
        <v>2366.143798828125</v>
      </c>
      <c r="N6844" s="27">
        <v>3957.7680536032694</v>
      </c>
      <c r="O6844" s="66">
        <f t="shared" si="955"/>
        <v>2332.4908008999973</v>
      </c>
      <c r="P6844" s="66">
        <f t="shared" si="956"/>
        <v>2346.994922085019</v>
      </c>
      <c r="Q6844" s="66">
        <f t="shared" si="957"/>
        <v>2525.3062243056393</v>
      </c>
      <c r="R6844" s="66">
        <f t="shared" si="958"/>
        <v>2368.4845769153158</v>
      </c>
      <c r="S6844" s="67">
        <f>E6844/INDEX('CCG overall weighted population'!$F$4:$F$195,MATCH(A6844,'CCG overall weighted population'!$A$4:$A$195,0))*INDEX('CCG overall weighted population'!$T$4:$T$195,MATCH(A6844,'CCG overall weighted population'!$A$4:$A$195,0))</f>
        <v>0</v>
      </c>
      <c r="T6844" s="66">
        <f t="shared" si="959"/>
        <v>2972.6826039930133</v>
      </c>
      <c r="U6844" s="66">
        <f t="shared" si="960"/>
        <v>2972.6826039930133</v>
      </c>
      <c r="V6844" s="81">
        <f t="shared" si="961"/>
        <v>2367.3972955348117</v>
      </c>
      <c r="W6844" s="110">
        <f t="shared" si="962"/>
        <v>1.329562823270414</v>
      </c>
    </row>
    <row r="6845" spans="1:23" x14ac:dyDescent="0.2">
      <c r="A6845" s="31" t="s">
        <v>190</v>
      </c>
      <c r="B6845" s="25" t="s">
        <v>302</v>
      </c>
      <c r="C6845" s="53" t="s">
        <v>1536</v>
      </c>
      <c r="D6845" s="25" t="s">
        <v>1535</v>
      </c>
      <c r="E6845" s="97">
        <v>2425</v>
      </c>
      <c r="F6845" s="27">
        <v>3004.32177734375</v>
      </c>
      <c r="G6845" s="27">
        <v>3726.67626953125</v>
      </c>
      <c r="H6845" s="27">
        <v>3630.167724609375</v>
      </c>
      <c r="I6845" s="27">
        <v>2542.3310546875</v>
      </c>
      <c r="J6845" s="27">
        <f t="shared" si="954"/>
        <v>3125.1921770825488</v>
      </c>
      <c r="K6845" s="28">
        <v>0.95660459995269775</v>
      </c>
      <c r="L6845" s="28">
        <v>0.99789732694625854</v>
      </c>
      <c r="M6845" s="27">
        <v>3447.532958984375</v>
      </c>
      <c r="N6845" s="27">
        <v>4546.3324463191393</v>
      </c>
      <c r="O6845" s="66">
        <f t="shared" si="955"/>
        <v>3118.948197220177</v>
      </c>
      <c r="P6845" s="66">
        <f t="shared" si="956"/>
        <v>3138.3427442875568</v>
      </c>
      <c r="Q6845" s="66">
        <f t="shared" si="957"/>
        <v>3557.4129077178513</v>
      </c>
      <c r="R6845" s="66">
        <f t="shared" si="958"/>
        <v>3188.8480855062007</v>
      </c>
      <c r="S6845" s="67">
        <f>E6845/INDEX('CCG overall weighted population'!$F$4:$F$195,MATCH(A6845,'CCG overall weighted population'!$A$4:$A$195,0))*INDEX('CCG overall weighted population'!$T$4:$T$195,MATCH(A6845,'CCG overall weighted population'!$A$4:$A$195,0))</f>
        <v>0</v>
      </c>
      <c r="T6845" s="66">
        <f t="shared" si="959"/>
        <v>4002.32001633154</v>
      </c>
      <c r="U6845" s="66">
        <f t="shared" si="960"/>
        <v>4002.32001633154</v>
      </c>
      <c r="V6845" s="81">
        <f t="shared" si="961"/>
        <v>3187.3842063733487</v>
      </c>
      <c r="W6845" s="110">
        <f t="shared" si="962"/>
        <v>1.3143852397415872</v>
      </c>
    </row>
    <row r="6846" spans="1:23" x14ac:dyDescent="0.2">
      <c r="A6846" s="31" t="s">
        <v>190</v>
      </c>
      <c r="B6846" s="25" t="s">
        <v>302</v>
      </c>
      <c r="C6846" s="53" t="s">
        <v>1534</v>
      </c>
      <c r="D6846" s="25" t="s">
        <v>1533</v>
      </c>
      <c r="E6846" s="97">
        <v>7850.1669921875</v>
      </c>
      <c r="F6846" s="27">
        <v>8038.96875</v>
      </c>
      <c r="G6846" s="27">
        <v>8241.880859375</v>
      </c>
      <c r="H6846" s="27">
        <v>17720.94921875</v>
      </c>
      <c r="I6846" s="27">
        <v>9097.833984375</v>
      </c>
      <c r="J6846" s="27">
        <f t="shared" si="954"/>
        <v>9546.9939415250483</v>
      </c>
      <c r="K6846" s="28">
        <v>0.95660459995269775</v>
      </c>
      <c r="L6846" s="28">
        <v>0.99789732694625854</v>
      </c>
      <c r="M6846" s="27">
        <v>8539.9609375</v>
      </c>
      <c r="N6846" s="27">
        <v>15398.904662353183</v>
      </c>
      <c r="O6846" s="66">
        <f t="shared" si="955"/>
        <v>9672.1146439672648</v>
      </c>
      <c r="P6846" s="66">
        <f t="shared" si="956"/>
        <v>9732.2587280757161</v>
      </c>
      <c r="Q6846" s="66">
        <f t="shared" si="957"/>
        <v>9225.8553099853179</v>
      </c>
      <c r="R6846" s="66">
        <f t="shared" si="958"/>
        <v>9671.2281903357089</v>
      </c>
      <c r="S6846" s="67">
        <f>E6846/INDEX('CCG overall weighted population'!$F$4:$F$195,MATCH(A6846,'CCG overall weighted population'!$A$4:$A$195,0))*INDEX('CCG overall weighted population'!$T$4:$T$195,MATCH(A6846,'CCG overall weighted population'!$A$4:$A$195,0))</f>
        <v>0</v>
      </c>
      <c r="T6846" s="66">
        <f t="shared" si="959"/>
        <v>12138.348748760172</v>
      </c>
      <c r="U6846" s="66">
        <f t="shared" si="960"/>
        <v>12138.348748760172</v>
      </c>
      <c r="V6846" s="81">
        <f t="shared" si="961"/>
        <v>9666.7884965161029</v>
      </c>
      <c r="W6846" s="110">
        <f t="shared" si="962"/>
        <v>1.2314118293453513</v>
      </c>
    </row>
    <row r="6847" spans="1:23" x14ac:dyDescent="0.2">
      <c r="A6847" s="31" t="s">
        <v>190</v>
      </c>
      <c r="B6847" s="25" t="s">
        <v>302</v>
      </c>
      <c r="C6847" s="53" t="s">
        <v>1532</v>
      </c>
      <c r="D6847" s="25" t="s">
        <v>1531</v>
      </c>
      <c r="E6847" s="97">
        <v>5109.16650390625</v>
      </c>
      <c r="F6847" s="27">
        <v>5183.376953125</v>
      </c>
      <c r="G6847" s="27">
        <v>4542.662109375</v>
      </c>
      <c r="H6847" s="27">
        <v>9124.6044921875</v>
      </c>
      <c r="I6847" s="27">
        <v>4494.06298828125</v>
      </c>
      <c r="J6847" s="27">
        <f t="shared" si="954"/>
        <v>5704.179461687705</v>
      </c>
      <c r="K6847" s="28">
        <v>0.95660459995269775</v>
      </c>
      <c r="L6847" s="28">
        <v>0.99789732694625854</v>
      </c>
      <c r="M6847" s="27">
        <v>5754.78076171875</v>
      </c>
      <c r="N6847" s="27">
        <v>13386.229049643422</v>
      </c>
      <c r="O6847" s="66">
        <f t="shared" si="955"/>
        <v>6178.4939823607438</v>
      </c>
      <c r="P6847" s="66">
        <f t="shared" si="956"/>
        <v>6216.9136946384979</v>
      </c>
      <c r="Q6847" s="66">
        <f t="shared" si="957"/>
        <v>6517.9255905112177</v>
      </c>
      <c r="R6847" s="66">
        <f t="shared" si="958"/>
        <v>6253.1909337229536</v>
      </c>
      <c r="S6847" s="67">
        <f>E6847/INDEX('CCG overall weighted population'!$F$4:$F$195,MATCH(A6847,'CCG overall weighted population'!$A$4:$A$195,0))*INDEX('CCG overall weighted population'!$T$4:$T$195,MATCH(A6847,'CCG overall weighted population'!$A$4:$A$195,0))</f>
        <v>0</v>
      </c>
      <c r="T6847" s="66">
        <f t="shared" si="959"/>
        <v>7848.3736348981447</v>
      </c>
      <c r="U6847" s="66">
        <f t="shared" si="960"/>
        <v>7848.3736348981447</v>
      </c>
      <c r="V6847" s="81">
        <f t="shared" si="961"/>
        <v>6250.3203310864646</v>
      </c>
      <c r="W6847" s="110">
        <f t="shared" si="962"/>
        <v>1.2233542058783438</v>
      </c>
    </row>
    <row r="6848" spans="1:23" x14ac:dyDescent="0.2">
      <c r="A6848" s="31" t="s">
        <v>190</v>
      </c>
      <c r="B6848" s="25" t="s">
        <v>302</v>
      </c>
      <c r="C6848" s="53" t="s">
        <v>1530</v>
      </c>
      <c r="D6848" s="25" t="s">
        <v>1529</v>
      </c>
      <c r="E6848" s="97">
        <v>10205.166015625</v>
      </c>
      <c r="F6848" s="27">
        <v>9833.94921875</v>
      </c>
      <c r="G6848" s="27">
        <v>8304.91796875</v>
      </c>
      <c r="H6848" s="27">
        <v>15840.53515625</v>
      </c>
      <c r="I6848" s="27">
        <v>11481.8154296875</v>
      </c>
      <c r="J6848" s="27">
        <f t="shared" si="954"/>
        <v>10704.650190507919</v>
      </c>
      <c r="K6848" s="28">
        <v>0.95660459995269775</v>
      </c>
      <c r="L6848" s="28">
        <v>0.99789732694625854</v>
      </c>
      <c r="M6848" s="27">
        <v>10923.4921875</v>
      </c>
      <c r="N6848" s="27">
        <v>20054.843823136565</v>
      </c>
      <c r="O6848" s="66">
        <f t="shared" si="955"/>
        <v>11111.149094767548</v>
      </c>
      <c r="P6848" s="66">
        <f t="shared" si="956"/>
        <v>11180.241522876231</v>
      </c>
      <c r="Q6848" s="66">
        <f t="shared" si="957"/>
        <v>11836.627351063657</v>
      </c>
      <c r="R6848" s="66">
        <f t="shared" si="958"/>
        <v>11259.347584620953</v>
      </c>
      <c r="S6848" s="67">
        <f>E6848/INDEX('CCG overall weighted population'!$F$4:$F$195,MATCH(A6848,'CCG overall weighted population'!$A$4:$A$195,0))*INDEX('CCG overall weighted population'!$T$4:$T$195,MATCH(A6848,'CCG overall weighted population'!$A$4:$A$195,0))</f>
        <v>0</v>
      </c>
      <c r="T6848" s="66">
        <f t="shared" si="959"/>
        <v>14131.595798991848</v>
      </c>
      <c r="U6848" s="66">
        <f t="shared" si="960"/>
        <v>14131.595798991848</v>
      </c>
      <c r="V6848" s="81">
        <f t="shared" si="961"/>
        <v>11254.178845459759</v>
      </c>
      <c r="W6848" s="110">
        <f t="shared" si="962"/>
        <v>1.1027923336306953</v>
      </c>
    </row>
    <row r="6849" spans="1:23" x14ac:dyDescent="0.2">
      <c r="A6849" s="31" t="s">
        <v>190</v>
      </c>
      <c r="B6849" s="25" t="s">
        <v>302</v>
      </c>
      <c r="C6849" s="53" t="s">
        <v>1528</v>
      </c>
      <c r="D6849" s="25" t="s">
        <v>1527</v>
      </c>
      <c r="E6849" s="97">
        <v>2345.083251953125</v>
      </c>
      <c r="F6849" s="27">
        <v>2457.602783203125</v>
      </c>
      <c r="G6849" s="27">
        <v>2007.689208984375</v>
      </c>
      <c r="H6849" s="27">
        <v>2983.497314453125</v>
      </c>
      <c r="I6849" s="27">
        <v>2689.5849609375</v>
      </c>
      <c r="J6849" s="27">
        <f t="shared" si="954"/>
        <v>2517.2186421914239</v>
      </c>
      <c r="K6849" s="28">
        <v>0.95660459995269775</v>
      </c>
      <c r="L6849" s="28">
        <v>0.99789732694625854</v>
      </c>
      <c r="M6849" s="27">
        <v>2669.797119140625</v>
      </c>
      <c r="N6849" s="27">
        <v>4254.7280647215184</v>
      </c>
      <c r="O6849" s="66">
        <f t="shared" si="955"/>
        <v>2568.7811946998486</v>
      </c>
      <c r="P6849" s="66">
        <f t="shared" si="956"/>
        <v>2584.7546397961187</v>
      </c>
      <c r="Q6849" s="66">
        <f t="shared" si="957"/>
        <v>2828.2902136987141</v>
      </c>
      <c r="R6849" s="66">
        <f t="shared" si="958"/>
        <v>2614.104969006265</v>
      </c>
      <c r="S6849" s="67">
        <f>E6849/INDEX('CCG overall weighted population'!$F$4:$F$195,MATCH(A6849,'CCG overall weighted population'!$A$4:$A$195,0))*INDEX('CCG overall weighted population'!$T$4:$T$195,MATCH(A6849,'CCG overall weighted population'!$A$4:$A$195,0))</f>
        <v>0</v>
      </c>
      <c r="T6849" s="66">
        <f t="shared" si="959"/>
        <v>3280.9605104109842</v>
      </c>
      <c r="U6849" s="66">
        <f t="shared" si="960"/>
        <v>3280.9605104109842</v>
      </c>
      <c r="V6849" s="81">
        <f t="shared" si="961"/>
        <v>2612.9049326255399</v>
      </c>
      <c r="W6849" s="110">
        <f t="shared" si="962"/>
        <v>1.1142056174122421</v>
      </c>
    </row>
    <row r="6850" spans="1:23" x14ac:dyDescent="0.2">
      <c r="A6850" s="31" t="s">
        <v>190</v>
      </c>
      <c r="B6850" s="25" t="s">
        <v>302</v>
      </c>
      <c r="C6850" s="53" t="s">
        <v>1526</v>
      </c>
      <c r="D6850" s="25" t="s">
        <v>1525</v>
      </c>
      <c r="E6850" s="97">
        <v>1450.2501220703125</v>
      </c>
      <c r="F6850" s="27">
        <v>1495.750732421875</v>
      </c>
      <c r="G6850" s="27">
        <v>1648.264892578125</v>
      </c>
      <c r="H6850" s="27">
        <v>1638.7249755859375</v>
      </c>
      <c r="I6850" s="27">
        <v>1030.895751953125</v>
      </c>
      <c r="J6850" s="27">
        <f t="shared" si="954"/>
        <v>1507.5920508204126</v>
      </c>
      <c r="K6850" s="28">
        <v>0.95660459995269775</v>
      </c>
      <c r="L6850" s="28">
        <v>0.99789732694625854</v>
      </c>
      <c r="M6850" s="27">
        <v>1748.572265625</v>
      </c>
      <c r="N6850" s="27">
        <v>2150.1726970790005</v>
      </c>
      <c r="O6850" s="66">
        <f t="shared" si="955"/>
        <v>1500.4773895572603</v>
      </c>
      <c r="P6850" s="66">
        <f t="shared" si="956"/>
        <v>1509.8078040159694</v>
      </c>
      <c r="Q6850" s="66">
        <f t="shared" si="957"/>
        <v>1788.7323087704001</v>
      </c>
      <c r="R6850" s="66">
        <f t="shared" si="958"/>
        <v>1543.4231231586002</v>
      </c>
      <c r="S6850" s="67">
        <f>E6850/INDEX('CCG overall weighted population'!$F$4:$F$195,MATCH(A6850,'CCG overall weighted population'!$A$4:$A$195,0))*INDEX('CCG overall weighted population'!$T$4:$T$195,MATCH(A6850,'CCG overall weighted population'!$A$4:$A$195,0))</f>
        <v>0</v>
      </c>
      <c r="T6850" s="66">
        <f t="shared" si="959"/>
        <v>1937.1488054144854</v>
      </c>
      <c r="U6850" s="66">
        <f t="shared" si="960"/>
        <v>1937.1488054144854</v>
      </c>
      <c r="V6850" s="81">
        <f t="shared" si="961"/>
        <v>1542.7145961787724</v>
      </c>
      <c r="W6850" s="110">
        <f t="shared" si="962"/>
        <v>1.0637576047754174</v>
      </c>
    </row>
    <row r="6851" spans="1:23" x14ac:dyDescent="0.2">
      <c r="A6851" s="31" t="s">
        <v>190</v>
      </c>
      <c r="B6851" s="25" t="s">
        <v>302</v>
      </c>
      <c r="C6851" s="53" t="s">
        <v>1524</v>
      </c>
      <c r="D6851" s="25" t="s">
        <v>1523</v>
      </c>
      <c r="E6851" s="97">
        <v>2587.25</v>
      </c>
      <c r="F6851" s="27">
        <v>2898.66064453125</v>
      </c>
      <c r="G6851" s="27">
        <v>1938.265380859375</v>
      </c>
      <c r="H6851" s="27">
        <v>3253.66259765625</v>
      </c>
      <c r="I6851" s="27">
        <v>3297.831298828125</v>
      </c>
      <c r="J6851" s="27">
        <f t="shared" si="954"/>
        <v>2906.8909031059661</v>
      </c>
      <c r="K6851" s="28">
        <v>0.95660459995269775</v>
      </c>
      <c r="L6851" s="28">
        <v>0.99789732694625854</v>
      </c>
      <c r="M6851" s="27">
        <v>2972.812744140625</v>
      </c>
      <c r="N6851" s="27">
        <v>4829.2202112442237</v>
      </c>
      <c r="O6851" s="66">
        <f t="shared" si="955"/>
        <v>2958.402454876817</v>
      </c>
      <c r="P6851" s="66">
        <f t="shared" si="956"/>
        <v>2976.7986807924954</v>
      </c>
      <c r="Q6851" s="66">
        <f t="shared" si="957"/>
        <v>3158.453490850985</v>
      </c>
      <c r="R6851" s="66">
        <f t="shared" si="958"/>
        <v>2998.6912872498815</v>
      </c>
      <c r="S6851" s="67">
        <f>E6851/INDEX('CCG overall weighted population'!$F$4:$F$195,MATCH(A6851,'CCG overall weighted population'!$A$4:$A$195,0))*INDEX('CCG overall weighted population'!$T$4:$T$195,MATCH(A6851,'CCG overall weighted population'!$A$4:$A$195,0))</f>
        <v>0</v>
      </c>
      <c r="T6851" s="66">
        <f t="shared" si="959"/>
        <v>3763.6544106032657</v>
      </c>
      <c r="U6851" s="66">
        <f t="shared" si="960"/>
        <v>3763.6544106032657</v>
      </c>
      <c r="V6851" s="81">
        <f t="shared" si="961"/>
        <v>2997.3147018862751</v>
      </c>
      <c r="W6851" s="110">
        <f t="shared" si="962"/>
        <v>1.1584944253111509</v>
      </c>
    </row>
    <row r="6852" spans="1:23" x14ac:dyDescent="0.2">
      <c r="A6852" s="31" t="s">
        <v>190</v>
      </c>
      <c r="B6852" s="25" t="s">
        <v>302</v>
      </c>
      <c r="C6852" s="53" t="s">
        <v>1522</v>
      </c>
      <c r="D6852" s="25" t="s">
        <v>1521</v>
      </c>
      <c r="E6852" s="97">
        <v>2685</v>
      </c>
      <c r="F6852" s="27">
        <v>3198.783203125</v>
      </c>
      <c r="G6852" s="27">
        <v>3649.979248046875</v>
      </c>
      <c r="H6852" s="27">
        <v>4494.02685546875</v>
      </c>
      <c r="I6852" s="27">
        <v>2036.49267578125</v>
      </c>
      <c r="J6852" s="27">
        <f t="shared" ref="J6852:J6915" si="963">SUMPRODUCT($F6852:$I6852,$F$1:$I$1)</f>
        <v>3373.3997458734052</v>
      </c>
      <c r="K6852" s="28">
        <v>0.95660459995269775</v>
      </c>
      <c r="L6852" s="28">
        <v>0.99789732694625854</v>
      </c>
      <c r="M6852" s="27">
        <v>4063.009765625</v>
      </c>
      <c r="N6852" s="27">
        <v>8494.943480312033</v>
      </c>
      <c r="O6852" s="66">
        <f t="shared" ref="O6852:O6915" si="964">(N$1*N6852+(1-N$1)*J6852)*K6852*L6852</f>
        <v>3709.1234365443033</v>
      </c>
      <c r="P6852" s="66">
        <f t="shared" ref="P6852:P6915" si="965">O6852*$E$7330/O$7330</f>
        <v>3732.1878686925816</v>
      </c>
      <c r="Q6852" s="66">
        <f t="shared" ref="Q6852:Q6915" si="966">($N$1*N6852)+((1-$N$1)*M6852)</f>
        <v>4506.2031370937038</v>
      </c>
      <c r="R6852" s="66">
        <f t="shared" ref="R6852:R6915" si="967">(P6852*$J$1)+(Q6852*$M$1)</f>
        <v>3825.4703513180507</v>
      </c>
      <c r="S6852" s="67">
        <f>E6852/INDEX('CCG overall weighted population'!$F$4:$F$195,MATCH(A6852,'CCG overall weighted population'!$A$4:$A$195,0))*INDEX('CCG overall weighted population'!$T$4:$T$195,MATCH(A6852,'CCG overall weighted population'!$A$4:$A$195,0))</f>
        <v>0</v>
      </c>
      <c r="T6852" s="66">
        <f t="shared" ref="T6852:T6915" si="968">R6852/$R$7330*$T$1</f>
        <v>4801.3439801515788</v>
      </c>
      <c r="U6852" s="66">
        <f t="shared" ref="U6852:U6915" si="969">T6852+S6852</f>
        <v>4801.3439801515788</v>
      </c>
      <c r="V6852" s="81">
        <f t="shared" ref="V6852:V6915" si="970">U6852*$E$7330/$U$7330</f>
        <v>3823.7142230640607</v>
      </c>
      <c r="W6852" s="110">
        <f t="shared" si="962"/>
        <v>1.4241021314949946</v>
      </c>
    </row>
    <row r="6853" spans="1:23" x14ac:dyDescent="0.2">
      <c r="A6853" s="31" t="s">
        <v>190</v>
      </c>
      <c r="B6853" s="25" t="s">
        <v>302</v>
      </c>
      <c r="C6853" s="53" t="s">
        <v>1520</v>
      </c>
      <c r="D6853" s="25" t="s">
        <v>1519</v>
      </c>
      <c r="E6853" s="97">
        <v>2470.9169921875</v>
      </c>
      <c r="F6853" s="27">
        <v>3700.94384765625</v>
      </c>
      <c r="G6853" s="27">
        <v>5948.208984375</v>
      </c>
      <c r="H6853" s="27">
        <v>3983.693603515625</v>
      </c>
      <c r="I6853" s="27">
        <v>2443.204345703125</v>
      </c>
      <c r="J6853" s="27">
        <f t="shared" si="963"/>
        <v>3835.0536525185785</v>
      </c>
      <c r="K6853" s="28">
        <v>0.95660459995269775</v>
      </c>
      <c r="L6853" s="28">
        <v>0.99789732694625854</v>
      </c>
      <c r="M6853" s="27">
        <v>4178.21142578125</v>
      </c>
      <c r="N6853" s="27">
        <v>7266.2837077374552</v>
      </c>
      <c r="O6853" s="66">
        <f t="shared" si="964"/>
        <v>3988.4589143448329</v>
      </c>
      <c r="P6853" s="66">
        <f t="shared" si="965"/>
        <v>4013.260337532789</v>
      </c>
      <c r="Q6853" s="66">
        <f t="shared" si="966"/>
        <v>4487.0186539768702</v>
      </c>
      <c r="R6853" s="66">
        <f t="shared" si="967"/>
        <v>4070.3565651222734</v>
      </c>
      <c r="S6853" s="67">
        <f>E6853/INDEX('CCG overall weighted population'!$F$4:$F$195,MATCH(A6853,'CCG overall weighted population'!$A$4:$A$195,0))*INDEX('CCG overall weighted population'!$T$4:$T$195,MATCH(A6853,'CCG overall weighted population'!$A$4:$A$195,0))</f>
        <v>0</v>
      </c>
      <c r="T6853" s="66">
        <f t="shared" si="968"/>
        <v>5108.7004201422596</v>
      </c>
      <c r="U6853" s="66">
        <f t="shared" si="969"/>
        <v>5108.7004201422596</v>
      </c>
      <c r="V6853" s="81">
        <f t="shared" si="970"/>
        <v>4068.4880189014507</v>
      </c>
      <c r="W6853" s="110">
        <f t="shared" ref="W6853:W6916" si="971">V6853/E6853</f>
        <v>1.6465498564966454</v>
      </c>
    </row>
    <row r="6854" spans="1:23" x14ac:dyDescent="0.2">
      <c r="A6854" s="31" t="s">
        <v>190</v>
      </c>
      <c r="B6854" s="25" t="s">
        <v>302</v>
      </c>
      <c r="C6854" s="53" t="s">
        <v>1518</v>
      </c>
      <c r="D6854" s="25" t="s">
        <v>1517</v>
      </c>
      <c r="E6854" s="97">
        <v>99.75</v>
      </c>
      <c r="F6854" s="27">
        <v>112.00837707519531</v>
      </c>
      <c r="G6854" s="27">
        <v>72.810653686523438</v>
      </c>
      <c r="H6854" s="27">
        <v>161.14720153808594</v>
      </c>
      <c r="I6854" s="27">
        <v>57.080799102783203</v>
      </c>
      <c r="J6854" s="27">
        <f t="shared" si="963"/>
        <v>114.56968438713504</v>
      </c>
      <c r="K6854" s="28">
        <v>0.95660459995269775</v>
      </c>
      <c r="L6854" s="28">
        <v>0.99789732694625854</v>
      </c>
      <c r="M6854" s="27">
        <v>121.21537780761719</v>
      </c>
      <c r="N6854" s="27">
        <v>180.3490209614493</v>
      </c>
      <c r="O6854" s="66">
        <f t="shared" si="964"/>
        <v>115.64668913930214</v>
      </c>
      <c r="P6854" s="66">
        <f t="shared" si="965"/>
        <v>116.36581463093354</v>
      </c>
      <c r="Q6854" s="66">
        <f t="shared" si="966"/>
        <v>127.12874212300041</v>
      </c>
      <c r="R6854" s="66">
        <f t="shared" si="967"/>
        <v>117.66293710094871</v>
      </c>
      <c r="S6854" s="67">
        <f>E6854/INDEX('CCG overall weighted population'!$F$4:$F$195,MATCH(A6854,'CCG overall weighted population'!$A$4:$A$195,0))*INDEX('CCG overall weighted population'!$T$4:$T$195,MATCH(A6854,'CCG overall weighted population'!$A$4:$A$195,0))</f>
        <v>0</v>
      </c>
      <c r="T6854" s="66">
        <f t="shared" si="968"/>
        <v>147.67863369845387</v>
      </c>
      <c r="U6854" s="66">
        <f t="shared" si="969"/>
        <v>147.67863369845387</v>
      </c>
      <c r="V6854" s="81">
        <f t="shared" si="970"/>
        <v>117.608922512071</v>
      </c>
      <c r="W6854" s="110">
        <f t="shared" si="971"/>
        <v>1.1790368171636192</v>
      </c>
    </row>
    <row r="6855" spans="1:23" x14ac:dyDescent="0.2">
      <c r="A6855" s="31" t="s">
        <v>190</v>
      </c>
      <c r="B6855" s="25" t="s">
        <v>302</v>
      </c>
      <c r="C6855" s="53" t="s">
        <v>1516</v>
      </c>
      <c r="D6855" s="25" t="s">
        <v>1515</v>
      </c>
      <c r="E6855" s="97">
        <v>6456.5830078125</v>
      </c>
      <c r="F6855" s="27">
        <v>6723.27587890625</v>
      </c>
      <c r="G6855" s="27">
        <v>6193.6796875</v>
      </c>
      <c r="H6855" s="27">
        <v>11958.5322265625</v>
      </c>
      <c r="I6855" s="27">
        <v>6128.64013671875</v>
      </c>
      <c r="J6855" s="27">
        <f t="shared" si="963"/>
        <v>7449.0670272359948</v>
      </c>
      <c r="K6855" s="28">
        <v>0.95660459995269775</v>
      </c>
      <c r="L6855" s="28">
        <v>0.99789732694625854</v>
      </c>
      <c r="M6855" s="27">
        <v>7398.1572265625</v>
      </c>
      <c r="N6855" s="27">
        <v>12880.658684759917</v>
      </c>
      <c r="O6855" s="66">
        <f t="shared" si="964"/>
        <v>7629.3245627949873</v>
      </c>
      <c r="P6855" s="66">
        <f t="shared" si="965"/>
        <v>7676.7659709136997</v>
      </c>
      <c r="Q6855" s="66">
        <f t="shared" si="966"/>
        <v>7946.4073723822421</v>
      </c>
      <c r="R6855" s="66">
        <f t="shared" si="967"/>
        <v>7709.2625124865217</v>
      </c>
      <c r="S6855" s="67">
        <f>E6855/INDEX('CCG overall weighted population'!$F$4:$F$195,MATCH(A6855,'CCG overall weighted population'!$A$4:$A$195,0))*INDEX('CCG overall weighted population'!$T$4:$T$195,MATCH(A6855,'CCG overall weighted population'!$A$4:$A$195,0))</f>
        <v>0</v>
      </c>
      <c r="T6855" s="66">
        <f t="shared" si="968"/>
        <v>9675.8876050319104</v>
      </c>
      <c r="U6855" s="66">
        <f t="shared" si="969"/>
        <v>9675.8876050319104</v>
      </c>
      <c r="V6855" s="81">
        <f t="shared" si="970"/>
        <v>7705.7234826490694</v>
      </c>
      <c r="W6855" s="110">
        <f t="shared" si="971"/>
        <v>1.19346773259557</v>
      </c>
    </row>
    <row r="6856" spans="1:23" x14ac:dyDescent="0.2">
      <c r="A6856" s="31" t="s">
        <v>190</v>
      </c>
      <c r="B6856" s="25" t="s">
        <v>302</v>
      </c>
      <c r="C6856" s="53" t="s">
        <v>1514</v>
      </c>
      <c r="D6856" s="25" t="s">
        <v>1513</v>
      </c>
      <c r="E6856" s="97">
        <v>3568.25</v>
      </c>
      <c r="F6856" s="27">
        <v>4262.95166015625</v>
      </c>
      <c r="G6856" s="27">
        <v>4320.32470703125</v>
      </c>
      <c r="H6856" s="27">
        <v>3815.1171875</v>
      </c>
      <c r="I6856" s="27">
        <v>3775.143310546875</v>
      </c>
      <c r="J6856" s="27">
        <f t="shared" si="963"/>
        <v>4179.1985929114971</v>
      </c>
      <c r="K6856" s="28">
        <v>0.95660459995269775</v>
      </c>
      <c r="L6856" s="28">
        <v>0.99789732694625854</v>
      </c>
      <c r="M6856" s="27">
        <v>4309.033203125</v>
      </c>
      <c r="N6856" s="27">
        <v>5177.0366018105224</v>
      </c>
      <c r="O6856" s="66">
        <f t="shared" si="964"/>
        <v>4084.6873815253821</v>
      </c>
      <c r="P6856" s="66">
        <f t="shared" si="965"/>
        <v>4110.0871819283302</v>
      </c>
      <c r="Q6856" s="66">
        <f t="shared" si="966"/>
        <v>4395.8335429935523</v>
      </c>
      <c r="R6856" s="66">
        <f t="shared" si="967"/>
        <v>4144.5246549983622</v>
      </c>
      <c r="S6856" s="67">
        <f>E6856/INDEX('CCG overall weighted population'!$F$4:$F$195,MATCH(A6856,'CCG overall weighted population'!$A$4:$A$195,0))*INDEX('CCG overall weighted population'!$T$4:$T$195,MATCH(A6856,'CCG overall weighted population'!$A$4:$A$195,0))</f>
        <v>0</v>
      </c>
      <c r="T6856" s="66">
        <f t="shared" si="968"/>
        <v>5201.7887149510807</v>
      </c>
      <c r="U6856" s="66">
        <f t="shared" si="969"/>
        <v>5201.7887149510807</v>
      </c>
      <c r="V6856" s="81">
        <f t="shared" si="970"/>
        <v>4142.6220610223054</v>
      </c>
      <c r="W6856" s="110">
        <f t="shared" si="971"/>
        <v>1.1609674381061601</v>
      </c>
    </row>
    <row r="6857" spans="1:23" x14ac:dyDescent="0.2">
      <c r="A6857" s="31" t="s">
        <v>190</v>
      </c>
      <c r="B6857" s="25" t="s">
        <v>302</v>
      </c>
      <c r="C6857" s="53" t="s">
        <v>1512</v>
      </c>
      <c r="D6857" s="25" t="s">
        <v>1511</v>
      </c>
      <c r="E6857" s="97">
        <v>3219.666748046875</v>
      </c>
      <c r="F6857" s="27">
        <v>2934.338134765625</v>
      </c>
      <c r="G6857" s="27">
        <v>2649.508544921875</v>
      </c>
      <c r="H6857" s="27">
        <v>2367.9970703125</v>
      </c>
      <c r="I6857" s="27">
        <v>3795.221923828125</v>
      </c>
      <c r="J6857" s="27">
        <f t="shared" si="963"/>
        <v>2867.0653111319934</v>
      </c>
      <c r="K6857" s="28">
        <v>0.95660459995269775</v>
      </c>
      <c r="L6857" s="28">
        <v>0.99789732694625854</v>
      </c>
      <c r="M6857" s="27">
        <v>3220.458740234375</v>
      </c>
      <c r="N6857" s="27">
        <v>2553.0445764538586</v>
      </c>
      <c r="O6857" s="66">
        <f t="shared" si="964"/>
        <v>2706.904768274183</v>
      </c>
      <c r="P6857" s="66">
        <f t="shared" si="965"/>
        <v>2723.7371068112575</v>
      </c>
      <c r="Q6857" s="66">
        <f t="shared" si="966"/>
        <v>3153.7173238563232</v>
      </c>
      <c r="R6857" s="66">
        <f t="shared" si="967"/>
        <v>2775.5573017909455</v>
      </c>
      <c r="S6857" s="67">
        <f>E6857/INDEX('CCG overall weighted population'!$F$4:$F$195,MATCH(A6857,'CCG overall weighted population'!$A$4:$A$195,0))*INDEX('CCG overall weighted population'!$T$4:$T$195,MATCH(A6857,'CCG overall weighted population'!$A$4:$A$195,0))</f>
        <v>0</v>
      </c>
      <c r="T6857" s="66">
        <f t="shared" si="968"/>
        <v>3483.5991704727639</v>
      </c>
      <c r="U6857" s="66">
        <f t="shared" si="969"/>
        <v>3483.5991704727639</v>
      </c>
      <c r="V6857" s="81">
        <f t="shared" si="970"/>
        <v>2774.2831487716799</v>
      </c>
      <c r="W6857" s="110">
        <f t="shared" si="971"/>
        <v>0.86166779541846206</v>
      </c>
    </row>
    <row r="6858" spans="1:23" x14ac:dyDescent="0.2">
      <c r="A6858" s="31" t="s">
        <v>190</v>
      </c>
      <c r="B6858" s="25" t="s">
        <v>302</v>
      </c>
      <c r="C6858" s="53" t="s">
        <v>1510</v>
      </c>
      <c r="D6858" s="25" t="s">
        <v>1509</v>
      </c>
      <c r="E6858" s="97">
        <v>4457.1669921875</v>
      </c>
      <c r="F6858" s="27">
        <v>5409.4228515625</v>
      </c>
      <c r="G6858" s="27">
        <v>3711.57080078125</v>
      </c>
      <c r="H6858" s="27">
        <v>8132.10400390625</v>
      </c>
      <c r="I6858" s="27">
        <v>5317.81591796875</v>
      </c>
      <c r="J6858" s="27">
        <f t="shared" si="963"/>
        <v>5704.7170952117613</v>
      </c>
      <c r="K6858" s="28">
        <v>0.95660459995269775</v>
      </c>
      <c r="L6858" s="28">
        <v>0.99789732694625854</v>
      </c>
      <c r="M6858" s="27">
        <v>5161.93310546875</v>
      </c>
      <c r="N6858" s="27">
        <v>13511.662009146705</v>
      </c>
      <c r="O6858" s="66">
        <f t="shared" si="964"/>
        <v>6190.9296262074113</v>
      </c>
      <c r="P6858" s="66">
        <f t="shared" si="965"/>
        <v>6229.4266670153766</v>
      </c>
      <c r="Q6858" s="66">
        <f t="shared" si="966"/>
        <v>5996.9059958365451</v>
      </c>
      <c r="R6858" s="66">
        <f t="shared" si="967"/>
        <v>6201.4038277319769</v>
      </c>
      <c r="S6858" s="67">
        <f>E6858/INDEX('CCG overall weighted population'!$F$4:$F$195,MATCH(A6858,'CCG overall weighted population'!$A$4:$A$195,0))*INDEX('CCG overall weighted population'!$T$4:$T$195,MATCH(A6858,'CCG overall weighted population'!$A$4:$A$195,0))</f>
        <v>0</v>
      </c>
      <c r="T6858" s="66">
        <f t="shared" si="968"/>
        <v>7783.3756903934709</v>
      </c>
      <c r="U6858" s="66">
        <f t="shared" si="969"/>
        <v>7783.3756903934709</v>
      </c>
      <c r="V6858" s="81">
        <f t="shared" si="970"/>
        <v>6198.556998590424</v>
      </c>
      <c r="W6858" s="110">
        <f t="shared" si="971"/>
        <v>1.3906943602192208</v>
      </c>
    </row>
    <row r="6859" spans="1:23" x14ac:dyDescent="0.2">
      <c r="A6859" s="31" t="s">
        <v>190</v>
      </c>
      <c r="B6859" s="25" t="s">
        <v>302</v>
      </c>
      <c r="C6859" s="53" t="s">
        <v>1508</v>
      </c>
      <c r="D6859" s="25" t="s">
        <v>1507</v>
      </c>
      <c r="E6859" s="97">
        <v>2316.833251953125</v>
      </c>
      <c r="F6859" s="27">
        <v>2534.3779296875</v>
      </c>
      <c r="G6859" s="27">
        <v>2914.28271484375</v>
      </c>
      <c r="H6859" s="27">
        <v>4044.91943359375</v>
      </c>
      <c r="I6859" s="27">
        <v>2788.078369140625</v>
      </c>
      <c r="J6859" s="27">
        <f t="shared" si="963"/>
        <v>2795.6767446569347</v>
      </c>
      <c r="K6859" s="28">
        <v>0.95660459995269775</v>
      </c>
      <c r="L6859" s="28">
        <v>0.99789732694625854</v>
      </c>
      <c r="M6859" s="27">
        <v>2971.603759765625</v>
      </c>
      <c r="N6859" s="27">
        <v>5201.5261586792994</v>
      </c>
      <c r="O6859" s="66">
        <f t="shared" si="964"/>
        <v>2898.3946776740349</v>
      </c>
      <c r="P6859" s="66">
        <f t="shared" si="965"/>
        <v>2916.4177573924135</v>
      </c>
      <c r="Q6859" s="66">
        <f t="shared" si="966"/>
        <v>3194.5959996569923</v>
      </c>
      <c r="R6859" s="66">
        <f t="shared" si="967"/>
        <v>2949.9431387514041</v>
      </c>
      <c r="S6859" s="67">
        <f>E6859/INDEX('CCG overall weighted population'!$F$4:$F$195,MATCH(A6859,'CCG overall weighted population'!$A$4:$A$195,0))*INDEX('CCG overall weighted population'!$T$4:$T$195,MATCH(A6859,'CCG overall weighted population'!$A$4:$A$195,0))</f>
        <v>0</v>
      </c>
      <c r="T6859" s="66">
        <f t="shared" si="968"/>
        <v>3702.4706585827971</v>
      </c>
      <c r="U6859" s="66">
        <f t="shared" si="969"/>
        <v>3702.4706585827971</v>
      </c>
      <c r="V6859" s="81">
        <f t="shared" si="970"/>
        <v>2948.5889318126838</v>
      </c>
      <c r="W6859" s="110">
        <f t="shared" si="971"/>
        <v>1.272680685727805</v>
      </c>
    </row>
    <row r="6860" spans="1:23" x14ac:dyDescent="0.2">
      <c r="A6860" s="31" t="s">
        <v>190</v>
      </c>
      <c r="B6860" s="25" t="s">
        <v>302</v>
      </c>
      <c r="C6860" s="53" t="s">
        <v>1506</v>
      </c>
      <c r="D6860" s="25" t="s">
        <v>1505</v>
      </c>
      <c r="E6860" s="97">
        <v>2578.25</v>
      </c>
      <c r="F6860" s="27">
        <v>3871.047119140625</v>
      </c>
      <c r="G6860" s="27">
        <v>3313.339599609375</v>
      </c>
      <c r="H6860" s="27">
        <v>5713.00830078125</v>
      </c>
      <c r="I6860" s="27">
        <v>1998.044677734375</v>
      </c>
      <c r="J6860" s="27">
        <f t="shared" si="963"/>
        <v>4033.2737505842438</v>
      </c>
      <c r="K6860" s="28">
        <v>0.95660459995269775</v>
      </c>
      <c r="L6860" s="28">
        <v>0.99789732694625854</v>
      </c>
      <c r="M6860" s="27">
        <v>3891.056640625</v>
      </c>
      <c r="N6860" s="27">
        <v>7511.8715103597315</v>
      </c>
      <c r="O6860" s="66">
        <f t="shared" si="964"/>
        <v>4182.2001554969092</v>
      </c>
      <c r="P6860" s="66">
        <f t="shared" si="965"/>
        <v>4208.206319316263</v>
      </c>
      <c r="Q6860" s="66">
        <f t="shared" si="966"/>
        <v>4253.1381275984731</v>
      </c>
      <c r="R6860" s="66">
        <f t="shared" si="967"/>
        <v>4213.6213941817423</v>
      </c>
      <c r="S6860" s="67">
        <f>E6860/INDEX('CCG overall weighted population'!$F$4:$F$195,MATCH(A6860,'CCG overall weighted population'!$A$4:$A$195,0))*INDEX('CCG overall weighted population'!$T$4:$T$195,MATCH(A6860,'CCG overall weighted population'!$A$4:$A$195,0))</f>
        <v>0</v>
      </c>
      <c r="T6860" s="66">
        <f t="shared" si="968"/>
        <v>5288.5119626196765</v>
      </c>
      <c r="U6860" s="66">
        <f t="shared" si="969"/>
        <v>5288.5119626196765</v>
      </c>
      <c r="V6860" s="81">
        <f t="shared" si="970"/>
        <v>4211.6870805150866</v>
      </c>
      <c r="W6860" s="110">
        <f t="shared" si="971"/>
        <v>1.633544877539062</v>
      </c>
    </row>
    <row r="6861" spans="1:23" x14ac:dyDescent="0.2">
      <c r="A6861" s="31" t="s">
        <v>190</v>
      </c>
      <c r="B6861" s="25" t="s">
        <v>302</v>
      </c>
      <c r="C6861" s="53" t="s">
        <v>1504</v>
      </c>
      <c r="D6861" s="25" t="s">
        <v>1503</v>
      </c>
      <c r="E6861" s="97">
        <v>3061.0830078125</v>
      </c>
      <c r="F6861" s="27">
        <v>3939.8173828125</v>
      </c>
      <c r="G6861" s="27">
        <v>3549.8623046875</v>
      </c>
      <c r="H6861" s="27">
        <v>7151.9140625</v>
      </c>
      <c r="I6861" s="27">
        <v>3021.421630859375</v>
      </c>
      <c r="J6861" s="27">
        <f t="shared" si="963"/>
        <v>4357.8953340789003</v>
      </c>
      <c r="K6861" s="28">
        <v>0.95660459995269775</v>
      </c>
      <c r="L6861" s="28">
        <v>0.99789732694625854</v>
      </c>
      <c r="M6861" s="27">
        <v>4071.966064453125</v>
      </c>
      <c r="N6861" s="27">
        <v>7357.8357373542967</v>
      </c>
      <c r="O6861" s="66">
        <f t="shared" si="964"/>
        <v>4446.389398502909</v>
      </c>
      <c r="P6861" s="66">
        <f t="shared" si="965"/>
        <v>4474.0383695714318</v>
      </c>
      <c r="Q6861" s="66">
        <f t="shared" si="966"/>
        <v>4400.5530317432422</v>
      </c>
      <c r="R6861" s="66">
        <f t="shared" si="967"/>
        <v>4465.1820911115183</v>
      </c>
      <c r="S6861" s="67">
        <f>E6861/INDEX('CCG overall weighted population'!$F$4:$F$195,MATCH(A6861,'CCG overall weighted population'!$A$4:$A$195,0))*INDEX('CCG overall weighted population'!$T$4:$T$195,MATCH(A6861,'CCG overall weighted population'!$A$4:$A$195,0))</f>
        <v>0</v>
      </c>
      <c r="T6861" s="66">
        <f t="shared" si="968"/>
        <v>5604.245539650371</v>
      </c>
      <c r="U6861" s="66">
        <f t="shared" si="969"/>
        <v>5604.245539650371</v>
      </c>
      <c r="V6861" s="81">
        <f t="shared" si="970"/>
        <v>4463.1322954761372</v>
      </c>
      <c r="W6861" s="110">
        <f t="shared" si="971"/>
        <v>1.4580239360008616</v>
      </c>
    </row>
    <row r="6862" spans="1:23" x14ac:dyDescent="0.2">
      <c r="A6862" s="31" t="s">
        <v>190</v>
      </c>
      <c r="B6862" s="25" t="s">
        <v>302</v>
      </c>
      <c r="C6862" s="53" t="s">
        <v>1502</v>
      </c>
      <c r="D6862" s="25" t="s">
        <v>1501</v>
      </c>
      <c r="E6862" s="97">
        <v>2655.33349609375</v>
      </c>
      <c r="F6862" s="27">
        <v>2859.196044921875</v>
      </c>
      <c r="G6862" s="27">
        <v>2950.4814453125</v>
      </c>
      <c r="H6862" s="27">
        <v>5578.03466796875</v>
      </c>
      <c r="I6862" s="27">
        <v>2139.90087890625</v>
      </c>
      <c r="J6862" s="27">
        <f t="shared" si="963"/>
        <v>3242.5173865115735</v>
      </c>
      <c r="K6862" s="28">
        <v>0.95660459995269775</v>
      </c>
      <c r="L6862" s="28">
        <v>0.99789732694625854</v>
      </c>
      <c r="M6862" s="27">
        <v>3629.7197265625</v>
      </c>
      <c r="N6862" s="27">
        <v>7236.3284370077909</v>
      </c>
      <c r="O6862" s="66">
        <f t="shared" si="964"/>
        <v>3476.5314376675092</v>
      </c>
      <c r="P6862" s="66">
        <f t="shared" si="965"/>
        <v>3498.1495436236009</v>
      </c>
      <c r="Q6862" s="66">
        <f t="shared" si="966"/>
        <v>3990.3805976070294</v>
      </c>
      <c r="R6862" s="66">
        <f t="shared" si="967"/>
        <v>3557.4720616868103</v>
      </c>
      <c r="S6862" s="67">
        <f>E6862/INDEX('CCG overall weighted population'!$F$4:$F$195,MATCH(A6862,'CCG overall weighted population'!$A$4:$A$195,0))*INDEX('CCG overall weighted population'!$T$4:$T$195,MATCH(A6862,'CCG overall weighted population'!$A$4:$A$195,0))</f>
        <v>0</v>
      </c>
      <c r="T6862" s="66">
        <f t="shared" si="968"/>
        <v>4464.9795970977329</v>
      </c>
      <c r="U6862" s="66">
        <f t="shared" si="969"/>
        <v>4464.9795970977329</v>
      </c>
      <c r="V6862" s="81">
        <f t="shared" si="970"/>
        <v>3555.8389612765154</v>
      </c>
      <c r="W6862" s="110">
        <f t="shared" si="971"/>
        <v>1.3391308347925017</v>
      </c>
    </row>
    <row r="6863" spans="1:23" x14ac:dyDescent="0.2">
      <c r="A6863" s="31" t="s">
        <v>190</v>
      </c>
      <c r="B6863" s="25" t="s">
        <v>302</v>
      </c>
      <c r="C6863" s="53" t="s">
        <v>1500</v>
      </c>
      <c r="D6863" s="25" t="s">
        <v>1499</v>
      </c>
      <c r="E6863" s="97">
        <v>4257.33349609375</v>
      </c>
      <c r="F6863" s="27">
        <v>3704.1416015625</v>
      </c>
      <c r="G6863" s="27">
        <v>2901.69677734375</v>
      </c>
      <c r="H6863" s="27">
        <v>2605.62939453125</v>
      </c>
      <c r="I6863" s="27">
        <v>4268.453125</v>
      </c>
      <c r="J6863" s="27">
        <f t="shared" si="963"/>
        <v>3511.5654598463575</v>
      </c>
      <c r="K6863" s="28">
        <v>0.95660459995269775</v>
      </c>
      <c r="L6863" s="28">
        <v>0.99789732694625854</v>
      </c>
      <c r="M6863" s="27">
        <v>3948.357421875</v>
      </c>
      <c r="N6863" s="27">
        <v>5113.5361710667585</v>
      </c>
      <c r="O6863" s="66">
        <f t="shared" si="964"/>
        <v>3505.0394458109135</v>
      </c>
      <c r="P6863" s="66">
        <f t="shared" si="965"/>
        <v>3526.8348230362835</v>
      </c>
      <c r="Q6863" s="66">
        <f t="shared" si="966"/>
        <v>4064.8752967941759</v>
      </c>
      <c r="R6863" s="66">
        <f t="shared" si="967"/>
        <v>3591.6781836185578</v>
      </c>
      <c r="S6863" s="67">
        <f>E6863/INDEX('CCG overall weighted population'!$F$4:$F$195,MATCH(A6863,'CCG overall weighted population'!$A$4:$A$195,0))*INDEX('CCG overall weighted population'!$T$4:$T$195,MATCH(A6863,'CCG overall weighted population'!$A$4:$A$195,0))</f>
        <v>0</v>
      </c>
      <c r="T6863" s="66">
        <f t="shared" si="968"/>
        <v>4507.9116662391762</v>
      </c>
      <c r="U6863" s="66">
        <f t="shared" si="969"/>
        <v>4507.9116662391762</v>
      </c>
      <c r="V6863" s="81">
        <f t="shared" si="970"/>
        <v>3590.0293804758758</v>
      </c>
      <c r="W6863" s="110">
        <f t="shared" si="971"/>
        <v>0.843257730166042</v>
      </c>
    </row>
    <row r="6864" spans="1:23" x14ac:dyDescent="0.2">
      <c r="A6864" s="31" t="s">
        <v>190</v>
      </c>
      <c r="B6864" s="25" t="s">
        <v>302</v>
      </c>
      <c r="C6864" s="53" t="s">
        <v>1498</v>
      </c>
      <c r="D6864" s="25" t="s">
        <v>1497</v>
      </c>
      <c r="E6864" s="97">
        <v>2727.91650390625</v>
      </c>
      <c r="F6864" s="27">
        <v>2974.1728515625</v>
      </c>
      <c r="G6864" s="27">
        <v>2844.645751953125</v>
      </c>
      <c r="H6864" s="27">
        <v>3765.778564453125</v>
      </c>
      <c r="I6864" s="27">
        <v>3148.614013671875</v>
      </c>
      <c r="J6864" s="27">
        <f t="shared" si="963"/>
        <v>3091.7589380555773</v>
      </c>
      <c r="K6864" s="28">
        <v>0.95660459995269775</v>
      </c>
      <c r="L6864" s="28">
        <v>0.99789732694625854</v>
      </c>
      <c r="M6864" s="27">
        <v>3362.3701171875</v>
      </c>
      <c r="N6864" s="27">
        <v>4949.7873168443175</v>
      </c>
      <c r="O6864" s="66">
        <f t="shared" si="964"/>
        <v>3128.7380961705226</v>
      </c>
      <c r="P6864" s="66">
        <f t="shared" si="965"/>
        <v>3148.193519739842</v>
      </c>
      <c r="Q6864" s="66">
        <f t="shared" si="966"/>
        <v>3521.111837153182</v>
      </c>
      <c r="R6864" s="66">
        <f t="shared" si="967"/>
        <v>3193.1367500416004</v>
      </c>
      <c r="S6864" s="67">
        <f>E6864/INDEX('CCG overall weighted population'!$F$4:$F$195,MATCH(A6864,'CCG overall weighted population'!$A$4:$A$195,0))*INDEX('CCG overall weighted population'!$T$4:$T$195,MATCH(A6864,'CCG overall weighted population'!$A$4:$A$195,0))</f>
        <v>0</v>
      </c>
      <c r="T6864" s="66">
        <f t="shared" si="968"/>
        <v>4007.702714865025</v>
      </c>
      <c r="U6864" s="66">
        <f t="shared" si="969"/>
        <v>4007.702714865025</v>
      </c>
      <c r="V6864" s="81">
        <f t="shared" si="970"/>
        <v>3191.6709021456231</v>
      </c>
      <c r="W6864" s="110">
        <f t="shared" si="971"/>
        <v>1.1700031498674166</v>
      </c>
    </row>
    <row r="6865" spans="1:23" x14ac:dyDescent="0.2">
      <c r="A6865" s="31" t="s">
        <v>190</v>
      </c>
      <c r="B6865" s="25" t="s">
        <v>302</v>
      </c>
      <c r="C6865" s="53" t="s">
        <v>1496</v>
      </c>
      <c r="D6865" s="25" t="s">
        <v>1495</v>
      </c>
      <c r="E6865" s="97">
        <v>1978.2501220703125</v>
      </c>
      <c r="F6865" s="27">
        <v>2618.437255859375</v>
      </c>
      <c r="G6865" s="27">
        <v>1773.1282958984375</v>
      </c>
      <c r="H6865" s="27">
        <v>2966.0546875</v>
      </c>
      <c r="I6865" s="27">
        <v>2643.926025390625</v>
      </c>
      <c r="J6865" s="27">
        <f t="shared" si="963"/>
        <v>2617.3745187519276</v>
      </c>
      <c r="K6865" s="28">
        <v>0.95660459995269775</v>
      </c>
      <c r="L6865" s="28">
        <v>0.99789732694625854</v>
      </c>
      <c r="M6865" s="27">
        <v>2335.0712890625</v>
      </c>
      <c r="N6865" s="27">
        <v>3552.396405749063</v>
      </c>
      <c r="O6865" s="66">
        <f t="shared" si="964"/>
        <v>2587.7843984213246</v>
      </c>
      <c r="P6865" s="66">
        <f t="shared" si="965"/>
        <v>2603.8760110874614</v>
      </c>
      <c r="Q6865" s="66">
        <f t="shared" si="966"/>
        <v>2456.8038007311566</v>
      </c>
      <c r="R6865" s="66">
        <f t="shared" si="967"/>
        <v>2586.1512174466443</v>
      </c>
      <c r="S6865" s="67">
        <f>E6865/INDEX('CCG overall weighted population'!$F$4:$F$195,MATCH(A6865,'CCG overall weighted population'!$A$4:$A$195,0))*INDEX('CCG overall weighted population'!$T$4:$T$195,MATCH(A6865,'CCG overall weighted population'!$A$4:$A$195,0))</f>
        <v>0</v>
      </c>
      <c r="T6865" s="66">
        <f t="shared" si="968"/>
        <v>3245.8757850184074</v>
      </c>
      <c r="U6865" s="66">
        <f t="shared" si="969"/>
        <v>3245.8757850184074</v>
      </c>
      <c r="V6865" s="81">
        <f t="shared" si="970"/>
        <v>2584.9640135723585</v>
      </c>
      <c r="W6865" s="110">
        <f t="shared" si="971"/>
        <v>1.3066922047587679</v>
      </c>
    </row>
    <row r="6866" spans="1:23" x14ac:dyDescent="0.2">
      <c r="A6866" s="31" t="s">
        <v>191</v>
      </c>
      <c r="B6866" s="25" t="s">
        <v>325</v>
      </c>
      <c r="C6866" s="53" t="s">
        <v>1494</v>
      </c>
      <c r="D6866" s="25" t="s">
        <v>1493</v>
      </c>
      <c r="E6866" s="97">
        <v>5944.25</v>
      </c>
      <c r="F6866" s="27">
        <v>7550.4541015625</v>
      </c>
      <c r="G6866" s="27">
        <v>6700.3154296875</v>
      </c>
      <c r="H6866" s="27">
        <v>6693.1123046875</v>
      </c>
      <c r="I6866" s="27">
        <v>6139.97900390625</v>
      </c>
      <c r="J6866" s="27">
        <f t="shared" si="963"/>
        <v>7308.688555585677</v>
      </c>
      <c r="K6866" s="28">
        <v>0.9482460618019104</v>
      </c>
      <c r="L6866" s="28">
        <v>0.99861770868301392</v>
      </c>
      <c r="M6866" s="27">
        <v>6444.06005859375</v>
      </c>
      <c r="N6866" s="27">
        <v>7315.2459819714841</v>
      </c>
      <c r="O6866" s="66">
        <f t="shared" si="964"/>
        <v>6921.4762053125905</v>
      </c>
      <c r="P6866" s="66">
        <f t="shared" si="965"/>
        <v>6964.5160019207315</v>
      </c>
      <c r="Q6866" s="66">
        <f t="shared" si="966"/>
        <v>6531.1786509315234</v>
      </c>
      <c r="R6866" s="66">
        <f t="shared" si="967"/>
        <v>6912.2912131279736</v>
      </c>
      <c r="S6866" s="67">
        <f>E6866/INDEX('CCG overall weighted population'!$F$4:$F$195,MATCH(A6866,'CCG overall weighted population'!$A$4:$A$195,0))*INDEX('CCG overall weighted population'!$T$4:$T$195,MATCH(A6866,'CCG overall weighted population'!$A$4:$A$195,0))</f>
        <v>0</v>
      </c>
      <c r="T6866" s="66">
        <f t="shared" si="968"/>
        <v>8675.6097309110646</v>
      </c>
      <c r="U6866" s="66">
        <f t="shared" si="969"/>
        <v>8675.6097309110646</v>
      </c>
      <c r="V6866" s="81">
        <f t="shared" si="970"/>
        <v>6909.118042567392</v>
      </c>
      <c r="W6866" s="110">
        <f t="shared" si="971"/>
        <v>1.1623195596698308</v>
      </c>
    </row>
    <row r="6867" spans="1:23" x14ac:dyDescent="0.2">
      <c r="A6867" s="31" t="s">
        <v>191</v>
      </c>
      <c r="B6867" s="25" t="s">
        <v>325</v>
      </c>
      <c r="C6867" s="53" t="s">
        <v>1492</v>
      </c>
      <c r="D6867" s="25" t="s">
        <v>1491</v>
      </c>
      <c r="E6867" s="97">
        <v>9070.16796875</v>
      </c>
      <c r="F6867" s="27">
        <v>10301.1728515625</v>
      </c>
      <c r="G6867" s="27">
        <v>8950.7890625</v>
      </c>
      <c r="H6867" s="27">
        <v>7400.10400390625</v>
      </c>
      <c r="I6867" s="27">
        <v>6916.39892578125</v>
      </c>
      <c r="J6867" s="27">
        <f t="shared" si="963"/>
        <v>9638.8078473571641</v>
      </c>
      <c r="K6867" s="28">
        <v>0.9482460618019104</v>
      </c>
      <c r="L6867" s="28">
        <v>0.99861770868301392</v>
      </c>
      <c r="M6867" s="27">
        <v>8992.4453125</v>
      </c>
      <c r="N6867" s="27">
        <v>8030.1521811108378</v>
      </c>
      <c r="O6867" s="66">
        <f t="shared" si="964"/>
        <v>8974.9982070694969</v>
      </c>
      <c r="P6867" s="66">
        <f t="shared" si="965"/>
        <v>9030.8074139398759</v>
      </c>
      <c r="Q6867" s="66">
        <f t="shared" si="966"/>
        <v>8896.215999361084</v>
      </c>
      <c r="R6867" s="66">
        <f t="shared" si="967"/>
        <v>9014.5867761765949</v>
      </c>
      <c r="S6867" s="67">
        <f>E6867/INDEX('CCG overall weighted population'!$F$4:$F$195,MATCH(A6867,'CCG overall weighted population'!$A$4:$A$195,0))*INDEX('CCG overall weighted population'!$T$4:$T$195,MATCH(A6867,'CCG overall weighted population'!$A$4:$A$195,0))</f>
        <v>0</v>
      </c>
      <c r="T6867" s="66">
        <f t="shared" si="968"/>
        <v>11314.198772037753</v>
      </c>
      <c r="U6867" s="66">
        <f t="shared" si="969"/>
        <v>11314.198772037753</v>
      </c>
      <c r="V6867" s="81">
        <f t="shared" si="970"/>
        <v>9010.4485215093664</v>
      </c>
      <c r="W6867" s="110">
        <f t="shared" si="971"/>
        <v>0.99341583888563156</v>
      </c>
    </row>
    <row r="6868" spans="1:23" x14ac:dyDescent="0.2">
      <c r="A6868" s="31" t="s">
        <v>191</v>
      </c>
      <c r="B6868" s="25" t="s">
        <v>325</v>
      </c>
      <c r="C6868" s="53" t="s">
        <v>1490</v>
      </c>
      <c r="D6868" s="25" t="s">
        <v>1489</v>
      </c>
      <c r="E6868" s="97">
        <v>5629.08349609375</v>
      </c>
      <c r="F6868" s="27">
        <v>6314.087890625</v>
      </c>
      <c r="G6868" s="27">
        <v>5657.97412109375</v>
      </c>
      <c r="H6868" s="27">
        <v>4487.99609375</v>
      </c>
      <c r="I6868" s="27">
        <v>5154.365234375</v>
      </c>
      <c r="J6868" s="27">
        <f t="shared" si="963"/>
        <v>5950.0409067407008</v>
      </c>
      <c r="K6868" s="28">
        <v>0.9482460618019104</v>
      </c>
      <c r="L6868" s="28">
        <v>0.99861770868301392</v>
      </c>
      <c r="M6868" s="27">
        <v>5632.82666015625</v>
      </c>
      <c r="N6868" s="27">
        <v>4940.0167327813233</v>
      </c>
      <c r="O6868" s="66">
        <f t="shared" si="964"/>
        <v>5538.6610722103369</v>
      </c>
      <c r="P6868" s="66">
        <f t="shared" si="965"/>
        <v>5573.102113248141</v>
      </c>
      <c r="Q6868" s="66">
        <f t="shared" si="966"/>
        <v>5563.5456674187571</v>
      </c>
      <c r="R6868" s="66">
        <f t="shared" si="967"/>
        <v>5571.9503930839091</v>
      </c>
      <c r="S6868" s="67">
        <f>E6868/INDEX('CCG overall weighted population'!$F$4:$F$195,MATCH(A6868,'CCG overall weighted population'!$A$4:$A$195,0))*INDEX('CCG overall weighted population'!$T$4:$T$195,MATCH(A6868,'CCG overall weighted population'!$A$4:$A$195,0))</f>
        <v>0</v>
      </c>
      <c r="T6868" s="66">
        <f t="shared" si="968"/>
        <v>6993.3493193377017</v>
      </c>
      <c r="U6868" s="66">
        <f t="shared" si="969"/>
        <v>6993.3493193377017</v>
      </c>
      <c r="V6868" s="81">
        <f t="shared" si="970"/>
        <v>5569.3925221251775</v>
      </c>
      <c r="W6868" s="110">
        <f t="shared" si="971"/>
        <v>0.98939596934207952</v>
      </c>
    </row>
    <row r="6869" spans="1:23" x14ac:dyDescent="0.2">
      <c r="A6869" s="31" t="s">
        <v>191</v>
      </c>
      <c r="B6869" s="25" t="s">
        <v>325</v>
      </c>
      <c r="C6869" s="53" t="s">
        <v>1488</v>
      </c>
      <c r="D6869" s="25" t="s">
        <v>1487</v>
      </c>
      <c r="E6869" s="97">
        <v>6111.4169921875</v>
      </c>
      <c r="F6869" s="27">
        <v>8859.8798828125</v>
      </c>
      <c r="G6869" s="27">
        <v>9750.4228515625</v>
      </c>
      <c r="H6869" s="27">
        <v>8785.6025390625</v>
      </c>
      <c r="I6869" s="27">
        <v>4367.07470703125</v>
      </c>
      <c r="J6869" s="27">
        <f t="shared" si="963"/>
        <v>8718.6936331275847</v>
      </c>
      <c r="K6869" s="28">
        <v>0.9482460618019104</v>
      </c>
      <c r="L6869" s="28">
        <v>0.99861770868301392</v>
      </c>
      <c r="M6869" s="27">
        <v>8192.0947265625</v>
      </c>
      <c r="N6869" s="27">
        <v>8444.3189770907993</v>
      </c>
      <c r="O6869" s="66">
        <f t="shared" si="964"/>
        <v>8230.0573489755407</v>
      </c>
      <c r="P6869" s="66">
        <f t="shared" si="965"/>
        <v>8281.2342921399722</v>
      </c>
      <c r="Q6869" s="66">
        <f t="shared" si="966"/>
        <v>8217.3171516153307</v>
      </c>
      <c r="R6869" s="66">
        <f t="shared" si="967"/>
        <v>8273.5311501040578</v>
      </c>
      <c r="S6869" s="67">
        <f>E6869/INDEX('CCG overall weighted population'!$F$4:$F$195,MATCH(A6869,'CCG overall weighted population'!$A$4:$A$195,0))*INDEX('CCG overall weighted population'!$T$4:$T$195,MATCH(A6869,'CCG overall weighted population'!$A$4:$A$195,0))</f>
        <v>0</v>
      </c>
      <c r="T6869" s="66">
        <f t="shared" si="968"/>
        <v>10384.100603070132</v>
      </c>
      <c r="U6869" s="66">
        <f t="shared" si="969"/>
        <v>10384.100603070132</v>
      </c>
      <c r="V6869" s="81">
        <f t="shared" si="970"/>
        <v>8269.7330859502053</v>
      </c>
      <c r="W6869" s="110">
        <f t="shared" si="971"/>
        <v>1.3531613202832957</v>
      </c>
    </row>
    <row r="6870" spans="1:23" x14ac:dyDescent="0.2">
      <c r="A6870" s="31" t="s">
        <v>191</v>
      </c>
      <c r="B6870" s="25" t="s">
        <v>325</v>
      </c>
      <c r="C6870" s="53" t="s">
        <v>1486</v>
      </c>
      <c r="D6870" s="25" t="s">
        <v>1485</v>
      </c>
      <c r="E6870" s="97">
        <v>11056.0830078125</v>
      </c>
      <c r="F6870" s="27">
        <v>14556.8037109375</v>
      </c>
      <c r="G6870" s="27">
        <v>14308.0751953125</v>
      </c>
      <c r="H6870" s="27">
        <v>13969.5244140625</v>
      </c>
      <c r="I6870" s="27">
        <v>10034.623046875</v>
      </c>
      <c r="J6870" s="27">
        <f t="shared" si="963"/>
        <v>14264.446167860839</v>
      </c>
      <c r="K6870" s="28">
        <v>0.9482460618019104</v>
      </c>
      <c r="L6870" s="28">
        <v>0.99861770868301392</v>
      </c>
      <c r="M6870" s="27">
        <v>13689.892578125</v>
      </c>
      <c r="N6870" s="27">
        <v>14087.265466627865</v>
      </c>
      <c r="O6870" s="66">
        <f t="shared" si="964"/>
        <v>13490.729880654924</v>
      </c>
      <c r="P6870" s="66">
        <f t="shared" si="965"/>
        <v>13574.619249473832</v>
      </c>
      <c r="Q6870" s="66">
        <f t="shared" si="966"/>
        <v>13729.629866975287</v>
      </c>
      <c r="R6870" s="66">
        <f t="shared" si="967"/>
        <v>13593.3007610979</v>
      </c>
      <c r="S6870" s="67">
        <f>E6870/INDEX('CCG overall weighted population'!$F$4:$F$195,MATCH(A6870,'CCG overall weighted population'!$A$4:$A$195,0))*INDEX('CCG overall weighted population'!$T$4:$T$195,MATCH(A6870,'CCG overall weighted population'!$A$4:$A$195,0))</f>
        <v>0</v>
      </c>
      <c r="T6870" s="66">
        <f t="shared" si="968"/>
        <v>17060.938077117786</v>
      </c>
      <c r="U6870" s="66">
        <f t="shared" si="969"/>
        <v>17060.938077117786</v>
      </c>
      <c r="V6870" s="81">
        <f t="shared" si="970"/>
        <v>13587.06059261161</v>
      </c>
      <c r="W6870" s="110">
        <f t="shared" si="971"/>
        <v>1.2289217241776005</v>
      </c>
    </row>
    <row r="6871" spans="1:23" x14ac:dyDescent="0.2">
      <c r="A6871" s="31" t="s">
        <v>191</v>
      </c>
      <c r="B6871" s="25" t="s">
        <v>325</v>
      </c>
      <c r="C6871" s="53" t="s">
        <v>1484</v>
      </c>
      <c r="D6871" s="25" t="s">
        <v>1483</v>
      </c>
      <c r="E6871" s="97">
        <v>18019.83203125</v>
      </c>
      <c r="F6871" s="27">
        <v>22597.111328125</v>
      </c>
      <c r="G6871" s="27">
        <v>20652.3203125</v>
      </c>
      <c r="H6871" s="27">
        <v>22158.630859375</v>
      </c>
      <c r="I6871" s="27">
        <v>17016.806640625</v>
      </c>
      <c r="J6871" s="27">
        <f t="shared" si="963"/>
        <v>22174.186683980988</v>
      </c>
      <c r="K6871" s="28">
        <v>0.9482460618019104</v>
      </c>
      <c r="L6871" s="28">
        <v>0.99861770868301392</v>
      </c>
      <c r="M6871" s="27">
        <v>20702.8203125</v>
      </c>
      <c r="N6871" s="27">
        <v>24136.713197372501</v>
      </c>
      <c r="O6871" s="66">
        <f t="shared" si="964"/>
        <v>21183.358895738886</v>
      </c>
      <c r="P6871" s="66">
        <f t="shared" si="965"/>
        <v>21315.083318579502</v>
      </c>
      <c r="Q6871" s="66">
        <f t="shared" si="966"/>
        <v>21046.209600987248</v>
      </c>
      <c r="R6871" s="66">
        <f t="shared" si="967"/>
        <v>21282.679296444956</v>
      </c>
      <c r="S6871" s="67">
        <f>E6871/INDEX('CCG overall weighted population'!$F$4:$F$195,MATCH(A6871,'CCG overall weighted population'!$A$4:$A$195,0))*INDEX('CCG overall weighted population'!$T$4:$T$195,MATCH(A6871,'CCG overall weighted population'!$A$4:$A$195,0))</f>
        <v>0</v>
      </c>
      <c r="T6871" s="66">
        <f t="shared" si="968"/>
        <v>26711.869322493905</v>
      </c>
      <c r="U6871" s="66">
        <f t="shared" si="969"/>
        <v>26711.869322493905</v>
      </c>
      <c r="V6871" s="81">
        <f t="shared" si="970"/>
        <v>21272.909226100477</v>
      </c>
      <c r="W6871" s="110">
        <f t="shared" si="971"/>
        <v>1.1805276092035146</v>
      </c>
    </row>
    <row r="6872" spans="1:23" x14ac:dyDescent="0.2">
      <c r="A6872" s="31" t="s">
        <v>191</v>
      </c>
      <c r="B6872" s="25" t="s">
        <v>325</v>
      </c>
      <c r="C6872" s="53" t="s">
        <v>1482</v>
      </c>
      <c r="D6872" s="25" t="s">
        <v>1481</v>
      </c>
      <c r="E6872" s="97">
        <v>12777</v>
      </c>
      <c r="F6872" s="27">
        <v>15604.349609375</v>
      </c>
      <c r="G6872" s="27">
        <v>13705.3701171875</v>
      </c>
      <c r="H6872" s="27">
        <v>11871.654296875</v>
      </c>
      <c r="I6872" s="27">
        <v>9222.8310546875</v>
      </c>
      <c r="J6872" s="27">
        <f t="shared" si="963"/>
        <v>14657.328031037314</v>
      </c>
      <c r="K6872" s="28">
        <v>0.9482460618019104</v>
      </c>
      <c r="L6872" s="28">
        <v>0.99861770868301392</v>
      </c>
      <c r="M6872" s="27">
        <v>13633.08984375</v>
      </c>
      <c r="N6872" s="27">
        <v>12452.670382063376</v>
      </c>
      <c r="O6872" s="66">
        <f t="shared" si="964"/>
        <v>13670.774638258377</v>
      </c>
      <c r="P6872" s="66">
        <f t="shared" si="965"/>
        <v>13755.783578902392</v>
      </c>
      <c r="Q6872" s="66">
        <f t="shared" si="966"/>
        <v>13515.047897581337</v>
      </c>
      <c r="R6872" s="66">
        <f t="shared" si="967"/>
        <v>13726.770686099191</v>
      </c>
      <c r="S6872" s="67">
        <f>E6872/INDEX('CCG overall weighted population'!$F$4:$F$195,MATCH(A6872,'CCG overall weighted population'!$A$4:$A$195,0))*INDEX('CCG overall weighted population'!$T$4:$T$195,MATCH(A6872,'CCG overall weighted population'!$A$4:$A$195,0))</f>
        <v>0</v>
      </c>
      <c r="T6872" s="66">
        <f t="shared" si="968"/>
        <v>17228.456045389434</v>
      </c>
      <c r="U6872" s="66">
        <f t="shared" si="969"/>
        <v>17228.456045389434</v>
      </c>
      <c r="V6872" s="81">
        <f t="shared" si="970"/>
        <v>13720.469246635783</v>
      </c>
      <c r="W6872" s="110">
        <f t="shared" si="971"/>
        <v>1.073841218332612</v>
      </c>
    </row>
    <row r="6873" spans="1:23" x14ac:dyDescent="0.2">
      <c r="A6873" s="31" t="s">
        <v>191</v>
      </c>
      <c r="B6873" s="25" t="s">
        <v>325</v>
      </c>
      <c r="C6873" s="53" t="s">
        <v>1480</v>
      </c>
      <c r="D6873" s="25" t="s">
        <v>1479</v>
      </c>
      <c r="E6873" s="97">
        <v>6054.5</v>
      </c>
      <c r="F6873" s="27">
        <v>7994.607421875</v>
      </c>
      <c r="G6873" s="27">
        <v>8513.3388671875</v>
      </c>
      <c r="H6873" s="27">
        <v>5932.89404296875</v>
      </c>
      <c r="I6873" s="27">
        <v>3773.92578125</v>
      </c>
      <c r="J6873" s="27">
        <f t="shared" si="963"/>
        <v>7543.0824219703318</v>
      </c>
      <c r="K6873" s="28">
        <v>0.9482460618019104</v>
      </c>
      <c r="L6873" s="28">
        <v>0.99861770868301392</v>
      </c>
      <c r="M6873" s="27">
        <v>6941.70947265625</v>
      </c>
      <c r="N6873" s="27">
        <v>5450.5571900569657</v>
      </c>
      <c r="O6873" s="66">
        <f t="shared" si="964"/>
        <v>6944.6624850522894</v>
      </c>
      <c r="P6873" s="66">
        <f t="shared" si="965"/>
        <v>6987.846460840492</v>
      </c>
      <c r="Q6873" s="66">
        <f t="shared" si="966"/>
        <v>6792.5942443963213</v>
      </c>
      <c r="R6873" s="66">
        <f t="shared" si="967"/>
        <v>6964.3151272459208</v>
      </c>
      <c r="S6873" s="67">
        <f>E6873/INDEX('CCG overall weighted population'!$F$4:$F$195,MATCH(A6873,'CCG overall weighted population'!$A$4:$A$195,0))*INDEX('CCG overall weighted population'!$T$4:$T$195,MATCH(A6873,'CCG overall weighted population'!$A$4:$A$195,0))</f>
        <v>0</v>
      </c>
      <c r="T6873" s="66">
        <f t="shared" si="968"/>
        <v>8740.9048930570898</v>
      </c>
      <c r="U6873" s="66">
        <f t="shared" si="969"/>
        <v>8740.9048930570898</v>
      </c>
      <c r="V6873" s="81">
        <f t="shared" si="970"/>
        <v>6961.1180744807789</v>
      </c>
      <c r="W6873" s="110">
        <f t="shared" si="971"/>
        <v>1.1497428482088989</v>
      </c>
    </row>
    <row r="6874" spans="1:23" x14ac:dyDescent="0.2">
      <c r="A6874" s="31" t="s">
        <v>191</v>
      </c>
      <c r="B6874" s="25" t="s">
        <v>325</v>
      </c>
      <c r="C6874" s="53" t="s">
        <v>1478</v>
      </c>
      <c r="D6874" s="25" t="s">
        <v>1477</v>
      </c>
      <c r="E6874" s="97">
        <v>10965.75</v>
      </c>
      <c r="F6874" s="27">
        <v>13689.78515625</v>
      </c>
      <c r="G6874" s="27">
        <v>12163.1669921875</v>
      </c>
      <c r="H6874" s="27">
        <v>9627.943359375</v>
      </c>
      <c r="I6874" s="27">
        <v>9615.2236328125</v>
      </c>
      <c r="J6874" s="27">
        <f t="shared" si="963"/>
        <v>12813.431492988559</v>
      </c>
      <c r="K6874" s="28">
        <v>0.9482460618019104</v>
      </c>
      <c r="L6874" s="28">
        <v>0.99861770868301392</v>
      </c>
      <c r="M6874" s="27">
        <v>11909.3857421875</v>
      </c>
      <c r="N6874" s="27">
        <v>10164.459800844506</v>
      </c>
      <c r="O6874" s="66">
        <f t="shared" si="964"/>
        <v>11882.650233708602</v>
      </c>
      <c r="P6874" s="66">
        <f t="shared" si="965"/>
        <v>11956.540085245178</v>
      </c>
      <c r="Q6874" s="66">
        <f t="shared" si="966"/>
        <v>11734.893148053201</v>
      </c>
      <c r="R6874" s="66">
        <f t="shared" si="967"/>
        <v>11929.82772256749</v>
      </c>
      <c r="S6874" s="67">
        <f>E6874/INDEX('CCG overall weighted population'!$F$4:$F$195,MATCH(A6874,'CCG overall weighted population'!$A$4:$A$195,0))*INDEX('CCG overall weighted population'!$T$4:$T$195,MATCH(A6874,'CCG overall weighted population'!$A$4:$A$195,0))</f>
        <v>0</v>
      </c>
      <c r="T6874" s="66">
        <f t="shared" si="968"/>
        <v>14973.11474398423</v>
      </c>
      <c r="U6874" s="66">
        <f t="shared" si="969"/>
        <v>14973.11474398423</v>
      </c>
      <c r="V6874" s="81">
        <f t="shared" si="970"/>
        <v>11924.351191421036</v>
      </c>
      <c r="W6874" s="110">
        <f t="shared" si="971"/>
        <v>1.087417749941503</v>
      </c>
    </row>
    <row r="6875" spans="1:23" x14ac:dyDescent="0.2">
      <c r="A6875" s="31" t="s">
        <v>191</v>
      </c>
      <c r="B6875" s="25" t="s">
        <v>325</v>
      </c>
      <c r="C6875" s="53" t="s">
        <v>1476</v>
      </c>
      <c r="D6875" s="25" t="s">
        <v>1475</v>
      </c>
      <c r="E6875" s="97">
        <v>7322.166015625</v>
      </c>
      <c r="F6875" s="27">
        <v>8162.24951171875</v>
      </c>
      <c r="G6875" s="27">
        <v>6361.62548828125</v>
      </c>
      <c r="H6875" s="27">
        <v>5523.45849609375</v>
      </c>
      <c r="I6875" s="27">
        <v>5577.90185546875</v>
      </c>
      <c r="J6875" s="27">
        <f t="shared" si="963"/>
        <v>7543.6568206589982</v>
      </c>
      <c r="K6875" s="28">
        <v>0.9482460618019104</v>
      </c>
      <c r="L6875" s="28">
        <v>0.99861770868301392</v>
      </c>
      <c r="M6875" s="27">
        <v>7056.57568359375</v>
      </c>
      <c r="N6875" s="27">
        <v>6611.2597131072134</v>
      </c>
      <c r="O6875" s="66">
        <f t="shared" si="964"/>
        <v>7055.0630319030206</v>
      </c>
      <c r="P6875" s="66">
        <f t="shared" si="965"/>
        <v>7098.9335111105711</v>
      </c>
      <c r="Q6875" s="66">
        <f t="shared" si="966"/>
        <v>7012.0440865450964</v>
      </c>
      <c r="R6875" s="66">
        <f t="shared" si="967"/>
        <v>7088.461803938555</v>
      </c>
      <c r="S6875" s="67">
        <f>E6875/INDEX('CCG overall weighted population'!$F$4:$F$195,MATCH(A6875,'CCG overall weighted population'!$A$4:$A$195,0))*INDEX('CCG overall weighted population'!$T$4:$T$195,MATCH(A6875,'CCG overall weighted population'!$A$4:$A$195,0))</f>
        <v>0</v>
      </c>
      <c r="T6875" s="66">
        <f t="shared" si="968"/>
        <v>8896.7212617785553</v>
      </c>
      <c r="U6875" s="66">
        <f t="shared" si="969"/>
        <v>8896.7212617785553</v>
      </c>
      <c r="V6875" s="81">
        <f t="shared" si="970"/>
        <v>7085.2077601457613</v>
      </c>
      <c r="W6875" s="110">
        <f t="shared" si="971"/>
        <v>0.96763822959304857</v>
      </c>
    </row>
    <row r="6876" spans="1:23" x14ac:dyDescent="0.2">
      <c r="A6876" s="31" t="s">
        <v>191</v>
      </c>
      <c r="B6876" s="25" t="s">
        <v>325</v>
      </c>
      <c r="C6876" s="53" t="s">
        <v>1474</v>
      </c>
      <c r="D6876" s="25" t="s">
        <v>1473</v>
      </c>
      <c r="E6876" s="97">
        <v>15058.2490234375</v>
      </c>
      <c r="F6876" s="27">
        <v>17426.59375</v>
      </c>
      <c r="G6876" s="27">
        <v>14789.470703125</v>
      </c>
      <c r="H6876" s="27">
        <v>17071.734375</v>
      </c>
      <c r="I6876" s="27">
        <v>14278.6572265625</v>
      </c>
      <c r="J6876" s="27">
        <f t="shared" si="963"/>
        <v>17073.129206918631</v>
      </c>
      <c r="K6876" s="28">
        <v>0.9482460618019104</v>
      </c>
      <c r="L6876" s="28">
        <v>0.99861770868301392</v>
      </c>
      <c r="M6876" s="27">
        <v>16252.2255859375</v>
      </c>
      <c r="N6876" s="27">
        <v>17157.510185643667</v>
      </c>
      <c r="O6876" s="66">
        <f t="shared" si="964"/>
        <v>16175.139222581189</v>
      </c>
      <c r="P6876" s="66">
        <f t="shared" si="965"/>
        <v>16275.721046688872</v>
      </c>
      <c r="Q6876" s="66">
        <f t="shared" si="966"/>
        <v>16342.754045908117</v>
      </c>
      <c r="R6876" s="66">
        <f t="shared" si="967"/>
        <v>16283.79970461757</v>
      </c>
      <c r="S6876" s="67">
        <f>E6876/INDEX('CCG overall weighted population'!$F$4:$F$195,MATCH(A6876,'CCG overall weighted population'!$A$4:$A$195,0))*INDEX('CCG overall weighted population'!$T$4:$T$195,MATCH(A6876,'CCG overall weighted population'!$A$4:$A$195,0))</f>
        <v>0</v>
      </c>
      <c r="T6876" s="66">
        <f t="shared" si="968"/>
        <v>20437.780587901198</v>
      </c>
      <c r="U6876" s="66">
        <f t="shared" si="969"/>
        <v>20437.780587901198</v>
      </c>
      <c r="V6876" s="81">
        <f t="shared" si="970"/>
        <v>16276.324430176157</v>
      </c>
      <c r="W6876" s="110">
        <f t="shared" si="971"/>
        <v>1.0808909060304936</v>
      </c>
    </row>
    <row r="6877" spans="1:23" x14ac:dyDescent="0.2">
      <c r="A6877" s="31" t="s">
        <v>191</v>
      </c>
      <c r="B6877" s="25" t="s">
        <v>325</v>
      </c>
      <c r="C6877" s="53" t="s">
        <v>1472</v>
      </c>
      <c r="D6877" s="25" t="s">
        <v>1471</v>
      </c>
      <c r="E6877" s="97">
        <v>7042.5</v>
      </c>
      <c r="F6877" s="27">
        <v>8275.861328125</v>
      </c>
      <c r="G6877" s="27">
        <v>6638.62890625</v>
      </c>
      <c r="H6877" s="27">
        <v>5321.96728515625</v>
      </c>
      <c r="I6877" s="27">
        <v>4620.140625</v>
      </c>
      <c r="J6877" s="27">
        <f t="shared" si="963"/>
        <v>7575.8942477161618</v>
      </c>
      <c r="K6877" s="28">
        <v>0.9482460618019104</v>
      </c>
      <c r="L6877" s="28">
        <v>0.99861770868301392</v>
      </c>
      <c r="M6877" s="27">
        <v>7077.1123046875</v>
      </c>
      <c r="N6877" s="27">
        <v>5813.4267700019873</v>
      </c>
      <c r="O6877" s="66">
        <f t="shared" si="964"/>
        <v>7006.987495583011</v>
      </c>
      <c r="P6877" s="66">
        <f t="shared" si="965"/>
        <v>7050.559026814195</v>
      </c>
      <c r="Q6877" s="66">
        <f t="shared" si="966"/>
        <v>6950.743751218949</v>
      </c>
      <c r="R6877" s="66">
        <f t="shared" si="967"/>
        <v>7038.5295267622078</v>
      </c>
      <c r="S6877" s="67">
        <f>E6877/INDEX('CCG overall weighted population'!$F$4:$F$195,MATCH(A6877,'CCG overall weighted population'!$A$4:$A$195,0))*INDEX('CCG overall weighted population'!$T$4:$T$195,MATCH(A6877,'CCG overall weighted population'!$A$4:$A$195,0))</f>
        <v>0</v>
      </c>
      <c r="T6877" s="66">
        <f t="shared" si="968"/>
        <v>8834.0513110486245</v>
      </c>
      <c r="U6877" s="66">
        <f t="shared" si="969"/>
        <v>8834.0513110486245</v>
      </c>
      <c r="V6877" s="81">
        <f t="shared" si="970"/>
        <v>7035.2984049828356</v>
      </c>
      <c r="W6877" s="110">
        <f t="shared" si="971"/>
        <v>0.9989774092982372</v>
      </c>
    </row>
    <row r="6878" spans="1:23" x14ac:dyDescent="0.2">
      <c r="A6878" s="31" t="s">
        <v>191</v>
      </c>
      <c r="B6878" s="25" t="s">
        <v>325</v>
      </c>
      <c r="C6878" s="53" t="s">
        <v>1470</v>
      </c>
      <c r="D6878" s="25" t="s">
        <v>1469</v>
      </c>
      <c r="E6878" s="97">
        <v>7615.9169921875</v>
      </c>
      <c r="F6878" s="27">
        <v>10213.369140625</v>
      </c>
      <c r="G6878" s="27">
        <v>10826.2744140625</v>
      </c>
      <c r="H6878" s="27">
        <v>7693.328125</v>
      </c>
      <c r="I6878" s="27">
        <v>6882.8330078125</v>
      </c>
      <c r="J6878" s="27">
        <f t="shared" si="963"/>
        <v>9736.285555402279</v>
      </c>
      <c r="K6878" s="28">
        <v>0.9482460618019104</v>
      </c>
      <c r="L6878" s="28">
        <v>0.99861770868301392</v>
      </c>
      <c r="M6878" s="27">
        <v>9168.1708984375</v>
      </c>
      <c r="N6878" s="27">
        <v>6524.4163672462537</v>
      </c>
      <c r="O6878" s="66">
        <f t="shared" si="964"/>
        <v>8915.489341449862</v>
      </c>
      <c r="P6878" s="66">
        <f t="shared" si="965"/>
        <v>8970.9285045034794</v>
      </c>
      <c r="Q6878" s="66">
        <f t="shared" si="966"/>
        <v>8903.7954453183756</v>
      </c>
      <c r="R6878" s="66">
        <f t="shared" si="967"/>
        <v>8962.8377875852384</v>
      </c>
      <c r="S6878" s="67">
        <f>E6878/INDEX('CCG overall weighted population'!$F$4:$F$195,MATCH(A6878,'CCG overall weighted population'!$A$4:$A$195,0))*INDEX('CCG overall weighted population'!$T$4:$T$195,MATCH(A6878,'CCG overall weighted population'!$A$4:$A$195,0))</f>
        <v>0</v>
      </c>
      <c r="T6878" s="66">
        <f t="shared" si="968"/>
        <v>11249.248668642902</v>
      </c>
      <c r="U6878" s="66">
        <f t="shared" si="969"/>
        <v>11249.248668642902</v>
      </c>
      <c r="V6878" s="81">
        <f t="shared" si="970"/>
        <v>8958.7232889146944</v>
      </c>
      <c r="W6878" s="110">
        <f t="shared" si="971"/>
        <v>1.1763157736756666</v>
      </c>
    </row>
    <row r="6879" spans="1:23" x14ac:dyDescent="0.2">
      <c r="A6879" s="31" t="s">
        <v>191</v>
      </c>
      <c r="B6879" s="25" t="s">
        <v>325</v>
      </c>
      <c r="C6879" s="53" t="s">
        <v>1468</v>
      </c>
      <c r="D6879" s="25" t="s">
        <v>1467</v>
      </c>
      <c r="E6879" s="97">
        <v>9729.083984375</v>
      </c>
      <c r="F6879" s="27">
        <v>12280.9228515625</v>
      </c>
      <c r="G6879" s="27">
        <v>11626.5966796875</v>
      </c>
      <c r="H6879" s="27">
        <v>11805.39453125</v>
      </c>
      <c r="I6879" s="27">
        <v>10452.138671875</v>
      </c>
      <c r="J6879" s="27">
        <f t="shared" si="963"/>
        <v>12091.506219852585</v>
      </c>
      <c r="K6879" s="28">
        <v>0.9482460618019104</v>
      </c>
      <c r="L6879" s="28">
        <v>0.99861770868301392</v>
      </c>
      <c r="M6879" s="27">
        <v>11494.5205078125</v>
      </c>
      <c r="N6879" s="27">
        <v>16578.389450173592</v>
      </c>
      <c r="O6879" s="66">
        <f t="shared" si="964"/>
        <v>11874.753000710838</v>
      </c>
      <c r="P6879" s="66">
        <f t="shared" si="965"/>
        <v>11948.593744905005</v>
      </c>
      <c r="Q6879" s="66">
        <f t="shared" si="966"/>
        <v>12002.90740204861</v>
      </c>
      <c r="R6879" s="66">
        <f t="shared" si="967"/>
        <v>11955.139497922628</v>
      </c>
      <c r="S6879" s="67">
        <f>E6879/INDEX('CCG overall weighted population'!$F$4:$F$195,MATCH(A6879,'CCG overall weighted population'!$A$4:$A$195,0))*INDEX('CCG overall weighted population'!$T$4:$T$195,MATCH(A6879,'CCG overall weighted population'!$A$4:$A$195,0))</f>
        <v>0</v>
      </c>
      <c r="T6879" s="66">
        <f t="shared" si="968"/>
        <v>15004.883527706854</v>
      </c>
      <c r="U6879" s="66">
        <f t="shared" si="969"/>
        <v>15004.883527706854</v>
      </c>
      <c r="V6879" s="81">
        <f t="shared" si="970"/>
        <v>11949.65134710074</v>
      </c>
      <c r="W6879" s="110">
        <f t="shared" si="971"/>
        <v>1.2282401268497622</v>
      </c>
    </row>
    <row r="6880" spans="1:23" x14ac:dyDescent="0.2">
      <c r="A6880" s="31" t="s">
        <v>191</v>
      </c>
      <c r="B6880" s="25" t="s">
        <v>325</v>
      </c>
      <c r="C6880" s="53" t="s">
        <v>1466</v>
      </c>
      <c r="D6880" s="25" t="s">
        <v>1465</v>
      </c>
      <c r="E6880" s="97">
        <v>1710.0833740234375</v>
      </c>
      <c r="F6880" s="27">
        <v>1877.987548828125</v>
      </c>
      <c r="G6880" s="27">
        <v>1212.2744140625</v>
      </c>
      <c r="H6880" s="27">
        <v>1900.7945556640625</v>
      </c>
      <c r="I6880" s="27">
        <v>4865.37646484375</v>
      </c>
      <c r="J6880" s="27">
        <f t="shared" si="963"/>
        <v>1963.1642068627098</v>
      </c>
      <c r="K6880" s="28">
        <v>0.9482460618019104</v>
      </c>
      <c r="L6880" s="28">
        <v>0.99861770868301392</v>
      </c>
      <c r="M6880" s="27">
        <v>1562.1021728515625</v>
      </c>
      <c r="N6880" s="27">
        <v>2159.9441269818867</v>
      </c>
      <c r="O6880" s="66">
        <f t="shared" si="964"/>
        <v>1877.6232912895625</v>
      </c>
      <c r="P6880" s="66">
        <f t="shared" si="965"/>
        <v>1889.2989110802919</v>
      </c>
      <c r="Q6880" s="66">
        <f t="shared" si="966"/>
        <v>1621.8863682645949</v>
      </c>
      <c r="R6880" s="66">
        <f t="shared" si="967"/>
        <v>1857.0709862609708</v>
      </c>
      <c r="S6880" s="67">
        <f>E6880/INDEX('CCG overall weighted population'!$F$4:$F$195,MATCH(A6880,'CCG overall weighted population'!$A$4:$A$195,0))*INDEX('CCG overall weighted population'!$T$4:$T$195,MATCH(A6880,'CCG overall weighted population'!$A$4:$A$195,0))</f>
        <v>0</v>
      </c>
      <c r="T6880" s="66">
        <f t="shared" si="968"/>
        <v>2330.8079220967284</v>
      </c>
      <c r="U6880" s="66">
        <f t="shared" si="969"/>
        <v>2330.8079220967284</v>
      </c>
      <c r="V6880" s="81">
        <f t="shared" si="970"/>
        <v>1856.2184754507605</v>
      </c>
      <c r="W6880" s="110">
        <f t="shared" si="971"/>
        <v>1.0854549571366805</v>
      </c>
    </row>
    <row r="6881" spans="1:23" x14ac:dyDescent="0.2">
      <c r="A6881" s="31" t="s">
        <v>191</v>
      </c>
      <c r="B6881" s="25" t="s">
        <v>325</v>
      </c>
      <c r="C6881" s="53" t="s">
        <v>1464</v>
      </c>
      <c r="D6881" s="25" t="s">
        <v>1463</v>
      </c>
      <c r="E6881" s="97">
        <v>5946.08349609375</v>
      </c>
      <c r="F6881" s="27">
        <v>8322.125</v>
      </c>
      <c r="G6881" s="27">
        <v>8869.4052734375</v>
      </c>
      <c r="H6881" s="27">
        <v>7561.95068359375</v>
      </c>
      <c r="I6881" s="27">
        <v>4973.583984375</v>
      </c>
      <c r="J6881" s="27">
        <f t="shared" si="963"/>
        <v>8103.8078386732168</v>
      </c>
      <c r="K6881" s="28">
        <v>0.9482460618019104</v>
      </c>
      <c r="L6881" s="28">
        <v>0.99861770868301392</v>
      </c>
      <c r="M6881" s="27">
        <v>7507.01123046875</v>
      </c>
      <c r="N6881" s="27">
        <v>7731.615790450468</v>
      </c>
      <c r="O6881" s="66">
        <f t="shared" si="964"/>
        <v>7638.5376046396341</v>
      </c>
      <c r="P6881" s="66">
        <f t="shared" si="965"/>
        <v>7686.0363021913181</v>
      </c>
      <c r="Q6881" s="66">
        <f t="shared" si="966"/>
        <v>7529.4716864669217</v>
      </c>
      <c r="R6881" s="66">
        <f t="shared" si="967"/>
        <v>7667.1675063906305</v>
      </c>
      <c r="S6881" s="67">
        <f>E6881/INDEX('CCG overall weighted population'!$F$4:$F$195,MATCH(A6881,'CCG overall weighted population'!$A$4:$A$195,0))*INDEX('CCG overall weighted population'!$T$4:$T$195,MATCH(A6881,'CCG overall weighted population'!$A$4:$A$195,0))</f>
        <v>0</v>
      </c>
      <c r="T6881" s="66">
        <f t="shared" si="968"/>
        <v>9623.0542053315803</v>
      </c>
      <c r="U6881" s="66">
        <f t="shared" si="969"/>
        <v>9623.0542053315803</v>
      </c>
      <c r="V6881" s="81">
        <f t="shared" si="970"/>
        <v>7663.6478007728865</v>
      </c>
      <c r="W6881" s="110">
        <f t="shared" si="971"/>
        <v>1.2888564053645533</v>
      </c>
    </row>
    <row r="6882" spans="1:23" x14ac:dyDescent="0.2">
      <c r="A6882" s="31" t="s">
        <v>191</v>
      </c>
      <c r="B6882" s="25" t="s">
        <v>325</v>
      </c>
      <c r="C6882" s="53" t="s">
        <v>1462</v>
      </c>
      <c r="D6882" s="25" t="s">
        <v>1461</v>
      </c>
      <c r="E6882" s="97">
        <v>10382.583984375</v>
      </c>
      <c r="F6882" s="27">
        <v>12605.2177734375</v>
      </c>
      <c r="G6882" s="27">
        <v>11384.93359375</v>
      </c>
      <c r="H6882" s="27">
        <v>12993.0107421875</v>
      </c>
      <c r="I6882" s="27">
        <v>9931.271484375</v>
      </c>
      <c r="J6882" s="27">
        <f t="shared" si="963"/>
        <v>12473.66466993319</v>
      </c>
      <c r="K6882" s="28">
        <v>0.9482460618019104</v>
      </c>
      <c r="L6882" s="28">
        <v>0.99861770868301392</v>
      </c>
      <c r="M6882" s="27">
        <v>11825.44140625</v>
      </c>
      <c r="N6882" s="27">
        <v>13777.528623771734</v>
      </c>
      <c r="O6882" s="66">
        <f t="shared" si="964"/>
        <v>11935.220996544193</v>
      </c>
      <c r="P6882" s="66">
        <f t="shared" si="965"/>
        <v>12009.437748711916</v>
      </c>
      <c r="Q6882" s="66">
        <f t="shared" si="966"/>
        <v>12020.650128002175</v>
      </c>
      <c r="R6882" s="66">
        <f t="shared" si="967"/>
        <v>12010.789038045645</v>
      </c>
      <c r="S6882" s="67">
        <f>E6882/INDEX('CCG overall weighted population'!$F$4:$F$195,MATCH(A6882,'CCG overall weighted population'!$A$4:$A$195,0))*INDEX('CCG overall weighted population'!$T$4:$T$195,MATCH(A6882,'CCG overall weighted population'!$A$4:$A$195,0))</f>
        <v>0</v>
      </c>
      <c r="T6882" s="66">
        <f t="shared" si="968"/>
        <v>15074.729209395589</v>
      </c>
      <c r="U6882" s="66">
        <f t="shared" si="969"/>
        <v>15074.729209395589</v>
      </c>
      <c r="V6882" s="81">
        <f t="shared" si="970"/>
        <v>12005.275340631899</v>
      </c>
      <c r="W6882" s="110">
        <f t="shared" si="971"/>
        <v>1.1562897404633496</v>
      </c>
    </row>
    <row r="6883" spans="1:23" x14ac:dyDescent="0.2">
      <c r="A6883" s="31" t="s">
        <v>191</v>
      </c>
      <c r="B6883" s="25" t="s">
        <v>325</v>
      </c>
      <c r="C6883" s="53" t="s">
        <v>1460</v>
      </c>
      <c r="D6883" s="25" t="s">
        <v>1459</v>
      </c>
      <c r="E6883" s="97">
        <v>5238.333984375</v>
      </c>
      <c r="F6883" s="27">
        <v>7669.0849609375</v>
      </c>
      <c r="G6883" s="27">
        <v>7410.7060546875</v>
      </c>
      <c r="H6883" s="27">
        <v>4842.6240234375</v>
      </c>
      <c r="I6883" s="27">
        <v>4164.6044921875</v>
      </c>
      <c r="J6883" s="27">
        <f t="shared" si="963"/>
        <v>7082.9530271033609</v>
      </c>
      <c r="K6883" s="28">
        <v>0.9482460618019104</v>
      </c>
      <c r="L6883" s="28">
        <v>0.99861770868301392</v>
      </c>
      <c r="M6883" s="27">
        <v>6349.5654296875</v>
      </c>
      <c r="N6883" s="27">
        <v>3487.2993648844968</v>
      </c>
      <c r="O6883" s="66">
        <f t="shared" si="964"/>
        <v>6366.6131755742936</v>
      </c>
      <c r="P6883" s="66">
        <f t="shared" si="965"/>
        <v>6406.2026689180839</v>
      </c>
      <c r="Q6883" s="66">
        <f t="shared" si="966"/>
        <v>6063.3388232071993</v>
      </c>
      <c r="R6883" s="66">
        <f t="shared" si="967"/>
        <v>6364.8815321962011</v>
      </c>
      <c r="S6883" s="67">
        <f>E6883/INDEX('CCG overall weighted population'!$F$4:$F$195,MATCH(A6883,'CCG overall weighted population'!$A$4:$A$195,0))*INDEX('CCG overall weighted population'!$T$4:$T$195,MATCH(A6883,'CCG overall weighted population'!$A$4:$A$195,0))</f>
        <v>0</v>
      </c>
      <c r="T6883" s="66">
        <f t="shared" si="968"/>
        <v>7988.5563924077642</v>
      </c>
      <c r="U6883" s="66">
        <f t="shared" si="969"/>
        <v>7988.5563924077642</v>
      </c>
      <c r="V6883" s="81">
        <f t="shared" si="970"/>
        <v>6361.9596566448372</v>
      </c>
      <c r="W6883" s="110">
        <f t="shared" si="971"/>
        <v>1.2145005789286076</v>
      </c>
    </row>
    <row r="6884" spans="1:23" x14ac:dyDescent="0.2">
      <c r="A6884" s="31" t="s">
        <v>191</v>
      </c>
      <c r="B6884" s="25" t="s">
        <v>325</v>
      </c>
      <c r="C6884" s="53" t="s">
        <v>1458</v>
      </c>
      <c r="D6884" s="25" t="s">
        <v>1457</v>
      </c>
      <c r="E6884" s="97">
        <v>5246.1669921875</v>
      </c>
      <c r="F6884" s="27">
        <v>6947.36865234375</v>
      </c>
      <c r="G6884" s="27">
        <v>7117.88818359375</v>
      </c>
      <c r="H6884" s="27">
        <v>7456.97705078125</v>
      </c>
      <c r="I6884" s="27">
        <v>4420.3955078125</v>
      </c>
      <c r="J6884" s="27">
        <f t="shared" si="963"/>
        <v>6929.3975554578064</v>
      </c>
      <c r="K6884" s="28">
        <v>0.9482460618019104</v>
      </c>
      <c r="L6884" s="28">
        <v>0.99861770868301392</v>
      </c>
      <c r="M6884" s="27">
        <v>6569.701171875</v>
      </c>
      <c r="N6884" s="27">
        <v>7321.4479668161121</v>
      </c>
      <c r="O6884" s="66">
        <f t="shared" si="964"/>
        <v>6598.8158566179718</v>
      </c>
      <c r="P6884" s="66">
        <f t="shared" si="965"/>
        <v>6639.8492552599291</v>
      </c>
      <c r="Q6884" s="66">
        <f t="shared" si="966"/>
        <v>6644.8758513691118</v>
      </c>
      <c r="R6884" s="66">
        <f t="shared" si="967"/>
        <v>6640.4550486898033</v>
      </c>
      <c r="S6884" s="67">
        <f>E6884/INDEX('CCG overall weighted population'!$F$4:$F$195,MATCH(A6884,'CCG overall weighted population'!$A$4:$A$195,0))*INDEX('CCG overall weighted population'!$T$4:$T$195,MATCH(A6884,'CCG overall weighted population'!$A$4:$A$195,0))</f>
        <v>0</v>
      </c>
      <c r="T6884" s="66">
        <f t="shared" si="968"/>
        <v>8334.428435057338</v>
      </c>
      <c r="U6884" s="66">
        <f t="shared" si="969"/>
        <v>8334.428435057338</v>
      </c>
      <c r="V6884" s="81">
        <f t="shared" si="970"/>
        <v>6637.4066677955852</v>
      </c>
      <c r="W6884" s="110">
        <f t="shared" si="971"/>
        <v>1.2651916490039099</v>
      </c>
    </row>
    <row r="6885" spans="1:23" x14ac:dyDescent="0.2">
      <c r="A6885" s="31" t="s">
        <v>191</v>
      </c>
      <c r="B6885" s="25" t="s">
        <v>325</v>
      </c>
      <c r="C6885" s="53" t="s">
        <v>1456</v>
      </c>
      <c r="D6885" s="25" t="s">
        <v>1455</v>
      </c>
      <c r="E6885" s="97">
        <v>9190</v>
      </c>
      <c r="F6885" s="27">
        <v>10704.1201171875</v>
      </c>
      <c r="G6885" s="27">
        <v>9523.029296875</v>
      </c>
      <c r="H6885" s="27">
        <v>6349.259765625</v>
      </c>
      <c r="I6885" s="27">
        <v>6478.259765625</v>
      </c>
      <c r="J6885" s="27">
        <f t="shared" si="963"/>
        <v>9799.7144652104053</v>
      </c>
      <c r="K6885" s="28">
        <v>0.9482460618019104</v>
      </c>
      <c r="L6885" s="28">
        <v>0.99861770868301392</v>
      </c>
      <c r="M6885" s="27">
        <v>9313.587890625</v>
      </c>
      <c r="N6885" s="27">
        <v>8247.6168530188952</v>
      </c>
      <c r="O6885" s="66">
        <f t="shared" si="964"/>
        <v>9132.7220468897849</v>
      </c>
      <c r="P6885" s="66">
        <f t="shared" si="965"/>
        <v>9189.5120274831042</v>
      </c>
      <c r="Q6885" s="66">
        <f t="shared" si="966"/>
        <v>9206.9907868643895</v>
      </c>
      <c r="R6885" s="66">
        <f t="shared" si="967"/>
        <v>9191.6185260689363</v>
      </c>
      <c r="S6885" s="67">
        <f>E6885/INDEX('CCG overall weighted population'!$F$4:$F$195,MATCH(A6885,'CCG overall weighted population'!$A$4:$A$195,0))*INDEX('CCG overall weighted population'!$T$4:$T$195,MATCH(A6885,'CCG overall weighted population'!$A$4:$A$195,0))</f>
        <v>0</v>
      </c>
      <c r="T6885" s="66">
        <f t="shared" si="968"/>
        <v>11536.391142800327</v>
      </c>
      <c r="U6885" s="66">
        <f t="shared" si="969"/>
        <v>11536.391142800327</v>
      </c>
      <c r="V6885" s="81">
        <f t="shared" si="970"/>
        <v>9187.3990028440439</v>
      </c>
      <c r="W6885" s="110">
        <f t="shared" si="971"/>
        <v>0.99971697528226811</v>
      </c>
    </row>
    <row r="6886" spans="1:23" x14ac:dyDescent="0.2">
      <c r="A6886" s="31" t="s">
        <v>191</v>
      </c>
      <c r="B6886" s="25" t="s">
        <v>325</v>
      </c>
      <c r="C6886" s="53" t="s">
        <v>1454</v>
      </c>
      <c r="D6886" s="25" t="s">
        <v>1453</v>
      </c>
      <c r="E6886" s="97">
        <v>6989.5830078125</v>
      </c>
      <c r="F6886" s="27">
        <v>7593.482421875</v>
      </c>
      <c r="G6886" s="27">
        <v>5931.345703125</v>
      </c>
      <c r="H6886" s="27">
        <v>6222.0732421875</v>
      </c>
      <c r="I6886" s="27">
        <v>6044.7333984375</v>
      </c>
      <c r="J6886" s="27">
        <f t="shared" si="963"/>
        <v>7216.8400122489347</v>
      </c>
      <c r="K6886" s="28">
        <v>0.9482460618019104</v>
      </c>
      <c r="L6886" s="28">
        <v>0.99861770868301392</v>
      </c>
      <c r="M6886" s="27">
        <v>6893.662109375</v>
      </c>
      <c r="N6886" s="27">
        <v>9057.0500298650732</v>
      </c>
      <c r="O6886" s="66">
        <f t="shared" si="964"/>
        <v>7008.1366149005016</v>
      </c>
      <c r="P6886" s="66">
        <f t="shared" si="965"/>
        <v>7051.7152916972036</v>
      </c>
      <c r="Q6886" s="66">
        <f t="shared" si="966"/>
        <v>7110.0009014240077</v>
      </c>
      <c r="R6886" s="66">
        <f t="shared" si="967"/>
        <v>7058.7397350106876</v>
      </c>
      <c r="S6886" s="67">
        <f>E6886/INDEX('CCG overall weighted population'!$F$4:$F$195,MATCH(A6886,'CCG overall weighted population'!$A$4:$A$195,0))*INDEX('CCG overall weighted population'!$T$4:$T$195,MATCH(A6886,'CCG overall weighted population'!$A$4:$A$195,0))</f>
        <v>0</v>
      </c>
      <c r="T6886" s="66">
        <f t="shared" si="968"/>
        <v>8859.4171230403481</v>
      </c>
      <c r="U6886" s="66">
        <f t="shared" si="969"/>
        <v>8859.4171230403481</v>
      </c>
      <c r="V6886" s="81">
        <f t="shared" si="970"/>
        <v>7055.499335491726</v>
      </c>
      <c r="W6886" s="110">
        <f t="shared" si="971"/>
        <v>1.0094306523873526</v>
      </c>
    </row>
    <row r="6887" spans="1:23" x14ac:dyDescent="0.2">
      <c r="A6887" s="31" t="s">
        <v>191</v>
      </c>
      <c r="B6887" s="25" t="s">
        <v>325</v>
      </c>
      <c r="C6887" s="53" t="s">
        <v>1452</v>
      </c>
      <c r="D6887" s="25" t="s">
        <v>1451</v>
      </c>
      <c r="E6887" s="97">
        <v>5180.333984375</v>
      </c>
      <c r="F6887" s="27">
        <v>6439.25830078125</v>
      </c>
      <c r="G6887" s="27">
        <v>5447.646484375</v>
      </c>
      <c r="H6887" s="27">
        <v>4703.87158203125</v>
      </c>
      <c r="I6887" s="27">
        <v>4865.74853515625</v>
      </c>
      <c r="J6887" s="27">
        <f t="shared" si="963"/>
        <v>6050.0468915077145</v>
      </c>
      <c r="K6887" s="28">
        <v>0.9482460618019104</v>
      </c>
      <c r="L6887" s="28">
        <v>0.99861770868301392</v>
      </c>
      <c r="M6887" s="27">
        <v>5577.75</v>
      </c>
      <c r="N6887" s="27">
        <v>6590.0431886875867</v>
      </c>
      <c r="O6887" s="66">
        <f t="shared" si="964"/>
        <v>5780.1371818056004</v>
      </c>
      <c r="P6887" s="66">
        <f t="shared" si="965"/>
        <v>5816.0797930770395</v>
      </c>
      <c r="Q6887" s="66">
        <f t="shared" si="966"/>
        <v>5678.979318868759</v>
      </c>
      <c r="R6887" s="66">
        <f t="shared" si="967"/>
        <v>5799.5567694037518</v>
      </c>
      <c r="S6887" s="67">
        <f>E6887/INDEX('CCG overall weighted population'!$F$4:$F$195,MATCH(A6887,'CCG overall weighted population'!$A$4:$A$195,0))*INDEX('CCG overall weighted population'!$T$4:$T$195,MATCH(A6887,'CCG overall weighted population'!$A$4:$A$195,0))</f>
        <v>0</v>
      </c>
      <c r="T6887" s="66">
        <f t="shared" si="968"/>
        <v>7279.0178527275539</v>
      </c>
      <c r="U6887" s="66">
        <f t="shared" si="969"/>
        <v>7279.0178527275539</v>
      </c>
      <c r="V6887" s="81">
        <f t="shared" si="970"/>
        <v>5796.8944129957717</v>
      </c>
      <c r="W6887" s="110">
        <f t="shared" si="971"/>
        <v>1.119019435905185</v>
      </c>
    </row>
    <row r="6888" spans="1:23" x14ac:dyDescent="0.2">
      <c r="A6888" s="31" t="s">
        <v>191</v>
      </c>
      <c r="B6888" s="25" t="s">
        <v>325</v>
      </c>
      <c r="C6888" s="53" t="s">
        <v>1450</v>
      </c>
      <c r="D6888" s="25" t="s">
        <v>1449</v>
      </c>
      <c r="E6888" s="97">
        <v>7315.4169921875</v>
      </c>
      <c r="F6888" s="27">
        <v>8891.080078125</v>
      </c>
      <c r="G6888" s="27">
        <v>7191.2890625</v>
      </c>
      <c r="H6888" s="27">
        <v>9003.2197265625</v>
      </c>
      <c r="I6888" s="27">
        <v>6817.07177734375</v>
      </c>
      <c r="J6888" s="27">
        <f t="shared" si="963"/>
        <v>8712.4577593325575</v>
      </c>
      <c r="K6888" s="28">
        <v>0.9482460618019104</v>
      </c>
      <c r="L6888" s="28">
        <v>0.99861770868301392</v>
      </c>
      <c r="M6888" s="27">
        <v>7999.97119140625</v>
      </c>
      <c r="N6888" s="27">
        <v>10129.436636768365</v>
      </c>
      <c r="O6888" s="66">
        <f t="shared" si="964"/>
        <v>8384.3126180634263</v>
      </c>
      <c r="P6888" s="66">
        <f t="shared" si="965"/>
        <v>8436.4487663468717</v>
      </c>
      <c r="Q6888" s="66">
        <f t="shared" si="966"/>
        <v>8212.9177359424611</v>
      </c>
      <c r="R6888" s="66">
        <f t="shared" si="967"/>
        <v>8409.5093372280826</v>
      </c>
      <c r="S6888" s="67">
        <f>E6888/INDEX('CCG overall weighted population'!$F$4:$F$195,MATCH(A6888,'CCG overall weighted population'!$A$4:$A$195,0))*INDEX('CCG overall weighted population'!$T$4:$T$195,MATCH(A6888,'CCG overall weighted population'!$A$4:$A$195,0))</f>
        <v>0</v>
      </c>
      <c r="T6888" s="66">
        <f t="shared" si="968"/>
        <v>10554.766688602575</v>
      </c>
      <c r="U6888" s="66">
        <f t="shared" si="969"/>
        <v>10554.766688602575</v>
      </c>
      <c r="V6888" s="81">
        <f t="shared" si="970"/>
        <v>8405.6488506491696</v>
      </c>
      <c r="W6888" s="110">
        <f t="shared" si="971"/>
        <v>1.1490320865681318</v>
      </c>
    </row>
    <row r="6889" spans="1:23" x14ac:dyDescent="0.2">
      <c r="A6889" s="31" t="s">
        <v>191</v>
      </c>
      <c r="B6889" s="25" t="s">
        <v>325</v>
      </c>
      <c r="C6889" s="53" t="s">
        <v>1448</v>
      </c>
      <c r="D6889" s="25" t="s">
        <v>1447</v>
      </c>
      <c r="E6889" s="97">
        <v>5001.916015625</v>
      </c>
      <c r="F6889" s="27">
        <v>6764.73388671875</v>
      </c>
      <c r="G6889" s="27">
        <v>6191.6435546875</v>
      </c>
      <c r="H6889" s="27">
        <v>6972.1259765625</v>
      </c>
      <c r="I6889" s="27">
        <v>4876.07861328125</v>
      </c>
      <c r="J6889" s="27">
        <f t="shared" si="963"/>
        <v>6680.3726856619633</v>
      </c>
      <c r="K6889" s="28">
        <v>0.9482460618019104</v>
      </c>
      <c r="L6889" s="28">
        <v>0.99861770868301392</v>
      </c>
      <c r="M6889" s="27">
        <v>5915.78515625</v>
      </c>
      <c r="N6889" s="27">
        <v>6808.101229929438</v>
      </c>
      <c r="O6889" s="66">
        <f t="shared" si="964"/>
        <v>6337.9758435613321</v>
      </c>
      <c r="P6889" s="66">
        <f t="shared" si="965"/>
        <v>6377.3872614615784</v>
      </c>
      <c r="Q6889" s="66">
        <f t="shared" si="966"/>
        <v>6005.0167636179449</v>
      </c>
      <c r="R6889" s="66">
        <f t="shared" si="967"/>
        <v>6332.51005307383</v>
      </c>
      <c r="S6889" s="67">
        <f>E6889/INDEX('CCG overall weighted population'!$F$4:$F$195,MATCH(A6889,'CCG overall weighted population'!$A$4:$A$195,0))*INDEX('CCG overall weighted population'!$T$4:$T$195,MATCH(A6889,'CCG overall weighted population'!$A$4:$A$195,0))</f>
        <v>0</v>
      </c>
      <c r="T6889" s="66">
        <f t="shared" si="968"/>
        <v>7947.9269816062269</v>
      </c>
      <c r="U6889" s="66">
        <f t="shared" si="969"/>
        <v>7947.9269816062269</v>
      </c>
      <c r="V6889" s="81">
        <f t="shared" si="970"/>
        <v>6329.603038039967</v>
      </c>
      <c r="W6889" s="110">
        <f t="shared" si="971"/>
        <v>1.2654356886975979</v>
      </c>
    </row>
    <row r="6890" spans="1:23" x14ac:dyDescent="0.2">
      <c r="A6890" s="31" t="s">
        <v>191</v>
      </c>
      <c r="B6890" s="25" t="s">
        <v>325</v>
      </c>
      <c r="C6890" s="53" t="s">
        <v>1446</v>
      </c>
      <c r="D6890" s="25" t="s">
        <v>1445</v>
      </c>
      <c r="E6890" s="97">
        <v>5354.25</v>
      </c>
      <c r="F6890" s="27">
        <v>6140.60009765625</v>
      </c>
      <c r="G6890" s="27">
        <v>4695.29638671875</v>
      </c>
      <c r="H6890" s="27">
        <v>7976.19482421875</v>
      </c>
      <c r="I6890" s="27">
        <v>6647.2861328125</v>
      </c>
      <c r="J6890" s="27">
        <f t="shared" si="963"/>
        <v>6344.0830481947878</v>
      </c>
      <c r="K6890" s="28">
        <v>0.9482460618019104</v>
      </c>
      <c r="L6890" s="28">
        <v>0.99861770868301392</v>
      </c>
      <c r="M6890" s="27">
        <v>5574.64013671875</v>
      </c>
      <c r="N6890" s="27">
        <v>9379.7815561543175</v>
      </c>
      <c r="O6890" s="66">
        <f t="shared" si="964"/>
        <v>6294.8972553830563</v>
      </c>
      <c r="P6890" s="66">
        <f t="shared" si="965"/>
        <v>6334.0407978159383</v>
      </c>
      <c r="Q6890" s="66">
        <f t="shared" si="966"/>
        <v>5955.1542786623077</v>
      </c>
      <c r="R6890" s="66">
        <f t="shared" si="967"/>
        <v>6288.3782940090277</v>
      </c>
      <c r="S6890" s="67">
        <f>E6890/INDEX('CCG overall weighted population'!$F$4:$F$195,MATCH(A6890,'CCG overall weighted population'!$A$4:$A$195,0))*INDEX('CCG overall weighted population'!$T$4:$T$195,MATCH(A6890,'CCG overall weighted population'!$A$4:$A$195,0))</f>
        <v>0</v>
      </c>
      <c r="T6890" s="66">
        <f t="shared" si="968"/>
        <v>7892.5372553085754</v>
      </c>
      <c r="U6890" s="66">
        <f t="shared" si="969"/>
        <v>7892.5372553085754</v>
      </c>
      <c r="V6890" s="81">
        <f t="shared" si="970"/>
        <v>6285.4915381908622</v>
      </c>
      <c r="W6890" s="110">
        <f t="shared" si="971"/>
        <v>1.1739256736594037</v>
      </c>
    </row>
    <row r="6891" spans="1:23" x14ac:dyDescent="0.2">
      <c r="A6891" s="31" t="s">
        <v>191</v>
      </c>
      <c r="B6891" s="25" t="s">
        <v>325</v>
      </c>
      <c r="C6891" s="53" t="s">
        <v>1444</v>
      </c>
      <c r="D6891" s="25" t="s">
        <v>1443</v>
      </c>
      <c r="E6891" s="97">
        <v>4552.0830078125</v>
      </c>
      <c r="F6891" s="27">
        <v>5220.52587890625</v>
      </c>
      <c r="G6891" s="27">
        <v>4963.73046875</v>
      </c>
      <c r="H6891" s="27">
        <v>4019.374267578125</v>
      </c>
      <c r="I6891" s="27">
        <v>3160.493896484375</v>
      </c>
      <c r="J6891" s="27">
        <f t="shared" si="963"/>
        <v>4938.2337756443567</v>
      </c>
      <c r="K6891" s="28">
        <v>0.9482460618019104</v>
      </c>
      <c r="L6891" s="28">
        <v>0.99861770868301392</v>
      </c>
      <c r="M6891" s="27">
        <v>4665.5673828125</v>
      </c>
      <c r="N6891" s="27">
        <v>4658.4347354359197</v>
      </c>
      <c r="O6891" s="66">
        <f t="shared" si="964"/>
        <v>4649.6927696705743</v>
      </c>
      <c r="P6891" s="66">
        <f t="shared" si="965"/>
        <v>4678.6059415374893</v>
      </c>
      <c r="Q6891" s="66">
        <f t="shared" si="966"/>
        <v>4664.8541180748425</v>
      </c>
      <c r="R6891" s="66">
        <f t="shared" si="967"/>
        <v>4676.948604420777</v>
      </c>
      <c r="S6891" s="67">
        <f>E6891/INDEX('CCG overall weighted population'!$F$4:$F$195,MATCH(A6891,'CCG overall weighted population'!$A$4:$A$195,0))*INDEX('CCG overall weighted population'!$T$4:$T$195,MATCH(A6891,'CCG overall weighted population'!$A$4:$A$195,0))</f>
        <v>0</v>
      </c>
      <c r="T6891" s="66">
        <f t="shared" si="968"/>
        <v>5870.0334769493174</v>
      </c>
      <c r="U6891" s="66">
        <f t="shared" si="969"/>
        <v>5870.0334769493174</v>
      </c>
      <c r="V6891" s="81">
        <f t="shared" si="970"/>
        <v>4674.8015948161019</v>
      </c>
      <c r="W6891" s="110">
        <f t="shared" si="971"/>
        <v>1.0269587761894909</v>
      </c>
    </row>
    <row r="6892" spans="1:23" x14ac:dyDescent="0.2">
      <c r="A6892" s="31" t="s">
        <v>191</v>
      </c>
      <c r="B6892" s="25" t="s">
        <v>325</v>
      </c>
      <c r="C6892" s="53" t="s">
        <v>1442</v>
      </c>
      <c r="D6892" s="25" t="s">
        <v>1441</v>
      </c>
      <c r="E6892" s="97">
        <v>5534.08349609375</v>
      </c>
      <c r="F6892" s="27">
        <v>7075.67822265625</v>
      </c>
      <c r="G6892" s="27">
        <v>5497.8291015625</v>
      </c>
      <c r="H6892" s="27">
        <v>5636.23779296875</v>
      </c>
      <c r="I6892" s="27">
        <v>4740.0009765625</v>
      </c>
      <c r="J6892" s="27">
        <f t="shared" si="963"/>
        <v>6661.4630355127902</v>
      </c>
      <c r="K6892" s="28">
        <v>0.9482460618019104</v>
      </c>
      <c r="L6892" s="28">
        <v>0.99861770868301392</v>
      </c>
      <c r="M6892" s="27">
        <v>5794.79638671875</v>
      </c>
      <c r="N6892" s="27">
        <v>5365.4328789030124</v>
      </c>
      <c r="O6892" s="66">
        <f t="shared" si="964"/>
        <v>6185.2488895372398</v>
      </c>
      <c r="P6892" s="66">
        <f t="shared" si="965"/>
        <v>6223.710605835864</v>
      </c>
      <c r="Q6892" s="66">
        <f t="shared" si="966"/>
        <v>5751.8600359371767</v>
      </c>
      <c r="R6892" s="66">
        <f t="shared" si="967"/>
        <v>6166.844295331015</v>
      </c>
      <c r="S6892" s="67">
        <f>E6892/INDEX('CCG overall weighted population'!$F$4:$F$195,MATCH(A6892,'CCG overall weighted population'!$A$4:$A$195,0))*INDEX('CCG overall weighted population'!$T$4:$T$195,MATCH(A6892,'CCG overall weighted population'!$A$4:$A$195,0))</f>
        <v>0</v>
      </c>
      <c r="T6892" s="66">
        <f t="shared" si="968"/>
        <v>7740.0000561285124</v>
      </c>
      <c r="U6892" s="66">
        <f t="shared" si="969"/>
        <v>7740.0000561285124</v>
      </c>
      <c r="V6892" s="81">
        <f t="shared" si="970"/>
        <v>6164.0133311591835</v>
      </c>
      <c r="W6892" s="110">
        <f t="shared" si="971"/>
        <v>1.1138273095283204</v>
      </c>
    </row>
    <row r="6893" spans="1:23" x14ac:dyDescent="0.2">
      <c r="A6893" s="31" t="s">
        <v>191</v>
      </c>
      <c r="B6893" s="25" t="s">
        <v>325</v>
      </c>
      <c r="C6893" s="53" t="s">
        <v>1440</v>
      </c>
      <c r="D6893" s="25" t="s">
        <v>1439</v>
      </c>
      <c r="E6893" s="97">
        <v>5034.833984375</v>
      </c>
      <c r="F6893" s="27">
        <v>6150.99365234375</v>
      </c>
      <c r="G6893" s="27">
        <v>4624.27099609375</v>
      </c>
      <c r="H6893" s="27">
        <v>4089.252197265625</v>
      </c>
      <c r="I6893" s="27">
        <v>5005.39892578125</v>
      </c>
      <c r="J6893" s="27">
        <f t="shared" si="963"/>
        <v>5696.3821731761518</v>
      </c>
      <c r="K6893" s="28">
        <v>0.9482460618019104</v>
      </c>
      <c r="L6893" s="28">
        <v>0.99861770868301392</v>
      </c>
      <c r="M6893" s="27">
        <v>5126.39501953125</v>
      </c>
      <c r="N6893" s="27">
        <v>4485.4572456518099</v>
      </c>
      <c r="O6893" s="66">
        <f t="shared" si="964"/>
        <v>5279.4386591082484</v>
      </c>
      <c r="P6893" s="66">
        <f t="shared" si="965"/>
        <v>5312.267778121728</v>
      </c>
      <c r="Q6893" s="66">
        <f t="shared" si="966"/>
        <v>5062.3012421433068</v>
      </c>
      <c r="R6893" s="66">
        <f t="shared" si="967"/>
        <v>5282.1424046293905</v>
      </c>
      <c r="S6893" s="67">
        <f>E6893/INDEX('CCG overall weighted population'!$F$4:$F$195,MATCH(A6893,'CCG overall weighted population'!$A$4:$A$195,0))*INDEX('CCG overall weighted population'!$T$4:$T$195,MATCH(A6893,'CCG overall weighted population'!$A$4:$A$195,0))</f>
        <v>0</v>
      </c>
      <c r="T6893" s="66">
        <f t="shared" si="968"/>
        <v>6629.6116052847046</v>
      </c>
      <c r="U6893" s="66">
        <f t="shared" si="969"/>
        <v>6629.6116052847046</v>
      </c>
      <c r="V6893" s="81">
        <f t="shared" si="970"/>
        <v>5279.7175735193614</v>
      </c>
      <c r="W6893" s="110">
        <f t="shared" si="971"/>
        <v>1.0486378676842827</v>
      </c>
    </row>
    <row r="6894" spans="1:23" x14ac:dyDescent="0.2">
      <c r="A6894" s="31" t="s">
        <v>191</v>
      </c>
      <c r="B6894" s="25" t="s">
        <v>325</v>
      </c>
      <c r="C6894" s="53" t="s">
        <v>1438</v>
      </c>
      <c r="D6894" s="25" t="s">
        <v>1437</v>
      </c>
      <c r="E6894" s="97">
        <v>4023.83349609375</v>
      </c>
      <c r="F6894" s="27">
        <v>4040.94091796875</v>
      </c>
      <c r="G6894" s="27">
        <v>2040.4512939453125</v>
      </c>
      <c r="H6894" s="27">
        <v>4798.52001953125</v>
      </c>
      <c r="I6894" s="27">
        <v>6184.3740234375</v>
      </c>
      <c r="J6894" s="27">
        <f t="shared" si="963"/>
        <v>4115.4565730156683</v>
      </c>
      <c r="K6894" s="28">
        <v>0.9482460618019104</v>
      </c>
      <c r="L6894" s="28">
        <v>0.99861770868301392</v>
      </c>
      <c r="M6894" s="27">
        <v>3299.744873046875</v>
      </c>
      <c r="N6894" s="27">
        <v>4946.7823765885332</v>
      </c>
      <c r="O6894" s="66">
        <f t="shared" si="964"/>
        <v>3975.79231943068</v>
      </c>
      <c r="P6894" s="66">
        <f t="shared" si="965"/>
        <v>4000.5149779660314</v>
      </c>
      <c r="Q6894" s="66">
        <f t="shared" si="966"/>
        <v>3464.448623401041</v>
      </c>
      <c r="R6894" s="66">
        <f t="shared" si="967"/>
        <v>3935.9095335423012</v>
      </c>
      <c r="S6894" s="67">
        <f>E6894/INDEX('CCG overall weighted population'!$F$4:$F$195,MATCH(A6894,'CCG overall weighted population'!$A$4:$A$195,0))*INDEX('CCG overall weighted population'!$T$4:$T$195,MATCH(A6894,'CCG overall weighted population'!$A$4:$A$195,0))</f>
        <v>0</v>
      </c>
      <c r="T6894" s="66">
        <f t="shared" si="968"/>
        <v>4939.9560863890702</v>
      </c>
      <c r="U6894" s="66">
        <f t="shared" si="969"/>
        <v>4939.9560863890702</v>
      </c>
      <c r="V6894" s="81">
        <f t="shared" si="970"/>
        <v>3934.1027068511421</v>
      </c>
      <c r="W6894" s="110">
        <f t="shared" si="971"/>
        <v>0.97770017339690707</v>
      </c>
    </row>
    <row r="6895" spans="1:23" x14ac:dyDescent="0.2">
      <c r="A6895" s="31" t="s">
        <v>192</v>
      </c>
      <c r="B6895" s="25" t="s">
        <v>352</v>
      </c>
      <c r="C6895" s="53" t="s">
        <v>1436</v>
      </c>
      <c r="D6895" s="25" t="s">
        <v>1435</v>
      </c>
      <c r="E6895" s="97">
        <v>17925.66796875</v>
      </c>
      <c r="F6895" s="27">
        <v>17775.86328125</v>
      </c>
      <c r="G6895" s="27">
        <v>18667.015625</v>
      </c>
      <c r="H6895" s="27">
        <v>12827.3798828125</v>
      </c>
      <c r="I6895" s="27">
        <v>18336.548828125</v>
      </c>
      <c r="J6895" s="27">
        <f t="shared" si="963"/>
        <v>17114.821960379559</v>
      </c>
      <c r="K6895" s="28">
        <v>0.96502888202667236</v>
      </c>
      <c r="L6895" s="28">
        <v>1.0049053430557251</v>
      </c>
      <c r="M6895" s="27">
        <v>17278.361328125</v>
      </c>
      <c r="N6895" s="27">
        <v>14936.157228851984</v>
      </c>
      <c r="O6895" s="66">
        <f t="shared" si="964"/>
        <v>16386.036832938189</v>
      </c>
      <c r="P6895" s="66">
        <f t="shared" si="965"/>
        <v>16487.9300810811</v>
      </c>
      <c r="Q6895" s="66">
        <f t="shared" si="966"/>
        <v>17044.1409181977</v>
      </c>
      <c r="R6895" s="66">
        <f t="shared" si="967"/>
        <v>16554.963290718686</v>
      </c>
      <c r="S6895" s="67">
        <f>E6895/INDEX('CCG overall weighted population'!$F$4:$F$195,MATCH(A6895,'CCG overall weighted population'!$A$4:$A$195,0))*INDEX('CCG overall weighted population'!$T$4:$T$195,MATCH(A6895,'CCG overall weighted population'!$A$4:$A$195,0))</f>
        <v>0</v>
      </c>
      <c r="T6895" s="66">
        <f t="shared" si="968"/>
        <v>20778.117731362345</v>
      </c>
      <c r="U6895" s="66">
        <f t="shared" si="969"/>
        <v>20778.117731362345</v>
      </c>
      <c r="V6895" s="81">
        <f t="shared" si="970"/>
        <v>16547.363535366097</v>
      </c>
      <c r="W6895" s="110">
        <f t="shared" si="971"/>
        <v>0.92311000985923009</v>
      </c>
    </row>
    <row r="6896" spans="1:23" x14ac:dyDescent="0.2">
      <c r="A6896" s="31" t="s">
        <v>192</v>
      </c>
      <c r="B6896" s="25" t="s">
        <v>352</v>
      </c>
      <c r="C6896" s="53" t="s">
        <v>1434</v>
      </c>
      <c r="D6896" s="25" t="s">
        <v>1433</v>
      </c>
      <c r="E6896" s="97">
        <v>31323</v>
      </c>
      <c r="F6896" s="27">
        <v>33398.625</v>
      </c>
      <c r="G6896" s="27">
        <v>32502.2109375</v>
      </c>
      <c r="H6896" s="27">
        <v>22485.53515625</v>
      </c>
      <c r="I6896" s="27">
        <v>24403.935546875</v>
      </c>
      <c r="J6896" s="27">
        <f t="shared" si="963"/>
        <v>31331.018704351525</v>
      </c>
      <c r="K6896" s="28">
        <v>0.96502888202667236</v>
      </c>
      <c r="L6896" s="28">
        <v>1.0049053430557251</v>
      </c>
      <c r="M6896" s="27">
        <v>32314.568359375</v>
      </c>
      <c r="N6896" s="27">
        <v>20644.521951264494</v>
      </c>
      <c r="O6896" s="66">
        <f t="shared" si="964"/>
        <v>29347.316085239301</v>
      </c>
      <c r="P6896" s="66">
        <f t="shared" si="965"/>
        <v>29529.806420802979</v>
      </c>
      <c r="Q6896" s="66">
        <f t="shared" si="966"/>
        <v>31147.56371856395</v>
      </c>
      <c r="R6896" s="66">
        <f t="shared" si="967"/>
        <v>29724.77468975243</v>
      </c>
      <c r="S6896" s="67">
        <f>E6896/INDEX('CCG overall weighted population'!$F$4:$F$195,MATCH(A6896,'CCG overall weighted population'!$A$4:$A$195,0))*INDEX('CCG overall weighted population'!$T$4:$T$195,MATCH(A6896,'CCG overall weighted population'!$A$4:$A$195,0))</f>
        <v>0</v>
      </c>
      <c r="T6896" s="66">
        <f t="shared" si="968"/>
        <v>37307.534737220383</v>
      </c>
      <c r="U6896" s="66">
        <f t="shared" si="969"/>
        <v>37307.534737220383</v>
      </c>
      <c r="V6896" s="81">
        <f t="shared" si="970"/>
        <v>29711.1291738074</v>
      </c>
      <c r="W6896" s="110">
        <f t="shared" si="971"/>
        <v>0.94854034331984161</v>
      </c>
    </row>
    <row r="6897" spans="1:23" x14ac:dyDescent="0.2">
      <c r="A6897" s="31" t="s">
        <v>192</v>
      </c>
      <c r="B6897" s="25" t="s">
        <v>352</v>
      </c>
      <c r="C6897" s="53" t="s">
        <v>1432</v>
      </c>
      <c r="D6897" s="25" t="s">
        <v>1431</v>
      </c>
      <c r="E6897" s="97">
        <v>20255.33203125</v>
      </c>
      <c r="F6897" s="27">
        <v>21386.83984375</v>
      </c>
      <c r="G6897" s="27">
        <v>21867.923828125</v>
      </c>
      <c r="H6897" s="27">
        <v>16193.173828125</v>
      </c>
      <c r="I6897" s="27">
        <v>19643.748046875</v>
      </c>
      <c r="J6897" s="27">
        <f t="shared" si="963"/>
        <v>20566.778250051786</v>
      </c>
      <c r="K6897" s="28">
        <v>0.96502888202667236</v>
      </c>
      <c r="L6897" s="28">
        <v>1.0049053430557251</v>
      </c>
      <c r="M6897" s="27">
        <v>20103.388671875</v>
      </c>
      <c r="N6897" s="27">
        <v>16446.521540445716</v>
      </c>
      <c r="O6897" s="66">
        <f t="shared" si="964"/>
        <v>19545.326870831868</v>
      </c>
      <c r="P6897" s="66">
        <f t="shared" si="965"/>
        <v>19666.865523599979</v>
      </c>
      <c r="Q6897" s="66">
        <f t="shared" si="966"/>
        <v>19737.701958732072</v>
      </c>
      <c r="R6897" s="66">
        <f t="shared" si="967"/>
        <v>19675.402562595486</v>
      </c>
      <c r="S6897" s="67">
        <f>E6897/INDEX('CCG overall weighted population'!$F$4:$F$195,MATCH(A6897,'CCG overall weighted population'!$A$4:$A$195,0))*INDEX('CCG overall weighted population'!$T$4:$T$195,MATCH(A6897,'CCG overall weighted population'!$A$4:$A$195,0))</f>
        <v>0</v>
      </c>
      <c r="T6897" s="66">
        <f t="shared" si="968"/>
        <v>24694.57791469435</v>
      </c>
      <c r="U6897" s="66">
        <f t="shared" si="969"/>
        <v>24694.57791469435</v>
      </c>
      <c r="V6897" s="81">
        <f t="shared" si="970"/>
        <v>19666.37033200013</v>
      </c>
      <c r="W6897" s="110">
        <f t="shared" si="971"/>
        <v>0.97092312787856461</v>
      </c>
    </row>
    <row r="6898" spans="1:23" x14ac:dyDescent="0.2">
      <c r="A6898" s="31" t="s">
        <v>192</v>
      </c>
      <c r="B6898" s="25" t="s">
        <v>352</v>
      </c>
      <c r="C6898" s="53" t="s">
        <v>1430</v>
      </c>
      <c r="D6898" s="25" t="s">
        <v>1429</v>
      </c>
      <c r="E6898" s="97">
        <v>23893.5859375</v>
      </c>
      <c r="F6898" s="27">
        <v>26574.23828125</v>
      </c>
      <c r="G6898" s="27">
        <v>22836.666015625</v>
      </c>
      <c r="H6898" s="27">
        <v>15048.3974609375</v>
      </c>
      <c r="I6898" s="27">
        <v>17095.482421875</v>
      </c>
      <c r="J6898" s="27">
        <f t="shared" si="963"/>
        <v>24212.413256672971</v>
      </c>
      <c r="K6898" s="28">
        <v>0.96502888202667236</v>
      </c>
      <c r="L6898" s="28">
        <v>1.0049053430557251</v>
      </c>
      <c r="M6898" s="27">
        <v>23834.822265625</v>
      </c>
      <c r="N6898" s="27">
        <v>14524.752823131519</v>
      </c>
      <c r="O6898" s="66">
        <f t="shared" si="964"/>
        <v>22540.82160879111</v>
      </c>
      <c r="P6898" s="66">
        <f t="shared" si="965"/>
        <v>22680.987138317614</v>
      </c>
      <c r="Q6898" s="66">
        <f t="shared" si="966"/>
        <v>22903.815321375652</v>
      </c>
      <c r="R6898" s="66">
        <f t="shared" si="967"/>
        <v>22707.841861942787</v>
      </c>
      <c r="S6898" s="67">
        <f>E6898/INDEX('CCG overall weighted population'!$F$4:$F$195,MATCH(A6898,'CCG overall weighted population'!$A$4:$A$195,0))*INDEX('CCG overall weighted population'!$T$4:$T$195,MATCH(A6898,'CCG overall weighted population'!$A$4:$A$195,0))</f>
        <v>0</v>
      </c>
      <c r="T6898" s="66">
        <f t="shared" si="968"/>
        <v>28500.589421247976</v>
      </c>
      <c r="U6898" s="66">
        <f t="shared" si="969"/>
        <v>28500.589421247976</v>
      </c>
      <c r="V6898" s="81">
        <f t="shared" si="970"/>
        <v>22697.417553552277</v>
      </c>
      <c r="W6898" s="110">
        <f t="shared" si="971"/>
        <v>0.94993767837625476</v>
      </c>
    </row>
    <row r="6899" spans="1:23" x14ac:dyDescent="0.2">
      <c r="A6899" s="31" t="s">
        <v>192</v>
      </c>
      <c r="B6899" s="25" t="s">
        <v>352</v>
      </c>
      <c r="C6899" s="53" t="s">
        <v>1428</v>
      </c>
      <c r="D6899" s="25" t="s">
        <v>1427</v>
      </c>
      <c r="E6899" s="97">
        <v>12629.916015625</v>
      </c>
      <c r="F6899" s="27">
        <v>13668.501953125</v>
      </c>
      <c r="G6899" s="27">
        <v>12947.970703125</v>
      </c>
      <c r="H6899" s="27">
        <v>9380.140625</v>
      </c>
      <c r="I6899" s="27">
        <v>9841.1103515625</v>
      </c>
      <c r="J6899" s="27">
        <f t="shared" si="963"/>
        <v>12820.20172280875</v>
      </c>
      <c r="K6899" s="28">
        <v>0.96502888202667236</v>
      </c>
      <c r="L6899" s="28">
        <v>1.0049053430557251</v>
      </c>
      <c r="M6899" s="27">
        <v>12845.5693359375</v>
      </c>
      <c r="N6899" s="27">
        <v>8785.969337554734</v>
      </c>
      <c r="O6899" s="66">
        <f t="shared" si="964"/>
        <v>12041.328376801825</v>
      </c>
      <c r="P6899" s="66">
        <f t="shared" si="965"/>
        <v>12116.204936202781</v>
      </c>
      <c r="Q6899" s="66">
        <f t="shared" si="966"/>
        <v>12439.609336099224</v>
      </c>
      <c r="R6899" s="66">
        <f t="shared" si="967"/>
        <v>12155.18086671208</v>
      </c>
      <c r="S6899" s="67">
        <f>E6899/INDEX('CCG overall weighted population'!$F$4:$F$195,MATCH(A6899,'CCG overall weighted population'!$A$4:$A$195,0))*INDEX('CCG overall weighted population'!$T$4:$T$195,MATCH(A6899,'CCG overall weighted population'!$A$4:$A$195,0))</f>
        <v>0</v>
      </c>
      <c r="T6899" s="66">
        <f t="shared" si="968"/>
        <v>15255.95524794319</v>
      </c>
      <c r="U6899" s="66">
        <f t="shared" si="969"/>
        <v>15255.95524794319</v>
      </c>
      <c r="V6899" s="81">
        <f t="shared" si="970"/>
        <v>12149.600884489753</v>
      </c>
      <c r="W6899" s="110">
        <f t="shared" si="971"/>
        <v>0.96197004552199483</v>
      </c>
    </row>
    <row r="6900" spans="1:23" x14ac:dyDescent="0.2">
      <c r="A6900" s="31" t="s">
        <v>192</v>
      </c>
      <c r="B6900" s="25" t="s">
        <v>352</v>
      </c>
      <c r="C6900" s="53" t="s">
        <v>1426</v>
      </c>
      <c r="D6900" s="25" t="s">
        <v>1425</v>
      </c>
      <c r="E6900" s="97">
        <v>6942.25</v>
      </c>
      <c r="F6900" s="27">
        <v>8181.22412109375</v>
      </c>
      <c r="G6900" s="27">
        <v>9280.96875</v>
      </c>
      <c r="H6900" s="27">
        <v>5002.7333984375</v>
      </c>
      <c r="I6900" s="27">
        <v>5247.80859375</v>
      </c>
      <c r="J6900" s="27">
        <f t="shared" si="963"/>
        <v>7653.2378230768891</v>
      </c>
      <c r="K6900" s="28">
        <v>0.96502888202667236</v>
      </c>
      <c r="L6900" s="28">
        <v>1.0049053430557251</v>
      </c>
      <c r="M6900" s="27">
        <v>8169.28857421875</v>
      </c>
      <c r="N6900" s="27">
        <v>5514.8814495057632</v>
      </c>
      <c r="O6900" s="66">
        <f t="shared" si="964"/>
        <v>7214.4545993742358</v>
      </c>
      <c r="P6900" s="66">
        <f t="shared" si="965"/>
        <v>7259.3162227310286</v>
      </c>
      <c r="Q6900" s="66">
        <f t="shared" si="966"/>
        <v>7903.847861747452</v>
      </c>
      <c r="R6900" s="66">
        <f t="shared" si="967"/>
        <v>7336.9936457388612</v>
      </c>
      <c r="S6900" s="67">
        <f>E6900/INDEX('CCG overall weighted population'!$F$4:$F$195,MATCH(A6900,'CCG overall weighted population'!$A$4:$A$195,0))*INDEX('CCG overall weighted population'!$T$4:$T$195,MATCH(A6900,'CCG overall weighted population'!$A$4:$A$195,0))</f>
        <v>0</v>
      </c>
      <c r="T6900" s="66">
        <f t="shared" si="968"/>
        <v>9208.653325790694</v>
      </c>
      <c r="U6900" s="66">
        <f t="shared" si="969"/>
        <v>9208.653325790694</v>
      </c>
      <c r="V6900" s="81">
        <f t="shared" si="970"/>
        <v>7333.6255104097791</v>
      </c>
      <c r="W6900" s="110">
        <f t="shared" si="971"/>
        <v>1.0563758882797045</v>
      </c>
    </row>
    <row r="6901" spans="1:23" x14ac:dyDescent="0.2">
      <c r="A6901" s="31" t="s">
        <v>192</v>
      </c>
      <c r="B6901" s="25" t="s">
        <v>352</v>
      </c>
      <c r="C6901" s="53" t="s">
        <v>1424</v>
      </c>
      <c r="D6901" s="25" t="s">
        <v>1423</v>
      </c>
      <c r="E6901" s="97">
        <v>5444.5</v>
      </c>
      <c r="F6901" s="27">
        <v>6874.14697265625</v>
      </c>
      <c r="G6901" s="27">
        <v>8128.896484375</v>
      </c>
      <c r="H6901" s="27">
        <v>3411.099365234375</v>
      </c>
      <c r="I6901" s="27">
        <v>3226.974609375</v>
      </c>
      <c r="J6901" s="27">
        <f t="shared" si="963"/>
        <v>6283.7244368394422</v>
      </c>
      <c r="K6901" s="28">
        <v>0.96502888202667236</v>
      </c>
      <c r="L6901" s="28">
        <v>1.0049053430557251</v>
      </c>
      <c r="M6901" s="27">
        <v>6798.61279296875</v>
      </c>
      <c r="N6901" s="27">
        <v>3659.4072708326212</v>
      </c>
      <c r="O6901" s="66">
        <f t="shared" si="964"/>
        <v>5839.2249639481197</v>
      </c>
      <c r="P6901" s="66">
        <f t="shared" si="965"/>
        <v>5875.5350006140852</v>
      </c>
      <c r="Q6901" s="66">
        <f t="shared" si="966"/>
        <v>6484.6922407551374</v>
      </c>
      <c r="R6901" s="66">
        <f t="shared" si="967"/>
        <v>5948.9491850487366</v>
      </c>
      <c r="S6901" s="67">
        <f>E6901/INDEX('CCG overall weighted population'!$F$4:$F$195,MATCH(A6901,'CCG overall weighted population'!$A$4:$A$195,0))*INDEX('CCG overall weighted population'!$T$4:$T$195,MATCH(A6901,'CCG overall weighted population'!$A$4:$A$195,0))</f>
        <v>0</v>
      </c>
      <c r="T6901" s="66">
        <f t="shared" si="968"/>
        <v>7466.5201229491004</v>
      </c>
      <c r="U6901" s="66">
        <f t="shared" si="969"/>
        <v>7466.5201229491004</v>
      </c>
      <c r="V6901" s="81">
        <f t="shared" si="970"/>
        <v>5946.2182482524768</v>
      </c>
      <c r="W6901" s="110">
        <f t="shared" si="971"/>
        <v>1.0921513909913632</v>
      </c>
    </row>
    <row r="6902" spans="1:23" x14ac:dyDescent="0.2">
      <c r="A6902" s="31" t="s">
        <v>192</v>
      </c>
      <c r="B6902" s="25" t="s">
        <v>352</v>
      </c>
      <c r="C6902" s="53" t="s">
        <v>1422</v>
      </c>
      <c r="D6902" s="25" t="s">
        <v>1421</v>
      </c>
      <c r="E6902" s="97">
        <v>11493.5</v>
      </c>
      <c r="F6902" s="27">
        <v>13011.1455078125</v>
      </c>
      <c r="G6902" s="27">
        <v>12565.3564453125</v>
      </c>
      <c r="H6902" s="27">
        <v>7899.1064453125</v>
      </c>
      <c r="I6902" s="27">
        <v>10004.794921875</v>
      </c>
      <c r="J6902" s="27">
        <f t="shared" si="963"/>
        <v>12091.239456226122</v>
      </c>
      <c r="K6902" s="28">
        <v>0.96502888202667236</v>
      </c>
      <c r="L6902" s="28">
        <v>1.0049053430557251</v>
      </c>
      <c r="M6902" s="27">
        <v>11886.701171875</v>
      </c>
      <c r="N6902" s="27">
        <v>7909.8704121111405</v>
      </c>
      <c r="O6902" s="66">
        <f t="shared" si="964"/>
        <v>11320.139211664111</v>
      </c>
      <c r="P6902" s="66">
        <f t="shared" si="965"/>
        <v>11390.531202446642</v>
      </c>
      <c r="Q6902" s="66">
        <f t="shared" si="966"/>
        <v>11489.018095898615</v>
      </c>
      <c r="R6902" s="66">
        <f t="shared" si="967"/>
        <v>11402.400609036318</v>
      </c>
      <c r="S6902" s="67">
        <f>E6902/INDEX('CCG overall weighted population'!$F$4:$F$195,MATCH(A6902,'CCG overall weighted population'!$A$4:$A$195,0))*INDEX('CCG overall weighted population'!$T$4:$T$195,MATCH(A6902,'CCG overall weighted population'!$A$4:$A$195,0))</f>
        <v>0</v>
      </c>
      <c r="T6902" s="66">
        <f t="shared" si="968"/>
        <v>14311.141505674042</v>
      </c>
      <c r="U6902" s="66">
        <f t="shared" si="969"/>
        <v>14311.141505674042</v>
      </c>
      <c r="V6902" s="81">
        <f t="shared" si="970"/>
        <v>11397.166199660764</v>
      </c>
      <c r="W6902" s="110">
        <f t="shared" si="971"/>
        <v>0.99161841037636611</v>
      </c>
    </row>
    <row r="6903" spans="1:23" x14ac:dyDescent="0.2">
      <c r="A6903" s="31" t="s">
        <v>192</v>
      </c>
      <c r="B6903" s="25" t="s">
        <v>352</v>
      </c>
      <c r="C6903" s="53" t="s">
        <v>1420</v>
      </c>
      <c r="D6903" s="25" t="s">
        <v>1419</v>
      </c>
      <c r="E6903" s="97">
        <v>15978.833984375</v>
      </c>
      <c r="F6903" s="27">
        <v>22310.205078125</v>
      </c>
      <c r="G6903" s="27">
        <v>26944.388671875</v>
      </c>
      <c r="H6903" s="27">
        <v>15638.4638671875</v>
      </c>
      <c r="I6903" s="27">
        <v>12060.3408203125</v>
      </c>
      <c r="J6903" s="27">
        <f t="shared" si="963"/>
        <v>21180.621615464181</v>
      </c>
      <c r="K6903" s="28">
        <v>0.96502888202667236</v>
      </c>
      <c r="L6903" s="28">
        <v>1.0049053430557251</v>
      </c>
      <c r="M6903" s="27">
        <v>21415.203125</v>
      </c>
      <c r="N6903" s="27">
        <v>14388.573524518953</v>
      </c>
      <c r="O6903" s="66">
        <f t="shared" si="964"/>
        <v>19881.508900851495</v>
      </c>
      <c r="P6903" s="66">
        <f t="shared" si="965"/>
        <v>20005.138033419895</v>
      </c>
      <c r="Q6903" s="66">
        <f t="shared" si="966"/>
        <v>20712.540164951894</v>
      </c>
      <c r="R6903" s="66">
        <f t="shared" si="967"/>
        <v>20090.392458930342</v>
      </c>
      <c r="S6903" s="67">
        <f>E6903/INDEX('CCG overall weighted population'!$F$4:$F$195,MATCH(A6903,'CCG overall weighted population'!$A$4:$A$195,0))*INDEX('CCG overall weighted population'!$T$4:$T$195,MATCH(A6903,'CCG overall weighted population'!$A$4:$A$195,0))</f>
        <v>0</v>
      </c>
      <c r="T6903" s="66">
        <f t="shared" si="968"/>
        <v>25215.431315088521</v>
      </c>
      <c r="U6903" s="66">
        <f t="shared" si="969"/>
        <v>25215.431315088521</v>
      </c>
      <c r="V6903" s="81">
        <f t="shared" si="970"/>
        <v>20081.16972222328</v>
      </c>
      <c r="W6903" s="110">
        <f t="shared" si="971"/>
        <v>1.2567356129902703</v>
      </c>
    </row>
    <row r="6904" spans="1:23" x14ac:dyDescent="0.2">
      <c r="A6904" s="31" t="s">
        <v>192</v>
      </c>
      <c r="B6904" s="25" t="s">
        <v>352</v>
      </c>
      <c r="C6904" s="53" t="s">
        <v>1418</v>
      </c>
      <c r="D6904" s="25" t="s">
        <v>1417</v>
      </c>
      <c r="E6904" s="97">
        <v>6755.75</v>
      </c>
      <c r="F6904" s="27">
        <v>8029.20361328125</v>
      </c>
      <c r="G6904" s="27">
        <v>10316.8125</v>
      </c>
      <c r="H6904" s="27">
        <v>6521.15869140625</v>
      </c>
      <c r="I6904" s="27">
        <v>6111.3955078125</v>
      </c>
      <c r="J6904" s="27">
        <f t="shared" si="963"/>
        <v>7870.0417145851834</v>
      </c>
      <c r="K6904" s="28">
        <v>0.96502888202667236</v>
      </c>
      <c r="L6904" s="28">
        <v>1.0049053430557251</v>
      </c>
      <c r="M6904" s="27">
        <v>8048.5771484375</v>
      </c>
      <c r="N6904" s="27">
        <v>5753.3188827841996</v>
      </c>
      <c r="O6904" s="66">
        <f t="shared" si="964"/>
        <v>7426.8008623278674</v>
      </c>
      <c r="P6904" s="66">
        <f t="shared" si="965"/>
        <v>7472.9829178723785</v>
      </c>
      <c r="Q6904" s="66">
        <f t="shared" si="966"/>
        <v>7819.0513218721699</v>
      </c>
      <c r="R6904" s="66">
        <f t="shared" si="967"/>
        <v>7514.6902603515764</v>
      </c>
      <c r="S6904" s="67">
        <f>E6904/INDEX('CCG overall weighted population'!$F$4:$F$195,MATCH(A6904,'CCG overall weighted population'!$A$4:$A$195,0))*INDEX('CCG overall weighted population'!$T$4:$T$195,MATCH(A6904,'CCG overall weighted population'!$A$4:$A$195,0))</f>
        <v>0</v>
      </c>
      <c r="T6904" s="66">
        <f t="shared" si="968"/>
        <v>9431.6801675933293</v>
      </c>
      <c r="U6904" s="66">
        <f t="shared" si="969"/>
        <v>9431.6801675933293</v>
      </c>
      <c r="V6904" s="81">
        <f t="shared" si="970"/>
        <v>7511.2405512506712</v>
      </c>
      <c r="W6904" s="110">
        <f t="shared" si="971"/>
        <v>1.111829264145457</v>
      </c>
    </row>
    <row r="6905" spans="1:23" x14ac:dyDescent="0.2">
      <c r="A6905" s="31" t="s">
        <v>192</v>
      </c>
      <c r="B6905" s="25" t="s">
        <v>352</v>
      </c>
      <c r="C6905" s="53" t="s">
        <v>1416</v>
      </c>
      <c r="D6905" s="25" t="s">
        <v>1415</v>
      </c>
      <c r="E6905" s="97">
        <v>307.33331298828125</v>
      </c>
      <c r="F6905" s="27">
        <v>278.6595458984375</v>
      </c>
      <c r="G6905" s="27">
        <v>273.297607421875</v>
      </c>
      <c r="H6905" s="27">
        <v>198.34658813476563</v>
      </c>
      <c r="I6905" s="27">
        <v>3410.87890625</v>
      </c>
      <c r="J6905" s="27">
        <f t="shared" si="963"/>
        <v>396.77090173557042</v>
      </c>
      <c r="K6905" s="28">
        <v>0.96502888202667236</v>
      </c>
      <c r="L6905" s="28">
        <v>1.0049053430557251</v>
      </c>
      <c r="M6905" s="27">
        <v>303.34689331054688</v>
      </c>
      <c r="N6905" s="27">
        <v>228.7048560572693</v>
      </c>
      <c r="O6905" s="66">
        <f t="shared" si="964"/>
        <v>368.47519503135766</v>
      </c>
      <c r="P6905" s="66">
        <f t="shared" si="965"/>
        <v>370.76648333155032</v>
      </c>
      <c r="Q6905" s="66">
        <f t="shared" si="966"/>
        <v>295.88268958521911</v>
      </c>
      <c r="R6905" s="66">
        <f t="shared" si="967"/>
        <v>361.741666284335</v>
      </c>
      <c r="S6905" s="67">
        <f>E6905/INDEX('CCG overall weighted population'!$F$4:$F$195,MATCH(A6905,'CCG overall weighted population'!$A$4:$A$195,0))*INDEX('CCG overall weighted population'!$T$4:$T$195,MATCH(A6905,'CCG overall weighted population'!$A$4:$A$195,0))</f>
        <v>0</v>
      </c>
      <c r="T6905" s="66">
        <f t="shared" si="968"/>
        <v>454.02160055582959</v>
      </c>
      <c r="U6905" s="66">
        <f t="shared" si="969"/>
        <v>454.02160055582959</v>
      </c>
      <c r="V6905" s="81">
        <f t="shared" si="970"/>
        <v>361.57560441416825</v>
      </c>
      <c r="W6905" s="110">
        <f t="shared" si="971"/>
        <v>1.1764933677331468</v>
      </c>
    </row>
    <row r="6906" spans="1:23" x14ac:dyDescent="0.2">
      <c r="A6906" s="31" t="s">
        <v>192</v>
      </c>
      <c r="B6906" s="25" t="s">
        <v>352</v>
      </c>
      <c r="C6906" s="53" t="s">
        <v>1414</v>
      </c>
      <c r="D6906" s="25" t="s">
        <v>1413</v>
      </c>
      <c r="E6906" s="97">
        <v>3576.58349609375</v>
      </c>
      <c r="F6906" s="27">
        <v>4405.0009765625</v>
      </c>
      <c r="G6906" s="27">
        <v>5198.41015625</v>
      </c>
      <c r="H6906" s="27">
        <v>2850.7685546875</v>
      </c>
      <c r="I6906" s="27">
        <v>2743.6728515625</v>
      </c>
      <c r="J6906" s="27">
        <f t="shared" si="963"/>
        <v>4153.7668065382286</v>
      </c>
      <c r="K6906" s="28">
        <v>0.96502888202667236</v>
      </c>
      <c r="L6906" s="28">
        <v>1.0049053430557251</v>
      </c>
      <c r="M6906" s="27">
        <v>4474.00927734375</v>
      </c>
      <c r="N6906" s="27">
        <v>3068.9812437515225</v>
      </c>
      <c r="O6906" s="66">
        <f t="shared" si="964"/>
        <v>3922.9695739397589</v>
      </c>
      <c r="P6906" s="66">
        <f t="shared" si="965"/>
        <v>3947.3637649409061</v>
      </c>
      <c r="Q6906" s="66">
        <f t="shared" si="966"/>
        <v>4333.5064739845275</v>
      </c>
      <c r="R6906" s="66">
        <f t="shared" si="967"/>
        <v>3993.9007675270695</v>
      </c>
      <c r="S6906" s="67">
        <f>E6906/INDEX('CCG overall weighted population'!$F$4:$F$195,MATCH(A6906,'CCG overall weighted population'!$A$4:$A$195,0))*INDEX('CCG overall weighted population'!$T$4:$T$195,MATCH(A6906,'CCG overall weighted population'!$A$4:$A$195,0))</f>
        <v>0</v>
      </c>
      <c r="T6906" s="66">
        <f t="shared" si="968"/>
        <v>5012.7408256822109</v>
      </c>
      <c r="U6906" s="66">
        <f t="shared" si="969"/>
        <v>5012.7408256822109</v>
      </c>
      <c r="V6906" s="81">
        <f t="shared" si="970"/>
        <v>3992.0673192612708</v>
      </c>
      <c r="W6906" s="110">
        <f t="shared" si="971"/>
        <v>1.1161677963400829</v>
      </c>
    </row>
    <row r="6907" spans="1:23" x14ac:dyDescent="0.2">
      <c r="A6907" s="31" t="s">
        <v>192</v>
      </c>
      <c r="B6907" s="25" t="s">
        <v>352</v>
      </c>
      <c r="C6907" s="53" t="s">
        <v>1412</v>
      </c>
      <c r="D6907" s="25" t="s">
        <v>1411</v>
      </c>
      <c r="E6907" s="97">
        <v>7415.9169921875</v>
      </c>
      <c r="F6907" s="27">
        <v>8133.47216796875</v>
      </c>
      <c r="G6907" s="27">
        <v>7215.27197265625</v>
      </c>
      <c r="H6907" s="27">
        <v>5132.791015625</v>
      </c>
      <c r="I6907" s="27">
        <v>5662.26220703125</v>
      </c>
      <c r="J6907" s="27">
        <f t="shared" si="963"/>
        <v>7521.9591513947162</v>
      </c>
      <c r="K6907" s="28">
        <v>0.96502888202667236</v>
      </c>
      <c r="L6907" s="28">
        <v>1.0049053430557251</v>
      </c>
      <c r="M6907" s="27">
        <v>7858.72900390625</v>
      </c>
      <c r="N6907" s="27">
        <v>5835.8195567321609</v>
      </c>
      <c r="O6907" s="66">
        <f t="shared" si="964"/>
        <v>7130.9997384637936</v>
      </c>
      <c r="P6907" s="66">
        <f t="shared" si="965"/>
        <v>7175.3424146866219</v>
      </c>
      <c r="Q6907" s="66">
        <f t="shared" si="966"/>
        <v>7656.4380591888412</v>
      </c>
      <c r="R6907" s="66">
        <f t="shared" si="967"/>
        <v>7233.322919634762</v>
      </c>
      <c r="S6907" s="67">
        <f>E6907/INDEX('CCG overall weighted population'!$F$4:$F$195,MATCH(A6907,'CCG overall weighted population'!$A$4:$A$195,0))*INDEX('CCG overall weighted population'!$T$4:$T$195,MATCH(A6907,'CCG overall weighted population'!$A$4:$A$195,0))</f>
        <v>0</v>
      </c>
      <c r="T6907" s="66">
        <f t="shared" si="968"/>
        <v>9078.5363020039713</v>
      </c>
      <c r="U6907" s="66">
        <f t="shared" si="969"/>
        <v>9078.5363020039713</v>
      </c>
      <c r="V6907" s="81">
        <f t="shared" si="970"/>
        <v>7230.0023756015235</v>
      </c>
      <c r="W6907" s="110">
        <f t="shared" si="971"/>
        <v>0.9749303266498488</v>
      </c>
    </row>
    <row r="6908" spans="1:23" x14ac:dyDescent="0.2">
      <c r="A6908" s="31" t="s">
        <v>192</v>
      </c>
      <c r="B6908" s="25" t="s">
        <v>352</v>
      </c>
      <c r="C6908" s="53" t="s">
        <v>1410</v>
      </c>
      <c r="D6908" s="25" t="s">
        <v>1409</v>
      </c>
      <c r="E6908" s="97">
        <v>3215.833251953125</v>
      </c>
      <c r="F6908" s="27">
        <v>2964.272216796875</v>
      </c>
      <c r="G6908" s="27">
        <v>3009.423095703125</v>
      </c>
      <c r="H6908" s="27">
        <v>2280.625</v>
      </c>
      <c r="I6908" s="27">
        <v>3253.88818359375</v>
      </c>
      <c r="J6908" s="27">
        <f t="shared" si="963"/>
        <v>2876.7854882665424</v>
      </c>
      <c r="K6908" s="28">
        <v>0.96502888202667236</v>
      </c>
      <c r="L6908" s="28">
        <v>1.0049053430557251</v>
      </c>
      <c r="M6908" s="27">
        <v>2945.546875</v>
      </c>
      <c r="N6908" s="27">
        <v>2694.6527349579328</v>
      </c>
      <c r="O6908" s="66">
        <f t="shared" si="964"/>
        <v>2772.1366494802423</v>
      </c>
      <c r="P6908" s="66">
        <f t="shared" si="965"/>
        <v>2789.3746192462913</v>
      </c>
      <c r="Q6908" s="66">
        <f t="shared" si="966"/>
        <v>2920.4574609957931</v>
      </c>
      <c r="R6908" s="66">
        <f t="shared" si="967"/>
        <v>2805.1724121415837</v>
      </c>
      <c r="S6908" s="67">
        <f>E6908/INDEX('CCG overall weighted population'!$F$4:$F$195,MATCH(A6908,'CCG overall weighted population'!$A$4:$A$195,0))*INDEX('CCG overall weighted population'!$T$4:$T$195,MATCH(A6908,'CCG overall weighted population'!$A$4:$A$195,0))</f>
        <v>0</v>
      </c>
      <c r="T6908" s="66">
        <f t="shared" si="968"/>
        <v>3520.7690656085524</v>
      </c>
      <c r="U6908" s="66">
        <f t="shared" si="969"/>
        <v>3520.7690656085524</v>
      </c>
      <c r="V6908" s="81">
        <f t="shared" si="970"/>
        <v>2803.8846639491085</v>
      </c>
      <c r="W6908" s="110">
        <f t="shared" si="971"/>
        <v>0.87189989165208703</v>
      </c>
    </row>
    <row r="6909" spans="1:23" x14ac:dyDescent="0.2">
      <c r="A6909" s="31" t="s">
        <v>193</v>
      </c>
      <c r="B6909" s="25" t="s">
        <v>215</v>
      </c>
      <c r="C6909" s="53" t="s">
        <v>1408</v>
      </c>
      <c r="D6909" s="25" t="s">
        <v>1407</v>
      </c>
      <c r="E6909" s="97">
        <v>6631.1669921875</v>
      </c>
      <c r="F6909" s="27">
        <v>6554.56103515625</v>
      </c>
      <c r="G6909" s="27">
        <v>7563.328125</v>
      </c>
      <c r="H6909" s="27">
        <v>8172.19482421875</v>
      </c>
      <c r="I6909" s="27">
        <v>9478.248046875</v>
      </c>
      <c r="J6909" s="27">
        <f t="shared" si="963"/>
        <v>6983.4762346865446</v>
      </c>
      <c r="K6909" s="28">
        <v>1.0383932590484619</v>
      </c>
      <c r="L6909" s="28">
        <v>0.99973165988922119</v>
      </c>
      <c r="M6909" s="27">
        <v>6941.34619140625</v>
      </c>
      <c r="N6909" s="27">
        <v>8290.1686848379486</v>
      </c>
      <c r="O6909" s="66">
        <f t="shared" si="964"/>
        <v>7385.2984062882379</v>
      </c>
      <c r="P6909" s="66">
        <f t="shared" si="965"/>
        <v>7431.2223872235618</v>
      </c>
      <c r="Q6909" s="66">
        <f t="shared" si="966"/>
        <v>7076.2284407494208</v>
      </c>
      <c r="R6909" s="66">
        <f t="shared" si="967"/>
        <v>7388.4393595547062</v>
      </c>
      <c r="S6909" s="67">
        <f>E6909/INDEX('CCG overall weighted population'!$F$4:$F$195,MATCH(A6909,'CCG overall weighted population'!$A$4:$A$195,0))*INDEX('CCG overall weighted population'!$T$4:$T$195,MATCH(A6909,'CCG overall weighted population'!$A$4:$A$195,0))</f>
        <v>0</v>
      </c>
      <c r="T6909" s="66">
        <f t="shared" si="968"/>
        <v>9273.2227893206382</v>
      </c>
      <c r="U6909" s="66">
        <f t="shared" si="969"/>
        <v>9273.2227893206382</v>
      </c>
      <c r="V6909" s="81">
        <f t="shared" si="970"/>
        <v>7385.0476074508815</v>
      </c>
      <c r="W6909" s="110">
        <f t="shared" si="971"/>
        <v>1.1136874725295811</v>
      </c>
    </row>
    <row r="6910" spans="1:23" x14ac:dyDescent="0.2">
      <c r="A6910" s="31" t="s">
        <v>193</v>
      </c>
      <c r="B6910" s="25" t="s">
        <v>215</v>
      </c>
      <c r="C6910" s="53" t="s">
        <v>1406</v>
      </c>
      <c r="D6910" s="25" t="s">
        <v>1405</v>
      </c>
      <c r="E6910" s="97">
        <v>11397.41796875</v>
      </c>
      <c r="F6910" s="27">
        <v>10623.30859375</v>
      </c>
      <c r="G6910" s="27">
        <v>10156.091796875</v>
      </c>
      <c r="H6910" s="27">
        <v>5745.92822265625</v>
      </c>
      <c r="I6910" s="27">
        <v>10317.376953125</v>
      </c>
      <c r="J6910" s="27">
        <f t="shared" si="963"/>
        <v>9849.6945505370422</v>
      </c>
      <c r="K6910" s="28">
        <v>1.0383932590484619</v>
      </c>
      <c r="L6910" s="28">
        <v>0.99973165988922119</v>
      </c>
      <c r="M6910" s="27">
        <v>10109.4599609375</v>
      </c>
      <c r="N6910" s="27">
        <v>6271.0486479283527</v>
      </c>
      <c r="O6910" s="66">
        <f t="shared" si="964"/>
        <v>9853.6074189652427</v>
      </c>
      <c r="P6910" s="66">
        <f t="shared" si="965"/>
        <v>9914.8800791014164</v>
      </c>
      <c r="Q6910" s="66">
        <f t="shared" si="966"/>
        <v>9725.6188296365854</v>
      </c>
      <c r="R6910" s="66">
        <f t="shared" si="967"/>
        <v>9892.0707626245621</v>
      </c>
      <c r="S6910" s="67">
        <f>E6910/INDEX('CCG overall weighted population'!$F$4:$F$195,MATCH(A6910,'CCG overall weighted population'!$A$4:$A$195,0))*INDEX('CCG overall weighted population'!$T$4:$T$195,MATCH(A6910,'CCG overall weighted population'!$A$4:$A$195,0))</f>
        <v>0</v>
      </c>
      <c r="T6910" s="66">
        <f t="shared" si="968"/>
        <v>12415.528038531675</v>
      </c>
      <c r="U6910" s="66">
        <f t="shared" si="969"/>
        <v>12415.528038531675</v>
      </c>
      <c r="V6910" s="81">
        <f t="shared" si="970"/>
        <v>9887.5296883614374</v>
      </c>
      <c r="W6910" s="110">
        <f t="shared" si="971"/>
        <v>0.86752365452171287</v>
      </c>
    </row>
    <row r="6911" spans="1:23" x14ac:dyDescent="0.2">
      <c r="A6911" s="31" t="s">
        <v>193</v>
      </c>
      <c r="B6911" s="25" t="s">
        <v>215</v>
      </c>
      <c r="C6911" s="53" t="s">
        <v>1404</v>
      </c>
      <c r="D6911" s="25" t="s">
        <v>1403</v>
      </c>
      <c r="E6911" s="97">
        <v>12419.416015625</v>
      </c>
      <c r="F6911" s="27">
        <v>10284.345703125</v>
      </c>
      <c r="G6911" s="27">
        <v>9101.3896484375</v>
      </c>
      <c r="H6911" s="27">
        <v>9292.5341796875</v>
      </c>
      <c r="I6911" s="27">
        <v>14588.865234375</v>
      </c>
      <c r="J6911" s="27">
        <f t="shared" si="963"/>
        <v>10239.173618559686</v>
      </c>
      <c r="K6911" s="28">
        <v>1.0383932590484619</v>
      </c>
      <c r="L6911" s="28">
        <v>0.99973165988922119</v>
      </c>
      <c r="M6911" s="27">
        <v>10559.7890625</v>
      </c>
      <c r="N6911" s="27">
        <v>10728.091543633358</v>
      </c>
      <c r="O6911" s="66">
        <f t="shared" si="964"/>
        <v>10680.19107859581</v>
      </c>
      <c r="P6911" s="66">
        <f t="shared" si="965"/>
        <v>10746.603681648035</v>
      </c>
      <c r="Q6911" s="66">
        <f t="shared" si="966"/>
        <v>10576.619310613336</v>
      </c>
      <c r="R6911" s="66">
        <f t="shared" si="967"/>
        <v>10726.117568796024</v>
      </c>
      <c r="S6911" s="67">
        <f>E6911/INDEX('CCG overall weighted population'!$F$4:$F$195,MATCH(A6911,'CCG overall weighted population'!$A$4:$A$195,0))*INDEX('CCG overall weighted population'!$T$4:$T$195,MATCH(A6911,'CCG overall weighted population'!$A$4:$A$195,0))</f>
        <v>0</v>
      </c>
      <c r="T6911" s="66">
        <f t="shared" si="968"/>
        <v>13462.339343864691</v>
      </c>
      <c r="U6911" s="66">
        <f t="shared" si="969"/>
        <v>13462.339343864691</v>
      </c>
      <c r="V6911" s="81">
        <f t="shared" si="970"/>
        <v>10721.193615297943</v>
      </c>
      <c r="W6911" s="110">
        <f t="shared" si="971"/>
        <v>0.86326068808786949</v>
      </c>
    </row>
    <row r="6912" spans="1:23" x14ac:dyDescent="0.2">
      <c r="A6912" s="31" t="s">
        <v>193</v>
      </c>
      <c r="B6912" s="25" t="s">
        <v>215</v>
      </c>
      <c r="C6912" s="53" t="s">
        <v>1402</v>
      </c>
      <c r="D6912" s="25" t="s">
        <v>1401</v>
      </c>
      <c r="E6912" s="97">
        <v>9270.333984375</v>
      </c>
      <c r="F6912" s="27">
        <v>8399.201171875</v>
      </c>
      <c r="G6912" s="27">
        <v>9134.884765625</v>
      </c>
      <c r="H6912" s="27">
        <v>7823.18212890625</v>
      </c>
      <c r="I6912" s="27">
        <v>11312.90625</v>
      </c>
      <c r="J6912" s="27">
        <f t="shared" si="963"/>
        <v>8481.4544688419373</v>
      </c>
      <c r="K6912" s="28">
        <v>1.0383932590484619</v>
      </c>
      <c r="L6912" s="28">
        <v>0.99973165988922119</v>
      </c>
      <c r="M6912" s="27">
        <v>9113.458984375</v>
      </c>
      <c r="N6912" s="27">
        <v>9216.3813907984859</v>
      </c>
      <c r="O6912" s="66">
        <f t="shared" si="964"/>
        <v>8881.0156911410722</v>
      </c>
      <c r="P6912" s="66">
        <f t="shared" si="965"/>
        <v>8936.2404867890054</v>
      </c>
      <c r="Q6912" s="66">
        <f t="shared" si="966"/>
        <v>9123.7512250173495</v>
      </c>
      <c r="R6912" s="66">
        <f t="shared" si="967"/>
        <v>8958.8388358073735</v>
      </c>
      <c r="S6912" s="67">
        <f>E6912/INDEX('CCG overall weighted population'!$F$4:$F$195,MATCH(A6912,'CCG overall weighted population'!$A$4:$A$195,0))*INDEX('CCG overall weighted population'!$T$4:$T$195,MATCH(A6912,'CCG overall weighted population'!$A$4:$A$195,0))</f>
        <v>0</v>
      </c>
      <c r="T6912" s="66">
        <f t="shared" si="968"/>
        <v>11244.229588299238</v>
      </c>
      <c r="U6912" s="66">
        <f t="shared" si="969"/>
        <v>11244.229588299238</v>
      </c>
      <c r="V6912" s="81">
        <f t="shared" si="970"/>
        <v>8954.7261729038219</v>
      </c>
      <c r="W6912" s="110">
        <f t="shared" si="971"/>
        <v>0.96595507648342227</v>
      </c>
    </row>
    <row r="6913" spans="1:23" x14ac:dyDescent="0.2">
      <c r="A6913" s="31" t="s">
        <v>193</v>
      </c>
      <c r="B6913" s="25" t="s">
        <v>215</v>
      </c>
      <c r="C6913" s="53" t="s">
        <v>1400</v>
      </c>
      <c r="D6913" s="25" t="s">
        <v>1399</v>
      </c>
      <c r="E6913" s="97">
        <v>6668.25</v>
      </c>
      <c r="F6913" s="27">
        <v>5911.75732421875</v>
      </c>
      <c r="G6913" s="27">
        <v>5502.74462890625</v>
      </c>
      <c r="H6913" s="27">
        <v>5675.537109375</v>
      </c>
      <c r="I6913" s="27">
        <v>8261.3125</v>
      </c>
      <c r="J6913" s="27">
        <f t="shared" si="963"/>
        <v>5948.0091334882718</v>
      </c>
      <c r="K6913" s="28">
        <v>1.0383932590484619</v>
      </c>
      <c r="L6913" s="28">
        <v>0.99973165988922119</v>
      </c>
      <c r="M6913" s="27">
        <v>5955.66064453125</v>
      </c>
      <c r="N6913" s="27">
        <v>6061.8133433528128</v>
      </c>
      <c r="O6913" s="66">
        <f t="shared" si="964"/>
        <v>6186.5294018359746</v>
      </c>
      <c r="P6913" s="66">
        <f t="shared" si="965"/>
        <v>6224.999080740733</v>
      </c>
      <c r="Q6913" s="66">
        <f t="shared" si="966"/>
        <v>5966.275914413407</v>
      </c>
      <c r="R6913" s="66">
        <f t="shared" si="967"/>
        <v>6193.8183789470986</v>
      </c>
      <c r="S6913" s="67">
        <f>E6913/INDEX('CCG overall weighted population'!$F$4:$F$195,MATCH(A6913,'CCG overall weighted population'!$A$4:$A$195,0))*INDEX('CCG overall weighted population'!$T$4:$T$195,MATCH(A6913,'CCG overall weighted population'!$A$4:$A$195,0))</f>
        <v>0</v>
      </c>
      <c r="T6913" s="66">
        <f t="shared" si="968"/>
        <v>7773.8552012730997</v>
      </c>
      <c r="U6913" s="66">
        <f t="shared" si="969"/>
        <v>7773.8552012730997</v>
      </c>
      <c r="V6913" s="81">
        <f t="shared" si="970"/>
        <v>6190.975031997199</v>
      </c>
      <c r="W6913" s="110">
        <f t="shared" si="971"/>
        <v>0.92842575368308011</v>
      </c>
    </row>
    <row r="6914" spans="1:23" x14ac:dyDescent="0.2">
      <c r="A6914" s="31" t="s">
        <v>193</v>
      </c>
      <c r="B6914" s="25" t="s">
        <v>215</v>
      </c>
      <c r="C6914" s="53" t="s">
        <v>1398</v>
      </c>
      <c r="D6914" s="25" t="s">
        <v>1397</v>
      </c>
      <c r="E6914" s="97">
        <v>7087.91650390625</v>
      </c>
      <c r="F6914" s="27">
        <v>6840.9375</v>
      </c>
      <c r="G6914" s="27">
        <v>7613.78125</v>
      </c>
      <c r="H6914" s="27">
        <v>7930.76123046875</v>
      </c>
      <c r="I6914" s="27">
        <v>8974.435546875</v>
      </c>
      <c r="J6914" s="27">
        <f t="shared" si="963"/>
        <v>7142.7058145368001</v>
      </c>
      <c r="K6914" s="28">
        <v>1.0383932590484619</v>
      </c>
      <c r="L6914" s="28">
        <v>0.99973165988922119</v>
      </c>
      <c r="M6914" s="27">
        <v>7189.1689453125</v>
      </c>
      <c r="N6914" s="27">
        <v>7434.9994185834039</v>
      </c>
      <c r="O6914" s="66">
        <f t="shared" si="964"/>
        <v>7445.2907335989366</v>
      </c>
      <c r="P6914" s="66">
        <f t="shared" si="965"/>
        <v>7491.5877646595391</v>
      </c>
      <c r="Q6914" s="66">
        <f t="shared" si="966"/>
        <v>7213.7519926395908</v>
      </c>
      <c r="R6914" s="66">
        <f t="shared" si="967"/>
        <v>7458.1036570014021</v>
      </c>
      <c r="S6914" s="67">
        <f>E6914/INDEX('CCG overall weighted population'!$F$4:$F$195,MATCH(A6914,'CCG overall weighted population'!$A$4:$A$195,0))*INDEX('CCG overall weighted population'!$T$4:$T$195,MATCH(A6914,'CCG overall weighted population'!$A$4:$A$195,0))</f>
        <v>0</v>
      </c>
      <c r="T6914" s="66">
        <f t="shared" si="968"/>
        <v>9360.6583787931668</v>
      </c>
      <c r="U6914" s="66">
        <f t="shared" si="969"/>
        <v>9360.6583787931668</v>
      </c>
      <c r="V6914" s="81">
        <f t="shared" si="970"/>
        <v>7454.6799246625187</v>
      </c>
      <c r="W6914" s="110">
        <f t="shared" si="971"/>
        <v>1.0517448844881483</v>
      </c>
    </row>
    <row r="6915" spans="1:23" x14ac:dyDescent="0.2">
      <c r="A6915" s="31" t="s">
        <v>193</v>
      </c>
      <c r="B6915" s="25" t="s">
        <v>215</v>
      </c>
      <c r="C6915" s="53" t="s">
        <v>1396</v>
      </c>
      <c r="D6915" s="25" t="s">
        <v>1395</v>
      </c>
      <c r="E6915" s="97">
        <v>14577.416015625</v>
      </c>
      <c r="F6915" s="27">
        <v>14054.3232421875</v>
      </c>
      <c r="G6915" s="27">
        <v>13933.3623046875</v>
      </c>
      <c r="H6915" s="27">
        <v>8179.150390625</v>
      </c>
      <c r="I6915" s="27">
        <v>15838.8564453125</v>
      </c>
      <c r="J6915" s="27">
        <f t="shared" si="963"/>
        <v>13240.483269706549</v>
      </c>
      <c r="K6915" s="28">
        <v>1.0383932590484619</v>
      </c>
      <c r="L6915" s="28">
        <v>0.99973165988922119</v>
      </c>
      <c r="M6915" s="27">
        <v>13132.8984375</v>
      </c>
      <c r="N6915" s="27">
        <v>9434.1775721183621</v>
      </c>
      <c r="O6915" s="66">
        <f t="shared" si="964"/>
        <v>13350.001053676508</v>
      </c>
      <c r="P6915" s="66">
        <f t="shared" si="965"/>
        <v>13433.015328814474</v>
      </c>
      <c r="Q6915" s="66">
        <f t="shared" si="966"/>
        <v>12763.026350961838</v>
      </c>
      <c r="R6915" s="66">
        <f t="shared" si="967"/>
        <v>13352.269847766151</v>
      </c>
      <c r="S6915" s="67">
        <f>E6915/INDEX('CCG overall weighted population'!$F$4:$F$195,MATCH(A6915,'CCG overall weighted population'!$A$4:$A$195,0))*INDEX('CCG overall weighted population'!$T$4:$T$195,MATCH(A6915,'CCG overall weighted population'!$A$4:$A$195,0))</f>
        <v>0</v>
      </c>
      <c r="T6915" s="66">
        <f t="shared" si="968"/>
        <v>16758.420420862232</v>
      </c>
      <c r="U6915" s="66">
        <f t="shared" si="969"/>
        <v>16758.420420862232</v>
      </c>
      <c r="V6915" s="81">
        <f t="shared" si="970"/>
        <v>13346.140327424559</v>
      </c>
      <c r="W6915" s="110">
        <f t="shared" si="971"/>
        <v>0.91553539482712976</v>
      </c>
    </row>
    <row r="6916" spans="1:23" x14ac:dyDescent="0.2">
      <c r="A6916" s="31" t="s">
        <v>193</v>
      </c>
      <c r="B6916" s="25" t="s">
        <v>215</v>
      </c>
      <c r="C6916" s="53" t="s">
        <v>1394</v>
      </c>
      <c r="D6916" s="25" t="s">
        <v>1393</v>
      </c>
      <c r="E6916" s="97">
        <v>13427.416015625</v>
      </c>
      <c r="F6916" s="27">
        <v>14206.9150390625</v>
      </c>
      <c r="G6916" s="27">
        <v>15051.4560546875</v>
      </c>
      <c r="H6916" s="27">
        <v>9392.837890625</v>
      </c>
      <c r="I6916" s="27">
        <v>14100.8974609375</v>
      </c>
      <c r="J6916" s="27">
        <f t="shared" ref="J6916:J6979" si="972">SUMPRODUCT($F6916:$I6916,$F$1:$I$1)</f>
        <v>13535.250289220749</v>
      </c>
      <c r="K6916" s="28">
        <v>1.0383932590484619</v>
      </c>
      <c r="L6916" s="28">
        <v>0.99973165988922119</v>
      </c>
      <c r="M6916" s="27">
        <v>13721.857421875</v>
      </c>
      <c r="N6916" s="27">
        <v>10255.949978901099</v>
      </c>
      <c r="O6916" s="66">
        <f t="shared" ref="O6916:O6979" si="973">(N$1*N6916+(1-N$1)*J6916)*K6916*L6916</f>
        <v>13710.71220464135</v>
      </c>
      <c r="P6916" s="66">
        <f t="shared" ref="P6916:P6979" si="974">O6916*$E$7330/O$7330</f>
        <v>13795.969488945468</v>
      </c>
      <c r="Q6916" s="66">
        <f t="shared" ref="Q6916:Q6979" si="975">($N$1*N6916)+((1-$N$1)*M6916)</f>
        <v>13375.266677577611</v>
      </c>
      <c r="R6916" s="66">
        <f t="shared" ref="R6916:R6979" si="976">(P6916*$J$1)+(Q6916*$M$1)</f>
        <v>13745.267384873316</v>
      </c>
      <c r="S6916" s="67">
        <f>E6916/INDEX('CCG overall weighted population'!$F$4:$F$195,MATCH(A6916,'CCG overall weighted population'!$A$4:$A$195,0))*INDEX('CCG overall weighted population'!$T$4:$T$195,MATCH(A6916,'CCG overall weighted population'!$A$4:$A$195,0))</f>
        <v>0</v>
      </c>
      <c r="T6916" s="66">
        <f t="shared" ref="T6916:T6979" si="977">R6916/$R$7330*$T$1</f>
        <v>17251.671233367877</v>
      </c>
      <c r="U6916" s="66">
        <f t="shared" ref="U6916:U6979" si="978">T6916+S6916</f>
        <v>17251.671233367877</v>
      </c>
      <c r="V6916" s="81">
        <f t="shared" ref="V6916:V6979" si="979">U6916*$E$7330/$U$7330</f>
        <v>13738.957454277484</v>
      </c>
      <c r="W6916" s="110">
        <f t="shared" si="971"/>
        <v>1.0232018906906553</v>
      </c>
    </row>
    <row r="6917" spans="1:23" x14ac:dyDescent="0.2">
      <c r="A6917" s="31" t="s">
        <v>193</v>
      </c>
      <c r="B6917" s="25" t="s">
        <v>215</v>
      </c>
      <c r="C6917" s="53" t="s">
        <v>1392</v>
      </c>
      <c r="D6917" s="25" t="s">
        <v>1391</v>
      </c>
      <c r="E6917" s="97">
        <v>11748.25</v>
      </c>
      <c r="F6917" s="27">
        <v>13563.013671875</v>
      </c>
      <c r="G6917" s="27">
        <v>15256.2373046875</v>
      </c>
      <c r="H6917" s="27">
        <v>8024.0771484375</v>
      </c>
      <c r="I6917" s="27">
        <v>9408.3876953125</v>
      </c>
      <c r="J6917" s="27">
        <f t="shared" si="972"/>
        <v>12668.490110270041</v>
      </c>
      <c r="K6917" s="28">
        <v>1.0383932590484619</v>
      </c>
      <c r="L6917" s="28">
        <v>0.99973165988922119</v>
      </c>
      <c r="M6917" s="27">
        <v>12693.5419921875</v>
      </c>
      <c r="N6917" s="27">
        <v>7454.4541059179155</v>
      </c>
      <c r="O6917" s="66">
        <f t="shared" si="973"/>
        <v>12610.068053583054</v>
      </c>
      <c r="P6917" s="66">
        <f t="shared" si="974"/>
        <v>12688.481205364815</v>
      </c>
      <c r="Q6917" s="66">
        <f t="shared" si="975"/>
        <v>12169.633203560543</v>
      </c>
      <c r="R6917" s="66">
        <f t="shared" si="976"/>
        <v>12625.950875939214</v>
      </c>
      <c r="S6917" s="67">
        <f>E6917/INDEX('CCG overall weighted population'!$F$4:$F$195,MATCH(A6917,'CCG overall weighted population'!$A$4:$A$195,0))*INDEX('CCG overall weighted population'!$T$4:$T$195,MATCH(A6917,'CCG overall weighted population'!$A$4:$A$195,0))</f>
        <v>0</v>
      </c>
      <c r="T6917" s="66">
        <f t="shared" si="977"/>
        <v>15846.818211777118</v>
      </c>
      <c r="U6917" s="66">
        <f t="shared" si="978"/>
        <v>15846.818211777118</v>
      </c>
      <c r="V6917" s="81">
        <f t="shared" si="979"/>
        <v>12620.15478107232</v>
      </c>
      <c r="W6917" s="110">
        <f t="shared" ref="W6917:W6980" si="980">V6917/E6917</f>
        <v>1.0742157156233754</v>
      </c>
    </row>
    <row r="6918" spans="1:23" x14ac:dyDescent="0.2">
      <c r="A6918" s="31" t="s">
        <v>193</v>
      </c>
      <c r="B6918" s="25" t="s">
        <v>215</v>
      </c>
      <c r="C6918" s="53" t="s">
        <v>1390</v>
      </c>
      <c r="D6918" s="25" t="s">
        <v>1389</v>
      </c>
      <c r="E6918" s="97">
        <v>3169.666748046875</v>
      </c>
      <c r="F6918" s="27">
        <v>3063.401123046875</v>
      </c>
      <c r="G6918" s="27">
        <v>3553.8701171875</v>
      </c>
      <c r="H6918" s="27">
        <v>1470.738525390625</v>
      </c>
      <c r="I6918" s="27">
        <v>2621.217041015625</v>
      </c>
      <c r="J6918" s="27">
        <f t="shared" si="972"/>
        <v>2837.7682548496177</v>
      </c>
      <c r="K6918" s="28">
        <v>1.0383932590484619</v>
      </c>
      <c r="L6918" s="28">
        <v>0.99973165988922119</v>
      </c>
      <c r="M6918" s="27">
        <v>3011.271484375</v>
      </c>
      <c r="N6918" s="27">
        <v>1774.0847714925333</v>
      </c>
      <c r="O6918" s="66">
        <f t="shared" si="973"/>
        <v>2835.5061664213945</v>
      </c>
      <c r="P6918" s="66">
        <f t="shared" si="974"/>
        <v>2853.1381866817887</v>
      </c>
      <c r="Q6918" s="66">
        <f t="shared" si="975"/>
        <v>2887.5528130867538</v>
      </c>
      <c r="R6918" s="66">
        <f t="shared" si="976"/>
        <v>2857.285755755348</v>
      </c>
      <c r="S6918" s="67">
        <f>E6918/INDEX('CCG overall weighted population'!$F$4:$F$195,MATCH(A6918,'CCG overall weighted population'!$A$4:$A$195,0))*INDEX('CCG overall weighted population'!$T$4:$T$195,MATCH(A6918,'CCG overall weighted population'!$A$4:$A$195,0))</f>
        <v>0</v>
      </c>
      <c r="T6918" s="66">
        <f t="shared" si="977"/>
        <v>3586.1764706245945</v>
      </c>
      <c r="U6918" s="66">
        <f t="shared" si="978"/>
        <v>3586.1764706245945</v>
      </c>
      <c r="V6918" s="81">
        <f t="shared" si="979"/>
        <v>2855.9740843046266</v>
      </c>
      <c r="W6918" s="110">
        <f t="shared" si="980"/>
        <v>0.90103291964824261</v>
      </c>
    </row>
    <row r="6919" spans="1:23" x14ac:dyDescent="0.2">
      <c r="A6919" s="31" t="s">
        <v>193</v>
      </c>
      <c r="B6919" s="25" t="s">
        <v>215</v>
      </c>
      <c r="C6919" s="53" t="s">
        <v>1388</v>
      </c>
      <c r="D6919" s="25" t="s">
        <v>1387</v>
      </c>
      <c r="E6919" s="97">
        <v>13326.583984375</v>
      </c>
      <c r="F6919" s="27">
        <v>12322.17578125</v>
      </c>
      <c r="G6919" s="27">
        <v>13539.228515625</v>
      </c>
      <c r="H6919" s="27">
        <v>7429.9208984375</v>
      </c>
      <c r="I6919" s="27">
        <v>10914.193359375</v>
      </c>
      <c r="J6919" s="27">
        <f t="shared" si="972"/>
        <v>11608.447247087948</v>
      </c>
      <c r="K6919" s="28">
        <v>1.0383932590484619</v>
      </c>
      <c r="L6919" s="28">
        <v>0.99973165988922119</v>
      </c>
      <c r="M6919" s="27">
        <v>12533.240234375</v>
      </c>
      <c r="N6919" s="27">
        <v>8124.3069304969031</v>
      </c>
      <c r="O6919" s="66">
        <f t="shared" si="973"/>
        <v>11689.205063057876</v>
      </c>
      <c r="P6919" s="66">
        <f t="shared" si="974"/>
        <v>11761.892015017447</v>
      </c>
      <c r="Q6919" s="66">
        <f t="shared" si="975"/>
        <v>12092.346903987191</v>
      </c>
      <c r="R6919" s="66">
        <f t="shared" si="976"/>
        <v>11801.71765373191</v>
      </c>
      <c r="S6919" s="67">
        <f>E6919/INDEX('CCG overall weighted population'!$F$4:$F$195,MATCH(A6919,'CCG overall weighted population'!$A$4:$A$195,0))*INDEX('CCG overall weighted population'!$T$4:$T$195,MATCH(A6919,'CCG overall weighted population'!$A$4:$A$195,0))</f>
        <v>0</v>
      </c>
      <c r="T6919" s="66">
        <f t="shared" si="977"/>
        <v>14812.323925781029</v>
      </c>
      <c r="U6919" s="66">
        <f t="shared" si="978"/>
        <v>14812.323925781029</v>
      </c>
      <c r="V6919" s="81">
        <f t="shared" si="979"/>
        <v>11796.299933056023</v>
      </c>
      <c r="W6919" s="110">
        <f t="shared" si="980"/>
        <v>0.8851705693587204</v>
      </c>
    </row>
    <row r="6920" spans="1:23" x14ac:dyDescent="0.2">
      <c r="A6920" s="31" t="s">
        <v>193</v>
      </c>
      <c r="B6920" s="25" t="s">
        <v>215</v>
      </c>
      <c r="C6920" s="53" t="s">
        <v>1386</v>
      </c>
      <c r="D6920" s="25" t="s">
        <v>1385</v>
      </c>
      <c r="E6920" s="97">
        <v>4704.4169921875</v>
      </c>
      <c r="F6920" s="27">
        <v>4793.37890625</v>
      </c>
      <c r="G6920" s="27">
        <v>5925.65185546875</v>
      </c>
      <c r="H6920" s="27">
        <v>4492.90087890625</v>
      </c>
      <c r="I6920" s="27">
        <v>6338.40966796875</v>
      </c>
      <c r="J6920" s="27">
        <f t="shared" si="972"/>
        <v>4885.3402431682298</v>
      </c>
      <c r="K6920" s="28">
        <v>1.0383932590484619</v>
      </c>
      <c r="L6920" s="28">
        <v>0.99973165988922119</v>
      </c>
      <c r="M6920" s="27">
        <v>4875.4052734375</v>
      </c>
      <c r="N6920" s="27">
        <v>5334.3740191206798</v>
      </c>
      <c r="O6920" s="66">
        <f t="shared" si="973"/>
        <v>5118.1579655528858</v>
      </c>
      <c r="P6920" s="66">
        <f t="shared" si="974"/>
        <v>5149.9841932695481</v>
      </c>
      <c r="Q6920" s="66">
        <f t="shared" si="975"/>
        <v>4921.3021480058178</v>
      </c>
      <c r="R6920" s="66">
        <f t="shared" si="976"/>
        <v>5122.4239760684886</v>
      </c>
      <c r="S6920" s="67">
        <f>E6920/INDEX('CCG overall weighted population'!$F$4:$F$195,MATCH(A6920,'CCG overall weighted population'!$A$4:$A$195,0))*INDEX('CCG overall weighted population'!$T$4:$T$195,MATCH(A6920,'CCG overall weighted population'!$A$4:$A$195,0))</f>
        <v>0</v>
      </c>
      <c r="T6920" s="66">
        <f t="shared" si="977"/>
        <v>6429.1491666656375</v>
      </c>
      <c r="U6920" s="66">
        <f t="shared" si="978"/>
        <v>6429.1491666656375</v>
      </c>
      <c r="V6920" s="81">
        <f t="shared" si="979"/>
        <v>5120.072465627376</v>
      </c>
      <c r="W6920" s="110">
        <f t="shared" si="980"/>
        <v>1.0883543006774579</v>
      </c>
    </row>
    <row r="6921" spans="1:23" x14ac:dyDescent="0.2">
      <c r="A6921" s="31" t="s">
        <v>193</v>
      </c>
      <c r="B6921" s="25" t="s">
        <v>215</v>
      </c>
      <c r="C6921" s="53" t="s">
        <v>1384</v>
      </c>
      <c r="D6921" s="25" t="s">
        <v>1383</v>
      </c>
      <c r="E6921" s="97">
        <v>12468.25</v>
      </c>
      <c r="F6921" s="27">
        <v>11825.72265625</v>
      </c>
      <c r="G6921" s="27">
        <v>9768.9423828125</v>
      </c>
      <c r="H6921" s="27">
        <v>5793.544921875</v>
      </c>
      <c r="I6921" s="27">
        <v>10972.4541015625</v>
      </c>
      <c r="J6921" s="27">
        <f t="shared" si="972"/>
        <v>10754.30099226108</v>
      </c>
      <c r="K6921" s="28">
        <v>1.0383932590484619</v>
      </c>
      <c r="L6921" s="28">
        <v>0.99973165988922119</v>
      </c>
      <c r="M6921" s="27">
        <v>10947.3046875</v>
      </c>
      <c r="N6921" s="27">
        <v>6942.9215765036251</v>
      </c>
      <c r="O6921" s="66">
        <f t="shared" si="973"/>
        <v>10768.532182112032</v>
      </c>
      <c r="P6921" s="66">
        <f t="shared" si="974"/>
        <v>10835.49411640729</v>
      </c>
      <c r="Q6921" s="66">
        <f t="shared" si="975"/>
        <v>10546.866376400363</v>
      </c>
      <c r="R6921" s="66">
        <f t="shared" si="976"/>
        <v>10800.709386387633</v>
      </c>
      <c r="S6921" s="67">
        <f>E6921/INDEX('CCG overall weighted population'!$F$4:$F$195,MATCH(A6921,'CCG overall weighted population'!$A$4:$A$195,0))*INDEX('CCG overall weighted population'!$T$4:$T$195,MATCH(A6921,'CCG overall weighted population'!$A$4:$A$195,0))</f>
        <v>0</v>
      </c>
      <c r="T6921" s="66">
        <f t="shared" si="977"/>
        <v>13555.959458901954</v>
      </c>
      <c r="U6921" s="66">
        <f t="shared" si="978"/>
        <v>13555.959458901954</v>
      </c>
      <c r="V6921" s="81">
        <f t="shared" si="979"/>
        <v>10795.751190617006</v>
      </c>
      <c r="W6921" s="110">
        <f t="shared" si="980"/>
        <v>0.8658593780696574</v>
      </c>
    </row>
    <row r="6922" spans="1:23" x14ac:dyDescent="0.2">
      <c r="A6922" s="31" t="s">
        <v>193</v>
      </c>
      <c r="B6922" s="25" t="s">
        <v>215</v>
      </c>
      <c r="C6922" s="53" t="s">
        <v>1382</v>
      </c>
      <c r="D6922" s="25" t="s">
        <v>1381</v>
      </c>
      <c r="E6922" s="97">
        <v>13820.25</v>
      </c>
      <c r="F6922" s="27">
        <v>13775.3046875</v>
      </c>
      <c r="G6922" s="27">
        <v>14106.458984375</v>
      </c>
      <c r="H6922" s="27">
        <v>10772.2119140625</v>
      </c>
      <c r="I6922" s="27">
        <v>15607.099609375</v>
      </c>
      <c r="J6922" s="27">
        <f t="shared" si="972"/>
        <v>13422.82859936768</v>
      </c>
      <c r="K6922" s="28">
        <v>1.0383932590484619</v>
      </c>
      <c r="L6922" s="28">
        <v>0.99973165988922119</v>
      </c>
      <c r="M6922" s="27">
        <v>13133.3876953125</v>
      </c>
      <c r="N6922" s="27">
        <v>11020.978926860445</v>
      </c>
      <c r="O6922" s="66">
        <f t="shared" si="973"/>
        <v>13685.095038430618</v>
      </c>
      <c r="P6922" s="66">
        <f t="shared" si="974"/>
        <v>13770.193027579962</v>
      </c>
      <c r="Q6922" s="66">
        <f t="shared" si="975"/>
        <v>12922.146818467294</v>
      </c>
      <c r="R6922" s="66">
        <f t="shared" si="976"/>
        <v>13667.988511730346</v>
      </c>
      <c r="S6922" s="67">
        <f>E6922/INDEX('CCG overall weighted population'!$F$4:$F$195,MATCH(A6922,'CCG overall weighted population'!$A$4:$A$195,0))*INDEX('CCG overall weighted population'!$T$4:$T$195,MATCH(A6922,'CCG overall weighted population'!$A$4:$A$195,0))</f>
        <v>0</v>
      </c>
      <c r="T6922" s="66">
        <f t="shared" si="977"/>
        <v>17154.678597617858</v>
      </c>
      <c r="U6922" s="66">
        <f t="shared" si="978"/>
        <v>17154.678597617858</v>
      </c>
      <c r="V6922" s="81">
        <f t="shared" si="979"/>
        <v>13661.714056932287</v>
      </c>
      <c r="W6922" s="110">
        <f t="shared" si="980"/>
        <v>0.98852872103849698</v>
      </c>
    </row>
    <row r="6923" spans="1:23" x14ac:dyDescent="0.2">
      <c r="A6923" s="31" t="s">
        <v>193</v>
      </c>
      <c r="B6923" s="25" t="s">
        <v>215</v>
      </c>
      <c r="C6923" s="53" t="s">
        <v>1380</v>
      </c>
      <c r="D6923" s="25" t="s">
        <v>1379</v>
      </c>
      <c r="E6923" s="97">
        <v>6736.833984375</v>
      </c>
      <c r="F6923" s="27">
        <v>6195.79345703125</v>
      </c>
      <c r="G6923" s="27">
        <v>6963.6767578125</v>
      </c>
      <c r="H6923" s="27">
        <v>4096.916015625</v>
      </c>
      <c r="I6923" s="27">
        <v>5949.31787109375</v>
      </c>
      <c r="J6923" s="27">
        <f t="shared" si="972"/>
        <v>5920.2478789942252</v>
      </c>
      <c r="K6923" s="28">
        <v>1.0383932590484619</v>
      </c>
      <c r="L6923" s="28">
        <v>0.99973165988922119</v>
      </c>
      <c r="M6923" s="27">
        <v>6100.2099609375</v>
      </c>
      <c r="N6923" s="27">
        <v>4144.8176104970671</v>
      </c>
      <c r="O6923" s="66">
        <f t="shared" si="973"/>
        <v>5961.5858451779941</v>
      </c>
      <c r="P6923" s="66">
        <f t="shared" si="974"/>
        <v>5998.6567581779536</v>
      </c>
      <c r="Q6923" s="66">
        <f t="shared" si="975"/>
        <v>5904.6707258934566</v>
      </c>
      <c r="R6923" s="66">
        <f t="shared" si="976"/>
        <v>5987.3297846910791</v>
      </c>
      <c r="S6923" s="67">
        <f>E6923/INDEX('CCG overall weighted population'!$F$4:$F$195,MATCH(A6923,'CCG overall weighted population'!$A$4:$A$195,0))*INDEX('CCG overall weighted population'!$T$4:$T$195,MATCH(A6923,'CCG overall weighted population'!$A$4:$A$195,0))</f>
        <v>0</v>
      </c>
      <c r="T6923" s="66">
        <f t="shared" si="977"/>
        <v>7514.6915748553683</v>
      </c>
      <c r="U6923" s="66">
        <f t="shared" si="978"/>
        <v>7514.6915748553683</v>
      </c>
      <c r="V6923" s="81">
        <f t="shared" si="979"/>
        <v>5984.5812288181451</v>
      </c>
      <c r="W6923" s="110">
        <f t="shared" si="980"/>
        <v>0.88833734699391675</v>
      </c>
    </row>
    <row r="6924" spans="1:23" x14ac:dyDescent="0.2">
      <c r="A6924" s="31" t="s">
        <v>193</v>
      </c>
      <c r="B6924" s="25" t="s">
        <v>215</v>
      </c>
      <c r="C6924" s="53" t="s">
        <v>1378</v>
      </c>
      <c r="D6924" s="25" t="s">
        <v>1005</v>
      </c>
      <c r="E6924" s="97">
        <v>4576.6669921875</v>
      </c>
      <c r="F6924" s="27">
        <v>4755.17529296875</v>
      </c>
      <c r="G6924" s="27">
        <v>5024.56787109375</v>
      </c>
      <c r="H6924" s="27">
        <v>4097.44580078125</v>
      </c>
      <c r="I6924" s="27">
        <v>3765.301025390625</v>
      </c>
      <c r="J6924" s="27">
        <f t="shared" si="972"/>
        <v>4632.6505205478679</v>
      </c>
      <c r="K6924" s="28">
        <v>1.0383932590484619</v>
      </c>
      <c r="L6924" s="28">
        <v>0.99973165988922119</v>
      </c>
      <c r="M6924" s="27">
        <v>4620.87548828125</v>
      </c>
      <c r="N6924" s="27">
        <v>2655.0016538248224</v>
      </c>
      <c r="O6924" s="66">
        <f t="shared" si="973"/>
        <v>4603.919598971318</v>
      </c>
      <c r="P6924" s="66">
        <f t="shared" si="974"/>
        <v>4632.548139655727</v>
      </c>
      <c r="Q6924" s="66">
        <f t="shared" si="975"/>
        <v>4424.2881048356076</v>
      </c>
      <c r="R6924" s="66">
        <f t="shared" si="976"/>
        <v>4607.4491346712157</v>
      </c>
      <c r="S6924" s="67">
        <f>E6924/INDEX('CCG overall weighted population'!$F$4:$F$195,MATCH(A6924,'CCG overall weighted population'!$A$4:$A$195,0))*INDEX('CCG overall weighted population'!$T$4:$T$195,MATCH(A6924,'CCG overall weighted population'!$A$4:$A$195,0))</f>
        <v>0</v>
      </c>
      <c r="T6924" s="66">
        <f t="shared" si="977"/>
        <v>5782.8047625532399</v>
      </c>
      <c r="U6924" s="66">
        <f t="shared" si="978"/>
        <v>5782.8047625532399</v>
      </c>
      <c r="V6924" s="81">
        <f t="shared" si="979"/>
        <v>4605.3340296354563</v>
      </c>
      <c r="W6924" s="110">
        <f t="shared" si="980"/>
        <v>1.0062637367973006</v>
      </c>
    </row>
    <row r="6925" spans="1:23" x14ac:dyDescent="0.2">
      <c r="A6925" s="31" t="s">
        <v>193</v>
      </c>
      <c r="B6925" s="25" t="s">
        <v>215</v>
      </c>
      <c r="C6925" s="53" t="s">
        <v>1377</v>
      </c>
      <c r="D6925" s="25" t="s">
        <v>1376</v>
      </c>
      <c r="E6925" s="97">
        <v>18147</v>
      </c>
      <c r="F6925" s="27">
        <v>18948.490234375</v>
      </c>
      <c r="G6925" s="27">
        <v>21137.3828125</v>
      </c>
      <c r="H6925" s="27">
        <v>17030.560546875</v>
      </c>
      <c r="I6925" s="27">
        <v>21379.736328125</v>
      </c>
      <c r="J6925" s="27">
        <f t="shared" si="972"/>
        <v>18902.758182976842</v>
      </c>
      <c r="K6925" s="28">
        <v>1.0383932590484619</v>
      </c>
      <c r="L6925" s="28">
        <v>0.99973165988922119</v>
      </c>
      <c r="M6925" s="27">
        <v>19445.609375</v>
      </c>
      <c r="N6925" s="27">
        <v>21168.432189984687</v>
      </c>
      <c r="O6925" s="66">
        <f t="shared" si="973"/>
        <v>19858.43249194101</v>
      </c>
      <c r="P6925" s="66">
        <f t="shared" si="974"/>
        <v>19981.918128538822</v>
      </c>
      <c r="Q6925" s="66">
        <f t="shared" si="975"/>
        <v>19617.891656498468</v>
      </c>
      <c r="R6925" s="66">
        <f t="shared" si="976"/>
        <v>19938.046522332057</v>
      </c>
      <c r="S6925" s="67">
        <f>E6925/INDEX('CCG overall weighted population'!$F$4:$F$195,MATCH(A6925,'CCG overall weighted population'!$A$4:$A$195,0))*INDEX('CCG overall weighted population'!$T$4:$T$195,MATCH(A6925,'CCG overall weighted population'!$A$4:$A$195,0))</f>
        <v>0</v>
      </c>
      <c r="T6925" s="66">
        <f t="shared" si="977"/>
        <v>25024.222083696965</v>
      </c>
      <c r="U6925" s="66">
        <f t="shared" si="978"/>
        <v>25024.222083696965</v>
      </c>
      <c r="V6925" s="81">
        <f t="shared" si="979"/>
        <v>19928.893721862656</v>
      </c>
      <c r="W6925" s="110">
        <f t="shared" si="980"/>
        <v>1.0981921927515654</v>
      </c>
    </row>
    <row r="6926" spans="1:23" x14ac:dyDescent="0.2">
      <c r="A6926" s="31" t="s">
        <v>193</v>
      </c>
      <c r="B6926" s="25" t="s">
        <v>215</v>
      </c>
      <c r="C6926" s="53" t="s">
        <v>1375</v>
      </c>
      <c r="D6926" s="25" t="s">
        <v>1374</v>
      </c>
      <c r="E6926" s="97">
        <v>8572</v>
      </c>
      <c r="F6926" s="27">
        <v>7988.0517578125</v>
      </c>
      <c r="G6926" s="27">
        <v>8743.794921875</v>
      </c>
      <c r="H6926" s="27">
        <v>8260.4833984375</v>
      </c>
      <c r="I6926" s="27">
        <v>11053.716796875</v>
      </c>
      <c r="J6926" s="27">
        <f t="shared" si="972"/>
        <v>8205.067375326571</v>
      </c>
      <c r="K6926" s="28">
        <v>1.0383932590484619</v>
      </c>
      <c r="L6926" s="28">
        <v>0.99973165988922119</v>
      </c>
      <c r="M6926" s="27">
        <v>8261.6083984375</v>
      </c>
      <c r="N6926" s="27">
        <v>10312.465467993679</v>
      </c>
      <c r="O6926" s="66">
        <f t="shared" si="973"/>
        <v>8736.572447856679</v>
      </c>
      <c r="P6926" s="66">
        <f t="shared" si="974"/>
        <v>8790.8990524788878</v>
      </c>
      <c r="Q6926" s="66">
        <f t="shared" si="975"/>
        <v>8466.6941053931187</v>
      </c>
      <c r="R6926" s="66">
        <f t="shared" si="976"/>
        <v>8751.8266419228366</v>
      </c>
      <c r="S6926" s="67">
        <f>E6926/INDEX('CCG overall weighted population'!$F$4:$F$195,MATCH(A6926,'CCG overall weighted population'!$A$4:$A$195,0))*INDEX('CCG overall weighted population'!$T$4:$T$195,MATCH(A6926,'CCG overall weighted population'!$A$4:$A$195,0))</f>
        <v>0</v>
      </c>
      <c r="T6926" s="66">
        <f t="shared" si="977"/>
        <v>10984.408792515778</v>
      </c>
      <c r="U6926" s="66">
        <f t="shared" si="978"/>
        <v>10984.408792515778</v>
      </c>
      <c r="V6926" s="81">
        <f t="shared" si="979"/>
        <v>8747.8090104609673</v>
      </c>
      <c r="W6926" s="110">
        <f t="shared" si="980"/>
        <v>1.0205096839081857</v>
      </c>
    </row>
    <row r="6927" spans="1:23" x14ac:dyDescent="0.2">
      <c r="A6927" s="31" t="s">
        <v>193</v>
      </c>
      <c r="B6927" s="25" t="s">
        <v>215</v>
      </c>
      <c r="C6927" s="53" t="s">
        <v>1373</v>
      </c>
      <c r="D6927" s="25" t="s">
        <v>1372</v>
      </c>
      <c r="E6927" s="97">
        <v>3698.08349609375</v>
      </c>
      <c r="F6927" s="27">
        <v>4290.26025390625</v>
      </c>
      <c r="G6927" s="27">
        <v>4229.8095703125</v>
      </c>
      <c r="H6927" s="27">
        <v>5141.42236328125</v>
      </c>
      <c r="I6927" s="27">
        <v>4132.1767578125</v>
      </c>
      <c r="J6927" s="27">
        <f t="shared" si="972"/>
        <v>4407.3484344242188</v>
      </c>
      <c r="K6927" s="28">
        <v>1.0383932590484619</v>
      </c>
      <c r="L6927" s="28">
        <v>0.99973165988922119</v>
      </c>
      <c r="M6927" s="27">
        <v>4329.93310546875</v>
      </c>
      <c r="N6927" s="27">
        <v>4466.6187139739259</v>
      </c>
      <c r="O6927" s="66">
        <f t="shared" si="973"/>
        <v>4581.4857640761575</v>
      </c>
      <c r="P6927" s="66">
        <f t="shared" si="974"/>
        <v>4609.9748045062288</v>
      </c>
      <c r="Q6927" s="66">
        <f t="shared" si="975"/>
        <v>4343.6016663192677</v>
      </c>
      <c r="R6927" s="66">
        <f t="shared" si="976"/>
        <v>4577.8721462652029</v>
      </c>
      <c r="S6927" s="67">
        <f>E6927/INDEX('CCG overall weighted population'!$F$4:$F$195,MATCH(A6927,'CCG overall weighted population'!$A$4:$A$195,0))*INDEX('CCG overall weighted population'!$T$4:$T$195,MATCH(A6927,'CCG overall weighted population'!$A$4:$A$195,0))</f>
        <v>0</v>
      </c>
      <c r="T6927" s="66">
        <f t="shared" si="977"/>
        <v>5745.6827142317061</v>
      </c>
      <c r="U6927" s="66">
        <f t="shared" si="978"/>
        <v>5745.6827142317061</v>
      </c>
      <c r="V6927" s="81">
        <f t="shared" si="979"/>
        <v>4575.7706189023147</v>
      </c>
      <c r="W6927" s="110">
        <f t="shared" si="980"/>
        <v>1.2373356696071511</v>
      </c>
    </row>
    <row r="6928" spans="1:23" x14ac:dyDescent="0.2">
      <c r="A6928" s="31" t="s">
        <v>193</v>
      </c>
      <c r="B6928" s="25" t="s">
        <v>215</v>
      </c>
      <c r="C6928" s="53" t="s">
        <v>1371</v>
      </c>
      <c r="D6928" s="25" t="s">
        <v>1370</v>
      </c>
      <c r="E6928" s="97">
        <v>3700</v>
      </c>
      <c r="F6928" s="27">
        <v>4025.59765625</v>
      </c>
      <c r="G6928" s="27">
        <v>4379.7138671875</v>
      </c>
      <c r="H6928" s="27">
        <v>3820.055419921875</v>
      </c>
      <c r="I6928" s="27">
        <v>4714.2998046875</v>
      </c>
      <c r="J6928" s="27">
        <f t="shared" si="972"/>
        <v>4046.2004173355253</v>
      </c>
      <c r="K6928" s="28">
        <v>1.0383932590484619</v>
      </c>
      <c r="L6928" s="28">
        <v>0.99973165988922119</v>
      </c>
      <c r="M6928" s="27">
        <v>4237.83642578125</v>
      </c>
      <c r="N6928" s="27">
        <v>4354.1036292724348</v>
      </c>
      <c r="O6928" s="66">
        <f t="shared" si="973"/>
        <v>4232.3836769464415</v>
      </c>
      <c r="P6928" s="66">
        <f t="shared" si="974"/>
        <v>4258.7018968203429</v>
      </c>
      <c r="Q6928" s="66">
        <f t="shared" si="975"/>
        <v>4249.4631461303688</v>
      </c>
      <c r="R6928" s="66">
        <f t="shared" si="976"/>
        <v>4257.5884645201004</v>
      </c>
      <c r="S6928" s="67">
        <f>E6928/INDEX('CCG overall weighted population'!$F$4:$F$195,MATCH(A6928,'CCG overall weighted population'!$A$4:$A$195,0))*INDEX('CCG overall weighted population'!$T$4:$T$195,MATCH(A6928,'CCG overall weighted population'!$A$4:$A$195,0))</f>
        <v>0</v>
      </c>
      <c r="T6928" s="66">
        <f t="shared" si="977"/>
        <v>5343.6949882628496</v>
      </c>
      <c r="U6928" s="66">
        <f t="shared" si="978"/>
        <v>5343.6949882628496</v>
      </c>
      <c r="V6928" s="81">
        <f t="shared" si="979"/>
        <v>4255.6339672400927</v>
      </c>
      <c r="W6928" s="110">
        <f t="shared" si="980"/>
        <v>1.1501713424973223</v>
      </c>
    </row>
    <row r="6929" spans="1:23" x14ac:dyDescent="0.2">
      <c r="A6929" s="31" t="s">
        <v>193</v>
      </c>
      <c r="B6929" s="25" t="s">
        <v>215</v>
      </c>
      <c r="C6929" s="53" t="s">
        <v>1369</v>
      </c>
      <c r="D6929" s="25" t="s">
        <v>1368</v>
      </c>
      <c r="E6929" s="97">
        <v>6688.416015625</v>
      </c>
      <c r="F6929" s="27">
        <v>6776.0498046875</v>
      </c>
      <c r="G6929" s="27">
        <v>7426.8359375</v>
      </c>
      <c r="H6929" s="27">
        <v>3948.827392578125</v>
      </c>
      <c r="I6929" s="27">
        <v>4891.44677734375</v>
      </c>
      <c r="J6929" s="27">
        <f t="shared" si="972"/>
        <v>6315.6016930986625</v>
      </c>
      <c r="K6929" s="28">
        <v>1.0383932590484619</v>
      </c>
      <c r="L6929" s="28">
        <v>0.99973165988922119</v>
      </c>
      <c r="M6929" s="27">
        <v>6681.8212890625</v>
      </c>
      <c r="N6929" s="27">
        <v>4204.6644844263319</v>
      </c>
      <c r="O6929" s="66">
        <f t="shared" si="973"/>
        <v>6337.1789524305723</v>
      </c>
      <c r="P6929" s="66">
        <f t="shared" si="974"/>
        <v>6376.5854150248751</v>
      </c>
      <c r="Q6929" s="66">
        <f t="shared" si="975"/>
        <v>6434.105608598883</v>
      </c>
      <c r="R6929" s="66">
        <f t="shared" si="976"/>
        <v>6383.5176122007324</v>
      </c>
      <c r="S6929" s="67">
        <f>E6929/INDEX('CCG overall weighted population'!$F$4:$F$195,MATCH(A6929,'CCG overall weighted population'!$A$4:$A$195,0))*INDEX('CCG overall weighted population'!$T$4:$T$195,MATCH(A6929,'CCG overall weighted population'!$A$4:$A$195,0))</f>
        <v>0</v>
      </c>
      <c r="T6929" s="66">
        <f t="shared" si="977"/>
        <v>8011.9465176279336</v>
      </c>
      <c r="U6929" s="66">
        <f t="shared" si="978"/>
        <v>8011.9465176279336</v>
      </c>
      <c r="V6929" s="81">
        <f t="shared" si="979"/>
        <v>6380.5871815323135</v>
      </c>
      <c r="W6929" s="110">
        <f t="shared" si="980"/>
        <v>0.95397582426488448</v>
      </c>
    </row>
    <row r="6930" spans="1:23" x14ac:dyDescent="0.2">
      <c r="A6930" s="31" t="s">
        <v>193</v>
      </c>
      <c r="B6930" s="25" t="s">
        <v>215</v>
      </c>
      <c r="C6930" s="53" t="s">
        <v>1367</v>
      </c>
      <c r="D6930" s="25" t="s">
        <v>1366</v>
      </c>
      <c r="E6930" s="97">
        <v>4193.75</v>
      </c>
      <c r="F6930" s="27">
        <v>4319.87939453125</v>
      </c>
      <c r="G6930" s="27">
        <v>3854.85009765625</v>
      </c>
      <c r="H6930" s="27">
        <v>5097.29736328125</v>
      </c>
      <c r="I6930" s="27">
        <v>5855.755859375</v>
      </c>
      <c r="J6930" s="27">
        <f t="shared" si="972"/>
        <v>4470.5391197051194</v>
      </c>
      <c r="K6930" s="28">
        <v>1.0383932590484619</v>
      </c>
      <c r="L6930" s="28">
        <v>0.99973165988922119</v>
      </c>
      <c r="M6930" s="27">
        <v>4264.3896484375</v>
      </c>
      <c r="N6930" s="27">
        <v>5080.7904745913829</v>
      </c>
      <c r="O6930" s="66">
        <f t="shared" si="973"/>
        <v>4704.283088863468</v>
      </c>
      <c r="P6930" s="66">
        <f t="shared" si="974"/>
        <v>4733.5357195633169</v>
      </c>
      <c r="Q6930" s="66">
        <f t="shared" si="975"/>
        <v>4346.0297310528886</v>
      </c>
      <c r="R6930" s="66">
        <f t="shared" si="976"/>
        <v>4686.8344177722565</v>
      </c>
      <c r="S6930" s="67">
        <f>E6930/INDEX('CCG overall weighted population'!$F$4:$F$195,MATCH(A6930,'CCG overall weighted population'!$A$4:$A$195,0))*INDEX('CCG overall weighted population'!$T$4:$T$195,MATCH(A6930,'CCG overall weighted population'!$A$4:$A$195,0))</f>
        <v>0</v>
      </c>
      <c r="T6930" s="66">
        <f t="shared" si="977"/>
        <v>5882.4411513174309</v>
      </c>
      <c r="U6930" s="66">
        <f t="shared" si="978"/>
        <v>5882.4411513174309</v>
      </c>
      <c r="V6930" s="81">
        <f t="shared" si="979"/>
        <v>4684.6828699658572</v>
      </c>
      <c r="W6930" s="110">
        <f t="shared" si="980"/>
        <v>1.1170629794255398</v>
      </c>
    </row>
    <row r="6931" spans="1:23" x14ac:dyDescent="0.2">
      <c r="A6931" s="31" t="s">
        <v>193</v>
      </c>
      <c r="B6931" s="25" t="s">
        <v>215</v>
      </c>
      <c r="C6931" s="53" t="s">
        <v>1365</v>
      </c>
      <c r="D6931" s="25" t="s">
        <v>1364</v>
      </c>
      <c r="E6931" s="97">
        <v>6423.5830078125</v>
      </c>
      <c r="F6931" s="27">
        <v>5812.70556640625</v>
      </c>
      <c r="G6931" s="27">
        <v>5336.0888671875</v>
      </c>
      <c r="H6931" s="27">
        <v>7132.8017578125</v>
      </c>
      <c r="I6931" s="27">
        <v>10189.61328125</v>
      </c>
      <c r="J6931" s="27">
        <f t="shared" si="972"/>
        <v>6162.3048655413504</v>
      </c>
      <c r="K6931" s="28">
        <v>1.0383932590484619</v>
      </c>
      <c r="L6931" s="28">
        <v>0.99973165988922119</v>
      </c>
      <c r="M6931" s="27">
        <v>6046.96533203125</v>
      </c>
      <c r="N6931" s="27">
        <v>7707.1286234959171</v>
      </c>
      <c r="O6931" s="66">
        <f t="shared" si="973"/>
        <v>6557.5491644658932</v>
      </c>
      <c r="P6931" s="66">
        <f t="shared" si="974"/>
        <v>6598.3259545486026</v>
      </c>
      <c r="Q6931" s="66">
        <f t="shared" si="975"/>
        <v>6212.9816611777169</v>
      </c>
      <c r="R6931" s="66">
        <f t="shared" si="976"/>
        <v>6551.8851751238672</v>
      </c>
      <c r="S6931" s="67">
        <f>E6931/INDEX('CCG overall weighted population'!$F$4:$F$195,MATCH(A6931,'CCG overall weighted population'!$A$4:$A$195,0))*INDEX('CCG overall weighted population'!$T$4:$T$195,MATCH(A6931,'CCG overall weighted population'!$A$4:$A$195,0))</f>
        <v>0</v>
      </c>
      <c r="T6931" s="66">
        <f t="shared" si="977"/>
        <v>8223.2644760628391</v>
      </c>
      <c r="U6931" s="66">
        <f t="shared" si="978"/>
        <v>8223.2644760628391</v>
      </c>
      <c r="V6931" s="81">
        <f t="shared" si="979"/>
        <v>6548.8774532971993</v>
      </c>
      <c r="W6931" s="110">
        <f t="shared" si="980"/>
        <v>1.0195053827952893</v>
      </c>
    </row>
    <row r="6932" spans="1:23" x14ac:dyDescent="0.2">
      <c r="A6932" s="31" t="s">
        <v>193</v>
      </c>
      <c r="B6932" s="25" t="s">
        <v>215</v>
      </c>
      <c r="C6932" s="53" t="s">
        <v>1363</v>
      </c>
      <c r="D6932" s="25" t="s">
        <v>1362</v>
      </c>
      <c r="E6932" s="97">
        <v>9512.33203125</v>
      </c>
      <c r="F6932" s="27">
        <v>9238.07421875</v>
      </c>
      <c r="G6932" s="27">
        <v>9259.8916015625</v>
      </c>
      <c r="H6932" s="27">
        <v>5346.75634765625</v>
      </c>
      <c r="I6932" s="27">
        <v>6225.22607421875</v>
      </c>
      <c r="J6932" s="27">
        <f t="shared" si="972"/>
        <v>8530.8208522816658</v>
      </c>
      <c r="K6932" s="28">
        <v>1.0383932590484619</v>
      </c>
      <c r="L6932" s="28">
        <v>0.99973165988922119</v>
      </c>
      <c r="M6932" s="27">
        <v>9225.21484375</v>
      </c>
      <c r="N6932" s="27">
        <v>5255.8272489712317</v>
      </c>
      <c r="O6932" s="66">
        <f t="shared" si="973"/>
        <v>8515.9879445301176</v>
      </c>
      <c r="P6932" s="66">
        <f t="shared" si="974"/>
        <v>8568.942889136968</v>
      </c>
      <c r="Q6932" s="66">
        <f t="shared" si="975"/>
        <v>8828.2760842721236</v>
      </c>
      <c r="R6932" s="66">
        <f t="shared" si="976"/>
        <v>8600.1971101543058</v>
      </c>
      <c r="S6932" s="67">
        <f>E6932/INDEX('CCG overall weighted population'!$F$4:$F$195,MATCH(A6932,'CCG overall weighted population'!$A$4:$A$195,0))*INDEX('CCG overall weighted population'!$T$4:$T$195,MATCH(A6932,'CCG overall weighted population'!$A$4:$A$195,0))</f>
        <v>0</v>
      </c>
      <c r="T6932" s="66">
        <f t="shared" si="977"/>
        <v>10794.098720103584</v>
      </c>
      <c r="U6932" s="66">
        <f t="shared" si="978"/>
        <v>10794.098720103584</v>
      </c>
      <c r="V6932" s="81">
        <f t="shared" si="979"/>
        <v>8596.2490860558264</v>
      </c>
      <c r="W6932" s="110">
        <f t="shared" si="980"/>
        <v>0.90369523034050436</v>
      </c>
    </row>
    <row r="6933" spans="1:23" x14ac:dyDescent="0.2">
      <c r="A6933" s="31" t="s">
        <v>193</v>
      </c>
      <c r="B6933" s="25" t="s">
        <v>215</v>
      </c>
      <c r="C6933" s="53" t="s">
        <v>1361</v>
      </c>
      <c r="D6933" s="25" t="s">
        <v>1360</v>
      </c>
      <c r="E6933" s="97">
        <v>5282.83349609375</v>
      </c>
      <c r="F6933" s="27">
        <v>4255.62060546875</v>
      </c>
      <c r="G6933" s="27">
        <v>3821.296875</v>
      </c>
      <c r="H6933" s="27">
        <v>3297.87744140625</v>
      </c>
      <c r="I6933" s="27">
        <v>5129.04736328125</v>
      </c>
      <c r="J6933" s="27">
        <f t="shared" si="972"/>
        <v>4120.6282383779035</v>
      </c>
      <c r="K6933" s="28">
        <v>1.0383932590484619</v>
      </c>
      <c r="L6933" s="28">
        <v>0.99973165988922119</v>
      </c>
      <c r="M6933" s="27">
        <v>4275.09423828125</v>
      </c>
      <c r="N6933" s="27">
        <v>3287.1140384977198</v>
      </c>
      <c r="O6933" s="66">
        <f t="shared" si="973"/>
        <v>4191.1560759718323</v>
      </c>
      <c r="P6933" s="66">
        <f t="shared" si="974"/>
        <v>4217.2179303670473</v>
      </c>
      <c r="Q6933" s="66">
        <f t="shared" si="975"/>
        <v>4176.2962183028967</v>
      </c>
      <c r="R6933" s="66">
        <f t="shared" si="976"/>
        <v>4212.286142777748</v>
      </c>
      <c r="S6933" s="67">
        <f>E6933/INDEX('CCG overall weighted population'!$F$4:$F$195,MATCH(A6933,'CCG overall weighted population'!$A$4:$A$195,0))*INDEX('CCG overall weighted population'!$T$4:$T$195,MATCH(A6933,'CCG overall weighted population'!$A$4:$A$195,0))</f>
        <v>0</v>
      </c>
      <c r="T6933" s="66">
        <f t="shared" si="977"/>
        <v>5286.8360899290556</v>
      </c>
      <c r="U6933" s="66">
        <f t="shared" si="978"/>
        <v>5286.8360899290556</v>
      </c>
      <c r="V6933" s="81">
        <f t="shared" si="979"/>
        <v>4210.352442074337</v>
      </c>
      <c r="W6933" s="110">
        <f t="shared" si="980"/>
        <v>0.79698753428204194</v>
      </c>
    </row>
    <row r="6934" spans="1:23" x14ac:dyDescent="0.2">
      <c r="A6934" s="31" t="s">
        <v>193</v>
      </c>
      <c r="B6934" s="25" t="s">
        <v>215</v>
      </c>
      <c r="C6934" s="53" t="s">
        <v>1359</v>
      </c>
      <c r="D6934" s="25" t="s">
        <v>1358</v>
      </c>
      <c r="E6934" s="97">
        <v>4529.4169921875</v>
      </c>
      <c r="F6934" s="27">
        <v>3899.583251953125</v>
      </c>
      <c r="G6934" s="27">
        <v>3239.14990234375</v>
      </c>
      <c r="H6934" s="27">
        <v>4367.3388671875</v>
      </c>
      <c r="I6934" s="27">
        <v>5921.89404296875</v>
      </c>
      <c r="J6934" s="27">
        <f t="shared" si="972"/>
        <v>4011.5706478642214</v>
      </c>
      <c r="K6934" s="28">
        <v>1.0383932590484619</v>
      </c>
      <c r="L6934" s="28">
        <v>0.99973165988922119</v>
      </c>
      <c r="M6934" s="27">
        <v>4131.1630859375</v>
      </c>
      <c r="N6934" s="27">
        <v>4805.7004616433851</v>
      </c>
      <c r="O6934" s="66">
        <f t="shared" si="973"/>
        <v>4246.9099013224213</v>
      </c>
      <c r="P6934" s="66">
        <f t="shared" si="974"/>
        <v>4273.3184495777368</v>
      </c>
      <c r="Q6934" s="66">
        <f t="shared" si="975"/>
        <v>4198.6168235080886</v>
      </c>
      <c r="R6934" s="66">
        <f t="shared" si="976"/>
        <v>4264.3155869464472</v>
      </c>
      <c r="S6934" s="67">
        <f>E6934/INDEX('CCG overall weighted population'!$F$4:$F$195,MATCH(A6934,'CCG overall weighted population'!$A$4:$A$195,0))*INDEX('CCG overall weighted population'!$T$4:$T$195,MATCH(A6934,'CCG overall weighted population'!$A$4:$A$195,0))</f>
        <v>0</v>
      </c>
      <c r="T6934" s="66">
        <f t="shared" si="977"/>
        <v>5352.1381928362034</v>
      </c>
      <c r="U6934" s="66">
        <f t="shared" si="978"/>
        <v>5352.1381928362034</v>
      </c>
      <c r="V6934" s="81">
        <f t="shared" si="979"/>
        <v>4262.3580014998397</v>
      </c>
      <c r="W6934" s="110">
        <f t="shared" si="980"/>
        <v>0.94103899218193132</v>
      </c>
    </row>
    <row r="6935" spans="1:23" x14ac:dyDescent="0.2">
      <c r="A6935" s="31" t="s">
        <v>193</v>
      </c>
      <c r="B6935" s="25" t="s">
        <v>215</v>
      </c>
      <c r="C6935" s="53" t="s">
        <v>1357</v>
      </c>
      <c r="D6935" s="25" t="s">
        <v>1356</v>
      </c>
      <c r="E6935" s="97">
        <v>4163.41650390625</v>
      </c>
      <c r="F6935" s="27">
        <v>4307.09423828125</v>
      </c>
      <c r="G6935" s="27">
        <v>4306.15087890625</v>
      </c>
      <c r="H6935" s="27">
        <v>3906.300048828125</v>
      </c>
      <c r="I6935" s="27">
        <v>4719.8779296875</v>
      </c>
      <c r="J6935" s="27">
        <f t="shared" si="972"/>
        <v>4264.1694147668604</v>
      </c>
      <c r="K6935" s="28">
        <v>1.0383932590484619</v>
      </c>
      <c r="L6935" s="28">
        <v>0.99973165988922119</v>
      </c>
      <c r="M6935" s="27">
        <v>4629.40625</v>
      </c>
      <c r="N6935" s="27">
        <v>4824.9775635874976</v>
      </c>
      <c r="O6935" s="66">
        <f t="shared" si="973"/>
        <v>4484.9149102768288</v>
      </c>
      <c r="P6935" s="66">
        <f t="shared" si="974"/>
        <v>4512.803444430132</v>
      </c>
      <c r="Q6935" s="66">
        <f t="shared" si="975"/>
        <v>4648.9633813587498</v>
      </c>
      <c r="R6935" s="66">
        <f t="shared" si="976"/>
        <v>4529.2131167833213</v>
      </c>
      <c r="S6935" s="67">
        <f>E6935/INDEX('CCG overall weighted population'!$F$4:$F$195,MATCH(A6935,'CCG overall weighted population'!$A$4:$A$195,0))*INDEX('CCG overall weighted population'!$T$4:$T$195,MATCH(A6935,'CCG overall weighted population'!$A$4:$A$195,0))</f>
        <v>0</v>
      </c>
      <c r="T6935" s="66">
        <f t="shared" si="977"/>
        <v>5684.6108153990954</v>
      </c>
      <c r="U6935" s="66">
        <f t="shared" si="978"/>
        <v>5684.6108153990954</v>
      </c>
      <c r="V6935" s="81">
        <f t="shared" si="979"/>
        <v>4527.1339269341606</v>
      </c>
      <c r="W6935" s="110">
        <f t="shared" si="980"/>
        <v>1.0873603259934863</v>
      </c>
    </row>
    <row r="6936" spans="1:23" x14ac:dyDescent="0.2">
      <c r="A6936" s="31" t="s">
        <v>193</v>
      </c>
      <c r="B6936" s="25" t="s">
        <v>215</v>
      </c>
      <c r="C6936" s="53" t="s">
        <v>1355</v>
      </c>
      <c r="D6936" s="25" t="s">
        <v>1354</v>
      </c>
      <c r="E6936" s="97">
        <v>452.25</v>
      </c>
      <c r="F6936" s="27">
        <v>628.96453857421875</v>
      </c>
      <c r="G6936" s="27">
        <v>804.544921875</v>
      </c>
      <c r="H6936" s="27">
        <v>245.74462890625</v>
      </c>
      <c r="I6936" s="27">
        <v>353.3974609375</v>
      </c>
      <c r="J6936" s="27">
        <f t="shared" si="972"/>
        <v>571.31810622812327</v>
      </c>
      <c r="K6936" s="28">
        <v>1.0383932590484619</v>
      </c>
      <c r="L6936" s="28">
        <v>0.99973165988922119</v>
      </c>
      <c r="M6936" s="27">
        <v>587.75531005859375</v>
      </c>
      <c r="N6936" s="27">
        <v>383.07279395135356</v>
      </c>
      <c r="O6936" s="66">
        <f t="shared" si="973"/>
        <v>573.55165572273131</v>
      </c>
      <c r="P6936" s="66">
        <f t="shared" si="974"/>
        <v>577.11817041906465</v>
      </c>
      <c r="Q6936" s="66">
        <f t="shared" si="975"/>
        <v>567.28705844786975</v>
      </c>
      <c r="R6936" s="66">
        <f t="shared" si="976"/>
        <v>575.93334814348282</v>
      </c>
      <c r="S6936" s="67">
        <f>E6936/INDEX('CCG overall weighted population'!$F$4:$F$195,MATCH(A6936,'CCG overall weighted population'!$A$4:$A$195,0))*INDEX('CCG overall weighted population'!$T$4:$T$195,MATCH(A6936,'CCG overall weighted population'!$A$4:$A$195,0))</f>
        <v>0</v>
      </c>
      <c r="T6936" s="66">
        <f t="shared" si="977"/>
        <v>722.85336445608505</v>
      </c>
      <c r="U6936" s="66">
        <f t="shared" si="978"/>
        <v>722.85336445608505</v>
      </c>
      <c r="V6936" s="81">
        <f t="shared" si="979"/>
        <v>575.66895900118004</v>
      </c>
      <c r="W6936" s="110">
        <f t="shared" si="980"/>
        <v>1.2728998540656276</v>
      </c>
    </row>
    <row r="6937" spans="1:23" x14ac:dyDescent="0.2">
      <c r="A6937" s="31" t="s">
        <v>193</v>
      </c>
      <c r="B6937" s="25" t="s">
        <v>215</v>
      </c>
      <c r="C6937" s="53" t="s">
        <v>1353</v>
      </c>
      <c r="D6937" s="25" t="s">
        <v>1352</v>
      </c>
      <c r="E6937" s="97">
        <v>3320.25</v>
      </c>
      <c r="F6937" s="27">
        <v>3175.47607421875</v>
      </c>
      <c r="G6937" s="27">
        <v>3301.194091796875</v>
      </c>
      <c r="H6937" s="27">
        <v>2660.40185546875</v>
      </c>
      <c r="I6937" s="27">
        <v>3206.87646484375</v>
      </c>
      <c r="J6937" s="27">
        <f t="shared" si="972"/>
        <v>3107.6609433024328</v>
      </c>
      <c r="K6937" s="28">
        <v>1.0383932590484619</v>
      </c>
      <c r="L6937" s="28">
        <v>0.99973165988922119</v>
      </c>
      <c r="M6937" s="27">
        <v>3092.56298828125</v>
      </c>
      <c r="N6937" s="27">
        <v>1837.1339017523298</v>
      </c>
      <c r="O6937" s="66">
        <f t="shared" si="973"/>
        <v>3094.2129790784234</v>
      </c>
      <c r="P6937" s="66">
        <f t="shared" si="974"/>
        <v>3113.4537152063012</v>
      </c>
      <c r="Q6937" s="66">
        <f t="shared" si="975"/>
        <v>2967.0200796283584</v>
      </c>
      <c r="R6937" s="66">
        <f t="shared" si="976"/>
        <v>3095.8058810817874</v>
      </c>
      <c r="S6937" s="67">
        <f>E6937/INDEX('CCG overall weighted population'!$F$4:$F$195,MATCH(A6937,'CCG overall weighted population'!$A$4:$A$195,0))*INDEX('CCG overall weighted population'!$T$4:$T$195,MATCH(A6937,'CCG overall weighted population'!$A$4:$A$195,0))</f>
        <v>0</v>
      </c>
      <c r="T6937" s="66">
        <f t="shared" si="977"/>
        <v>3885.5428393866787</v>
      </c>
      <c r="U6937" s="66">
        <f t="shared" si="978"/>
        <v>3885.5428393866787</v>
      </c>
      <c r="V6937" s="81">
        <f t="shared" si="979"/>
        <v>3094.3847140938478</v>
      </c>
      <c r="W6937" s="110">
        <f t="shared" si="980"/>
        <v>0.93197340986186217</v>
      </c>
    </row>
    <row r="6938" spans="1:23" x14ac:dyDescent="0.2">
      <c r="A6938" s="31" t="s">
        <v>193</v>
      </c>
      <c r="B6938" s="25" t="s">
        <v>215</v>
      </c>
      <c r="C6938" s="53" t="s">
        <v>1351</v>
      </c>
      <c r="D6938" s="25" t="s">
        <v>1350</v>
      </c>
      <c r="E6938" s="97">
        <v>3968.0830078125</v>
      </c>
      <c r="F6938" s="27">
        <v>3361.960693359375</v>
      </c>
      <c r="G6938" s="27">
        <v>2880.096923828125</v>
      </c>
      <c r="H6938" s="27">
        <v>3070.299072265625</v>
      </c>
      <c r="I6938" s="27">
        <v>5137.05322265625</v>
      </c>
      <c r="J6938" s="27">
        <f t="shared" si="972"/>
        <v>3361.2991922541169</v>
      </c>
      <c r="K6938" s="28">
        <v>1.0383932590484619</v>
      </c>
      <c r="L6938" s="28">
        <v>0.99973165988922119</v>
      </c>
      <c r="M6938" s="27">
        <v>3513.11181640625</v>
      </c>
      <c r="N6938" s="27">
        <v>3092.8298858905405</v>
      </c>
      <c r="O6938" s="66">
        <f t="shared" si="973"/>
        <v>3461.5436307611858</v>
      </c>
      <c r="P6938" s="66">
        <f t="shared" si="974"/>
        <v>3483.0685380784735</v>
      </c>
      <c r="Q6938" s="66">
        <f t="shared" si="975"/>
        <v>3471.0836233546793</v>
      </c>
      <c r="R6938" s="66">
        <f t="shared" si="976"/>
        <v>3481.6241446083041</v>
      </c>
      <c r="S6938" s="67">
        <f>E6938/INDEX('CCG overall weighted population'!$F$4:$F$195,MATCH(A6938,'CCG overall weighted population'!$A$4:$A$195,0))*INDEX('CCG overall weighted population'!$T$4:$T$195,MATCH(A6938,'CCG overall weighted population'!$A$4:$A$195,0))</f>
        <v>0</v>
      </c>
      <c r="T6938" s="66">
        <f t="shared" si="977"/>
        <v>4369.7829528611755</v>
      </c>
      <c r="U6938" s="66">
        <f t="shared" si="978"/>
        <v>4369.7829528611755</v>
      </c>
      <c r="V6938" s="81">
        <f t="shared" si="979"/>
        <v>3480.0258630981589</v>
      </c>
      <c r="W6938" s="110">
        <f t="shared" si="980"/>
        <v>0.87700430062742207</v>
      </c>
    </row>
    <row r="6939" spans="1:23" x14ac:dyDescent="0.2">
      <c r="A6939" s="31" t="s">
        <v>193</v>
      </c>
      <c r="B6939" s="25" t="s">
        <v>215</v>
      </c>
      <c r="C6939" s="53" t="s">
        <v>1349</v>
      </c>
      <c r="D6939" s="25" t="s">
        <v>1348</v>
      </c>
      <c r="E6939" s="97">
        <v>3098.4169921875</v>
      </c>
      <c r="F6939" s="27">
        <v>2535.053466796875</v>
      </c>
      <c r="G6939" s="27">
        <v>2093.28369140625</v>
      </c>
      <c r="H6939" s="27">
        <v>3224.4150390625</v>
      </c>
      <c r="I6939" s="27">
        <v>4239.30322265625</v>
      </c>
      <c r="J6939" s="27">
        <f t="shared" si="972"/>
        <v>2681.0238524867605</v>
      </c>
      <c r="K6939" s="28">
        <v>1.0383932590484619</v>
      </c>
      <c r="L6939" s="28">
        <v>0.99973165988922119</v>
      </c>
      <c r="M6939" s="27">
        <v>2828.60498046875</v>
      </c>
      <c r="N6939" s="27">
        <v>3430.0557698733237</v>
      </c>
      <c r="O6939" s="66">
        <f t="shared" si="973"/>
        <v>2860.9681465802823</v>
      </c>
      <c r="P6939" s="66">
        <f t="shared" si="974"/>
        <v>2878.7584970024468</v>
      </c>
      <c r="Q6939" s="66">
        <f t="shared" si="975"/>
        <v>2888.7500594092076</v>
      </c>
      <c r="R6939" s="66">
        <f t="shared" si="976"/>
        <v>2879.9626563836114</v>
      </c>
      <c r="S6939" s="67">
        <f>E6939/INDEX('CCG overall weighted population'!$F$4:$F$195,MATCH(A6939,'CCG overall weighted population'!$A$4:$A$195,0))*INDEX('CCG overall weighted population'!$T$4:$T$195,MATCH(A6939,'CCG overall weighted population'!$A$4:$A$195,0))</f>
        <v>0</v>
      </c>
      <c r="T6939" s="66">
        <f t="shared" si="977"/>
        <v>3614.638225734654</v>
      </c>
      <c r="U6939" s="66">
        <f t="shared" si="978"/>
        <v>3614.638225734654</v>
      </c>
      <c r="V6939" s="81">
        <f t="shared" si="979"/>
        <v>2878.640574828446</v>
      </c>
      <c r="W6939" s="110">
        <f t="shared" si="980"/>
        <v>0.92906816031760442</v>
      </c>
    </row>
    <row r="6940" spans="1:23" x14ac:dyDescent="0.2">
      <c r="A6940" s="31" t="s">
        <v>193</v>
      </c>
      <c r="B6940" s="25" t="s">
        <v>215</v>
      </c>
      <c r="C6940" s="53" t="s">
        <v>1347</v>
      </c>
      <c r="D6940" s="25" t="s">
        <v>1346</v>
      </c>
      <c r="E6940" s="97">
        <v>2514.16650390625</v>
      </c>
      <c r="F6940" s="27">
        <v>2567.296630859375</v>
      </c>
      <c r="G6940" s="27">
        <v>2507.690673828125</v>
      </c>
      <c r="H6940" s="27">
        <v>3125.28564453125</v>
      </c>
      <c r="I6940" s="27">
        <v>3369.914794921875</v>
      </c>
      <c r="J6940" s="27">
        <f t="shared" si="972"/>
        <v>2680.5289528204053</v>
      </c>
      <c r="K6940" s="28">
        <v>1.0383932590484619</v>
      </c>
      <c r="L6940" s="28">
        <v>0.99973165988922119</v>
      </c>
      <c r="M6940" s="27">
        <v>2378.1650390625</v>
      </c>
      <c r="N6940" s="27">
        <v>3155.2023361835986</v>
      </c>
      <c r="O6940" s="66">
        <f t="shared" si="973"/>
        <v>2831.9728235702037</v>
      </c>
      <c r="P6940" s="66">
        <f t="shared" si="974"/>
        <v>2849.5828724543835</v>
      </c>
      <c r="Q6940" s="66">
        <f t="shared" si="975"/>
        <v>2455.8687687746096</v>
      </c>
      <c r="R6940" s="66">
        <f t="shared" si="976"/>
        <v>2802.1333833612589</v>
      </c>
      <c r="S6940" s="67">
        <f>E6940/INDEX('CCG overall weighted population'!$F$4:$F$195,MATCH(A6940,'CCG overall weighted population'!$A$4:$A$195,0))*INDEX('CCG overall weighted population'!$T$4:$T$195,MATCH(A6940,'CCG overall weighted population'!$A$4:$A$195,0))</f>
        <v>0</v>
      </c>
      <c r="T6940" s="66">
        <f t="shared" si="977"/>
        <v>3516.9547836510692</v>
      </c>
      <c r="U6940" s="66">
        <f t="shared" si="978"/>
        <v>3516.9547836510692</v>
      </c>
      <c r="V6940" s="81">
        <f t="shared" si="979"/>
        <v>2800.84703027156</v>
      </c>
      <c r="W6940" s="110">
        <f t="shared" si="980"/>
        <v>1.1140260702383458</v>
      </c>
    </row>
    <row r="6941" spans="1:23" x14ac:dyDescent="0.2">
      <c r="A6941" s="31" t="s">
        <v>193</v>
      </c>
      <c r="B6941" s="25" t="s">
        <v>215</v>
      </c>
      <c r="C6941" s="53" t="s">
        <v>1345</v>
      </c>
      <c r="D6941" s="25" t="s">
        <v>1344</v>
      </c>
      <c r="E6941" s="97">
        <v>3432.66650390625</v>
      </c>
      <c r="F6941" s="27">
        <v>3366.521240234375</v>
      </c>
      <c r="G6941" s="27">
        <v>2698.890869140625</v>
      </c>
      <c r="H6941" s="27">
        <v>2063.770751953125</v>
      </c>
      <c r="I6941" s="27">
        <v>3113.226318359375</v>
      </c>
      <c r="J6941" s="27">
        <f t="shared" si="972"/>
        <v>3117.9236019479599</v>
      </c>
      <c r="K6941" s="28">
        <v>1.0383932590484619</v>
      </c>
      <c r="L6941" s="28">
        <v>0.99973165988922119</v>
      </c>
      <c r="M6941" s="27">
        <v>2920.44921875</v>
      </c>
      <c r="N6941" s="27">
        <v>2281.6575966089176</v>
      </c>
      <c r="O6941" s="66">
        <f t="shared" si="973"/>
        <v>3149.9480679284729</v>
      </c>
      <c r="P6941" s="66">
        <f t="shared" si="974"/>
        <v>3169.5353814073214</v>
      </c>
      <c r="Q6941" s="66">
        <f t="shared" si="975"/>
        <v>2856.5700565358916</v>
      </c>
      <c r="R6941" s="66">
        <f t="shared" si="976"/>
        <v>3131.8175434375362</v>
      </c>
      <c r="S6941" s="67">
        <f>E6941/INDEX('CCG overall weighted population'!$F$4:$F$195,MATCH(A6941,'CCG overall weighted population'!$A$4:$A$195,0))*INDEX('CCG overall weighted population'!$T$4:$T$195,MATCH(A6941,'CCG overall weighted population'!$A$4:$A$195,0))</f>
        <v>0</v>
      </c>
      <c r="T6941" s="66">
        <f t="shared" si="977"/>
        <v>3930.7410404934922</v>
      </c>
      <c r="U6941" s="66">
        <f t="shared" si="978"/>
        <v>3930.7410404934922</v>
      </c>
      <c r="V6941" s="81">
        <f t="shared" si="979"/>
        <v>3130.3798448621237</v>
      </c>
      <c r="W6941" s="110">
        <f t="shared" si="980"/>
        <v>0.91193823848016253</v>
      </c>
    </row>
    <row r="6942" spans="1:23" x14ac:dyDescent="0.2">
      <c r="A6942" s="31" t="s">
        <v>193</v>
      </c>
      <c r="B6942" s="25" t="s">
        <v>215</v>
      </c>
      <c r="C6942" s="53" t="s">
        <v>1343</v>
      </c>
      <c r="D6942" s="25" t="s">
        <v>1342</v>
      </c>
      <c r="E6942" s="97">
        <v>3889.58349609375</v>
      </c>
      <c r="F6942" s="27">
        <v>3739.712646484375</v>
      </c>
      <c r="G6942" s="27">
        <v>4065.744140625</v>
      </c>
      <c r="H6942" s="27">
        <v>3047.273681640625</v>
      </c>
      <c r="I6942" s="27">
        <v>5377.6630859375</v>
      </c>
      <c r="J6942" s="27">
        <f t="shared" si="972"/>
        <v>3725.0963546611129</v>
      </c>
      <c r="K6942" s="28">
        <v>1.0383932590484619</v>
      </c>
      <c r="L6942" s="28">
        <v>0.99973165988922119</v>
      </c>
      <c r="M6942" s="27">
        <v>3865.3935546875</v>
      </c>
      <c r="N6942" s="27">
        <v>3602.8425387725156</v>
      </c>
      <c r="O6942" s="66">
        <f t="shared" si="973"/>
        <v>3854.385626274006</v>
      </c>
      <c r="P6942" s="66">
        <f t="shared" si="974"/>
        <v>3878.3533419004561</v>
      </c>
      <c r="Q6942" s="66">
        <f t="shared" si="975"/>
        <v>3839.1384530960017</v>
      </c>
      <c r="R6942" s="66">
        <f t="shared" si="976"/>
        <v>3873.6272565983954</v>
      </c>
      <c r="S6942" s="67">
        <f>E6942/INDEX('CCG overall weighted population'!$F$4:$F$195,MATCH(A6942,'CCG overall weighted population'!$A$4:$A$195,0))*INDEX('CCG overall weighted population'!$T$4:$T$195,MATCH(A6942,'CCG overall weighted population'!$A$4:$A$195,0))</f>
        <v>0</v>
      </c>
      <c r="T6942" s="66">
        <f t="shared" si="977"/>
        <v>4861.7856634052068</v>
      </c>
      <c r="U6942" s="66">
        <f t="shared" si="978"/>
        <v>4861.7856634052068</v>
      </c>
      <c r="V6942" s="81">
        <f t="shared" si="979"/>
        <v>3871.8490213368432</v>
      </c>
      <c r="W6942" s="110">
        <f t="shared" si="980"/>
        <v>0.99544052087460844</v>
      </c>
    </row>
    <row r="6943" spans="1:23" x14ac:dyDescent="0.2">
      <c r="A6943" s="31" t="s">
        <v>193</v>
      </c>
      <c r="B6943" s="25" t="s">
        <v>215</v>
      </c>
      <c r="C6943" s="53" t="s">
        <v>1341</v>
      </c>
      <c r="D6943" s="25" t="s">
        <v>1340</v>
      </c>
      <c r="E6943" s="97">
        <v>7044.83349609375</v>
      </c>
      <c r="F6943" s="27">
        <v>6820.9521484375</v>
      </c>
      <c r="G6943" s="27">
        <v>7532.9501953125</v>
      </c>
      <c r="H6943" s="27">
        <v>5997.388671875</v>
      </c>
      <c r="I6943" s="27">
        <v>6404.810546875</v>
      </c>
      <c r="J6943" s="27">
        <f t="shared" si="972"/>
        <v>6725.8665032650488</v>
      </c>
      <c r="K6943" s="28">
        <v>1.0383932590484619</v>
      </c>
      <c r="L6943" s="28">
        <v>0.99973165988922119</v>
      </c>
      <c r="M6943" s="27">
        <v>7097.388671875</v>
      </c>
      <c r="N6943" s="27">
        <v>4750.3800505181944</v>
      </c>
      <c r="O6943" s="66">
        <f t="shared" si="973"/>
        <v>6777.1421894483092</v>
      </c>
      <c r="P6943" s="66">
        <f t="shared" si="974"/>
        <v>6819.2844742392936</v>
      </c>
      <c r="Q6943" s="66">
        <f t="shared" si="975"/>
        <v>6862.6878097393201</v>
      </c>
      <c r="R6943" s="66">
        <f t="shared" si="976"/>
        <v>6824.5153411936781</v>
      </c>
      <c r="S6943" s="67">
        <f>E6943/INDEX('CCG overall weighted population'!$F$4:$F$195,MATCH(A6943,'CCG overall weighted population'!$A$4:$A$195,0))*INDEX('CCG overall weighted population'!$T$4:$T$195,MATCH(A6943,'CCG overall weighted population'!$A$4:$A$195,0))</f>
        <v>0</v>
      </c>
      <c r="T6943" s="66">
        <f t="shared" si="977"/>
        <v>8565.4423225637274</v>
      </c>
      <c r="U6943" s="66">
        <f t="shared" si="978"/>
        <v>8565.4423225637274</v>
      </c>
      <c r="V6943" s="81">
        <f t="shared" si="979"/>
        <v>6821.3824652046305</v>
      </c>
      <c r="W6943" s="110">
        <f t="shared" si="980"/>
        <v>0.96828157386359526</v>
      </c>
    </row>
    <row r="6944" spans="1:23" x14ac:dyDescent="0.2">
      <c r="A6944" s="31" t="s">
        <v>193</v>
      </c>
      <c r="B6944" s="25" t="s">
        <v>215</v>
      </c>
      <c r="C6944" s="53" t="s">
        <v>1339</v>
      </c>
      <c r="D6944" s="25" t="s">
        <v>1338</v>
      </c>
      <c r="E6944" s="97">
        <v>2519</v>
      </c>
      <c r="F6944" s="27">
        <v>2013.9481201171875</v>
      </c>
      <c r="G6944" s="27">
        <v>1473.842529296875</v>
      </c>
      <c r="H6944" s="27">
        <v>1366.0836181640625</v>
      </c>
      <c r="I6944" s="27">
        <v>3239.91357421875</v>
      </c>
      <c r="J6944" s="27">
        <f t="shared" si="972"/>
        <v>1933.2950785406586</v>
      </c>
      <c r="K6944" s="28">
        <v>1.0383932590484619</v>
      </c>
      <c r="L6944" s="28">
        <v>0.99973165988922119</v>
      </c>
      <c r="M6944" s="27">
        <v>2040.89111328125</v>
      </c>
      <c r="N6944" s="27">
        <v>1927.029884089854</v>
      </c>
      <c r="O6944" s="66">
        <f t="shared" si="973"/>
        <v>2006.3314800206301</v>
      </c>
      <c r="P6944" s="66">
        <f t="shared" si="974"/>
        <v>2018.8074455902754</v>
      </c>
      <c r="Q6944" s="66">
        <f t="shared" si="975"/>
        <v>2029.5049903621104</v>
      </c>
      <c r="R6944" s="66">
        <f t="shared" si="976"/>
        <v>2020.0966882900675</v>
      </c>
      <c r="S6944" s="67">
        <f>E6944/INDEX('CCG overall weighted population'!$F$4:$F$195,MATCH(A6944,'CCG overall weighted population'!$A$4:$A$195,0))*INDEX('CCG overall weighted population'!$T$4:$T$195,MATCH(A6944,'CCG overall weighted population'!$A$4:$A$195,0))</f>
        <v>0</v>
      </c>
      <c r="T6944" s="66">
        <f t="shared" si="977"/>
        <v>2535.4213163105137</v>
      </c>
      <c r="U6944" s="66">
        <f t="shared" si="978"/>
        <v>2535.4213163105137</v>
      </c>
      <c r="V6944" s="81">
        <f t="shared" si="979"/>
        <v>2019.1693385672093</v>
      </c>
      <c r="W6944" s="110">
        <f t="shared" si="980"/>
        <v>0.80157575965351702</v>
      </c>
    </row>
    <row r="6945" spans="1:23" x14ac:dyDescent="0.2">
      <c r="A6945" s="31" t="s">
        <v>193</v>
      </c>
      <c r="B6945" s="25" t="s">
        <v>215</v>
      </c>
      <c r="C6945" s="53" t="s">
        <v>1337</v>
      </c>
      <c r="D6945" s="25" t="s">
        <v>1336</v>
      </c>
      <c r="E6945" s="97">
        <v>907.333251953125</v>
      </c>
      <c r="F6945" s="27">
        <v>893.0731201171875</v>
      </c>
      <c r="G6945" s="27">
        <v>822.7872314453125</v>
      </c>
      <c r="H6945" s="27">
        <v>809.267333984375</v>
      </c>
      <c r="I6945" s="27">
        <v>5171.61328125</v>
      </c>
      <c r="J6945" s="27">
        <f t="shared" si="972"/>
        <v>1054.2535020253708</v>
      </c>
      <c r="K6945" s="28">
        <v>1.0383932590484619</v>
      </c>
      <c r="L6945" s="28">
        <v>0.99973165988922119</v>
      </c>
      <c r="M6945" s="27">
        <v>765.27093505859375</v>
      </c>
      <c r="N6945" s="27">
        <v>768.54545908380544</v>
      </c>
      <c r="O6945" s="66">
        <f t="shared" si="973"/>
        <v>1064.7762003918699</v>
      </c>
      <c r="P6945" s="66">
        <f t="shared" si="974"/>
        <v>1071.3972953344314</v>
      </c>
      <c r="Q6945" s="66">
        <f t="shared" si="975"/>
        <v>765.59838746111495</v>
      </c>
      <c r="R6945" s="66">
        <f t="shared" si="976"/>
        <v>1034.5431369280921</v>
      </c>
      <c r="S6945" s="67">
        <f>E6945/INDEX('CCG overall weighted population'!$F$4:$F$195,MATCH(A6945,'CCG overall weighted population'!$A$4:$A$195,0))*INDEX('CCG overall weighted population'!$T$4:$T$195,MATCH(A6945,'CCG overall weighted population'!$A$4:$A$195,0))</f>
        <v>0</v>
      </c>
      <c r="T6945" s="66">
        <f t="shared" si="977"/>
        <v>1298.4540478755498</v>
      </c>
      <c r="U6945" s="66">
        <f t="shared" si="978"/>
        <v>1298.4540478755498</v>
      </c>
      <c r="V6945" s="81">
        <f t="shared" si="979"/>
        <v>1034.0682174369229</v>
      </c>
      <c r="W6945" s="110">
        <f t="shared" si="980"/>
        <v>1.1396785196739878</v>
      </c>
    </row>
    <row r="6946" spans="1:23" x14ac:dyDescent="0.2">
      <c r="A6946" s="31" t="s">
        <v>193</v>
      </c>
      <c r="B6946" s="25" t="s">
        <v>215</v>
      </c>
      <c r="C6946" s="53" t="s">
        <v>1335</v>
      </c>
      <c r="D6946" s="25" t="s">
        <v>1334</v>
      </c>
      <c r="E6946" s="97">
        <v>2363.0830078125</v>
      </c>
      <c r="F6946" s="27">
        <v>2401.30908203125</v>
      </c>
      <c r="G6946" s="27">
        <v>3300.205078125</v>
      </c>
      <c r="H6946" s="27">
        <v>2631.365966796875</v>
      </c>
      <c r="I6946" s="27">
        <v>4120.8056640625</v>
      </c>
      <c r="J6946" s="27">
        <f t="shared" si="972"/>
        <v>2565.0738590816286</v>
      </c>
      <c r="K6946" s="28">
        <v>1.0383932590484619</v>
      </c>
      <c r="L6946" s="28">
        <v>0.99973165988922119</v>
      </c>
      <c r="M6946" s="27">
        <v>2415.4541015625</v>
      </c>
      <c r="N6946" s="27">
        <v>2617.7268186251845</v>
      </c>
      <c r="O6946" s="66">
        <f t="shared" si="973"/>
        <v>2668.3066461698932</v>
      </c>
      <c r="P6946" s="66">
        <f t="shared" si="974"/>
        <v>2684.8989701095688</v>
      </c>
      <c r="Q6946" s="66">
        <f t="shared" si="975"/>
        <v>2435.6813732687683</v>
      </c>
      <c r="R6946" s="66">
        <f t="shared" si="976"/>
        <v>2654.863856984106</v>
      </c>
      <c r="S6946" s="67">
        <f>E6946/INDEX('CCG overall weighted population'!$F$4:$F$195,MATCH(A6946,'CCG overall weighted population'!$A$4:$A$195,0))*INDEX('CCG overall weighted population'!$T$4:$T$195,MATCH(A6946,'CCG overall weighted population'!$A$4:$A$195,0))</f>
        <v>0</v>
      </c>
      <c r="T6946" s="66">
        <f t="shared" si="977"/>
        <v>3332.1169496087559</v>
      </c>
      <c r="U6946" s="66">
        <f t="shared" si="978"/>
        <v>3332.1169496087559</v>
      </c>
      <c r="V6946" s="81">
        <f t="shared" si="979"/>
        <v>2653.6451097447921</v>
      </c>
      <c r="W6946" s="110">
        <f t="shared" si="980"/>
        <v>1.1229589062134828</v>
      </c>
    </row>
    <row r="6947" spans="1:23" x14ac:dyDescent="0.2">
      <c r="A6947" s="31" t="s">
        <v>193</v>
      </c>
      <c r="B6947" s="25" t="s">
        <v>215</v>
      </c>
      <c r="C6947" s="53" t="s">
        <v>1333</v>
      </c>
      <c r="D6947" s="25" t="s">
        <v>1332</v>
      </c>
      <c r="E6947" s="97">
        <v>7790.5830078125</v>
      </c>
      <c r="F6947" s="27">
        <v>10135.0791015625</v>
      </c>
      <c r="G6947" s="27">
        <v>13268.240234375</v>
      </c>
      <c r="H6947" s="27">
        <v>11321.412109375</v>
      </c>
      <c r="I6947" s="27">
        <v>10163.1201171875</v>
      </c>
      <c r="J6947" s="27">
        <f t="shared" si="972"/>
        <v>10514.982544170271</v>
      </c>
      <c r="K6947" s="28">
        <v>1.0383932590484619</v>
      </c>
      <c r="L6947" s="28">
        <v>0.99973165988922119</v>
      </c>
      <c r="M6947" s="27">
        <v>9812.078125</v>
      </c>
      <c r="N6947" s="27">
        <v>9064.166705140713</v>
      </c>
      <c r="O6947" s="66">
        <f t="shared" si="973"/>
        <v>10765.145758368784</v>
      </c>
      <c r="P6947" s="66">
        <f t="shared" si="974"/>
        <v>10832.086634874515</v>
      </c>
      <c r="Q6947" s="66">
        <f t="shared" si="975"/>
        <v>9737.2869830140717</v>
      </c>
      <c r="R6947" s="66">
        <f t="shared" si="976"/>
        <v>10700.143979900793</v>
      </c>
      <c r="S6947" s="67">
        <f>E6947/INDEX('CCG overall weighted population'!$F$4:$F$195,MATCH(A6947,'CCG overall weighted population'!$A$4:$A$195,0))*INDEX('CCG overall weighted population'!$T$4:$T$195,MATCH(A6947,'CCG overall weighted population'!$A$4:$A$195,0))</f>
        <v>0</v>
      </c>
      <c r="T6947" s="66">
        <f t="shared" si="977"/>
        <v>13429.7399186353</v>
      </c>
      <c r="U6947" s="66">
        <f t="shared" si="978"/>
        <v>13429.7399186353</v>
      </c>
      <c r="V6947" s="81">
        <f t="shared" si="979"/>
        <v>10695.231949891624</v>
      </c>
      <c r="W6947" s="110">
        <f t="shared" si="980"/>
        <v>1.3728410234723516</v>
      </c>
    </row>
    <row r="6948" spans="1:23" x14ac:dyDescent="0.2">
      <c r="A6948" s="31" t="s">
        <v>193</v>
      </c>
      <c r="B6948" s="25" t="s">
        <v>215</v>
      </c>
      <c r="C6948" s="53" t="s">
        <v>1331</v>
      </c>
      <c r="D6948" s="25" t="s">
        <v>1330</v>
      </c>
      <c r="E6948" s="97">
        <v>2286.00048828125</v>
      </c>
      <c r="F6948" s="27">
        <v>2184.18994140625</v>
      </c>
      <c r="G6948" s="27">
        <v>2281.612548828125</v>
      </c>
      <c r="H6948" s="27">
        <v>2568.70458984375</v>
      </c>
      <c r="I6948" s="27">
        <v>3400.328857421875</v>
      </c>
      <c r="J6948" s="27">
        <f t="shared" si="972"/>
        <v>2298.7253693042317</v>
      </c>
      <c r="K6948" s="28">
        <v>1.0383932590484619</v>
      </c>
      <c r="L6948" s="28">
        <v>0.99973165988922119</v>
      </c>
      <c r="M6948" s="27">
        <v>2334.099853515625</v>
      </c>
      <c r="N6948" s="27">
        <v>2725.3008634694693</v>
      </c>
      <c r="O6948" s="66">
        <f t="shared" si="973"/>
        <v>2430.623830715364</v>
      </c>
      <c r="P6948" s="66">
        <f t="shared" si="974"/>
        <v>2445.738172252014</v>
      </c>
      <c r="Q6948" s="66">
        <f t="shared" si="975"/>
        <v>2373.2199545110097</v>
      </c>
      <c r="R6948" s="66">
        <f t="shared" si="976"/>
        <v>2436.9984488090527</v>
      </c>
      <c r="S6948" s="67">
        <f>E6948/INDEX('CCG overall weighted population'!$F$4:$F$195,MATCH(A6948,'CCG overall weighted population'!$A$4:$A$195,0))*INDEX('CCG overall weighted population'!$T$4:$T$195,MATCH(A6948,'CCG overall weighted population'!$A$4:$A$195,0))</f>
        <v>0</v>
      </c>
      <c r="T6948" s="66">
        <f t="shared" si="977"/>
        <v>3058.674295514169</v>
      </c>
      <c r="U6948" s="66">
        <f t="shared" si="978"/>
        <v>3058.674295514169</v>
      </c>
      <c r="V6948" s="81">
        <f t="shared" si="979"/>
        <v>2435.8797153102009</v>
      </c>
      <c r="W6948" s="110">
        <f t="shared" si="980"/>
        <v>1.0655639523251541</v>
      </c>
    </row>
    <row r="6949" spans="1:23" x14ac:dyDescent="0.2">
      <c r="A6949" s="31" t="s">
        <v>193</v>
      </c>
      <c r="B6949" s="25" t="s">
        <v>215</v>
      </c>
      <c r="C6949" s="53" t="s">
        <v>1329</v>
      </c>
      <c r="D6949" s="25" t="s">
        <v>1328</v>
      </c>
      <c r="E6949" s="97">
        <v>8511.5</v>
      </c>
      <c r="F6949" s="27">
        <v>7516.4111328125</v>
      </c>
      <c r="G6949" s="27">
        <v>5194.07666015625</v>
      </c>
      <c r="H6949" s="27">
        <v>5282.6025390625</v>
      </c>
      <c r="I6949" s="27">
        <v>10677.9384765625</v>
      </c>
      <c r="J6949" s="27">
        <f t="shared" si="972"/>
        <v>7164.4228997025821</v>
      </c>
      <c r="K6949" s="28">
        <v>1.0383932590484619</v>
      </c>
      <c r="L6949" s="28">
        <v>0.99973165988922119</v>
      </c>
      <c r="M6949" s="27">
        <v>6713.0380859375</v>
      </c>
      <c r="N6949" s="27">
        <v>6109.0685747342441</v>
      </c>
      <c r="O6949" s="66">
        <f t="shared" si="973"/>
        <v>7327.9342558382232</v>
      </c>
      <c r="P6949" s="66">
        <f t="shared" si="974"/>
        <v>7373.5015294332725</v>
      </c>
      <c r="Q6949" s="66">
        <f t="shared" si="975"/>
        <v>6652.641134817175</v>
      </c>
      <c r="R6949" s="66">
        <f t="shared" si="976"/>
        <v>7286.6251460060175</v>
      </c>
      <c r="S6949" s="67">
        <f>E6949/INDEX('CCG overall weighted population'!$F$4:$F$195,MATCH(A6949,'CCG overall weighted population'!$A$4:$A$195,0))*INDEX('CCG overall weighted population'!$T$4:$T$195,MATCH(A6949,'CCG overall weighted population'!$A$4:$A$195,0))</f>
        <v>0</v>
      </c>
      <c r="T6949" s="66">
        <f t="shared" si="977"/>
        <v>9145.4358725700131</v>
      </c>
      <c r="U6949" s="66">
        <f t="shared" si="978"/>
        <v>9145.4358725700131</v>
      </c>
      <c r="V6949" s="81">
        <f t="shared" si="979"/>
        <v>7283.2801329435788</v>
      </c>
      <c r="W6949" s="110">
        <f t="shared" si="980"/>
        <v>0.8556987761197884</v>
      </c>
    </row>
    <row r="6950" spans="1:23" x14ac:dyDescent="0.2">
      <c r="A6950" s="31" t="s">
        <v>194</v>
      </c>
      <c r="B6950" s="25" t="s">
        <v>238</v>
      </c>
      <c r="C6950" s="53" t="s">
        <v>1327</v>
      </c>
      <c r="D6950" s="25" t="s">
        <v>1326</v>
      </c>
      <c r="E6950" s="97">
        <v>12811.916015625</v>
      </c>
      <c r="F6950" s="27">
        <v>13935.5732421875</v>
      </c>
      <c r="G6950" s="27">
        <v>13383.2216796875</v>
      </c>
      <c r="H6950" s="27">
        <v>7277.57958984375</v>
      </c>
      <c r="I6950" s="27">
        <v>10213.32421875</v>
      </c>
      <c r="J6950" s="27">
        <f t="shared" si="972"/>
        <v>12747.337826274139</v>
      </c>
      <c r="K6950" s="28">
        <v>0.99945127964019775</v>
      </c>
      <c r="L6950" s="28">
        <v>1.0006074905395508</v>
      </c>
      <c r="M6950" s="27">
        <v>12747.0107421875</v>
      </c>
      <c r="N6950" s="27">
        <v>8281.4179239096866</v>
      </c>
      <c r="O6950" s="66">
        <f t="shared" si="973"/>
        <v>12301.464652721043</v>
      </c>
      <c r="P6950" s="66">
        <f t="shared" si="974"/>
        <v>12377.958816816985</v>
      </c>
      <c r="Q6950" s="66">
        <f t="shared" si="975"/>
        <v>12300.451460359718</v>
      </c>
      <c r="R6950" s="66">
        <f t="shared" si="976"/>
        <v>12368.617814220219</v>
      </c>
      <c r="S6950" s="67">
        <f>E6950/INDEX('CCG overall weighted population'!$F$4:$F$195,MATCH(A6950,'CCG overall weighted population'!$A$4:$A$195,0))*INDEX('CCG overall weighted population'!$T$4:$T$195,MATCH(A6950,'CCG overall weighted population'!$A$4:$A$195,0))</f>
        <v>0</v>
      </c>
      <c r="T6950" s="66">
        <f t="shared" si="977"/>
        <v>15523.839745520603</v>
      </c>
      <c r="U6950" s="66">
        <f t="shared" si="978"/>
        <v>15523.839745520603</v>
      </c>
      <c r="V6950" s="81">
        <f t="shared" si="979"/>
        <v>12362.939851195653</v>
      </c>
      <c r="W6950" s="110">
        <f t="shared" si="980"/>
        <v>0.96495636063475676</v>
      </c>
    </row>
    <row r="6951" spans="1:23" x14ac:dyDescent="0.2">
      <c r="A6951" s="31" t="s">
        <v>194</v>
      </c>
      <c r="B6951" s="25" t="s">
        <v>238</v>
      </c>
      <c r="C6951" s="53" t="s">
        <v>1325</v>
      </c>
      <c r="D6951" s="25" t="s">
        <v>1324</v>
      </c>
      <c r="E6951" s="97">
        <v>14427.666015625</v>
      </c>
      <c r="F6951" s="27">
        <v>16009.6337890625</v>
      </c>
      <c r="G6951" s="27">
        <v>17231.865234375</v>
      </c>
      <c r="H6951" s="27">
        <v>12298.47265625</v>
      </c>
      <c r="I6951" s="27">
        <v>11833.296875</v>
      </c>
      <c r="J6951" s="27">
        <f t="shared" si="972"/>
        <v>15357.899032943742</v>
      </c>
      <c r="K6951" s="28">
        <v>0.99945127964019775</v>
      </c>
      <c r="L6951" s="28">
        <v>1.0006074905395508</v>
      </c>
      <c r="M6951" s="27">
        <v>15114.5546875</v>
      </c>
      <c r="N6951" s="27">
        <v>11169.812032763424</v>
      </c>
      <c r="O6951" s="66">
        <f t="shared" si="973"/>
        <v>14939.96332611722</v>
      </c>
      <c r="P6951" s="66">
        <f t="shared" si="974"/>
        <v>15032.864459317047</v>
      </c>
      <c r="Q6951" s="66">
        <f t="shared" si="975"/>
        <v>14720.080422026342</v>
      </c>
      <c r="R6951" s="66">
        <f t="shared" si="976"/>
        <v>14995.168469696111</v>
      </c>
      <c r="S6951" s="67">
        <f>E6951/INDEX('CCG overall weighted population'!$F$4:$F$195,MATCH(A6951,'CCG overall weighted population'!$A$4:$A$195,0))*INDEX('CCG overall weighted population'!$T$4:$T$195,MATCH(A6951,'CCG overall weighted population'!$A$4:$A$195,0))</f>
        <v>0</v>
      </c>
      <c r="T6951" s="66">
        <f t="shared" si="977"/>
        <v>18820.420824468791</v>
      </c>
      <c r="U6951" s="66">
        <f t="shared" si="978"/>
        <v>18820.420824468791</v>
      </c>
      <c r="V6951" s="81">
        <f t="shared" si="979"/>
        <v>14988.284756948502</v>
      </c>
      <c r="W6951" s="110">
        <f t="shared" si="980"/>
        <v>1.0388572025937084</v>
      </c>
    </row>
    <row r="6952" spans="1:23" x14ac:dyDescent="0.2">
      <c r="A6952" s="31" t="s">
        <v>194</v>
      </c>
      <c r="B6952" s="25" t="s">
        <v>238</v>
      </c>
      <c r="C6952" s="53" t="s">
        <v>1323</v>
      </c>
      <c r="D6952" s="25" t="s">
        <v>1322</v>
      </c>
      <c r="E6952" s="97">
        <v>2565</v>
      </c>
      <c r="F6952" s="27">
        <v>2978.214111328125</v>
      </c>
      <c r="G6952" s="27">
        <v>2850.922119140625</v>
      </c>
      <c r="H6952" s="27">
        <v>2322.56005859375</v>
      </c>
      <c r="I6952" s="27">
        <v>1468.813232421875</v>
      </c>
      <c r="J6952" s="27">
        <f t="shared" si="972"/>
        <v>2808.9136705316846</v>
      </c>
      <c r="K6952" s="28">
        <v>0.99945127964019775</v>
      </c>
      <c r="L6952" s="28">
        <v>1.0006074905395508</v>
      </c>
      <c r="M6952" s="27">
        <v>2767.5419921875</v>
      </c>
      <c r="N6952" s="27">
        <v>1745.7768663908666</v>
      </c>
      <c r="O6952" s="66">
        <f t="shared" si="973"/>
        <v>2702.7579215135693</v>
      </c>
      <c r="P6952" s="66">
        <f t="shared" si="974"/>
        <v>2719.5644737247435</v>
      </c>
      <c r="Q6952" s="66">
        <f t="shared" si="975"/>
        <v>2665.3654796078367</v>
      </c>
      <c r="R6952" s="66">
        <f t="shared" si="976"/>
        <v>2713.0325396228855</v>
      </c>
      <c r="S6952" s="67">
        <f>E6952/INDEX('CCG overall weighted population'!$F$4:$F$195,MATCH(A6952,'CCG overall weighted population'!$A$4:$A$195,0))*INDEX('CCG overall weighted population'!$T$4:$T$195,MATCH(A6952,'CCG overall weighted population'!$A$4:$A$195,0))</f>
        <v>0</v>
      </c>
      <c r="T6952" s="66">
        <f t="shared" si="977"/>
        <v>3405.1244045285998</v>
      </c>
      <c r="U6952" s="66">
        <f t="shared" si="978"/>
        <v>3405.1244045285998</v>
      </c>
      <c r="V6952" s="81">
        <f t="shared" si="979"/>
        <v>2711.7870893489908</v>
      </c>
      <c r="W6952" s="110">
        <f t="shared" si="980"/>
        <v>1.0572269354187098</v>
      </c>
    </row>
    <row r="6953" spans="1:23" x14ac:dyDescent="0.2">
      <c r="A6953" s="31" t="s">
        <v>194</v>
      </c>
      <c r="B6953" s="25" t="s">
        <v>238</v>
      </c>
      <c r="C6953" s="53" t="s">
        <v>1321</v>
      </c>
      <c r="D6953" s="25" t="s">
        <v>1320</v>
      </c>
      <c r="E6953" s="97">
        <v>7167.5830078125</v>
      </c>
      <c r="F6953" s="27">
        <v>7723.6015625</v>
      </c>
      <c r="G6953" s="27">
        <v>7906.671875</v>
      </c>
      <c r="H6953" s="27">
        <v>6261.32666015625</v>
      </c>
      <c r="I6953" s="27">
        <v>6632.67578125</v>
      </c>
      <c r="J6953" s="27">
        <f t="shared" si="972"/>
        <v>7470.7647974580077</v>
      </c>
      <c r="K6953" s="28">
        <v>0.99945127964019775</v>
      </c>
      <c r="L6953" s="28">
        <v>1.0006074905395508</v>
      </c>
      <c r="M6953" s="27">
        <v>7885.64697265625</v>
      </c>
      <c r="N6953" s="27">
        <v>7456.5244409834304</v>
      </c>
      <c r="O6953" s="66">
        <f t="shared" si="973"/>
        <v>7469.7772464615446</v>
      </c>
      <c r="P6953" s="66">
        <f t="shared" si="974"/>
        <v>7516.2265419382893</v>
      </c>
      <c r="Q6953" s="66">
        <f t="shared" si="975"/>
        <v>7842.734719488968</v>
      </c>
      <c r="R6953" s="66">
        <f t="shared" si="976"/>
        <v>7555.5765323620708</v>
      </c>
      <c r="S6953" s="67">
        <f>E6953/INDEX('CCG overall weighted population'!$F$4:$F$195,MATCH(A6953,'CCG overall weighted population'!$A$4:$A$195,0))*INDEX('CCG overall weighted population'!$T$4:$T$195,MATCH(A6953,'CCG overall weighted population'!$A$4:$A$195,0))</f>
        <v>0</v>
      </c>
      <c r="T6953" s="66">
        <f t="shared" si="977"/>
        <v>9482.9964863620244</v>
      </c>
      <c r="U6953" s="66">
        <f t="shared" si="978"/>
        <v>9482.9964863620244</v>
      </c>
      <c r="V6953" s="81">
        <f t="shared" si="979"/>
        <v>7552.1080539254035</v>
      </c>
      <c r="W6953" s="110">
        <f t="shared" si="980"/>
        <v>1.0536477981062486</v>
      </c>
    </row>
    <row r="6954" spans="1:23" x14ac:dyDescent="0.2">
      <c r="A6954" s="31" t="s">
        <v>194</v>
      </c>
      <c r="B6954" s="25" t="s">
        <v>238</v>
      </c>
      <c r="C6954" s="53" t="s">
        <v>1319</v>
      </c>
      <c r="D6954" s="25" t="s">
        <v>1318</v>
      </c>
      <c r="E6954" s="97">
        <v>6867.1669921875</v>
      </c>
      <c r="F6954" s="27">
        <v>7772.57861328125</v>
      </c>
      <c r="G6954" s="27">
        <v>8125.9599609375</v>
      </c>
      <c r="H6954" s="27">
        <v>3981.7978515625</v>
      </c>
      <c r="I6954" s="27">
        <v>3723.956298828125</v>
      </c>
      <c r="J6954" s="27">
        <f t="shared" si="972"/>
        <v>7058.5062244001565</v>
      </c>
      <c r="K6954" s="28">
        <v>0.99945127964019775</v>
      </c>
      <c r="L6954" s="28">
        <v>1.0006074905395508</v>
      </c>
      <c r="M6954" s="27">
        <v>7563.6796875</v>
      </c>
      <c r="N6954" s="27">
        <v>4585.9019190707631</v>
      </c>
      <c r="O6954" s="66">
        <f t="shared" si="973"/>
        <v>6811.6438215296284</v>
      </c>
      <c r="P6954" s="66">
        <f t="shared" si="974"/>
        <v>6854.0006477252764</v>
      </c>
      <c r="Q6954" s="66">
        <f t="shared" si="975"/>
        <v>7265.9019106570768</v>
      </c>
      <c r="R6954" s="66">
        <f t="shared" si="976"/>
        <v>6903.6420100749037</v>
      </c>
      <c r="S6954" s="67">
        <f>E6954/INDEX('CCG overall weighted population'!$F$4:$F$195,MATCH(A6954,'CCG overall weighted population'!$A$4:$A$195,0))*INDEX('CCG overall weighted population'!$T$4:$T$195,MATCH(A6954,'CCG overall weighted population'!$A$4:$A$195,0))</f>
        <v>0</v>
      </c>
      <c r="T6954" s="66">
        <f t="shared" si="977"/>
        <v>8664.7541248814268</v>
      </c>
      <c r="U6954" s="66">
        <f t="shared" si="978"/>
        <v>8664.7541248814268</v>
      </c>
      <c r="V6954" s="81">
        <f t="shared" si="979"/>
        <v>6900.4728100351886</v>
      </c>
      <c r="W6954" s="110">
        <f t="shared" si="980"/>
        <v>1.0048500084366057</v>
      </c>
    </row>
    <row r="6955" spans="1:23" x14ac:dyDescent="0.2">
      <c r="A6955" s="31" t="s">
        <v>194</v>
      </c>
      <c r="B6955" s="25" t="s">
        <v>238</v>
      </c>
      <c r="C6955" s="53" t="s">
        <v>1317</v>
      </c>
      <c r="D6955" s="25" t="s">
        <v>1316</v>
      </c>
      <c r="E6955" s="97">
        <v>4200.5830078125</v>
      </c>
      <c r="F6955" s="27">
        <v>3902.09033203125</v>
      </c>
      <c r="G6955" s="27">
        <v>3774.67138671875</v>
      </c>
      <c r="H6955" s="27">
        <v>3044.27294921875</v>
      </c>
      <c r="I6955" s="27">
        <v>4089.66357421875</v>
      </c>
      <c r="J6955" s="27">
        <f t="shared" si="972"/>
        <v>3773.1836806956881</v>
      </c>
      <c r="K6955" s="28">
        <v>0.99945127964019775</v>
      </c>
      <c r="L6955" s="28">
        <v>1.0006074905395508</v>
      </c>
      <c r="M6955" s="27">
        <v>3993.395751953125</v>
      </c>
      <c r="N6955" s="27">
        <v>2754.6000852343313</v>
      </c>
      <c r="O6955" s="66">
        <f t="shared" si="973"/>
        <v>3671.5398617900973</v>
      </c>
      <c r="P6955" s="66">
        <f t="shared" si="974"/>
        <v>3694.3705880979965</v>
      </c>
      <c r="Q6955" s="66">
        <f t="shared" si="975"/>
        <v>3869.5161852812457</v>
      </c>
      <c r="R6955" s="66">
        <f t="shared" si="976"/>
        <v>3715.4787196726138</v>
      </c>
      <c r="S6955" s="67">
        <f>E6955/INDEX('CCG overall weighted population'!$F$4:$F$195,MATCH(A6955,'CCG overall weighted population'!$A$4:$A$195,0))*INDEX('CCG overall weighted population'!$T$4:$T$195,MATCH(A6955,'CCG overall weighted population'!$A$4:$A$195,0))</f>
        <v>0</v>
      </c>
      <c r="T6955" s="66">
        <f t="shared" si="977"/>
        <v>4663.2935941942251</v>
      </c>
      <c r="U6955" s="66">
        <f t="shared" si="978"/>
        <v>4663.2935941942251</v>
      </c>
      <c r="V6955" s="81">
        <f t="shared" si="979"/>
        <v>3713.7730844023081</v>
      </c>
      <c r="W6955" s="110">
        <f t="shared" si="980"/>
        <v>0.88410896237384351</v>
      </c>
    </row>
    <row r="6956" spans="1:23" x14ac:dyDescent="0.2">
      <c r="A6956" s="31" t="s">
        <v>194</v>
      </c>
      <c r="B6956" s="25" t="s">
        <v>238</v>
      </c>
      <c r="C6956" s="53" t="s">
        <v>1315</v>
      </c>
      <c r="D6956" s="25" t="s">
        <v>1314</v>
      </c>
      <c r="E6956" s="97">
        <v>6203.25</v>
      </c>
      <c r="F6956" s="27">
        <v>7512.3369140625</v>
      </c>
      <c r="G6956" s="27">
        <v>9681.5791015625</v>
      </c>
      <c r="H6956" s="27">
        <v>3074.656982421875</v>
      </c>
      <c r="I6956" s="27">
        <v>3793.06689453125</v>
      </c>
      <c r="J6956" s="27">
        <f t="shared" si="972"/>
        <v>6831.5111048736071</v>
      </c>
      <c r="K6956" s="28">
        <v>0.99945127964019775</v>
      </c>
      <c r="L6956" s="28">
        <v>1.0006074905395508</v>
      </c>
      <c r="M6956" s="27">
        <v>6640.10595703125</v>
      </c>
      <c r="N6956" s="27">
        <v>3472.7072469551781</v>
      </c>
      <c r="O6956" s="66">
        <f t="shared" si="973"/>
        <v>6496.0103031973931</v>
      </c>
      <c r="P6956" s="66">
        <f t="shared" si="974"/>
        <v>6536.4044263469332</v>
      </c>
      <c r="Q6956" s="66">
        <f t="shared" si="975"/>
        <v>6323.3660860236432</v>
      </c>
      <c r="R6956" s="66">
        <f t="shared" si="976"/>
        <v>6510.7295513269391</v>
      </c>
      <c r="S6956" s="67">
        <f>E6956/INDEX('CCG overall weighted population'!$F$4:$F$195,MATCH(A6956,'CCG overall weighted population'!$A$4:$A$195,0))*INDEX('CCG overall weighted population'!$T$4:$T$195,MATCH(A6956,'CCG overall weighted population'!$A$4:$A$195,0))</f>
        <v>0</v>
      </c>
      <c r="T6956" s="66">
        <f t="shared" si="977"/>
        <v>8171.6100941386185</v>
      </c>
      <c r="U6956" s="66">
        <f t="shared" si="978"/>
        <v>8171.6100941386185</v>
      </c>
      <c r="V6956" s="81">
        <f t="shared" si="979"/>
        <v>6507.7407224852177</v>
      </c>
      <c r="W6956" s="110">
        <f t="shared" si="980"/>
        <v>1.0490856764575371</v>
      </c>
    </row>
    <row r="6957" spans="1:23" x14ac:dyDescent="0.2">
      <c r="A6957" s="31" t="s">
        <v>194</v>
      </c>
      <c r="B6957" s="25" t="s">
        <v>238</v>
      </c>
      <c r="C6957" s="53" t="s">
        <v>1313</v>
      </c>
      <c r="D6957" s="25" t="s">
        <v>1312</v>
      </c>
      <c r="E6957" s="97">
        <v>2754.16650390625</v>
      </c>
      <c r="F6957" s="27">
        <v>3467.823974609375</v>
      </c>
      <c r="G6957" s="27">
        <v>4455.3779296875</v>
      </c>
      <c r="H6957" s="27">
        <v>2411.44384765625</v>
      </c>
      <c r="I6957" s="27">
        <v>4043.27783203125</v>
      </c>
      <c r="J6957" s="27">
        <f t="shared" si="972"/>
        <v>3396.8338796982739</v>
      </c>
      <c r="K6957" s="28">
        <v>0.99945127964019775</v>
      </c>
      <c r="L6957" s="28">
        <v>1.0006074905395508</v>
      </c>
      <c r="M6957" s="27">
        <v>3624.935546875</v>
      </c>
      <c r="N6957" s="27">
        <v>2025.3765586010511</v>
      </c>
      <c r="O6957" s="66">
        <f t="shared" si="973"/>
        <v>3259.8786334545498</v>
      </c>
      <c r="P6957" s="66">
        <f t="shared" si="974"/>
        <v>3280.1495278691573</v>
      </c>
      <c r="Q6957" s="66">
        <f t="shared" si="975"/>
        <v>3464.9796480476052</v>
      </c>
      <c r="R6957" s="66">
        <f t="shared" si="976"/>
        <v>3302.4248151639736</v>
      </c>
      <c r="S6957" s="67">
        <f>E6957/INDEX('CCG overall weighted population'!$F$4:$F$195,MATCH(A6957,'CCG overall weighted population'!$A$4:$A$195,0))*INDEX('CCG overall weighted population'!$T$4:$T$195,MATCH(A6957,'CCG overall weighted population'!$A$4:$A$195,0))</f>
        <v>0</v>
      </c>
      <c r="T6957" s="66">
        <f t="shared" si="977"/>
        <v>4144.8700551887914</v>
      </c>
      <c r="U6957" s="66">
        <f t="shared" si="978"/>
        <v>4144.8700551887914</v>
      </c>
      <c r="V6957" s="81">
        <f t="shared" si="979"/>
        <v>3300.9087972650009</v>
      </c>
      <c r="W6957" s="110">
        <f t="shared" si="980"/>
        <v>1.1985146114380896</v>
      </c>
    </row>
    <row r="6958" spans="1:23" x14ac:dyDescent="0.2">
      <c r="A6958" s="31" t="s">
        <v>194</v>
      </c>
      <c r="B6958" s="25" t="s">
        <v>238</v>
      </c>
      <c r="C6958" s="53" t="s">
        <v>1311</v>
      </c>
      <c r="D6958" s="25" t="s">
        <v>1310</v>
      </c>
      <c r="E6958" s="97">
        <v>13728.166015625</v>
      </c>
      <c r="F6958" s="27">
        <v>15835.6591796875</v>
      </c>
      <c r="G6958" s="27">
        <v>16889.796875</v>
      </c>
      <c r="H6958" s="27">
        <v>10414.1884765625</v>
      </c>
      <c r="I6958" s="27">
        <v>9804.6044921875</v>
      </c>
      <c r="J6958" s="27">
        <f t="shared" si="972"/>
        <v>14839.574973102255</v>
      </c>
      <c r="K6958" s="28">
        <v>0.99945127964019775</v>
      </c>
      <c r="L6958" s="28">
        <v>1.0006074905395508</v>
      </c>
      <c r="M6958" s="27">
        <v>14947.9453125</v>
      </c>
      <c r="N6958" s="27">
        <v>8794.4106224214174</v>
      </c>
      <c r="O6958" s="66">
        <f t="shared" si="973"/>
        <v>14235.890389834216</v>
      </c>
      <c r="P6958" s="66">
        <f t="shared" si="974"/>
        <v>14324.413388214818</v>
      </c>
      <c r="Q6958" s="66">
        <f t="shared" si="975"/>
        <v>14332.591843492142</v>
      </c>
      <c r="R6958" s="66">
        <f t="shared" si="976"/>
        <v>14325.399036229082</v>
      </c>
      <c r="S6958" s="67">
        <f>E6958/INDEX('CCG overall weighted population'!$F$4:$F$195,MATCH(A6958,'CCG overall weighted population'!$A$4:$A$195,0))*INDEX('CCG overall weighted population'!$T$4:$T$195,MATCH(A6958,'CCG overall weighted population'!$A$4:$A$195,0))</f>
        <v>0</v>
      </c>
      <c r="T6958" s="66">
        <f t="shared" si="977"/>
        <v>17979.79388395193</v>
      </c>
      <c r="U6958" s="66">
        <f t="shared" si="978"/>
        <v>17979.79388395193</v>
      </c>
      <c r="V6958" s="81">
        <f t="shared" si="979"/>
        <v>14318.822789209278</v>
      </c>
      <c r="W6958" s="110">
        <f t="shared" si="980"/>
        <v>1.0430251770638561</v>
      </c>
    </row>
    <row r="6959" spans="1:23" x14ac:dyDescent="0.2">
      <c r="A6959" s="31" t="s">
        <v>194</v>
      </c>
      <c r="B6959" s="25" t="s">
        <v>238</v>
      </c>
      <c r="C6959" s="53" t="s">
        <v>1309</v>
      </c>
      <c r="D6959" s="25" t="s">
        <v>1308</v>
      </c>
      <c r="E6959" s="97">
        <v>10453.75</v>
      </c>
      <c r="F6959" s="27">
        <v>11793.8251953125</v>
      </c>
      <c r="G6959" s="27">
        <v>11954.5478515625</v>
      </c>
      <c r="H6959" s="27">
        <v>7970.978515625</v>
      </c>
      <c r="I6959" s="27">
        <v>7402.89794921875</v>
      </c>
      <c r="J6959" s="27">
        <f t="shared" si="972"/>
        <v>11048.330003949379</v>
      </c>
      <c r="K6959" s="28">
        <v>0.99945127964019775</v>
      </c>
      <c r="L6959" s="28">
        <v>1.0006074905395508</v>
      </c>
      <c r="M6959" s="27">
        <v>11272.81640625</v>
      </c>
      <c r="N6959" s="27">
        <v>8769.5268238944773</v>
      </c>
      <c r="O6959" s="66">
        <f t="shared" si="973"/>
        <v>10821.081998801928</v>
      </c>
      <c r="P6959" s="66">
        <f t="shared" si="974"/>
        <v>10888.37070347897</v>
      </c>
      <c r="Q6959" s="66">
        <f t="shared" si="975"/>
        <v>11022.487448014448</v>
      </c>
      <c r="R6959" s="66">
        <f t="shared" si="976"/>
        <v>10904.534135135502</v>
      </c>
      <c r="S6959" s="67">
        <f>E6959/INDEX('CCG overall weighted population'!$F$4:$F$195,MATCH(A6959,'CCG overall weighted population'!$A$4:$A$195,0))*INDEX('CCG overall weighted population'!$T$4:$T$195,MATCH(A6959,'CCG overall weighted population'!$A$4:$A$195,0))</f>
        <v>0</v>
      </c>
      <c r="T6959" s="66">
        <f t="shared" si="977"/>
        <v>13686.26979635355</v>
      </c>
      <c r="U6959" s="66">
        <f t="shared" si="978"/>
        <v>13686.26979635355</v>
      </c>
      <c r="V6959" s="81">
        <f t="shared" si="979"/>
        <v>10899.528277363082</v>
      </c>
      <c r="W6959" s="110">
        <f t="shared" si="980"/>
        <v>1.0426429058819162</v>
      </c>
    </row>
    <row r="6960" spans="1:23" x14ac:dyDescent="0.2">
      <c r="A6960" s="31" t="s">
        <v>194</v>
      </c>
      <c r="B6960" s="25" t="s">
        <v>238</v>
      </c>
      <c r="C6960" s="53" t="s">
        <v>1307</v>
      </c>
      <c r="D6960" s="25" t="s">
        <v>1306</v>
      </c>
      <c r="E6960" s="97">
        <v>10213.75</v>
      </c>
      <c r="F6960" s="27">
        <v>12998.2099609375</v>
      </c>
      <c r="G6960" s="27">
        <v>14890.8291015625</v>
      </c>
      <c r="H6960" s="27">
        <v>9899.255859375</v>
      </c>
      <c r="I6960" s="27">
        <v>8793.53125</v>
      </c>
      <c r="J6960" s="27">
        <f t="shared" si="972"/>
        <v>12480.034795942467</v>
      </c>
      <c r="K6960" s="28">
        <v>0.99945127964019775</v>
      </c>
      <c r="L6960" s="28">
        <v>1.0006074905395508</v>
      </c>
      <c r="M6960" s="27">
        <v>12363.4052734375</v>
      </c>
      <c r="N6960" s="27">
        <v>9763.405699028348</v>
      </c>
      <c r="O6960" s="66">
        <f t="shared" si="973"/>
        <v>12209.085304892928</v>
      </c>
      <c r="P6960" s="66">
        <f t="shared" si="974"/>
        <v>12285.00502674225</v>
      </c>
      <c r="Q6960" s="66">
        <f t="shared" si="975"/>
        <v>12103.405315996586</v>
      </c>
      <c r="R6960" s="66">
        <f t="shared" si="976"/>
        <v>12263.119060723238</v>
      </c>
      <c r="S6960" s="67">
        <f>E6960/INDEX('CCG overall weighted population'!$F$4:$F$195,MATCH(A6960,'CCG overall weighted population'!$A$4:$A$195,0))*INDEX('CCG overall weighted population'!$T$4:$T$195,MATCH(A6960,'CCG overall weighted population'!$A$4:$A$195,0))</f>
        <v>0</v>
      </c>
      <c r="T6960" s="66">
        <f t="shared" si="977"/>
        <v>15391.428366396545</v>
      </c>
      <c r="U6960" s="66">
        <f t="shared" si="978"/>
        <v>15391.428366396545</v>
      </c>
      <c r="V6960" s="81">
        <f t="shared" si="979"/>
        <v>12257.489528172515</v>
      </c>
      <c r="W6960" s="110">
        <f t="shared" si="980"/>
        <v>1.2000968819652444</v>
      </c>
    </row>
    <row r="6961" spans="1:23" x14ac:dyDescent="0.2">
      <c r="A6961" s="31" t="s">
        <v>194</v>
      </c>
      <c r="B6961" s="25" t="s">
        <v>238</v>
      </c>
      <c r="C6961" s="53" t="s">
        <v>1305</v>
      </c>
      <c r="D6961" s="25" t="s">
        <v>1304</v>
      </c>
      <c r="E6961" s="97">
        <v>5563.9169921875</v>
      </c>
      <c r="F6961" s="27">
        <v>5844.19384765625</v>
      </c>
      <c r="G6961" s="27">
        <v>5809.64111328125</v>
      </c>
      <c r="H6961" s="27">
        <v>3390.376953125</v>
      </c>
      <c r="I6961" s="27">
        <v>4231.099609375</v>
      </c>
      <c r="J6961" s="27">
        <f t="shared" si="972"/>
        <v>5407.0571297450788</v>
      </c>
      <c r="K6961" s="28">
        <v>0.99945127964019775</v>
      </c>
      <c r="L6961" s="28">
        <v>1.0006074905395508</v>
      </c>
      <c r="M6961" s="27">
        <v>6076.85791015625</v>
      </c>
      <c r="N6961" s="27">
        <v>3884.3320389730625</v>
      </c>
      <c r="O6961" s="66">
        <f t="shared" si="973"/>
        <v>5255.0916936619124</v>
      </c>
      <c r="P6961" s="66">
        <f t="shared" si="974"/>
        <v>5287.7694160065676</v>
      </c>
      <c r="Q6961" s="66">
        <f t="shared" si="975"/>
        <v>5857.6053230379312</v>
      </c>
      <c r="R6961" s="66">
        <f t="shared" si="976"/>
        <v>5356.4446867241923</v>
      </c>
      <c r="S6961" s="67">
        <f>E6961/INDEX('CCG overall weighted population'!$F$4:$F$195,MATCH(A6961,'CCG overall weighted population'!$A$4:$A$195,0))*INDEX('CCG overall weighted population'!$T$4:$T$195,MATCH(A6961,'CCG overall weighted population'!$A$4:$A$195,0))</f>
        <v>0</v>
      </c>
      <c r="T6961" s="66">
        <f t="shared" si="977"/>
        <v>6722.8683246119072</v>
      </c>
      <c r="U6961" s="66">
        <f t="shared" si="978"/>
        <v>6722.8683246119072</v>
      </c>
      <c r="V6961" s="81">
        <f t="shared" si="979"/>
        <v>5353.985746256375</v>
      </c>
      <c r="W6961" s="110">
        <f t="shared" si="980"/>
        <v>0.96226916285309483</v>
      </c>
    </row>
    <row r="6962" spans="1:23" x14ac:dyDescent="0.2">
      <c r="A6962" s="31" t="s">
        <v>194</v>
      </c>
      <c r="B6962" s="25" t="s">
        <v>238</v>
      </c>
      <c r="C6962" s="53" t="s">
        <v>1303</v>
      </c>
      <c r="D6962" s="25" t="s">
        <v>1302</v>
      </c>
      <c r="E6962" s="97">
        <v>21269.16796875</v>
      </c>
      <c r="F6962" s="27">
        <v>21925.82421875</v>
      </c>
      <c r="G6962" s="27">
        <v>24002.376953125</v>
      </c>
      <c r="H6962" s="27">
        <v>11576.4599609375</v>
      </c>
      <c r="I6962" s="27">
        <v>17244.6484375</v>
      </c>
      <c r="J6962" s="27">
        <f t="shared" si="972"/>
        <v>20313.081590114441</v>
      </c>
      <c r="K6962" s="28">
        <v>0.99945127964019775</v>
      </c>
      <c r="L6962" s="28">
        <v>1.0006074905395508</v>
      </c>
      <c r="M6962" s="27">
        <v>21222.060546875</v>
      </c>
      <c r="N6962" s="27">
        <v>12899.850501518373</v>
      </c>
      <c r="O6962" s="66">
        <f t="shared" si="973"/>
        <v>19572.90219292129</v>
      </c>
      <c r="P6962" s="66">
        <f t="shared" si="974"/>
        <v>19694.612317239535</v>
      </c>
      <c r="Q6962" s="66">
        <f t="shared" si="975"/>
        <v>20389.839542339338</v>
      </c>
      <c r="R6962" s="66">
        <f t="shared" si="976"/>
        <v>19778.39945193016</v>
      </c>
      <c r="S6962" s="67">
        <f>E6962/INDEX('CCG overall weighted population'!$F$4:$F$195,MATCH(A6962,'CCG overall weighted population'!$A$4:$A$195,0))*INDEX('CCG overall weighted population'!$T$4:$T$195,MATCH(A6962,'CCG overall weighted population'!$A$4:$A$195,0))</f>
        <v>0</v>
      </c>
      <c r="T6962" s="66">
        <f t="shared" si="977"/>
        <v>24823.849206631301</v>
      </c>
      <c r="U6962" s="66">
        <f t="shared" si="978"/>
        <v>24823.849206631301</v>
      </c>
      <c r="V6962" s="81">
        <f t="shared" si="979"/>
        <v>19769.319939371853</v>
      </c>
      <c r="W6962" s="110">
        <f t="shared" si="980"/>
        <v>0.92948252458291658</v>
      </c>
    </row>
    <row r="6963" spans="1:23" x14ac:dyDescent="0.2">
      <c r="A6963" s="31" t="s">
        <v>194</v>
      </c>
      <c r="B6963" s="25" t="s">
        <v>238</v>
      </c>
      <c r="C6963" s="53" t="s">
        <v>1301</v>
      </c>
      <c r="D6963" s="25" t="s">
        <v>770</v>
      </c>
      <c r="E6963" s="97">
        <v>14117.4990234375</v>
      </c>
      <c r="F6963" s="27">
        <v>12955.427734375</v>
      </c>
      <c r="G6963" s="27">
        <v>14339.890625</v>
      </c>
      <c r="H6963" s="27">
        <v>8191.7119140625</v>
      </c>
      <c r="I6963" s="27">
        <v>9540.923828125</v>
      </c>
      <c r="J6963" s="27">
        <f t="shared" si="972"/>
        <v>12188.105759312179</v>
      </c>
      <c r="K6963" s="28">
        <v>0.99945127964019775</v>
      </c>
      <c r="L6963" s="28">
        <v>1.0006074905395508</v>
      </c>
      <c r="M6963" s="27">
        <v>14247.2529296875</v>
      </c>
      <c r="N6963" s="27">
        <v>8171.0478961908984</v>
      </c>
      <c r="O6963" s="66">
        <f t="shared" si="973"/>
        <v>11787.088732937875</v>
      </c>
      <c r="P6963" s="66">
        <f t="shared" si="974"/>
        <v>11860.384354654867</v>
      </c>
      <c r="Q6963" s="66">
        <f t="shared" si="975"/>
        <v>13639.632426337841</v>
      </c>
      <c r="R6963" s="66">
        <f t="shared" si="976"/>
        <v>12074.815108296219</v>
      </c>
      <c r="S6963" s="67">
        <f>E6963/INDEX('CCG overall weighted population'!$F$4:$F$195,MATCH(A6963,'CCG overall weighted population'!$A$4:$A$195,0))*INDEX('CCG overall weighted population'!$T$4:$T$195,MATCH(A6963,'CCG overall weighted population'!$A$4:$A$195,0))</f>
        <v>0</v>
      </c>
      <c r="T6963" s="66">
        <f t="shared" si="977"/>
        <v>15155.088265600129</v>
      </c>
      <c r="U6963" s="66">
        <f t="shared" si="978"/>
        <v>15155.088265600129</v>
      </c>
      <c r="V6963" s="81">
        <f t="shared" si="979"/>
        <v>12069.27201894354</v>
      </c>
      <c r="W6963" s="110">
        <f t="shared" si="980"/>
        <v>0.85491573251795183</v>
      </c>
    </row>
    <row r="6964" spans="1:23" x14ac:dyDescent="0.2">
      <c r="A6964" s="31" t="s">
        <v>194</v>
      </c>
      <c r="B6964" s="25" t="s">
        <v>238</v>
      </c>
      <c r="C6964" s="53" t="s">
        <v>1300</v>
      </c>
      <c r="D6964" s="25" t="s">
        <v>1299</v>
      </c>
      <c r="E6964" s="97">
        <v>6527.25</v>
      </c>
      <c r="F6964" s="27">
        <v>6728.5869140625</v>
      </c>
      <c r="G6964" s="27">
        <v>6539.27978515625</v>
      </c>
      <c r="H6964" s="27">
        <v>3689.889892578125</v>
      </c>
      <c r="I6964" s="27">
        <v>5353.666015625</v>
      </c>
      <c r="J6964" s="27">
        <f t="shared" si="972"/>
        <v>6203.7994595032987</v>
      </c>
      <c r="K6964" s="28">
        <v>0.99945127964019775</v>
      </c>
      <c r="L6964" s="28">
        <v>1.0006074905395508</v>
      </c>
      <c r="M6964" s="27">
        <v>6643.197265625</v>
      </c>
      <c r="N6964" s="27">
        <v>4169.5123225366578</v>
      </c>
      <c r="O6964" s="66">
        <f t="shared" si="973"/>
        <v>6000.7213884957737</v>
      </c>
      <c r="P6964" s="66">
        <f t="shared" si="974"/>
        <v>6038.0356579379986</v>
      </c>
      <c r="Q6964" s="66">
        <f t="shared" si="975"/>
        <v>6395.8287713161662</v>
      </c>
      <c r="R6964" s="66">
        <f t="shared" si="976"/>
        <v>6081.1560345568669</v>
      </c>
      <c r="S6964" s="67">
        <f>E6964/INDEX('CCG overall weighted population'!$F$4:$F$195,MATCH(A6964,'CCG overall weighted population'!$A$4:$A$195,0))*INDEX('CCG overall weighted population'!$T$4:$T$195,MATCH(A6964,'CCG overall weighted population'!$A$4:$A$195,0))</f>
        <v>0</v>
      </c>
      <c r="T6964" s="66">
        <f t="shared" si="977"/>
        <v>7632.4528064430287</v>
      </c>
      <c r="U6964" s="66">
        <f t="shared" si="978"/>
        <v>7632.4528064430287</v>
      </c>
      <c r="V6964" s="81">
        <f t="shared" si="979"/>
        <v>6078.3644066135139</v>
      </c>
      <c r="W6964" s="110">
        <f t="shared" si="980"/>
        <v>0.9312289871865661</v>
      </c>
    </row>
    <row r="6965" spans="1:23" x14ac:dyDescent="0.2">
      <c r="A6965" s="31" t="s">
        <v>194</v>
      </c>
      <c r="B6965" s="25" t="s">
        <v>238</v>
      </c>
      <c r="C6965" s="53" t="s">
        <v>1298</v>
      </c>
      <c r="D6965" s="25" t="s">
        <v>1297</v>
      </c>
      <c r="E6965" s="97">
        <v>6181.00048828125</v>
      </c>
      <c r="F6965" s="27">
        <v>6418.12060546875</v>
      </c>
      <c r="G6965" s="27">
        <v>6917.3212890625</v>
      </c>
      <c r="H6965" s="27">
        <v>5331.75146484375</v>
      </c>
      <c r="I6965" s="27">
        <v>4668.99853515625</v>
      </c>
      <c r="J6965" s="27">
        <f t="shared" si="972"/>
        <v>6214.4705984778666</v>
      </c>
      <c r="K6965" s="28">
        <v>0.99945127964019775</v>
      </c>
      <c r="L6965" s="28">
        <v>1.0006074905395508</v>
      </c>
      <c r="M6965" s="27">
        <v>6958.603515625</v>
      </c>
      <c r="N6965" s="27">
        <v>6196.9459973352414</v>
      </c>
      <c r="O6965" s="66">
        <f t="shared" si="973"/>
        <v>6213.0811899627779</v>
      </c>
      <c r="P6965" s="66">
        <f t="shared" si="974"/>
        <v>6251.7159757792215</v>
      </c>
      <c r="Q6965" s="66">
        <f t="shared" si="975"/>
        <v>6882.4377637960242</v>
      </c>
      <c r="R6965" s="66">
        <f t="shared" si="976"/>
        <v>6327.729068329344</v>
      </c>
      <c r="S6965" s="67">
        <f>E6965/INDEX('CCG overall weighted population'!$F$4:$F$195,MATCH(A6965,'CCG overall weighted population'!$A$4:$A$195,0))*INDEX('CCG overall weighted population'!$T$4:$T$195,MATCH(A6965,'CCG overall weighted population'!$A$4:$A$195,0))</f>
        <v>0</v>
      </c>
      <c r="T6965" s="66">
        <f t="shared" si="977"/>
        <v>7941.9263724747971</v>
      </c>
      <c r="U6965" s="66">
        <f t="shared" si="978"/>
        <v>7941.9263724747971</v>
      </c>
      <c r="V6965" s="81">
        <f t="shared" si="979"/>
        <v>6324.8242480641293</v>
      </c>
      <c r="W6965" s="110">
        <f t="shared" si="980"/>
        <v>1.0232686860412905</v>
      </c>
    </row>
    <row r="6966" spans="1:23" x14ac:dyDescent="0.2">
      <c r="A6966" s="31" t="s">
        <v>194</v>
      </c>
      <c r="B6966" s="25" t="s">
        <v>238</v>
      </c>
      <c r="C6966" s="53" t="s">
        <v>1296</v>
      </c>
      <c r="D6966" s="25" t="s">
        <v>1295</v>
      </c>
      <c r="E6966" s="97">
        <v>3869.58349609375</v>
      </c>
      <c r="F6966" s="27">
        <v>3913.71923828125</v>
      </c>
      <c r="G6966" s="27">
        <v>3575.449951171875</v>
      </c>
      <c r="H6966" s="27">
        <v>2730.92578125</v>
      </c>
      <c r="I6966" s="27">
        <v>3118.028564453125</v>
      </c>
      <c r="J6966" s="27">
        <f t="shared" si="972"/>
        <v>3681.6259823291589</v>
      </c>
      <c r="K6966" s="28">
        <v>0.99945127964019775</v>
      </c>
      <c r="L6966" s="28">
        <v>1.0006074905395508</v>
      </c>
      <c r="M6966" s="27">
        <v>3773.482421875</v>
      </c>
      <c r="N6966" s="27">
        <v>2623.0490020038978</v>
      </c>
      <c r="O6966" s="66">
        <f t="shared" si="973"/>
        <v>3575.9772408861604</v>
      </c>
      <c r="P6966" s="66">
        <f t="shared" si="974"/>
        <v>3598.2137304091539</v>
      </c>
      <c r="Q6966" s="66">
        <f t="shared" si="975"/>
        <v>3658.4390798878899</v>
      </c>
      <c r="R6966" s="66">
        <f t="shared" si="976"/>
        <v>3605.4719465525745</v>
      </c>
      <c r="S6966" s="67">
        <f>E6966/INDEX('CCG overall weighted population'!$F$4:$F$195,MATCH(A6966,'CCG overall weighted population'!$A$4:$A$195,0))*INDEX('CCG overall weighted population'!$T$4:$T$195,MATCH(A6966,'CCG overall weighted population'!$A$4:$A$195,0))</f>
        <v>0</v>
      </c>
      <c r="T6966" s="66">
        <f t="shared" si="977"/>
        <v>4525.2242041873678</v>
      </c>
      <c r="U6966" s="66">
        <f t="shared" si="978"/>
        <v>4525.2242041873678</v>
      </c>
      <c r="V6966" s="81">
        <f t="shared" si="979"/>
        <v>3603.81681121683</v>
      </c>
      <c r="W6966" s="110">
        <f t="shared" si="980"/>
        <v>0.93131904631462148</v>
      </c>
    </row>
    <row r="6967" spans="1:23" x14ac:dyDescent="0.2">
      <c r="A6967" s="31" t="s">
        <v>194</v>
      </c>
      <c r="B6967" s="25" t="s">
        <v>238</v>
      </c>
      <c r="C6967" s="53" t="s">
        <v>1294</v>
      </c>
      <c r="D6967" s="25" t="s">
        <v>1293</v>
      </c>
      <c r="E6967" s="97">
        <v>3573.083251953125</v>
      </c>
      <c r="F6967" s="27">
        <v>3503.299560546875</v>
      </c>
      <c r="G6967" s="27">
        <v>2766.948486328125</v>
      </c>
      <c r="H6967" s="27">
        <v>2854.04150390625</v>
      </c>
      <c r="I6967" s="27">
        <v>2875.371337890625</v>
      </c>
      <c r="J6967" s="27">
        <f t="shared" si="972"/>
        <v>3332.6161691919024</v>
      </c>
      <c r="K6967" s="28">
        <v>0.99945127964019775</v>
      </c>
      <c r="L6967" s="28">
        <v>1.0006074905395508</v>
      </c>
      <c r="M6967" s="27">
        <v>3138.93408203125</v>
      </c>
      <c r="N6967" s="27">
        <v>2376.0217356056628</v>
      </c>
      <c r="O6967" s="66">
        <f t="shared" si="973"/>
        <v>3237.1458833468819</v>
      </c>
      <c r="P6967" s="66">
        <f t="shared" si="974"/>
        <v>3257.2754187635014</v>
      </c>
      <c r="Q6967" s="66">
        <f t="shared" si="975"/>
        <v>3062.6428473886913</v>
      </c>
      <c r="R6967" s="66">
        <f t="shared" si="976"/>
        <v>3233.8187633216448</v>
      </c>
      <c r="S6967" s="67">
        <f>E6967/INDEX('CCG overall weighted population'!$F$4:$F$195,MATCH(A6967,'CCG overall weighted population'!$A$4:$A$195,0))*INDEX('CCG overall weighted population'!$T$4:$T$195,MATCH(A6967,'CCG overall weighted population'!$A$4:$A$195,0))</f>
        <v>0</v>
      </c>
      <c r="T6967" s="66">
        <f t="shared" si="977"/>
        <v>4058.7626687071165</v>
      </c>
      <c r="U6967" s="66">
        <f t="shared" si="978"/>
        <v>4058.7626687071165</v>
      </c>
      <c r="V6967" s="81">
        <f t="shared" si="979"/>
        <v>3232.3342398573354</v>
      </c>
      <c r="W6967" s="110">
        <f t="shared" si="980"/>
        <v>0.90463446047344998</v>
      </c>
    </row>
    <row r="6968" spans="1:23" x14ac:dyDescent="0.2">
      <c r="A6968" s="31" t="s">
        <v>194</v>
      </c>
      <c r="B6968" s="25" t="s">
        <v>238</v>
      </c>
      <c r="C6968" s="53" t="s">
        <v>1292</v>
      </c>
      <c r="D6968" s="25" t="s">
        <v>1291</v>
      </c>
      <c r="E6968" s="97">
        <v>6247.25048828125</v>
      </c>
      <c r="F6968" s="27">
        <v>7020.32763671875</v>
      </c>
      <c r="G6968" s="27">
        <v>7162.12841796875</v>
      </c>
      <c r="H6968" s="27">
        <v>4425.56982421875</v>
      </c>
      <c r="I6968" s="27">
        <v>2058.734619140625</v>
      </c>
      <c r="J6968" s="27">
        <f t="shared" si="972"/>
        <v>6433.8802721773063</v>
      </c>
      <c r="K6968" s="28">
        <v>0.99945127964019775</v>
      </c>
      <c r="L6968" s="28">
        <v>1.0006074905395508</v>
      </c>
      <c r="M6968" s="27">
        <v>6680.31689453125</v>
      </c>
      <c r="N6968" s="27">
        <v>5180.4470739067356</v>
      </c>
      <c r="O6968" s="66">
        <f t="shared" si="973"/>
        <v>6308.9056032978679</v>
      </c>
      <c r="P6968" s="66">
        <f t="shared" si="974"/>
        <v>6348.1362538023786</v>
      </c>
      <c r="Q6968" s="66">
        <f t="shared" si="975"/>
        <v>6530.3299124687983</v>
      </c>
      <c r="R6968" s="66">
        <f t="shared" si="976"/>
        <v>6370.0938010147584</v>
      </c>
      <c r="S6968" s="67">
        <f>E6968/INDEX('CCG overall weighted population'!$F$4:$F$195,MATCH(A6968,'CCG overall weighted population'!$A$4:$A$195,0))*INDEX('CCG overall weighted population'!$T$4:$T$195,MATCH(A6968,'CCG overall weighted population'!$A$4:$A$195,0))</f>
        <v>0</v>
      </c>
      <c r="T6968" s="66">
        <f t="shared" si="977"/>
        <v>7995.0983057456324</v>
      </c>
      <c r="U6968" s="66">
        <f t="shared" si="978"/>
        <v>7995.0983057456324</v>
      </c>
      <c r="V6968" s="81">
        <f t="shared" si="979"/>
        <v>6367.1695327085945</v>
      </c>
      <c r="W6968" s="110">
        <f t="shared" si="980"/>
        <v>1.0191954916250423</v>
      </c>
    </row>
    <row r="6969" spans="1:23" x14ac:dyDescent="0.2">
      <c r="A6969" s="31" t="s">
        <v>194</v>
      </c>
      <c r="B6969" s="25" t="s">
        <v>238</v>
      </c>
      <c r="C6969" s="53" t="s">
        <v>1290</v>
      </c>
      <c r="D6969" s="25" t="s">
        <v>1289</v>
      </c>
      <c r="E6969" s="97">
        <v>4525.41650390625</v>
      </c>
      <c r="F6969" s="27">
        <v>5149.1171875</v>
      </c>
      <c r="G6969" s="27">
        <v>4875.056640625</v>
      </c>
      <c r="H6969" s="27">
        <v>3166.6611328125</v>
      </c>
      <c r="I6969" s="27">
        <v>4407.0087890625</v>
      </c>
      <c r="J6969" s="27">
        <f t="shared" si="972"/>
        <v>4803.5406714777819</v>
      </c>
      <c r="K6969" s="28">
        <v>0.99945127964019775</v>
      </c>
      <c r="L6969" s="28">
        <v>1.0006074905395508</v>
      </c>
      <c r="M6969" s="27">
        <v>4808.814453125</v>
      </c>
      <c r="N6969" s="27">
        <v>4576.4958517911664</v>
      </c>
      <c r="O6969" s="66">
        <f t="shared" si="973"/>
        <v>4781.1155664557864</v>
      </c>
      <c r="P6969" s="66">
        <f t="shared" si="974"/>
        <v>4810.8459643414753</v>
      </c>
      <c r="Q6969" s="66">
        <f t="shared" si="975"/>
        <v>4785.5825929916173</v>
      </c>
      <c r="R6969" s="66">
        <f t="shared" si="976"/>
        <v>4807.80128280196</v>
      </c>
      <c r="S6969" s="67">
        <f>E6969/INDEX('CCG overall weighted population'!$F$4:$F$195,MATCH(A6969,'CCG overall weighted population'!$A$4:$A$195,0))*INDEX('CCG overall weighted population'!$T$4:$T$195,MATCH(A6969,'CCG overall weighted population'!$A$4:$A$195,0))</f>
        <v>0</v>
      </c>
      <c r="T6969" s="66">
        <f t="shared" si="977"/>
        <v>6034.2665416274258</v>
      </c>
      <c r="U6969" s="66">
        <f t="shared" si="978"/>
        <v>6034.2665416274258</v>
      </c>
      <c r="V6969" s="81">
        <f t="shared" si="979"/>
        <v>4805.5942036987617</v>
      </c>
      <c r="W6969" s="110">
        <f t="shared" si="980"/>
        <v>1.0619120250148617</v>
      </c>
    </row>
    <row r="6970" spans="1:23" x14ac:dyDescent="0.2">
      <c r="A6970" s="31" t="s">
        <v>194</v>
      </c>
      <c r="B6970" s="25" t="s">
        <v>238</v>
      </c>
      <c r="C6970" s="53" t="s">
        <v>1288</v>
      </c>
      <c r="D6970" s="25" t="s">
        <v>1287</v>
      </c>
      <c r="E6970" s="97">
        <v>3373.41650390625</v>
      </c>
      <c r="F6970" s="27">
        <v>2680.1494140625</v>
      </c>
      <c r="G6970" s="27">
        <v>1792.6995849609375</v>
      </c>
      <c r="H6970" s="27">
        <v>1687.8128662109375</v>
      </c>
      <c r="I6970" s="27">
        <v>3057.063232421875</v>
      </c>
      <c r="J6970" s="27">
        <f t="shared" si="972"/>
        <v>2490.2250381423455</v>
      </c>
      <c r="K6970" s="28">
        <v>0.99945127964019775</v>
      </c>
      <c r="L6970" s="28">
        <v>1.0006074905395508</v>
      </c>
      <c r="M6970" s="27">
        <v>2620.337890625</v>
      </c>
      <c r="N6970" s="27">
        <v>2073.0061763726817</v>
      </c>
      <c r="O6970" s="66">
        <f t="shared" si="973"/>
        <v>2448.6462347457514</v>
      </c>
      <c r="P6970" s="66">
        <f t="shared" si="974"/>
        <v>2463.8726449482242</v>
      </c>
      <c r="Q6970" s="66">
        <f t="shared" si="975"/>
        <v>2565.6047191997682</v>
      </c>
      <c r="R6970" s="66">
        <f t="shared" si="976"/>
        <v>2476.1331530237635</v>
      </c>
      <c r="S6970" s="67">
        <f>E6970/INDEX('CCG overall weighted population'!$F$4:$F$195,MATCH(A6970,'CCG overall weighted population'!$A$4:$A$195,0))*INDEX('CCG overall weighted population'!$T$4:$T$195,MATCH(A6970,'CCG overall weighted population'!$A$4:$A$195,0))</f>
        <v>0</v>
      </c>
      <c r="T6970" s="66">
        <f t="shared" si="977"/>
        <v>3107.7922233087406</v>
      </c>
      <c r="U6970" s="66">
        <f t="shared" si="978"/>
        <v>3107.7922233087406</v>
      </c>
      <c r="V6970" s="81">
        <f t="shared" si="979"/>
        <v>2474.9964542674475</v>
      </c>
      <c r="W6970" s="110">
        <f t="shared" si="980"/>
        <v>0.73367651204691853</v>
      </c>
    </row>
    <row r="6971" spans="1:23" x14ac:dyDescent="0.2">
      <c r="A6971" s="31" t="s">
        <v>194</v>
      </c>
      <c r="B6971" s="25" t="s">
        <v>238</v>
      </c>
      <c r="C6971" s="53" t="s">
        <v>1286</v>
      </c>
      <c r="D6971" s="25" t="s">
        <v>1285</v>
      </c>
      <c r="E6971" s="97">
        <v>3307.16650390625</v>
      </c>
      <c r="F6971" s="27">
        <v>2655.08642578125</v>
      </c>
      <c r="G6971" s="27">
        <v>1922.9097900390625</v>
      </c>
      <c r="H6971" s="27">
        <v>1696.78125</v>
      </c>
      <c r="I6971" s="27">
        <v>2557.0439453125</v>
      </c>
      <c r="J6971" s="27">
        <f t="shared" si="972"/>
        <v>2460.4338172514585</v>
      </c>
      <c r="K6971" s="28">
        <v>0.99945127964019775</v>
      </c>
      <c r="L6971" s="28">
        <v>1.0006074905395508</v>
      </c>
      <c r="M6971" s="27">
        <v>2707.96337890625</v>
      </c>
      <c r="N6971" s="27">
        <v>2280.6916135323445</v>
      </c>
      <c r="O6971" s="66">
        <f t="shared" si="973"/>
        <v>2442.602326493673</v>
      </c>
      <c r="P6971" s="66">
        <f t="shared" si="974"/>
        <v>2457.7911538779476</v>
      </c>
      <c r="Q6971" s="66">
        <f t="shared" si="975"/>
        <v>2665.2362023688597</v>
      </c>
      <c r="R6971" s="66">
        <f t="shared" si="976"/>
        <v>2482.7919386448502</v>
      </c>
      <c r="S6971" s="67">
        <f>E6971/INDEX('CCG overall weighted population'!$F$4:$F$195,MATCH(A6971,'CCG overall weighted population'!$A$4:$A$195,0))*INDEX('CCG overall weighted population'!$T$4:$T$195,MATCH(A6971,'CCG overall weighted population'!$A$4:$A$195,0))</f>
        <v>0</v>
      </c>
      <c r="T6971" s="66">
        <f t="shared" si="977"/>
        <v>3116.1496584267284</v>
      </c>
      <c r="U6971" s="66">
        <f t="shared" si="978"/>
        <v>3116.1496584267284</v>
      </c>
      <c r="V6971" s="81">
        <f t="shared" si="979"/>
        <v>2481.6521830927704</v>
      </c>
      <c r="W6971" s="110">
        <f t="shared" si="980"/>
        <v>0.75038622342164329</v>
      </c>
    </row>
    <row r="6972" spans="1:23" x14ac:dyDescent="0.2">
      <c r="A6972" s="31" t="s">
        <v>194</v>
      </c>
      <c r="B6972" s="25" t="s">
        <v>238</v>
      </c>
      <c r="C6972" s="53" t="s">
        <v>1284</v>
      </c>
      <c r="D6972" s="25" t="s">
        <v>1283</v>
      </c>
      <c r="E6972" s="97">
        <v>6176.08349609375</v>
      </c>
      <c r="F6972" s="27">
        <v>7284.56982421875</v>
      </c>
      <c r="G6972" s="27">
        <v>8193.8896484375</v>
      </c>
      <c r="H6972" s="27">
        <v>6202.33154296875</v>
      </c>
      <c r="I6972" s="27">
        <v>5124.11083984375</v>
      </c>
      <c r="J6972" s="27">
        <f t="shared" si="972"/>
        <v>7090.7067389546773</v>
      </c>
      <c r="K6972" s="28">
        <v>0.99945127964019775</v>
      </c>
      <c r="L6972" s="28">
        <v>1.0006074905395508</v>
      </c>
      <c r="M6972" s="27">
        <v>7390.1240234375</v>
      </c>
      <c r="N6972" s="27">
        <v>5829.5483810212818</v>
      </c>
      <c r="O6972" s="66">
        <f t="shared" si="973"/>
        <v>6964.9978918269535</v>
      </c>
      <c r="P6972" s="66">
        <f t="shared" si="974"/>
        <v>7008.3083192196345</v>
      </c>
      <c r="Q6972" s="66">
        <f t="shared" si="975"/>
        <v>7234.0664591958775</v>
      </c>
      <c r="R6972" s="66">
        <f t="shared" si="976"/>
        <v>7035.5161542968335</v>
      </c>
      <c r="S6972" s="67">
        <f>E6972/INDEX('CCG overall weighted population'!$F$4:$F$195,MATCH(A6972,'CCG overall weighted population'!$A$4:$A$195,0))*INDEX('CCG overall weighted population'!$T$4:$T$195,MATCH(A6972,'CCG overall weighted population'!$A$4:$A$195,0))</f>
        <v>0</v>
      </c>
      <c r="T6972" s="66">
        <f t="shared" si="977"/>
        <v>8830.2692303061613</v>
      </c>
      <c r="U6972" s="66">
        <f t="shared" si="978"/>
        <v>8830.2692303061613</v>
      </c>
      <c r="V6972" s="81">
        <f t="shared" si="979"/>
        <v>7032.2864158423954</v>
      </c>
      <c r="W6972" s="110">
        <f t="shared" si="980"/>
        <v>1.1386320182183705</v>
      </c>
    </row>
    <row r="6973" spans="1:23" x14ac:dyDescent="0.2">
      <c r="A6973" s="31" t="s">
        <v>194</v>
      </c>
      <c r="B6973" s="25" t="s">
        <v>238</v>
      </c>
      <c r="C6973" s="53" t="s">
        <v>1282</v>
      </c>
      <c r="D6973" s="25" t="s">
        <v>1281</v>
      </c>
      <c r="E6973" s="97">
        <v>1983.833251953125</v>
      </c>
      <c r="F6973" s="27">
        <v>2471.87890625</v>
      </c>
      <c r="G6973" s="27">
        <v>2991.58642578125</v>
      </c>
      <c r="H6973" s="27">
        <v>2036.674560546875</v>
      </c>
      <c r="I6973" s="27">
        <v>1469.0660400390625</v>
      </c>
      <c r="J6973" s="27">
        <f t="shared" si="972"/>
        <v>2398.2165741082913</v>
      </c>
      <c r="K6973" s="28">
        <v>0.99945127964019775</v>
      </c>
      <c r="L6973" s="28">
        <v>1.0006074905395508</v>
      </c>
      <c r="M6973" s="27">
        <v>2470.037109375</v>
      </c>
      <c r="N6973" s="27">
        <v>1897.5441040642218</v>
      </c>
      <c r="O6973" s="66">
        <f t="shared" si="973"/>
        <v>2348.2865455241181</v>
      </c>
      <c r="P6973" s="66">
        <f t="shared" si="974"/>
        <v>2362.8888893448507</v>
      </c>
      <c r="Q6973" s="66">
        <f t="shared" si="975"/>
        <v>2412.7878088439224</v>
      </c>
      <c r="R6973" s="66">
        <f t="shared" si="976"/>
        <v>2368.9025886621998</v>
      </c>
      <c r="S6973" s="67">
        <f>E6973/INDEX('CCG overall weighted population'!$F$4:$F$195,MATCH(A6973,'CCG overall weighted population'!$A$4:$A$195,0))*INDEX('CCG overall weighted population'!$T$4:$T$195,MATCH(A6973,'CCG overall weighted population'!$A$4:$A$195,0))</f>
        <v>0</v>
      </c>
      <c r="T6973" s="66">
        <f t="shared" si="977"/>
        <v>2973.2072501149846</v>
      </c>
      <c r="U6973" s="66">
        <f t="shared" si="978"/>
        <v>2973.2072501149846</v>
      </c>
      <c r="V6973" s="81">
        <f t="shared" si="979"/>
        <v>2367.8151153883673</v>
      </c>
      <c r="W6973" s="110">
        <f t="shared" si="980"/>
        <v>1.1935555133261346</v>
      </c>
    </row>
    <row r="6974" spans="1:23" x14ac:dyDescent="0.2">
      <c r="A6974" s="31" t="s">
        <v>194</v>
      </c>
      <c r="B6974" s="25" t="s">
        <v>238</v>
      </c>
      <c r="C6974" s="53" t="s">
        <v>1280</v>
      </c>
      <c r="D6974" s="25" t="s">
        <v>1279</v>
      </c>
      <c r="E6974" s="97">
        <v>7114.5</v>
      </c>
      <c r="F6974" s="27">
        <v>7154.58642578125</v>
      </c>
      <c r="G6974" s="27">
        <v>6687.51611328125</v>
      </c>
      <c r="H6974" s="27">
        <v>6839.29541015625</v>
      </c>
      <c r="I6974" s="27">
        <v>8068.9169921875</v>
      </c>
      <c r="J6974" s="27">
        <f t="shared" si="972"/>
        <v>7115.4727773287441</v>
      </c>
      <c r="K6974" s="28">
        <v>0.99945127964019775</v>
      </c>
      <c r="L6974" s="28">
        <v>1.0006074905395508</v>
      </c>
      <c r="M6974" s="27">
        <v>7049.7763671875</v>
      </c>
      <c r="N6974" s="27">
        <v>5231.9064608948092</v>
      </c>
      <c r="O6974" s="66">
        <f t="shared" si="973"/>
        <v>6927.52094444466</v>
      </c>
      <c r="P6974" s="66">
        <f t="shared" si="974"/>
        <v>6970.598329037658</v>
      </c>
      <c r="Q6974" s="66">
        <f t="shared" si="975"/>
        <v>6867.989376558231</v>
      </c>
      <c r="R6974" s="66">
        <f t="shared" si="976"/>
        <v>6958.232141679814</v>
      </c>
      <c r="S6974" s="67">
        <f>E6974/INDEX('CCG overall weighted population'!$F$4:$F$195,MATCH(A6974,'CCG overall weighted population'!$A$4:$A$195,0))*INDEX('CCG overall weighted population'!$T$4:$T$195,MATCH(A6974,'CCG overall weighted population'!$A$4:$A$195,0))</f>
        <v>0</v>
      </c>
      <c r="T6974" s="66">
        <f t="shared" si="977"/>
        <v>8733.2701440074434</v>
      </c>
      <c r="U6974" s="66">
        <f t="shared" si="978"/>
        <v>8733.2701440074434</v>
      </c>
      <c r="V6974" s="81">
        <f t="shared" si="979"/>
        <v>6955.0378813824846</v>
      </c>
      <c r="W6974" s="110">
        <f t="shared" si="980"/>
        <v>0.97758632108826826</v>
      </c>
    </row>
    <row r="6975" spans="1:23" x14ac:dyDescent="0.2">
      <c r="A6975" s="31" t="s">
        <v>195</v>
      </c>
      <c r="B6975" s="25" t="s">
        <v>361</v>
      </c>
      <c r="C6975" s="53" t="s">
        <v>1278</v>
      </c>
      <c r="D6975" s="25" t="s">
        <v>1277</v>
      </c>
      <c r="E6975" s="97">
        <v>5409.9169921875</v>
      </c>
      <c r="F6975" s="27">
        <v>5321.97802734375</v>
      </c>
      <c r="G6975" s="27">
        <v>6632.93359375</v>
      </c>
      <c r="H6975" s="27">
        <v>6410.69140625</v>
      </c>
      <c r="I6975" s="27">
        <v>4105.92626953125</v>
      </c>
      <c r="J6975" s="27">
        <f t="shared" si="972"/>
        <v>5518.5489749708395</v>
      </c>
      <c r="K6975" s="28">
        <v>0.99695879220962524</v>
      </c>
      <c r="L6975" s="28">
        <v>0.99777108430862427</v>
      </c>
      <c r="M6975" s="27">
        <v>6115.51220703125</v>
      </c>
      <c r="N6975" s="27">
        <v>7049.7678513505225</v>
      </c>
      <c r="O6975" s="66">
        <f t="shared" si="973"/>
        <v>5641.8189027791022</v>
      </c>
      <c r="P6975" s="66">
        <f t="shared" si="974"/>
        <v>5676.9014098733542</v>
      </c>
      <c r="Q6975" s="66">
        <f t="shared" si="975"/>
        <v>6208.9377714631773</v>
      </c>
      <c r="R6975" s="66">
        <f t="shared" si="976"/>
        <v>5741.0211691109726</v>
      </c>
      <c r="S6975" s="67">
        <f>E6975/INDEX('CCG overall weighted population'!$F$4:$F$195,MATCH(A6975,'CCG overall weighted population'!$A$4:$A$195,0))*INDEX('CCG overall weighted population'!$T$4:$T$195,MATCH(A6975,'CCG overall weighted population'!$A$4:$A$195,0))</f>
        <v>0</v>
      </c>
      <c r="T6975" s="66">
        <f t="shared" si="977"/>
        <v>7205.5498798301933</v>
      </c>
      <c r="U6975" s="66">
        <f t="shared" si="978"/>
        <v>7205.5498798301933</v>
      </c>
      <c r="V6975" s="81">
        <f t="shared" si="979"/>
        <v>5738.3856841755432</v>
      </c>
      <c r="W6975" s="110">
        <f t="shared" si="980"/>
        <v>1.0607160317732023</v>
      </c>
    </row>
    <row r="6976" spans="1:23" x14ac:dyDescent="0.2">
      <c r="A6976" s="31" t="s">
        <v>195</v>
      </c>
      <c r="B6976" s="25" t="s">
        <v>361</v>
      </c>
      <c r="C6976" s="53" t="s">
        <v>1276</v>
      </c>
      <c r="D6976" s="25" t="s">
        <v>1275</v>
      </c>
      <c r="E6976" s="97">
        <v>4965.5</v>
      </c>
      <c r="F6976" s="27">
        <v>6215.0830078125</v>
      </c>
      <c r="G6976" s="27">
        <v>7250.75244140625</v>
      </c>
      <c r="H6976" s="27">
        <v>3954.408203125</v>
      </c>
      <c r="I6976" s="27">
        <v>4024.549072265625</v>
      </c>
      <c r="J6976" s="27">
        <f t="shared" si="972"/>
        <v>5851.4757341218074</v>
      </c>
      <c r="K6976" s="28">
        <v>0.99695879220962524</v>
      </c>
      <c r="L6976" s="28">
        <v>0.99777108430862427</v>
      </c>
      <c r="M6976" s="27">
        <v>5812.333984375</v>
      </c>
      <c r="N6976" s="27">
        <v>3557.9742190833822</v>
      </c>
      <c r="O6976" s="66">
        <f t="shared" si="973"/>
        <v>5592.5343966843229</v>
      </c>
      <c r="P6976" s="66">
        <f t="shared" si="974"/>
        <v>5627.3104380687564</v>
      </c>
      <c r="Q6976" s="66">
        <f t="shared" si="975"/>
        <v>5586.898007845838</v>
      </c>
      <c r="R6976" s="66">
        <f t="shared" si="976"/>
        <v>5622.4400279179208</v>
      </c>
      <c r="S6976" s="67">
        <f>E6976/INDEX('CCG overall weighted population'!$F$4:$F$195,MATCH(A6976,'CCG overall weighted population'!$A$4:$A$195,0))*INDEX('CCG overall weighted population'!$T$4:$T$195,MATCH(A6976,'CCG overall weighted population'!$A$4:$A$195,0))</f>
        <v>0</v>
      </c>
      <c r="T6976" s="66">
        <f t="shared" si="977"/>
        <v>7056.7188091017024</v>
      </c>
      <c r="U6976" s="66">
        <f t="shared" si="978"/>
        <v>7056.7188091017024</v>
      </c>
      <c r="V6976" s="81">
        <f t="shared" si="979"/>
        <v>5619.8589790840215</v>
      </c>
      <c r="W6976" s="110">
        <f t="shared" si="980"/>
        <v>1.1317810853054115</v>
      </c>
    </row>
    <row r="6977" spans="1:23" x14ac:dyDescent="0.2">
      <c r="A6977" s="31" t="s">
        <v>195</v>
      </c>
      <c r="B6977" s="25" t="s">
        <v>361</v>
      </c>
      <c r="C6977" s="53" t="s">
        <v>1274</v>
      </c>
      <c r="D6977" s="25" t="s">
        <v>1273</v>
      </c>
      <c r="E6977" s="97">
        <v>677.583251953125</v>
      </c>
      <c r="F6977" s="27">
        <v>506.22903442382813</v>
      </c>
      <c r="G6977" s="27">
        <v>532.8651123046875</v>
      </c>
      <c r="H6977" s="27">
        <v>921.4896240234375</v>
      </c>
      <c r="I6977" s="27">
        <v>2469.382568359375</v>
      </c>
      <c r="J6977" s="27">
        <f t="shared" si="972"/>
        <v>651.95294287486774</v>
      </c>
      <c r="K6977" s="28">
        <v>0.99695879220962524</v>
      </c>
      <c r="L6977" s="28">
        <v>0.99777108430862427</v>
      </c>
      <c r="M6977" s="27">
        <v>601.26873779296875</v>
      </c>
      <c r="N6977" s="27">
        <v>717.07725697746048</v>
      </c>
      <c r="O6977" s="66">
        <f t="shared" si="973"/>
        <v>654.99964392478466</v>
      </c>
      <c r="P6977" s="66">
        <f t="shared" si="974"/>
        <v>659.07262642399337</v>
      </c>
      <c r="Q6977" s="66">
        <f t="shared" si="975"/>
        <v>612.84958971141793</v>
      </c>
      <c r="R6977" s="66">
        <f t="shared" si="976"/>
        <v>653.50193577347932</v>
      </c>
      <c r="S6977" s="67">
        <f>E6977/INDEX('CCG overall weighted population'!$F$4:$F$195,MATCH(A6977,'CCG overall weighted population'!$A$4:$A$195,0))*INDEX('CCG overall weighted population'!$T$4:$T$195,MATCH(A6977,'CCG overall weighted population'!$A$4:$A$195,0))</f>
        <v>0</v>
      </c>
      <c r="T6977" s="66">
        <f t="shared" si="977"/>
        <v>820.20962056661097</v>
      </c>
      <c r="U6977" s="66">
        <f t="shared" si="978"/>
        <v>820.20962056661097</v>
      </c>
      <c r="V6977" s="81">
        <f t="shared" si="979"/>
        <v>653.2019378364796</v>
      </c>
      <c r="W6977" s="110">
        <f t="shared" si="980"/>
        <v>0.96401724209332718</v>
      </c>
    </row>
    <row r="6978" spans="1:23" x14ac:dyDescent="0.2">
      <c r="A6978" s="31" t="s">
        <v>195</v>
      </c>
      <c r="B6978" s="25" t="s">
        <v>361</v>
      </c>
      <c r="C6978" s="53" t="s">
        <v>1272</v>
      </c>
      <c r="D6978" s="25" t="s">
        <v>1271</v>
      </c>
      <c r="E6978" s="97">
        <v>19872.83203125</v>
      </c>
      <c r="F6978" s="27">
        <v>20751.7734375</v>
      </c>
      <c r="G6978" s="27">
        <v>23467.76953125</v>
      </c>
      <c r="H6978" s="27">
        <v>29320.478515625</v>
      </c>
      <c r="I6978" s="27">
        <v>21435.51953125</v>
      </c>
      <c r="J6978" s="27">
        <f t="shared" si="972"/>
        <v>22238.526342673125</v>
      </c>
      <c r="K6978" s="28">
        <v>0.99695879220962524</v>
      </c>
      <c r="L6978" s="28">
        <v>0.99777108430862427</v>
      </c>
      <c r="M6978" s="27">
        <v>22224.150390625</v>
      </c>
      <c r="N6978" s="27">
        <v>30151.604846158549</v>
      </c>
      <c r="O6978" s="66">
        <f t="shared" si="973"/>
        <v>22908.620232996731</v>
      </c>
      <c r="P6978" s="66">
        <f t="shared" si="974"/>
        <v>23051.072843704911</v>
      </c>
      <c r="Q6978" s="66">
        <f t="shared" si="975"/>
        <v>23016.895836178355</v>
      </c>
      <c r="R6978" s="66">
        <f t="shared" si="976"/>
        <v>23046.953911894467</v>
      </c>
      <c r="S6978" s="67">
        <f>E6978/INDEX('CCG overall weighted population'!$F$4:$F$195,MATCH(A6978,'CCG overall weighted population'!$A$4:$A$195,0))*INDEX('CCG overall weighted population'!$T$4:$T$195,MATCH(A6978,'CCG overall weighted population'!$A$4:$A$195,0))</f>
        <v>0</v>
      </c>
      <c r="T6978" s="66">
        <f t="shared" si="977"/>
        <v>28926.20861316548</v>
      </c>
      <c r="U6978" s="66">
        <f t="shared" si="978"/>
        <v>28926.20861316548</v>
      </c>
      <c r="V6978" s="81">
        <f t="shared" si="979"/>
        <v>23036.373930031808</v>
      </c>
      <c r="W6978" s="110">
        <f t="shared" si="980"/>
        <v>1.1591892838326789</v>
      </c>
    </row>
    <row r="6979" spans="1:23" x14ac:dyDescent="0.2">
      <c r="A6979" s="31" t="s">
        <v>195</v>
      </c>
      <c r="B6979" s="25" t="s">
        <v>361</v>
      </c>
      <c r="C6979" s="53" t="s">
        <v>1270</v>
      </c>
      <c r="D6979" s="25" t="s">
        <v>1269</v>
      </c>
      <c r="E6979" s="97">
        <v>7755.9169921875</v>
      </c>
      <c r="F6979" s="27">
        <v>8040.0703125</v>
      </c>
      <c r="G6979" s="27">
        <v>10929.4677734375</v>
      </c>
      <c r="H6979" s="27">
        <v>9324.5849609375</v>
      </c>
      <c r="I6979" s="27">
        <v>7636.3134765625</v>
      </c>
      <c r="J6979" s="27">
        <f t="shared" si="972"/>
        <v>8401.0631124871416</v>
      </c>
      <c r="K6979" s="28">
        <v>0.99695879220962524</v>
      </c>
      <c r="L6979" s="28">
        <v>0.99777108430862427</v>
      </c>
      <c r="M6979" s="27">
        <v>8849.716796875</v>
      </c>
      <c r="N6979" s="27">
        <v>9090.6157824074926</v>
      </c>
      <c r="O6979" s="66">
        <f t="shared" si="973"/>
        <v>8425.4377515573415</v>
      </c>
      <c r="P6979" s="66">
        <f t="shared" si="974"/>
        <v>8477.8296281462171</v>
      </c>
      <c r="Q6979" s="66">
        <f t="shared" si="975"/>
        <v>8873.8066954282494</v>
      </c>
      <c r="R6979" s="66">
        <f t="shared" si="976"/>
        <v>8525.5518442403809</v>
      </c>
      <c r="S6979" s="67">
        <f>E6979/INDEX('CCG overall weighted population'!$F$4:$F$195,MATCH(A6979,'CCG overall weighted population'!$A$4:$A$195,0))*INDEX('CCG overall weighted population'!$T$4:$T$195,MATCH(A6979,'CCG overall weighted population'!$A$4:$A$195,0))</f>
        <v>0</v>
      </c>
      <c r="T6979" s="66">
        <f t="shared" si="977"/>
        <v>10700.411522130882</v>
      </c>
      <c r="U6979" s="66">
        <f t="shared" si="978"/>
        <v>10700.411522130882</v>
      </c>
      <c r="V6979" s="81">
        <f t="shared" si="979"/>
        <v>8521.6380869505447</v>
      </c>
      <c r="W6979" s="110">
        <f t="shared" si="980"/>
        <v>1.0987273452686963</v>
      </c>
    </row>
    <row r="6980" spans="1:23" x14ac:dyDescent="0.2">
      <c r="A6980" s="31" t="s">
        <v>195</v>
      </c>
      <c r="B6980" s="25" t="s">
        <v>361</v>
      </c>
      <c r="C6980" s="53" t="s">
        <v>1268</v>
      </c>
      <c r="D6980" s="25" t="s">
        <v>1267</v>
      </c>
      <c r="E6980" s="97">
        <v>4651.9169921875</v>
      </c>
      <c r="F6980" s="27">
        <v>4683.19677734375</v>
      </c>
      <c r="G6980" s="27">
        <v>5772.22705078125</v>
      </c>
      <c r="H6980" s="27">
        <v>3897.25341796875</v>
      </c>
      <c r="I6980" s="27">
        <v>3755.015869140625</v>
      </c>
      <c r="J6980" s="27">
        <f t="shared" ref="J6980:J7043" si="981">SUMPRODUCT($F6980:$I6980,$F$1:$I$1)</f>
        <v>4596.5991144878481</v>
      </c>
      <c r="K6980" s="28">
        <v>0.99695879220962524</v>
      </c>
      <c r="L6980" s="28">
        <v>0.99777108430862427</v>
      </c>
      <c r="M6980" s="27">
        <v>5044.70703125</v>
      </c>
      <c r="N6980" s="27">
        <v>4068.7741282062939</v>
      </c>
      <c r="O6980" s="66">
        <f t="shared" ref="O6980:O7043" si="982">(N$1*N6980+(1-N$1)*J6980)*K6980*L6980</f>
        <v>4519.900941911751</v>
      </c>
      <c r="P6980" s="66">
        <f t="shared" ref="P6980:P7043" si="983">O6980*$E$7330/O$7330</f>
        <v>4548.0070296101394</v>
      </c>
      <c r="Q6980" s="66">
        <f t="shared" ref="Q6980:Q7043" si="984">($N$1*N6980)+((1-$N$1)*M6980)</f>
        <v>4947.1137409456296</v>
      </c>
      <c r="R6980" s="66">
        <f t="shared" ref="R6980:R7043" si="985">(P6980*$J$1)+(Q6980*$M$1)</f>
        <v>4596.1064229758103</v>
      </c>
      <c r="S6980" s="67">
        <f>E6980/INDEX('CCG overall weighted population'!$F$4:$F$195,MATCH(A6980,'CCG overall weighted population'!$A$4:$A$195,0))*INDEX('CCG overall weighted population'!$T$4:$T$195,MATCH(A6980,'CCG overall weighted population'!$A$4:$A$195,0))</f>
        <v>0</v>
      </c>
      <c r="T6980" s="66">
        <f t="shared" ref="T6980:T7043" si="986">R6980/$R$7330*$T$1</f>
        <v>5768.5685365428717</v>
      </c>
      <c r="U6980" s="66">
        <f t="shared" ref="U6980:U7043" si="987">T6980+S6980</f>
        <v>5768.5685365428717</v>
      </c>
      <c r="V6980" s="81">
        <f t="shared" ref="V6980:V7043" si="988">U6980*$E$7330/$U$7330</f>
        <v>4593.9965249485131</v>
      </c>
      <c r="W6980" s="110">
        <f t="shared" si="980"/>
        <v>0.98754911849539462</v>
      </c>
    </row>
    <row r="6981" spans="1:23" x14ac:dyDescent="0.2">
      <c r="A6981" s="31" t="s">
        <v>195</v>
      </c>
      <c r="B6981" s="25" t="s">
        <v>361</v>
      </c>
      <c r="C6981" s="53" t="s">
        <v>1266</v>
      </c>
      <c r="D6981" s="25" t="s">
        <v>1265</v>
      </c>
      <c r="E6981" s="97">
        <v>16812.08203125</v>
      </c>
      <c r="F6981" s="27">
        <v>15225.4560546875</v>
      </c>
      <c r="G6981" s="27">
        <v>20294.1484375</v>
      </c>
      <c r="H6981" s="27">
        <v>25479.220703125</v>
      </c>
      <c r="I6981" s="27">
        <v>20353.21484375</v>
      </c>
      <c r="J6981" s="27">
        <f t="shared" si="981"/>
        <v>17300.764004704663</v>
      </c>
      <c r="K6981" s="28">
        <v>0.99695879220962524</v>
      </c>
      <c r="L6981" s="28">
        <v>0.99777108430862427</v>
      </c>
      <c r="M6981" s="27">
        <v>17589.046875</v>
      </c>
      <c r="N6981" s="27">
        <v>20433.640101666562</v>
      </c>
      <c r="O6981" s="66">
        <f t="shared" si="982"/>
        <v>17521.342785914709</v>
      </c>
      <c r="P6981" s="66">
        <f t="shared" si="983"/>
        <v>17630.295703968299</v>
      </c>
      <c r="Q6981" s="66">
        <f t="shared" si="984"/>
        <v>17873.506197666655</v>
      </c>
      <c r="R6981" s="66">
        <f t="shared" si="985"/>
        <v>17659.606855283972</v>
      </c>
      <c r="S6981" s="67">
        <f>E6981/INDEX('CCG overall weighted population'!$F$4:$F$195,MATCH(A6981,'CCG overall weighted population'!$A$4:$A$195,0))*INDEX('CCG overall weighted population'!$T$4:$T$195,MATCH(A6981,'CCG overall weighted population'!$A$4:$A$195,0))</f>
        <v>0</v>
      </c>
      <c r="T6981" s="66">
        <f t="shared" si="986"/>
        <v>22164.554755272708</v>
      </c>
      <c r="U6981" s="66">
        <f t="shared" si="987"/>
        <v>22164.554755272708</v>
      </c>
      <c r="V6981" s="81">
        <f t="shared" si="988"/>
        <v>17651.499999994339</v>
      </c>
      <c r="W6981" s="110">
        <f t="shared" ref="W6981:W7044" si="989">V6981/E6981</f>
        <v>1.0499294475951308</v>
      </c>
    </row>
    <row r="6982" spans="1:23" x14ac:dyDescent="0.2">
      <c r="A6982" s="31" t="s">
        <v>195</v>
      </c>
      <c r="B6982" s="25" t="s">
        <v>361</v>
      </c>
      <c r="C6982" s="53" t="s">
        <v>1264</v>
      </c>
      <c r="D6982" s="25" t="s">
        <v>1263</v>
      </c>
      <c r="E6982" s="97">
        <v>12552.666015625</v>
      </c>
      <c r="F6982" s="27">
        <v>13368.869140625</v>
      </c>
      <c r="G6982" s="27">
        <v>13481.0771484375</v>
      </c>
      <c r="H6982" s="27">
        <v>8567.9267578125</v>
      </c>
      <c r="I6982" s="27">
        <v>9588.8359375</v>
      </c>
      <c r="J6982" s="27">
        <f t="shared" si="981"/>
        <v>12499.139612594819</v>
      </c>
      <c r="K6982" s="28">
        <v>0.99695879220962524</v>
      </c>
      <c r="L6982" s="28">
        <v>0.99777108430862427</v>
      </c>
      <c r="M6982" s="27">
        <v>12924.2744140625</v>
      </c>
      <c r="N6982" s="27">
        <v>7704.7216809686224</v>
      </c>
      <c r="O6982" s="66">
        <f t="shared" si="982"/>
        <v>11956.434004383198</v>
      </c>
      <c r="P6982" s="66">
        <f t="shared" si="983"/>
        <v>12030.782665339704</v>
      </c>
      <c r="Q6982" s="66">
        <f t="shared" si="984"/>
        <v>12402.319140753112</v>
      </c>
      <c r="R6982" s="66">
        <f t="shared" si="985"/>
        <v>12075.559359324141</v>
      </c>
      <c r="S6982" s="67">
        <f>E6982/INDEX('CCG overall weighted population'!$F$4:$F$195,MATCH(A6982,'CCG overall weighted population'!$A$4:$A$195,0))*INDEX('CCG overall weighted population'!$T$4:$T$195,MATCH(A6982,'CCG overall weighted population'!$A$4:$A$195,0))</f>
        <v>0</v>
      </c>
      <c r="T6982" s="66">
        <f t="shared" si="986"/>
        <v>15156.022374314733</v>
      </c>
      <c r="U6982" s="66">
        <f t="shared" si="987"/>
        <v>15156.022374314733</v>
      </c>
      <c r="V6982" s="81">
        <f t="shared" si="988"/>
        <v>12070.01592831406</v>
      </c>
      <c r="W6982" s="110">
        <f t="shared" si="989"/>
        <v>0.96154999370570693</v>
      </c>
    </row>
    <row r="6983" spans="1:23" x14ac:dyDescent="0.2">
      <c r="A6983" s="31" t="s">
        <v>195</v>
      </c>
      <c r="B6983" s="25" t="s">
        <v>361</v>
      </c>
      <c r="C6983" s="53" t="s">
        <v>1262</v>
      </c>
      <c r="D6983" s="25" t="s">
        <v>1261</v>
      </c>
      <c r="E6983" s="97">
        <v>7044.6669921875</v>
      </c>
      <c r="F6983" s="27">
        <v>7660.23193359375</v>
      </c>
      <c r="G6983" s="27">
        <v>8428.8564453125</v>
      </c>
      <c r="H6983" s="27">
        <v>5285.1328125</v>
      </c>
      <c r="I6983" s="27">
        <v>5048.115234375</v>
      </c>
      <c r="J6983" s="27">
        <f t="shared" si="981"/>
        <v>7244.7861953611937</v>
      </c>
      <c r="K6983" s="28">
        <v>0.99695879220962524</v>
      </c>
      <c r="L6983" s="28">
        <v>0.99777108430862427</v>
      </c>
      <c r="M6983" s="27">
        <v>7832.54638671875</v>
      </c>
      <c r="N6983" s="27">
        <v>5745.5392930801008</v>
      </c>
      <c r="O6983" s="66">
        <f t="shared" si="982"/>
        <v>7057.5188021132653</v>
      </c>
      <c r="P6983" s="66">
        <f t="shared" si="983"/>
        <v>7101.404552030016</v>
      </c>
      <c r="Q6983" s="66">
        <f t="shared" si="984"/>
        <v>7623.8456773548851</v>
      </c>
      <c r="R6983" s="66">
        <f t="shared" si="985"/>
        <v>7164.3679161721966</v>
      </c>
      <c r="S6983" s="67">
        <f>E6983/INDEX('CCG overall weighted population'!$F$4:$F$195,MATCH(A6983,'CCG overall weighted population'!$A$4:$A$195,0))*INDEX('CCG overall weighted population'!$T$4:$T$195,MATCH(A6983,'CCG overall weighted population'!$A$4:$A$195,0))</f>
        <v>0</v>
      </c>
      <c r="T6983" s="66">
        <f t="shared" si="986"/>
        <v>8991.990946695636</v>
      </c>
      <c r="U6983" s="66">
        <f t="shared" si="987"/>
        <v>8991.990946695636</v>
      </c>
      <c r="V6983" s="81">
        <f t="shared" si="988"/>
        <v>7161.0790267640659</v>
      </c>
      <c r="W6983" s="110">
        <f t="shared" si="989"/>
        <v>1.0165248456322586</v>
      </c>
    </row>
    <row r="6984" spans="1:23" x14ac:dyDescent="0.2">
      <c r="A6984" s="31" t="s">
        <v>195</v>
      </c>
      <c r="B6984" s="25" t="s">
        <v>361</v>
      </c>
      <c r="C6984" s="53" t="s">
        <v>1260</v>
      </c>
      <c r="D6984" s="25" t="s">
        <v>1259</v>
      </c>
      <c r="E6984" s="97">
        <v>11755.75</v>
      </c>
      <c r="F6984" s="27">
        <v>14396.2666015625</v>
      </c>
      <c r="G6984" s="27">
        <v>16586.484375</v>
      </c>
      <c r="H6984" s="27">
        <v>10046.8818359375</v>
      </c>
      <c r="I6984" s="27">
        <v>9418.0302734375</v>
      </c>
      <c r="J6984" s="27">
        <f t="shared" si="981"/>
        <v>13677.568173702064</v>
      </c>
      <c r="K6984" s="28">
        <v>0.99695879220962524</v>
      </c>
      <c r="L6984" s="28">
        <v>0.99777108430862427</v>
      </c>
      <c r="M6984" s="27">
        <v>13425.7607421875</v>
      </c>
      <c r="N6984" s="27">
        <v>7804.6300724933299</v>
      </c>
      <c r="O6984" s="66">
        <f t="shared" si="982"/>
        <v>13021.375734953486</v>
      </c>
      <c r="P6984" s="66">
        <f t="shared" si="983"/>
        <v>13102.346520168412</v>
      </c>
      <c r="Q6984" s="66">
        <f t="shared" si="984"/>
        <v>12863.647675218082</v>
      </c>
      <c r="R6984" s="66">
        <f t="shared" si="985"/>
        <v>13073.579102049134</v>
      </c>
      <c r="S6984" s="67">
        <f>E6984/INDEX('CCG overall weighted population'!$F$4:$F$195,MATCH(A6984,'CCG overall weighted population'!$A$4:$A$195,0))*INDEX('CCG overall weighted population'!$T$4:$T$195,MATCH(A6984,'CCG overall weighted population'!$A$4:$A$195,0))</f>
        <v>0</v>
      </c>
      <c r="T6984" s="66">
        <f t="shared" si="986"/>
        <v>16408.635946957915</v>
      </c>
      <c r="U6984" s="66">
        <f t="shared" si="987"/>
        <v>16408.635946957915</v>
      </c>
      <c r="V6984" s="81">
        <f t="shared" si="988"/>
        <v>13067.577518052027</v>
      </c>
      <c r="W6984" s="110">
        <f t="shared" si="989"/>
        <v>1.1115902871405079</v>
      </c>
    </row>
    <row r="6985" spans="1:23" x14ac:dyDescent="0.2">
      <c r="A6985" s="31" t="s">
        <v>195</v>
      </c>
      <c r="B6985" s="25" t="s">
        <v>361</v>
      </c>
      <c r="C6985" s="53" t="s">
        <v>1258</v>
      </c>
      <c r="D6985" s="25" t="s">
        <v>1257</v>
      </c>
      <c r="E6985" s="97">
        <v>21225.75</v>
      </c>
      <c r="F6985" s="27">
        <v>20722.431640625</v>
      </c>
      <c r="G6985" s="27">
        <v>21640.275390625</v>
      </c>
      <c r="H6985" s="27">
        <v>18263.388671875</v>
      </c>
      <c r="I6985" s="27">
        <v>19153.046875</v>
      </c>
      <c r="J6985" s="27">
        <f t="shared" si="981"/>
        <v>20347.418172604153</v>
      </c>
      <c r="K6985" s="28">
        <v>0.99695879220962524</v>
      </c>
      <c r="L6985" s="28">
        <v>0.99777108430862427</v>
      </c>
      <c r="M6985" s="27">
        <v>20115.91015625</v>
      </c>
      <c r="N6985" s="27">
        <v>15978.549916934371</v>
      </c>
      <c r="O6985" s="66">
        <f t="shared" si="982"/>
        <v>19805.73535369449</v>
      </c>
      <c r="P6985" s="66">
        <f t="shared" si="983"/>
        <v>19928.893303821282</v>
      </c>
      <c r="Q6985" s="66">
        <f t="shared" si="984"/>
        <v>19702.17413231844</v>
      </c>
      <c r="R6985" s="66">
        <f t="shared" si="985"/>
        <v>19901.569647505996</v>
      </c>
      <c r="S6985" s="67">
        <f>E6985/INDEX('CCG overall weighted population'!$F$4:$F$195,MATCH(A6985,'CCG overall weighted population'!$A$4:$A$195,0))*INDEX('CCG overall weighted population'!$T$4:$T$195,MATCH(A6985,'CCG overall weighted population'!$A$4:$A$195,0))</f>
        <v>0</v>
      </c>
      <c r="T6985" s="66">
        <f t="shared" si="986"/>
        <v>24978.439994887802</v>
      </c>
      <c r="U6985" s="66">
        <f t="shared" si="987"/>
        <v>24978.439994887802</v>
      </c>
      <c r="V6985" s="81">
        <f t="shared" si="988"/>
        <v>19892.433592185454</v>
      </c>
      <c r="W6985" s="110">
        <f t="shared" si="989"/>
        <v>0.93718401433096377</v>
      </c>
    </row>
    <row r="6986" spans="1:23" x14ac:dyDescent="0.2">
      <c r="A6986" s="31" t="s">
        <v>195</v>
      </c>
      <c r="B6986" s="25" t="s">
        <v>361</v>
      </c>
      <c r="C6986" s="53" t="s">
        <v>1256</v>
      </c>
      <c r="D6986" s="25" t="s">
        <v>1255</v>
      </c>
      <c r="E6986" s="97">
        <v>5100.66650390625</v>
      </c>
      <c r="F6986" s="27">
        <v>6208.08642578125</v>
      </c>
      <c r="G6986" s="27">
        <v>9169.7333984375</v>
      </c>
      <c r="H6986" s="27">
        <v>7490.2236328125</v>
      </c>
      <c r="I6986" s="27">
        <v>4691.2314453125</v>
      </c>
      <c r="J6986" s="27">
        <f t="shared" si="981"/>
        <v>6526.9844401531627</v>
      </c>
      <c r="K6986" s="28">
        <v>0.99695879220962524</v>
      </c>
      <c r="L6986" s="28">
        <v>0.99777108430862427</v>
      </c>
      <c r="M6986" s="27">
        <v>6535.50634765625</v>
      </c>
      <c r="N6986" s="27">
        <v>6677.7937627150932</v>
      </c>
      <c r="O6986" s="66">
        <f t="shared" si="982"/>
        <v>6507.6322260876996</v>
      </c>
      <c r="P6986" s="66">
        <f t="shared" si="983"/>
        <v>6548.0986178086468</v>
      </c>
      <c r="Q6986" s="66">
        <f t="shared" si="984"/>
        <v>6549.7350891621345</v>
      </c>
      <c r="R6986" s="66">
        <f t="shared" si="985"/>
        <v>6548.295841451165</v>
      </c>
      <c r="S6986" s="67">
        <f>E6986/INDEX('CCG overall weighted population'!$F$4:$F$195,MATCH(A6986,'CCG overall weighted population'!$A$4:$A$195,0))*INDEX('CCG overall weighted population'!$T$4:$T$195,MATCH(A6986,'CCG overall weighted population'!$A$4:$A$195,0))</f>
        <v>0</v>
      </c>
      <c r="T6986" s="66">
        <f t="shared" si="986"/>
        <v>8218.7595069898853</v>
      </c>
      <c r="U6986" s="66">
        <f t="shared" si="987"/>
        <v>8218.7595069898853</v>
      </c>
      <c r="V6986" s="81">
        <f t="shared" si="988"/>
        <v>6545.2897673513626</v>
      </c>
      <c r="W6986" s="110">
        <f t="shared" si="989"/>
        <v>1.2832224499168441</v>
      </c>
    </row>
    <row r="6987" spans="1:23" x14ac:dyDescent="0.2">
      <c r="A6987" s="31" t="s">
        <v>195</v>
      </c>
      <c r="B6987" s="25" t="s">
        <v>361</v>
      </c>
      <c r="C6987" s="53" t="s">
        <v>1254</v>
      </c>
      <c r="D6987" s="25" t="s">
        <v>1253</v>
      </c>
      <c r="E6987" s="97">
        <v>4965.75</v>
      </c>
      <c r="F6987" s="27">
        <v>4318.49560546875</v>
      </c>
      <c r="G6987" s="27">
        <v>4913.61767578125</v>
      </c>
      <c r="H6987" s="27">
        <v>9588.41796875</v>
      </c>
      <c r="I6987" s="27">
        <v>6885.9267578125</v>
      </c>
      <c r="J6987" s="27">
        <f t="shared" si="981"/>
        <v>5253.3536384273184</v>
      </c>
      <c r="K6987" s="28">
        <v>0.99695879220962524</v>
      </c>
      <c r="L6987" s="28">
        <v>0.99777108430862427</v>
      </c>
      <c r="M6987" s="27">
        <v>4833.40771484375</v>
      </c>
      <c r="N6987" s="27">
        <v>8203.6013173117026</v>
      </c>
      <c r="O6987" s="66">
        <f t="shared" si="982"/>
        <v>5519.1753772053617</v>
      </c>
      <c r="P6987" s="66">
        <f t="shared" si="983"/>
        <v>5553.4952503990671</v>
      </c>
      <c r="Q6987" s="66">
        <f t="shared" si="984"/>
        <v>5170.4270750905453</v>
      </c>
      <c r="R6987" s="66">
        <f t="shared" si="985"/>
        <v>5507.3287833196746</v>
      </c>
      <c r="S6987" s="67">
        <f>E6987/INDEX('CCG overall weighted population'!$F$4:$F$195,MATCH(A6987,'CCG overall weighted population'!$A$4:$A$195,0))*INDEX('CCG overall weighted population'!$T$4:$T$195,MATCH(A6987,'CCG overall weighted population'!$A$4:$A$195,0))</f>
        <v>0</v>
      </c>
      <c r="T6987" s="66">
        <f t="shared" si="986"/>
        <v>6912.2428020901407</v>
      </c>
      <c r="U6987" s="66">
        <f t="shared" si="987"/>
        <v>6912.2428020901407</v>
      </c>
      <c r="V6987" s="81">
        <f t="shared" si="988"/>
        <v>5504.8005776894661</v>
      </c>
      <c r="W6987" s="110">
        <f t="shared" si="989"/>
        <v>1.108553708440712</v>
      </c>
    </row>
    <row r="6988" spans="1:23" x14ac:dyDescent="0.2">
      <c r="A6988" s="31" t="s">
        <v>195</v>
      </c>
      <c r="B6988" s="25" t="s">
        <v>361</v>
      </c>
      <c r="C6988" s="53" t="s">
        <v>1252</v>
      </c>
      <c r="D6988" s="25" t="s">
        <v>1251</v>
      </c>
      <c r="E6988" s="97">
        <v>9759.833984375</v>
      </c>
      <c r="F6988" s="27">
        <v>9687.70703125</v>
      </c>
      <c r="G6988" s="27">
        <v>10072.5947265625</v>
      </c>
      <c r="H6988" s="27">
        <v>13458.837890625</v>
      </c>
      <c r="I6988" s="27">
        <v>9281.9345703125</v>
      </c>
      <c r="J6988" s="27">
        <f t="shared" si="981"/>
        <v>10260.612950485956</v>
      </c>
      <c r="K6988" s="28">
        <v>0.99695879220962524</v>
      </c>
      <c r="L6988" s="28">
        <v>0.99777108430862427</v>
      </c>
      <c r="M6988" s="27">
        <v>9851.865234375</v>
      </c>
      <c r="N6988" s="27">
        <v>12398.598838468497</v>
      </c>
      <c r="O6988" s="66">
        <f t="shared" si="982"/>
        <v>10419.281098875208</v>
      </c>
      <c r="P6988" s="66">
        <f t="shared" si="983"/>
        <v>10484.071286112207</v>
      </c>
      <c r="Q6988" s="66">
        <f t="shared" si="984"/>
        <v>10106.53859478435</v>
      </c>
      <c r="R6988" s="66">
        <f t="shared" si="985"/>
        <v>10438.571942420853</v>
      </c>
      <c r="S6988" s="67">
        <f>E6988/INDEX('CCG overall weighted population'!$F$4:$F$195,MATCH(A6988,'CCG overall weighted population'!$A$4:$A$195,0))*INDEX('CCG overall weighted population'!$T$4:$T$195,MATCH(A6988,'CCG overall weighted population'!$A$4:$A$195,0))</f>
        <v>0</v>
      </c>
      <c r="T6988" s="66">
        <f t="shared" si="986"/>
        <v>13101.44111817601</v>
      </c>
      <c r="U6988" s="66">
        <f t="shared" si="987"/>
        <v>13101.44111817601</v>
      </c>
      <c r="V6988" s="81">
        <f t="shared" si="988"/>
        <v>10433.779990206905</v>
      </c>
      <c r="W6988" s="110">
        <f t="shared" si="989"/>
        <v>1.0690530194377137</v>
      </c>
    </row>
    <row r="6989" spans="1:23" x14ac:dyDescent="0.2">
      <c r="A6989" s="31" t="s">
        <v>195</v>
      </c>
      <c r="B6989" s="25" t="s">
        <v>361</v>
      </c>
      <c r="C6989" s="53" t="s">
        <v>1250</v>
      </c>
      <c r="D6989" s="25" t="s">
        <v>1249</v>
      </c>
      <c r="E6989" s="97">
        <v>2523.916748046875</v>
      </c>
      <c r="F6989" s="27">
        <v>2556.981201171875</v>
      </c>
      <c r="G6989" s="27">
        <v>2981.453125</v>
      </c>
      <c r="H6989" s="27">
        <v>2665.80615234375</v>
      </c>
      <c r="I6989" s="27">
        <v>2492.22265625</v>
      </c>
      <c r="J6989" s="27">
        <f t="shared" si="981"/>
        <v>2597.8163854256982</v>
      </c>
      <c r="K6989" s="28">
        <v>0.99695879220962524</v>
      </c>
      <c r="L6989" s="28">
        <v>0.99777108430862427</v>
      </c>
      <c r="M6989" s="27">
        <v>2912.19677734375</v>
      </c>
      <c r="N6989" s="27">
        <v>2843.1735913764414</v>
      </c>
      <c r="O6989" s="66">
        <f t="shared" si="982"/>
        <v>2608.5497624742934</v>
      </c>
      <c r="P6989" s="66">
        <f t="shared" si="983"/>
        <v>2624.7705003470805</v>
      </c>
      <c r="Q6989" s="66">
        <f t="shared" si="984"/>
        <v>2905.2944587470192</v>
      </c>
      <c r="R6989" s="66">
        <f t="shared" si="985"/>
        <v>2658.5785818459444</v>
      </c>
      <c r="S6989" s="67">
        <f>E6989/INDEX('CCG overall weighted population'!$F$4:$F$195,MATCH(A6989,'CCG overall weighted population'!$A$4:$A$195,0))*INDEX('CCG overall weighted population'!$T$4:$T$195,MATCH(A6989,'CCG overall weighted population'!$A$4:$A$195,0))</f>
        <v>0</v>
      </c>
      <c r="T6989" s="66">
        <f t="shared" si="986"/>
        <v>3336.7792970367427</v>
      </c>
      <c r="U6989" s="66">
        <f t="shared" si="987"/>
        <v>3336.7792970367427</v>
      </c>
      <c r="V6989" s="81">
        <f t="shared" si="988"/>
        <v>2657.3581293174275</v>
      </c>
      <c r="W6989" s="110">
        <f t="shared" si="989"/>
        <v>1.0528707539081135</v>
      </c>
    </row>
    <row r="6990" spans="1:23" x14ac:dyDescent="0.2">
      <c r="A6990" s="31" t="s">
        <v>195</v>
      </c>
      <c r="B6990" s="25" t="s">
        <v>361</v>
      </c>
      <c r="C6990" s="53" t="s">
        <v>1248</v>
      </c>
      <c r="D6990" s="25" t="s">
        <v>1247</v>
      </c>
      <c r="E6990" s="97">
        <v>3364.916748046875</v>
      </c>
      <c r="F6990" s="27">
        <v>3027.9833984375</v>
      </c>
      <c r="G6990" s="27">
        <v>4702.01904296875</v>
      </c>
      <c r="H6990" s="27">
        <v>2319.79638671875</v>
      </c>
      <c r="I6990" s="27">
        <v>2069.616455078125</v>
      </c>
      <c r="J6990" s="27">
        <f t="shared" si="981"/>
        <v>2989.3018373132027</v>
      </c>
      <c r="K6990" s="28">
        <v>0.99695879220962524</v>
      </c>
      <c r="L6990" s="28">
        <v>0.99777108430862427</v>
      </c>
      <c r="M6990" s="27">
        <v>3925.878173828125</v>
      </c>
      <c r="N6990" s="27">
        <v>2369.8967145453448</v>
      </c>
      <c r="O6990" s="66">
        <f t="shared" si="982"/>
        <v>2911.9536127768538</v>
      </c>
      <c r="P6990" s="66">
        <f t="shared" si="983"/>
        <v>2930.061005984398</v>
      </c>
      <c r="Q6990" s="66">
        <f t="shared" si="984"/>
        <v>3770.280027899847</v>
      </c>
      <c r="R6990" s="66">
        <f t="shared" si="985"/>
        <v>3031.3222078148488</v>
      </c>
      <c r="S6990" s="67">
        <f>E6990/INDEX('CCG overall weighted population'!$F$4:$F$195,MATCH(A6990,'CCG overall weighted population'!$A$4:$A$195,0))*INDEX('CCG overall weighted population'!$T$4:$T$195,MATCH(A6990,'CCG overall weighted population'!$A$4:$A$195,0))</f>
        <v>0</v>
      </c>
      <c r="T6990" s="66">
        <f t="shared" si="986"/>
        <v>3804.6094460977715</v>
      </c>
      <c r="U6990" s="66">
        <f t="shared" si="987"/>
        <v>3804.6094460977715</v>
      </c>
      <c r="V6990" s="81">
        <f t="shared" si="988"/>
        <v>3029.9306428340205</v>
      </c>
      <c r="W6990" s="110">
        <f t="shared" si="989"/>
        <v>0.9004474314536034</v>
      </c>
    </row>
    <row r="6991" spans="1:23" x14ac:dyDescent="0.2">
      <c r="A6991" s="31" t="s">
        <v>195</v>
      </c>
      <c r="B6991" s="25" t="s">
        <v>361</v>
      </c>
      <c r="C6991" s="53" t="s">
        <v>1246</v>
      </c>
      <c r="D6991" s="25" t="s">
        <v>1245</v>
      </c>
      <c r="E6991" s="97">
        <v>2034.25</v>
      </c>
      <c r="F6991" s="27">
        <v>1678.8922119140625</v>
      </c>
      <c r="G6991" s="27">
        <v>2582.117431640625</v>
      </c>
      <c r="H6991" s="27">
        <v>3320.05322265625</v>
      </c>
      <c r="I6991" s="27">
        <v>1578.392822265625</v>
      </c>
      <c r="J6991" s="27">
        <f t="shared" si="981"/>
        <v>1978.573915286391</v>
      </c>
      <c r="K6991" s="28">
        <v>0.99695879220962524</v>
      </c>
      <c r="L6991" s="28">
        <v>0.99777108430862427</v>
      </c>
      <c r="M6991" s="27">
        <v>2216.729736328125</v>
      </c>
      <c r="N6991" s="27">
        <v>2950.3288720052997</v>
      </c>
      <c r="O6991" s="66">
        <f t="shared" si="982"/>
        <v>2064.8240259115264</v>
      </c>
      <c r="P6991" s="66">
        <f t="shared" si="983"/>
        <v>2077.6637155197377</v>
      </c>
      <c r="Q6991" s="66">
        <f t="shared" si="984"/>
        <v>2290.0896498958423</v>
      </c>
      <c r="R6991" s="66">
        <f t="shared" si="985"/>
        <v>2103.2647848288366</v>
      </c>
      <c r="S6991" s="67">
        <f>E6991/INDEX('CCG overall weighted population'!$F$4:$F$195,MATCH(A6991,'CCG overall weighted population'!$A$4:$A$195,0))*INDEX('CCG overall weighted population'!$T$4:$T$195,MATCH(A6991,'CCG overall weighted population'!$A$4:$A$195,0))</f>
        <v>0</v>
      </c>
      <c r="T6991" s="66">
        <f t="shared" si="986"/>
        <v>2639.805510405627</v>
      </c>
      <c r="U6991" s="66">
        <f t="shared" si="987"/>
        <v>2639.805510405627</v>
      </c>
      <c r="V6991" s="81">
        <f t="shared" si="988"/>
        <v>2102.2992557892544</v>
      </c>
      <c r="W6991" s="110">
        <f t="shared" si="989"/>
        <v>1.0334517663951108</v>
      </c>
    </row>
    <row r="6992" spans="1:23" x14ac:dyDescent="0.2">
      <c r="A6992" s="31" t="s">
        <v>195</v>
      </c>
      <c r="B6992" s="25" t="s">
        <v>361</v>
      </c>
      <c r="C6992" s="53" t="s">
        <v>1244</v>
      </c>
      <c r="D6992" s="25" t="s">
        <v>1243</v>
      </c>
      <c r="E6992" s="97">
        <v>2678.666748046875</v>
      </c>
      <c r="F6992" s="27">
        <v>3157.94482421875</v>
      </c>
      <c r="G6992" s="27">
        <v>3465.935791015625</v>
      </c>
      <c r="H6992" s="27">
        <v>2851.63134765625</v>
      </c>
      <c r="I6992" s="27">
        <v>2805.329833984375</v>
      </c>
      <c r="J6992" s="27">
        <f t="shared" si="981"/>
        <v>3117.106004293666</v>
      </c>
      <c r="K6992" s="28">
        <v>0.99695879220962524</v>
      </c>
      <c r="L6992" s="28">
        <v>0.99777108430862427</v>
      </c>
      <c r="M6992" s="27">
        <v>3106.61962890625</v>
      </c>
      <c r="N6992" s="27">
        <v>2606.9372217947166</v>
      </c>
      <c r="O6992" s="66">
        <f t="shared" si="982"/>
        <v>3049.9512415222316</v>
      </c>
      <c r="P6992" s="66">
        <f t="shared" si="983"/>
        <v>3068.9167450081941</v>
      </c>
      <c r="Q6992" s="66">
        <f t="shared" si="984"/>
        <v>3056.6513881950964</v>
      </c>
      <c r="R6992" s="66">
        <f t="shared" si="985"/>
        <v>3067.4385533231948</v>
      </c>
      <c r="S6992" s="67">
        <f>E6992/INDEX('CCG overall weighted population'!$F$4:$F$195,MATCH(A6992,'CCG overall weighted population'!$A$4:$A$195,0))*INDEX('CCG overall weighted population'!$T$4:$T$195,MATCH(A6992,'CCG overall weighted population'!$A$4:$A$195,0))</f>
        <v>0</v>
      </c>
      <c r="T6992" s="66">
        <f t="shared" si="986"/>
        <v>3849.9390349238424</v>
      </c>
      <c r="U6992" s="66">
        <f t="shared" si="987"/>
        <v>3849.9390349238424</v>
      </c>
      <c r="V6992" s="81">
        <f t="shared" si="988"/>
        <v>3066.0304086988322</v>
      </c>
      <c r="W6992" s="110">
        <f t="shared" si="989"/>
        <v>1.1446106205388931</v>
      </c>
    </row>
    <row r="6993" spans="1:23" x14ac:dyDescent="0.2">
      <c r="A6993" s="31" t="s">
        <v>195</v>
      </c>
      <c r="B6993" s="25" t="s">
        <v>361</v>
      </c>
      <c r="C6993" s="53" t="s">
        <v>1242</v>
      </c>
      <c r="D6993" s="25" t="s">
        <v>1241</v>
      </c>
      <c r="E6993" s="97">
        <v>3252.16650390625</v>
      </c>
      <c r="F6993" s="27">
        <v>3569.2373046875</v>
      </c>
      <c r="G6993" s="27">
        <v>3746.4609375</v>
      </c>
      <c r="H6993" s="27">
        <v>2859.80615234375</v>
      </c>
      <c r="I6993" s="27">
        <v>2659.47119140625</v>
      </c>
      <c r="J6993" s="27">
        <f t="shared" si="981"/>
        <v>3436.3905292899171</v>
      </c>
      <c r="K6993" s="28">
        <v>0.99695879220962524</v>
      </c>
      <c r="L6993" s="28">
        <v>0.99777108430862427</v>
      </c>
      <c r="M6993" s="27">
        <v>3581.85986328125</v>
      </c>
      <c r="N6993" s="27">
        <v>2455.5352513221342</v>
      </c>
      <c r="O6993" s="66">
        <f t="shared" si="982"/>
        <v>3320.7343509356692</v>
      </c>
      <c r="P6993" s="66">
        <f t="shared" si="983"/>
        <v>3341.3836642922961</v>
      </c>
      <c r="Q6993" s="66">
        <f t="shared" si="984"/>
        <v>3469.2274020853388</v>
      </c>
      <c r="R6993" s="66">
        <f t="shared" si="985"/>
        <v>3356.7910880684303</v>
      </c>
      <c r="S6993" s="67">
        <f>E6993/INDEX('CCG overall weighted population'!$F$4:$F$195,MATCH(A6993,'CCG overall weighted population'!$A$4:$A$195,0))*INDEX('CCG overall weighted population'!$T$4:$T$195,MATCH(A6993,'CCG overall weighted population'!$A$4:$A$195,0))</f>
        <v>0</v>
      </c>
      <c r="T6993" s="66">
        <f t="shared" si="986"/>
        <v>4213.1051094856193</v>
      </c>
      <c r="U6993" s="66">
        <f t="shared" si="987"/>
        <v>4213.1051094856193</v>
      </c>
      <c r="V6993" s="81">
        <f t="shared" si="988"/>
        <v>3355.2501126768771</v>
      </c>
      <c r="W6993" s="110">
        <f t="shared" si="989"/>
        <v>1.0316969037860795</v>
      </c>
    </row>
    <row r="6994" spans="1:23" x14ac:dyDescent="0.2">
      <c r="A6994" s="31" t="s">
        <v>195</v>
      </c>
      <c r="B6994" s="25" t="s">
        <v>361</v>
      </c>
      <c r="C6994" s="53" t="s">
        <v>1240</v>
      </c>
      <c r="D6994" s="25" t="s">
        <v>1239</v>
      </c>
      <c r="E6994" s="97">
        <v>7204.9169921875</v>
      </c>
      <c r="F6994" s="27">
        <v>7676.31591796875</v>
      </c>
      <c r="G6994" s="27">
        <v>7895.59814453125</v>
      </c>
      <c r="H6994" s="27">
        <v>7748.763671875</v>
      </c>
      <c r="I6994" s="27">
        <v>6738.56298828125</v>
      </c>
      <c r="J6994" s="27">
        <f t="shared" si="981"/>
        <v>7662.1695900883587</v>
      </c>
      <c r="K6994" s="28">
        <v>0.99695879220962524</v>
      </c>
      <c r="L6994" s="28">
        <v>0.99777108430862427</v>
      </c>
      <c r="M6994" s="27">
        <v>7684.4150390625</v>
      </c>
      <c r="N6994" s="27">
        <v>6466.3366066699609</v>
      </c>
      <c r="O6994" s="66">
        <f t="shared" si="982"/>
        <v>7502.887058760748</v>
      </c>
      <c r="P6994" s="66">
        <f t="shared" si="983"/>
        <v>7549.5422408930017</v>
      </c>
      <c r="Q6994" s="66">
        <f t="shared" si="984"/>
        <v>7562.607195823246</v>
      </c>
      <c r="R6994" s="66">
        <f t="shared" si="985"/>
        <v>7551.1167982448233</v>
      </c>
      <c r="S6994" s="67">
        <f>E6994/INDEX('CCG overall weighted population'!$F$4:$F$195,MATCH(A6994,'CCG overall weighted population'!$A$4:$A$195,0))*INDEX('CCG overall weighted population'!$T$4:$T$195,MATCH(A6994,'CCG overall weighted population'!$A$4:$A$195,0))</f>
        <v>0</v>
      </c>
      <c r="T6994" s="66">
        <f t="shared" si="986"/>
        <v>9477.3990785688748</v>
      </c>
      <c r="U6994" s="66">
        <f t="shared" si="987"/>
        <v>9477.3990785688748</v>
      </c>
      <c r="V6994" s="81">
        <f t="shared" si="988"/>
        <v>7547.6503671028313</v>
      </c>
      <c r="W6994" s="110">
        <f t="shared" si="989"/>
        <v>1.0475693717619463</v>
      </c>
    </row>
    <row r="6995" spans="1:23" x14ac:dyDescent="0.2">
      <c r="A6995" s="31" t="s">
        <v>195</v>
      </c>
      <c r="B6995" s="25" t="s">
        <v>361</v>
      </c>
      <c r="C6995" s="53" t="s">
        <v>1238</v>
      </c>
      <c r="D6995" s="25" t="s">
        <v>1237</v>
      </c>
      <c r="E6995" s="97">
        <v>3048.833251953125</v>
      </c>
      <c r="F6995" s="27">
        <v>3118.2724609375</v>
      </c>
      <c r="G6995" s="27">
        <v>2752.613037109375</v>
      </c>
      <c r="H6995" s="27">
        <v>3224.60791015625</v>
      </c>
      <c r="I6995" s="27">
        <v>3163.372802734375</v>
      </c>
      <c r="J6995" s="27">
        <f t="shared" si="981"/>
        <v>3112.6334154754827</v>
      </c>
      <c r="K6995" s="28">
        <v>0.99695879220962524</v>
      </c>
      <c r="L6995" s="28">
        <v>0.99777108430862427</v>
      </c>
      <c r="M6995" s="27">
        <v>3171.371337890625</v>
      </c>
      <c r="N6995" s="27">
        <v>2837.1481457338882</v>
      </c>
      <c r="O6995" s="66">
        <f t="shared" si="982"/>
        <v>3068.847022730597</v>
      </c>
      <c r="P6995" s="66">
        <f t="shared" si="983"/>
        <v>3087.9300258013068</v>
      </c>
      <c r="Q6995" s="66">
        <f t="shared" si="984"/>
        <v>3137.9490186749517</v>
      </c>
      <c r="R6995" s="66">
        <f t="shared" si="985"/>
        <v>3093.9581960767041</v>
      </c>
      <c r="S6995" s="67">
        <f>E6995/INDEX('CCG overall weighted population'!$F$4:$F$195,MATCH(A6995,'CCG overall weighted population'!$A$4:$A$195,0))*INDEX('CCG overall weighted population'!$T$4:$T$195,MATCH(A6995,'CCG overall weighted population'!$A$4:$A$195,0))</f>
        <v>0</v>
      </c>
      <c r="T6995" s="66">
        <f t="shared" si="986"/>
        <v>3883.2238118000928</v>
      </c>
      <c r="U6995" s="66">
        <f t="shared" si="987"/>
        <v>3883.2238118000928</v>
      </c>
      <c r="V6995" s="81">
        <f t="shared" si="988"/>
        <v>3092.5378772908271</v>
      </c>
      <c r="W6995" s="110">
        <f t="shared" si="989"/>
        <v>1.0143348690223397</v>
      </c>
    </row>
    <row r="6996" spans="1:23" x14ac:dyDescent="0.2">
      <c r="A6996" s="31" t="s">
        <v>195</v>
      </c>
      <c r="B6996" s="25" t="s">
        <v>361</v>
      </c>
      <c r="C6996" s="53" t="s">
        <v>1236</v>
      </c>
      <c r="D6996" s="25" t="s">
        <v>1235</v>
      </c>
      <c r="E6996" s="97">
        <v>3850.41650390625</v>
      </c>
      <c r="F6996" s="27">
        <v>4282.2685546875</v>
      </c>
      <c r="G6996" s="27">
        <v>4415.41357421875</v>
      </c>
      <c r="H6996" s="27">
        <v>3782.00048828125</v>
      </c>
      <c r="I6996" s="27">
        <v>4007.219970703125</v>
      </c>
      <c r="J6996" s="27">
        <f t="shared" si="981"/>
        <v>4204.381671228326</v>
      </c>
      <c r="K6996" s="28">
        <v>0.99695879220962524</v>
      </c>
      <c r="L6996" s="28">
        <v>0.99777108430862427</v>
      </c>
      <c r="M6996" s="27">
        <v>4210.93798828125</v>
      </c>
      <c r="N6996" s="27">
        <v>3410.2604226008075</v>
      </c>
      <c r="O6996" s="66">
        <f t="shared" si="982"/>
        <v>4103.2584089988641</v>
      </c>
      <c r="P6996" s="66">
        <f t="shared" si="983"/>
        <v>4128.7736895712951</v>
      </c>
      <c r="Q6996" s="66">
        <f t="shared" si="984"/>
        <v>4130.8702317132056</v>
      </c>
      <c r="R6996" s="66">
        <f t="shared" si="985"/>
        <v>4129.02635985302</v>
      </c>
      <c r="S6996" s="67">
        <f>E6996/INDEX('CCG overall weighted population'!$F$4:$F$195,MATCH(A6996,'CCG overall weighted population'!$A$4:$A$195,0))*INDEX('CCG overall weighted population'!$T$4:$T$195,MATCH(A6996,'CCG overall weighted population'!$A$4:$A$195,0))</f>
        <v>0</v>
      </c>
      <c r="T6996" s="66">
        <f t="shared" si="986"/>
        <v>5182.3368203433865</v>
      </c>
      <c r="U6996" s="66">
        <f t="shared" si="987"/>
        <v>5182.3368203433865</v>
      </c>
      <c r="V6996" s="81">
        <f t="shared" si="988"/>
        <v>4127.130880556073</v>
      </c>
      <c r="W6996" s="110">
        <f t="shared" si="989"/>
        <v>1.0718660893877574</v>
      </c>
    </row>
    <row r="6997" spans="1:23" x14ac:dyDescent="0.2">
      <c r="A6997" s="31" t="s">
        <v>195</v>
      </c>
      <c r="B6997" s="25" t="s">
        <v>361</v>
      </c>
      <c r="C6997" s="53" t="s">
        <v>1234</v>
      </c>
      <c r="D6997" s="25" t="s">
        <v>1233</v>
      </c>
      <c r="E6997" s="97">
        <v>2917.8330078125</v>
      </c>
      <c r="F6997" s="27">
        <v>2977.3818359375</v>
      </c>
      <c r="G6997" s="27">
        <v>3098.81591796875</v>
      </c>
      <c r="H6997" s="27">
        <v>4707.10498046875</v>
      </c>
      <c r="I6997" s="27">
        <v>3684.883056640625</v>
      </c>
      <c r="J6997" s="27">
        <f t="shared" si="981"/>
        <v>3273.8539292250234</v>
      </c>
      <c r="K6997" s="28">
        <v>0.99695879220962524</v>
      </c>
      <c r="L6997" s="28">
        <v>0.99777108430862427</v>
      </c>
      <c r="M6997" s="27">
        <v>3144.762939453125</v>
      </c>
      <c r="N6997" s="27">
        <v>4496.8660711905031</v>
      </c>
      <c r="O6997" s="66">
        <f t="shared" si="982"/>
        <v>3378.280007615429</v>
      </c>
      <c r="P6997" s="66">
        <f t="shared" si="983"/>
        <v>3399.2871569720237</v>
      </c>
      <c r="Q6997" s="66">
        <f t="shared" si="984"/>
        <v>3279.9732526268626</v>
      </c>
      <c r="R6997" s="66">
        <f t="shared" si="985"/>
        <v>3384.9077284730929</v>
      </c>
      <c r="S6997" s="67">
        <f>E6997/INDEX('CCG overall weighted population'!$F$4:$F$195,MATCH(A6997,'CCG overall weighted population'!$A$4:$A$195,0))*INDEX('CCG overall weighted population'!$T$4:$T$195,MATCH(A6997,'CCG overall weighted population'!$A$4:$A$195,0))</f>
        <v>0</v>
      </c>
      <c r="T6997" s="66">
        <f t="shared" si="986"/>
        <v>4248.3942765033435</v>
      </c>
      <c r="U6997" s="66">
        <f t="shared" si="987"/>
        <v>4248.3942765033435</v>
      </c>
      <c r="V6997" s="81">
        <f t="shared" si="988"/>
        <v>3383.3538457990135</v>
      </c>
      <c r="W6997" s="110">
        <f t="shared" si="989"/>
        <v>1.1595433449207275</v>
      </c>
    </row>
    <row r="6998" spans="1:23" x14ac:dyDescent="0.2">
      <c r="A6998" s="31" t="s">
        <v>195</v>
      </c>
      <c r="B6998" s="25" t="s">
        <v>361</v>
      </c>
      <c r="C6998" s="53" t="s">
        <v>1232</v>
      </c>
      <c r="D6998" s="25" t="s">
        <v>1231</v>
      </c>
      <c r="E6998" s="97">
        <v>3213.91650390625</v>
      </c>
      <c r="F6998" s="27">
        <v>3378.358154296875</v>
      </c>
      <c r="G6998" s="27">
        <v>3305.421630859375</v>
      </c>
      <c r="H6998" s="27">
        <v>3720.928955078125</v>
      </c>
      <c r="I6998" s="27">
        <v>3846.816650390625</v>
      </c>
      <c r="J6998" s="27">
        <f t="shared" si="981"/>
        <v>3444.5325364513446</v>
      </c>
      <c r="K6998" s="28">
        <v>0.99695879220962524</v>
      </c>
      <c r="L6998" s="28">
        <v>0.99777108430862427</v>
      </c>
      <c r="M6998" s="27">
        <v>3312.84423828125</v>
      </c>
      <c r="N6998" s="27">
        <v>2861.914932826011</v>
      </c>
      <c r="O6998" s="66">
        <f t="shared" si="982"/>
        <v>3368.4476651169211</v>
      </c>
      <c r="P6998" s="66">
        <f t="shared" si="983"/>
        <v>3389.3936740449763</v>
      </c>
      <c r="Q6998" s="66">
        <f t="shared" si="984"/>
        <v>3267.7513077357262</v>
      </c>
      <c r="R6998" s="66">
        <f t="shared" si="985"/>
        <v>3374.7336248379324</v>
      </c>
      <c r="S6998" s="67">
        <f>E6998/INDEX('CCG overall weighted population'!$F$4:$F$195,MATCH(A6998,'CCG overall weighted population'!$A$4:$A$195,0))*INDEX('CCG overall weighted population'!$T$4:$T$195,MATCH(A6998,'CCG overall weighted population'!$A$4:$A$195,0))</f>
        <v>0</v>
      </c>
      <c r="T6998" s="66">
        <f t="shared" si="986"/>
        <v>4235.6247692909064</v>
      </c>
      <c r="U6998" s="66">
        <f t="shared" si="987"/>
        <v>4235.6247692909064</v>
      </c>
      <c r="V6998" s="81">
        <f t="shared" si="988"/>
        <v>3373.1844127087029</v>
      </c>
      <c r="W6998" s="110">
        <f t="shared" si="989"/>
        <v>1.0495557083106781</v>
      </c>
    </row>
    <row r="6999" spans="1:23" x14ac:dyDescent="0.2">
      <c r="A6999" s="31" t="s">
        <v>195</v>
      </c>
      <c r="B6999" s="25" t="s">
        <v>361</v>
      </c>
      <c r="C6999" s="53" t="s">
        <v>1230</v>
      </c>
      <c r="D6999" s="25" t="s">
        <v>1229</v>
      </c>
      <c r="E6999" s="97">
        <v>2305.25</v>
      </c>
      <c r="F6999" s="27">
        <v>2105.767333984375</v>
      </c>
      <c r="G6999" s="27">
        <v>1927.931640625</v>
      </c>
      <c r="H6999" s="27">
        <v>2619.57958984375</v>
      </c>
      <c r="I6999" s="27">
        <v>2593.05029296875</v>
      </c>
      <c r="J6999" s="27">
        <f t="shared" si="981"/>
        <v>2191.6593306342056</v>
      </c>
      <c r="K6999" s="28">
        <v>0.99695879220962524</v>
      </c>
      <c r="L6999" s="28">
        <v>0.99777108430862427</v>
      </c>
      <c r="M6999" s="27">
        <v>2237.65771484375</v>
      </c>
      <c r="N6999" s="27">
        <v>2245.782323273585</v>
      </c>
      <c r="O6999" s="66">
        <f t="shared" si="982"/>
        <v>2185.5076841707751</v>
      </c>
      <c r="P6999" s="66">
        <f t="shared" si="983"/>
        <v>2199.0978206419572</v>
      </c>
      <c r="Q6999" s="66">
        <f t="shared" si="984"/>
        <v>2238.4701756867335</v>
      </c>
      <c r="R6999" s="66">
        <f t="shared" si="985"/>
        <v>2203.8428834014744</v>
      </c>
      <c r="S6999" s="67">
        <f>E6999/INDEX('CCG overall weighted population'!$F$4:$F$195,MATCH(A6999,'CCG overall weighted population'!$A$4:$A$195,0))*INDEX('CCG overall weighted population'!$T$4:$T$195,MATCH(A6999,'CCG overall weighted population'!$A$4:$A$195,0))</f>
        <v>0</v>
      </c>
      <c r="T6999" s="66">
        <f t="shared" si="986"/>
        <v>2766.0409804963683</v>
      </c>
      <c r="U6999" s="66">
        <f t="shared" si="987"/>
        <v>2766.0409804963683</v>
      </c>
      <c r="V6999" s="81">
        <f t="shared" si="988"/>
        <v>2202.8311827739785</v>
      </c>
      <c r="W6999" s="110">
        <f t="shared" si="989"/>
        <v>0.95557149236481009</v>
      </c>
    </row>
    <row r="7000" spans="1:23" x14ac:dyDescent="0.2">
      <c r="A7000" s="31" t="s">
        <v>195</v>
      </c>
      <c r="B7000" s="25" t="s">
        <v>361</v>
      </c>
      <c r="C7000" s="53" t="s">
        <v>1228</v>
      </c>
      <c r="D7000" s="25" t="s">
        <v>1227</v>
      </c>
      <c r="E7000" s="97">
        <v>2021.083251953125</v>
      </c>
      <c r="F7000" s="27">
        <v>2753.125732421875</v>
      </c>
      <c r="G7000" s="27">
        <v>2739.501220703125</v>
      </c>
      <c r="H7000" s="27">
        <v>1870.1488037109375</v>
      </c>
      <c r="I7000" s="27">
        <v>1563.5406494140625</v>
      </c>
      <c r="J7000" s="27">
        <f t="shared" si="981"/>
        <v>2570.3739642479791</v>
      </c>
      <c r="K7000" s="28">
        <v>0.99695879220962524</v>
      </c>
      <c r="L7000" s="28">
        <v>0.99777108430862427</v>
      </c>
      <c r="M7000" s="27">
        <v>2492.20556640625</v>
      </c>
      <c r="N7000" s="27">
        <v>1474.6609495768496</v>
      </c>
      <c r="O7000" s="66">
        <f t="shared" si="982"/>
        <v>2447.8506096702981</v>
      </c>
      <c r="P7000" s="66">
        <f t="shared" si="983"/>
        <v>2463.0720724395346</v>
      </c>
      <c r="Q7000" s="66">
        <f t="shared" si="984"/>
        <v>2390.45110472331</v>
      </c>
      <c r="R7000" s="66">
        <f t="shared" si="985"/>
        <v>2454.3199658134895</v>
      </c>
      <c r="S7000" s="67">
        <f>E7000/INDEX('CCG overall weighted population'!$F$4:$F$195,MATCH(A7000,'CCG overall weighted population'!$A$4:$A$195,0))*INDEX('CCG overall weighted population'!$T$4:$T$195,MATCH(A7000,'CCG overall weighted population'!$A$4:$A$195,0))</f>
        <v>0</v>
      </c>
      <c r="T7000" s="66">
        <f t="shared" si="986"/>
        <v>3080.4145140385899</v>
      </c>
      <c r="U7000" s="66">
        <f t="shared" si="987"/>
        <v>3080.4145140385899</v>
      </c>
      <c r="V7000" s="81">
        <f t="shared" si="988"/>
        <v>2453.1932806635677</v>
      </c>
      <c r="W7000" s="110">
        <f t="shared" si="989"/>
        <v>1.2138012020498721</v>
      </c>
    </row>
    <row r="7001" spans="1:23" x14ac:dyDescent="0.2">
      <c r="A7001" s="31" t="s">
        <v>195</v>
      </c>
      <c r="B7001" s="25" t="s">
        <v>361</v>
      </c>
      <c r="C7001" s="53" t="s">
        <v>1226</v>
      </c>
      <c r="D7001" s="25" t="s">
        <v>1225</v>
      </c>
      <c r="E7001" s="97">
        <v>787.66668701171875</v>
      </c>
      <c r="F7001" s="27">
        <v>951.37542724609375</v>
      </c>
      <c r="G7001" s="27">
        <v>1002.2228393554688</v>
      </c>
      <c r="H7001" s="27">
        <v>561.30816650390625</v>
      </c>
      <c r="I7001" s="27">
        <v>1368.7459716796875</v>
      </c>
      <c r="J7001" s="27">
        <f t="shared" si="981"/>
        <v>913.57097500406144</v>
      </c>
      <c r="K7001" s="28">
        <v>0.99695879220962524</v>
      </c>
      <c r="L7001" s="28">
        <v>0.99777108430862427</v>
      </c>
      <c r="M7001" s="27">
        <v>911.92474365234375</v>
      </c>
      <c r="N7001" s="27">
        <v>833.57707810340196</v>
      </c>
      <c r="O7001" s="66">
        <f t="shared" si="982"/>
        <v>900.80524974153911</v>
      </c>
      <c r="P7001" s="66">
        <f t="shared" si="983"/>
        <v>906.40672456892673</v>
      </c>
      <c r="Q7001" s="66">
        <f t="shared" si="984"/>
        <v>904.08997709744961</v>
      </c>
      <c r="R7001" s="66">
        <f t="shared" si="985"/>
        <v>906.12751566365273</v>
      </c>
      <c r="S7001" s="67">
        <f>E7001/INDEX('CCG overall weighted population'!$F$4:$F$195,MATCH(A7001,'CCG overall weighted population'!$A$4:$A$195,0))*INDEX('CCG overall weighted population'!$T$4:$T$195,MATCH(A7001,'CCG overall weighted population'!$A$4:$A$195,0))</f>
        <v>0</v>
      </c>
      <c r="T7001" s="66">
        <f t="shared" si="986"/>
        <v>1137.2797311270213</v>
      </c>
      <c r="U7001" s="66">
        <f t="shared" si="987"/>
        <v>1137.2797311270213</v>
      </c>
      <c r="V7001" s="81">
        <f t="shared" si="988"/>
        <v>905.71154691057473</v>
      </c>
      <c r="W7001" s="110">
        <f t="shared" si="989"/>
        <v>1.14986651313984</v>
      </c>
    </row>
    <row r="7002" spans="1:23" x14ac:dyDescent="0.2">
      <c r="A7002" s="31" t="s">
        <v>195</v>
      </c>
      <c r="B7002" s="25" t="s">
        <v>361</v>
      </c>
      <c r="C7002" s="53" t="s">
        <v>1224</v>
      </c>
      <c r="D7002" s="25" t="s">
        <v>1223</v>
      </c>
      <c r="E7002" s="97">
        <v>1765.5833740234375</v>
      </c>
      <c r="F7002" s="27">
        <v>1698.592529296875</v>
      </c>
      <c r="G7002" s="27">
        <v>1999.331298828125</v>
      </c>
      <c r="H7002" s="27">
        <v>1864.0076904296875</v>
      </c>
      <c r="I7002" s="27">
        <v>3599.61962890625</v>
      </c>
      <c r="J7002" s="27">
        <f t="shared" si="981"/>
        <v>1821.8680842956146</v>
      </c>
      <c r="K7002" s="28">
        <v>0.99695879220962524</v>
      </c>
      <c r="L7002" s="28">
        <v>0.99777108430862427</v>
      </c>
      <c r="M7002" s="27">
        <v>1792.400634765625</v>
      </c>
      <c r="N7002" s="27">
        <v>1868.4931765363674</v>
      </c>
      <c r="O7002" s="66">
        <f t="shared" si="982"/>
        <v>1816.9169330611915</v>
      </c>
      <c r="P7002" s="66">
        <f t="shared" si="983"/>
        <v>1828.215062670135</v>
      </c>
      <c r="Q7002" s="66">
        <f t="shared" si="984"/>
        <v>1800.0098889426993</v>
      </c>
      <c r="R7002" s="66">
        <f t="shared" si="985"/>
        <v>1824.8158420919506</v>
      </c>
      <c r="S7002" s="67">
        <f>E7002/INDEX('CCG overall weighted population'!$F$4:$F$195,MATCH(A7002,'CCG overall weighted population'!$A$4:$A$195,0))*INDEX('CCG overall weighted population'!$T$4:$T$195,MATCH(A7002,'CCG overall weighted population'!$A$4:$A$195,0))</f>
        <v>0</v>
      </c>
      <c r="T7002" s="66">
        <f t="shared" si="986"/>
        <v>2290.3245231778246</v>
      </c>
      <c r="U7002" s="66">
        <f t="shared" si="987"/>
        <v>2290.3245231778246</v>
      </c>
      <c r="V7002" s="81">
        <f t="shared" si="988"/>
        <v>1823.9781383942804</v>
      </c>
      <c r="W7002" s="110">
        <f t="shared" si="989"/>
        <v>1.0330739206258903</v>
      </c>
    </row>
    <row r="7003" spans="1:23" x14ac:dyDescent="0.2">
      <c r="A7003" s="31" t="s">
        <v>195</v>
      </c>
      <c r="B7003" s="25" t="s">
        <v>361</v>
      </c>
      <c r="C7003" s="53" t="s">
        <v>1222</v>
      </c>
      <c r="D7003" s="25" t="s">
        <v>1221</v>
      </c>
      <c r="E7003" s="97">
        <v>274</v>
      </c>
      <c r="F7003" s="27">
        <v>277.89376831054688</v>
      </c>
      <c r="G7003" s="27">
        <v>253.92236328125</v>
      </c>
      <c r="H7003" s="27">
        <v>219.99746704101563</v>
      </c>
      <c r="I7003" s="27">
        <v>2326.569091796875</v>
      </c>
      <c r="J7003" s="27">
        <f t="shared" si="981"/>
        <v>353.02954218165655</v>
      </c>
      <c r="K7003" s="28">
        <v>0.99695879220962524</v>
      </c>
      <c r="L7003" s="28">
        <v>0.99777108430862427</v>
      </c>
      <c r="M7003" s="27">
        <v>273.66543579101563</v>
      </c>
      <c r="N7003" s="27">
        <v>289.97052073745249</v>
      </c>
      <c r="O7003" s="66">
        <f t="shared" si="982"/>
        <v>344.89871393959578</v>
      </c>
      <c r="P7003" s="66">
        <f t="shared" si="983"/>
        <v>347.04339667172388</v>
      </c>
      <c r="Q7003" s="66">
        <f t="shared" si="984"/>
        <v>275.29594428565935</v>
      </c>
      <c r="R7003" s="66">
        <f t="shared" si="985"/>
        <v>338.39656403953308</v>
      </c>
      <c r="S7003" s="67">
        <f>E7003/INDEX('CCG overall weighted population'!$F$4:$F$195,MATCH(A7003,'CCG overall weighted population'!$A$4:$A$195,0))*INDEX('CCG overall weighted population'!$T$4:$T$195,MATCH(A7003,'CCG overall weighted population'!$A$4:$A$195,0))</f>
        <v>0</v>
      </c>
      <c r="T7003" s="66">
        <f t="shared" si="986"/>
        <v>424.72118627069904</v>
      </c>
      <c r="U7003" s="66">
        <f t="shared" si="987"/>
        <v>424.72118627069904</v>
      </c>
      <c r="V7003" s="81">
        <f t="shared" si="988"/>
        <v>338.24121901981329</v>
      </c>
      <c r="W7003" s="110">
        <f t="shared" si="989"/>
        <v>1.2344570037219462</v>
      </c>
    </row>
    <row r="7004" spans="1:23" x14ac:dyDescent="0.2">
      <c r="A7004" s="31" t="s">
        <v>195</v>
      </c>
      <c r="B7004" s="25" t="s">
        <v>361</v>
      </c>
      <c r="C7004" s="53" t="s">
        <v>1220</v>
      </c>
      <c r="D7004" s="25" t="s">
        <v>1219</v>
      </c>
      <c r="E7004" s="97">
        <v>2723.5</v>
      </c>
      <c r="F7004" s="27">
        <v>2846.357666015625</v>
      </c>
      <c r="G7004" s="27">
        <v>3269.6806640625</v>
      </c>
      <c r="H7004" s="27">
        <v>1730.4384765625</v>
      </c>
      <c r="I7004" s="27">
        <v>1855.97607421875</v>
      </c>
      <c r="J7004" s="27">
        <f t="shared" si="981"/>
        <v>2665.0224248924292</v>
      </c>
      <c r="K7004" s="28">
        <v>0.99695879220962524</v>
      </c>
      <c r="L7004" s="28">
        <v>0.99777108430862427</v>
      </c>
      <c r="M7004" s="27">
        <v>2935.970703125</v>
      </c>
      <c r="N7004" s="27">
        <v>1975.0347589632077</v>
      </c>
      <c r="O7004" s="66">
        <f t="shared" si="982"/>
        <v>2582.3598904536984</v>
      </c>
      <c r="P7004" s="66">
        <f t="shared" si="983"/>
        <v>2598.4177719167369</v>
      </c>
      <c r="Q7004" s="66">
        <f t="shared" si="984"/>
        <v>2839.8771087088207</v>
      </c>
      <c r="R7004" s="66">
        <f t="shared" si="985"/>
        <v>2627.5178779593375</v>
      </c>
      <c r="S7004" s="67">
        <f>E7004/INDEX('CCG overall weighted population'!$F$4:$F$195,MATCH(A7004,'CCG overall weighted population'!$A$4:$A$195,0))*INDEX('CCG overall weighted population'!$T$4:$T$195,MATCH(A7004,'CCG overall weighted population'!$A$4:$A$195,0))</f>
        <v>0</v>
      </c>
      <c r="T7004" s="66">
        <f t="shared" si="986"/>
        <v>3297.7950389117655</v>
      </c>
      <c r="U7004" s="66">
        <f t="shared" si="987"/>
        <v>3297.7950389117655</v>
      </c>
      <c r="V7004" s="81">
        <f t="shared" si="988"/>
        <v>2626.3116842211589</v>
      </c>
      <c r="W7004" s="110">
        <f t="shared" si="989"/>
        <v>0.96431491985355566</v>
      </c>
    </row>
    <row r="7005" spans="1:23" x14ac:dyDescent="0.2">
      <c r="A7005" s="31" t="s">
        <v>195</v>
      </c>
      <c r="B7005" s="25" t="s">
        <v>361</v>
      </c>
      <c r="C7005" s="53" t="s">
        <v>1218</v>
      </c>
      <c r="D7005" s="25" t="s">
        <v>1217</v>
      </c>
      <c r="E7005" s="97">
        <v>5412.49951171875</v>
      </c>
      <c r="F7005" s="27">
        <v>4328.7392578125</v>
      </c>
      <c r="G7005" s="27">
        <v>3849.4638671875</v>
      </c>
      <c r="H7005" s="27">
        <v>8625.69140625</v>
      </c>
      <c r="I7005" s="27">
        <v>8684.123046875</v>
      </c>
      <c r="J7005" s="27">
        <f t="shared" si="981"/>
        <v>5123.3694255349828</v>
      </c>
      <c r="K7005" s="28">
        <v>0.99695879220962524</v>
      </c>
      <c r="L7005" s="28">
        <v>0.99777108430862427</v>
      </c>
      <c r="M7005" s="27">
        <v>5009.7021484375</v>
      </c>
      <c r="N7005" s="27">
        <v>10034.99983894497</v>
      </c>
      <c r="O7005" s="66">
        <f t="shared" si="982"/>
        <v>5584.9812461292477</v>
      </c>
      <c r="P7005" s="66">
        <f t="shared" si="983"/>
        <v>5619.7103197781871</v>
      </c>
      <c r="Q7005" s="66">
        <f t="shared" si="984"/>
        <v>5512.2319174882468</v>
      </c>
      <c r="R7005" s="66">
        <f t="shared" si="985"/>
        <v>5606.7572778893173</v>
      </c>
      <c r="S7005" s="67">
        <f>E7005/INDEX('CCG overall weighted population'!$F$4:$F$195,MATCH(A7005,'CCG overall weighted population'!$A$4:$A$195,0))*INDEX('CCG overall weighted population'!$T$4:$T$195,MATCH(A7005,'CCG overall weighted population'!$A$4:$A$195,0))</f>
        <v>0</v>
      </c>
      <c r="T7005" s="66">
        <f t="shared" si="986"/>
        <v>7037.0354053560386</v>
      </c>
      <c r="U7005" s="66">
        <f t="shared" si="987"/>
        <v>7037.0354053560386</v>
      </c>
      <c r="V7005" s="81">
        <f t="shared" si="988"/>
        <v>5604.1834284107636</v>
      </c>
      <c r="W7005" s="110">
        <f t="shared" si="989"/>
        <v>1.0354150455398645</v>
      </c>
    </row>
    <row r="7006" spans="1:23" x14ac:dyDescent="0.2">
      <c r="A7006" s="31" t="s">
        <v>195</v>
      </c>
      <c r="B7006" s="25" t="s">
        <v>361</v>
      </c>
      <c r="C7006" s="53" t="s">
        <v>1216</v>
      </c>
      <c r="D7006" s="25" t="s">
        <v>1215</v>
      </c>
      <c r="E7006" s="97">
        <v>6393.1669921875</v>
      </c>
      <c r="F7006" s="27">
        <v>6181.0517578125</v>
      </c>
      <c r="G7006" s="27">
        <v>5107.98974609375</v>
      </c>
      <c r="H7006" s="27">
        <v>8444.66796875</v>
      </c>
      <c r="I7006" s="27">
        <v>8603.5283203125</v>
      </c>
      <c r="J7006" s="27">
        <f t="shared" si="981"/>
        <v>6552.3644104107825</v>
      </c>
      <c r="K7006" s="28">
        <v>0.99695879220962524</v>
      </c>
      <c r="L7006" s="28">
        <v>0.99777108430862427</v>
      </c>
      <c r="M7006" s="27">
        <v>5967.158203125</v>
      </c>
      <c r="N7006" s="27">
        <v>7696.3350809770436</v>
      </c>
      <c r="O7006" s="66">
        <f t="shared" si="982"/>
        <v>6631.6720125388929</v>
      </c>
      <c r="P7006" s="66">
        <f t="shared" si="983"/>
        <v>6672.9097205255939</v>
      </c>
      <c r="Q7006" s="66">
        <f t="shared" si="984"/>
        <v>6140.0758909102042</v>
      </c>
      <c r="R7006" s="66">
        <f t="shared" si="985"/>
        <v>6608.6938523347335</v>
      </c>
      <c r="S7006" s="67">
        <f>E7006/INDEX('CCG overall weighted population'!$F$4:$F$195,MATCH(A7006,'CCG overall weighted population'!$A$4:$A$195,0))*INDEX('CCG overall weighted population'!$T$4:$T$195,MATCH(A7006,'CCG overall weighted population'!$A$4:$A$195,0))</f>
        <v>0</v>
      </c>
      <c r="T7006" s="66">
        <f t="shared" si="986"/>
        <v>8294.5649895416027</v>
      </c>
      <c r="U7006" s="66">
        <f t="shared" si="987"/>
        <v>8294.5649895416027</v>
      </c>
      <c r="V7006" s="81">
        <f t="shared" si="988"/>
        <v>6605.6600518003615</v>
      </c>
      <c r="W7006" s="110">
        <f t="shared" si="989"/>
        <v>1.0332375268583676</v>
      </c>
    </row>
    <row r="7007" spans="1:23" x14ac:dyDescent="0.2">
      <c r="A7007" s="31" t="s">
        <v>196</v>
      </c>
      <c r="B7007" s="25" t="s">
        <v>369</v>
      </c>
      <c r="C7007" s="53" t="s">
        <v>1214</v>
      </c>
      <c r="D7007" s="25" t="s">
        <v>1213</v>
      </c>
      <c r="E7007" s="97">
        <v>7889.75</v>
      </c>
      <c r="F7007" s="27">
        <v>7413.82470703125</v>
      </c>
      <c r="G7007" s="27">
        <v>6314.26220703125</v>
      </c>
      <c r="H7007" s="27">
        <v>4663.73974609375</v>
      </c>
      <c r="I7007" s="27">
        <v>6313.75146484375</v>
      </c>
      <c r="J7007" s="27">
        <f t="shared" si="981"/>
        <v>6885.3551403298034</v>
      </c>
      <c r="K7007" s="28">
        <v>1.0948057174682617</v>
      </c>
      <c r="L7007" s="28">
        <v>0.99976950883865356</v>
      </c>
      <c r="M7007" s="27">
        <v>7148.326171875</v>
      </c>
      <c r="N7007" s="27">
        <v>4188.8454707982728</v>
      </c>
      <c r="O7007" s="66">
        <f t="shared" si="982"/>
        <v>7241.241327180157</v>
      </c>
      <c r="P7007" s="66">
        <f t="shared" si="983"/>
        <v>7286.2695183733995</v>
      </c>
      <c r="Q7007" s="66">
        <f t="shared" si="984"/>
        <v>6852.3781017673273</v>
      </c>
      <c r="R7007" s="66">
        <f t="shared" si="985"/>
        <v>7233.9779549078567</v>
      </c>
      <c r="S7007" s="67">
        <f>E7007/INDEX('CCG overall weighted population'!$F$4:$F$195,MATCH(A7007,'CCG overall weighted population'!$A$4:$A$195,0))*INDEX('CCG overall weighted population'!$T$4:$T$195,MATCH(A7007,'CCG overall weighted population'!$A$4:$A$195,0))</f>
        <v>0</v>
      </c>
      <c r="T7007" s="66">
        <f t="shared" si="986"/>
        <v>9079.3584361146623</v>
      </c>
      <c r="U7007" s="66">
        <f t="shared" si="987"/>
        <v>9079.3584361146623</v>
      </c>
      <c r="V7007" s="81">
        <f t="shared" si="988"/>
        <v>7230.6571101727832</v>
      </c>
      <c r="W7007" s="110">
        <f t="shared" si="989"/>
        <v>0.91646213253560416</v>
      </c>
    </row>
    <row r="7008" spans="1:23" x14ac:dyDescent="0.2">
      <c r="A7008" s="31" t="s">
        <v>196</v>
      </c>
      <c r="B7008" s="25" t="s">
        <v>369</v>
      </c>
      <c r="C7008" s="53" t="s">
        <v>1212</v>
      </c>
      <c r="D7008" s="25" t="s">
        <v>1211</v>
      </c>
      <c r="E7008" s="97">
        <v>10384.9169921875</v>
      </c>
      <c r="F7008" s="27">
        <v>11133.146484375</v>
      </c>
      <c r="G7008" s="27">
        <v>13071.720703125</v>
      </c>
      <c r="H7008" s="27">
        <v>5791.8857421875</v>
      </c>
      <c r="I7008" s="27">
        <v>5086.63720703125</v>
      </c>
      <c r="J7008" s="27">
        <f t="shared" si="981"/>
        <v>10205.164903377134</v>
      </c>
      <c r="K7008" s="28">
        <v>1.0948057174682617</v>
      </c>
      <c r="L7008" s="28">
        <v>0.99976950883865356</v>
      </c>
      <c r="M7008" s="27">
        <v>10599.7099609375</v>
      </c>
      <c r="N7008" s="27">
        <v>5897.4115558377298</v>
      </c>
      <c r="O7008" s="66">
        <f t="shared" si="982"/>
        <v>10698.591085300524</v>
      </c>
      <c r="P7008" s="66">
        <f t="shared" si="983"/>
        <v>10765.118105064252</v>
      </c>
      <c r="Q7008" s="66">
        <f t="shared" si="984"/>
        <v>10129.480120427525</v>
      </c>
      <c r="R7008" s="66">
        <f t="shared" si="985"/>
        <v>10688.512524168611</v>
      </c>
      <c r="S7008" s="67">
        <f>E7008/INDEX('CCG overall weighted population'!$F$4:$F$195,MATCH(A7008,'CCG overall weighted population'!$A$4:$A$195,0))*INDEX('CCG overall weighted population'!$T$4:$T$195,MATCH(A7008,'CCG overall weighted population'!$A$4:$A$195,0))</f>
        <v>0</v>
      </c>
      <c r="T7008" s="66">
        <f t="shared" si="986"/>
        <v>13415.141290275555</v>
      </c>
      <c r="U7008" s="66">
        <f t="shared" si="987"/>
        <v>13415.141290275555</v>
      </c>
      <c r="V7008" s="81">
        <f t="shared" si="988"/>
        <v>10683.60583371933</v>
      </c>
      <c r="W7008" s="110">
        <f t="shared" si="989"/>
        <v>1.0287617938358613</v>
      </c>
    </row>
    <row r="7009" spans="1:23" x14ac:dyDescent="0.2">
      <c r="A7009" s="31" t="s">
        <v>196</v>
      </c>
      <c r="B7009" s="25" t="s">
        <v>369</v>
      </c>
      <c r="C7009" s="53" t="s">
        <v>1210</v>
      </c>
      <c r="D7009" s="25" t="s">
        <v>1209</v>
      </c>
      <c r="E7009" s="97">
        <v>20263.75</v>
      </c>
      <c r="F7009" s="27">
        <v>20233.720703125</v>
      </c>
      <c r="G7009" s="27">
        <v>19502.23046875</v>
      </c>
      <c r="H7009" s="27">
        <v>15563.8076171875</v>
      </c>
      <c r="I7009" s="27">
        <v>16080.0576171875</v>
      </c>
      <c r="J7009" s="27">
        <f t="shared" si="981"/>
        <v>19313.94725317954</v>
      </c>
      <c r="K7009" s="28">
        <v>1.0948057174682617</v>
      </c>
      <c r="L7009" s="28">
        <v>0.99976950883865356</v>
      </c>
      <c r="M7009" s="27">
        <v>19007.689453125</v>
      </c>
      <c r="N7009" s="27">
        <v>13592.204928355803</v>
      </c>
      <c r="O7009" s="66">
        <f t="shared" si="982"/>
        <v>20513.870902548875</v>
      </c>
      <c r="P7009" s="66">
        <f t="shared" si="983"/>
        <v>20641.432250027567</v>
      </c>
      <c r="Q7009" s="66">
        <f t="shared" si="984"/>
        <v>18466.14100064808</v>
      </c>
      <c r="R7009" s="66">
        <f t="shared" si="985"/>
        <v>20379.271312821842</v>
      </c>
      <c r="S7009" s="67">
        <f>E7009/INDEX('CCG overall weighted population'!$F$4:$F$195,MATCH(A7009,'CCG overall weighted population'!$A$4:$A$195,0))*INDEX('CCG overall weighted population'!$T$4:$T$195,MATCH(A7009,'CCG overall weighted population'!$A$4:$A$195,0))</f>
        <v>0</v>
      </c>
      <c r="T7009" s="66">
        <f t="shared" si="986"/>
        <v>25578.00287328846</v>
      </c>
      <c r="U7009" s="66">
        <f t="shared" si="987"/>
        <v>25578.00287328846</v>
      </c>
      <c r="V7009" s="81">
        <f t="shared" si="988"/>
        <v>20369.915962796495</v>
      </c>
      <c r="W7009" s="110">
        <f t="shared" si="989"/>
        <v>1.005239206109259</v>
      </c>
    </row>
    <row r="7010" spans="1:23" x14ac:dyDescent="0.2">
      <c r="A7010" s="31" t="s">
        <v>196</v>
      </c>
      <c r="B7010" s="25" t="s">
        <v>369</v>
      </c>
      <c r="C7010" s="53" t="s">
        <v>1208</v>
      </c>
      <c r="D7010" s="25" t="s">
        <v>1207</v>
      </c>
      <c r="E7010" s="97">
        <v>9454.166015625</v>
      </c>
      <c r="F7010" s="27">
        <v>10613.681640625</v>
      </c>
      <c r="G7010" s="27">
        <v>11625.6337890625</v>
      </c>
      <c r="H7010" s="27">
        <v>9286.994140625</v>
      </c>
      <c r="I7010" s="27">
        <v>6942.779296875</v>
      </c>
      <c r="J7010" s="27">
        <f t="shared" si="981"/>
        <v>10326.84300854263</v>
      </c>
      <c r="K7010" s="28">
        <v>1.0948057174682617</v>
      </c>
      <c r="L7010" s="28">
        <v>0.99976950883865356</v>
      </c>
      <c r="M7010" s="27">
        <v>10075.18359375</v>
      </c>
      <c r="N7010" s="27">
        <v>6908.9415403634175</v>
      </c>
      <c r="O7010" s="66">
        <f t="shared" si="982"/>
        <v>10929.173303632691</v>
      </c>
      <c r="P7010" s="66">
        <f t="shared" si="983"/>
        <v>10997.134152175728</v>
      </c>
      <c r="Q7010" s="66">
        <f t="shared" si="984"/>
        <v>9758.5593884113423</v>
      </c>
      <c r="R7010" s="66">
        <f t="shared" si="985"/>
        <v>10847.864062039314</v>
      </c>
      <c r="S7010" s="67">
        <f>E7010/INDEX('CCG overall weighted population'!$F$4:$F$195,MATCH(A7010,'CCG overall weighted population'!$A$4:$A$195,0))*INDEX('CCG overall weighted population'!$T$4:$T$195,MATCH(A7010,'CCG overall weighted population'!$A$4:$A$195,0))</f>
        <v>0</v>
      </c>
      <c r="T7010" s="66">
        <f t="shared" si="986"/>
        <v>13615.143244759345</v>
      </c>
      <c r="U7010" s="66">
        <f t="shared" si="987"/>
        <v>13615.143244759345</v>
      </c>
      <c r="V7010" s="81">
        <f t="shared" si="988"/>
        <v>10842.884219346712</v>
      </c>
      <c r="W7010" s="110">
        <f t="shared" si="989"/>
        <v>1.1468895512757618</v>
      </c>
    </row>
    <row r="7011" spans="1:23" x14ac:dyDescent="0.2">
      <c r="A7011" s="31" t="s">
        <v>196</v>
      </c>
      <c r="B7011" s="25" t="s">
        <v>369</v>
      </c>
      <c r="C7011" s="53" t="s">
        <v>1206</v>
      </c>
      <c r="D7011" s="25" t="s">
        <v>1205</v>
      </c>
      <c r="E7011" s="97">
        <v>4327.5</v>
      </c>
      <c r="F7011" s="27">
        <v>2978.80810546875</v>
      </c>
      <c r="G7011" s="27">
        <v>3444.57421875</v>
      </c>
      <c r="H7011" s="27">
        <v>1941.9024658203125</v>
      </c>
      <c r="I7011" s="27">
        <v>3388.744384765625</v>
      </c>
      <c r="J7011" s="27">
        <f t="shared" si="981"/>
        <v>2870.3740086426233</v>
      </c>
      <c r="K7011" s="28">
        <v>1.0948057174682617</v>
      </c>
      <c r="L7011" s="28">
        <v>0.99976950883865356</v>
      </c>
      <c r="M7011" s="27">
        <v>3606.146484375</v>
      </c>
      <c r="N7011" s="27">
        <v>2346.8842330430052</v>
      </c>
      <c r="O7011" s="66">
        <f t="shared" si="982"/>
        <v>3084.4788069912611</v>
      </c>
      <c r="P7011" s="66">
        <f t="shared" si="983"/>
        <v>3103.6590131434009</v>
      </c>
      <c r="Q7011" s="66">
        <f t="shared" si="984"/>
        <v>3480.2202592418007</v>
      </c>
      <c r="R7011" s="66">
        <f t="shared" si="985"/>
        <v>3149.041280561923</v>
      </c>
      <c r="S7011" s="67">
        <f>E7011/INDEX('CCG overall weighted population'!$F$4:$F$195,MATCH(A7011,'CCG overall weighted population'!$A$4:$A$195,0))*INDEX('CCG overall weighted population'!$T$4:$T$195,MATCH(A7011,'CCG overall weighted population'!$A$4:$A$195,0))</f>
        <v>0</v>
      </c>
      <c r="T7011" s="66">
        <f t="shared" si="986"/>
        <v>3952.3585355890677</v>
      </c>
      <c r="U7011" s="66">
        <f t="shared" si="987"/>
        <v>3952.3585355890677</v>
      </c>
      <c r="V7011" s="81">
        <f t="shared" si="988"/>
        <v>3147.5956752224724</v>
      </c>
      <c r="W7011" s="110">
        <f t="shared" si="989"/>
        <v>0.72734735418196939</v>
      </c>
    </row>
    <row r="7012" spans="1:23" x14ac:dyDescent="0.2">
      <c r="A7012" s="31" t="s">
        <v>196</v>
      </c>
      <c r="B7012" s="25" t="s">
        <v>369</v>
      </c>
      <c r="C7012" s="53" t="s">
        <v>1204</v>
      </c>
      <c r="D7012" s="25" t="s">
        <v>1203</v>
      </c>
      <c r="E7012" s="97">
        <v>14394.75</v>
      </c>
      <c r="F7012" s="27">
        <v>12589.3505859375</v>
      </c>
      <c r="G7012" s="27">
        <v>11916.8740234375</v>
      </c>
      <c r="H7012" s="27">
        <v>10368.6171875</v>
      </c>
      <c r="I7012" s="27">
        <v>15400.3046875</v>
      </c>
      <c r="J7012" s="27">
        <f t="shared" si="981"/>
        <v>12330.536278091949</v>
      </c>
      <c r="K7012" s="28">
        <v>1.0948057174682617</v>
      </c>
      <c r="L7012" s="28">
        <v>0.99976950883865356</v>
      </c>
      <c r="M7012" s="27">
        <v>11936.8818359375</v>
      </c>
      <c r="N7012" s="27">
        <v>9608.8437982265896</v>
      </c>
      <c r="O7012" s="66">
        <f t="shared" si="982"/>
        <v>13198.526322881087</v>
      </c>
      <c r="P7012" s="66">
        <f t="shared" si="983"/>
        <v>13280.598683113718</v>
      </c>
      <c r="Q7012" s="66">
        <f t="shared" si="984"/>
        <v>11704.07803216641</v>
      </c>
      <c r="R7012" s="66">
        <f t="shared" si="985"/>
        <v>13090.600156941913</v>
      </c>
      <c r="S7012" s="67">
        <f>E7012/INDEX('CCG overall weighted population'!$F$4:$F$195,MATCH(A7012,'CCG overall weighted population'!$A$4:$A$195,0))*INDEX('CCG overall weighted population'!$T$4:$T$195,MATCH(A7012,'CCG overall weighted population'!$A$4:$A$195,0))</f>
        <v>0</v>
      </c>
      <c r="T7012" s="66">
        <f t="shared" si="986"/>
        <v>16429.999055788994</v>
      </c>
      <c r="U7012" s="66">
        <f t="shared" si="987"/>
        <v>16429.999055788994</v>
      </c>
      <c r="V7012" s="81">
        <f t="shared" si="988"/>
        <v>13084.590759224488</v>
      </c>
      <c r="W7012" s="110">
        <f t="shared" si="989"/>
        <v>0.90898353630486728</v>
      </c>
    </row>
    <row r="7013" spans="1:23" x14ac:dyDescent="0.2">
      <c r="A7013" s="31" t="s">
        <v>196</v>
      </c>
      <c r="B7013" s="25" t="s">
        <v>369</v>
      </c>
      <c r="C7013" s="53" t="s">
        <v>1202</v>
      </c>
      <c r="D7013" s="25" t="s">
        <v>1201</v>
      </c>
      <c r="E7013" s="97">
        <v>13201.4169921875</v>
      </c>
      <c r="F7013" s="27">
        <v>10993.7314453125</v>
      </c>
      <c r="G7013" s="27">
        <v>13159.515625</v>
      </c>
      <c r="H7013" s="27">
        <v>8573.6025390625</v>
      </c>
      <c r="I7013" s="27">
        <v>10084.8984375</v>
      </c>
      <c r="J7013" s="27">
        <f t="shared" si="981"/>
        <v>10732.109770917301</v>
      </c>
      <c r="K7013" s="28">
        <v>1.0948057174682617</v>
      </c>
      <c r="L7013" s="28">
        <v>0.99976950883865356</v>
      </c>
      <c r="M7013" s="27">
        <v>11892.6435546875</v>
      </c>
      <c r="N7013" s="27">
        <v>6731.6431278301552</v>
      </c>
      <c r="O7013" s="66">
        <f t="shared" si="982"/>
        <v>11308.994538131075</v>
      </c>
      <c r="P7013" s="66">
        <f t="shared" si="983"/>
        <v>11379.317228020574</v>
      </c>
      <c r="Q7013" s="66">
        <f t="shared" si="984"/>
        <v>11376.543512001766</v>
      </c>
      <c r="R7013" s="66">
        <f t="shared" si="985"/>
        <v>11378.982946350825</v>
      </c>
      <c r="S7013" s="67">
        <f>E7013/INDEX('CCG overall weighted population'!$F$4:$F$195,MATCH(A7013,'CCG overall weighted population'!$A$4:$A$195,0))*INDEX('CCG overall weighted population'!$T$4:$T$195,MATCH(A7013,'CCG overall weighted population'!$A$4:$A$195,0))</f>
        <v>0</v>
      </c>
      <c r="T7013" s="66">
        <f t="shared" si="986"/>
        <v>14281.750020852975</v>
      </c>
      <c r="U7013" s="66">
        <f t="shared" si="987"/>
        <v>14281.750020852975</v>
      </c>
      <c r="V7013" s="81">
        <f t="shared" si="988"/>
        <v>11373.759287135463</v>
      </c>
      <c r="W7013" s="110">
        <f t="shared" si="989"/>
        <v>0.8615559446282447</v>
      </c>
    </row>
    <row r="7014" spans="1:23" x14ac:dyDescent="0.2">
      <c r="A7014" s="31" t="s">
        <v>196</v>
      </c>
      <c r="B7014" s="25" t="s">
        <v>369</v>
      </c>
      <c r="C7014" s="53" t="s">
        <v>1200</v>
      </c>
      <c r="D7014" s="25" t="s">
        <v>1199</v>
      </c>
      <c r="E7014" s="97">
        <v>12005.0830078125</v>
      </c>
      <c r="F7014" s="27">
        <v>12641.267578125</v>
      </c>
      <c r="G7014" s="27">
        <v>13282.728515625</v>
      </c>
      <c r="H7014" s="27">
        <v>8400.4052734375</v>
      </c>
      <c r="I7014" s="27">
        <v>8361.279296875</v>
      </c>
      <c r="J7014" s="27">
        <f t="shared" si="981"/>
        <v>11868.586176478364</v>
      </c>
      <c r="K7014" s="28">
        <v>1.0948057174682617</v>
      </c>
      <c r="L7014" s="28">
        <v>0.99976950883865356</v>
      </c>
      <c r="M7014" s="27">
        <v>12163.1630859375</v>
      </c>
      <c r="N7014" s="27">
        <v>7984.8644227871018</v>
      </c>
      <c r="O7014" s="66">
        <f t="shared" si="982"/>
        <v>12565.706974058136</v>
      </c>
      <c r="P7014" s="66">
        <f t="shared" si="983"/>
        <v>12643.844275460089</v>
      </c>
      <c r="Q7014" s="66">
        <f t="shared" si="984"/>
        <v>11745.33321962246</v>
      </c>
      <c r="R7014" s="66">
        <f t="shared" si="985"/>
        <v>12535.557856087376</v>
      </c>
      <c r="S7014" s="67">
        <f>E7014/INDEX('CCG overall weighted population'!$F$4:$F$195,MATCH(A7014,'CCG overall weighted population'!$A$4:$A$195,0))*INDEX('CCG overall weighted population'!$T$4:$T$195,MATCH(A7014,'CCG overall weighted population'!$A$4:$A$195,0))</f>
        <v>0</v>
      </c>
      <c r="T7014" s="66">
        <f t="shared" si="986"/>
        <v>15733.366023717732</v>
      </c>
      <c r="U7014" s="66">
        <f t="shared" si="987"/>
        <v>15733.366023717732</v>
      </c>
      <c r="V7014" s="81">
        <f t="shared" si="988"/>
        <v>12529.803257225301</v>
      </c>
      <c r="W7014" s="110">
        <f t="shared" si="989"/>
        <v>1.0437081733688414</v>
      </c>
    </row>
    <row r="7015" spans="1:23" x14ac:dyDescent="0.2">
      <c r="A7015" s="31" t="s">
        <v>196</v>
      </c>
      <c r="B7015" s="25" t="s">
        <v>369</v>
      </c>
      <c r="C7015" s="53" t="s">
        <v>1198</v>
      </c>
      <c r="D7015" s="25" t="s">
        <v>1197</v>
      </c>
      <c r="E7015" s="97">
        <v>11984.33203125</v>
      </c>
      <c r="F7015" s="27">
        <v>11548.5244140625</v>
      </c>
      <c r="G7015" s="27">
        <v>11460.09375</v>
      </c>
      <c r="H7015" s="27">
        <v>6701.93408203125</v>
      </c>
      <c r="I7015" s="27">
        <v>8409.0224609375</v>
      </c>
      <c r="J7015" s="27">
        <f t="shared" si="981"/>
        <v>10685.77060625286</v>
      </c>
      <c r="K7015" s="28">
        <v>1.0948057174682617</v>
      </c>
      <c r="L7015" s="28">
        <v>0.99976950883865356</v>
      </c>
      <c r="M7015" s="27">
        <v>11805.3759765625</v>
      </c>
      <c r="N7015" s="27">
        <v>7775.3762186393769</v>
      </c>
      <c r="O7015" s="66">
        <f t="shared" si="982"/>
        <v>11377.588075639278</v>
      </c>
      <c r="P7015" s="66">
        <f t="shared" si="983"/>
        <v>11448.337300535964</v>
      </c>
      <c r="Q7015" s="66">
        <f t="shared" si="984"/>
        <v>11402.376000770188</v>
      </c>
      <c r="R7015" s="66">
        <f t="shared" si="985"/>
        <v>11442.79815380091</v>
      </c>
      <c r="S7015" s="67">
        <f>E7015/INDEX('CCG overall weighted population'!$F$4:$F$195,MATCH(A7015,'CCG overall weighted population'!$A$4:$A$195,0))*INDEX('CCG overall weighted population'!$T$4:$T$195,MATCH(A7015,'CCG overall weighted population'!$A$4:$A$195,0))</f>
        <v>0</v>
      </c>
      <c r="T7015" s="66">
        <f t="shared" si="986"/>
        <v>14361.844423369261</v>
      </c>
      <c r="U7015" s="66">
        <f t="shared" si="987"/>
        <v>14361.844423369261</v>
      </c>
      <c r="V7015" s="81">
        <f t="shared" si="988"/>
        <v>11437.545199445723</v>
      </c>
      <c r="W7015" s="110">
        <f t="shared" si="989"/>
        <v>0.95437485957677981</v>
      </c>
    </row>
    <row r="7016" spans="1:23" x14ac:dyDescent="0.2">
      <c r="A7016" s="31" t="s">
        <v>196</v>
      </c>
      <c r="B7016" s="25" t="s">
        <v>369</v>
      </c>
      <c r="C7016" s="53" t="s">
        <v>1196</v>
      </c>
      <c r="D7016" s="25" t="s">
        <v>1195</v>
      </c>
      <c r="E7016" s="97">
        <v>9855.4990234375</v>
      </c>
      <c r="F7016" s="27">
        <v>7882.58740234375</v>
      </c>
      <c r="G7016" s="27">
        <v>6943.80615234375</v>
      </c>
      <c r="H7016" s="27">
        <v>8723.169921875</v>
      </c>
      <c r="I7016" s="27">
        <v>10225.66796875</v>
      </c>
      <c r="J7016" s="27">
        <f t="shared" si="981"/>
        <v>8045.9555891722484</v>
      </c>
      <c r="K7016" s="28">
        <v>1.0948057174682617</v>
      </c>
      <c r="L7016" s="28">
        <v>0.99976950883865356</v>
      </c>
      <c r="M7016" s="27">
        <v>8167.5146484375</v>
      </c>
      <c r="N7016" s="27">
        <v>6714.9418980682058</v>
      </c>
      <c r="O7016" s="66">
        <f t="shared" si="982"/>
        <v>8661.0412879175692</v>
      </c>
      <c r="P7016" s="66">
        <f t="shared" si="983"/>
        <v>8714.89821733395</v>
      </c>
      <c r="Q7016" s="66">
        <f t="shared" si="984"/>
        <v>8022.2573734005709</v>
      </c>
      <c r="R7016" s="66">
        <f t="shared" si="985"/>
        <v>8631.4227871613984</v>
      </c>
      <c r="S7016" s="67">
        <f>E7016/INDEX('CCG overall weighted population'!$F$4:$F$195,MATCH(A7016,'CCG overall weighted population'!$A$4:$A$195,0))*INDEX('CCG overall weighted population'!$T$4:$T$195,MATCH(A7016,'CCG overall weighted population'!$A$4:$A$195,0))</f>
        <v>0</v>
      </c>
      <c r="T7016" s="66">
        <f t="shared" si="986"/>
        <v>10833.290035825716</v>
      </c>
      <c r="U7016" s="66">
        <f t="shared" si="987"/>
        <v>10833.290035825716</v>
      </c>
      <c r="V7016" s="81">
        <f t="shared" si="988"/>
        <v>8627.4604285396817</v>
      </c>
      <c r="W7016" s="110">
        <f t="shared" si="989"/>
        <v>0.87539559468501771</v>
      </c>
    </row>
    <row r="7017" spans="1:23" x14ac:dyDescent="0.2">
      <c r="A7017" s="31" t="s">
        <v>196</v>
      </c>
      <c r="B7017" s="25" t="s">
        <v>369</v>
      </c>
      <c r="C7017" s="53" t="s">
        <v>1194</v>
      </c>
      <c r="D7017" s="25" t="s">
        <v>1193</v>
      </c>
      <c r="E7017" s="97">
        <v>11601.416015625</v>
      </c>
      <c r="F7017" s="27">
        <v>10271.73828125</v>
      </c>
      <c r="G7017" s="27">
        <v>8873.9853515625</v>
      </c>
      <c r="H7017" s="27">
        <v>9814.1748046875</v>
      </c>
      <c r="I7017" s="27">
        <v>12795.8369140625</v>
      </c>
      <c r="J7017" s="27">
        <f t="shared" si="981"/>
        <v>10218.675730843741</v>
      </c>
      <c r="K7017" s="28">
        <v>1.0948057174682617</v>
      </c>
      <c r="L7017" s="28">
        <v>0.99976950883865356</v>
      </c>
      <c r="M7017" s="27">
        <v>10038.431640625</v>
      </c>
      <c r="N7017" s="27">
        <v>8443.6613076903759</v>
      </c>
      <c r="O7017" s="66">
        <f t="shared" si="982"/>
        <v>10990.601200718334</v>
      </c>
      <c r="P7017" s="66">
        <f t="shared" si="983"/>
        <v>11058.944026186264</v>
      </c>
      <c r="Q7017" s="66">
        <f t="shared" si="984"/>
        <v>9878.9546073315378</v>
      </c>
      <c r="R7017" s="66">
        <f t="shared" si="985"/>
        <v>10916.734502735997</v>
      </c>
      <c r="S7017" s="67">
        <f>E7017/INDEX('CCG overall weighted population'!$F$4:$F$195,MATCH(A7017,'CCG overall weighted population'!$A$4:$A$195,0))*INDEX('CCG overall weighted population'!$T$4:$T$195,MATCH(A7017,'CCG overall weighted population'!$A$4:$A$195,0))</f>
        <v>0</v>
      </c>
      <c r="T7017" s="66">
        <f t="shared" si="986"/>
        <v>13701.582465425498</v>
      </c>
      <c r="U7017" s="66">
        <f t="shared" si="987"/>
        <v>13701.582465425498</v>
      </c>
      <c r="V7017" s="81">
        <f t="shared" si="988"/>
        <v>10911.72304423784</v>
      </c>
      <c r="W7017" s="110">
        <f t="shared" si="989"/>
        <v>0.94055096632529445</v>
      </c>
    </row>
    <row r="7018" spans="1:23" x14ac:dyDescent="0.2">
      <c r="A7018" s="31" t="s">
        <v>196</v>
      </c>
      <c r="B7018" s="25" t="s">
        <v>369</v>
      </c>
      <c r="C7018" s="53" t="s">
        <v>1192</v>
      </c>
      <c r="D7018" s="25" t="s">
        <v>1191</v>
      </c>
      <c r="E7018" s="97">
        <v>5691.416015625</v>
      </c>
      <c r="F7018" s="27">
        <v>5984.80810546875</v>
      </c>
      <c r="G7018" s="27">
        <v>5752.25732421875</v>
      </c>
      <c r="H7018" s="27">
        <v>4418.63623046875</v>
      </c>
      <c r="I7018" s="27">
        <v>4335.61083984375</v>
      </c>
      <c r="J7018" s="27">
        <f t="shared" si="981"/>
        <v>5666.4864246586467</v>
      </c>
      <c r="K7018" s="28">
        <v>1.0948057174682617</v>
      </c>
      <c r="L7018" s="28">
        <v>0.99976950883865356</v>
      </c>
      <c r="M7018" s="27">
        <v>5641.84228515625</v>
      </c>
      <c r="N7018" s="27">
        <v>3230.3532086356645</v>
      </c>
      <c r="O7018" s="66">
        <f t="shared" si="982"/>
        <v>5935.6240540397084</v>
      </c>
      <c r="P7018" s="66">
        <f t="shared" si="983"/>
        <v>5972.533528904647</v>
      </c>
      <c r="Q7018" s="66">
        <f t="shared" si="984"/>
        <v>5400.6933775041916</v>
      </c>
      <c r="R7018" s="66">
        <f t="shared" si="985"/>
        <v>5903.6167114137615</v>
      </c>
      <c r="S7018" s="67">
        <f>E7018/INDEX('CCG overall weighted population'!$F$4:$F$195,MATCH(A7018,'CCG overall weighted population'!$A$4:$A$195,0))*INDEX('CCG overall weighted population'!$T$4:$T$195,MATCH(A7018,'CCG overall weighted population'!$A$4:$A$195,0))</f>
        <v>0</v>
      </c>
      <c r="T7018" s="66">
        <f t="shared" si="986"/>
        <v>7409.6233810052836</v>
      </c>
      <c r="U7018" s="66">
        <f t="shared" si="987"/>
        <v>7409.6233810052836</v>
      </c>
      <c r="V7018" s="81">
        <f t="shared" si="988"/>
        <v>5900.9065850356901</v>
      </c>
      <c r="W7018" s="110">
        <f t="shared" si="989"/>
        <v>1.03680816317689</v>
      </c>
    </row>
    <row r="7019" spans="1:23" x14ac:dyDescent="0.2">
      <c r="A7019" s="31" t="s">
        <v>196</v>
      </c>
      <c r="B7019" s="25" t="s">
        <v>369</v>
      </c>
      <c r="C7019" s="53" t="s">
        <v>1190</v>
      </c>
      <c r="D7019" s="25" t="s">
        <v>1189</v>
      </c>
      <c r="E7019" s="97">
        <v>22369.41796875</v>
      </c>
      <c r="F7019" s="27">
        <v>19588.4609375</v>
      </c>
      <c r="G7019" s="27">
        <v>16956.7265625</v>
      </c>
      <c r="H7019" s="27">
        <v>17540.951171875</v>
      </c>
      <c r="I7019" s="27">
        <v>25447.90625</v>
      </c>
      <c r="J7019" s="27">
        <f t="shared" si="981"/>
        <v>19356.943381434012</v>
      </c>
      <c r="K7019" s="28">
        <v>1.0948057174682617</v>
      </c>
      <c r="L7019" s="28">
        <v>0.99976950883865356</v>
      </c>
      <c r="M7019" s="27">
        <v>19306.884765625</v>
      </c>
      <c r="N7019" s="27">
        <v>16042.857257185377</v>
      </c>
      <c r="O7019" s="66">
        <f t="shared" si="982"/>
        <v>20824.463281697062</v>
      </c>
      <c r="P7019" s="66">
        <f t="shared" si="983"/>
        <v>20953.955984919819</v>
      </c>
      <c r="Q7019" s="66">
        <f t="shared" si="984"/>
        <v>18980.482014781039</v>
      </c>
      <c r="R7019" s="66">
        <f t="shared" si="985"/>
        <v>20716.117587091358</v>
      </c>
      <c r="S7019" s="67">
        <f>E7019/INDEX('CCG overall weighted population'!$F$4:$F$195,MATCH(A7019,'CCG overall weighted population'!$A$4:$A$195,0))*INDEX('CCG overall weighted population'!$T$4:$T$195,MATCH(A7019,'CCG overall weighted population'!$A$4:$A$195,0))</f>
        <v>0</v>
      </c>
      <c r="T7019" s="66">
        <f t="shared" si="986"/>
        <v>26000.778292432195</v>
      </c>
      <c r="U7019" s="66">
        <f t="shared" si="987"/>
        <v>26000.778292432195</v>
      </c>
      <c r="V7019" s="81">
        <f t="shared" si="988"/>
        <v>20706.607603725486</v>
      </c>
      <c r="W7019" s="110">
        <f t="shared" si="989"/>
        <v>0.92566590836885188</v>
      </c>
    </row>
    <row r="7020" spans="1:23" x14ac:dyDescent="0.2">
      <c r="A7020" s="31" t="s">
        <v>196</v>
      </c>
      <c r="B7020" s="25" t="s">
        <v>369</v>
      </c>
      <c r="C7020" s="53" t="s">
        <v>1188</v>
      </c>
      <c r="D7020" s="25" t="s">
        <v>1187</v>
      </c>
      <c r="E7020" s="97">
        <v>11209.4990234375</v>
      </c>
      <c r="F7020" s="27">
        <v>12255.515625</v>
      </c>
      <c r="G7020" s="27">
        <v>13880.0068359375</v>
      </c>
      <c r="H7020" s="27">
        <v>7742.42822265625</v>
      </c>
      <c r="I7020" s="27">
        <v>6826.1376953125</v>
      </c>
      <c r="J7020" s="27">
        <f t="shared" si="981"/>
        <v>11457.205623513331</v>
      </c>
      <c r="K7020" s="28">
        <v>1.0948057174682617</v>
      </c>
      <c r="L7020" s="28">
        <v>0.99976950883865356</v>
      </c>
      <c r="M7020" s="27">
        <v>12000.6328125</v>
      </c>
      <c r="N7020" s="27">
        <v>6644.0800831813331</v>
      </c>
      <c r="O7020" s="66">
        <f t="shared" si="982"/>
        <v>12013.700796549332</v>
      </c>
      <c r="P7020" s="66">
        <f t="shared" si="983"/>
        <v>12088.405559443361</v>
      </c>
      <c r="Q7020" s="66">
        <f t="shared" si="984"/>
        <v>11464.977539568135</v>
      </c>
      <c r="R7020" s="66">
        <f t="shared" si="985"/>
        <v>12013.271494514162</v>
      </c>
      <c r="S7020" s="67">
        <f>E7020/INDEX('CCG overall weighted population'!$F$4:$F$195,MATCH(A7020,'CCG overall weighted population'!$A$4:$A$195,0))*INDEX('CCG overall weighted population'!$T$4:$T$195,MATCH(A7020,'CCG overall weighted population'!$A$4:$A$195,0))</f>
        <v>0</v>
      </c>
      <c r="T7020" s="66">
        <f t="shared" si="986"/>
        <v>15077.844938005797</v>
      </c>
      <c r="U7020" s="66">
        <f t="shared" si="987"/>
        <v>15077.844938005797</v>
      </c>
      <c r="V7020" s="81">
        <f t="shared" si="988"/>
        <v>12007.756657498865</v>
      </c>
      <c r="W7020" s="110">
        <f t="shared" si="989"/>
        <v>1.0712126057009612</v>
      </c>
    </row>
    <row r="7021" spans="1:23" x14ac:dyDescent="0.2">
      <c r="A7021" s="31" t="s">
        <v>196</v>
      </c>
      <c r="B7021" s="25" t="s">
        <v>369</v>
      </c>
      <c r="C7021" s="53" t="s">
        <v>1186</v>
      </c>
      <c r="D7021" s="25" t="s">
        <v>1185</v>
      </c>
      <c r="E7021" s="97">
        <v>9480.25</v>
      </c>
      <c r="F7021" s="27">
        <v>11449.3466796875</v>
      </c>
      <c r="G7021" s="27">
        <v>12155.66796875</v>
      </c>
      <c r="H7021" s="27">
        <v>9079.5</v>
      </c>
      <c r="I7021" s="27">
        <v>8396.7158203125</v>
      </c>
      <c r="J7021" s="27">
        <f t="shared" si="981"/>
        <v>11012.339854156427</v>
      </c>
      <c r="K7021" s="28">
        <v>1.0948057174682617</v>
      </c>
      <c r="L7021" s="28">
        <v>0.99976950883865356</v>
      </c>
      <c r="M7021" s="27">
        <v>10168.970703125</v>
      </c>
      <c r="N7021" s="27">
        <v>6965.7349712019704</v>
      </c>
      <c r="O7021" s="66">
        <f t="shared" si="982"/>
        <v>11610.671244742731</v>
      </c>
      <c r="P7021" s="66">
        <f t="shared" si="983"/>
        <v>11682.869850074083</v>
      </c>
      <c r="Q7021" s="66">
        <f t="shared" si="984"/>
        <v>9848.6471299326968</v>
      </c>
      <c r="R7021" s="66">
        <f t="shared" si="985"/>
        <v>11461.813682311047</v>
      </c>
      <c r="S7021" s="67">
        <f>E7021/INDEX('CCG overall weighted population'!$F$4:$F$195,MATCH(A7021,'CCG overall weighted population'!$A$4:$A$195,0))*INDEX('CCG overall weighted population'!$T$4:$T$195,MATCH(A7021,'CCG overall weighted population'!$A$4:$A$195,0))</f>
        <v>0</v>
      </c>
      <c r="T7021" s="66">
        <f t="shared" si="986"/>
        <v>14385.710794026165</v>
      </c>
      <c r="U7021" s="66">
        <f t="shared" si="987"/>
        <v>14385.710794026165</v>
      </c>
      <c r="V7021" s="81">
        <f t="shared" si="988"/>
        <v>11456.551998648401</v>
      </c>
      <c r="W7021" s="110">
        <f t="shared" si="989"/>
        <v>1.2084651774635058</v>
      </c>
    </row>
    <row r="7022" spans="1:23" x14ac:dyDescent="0.2">
      <c r="A7022" s="31" t="s">
        <v>196</v>
      </c>
      <c r="B7022" s="25" t="s">
        <v>369</v>
      </c>
      <c r="C7022" s="53" t="s">
        <v>1184</v>
      </c>
      <c r="D7022" s="25" t="s">
        <v>1183</v>
      </c>
      <c r="E7022" s="97">
        <v>5051.1669921875</v>
      </c>
      <c r="F7022" s="27">
        <v>4252.61767578125</v>
      </c>
      <c r="G7022" s="27">
        <v>3707.30078125</v>
      </c>
      <c r="H7022" s="27">
        <v>3281.637451171875</v>
      </c>
      <c r="I7022" s="27">
        <v>5733.40576171875</v>
      </c>
      <c r="J7022" s="27">
        <f t="shared" si="981"/>
        <v>4133.8258365145693</v>
      </c>
      <c r="K7022" s="28">
        <v>1.0948057174682617</v>
      </c>
      <c r="L7022" s="28">
        <v>0.99976950883865356</v>
      </c>
      <c r="M7022" s="27">
        <v>4278.5068359375</v>
      </c>
      <c r="N7022" s="27">
        <v>3043.5074862443989</v>
      </c>
      <c r="O7022" s="66">
        <f t="shared" si="982"/>
        <v>4405.3518557017233</v>
      </c>
      <c r="P7022" s="66">
        <f t="shared" si="983"/>
        <v>4432.7456431297824</v>
      </c>
      <c r="Q7022" s="66">
        <f t="shared" si="984"/>
        <v>4155.0069009681902</v>
      </c>
      <c r="R7022" s="66">
        <f t="shared" si="985"/>
        <v>4399.2732292798246</v>
      </c>
      <c r="S7022" s="67">
        <f>E7022/INDEX('CCG overall weighted population'!$F$4:$F$195,MATCH(A7022,'CCG overall weighted population'!$A$4:$A$195,0))*INDEX('CCG overall weighted population'!$T$4:$T$195,MATCH(A7022,'CCG overall weighted population'!$A$4:$A$195,0))</f>
        <v>0</v>
      </c>
      <c r="T7022" s="66">
        <f t="shared" si="986"/>
        <v>5521.5233936310688</v>
      </c>
      <c r="U7022" s="66">
        <f t="shared" si="987"/>
        <v>5521.5233936310688</v>
      </c>
      <c r="V7022" s="81">
        <f t="shared" si="988"/>
        <v>4397.2536899015367</v>
      </c>
      <c r="W7022" s="110">
        <f t="shared" si="989"/>
        <v>0.87054213347185849</v>
      </c>
    </row>
    <row r="7023" spans="1:23" x14ac:dyDescent="0.2">
      <c r="A7023" s="31" t="s">
        <v>196</v>
      </c>
      <c r="B7023" s="25" t="s">
        <v>369</v>
      </c>
      <c r="C7023" s="53" t="s">
        <v>1182</v>
      </c>
      <c r="D7023" s="25" t="s">
        <v>1181</v>
      </c>
      <c r="E7023" s="97">
        <v>6798.2509765625</v>
      </c>
      <c r="F7023" s="27">
        <v>7197.74609375</v>
      </c>
      <c r="G7023" s="27">
        <v>6336.07373046875</v>
      </c>
      <c r="H7023" s="27">
        <v>4134.01806640625</v>
      </c>
      <c r="I7023" s="27">
        <v>5090.3125</v>
      </c>
      <c r="J7023" s="27">
        <f t="shared" si="981"/>
        <v>6595.5659738802906</v>
      </c>
      <c r="K7023" s="28">
        <v>1.0948057174682617</v>
      </c>
      <c r="L7023" s="28">
        <v>0.99976950883865356</v>
      </c>
      <c r="M7023" s="27">
        <v>6300.53173828125</v>
      </c>
      <c r="N7023" s="27">
        <v>4561.4561547174226</v>
      </c>
      <c r="O7023" s="66">
        <f t="shared" si="982"/>
        <v>6996.5548163145531</v>
      </c>
      <c r="P7023" s="66">
        <f t="shared" si="983"/>
        <v>7040.0614740446999</v>
      </c>
      <c r="Q7023" s="66">
        <f t="shared" si="984"/>
        <v>6126.6241799248673</v>
      </c>
      <c r="R7023" s="66">
        <f t="shared" si="985"/>
        <v>6929.9761798692998</v>
      </c>
      <c r="S7023" s="67">
        <f>E7023/INDEX('CCG overall weighted population'!$F$4:$F$195,MATCH(A7023,'CCG overall weighted population'!$A$4:$A$195,0))*INDEX('CCG overall weighted population'!$T$4:$T$195,MATCH(A7023,'CCG overall weighted population'!$A$4:$A$195,0))</f>
        <v>0</v>
      </c>
      <c r="T7023" s="66">
        <f t="shared" si="986"/>
        <v>8697.8061148337347</v>
      </c>
      <c r="U7023" s="66">
        <f t="shared" si="987"/>
        <v>8697.8061148337347</v>
      </c>
      <c r="V7023" s="81">
        <f t="shared" si="988"/>
        <v>6926.7948908116678</v>
      </c>
      <c r="W7023" s="110">
        <f t="shared" si="989"/>
        <v>1.0189083802131362</v>
      </c>
    </row>
    <row r="7024" spans="1:23" x14ac:dyDescent="0.2">
      <c r="A7024" s="31" t="s">
        <v>196</v>
      </c>
      <c r="B7024" s="25" t="s">
        <v>369</v>
      </c>
      <c r="C7024" s="53" t="s">
        <v>1180</v>
      </c>
      <c r="D7024" s="25" t="s">
        <v>1179</v>
      </c>
      <c r="E7024" s="97">
        <v>9917.083984375</v>
      </c>
      <c r="F7024" s="27">
        <v>7284.6376953125</v>
      </c>
      <c r="G7024" s="27">
        <v>6533.29345703125</v>
      </c>
      <c r="H7024" s="27">
        <v>4487.33642578125</v>
      </c>
      <c r="I7024" s="27">
        <v>8836.150390625</v>
      </c>
      <c r="J7024" s="27">
        <f t="shared" si="981"/>
        <v>6881.8938113986314</v>
      </c>
      <c r="K7024" s="28">
        <v>1.0948057174682617</v>
      </c>
      <c r="L7024" s="28">
        <v>0.99976950883865356</v>
      </c>
      <c r="M7024" s="27">
        <v>8069.740234375</v>
      </c>
      <c r="N7024" s="27">
        <v>5412.912723213869</v>
      </c>
      <c r="O7024" s="66">
        <f t="shared" si="982"/>
        <v>7371.8122730104105</v>
      </c>
      <c r="P7024" s="66">
        <f t="shared" si="983"/>
        <v>7417.6523931599586</v>
      </c>
      <c r="Q7024" s="66">
        <f t="shared" si="984"/>
        <v>7804.0574832588873</v>
      </c>
      <c r="R7024" s="66">
        <f t="shared" si="985"/>
        <v>7464.2210172880123</v>
      </c>
      <c r="S7024" s="67">
        <f>E7024/INDEX('CCG overall weighted population'!$F$4:$F$195,MATCH(A7024,'CCG overall weighted population'!$A$4:$A$195,0))*INDEX('CCG overall weighted population'!$T$4:$T$195,MATCH(A7024,'CCG overall weighted population'!$A$4:$A$195,0))</f>
        <v>0</v>
      </c>
      <c r="T7024" s="66">
        <f t="shared" si="986"/>
        <v>9368.3362715198527</v>
      </c>
      <c r="U7024" s="66">
        <f t="shared" si="987"/>
        <v>9368.3362715198527</v>
      </c>
      <c r="V7024" s="81">
        <f t="shared" si="988"/>
        <v>7460.7944767011868</v>
      </c>
      <c r="W7024" s="110">
        <f t="shared" si="989"/>
        <v>0.75231736349678446</v>
      </c>
    </row>
    <row r="7025" spans="1:23" x14ac:dyDescent="0.2">
      <c r="A7025" s="31" t="s">
        <v>196</v>
      </c>
      <c r="B7025" s="25" t="s">
        <v>369</v>
      </c>
      <c r="C7025" s="53" t="s">
        <v>1178</v>
      </c>
      <c r="D7025" s="25" t="s">
        <v>1177</v>
      </c>
      <c r="E7025" s="97">
        <v>7581.8330078125</v>
      </c>
      <c r="F7025" s="27">
        <v>7488.07373046875</v>
      </c>
      <c r="G7025" s="27">
        <v>8068.904296875</v>
      </c>
      <c r="H7025" s="27">
        <v>4517.361328125</v>
      </c>
      <c r="I7025" s="27">
        <v>4060.364501953125</v>
      </c>
      <c r="J7025" s="27">
        <f t="shared" si="981"/>
        <v>6937.3490481393474</v>
      </c>
      <c r="K7025" s="28">
        <v>1.0948057174682617</v>
      </c>
      <c r="L7025" s="28">
        <v>0.99976950883865356</v>
      </c>
      <c r="M7025" s="27">
        <v>7394.373046875</v>
      </c>
      <c r="N7025" s="27">
        <v>4306.4015036216133</v>
      </c>
      <c r="O7025" s="66">
        <f t="shared" si="982"/>
        <v>7305.3275589395853</v>
      </c>
      <c r="P7025" s="66">
        <f t="shared" si="983"/>
        <v>7350.7542573729734</v>
      </c>
      <c r="Q7025" s="66">
        <f t="shared" si="984"/>
        <v>7085.5758925496611</v>
      </c>
      <c r="R7025" s="66">
        <f t="shared" si="985"/>
        <v>7318.7955903813272</v>
      </c>
      <c r="S7025" s="67">
        <f>E7025/INDEX('CCG overall weighted population'!$F$4:$F$195,MATCH(A7025,'CCG overall weighted population'!$A$4:$A$195,0))*INDEX('CCG overall weighted population'!$T$4:$T$195,MATCH(A7025,'CCG overall weighted population'!$A$4:$A$195,0))</f>
        <v>0</v>
      </c>
      <c r="T7025" s="66">
        <f t="shared" si="986"/>
        <v>9185.8129648632457</v>
      </c>
      <c r="U7025" s="66">
        <f t="shared" si="987"/>
        <v>9185.8129648632457</v>
      </c>
      <c r="V7025" s="81">
        <f t="shared" si="988"/>
        <v>7315.4358090888081</v>
      </c>
      <c r="W7025" s="110">
        <f t="shared" si="989"/>
        <v>0.96486374753319015</v>
      </c>
    </row>
    <row r="7026" spans="1:23" x14ac:dyDescent="0.2">
      <c r="A7026" s="31" t="s">
        <v>196</v>
      </c>
      <c r="B7026" s="25" t="s">
        <v>369</v>
      </c>
      <c r="C7026" s="53" t="s">
        <v>1176</v>
      </c>
      <c r="D7026" s="25" t="s">
        <v>1175</v>
      </c>
      <c r="E7026" s="97">
        <v>7297.5</v>
      </c>
      <c r="F7026" s="27">
        <v>5171.2646484375</v>
      </c>
      <c r="G7026" s="27">
        <v>5615.84375</v>
      </c>
      <c r="H7026" s="27">
        <v>3280.19873046875</v>
      </c>
      <c r="I7026" s="27">
        <v>3702.730224609375</v>
      </c>
      <c r="J7026" s="27">
        <f t="shared" si="981"/>
        <v>4855.2125775216764</v>
      </c>
      <c r="K7026" s="28">
        <v>1.0948057174682617</v>
      </c>
      <c r="L7026" s="28">
        <v>0.99976950883865356</v>
      </c>
      <c r="M7026" s="27">
        <v>5966.0556640625</v>
      </c>
      <c r="N7026" s="27">
        <v>3873.8391260469093</v>
      </c>
      <c r="O7026" s="66">
        <f t="shared" si="982"/>
        <v>5206.8727479982554</v>
      </c>
      <c r="P7026" s="66">
        <f t="shared" si="983"/>
        <v>5239.2506306046143</v>
      </c>
      <c r="Q7026" s="66">
        <f t="shared" si="984"/>
        <v>5756.8340102609418</v>
      </c>
      <c r="R7026" s="66">
        <f t="shared" si="985"/>
        <v>5301.6285507711727</v>
      </c>
      <c r="S7026" s="67">
        <f>E7026/INDEX('CCG overall weighted population'!$F$4:$F$195,MATCH(A7026,'CCG overall weighted population'!$A$4:$A$195,0))*INDEX('CCG overall weighted population'!$T$4:$T$195,MATCH(A7026,'CCG overall weighted population'!$A$4:$A$195,0))</f>
        <v>0</v>
      </c>
      <c r="T7026" s="66">
        <f t="shared" si="986"/>
        <v>6654.0686476564915</v>
      </c>
      <c r="U7026" s="66">
        <f t="shared" si="987"/>
        <v>6654.0686476564915</v>
      </c>
      <c r="V7026" s="81">
        <f t="shared" si="988"/>
        <v>5299.1947743109877</v>
      </c>
      <c r="W7026" s="110">
        <f t="shared" si="989"/>
        <v>0.72616577928208126</v>
      </c>
    </row>
    <row r="7027" spans="1:23" x14ac:dyDescent="0.2">
      <c r="A7027" s="31" t="s">
        <v>196</v>
      </c>
      <c r="B7027" s="25" t="s">
        <v>369</v>
      </c>
      <c r="C7027" s="53" t="s">
        <v>1174</v>
      </c>
      <c r="D7027" s="25" t="s">
        <v>1173</v>
      </c>
      <c r="E7027" s="97">
        <v>7912</v>
      </c>
      <c r="F7027" s="27">
        <v>6445.787109375</v>
      </c>
      <c r="G7027" s="27">
        <v>6264.12353515625</v>
      </c>
      <c r="H7027" s="27">
        <v>3421.884521484375</v>
      </c>
      <c r="I7027" s="27">
        <v>6388.8583984375</v>
      </c>
      <c r="J7027" s="27">
        <f t="shared" si="981"/>
        <v>5978.6154676728192</v>
      </c>
      <c r="K7027" s="28">
        <v>1.0948057174682617</v>
      </c>
      <c r="L7027" s="28">
        <v>0.99976950883865356</v>
      </c>
      <c r="M7027" s="27">
        <v>6850.31201171875</v>
      </c>
      <c r="N7027" s="27">
        <v>4728.2754389418515</v>
      </c>
      <c r="O7027" s="66">
        <f t="shared" si="982"/>
        <v>6407.0573447798424</v>
      </c>
      <c r="P7027" s="66">
        <f t="shared" si="983"/>
        <v>6446.8983319906856</v>
      </c>
      <c r="Q7027" s="66">
        <f t="shared" si="984"/>
        <v>6638.1083544410603</v>
      </c>
      <c r="R7027" s="66">
        <f t="shared" si="985"/>
        <v>6469.9425099613436</v>
      </c>
      <c r="S7027" s="67">
        <f>E7027/INDEX('CCG overall weighted population'!$F$4:$F$195,MATCH(A7027,'CCG overall weighted population'!$A$4:$A$195,0))*INDEX('CCG overall weighted population'!$T$4:$T$195,MATCH(A7027,'CCG overall weighted population'!$A$4:$A$195,0))</f>
        <v>0</v>
      </c>
      <c r="T7027" s="66">
        <f t="shared" si="986"/>
        <v>8120.4183196522672</v>
      </c>
      <c r="U7027" s="66">
        <f t="shared" si="987"/>
        <v>8120.4183196522672</v>
      </c>
      <c r="V7027" s="81">
        <f t="shared" si="988"/>
        <v>6466.9724049023625</v>
      </c>
      <c r="W7027" s="110">
        <f t="shared" si="989"/>
        <v>0.81736253853669905</v>
      </c>
    </row>
    <row r="7028" spans="1:23" x14ac:dyDescent="0.2">
      <c r="A7028" s="31" t="s">
        <v>196</v>
      </c>
      <c r="B7028" s="25" t="s">
        <v>369</v>
      </c>
      <c r="C7028" s="53" t="s">
        <v>1172</v>
      </c>
      <c r="D7028" s="25" t="s">
        <v>1171</v>
      </c>
      <c r="E7028" s="97">
        <v>7882.6669921875</v>
      </c>
      <c r="F7028" s="27">
        <v>8261.005859375</v>
      </c>
      <c r="G7028" s="27">
        <v>8337.6181640625</v>
      </c>
      <c r="H7028" s="27">
        <v>6201.705078125</v>
      </c>
      <c r="I7028" s="27">
        <v>5481.6044921875</v>
      </c>
      <c r="J7028" s="27">
        <f t="shared" si="981"/>
        <v>7841.5302828900658</v>
      </c>
      <c r="K7028" s="28">
        <v>1.0948057174682617</v>
      </c>
      <c r="L7028" s="28">
        <v>0.99976950883865356</v>
      </c>
      <c r="M7028" s="27">
        <v>8227.3017578125</v>
      </c>
      <c r="N7028" s="27">
        <v>4842.3693352018417</v>
      </c>
      <c r="O7028" s="66">
        <f t="shared" si="982"/>
        <v>8254.6992582346011</v>
      </c>
      <c r="P7028" s="66">
        <f t="shared" si="983"/>
        <v>8306.0294321161618</v>
      </c>
      <c r="Q7028" s="66">
        <f t="shared" si="984"/>
        <v>7888.8085155514336</v>
      </c>
      <c r="R7028" s="66">
        <f t="shared" si="985"/>
        <v>8255.7469577396187</v>
      </c>
      <c r="S7028" s="67">
        <f>E7028/INDEX('CCG overall weighted population'!$F$4:$F$195,MATCH(A7028,'CCG overall weighted population'!$A$4:$A$195,0))*INDEX('CCG overall weighted population'!$T$4:$T$195,MATCH(A7028,'CCG overall weighted population'!$A$4:$A$195,0))</f>
        <v>0</v>
      </c>
      <c r="T7028" s="66">
        <f t="shared" si="986"/>
        <v>10361.779681167958</v>
      </c>
      <c r="U7028" s="66">
        <f t="shared" si="987"/>
        <v>10361.779681167958</v>
      </c>
      <c r="V7028" s="81">
        <f t="shared" si="988"/>
        <v>8251.9570576335354</v>
      </c>
      <c r="W7028" s="110">
        <f t="shared" si="989"/>
        <v>1.0468483656371681</v>
      </c>
    </row>
    <row r="7029" spans="1:23" x14ac:dyDescent="0.2">
      <c r="A7029" s="31" t="s">
        <v>196</v>
      </c>
      <c r="B7029" s="25" t="s">
        <v>369</v>
      </c>
      <c r="C7029" s="53" t="s">
        <v>1170</v>
      </c>
      <c r="D7029" s="25" t="s">
        <v>1169</v>
      </c>
      <c r="E7029" s="97">
        <v>517.1666259765625</v>
      </c>
      <c r="F7029" s="27">
        <v>394.36160278320313</v>
      </c>
      <c r="G7029" s="27">
        <v>434.01654052734375</v>
      </c>
      <c r="H7029" s="27">
        <v>363.9365234375</v>
      </c>
      <c r="I7029" s="27">
        <v>573.27032470703125</v>
      </c>
      <c r="J7029" s="27">
        <f t="shared" si="981"/>
        <v>399.79912438899868</v>
      </c>
      <c r="K7029" s="28">
        <v>1.0948057174682617</v>
      </c>
      <c r="L7029" s="28">
        <v>0.99976950883865356</v>
      </c>
      <c r="M7029" s="27">
        <v>415.954833984375</v>
      </c>
      <c r="N7029" s="27">
        <v>329.56438748837269</v>
      </c>
      <c r="O7029" s="66">
        <f t="shared" si="982"/>
        <v>429.91391386527874</v>
      </c>
      <c r="P7029" s="66">
        <f t="shared" si="983"/>
        <v>432.58724638321314</v>
      </c>
      <c r="Q7029" s="66">
        <f t="shared" si="984"/>
        <v>407.31578933477482</v>
      </c>
      <c r="R7029" s="66">
        <f t="shared" si="985"/>
        <v>429.5415903745004</v>
      </c>
      <c r="S7029" s="67">
        <f>E7029/INDEX('CCG overall weighted population'!$F$4:$F$195,MATCH(A7029,'CCG overall weighted population'!$A$4:$A$195,0))*INDEX('CCG overall weighted population'!$T$4:$T$195,MATCH(A7029,'CCG overall weighted population'!$A$4:$A$195,0))</f>
        <v>0</v>
      </c>
      <c r="T7029" s="66">
        <f t="shared" si="986"/>
        <v>539.11721690870218</v>
      </c>
      <c r="U7029" s="66">
        <f t="shared" si="987"/>
        <v>539.11721690870218</v>
      </c>
      <c r="V7029" s="81">
        <f t="shared" si="988"/>
        <v>429.34440413232744</v>
      </c>
      <c r="W7029" s="110">
        <f t="shared" si="989"/>
        <v>0.83018582902869864</v>
      </c>
    </row>
    <row r="7030" spans="1:23" x14ac:dyDescent="0.2">
      <c r="A7030" s="31" t="s">
        <v>196</v>
      </c>
      <c r="B7030" s="25" t="s">
        <v>369</v>
      </c>
      <c r="C7030" s="53" t="s">
        <v>1168</v>
      </c>
      <c r="D7030" s="25" t="s">
        <v>1167</v>
      </c>
      <c r="E7030" s="97">
        <v>6678.08349609375</v>
      </c>
      <c r="F7030" s="27">
        <v>6238.36572265625</v>
      </c>
      <c r="G7030" s="27">
        <v>5700.94970703125</v>
      </c>
      <c r="H7030" s="27">
        <v>3866.68798828125</v>
      </c>
      <c r="I7030" s="27">
        <v>6235.22607421875</v>
      </c>
      <c r="J7030" s="27">
        <f t="shared" si="981"/>
        <v>5848.3569383534841</v>
      </c>
      <c r="K7030" s="28">
        <v>1.0948057174682617</v>
      </c>
      <c r="L7030" s="28">
        <v>0.99976950883865356</v>
      </c>
      <c r="M7030" s="27">
        <v>6173.12451171875</v>
      </c>
      <c r="N7030" s="27">
        <v>4044.2506308119009</v>
      </c>
      <c r="O7030" s="66">
        <f t="shared" si="982"/>
        <v>6203.8697570538625</v>
      </c>
      <c r="P7030" s="66">
        <f t="shared" si="983"/>
        <v>6242.4472634421745</v>
      </c>
      <c r="Q7030" s="66">
        <f t="shared" si="984"/>
        <v>5960.2371236280651</v>
      </c>
      <c r="R7030" s="66">
        <f t="shared" si="985"/>
        <v>6208.4359673622912</v>
      </c>
      <c r="S7030" s="67">
        <f>E7030/INDEX('CCG overall weighted population'!$F$4:$F$195,MATCH(A7030,'CCG overall weighted population'!$A$4:$A$195,0))*INDEX('CCG overall weighted population'!$T$4:$T$195,MATCH(A7030,'CCG overall weighted population'!$A$4:$A$195,0))</f>
        <v>0</v>
      </c>
      <c r="T7030" s="66">
        <f t="shared" si="986"/>
        <v>7792.2017217519315</v>
      </c>
      <c r="U7030" s="66">
        <f t="shared" si="987"/>
        <v>7792.2017217519315</v>
      </c>
      <c r="V7030" s="81">
        <f t="shared" si="988"/>
        <v>6205.5859100323178</v>
      </c>
      <c r="W7030" s="110">
        <f t="shared" si="989"/>
        <v>0.92924652913701766</v>
      </c>
    </row>
    <row r="7031" spans="1:23" x14ac:dyDescent="0.2">
      <c r="A7031" s="31" t="s">
        <v>196</v>
      </c>
      <c r="B7031" s="25" t="s">
        <v>369</v>
      </c>
      <c r="C7031" s="53" t="s">
        <v>1166</v>
      </c>
      <c r="D7031" s="25" t="s">
        <v>1165</v>
      </c>
      <c r="E7031" s="97">
        <v>6341.3330078125</v>
      </c>
      <c r="F7031" s="27">
        <v>5500.13671875</v>
      </c>
      <c r="G7031" s="27">
        <v>4784.85693359375</v>
      </c>
      <c r="H7031" s="27">
        <v>4424.0087890625</v>
      </c>
      <c r="I7031" s="27">
        <v>6445.29052734375</v>
      </c>
      <c r="J7031" s="27">
        <f t="shared" si="981"/>
        <v>5332.3718060857464</v>
      </c>
      <c r="K7031" s="28">
        <v>1.0948057174682617</v>
      </c>
      <c r="L7031" s="28">
        <v>0.99976950883865356</v>
      </c>
      <c r="M7031" s="27">
        <v>5812.322265625</v>
      </c>
      <c r="N7031" s="27">
        <v>4610.5211706295158</v>
      </c>
      <c r="O7031" s="66">
        <f t="shared" si="982"/>
        <v>5757.5551491634278</v>
      </c>
      <c r="P7031" s="66">
        <f t="shared" si="983"/>
        <v>5793.3573386428843</v>
      </c>
      <c r="Q7031" s="66">
        <f t="shared" si="984"/>
        <v>5692.1421561254519</v>
      </c>
      <c r="R7031" s="66">
        <f t="shared" si="985"/>
        <v>5781.1591251320324</v>
      </c>
      <c r="S7031" s="67">
        <f>E7031/INDEX('CCG overall weighted population'!$F$4:$F$195,MATCH(A7031,'CCG overall weighted population'!$A$4:$A$195,0))*INDEX('CCG overall weighted population'!$T$4:$T$195,MATCH(A7031,'CCG overall weighted population'!$A$4:$A$195,0))</f>
        <v>0</v>
      </c>
      <c r="T7031" s="66">
        <f t="shared" si="986"/>
        <v>7255.9269879551857</v>
      </c>
      <c r="U7031" s="66">
        <f t="shared" si="987"/>
        <v>7255.9269879551857</v>
      </c>
      <c r="V7031" s="81">
        <f t="shared" si="988"/>
        <v>5778.5052143843104</v>
      </c>
      <c r="W7031" s="110">
        <f t="shared" si="989"/>
        <v>0.91124456124054865</v>
      </c>
    </row>
    <row r="7032" spans="1:23" x14ac:dyDescent="0.2">
      <c r="A7032" s="31" t="s">
        <v>196</v>
      </c>
      <c r="B7032" s="25" t="s">
        <v>369</v>
      </c>
      <c r="C7032" s="53" t="s">
        <v>1164</v>
      </c>
      <c r="D7032" s="25" t="s">
        <v>1163</v>
      </c>
      <c r="E7032" s="97">
        <v>33285.91796875</v>
      </c>
      <c r="F7032" s="27">
        <v>30310.66015625</v>
      </c>
      <c r="G7032" s="27">
        <v>27063.73828125</v>
      </c>
      <c r="H7032" s="27">
        <v>23169.619140625</v>
      </c>
      <c r="I7032" s="27">
        <v>30518.4296875</v>
      </c>
      <c r="J7032" s="27">
        <f t="shared" si="981"/>
        <v>29040.938832622942</v>
      </c>
      <c r="K7032" s="28">
        <v>1.0948057174682617</v>
      </c>
      <c r="L7032" s="28">
        <v>0.99976950883865356</v>
      </c>
      <c r="M7032" s="27">
        <v>30082.2421875</v>
      </c>
      <c r="N7032" s="27">
        <v>21999.701397610483</v>
      </c>
      <c r="O7032" s="66">
        <f t="shared" si="982"/>
        <v>31016.156576311907</v>
      </c>
      <c r="P7032" s="66">
        <f t="shared" si="983"/>
        <v>31209.024258149213</v>
      </c>
      <c r="Q7032" s="66">
        <f t="shared" si="984"/>
        <v>29273.98810851105</v>
      </c>
      <c r="R7032" s="66">
        <f t="shared" si="985"/>
        <v>30975.818295195604</v>
      </c>
      <c r="S7032" s="67">
        <f>E7032/INDEX('CCG overall weighted population'!$F$4:$F$195,MATCH(A7032,'CCG overall weighted population'!$A$4:$A$195,0))*INDEX('CCG overall weighted population'!$T$4:$T$195,MATCH(A7032,'CCG overall weighted population'!$A$4:$A$195,0))</f>
        <v>0</v>
      </c>
      <c r="T7032" s="66">
        <f t="shared" si="986"/>
        <v>38877.718304799761</v>
      </c>
      <c r="U7032" s="66">
        <f t="shared" si="987"/>
        <v>38877.718304799761</v>
      </c>
      <c r="V7032" s="81">
        <f t="shared" si="988"/>
        <v>30961.598472610935</v>
      </c>
      <c r="W7032" s="110">
        <f t="shared" si="989"/>
        <v>0.93017108621365896</v>
      </c>
    </row>
    <row r="7033" spans="1:23" x14ac:dyDescent="0.2">
      <c r="A7033" s="31" t="s">
        <v>196</v>
      </c>
      <c r="B7033" s="25" t="s">
        <v>369</v>
      </c>
      <c r="C7033" s="53" t="s">
        <v>1162</v>
      </c>
      <c r="D7033" s="25" t="s">
        <v>1161</v>
      </c>
      <c r="E7033" s="97">
        <v>1915.4998779296875</v>
      </c>
      <c r="F7033" s="27">
        <v>2002.79296875</v>
      </c>
      <c r="G7033" s="27">
        <v>2287.420654296875</v>
      </c>
      <c r="H7033" s="27">
        <v>1731.5672607421875</v>
      </c>
      <c r="I7033" s="27">
        <v>1255.9910888671875</v>
      </c>
      <c r="J7033" s="27">
        <f t="shared" si="981"/>
        <v>1949.2916324120297</v>
      </c>
      <c r="K7033" s="28">
        <v>1.0948057174682617</v>
      </c>
      <c r="L7033" s="28">
        <v>0.99976950883865356</v>
      </c>
      <c r="M7033" s="27">
        <v>2040.06298828125</v>
      </c>
      <c r="N7033" s="27">
        <v>1136.3626154444817</v>
      </c>
      <c r="O7033" s="66">
        <f t="shared" si="982"/>
        <v>2044.6243141297452</v>
      </c>
      <c r="P7033" s="66">
        <f t="shared" si="983"/>
        <v>2057.3383959252815</v>
      </c>
      <c r="Q7033" s="66">
        <f t="shared" si="984"/>
        <v>1949.6929509975732</v>
      </c>
      <c r="R7033" s="66">
        <f t="shared" si="985"/>
        <v>2044.3652224542691</v>
      </c>
      <c r="S7033" s="67">
        <f>E7033/INDEX('CCG overall weighted population'!$F$4:$F$195,MATCH(A7033,'CCG overall weighted population'!$A$4:$A$195,0))*INDEX('CCG overall weighted population'!$T$4:$T$195,MATCH(A7033,'CCG overall weighted population'!$A$4:$A$195,0))</f>
        <v>0</v>
      </c>
      <c r="T7033" s="66">
        <f t="shared" si="986"/>
        <v>2565.8807290664499</v>
      </c>
      <c r="U7033" s="66">
        <f t="shared" si="987"/>
        <v>2565.8807290664499</v>
      </c>
      <c r="V7033" s="81">
        <f t="shared" si="988"/>
        <v>2043.4267319684159</v>
      </c>
      <c r="W7033" s="110">
        <f t="shared" si="989"/>
        <v>1.0667851016398886</v>
      </c>
    </row>
    <row r="7034" spans="1:23" x14ac:dyDescent="0.2">
      <c r="A7034" s="31" t="s">
        <v>196</v>
      </c>
      <c r="B7034" s="25" t="s">
        <v>369</v>
      </c>
      <c r="C7034" s="53" t="s">
        <v>1160</v>
      </c>
      <c r="D7034" s="25" t="s">
        <v>1159</v>
      </c>
      <c r="E7034" s="97">
        <v>3660.75</v>
      </c>
      <c r="F7034" s="27">
        <v>2737.900146484375</v>
      </c>
      <c r="G7034" s="27">
        <v>2124.8662109375</v>
      </c>
      <c r="H7034" s="27">
        <v>1415.3118896484375</v>
      </c>
      <c r="I7034" s="27">
        <v>3489.867919921875</v>
      </c>
      <c r="J7034" s="27">
        <f t="shared" si="981"/>
        <v>2531.711447470755</v>
      </c>
      <c r="K7034" s="28">
        <v>1.0948057174682617</v>
      </c>
      <c r="L7034" s="28">
        <v>0.99976950883865356</v>
      </c>
      <c r="M7034" s="27">
        <v>2723.92431640625</v>
      </c>
      <c r="N7034" s="27">
        <v>2216.8059767732029</v>
      </c>
      <c r="O7034" s="66">
        <f t="shared" si="982"/>
        <v>2736.6252233468113</v>
      </c>
      <c r="P7034" s="66">
        <f t="shared" si="983"/>
        <v>2753.642372508597</v>
      </c>
      <c r="Q7034" s="66">
        <f t="shared" si="984"/>
        <v>2673.2124824429452</v>
      </c>
      <c r="R7034" s="66">
        <f t="shared" si="985"/>
        <v>2743.949153099481</v>
      </c>
      <c r="S7034" s="67">
        <f>E7034/INDEX('CCG overall weighted population'!$F$4:$F$195,MATCH(A7034,'CCG overall weighted population'!$A$4:$A$195,0))*INDEX('CCG overall weighted population'!$T$4:$T$195,MATCH(A7034,'CCG overall weighted population'!$A$4:$A$195,0))</f>
        <v>0</v>
      </c>
      <c r="T7034" s="66">
        <f t="shared" si="986"/>
        <v>3443.9278149252796</v>
      </c>
      <c r="U7034" s="66">
        <f t="shared" si="987"/>
        <v>3443.9278149252796</v>
      </c>
      <c r="V7034" s="81">
        <f t="shared" si="988"/>
        <v>2742.6895101816872</v>
      </c>
      <c r="W7034" s="110">
        <f t="shared" si="989"/>
        <v>0.74921519092581768</v>
      </c>
    </row>
    <row r="7035" spans="1:23" x14ac:dyDescent="0.2">
      <c r="A7035" s="31" t="s">
        <v>196</v>
      </c>
      <c r="B7035" s="25" t="s">
        <v>369</v>
      </c>
      <c r="C7035" s="53" t="s">
        <v>1158</v>
      </c>
      <c r="D7035" s="25" t="s">
        <v>1157</v>
      </c>
      <c r="E7035" s="97">
        <v>5812.1669921875</v>
      </c>
      <c r="F7035" s="27">
        <v>5705.77294921875</v>
      </c>
      <c r="G7035" s="27">
        <v>5251.810546875</v>
      </c>
      <c r="H7035" s="27">
        <v>5071.60205078125</v>
      </c>
      <c r="I7035" s="27">
        <v>4783.04248046875</v>
      </c>
      <c r="J7035" s="27">
        <f t="shared" si="981"/>
        <v>5543.1808006370838</v>
      </c>
      <c r="K7035" s="28">
        <v>1.0948057174682617</v>
      </c>
      <c r="L7035" s="28">
        <v>0.99976950883865356</v>
      </c>
      <c r="M7035" s="27">
        <v>5428.9365234375</v>
      </c>
      <c r="N7035" s="27">
        <v>4333.8746742307067</v>
      </c>
      <c r="O7035" s="66">
        <f t="shared" si="982"/>
        <v>5934.9422402589116</v>
      </c>
      <c r="P7035" s="66">
        <f t="shared" si="983"/>
        <v>5971.8474754030767</v>
      </c>
      <c r="Q7035" s="66">
        <f t="shared" si="984"/>
        <v>5319.4303385168214</v>
      </c>
      <c r="R7035" s="66">
        <f t="shared" si="985"/>
        <v>5893.2197109122453</v>
      </c>
      <c r="S7035" s="67">
        <f>E7035/INDEX('CCG overall weighted population'!$F$4:$F$195,MATCH(A7035,'CCG overall weighted population'!$A$4:$A$195,0))*INDEX('CCG overall weighted population'!$T$4:$T$195,MATCH(A7035,'CCG overall weighted population'!$A$4:$A$195,0))</f>
        <v>0</v>
      </c>
      <c r="T7035" s="66">
        <f t="shared" si="986"/>
        <v>7396.5741161606638</v>
      </c>
      <c r="U7035" s="66">
        <f t="shared" si="987"/>
        <v>7396.5741161606638</v>
      </c>
      <c r="V7035" s="81">
        <f t="shared" si="988"/>
        <v>5890.514357402516</v>
      </c>
      <c r="W7035" s="110">
        <f t="shared" si="989"/>
        <v>1.0134798888814323</v>
      </c>
    </row>
    <row r="7036" spans="1:23" x14ac:dyDescent="0.2">
      <c r="A7036" s="31" t="s">
        <v>196</v>
      </c>
      <c r="B7036" s="25" t="s">
        <v>369</v>
      </c>
      <c r="C7036" s="53" t="s">
        <v>1156</v>
      </c>
      <c r="D7036" s="25" t="s">
        <v>1155</v>
      </c>
      <c r="E7036" s="97">
        <v>9048.5</v>
      </c>
      <c r="F7036" s="27">
        <v>8889.455078125</v>
      </c>
      <c r="G7036" s="27">
        <v>8393.2666015625</v>
      </c>
      <c r="H7036" s="27">
        <v>5632.03857421875</v>
      </c>
      <c r="I7036" s="27">
        <v>7831.5078125</v>
      </c>
      <c r="J7036" s="27">
        <f t="shared" si="981"/>
        <v>8325.41371578701</v>
      </c>
      <c r="K7036" s="28">
        <v>1.0948057174682617</v>
      </c>
      <c r="L7036" s="28">
        <v>0.99976950883865356</v>
      </c>
      <c r="M7036" s="27">
        <v>8150.15380859375</v>
      </c>
      <c r="N7036" s="27">
        <v>6126.1320974020045</v>
      </c>
      <c r="O7036" s="66">
        <f t="shared" si="982"/>
        <v>8871.8865644435919</v>
      </c>
      <c r="P7036" s="66">
        <f t="shared" si="983"/>
        <v>8927.0545924678827</v>
      </c>
      <c r="Q7036" s="66">
        <f t="shared" si="984"/>
        <v>7947.7516374745755</v>
      </c>
      <c r="R7036" s="66">
        <f t="shared" si="985"/>
        <v>8809.0313252099404</v>
      </c>
      <c r="S7036" s="67">
        <f>E7036/INDEX('CCG overall weighted population'!$F$4:$F$195,MATCH(A7036,'CCG overall weighted population'!$A$4:$A$195,0))*INDEX('CCG overall weighted population'!$T$4:$T$195,MATCH(A7036,'CCG overall weighted population'!$A$4:$A$195,0))</f>
        <v>0</v>
      </c>
      <c r="T7036" s="66">
        <f t="shared" si="986"/>
        <v>11056.206332821475</v>
      </c>
      <c r="U7036" s="66">
        <f t="shared" si="987"/>
        <v>11056.206332821475</v>
      </c>
      <c r="V7036" s="81">
        <f t="shared" si="988"/>
        <v>8804.9874332490072</v>
      </c>
      <c r="W7036" s="110">
        <f t="shared" si="989"/>
        <v>0.97308807352036331</v>
      </c>
    </row>
    <row r="7037" spans="1:23" x14ac:dyDescent="0.2">
      <c r="A7037" s="31" t="s">
        <v>196</v>
      </c>
      <c r="B7037" s="25" t="s">
        <v>369</v>
      </c>
      <c r="C7037" s="53" t="s">
        <v>1154</v>
      </c>
      <c r="D7037" s="25" t="s">
        <v>1153</v>
      </c>
      <c r="E7037" s="97">
        <v>8135.75</v>
      </c>
      <c r="F7037" s="27">
        <v>7501.3515625</v>
      </c>
      <c r="G7037" s="27">
        <v>7399.19091796875</v>
      </c>
      <c r="H7037" s="27">
        <v>4216.02880859375</v>
      </c>
      <c r="I7037" s="27">
        <v>6894.76123046875</v>
      </c>
      <c r="J7037" s="27">
        <f t="shared" si="981"/>
        <v>6977.2045814062476</v>
      </c>
      <c r="K7037" s="28">
        <v>1.0948057174682617</v>
      </c>
      <c r="L7037" s="28">
        <v>0.99976950883865356</v>
      </c>
      <c r="M7037" s="27">
        <v>7525.71484375</v>
      </c>
      <c r="N7037" s="27">
        <v>4387.7802440192909</v>
      </c>
      <c r="O7037" s="66">
        <f t="shared" si="982"/>
        <v>7353.4965040146617</v>
      </c>
      <c r="P7037" s="66">
        <f t="shared" si="983"/>
        <v>7399.2227312678224</v>
      </c>
      <c r="Q7037" s="66">
        <f t="shared" si="984"/>
        <v>7211.9213837769294</v>
      </c>
      <c r="R7037" s="66">
        <f t="shared" si="985"/>
        <v>7376.6496175240354</v>
      </c>
      <c r="S7037" s="67">
        <f>E7037/INDEX('CCG overall weighted population'!$F$4:$F$195,MATCH(A7037,'CCG overall weighted population'!$A$4:$A$195,0))*INDEX('CCG overall weighted population'!$T$4:$T$195,MATCH(A7037,'CCG overall weighted population'!$A$4:$A$195,0))</f>
        <v>0</v>
      </c>
      <c r="T7037" s="66">
        <f t="shared" si="986"/>
        <v>9258.4254959872833</v>
      </c>
      <c r="U7037" s="66">
        <f t="shared" si="987"/>
        <v>9258.4254959872833</v>
      </c>
      <c r="V7037" s="81">
        <f t="shared" si="988"/>
        <v>7373.2632776433311</v>
      </c>
      <c r="W7037" s="110">
        <f t="shared" si="989"/>
        <v>0.90627947978285117</v>
      </c>
    </row>
    <row r="7038" spans="1:23" x14ac:dyDescent="0.2">
      <c r="A7038" s="31" t="s">
        <v>196</v>
      </c>
      <c r="B7038" s="25" t="s">
        <v>369</v>
      </c>
      <c r="C7038" s="53" t="s">
        <v>1152</v>
      </c>
      <c r="D7038" s="25" t="s">
        <v>1151</v>
      </c>
      <c r="E7038" s="97">
        <v>5697.25</v>
      </c>
      <c r="F7038" s="27">
        <v>5201.810546875</v>
      </c>
      <c r="G7038" s="27">
        <v>5945.65576171875</v>
      </c>
      <c r="H7038" s="27">
        <v>3380.673583984375</v>
      </c>
      <c r="I7038" s="27">
        <v>5180.10009765625</v>
      </c>
      <c r="J7038" s="27">
        <f t="shared" si="981"/>
        <v>4975.7080067112965</v>
      </c>
      <c r="K7038" s="28">
        <v>1.0948057174682617</v>
      </c>
      <c r="L7038" s="28">
        <v>0.99976950883865356</v>
      </c>
      <c r="M7038" s="27">
        <v>4965.07666015625</v>
      </c>
      <c r="N7038" s="27">
        <v>3017.0385157577493</v>
      </c>
      <c r="O7038" s="66">
        <f t="shared" si="982"/>
        <v>5231.7911588382203</v>
      </c>
      <c r="P7038" s="66">
        <f t="shared" si="983"/>
        <v>5264.3239915307358</v>
      </c>
      <c r="Q7038" s="66">
        <f t="shared" si="984"/>
        <v>4770.2728457164003</v>
      </c>
      <c r="R7038" s="66">
        <f t="shared" si="985"/>
        <v>5204.7821203209869</v>
      </c>
      <c r="S7038" s="67">
        <f>E7038/INDEX('CCG overall weighted population'!$F$4:$F$195,MATCH(A7038,'CCG overall weighted population'!$A$4:$A$195,0))*INDEX('CCG overall weighted population'!$T$4:$T$195,MATCH(A7038,'CCG overall weighted population'!$A$4:$A$195,0))</f>
        <v>0</v>
      </c>
      <c r="T7038" s="66">
        <f t="shared" si="986"/>
        <v>6532.5167904630471</v>
      </c>
      <c r="U7038" s="66">
        <f t="shared" si="987"/>
        <v>6532.5167904630471</v>
      </c>
      <c r="V7038" s="81">
        <f t="shared" si="988"/>
        <v>5202.3928023815051</v>
      </c>
      <c r="W7038" s="110">
        <f t="shared" si="989"/>
        <v>0.91314104214866909</v>
      </c>
    </row>
    <row r="7039" spans="1:23" x14ac:dyDescent="0.2">
      <c r="A7039" s="31" t="s">
        <v>197</v>
      </c>
      <c r="B7039" s="25" t="s">
        <v>391</v>
      </c>
      <c r="C7039" s="53" t="s">
        <v>1150</v>
      </c>
      <c r="D7039" s="25" t="s">
        <v>1149</v>
      </c>
      <c r="E7039" s="97">
        <v>13616.75</v>
      </c>
      <c r="F7039" s="27">
        <v>12393.349609375</v>
      </c>
      <c r="G7039" s="27">
        <v>13660.6083984375</v>
      </c>
      <c r="H7039" s="27">
        <v>7928.85107421875</v>
      </c>
      <c r="I7039" s="27">
        <v>12064.623046875</v>
      </c>
      <c r="J7039" s="27">
        <f t="shared" si="981"/>
        <v>11791.905450610902</v>
      </c>
      <c r="K7039" s="28">
        <v>1.0277482271194458</v>
      </c>
      <c r="L7039" s="28">
        <v>1.0006862878799438</v>
      </c>
      <c r="M7039" s="27">
        <v>12936.552734375</v>
      </c>
      <c r="N7039" s="27">
        <v>7673.391562415236</v>
      </c>
      <c r="O7039" s="66">
        <f t="shared" si="982"/>
        <v>11703.857093169647</v>
      </c>
      <c r="P7039" s="66">
        <f t="shared" si="983"/>
        <v>11776.635155808093</v>
      </c>
      <c r="Q7039" s="66">
        <f t="shared" si="984"/>
        <v>12410.236617179024</v>
      </c>
      <c r="R7039" s="66">
        <f t="shared" si="985"/>
        <v>11852.995299754473</v>
      </c>
      <c r="S7039" s="67">
        <f>E7039/INDEX('CCG overall weighted population'!$F$4:$F$195,MATCH(A7039,'CCG overall weighted population'!$A$4:$A$195,0))*INDEX('CCG overall weighted population'!$T$4:$T$195,MATCH(A7039,'CCG overall weighted population'!$A$4:$A$195,0))</f>
        <v>0</v>
      </c>
      <c r="T7039" s="66">
        <f t="shared" si="986"/>
        <v>14876.682447593112</v>
      </c>
      <c r="U7039" s="66">
        <f t="shared" si="987"/>
        <v>14876.682447593112</v>
      </c>
      <c r="V7039" s="81">
        <f t="shared" si="988"/>
        <v>11847.554039457387</v>
      </c>
      <c r="W7039" s="110">
        <f t="shared" si="989"/>
        <v>0.87007208323993512</v>
      </c>
    </row>
    <row r="7040" spans="1:23" x14ac:dyDescent="0.2">
      <c r="A7040" s="31" t="s">
        <v>197</v>
      </c>
      <c r="B7040" s="25" t="s">
        <v>391</v>
      </c>
      <c r="C7040" s="53" t="s">
        <v>1148</v>
      </c>
      <c r="D7040" s="25" t="s">
        <v>1147</v>
      </c>
      <c r="E7040" s="97">
        <v>10355.5</v>
      </c>
      <c r="F7040" s="27">
        <v>10283.1318359375</v>
      </c>
      <c r="G7040" s="27">
        <v>10980.32421875</v>
      </c>
      <c r="H7040" s="27">
        <v>11332.3974609375</v>
      </c>
      <c r="I7040" s="27">
        <v>9706.0107421875</v>
      </c>
      <c r="J7040" s="27">
        <f t="shared" si="981"/>
        <v>10461.043701776784</v>
      </c>
      <c r="K7040" s="28">
        <v>1.0277482271194458</v>
      </c>
      <c r="L7040" s="28">
        <v>1.0006862878799438</v>
      </c>
      <c r="M7040" s="27">
        <v>10233.6474609375</v>
      </c>
      <c r="N7040" s="27">
        <v>7439.4054823545821</v>
      </c>
      <c r="O7040" s="66">
        <f t="shared" si="982"/>
        <v>10447.936160467098</v>
      </c>
      <c r="P7040" s="66">
        <f t="shared" si="983"/>
        <v>10512.904533395433</v>
      </c>
      <c r="Q7040" s="66">
        <f t="shared" si="984"/>
        <v>9954.2232630792078</v>
      </c>
      <c r="R7040" s="66">
        <f t="shared" si="985"/>
        <v>10445.573593013465</v>
      </c>
      <c r="S7040" s="67">
        <f>E7040/INDEX('CCG overall weighted population'!$F$4:$F$195,MATCH(A7040,'CCG overall weighted population'!$A$4:$A$195,0))*INDEX('CCG overall weighted population'!$T$4:$T$195,MATCH(A7040,'CCG overall weighted population'!$A$4:$A$195,0))</f>
        <v>0</v>
      </c>
      <c r="T7040" s="66">
        <f t="shared" si="986"/>
        <v>13110.228882773998</v>
      </c>
      <c r="U7040" s="66">
        <f t="shared" si="987"/>
        <v>13110.228882773998</v>
      </c>
      <c r="V7040" s="81">
        <f t="shared" si="988"/>
        <v>10440.778426607458</v>
      </c>
      <c r="W7040" s="110">
        <f t="shared" si="989"/>
        <v>1.0082350853756417</v>
      </c>
    </row>
    <row r="7041" spans="1:23" x14ac:dyDescent="0.2">
      <c r="A7041" s="31" t="s">
        <v>197</v>
      </c>
      <c r="B7041" s="25" t="s">
        <v>391</v>
      </c>
      <c r="C7041" s="53" t="s">
        <v>1146</v>
      </c>
      <c r="D7041" s="25" t="s">
        <v>1145</v>
      </c>
      <c r="E7041" s="97">
        <v>12122.8330078125</v>
      </c>
      <c r="F7041" s="27">
        <v>10843.7607421875</v>
      </c>
      <c r="G7041" s="27">
        <v>10951.2138671875</v>
      </c>
      <c r="H7041" s="27">
        <v>9150.3232421875</v>
      </c>
      <c r="I7041" s="27">
        <v>13807.2548828125</v>
      </c>
      <c r="J7041" s="27">
        <f t="shared" si="981"/>
        <v>10720.343178452991</v>
      </c>
      <c r="K7041" s="28">
        <v>1.0277482271194458</v>
      </c>
      <c r="L7041" s="28">
        <v>1.0006862878799438</v>
      </c>
      <c r="M7041" s="27">
        <v>11048.396484375</v>
      </c>
      <c r="N7041" s="27">
        <v>10389.558691692922</v>
      </c>
      <c r="O7041" s="66">
        <f t="shared" si="982"/>
        <v>10991.355439527055</v>
      </c>
      <c r="P7041" s="66">
        <f t="shared" si="983"/>
        <v>11059.702955076111</v>
      </c>
      <c r="Q7041" s="66">
        <f t="shared" si="984"/>
        <v>10982.512705106794</v>
      </c>
      <c r="R7041" s="66">
        <f t="shared" si="985"/>
        <v>11050.400169400456</v>
      </c>
      <c r="S7041" s="67">
        <f>E7041/INDEX('CCG overall weighted population'!$F$4:$F$195,MATCH(A7041,'CCG overall weighted population'!$A$4:$A$195,0))*INDEX('CCG overall weighted population'!$T$4:$T$195,MATCH(A7041,'CCG overall weighted population'!$A$4:$A$195,0))</f>
        <v>0</v>
      </c>
      <c r="T7041" s="66">
        <f t="shared" si="986"/>
        <v>13869.346108861193</v>
      </c>
      <c r="U7041" s="66">
        <f t="shared" si="987"/>
        <v>13869.346108861193</v>
      </c>
      <c r="V7041" s="81">
        <f t="shared" si="988"/>
        <v>11045.327350067615</v>
      </c>
      <c r="W7041" s="110">
        <f t="shared" si="989"/>
        <v>0.91111766886086021</v>
      </c>
    </row>
    <row r="7042" spans="1:23" x14ac:dyDescent="0.2">
      <c r="A7042" s="31" t="s">
        <v>197</v>
      </c>
      <c r="B7042" s="25" t="s">
        <v>391</v>
      </c>
      <c r="C7042" s="53" t="s">
        <v>1144</v>
      </c>
      <c r="D7042" s="25" t="s">
        <v>1143</v>
      </c>
      <c r="E7042" s="97">
        <v>12265.5830078125</v>
      </c>
      <c r="F7042" s="27">
        <v>12232.63671875</v>
      </c>
      <c r="G7042" s="27">
        <v>12926.166015625</v>
      </c>
      <c r="H7042" s="27">
        <v>8732.9814453125</v>
      </c>
      <c r="I7042" s="27">
        <v>12816.6435546875</v>
      </c>
      <c r="J7042" s="27">
        <f t="shared" si="981"/>
        <v>11777.006496562422</v>
      </c>
      <c r="K7042" s="28">
        <v>1.0277482271194458</v>
      </c>
      <c r="L7042" s="28">
        <v>1.0006862878799438</v>
      </c>
      <c r="M7042" s="27">
        <v>12572.0712890625</v>
      </c>
      <c r="N7042" s="27">
        <v>7736.652126130557</v>
      </c>
      <c r="O7042" s="66">
        <f t="shared" si="982"/>
        <v>11696.572554279663</v>
      </c>
      <c r="P7042" s="66">
        <f t="shared" si="983"/>
        <v>11769.305319489802</v>
      </c>
      <c r="Q7042" s="66">
        <f t="shared" si="984"/>
        <v>12088.529372769306</v>
      </c>
      <c r="R7042" s="66">
        <f t="shared" si="985"/>
        <v>11807.777444549027</v>
      </c>
      <c r="S7042" s="67">
        <f>E7042/INDEX('CCG overall weighted population'!$F$4:$F$195,MATCH(A7042,'CCG overall weighted population'!$A$4:$A$195,0))*INDEX('CCG overall weighted population'!$T$4:$T$195,MATCH(A7042,'CCG overall weighted population'!$A$4:$A$195,0))</f>
        <v>0</v>
      </c>
      <c r="T7042" s="66">
        <f t="shared" si="986"/>
        <v>14819.929563124608</v>
      </c>
      <c r="U7042" s="66">
        <f t="shared" si="987"/>
        <v>14819.929563124608</v>
      </c>
      <c r="V7042" s="81">
        <f t="shared" si="988"/>
        <v>11802.356942053157</v>
      </c>
      <c r="W7042" s="110">
        <f t="shared" si="989"/>
        <v>0.96223366916482533</v>
      </c>
    </row>
    <row r="7043" spans="1:23" x14ac:dyDescent="0.2">
      <c r="A7043" s="31" t="s">
        <v>197</v>
      </c>
      <c r="B7043" s="25" t="s">
        <v>391</v>
      </c>
      <c r="C7043" s="53" t="s">
        <v>1142</v>
      </c>
      <c r="D7043" s="25" t="s">
        <v>1141</v>
      </c>
      <c r="E7043" s="97">
        <v>8017.0830078125</v>
      </c>
      <c r="F7043" s="27">
        <v>7774.86279296875</v>
      </c>
      <c r="G7043" s="27">
        <v>7421.89892578125</v>
      </c>
      <c r="H7043" s="27">
        <v>6522.48291015625</v>
      </c>
      <c r="I7043" s="27">
        <v>7834.900390625</v>
      </c>
      <c r="J7043" s="27">
        <f t="shared" si="981"/>
        <v>7567.0494199272298</v>
      </c>
      <c r="K7043" s="28">
        <v>1.0277482271194458</v>
      </c>
      <c r="L7043" s="28">
        <v>1.0006862878799438</v>
      </c>
      <c r="M7043" s="27">
        <v>7627.79541015625</v>
      </c>
      <c r="N7043" s="27">
        <v>6058.4878421515923</v>
      </c>
      <c r="O7043" s="66">
        <f t="shared" si="982"/>
        <v>7627.2103492858478</v>
      </c>
      <c r="P7043" s="66">
        <f t="shared" si="983"/>
        <v>7674.638610596463</v>
      </c>
      <c r="Q7043" s="66">
        <f t="shared" si="984"/>
        <v>7470.864653355784</v>
      </c>
      <c r="R7043" s="66">
        <f t="shared" si="985"/>
        <v>7650.0802570318192</v>
      </c>
      <c r="S7043" s="67">
        <f>E7043/INDEX('CCG overall weighted population'!$F$4:$F$195,MATCH(A7043,'CCG overall weighted population'!$A$4:$A$195,0))*INDEX('CCG overall weighted population'!$T$4:$T$195,MATCH(A7043,'CCG overall weighted population'!$A$4:$A$195,0))</f>
        <v>0</v>
      </c>
      <c r="T7043" s="66">
        <f t="shared" si="986"/>
        <v>9601.6080158929381</v>
      </c>
      <c r="U7043" s="66">
        <f t="shared" si="987"/>
        <v>9601.6080158929381</v>
      </c>
      <c r="V7043" s="81">
        <f t="shared" si="988"/>
        <v>7646.5683955217619</v>
      </c>
      <c r="W7043" s="110">
        <f t="shared" si="989"/>
        <v>0.95378436122843202</v>
      </c>
    </row>
    <row r="7044" spans="1:23" x14ac:dyDescent="0.2">
      <c r="A7044" s="31" t="s">
        <v>197</v>
      </c>
      <c r="B7044" s="25" t="s">
        <v>391</v>
      </c>
      <c r="C7044" s="53" t="s">
        <v>1140</v>
      </c>
      <c r="D7044" s="25" t="s">
        <v>1139</v>
      </c>
      <c r="E7044" s="97">
        <v>6406.08349609375</v>
      </c>
      <c r="F7044" s="27">
        <v>7266.95361328125</v>
      </c>
      <c r="G7044" s="27">
        <v>6848.66064453125</v>
      </c>
      <c r="H7044" s="27">
        <v>4419.451171875</v>
      </c>
      <c r="I7044" s="27">
        <v>4694.970703125</v>
      </c>
      <c r="J7044" s="27">
        <f t="shared" ref="J7044:J7107" si="990">SUMPRODUCT($F7044:$I7044,$F$1:$I$1)</f>
        <v>6706.2603661113635</v>
      </c>
      <c r="K7044" s="28">
        <v>1.0277482271194458</v>
      </c>
      <c r="L7044" s="28">
        <v>1.0006862878799438</v>
      </c>
      <c r="M7044" s="27">
        <v>6771.1630859375</v>
      </c>
      <c r="N7044" s="27">
        <v>4733.1076221989415</v>
      </c>
      <c r="O7044" s="66">
        <f t="shared" ref="O7044:O7107" si="991">(N$1*N7044+(1-N$1)*J7044)*K7044*L7044</f>
        <v>6694.1477401724078</v>
      </c>
      <c r="P7044" s="66">
        <f t="shared" ref="P7044:P7107" si="992">O7044*$E$7330/O$7330</f>
        <v>6735.7739408058396</v>
      </c>
      <c r="Q7044" s="66">
        <f t="shared" ref="Q7044:Q7107" si="993">($N$1*N7044)+((1-$N$1)*M7044)</f>
        <v>6567.3575395636444</v>
      </c>
      <c r="R7044" s="66">
        <f t="shared" ref="R7044:R7107" si="994">(P7044*$J$1)+(Q7044*$M$1)</f>
        <v>6715.4767959508399</v>
      </c>
      <c r="S7044" s="67">
        <f>E7044/INDEX('CCG overall weighted population'!$F$4:$F$195,MATCH(A7044,'CCG overall weighted population'!$A$4:$A$195,0))*INDEX('CCG overall weighted population'!$T$4:$T$195,MATCH(A7044,'CCG overall weighted population'!$A$4:$A$195,0))</f>
        <v>0</v>
      </c>
      <c r="T7044" s="66">
        <f t="shared" ref="T7044:T7107" si="995">R7044/$R$7330*$T$1</f>
        <v>8428.5881543891373</v>
      </c>
      <c r="U7044" s="66">
        <f t="shared" ref="U7044:U7107" si="996">T7044+S7044</f>
        <v>8428.5881543891373</v>
      </c>
      <c r="V7044" s="81">
        <f t="shared" ref="V7044:V7107" si="997">U7044*$E$7330/$U$7330</f>
        <v>6712.3939754196808</v>
      </c>
      <c r="W7044" s="110">
        <f t="shared" si="989"/>
        <v>1.0478155614913092</v>
      </c>
    </row>
    <row r="7045" spans="1:23" x14ac:dyDescent="0.2">
      <c r="A7045" s="31" t="s">
        <v>197</v>
      </c>
      <c r="B7045" s="25" t="s">
        <v>391</v>
      </c>
      <c r="C7045" s="53" t="s">
        <v>1138</v>
      </c>
      <c r="D7045" s="25" t="s">
        <v>1137</v>
      </c>
      <c r="E7045" s="97">
        <v>14862.5</v>
      </c>
      <c r="F7045" s="27">
        <v>12184.875</v>
      </c>
      <c r="G7045" s="27">
        <v>10915.2548828125</v>
      </c>
      <c r="H7045" s="27">
        <v>12807.931640625</v>
      </c>
      <c r="I7045" s="27">
        <v>16025.8349609375</v>
      </c>
      <c r="J7045" s="27">
        <f t="shared" si="990"/>
        <v>12356.828959850758</v>
      </c>
      <c r="K7045" s="28">
        <v>1.0277482271194458</v>
      </c>
      <c r="L7045" s="28">
        <v>1.0006862878799438</v>
      </c>
      <c r="M7045" s="27">
        <v>12446.27734375</v>
      </c>
      <c r="N7045" s="27">
        <v>10260.840662226274</v>
      </c>
      <c r="O7045" s="66">
        <f t="shared" si="991"/>
        <v>12492.862050430296</v>
      </c>
      <c r="P7045" s="66">
        <f t="shared" si="992"/>
        <v>12570.546380442351</v>
      </c>
      <c r="Q7045" s="66">
        <f t="shared" si="993"/>
        <v>12227.733675597628</v>
      </c>
      <c r="R7045" s="66">
        <f t="shared" si="994"/>
        <v>12529.231407096249</v>
      </c>
      <c r="S7045" s="67">
        <f>E7045/INDEX('CCG overall weighted population'!$F$4:$F$195,MATCH(A7045,'CCG overall weighted population'!$A$4:$A$195,0))*INDEX('CCG overall weighted population'!$T$4:$T$195,MATCH(A7045,'CCG overall weighted population'!$A$4:$A$195,0))</f>
        <v>0</v>
      </c>
      <c r="T7045" s="66">
        <f t="shared" si="995"/>
        <v>15725.425703968864</v>
      </c>
      <c r="U7045" s="66">
        <f t="shared" si="996"/>
        <v>15725.425703968864</v>
      </c>
      <c r="V7045" s="81">
        <f t="shared" si="997"/>
        <v>12523.479712466806</v>
      </c>
      <c r="W7045" s="110">
        <f t="shared" ref="W7045:W7108" si="998">V7045/E7045</f>
        <v>0.84262268881189606</v>
      </c>
    </row>
    <row r="7046" spans="1:23" x14ac:dyDescent="0.2">
      <c r="A7046" s="31" t="s">
        <v>197</v>
      </c>
      <c r="B7046" s="25" t="s">
        <v>391</v>
      </c>
      <c r="C7046" s="53" t="s">
        <v>1136</v>
      </c>
      <c r="D7046" s="25" t="s">
        <v>1135</v>
      </c>
      <c r="E7046" s="97">
        <v>10772.6669921875</v>
      </c>
      <c r="F7046" s="27">
        <v>10886.0205078125</v>
      </c>
      <c r="G7046" s="27">
        <v>11304.5234375</v>
      </c>
      <c r="H7046" s="27">
        <v>9307.3720703125</v>
      </c>
      <c r="I7046" s="27">
        <v>10818.94921875</v>
      </c>
      <c r="J7046" s="27">
        <f t="shared" si="990"/>
        <v>10673.499409961567</v>
      </c>
      <c r="K7046" s="28">
        <v>1.0277482271194458</v>
      </c>
      <c r="L7046" s="28">
        <v>1.0006862878799438</v>
      </c>
      <c r="M7046" s="27">
        <v>10891.9892578125</v>
      </c>
      <c r="N7046" s="27">
        <v>8859.0423933760085</v>
      </c>
      <c r="O7046" s="66">
        <f t="shared" si="991"/>
        <v>10790.589969878361</v>
      </c>
      <c r="P7046" s="66">
        <f t="shared" si="992"/>
        <v>10857.68906605512</v>
      </c>
      <c r="Q7046" s="66">
        <f t="shared" si="993"/>
        <v>10688.694571368851</v>
      </c>
      <c r="R7046" s="66">
        <f t="shared" si="994"/>
        <v>10837.32225075064</v>
      </c>
      <c r="S7046" s="67">
        <f>E7046/INDEX('CCG overall weighted population'!$F$4:$F$195,MATCH(A7046,'CCG overall weighted population'!$A$4:$A$195,0))*INDEX('CCG overall weighted population'!$T$4:$T$195,MATCH(A7046,'CCG overall weighted population'!$A$4:$A$195,0))</f>
        <v>0</v>
      </c>
      <c r="T7046" s="66">
        <f t="shared" si="995"/>
        <v>13601.912228041796</v>
      </c>
      <c r="U7046" s="66">
        <f t="shared" si="996"/>
        <v>13601.912228041796</v>
      </c>
      <c r="V7046" s="81">
        <f t="shared" si="997"/>
        <v>10832.347247403513</v>
      </c>
      <c r="W7046" s="110">
        <f t="shared" si="998"/>
        <v>1.0055399703025532</v>
      </c>
    </row>
    <row r="7047" spans="1:23" x14ac:dyDescent="0.2">
      <c r="A7047" s="31" t="s">
        <v>197</v>
      </c>
      <c r="B7047" s="25" t="s">
        <v>391</v>
      </c>
      <c r="C7047" s="53" t="s">
        <v>1134</v>
      </c>
      <c r="D7047" s="25" t="s">
        <v>1133</v>
      </c>
      <c r="E7047" s="97">
        <v>16817.583984375</v>
      </c>
      <c r="F7047" s="27">
        <v>16958.640625</v>
      </c>
      <c r="G7047" s="27">
        <v>17505.9921875</v>
      </c>
      <c r="H7047" s="27">
        <v>10972.4443359375</v>
      </c>
      <c r="I7047" s="27">
        <v>13220.763671875</v>
      </c>
      <c r="J7047" s="27">
        <f t="shared" si="990"/>
        <v>15940.960122875456</v>
      </c>
      <c r="K7047" s="28">
        <v>1.0277482271194458</v>
      </c>
      <c r="L7047" s="28">
        <v>1.0006862878799438</v>
      </c>
      <c r="M7047" s="27">
        <v>16648.79296875</v>
      </c>
      <c r="N7047" s="27">
        <v>10949.927249937671</v>
      </c>
      <c r="O7047" s="66">
        <f t="shared" si="991"/>
        <v>15881.232608870769</v>
      </c>
      <c r="P7047" s="66">
        <f t="shared" si="992"/>
        <v>15979.986834284089</v>
      </c>
      <c r="Q7047" s="66">
        <f t="shared" si="993"/>
        <v>16078.906396868766</v>
      </c>
      <c r="R7047" s="66">
        <f t="shared" si="994"/>
        <v>15991.908385130475</v>
      </c>
      <c r="S7047" s="67">
        <f>E7047/INDEX('CCG overall weighted population'!$F$4:$F$195,MATCH(A7047,'CCG overall weighted population'!$A$4:$A$195,0))*INDEX('CCG overall weighted population'!$T$4:$T$195,MATCH(A7047,'CCG overall weighted population'!$A$4:$A$195,0))</f>
        <v>0</v>
      </c>
      <c r="T7047" s="66">
        <f t="shared" si="995"/>
        <v>20071.428087170141</v>
      </c>
      <c r="U7047" s="66">
        <f t="shared" si="996"/>
        <v>20071.428087170141</v>
      </c>
      <c r="V7047" s="81">
        <f t="shared" si="997"/>
        <v>15984.567106915973</v>
      </c>
      <c r="W7047" s="110">
        <f t="shared" si="998"/>
        <v>0.9504675060203075</v>
      </c>
    </row>
    <row r="7048" spans="1:23" x14ac:dyDescent="0.2">
      <c r="A7048" s="31" t="s">
        <v>197</v>
      </c>
      <c r="B7048" s="25" t="s">
        <v>391</v>
      </c>
      <c r="C7048" s="53" t="s">
        <v>1132</v>
      </c>
      <c r="D7048" s="25" t="s">
        <v>1131</v>
      </c>
      <c r="E7048" s="97">
        <v>15645.6669921875</v>
      </c>
      <c r="F7048" s="27">
        <v>13097.0498046875</v>
      </c>
      <c r="G7048" s="27">
        <v>12280.044921875</v>
      </c>
      <c r="H7048" s="27">
        <v>13462.85546875</v>
      </c>
      <c r="I7048" s="27">
        <v>12662.8779296875</v>
      </c>
      <c r="J7048" s="27">
        <f t="shared" si="990"/>
        <v>13081.37825324641</v>
      </c>
      <c r="K7048" s="28">
        <v>1.0277482271194458</v>
      </c>
      <c r="L7048" s="28">
        <v>1.0006862878799438</v>
      </c>
      <c r="M7048" s="27">
        <v>13195.8828125</v>
      </c>
      <c r="N7048" s="27">
        <v>11710.121391364297</v>
      </c>
      <c r="O7048" s="66">
        <f t="shared" si="991"/>
        <v>13312.562611754083</v>
      </c>
      <c r="P7048" s="66">
        <f t="shared" si="992"/>
        <v>13395.344083530761</v>
      </c>
      <c r="Q7048" s="66">
        <f t="shared" si="993"/>
        <v>13047.30667038643</v>
      </c>
      <c r="R7048" s="66">
        <f t="shared" si="994"/>
        <v>13353.399440743915</v>
      </c>
      <c r="S7048" s="67">
        <f>E7048/INDEX('CCG overall weighted population'!$F$4:$F$195,MATCH(A7048,'CCG overall weighted population'!$A$4:$A$195,0))*INDEX('CCG overall weighted population'!$T$4:$T$195,MATCH(A7048,'CCG overall weighted population'!$A$4:$A$195,0))</f>
        <v>0</v>
      </c>
      <c r="T7048" s="66">
        <f t="shared" si="995"/>
        <v>16759.838171869491</v>
      </c>
      <c r="U7048" s="66">
        <f t="shared" si="996"/>
        <v>16759.838171869491</v>
      </c>
      <c r="V7048" s="81">
        <f t="shared" si="997"/>
        <v>13347.269401849058</v>
      </c>
      <c r="W7048" s="110">
        <f t="shared" si="998"/>
        <v>0.85309686116378913</v>
      </c>
    </row>
    <row r="7049" spans="1:23" x14ac:dyDescent="0.2">
      <c r="A7049" s="31" t="s">
        <v>197</v>
      </c>
      <c r="B7049" s="25" t="s">
        <v>391</v>
      </c>
      <c r="C7049" s="53" t="s">
        <v>1130</v>
      </c>
      <c r="D7049" s="25" t="s">
        <v>1129</v>
      </c>
      <c r="E7049" s="97">
        <v>15441.5</v>
      </c>
      <c r="F7049" s="27">
        <v>14700.716796875</v>
      </c>
      <c r="G7049" s="27">
        <v>13583.765625</v>
      </c>
      <c r="H7049" s="27">
        <v>12707.9111328125</v>
      </c>
      <c r="I7049" s="27">
        <v>16658.435546875</v>
      </c>
      <c r="J7049" s="27">
        <f t="shared" si="990"/>
        <v>14412.004273960923</v>
      </c>
      <c r="K7049" s="28">
        <v>1.0277482271194458</v>
      </c>
      <c r="L7049" s="28">
        <v>1.0006862878799438</v>
      </c>
      <c r="M7049" s="27">
        <v>14036.3583984375</v>
      </c>
      <c r="N7049" s="27">
        <v>10792.116928962227</v>
      </c>
      <c r="O7049" s="66">
        <f t="shared" si="991"/>
        <v>14449.788475326506</v>
      </c>
      <c r="P7049" s="66">
        <f t="shared" si="992"/>
        <v>14539.641555588685</v>
      </c>
      <c r="Q7049" s="66">
        <f t="shared" si="993"/>
        <v>13711.934251489973</v>
      </c>
      <c r="R7049" s="66">
        <f t="shared" si="994"/>
        <v>14439.888236286526</v>
      </c>
      <c r="S7049" s="67">
        <f>E7049/INDEX('CCG overall weighted population'!$F$4:$F$195,MATCH(A7049,'CCG overall weighted population'!$A$4:$A$195,0))*INDEX('CCG overall weighted population'!$T$4:$T$195,MATCH(A7049,'CCG overall weighted population'!$A$4:$A$195,0))</f>
        <v>0</v>
      </c>
      <c r="T7049" s="66">
        <f t="shared" si="995"/>
        <v>18123.489163487629</v>
      </c>
      <c r="U7049" s="66">
        <f t="shared" si="996"/>
        <v>18123.489163487629</v>
      </c>
      <c r="V7049" s="81">
        <f t="shared" si="997"/>
        <v>14433.259431620072</v>
      </c>
      <c r="W7049" s="110">
        <f t="shared" si="998"/>
        <v>0.9347057884026857</v>
      </c>
    </row>
    <row r="7050" spans="1:23" x14ac:dyDescent="0.2">
      <c r="A7050" s="31" t="s">
        <v>197</v>
      </c>
      <c r="B7050" s="25" t="s">
        <v>391</v>
      </c>
      <c r="C7050" s="53" t="s">
        <v>1128</v>
      </c>
      <c r="D7050" s="25" t="s">
        <v>1127</v>
      </c>
      <c r="E7050" s="97">
        <v>5640.25</v>
      </c>
      <c r="F7050" s="27">
        <v>5359.2646484375</v>
      </c>
      <c r="G7050" s="27">
        <v>5630.30322265625</v>
      </c>
      <c r="H7050" s="27">
        <v>3986.044921875</v>
      </c>
      <c r="I7050" s="27">
        <v>4111.748046875</v>
      </c>
      <c r="J7050" s="27">
        <f t="shared" si="990"/>
        <v>5118.8917631396125</v>
      </c>
      <c r="K7050" s="28">
        <v>1.0277482271194458</v>
      </c>
      <c r="L7050" s="28">
        <v>1.0006862878799438</v>
      </c>
      <c r="M7050" s="27">
        <v>5369.31396484375</v>
      </c>
      <c r="N7050" s="27">
        <v>3012.0751189867683</v>
      </c>
      <c r="O7050" s="66">
        <f t="shared" si="991"/>
        <v>5047.8661407764175</v>
      </c>
      <c r="P7050" s="66">
        <f t="shared" si="992"/>
        <v>5079.2552730308025</v>
      </c>
      <c r="Q7050" s="66">
        <f t="shared" si="993"/>
        <v>5133.5900802580518</v>
      </c>
      <c r="R7050" s="66">
        <f t="shared" si="994"/>
        <v>5085.8035750062973</v>
      </c>
      <c r="S7050" s="67">
        <f>E7050/INDEX('CCG overall weighted population'!$F$4:$F$195,MATCH(A7050,'CCG overall weighted population'!$A$4:$A$195,0))*INDEX('CCG overall weighted population'!$T$4:$T$195,MATCH(A7050,'CCG overall weighted population'!$A$4:$A$195,0))</f>
        <v>0</v>
      </c>
      <c r="T7050" s="66">
        <f t="shared" si="995"/>
        <v>6383.1869382222503</v>
      </c>
      <c r="U7050" s="66">
        <f t="shared" si="996"/>
        <v>6383.1869382222503</v>
      </c>
      <c r="V7050" s="81">
        <f t="shared" si="997"/>
        <v>5083.4688756014957</v>
      </c>
      <c r="W7050" s="110">
        <f t="shared" si="998"/>
        <v>0.90128431817765098</v>
      </c>
    </row>
    <row r="7051" spans="1:23" x14ac:dyDescent="0.2">
      <c r="A7051" s="31" t="s">
        <v>197</v>
      </c>
      <c r="B7051" s="25" t="s">
        <v>391</v>
      </c>
      <c r="C7051" s="53" t="s">
        <v>1126</v>
      </c>
      <c r="D7051" s="25" t="s">
        <v>1125</v>
      </c>
      <c r="E7051" s="97">
        <v>7036.5</v>
      </c>
      <c r="F7051" s="27">
        <v>7446.3408203125</v>
      </c>
      <c r="G7051" s="27">
        <v>7396.962890625</v>
      </c>
      <c r="H7051" s="27">
        <v>5493.2890625</v>
      </c>
      <c r="I7051" s="27">
        <v>5754.79345703125</v>
      </c>
      <c r="J7051" s="27">
        <f t="shared" si="990"/>
        <v>7080.0272045581578</v>
      </c>
      <c r="K7051" s="28">
        <v>1.0277482271194458</v>
      </c>
      <c r="L7051" s="28">
        <v>1.0006862878799438</v>
      </c>
      <c r="M7051" s="27">
        <v>6947.30224609375</v>
      </c>
      <c r="N7051" s="27">
        <v>5075.8703296538115</v>
      </c>
      <c r="O7051" s="66">
        <f t="shared" si="991"/>
        <v>7075.3609442528714</v>
      </c>
      <c r="P7051" s="66">
        <f t="shared" si="992"/>
        <v>7119.3576419134215</v>
      </c>
      <c r="Q7051" s="66">
        <f t="shared" si="993"/>
        <v>6760.1590544497558</v>
      </c>
      <c r="R7051" s="66">
        <f t="shared" si="994"/>
        <v>7076.0678808943812</v>
      </c>
      <c r="S7051" s="67">
        <f>E7051/INDEX('CCG overall weighted population'!$F$4:$F$195,MATCH(A7051,'CCG overall weighted population'!$A$4:$A$195,0))*INDEX('CCG overall weighted population'!$T$4:$T$195,MATCH(A7051,'CCG overall weighted population'!$A$4:$A$195,0))</f>
        <v>0</v>
      </c>
      <c r="T7051" s="66">
        <f t="shared" si="995"/>
        <v>8881.1656614644398</v>
      </c>
      <c r="U7051" s="66">
        <f t="shared" si="996"/>
        <v>8881.1656614644398</v>
      </c>
      <c r="V7051" s="81">
        <f t="shared" si="997"/>
        <v>7072.8195266812836</v>
      </c>
      <c r="W7051" s="110">
        <f t="shared" si="998"/>
        <v>1.0051615898076152</v>
      </c>
    </row>
    <row r="7052" spans="1:23" x14ac:dyDescent="0.2">
      <c r="A7052" s="31" t="s">
        <v>197</v>
      </c>
      <c r="B7052" s="25" t="s">
        <v>391</v>
      </c>
      <c r="C7052" s="53" t="s">
        <v>1124</v>
      </c>
      <c r="D7052" s="25" t="s">
        <v>1123</v>
      </c>
      <c r="E7052" s="97">
        <v>18832.33203125</v>
      </c>
      <c r="F7052" s="27">
        <v>17842.91796875</v>
      </c>
      <c r="G7052" s="27">
        <v>18075.990234375</v>
      </c>
      <c r="H7052" s="27">
        <v>14041.794921875</v>
      </c>
      <c r="I7052" s="27">
        <v>19111.18359375</v>
      </c>
      <c r="J7052" s="27">
        <f t="shared" si="990"/>
        <v>17341.08479124818</v>
      </c>
      <c r="K7052" s="28">
        <v>1.0277482271194458</v>
      </c>
      <c r="L7052" s="28">
        <v>1.0006862878799438</v>
      </c>
      <c r="M7052" s="27">
        <v>17821.873046875</v>
      </c>
      <c r="N7052" s="27">
        <v>12676.53618657981</v>
      </c>
      <c r="O7052" s="66">
        <f t="shared" si="991"/>
        <v>17354.773196824324</v>
      </c>
      <c r="P7052" s="66">
        <f t="shared" si="992"/>
        <v>17462.690335656414</v>
      </c>
      <c r="Q7052" s="66">
        <f t="shared" si="993"/>
        <v>17307.339360845483</v>
      </c>
      <c r="R7052" s="66">
        <f t="shared" si="994"/>
        <v>17443.967804977419</v>
      </c>
      <c r="S7052" s="67">
        <f>E7052/INDEX('CCG overall weighted population'!$F$4:$F$195,MATCH(A7052,'CCG overall weighted population'!$A$4:$A$195,0))*INDEX('CCG overall weighted population'!$T$4:$T$195,MATCH(A7052,'CCG overall weighted population'!$A$4:$A$195,0))</f>
        <v>0</v>
      </c>
      <c r="T7052" s="66">
        <f t="shared" si="995"/>
        <v>21893.906400693708</v>
      </c>
      <c r="U7052" s="66">
        <f t="shared" si="996"/>
        <v>21893.906400693708</v>
      </c>
      <c r="V7052" s="81">
        <f t="shared" si="997"/>
        <v>17435.959941391844</v>
      </c>
      <c r="W7052" s="110">
        <f t="shared" si="998"/>
        <v>0.92585240704438287</v>
      </c>
    </row>
    <row r="7053" spans="1:23" x14ac:dyDescent="0.2">
      <c r="A7053" s="31" t="s">
        <v>197</v>
      </c>
      <c r="B7053" s="25" t="s">
        <v>391</v>
      </c>
      <c r="C7053" s="53" t="s">
        <v>1122</v>
      </c>
      <c r="D7053" s="25" t="s">
        <v>1121</v>
      </c>
      <c r="E7053" s="97">
        <v>2203</v>
      </c>
      <c r="F7053" s="27">
        <v>2125.776123046875</v>
      </c>
      <c r="G7053" s="27">
        <v>2828.313232421875</v>
      </c>
      <c r="H7053" s="27">
        <v>2334.803466796875</v>
      </c>
      <c r="I7053" s="27">
        <v>2864.909423828125</v>
      </c>
      <c r="J7053" s="27">
        <f t="shared" si="990"/>
        <v>2232.9526458866335</v>
      </c>
      <c r="K7053" s="28">
        <v>1.0277482271194458</v>
      </c>
      <c r="L7053" s="28">
        <v>1.0006862878799438</v>
      </c>
      <c r="M7053" s="27">
        <v>2518.18505859375</v>
      </c>
      <c r="N7053" s="27">
        <v>2091.3220676951551</v>
      </c>
      <c r="O7053" s="66">
        <f t="shared" si="991"/>
        <v>2281.9220469034326</v>
      </c>
      <c r="P7053" s="66">
        <f t="shared" si="992"/>
        <v>2296.1117165434107</v>
      </c>
      <c r="Q7053" s="66">
        <f t="shared" si="993"/>
        <v>2475.4987595038906</v>
      </c>
      <c r="R7053" s="66">
        <f t="shared" si="994"/>
        <v>2317.7310170938531</v>
      </c>
      <c r="S7053" s="67">
        <f>E7053/INDEX('CCG overall weighted population'!$F$4:$F$195,MATCH(A7053,'CCG overall weighted population'!$A$4:$A$195,0))*INDEX('CCG overall weighted population'!$T$4:$T$195,MATCH(A7053,'CCG overall weighted population'!$A$4:$A$195,0))</f>
        <v>0</v>
      </c>
      <c r="T7053" s="66">
        <f t="shared" si="995"/>
        <v>2908.9818622434186</v>
      </c>
      <c r="U7053" s="66">
        <f t="shared" si="996"/>
        <v>2908.9818622434186</v>
      </c>
      <c r="V7053" s="81">
        <f t="shared" si="997"/>
        <v>2316.6670347464633</v>
      </c>
      <c r="W7053" s="110">
        <f t="shared" si="998"/>
        <v>1.0515964751459206</v>
      </c>
    </row>
    <row r="7054" spans="1:23" x14ac:dyDescent="0.2">
      <c r="A7054" s="31" t="s">
        <v>197</v>
      </c>
      <c r="B7054" s="25" t="s">
        <v>391</v>
      </c>
      <c r="C7054" s="53" t="s">
        <v>1120</v>
      </c>
      <c r="D7054" s="25" t="s">
        <v>1119</v>
      </c>
      <c r="E7054" s="97">
        <v>13531.75</v>
      </c>
      <c r="F7054" s="27">
        <v>13630.8876953125</v>
      </c>
      <c r="G7054" s="27">
        <v>14731.4111328125</v>
      </c>
      <c r="H7054" s="27">
        <v>7187.9345703125</v>
      </c>
      <c r="I7054" s="27">
        <v>9934.240234375</v>
      </c>
      <c r="J7054" s="27">
        <f t="shared" si="990"/>
        <v>12581.957046310441</v>
      </c>
      <c r="K7054" s="28">
        <v>1.0277482271194458</v>
      </c>
      <c r="L7054" s="28">
        <v>1.0006862878799438</v>
      </c>
      <c r="M7054" s="27">
        <v>13750.220703125</v>
      </c>
      <c r="N7054" s="27">
        <v>7740.2693177491947</v>
      </c>
      <c r="O7054" s="66">
        <f t="shared" si="991"/>
        <v>12442.013397047524</v>
      </c>
      <c r="P7054" s="66">
        <f t="shared" si="992"/>
        <v>12519.381535016944</v>
      </c>
      <c r="Q7054" s="66">
        <f t="shared" si="993"/>
        <v>13149.225564587419</v>
      </c>
      <c r="R7054" s="66">
        <f t="shared" si="994"/>
        <v>12595.288842202925</v>
      </c>
      <c r="S7054" s="67">
        <f>E7054/INDEX('CCG overall weighted population'!$F$4:$F$195,MATCH(A7054,'CCG overall weighted population'!$A$4:$A$195,0))*INDEX('CCG overall weighted population'!$T$4:$T$195,MATCH(A7054,'CCG overall weighted population'!$A$4:$A$195,0))</f>
        <v>0</v>
      </c>
      <c r="T7054" s="66">
        <f t="shared" si="995"/>
        <v>15808.334324155767</v>
      </c>
      <c r="U7054" s="66">
        <f t="shared" si="996"/>
        <v>15808.334324155767</v>
      </c>
      <c r="V7054" s="81">
        <f t="shared" si="997"/>
        <v>12589.506823112035</v>
      </c>
      <c r="W7054" s="110">
        <f t="shared" si="998"/>
        <v>0.93036797333028132</v>
      </c>
    </row>
    <row r="7055" spans="1:23" x14ac:dyDescent="0.2">
      <c r="A7055" s="31" t="s">
        <v>197</v>
      </c>
      <c r="B7055" s="25" t="s">
        <v>391</v>
      </c>
      <c r="C7055" s="53" t="s">
        <v>1118</v>
      </c>
      <c r="D7055" s="25" t="s">
        <v>1117</v>
      </c>
      <c r="E7055" s="97">
        <v>11053</v>
      </c>
      <c r="F7055" s="27">
        <v>11580.154296875</v>
      </c>
      <c r="G7055" s="27">
        <v>12059.9951171875</v>
      </c>
      <c r="H7055" s="27">
        <v>8318.8818359375</v>
      </c>
      <c r="I7055" s="27">
        <v>12805.1669921875</v>
      </c>
      <c r="J7055" s="27">
        <f t="shared" si="990"/>
        <v>11173.24612878253</v>
      </c>
      <c r="K7055" s="28">
        <v>1.0277482271194458</v>
      </c>
      <c r="L7055" s="28">
        <v>1.0006862878799438</v>
      </c>
      <c r="M7055" s="27">
        <v>11536.0966796875</v>
      </c>
      <c r="N7055" s="27">
        <v>9730.5403433447827</v>
      </c>
      <c r="O7055" s="66">
        <f t="shared" si="991"/>
        <v>11342.789148730788</v>
      </c>
      <c r="P7055" s="66">
        <f t="shared" si="992"/>
        <v>11413.321983555199</v>
      </c>
      <c r="Q7055" s="66">
        <f t="shared" si="993"/>
        <v>11355.541046053229</v>
      </c>
      <c r="R7055" s="66">
        <f t="shared" si="994"/>
        <v>11406.358362140152</v>
      </c>
      <c r="S7055" s="67">
        <f>E7055/INDEX('CCG overall weighted population'!$F$4:$F$195,MATCH(A7055,'CCG overall weighted population'!$A$4:$A$195,0))*INDEX('CCG overall weighted population'!$T$4:$T$195,MATCH(A7055,'CCG overall weighted population'!$A$4:$A$195,0))</f>
        <v>0</v>
      </c>
      <c r="T7055" s="66">
        <f t="shared" si="995"/>
        <v>14316.108877603476</v>
      </c>
      <c r="U7055" s="66">
        <f t="shared" si="996"/>
        <v>14316.108877603476</v>
      </c>
      <c r="V7055" s="81">
        <f t="shared" si="997"/>
        <v>11401.122135910351</v>
      </c>
      <c r="W7055" s="110">
        <f t="shared" si="998"/>
        <v>1.0314957148204424</v>
      </c>
    </row>
    <row r="7056" spans="1:23" x14ac:dyDescent="0.2">
      <c r="A7056" s="31" t="s">
        <v>197</v>
      </c>
      <c r="B7056" s="25" t="s">
        <v>391</v>
      </c>
      <c r="C7056" s="53" t="s">
        <v>1116</v>
      </c>
      <c r="D7056" s="25" t="s">
        <v>1115</v>
      </c>
      <c r="E7056" s="97">
        <v>14257.166015625</v>
      </c>
      <c r="F7056" s="27">
        <v>14803.958984375</v>
      </c>
      <c r="G7056" s="27">
        <v>12294.390625</v>
      </c>
      <c r="H7056" s="27">
        <v>9598.0390625</v>
      </c>
      <c r="I7056" s="27">
        <v>15670.6240234375</v>
      </c>
      <c r="J7056" s="27">
        <f t="shared" si="990"/>
        <v>13898.969054798488</v>
      </c>
      <c r="K7056" s="28">
        <v>1.0277482271194458</v>
      </c>
      <c r="L7056" s="28">
        <v>1.0006862878799438</v>
      </c>
      <c r="M7056" s="27">
        <v>13392.544921875</v>
      </c>
      <c r="N7056" s="27">
        <v>10058.494898706136</v>
      </c>
      <c r="O7056" s="66">
        <f t="shared" si="991"/>
        <v>13899.469249582675</v>
      </c>
      <c r="P7056" s="66">
        <f t="shared" si="992"/>
        <v>13985.900281304486</v>
      </c>
      <c r="Q7056" s="66">
        <f t="shared" si="993"/>
        <v>13059.139919558114</v>
      </c>
      <c r="R7056" s="66">
        <f t="shared" si="994"/>
        <v>13874.209322647868</v>
      </c>
      <c r="S7056" s="67">
        <f>E7056/INDEX('CCG overall weighted population'!$F$4:$F$195,MATCH(A7056,'CCG overall weighted population'!$A$4:$A$195,0))*INDEX('CCG overall weighted population'!$T$4:$T$195,MATCH(A7056,'CCG overall weighted population'!$A$4:$A$195,0))</f>
        <v>0</v>
      </c>
      <c r="T7056" s="66">
        <f t="shared" si="995"/>
        <v>17413.506129437486</v>
      </c>
      <c r="U7056" s="66">
        <f t="shared" si="996"/>
        <v>17413.506129437486</v>
      </c>
      <c r="V7056" s="81">
        <f t="shared" si="997"/>
        <v>13867.840199702012</v>
      </c>
      <c r="W7056" s="110">
        <f t="shared" si="998"/>
        <v>0.97269262239800602</v>
      </c>
    </row>
    <row r="7057" spans="1:23" x14ac:dyDescent="0.2">
      <c r="A7057" s="31" t="s">
        <v>197</v>
      </c>
      <c r="B7057" s="25" t="s">
        <v>391</v>
      </c>
      <c r="C7057" s="53" t="s">
        <v>1114</v>
      </c>
      <c r="D7057" s="25" t="s">
        <v>1113</v>
      </c>
      <c r="E7057" s="97">
        <v>12151.41796875</v>
      </c>
      <c r="F7057" s="27">
        <v>12559.5361328125</v>
      </c>
      <c r="G7057" s="27">
        <v>11378.57421875</v>
      </c>
      <c r="H7057" s="27">
        <v>9267.494140625</v>
      </c>
      <c r="I7057" s="27">
        <v>14614.6123046875</v>
      </c>
      <c r="J7057" s="27">
        <f t="shared" si="990"/>
        <v>12076.076381652696</v>
      </c>
      <c r="K7057" s="28">
        <v>1.0277482271194458</v>
      </c>
      <c r="L7057" s="28">
        <v>1.0006862878799438</v>
      </c>
      <c r="M7057" s="27">
        <v>12221.5927734375</v>
      </c>
      <c r="N7057" s="27">
        <v>14666.493146475997</v>
      </c>
      <c r="O7057" s="66">
        <f t="shared" si="991"/>
        <v>12686.096058586174</v>
      </c>
      <c r="P7057" s="66">
        <f t="shared" si="992"/>
        <v>12764.981975104069</v>
      </c>
      <c r="Q7057" s="66">
        <f t="shared" si="993"/>
        <v>12466.082810741351</v>
      </c>
      <c r="R7057" s="66">
        <f t="shared" si="994"/>
        <v>12728.959357405547</v>
      </c>
      <c r="S7057" s="67">
        <f>E7057/INDEX('CCG overall weighted population'!$F$4:$F$195,MATCH(A7057,'CCG overall weighted population'!$A$4:$A$195,0))*INDEX('CCG overall weighted population'!$T$4:$T$195,MATCH(A7057,'CCG overall weighted population'!$A$4:$A$195,0))</f>
        <v>0</v>
      </c>
      <c r="T7057" s="66">
        <f t="shared" si="995"/>
        <v>15976.104052986821</v>
      </c>
      <c r="U7057" s="66">
        <f t="shared" si="996"/>
        <v>15976.104052986821</v>
      </c>
      <c r="V7057" s="81">
        <f t="shared" si="997"/>
        <v>12723.115975254192</v>
      </c>
      <c r="W7057" s="110">
        <f t="shared" si="998"/>
        <v>1.0470478431385075</v>
      </c>
    </row>
    <row r="7058" spans="1:23" x14ac:dyDescent="0.2">
      <c r="A7058" s="31" t="s">
        <v>197</v>
      </c>
      <c r="B7058" s="25" t="s">
        <v>391</v>
      </c>
      <c r="C7058" s="53" t="s">
        <v>1112</v>
      </c>
      <c r="D7058" s="25" t="s">
        <v>1111</v>
      </c>
      <c r="E7058" s="97">
        <v>9208.5</v>
      </c>
      <c r="F7058" s="27">
        <v>9488.7080078125</v>
      </c>
      <c r="G7058" s="27">
        <v>8934.2978515625</v>
      </c>
      <c r="H7058" s="27">
        <v>8595.240234375</v>
      </c>
      <c r="I7058" s="27">
        <v>11512.4287109375</v>
      </c>
      <c r="J7058" s="27">
        <f t="shared" si="990"/>
        <v>9403.5675806964828</v>
      </c>
      <c r="K7058" s="28">
        <v>1.0277482271194458</v>
      </c>
      <c r="L7058" s="28">
        <v>1.0006862878799438</v>
      </c>
      <c r="M7058" s="27">
        <v>9039.966796875</v>
      </c>
      <c r="N7058" s="27">
        <v>8507.110300934417</v>
      </c>
      <c r="O7058" s="66">
        <f t="shared" si="991"/>
        <v>9578.9360708914683</v>
      </c>
      <c r="P7058" s="66">
        <f t="shared" si="992"/>
        <v>9638.5007429331217</v>
      </c>
      <c r="Q7058" s="66">
        <f t="shared" si="993"/>
        <v>8986.6811472809422</v>
      </c>
      <c r="R7058" s="66">
        <f t="shared" si="994"/>
        <v>9559.9449926932502</v>
      </c>
      <c r="S7058" s="67">
        <f>E7058/INDEX('CCG overall weighted population'!$F$4:$F$195,MATCH(A7058,'CCG overall weighted population'!$A$4:$A$195,0))*INDEX('CCG overall weighted population'!$T$4:$T$195,MATCH(A7058,'CCG overall weighted population'!$A$4:$A$195,0))</f>
        <v>0</v>
      </c>
      <c r="T7058" s="66">
        <f t="shared" si="995"/>
        <v>11998.677319622435</v>
      </c>
      <c r="U7058" s="66">
        <f t="shared" si="996"/>
        <v>11998.677319622435</v>
      </c>
      <c r="V7058" s="81">
        <f t="shared" si="997"/>
        <v>9555.5563847662597</v>
      </c>
      <c r="W7058" s="110">
        <f t="shared" si="998"/>
        <v>1.0376886990026888</v>
      </c>
    </row>
    <row r="7059" spans="1:23" x14ac:dyDescent="0.2">
      <c r="A7059" s="31" t="s">
        <v>197</v>
      </c>
      <c r="B7059" s="25" t="s">
        <v>391</v>
      </c>
      <c r="C7059" s="53" t="s">
        <v>1110</v>
      </c>
      <c r="D7059" s="25" t="s">
        <v>1109</v>
      </c>
      <c r="E7059" s="97">
        <v>8108.83203125</v>
      </c>
      <c r="F7059" s="27">
        <v>7899.4990234375</v>
      </c>
      <c r="G7059" s="27">
        <v>7800.4462890625</v>
      </c>
      <c r="H7059" s="27">
        <v>5328.1376953125</v>
      </c>
      <c r="I7059" s="27">
        <v>7247.87353515625</v>
      </c>
      <c r="J7059" s="27">
        <f t="shared" si="990"/>
        <v>7480.666193789687</v>
      </c>
      <c r="K7059" s="28">
        <v>1.0277482271194458</v>
      </c>
      <c r="L7059" s="28">
        <v>1.0006862878799438</v>
      </c>
      <c r="M7059" s="27">
        <v>8109.70654296875</v>
      </c>
      <c r="N7059" s="27">
        <v>4844.2903205151479</v>
      </c>
      <c r="O7059" s="66">
        <f t="shared" si="991"/>
        <v>7422.3787504622187</v>
      </c>
      <c r="P7059" s="66">
        <f t="shared" si="992"/>
        <v>7468.5333080005767</v>
      </c>
      <c r="Q7059" s="66">
        <f t="shared" si="993"/>
        <v>7783.1649207233895</v>
      </c>
      <c r="R7059" s="66">
        <f t="shared" si="994"/>
        <v>7506.4519630264213</v>
      </c>
      <c r="S7059" s="67">
        <f>E7059/INDEX('CCG overall weighted population'!$F$4:$F$195,MATCH(A7059,'CCG overall weighted population'!$A$4:$A$195,0))*INDEX('CCG overall weighted population'!$T$4:$T$195,MATCH(A7059,'CCG overall weighted population'!$A$4:$A$195,0))</f>
        <v>0</v>
      </c>
      <c r="T7059" s="66">
        <f t="shared" si="995"/>
        <v>9421.3402889284189</v>
      </c>
      <c r="U7059" s="66">
        <f t="shared" si="996"/>
        <v>9421.3402889284189</v>
      </c>
      <c r="V7059" s="81">
        <f t="shared" si="997"/>
        <v>7503.0060358151568</v>
      </c>
      <c r="W7059" s="110">
        <f t="shared" si="998"/>
        <v>0.92528813112664099</v>
      </c>
    </row>
    <row r="7060" spans="1:23" x14ac:dyDescent="0.2">
      <c r="A7060" s="31" t="s">
        <v>197</v>
      </c>
      <c r="B7060" s="25" t="s">
        <v>391</v>
      </c>
      <c r="C7060" s="53" t="s">
        <v>1108</v>
      </c>
      <c r="D7060" s="25" t="s">
        <v>1107</v>
      </c>
      <c r="E7060" s="97">
        <v>8944.416015625</v>
      </c>
      <c r="F7060" s="27">
        <v>9595.78125</v>
      </c>
      <c r="G7060" s="27">
        <v>10606.708984375</v>
      </c>
      <c r="H7060" s="27">
        <v>6213.57275390625</v>
      </c>
      <c r="I7060" s="27">
        <v>5977.4580078125</v>
      </c>
      <c r="J7060" s="27">
        <f t="shared" si="990"/>
        <v>9003.0363691212424</v>
      </c>
      <c r="K7060" s="28">
        <v>1.0277482271194458</v>
      </c>
      <c r="L7060" s="28">
        <v>1.0006862878799438</v>
      </c>
      <c r="M7060" s="27">
        <v>9821.267578125</v>
      </c>
      <c r="N7060" s="27">
        <v>5376.9543398449214</v>
      </c>
      <c r="O7060" s="66">
        <f t="shared" si="991"/>
        <v>8886.2790925098307</v>
      </c>
      <c r="P7060" s="66">
        <f t="shared" si="992"/>
        <v>8941.5366175521394</v>
      </c>
      <c r="Q7060" s="66">
        <f t="shared" si="993"/>
        <v>9376.8362542969935</v>
      </c>
      <c r="R7060" s="66">
        <f t="shared" si="994"/>
        <v>8993.997896365674</v>
      </c>
      <c r="S7060" s="67">
        <f>E7060/INDEX('CCG overall weighted population'!$F$4:$F$195,MATCH(A7060,'CCG overall weighted population'!$A$4:$A$195,0))*INDEX('CCG overall weighted population'!$T$4:$T$195,MATCH(A7060,'CCG overall weighted population'!$A$4:$A$195,0))</f>
        <v>0</v>
      </c>
      <c r="T7060" s="66">
        <f t="shared" si="995"/>
        <v>11288.357689749881</v>
      </c>
      <c r="U7060" s="66">
        <f t="shared" si="996"/>
        <v>11288.357689749881</v>
      </c>
      <c r="V7060" s="81">
        <f t="shared" si="997"/>
        <v>8989.8690932717764</v>
      </c>
      <c r="W7060" s="110">
        <f t="shared" si="998"/>
        <v>1.005081726696005</v>
      </c>
    </row>
    <row r="7061" spans="1:23" x14ac:dyDescent="0.2">
      <c r="A7061" s="31" t="s">
        <v>197</v>
      </c>
      <c r="B7061" s="25" t="s">
        <v>391</v>
      </c>
      <c r="C7061" s="53" t="s">
        <v>1106</v>
      </c>
      <c r="D7061" s="25" t="s">
        <v>1105</v>
      </c>
      <c r="E7061" s="97">
        <v>7353.4169921875</v>
      </c>
      <c r="F7061" s="27">
        <v>7361.353515625</v>
      </c>
      <c r="G7061" s="27">
        <v>7433.76318359375</v>
      </c>
      <c r="H7061" s="27">
        <v>5724.72314453125</v>
      </c>
      <c r="I7061" s="27">
        <v>6569.30419921875</v>
      </c>
      <c r="J7061" s="27">
        <f t="shared" si="990"/>
        <v>7087.7424239926095</v>
      </c>
      <c r="K7061" s="28">
        <v>1.0277482271194458</v>
      </c>
      <c r="L7061" s="28">
        <v>1.0006862878799438</v>
      </c>
      <c r="M7061" s="27">
        <v>7191.95458984375</v>
      </c>
      <c r="N7061" s="27">
        <v>6047.2250889115594</v>
      </c>
      <c r="O7061" s="66">
        <f t="shared" si="991"/>
        <v>7182.4015404953025</v>
      </c>
      <c r="P7061" s="66">
        <f t="shared" si="992"/>
        <v>7227.0638484034971</v>
      </c>
      <c r="Q7061" s="66">
        <f t="shared" si="993"/>
        <v>7077.481639750531</v>
      </c>
      <c r="R7061" s="66">
        <f t="shared" si="994"/>
        <v>7209.0365557267351</v>
      </c>
      <c r="S7061" s="67">
        <f>E7061/INDEX('CCG overall weighted population'!$F$4:$F$195,MATCH(A7061,'CCG overall weighted population'!$A$4:$A$195,0))*INDEX('CCG overall weighted population'!$T$4:$T$195,MATCH(A7061,'CCG overall weighted population'!$A$4:$A$195,0))</f>
        <v>0</v>
      </c>
      <c r="T7061" s="66">
        <f t="shared" si="995"/>
        <v>9048.0545111545398</v>
      </c>
      <c r="U7061" s="66">
        <f t="shared" si="996"/>
        <v>9048.0545111545398</v>
      </c>
      <c r="V7061" s="81">
        <f t="shared" si="997"/>
        <v>7205.7271606414497</v>
      </c>
      <c r="W7061" s="110">
        <f t="shared" si="998"/>
        <v>0.97991548259768746</v>
      </c>
    </row>
    <row r="7062" spans="1:23" x14ac:dyDescent="0.2">
      <c r="A7062" s="31" t="s">
        <v>197</v>
      </c>
      <c r="B7062" s="25" t="s">
        <v>391</v>
      </c>
      <c r="C7062" s="53" t="s">
        <v>1104</v>
      </c>
      <c r="D7062" s="25" t="s">
        <v>1103</v>
      </c>
      <c r="E7062" s="97">
        <v>16600.5</v>
      </c>
      <c r="F7062" s="27">
        <v>15749.94921875</v>
      </c>
      <c r="G7062" s="27">
        <v>14911.4365234375</v>
      </c>
      <c r="H7062" s="27">
        <v>15103.1240234375</v>
      </c>
      <c r="I7062" s="27">
        <v>21215.19140625</v>
      </c>
      <c r="J7062" s="27">
        <f t="shared" si="990"/>
        <v>15826.923925534829</v>
      </c>
      <c r="K7062" s="28">
        <v>1.0277482271194458</v>
      </c>
      <c r="L7062" s="28">
        <v>1.0006862878799438</v>
      </c>
      <c r="M7062" s="27">
        <v>15811.96875</v>
      </c>
      <c r="N7062" s="27">
        <v>14126.062644447282</v>
      </c>
      <c r="O7062" s="66">
        <f t="shared" si="991"/>
        <v>16102.330544040238</v>
      </c>
      <c r="P7062" s="66">
        <f t="shared" si="992"/>
        <v>16202.459622140746</v>
      </c>
      <c r="Q7062" s="66">
        <f t="shared" si="993"/>
        <v>15643.378139444729</v>
      </c>
      <c r="R7062" s="66">
        <f t="shared" si="994"/>
        <v>16135.080449112875</v>
      </c>
      <c r="S7062" s="67">
        <f>E7062/INDEX('CCG overall weighted population'!$F$4:$F$195,MATCH(A7062,'CCG overall weighted population'!$A$4:$A$195,0))*INDEX('CCG overall weighted population'!$T$4:$T$195,MATCH(A7062,'CCG overall weighted population'!$A$4:$A$195,0))</f>
        <v>0</v>
      </c>
      <c r="T7062" s="66">
        <f t="shared" si="995"/>
        <v>20251.123200292877</v>
      </c>
      <c r="U7062" s="66">
        <f t="shared" si="996"/>
        <v>20251.123200292877</v>
      </c>
      <c r="V7062" s="81">
        <f t="shared" si="997"/>
        <v>16127.673446037466</v>
      </c>
      <c r="W7062" s="110">
        <f t="shared" si="998"/>
        <v>0.97151733056458944</v>
      </c>
    </row>
    <row r="7063" spans="1:23" x14ac:dyDescent="0.2">
      <c r="A7063" s="31" t="s">
        <v>197</v>
      </c>
      <c r="B7063" s="25" t="s">
        <v>391</v>
      </c>
      <c r="C7063" s="53" t="s">
        <v>1102</v>
      </c>
      <c r="D7063" s="25" t="s">
        <v>1101</v>
      </c>
      <c r="E7063" s="97">
        <v>3815.58349609375</v>
      </c>
      <c r="F7063" s="27">
        <v>3370.23046875</v>
      </c>
      <c r="G7063" s="27">
        <v>2961.19677734375</v>
      </c>
      <c r="H7063" s="27">
        <v>4832.544921875</v>
      </c>
      <c r="I7063" s="27">
        <v>4488.23779296875</v>
      </c>
      <c r="J7063" s="27">
        <f t="shared" si="990"/>
        <v>3609.7084091852139</v>
      </c>
      <c r="K7063" s="28">
        <v>1.0277482271194458</v>
      </c>
      <c r="L7063" s="28">
        <v>1.0006862878799438</v>
      </c>
      <c r="M7063" s="27">
        <v>3268.02685546875</v>
      </c>
      <c r="N7063" s="27">
        <v>2907.6827346278178</v>
      </c>
      <c r="O7063" s="66">
        <f t="shared" si="991"/>
        <v>3640.2173774489138</v>
      </c>
      <c r="P7063" s="66">
        <f t="shared" si="992"/>
        <v>3662.8533312378709</v>
      </c>
      <c r="Q7063" s="66">
        <f t="shared" si="993"/>
        <v>3231.9924433846572</v>
      </c>
      <c r="R7063" s="66">
        <f t="shared" si="994"/>
        <v>3610.926999903108</v>
      </c>
      <c r="S7063" s="67">
        <f>E7063/INDEX('CCG overall weighted population'!$F$4:$F$195,MATCH(A7063,'CCG overall weighted population'!$A$4:$A$195,0))*INDEX('CCG overall weighted population'!$T$4:$T$195,MATCH(A7063,'CCG overall weighted population'!$A$4:$A$195,0))</f>
        <v>0</v>
      </c>
      <c r="T7063" s="66">
        <f t="shared" si="995"/>
        <v>4532.0708361464849</v>
      </c>
      <c r="U7063" s="66">
        <f t="shared" si="996"/>
        <v>4532.0708361464849</v>
      </c>
      <c r="V7063" s="81">
        <f t="shared" si="997"/>
        <v>3609.2693603594003</v>
      </c>
      <c r="W7063" s="110">
        <f t="shared" si="998"/>
        <v>0.94592854908153201</v>
      </c>
    </row>
    <row r="7064" spans="1:23" x14ac:dyDescent="0.2">
      <c r="A7064" s="31" t="s">
        <v>197</v>
      </c>
      <c r="B7064" s="25" t="s">
        <v>391</v>
      </c>
      <c r="C7064" s="53" t="s">
        <v>1100</v>
      </c>
      <c r="D7064" s="25" t="s">
        <v>1099</v>
      </c>
      <c r="E7064" s="97">
        <v>2122.833251953125</v>
      </c>
      <c r="F7064" s="27">
        <v>1797.1832275390625</v>
      </c>
      <c r="G7064" s="27">
        <v>1853.228271484375</v>
      </c>
      <c r="H7064" s="27">
        <v>1568.7459716796875</v>
      </c>
      <c r="I7064" s="27">
        <v>3273.63330078125</v>
      </c>
      <c r="J7064" s="27">
        <f t="shared" si="990"/>
        <v>1828.0553261619516</v>
      </c>
      <c r="K7064" s="28">
        <v>1.0277482271194458</v>
      </c>
      <c r="L7064" s="28">
        <v>1.0006862878799438</v>
      </c>
      <c r="M7064" s="27">
        <v>1909.1798095703125</v>
      </c>
      <c r="N7064" s="27">
        <v>1727.9716461125788</v>
      </c>
      <c r="O7064" s="66">
        <f t="shared" si="991"/>
        <v>1869.7768632209886</v>
      </c>
      <c r="P7064" s="66">
        <f t="shared" si="992"/>
        <v>1881.4036915894617</v>
      </c>
      <c r="Q7064" s="66">
        <f t="shared" si="993"/>
        <v>1891.0589932245391</v>
      </c>
      <c r="R7064" s="66">
        <f t="shared" si="994"/>
        <v>1882.5673256207103</v>
      </c>
      <c r="S7064" s="67">
        <f>E7064/INDEX('CCG overall weighted population'!$F$4:$F$195,MATCH(A7064,'CCG overall weighted population'!$A$4:$A$195,0))*INDEX('CCG overall weighted population'!$T$4:$T$195,MATCH(A7064,'CCG overall weighted population'!$A$4:$A$195,0))</f>
        <v>0</v>
      </c>
      <c r="T7064" s="66">
        <f t="shared" si="995"/>
        <v>2362.8083519154065</v>
      </c>
      <c r="U7064" s="66">
        <f t="shared" si="996"/>
        <v>2362.8083519154065</v>
      </c>
      <c r="V7064" s="81">
        <f t="shared" si="997"/>
        <v>1881.7031104087375</v>
      </c>
      <c r="W7064" s="110">
        <f t="shared" si="998"/>
        <v>0.88641117180422235</v>
      </c>
    </row>
    <row r="7065" spans="1:23" x14ac:dyDescent="0.2">
      <c r="A7065" s="31" t="s">
        <v>197</v>
      </c>
      <c r="B7065" s="25" t="s">
        <v>391</v>
      </c>
      <c r="C7065" s="53" t="s">
        <v>1098</v>
      </c>
      <c r="D7065" s="25" t="s">
        <v>1097</v>
      </c>
      <c r="E7065" s="97">
        <v>6383.66650390625</v>
      </c>
      <c r="F7065" s="27">
        <v>5439.205078125</v>
      </c>
      <c r="G7065" s="27">
        <v>6221.958984375</v>
      </c>
      <c r="H7065" s="27">
        <v>4550.78076171875</v>
      </c>
      <c r="I7065" s="27">
        <v>6262.39599609375</v>
      </c>
      <c r="J7065" s="27">
        <f t="shared" si="990"/>
        <v>5390.5693870365421</v>
      </c>
      <c r="K7065" s="28">
        <v>1.0277482271194458</v>
      </c>
      <c r="L7065" s="28">
        <v>1.0006862878799438</v>
      </c>
      <c r="M7065" s="27">
        <v>5798.90673828125</v>
      </c>
      <c r="N7065" s="27">
        <v>3553.6123184008384</v>
      </c>
      <c r="O7065" s="66">
        <f t="shared" si="991"/>
        <v>5355.0277638433408</v>
      </c>
      <c r="P7065" s="66">
        <f t="shared" si="992"/>
        <v>5388.3269183806142</v>
      </c>
      <c r="Q7065" s="66">
        <f t="shared" si="993"/>
        <v>5574.3772962932089</v>
      </c>
      <c r="R7065" s="66">
        <f t="shared" si="994"/>
        <v>5410.7492682406419</v>
      </c>
      <c r="S7065" s="67">
        <f>E7065/INDEX('CCG overall weighted population'!$F$4:$F$195,MATCH(A7065,'CCG overall weighted population'!$A$4:$A$195,0))*INDEX('CCG overall weighted population'!$T$4:$T$195,MATCH(A7065,'CCG overall weighted population'!$A$4:$A$195,0))</f>
        <v>0</v>
      </c>
      <c r="T7065" s="66">
        <f t="shared" si="995"/>
        <v>6791.0259501098599</v>
      </c>
      <c r="U7065" s="66">
        <f t="shared" si="996"/>
        <v>6791.0259501098599</v>
      </c>
      <c r="V7065" s="81">
        <f t="shared" si="997"/>
        <v>5408.2653986004188</v>
      </c>
      <c r="W7065" s="110">
        <f t="shared" si="998"/>
        <v>0.84720362432640073</v>
      </c>
    </row>
    <row r="7066" spans="1:23" x14ac:dyDescent="0.2">
      <c r="A7066" s="31" t="s">
        <v>197</v>
      </c>
      <c r="B7066" s="25" t="s">
        <v>391</v>
      </c>
      <c r="C7066" s="53" t="s">
        <v>1096</v>
      </c>
      <c r="D7066" s="25" t="s">
        <v>1095</v>
      </c>
      <c r="E7066" s="97">
        <v>7754.25</v>
      </c>
      <c r="F7066" s="27">
        <v>7795.74267578125</v>
      </c>
      <c r="G7066" s="27">
        <v>9044.8876953125</v>
      </c>
      <c r="H7066" s="27">
        <v>5145.8740234375</v>
      </c>
      <c r="I7066" s="27">
        <v>5651.9580078125</v>
      </c>
      <c r="J7066" s="27">
        <f t="shared" si="990"/>
        <v>7389.4522298439042</v>
      </c>
      <c r="K7066" s="28">
        <v>1.0277482271194458</v>
      </c>
      <c r="L7066" s="28">
        <v>1.0006862878799438</v>
      </c>
      <c r="M7066" s="27">
        <v>8352.6630859375</v>
      </c>
      <c r="N7066" s="27">
        <v>4472.4855009437124</v>
      </c>
      <c r="O7066" s="66">
        <f t="shared" si="991"/>
        <v>7299.711958289482</v>
      </c>
      <c r="P7066" s="66">
        <f t="shared" si="992"/>
        <v>7345.1037372486653</v>
      </c>
      <c r="Q7066" s="66">
        <f t="shared" si="993"/>
        <v>7964.6453274381211</v>
      </c>
      <c r="R7066" s="66">
        <f t="shared" si="994"/>
        <v>7419.7694188985688</v>
      </c>
      <c r="S7066" s="67">
        <f>E7066/INDEX('CCG overall weighted population'!$F$4:$F$195,MATCH(A7066,'CCG overall weighted population'!$A$4:$A$195,0))*INDEX('CCG overall weighted population'!$T$4:$T$195,MATCH(A7066,'CCG overall weighted population'!$A$4:$A$195,0))</f>
        <v>0</v>
      </c>
      <c r="T7066" s="66">
        <f t="shared" si="995"/>
        <v>9312.5451152083842</v>
      </c>
      <c r="U7066" s="66">
        <f t="shared" si="996"/>
        <v>9312.5451152083842</v>
      </c>
      <c r="V7066" s="81">
        <f t="shared" si="997"/>
        <v>7416.363284353537</v>
      </c>
      <c r="W7066" s="110">
        <f t="shared" si="998"/>
        <v>0.95642560974350033</v>
      </c>
    </row>
    <row r="7067" spans="1:23" x14ac:dyDescent="0.2">
      <c r="A7067" s="31" t="s">
        <v>197</v>
      </c>
      <c r="B7067" s="25" t="s">
        <v>391</v>
      </c>
      <c r="C7067" s="53" t="s">
        <v>1094</v>
      </c>
      <c r="D7067" s="25" t="s">
        <v>1093</v>
      </c>
      <c r="E7067" s="97">
        <v>12229.75</v>
      </c>
      <c r="F7067" s="27">
        <v>12423.2607421875</v>
      </c>
      <c r="G7067" s="27">
        <v>11122.765625</v>
      </c>
      <c r="H7067" s="27">
        <v>7993.09765625</v>
      </c>
      <c r="I7067" s="27">
        <v>11021.6474609375</v>
      </c>
      <c r="J7067" s="27">
        <f t="shared" si="990"/>
        <v>11617.572375417109</v>
      </c>
      <c r="K7067" s="28">
        <v>1.0277482271194458</v>
      </c>
      <c r="L7067" s="28">
        <v>1.0006862878799438</v>
      </c>
      <c r="M7067" s="27">
        <v>11794.9892578125</v>
      </c>
      <c r="N7067" s="27">
        <v>7659.6107364646668</v>
      </c>
      <c r="O7067" s="66">
        <f t="shared" si="991"/>
        <v>11541.075674864471</v>
      </c>
      <c r="P7067" s="66">
        <f t="shared" si="992"/>
        <v>11612.841514253483</v>
      </c>
      <c r="Q7067" s="66">
        <f t="shared" si="993"/>
        <v>11381.451405677717</v>
      </c>
      <c r="R7067" s="66">
        <f t="shared" si="994"/>
        <v>11584.954927691035</v>
      </c>
      <c r="S7067" s="67">
        <f>E7067/INDEX('CCG overall weighted population'!$F$4:$F$195,MATCH(A7067,'CCG overall weighted population'!$A$4:$A$195,0))*INDEX('CCG overall weighted population'!$T$4:$T$195,MATCH(A7067,'CCG overall weighted population'!$A$4:$A$195,0))</f>
        <v>0</v>
      </c>
      <c r="T7067" s="66">
        <f t="shared" si="995"/>
        <v>14540.265246921052</v>
      </c>
      <c r="U7067" s="66">
        <f t="shared" si="996"/>
        <v>14540.265246921052</v>
      </c>
      <c r="V7067" s="81">
        <f t="shared" si="997"/>
        <v>11579.636714556091</v>
      </c>
      <c r="W7067" s="110">
        <f t="shared" si="998"/>
        <v>0.94684165371786755</v>
      </c>
    </row>
    <row r="7068" spans="1:23" x14ac:dyDescent="0.2">
      <c r="A7068" s="31" t="s">
        <v>197</v>
      </c>
      <c r="B7068" s="25" t="s">
        <v>391</v>
      </c>
      <c r="C7068" s="53" t="s">
        <v>1092</v>
      </c>
      <c r="D7068" s="25" t="s">
        <v>1091</v>
      </c>
      <c r="E7068" s="97">
        <v>13921.1669921875</v>
      </c>
      <c r="F7068" s="27">
        <v>13123.662109375</v>
      </c>
      <c r="G7068" s="27">
        <v>13450.388671875</v>
      </c>
      <c r="H7068" s="27">
        <v>7821.828125</v>
      </c>
      <c r="I7068" s="27">
        <v>10569.6611328125</v>
      </c>
      <c r="J7068" s="27">
        <f t="shared" si="990"/>
        <v>12243.707595152056</v>
      </c>
      <c r="K7068" s="28">
        <v>1.0277482271194458</v>
      </c>
      <c r="L7068" s="28">
        <v>1.0006862878799438</v>
      </c>
      <c r="M7068" s="27">
        <v>13761.4169921875</v>
      </c>
      <c r="N7068" s="27">
        <v>7908.1509099681343</v>
      </c>
      <c r="O7068" s="66">
        <f t="shared" si="991"/>
        <v>12146.192772671653</v>
      </c>
      <c r="P7068" s="66">
        <f t="shared" si="992"/>
        <v>12221.721410059412</v>
      </c>
      <c r="Q7068" s="66">
        <f t="shared" si="993"/>
        <v>13176.090383965564</v>
      </c>
      <c r="R7068" s="66">
        <f t="shared" si="994"/>
        <v>12336.739693110323</v>
      </c>
      <c r="S7068" s="67">
        <f>E7068/INDEX('CCG overall weighted population'!$F$4:$F$195,MATCH(A7068,'CCG overall weighted population'!$A$4:$A$195,0))*INDEX('CCG overall weighted population'!$T$4:$T$195,MATCH(A7068,'CCG overall weighted population'!$A$4:$A$195,0))</f>
        <v>0</v>
      </c>
      <c r="T7068" s="66">
        <f t="shared" si="995"/>
        <v>15483.829547863001</v>
      </c>
      <c r="U7068" s="66">
        <f t="shared" si="996"/>
        <v>15483.829547863001</v>
      </c>
      <c r="V7068" s="81">
        <f t="shared" si="997"/>
        <v>12331.076364121322</v>
      </c>
      <c r="W7068" s="110">
        <f t="shared" si="998"/>
        <v>0.88577892722941043</v>
      </c>
    </row>
    <row r="7069" spans="1:23" x14ac:dyDescent="0.2">
      <c r="A7069" s="31" t="s">
        <v>197</v>
      </c>
      <c r="B7069" s="25" t="s">
        <v>391</v>
      </c>
      <c r="C7069" s="53" t="s">
        <v>1090</v>
      </c>
      <c r="D7069" s="25" t="s">
        <v>1089</v>
      </c>
      <c r="E7069" s="97">
        <v>10607.41796875</v>
      </c>
      <c r="F7069" s="27">
        <v>11049.0771484375</v>
      </c>
      <c r="G7069" s="27">
        <v>10555.05859375</v>
      </c>
      <c r="H7069" s="27">
        <v>5888.0302734375</v>
      </c>
      <c r="I7069" s="27">
        <v>8412.4853515625</v>
      </c>
      <c r="J7069" s="27">
        <f t="shared" si="990"/>
        <v>10134.138061157815</v>
      </c>
      <c r="K7069" s="28">
        <v>1.0277482271194458</v>
      </c>
      <c r="L7069" s="28">
        <v>1.0006862878799438</v>
      </c>
      <c r="M7069" s="27">
        <v>10528.5400390625</v>
      </c>
      <c r="N7069" s="27">
        <v>6194.2983429417045</v>
      </c>
      <c r="O7069" s="66">
        <f t="shared" si="991"/>
        <v>10017.296131289078</v>
      </c>
      <c r="P7069" s="66">
        <f t="shared" si="992"/>
        <v>10079.58665649861</v>
      </c>
      <c r="Q7069" s="66">
        <f t="shared" si="993"/>
        <v>10095.115869450421</v>
      </c>
      <c r="R7069" s="66">
        <f t="shared" si="994"/>
        <v>10081.45820037701</v>
      </c>
      <c r="S7069" s="67">
        <f>E7069/INDEX('CCG overall weighted population'!$F$4:$F$195,MATCH(A7069,'CCG overall weighted population'!$A$4:$A$195,0))*INDEX('CCG overall weighted population'!$T$4:$T$195,MATCH(A7069,'CCG overall weighted population'!$A$4:$A$195,0))</f>
        <v>0</v>
      </c>
      <c r="T7069" s="66">
        <f t="shared" si="995"/>
        <v>12653.228020667402</v>
      </c>
      <c r="U7069" s="66">
        <f t="shared" si="996"/>
        <v>12653.228020667402</v>
      </c>
      <c r="V7069" s="81">
        <f t="shared" si="997"/>
        <v>10076.83018552885</v>
      </c>
      <c r="W7069" s="110">
        <f t="shared" si="998"/>
        <v>0.94997955347999963</v>
      </c>
    </row>
    <row r="7070" spans="1:23" x14ac:dyDescent="0.2">
      <c r="A7070" s="31" t="s">
        <v>197</v>
      </c>
      <c r="B7070" s="25" t="s">
        <v>391</v>
      </c>
      <c r="C7070" s="53" t="s">
        <v>1088</v>
      </c>
      <c r="D7070" s="25" t="s">
        <v>1087</v>
      </c>
      <c r="E7070" s="97">
        <v>20400</v>
      </c>
      <c r="F7070" s="27">
        <v>16553.953125</v>
      </c>
      <c r="G7070" s="27">
        <v>13646.4970703125</v>
      </c>
      <c r="H7070" s="27">
        <v>12680.4658203125</v>
      </c>
      <c r="I7070" s="27">
        <v>20297.447265625</v>
      </c>
      <c r="J7070" s="27">
        <f t="shared" si="990"/>
        <v>15942.9663527627</v>
      </c>
      <c r="K7070" s="28">
        <v>1.0277482271194458</v>
      </c>
      <c r="L7070" s="28">
        <v>1.0006862878799438</v>
      </c>
      <c r="M7070" s="27">
        <v>16699.1328125</v>
      </c>
      <c r="N7070" s="27">
        <v>11660.372848407633</v>
      </c>
      <c r="O7070" s="66">
        <f t="shared" si="991"/>
        <v>15956.155622080856</v>
      </c>
      <c r="P7070" s="66">
        <f t="shared" si="992"/>
        <v>16055.375741062857</v>
      </c>
      <c r="Q7070" s="66">
        <f t="shared" si="993"/>
        <v>16195.256816090765</v>
      </c>
      <c r="R7070" s="66">
        <f t="shared" si="994"/>
        <v>16072.233876145743</v>
      </c>
      <c r="S7070" s="67">
        <f>E7070/INDEX('CCG overall weighted population'!$F$4:$F$195,MATCH(A7070,'CCG overall weighted population'!$A$4:$A$195,0))*INDEX('CCG overall weighted population'!$T$4:$T$195,MATCH(A7070,'CCG overall weighted population'!$A$4:$A$195,0))</f>
        <v>0</v>
      </c>
      <c r="T7070" s="66">
        <f t="shared" si="995"/>
        <v>20172.244529939329</v>
      </c>
      <c r="U7070" s="66">
        <f t="shared" si="996"/>
        <v>20172.244529939329</v>
      </c>
      <c r="V7070" s="81">
        <f t="shared" si="997"/>
        <v>16064.855723546832</v>
      </c>
      <c r="W7070" s="110">
        <f t="shared" si="998"/>
        <v>0.78749292762484469</v>
      </c>
    </row>
    <row r="7071" spans="1:23" x14ac:dyDescent="0.2">
      <c r="A7071" s="31" t="s">
        <v>197</v>
      </c>
      <c r="B7071" s="25" t="s">
        <v>391</v>
      </c>
      <c r="C7071" s="53" t="s">
        <v>1086</v>
      </c>
      <c r="D7071" s="25" t="s">
        <v>1085</v>
      </c>
      <c r="E7071" s="97">
        <v>8311.91796875</v>
      </c>
      <c r="F7071" s="27">
        <v>8141.078125</v>
      </c>
      <c r="G7071" s="27">
        <v>7980.65283203125</v>
      </c>
      <c r="H7071" s="27">
        <v>7966.630859375</v>
      </c>
      <c r="I7071" s="27">
        <v>8234.5869140625</v>
      </c>
      <c r="J7071" s="27">
        <f t="shared" si="990"/>
        <v>8108.5424334119225</v>
      </c>
      <c r="K7071" s="28">
        <v>1.0277482271194458</v>
      </c>
      <c r="L7071" s="28">
        <v>1.0006862878799438</v>
      </c>
      <c r="M7071" s="27">
        <v>7644.8740234375</v>
      </c>
      <c r="N7071" s="27">
        <v>6055.3143624777149</v>
      </c>
      <c r="O7071" s="66">
        <f t="shared" si="991"/>
        <v>8128.0943464872453</v>
      </c>
      <c r="P7071" s="66">
        <f t="shared" si="992"/>
        <v>8178.6372533914218</v>
      </c>
      <c r="Q7071" s="66">
        <f t="shared" si="993"/>
        <v>7485.9180573415215</v>
      </c>
      <c r="R7071" s="66">
        <f t="shared" si="994"/>
        <v>8095.152380407796</v>
      </c>
      <c r="S7071" s="67">
        <f>E7071/INDEX('CCG overall weighted population'!$F$4:$F$195,MATCH(A7071,'CCG overall weighted population'!$A$4:$A$195,0))*INDEX('CCG overall weighted population'!$T$4:$T$195,MATCH(A7071,'CCG overall weighted population'!$A$4:$A$195,0))</f>
        <v>0</v>
      </c>
      <c r="T7071" s="66">
        <f t="shared" si="995"/>
        <v>10160.21758911006</v>
      </c>
      <c r="U7071" s="66">
        <f t="shared" si="996"/>
        <v>10160.21758911006</v>
      </c>
      <c r="V7071" s="81">
        <f t="shared" si="997"/>
        <v>8091.4362031772798</v>
      </c>
      <c r="W7071" s="110">
        <f t="shared" si="998"/>
        <v>0.97347402050866516</v>
      </c>
    </row>
    <row r="7072" spans="1:23" x14ac:dyDescent="0.2">
      <c r="A7072" s="31" t="s">
        <v>197</v>
      </c>
      <c r="B7072" s="25" t="s">
        <v>391</v>
      </c>
      <c r="C7072" s="53" t="s">
        <v>1084</v>
      </c>
      <c r="D7072" s="25" t="s">
        <v>1083</v>
      </c>
      <c r="E7072" s="97">
        <v>5810.1669921875</v>
      </c>
      <c r="F7072" s="27">
        <v>6039.9541015625</v>
      </c>
      <c r="G7072" s="27">
        <v>6034.8046875</v>
      </c>
      <c r="H7072" s="27">
        <v>4634.21826171875</v>
      </c>
      <c r="I7072" s="27">
        <v>4502.64453125</v>
      </c>
      <c r="J7072" s="27">
        <f t="shared" si="990"/>
        <v>5764.9211798051974</v>
      </c>
      <c r="K7072" s="28">
        <v>1.0277482271194458</v>
      </c>
      <c r="L7072" s="28">
        <v>1.0006862878799438</v>
      </c>
      <c r="M7072" s="27">
        <v>6103.4990234375</v>
      </c>
      <c r="N7072" s="27">
        <v>3893.0363728105208</v>
      </c>
      <c r="O7072" s="66">
        <f t="shared" si="991"/>
        <v>5736.4390414817581</v>
      </c>
      <c r="P7072" s="66">
        <f t="shared" si="992"/>
        <v>5772.1099247264146</v>
      </c>
      <c r="Q7072" s="66">
        <f t="shared" si="993"/>
        <v>5882.4527583748022</v>
      </c>
      <c r="R7072" s="66">
        <f t="shared" si="994"/>
        <v>5785.4081810824073</v>
      </c>
      <c r="S7072" s="67">
        <f>E7072/INDEX('CCG overall weighted population'!$F$4:$F$195,MATCH(A7072,'CCG overall weighted population'!$A$4:$A$195,0))*INDEX('CCG overall weighted population'!$T$4:$T$195,MATCH(A7072,'CCG overall weighted population'!$A$4:$A$195,0))</f>
        <v>0</v>
      </c>
      <c r="T7072" s="66">
        <f t="shared" si="995"/>
        <v>7261.2599737935498</v>
      </c>
      <c r="U7072" s="66">
        <f t="shared" si="996"/>
        <v>7261.2599737935498</v>
      </c>
      <c r="V7072" s="81">
        <f t="shared" si="997"/>
        <v>5782.7523197543578</v>
      </c>
      <c r="W7072" s="110">
        <f t="shared" si="998"/>
        <v>0.99528160335666693</v>
      </c>
    </row>
    <row r="7073" spans="1:23" x14ac:dyDescent="0.2">
      <c r="A7073" s="31" t="s">
        <v>197</v>
      </c>
      <c r="B7073" s="25" t="s">
        <v>391</v>
      </c>
      <c r="C7073" s="53" t="s">
        <v>1082</v>
      </c>
      <c r="D7073" s="25" t="s">
        <v>1081</v>
      </c>
      <c r="E7073" s="97">
        <v>6449.16650390625</v>
      </c>
      <c r="F7073" s="27">
        <v>6340.32666015625</v>
      </c>
      <c r="G7073" s="27">
        <v>6989.93994140625</v>
      </c>
      <c r="H7073" s="27">
        <v>5640.55224609375</v>
      </c>
      <c r="I7073" s="27">
        <v>6301.39306640625</v>
      </c>
      <c r="J7073" s="27">
        <f t="shared" si="990"/>
        <v>6275.5049728922413</v>
      </c>
      <c r="K7073" s="28">
        <v>1.0277482271194458</v>
      </c>
      <c r="L7073" s="28">
        <v>1.0006862878799438</v>
      </c>
      <c r="M7073" s="27">
        <v>6455.9443359375</v>
      </c>
      <c r="N7073" s="27">
        <v>3847.8409855937166</v>
      </c>
      <c r="O7073" s="66">
        <f t="shared" si="991"/>
        <v>6204.3914527181496</v>
      </c>
      <c r="P7073" s="66">
        <f t="shared" si="992"/>
        <v>6242.9722031651872</v>
      </c>
      <c r="Q7073" s="66">
        <f t="shared" si="993"/>
        <v>6195.1340009031219</v>
      </c>
      <c r="R7073" s="66">
        <f t="shared" si="994"/>
        <v>6237.2068565970721</v>
      </c>
      <c r="S7073" s="67">
        <f>E7073/INDEX('CCG overall weighted population'!$F$4:$F$195,MATCH(A7073,'CCG overall weighted population'!$A$4:$A$195,0))*INDEX('CCG overall weighted population'!$T$4:$T$195,MATCH(A7073,'CCG overall weighted population'!$A$4:$A$195,0))</f>
        <v>0</v>
      </c>
      <c r="T7073" s="66">
        <f t="shared" si="995"/>
        <v>7828.3120358165606</v>
      </c>
      <c r="U7073" s="66">
        <f t="shared" si="996"/>
        <v>7828.3120358165606</v>
      </c>
      <c r="V7073" s="81">
        <f t="shared" si="997"/>
        <v>6234.3435916437638</v>
      </c>
      <c r="W7073" s="110">
        <f t="shared" si="998"/>
        <v>0.96668981764816142</v>
      </c>
    </row>
    <row r="7074" spans="1:23" x14ac:dyDescent="0.2">
      <c r="A7074" s="31" t="s">
        <v>197</v>
      </c>
      <c r="B7074" s="25" t="s">
        <v>391</v>
      </c>
      <c r="C7074" s="53" t="s">
        <v>1080</v>
      </c>
      <c r="D7074" s="25" t="s">
        <v>1079</v>
      </c>
      <c r="E7074" s="97">
        <v>6125.83349609375</v>
      </c>
      <c r="F7074" s="27">
        <v>6571.48388671875</v>
      </c>
      <c r="G7074" s="27">
        <v>6378.32470703125</v>
      </c>
      <c r="H7074" s="27">
        <v>5258.3603515625</v>
      </c>
      <c r="I7074" s="27">
        <v>4521.36474609375</v>
      </c>
      <c r="J7074" s="27">
        <f t="shared" si="990"/>
        <v>6276.9066992285552</v>
      </c>
      <c r="K7074" s="28">
        <v>1.0277482271194458</v>
      </c>
      <c r="L7074" s="28">
        <v>1.0006862878799438</v>
      </c>
      <c r="M7074" s="27">
        <v>6345.5107421875</v>
      </c>
      <c r="N7074" s="27">
        <v>4465.5982566842449</v>
      </c>
      <c r="O7074" s="66">
        <f t="shared" si="991"/>
        <v>6269.2223684727287</v>
      </c>
      <c r="P7074" s="66">
        <f t="shared" si="992"/>
        <v>6308.2062568263673</v>
      </c>
      <c r="Q7074" s="66">
        <f t="shared" si="993"/>
        <v>6157.5194936371745</v>
      </c>
      <c r="R7074" s="66">
        <f t="shared" si="994"/>
        <v>6290.0458458591256</v>
      </c>
      <c r="S7074" s="67">
        <f>E7074/INDEX('CCG overall weighted population'!$F$4:$F$195,MATCH(A7074,'CCG overall weighted population'!$A$4:$A$195,0))*INDEX('CCG overall weighted population'!$T$4:$T$195,MATCH(A7074,'CCG overall weighted population'!$A$4:$A$195,0))</f>
        <v>0</v>
      </c>
      <c r="T7074" s="66">
        <f t="shared" si="995"/>
        <v>7894.630197953993</v>
      </c>
      <c r="U7074" s="66">
        <f t="shared" si="996"/>
        <v>7894.630197953993</v>
      </c>
      <c r="V7074" s="81">
        <f t="shared" si="997"/>
        <v>6287.1583245311931</v>
      </c>
      <c r="W7074" s="110">
        <f t="shared" si="998"/>
        <v>1.026335163784702</v>
      </c>
    </row>
    <row r="7075" spans="1:23" x14ac:dyDescent="0.2">
      <c r="A7075" s="31" t="s">
        <v>197</v>
      </c>
      <c r="B7075" s="25" t="s">
        <v>391</v>
      </c>
      <c r="C7075" s="53" t="s">
        <v>1078</v>
      </c>
      <c r="D7075" s="25" t="s">
        <v>1077</v>
      </c>
      <c r="E7075" s="97">
        <v>4969.66650390625</v>
      </c>
      <c r="F7075" s="27">
        <v>4897.33544921875</v>
      </c>
      <c r="G7075" s="27">
        <v>4259.87109375</v>
      </c>
      <c r="H7075" s="27">
        <v>2518.7412109375</v>
      </c>
      <c r="I7075" s="27">
        <v>3537.354248046875</v>
      </c>
      <c r="J7075" s="27">
        <f t="shared" si="990"/>
        <v>4443.3461899095</v>
      </c>
      <c r="K7075" s="28">
        <v>1.0277482271194458</v>
      </c>
      <c r="L7075" s="28">
        <v>1.0006862878799438</v>
      </c>
      <c r="M7075" s="27">
        <v>4790.4658203125</v>
      </c>
      <c r="N7075" s="27">
        <v>3116.8727428502825</v>
      </c>
      <c r="O7075" s="66">
        <f t="shared" si="991"/>
        <v>4433.3535659858271</v>
      </c>
      <c r="P7075" s="66">
        <f t="shared" si="992"/>
        <v>4460.9214763725668</v>
      </c>
      <c r="Q7075" s="66">
        <f t="shared" si="993"/>
        <v>4623.1065125662781</v>
      </c>
      <c r="R7075" s="66">
        <f t="shared" si="994"/>
        <v>4480.4676319052642</v>
      </c>
      <c r="S7075" s="67">
        <f>E7075/INDEX('CCG overall weighted population'!$F$4:$F$195,MATCH(A7075,'CCG overall weighted population'!$A$4:$A$195,0))*INDEX('CCG overall weighted population'!$T$4:$T$195,MATCH(A7075,'CCG overall weighted population'!$A$4:$A$195,0))</f>
        <v>0</v>
      </c>
      <c r="T7075" s="66">
        <f t="shared" si="995"/>
        <v>5623.4304064859307</v>
      </c>
      <c r="U7075" s="66">
        <f t="shared" si="996"/>
        <v>5623.4304064859307</v>
      </c>
      <c r="V7075" s="81">
        <f t="shared" si="997"/>
        <v>4478.4108192582225</v>
      </c>
      <c r="W7075" s="110">
        <f t="shared" si="998"/>
        <v>0.90114916478562668</v>
      </c>
    </row>
    <row r="7076" spans="1:23" x14ac:dyDescent="0.2">
      <c r="A7076" s="31" t="s">
        <v>197</v>
      </c>
      <c r="B7076" s="25" t="s">
        <v>391</v>
      </c>
      <c r="C7076" s="53" t="s">
        <v>1076</v>
      </c>
      <c r="D7076" s="25" t="s">
        <v>1075</v>
      </c>
      <c r="E7076" s="97">
        <v>11440.083984375</v>
      </c>
      <c r="F7076" s="27">
        <v>9962.13671875</v>
      </c>
      <c r="G7076" s="27">
        <v>8880.2958984375</v>
      </c>
      <c r="H7076" s="27">
        <v>10470.25</v>
      </c>
      <c r="I7076" s="27">
        <v>13900.30078125</v>
      </c>
      <c r="J7076" s="27">
        <f t="shared" si="990"/>
        <v>10132.959297826768</v>
      </c>
      <c r="K7076" s="28">
        <v>1.0277482271194458</v>
      </c>
      <c r="L7076" s="28">
        <v>1.0006862878799438</v>
      </c>
      <c r="M7076" s="27">
        <v>10328.3701171875</v>
      </c>
      <c r="N7076" s="27">
        <v>9863.4427294903489</v>
      </c>
      <c r="O7076" s="66">
        <f t="shared" si="991"/>
        <v>10393.55951829685</v>
      </c>
      <c r="P7076" s="66">
        <f t="shared" si="992"/>
        <v>10458.189761099497</v>
      </c>
      <c r="Q7076" s="66">
        <f t="shared" si="993"/>
        <v>10281.877378417785</v>
      </c>
      <c r="R7076" s="66">
        <f t="shared" si="994"/>
        <v>10436.941011306568</v>
      </c>
      <c r="S7076" s="67">
        <f>E7076/INDEX('CCG overall weighted population'!$F$4:$F$195,MATCH(A7076,'CCG overall weighted population'!$A$4:$A$195,0))*INDEX('CCG overall weighted population'!$T$4:$T$195,MATCH(A7076,'CCG overall weighted population'!$A$4:$A$195,0))</f>
        <v>0</v>
      </c>
      <c r="T7076" s="66">
        <f t="shared" si="995"/>
        <v>13099.394138179179</v>
      </c>
      <c r="U7076" s="66">
        <f t="shared" si="996"/>
        <v>13099.394138179179</v>
      </c>
      <c r="V7076" s="81">
        <f t="shared" si="997"/>
        <v>10432.149807791198</v>
      </c>
      <c r="W7076" s="110">
        <f t="shared" si="998"/>
        <v>0.91189451249130249</v>
      </c>
    </row>
    <row r="7077" spans="1:23" x14ac:dyDescent="0.2">
      <c r="A7077" s="31" t="s">
        <v>197</v>
      </c>
      <c r="B7077" s="25" t="s">
        <v>391</v>
      </c>
      <c r="C7077" s="53" t="s">
        <v>1074</v>
      </c>
      <c r="D7077" s="25" t="s">
        <v>1073</v>
      </c>
      <c r="E7077" s="97">
        <v>2548.000244140625</v>
      </c>
      <c r="F7077" s="27">
        <v>2059.005126953125</v>
      </c>
      <c r="G7077" s="27">
        <v>2138.477783203125</v>
      </c>
      <c r="H7077" s="27">
        <v>1543.2353515625</v>
      </c>
      <c r="I7077" s="27">
        <v>1785.7178955078125</v>
      </c>
      <c r="J7077" s="27">
        <f t="shared" si="990"/>
        <v>1975.4261335682295</v>
      </c>
      <c r="K7077" s="28">
        <v>1.0277482271194458</v>
      </c>
      <c r="L7077" s="28">
        <v>1.0006862878799438</v>
      </c>
      <c r="M7077" s="27">
        <v>2525.195556640625</v>
      </c>
      <c r="N7077" s="27">
        <v>1454.537258750235</v>
      </c>
      <c r="O7077" s="66">
        <f t="shared" si="991"/>
        <v>1978.0630344934114</v>
      </c>
      <c r="P7077" s="66">
        <f t="shared" si="992"/>
        <v>1990.3632184653411</v>
      </c>
      <c r="Q7077" s="66">
        <f t="shared" si="993"/>
        <v>2418.1297268515859</v>
      </c>
      <c r="R7077" s="66">
        <f t="shared" si="994"/>
        <v>2041.9166225328411</v>
      </c>
      <c r="S7077" s="67">
        <f>E7077/INDEX('CCG overall weighted population'!$F$4:$F$195,MATCH(A7077,'CCG overall weighted population'!$A$4:$A$195,0))*INDEX('CCG overall weighted population'!$T$4:$T$195,MATCH(A7077,'CCG overall weighted population'!$A$4:$A$195,0))</f>
        <v>0</v>
      </c>
      <c r="T7077" s="66">
        <f t="shared" si="995"/>
        <v>2562.8074937743513</v>
      </c>
      <c r="U7077" s="66">
        <f t="shared" si="996"/>
        <v>2562.8074937743513</v>
      </c>
      <c r="V7077" s="81">
        <f t="shared" si="997"/>
        <v>2040.9792561062827</v>
      </c>
      <c r="W7077" s="110">
        <f t="shared" si="998"/>
        <v>0.80101219016745129</v>
      </c>
    </row>
    <row r="7078" spans="1:23" x14ac:dyDescent="0.2">
      <c r="A7078" s="31" t="s">
        <v>197</v>
      </c>
      <c r="B7078" s="25" t="s">
        <v>391</v>
      </c>
      <c r="C7078" s="53" t="s">
        <v>1072</v>
      </c>
      <c r="D7078" s="25" t="s">
        <v>1071</v>
      </c>
      <c r="E7078" s="97">
        <v>7693.91650390625</v>
      </c>
      <c r="F7078" s="27">
        <v>7018.71142578125</v>
      </c>
      <c r="G7078" s="27">
        <v>5601.1728515625</v>
      </c>
      <c r="H7078" s="27">
        <v>4875.9921875</v>
      </c>
      <c r="I7078" s="27">
        <v>7347.36279296875</v>
      </c>
      <c r="J7078" s="27">
        <f t="shared" si="990"/>
        <v>6620.3860986077216</v>
      </c>
      <c r="K7078" s="28">
        <v>1.0277482271194458</v>
      </c>
      <c r="L7078" s="28">
        <v>1.0006862878799438</v>
      </c>
      <c r="M7078" s="27">
        <v>6962.580078125</v>
      </c>
      <c r="N7078" s="27">
        <v>5088.8055961551481</v>
      </c>
      <c r="O7078" s="66">
        <f t="shared" si="991"/>
        <v>6651.2436984906644</v>
      </c>
      <c r="P7078" s="66">
        <f t="shared" si="992"/>
        <v>6692.6031090387332</v>
      </c>
      <c r="Q7078" s="66">
        <f t="shared" si="993"/>
        <v>6775.2026299280151</v>
      </c>
      <c r="R7078" s="66">
        <f t="shared" si="994"/>
        <v>6702.5578072039807</v>
      </c>
      <c r="S7078" s="67">
        <f>E7078/INDEX('CCG overall weighted population'!$F$4:$F$195,MATCH(A7078,'CCG overall weighted population'!$A$4:$A$195,0))*INDEX('CCG overall weighted population'!$T$4:$T$195,MATCH(A7078,'CCG overall weighted population'!$A$4:$A$195,0))</f>
        <v>0</v>
      </c>
      <c r="T7078" s="66">
        <f t="shared" si="995"/>
        <v>8412.3735446410828</v>
      </c>
      <c r="U7078" s="66">
        <f t="shared" si="996"/>
        <v>8412.3735446410828</v>
      </c>
      <c r="V7078" s="81">
        <f t="shared" si="997"/>
        <v>6699.4809172902542</v>
      </c>
      <c r="W7078" s="110">
        <f t="shared" si="998"/>
        <v>0.8707504057119525</v>
      </c>
    </row>
    <row r="7079" spans="1:23" x14ac:dyDescent="0.2">
      <c r="A7079" s="31" t="s">
        <v>197</v>
      </c>
      <c r="B7079" s="25" t="s">
        <v>391</v>
      </c>
      <c r="C7079" s="53" t="s">
        <v>1070</v>
      </c>
      <c r="D7079" s="25" t="s">
        <v>1069</v>
      </c>
      <c r="E7079" s="97">
        <v>9859.75</v>
      </c>
      <c r="F7079" s="27">
        <v>8099.23779296875</v>
      </c>
      <c r="G7079" s="27">
        <v>6725.056640625</v>
      </c>
      <c r="H7079" s="27">
        <v>6354.2568359375</v>
      </c>
      <c r="I7079" s="27">
        <v>12433.478515625</v>
      </c>
      <c r="J7079" s="27">
        <f t="shared" si="990"/>
        <v>7930.1724472628794</v>
      </c>
      <c r="K7079" s="28">
        <v>1.0277482271194458</v>
      </c>
      <c r="L7079" s="28">
        <v>1.0006862878799438</v>
      </c>
      <c r="M7079" s="27">
        <v>8089.65478515625</v>
      </c>
      <c r="N7079" s="27">
        <v>5762.7446563393896</v>
      </c>
      <c r="O7079" s="66">
        <f t="shared" si="991"/>
        <v>7932.9041887057938</v>
      </c>
      <c r="P7079" s="66">
        <f t="shared" si="992"/>
        <v>7982.2333451842478</v>
      </c>
      <c r="Q7079" s="66">
        <f t="shared" si="993"/>
        <v>7856.9637722745647</v>
      </c>
      <c r="R7079" s="66">
        <f t="shared" si="994"/>
        <v>7967.1361536487548</v>
      </c>
      <c r="S7079" s="67">
        <f>E7079/INDEX('CCG overall weighted population'!$F$4:$F$195,MATCH(A7079,'CCG overall weighted population'!$A$4:$A$195,0))*INDEX('CCG overall weighted population'!$T$4:$T$195,MATCH(A7079,'CCG overall weighted population'!$A$4:$A$195,0))</f>
        <v>0</v>
      </c>
      <c r="T7079" s="66">
        <f t="shared" si="995"/>
        <v>9999.5445520024878</v>
      </c>
      <c r="U7079" s="66">
        <f t="shared" si="996"/>
        <v>9999.5445520024878</v>
      </c>
      <c r="V7079" s="81">
        <f t="shared" si="997"/>
        <v>7963.47874380947</v>
      </c>
      <c r="W7079" s="110">
        <f t="shared" si="998"/>
        <v>0.80767552359942896</v>
      </c>
    </row>
    <row r="7080" spans="1:23" x14ac:dyDescent="0.2">
      <c r="A7080" s="31" t="s">
        <v>197</v>
      </c>
      <c r="B7080" s="25" t="s">
        <v>391</v>
      </c>
      <c r="C7080" s="53" t="s">
        <v>1068</v>
      </c>
      <c r="D7080" s="25" t="s">
        <v>1067</v>
      </c>
      <c r="E7080" s="97">
        <v>6317.75</v>
      </c>
      <c r="F7080" s="27">
        <v>6073.26220703125</v>
      </c>
      <c r="G7080" s="27">
        <v>6328.5068359375</v>
      </c>
      <c r="H7080" s="27">
        <v>4526.072265625</v>
      </c>
      <c r="I7080" s="27">
        <v>5593.9931640625</v>
      </c>
      <c r="J7080" s="27">
        <f t="shared" si="990"/>
        <v>5837.8117010513633</v>
      </c>
      <c r="K7080" s="28">
        <v>1.0277482271194458</v>
      </c>
      <c r="L7080" s="28">
        <v>1.0006862878799438</v>
      </c>
      <c r="M7080" s="27">
        <v>6348.5517578125</v>
      </c>
      <c r="N7080" s="27">
        <v>4153.760238992475</v>
      </c>
      <c r="O7080" s="66">
        <f t="shared" si="991"/>
        <v>5830.7213446177539</v>
      </c>
      <c r="P7080" s="66">
        <f t="shared" si="992"/>
        <v>5866.9785032508325</v>
      </c>
      <c r="Q7080" s="66">
        <f t="shared" si="993"/>
        <v>6129.072605930497</v>
      </c>
      <c r="R7080" s="66">
        <f t="shared" si="994"/>
        <v>5898.5654622910042</v>
      </c>
      <c r="S7080" s="67">
        <f>E7080/INDEX('CCG overall weighted population'!$F$4:$F$195,MATCH(A7080,'CCG overall weighted population'!$A$4:$A$195,0))*INDEX('CCG overall weighted population'!$T$4:$T$195,MATCH(A7080,'CCG overall weighted population'!$A$4:$A$195,0))</f>
        <v>0</v>
      </c>
      <c r="T7080" s="66">
        <f t="shared" si="995"/>
        <v>7403.2835633252316</v>
      </c>
      <c r="U7080" s="66">
        <f t="shared" si="996"/>
        <v>7403.2835633252316</v>
      </c>
      <c r="V7080" s="81">
        <f t="shared" si="997"/>
        <v>5895.8576547496987</v>
      </c>
      <c r="W7080" s="110">
        <f t="shared" si="998"/>
        <v>0.9332211079497762</v>
      </c>
    </row>
    <row r="7081" spans="1:23" x14ac:dyDescent="0.2">
      <c r="A7081" s="31" t="s">
        <v>197</v>
      </c>
      <c r="B7081" s="25" t="s">
        <v>391</v>
      </c>
      <c r="C7081" s="53" t="s">
        <v>1066</v>
      </c>
      <c r="D7081" s="25" t="s">
        <v>1065</v>
      </c>
      <c r="E7081" s="97">
        <v>3721.9169921875</v>
      </c>
      <c r="F7081" s="27">
        <v>2907.23583984375</v>
      </c>
      <c r="G7081" s="27">
        <v>2855.91455078125</v>
      </c>
      <c r="H7081" s="27">
        <v>2055.37060546875</v>
      </c>
      <c r="I7081" s="27">
        <v>2235.797607421875</v>
      </c>
      <c r="J7081" s="27">
        <f t="shared" si="990"/>
        <v>2748.314892637065</v>
      </c>
      <c r="K7081" s="28">
        <v>1.0277482271194458</v>
      </c>
      <c r="L7081" s="28">
        <v>1.0006862878799438</v>
      </c>
      <c r="M7081" s="27">
        <v>3432.203857421875</v>
      </c>
      <c r="N7081" s="27">
        <v>2168.9456108809777</v>
      </c>
      <c r="O7081" s="66">
        <f t="shared" si="991"/>
        <v>2766.9287906452209</v>
      </c>
      <c r="P7081" s="66">
        <f t="shared" si="992"/>
        <v>2784.1343763968807</v>
      </c>
      <c r="Q7081" s="66">
        <f t="shared" si="993"/>
        <v>3305.8780327677855</v>
      </c>
      <c r="R7081" s="66">
        <f t="shared" si="994"/>
        <v>2847.0136832365301</v>
      </c>
      <c r="S7081" s="67">
        <f>E7081/INDEX('CCG overall weighted population'!$F$4:$F$195,MATCH(A7081,'CCG overall weighted population'!$A$4:$A$195,0))*INDEX('CCG overall weighted population'!$T$4:$T$195,MATCH(A7081,'CCG overall weighted population'!$A$4:$A$195,0))</f>
        <v>0</v>
      </c>
      <c r="T7081" s="66">
        <f t="shared" si="995"/>
        <v>3573.2840027650764</v>
      </c>
      <c r="U7081" s="66">
        <f t="shared" si="996"/>
        <v>3573.2840027650764</v>
      </c>
      <c r="V7081" s="81">
        <f t="shared" si="997"/>
        <v>2845.7067273044563</v>
      </c>
      <c r="W7081" s="110">
        <f t="shared" si="998"/>
        <v>0.76458092248638132</v>
      </c>
    </row>
    <row r="7082" spans="1:23" x14ac:dyDescent="0.2">
      <c r="A7082" s="31" t="s">
        <v>197</v>
      </c>
      <c r="B7082" s="25" t="s">
        <v>391</v>
      </c>
      <c r="C7082" s="53" t="s">
        <v>1064</v>
      </c>
      <c r="D7082" s="25" t="s">
        <v>1063</v>
      </c>
      <c r="E7082" s="97">
        <v>3644.83349609375</v>
      </c>
      <c r="F7082" s="27">
        <v>3562.858642578125</v>
      </c>
      <c r="G7082" s="27">
        <v>3572.3603515625</v>
      </c>
      <c r="H7082" s="27">
        <v>2179.860107421875</v>
      </c>
      <c r="I7082" s="27">
        <v>3037.78271484375</v>
      </c>
      <c r="J7082" s="27">
        <f t="shared" si="990"/>
        <v>3334.3431429248781</v>
      </c>
      <c r="K7082" s="28">
        <v>1.0277482271194458</v>
      </c>
      <c r="L7082" s="28">
        <v>1.0006862878799438</v>
      </c>
      <c r="M7082" s="27">
        <v>3695.340087890625</v>
      </c>
      <c r="N7082" s="27">
        <v>2489.199689200419</v>
      </c>
      <c r="O7082" s="66">
        <f t="shared" si="991"/>
        <v>3342.2979906155074</v>
      </c>
      <c r="P7082" s="66">
        <f t="shared" si="992"/>
        <v>3363.0813930939375</v>
      </c>
      <c r="Q7082" s="66">
        <f t="shared" si="993"/>
        <v>3574.7260480216046</v>
      </c>
      <c r="R7082" s="66">
        <f t="shared" si="994"/>
        <v>3388.5883044586785</v>
      </c>
      <c r="S7082" s="67">
        <f>E7082/INDEX('CCG overall weighted population'!$F$4:$F$195,MATCH(A7082,'CCG overall weighted population'!$A$4:$A$195,0))*INDEX('CCG overall weighted population'!$T$4:$T$195,MATCH(A7082,'CCG overall weighted population'!$A$4:$A$195,0))</f>
        <v>0</v>
      </c>
      <c r="T7082" s="66">
        <f t="shared" si="995"/>
        <v>4253.013763711182</v>
      </c>
      <c r="U7082" s="66">
        <f t="shared" si="996"/>
        <v>4253.013763711182</v>
      </c>
      <c r="V7082" s="81">
        <f t="shared" si="997"/>
        <v>3387.0327321718487</v>
      </c>
      <c r="W7082" s="110">
        <f t="shared" si="998"/>
        <v>0.9292695361260831</v>
      </c>
    </row>
    <row r="7083" spans="1:23" x14ac:dyDescent="0.2">
      <c r="A7083" s="31" t="s">
        <v>197</v>
      </c>
      <c r="B7083" s="25" t="s">
        <v>391</v>
      </c>
      <c r="C7083" s="53" t="s">
        <v>1062</v>
      </c>
      <c r="D7083" s="25" t="s">
        <v>1061</v>
      </c>
      <c r="E7083" s="97">
        <v>4446.25</v>
      </c>
      <c r="F7083" s="27">
        <v>4274.84033203125</v>
      </c>
      <c r="G7083" s="27">
        <v>3443.865966796875</v>
      </c>
      <c r="H7083" s="27">
        <v>2860.147216796875</v>
      </c>
      <c r="I7083" s="27">
        <v>3803.249755859375</v>
      </c>
      <c r="J7083" s="27">
        <f t="shared" si="990"/>
        <v>3989.8964554783911</v>
      </c>
      <c r="K7083" s="28">
        <v>1.0277482271194458</v>
      </c>
      <c r="L7083" s="28">
        <v>1.0006862878799438</v>
      </c>
      <c r="M7083" s="27">
        <v>4321.95849609375</v>
      </c>
      <c r="N7083" s="27">
        <v>3506.3049604425973</v>
      </c>
      <c r="O7083" s="66">
        <f t="shared" si="991"/>
        <v>4053.6880673890723</v>
      </c>
      <c r="P7083" s="66">
        <f t="shared" si="992"/>
        <v>4078.8951048414815</v>
      </c>
      <c r="Q7083" s="66">
        <f t="shared" si="993"/>
        <v>4240.3931425286346</v>
      </c>
      <c r="R7083" s="66">
        <f t="shared" si="994"/>
        <v>4098.3584649451122</v>
      </c>
      <c r="S7083" s="67">
        <f>E7083/INDEX('CCG overall weighted population'!$F$4:$F$195,MATCH(A7083,'CCG overall weighted population'!$A$4:$A$195,0))*INDEX('CCG overall weighted population'!$T$4:$T$195,MATCH(A7083,'CCG overall weighted population'!$A$4:$A$195,0))</f>
        <v>0</v>
      </c>
      <c r="T7083" s="66">
        <f t="shared" si="995"/>
        <v>5143.8455763714464</v>
      </c>
      <c r="U7083" s="66">
        <f t="shared" si="996"/>
        <v>5143.8455763714464</v>
      </c>
      <c r="V7083" s="81">
        <f t="shared" si="997"/>
        <v>4096.4770641148098</v>
      </c>
      <c r="W7083" s="110">
        <f t="shared" si="998"/>
        <v>0.92133304787513293</v>
      </c>
    </row>
    <row r="7084" spans="1:23" x14ac:dyDescent="0.2">
      <c r="A7084" s="31" t="s">
        <v>197</v>
      </c>
      <c r="B7084" s="25" t="s">
        <v>391</v>
      </c>
      <c r="C7084" s="53" t="s">
        <v>1060</v>
      </c>
      <c r="D7084" s="25" t="s">
        <v>1059</v>
      </c>
      <c r="E7084" s="97">
        <v>3158.25</v>
      </c>
      <c r="F7084" s="27">
        <v>3282.743408203125</v>
      </c>
      <c r="G7084" s="27">
        <v>3214.509765625</v>
      </c>
      <c r="H7084" s="27">
        <v>2288.199951171875</v>
      </c>
      <c r="I7084" s="27">
        <v>2215.494384765625</v>
      </c>
      <c r="J7084" s="27">
        <f t="shared" si="990"/>
        <v>3084.8668424708376</v>
      </c>
      <c r="K7084" s="28">
        <v>1.0277482271194458</v>
      </c>
      <c r="L7084" s="28">
        <v>1.0006862878799438</v>
      </c>
      <c r="M7084" s="27">
        <v>3153.251220703125</v>
      </c>
      <c r="N7084" s="27">
        <v>1701.8558068682339</v>
      </c>
      <c r="O7084" s="66">
        <f t="shared" si="991"/>
        <v>3030.4060188630378</v>
      </c>
      <c r="P7084" s="66">
        <f t="shared" si="992"/>
        <v>3049.2499843442515</v>
      </c>
      <c r="Q7084" s="66">
        <f t="shared" si="993"/>
        <v>3008.1116793196361</v>
      </c>
      <c r="R7084" s="66">
        <f t="shared" si="994"/>
        <v>3044.292093485552</v>
      </c>
      <c r="S7084" s="67">
        <f>E7084/INDEX('CCG overall weighted population'!$F$4:$F$195,MATCH(A7084,'CCG overall weighted population'!$A$4:$A$195,0))*INDEX('CCG overall weighted population'!$T$4:$T$195,MATCH(A7084,'CCG overall weighted population'!$A$4:$A$195,0))</f>
        <v>0</v>
      </c>
      <c r="T7084" s="66">
        <f t="shared" si="995"/>
        <v>3820.8879365236166</v>
      </c>
      <c r="U7084" s="66">
        <f t="shared" si="996"/>
        <v>3820.8879365236166</v>
      </c>
      <c r="V7084" s="81">
        <f t="shared" si="997"/>
        <v>3042.8945745224455</v>
      </c>
      <c r="W7084" s="110">
        <f t="shared" si="998"/>
        <v>0.96347489100686945</v>
      </c>
    </row>
    <row r="7085" spans="1:23" x14ac:dyDescent="0.2">
      <c r="A7085" s="31" t="s">
        <v>197</v>
      </c>
      <c r="B7085" s="25" t="s">
        <v>391</v>
      </c>
      <c r="C7085" s="53" t="s">
        <v>1058</v>
      </c>
      <c r="D7085" s="25" t="s">
        <v>1057</v>
      </c>
      <c r="E7085" s="97">
        <v>12120.583984375</v>
      </c>
      <c r="F7085" s="27">
        <v>9544.646484375</v>
      </c>
      <c r="G7085" s="27">
        <v>8401.6162109375</v>
      </c>
      <c r="H7085" s="27">
        <v>8432.0087890625</v>
      </c>
      <c r="I7085" s="27">
        <v>15346.3828125</v>
      </c>
      <c r="J7085" s="27">
        <f t="shared" si="990"/>
        <v>9546.303895385201</v>
      </c>
      <c r="K7085" s="28">
        <v>1.0277482271194458</v>
      </c>
      <c r="L7085" s="28">
        <v>1.0006862878799438</v>
      </c>
      <c r="M7085" s="27">
        <v>10512.8896484375</v>
      </c>
      <c r="N7085" s="27">
        <v>9783.6892858289029</v>
      </c>
      <c r="O7085" s="66">
        <f t="shared" si="991"/>
        <v>9842.3441944969218</v>
      </c>
      <c r="P7085" s="66">
        <f t="shared" si="992"/>
        <v>9903.5468165551065</v>
      </c>
      <c r="Q7085" s="66">
        <f t="shared" si="993"/>
        <v>10439.969612176639</v>
      </c>
      <c r="R7085" s="66">
        <f t="shared" si="994"/>
        <v>9968.195218408775</v>
      </c>
      <c r="S7085" s="67">
        <f>E7085/INDEX('CCG overall weighted population'!$F$4:$F$195,MATCH(A7085,'CCG overall weighted population'!$A$4:$A$195,0))*INDEX('CCG overall weighted population'!$T$4:$T$195,MATCH(A7085,'CCG overall weighted population'!$A$4:$A$195,0))</f>
        <v>0</v>
      </c>
      <c r="T7085" s="66">
        <f t="shared" si="995"/>
        <v>12511.071766218891</v>
      </c>
      <c r="U7085" s="66">
        <f t="shared" si="996"/>
        <v>12511.071766218891</v>
      </c>
      <c r="V7085" s="81">
        <f t="shared" si="997"/>
        <v>9963.6191982970777</v>
      </c>
      <c r="W7085" s="110">
        <f t="shared" si="998"/>
        <v>0.82204118309327923</v>
      </c>
    </row>
    <row r="7086" spans="1:23" x14ac:dyDescent="0.2">
      <c r="A7086" s="31" t="s">
        <v>197</v>
      </c>
      <c r="B7086" s="25" t="s">
        <v>391</v>
      </c>
      <c r="C7086" s="53" t="s">
        <v>1056</v>
      </c>
      <c r="D7086" s="25" t="s">
        <v>1055</v>
      </c>
      <c r="E7086" s="97">
        <v>2181.916748046875</v>
      </c>
      <c r="F7086" s="27">
        <v>2499.831298828125</v>
      </c>
      <c r="G7086" s="27">
        <v>3492.3232421875</v>
      </c>
      <c r="H7086" s="27">
        <v>1691.070556640625</v>
      </c>
      <c r="I7086" s="27">
        <v>1624.549560546875</v>
      </c>
      <c r="J7086" s="27">
        <f t="shared" si="990"/>
        <v>2405.8263063407908</v>
      </c>
      <c r="K7086" s="28">
        <v>1.0277482271194458</v>
      </c>
      <c r="L7086" s="28">
        <v>1.0006862878799438</v>
      </c>
      <c r="M7086" s="27">
        <v>2579.962646484375</v>
      </c>
      <c r="N7086" s="27">
        <v>1173.0055543561018</v>
      </c>
      <c r="O7086" s="66">
        <f t="shared" si="991"/>
        <v>2347.4907364300675</v>
      </c>
      <c r="P7086" s="66">
        <f t="shared" si="992"/>
        <v>2362.0881316732807</v>
      </c>
      <c r="Q7086" s="66">
        <f t="shared" si="993"/>
        <v>2439.2669372715477</v>
      </c>
      <c r="R7086" s="66">
        <f t="shared" si="994"/>
        <v>2371.3895381005032</v>
      </c>
      <c r="S7086" s="67">
        <f>E7086/INDEX('CCG overall weighted population'!$F$4:$F$195,MATCH(A7086,'CCG overall weighted population'!$A$4:$A$195,0))*INDEX('CCG overall weighted population'!$T$4:$T$195,MATCH(A7086,'CCG overall weighted population'!$A$4:$A$195,0))</f>
        <v>0</v>
      </c>
      <c r="T7086" s="66">
        <f t="shared" si="995"/>
        <v>2976.3286178470394</v>
      </c>
      <c r="U7086" s="66">
        <f t="shared" si="996"/>
        <v>2976.3286178470394</v>
      </c>
      <c r="V7086" s="81">
        <f t="shared" si="997"/>
        <v>2370.3009231625674</v>
      </c>
      <c r="W7086" s="110">
        <f t="shared" si="998"/>
        <v>1.086338846468053</v>
      </c>
    </row>
    <row r="7087" spans="1:23" x14ac:dyDescent="0.2">
      <c r="A7087" s="31" t="s">
        <v>197</v>
      </c>
      <c r="B7087" s="25" t="s">
        <v>391</v>
      </c>
      <c r="C7087" s="53" t="s">
        <v>1054</v>
      </c>
      <c r="D7087" s="25" t="s">
        <v>1053</v>
      </c>
      <c r="E7087" s="97">
        <v>3745.499755859375</v>
      </c>
      <c r="F7087" s="27">
        <v>3713.4013671875</v>
      </c>
      <c r="G7087" s="27">
        <v>3145.52783203125</v>
      </c>
      <c r="H7087" s="27">
        <v>4091.7685546875</v>
      </c>
      <c r="I7087" s="27">
        <v>6156.24365234375</v>
      </c>
      <c r="J7087" s="27">
        <f t="shared" si="990"/>
        <v>3835.4497386257672</v>
      </c>
      <c r="K7087" s="28">
        <v>1.0277482271194458</v>
      </c>
      <c r="L7087" s="28">
        <v>1.0006862878799438</v>
      </c>
      <c r="M7087" s="27">
        <v>3596.681884765625</v>
      </c>
      <c r="N7087" s="27">
        <v>3873.9517899841053</v>
      </c>
      <c r="O7087" s="66">
        <f t="shared" si="991"/>
        <v>3948.5416884326187</v>
      </c>
      <c r="P7087" s="66">
        <f t="shared" si="992"/>
        <v>3973.0948944435654</v>
      </c>
      <c r="Q7087" s="66">
        <f t="shared" si="993"/>
        <v>3624.4088752874732</v>
      </c>
      <c r="R7087" s="66">
        <f t="shared" si="994"/>
        <v>3931.0720831999815</v>
      </c>
      <c r="S7087" s="67">
        <f>E7087/INDEX('CCG overall weighted population'!$F$4:$F$195,MATCH(A7087,'CCG overall weighted population'!$A$4:$A$195,0))*INDEX('CCG overall weighted population'!$T$4:$T$195,MATCH(A7087,'CCG overall weighted population'!$A$4:$A$195,0))</f>
        <v>0</v>
      </c>
      <c r="T7087" s="66">
        <f t="shared" si="995"/>
        <v>4933.8846073427412</v>
      </c>
      <c r="U7087" s="66">
        <f t="shared" si="996"/>
        <v>4933.8846073427412</v>
      </c>
      <c r="V7087" s="81">
        <f t="shared" si="997"/>
        <v>3929.2674771986835</v>
      </c>
      <c r="W7087" s="110">
        <f t="shared" si="998"/>
        <v>1.0490636052109805</v>
      </c>
    </row>
    <row r="7088" spans="1:23" x14ac:dyDescent="0.2">
      <c r="A7088" s="31" t="s">
        <v>197</v>
      </c>
      <c r="B7088" s="25" t="s">
        <v>391</v>
      </c>
      <c r="C7088" s="53" t="s">
        <v>1052</v>
      </c>
      <c r="D7088" s="25" t="s">
        <v>1051</v>
      </c>
      <c r="E7088" s="97">
        <v>5431.25</v>
      </c>
      <c r="F7088" s="27">
        <v>5270.546875</v>
      </c>
      <c r="G7088" s="27">
        <v>4968.52099609375</v>
      </c>
      <c r="H7088" s="27">
        <v>3360.4521484375</v>
      </c>
      <c r="I7088" s="27">
        <v>4512.55224609375</v>
      </c>
      <c r="J7088" s="27">
        <f t="shared" si="990"/>
        <v>4933.3586073344386</v>
      </c>
      <c r="K7088" s="28">
        <v>1.0277482271194458</v>
      </c>
      <c r="L7088" s="28">
        <v>1.0006862878799438</v>
      </c>
      <c r="M7088" s="27">
        <v>5390.85498046875</v>
      </c>
      <c r="N7088" s="27">
        <v>3703.8538655712632</v>
      </c>
      <c r="O7088" s="66">
        <f t="shared" si="991"/>
        <v>4947.28136128392</v>
      </c>
      <c r="P7088" s="66">
        <f t="shared" si="992"/>
        <v>4978.045027478347</v>
      </c>
      <c r="Q7088" s="66">
        <f t="shared" si="993"/>
        <v>5222.1548689790015</v>
      </c>
      <c r="R7088" s="66">
        <f t="shared" si="994"/>
        <v>5007.4645660560918</v>
      </c>
      <c r="S7088" s="67">
        <f>E7088/INDEX('CCG overall weighted population'!$F$4:$F$195,MATCH(A7088,'CCG overall weighted population'!$A$4:$A$195,0))*INDEX('CCG overall weighted population'!$T$4:$T$195,MATCH(A7088,'CCG overall weighted population'!$A$4:$A$195,0))</f>
        <v>0</v>
      </c>
      <c r="T7088" s="66">
        <f t="shared" si="995"/>
        <v>6284.8637270896597</v>
      </c>
      <c r="U7088" s="66">
        <f t="shared" si="996"/>
        <v>6284.8637270896597</v>
      </c>
      <c r="V7088" s="81">
        <f t="shared" si="997"/>
        <v>5005.1658291171752</v>
      </c>
      <c r="W7088" s="110">
        <f t="shared" si="998"/>
        <v>0.92154951974539479</v>
      </c>
    </row>
    <row r="7089" spans="1:23" x14ac:dyDescent="0.2">
      <c r="A7089" s="31" t="s">
        <v>197</v>
      </c>
      <c r="B7089" s="25" t="s">
        <v>391</v>
      </c>
      <c r="C7089" s="53" t="s">
        <v>1050</v>
      </c>
      <c r="D7089" s="25" t="s">
        <v>1049</v>
      </c>
      <c r="E7089" s="97">
        <v>3542.08349609375</v>
      </c>
      <c r="F7089" s="27">
        <v>3327.346923828125</v>
      </c>
      <c r="G7089" s="27">
        <v>2967.421630859375</v>
      </c>
      <c r="H7089" s="27">
        <v>2320.97314453125</v>
      </c>
      <c r="I7089" s="27">
        <v>4264.3564453125</v>
      </c>
      <c r="J7089" s="27">
        <f t="shared" si="990"/>
        <v>3192.4877155593276</v>
      </c>
      <c r="K7089" s="28">
        <v>1.0277482271194458</v>
      </c>
      <c r="L7089" s="28">
        <v>1.0006862878799438</v>
      </c>
      <c r="M7089" s="27">
        <v>3249.829345703125</v>
      </c>
      <c r="N7089" s="27">
        <v>2833.5393837758061</v>
      </c>
      <c r="O7089" s="66">
        <f t="shared" si="991"/>
        <v>3246.4091818987367</v>
      </c>
      <c r="P7089" s="66">
        <f t="shared" si="992"/>
        <v>3266.5963192594745</v>
      </c>
      <c r="Q7089" s="66">
        <f t="shared" si="993"/>
        <v>3208.2003495103932</v>
      </c>
      <c r="R7089" s="66">
        <f t="shared" si="994"/>
        <v>3259.5585756181008</v>
      </c>
      <c r="S7089" s="67">
        <f>E7089/INDEX('CCG overall weighted population'!$F$4:$F$195,MATCH(A7089,'CCG overall weighted population'!$A$4:$A$195,0))*INDEX('CCG overall weighted population'!$T$4:$T$195,MATCH(A7089,'CCG overall weighted population'!$A$4:$A$195,0))</f>
        <v>0</v>
      </c>
      <c r="T7089" s="66">
        <f t="shared" si="995"/>
        <v>4091.0686811631376</v>
      </c>
      <c r="U7089" s="66">
        <f t="shared" si="996"/>
        <v>4091.0686811631376</v>
      </c>
      <c r="V7089" s="81">
        <f t="shared" si="997"/>
        <v>3258.062235982844</v>
      </c>
      <c r="W7089" s="110">
        <f t="shared" si="998"/>
        <v>0.9198151990419966</v>
      </c>
    </row>
    <row r="7090" spans="1:23" x14ac:dyDescent="0.2">
      <c r="A7090" s="31" t="s">
        <v>197</v>
      </c>
      <c r="B7090" s="25" t="s">
        <v>391</v>
      </c>
      <c r="C7090" s="53" t="s">
        <v>1048</v>
      </c>
      <c r="D7090" s="25" t="s">
        <v>1047</v>
      </c>
      <c r="E7090" s="97">
        <v>4619.833984375</v>
      </c>
      <c r="F7090" s="27">
        <v>4338.65478515625</v>
      </c>
      <c r="G7090" s="27">
        <v>4526.783203125</v>
      </c>
      <c r="H7090" s="27">
        <v>3254.835693359375</v>
      </c>
      <c r="I7090" s="27">
        <v>3391.91845703125</v>
      </c>
      <c r="J7090" s="27">
        <f t="shared" si="990"/>
        <v>4148.8631472669977</v>
      </c>
      <c r="K7090" s="28">
        <v>1.0277482271194458</v>
      </c>
      <c r="L7090" s="28">
        <v>1.0006862878799438</v>
      </c>
      <c r="M7090" s="27">
        <v>4625.72412109375</v>
      </c>
      <c r="N7090" s="27">
        <v>2460.9891724243271</v>
      </c>
      <c r="O7090" s="66">
        <f t="shared" si="991"/>
        <v>4093.3230670535672</v>
      </c>
      <c r="P7090" s="66">
        <f t="shared" si="992"/>
        <v>4118.7765667162803</v>
      </c>
      <c r="Q7090" s="66">
        <f t="shared" si="993"/>
        <v>4409.250626226808</v>
      </c>
      <c r="R7090" s="66">
        <f t="shared" si="994"/>
        <v>4153.7838107793241</v>
      </c>
      <c r="S7090" s="67">
        <f>E7090/INDEX('CCG overall weighted population'!$F$4:$F$195,MATCH(A7090,'CCG overall weighted population'!$A$4:$A$195,0))*INDEX('CCG overall weighted population'!$T$4:$T$195,MATCH(A7090,'CCG overall weighted population'!$A$4:$A$195,0))</f>
        <v>0</v>
      </c>
      <c r="T7090" s="66">
        <f t="shared" si="995"/>
        <v>5213.40987203439</v>
      </c>
      <c r="U7090" s="66">
        <f t="shared" si="996"/>
        <v>5213.40987203439</v>
      </c>
      <c r="V7090" s="81">
        <f t="shared" si="997"/>
        <v>4151.8769662762525</v>
      </c>
      <c r="W7090" s="110">
        <f t="shared" si="998"/>
        <v>0.89870696226716129</v>
      </c>
    </row>
    <row r="7091" spans="1:23" x14ac:dyDescent="0.2">
      <c r="A7091" s="31" t="s">
        <v>197</v>
      </c>
      <c r="B7091" s="25" t="s">
        <v>391</v>
      </c>
      <c r="C7091" s="53" t="s">
        <v>1046</v>
      </c>
      <c r="D7091" s="25" t="s">
        <v>1045</v>
      </c>
      <c r="E7091" s="97">
        <v>3141.33349609375</v>
      </c>
      <c r="F7091" s="27">
        <v>2914.6474609375</v>
      </c>
      <c r="G7091" s="27">
        <v>2961.856689453125</v>
      </c>
      <c r="H7091" s="27">
        <v>2459.494140625</v>
      </c>
      <c r="I7091" s="27">
        <v>2477.195068359375</v>
      </c>
      <c r="J7091" s="27">
        <f t="shared" si="990"/>
        <v>2831.2435975350645</v>
      </c>
      <c r="K7091" s="28">
        <v>1.0277482271194458</v>
      </c>
      <c r="L7091" s="28">
        <v>1.0006862878799438</v>
      </c>
      <c r="M7091" s="27">
        <v>3064.493408203125</v>
      </c>
      <c r="N7091" s="27">
        <v>1702.0083378111624</v>
      </c>
      <c r="O7091" s="66">
        <f t="shared" si="991"/>
        <v>2795.6659501190679</v>
      </c>
      <c r="P7091" s="66">
        <f t="shared" si="992"/>
        <v>2813.0502320710989</v>
      </c>
      <c r="Q7091" s="66">
        <f t="shared" si="993"/>
        <v>2928.2449011639287</v>
      </c>
      <c r="R7091" s="66">
        <f t="shared" si="994"/>
        <v>2826.9332201165357</v>
      </c>
      <c r="S7091" s="67">
        <f>E7091/INDEX('CCG overall weighted population'!$F$4:$F$195,MATCH(A7091,'CCG overall weighted population'!$A$4:$A$195,0))*INDEX('CCG overall weighted population'!$T$4:$T$195,MATCH(A7091,'CCG overall weighted population'!$A$4:$A$195,0))</f>
        <v>0</v>
      </c>
      <c r="T7091" s="66">
        <f t="shared" si="995"/>
        <v>3548.081033753273</v>
      </c>
      <c r="U7091" s="66">
        <f t="shared" si="996"/>
        <v>3548.081033753273</v>
      </c>
      <c r="V7091" s="81">
        <f t="shared" si="997"/>
        <v>2825.6354823629863</v>
      </c>
      <c r="W7091" s="110">
        <f t="shared" si="998"/>
        <v>0.89950191085303921</v>
      </c>
    </row>
    <row r="7092" spans="1:23" x14ac:dyDescent="0.2">
      <c r="A7092" s="31" t="s">
        <v>197</v>
      </c>
      <c r="B7092" s="25" t="s">
        <v>391</v>
      </c>
      <c r="C7092" s="53" t="s">
        <v>1044</v>
      </c>
      <c r="D7092" s="25" t="s">
        <v>1043</v>
      </c>
      <c r="E7092" s="97">
        <v>4716.4169921875</v>
      </c>
      <c r="F7092" s="27">
        <v>4427.17822265625</v>
      </c>
      <c r="G7092" s="27">
        <v>3872.773681640625</v>
      </c>
      <c r="H7092" s="27">
        <v>2286.016845703125</v>
      </c>
      <c r="I7092" s="27">
        <v>3872.908447265625</v>
      </c>
      <c r="J7092" s="27">
        <f t="shared" si="990"/>
        <v>4047.663457371636</v>
      </c>
      <c r="K7092" s="28">
        <v>1.0277482271194458</v>
      </c>
      <c r="L7092" s="28">
        <v>1.0006862878799438</v>
      </c>
      <c r="M7092" s="27">
        <v>4413.86572265625</v>
      </c>
      <c r="N7092" s="27">
        <v>3406.9025752455818</v>
      </c>
      <c r="O7092" s="66">
        <f t="shared" si="991"/>
        <v>4096.9346044964177</v>
      </c>
      <c r="P7092" s="66">
        <f t="shared" si="992"/>
        <v>4122.41056177256</v>
      </c>
      <c r="Q7092" s="66">
        <f t="shared" si="993"/>
        <v>4313.169407915183</v>
      </c>
      <c r="R7092" s="66">
        <f t="shared" si="994"/>
        <v>4145.4003650457071</v>
      </c>
      <c r="S7092" s="67">
        <f>E7092/INDEX('CCG overall weighted population'!$F$4:$F$195,MATCH(A7092,'CCG overall weighted population'!$A$4:$A$195,0))*INDEX('CCG overall weighted population'!$T$4:$T$195,MATCH(A7092,'CCG overall weighted population'!$A$4:$A$195,0))</f>
        <v>0</v>
      </c>
      <c r="T7092" s="66">
        <f t="shared" si="995"/>
        <v>5202.8878177483966</v>
      </c>
      <c r="U7092" s="66">
        <f t="shared" si="996"/>
        <v>5202.8878177483966</v>
      </c>
      <c r="V7092" s="81">
        <f t="shared" si="997"/>
        <v>4143.4973690644038</v>
      </c>
      <c r="W7092" s="110">
        <f t="shared" si="998"/>
        <v>0.87852651195343667</v>
      </c>
    </row>
    <row r="7093" spans="1:23" x14ac:dyDescent="0.2">
      <c r="A7093" s="31" t="s">
        <v>197</v>
      </c>
      <c r="B7093" s="25" t="s">
        <v>391</v>
      </c>
      <c r="C7093" s="53" t="s">
        <v>1042</v>
      </c>
      <c r="D7093" s="25" t="s">
        <v>1041</v>
      </c>
      <c r="E7093" s="97">
        <v>3543.916748046875</v>
      </c>
      <c r="F7093" s="27">
        <v>3587.038818359375</v>
      </c>
      <c r="G7093" s="27">
        <v>3789.539794921875</v>
      </c>
      <c r="H7093" s="27">
        <v>2966.741455078125</v>
      </c>
      <c r="I7093" s="27">
        <v>2742.62548828125</v>
      </c>
      <c r="J7093" s="27">
        <f t="shared" si="990"/>
        <v>3471.8931280213615</v>
      </c>
      <c r="K7093" s="28">
        <v>1.0277482271194458</v>
      </c>
      <c r="L7093" s="28">
        <v>1.0006862878799438</v>
      </c>
      <c r="M7093" s="27">
        <v>3562.18017578125</v>
      </c>
      <c r="N7093" s="27">
        <v>1976.002432867685</v>
      </c>
      <c r="O7093" s="66">
        <f t="shared" si="991"/>
        <v>3416.8354306298424</v>
      </c>
      <c r="P7093" s="66">
        <f t="shared" si="992"/>
        <v>3438.0823290682015</v>
      </c>
      <c r="Q7093" s="66">
        <f t="shared" si="993"/>
        <v>3403.5624014898935</v>
      </c>
      <c r="R7093" s="66">
        <f t="shared" si="994"/>
        <v>3433.9220693472171</v>
      </c>
      <c r="S7093" s="67">
        <f>E7093/INDEX('CCG overall weighted population'!$F$4:$F$195,MATCH(A7093,'CCG overall weighted population'!$A$4:$A$195,0))*INDEX('CCG overall weighted population'!$T$4:$T$195,MATCH(A7093,'CCG overall weighted population'!$A$4:$A$195,0))</f>
        <v>0</v>
      </c>
      <c r="T7093" s="66">
        <f t="shared" si="995"/>
        <v>4309.9121263060451</v>
      </c>
      <c r="U7093" s="66">
        <f t="shared" si="996"/>
        <v>4309.9121263060451</v>
      </c>
      <c r="V7093" s="81">
        <f t="shared" si="997"/>
        <v>3432.3456860494348</v>
      </c>
      <c r="W7093" s="110">
        <f t="shared" si="998"/>
        <v>0.96851758381205499</v>
      </c>
    </row>
    <row r="7094" spans="1:23" x14ac:dyDescent="0.2">
      <c r="A7094" s="31" t="s">
        <v>197</v>
      </c>
      <c r="B7094" s="25" t="s">
        <v>391</v>
      </c>
      <c r="C7094" s="53" t="s">
        <v>1040</v>
      </c>
      <c r="D7094" s="25" t="s">
        <v>1039</v>
      </c>
      <c r="E7094" s="97">
        <v>6770.83349609375</v>
      </c>
      <c r="F7094" s="27">
        <v>5302.97802734375</v>
      </c>
      <c r="G7094" s="27">
        <v>4983.91552734375</v>
      </c>
      <c r="H7094" s="27">
        <v>6581.1982421875</v>
      </c>
      <c r="I7094" s="27">
        <v>8219.2783203125</v>
      </c>
      <c r="J7094" s="27">
        <f t="shared" si="990"/>
        <v>5595.5573024863133</v>
      </c>
      <c r="K7094" s="28">
        <v>1.0277482271194458</v>
      </c>
      <c r="L7094" s="28">
        <v>1.0006862878799438</v>
      </c>
      <c r="M7094" s="27">
        <v>5628.21923828125</v>
      </c>
      <c r="N7094" s="27">
        <v>4574.4494290473758</v>
      </c>
      <c r="O7094" s="66">
        <f t="shared" si="991"/>
        <v>5649.754615671578</v>
      </c>
      <c r="P7094" s="66">
        <f t="shared" si="992"/>
        <v>5684.886469387664</v>
      </c>
      <c r="Q7094" s="66">
        <f t="shared" si="993"/>
        <v>5522.8422573578628</v>
      </c>
      <c r="R7094" s="66">
        <f t="shared" si="994"/>
        <v>5665.3572856488827</v>
      </c>
      <c r="S7094" s="67">
        <f>E7094/INDEX('CCG overall weighted population'!$F$4:$F$195,MATCH(A7094,'CCG overall weighted population'!$A$4:$A$195,0))*INDEX('CCG overall weighted population'!$T$4:$T$195,MATCH(A7094,'CCG overall weighted population'!$A$4:$A$195,0))</f>
        <v>0</v>
      </c>
      <c r="T7094" s="66">
        <f t="shared" si="995"/>
        <v>7110.584216000012</v>
      </c>
      <c r="U7094" s="66">
        <f t="shared" si="996"/>
        <v>7110.584216000012</v>
      </c>
      <c r="V7094" s="81">
        <f t="shared" si="997"/>
        <v>5662.7565351307549</v>
      </c>
      <c r="W7094" s="110">
        <f t="shared" si="998"/>
        <v>0.83634556046869701</v>
      </c>
    </row>
    <row r="7095" spans="1:23" x14ac:dyDescent="0.2">
      <c r="A7095" s="31" t="s">
        <v>197</v>
      </c>
      <c r="B7095" s="25" t="s">
        <v>391</v>
      </c>
      <c r="C7095" s="53" t="s">
        <v>1038</v>
      </c>
      <c r="D7095" s="25" t="s">
        <v>1037</v>
      </c>
      <c r="E7095" s="97">
        <v>2506.41650390625</v>
      </c>
      <c r="F7095" s="27">
        <v>2366.256591796875</v>
      </c>
      <c r="G7095" s="27">
        <v>2619.614990234375</v>
      </c>
      <c r="H7095" s="27">
        <v>1764.0849609375</v>
      </c>
      <c r="I7095" s="27">
        <v>1525.9443359375</v>
      </c>
      <c r="J7095" s="27">
        <f t="shared" si="990"/>
        <v>2257.2599221056707</v>
      </c>
      <c r="K7095" s="28">
        <v>1.0277482271194458</v>
      </c>
      <c r="L7095" s="28">
        <v>1.0006862878799438</v>
      </c>
      <c r="M7095" s="27">
        <v>2640.923095703125</v>
      </c>
      <c r="N7095" s="27">
        <v>1724.0382703380167</v>
      </c>
      <c r="O7095" s="66">
        <f t="shared" si="991"/>
        <v>2266.6476283221141</v>
      </c>
      <c r="P7095" s="66">
        <f t="shared" si="992"/>
        <v>2280.7423170866914</v>
      </c>
      <c r="Q7095" s="66">
        <f t="shared" si="993"/>
        <v>2549.2346131666145</v>
      </c>
      <c r="R7095" s="66">
        <f t="shared" si="994"/>
        <v>2313.1003712060683</v>
      </c>
      <c r="S7095" s="67">
        <f>E7095/INDEX('CCG overall weighted population'!$F$4:$F$195,MATCH(A7095,'CCG overall weighted population'!$A$4:$A$195,0))*INDEX('CCG overall weighted population'!$T$4:$T$195,MATCH(A7095,'CCG overall weighted population'!$A$4:$A$195,0))</f>
        <v>0</v>
      </c>
      <c r="T7095" s="66">
        <f t="shared" si="995"/>
        <v>2903.1699432594251</v>
      </c>
      <c r="U7095" s="66">
        <f t="shared" si="996"/>
        <v>2903.1699432594251</v>
      </c>
      <c r="V7095" s="81">
        <f t="shared" si="997"/>
        <v>2312.0385146124631</v>
      </c>
      <c r="W7095" s="110">
        <f t="shared" si="998"/>
        <v>0.92244784975248573</v>
      </c>
    </row>
    <row r="7096" spans="1:23" x14ac:dyDescent="0.2">
      <c r="A7096" s="31" t="s">
        <v>197</v>
      </c>
      <c r="B7096" s="25" t="s">
        <v>391</v>
      </c>
      <c r="C7096" s="53" t="s">
        <v>1036</v>
      </c>
      <c r="D7096" s="25" t="s">
        <v>1035</v>
      </c>
      <c r="E7096" s="97">
        <v>2209.333251953125</v>
      </c>
      <c r="F7096" s="27">
        <v>2873.74609375</v>
      </c>
      <c r="G7096" s="27">
        <v>3358.4345703125</v>
      </c>
      <c r="H7096" s="27">
        <v>1318.591064453125</v>
      </c>
      <c r="I7096" s="27">
        <v>1445.7843017578125</v>
      </c>
      <c r="J7096" s="27">
        <f t="shared" si="990"/>
        <v>2612.2949488369363</v>
      </c>
      <c r="K7096" s="28">
        <v>1.0277482271194458</v>
      </c>
      <c r="L7096" s="28">
        <v>1.0006862878799438</v>
      </c>
      <c r="M7096" s="27">
        <v>2576.656494140625</v>
      </c>
      <c r="N7096" s="27">
        <v>1672.0042868964945</v>
      </c>
      <c r="O7096" s="66">
        <f t="shared" si="991"/>
        <v>2589.919507677429</v>
      </c>
      <c r="P7096" s="66">
        <f t="shared" si="992"/>
        <v>2606.0243970876295</v>
      </c>
      <c r="Q7096" s="66">
        <f t="shared" si="993"/>
        <v>2486.191273416212</v>
      </c>
      <c r="R7096" s="66">
        <f t="shared" si="994"/>
        <v>2591.5823935081316</v>
      </c>
      <c r="S7096" s="67">
        <f>E7096/INDEX('CCG overall weighted population'!$F$4:$F$195,MATCH(A7096,'CCG overall weighted population'!$A$4:$A$195,0))*INDEX('CCG overall weighted population'!$T$4:$T$195,MATCH(A7096,'CCG overall weighted population'!$A$4:$A$195,0))</f>
        <v>0</v>
      </c>
      <c r="T7096" s="66">
        <f t="shared" si="995"/>
        <v>3252.6924486161224</v>
      </c>
      <c r="U7096" s="66">
        <f t="shared" si="996"/>
        <v>3252.6924486161224</v>
      </c>
      <c r="V7096" s="81">
        <f t="shared" si="997"/>
        <v>2590.3926963870408</v>
      </c>
      <c r="W7096" s="110">
        <f t="shared" si="998"/>
        <v>1.1724771236286089</v>
      </c>
    </row>
    <row r="7097" spans="1:23" x14ac:dyDescent="0.2">
      <c r="A7097" s="31" t="s">
        <v>197</v>
      </c>
      <c r="B7097" s="25" t="s">
        <v>391</v>
      </c>
      <c r="C7097" s="53" t="s">
        <v>1034</v>
      </c>
      <c r="D7097" s="25" t="s">
        <v>1033</v>
      </c>
      <c r="E7097" s="97">
        <v>5462.8330078125</v>
      </c>
      <c r="F7097" s="27">
        <v>4044.969970703125</v>
      </c>
      <c r="G7097" s="27">
        <v>3537.47021484375</v>
      </c>
      <c r="H7097" s="27">
        <v>4020.279541015625</v>
      </c>
      <c r="I7097" s="27">
        <v>4855.40087890625</v>
      </c>
      <c r="J7097" s="27">
        <f t="shared" si="990"/>
        <v>4042.4827767669667</v>
      </c>
      <c r="K7097" s="28">
        <v>1.0277482271194458</v>
      </c>
      <c r="L7097" s="28">
        <v>1.0006862878799438</v>
      </c>
      <c r="M7097" s="27">
        <v>4243.87890625</v>
      </c>
      <c r="N7097" s="27">
        <v>2998.4127537945146</v>
      </c>
      <c r="O7097" s="66">
        <f t="shared" si="991"/>
        <v>4050.1280429955941</v>
      </c>
      <c r="P7097" s="66">
        <f t="shared" si="992"/>
        <v>4075.3129431580278</v>
      </c>
      <c r="Q7097" s="66">
        <f t="shared" si="993"/>
        <v>4119.3322910044517</v>
      </c>
      <c r="R7097" s="66">
        <f t="shared" si="994"/>
        <v>4080.6180504579788</v>
      </c>
      <c r="S7097" s="67">
        <f>E7097/INDEX('CCG overall weighted population'!$F$4:$F$195,MATCH(A7097,'CCG overall weighted population'!$A$4:$A$195,0))*INDEX('CCG overall weighted population'!$T$4:$T$195,MATCH(A7097,'CCG overall weighted population'!$A$4:$A$195,0))</f>
        <v>0</v>
      </c>
      <c r="T7097" s="66">
        <f t="shared" si="995"/>
        <v>5121.57960003893</v>
      </c>
      <c r="U7097" s="66">
        <f t="shared" si="996"/>
        <v>5121.57960003893</v>
      </c>
      <c r="V7097" s="81">
        <f t="shared" si="997"/>
        <v>4078.7447935786822</v>
      </c>
      <c r="W7097" s="110">
        <f t="shared" si="998"/>
        <v>0.74663545229107187</v>
      </c>
    </row>
    <row r="7098" spans="1:23" x14ac:dyDescent="0.2">
      <c r="A7098" s="31" t="s">
        <v>198</v>
      </c>
      <c r="B7098" s="25" t="s">
        <v>285</v>
      </c>
      <c r="C7098" s="53" t="s">
        <v>1032</v>
      </c>
      <c r="D7098" s="25" t="s">
        <v>1031</v>
      </c>
      <c r="E7098" s="97">
        <v>9290.5</v>
      </c>
      <c r="F7098" s="27">
        <v>9044.1435546875</v>
      </c>
      <c r="G7098" s="27">
        <v>8934.9345703125</v>
      </c>
      <c r="H7098" s="27">
        <v>5644.85498046875</v>
      </c>
      <c r="I7098" s="27">
        <v>6380.716796875</v>
      </c>
      <c r="J7098" s="27">
        <f t="shared" si="990"/>
        <v>8416.7767611807431</v>
      </c>
      <c r="K7098" s="28">
        <v>1.0012149810791016</v>
      </c>
      <c r="L7098" s="28">
        <v>1.0033613443374634</v>
      </c>
      <c r="M7098" s="27">
        <v>9077.33984375</v>
      </c>
      <c r="N7098" s="27">
        <v>4836.0647852604234</v>
      </c>
      <c r="O7098" s="66">
        <f t="shared" si="991"/>
        <v>8095.6177341938846</v>
      </c>
      <c r="P7098" s="66">
        <f t="shared" si="992"/>
        <v>8145.9586918684226</v>
      </c>
      <c r="Q7098" s="66">
        <f t="shared" si="993"/>
        <v>8653.2123379010427</v>
      </c>
      <c r="R7098" s="66">
        <f t="shared" si="994"/>
        <v>8207.0916970615726</v>
      </c>
      <c r="S7098" s="67">
        <f>E7098/INDEX('CCG overall weighted population'!$F$4:$F$195,MATCH(A7098,'CCG overall weighted population'!$A$4:$A$195,0))*INDEX('CCG overall weighted population'!$T$4:$T$195,MATCH(A7098,'CCG overall weighted population'!$A$4:$A$195,0))</f>
        <v>0</v>
      </c>
      <c r="T7098" s="66">
        <f t="shared" si="995"/>
        <v>10300.71251255724</v>
      </c>
      <c r="U7098" s="66">
        <f t="shared" si="996"/>
        <v>10300.71251255724</v>
      </c>
      <c r="V7098" s="81">
        <f t="shared" si="997"/>
        <v>8203.3241327391024</v>
      </c>
      <c r="W7098" s="110">
        <f t="shared" si="998"/>
        <v>0.88297983238136835</v>
      </c>
    </row>
    <row r="7099" spans="1:23" x14ac:dyDescent="0.2">
      <c r="A7099" s="31" t="s">
        <v>198</v>
      </c>
      <c r="B7099" s="25" t="s">
        <v>285</v>
      </c>
      <c r="C7099" s="53" t="s">
        <v>1030</v>
      </c>
      <c r="D7099" s="25" t="s">
        <v>1029</v>
      </c>
      <c r="E7099" s="97">
        <v>9742.91796875</v>
      </c>
      <c r="F7099" s="27">
        <v>10112.5751953125</v>
      </c>
      <c r="G7099" s="27">
        <v>10935.224609375</v>
      </c>
      <c r="H7099" s="27">
        <v>9873.1650390625</v>
      </c>
      <c r="I7099" s="27">
        <v>10128.0439453125</v>
      </c>
      <c r="J7099" s="27">
        <f t="shared" si="990"/>
        <v>10130.1063505286</v>
      </c>
      <c r="K7099" s="28">
        <v>1.0012149810791016</v>
      </c>
      <c r="L7099" s="28">
        <v>1.0033613443374634</v>
      </c>
      <c r="M7099" s="27">
        <v>10200.8046875</v>
      </c>
      <c r="N7099" s="27">
        <v>9020.9163408438799</v>
      </c>
      <c r="O7099" s="66">
        <f t="shared" si="991"/>
        <v>10065.079329339505</v>
      </c>
      <c r="P7099" s="66">
        <f t="shared" si="992"/>
        <v>10127.666984679139</v>
      </c>
      <c r="Q7099" s="66">
        <f t="shared" si="993"/>
        <v>10082.815852834388</v>
      </c>
      <c r="R7099" s="66">
        <f t="shared" si="994"/>
        <v>10122.261632746375</v>
      </c>
      <c r="S7099" s="67">
        <f>E7099/INDEX('CCG overall weighted population'!$F$4:$F$195,MATCH(A7099,'CCG overall weighted population'!$A$4:$A$195,0))*INDEX('CCG overall weighted population'!$T$4:$T$195,MATCH(A7099,'CCG overall weighted population'!$A$4:$A$195,0))</f>
        <v>0</v>
      </c>
      <c r="T7099" s="66">
        <f t="shared" si="995"/>
        <v>12704.440367486053</v>
      </c>
      <c r="U7099" s="66">
        <f t="shared" si="996"/>
        <v>12704.440367486053</v>
      </c>
      <c r="V7099" s="81">
        <f t="shared" si="997"/>
        <v>10117.614886590985</v>
      </c>
      <c r="W7099" s="110">
        <f t="shared" si="998"/>
        <v>1.0384583878303</v>
      </c>
    </row>
    <row r="7100" spans="1:23" x14ac:dyDescent="0.2">
      <c r="A7100" s="31" t="s">
        <v>198</v>
      </c>
      <c r="B7100" s="25" t="s">
        <v>285</v>
      </c>
      <c r="C7100" s="53" t="s">
        <v>1028</v>
      </c>
      <c r="D7100" s="25" t="s">
        <v>1027</v>
      </c>
      <c r="E7100" s="97">
        <v>11033.833984375</v>
      </c>
      <c r="F7100" s="27">
        <v>11829.1826171875</v>
      </c>
      <c r="G7100" s="27">
        <v>12518.3310546875</v>
      </c>
      <c r="H7100" s="27">
        <v>7461.4921875</v>
      </c>
      <c r="I7100" s="27">
        <v>8527.744140625</v>
      </c>
      <c r="J7100" s="27">
        <f t="shared" si="990"/>
        <v>11081.321057682515</v>
      </c>
      <c r="K7100" s="28">
        <v>1.0012149810791016</v>
      </c>
      <c r="L7100" s="28">
        <v>1.0033613443374634</v>
      </c>
      <c r="M7100" s="27">
        <v>11445.6884765625</v>
      </c>
      <c r="N7100" s="27">
        <v>6653.0980096700405</v>
      </c>
      <c r="O7100" s="66">
        <f t="shared" si="991"/>
        <v>10687.227432425483</v>
      </c>
      <c r="P7100" s="66">
        <f t="shared" si="992"/>
        <v>10753.683789617533</v>
      </c>
      <c r="Q7100" s="66">
        <f t="shared" si="993"/>
        <v>10966.429429873255</v>
      </c>
      <c r="R7100" s="66">
        <f t="shared" si="994"/>
        <v>10779.323389120256</v>
      </c>
      <c r="S7100" s="67">
        <f>E7100/INDEX('CCG overall weighted population'!$F$4:$F$195,MATCH(A7100,'CCG overall weighted population'!$A$4:$A$195,0))*INDEX('CCG overall weighted population'!$T$4:$T$195,MATCH(A7100,'CCG overall weighted population'!$A$4:$A$195,0))</f>
        <v>0</v>
      </c>
      <c r="T7100" s="66">
        <f t="shared" si="995"/>
        <v>13529.117915298335</v>
      </c>
      <c r="U7100" s="66">
        <f t="shared" si="996"/>
        <v>13529.117915298335</v>
      </c>
      <c r="V7100" s="81">
        <f t="shared" si="997"/>
        <v>10774.375010849333</v>
      </c>
      <c r="W7100" s="110">
        <f t="shared" si="998"/>
        <v>0.97648514796460717</v>
      </c>
    </row>
    <row r="7101" spans="1:23" x14ac:dyDescent="0.2">
      <c r="A7101" s="31" t="s">
        <v>198</v>
      </c>
      <c r="B7101" s="25" t="s">
        <v>285</v>
      </c>
      <c r="C7101" s="53" t="s">
        <v>1026</v>
      </c>
      <c r="D7101" s="25" t="s">
        <v>1025</v>
      </c>
      <c r="E7101" s="97">
        <v>8234.3330078125</v>
      </c>
      <c r="F7101" s="27">
        <v>8449.8076171875</v>
      </c>
      <c r="G7101" s="27">
        <v>8798.8681640625</v>
      </c>
      <c r="H7101" s="27">
        <v>7457.8076171875</v>
      </c>
      <c r="I7101" s="27">
        <v>5970.0166015625</v>
      </c>
      <c r="J7101" s="27">
        <f t="shared" si="990"/>
        <v>8220.2293389589577</v>
      </c>
      <c r="K7101" s="28">
        <v>1.0012149810791016</v>
      </c>
      <c r="L7101" s="28">
        <v>1.0033613443374634</v>
      </c>
      <c r="M7101" s="27">
        <v>8316.541015625</v>
      </c>
      <c r="N7101" s="27">
        <v>5092.8526634438304</v>
      </c>
      <c r="O7101" s="66">
        <f t="shared" si="991"/>
        <v>7943.7112204815276</v>
      </c>
      <c r="P7101" s="66">
        <f t="shared" si="992"/>
        <v>7993.1075782961962</v>
      </c>
      <c r="Q7101" s="66">
        <f t="shared" si="993"/>
        <v>7994.1721804068829</v>
      </c>
      <c r="R7101" s="66">
        <f t="shared" si="994"/>
        <v>7993.2358816151964</v>
      </c>
      <c r="S7101" s="67">
        <f>E7101/INDEX('CCG overall weighted population'!$F$4:$F$195,MATCH(A7101,'CCG overall weighted population'!$A$4:$A$195,0))*INDEX('CCG overall weighted population'!$T$4:$T$195,MATCH(A7101,'CCG overall weighted population'!$A$4:$A$195,0))</f>
        <v>0</v>
      </c>
      <c r="T7101" s="66">
        <f t="shared" si="995"/>
        <v>10032.302294252951</v>
      </c>
      <c r="U7101" s="66">
        <f t="shared" si="996"/>
        <v>10032.302294252951</v>
      </c>
      <c r="V7101" s="81">
        <f t="shared" si="997"/>
        <v>7989.5664903813395</v>
      </c>
      <c r="W7101" s="110">
        <f t="shared" si="998"/>
        <v>0.9702748823494346</v>
      </c>
    </row>
    <row r="7102" spans="1:23" x14ac:dyDescent="0.2">
      <c r="A7102" s="31" t="s">
        <v>198</v>
      </c>
      <c r="B7102" s="25" t="s">
        <v>285</v>
      </c>
      <c r="C7102" s="53" t="s">
        <v>1024</v>
      </c>
      <c r="D7102" s="25" t="s">
        <v>1023</v>
      </c>
      <c r="E7102" s="97">
        <v>9923.25</v>
      </c>
      <c r="F7102" s="27">
        <v>8970.7998046875</v>
      </c>
      <c r="G7102" s="27">
        <v>9449.0791015625</v>
      </c>
      <c r="H7102" s="27">
        <v>7358.8271484375</v>
      </c>
      <c r="I7102" s="27">
        <v>5954.4111328125</v>
      </c>
      <c r="J7102" s="27">
        <f t="shared" si="990"/>
        <v>8634.2481021506555</v>
      </c>
      <c r="K7102" s="28">
        <v>1.0012149810791016</v>
      </c>
      <c r="L7102" s="28">
        <v>1.0033613443374634</v>
      </c>
      <c r="M7102" s="27">
        <v>9756.1142578125</v>
      </c>
      <c r="N7102" s="27">
        <v>4810.2253481498292</v>
      </c>
      <c r="O7102" s="66">
        <f t="shared" si="991"/>
        <v>8289.6426588300146</v>
      </c>
      <c r="P7102" s="66">
        <f t="shared" si="992"/>
        <v>8341.1901211641871</v>
      </c>
      <c r="Q7102" s="66">
        <f t="shared" si="993"/>
        <v>9261.5253668462337</v>
      </c>
      <c r="R7102" s="66">
        <f t="shared" si="994"/>
        <v>8452.1067400860393</v>
      </c>
      <c r="S7102" s="67">
        <f>E7102/INDEX('CCG overall weighted population'!$F$4:$F$195,MATCH(A7102,'CCG overall weighted population'!$A$4:$A$195,0))*INDEX('CCG overall weighted population'!$T$4:$T$195,MATCH(A7102,'CCG overall weighted population'!$A$4:$A$195,0))</f>
        <v>0</v>
      </c>
      <c r="T7102" s="66">
        <f t="shared" si="995"/>
        <v>10608.230645972333</v>
      </c>
      <c r="U7102" s="66">
        <f t="shared" si="996"/>
        <v>10608.230645972333</v>
      </c>
      <c r="V7102" s="81">
        <f t="shared" si="997"/>
        <v>8448.2266986561317</v>
      </c>
      <c r="W7102" s="110">
        <f t="shared" si="998"/>
        <v>0.85135683356321079</v>
      </c>
    </row>
    <row r="7103" spans="1:23" x14ac:dyDescent="0.2">
      <c r="A7103" s="31" t="s">
        <v>198</v>
      </c>
      <c r="B7103" s="25" t="s">
        <v>285</v>
      </c>
      <c r="C7103" s="53" t="s">
        <v>1022</v>
      </c>
      <c r="D7103" s="25" t="s">
        <v>1021</v>
      </c>
      <c r="E7103" s="97">
        <v>8712.8330078125</v>
      </c>
      <c r="F7103" s="27">
        <v>8666.5771484375</v>
      </c>
      <c r="G7103" s="27">
        <v>10141.2060546875</v>
      </c>
      <c r="H7103" s="27">
        <v>5849.7275390625</v>
      </c>
      <c r="I7103" s="27">
        <v>6343.69482421875</v>
      </c>
      <c r="J7103" s="27">
        <f t="shared" si="990"/>
        <v>8242.2645883323603</v>
      </c>
      <c r="K7103" s="28">
        <v>1.0012149810791016</v>
      </c>
      <c r="L7103" s="28">
        <v>1.0033613443374634</v>
      </c>
      <c r="M7103" s="27">
        <v>9028.2177734375</v>
      </c>
      <c r="N7103" s="27">
        <v>4593.9195487795114</v>
      </c>
      <c r="O7103" s="66">
        <f t="shared" si="991"/>
        <v>7913.5119390757563</v>
      </c>
      <c r="P7103" s="66">
        <f t="shared" si="992"/>
        <v>7962.7205087812317</v>
      </c>
      <c r="Q7103" s="66">
        <f t="shared" si="993"/>
        <v>8584.7879509717004</v>
      </c>
      <c r="R7103" s="66">
        <f t="shared" si="994"/>
        <v>8037.6906001178932</v>
      </c>
      <c r="S7103" s="67">
        <f>E7103/INDEX('CCG overall weighted population'!$F$4:$F$195,MATCH(A7103,'CCG overall weighted population'!$A$4:$A$195,0))*INDEX('CCG overall weighted population'!$T$4:$T$195,MATCH(A7103,'CCG overall weighted population'!$A$4:$A$195,0))</f>
        <v>0</v>
      </c>
      <c r="T7103" s="66">
        <f t="shared" si="995"/>
        <v>10088.097366615415</v>
      </c>
      <c r="U7103" s="66">
        <f t="shared" si="996"/>
        <v>10088.097366615415</v>
      </c>
      <c r="V7103" s="81">
        <f t="shared" si="997"/>
        <v>8034.0008014099167</v>
      </c>
      <c r="W7103" s="110">
        <f t="shared" si="998"/>
        <v>0.92208823401138329</v>
      </c>
    </row>
    <row r="7104" spans="1:23" x14ac:dyDescent="0.2">
      <c r="A7104" s="31" t="s">
        <v>198</v>
      </c>
      <c r="B7104" s="25" t="s">
        <v>285</v>
      </c>
      <c r="C7104" s="53" t="s">
        <v>1020</v>
      </c>
      <c r="D7104" s="25" t="s">
        <v>1019</v>
      </c>
      <c r="E7104" s="97">
        <v>10230.833984375</v>
      </c>
      <c r="F7104" s="27">
        <v>11004.5146484375</v>
      </c>
      <c r="G7104" s="27">
        <v>12256.8076171875</v>
      </c>
      <c r="H7104" s="27">
        <v>9264.5986328125</v>
      </c>
      <c r="I7104" s="27">
        <v>7053.87353515625</v>
      </c>
      <c r="J7104" s="27">
        <f t="shared" si="990"/>
        <v>10659.512482774913</v>
      </c>
      <c r="K7104" s="28">
        <v>1.0012149810791016</v>
      </c>
      <c r="L7104" s="28">
        <v>1.0033613443374634</v>
      </c>
      <c r="M7104" s="27">
        <v>10917.447265625</v>
      </c>
      <c r="N7104" s="27">
        <v>6166.4707174783844</v>
      </c>
      <c r="O7104" s="66">
        <f t="shared" si="991"/>
        <v>10256.975240207625</v>
      </c>
      <c r="P7104" s="66">
        <f t="shared" si="992"/>
        <v>10320.756161366384</v>
      </c>
      <c r="Q7104" s="66">
        <f t="shared" si="993"/>
        <v>10442.349610810339</v>
      </c>
      <c r="R7104" s="66">
        <f t="shared" si="994"/>
        <v>10335.41031522895</v>
      </c>
      <c r="S7104" s="67">
        <f>E7104/INDEX('CCG overall weighted population'!$F$4:$F$195,MATCH(A7104,'CCG overall weighted population'!$A$4:$A$195,0))*INDEX('CCG overall weighted population'!$T$4:$T$195,MATCH(A7104,'CCG overall weighted population'!$A$4:$A$195,0))</f>
        <v>0</v>
      </c>
      <c r="T7104" s="66">
        <f t="shared" si="995"/>
        <v>12971.963063920584</v>
      </c>
      <c r="U7104" s="66">
        <f t="shared" si="996"/>
        <v>12971.963063920584</v>
      </c>
      <c r="V7104" s="81">
        <f t="shared" si="997"/>
        <v>10330.665720602856</v>
      </c>
      <c r="W7104" s="110">
        <f t="shared" si="998"/>
        <v>1.0097579274945057</v>
      </c>
    </row>
    <row r="7105" spans="1:23" x14ac:dyDescent="0.2">
      <c r="A7105" s="31" t="s">
        <v>198</v>
      </c>
      <c r="B7105" s="25" t="s">
        <v>285</v>
      </c>
      <c r="C7105" s="53" t="s">
        <v>1018</v>
      </c>
      <c r="D7105" s="25" t="s">
        <v>1017</v>
      </c>
      <c r="E7105" s="97">
        <v>8177.583984375</v>
      </c>
      <c r="F7105" s="27">
        <v>8230.7294921875</v>
      </c>
      <c r="G7105" s="27">
        <v>7640.53759765625</v>
      </c>
      <c r="H7105" s="27">
        <v>6603.75830078125</v>
      </c>
      <c r="I7105" s="27">
        <v>8823.3955078125</v>
      </c>
      <c r="J7105" s="27">
        <f t="shared" si="990"/>
        <v>7973.7557785330655</v>
      </c>
      <c r="K7105" s="28">
        <v>1.0012149810791016</v>
      </c>
      <c r="L7105" s="28">
        <v>1.0033613443374634</v>
      </c>
      <c r="M7105" s="27">
        <v>8091.49267578125</v>
      </c>
      <c r="N7105" s="27">
        <v>4541.219676870719</v>
      </c>
      <c r="O7105" s="66">
        <f t="shared" si="991"/>
        <v>7665.4529921212707</v>
      </c>
      <c r="P7105" s="66">
        <f t="shared" si="992"/>
        <v>7713.1190575535165</v>
      </c>
      <c r="Q7105" s="66">
        <f t="shared" si="993"/>
        <v>7736.4653758901968</v>
      </c>
      <c r="R7105" s="66">
        <f t="shared" si="994"/>
        <v>7715.9327004149918</v>
      </c>
      <c r="S7105" s="67">
        <f>E7105/INDEX('CCG overall weighted population'!$F$4:$F$195,MATCH(A7105,'CCG overall weighted population'!$A$4:$A$195,0))*INDEX('CCG overall weighted population'!$T$4:$T$195,MATCH(A7105,'CCG overall weighted population'!$A$4:$A$195,0))</f>
        <v>0</v>
      </c>
      <c r="T7105" s="66">
        <f t="shared" si="995"/>
        <v>9684.2593511743962</v>
      </c>
      <c r="U7105" s="66">
        <f t="shared" si="996"/>
        <v>9684.2593511743962</v>
      </c>
      <c r="V7105" s="81">
        <f t="shared" si="997"/>
        <v>7712.3906085474082</v>
      </c>
      <c r="W7105" s="110">
        <f t="shared" si="998"/>
        <v>0.94311359238664594</v>
      </c>
    </row>
    <row r="7106" spans="1:23" x14ac:dyDescent="0.2">
      <c r="A7106" s="31" t="s">
        <v>198</v>
      </c>
      <c r="B7106" s="25" t="s">
        <v>285</v>
      </c>
      <c r="C7106" s="53" t="s">
        <v>1016</v>
      </c>
      <c r="D7106" s="25" t="s">
        <v>1015</v>
      </c>
      <c r="E7106" s="97">
        <v>3309.25048828125</v>
      </c>
      <c r="F7106" s="27">
        <v>3287.61279296875</v>
      </c>
      <c r="G7106" s="27">
        <v>3375.942138671875</v>
      </c>
      <c r="H7106" s="27">
        <v>2691.024169921875</v>
      </c>
      <c r="I7106" s="27">
        <v>1739.43701171875</v>
      </c>
      <c r="J7106" s="27">
        <f t="shared" si="990"/>
        <v>3139.37790160946</v>
      </c>
      <c r="K7106" s="28">
        <v>1.0012149810791016</v>
      </c>
      <c r="L7106" s="28">
        <v>1.0033613443374634</v>
      </c>
      <c r="M7106" s="27">
        <v>3480.821533203125</v>
      </c>
      <c r="N7106" s="27">
        <v>1673.4476493496397</v>
      </c>
      <c r="O7106" s="66">
        <f t="shared" si="991"/>
        <v>3006.4930563225475</v>
      </c>
      <c r="P7106" s="66">
        <f t="shared" si="992"/>
        <v>3025.1883238940218</v>
      </c>
      <c r="Q7106" s="66">
        <f t="shared" si="993"/>
        <v>3300.0841448177766</v>
      </c>
      <c r="R7106" s="66">
        <f t="shared" si="994"/>
        <v>3058.3181156255268</v>
      </c>
      <c r="S7106" s="67">
        <f>E7106/INDEX('CCG overall weighted population'!$F$4:$F$195,MATCH(A7106,'CCG overall weighted population'!$A$4:$A$195,0))*INDEX('CCG overall weighted population'!$T$4:$T$195,MATCH(A7106,'CCG overall weighted population'!$A$4:$A$195,0))</f>
        <v>0</v>
      </c>
      <c r="T7106" s="66">
        <f t="shared" si="995"/>
        <v>3838.491982766986</v>
      </c>
      <c r="U7106" s="66">
        <f t="shared" si="996"/>
        <v>3838.491982766986</v>
      </c>
      <c r="V7106" s="81">
        <f t="shared" si="997"/>
        <v>3056.9141578479721</v>
      </c>
      <c r="W7106" s="110">
        <f t="shared" si="998"/>
        <v>0.9237481927322051</v>
      </c>
    </row>
    <row r="7107" spans="1:23" x14ac:dyDescent="0.2">
      <c r="A7107" s="31" t="s">
        <v>198</v>
      </c>
      <c r="B7107" s="25" t="s">
        <v>285</v>
      </c>
      <c r="C7107" s="53" t="s">
        <v>1014</v>
      </c>
      <c r="D7107" s="25" t="s">
        <v>1013</v>
      </c>
      <c r="E7107" s="97">
        <v>7107.75</v>
      </c>
      <c r="F7107" s="27">
        <v>6820.8134765625</v>
      </c>
      <c r="G7107" s="27">
        <v>6138.73974609375</v>
      </c>
      <c r="H7107" s="27">
        <v>5341.78271484375</v>
      </c>
      <c r="I7107" s="27">
        <v>5998.7138671875</v>
      </c>
      <c r="J7107" s="27">
        <f t="shared" si="990"/>
        <v>6521.176072270935</v>
      </c>
      <c r="K7107" s="28">
        <v>1.0012149810791016</v>
      </c>
      <c r="L7107" s="28">
        <v>1.0033613443374634</v>
      </c>
      <c r="M7107" s="27">
        <v>6731.32275390625</v>
      </c>
      <c r="N7107" s="27">
        <v>4172.9351947426994</v>
      </c>
      <c r="O7107" s="66">
        <f t="shared" si="991"/>
        <v>6315.1460501538049</v>
      </c>
      <c r="P7107" s="66">
        <f t="shared" si="992"/>
        <v>6354.4155056119771</v>
      </c>
      <c r="Q7107" s="66">
        <f t="shared" si="993"/>
        <v>6475.4839979898952</v>
      </c>
      <c r="R7107" s="66">
        <f t="shared" si="994"/>
        <v>6369.0063928952004</v>
      </c>
      <c r="S7107" s="67">
        <f>E7107/INDEX('CCG overall weighted population'!$F$4:$F$195,MATCH(A7107,'CCG overall weighted population'!$A$4:$A$195,0))*INDEX('CCG overall weighted population'!$T$4:$T$195,MATCH(A7107,'CCG overall weighted population'!$A$4:$A$195,0))</f>
        <v>0</v>
      </c>
      <c r="T7107" s="66">
        <f t="shared" si="995"/>
        <v>7993.7335009113704</v>
      </c>
      <c r="U7107" s="66">
        <f t="shared" si="996"/>
        <v>7993.7335009113704</v>
      </c>
      <c r="V7107" s="81">
        <f t="shared" si="997"/>
        <v>6366.0826237768351</v>
      </c>
      <c r="W7107" s="110">
        <f t="shared" si="998"/>
        <v>0.89565370529025856</v>
      </c>
    </row>
    <row r="7108" spans="1:23" x14ac:dyDescent="0.2">
      <c r="A7108" s="31" t="s">
        <v>198</v>
      </c>
      <c r="B7108" s="25" t="s">
        <v>285</v>
      </c>
      <c r="C7108" s="53" t="s">
        <v>1012</v>
      </c>
      <c r="D7108" s="25" t="s">
        <v>1011</v>
      </c>
      <c r="E7108" s="97">
        <v>10106.33203125</v>
      </c>
      <c r="F7108" s="27">
        <v>9056.43359375</v>
      </c>
      <c r="G7108" s="27">
        <v>8932.6162109375</v>
      </c>
      <c r="H7108" s="27">
        <v>7861.67724609375</v>
      </c>
      <c r="I7108" s="27">
        <v>6531.28271484375</v>
      </c>
      <c r="J7108" s="27">
        <f t="shared" ref="J7108:J7171" si="999">SUMPRODUCT($F7108:$I7108,$F$1:$I$1)</f>
        <v>8764.2516877593789</v>
      </c>
      <c r="K7108" s="28">
        <v>1.0012149810791016</v>
      </c>
      <c r="L7108" s="28">
        <v>1.0033613443374634</v>
      </c>
      <c r="M7108" s="27">
        <v>9500.0908203125</v>
      </c>
      <c r="N7108" s="27">
        <v>6227.2095979572796</v>
      </c>
      <c r="O7108" s="66">
        <f t="shared" ref="O7108:O7171" si="1000">(N$1*N7108+(1-N$1)*J7108)*K7108*L7108</f>
        <v>8549.52927033382</v>
      </c>
      <c r="P7108" s="66">
        <f t="shared" ref="P7108:P7171" si="1001">O7108*$E$7330/O$7330</f>
        <v>8602.6927848754258</v>
      </c>
      <c r="Q7108" s="66">
        <f t="shared" ref="Q7108:Q7171" si="1002">($N$1*N7108)+((1-$N$1)*M7108)</f>
        <v>9172.8026980769791</v>
      </c>
      <c r="R7108" s="66">
        <f t="shared" ref="R7108:R7171" si="1003">(P7108*$J$1)+(Q7108*$M$1)</f>
        <v>8671.4010781661855</v>
      </c>
      <c r="S7108" s="67">
        <f>E7108/INDEX('CCG overall weighted population'!$F$4:$F$195,MATCH(A7108,'CCG overall weighted population'!$A$4:$A$195,0))*INDEX('CCG overall weighted population'!$T$4:$T$195,MATCH(A7108,'CCG overall weighted population'!$A$4:$A$195,0))</f>
        <v>0</v>
      </c>
      <c r="T7108" s="66">
        <f t="shared" ref="T7108:T7171" si="1004">R7108/$R$7330*$T$1</f>
        <v>10883.466748549799</v>
      </c>
      <c r="U7108" s="66">
        <f t="shared" ref="U7108:U7171" si="1005">T7108+S7108</f>
        <v>10883.466748549799</v>
      </c>
      <c r="V7108" s="81">
        <f t="shared" ref="V7108:V7171" si="1006">U7108*$E$7330/$U$7330</f>
        <v>8667.4203670283259</v>
      </c>
      <c r="W7108" s="110">
        <f t="shared" si="998"/>
        <v>0.85762275969437918</v>
      </c>
    </row>
    <row r="7109" spans="1:23" x14ac:dyDescent="0.2">
      <c r="A7109" s="31" t="s">
        <v>198</v>
      </c>
      <c r="B7109" s="25" t="s">
        <v>285</v>
      </c>
      <c r="C7109" s="53" t="s">
        <v>1010</v>
      </c>
      <c r="D7109" s="25" t="s">
        <v>1009</v>
      </c>
      <c r="E7109" s="97">
        <v>6794.75</v>
      </c>
      <c r="F7109" s="27">
        <v>9069.8623046875</v>
      </c>
      <c r="G7109" s="27">
        <v>10890.8125</v>
      </c>
      <c r="H7109" s="27">
        <v>6561.70849609375</v>
      </c>
      <c r="I7109" s="27">
        <v>5123.494140625</v>
      </c>
      <c r="J7109" s="27">
        <f t="shared" si="999"/>
        <v>8646.386444950509</v>
      </c>
      <c r="K7109" s="28">
        <v>1.0012149810791016</v>
      </c>
      <c r="L7109" s="28">
        <v>1.0033613443374634</v>
      </c>
      <c r="M7109" s="27">
        <v>8385.8681640625</v>
      </c>
      <c r="N7109" s="27">
        <v>5723.519005394839</v>
      </c>
      <c r="O7109" s="66">
        <f t="shared" si="1000"/>
        <v>8392.3648976797613</v>
      </c>
      <c r="P7109" s="66">
        <f t="shared" si="1001"/>
        <v>8444.5511174315816</v>
      </c>
      <c r="Q7109" s="66">
        <f t="shared" si="1002"/>
        <v>8119.6332481957343</v>
      </c>
      <c r="R7109" s="66">
        <f t="shared" si="1003"/>
        <v>8405.3927871904907</v>
      </c>
      <c r="S7109" s="67">
        <f>E7109/INDEX('CCG overall weighted population'!$F$4:$F$195,MATCH(A7109,'CCG overall weighted population'!$A$4:$A$195,0))*INDEX('CCG overall weighted population'!$T$4:$T$195,MATCH(A7109,'CCG overall weighted population'!$A$4:$A$195,0))</f>
        <v>0</v>
      </c>
      <c r="T7109" s="66">
        <f t="shared" si="1004"/>
        <v>10549.60001080172</v>
      </c>
      <c r="U7109" s="66">
        <f t="shared" si="1005"/>
        <v>10549.60001080172</v>
      </c>
      <c r="V7109" s="81">
        <f t="shared" si="1006"/>
        <v>8401.534190363469</v>
      </c>
      <c r="W7109" s="110">
        <f t="shared" ref="W7109:W7172" si="1007">V7109/E7109</f>
        <v>1.2364743648204082</v>
      </c>
    </row>
    <row r="7110" spans="1:23" x14ac:dyDescent="0.2">
      <c r="A7110" s="31" t="s">
        <v>198</v>
      </c>
      <c r="B7110" s="25" t="s">
        <v>285</v>
      </c>
      <c r="C7110" s="53" t="s">
        <v>1008</v>
      </c>
      <c r="D7110" s="25" t="s">
        <v>1007</v>
      </c>
      <c r="E7110" s="97">
        <v>9058.3330078125</v>
      </c>
      <c r="F7110" s="27">
        <v>10666.5205078125</v>
      </c>
      <c r="G7110" s="27">
        <v>11020.078125</v>
      </c>
      <c r="H7110" s="27">
        <v>8085.4501953125</v>
      </c>
      <c r="I7110" s="27">
        <v>6006.5068359375</v>
      </c>
      <c r="J7110" s="27">
        <f t="shared" si="999"/>
        <v>10108.270110724252</v>
      </c>
      <c r="K7110" s="28">
        <v>1.0012149810791016</v>
      </c>
      <c r="L7110" s="28">
        <v>1.0033613443374634</v>
      </c>
      <c r="M7110" s="27">
        <v>9877.40625</v>
      </c>
      <c r="N7110" s="27">
        <v>5564.3424955305045</v>
      </c>
      <c r="O7110" s="66">
        <f t="shared" si="1000"/>
        <v>9698.0960596297064</v>
      </c>
      <c r="P7110" s="66">
        <f t="shared" si="1001"/>
        <v>9758.4017039043047</v>
      </c>
      <c r="Q7110" s="66">
        <f t="shared" si="1002"/>
        <v>9446.0998745530505</v>
      </c>
      <c r="R7110" s="66">
        <f t="shared" si="1003"/>
        <v>9720.7638288394628</v>
      </c>
      <c r="S7110" s="67">
        <f>E7110/INDEX('CCG overall weighted population'!$F$4:$F$195,MATCH(A7110,'CCG overall weighted population'!$A$4:$A$195,0))*INDEX('CCG overall weighted population'!$T$4:$T$195,MATCH(A7110,'CCG overall weighted population'!$A$4:$A$195,0))</f>
        <v>0</v>
      </c>
      <c r="T7110" s="66">
        <f t="shared" si="1004"/>
        <v>12200.520878692121</v>
      </c>
      <c r="U7110" s="66">
        <f t="shared" si="1005"/>
        <v>12200.520878692121</v>
      </c>
      <c r="V7110" s="81">
        <f t="shared" si="1006"/>
        <v>9716.3013950881959</v>
      </c>
      <c r="W7110" s="110">
        <f t="shared" si="1007"/>
        <v>1.0726368070933383</v>
      </c>
    </row>
    <row r="7111" spans="1:23" x14ac:dyDescent="0.2">
      <c r="A7111" s="31" t="s">
        <v>198</v>
      </c>
      <c r="B7111" s="25" t="s">
        <v>285</v>
      </c>
      <c r="C7111" s="53" t="s">
        <v>1006</v>
      </c>
      <c r="D7111" s="25" t="s">
        <v>1005</v>
      </c>
      <c r="E7111" s="97">
        <v>6098</v>
      </c>
      <c r="F7111" s="27">
        <v>6797.13525390625</v>
      </c>
      <c r="G7111" s="27">
        <v>7523.32763671875</v>
      </c>
      <c r="H7111" s="27">
        <v>6517.439453125</v>
      </c>
      <c r="I7111" s="27">
        <v>5487.6123046875</v>
      </c>
      <c r="J7111" s="27">
        <f t="shared" si="999"/>
        <v>6747.2426168643851</v>
      </c>
      <c r="K7111" s="28">
        <v>1.0012149810791016</v>
      </c>
      <c r="L7111" s="28">
        <v>1.0033613443374634</v>
      </c>
      <c r="M7111" s="27">
        <v>6652.21435546875</v>
      </c>
      <c r="N7111" s="27">
        <v>5532.9138691694534</v>
      </c>
      <c r="O7111" s="66">
        <f t="shared" si="1000"/>
        <v>6656.1586632296548</v>
      </c>
      <c r="P7111" s="66">
        <f t="shared" si="1001"/>
        <v>6697.5486364895542</v>
      </c>
      <c r="Q7111" s="66">
        <f t="shared" si="1002"/>
        <v>6540.2843068388202</v>
      </c>
      <c r="R7111" s="66">
        <f t="shared" si="1003"/>
        <v>6678.5955128275946</v>
      </c>
      <c r="S7111" s="67">
        <f>E7111/INDEX('CCG overall weighted population'!$F$4:$F$195,MATCH(A7111,'CCG overall weighted population'!$A$4:$A$195,0))*INDEX('CCG overall weighted population'!$T$4:$T$195,MATCH(A7111,'CCG overall weighted population'!$A$4:$A$195,0))</f>
        <v>0</v>
      </c>
      <c r="T7111" s="66">
        <f t="shared" si="1004"/>
        <v>8382.298493134007</v>
      </c>
      <c r="U7111" s="66">
        <f t="shared" si="1005"/>
        <v>8382.298493134007</v>
      </c>
      <c r="V7111" s="81">
        <f t="shared" si="1006"/>
        <v>6675.5296230937984</v>
      </c>
      <c r="W7111" s="110">
        <f t="shared" si="1007"/>
        <v>1.09470803920856</v>
      </c>
    </row>
    <row r="7112" spans="1:23" x14ac:dyDescent="0.2">
      <c r="A7112" s="31" t="s">
        <v>198</v>
      </c>
      <c r="B7112" s="25" t="s">
        <v>285</v>
      </c>
      <c r="C7112" s="53" t="s">
        <v>1004</v>
      </c>
      <c r="D7112" s="25" t="s">
        <v>1003</v>
      </c>
      <c r="E7112" s="97">
        <v>7867.0830078125</v>
      </c>
      <c r="F7112" s="27">
        <v>7180.64208984375</v>
      </c>
      <c r="G7112" s="27">
        <v>5809.7529296875</v>
      </c>
      <c r="H7112" s="27">
        <v>5356.0595703125</v>
      </c>
      <c r="I7112" s="27">
        <v>6431.25244140625</v>
      </c>
      <c r="J7112" s="27">
        <f t="shared" si="999"/>
        <v>6788.0713217024522</v>
      </c>
      <c r="K7112" s="28">
        <v>1.0012149810791016</v>
      </c>
      <c r="L7112" s="28">
        <v>1.0033613443374634</v>
      </c>
      <c r="M7112" s="27">
        <v>7186.5419921875</v>
      </c>
      <c r="N7112" s="27">
        <v>4358.9328552419956</v>
      </c>
      <c r="O7112" s="66">
        <f t="shared" si="1000"/>
        <v>6575.1369757901966</v>
      </c>
      <c r="P7112" s="66">
        <f t="shared" si="1001"/>
        <v>6616.02313211209</v>
      </c>
      <c r="Q7112" s="66">
        <f t="shared" si="1002"/>
        <v>6903.7810784929497</v>
      </c>
      <c r="R7112" s="66">
        <f t="shared" si="1003"/>
        <v>6650.7030366688341</v>
      </c>
      <c r="S7112" s="67">
        <f>E7112/INDEX('CCG overall weighted population'!$F$4:$F$195,MATCH(A7112,'CCG overall weighted population'!$A$4:$A$195,0))*INDEX('CCG overall weighted population'!$T$4:$T$195,MATCH(A7112,'CCG overall weighted population'!$A$4:$A$195,0))</f>
        <v>0</v>
      </c>
      <c r="T7112" s="66">
        <f t="shared" si="1004"/>
        <v>8347.2906744352567</v>
      </c>
      <c r="U7112" s="66">
        <f t="shared" si="1005"/>
        <v>8347.2906744352567</v>
      </c>
      <c r="V7112" s="81">
        <f t="shared" si="1006"/>
        <v>6647.6499513122671</v>
      </c>
      <c r="W7112" s="110">
        <f t="shared" si="1007"/>
        <v>0.84499552689487822</v>
      </c>
    </row>
    <row r="7113" spans="1:23" x14ac:dyDescent="0.2">
      <c r="A7113" s="31" t="s">
        <v>198</v>
      </c>
      <c r="B7113" s="25" t="s">
        <v>285</v>
      </c>
      <c r="C7113" s="53" t="s">
        <v>1002</v>
      </c>
      <c r="D7113" s="25" t="s">
        <v>1001</v>
      </c>
      <c r="E7113" s="97">
        <v>12649.5</v>
      </c>
      <c r="F7113" s="27">
        <v>13679.791015625</v>
      </c>
      <c r="G7113" s="27">
        <v>15045.7333984375</v>
      </c>
      <c r="H7113" s="27">
        <v>9020.2001953125</v>
      </c>
      <c r="I7113" s="27">
        <v>9457.6552734375</v>
      </c>
      <c r="J7113" s="27">
        <f t="shared" si="999"/>
        <v>12893.238313446509</v>
      </c>
      <c r="K7113" s="28">
        <v>1.0012149810791016</v>
      </c>
      <c r="L7113" s="28">
        <v>1.0033613443374634</v>
      </c>
      <c r="M7113" s="27">
        <v>13851.5009765625</v>
      </c>
      <c r="N7113" s="27">
        <v>8828.8406354319595</v>
      </c>
      <c r="O7113" s="66">
        <f t="shared" si="1000"/>
        <v>12543.993194908804</v>
      </c>
      <c r="P7113" s="66">
        <f t="shared" si="1001"/>
        <v>12621.995473577101</v>
      </c>
      <c r="Q7113" s="66">
        <f t="shared" si="1002"/>
        <v>13349.234942449446</v>
      </c>
      <c r="R7113" s="66">
        <f t="shared" si="1003"/>
        <v>12709.640647889713</v>
      </c>
      <c r="S7113" s="67">
        <f>E7113/INDEX('CCG overall weighted population'!$F$4:$F$195,MATCH(A7113,'CCG overall weighted population'!$A$4:$A$195,0))*INDEX('CCG overall weighted population'!$T$4:$T$195,MATCH(A7113,'CCG overall weighted population'!$A$4:$A$195,0))</f>
        <v>0</v>
      </c>
      <c r="T7113" s="66">
        <f t="shared" si="1004"/>
        <v>15951.857160155412</v>
      </c>
      <c r="U7113" s="66">
        <f t="shared" si="1005"/>
        <v>15951.857160155412</v>
      </c>
      <c r="V7113" s="81">
        <f t="shared" si="1006"/>
        <v>12703.806134224713</v>
      </c>
      <c r="W7113" s="110">
        <f t="shared" si="1007"/>
        <v>1.0042931447270416</v>
      </c>
    </row>
    <row r="7114" spans="1:23" x14ac:dyDescent="0.2">
      <c r="A7114" s="31" t="s">
        <v>198</v>
      </c>
      <c r="B7114" s="25" t="s">
        <v>285</v>
      </c>
      <c r="C7114" s="53" t="s">
        <v>1000</v>
      </c>
      <c r="D7114" s="25" t="s">
        <v>999</v>
      </c>
      <c r="E7114" s="97">
        <v>2686.16650390625</v>
      </c>
      <c r="F7114" s="27">
        <v>2955.66650390625</v>
      </c>
      <c r="G7114" s="27">
        <v>3029.88818359375</v>
      </c>
      <c r="H7114" s="27">
        <v>1952.7667236328125</v>
      </c>
      <c r="I7114" s="27">
        <v>2897.940185546875</v>
      </c>
      <c r="J7114" s="27">
        <f t="shared" si="999"/>
        <v>2807.7320612682597</v>
      </c>
      <c r="K7114" s="28">
        <v>1.0012149810791016</v>
      </c>
      <c r="L7114" s="28">
        <v>1.0033613443374634</v>
      </c>
      <c r="M7114" s="27">
        <v>2922.32666015625</v>
      </c>
      <c r="N7114" s="27">
        <v>1719.6938669415918</v>
      </c>
      <c r="O7114" s="66">
        <f t="shared" si="1000"/>
        <v>2711.2904380875425</v>
      </c>
      <c r="P7114" s="66">
        <f t="shared" si="1001"/>
        <v>2728.1500480232548</v>
      </c>
      <c r="Q7114" s="66">
        <f t="shared" si="1002"/>
        <v>2802.0633808347843</v>
      </c>
      <c r="R7114" s="66">
        <f t="shared" si="1003"/>
        <v>2737.0579074224947</v>
      </c>
      <c r="S7114" s="67">
        <f>E7114/INDEX('CCG overall weighted population'!$F$4:$F$195,MATCH(A7114,'CCG overall weighted population'!$A$4:$A$195,0))*INDEX('CCG overall weighted population'!$T$4:$T$195,MATCH(A7114,'CCG overall weighted population'!$A$4:$A$195,0))</f>
        <v>0</v>
      </c>
      <c r="T7114" s="66">
        <f t="shared" si="1004"/>
        <v>3435.2786194255568</v>
      </c>
      <c r="U7114" s="66">
        <f t="shared" si="1005"/>
        <v>3435.2786194255568</v>
      </c>
      <c r="V7114" s="81">
        <f t="shared" si="1006"/>
        <v>2735.8014280140542</v>
      </c>
      <c r="W7114" s="110">
        <f t="shared" si="1007"/>
        <v>1.0184779774580706</v>
      </c>
    </row>
    <row r="7115" spans="1:23" x14ac:dyDescent="0.2">
      <c r="A7115" s="31" t="s">
        <v>198</v>
      </c>
      <c r="B7115" s="25" t="s">
        <v>285</v>
      </c>
      <c r="C7115" s="53" t="s">
        <v>998</v>
      </c>
      <c r="D7115" s="25" t="s">
        <v>997</v>
      </c>
      <c r="E7115" s="97">
        <v>12460.333984375</v>
      </c>
      <c r="F7115" s="27">
        <v>14040.6708984375</v>
      </c>
      <c r="G7115" s="27">
        <v>13758.603515625</v>
      </c>
      <c r="H7115" s="27">
        <v>13256.6171875</v>
      </c>
      <c r="I7115" s="27">
        <v>13098.279296875</v>
      </c>
      <c r="J7115" s="27">
        <f t="shared" si="999"/>
        <v>13865.824012276393</v>
      </c>
      <c r="K7115" s="28">
        <v>1.0012149810791016</v>
      </c>
      <c r="L7115" s="28">
        <v>1.0033613443374634</v>
      </c>
      <c r="M7115" s="27">
        <v>13096.986328125</v>
      </c>
      <c r="N7115" s="27">
        <v>10572.371979100371</v>
      </c>
      <c r="O7115" s="66">
        <f t="shared" si="1000"/>
        <v>13598.481423553274</v>
      </c>
      <c r="P7115" s="66">
        <f t="shared" si="1001"/>
        <v>13683.040823497477</v>
      </c>
      <c r="Q7115" s="66">
        <f t="shared" si="1002"/>
        <v>12844.524893222537</v>
      </c>
      <c r="R7115" s="66">
        <f t="shared" si="1003"/>
        <v>13581.984874228378</v>
      </c>
      <c r="S7115" s="67">
        <f>E7115/INDEX('CCG overall weighted population'!$F$4:$F$195,MATCH(A7115,'CCG overall weighted population'!$A$4:$A$195,0))*INDEX('CCG overall weighted population'!$T$4:$T$195,MATCH(A7115,'CCG overall weighted population'!$A$4:$A$195,0))</f>
        <v>0</v>
      </c>
      <c r="T7115" s="66">
        <f t="shared" si="1004"/>
        <v>17046.735518919329</v>
      </c>
      <c r="U7115" s="66">
        <f t="shared" si="1005"/>
        <v>17046.735518919329</v>
      </c>
      <c r="V7115" s="81">
        <f t="shared" si="1006"/>
        <v>13575.749900436287</v>
      </c>
      <c r="W7115" s="110">
        <f t="shared" si="1007"/>
        <v>1.0895173369718658</v>
      </c>
    </row>
    <row r="7116" spans="1:23" x14ac:dyDescent="0.2">
      <c r="A7116" s="31" t="s">
        <v>198</v>
      </c>
      <c r="B7116" s="25" t="s">
        <v>285</v>
      </c>
      <c r="C7116" s="53" t="s">
        <v>996</v>
      </c>
      <c r="D7116" s="25" t="s">
        <v>995</v>
      </c>
      <c r="E7116" s="97">
        <v>11733.833984375</v>
      </c>
      <c r="F7116" s="27">
        <v>13226.11328125</v>
      </c>
      <c r="G7116" s="27">
        <v>14248.0205078125</v>
      </c>
      <c r="H7116" s="27">
        <v>8399.9990234375</v>
      </c>
      <c r="I7116" s="27">
        <v>8032.478515625</v>
      </c>
      <c r="J7116" s="27">
        <f t="shared" si="999"/>
        <v>12352.066804418902</v>
      </c>
      <c r="K7116" s="28">
        <v>1.0012149810791016</v>
      </c>
      <c r="L7116" s="28">
        <v>1.0033613443374634</v>
      </c>
      <c r="M7116" s="27">
        <v>12648.1396484375</v>
      </c>
      <c r="N7116" s="27">
        <v>6460.3168836010873</v>
      </c>
      <c r="O7116" s="66">
        <f t="shared" si="1000"/>
        <v>11816.770672404795</v>
      </c>
      <c r="P7116" s="66">
        <f t="shared" si="1001"/>
        <v>11890.250865245012</v>
      </c>
      <c r="Q7116" s="66">
        <f t="shared" si="1002"/>
        <v>12029.357371953858</v>
      </c>
      <c r="R7116" s="66">
        <f t="shared" si="1003"/>
        <v>11907.01565119292</v>
      </c>
      <c r="S7116" s="67">
        <f>E7116/INDEX('CCG overall weighted population'!$F$4:$F$195,MATCH(A7116,'CCG overall weighted population'!$A$4:$A$195,0))*INDEX('CCG overall weighted population'!$T$4:$T$195,MATCH(A7116,'CCG overall weighted population'!$A$4:$A$195,0))</f>
        <v>0</v>
      </c>
      <c r="T7116" s="66">
        <f t="shared" si="1004"/>
        <v>14944.483336206791</v>
      </c>
      <c r="U7116" s="66">
        <f t="shared" si="1005"/>
        <v>14944.483336206791</v>
      </c>
      <c r="V7116" s="81">
        <f t="shared" si="1006"/>
        <v>11901.549592202668</v>
      </c>
      <c r="W7116" s="110">
        <f t="shared" si="1007"/>
        <v>1.0142933339649258</v>
      </c>
    </row>
    <row r="7117" spans="1:23" x14ac:dyDescent="0.2">
      <c r="A7117" s="31" t="s">
        <v>198</v>
      </c>
      <c r="B7117" s="25" t="s">
        <v>285</v>
      </c>
      <c r="C7117" s="53" t="s">
        <v>994</v>
      </c>
      <c r="D7117" s="25" t="s">
        <v>993</v>
      </c>
      <c r="E7117" s="97">
        <v>5289.333984375</v>
      </c>
      <c r="F7117" s="27">
        <v>5347.185546875</v>
      </c>
      <c r="G7117" s="27">
        <v>5331.71533203125</v>
      </c>
      <c r="H7117" s="27">
        <v>3387.9208984375</v>
      </c>
      <c r="I7117" s="27">
        <v>3709.500244140625</v>
      </c>
      <c r="J7117" s="27">
        <f t="shared" si="999"/>
        <v>4984.3596247233272</v>
      </c>
      <c r="K7117" s="28">
        <v>1.0012149810791016</v>
      </c>
      <c r="L7117" s="28">
        <v>1.0033613443374634</v>
      </c>
      <c r="M7117" s="27">
        <v>5259.52001953125</v>
      </c>
      <c r="N7117" s="27">
        <v>2609.7713770419518</v>
      </c>
      <c r="O7117" s="66">
        <f t="shared" si="1000"/>
        <v>4768.6435489353062</v>
      </c>
      <c r="P7117" s="66">
        <f t="shared" si="1001"/>
        <v>4798.2963921084674</v>
      </c>
      <c r="Q7117" s="66">
        <f t="shared" si="1002"/>
        <v>4994.5451552823206</v>
      </c>
      <c r="R7117" s="66">
        <f t="shared" si="1003"/>
        <v>4821.9478271490834</v>
      </c>
      <c r="S7117" s="67">
        <f>E7117/INDEX('CCG overall weighted population'!$F$4:$F$195,MATCH(A7117,'CCG overall weighted population'!$A$4:$A$195,0))*INDEX('CCG overall weighted population'!$T$4:$T$195,MATCH(A7117,'CCG overall weighted population'!$A$4:$A$195,0))</f>
        <v>0</v>
      </c>
      <c r="T7117" s="66">
        <f t="shared" si="1004"/>
        <v>6052.021855171447</v>
      </c>
      <c r="U7117" s="66">
        <f t="shared" si="1005"/>
        <v>6052.021855171447</v>
      </c>
      <c r="V7117" s="81">
        <f t="shared" si="1006"/>
        <v>4819.7342539042656</v>
      </c>
      <c r="W7117" s="110">
        <f t="shared" si="1007"/>
        <v>0.9112176066291221</v>
      </c>
    </row>
    <row r="7118" spans="1:23" x14ac:dyDescent="0.2">
      <c r="A7118" s="31" t="s">
        <v>199</v>
      </c>
      <c r="B7118" s="25" t="s">
        <v>318</v>
      </c>
      <c r="C7118" s="53" t="s">
        <v>992</v>
      </c>
      <c r="D7118" s="25" t="s">
        <v>991</v>
      </c>
      <c r="E7118" s="97">
        <v>10662.583984375</v>
      </c>
      <c r="F7118" s="27">
        <v>10267.4814453125</v>
      </c>
      <c r="G7118" s="27">
        <v>9959.845703125</v>
      </c>
      <c r="H7118" s="27">
        <v>8904.837890625</v>
      </c>
      <c r="I7118" s="27">
        <v>9264.0166015625</v>
      </c>
      <c r="J7118" s="27">
        <f t="shared" si="999"/>
        <v>10001.745439084149</v>
      </c>
      <c r="K7118" s="28">
        <v>1.070132851600647</v>
      </c>
      <c r="L7118" s="28">
        <v>1.0000087022781372</v>
      </c>
      <c r="M7118" s="27">
        <v>9569.83984375</v>
      </c>
      <c r="N7118" s="27">
        <v>6619.122264642353</v>
      </c>
      <c r="O7118" s="66">
        <f t="shared" si="1000"/>
        <v>10341.300741447518</v>
      </c>
      <c r="P7118" s="66">
        <f t="shared" si="1001"/>
        <v>10405.606023640627</v>
      </c>
      <c r="Q7118" s="66">
        <f t="shared" si="1002"/>
        <v>9274.7680858392359</v>
      </c>
      <c r="R7118" s="66">
        <f t="shared" si="1003"/>
        <v>10269.320120000657</v>
      </c>
      <c r="S7118" s="67">
        <f>E7118/INDEX('CCG overall weighted population'!$F$4:$F$195,MATCH(A7118,'CCG overall weighted population'!$A$4:$A$195,0))*INDEX('CCG overall weighted population'!$T$4:$T$195,MATCH(A7118,'CCG overall weighted population'!$A$4:$A$195,0))</f>
        <v>0</v>
      </c>
      <c r="T7118" s="66">
        <f t="shared" si="1004"/>
        <v>12889.013326538072</v>
      </c>
      <c r="U7118" s="66">
        <f t="shared" si="1005"/>
        <v>12889.013326538072</v>
      </c>
      <c r="V7118" s="81">
        <f t="shared" si="1006"/>
        <v>10264.605864874933</v>
      </c>
      <c r="W7118" s="110">
        <f t="shared" si="1007"/>
        <v>0.96267526519994906</v>
      </c>
    </row>
    <row r="7119" spans="1:23" x14ac:dyDescent="0.2">
      <c r="A7119" s="31" t="s">
        <v>199</v>
      </c>
      <c r="B7119" s="25" t="s">
        <v>318</v>
      </c>
      <c r="C7119" s="53" t="s">
        <v>990</v>
      </c>
      <c r="D7119" s="25" t="s">
        <v>989</v>
      </c>
      <c r="E7119" s="97">
        <v>12583.748046875</v>
      </c>
      <c r="F7119" s="27">
        <v>13094.6630859375</v>
      </c>
      <c r="G7119" s="27">
        <v>11796.2470703125</v>
      </c>
      <c r="H7119" s="27">
        <v>10336.2236328125</v>
      </c>
      <c r="I7119" s="27">
        <v>10160.244140625</v>
      </c>
      <c r="J7119" s="27">
        <f t="shared" si="999"/>
        <v>12475.767142503264</v>
      </c>
      <c r="K7119" s="28">
        <v>1.070132851600647</v>
      </c>
      <c r="L7119" s="28">
        <v>1.0000087022781372</v>
      </c>
      <c r="M7119" s="27">
        <v>11861.1357421875</v>
      </c>
      <c r="N7119" s="27">
        <v>7515.3419476928566</v>
      </c>
      <c r="O7119" s="66">
        <f t="shared" si="1000"/>
        <v>12820.008434533531</v>
      </c>
      <c r="P7119" s="66">
        <f t="shared" si="1001"/>
        <v>12899.727058013512</v>
      </c>
      <c r="Q7119" s="66">
        <f t="shared" si="1002"/>
        <v>11426.556362738036</v>
      </c>
      <c r="R7119" s="66">
        <f t="shared" si="1003"/>
        <v>12722.18402314515</v>
      </c>
      <c r="S7119" s="67">
        <f>E7119/INDEX('CCG overall weighted population'!$F$4:$F$195,MATCH(A7119,'CCG overall weighted population'!$A$4:$A$195,0))*INDEX('CCG overall weighted population'!$T$4:$T$195,MATCH(A7119,'CCG overall weighted population'!$A$4:$A$195,0))</f>
        <v>0</v>
      </c>
      <c r="T7119" s="66">
        <f t="shared" si="1004"/>
        <v>15967.600337789168</v>
      </c>
      <c r="U7119" s="66">
        <f t="shared" si="1005"/>
        <v>15967.600337789168</v>
      </c>
      <c r="V7119" s="81">
        <f t="shared" si="1006"/>
        <v>12716.343751292616</v>
      </c>
      <c r="W7119" s="110">
        <f t="shared" si="1007"/>
        <v>1.010537059699836</v>
      </c>
    </row>
    <row r="7120" spans="1:23" x14ac:dyDescent="0.2">
      <c r="A7120" s="31" t="s">
        <v>199</v>
      </c>
      <c r="B7120" s="25" t="s">
        <v>318</v>
      </c>
      <c r="C7120" s="53" t="s">
        <v>988</v>
      </c>
      <c r="D7120" s="25" t="s">
        <v>987</v>
      </c>
      <c r="E7120" s="97">
        <v>6981.33349609375</v>
      </c>
      <c r="F7120" s="27">
        <v>7213.83642578125</v>
      </c>
      <c r="G7120" s="27">
        <v>6191.9912109375</v>
      </c>
      <c r="H7120" s="27">
        <v>5045.84130859375</v>
      </c>
      <c r="I7120" s="27">
        <v>6258.240234375</v>
      </c>
      <c r="J7120" s="27">
        <f t="shared" si="999"/>
        <v>6783.5999005226677</v>
      </c>
      <c r="K7120" s="28">
        <v>1.070132851600647</v>
      </c>
      <c r="L7120" s="28">
        <v>1.0000087022781372</v>
      </c>
      <c r="M7120" s="27">
        <v>6652.7177734375</v>
      </c>
      <c r="N7120" s="27">
        <v>4330.2828397930562</v>
      </c>
      <c r="O7120" s="66">
        <f t="shared" si="1000"/>
        <v>6996.8764756915944</v>
      </c>
      <c r="P7120" s="66">
        <f t="shared" si="1001"/>
        <v>7040.3851335953668</v>
      </c>
      <c r="Q7120" s="66">
        <f t="shared" si="1002"/>
        <v>6420.4742800730555</v>
      </c>
      <c r="R7120" s="66">
        <f t="shared" si="1003"/>
        <v>6965.6749492052222</v>
      </c>
      <c r="S7120" s="67">
        <f>E7120/INDEX('CCG overall weighted population'!$F$4:$F$195,MATCH(A7120,'CCG overall weighted population'!$A$4:$A$195,0))*INDEX('CCG overall weighted population'!$T$4:$T$195,MATCH(A7120,'CCG overall weighted population'!$A$4:$A$195,0))</f>
        <v>0</v>
      </c>
      <c r="T7120" s="66">
        <f t="shared" si="1004"/>
        <v>8742.6116042269005</v>
      </c>
      <c r="U7120" s="66">
        <f t="shared" si="1005"/>
        <v>8742.6116042269005</v>
      </c>
      <c r="V7120" s="81">
        <f t="shared" si="1006"/>
        <v>6962.4772721974286</v>
      </c>
      <c r="W7120" s="110">
        <f t="shared" si="1007"/>
        <v>0.99729905126192986</v>
      </c>
    </row>
    <row r="7121" spans="1:23" x14ac:dyDescent="0.2">
      <c r="A7121" s="31" t="s">
        <v>199</v>
      </c>
      <c r="B7121" s="25" t="s">
        <v>318</v>
      </c>
      <c r="C7121" s="53" t="s">
        <v>986</v>
      </c>
      <c r="D7121" s="25" t="s">
        <v>985</v>
      </c>
      <c r="E7121" s="97">
        <v>5994.3330078125</v>
      </c>
      <c r="F7121" s="27">
        <v>5595.37109375</v>
      </c>
      <c r="G7121" s="27">
        <v>5315.52001953125</v>
      </c>
      <c r="H7121" s="27">
        <v>2756.64599609375</v>
      </c>
      <c r="I7121" s="27">
        <v>3483.6103515625</v>
      </c>
      <c r="J7121" s="27">
        <f t="shared" si="999"/>
        <v>5064.0458565572208</v>
      </c>
      <c r="K7121" s="28">
        <v>1.070132851600647</v>
      </c>
      <c r="L7121" s="28">
        <v>1.0000087022781372</v>
      </c>
      <c r="M7121" s="27">
        <v>5274.71630859375</v>
      </c>
      <c r="N7121" s="27">
        <v>3266.5181429452414</v>
      </c>
      <c r="O7121" s="66">
        <f t="shared" si="1000"/>
        <v>5226.8879727512449</v>
      </c>
      <c r="P7121" s="66">
        <f t="shared" si="1001"/>
        <v>5259.3903159750907</v>
      </c>
      <c r="Q7121" s="66">
        <f t="shared" si="1002"/>
        <v>5073.896492028899</v>
      </c>
      <c r="R7121" s="66">
        <f t="shared" si="1003"/>
        <v>5237.0350406778271</v>
      </c>
      <c r="S7121" s="67">
        <f>E7121/INDEX('CCG overall weighted population'!$F$4:$F$195,MATCH(A7121,'CCG overall weighted population'!$A$4:$A$195,0))*INDEX('CCG overall weighted population'!$T$4:$T$195,MATCH(A7121,'CCG overall weighted population'!$A$4:$A$195,0))</f>
        <v>0</v>
      </c>
      <c r="T7121" s="66">
        <f t="shared" si="1004"/>
        <v>6572.9973982775264</v>
      </c>
      <c r="U7121" s="66">
        <f t="shared" si="1005"/>
        <v>6572.9973982775264</v>
      </c>
      <c r="V7121" s="81">
        <f t="shared" si="1006"/>
        <v>5234.6309166466735</v>
      </c>
      <c r="W7121" s="110">
        <f t="shared" si="1007"/>
        <v>0.87326328214069926</v>
      </c>
    </row>
    <row r="7122" spans="1:23" x14ac:dyDescent="0.2">
      <c r="A7122" s="31" t="s">
        <v>199</v>
      </c>
      <c r="B7122" s="25" t="s">
        <v>318</v>
      </c>
      <c r="C7122" s="53" t="s">
        <v>984</v>
      </c>
      <c r="D7122" s="25" t="s">
        <v>983</v>
      </c>
      <c r="E7122" s="97">
        <v>12348.583984375</v>
      </c>
      <c r="F7122" s="27">
        <v>11070.470703125</v>
      </c>
      <c r="G7122" s="27">
        <v>8989.6142578125</v>
      </c>
      <c r="H7122" s="27">
        <v>6985.2666015625</v>
      </c>
      <c r="I7122" s="27">
        <v>9382.044921875</v>
      </c>
      <c r="J7122" s="27">
        <f t="shared" si="999"/>
        <v>10254.476166496228</v>
      </c>
      <c r="K7122" s="28">
        <v>1.070132851600647</v>
      </c>
      <c r="L7122" s="28">
        <v>1.0000087022781372</v>
      </c>
      <c r="M7122" s="27">
        <v>10438.4931640625</v>
      </c>
      <c r="N7122" s="27">
        <v>7355.2653011768834</v>
      </c>
      <c r="O7122" s="66">
        <f t="shared" si="1000"/>
        <v>10663.490538506947</v>
      </c>
      <c r="P7122" s="66">
        <f t="shared" si="1001"/>
        <v>10729.799292636289</v>
      </c>
      <c r="Q7122" s="66">
        <f t="shared" si="1002"/>
        <v>10130.170377773939</v>
      </c>
      <c r="R7122" s="66">
        <f t="shared" si="1003"/>
        <v>10657.533439343859</v>
      </c>
      <c r="S7122" s="67">
        <f>E7122/INDEX('CCG overall weighted population'!$F$4:$F$195,MATCH(A7122,'CCG overall weighted population'!$A$4:$A$195,0))*INDEX('CCG overall weighted population'!$T$4:$T$195,MATCH(A7122,'CCG overall weighted population'!$A$4:$A$195,0))</f>
        <v>0</v>
      </c>
      <c r="T7122" s="66">
        <f t="shared" si="1004"/>
        <v>13376.259472152802</v>
      </c>
      <c r="U7122" s="66">
        <f t="shared" si="1005"/>
        <v>13376.259472152802</v>
      </c>
      <c r="V7122" s="81">
        <f t="shared" si="1006"/>
        <v>10652.640970216702</v>
      </c>
      <c r="W7122" s="110">
        <f t="shared" si="1007"/>
        <v>0.86266093211138861</v>
      </c>
    </row>
    <row r="7123" spans="1:23" x14ac:dyDescent="0.2">
      <c r="A7123" s="31" t="s">
        <v>199</v>
      </c>
      <c r="B7123" s="25" t="s">
        <v>318</v>
      </c>
      <c r="C7123" s="53" t="s">
        <v>982</v>
      </c>
      <c r="D7123" s="25" t="s">
        <v>981</v>
      </c>
      <c r="E7123" s="97">
        <v>9140.5830078125</v>
      </c>
      <c r="F7123" s="27">
        <v>8767.87109375</v>
      </c>
      <c r="G7123" s="27">
        <v>6837.279296875</v>
      </c>
      <c r="H7123" s="27">
        <v>6442.884765625</v>
      </c>
      <c r="I7123" s="27">
        <v>9045.5869140625</v>
      </c>
      <c r="J7123" s="27">
        <f t="shared" si="999"/>
        <v>8307.203489129377</v>
      </c>
      <c r="K7123" s="28">
        <v>1.070132851600647</v>
      </c>
      <c r="L7123" s="28">
        <v>1.0000087022781372</v>
      </c>
      <c r="M7123" s="27">
        <v>7951.986328125</v>
      </c>
      <c r="N7123" s="27">
        <v>6747.0208251601607</v>
      </c>
      <c r="O7123" s="66">
        <f t="shared" si="1000"/>
        <v>8722.9269950040398</v>
      </c>
      <c r="P7123" s="66">
        <f t="shared" si="1001"/>
        <v>8777.1687481439949</v>
      </c>
      <c r="Q7123" s="66">
        <f t="shared" si="1002"/>
        <v>7831.4897778285167</v>
      </c>
      <c r="R7123" s="66">
        <f t="shared" si="1003"/>
        <v>8663.1977636956508</v>
      </c>
      <c r="S7123" s="67">
        <f>E7123/INDEX('CCG overall weighted population'!$F$4:$F$195,MATCH(A7123,'CCG overall weighted population'!$A$4:$A$195,0))*INDEX('CCG overall weighted population'!$T$4:$T$195,MATCH(A7123,'CCG overall weighted population'!$A$4:$A$195,0))</f>
        <v>0</v>
      </c>
      <c r="T7123" s="66">
        <f t="shared" si="1004"/>
        <v>10873.170776830446</v>
      </c>
      <c r="U7123" s="66">
        <f t="shared" si="1005"/>
        <v>10873.170776830446</v>
      </c>
      <c r="V7123" s="81">
        <f t="shared" si="1006"/>
        <v>8659.2208183881303</v>
      </c>
      <c r="W7123" s="110">
        <f t="shared" si="1007"/>
        <v>0.94733791170509063</v>
      </c>
    </row>
    <row r="7124" spans="1:23" x14ac:dyDescent="0.2">
      <c r="A7124" s="31" t="s">
        <v>199</v>
      </c>
      <c r="B7124" s="25" t="s">
        <v>318</v>
      </c>
      <c r="C7124" s="53" t="s">
        <v>980</v>
      </c>
      <c r="D7124" s="25" t="s">
        <v>979</v>
      </c>
      <c r="E7124" s="97">
        <v>5827.41650390625</v>
      </c>
      <c r="F7124" s="27">
        <v>5457.5908203125</v>
      </c>
      <c r="G7124" s="27">
        <v>4802.84619140625</v>
      </c>
      <c r="H7124" s="27">
        <v>5772.2177734375</v>
      </c>
      <c r="I7124" s="27">
        <v>13009.8916015625</v>
      </c>
      <c r="J7124" s="27">
        <f t="shared" si="999"/>
        <v>5777.3794315824234</v>
      </c>
      <c r="K7124" s="28">
        <v>1.070132851600647</v>
      </c>
      <c r="L7124" s="28">
        <v>1.0000087022781372</v>
      </c>
      <c r="M7124" s="27">
        <v>5212.251953125</v>
      </c>
      <c r="N7124" s="27">
        <v>3892.9921043268882</v>
      </c>
      <c r="O7124" s="66">
        <f t="shared" si="1000"/>
        <v>5980.9610950286597</v>
      </c>
      <c r="P7124" s="66">
        <f t="shared" si="1001"/>
        <v>6018.1524890919163</v>
      </c>
      <c r="Q7124" s="66">
        <f t="shared" si="1002"/>
        <v>5080.325968245189</v>
      </c>
      <c r="R7124" s="66">
        <f t="shared" si="1003"/>
        <v>5905.1278632117292</v>
      </c>
      <c r="S7124" s="67">
        <f>E7124/INDEX('CCG overall weighted population'!$F$4:$F$195,MATCH(A7124,'CCG overall weighted population'!$A$4:$A$195,0))*INDEX('CCG overall weighted population'!$T$4:$T$195,MATCH(A7124,'CCG overall weighted population'!$A$4:$A$195,0))</f>
        <v>0</v>
      </c>
      <c r="T7124" s="66">
        <f t="shared" si="1004"/>
        <v>7411.5200261029941</v>
      </c>
      <c r="U7124" s="66">
        <f t="shared" si="1005"/>
        <v>7411.5200261029941</v>
      </c>
      <c r="V7124" s="81">
        <f t="shared" si="1006"/>
        <v>5902.4170431212178</v>
      </c>
      <c r="W7124" s="110">
        <f t="shared" si="1007"/>
        <v>1.0128702898041857</v>
      </c>
    </row>
    <row r="7125" spans="1:23" x14ac:dyDescent="0.2">
      <c r="A7125" s="31" t="s">
        <v>199</v>
      </c>
      <c r="B7125" s="25" t="s">
        <v>318</v>
      </c>
      <c r="C7125" s="53" t="s">
        <v>978</v>
      </c>
      <c r="D7125" s="25" t="s">
        <v>977</v>
      </c>
      <c r="E7125" s="97">
        <v>24883.416015625</v>
      </c>
      <c r="F7125" s="27">
        <v>25833.48828125</v>
      </c>
      <c r="G7125" s="27">
        <v>18788.734375</v>
      </c>
      <c r="H7125" s="27">
        <v>13612.107421875</v>
      </c>
      <c r="I7125" s="27">
        <v>16445.177734375</v>
      </c>
      <c r="J7125" s="27">
        <f t="shared" si="999"/>
        <v>23159.082602829487</v>
      </c>
      <c r="K7125" s="28">
        <v>1.070132851600647</v>
      </c>
      <c r="L7125" s="28">
        <v>1.0000087022781372</v>
      </c>
      <c r="M7125" s="27">
        <v>22490.638671875</v>
      </c>
      <c r="N7125" s="27">
        <v>14479.258043755246</v>
      </c>
      <c r="O7125" s="66">
        <f t="shared" si="1000"/>
        <v>23854.646153500515</v>
      </c>
      <c r="P7125" s="66">
        <f t="shared" si="1001"/>
        <v>24002.981434609734</v>
      </c>
      <c r="Q7125" s="66">
        <f t="shared" si="1002"/>
        <v>21689.500609063027</v>
      </c>
      <c r="R7125" s="66">
        <f t="shared" si="1003"/>
        <v>23724.16621774817</v>
      </c>
      <c r="S7125" s="67">
        <f>E7125/INDEX('CCG overall weighted population'!$F$4:$F$195,MATCH(A7125,'CCG overall weighted population'!$A$4:$A$195,0))*INDEX('CCG overall weighted population'!$T$4:$T$195,MATCH(A7125,'CCG overall weighted population'!$A$4:$A$195,0))</f>
        <v>0</v>
      </c>
      <c r="T7125" s="66">
        <f t="shared" si="1004"/>
        <v>29776.177095309107</v>
      </c>
      <c r="U7125" s="66">
        <f t="shared" si="1005"/>
        <v>29776.177095309107</v>
      </c>
      <c r="V7125" s="81">
        <f t="shared" si="1006"/>
        <v>23713.275353417466</v>
      </c>
      <c r="W7125" s="110">
        <f t="shared" si="1007"/>
        <v>0.95297507940739445</v>
      </c>
    </row>
    <row r="7126" spans="1:23" x14ac:dyDescent="0.2">
      <c r="A7126" s="31" t="s">
        <v>199</v>
      </c>
      <c r="B7126" s="25" t="s">
        <v>318</v>
      </c>
      <c r="C7126" s="53" t="s">
        <v>976</v>
      </c>
      <c r="D7126" s="25" t="s">
        <v>975</v>
      </c>
      <c r="E7126" s="97">
        <v>17162.5</v>
      </c>
      <c r="F7126" s="27">
        <v>17796.9140625</v>
      </c>
      <c r="G7126" s="27">
        <v>13747.3056640625</v>
      </c>
      <c r="H7126" s="27">
        <v>15117.3173828125</v>
      </c>
      <c r="I7126" s="27">
        <v>17570.146484375</v>
      </c>
      <c r="J7126" s="27">
        <f t="shared" si="999"/>
        <v>17126.178118157804</v>
      </c>
      <c r="K7126" s="28">
        <v>1.070132851600647</v>
      </c>
      <c r="L7126" s="28">
        <v>1.0000087022781372</v>
      </c>
      <c r="M7126" s="27">
        <v>15631.8232421875</v>
      </c>
      <c r="N7126" s="27">
        <v>15197.907566763279</v>
      </c>
      <c r="O7126" s="66">
        <f t="shared" si="1000"/>
        <v>18121.092953641415</v>
      </c>
      <c r="P7126" s="66">
        <f t="shared" si="1001"/>
        <v>18233.77529652707</v>
      </c>
      <c r="Q7126" s="66">
        <f t="shared" si="1002"/>
        <v>15588.431674645079</v>
      </c>
      <c r="R7126" s="66">
        <f t="shared" si="1003"/>
        <v>17914.964763297743</v>
      </c>
      <c r="S7126" s="67">
        <f>E7126/INDEX('CCG overall weighted population'!$F$4:$F$195,MATCH(A7126,'CCG overall weighted population'!$A$4:$A$195,0))*INDEX('CCG overall weighted population'!$T$4:$T$195,MATCH(A7126,'CCG overall weighted population'!$A$4:$A$195,0))</f>
        <v>0</v>
      </c>
      <c r="T7126" s="66">
        <f t="shared" si="1004"/>
        <v>22485.05420810563</v>
      </c>
      <c r="U7126" s="66">
        <f t="shared" si="1005"/>
        <v>22485.05420810563</v>
      </c>
      <c r="V7126" s="81">
        <f t="shared" si="1006"/>
        <v>17906.740682883887</v>
      </c>
      <c r="W7126" s="110">
        <f t="shared" si="1007"/>
        <v>1.0433643515154487</v>
      </c>
    </row>
    <row r="7127" spans="1:23" x14ac:dyDescent="0.2">
      <c r="A7127" s="31" t="s">
        <v>199</v>
      </c>
      <c r="B7127" s="25" t="s">
        <v>318</v>
      </c>
      <c r="C7127" s="53" t="s">
        <v>974</v>
      </c>
      <c r="D7127" s="25" t="s">
        <v>973</v>
      </c>
      <c r="E7127" s="97">
        <v>11470.83203125</v>
      </c>
      <c r="F7127" s="27">
        <v>11464.7138671875</v>
      </c>
      <c r="G7127" s="27">
        <v>10631.8291015625</v>
      </c>
      <c r="H7127" s="27">
        <v>9176.521484375</v>
      </c>
      <c r="I7127" s="27">
        <v>11797.5205078125</v>
      </c>
      <c r="J7127" s="27">
        <f t="shared" si="999"/>
        <v>11082.260621010755</v>
      </c>
      <c r="K7127" s="28">
        <v>1.070132851600647</v>
      </c>
      <c r="L7127" s="28">
        <v>1.0000087022781372</v>
      </c>
      <c r="M7127" s="27">
        <v>10451.9931640625</v>
      </c>
      <c r="N7127" s="27">
        <v>8144.5375879346639</v>
      </c>
      <c r="O7127" s="66">
        <f t="shared" si="1000"/>
        <v>11545.216236692471</v>
      </c>
      <c r="P7127" s="66">
        <f t="shared" si="1001"/>
        <v>11617.007823325805</v>
      </c>
      <c r="Q7127" s="66">
        <f t="shared" si="1002"/>
        <v>10221.247606449717</v>
      </c>
      <c r="R7127" s="66">
        <f t="shared" si="1003"/>
        <v>11448.794115540662</v>
      </c>
      <c r="S7127" s="67">
        <f>E7127/INDEX('CCG overall weighted population'!$F$4:$F$195,MATCH(A7127,'CCG overall weighted population'!$A$4:$A$195,0))*INDEX('CCG overall weighted population'!$T$4:$T$195,MATCH(A7127,'CCG overall weighted population'!$A$4:$A$195,0))</f>
        <v>0</v>
      </c>
      <c r="T7127" s="66">
        <f t="shared" si="1004"/>
        <v>14369.369948902209</v>
      </c>
      <c r="U7127" s="66">
        <f t="shared" si="1005"/>
        <v>14369.369948902209</v>
      </c>
      <c r="V7127" s="81">
        <f t="shared" si="1006"/>
        <v>11443.538408667</v>
      </c>
      <c r="W7127" s="110">
        <f t="shared" si="1007"/>
        <v>0.99762060655158724</v>
      </c>
    </row>
    <row r="7128" spans="1:23" x14ac:dyDescent="0.2">
      <c r="A7128" s="31" t="s">
        <v>199</v>
      </c>
      <c r="B7128" s="25" t="s">
        <v>318</v>
      </c>
      <c r="C7128" s="53" t="s">
        <v>972</v>
      </c>
      <c r="D7128" s="25" t="s">
        <v>971</v>
      </c>
      <c r="E7128" s="97">
        <v>13495.0830078125</v>
      </c>
      <c r="F7128" s="27">
        <v>11631.2822265625</v>
      </c>
      <c r="G7128" s="27">
        <v>10000.62890625</v>
      </c>
      <c r="H7128" s="27">
        <v>7458.30126953125</v>
      </c>
      <c r="I7128" s="27">
        <v>12705.1474609375</v>
      </c>
      <c r="J7128" s="27">
        <f t="shared" si="999"/>
        <v>10946.088382547317</v>
      </c>
      <c r="K7128" s="28">
        <v>1.070132851600647</v>
      </c>
      <c r="L7128" s="28">
        <v>1.0000087022781372</v>
      </c>
      <c r="M7128" s="27">
        <v>11127.837890625</v>
      </c>
      <c r="N7128" s="27">
        <v>7205.9035330206616</v>
      </c>
      <c r="O7128" s="66">
        <f t="shared" si="1000"/>
        <v>11313.617760226043</v>
      </c>
      <c r="P7128" s="66">
        <f t="shared" si="1001"/>
        <v>11383.969198684885</v>
      </c>
      <c r="Q7128" s="66">
        <f t="shared" si="1002"/>
        <v>10735.644454864567</v>
      </c>
      <c r="R7128" s="66">
        <f t="shared" si="1003"/>
        <v>11305.834639690966</v>
      </c>
      <c r="S7128" s="67">
        <f>E7128/INDEX('CCG overall weighted population'!$F$4:$F$195,MATCH(A7128,'CCG overall weighted population'!$A$4:$A$195,0))*INDEX('CCG overall weighted population'!$T$4:$T$195,MATCH(A7128,'CCG overall weighted population'!$A$4:$A$195,0))</f>
        <v>0</v>
      </c>
      <c r="T7128" s="66">
        <f t="shared" si="1004"/>
        <v>14189.941654930444</v>
      </c>
      <c r="U7128" s="66">
        <f t="shared" si="1005"/>
        <v>14189.941654930444</v>
      </c>
      <c r="V7128" s="81">
        <f t="shared" si="1006"/>
        <v>11300.644560087065</v>
      </c>
      <c r="W7128" s="110">
        <f t="shared" si="1007"/>
        <v>0.83738977770977452</v>
      </c>
    </row>
    <row r="7129" spans="1:23" x14ac:dyDescent="0.2">
      <c r="A7129" s="31" t="s">
        <v>199</v>
      </c>
      <c r="B7129" s="25" t="s">
        <v>318</v>
      </c>
      <c r="C7129" s="53" t="s">
        <v>970</v>
      </c>
      <c r="D7129" s="25" t="s">
        <v>969</v>
      </c>
      <c r="E7129" s="97">
        <v>14592.833984375</v>
      </c>
      <c r="F7129" s="27">
        <v>13633.775390625</v>
      </c>
      <c r="G7129" s="27">
        <v>11518.3857421875</v>
      </c>
      <c r="H7129" s="27">
        <v>9373.1318359375</v>
      </c>
      <c r="I7129" s="27">
        <v>12236.0751953125</v>
      </c>
      <c r="J7129" s="27">
        <f t="shared" si="999"/>
        <v>12801.387226977207</v>
      </c>
      <c r="K7129" s="28">
        <v>1.070132851600647</v>
      </c>
      <c r="L7129" s="28">
        <v>1.0000087022781372</v>
      </c>
      <c r="M7129" s="27">
        <v>12031.294921875</v>
      </c>
      <c r="N7129" s="27">
        <v>7565.1213308301285</v>
      </c>
      <c r="O7129" s="66">
        <f t="shared" si="1000"/>
        <v>13138.949339927496</v>
      </c>
      <c r="P7129" s="66">
        <f t="shared" si="1001"/>
        <v>13220.651232769533</v>
      </c>
      <c r="Q7129" s="66">
        <f t="shared" si="1002"/>
        <v>11584.677562770514</v>
      </c>
      <c r="R7129" s="66">
        <f t="shared" si="1003"/>
        <v>13023.487569883851</v>
      </c>
      <c r="S7129" s="67">
        <f>E7129/INDEX('CCG overall weighted population'!$F$4:$F$195,MATCH(A7129,'CCG overall weighted population'!$A$4:$A$195,0))*INDEX('CCG overall weighted population'!$T$4:$T$195,MATCH(A7129,'CCG overall weighted population'!$A$4:$A$195,0))</f>
        <v>0</v>
      </c>
      <c r="T7129" s="66">
        <f t="shared" si="1004"/>
        <v>16345.76611545197</v>
      </c>
      <c r="U7129" s="66">
        <f t="shared" si="1005"/>
        <v>16345.76611545197</v>
      </c>
      <c r="V7129" s="81">
        <f t="shared" si="1006"/>
        <v>13017.508981008084</v>
      </c>
      <c r="W7129" s="110">
        <f t="shared" si="1007"/>
        <v>0.89204804186399533</v>
      </c>
    </row>
    <row r="7130" spans="1:23" x14ac:dyDescent="0.2">
      <c r="A7130" s="31" t="s">
        <v>199</v>
      </c>
      <c r="B7130" s="25" t="s">
        <v>318</v>
      </c>
      <c r="C7130" s="53" t="s">
        <v>968</v>
      </c>
      <c r="D7130" s="25" t="s">
        <v>967</v>
      </c>
      <c r="E7130" s="97">
        <v>9205.3330078125</v>
      </c>
      <c r="F7130" s="27">
        <v>9559.40234375</v>
      </c>
      <c r="G7130" s="27">
        <v>8805.9765625</v>
      </c>
      <c r="H7130" s="27">
        <v>10598.5087890625</v>
      </c>
      <c r="I7130" s="27">
        <v>8736.7578125</v>
      </c>
      <c r="J7130" s="27">
        <f t="shared" si="999"/>
        <v>9632.5224030211557</v>
      </c>
      <c r="K7130" s="28">
        <v>1.070132851600647</v>
      </c>
      <c r="L7130" s="28">
        <v>1.0000087022781372</v>
      </c>
      <c r="M7130" s="27">
        <v>8659.6708984375</v>
      </c>
      <c r="N7130" s="27">
        <v>6333.8530382367562</v>
      </c>
      <c r="O7130" s="66">
        <f t="shared" si="1000"/>
        <v>9955.1638537205654</v>
      </c>
      <c r="P7130" s="66">
        <f t="shared" si="1001"/>
        <v>10017.068021957968</v>
      </c>
      <c r="Q7130" s="66">
        <f t="shared" si="1002"/>
        <v>8427.0891124174268</v>
      </c>
      <c r="R7130" s="66">
        <f t="shared" si="1003"/>
        <v>9825.4475384105881</v>
      </c>
      <c r="S7130" s="67">
        <f>E7130/INDEX('CCG overall weighted population'!$F$4:$F$195,MATCH(A7130,'CCG overall weighted population'!$A$4:$A$195,0))*INDEX('CCG overall weighted population'!$T$4:$T$195,MATCH(A7130,'CCG overall weighted population'!$A$4:$A$195,0))</f>
        <v>0</v>
      </c>
      <c r="T7130" s="66">
        <f t="shared" si="1004"/>
        <v>12331.909297006769</v>
      </c>
      <c r="U7130" s="66">
        <f t="shared" si="1005"/>
        <v>12331.909297006769</v>
      </c>
      <c r="V7130" s="81">
        <f t="shared" si="1006"/>
        <v>9820.9370483412149</v>
      </c>
      <c r="W7130" s="110">
        <f t="shared" si="1007"/>
        <v>1.066874717080442</v>
      </c>
    </row>
    <row r="7131" spans="1:23" x14ac:dyDescent="0.2">
      <c r="A7131" s="31" t="s">
        <v>199</v>
      </c>
      <c r="B7131" s="25" t="s">
        <v>318</v>
      </c>
      <c r="C7131" s="53" t="s">
        <v>966</v>
      </c>
      <c r="D7131" s="25" t="s">
        <v>965</v>
      </c>
      <c r="E7131" s="97">
        <v>8909.583984375</v>
      </c>
      <c r="F7131" s="27">
        <v>8974.0830078125</v>
      </c>
      <c r="G7131" s="27">
        <v>6609.60009765625</v>
      </c>
      <c r="H7131" s="27">
        <v>6873.02587890625</v>
      </c>
      <c r="I7131" s="27">
        <v>8639.267578125</v>
      </c>
      <c r="J7131" s="27">
        <f t="shared" si="999"/>
        <v>8493.6247097625856</v>
      </c>
      <c r="K7131" s="28">
        <v>1.070132851600647</v>
      </c>
      <c r="L7131" s="28">
        <v>1.0000087022781372</v>
      </c>
      <c r="M7131" s="27">
        <v>7979.46728515625</v>
      </c>
      <c r="N7131" s="27">
        <v>6007.7013466843337</v>
      </c>
      <c r="O7131" s="66">
        <f t="shared" si="1000"/>
        <v>8823.3567879814818</v>
      </c>
      <c r="P7131" s="66">
        <f t="shared" si="1001"/>
        <v>8878.2230434291705</v>
      </c>
      <c r="Q7131" s="66">
        <f t="shared" si="1002"/>
        <v>7782.2906913090583</v>
      </c>
      <c r="R7131" s="66">
        <f t="shared" si="1003"/>
        <v>8746.1438781091983</v>
      </c>
      <c r="S7131" s="67">
        <f>E7131/INDEX('CCG overall weighted population'!$F$4:$F$195,MATCH(A7131,'CCG overall weighted population'!$A$4:$A$195,0))*INDEX('CCG overall weighted population'!$T$4:$T$195,MATCH(A7131,'CCG overall weighted population'!$A$4:$A$195,0))</f>
        <v>0</v>
      </c>
      <c r="T7131" s="66">
        <f t="shared" si="1004"/>
        <v>10977.276361384053</v>
      </c>
      <c r="U7131" s="66">
        <f t="shared" si="1005"/>
        <v>10977.276361384053</v>
      </c>
      <c r="V7131" s="81">
        <f t="shared" si="1006"/>
        <v>8742.1288553885242</v>
      </c>
      <c r="W7131" s="110">
        <f t="shared" si="1007"/>
        <v>0.98120505634380384</v>
      </c>
    </row>
    <row r="7132" spans="1:23" x14ac:dyDescent="0.2">
      <c r="A7132" s="31" t="s">
        <v>199</v>
      </c>
      <c r="B7132" s="25" t="s">
        <v>318</v>
      </c>
      <c r="C7132" s="53" t="s">
        <v>964</v>
      </c>
      <c r="D7132" s="25" t="s">
        <v>963</v>
      </c>
      <c r="E7132" s="97">
        <v>13022.08203125</v>
      </c>
      <c r="F7132" s="27">
        <v>12439.0986328125</v>
      </c>
      <c r="G7132" s="27">
        <v>11805.8974609375</v>
      </c>
      <c r="H7132" s="27">
        <v>7923.48193359375</v>
      </c>
      <c r="I7132" s="27">
        <v>11529.2822265625</v>
      </c>
      <c r="J7132" s="27">
        <f t="shared" si="999"/>
        <v>11683.892542200752</v>
      </c>
      <c r="K7132" s="28">
        <v>1.070132851600647</v>
      </c>
      <c r="L7132" s="28">
        <v>1.0000087022781372</v>
      </c>
      <c r="M7132" s="27">
        <v>11406.2744140625</v>
      </c>
      <c r="N7132" s="27">
        <v>6772.4908508310955</v>
      </c>
      <c r="O7132" s="66">
        <f t="shared" si="1000"/>
        <v>11977.836247802099</v>
      </c>
      <c r="P7132" s="66">
        <f t="shared" si="1001"/>
        <v>12052.317994270479</v>
      </c>
      <c r="Q7132" s="66">
        <f t="shared" si="1002"/>
        <v>10942.896057739359</v>
      </c>
      <c r="R7132" s="66">
        <f t="shared" si="1003"/>
        <v>11918.613096261741</v>
      </c>
      <c r="S7132" s="67">
        <f>E7132/INDEX('CCG overall weighted population'!$F$4:$F$195,MATCH(A7132,'CCG overall weighted population'!$A$4:$A$195,0))*INDEX('CCG overall weighted population'!$T$4:$T$195,MATCH(A7132,'CCG overall weighted population'!$A$4:$A$195,0))</f>
        <v>0</v>
      </c>
      <c r="T7132" s="66">
        <f t="shared" si="1004"/>
        <v>14959.03927781725</v>
      </c>
      <c r="U7132" s="66">
        <f t="shared" si="1005"/>
        <v>14959.03927781725</v>
      </c>
      <c r="V7132" s="81">
        <f t="shared" si="1006"/>
        <v>11913.141713324605</v>
      </c>
      <c r="W7132" s="110">
        <f t="shared" si="1007"/>
        <v>0.91484155027865799</v>
      </c>
    </row>
    <row r="7133" spans="1:23" x14ac:dyDescent="0.2">
      <c r="A7133" s="31" t="s">
        <v>199</v>
      </c>
      <c r="B7133" s="25" t="s">
        <v>318</v>
      </c>
      <c r="C7133" s="53" t="s">
        <v>962</v>
      </c>
      <c r="D7133" s="25" t="s">
        <v>961</v>
      </c>
      <c r="E7133" s="97">
        <v>9156.5</v>
      </c>
      <c r="F7133" s="27">
        <v>8948.0087890625</v>
      </c>
      <c r="G7133" s="27">
        <v>6976.158203125</v>
      </c>
      <c r="H7133" s="27">
        <v>7179.74072265625</v>
      </c>
      <c r="I7133" s="27">
        <v>10266.888671875</v>
      </c>
      <c r="J7133" s="27">
        <f t="shared" si="999"/>
        <v>8611.4978404013855</v>
      </c>
      <c r="K7133" s="28">
        <v>1.070132851600647</v>
      </c>
      <c r="L7133" s="28">
        <v>1.0000087022781372</v>
      </c>
      <c r="M7133" s="27">
        <v>8552.4111328125</v>
      </c>
      <c r="N7133" s="27">
        <v>7839.0726615891444</v>
      </c>
      <c r="O7133" s="66">
        <f t="shared" si="1000"/>
        <v>9132.8664606290095</v>
      </c>
      <c r="P7133" s="66">
        <f t="shared" si="1001"/>
        <v>9189.6573392298887</v>
      </c>
      <c r="Q7133" s="66">
        <f t="shared" si="1002"/>
        <v>8481.0772856901658</v>
      </c>
      <c r="R7133" s="66">
        <f t="shared" si="1003"/>
        <v>9104.2609533554714</v>
      </c>
      <c r="S7133" s="67">
        <f>E7133/INDEX('CCG overall weighted population'!$F$4:$F$195,MATCH(A7133,'CCG overall weighted population'!$A$4:$A$195,0))*INDEX('CCG overall weighted population'!$T$4:$T$195,MATCH(A7133,'CCG overall weighted population'!$A$4:$A$195,0))</f>
        <v>0</v>
      </c>
      <c r="T7133" s="66">
        <f t="shared" si="1004"/>
        <v>11426.74874138322</v>
      </c>
      <c r="U7133" s="66">
        <f t="shared" si="1005"/>
        <v>11426.74874138322</v>
      </c>
      <c r="V7133" s="81">
        <f t="shared" si="1006"/>
        <v>9100.0815326768134</v>
      </c>
      <c r="W7133" s="110">
        <f t="shared" si="1007"/>
        <v>0.99383842436267278</v>
      </c>
    </row>
    <row r="7134" spans="1:23" x14ac:dyDescent="0.2">
      <c r="A7134" s="31" t="s">
        <v>199</v>
      </c>
      <c r="B7134" s="25" t="s">
        <v>318</v>
      </c>
      <c r="C7134" s="53" t="s">
        <v>960</v>
      </c>
      <c r="D7134" s="25" t="s">
        <v>959</v>
      </c>
      <c r="E7134" s="97">
        <v>8929.9169921875</v>
      </c>
      <c r="F7134" s="27">
        <v>8670.3212890625</v>
      </c>
      <c r="G7134" s="27">
        <v>7817.47900390625</v>
      </c>
      <c r="H7134" s="27">
        <v>9063.0224609375</v>
      </c>
      <c r="I7134" s="27">
        <v>12286.58203125</v>
      </c>
      <c r="J7134" s="27">
        <f t="shared" si="999"/>
        <v>8825.1256611909903</v>
      </c>
      <c r="K7134" s="28">
        <v>1.070132851600647</v>
      </c>
      <c r="L7134" s="28">
        <v>1.0000087022781372</v>
      </c>
      <c r="M7134" s="27">
        <v>8194.802734375</v>
      </c>
      <c r="N7134" s="27">
        <v>7951.7372553162222</v>
      </c>
      <c r="O7134" s="66">
        <f t="shared" si="1000"/>
        <v>9350.674098469648</v>
      </c>
      <c r="P7134" s="66">
        <f t="shared" si="1001"/>
        <v>9408.819369710809</v>
      </c>
      <c r="Q7134" s="66">
        <f t="shared" si="1002"/>
        <v>8170.4961864691222</v>
      </c>
      <c r="R7134" s="66">
        <f t="shared" si="1003"/>
        <v>9259.5795994617347</v>
      </c>
      <c r="S7134" s="67">
        <f>E7134/INDEX('CCG overall weighted population'!$F$4:$F$195,MATCH(A7134,'CCG overall weighted population'!$A$4:$A$195,0))*INDEX('CCG overall weighted population'!$T$4:$T$195,MATCH(A7134,'CCG overall weighted population'!$A$4:$A$195,0))</f>
        <v>0</v>
      </c>
      <c r="T7134" s="66">
        <f t="shared" si="1004"/>
        <v>11621.689017480423</v>
      </c>
      <c r="U7134" s="66">
        <f t="shared" si="1005"/>
        <v>11621.689017480423</v>
      </c>
      <c r="V7134" s="81">
        <f t="shared" si="1006"/>
        <v>9255.3288778873066</v>
      </c>
      <c r="W7134" s="110">
        <f t="shared" si="1007"/>
        <v>1.0364406394801318</v>
      </c>
    </row>
    <row r="7135" spans="1:23" x14ac:dyDescent="0.2">
      <c r="A7135" s="31" t="s">
        <v>199</v>
      </c>
      <c r="B7135" s="25" t="s">
        <v>318</v>
      </c>
      <c r="C7135" s="53" t="s">
        <v>958</v>
      </c>
      <c r="D7135" s="25" t="s">
        <v>623</v>
      </c>
      <c r="E7135" s="97">
        <v>9281</v>
      </c>
      <c r="F7135" s="27">
        <v>9329.732421875</v>
      </c>
      <c r="G7135" s="27">
        <v>7068.8984375</v>
      </c>
      <c r="H7135" s="27">
        <v>7701.73583984375</v>
      </c>
      <c r="I7135" s="27">
        <v>9095.564453125</v>
      </c>
      <c r="J7135" s="27">
        <f t="shared" si="999"/>
        <v>8931.0057779415911</v>
      </c>
      <c r="K7135" s="28">
        <v>1.070132851600647</v>
      </c>
      <c r="L7135" s="28">
        <v>1.0000087022781372</v>
      </c>
      <c r="M7135" s="27">
        <v>8330.8662109375</v>
      </c>
      <c r="N7135" s="27">
        <v>8267.1752688592969</v>
      </c>
      <c r="O7135" s="66">
        <f t="shared" si="1000"/>
        <v>9486.4065498740383</v>
      </c>
      <c r="P7135" s="66">
        <f t="shared" si="1001"/>
        <v>9545.3958458475372</v>
      </c>
      <c r="Q7135" s="66">
        <f t="shared" si="1002"/>
        <v>8324.497116729679</v>
      </c>
      <c r="R7135" s="66">
        <f t="shared" si="1003"/>
        <v>9398.256029443588</v>
      </c>
      <c r="S7135" s="67">
        <f>E7135/INDEX('CCG overall weighted population'!$F$4:$F$195,MATCH(A7135,'CCG overall weighted population'!$A$4:$A$195,0))*INDEX('CCG overall weighted population'!$T$4:$T$195,MATCH(A7135,'CCG overall weighted population'!$A$4:$A$195,0))</f>
        <v>0</v>
      </c>
      <c r="T7135" s="66">
        <f t="shared" si="1004"/>
        <v>11795.741664902685</v>
      </c>
      <c r="U7135" s="66">
        <f t="shared" si="1005"/>
        <v>11795.741664902685</v>
      </c>
      <c r="V7135" s="81">
        <f t="shared" si="1006"/>
        <v>9393.9416467832052</v>
      </c>
      <c r="W7135" s="110">
        <f t="shared" si="1007"/>
        <v>1.0121691247476785</v>
      </c>
    </row>
    <row r="7136" spans="1:23" x14ac:dyDescent="0.2">
      <c r="A7136" s="31" t="s">
        <v>199</v>
      </c>
      <c r="B7136" s="25" t="s">
        <v>318</v>
      </c>
      <c r="C7136" s="53" t="s">
        <v>957</v>
      </c>
      <c r="D7136" s="25" t="s">
        <v>956</v>
      </c>
      <c r="E7136" s="97">
        <v>7094.4169921875</v>
      </c>
      <c r="F7136" s="27">
        <v>5639.4658203125</v>
      </c>
      <c r="G7136" s="27">
        <v>3117.888916015625</v>
      </c>
      <c r="H7136" s="27">
        <v>4114.66162109375</v>
      </c>
      <c r="I7136" s="27">
        <v>8906.5625</v>
      </c>
      <c r="J7136" s="27">
        <f t="shared" si="999"/>
        <v>5385.3447159141606</v>
      </c>
      <c r="K7136" s="28">
        <v>1.070132851600647</v>
      </c>
      <c r="L7136" s="28">
        <v>1.0000087022781372</v>
      </c>
      <c r="M7136" s="27">
        <v>5046.57958984375</v>
      </c>
      <c r="N7136" s="27">
        <v>4315.9680658518955</v>
      </c>
      <c r="O7136" s="66">
        <f t="shared" si="1000"/>
        <v>5648.645944957414</v>
      </c>
      <c r="P7136" s="66">
        <f t="shared" si="1001"/>
        <v>5683.7709046294212</v>
      </c>
      <c r="Q7136" s="66">
        <f t="shared" si="1002"/>
        <v>4973.5184374445644</v>
      </c>
      <c r="R7136" s="66">
        <f t="shared" si="1003"/>
        <v>5598.172963432824</v>
      </c>
      <c r="S7136" s="67">
        <f>E7136/INDEX('CCG overall weighted population'!$F$4:$F$195,MATCH(A7136,'CCG overall weighted population'!$A$4:$A$195,0))*INDEX('CCG overall weighted population'!$T$4:$T$195,MATCH(A7136,'CCG overall weighted population'!$A$4:$A$195,0))</f>
        <v>0</v>
      </c>
      <c r="T7136" s="66">
        <f t="shared" si="1004"/>
        <v>7026.2612409385283</v>
      </c>
      <c r="U7136" s="66">
        <f t="shared" si="1005"/>
        <v>7026.2612409385283</v>
      </c>
      <c r="V7136" s="81">
        <f t="shared" si="1006"/>
        <v>5595.6030546872453</v>
      </c>
      <c r="W7136" s="110">
        <f t="shared" si="1007"/>
        <v>0.78873331816401893</v>
      </c>
    </row>
    <row r="7137" spans="1:23" x14ac:dyDescent="0.2">
      <c r="A7137" s="31" t="s">
        <v>199</v>
      </c>
      <c r="B7137" s="25" t="s">
        <v>318</v>
      </c>
      <c r="C7137" s="53" t="s">
        <v>955</v>
      </c>
      <c r="D7137" s="25" t="s">
        <v>954</v>
      </c>
      <c r="E7137" s="97">
        <v>3288.666748046875</v>
      </c>
      <c r="F7137" s="27">
        <v>3485.619873046875</v>
      </c>
      <c r="G7137" s="27">
        <v>3867.56396484375</v>
      </c>
      <c r="H7137" s="27">
        <v>3458.475341796875</v>
      </c>
      <c r="I7137" s="27">
        <v>4397.626953125</v>
      </c>
      <c r="J7137" s="27">
        <f t="shared" si="999"/>
        <v>3544.0443962310023</v>
      </c>
      <c r="K7137" s="28">
        <v>1.070132851600647</v>
      </c>
      <c r="L7137" s="28">
        <v>1.0000087022781372</v>
      </c>
      <c r="M7137" s="27">
        <v>3354.3193359375</v>
      </c>
      <c r="N7137" s="27">
        <v>2939.4720172455259</v>
      </c>
      <c r="O7137" s="66">
        <f t="shared" si="1000"/>
        <v>3727.9335007775926</v>
      </c>
      <c r="P7137" s="66">
        <f t="shared" si="1001"/>
        <v>3751.1148994969853</v>
      </c>
      <c r="Q7137" s="66">
        <f t="shared" si="1002"/>
        <v>3312.8346040683027</v>
      </c>
      <c r="R7137" s="66">
        <f t="shared" si="1003"/>
        <v>3698.2943987749964</v>
      </c>
      <c r="S7137" s="67">
        <f>E7137/INDEX('CCG overall weighted population'!$F$4:$F$195,MATCH(A7137,'CCG overall weighted population'!$A$4:$A$195,0))*INDEX('CCG overall weighted population'!$T$4:$T$195,MATCH(A7137,'CCG overall weighted population'!$A$4:$A$195,0))</f>
        <v>0</v>
      </c>
      <c r="T7137" s="66">
        <f t="shared" si="1004"/>
        <v>4641.725570365119</v>
      </c>
      <c r="U7137" s="66">
        <f t="shared" si="1005"/>
        <v>4641.725570365119</v>
      </c>
      <c r="V7137" s="81">
        <f t="shared" si="1006"/>
        <v>3696.5966521742357</v>
      </c>
      <c r="W7137" s="110">
        <f t="shared" si="1007"/>
        <v>1.1240411192072375</v>
      </c>
    </row>
    <row r="7138" spans="1:23" x14ac:dyDescent="0.2">
      <c r="A7138" s="31" t="s">
        <v>199</v>
      </c>
      <c r="B7138" s="25" t="s">
        <v>318</v>
      </c>
      <c r="C7138" s="53" t="s">
        <v>953</v>
      </c>
      <c r="D7138" s="25" t="s">
        <v>952</v>
      </c>
      <c r="E7138" s="97">
        <v>3013.41650390625</v>
      </c>
      <c r="F7138" s="27">
        <v>2683.475341796875</v>
      </c>
      <c r="G7138" s="27">
        <v>1395.27587890625</v>
      </c>
      <c r="H7138" s="27">
        <v>1704.7225341796875</v>
      </c>
      <c r="I7138" s="27">
        <v>5221.91259765625</v>
      </c>
      <c r="J7138" s="27">
        <f t="shared" si="999"/>
        <v>2559.9336989111657</v>
      </c>
      <c r="K7138" s="28">
        <v>1.070132851600647</v>
      </c>
      <c r="L7138" s="28">
        <v>1.0000087022781372</v>
      </c>
      <c r="M7138" s="27">
        <v>2229.765869140625</v>
      </c>
      <c r="N7138" s="27">
        <v>2013.1059190452013</v>
      </c>
      <c r="O7138" s="66">
        <f t="shared" si="1000"/>
        <v>2680.9746423681459</v>
      </c>
      <c r="P7138" s="66">
        <f t="shared" si="1001"/>
        <v>2697.645739674027</v>
      </c>
      <c r="Q7138" s="66">
        <f t="shared" si="1002"/>
        <v>2208.0998741310827</v>
      </c>
      <c r="R7138" s="66">
        <f t="shared" si="1003"/>
        <v>2638.6468341469927</v>
      </c>
      <c r="S7138" s="67">
        <f>E7138/INDEX('CCG overall weighted population'!$F$4:$F$195,MATCH(A7138,'CCG overall weighted population'!$A$4:$A$195,0))*INDEX('CCG overall weighted population'!$T$4:$T$195,MATCH(A7138,'CCG overall weighted population'!$A$4:$A$195,0))</f>
        <v>0</v>
      </c>
      <c r="T7138" s="66">
        <f t="shared" si="1004"/>
        <v>3311.7629805999181</v>
      </c>
      <c r="U7138" s="66">
        <f t="shared" si="1005"/>
        <v>3311.7629805999181</v>
      </c>
      <c r="V7138" s="81">
        <f t="shared" si="1006"/>
        <v>2637.4355315273947</v>
      </c>
      <c r="W7138" s="110">
        <f t="shared" si="1007"/>
        <v>0.87523099714510877</v>
      </c>
    </row>
    <row r="7139" spans="1:23" x14ac:dyDescent="0.2">
      <c r="A7139" s="31" t="s">
        <v>199</v>
      </c>
      <c r="B7139" s="25" t="s">
        <v>318</v>
      </c>
      <c r="C7139" s="53" t="s">
        <v>951</v>
      </c>
      <c r="D7139" s="25" t="s">
        <v>950</v>
      </c>
      <c r="E7139" s="97">
        <v>5195.0830078125</v>
      </c>
      <c r="F7139" s="27">
        <v>4787.78955078125</v>
      </c>
      <c r="G7139" s="27">
        <v>4500.50244140625</v>
      </c>
      <c r="H7139" s="27">
        <v>2543.167724609375</v>
      </c>
      <c r="I7139" s="27">
        <v>4756.744140625</v>
      </c>
      <c r="J7139" s="27">
        <f t="shared" si="999"/>
        <v>4431.701145620661</v>
      </c>
      <c r="K7139" s="28">
        <v>1.070132851600647</v>
      </c>
      <c r="L7139" s="28">
        <v>1.0000087022781372</v>
      </c>
      <c r="M7139" s="27">
        <v>4386.62158203125</v>
      </c>
      <c r="N7139" s="27">
        <v>2573.8364002434155</v>
      </c>
      <c r="O7139" s="66">
        <f t="shared" si="1000"/>
        <v>4543.7323150973007</v>
      </c>
      <c r="P7139" s="66">
        <f t="shared" si="1001"/>
        <v>4571.9865933585652</v>
      </c>
      <c r="Q7139" s="66">
        <f t="shared" si="1002"/>
        <v>4205.3430638524669</v>
      </c>
      <c r="R7139" s="66">
        <f t="shared" si="1003"/>
        <v>4527.7995855989602</v>
      </c>
      <c r="S7139" s="67">
        <f>E7139/INDEX('CCG overall weighted population'!$F$4:$F$195,MATCH(A7139,'CCG overall weighted population'!$A$4:$A$195,0))*INDEX('CCG overall weighted population'!$T$4:$T$195,MATCH(A7139,'CCG overall weighted population'!$A$4:$A$195,0))</f>
        <v>0</v>
      </c>
      <c r="T7139" s="66">
        <f t="shared" si="1004"/>
        <v>5682.8366938350764</v>
      </c>
      <c r="U7139" s="66">
        <f t="shared" si="1005"/>
        <v>5682.8366938350764</v>
      </c>
      <c r="V7139" s="81">
        <f t="shared" si="1006"/>
        <v>4525.7210446483195</v>
      </c>
      <c r="W7139" s="110">
        <f t="shared" si="1007"/>
        <v>0.87115471260852295</v>
      </c>
    </row>
    <row r="7140" spans="1:23" x14ac:dyDescent="0.2">
      <c r="A7140" s="31" t="s">
        <v>199</v>
      </c>
      <c r="B7140" s="25" t="s">
        <v>318</v>
      </c>
      <c r="C7140" s="53" t="s">
        <v>949</v>
      </c>
      <c r="D7140" s="25" t="s">
        <v>948</v>
      </c>
      <c r="E7140" s="97">
        <v>5257.3330078125</v>
      </c>
      <c r="F7140" s="27">
        <v>4001.2216796875</v>
      </c>
      <c r="G7140" s="27">
        <v>2282.724609375</v>
      </c>
      <c r="H7140" s="27">
        <v>4961.40380859375</v>
      </c>
      <c r="I7140" s="27">
        <v>8692.4365234375</v>
      </c>
      <c r="J7140" s="27">
        <f t="shared" si="999"/>
        <v>4230.327618358061</v>
      </c>
      <c r="K7140" s="28">
        <v>1.070132851600647</v>
      </c>
      <c r="L7140" s="28">
        <v>1.0000087022781372</v>
      </c>
      <c r="M7140" s="27">
        <v>3605.3408203125</v>
      </c>
      <c r="N7140" s="27">
        <v>4644.8781880556962</v>
      </c>
      <c r="O7140" s="66">
        <f t="shared" si="1000"/>
        <v>4571.414757143315</v>
      </c>
      <c r="P7140" s="66">
        <f t="shared" si="1001"/>
        <v>4599.8411730584467</v>
      </c>
      <c r="Q7140" s="66">
        <f t="shared" si="1002"/>
        <v>3709.2945570868196</v>
      </c>
      <c r="R7140" s="66">
        <f t="shared" si="1003"/>
        <v>4492.5146090707021</v>
      </c>
      <c r="S7140" s="67">
        <f>E7140/INDEX('CCG overall weighted population'!$F$4:$F$195,MATCH(A7140,'CCG overall weighted population'!$A$4:$A$195,0))*INDEX('CCG overall weighted population'!$T$4:$T$195,MATCH(A7140,'CCG overall weighted population'!$A$4:$A$195,0))</f>
        <v>0</v>
      </c>
      <c r="T7140" s="66">
        <f t="shared" si="1004"/>
        <v>5638.550555377522</v>
      </c>
      <c r="U7140" s="66">
        <f t="shared" si="1005"/>
        <v>5638.550555377522</v>
      </c>
      <c r="V7140" s="81">
        <f t="shared" si="1006"/>
        <v>4490.4522661136507</v>
      </c>
      <c r="W7140" s="110">
        <f t="shared" si="1007"/>
        <v>0.85413122194100133</v>
      </c>
    </row>
    <row r="7141" spans="1:23" x14ac:dyDescent="0.2">
      <c r="A7141" s="31" t="s">
        <v>200</v>
      </c>
      <c r="B7141" s="25" t="s">
        <v>398</v>
      </c>
      <c r="C7141" s="53" t="s">
        <v>947</v>
      </c>
      <c r="D7141" s="25" t="s">
        <v>946</v>
      </c>
      <c r="E7141" s="97">
        <v>4246.24951171875</v>
      </c>
      <c r="F7141" s="27">
        <v>4787.361328125</v>
      </c>
      <c r="G7141" s="27">
        <v>5883.0546875</v>
      </c>
      <c r="H7141" s="27">
        <v>2346.373291015625</v>
      </c>
      <c r="I7141" s="27">
        <v>2218.3046875</v>
      </c>
      <c r="J7141" s="27">
        <f t="shared" si="999"/>
        <v>4384.8134490886887</v>
      </c>
      <c r="K7141" s="28">
        <v>0.99347811937332153</v>
      </c>
      <c r="L7141" s="28">
        <v>1.0042423009872437</v>
      </c>
      <c r="M7141" s="27">
        <v>5128.08642578125</v>
      </c>
      <c r="N7141" s="27">
        <v>2423.9368128286869</v>
      </c>
      <c r="O7141" s="66">
        <f t="shared" si="1000"/>
        <v>4179.0613587008575</v>
      </c>
      <c r="P7141" s="66">
        <f t="shared" si="1001"/>
        <v>4205.0480045486565</v>
      </c>
      <c r="Q7141" s="66">
        <f t="shared" si="1002"/>
        <v>4857.671464485994</v>
      </c>
      <c r="R7141" s="66">
        <f t="shared" si="1003"/>
        <v>4283.7006346037897</v>
      </c>
      <c r="S7141" s="67">
        <f>E7141/INDEX('CCG overall weighted population'!$F$4:$F$195,MATCH(A7141,'CCG overall weighted population'!$A$4:$A$195,0))*INDEX('CCG overall weighted population'!$T$4:$T$195,MATCH(A7141,'CCG overall weighted population'!$A$4:$A$195,0))</f>
        <v>0</v>
      </c>
      <c r="T7141" s="66">
        <f t="shared" si="1004"/>
        <v>5376.4683466021233</v>
      </c>
      <c r="U7141" s="66">
        <f t="shared" si="1005"/>
        <v>5376.4683466021233</v>
      </c>
      <c r="V7141" s="81">
        <f t="shared" si="1006"/>
        <v>4281.734150217505</v>
      </c>
      <c r="W7141" s="110">
        <f t="shared" si="1007"/>
        <v>1.0083567012255932</v>
      </c>
    </row>
    <row r="7142" spans="1:23" x14ac:dyDescent="0.2">
      <c r="A7142" s="31" t="s">
        <v>200</v>
      </c>
      <c r="B7142" s="25" t="s">
        <v>398</v>
      </c>
      <c r="C7142" s="53" t="s">
        <v>945</v>
      </c>
      <c r="D7142" s="25" t="s">
        <v>944</v>
      </c>
      <c r="E7142" s="97">
        <v>12061.666015625</v>
      </c>
      <c r="F7142" s="27">
        <v>14175.2685546875</v>
      </c>
      <c r="G7142" s="27">
        <v>16444.564453125</v>
      </c>
      <c r="H7142" s="27">
        <v>10737.177734375</v>
      </c>
      <c r="I7142" s="27">
        <v>11287.8544921875</v>
      </c>
      <c r="J7142" s="27">
        <f t="shared" si="999"/>
        <v>13685.309675689445</v>
      </c>
      <c r="K7142" s="28">
        <v>0.99347811937332153</v>
      </c>
      <c r="L7142" s="28">
        <v>1.0042423009872437</v>
      </c>
      <c r="M7142" s="27">
        <v>13433.240234375</v>
      </c>
      <c r="N7142" s="27">
        <v>8770.2893208448313</v>
      </c>
      <c r="O7142" s="66">
        <f t="shared" si="1000"/>
        <v>13163.366261566405</v>
      </c>
      <c r="P7142" s="66">
        <f t="shared" si="1001"/>
        <v>13245.219986085665</v>
      </c>
      <c r="Q7142" s="66">
        <f t="shared" si="1002"/>
        <v>12966.945143021985</v>
      </c>
      <c r="R7142" s="66">
        <f t="shared" si="1003"/>
        <v>13211.682962627698</v>
      </c>
      <c r="S7142" s="67">
        <f>E7142/INDEX('CCG overall weighted population'!$F$4:$F$195,MATCH(A7142,'CCG overall weighted population'!$A$4:$A$195,0))*INDEX('CCG overall weighted population'!$T$4:$T$195,MATCH(A7142,'CCG overall weighted population'!$A$4:$A$195,0))</f>
        <v>0</v>
      </c>
      <c r="T7142" s="66">
        <f t="shared" si="1004"/>
        <v>16581.969963099516</v>
      </c>
      <c r="U7142" s="66">
        <f t="shared" si="1005"/>
        <v>16581.969963099516</v>
      </c>
      <c r="V7142" s="81">
        <f t="shared" si="1006"/>
        <v>13205.617980389517</v>
      </c>
      <c r="W7142" s="110">
        <f t="shared" si="1007"/>
        <v>1.0948419532826239</v>
      </c>
    </row>
    <row r="7143" spans="1:23" x14ac:dyDescent="0.2">
      <c r="A7143" s="31" t="s">
        <v>200</v>
      </c>
      <c r="B7143" s="25" t="s">
        <v>398</v>
      </c>
      <c r="C7143" s="53" t="s">
        <v>943</v>
      </c>
      <c r="D7143" s="25" t="s">
        <v>942</v>
      </c>
      <c r="E7143" s="97">
        <v>6700.5830078125</v>
      </c>
      <c r="F7143" s="27">
        <v>7213.556640625</v>
      </c>
      <c r="G7143" s="27">
        <v>7812.90283203125</v>
      </c>
      <c r="H7143" s="27">
        <v>4200.61279296875</v>
      </c>
      <c r="I7143" s="27">
        <v>4519.66064453125</v>
      </c>
      <c r="J7143" s="27">
        <f t="shared" si="999"/>
        <v>6688.2621207177835</v>
      </c>
      <c r="K7143" s="28">
        <v>0.99347811937332153</v>
      </c>
      <c r="L7143" s="28">
        <v>1.0042423009872437</v>
      </c>
      <c r="M7143" s="27">
        <v>7352.17138671875</v>
      </c>
      <c r="N7143" s="27">
        <v>3952.7593659262834</v>
      </c>
      <c r="O7143" s="66">
        <f t="shared" si="1000"/>
        <v>6399.9115178833044</v>
      </c>
      <c r="P7143" s="66">
        <f t="shared" si="1001"/>
        <v>6439.7080702182493</v>
      </c>
      <c r="Q7143" s="66">
        <f t="shared" si="1002"/>
        <v>7012.2301846395039</v>
      </c>
      <c r="R7143" s="66">
        <f t="shared" si="1003"/>
        <v>6508.707076273412</v>
      </c>
      <c r="S7143" s="67">
        <f>E7143/INDEX('CCG overall weighted population'!$F$4:$F$195,MATCH(A7143,'CCG overall weighted population'!$A$4:$A$195,0))*INDEX('CCG overall weighted population'!$T$4:$T$195,MATCH(A7143,'CCG overall weighted population'!$A$4:$A$195,0))</f>
        <v>0</v>
      </c>
      <c r="T7143" s="66">
        <f t="shared" si="1004"/>
        <v>8169.0716877384966</v>
      </c>
      <c r="U7143" s="66">
        <f t="shared" si="1005"/>
        <v>8169.0716877384966</v>
      </c>
      <c r="V7143" s="81">
        <f t="shared" si="1006"/>
        <v>6505.7191758732297</v>
      </c>
      <c r="W7143" s="110">
        <f t="shared" si="1007"/>
        <v>0.97091837654841828</v>
      </c>
    </row>
    <row r="7144" spans="1:23" x14ac:dyDescent="0.2">
      <c r="A7144" s="31" t="s">
        <v>200</v>
      </c>
      <c r="B7144" s="25" t="s">
        <v>398</v>
      </c>
      <c r="C7144" s="53" t="s">
        <v>941</v>
      </c>
      <c r="D7144" s="25" t="s">
        <v>940</v>
      </c>
      <c r="E7144" s="97">
        <v>10503.25</v>
      </c>
      <c r="F7144" s="27">
        <v>10922.6572265625</v>
      </c>
      <c r="G7144" s="27">
        <v>9662.861328125</v>
      </c>
      <c r="H7144" s="27">
        <v>7352.2861328125</v>
      </c>
      <c r="I7144" s="27">
        <v>17612.55078125</v>
      </c>
      <c r="J7144" s="27">
        <f t="shared" si="999"/>
        <v>10585.52198960297</v>
      </c>
      <c r="K7144" s="28">
        <v>0.99347811937332153</v>
      </c>
      <c r="L7144" s="28">
        <v>1.0042423009872437</v>
      </c>
      <c r="M7144" s="27">
        <v>10115.212890625</v>
      </c>
      <c r="N7144" s="27">
        <v>7917.9163421743888</v>
      </c>
      <c r="O7144" s="66">
        <f t="shared" si="1000"/>
        <v>10294.953489184431</v>
      </c>
      <c r="P7144" s="66">
        <f t="shared" si="1001"/>
        <v>10358.970570385212</v>
      </c>
      <c r="Q7144" s="66">
        <f t="shared" si="1002"/>
        <v>9895.4832357799405</v>
      </c>
      <c r="R7144" s="66">
        <f t="shared" si="1003"/>
        <v>10303.112177143497</v>
      </c>
      <c r="S7144" s="67">
        <f>E7144/INDEX('CCG overall weighted population'!$F$4:$F$195,MATCH(A7144,'CCG overall weighted population'!$A$4:$A$195,0))*INDEX('CCG overall weighted population'!$T$4:$T$195,MATCH(A7144,'CCG overall weighted population'!$A$4:$A$195,0))</f>
        <v>0</v>
      </c>
      <c r="T7144" s="66">
        <f t="shared" si="1004"/>
        <v>12931.425703380522</v>
      </c>
      <c r="U7144" s="66">
        <f t="shared" si="1005"/>
        <v>12931.425703380522</v>
      </c>
      <c r="V7144" s="81">
        <f t="shared" si="1006"/>
        <v>10298.382409366817</v>
      </c>
      <c r="W7144" s="110">
        <f t="shared" si="1007"/>
        <v>0.98049483820406225</v>
      </c>
    </row>
    <row r="7145" spans="1:23" x14ac:dyDescent="0.2">
      <c r="A7145" s="31" t="s">
        <v>200</v>
      </c>
      <c r="B7145" s="25" t="s">
        <v>398</v>
      </c>
      <c r="C7145" s="53" t="s">
        <v>939</v>
      </c>
      <c r="D7145" s="25" t="s">
        <v>938</v>
      </c>
      <c r="E7145" s="97">
        <v>10032.25</v>
      </c>
      <c r="F7145" s="27">
        <v>11432.953125</v>
      </c>
      <c r="G7145" s="27">
        <v>11114.8916015625</v>
      </c>
      <c r="H7145" s="27">
        <v>6728.47607421875</v>
      </c>
      <c r="I7145" s="27">
        <v>6127.0283203125</v>
      </c>
      <c r="J7145" s="27">
        <f t="shared" si="999"/>
        <v>10486.512757039323</v>
      </c>
      <c r="K7145" s="28">
        <v>0.99347811937332153</v>
      </c>
      <c r="L7145" s="28">
        <v>1.0042423009872437</v>
      </c>
      <c r="M7145" s="27">
        <v>10541.8662109375</v>
      </c>
      <c r="N7145" s="27">
        <v>7613.5582660230239</v>
      </c>
      <c r="O7145" s="66">
        <f t="shared" si="1000"/>
        <v>10175.685190117363</v>
      </c>
      <c r="P7145" s="66">
        <f t="shared" si="1001"/>
        <v>10238.960625579377</v>
      </c>
      <c r="Q7145" s="66">
        <f t="shared" si="1002"/>
        <v>10249.035416446053</v>
      </c>
      <c r="R7145" s="66">
        <f t="shared" si="1003"/>
        <v>10240.174815456945</v>
      </c>
      <c r="S7145" s="67">
        <f>E7145/INDEX('CCG overall weighted population'!$F$4:$F$195,MATCH(A7145,'CCG overall weighted population'!$A$4:$A$195,0))*INDEX('CCG overall weighted population'!$T$4:$T$195,MATCH(A7145,'CCG overall weighted population'!$A$4:$A$195,0))</f>
        <v>0</v>
      </c>
      <c r="T7145" s="66">
        <f t="shared" si="1004"/>
        <v>12852.433084196784</v>
      </c>
      <c r="U7145" s="66">
        <f t="shared" si="1005"/>
        <v>12852.433084196784</v>
      </c>
      <c r="V7145" s="81">
        <f t="shared" si="1006"/>
        <v>10235.473939834415</v>
      </c>
      <c r="W7145" s="110">
        <f t="shared" si="1007"/>
        <v>1.0202570649489811</v>
      </c>
    </row>
    <row r="7146" spans="1:23" x14ac:dyDescent="0.2">
      <c r="A7146" s="31" t="s">
        <v>200</v>
      </c>
      <c r="B7146" s="25" t="s">
        <v>398</v>
      </c>
      <c r="C7146" s="53" t="s">
        <v>937</v>
      </c>
      <c r="D7146" s="25" t="s">
        <v>936</v>
      </c>
      <c r="E7146" s="97">
        <v>15599.666015625</v>
      </c>
      <c r="F7146" s="27">
        <v>15759.4130859375</v>
      </c>
      <c r="G7146" s="27">
        <v>14024.701171875</v>
      </c>
      <c r="H7146" s="27">
        <v>14493.7998046875</v>
      </c>
      <c r="I7146" s="27">
        <v>15587.4384765625</v>
      </c>
      <c r="J7146" s="27">
        <f t="shared" si="999"/>
        <v>15451.327343016505</v>
      </c>
      <c r="K7146" s="28">
        <v>0.99347811937332153</v>
      </c>
      <c r="L7146" s="28">
        <v>1.0042423009872437</v>
      </c>
      <c r="M7146" s="27">
        <v>14214.3349609375</v>
      </c>
      <c r="N7146" s="27">
        <v>12595.02949307895</v>
      </c>
      <c r="O7146" s="66">
        <f t="shared" si="1000"/>
        <v>15130.70654145865</v>
      </c>
      <c r="P7146" s="66">
        <f t="shared" si="1001"/>
        <v>15224.793772674153</v>
      </c>
      <c r="Q7146" s="66">
        <f t="shared" si="1002"/>
        <v>14052.404414151644</v>
      </c>
      <c r="R7146" s="66">
        <f t="shared" si="1003"/>
        <v>15083.500190452483</v>
      </c>
      <c r="S7146" s="67">
        <f>E7146/INDEX('CCG overall weighted population'!$F$4:$F$195,MATCH(A7146,'CCG overall weighted population'!$A$4:$A$195,0))*INDEX('CCG overall weighted population'!$T$4:$T$195,MATCH(A7146,'CCG overall weighted population'!$A$4:$A$195,0))</f>
        <v>0</v>
      </c>
      <c r="T7146" s="66">
        <f t="shared" si="1004"/>
        <v>18931.285878112172</v>
      </c>
      <c r="U7146" s="66">
        <f t="shared" si="1005"/>
        <v>18931.285878112172</v>
      </c>
      <c r="V7146" s="81">
        <f t="shared" si="1006"/>
        <v>15076.575927964243</v>
      </c>
      <c r="W7146" s="110">
        <f t="shared" si="1007"/>
        <v>0.9664678662263142</v>
      </c>
    </row>
    <row r="7147" spans="1:23" x14ac:dyDescent="0.2">
      <c r="A7147" s="31" t="s">
        <v>200</v>
      </c>
      <c r="B7147" s="25" t="s">
        <v>398</v>
      </c>
      <c r="C7147" s="53" t="s">
        <v>935</v>
      </c>
      <c r="D7147" s="25" t="s">
        <v>934</v>
      </c>
      <c r="E7147" s="97">
        <v>17940.41796875</v>
      </c>
      <c r="F7147" s="27">
        <v>18412.984375</v>
      </c>
      <c r="G7147" s="27">
        <v>17639.69921875</v>
      </c>
      <c r="H7147" s="27">
        <v>15704.00390625</v>
      </c>
      <c r="I7147" s="27">
        <v>18582.96875</v>
      </c>
      <c r="J7147" s="27">
        <f t="shared" si="999"/>
        <v>17964.513081829646</v>
      </c>
      <c r="K7147" s="28">
        <v>0.99347811937332153</v>
      </c>
      <c r="L7147" s="28">
        <v>1.0042423009872437</v>
      </c>
      <c r="M7147" s="27">
        <v>17729.861328125</v>
      </c>
      <c r="N7147" s="27">
        <v>14459.054513320069</v>
      </c>
      <c r="O7147" s="66">
        <f t="shared" si="1000"/>
        <v>17573.327444541908</v>
      </c>
      <c r="P7147" s="66">
        <f t="shared" si="1001"/>
        <v>17682.603618656442</v>
      </c>
      <c r="Q7147" s="66">
        <f t="shared" si="1002"/>
        <v>17402.780646644507</v>
      </c>
      <c r="R7147" s="66">
        <f t="shared" si="1003"/>
        <v>17648.880018372911</v>
      </c>
      <c r="S7147" s="67">
        <f>E7147/INDEX('CCG overall weighted population'!$F$4:$F$195,MATCH(A7147,'CCG overall weighted population'!$A$4:$A$195,0))*INDEX('CCG overall weighted population'!$T$4:$T$195,MATCH(A7147,'CCG overall weighted population'!$A$4:$A$195,0))</f>
        <v>0</v>
      </c>
      <c r="T7147" s="66">
        <f t="shared" si="1004"/>
        <v>22151.091513083087</v>
      </c>
      <c r="U7147" s="66">
        <f t="shared" si="1005"/>
        <v>22151.091513083087</v>
      </c>
      <c r="V7147" s="81">
        <f t="shared" si="1006"/>
        <v>17640.778087366994</v>
      </c>
      <c r="W7147" s="110">
        <f t="shared" si="1007"/>
        <v>0.98329805459912134</v>
      </c>
    </row>
    <row r="7148" spans="1:23" x14ac:dyDescent="0.2">
      <c r="A7148" s="31" t="s">
        <v>200</v>
      </c>
      <c r="B7148" s="25" t="s">
        <v>398</v>
      </c>
      <c r="C7148" s="53" t="s">
        <v>933</v>
      </c>
      <c r="D7148" s="25" t="s">
        <v>932</v>
      </c>
      <c r="E7148" s="97">
        <v>11353.75</v>
      </c>
      <c r="F7148" s="27">
        <v>12541.068359375</v>
      </c>
      <c r="G7148" s="27">
        <v>12278.5830078125</v>
      </c>
      <c r="H7148" s="27">
        <v>9177.0322265625</v>
      </c>
      <c r="I7148" s="27">
        <v>10450.076171875</v>
      </c>
      <c r="J7148" s="27">
        <f t="shared" si="999"/>
        <v>11933.001447050096</v>
      </c>
      <c r="K7148" s="28">
        <v>0.99347811937332153</v>
      </c>
      <c r="L7148" s="28">
        <v>1.0042423009872437</v>
      </c>
      <c r="M7148" s="27">
        <v>11505.25390625</v>
      </c>
      <c r="N7148" s="27">
        <v>6765.2358468213524</v>
      </c>
      <c r="O7148" s="66">
        <f t="shared" si="1000"/>
        <v>11389.884831609848</v>
      </c>
      <c r="P7148" s="66">
        <f t="shared" si="1001"/>
        <v>11460.710521390645</v>
      </c>
      <c r="Q7148" s="66">
        <f t="shared" si="1002"/>
        <v>11031.252100307136</v>
      </c>
      <c r="R7148" s="66">
        <f t="shared" si="1003"/>
        <v>11408.953212021492</v>
      </c>
      <c r="S7148" s="67">
        <f>E7148/INDEX('CCG overall weighted population'!$F$4:$F$195,MATCH(A7148,'CCG overall weighted population'!$A$4:$A$195,0))*INDEX('CCG overall weighted population'!$T$4:$T$195,MATCH(A7148,'CCG overall weighted population'!$A$4:$A$195,0))</f>
        <v>0</v>
      </c>
      <c r="T7148" s="66">
        <f t="shared" si="1004"/>
        <v>14319.365671072776</v>
      </c>
      <c r="U7148" s="66">
        <f t="shared" si="1005"/>
        <v>14319.365671072776</v>
      </c>
      <c r="V7148" s="81">
        <f t="shared" si="1006"/>
        <v>11403.715794594593</v>
      </c>
      <c r="W7148" s="110">
        <f t="shared" si="1007"/>
        <v>1.0044008186365379</v>
      </c>
    </row>
    <row r="7149" spans="1:23" x14ac:dyDescent="0.2">
      <c r="A7149" s="31" t="s">
        <v>200</v>
      </c>
      <c r="B7149" s="25" t="s">
        <v>398</v>
      </c>
      <c r="C7149" s="53" t="s">
        <v>931</v>
      </c>
      <c r="D7149" s="25" t="s">
        <v>930</v>
      </c>
      <c r="E7149" s="97">
        <v>13294.75</v>
      </c>
      <c r="F7149" s="27">
        <v>16720.62109375</v>
      </c>
      <c r="G7149" s="27">
        <v>17637.501953125</v>
      </c>
      <c r="H7149" s="27">
        <v>11363.826171875</v>
      </c>
      <c r="I7149" s="27">
        <v>11937.2333984375</v>
      </c>
      <c r="J7149" s="27">
        <f t="shared" si="999"/>
        <v>15777.404174583304</v>
      </c>
      <c r="K7149" s="28">
        <v>0.99347811937332153</v>
      </c>
      <c r="L7149" s="28">
        <v>1.0042423009872437</v>
      </c>
      <c r="M7149" s="27">
        <v>14997.884765625</v>
      </c>
      <c r="N7149" s="27">
        <v>10623.861322266566</v>
      </c>
      <c r="O7149" s="66">
        <f t="shared" si="1000"/>
        <v>15226.836564119658</v>
      </c>
      <c r="P7149" s="66">
        <f t="shared" si="1001"/>
        <v>15321.521560392865</v>
      </c>
      <c r="Q7149" s="66">
        <f t="shared" si="1002"/>
        <v>14560.482421289156</v>
      </c>
      <c r="R7149" s="66">
        <f t="shared" si="1003"/>
        <v>15229.802930064821</v>
      </c>
      <c r="S7149" s="67">
        <f>E7149/INDEX('CCG overall weighted population'!$F$4:$F$195,MATCH(A7149,'CCG overall weighted population'!$A$4:$A$195,0))*INDEX('CCG overall weighted population'!$T$4:$T$195,MATCH(A7149,'CCG overall weighted population'!$A$4:$A$195,0))</f>
        <v>0</v>
      </c>
      <c r="T7149" s="66">
        <f t="shared" si="1004"/>
        <v>19114.910299060921</v>
      </c>
      <c r="U7149" s="66">
        <f t="shared" si="1005"/>
        <v>19114.910299060921</v>
      </c>
      <c r="V7149" s="81">
        <f t="shared" si="1006"/>
        <v>15222.811505541307</v>
      </c>
      <c r="W7149" s="110">
        <f t="shared" si="1007"/>
        <v>1.1450242769169263</v>
      </c>
    </row>
    <row r="7150" spans="1:23" x14ac:dyDescent="0.2">
      <c r="A7150" s="31" t="s">
        <v>200</v>
      </c>
      <c r="B7150" s="25" t="s">
        <v>398</v>
      </c>
      <c r="C7150" s="53" t="s">
        <v>929</v>
      </c>
      <c r="D7150" s="25" t="s">
        <v>928</v>
      </c>
      <c r="E7150" s="97">
        <v>6983</v>
      </c>
      <c r="F7150" s="27">
        <v>7911.5791015625</v>
      </c>
      <c r="G7150" s="27">
        <v>7275.15087890625</v>
      </c>
      <c r="H7150" s="27">
        <v>4249.9873046875</v>
      </c>
      <c r="I7150" s="27">
        <v>5451.19384765625</v>
      </c>
      <c r="J7150" s="27">
        <f t="shared" si="999"/>
        <v>7219.5484640557997</v>
      </c>
      <c r="K7150" s="28">
        <v>0.99347811937332153</v>
      </c>
      <c r="L7150" s="28">
        <v>1.0042423009872437</v>
      </c>
      <c r="M7150" s="27">
        <v>7222.0927734375</v>
      </c>
      <c r="N7150" s="27">
        <v>4191.0005343557605</v>
      </c>
      <c r="O7150" s="66">
        <f t="shared" si="1000"/>
        <v>6900.7351474578654</v>
      </c>
      <c r="P7150" s="66">
        <f t="shared" si="1001"/>
        <v>6943.6459700025225</v>
      </c>
      <c r="Q7150" s="66">
        <f t="shared" si="1002"/>
        <v>6918.9835495293264</v>
      </c>
      <c r="R7150" s="66">
        <f t="shared" si="1003"/>
        <v>6940.673713635997</v>
      </c>
      <c r="S7150" s="67">
        <f>E7150/INDEX('CCG overall weighted population'!$F$4:$F$195,MATCH(A7150,'CCG overall weighted population'!$A$4:$A$195,0))*INDEX('CCG overall weighted population'!$T$4:$T$195,MATCH(A7150,'CCG overall weighted population'!$A$4:$A$195,0))</f>
        <v>0</v>
      </c>
      <c r="T7150" s="66">
        <f t="shared" si="1004"/>
        <v>8711.2325786764104</v>
      </c>
      <c r="U7150" s="66">
        <f t="shared" si="1005"/>
        <v>8711.2325786764104</v>
      </c>
      <c r="V7150" s="81">
        <f t="shared" si="1006"/>
        <v>6937.4875137466051</v>
      </c>
      <c r="W7150" s="110">
        <f t="shared" si="1007"/>
        <v>0.99348238776265285</v>
      </c>
    </row>
    <row r="7151" spans="1:23" x14ac:dyDescent="0.2">
      <c r="A7151" s="31" t="s">
        <v>200</v>
      </c>
      <c r="B7151" s="25" t="s">
        <v>398</v>
      </c>
      <c r="C7151" s="53" t="s">
        <v>927</v>
      </c>
      <c r="D7151" s="25" t="s">
        <v>926</v>
      </c>
      <c r="E7151" s="97">
        <v>11809.3330078125</v>
      </c>
      <c r="F7151" s="27">
        <v>11594.5634765625</v>
      </c>
      <c r="G7151" s="27">
        <v>9003.806640625</v>
      </c>
      <c r="H7151" s="27">
        <v>8371.921875</v>
      </c>
      <c r="I7151" s="27">
        <v>22916.419921875</v>
      </c>
      <c r="J7151" s="27">
        <f t="shared" si="999"/>
        <v>11417.14237975797</v>
      </c>
      <c r="K7151" s="28">
        <v>0.99347811937332153</v>
      </c>
      <c r="L7151" s="28">
        <v>1.0042423009872437</v>
      </c>
      <c r="M7151" s="27">
        <v>10580.0048828125</v>
      </c>
      <c r="N7151" s="27">
        <v>8519.2149040104887</v>
      </c>
      <c r="O7151" s="66">
        <f t="shared" si="1000"/>
        <v>11101.676083452305</v>
      </c>
      <c r="P7151" s="66">
        <f t="shared" si="1001"/>
        <v>11170.709605560565</v>
      </c>
      <c r="Q7151" s="66">
        <f t="shared" si="1002"/>
        <v>10373.9258849323</v>
      </c>
      <c r="R7151" s="66">
        <f t="shared" si="1003"/>
        <v>11074.68312312528</v>
      </c>
      <c r="S7151" s="67">
        <f>E7151/INDEX('CCG overall weighted population'!$F$4:$F$195,MATCH(A7151,'CCG overall weighted population'!$A$4:$A$195,0))*INDEX('CCG overall weighted population'!$T$4:$T$195,MATCH(A7151,'CCG overall weighted population'!$A$4:$A$195,0))</f>
        <v>0</v>
      </c>
      <c r="T7151" s="66">
        <f t="shared" si="1004"/>
        <v>13899.823619593124</v>
      </c>
      <c r="U7151" s="66">
        <f t="shared" si="1005"/>
        <v>13899.823619593124</v>
      </c>
      <c r="V7151" s="81">
        <f t="shared" si="1006"/>
        <v>11069.599156409971</v>
      </c>
      <c r="W7151" s="110">
        <f t="shared" si="1007"/>
        <v>0.93736023440839922</v>
      </c>
    </row>
    <row r="7152" spans="1:23" x14ac:dyDescent="0.2">
      <c r="A7152" s="31" t="s">
        <v>200</v>
      </c>
      <c r="B7152" s="25" t="s">
        <v>398</v>
      </c>
      <c r="C7152" s="53" t="s">
        <v>925</v>
      </c>
      <c r="D7152" s="25" t="s">
        <v>924</v>
      </c>
      <c r="E7152" s="97">
        <v>30575.58203125</v>
      </c>
      <c r="F7152" s="27">
        <v>31394.962890625</v>
      </c>
      <c r="G7152" s="27">
        <v>28696.9453125</v>
      </c>
      <c r="H7152" s="27">
        <v>26596.31640625</v>
      </c>
      <c r="I7152" s="27">
        <v>30900.55859375</v>
      </c>
      <c r="J7152" s="27">
        <f t="shared" si="999"/>
        <v>30482.215060401442</v>
      </c>
      <c r="K7152" s="28">
        <v>0.99347811937332153</v>
      </c>
      <c r="L7152" s="28">
        <v>1.0042423009872437</v>
      </c>
      <c r="M7152" s="27">
        <v>29795.09765625</v>
      </c>
      <c r="N7152" s="27">
        <v>27548.019516047192</v>
      </c>
      <c r="O7152" s="66">
        <f t="shared" si="1000"/>
        <v>30119.142485420281</v>
      </c>
      <c r="P7152" s="66">
        <f t="shared" si="1001"/>
        <v>30306.432266982934</v>
      </c>
      <c r="Q7152" s="66">
        <f t="shared" si="1002"/>
        <v>29570.389842229721</v>
      </c>
      <c r="R7152" s="66">
        <f t="shared" si="1003"/>
        <v>30217.726181325888</v>
      </c>
      <c r="S7152" s="67">
        <f>E7152/INDEX('CCG overall weighted population'!$F$4:$F$195,MATCH(A7152,'CCG overall weighted population'!$A$4:$A$195,0))*INDEX('CCG overall weighted population'!$T$4:$T$195,MATCH(A7152,'CCG overall weighted population'!$A$4:$A$195,0))</f>
        <v>0</v>
      </c>
      <c r="T7152" s="66">
        <f t="shared" si="1004"/>
        <v>37926.23765717831</v>
      </c>
      <c r="U7152" s="66">
        <f t="shared" si="1005"/>
        <v>37926.23765717831</v>
      </c>
      <c r="V7152" s="81">
        <f t="shared" si="1006"/>
        <v>30203.854370059576</v>
      </c>
      <c r="W7152" s="110">
        <f t="shared" si="1007"/>
        <v>0.98784233573017521</v>
      </c>
    </row>
    <row r="7153" spans="1:23" x14ac:dyDescent="0.2">
      <c r="A7153" s="31" t="s">
        <v>200</v>
      </c>
      <c r="B7153" s="25" t="s">
        <v>398</v>
      </c>
      <c r="C7153" s="53" t="s">
        <v>923</v>
      </c>
      <c r="D7153" s="25" t="s">
        <v>922</v>
      </c>
      <c r="E7153" s="97">
        <v>17609.33203125</v>
      </c>
      <c r="F7153" s="27">
        <v>22016.2578125</v>
      </c>
      <c r="G7153" s="27">
        <v>24671.36328125</v>
      </c>
      <c r="H7153" s="27">
        <v>15962.5615234375</v>
      </c>
      <c r="I7153" s="27">
        <v>17532.708984375</v>
      </c>
      <c r="J7153" s="27">
        <f t="shared" si="999"/>
        <v>21092.58533573219</v>
      </c>
      <c r="K7153" s="28">
        <v>0.99347811937332153</v>
      </c>
      <c r="L7153" s="28">
        <v>1.0042423009872437</v>
      </c>
      <c r="M7153" s="27">
        <v>20147.408203125</v>
      </c>
      <c r="N7153" s="27">
        <v>13129.415796654897</v>
      </c>
      <c r="O7153" s="66">
        <f t="shared" si="1000"/>
        <v>20249.439868963731</v>
      </c>
      <c r="P7153" s="66">
        <f t="shared" si="1001"/>
        <v>20375.356905667551</v>
      </c>
      <c r="Q7153" s="66">
        <f t="shared" si="1002"/>
        <v>19445.608962477992</v>
      </c>
      <c r="R7153" s="66">
        <f t="shared" si="1003"/>
        <v>20263.30589078796</v>
      </c>
      <c r="S7153" s="67">
        <f>E7153/INDEX('CCG overall weighted population'!$F$4:$F$195,MATCH(A7153,'CCG overall weighted population'!$A$4:$A$195,0))*INDEX('CCG overall weighted population'!$T$4:$T$195,MATCH(A7153,'CCG overall weighted population'!$A$4:$A$195,0))</f>
        <v>0</v>
      </c>
      <c r="T7153" s="66">
        <f t="shared" si="1004"/>
        <v>25432.454789038828</v>
      </c>
      <c r="U7153" s="66">
        <f t="shared" si="1005"/>
        <v>25432.454789038828</v>
      </c>
      <c r="V7153" s="81">
        <f t="shared" si="1006"/>
        <v>20254.003776086749</v>
      </c>
      <c r="W7153" s="110">
        <f t="shared" si="1007"/>
        <v>1.1501858071699393</v>
      </c>
    </row>
    <row r="7154" spans="1:23" x14ac:dyDescent="0.2">
      <c r="A7154" s="31" t="s">
        <v>200</v>
      </c>
      <c r="B7154" s="25" t="s">
        <v>398</v>
      </c>
      <c r="C7154" s="53" t="s">
        <v>921</v>
      </c>
      <c r="D7154" s="25" t="s">
        <v>920</v>
      </c>
      <c r="E7154" s="97">
        <v>11119.833984375</v>
      </c>
      <c r="F7154" s="27">
        <v>13847.5341796875</v>
      </c>
      <c r="G7154" s="27">
        <v>15704.6220703125</v>
      </c>
      <c r="H7154" s="27">
        <v>8072.71533203125</v>
      </c>
      <c r="I7154" s="27">
        <v>7273.8427734375</v>
      </c>
      <c r="J7154" s="27">
        <f t="shared" si="999"/>
        <v>12827.392327317844</v>
      </c>
      <c r="K7154" s="28">
        <v>0.99347811937332153</v>
      </c>
      <c r="L7154" s="28">
        <v>1.0042423009872437</v>
      </c>
      <c r="M7154" s="27">
        <v>13293.814453125</v>
      </c>
      <c r="N7154" s="27">
        <v>6994.6194941014201</v>
      </c>
      <c r="O7154" s="66">
        <f t="shared" si="1000"/>
        <v>12215.864841150073</v>
      </c>
      <c r="P7154" s="66">
        <f t="shared" si="1001"/>
        <v>12291.82672017121</v>
      </c>
      <c r="Q7154" s="66">
        <f t="shared" si="1002"/>
        <v>12663.894957222643</v>
      </c>
      <c r="R7154" s="66">
        <f t="shared" si="1003"/>
        <v>12336.667500805852</v>
      </c>
      <c r="S7154" s="67">
        <f>E7154/INDEX('CCG overall weighted population'!$F$4:$F$195,MATCH(A7154,'CCG overall weighted population'!$A$4:$A$195,0))*INDEX('CCG overall weighted population'!$T$4:$T$195,MATCH(A7154,'CCG overall weighted population'!$A$4:$A$195,0))</f>
        <v>0</v>
      </c>
      <c r="T7154" s="66">
        <f t="shared" si="1004"/>
        <v>15483.73893937446</v>
      </c>
      <c r="U7154" s="66">
        <f t="shared" si="1005"/>
        <v>15483.73893937446</v>
      </c>
      <c r="V7154" s="81">
        <f t="shared" si="1006"/>
        <v>12331.004204957595</v>
      </c>
      <c r="W7154" s="110">
        <f t="shared" si="1007"/>
        <v>1.10891981141845</v>
      </c>
    </row>
    <row r="7155" spans="1:23" x14ac:dyDescent="0.2">
      <c r="A7155" s="31" t="s">
        <v>200</v>
      </c>
      <c r="B7155" s="25" t="s">
        <v>398</v>
      </c>
      <c r="C7155" s="53" t="s">
        <v>919</v>
      </c>
      <c r="D7155" s="25" t="s">
        <v>918</v>
      </c>
      <c r="E7155" s="97">
        <v>22330.16796875</v>
      </c>
      <c r="F7155" s="27">
        <v>22377.509765625</v>
      </c>
      <c r="G7155" s="27">
        <v>21744.29296875</v>
      </c>
      <c r="H7155" s="27">
        <v>24888.587890625</v>
      </c>
      <c r="I7155" s="27">
        <v>25531.078125</v>
      </c>
      <c r="J7155" s="27">
        <f t="shared" si="999"/>
        <v>22844.574849259232</v>
      </c>
      <c r="K7155" s="28">
        <v>0.99347811937332153</v>
      </c>
      <c r="L7155" s="28">
        <v>1.0042423009872437</v>
      </c>
      <c r="M7155" s="27">
        <v>21044.650390625</v>
      </c>
      <c r="N7155" s="27">
        <v>16412.461861189367</v>
      </c>
      <c r="O7155" s="66">
        <f t="shared" si="1000"/>
        <v>22150.139511678739</v>
      </c>
      <c r="P7155" s="66">
        <f t="shared" si="1001"/>
        <v>22287.875663786413</v>
      </c>
      <c r="Q7155" s="66">
        <f t="shared" si="1002"/>
        <v>20581.431537681437</v>
      </c>
      <c r="R7155" s="66">
        <f t="shared" si="1003"/>
        <v>22082.219068828614</v>
      </c>
      <c r="S7155" s="67">
        <f>E7155/INDEX('CCG overall weighted population'!$F$4:$F$195,MATCH(A7155,'CCG overall weighted population'!$A$4:$A$195,0))*INDEX('CCG overall weighted population'!$T$4:$T$195,MATCH(A7155,'CCG overall weighted population'!$A$4:$A$195,0))</f>
        <v>0</v>
      </c>
      <c r="T7155" s="66">
        <f t="shared" si="1004"/>
        <v>27715.370884518397</v>
      </c>
      <c r="U7155" s="66">
        <f t="shared" si="1005"/>
        <v>27715.370884518397</v>
      </c>
      <c r="V7155" s="81">
        <f t="shared" si="1006"/>
        <v>22072.08196011878</v>
      </c>
      <c r="W7155" s="110">
        <f t="shared" si="1007"/>
        <v>0.98844227195279499</v>
      </c>
    </row>
    <row r="7156" spans="1:23" x14ac:dyDescent="0.2">
      <c r="A7156" s="31" t="s">
        <v>200</v>
      </c>
      <c r="B7156" s="25" t="s">
        <v>398</v>
      </c>
      <c r="C7156" s="53" t="s">
        <v>917</v>
      </c>
      <c r="D7156" s="25" t="s">
        <v>916</v>
      </c>
      <c r="E7156" s="97">
        <v>6741.99951171875</v>
      </c>
      <c r="F7156" s="27">
        <v>6908.5009765625</v>
      </c>
      <c r="G7156" s="27">
        <v>6126.90380859375</v>
      </c>
      <c r="H7156" s="27">
        <v>4627.212890625</v>
      </c>
      <c r="I7156" s="27">
        <v>11407.80078125</v>
      </c>
      <c r="J7156" s="27">
        <f t="shared" si="999"/>
        <v>6703.9511120026609</v>
      </c>
      <c r="K7156" s="28">
        <v>0.99347811937332153</v>
      </c>
      <c r="L7156" s="28">
        <v>1.0042423009872437</v>
      </c>
      <c r="M7156" s="27">
        <v>6913.74755859375</v>
      </c>
      <c r="N7156" s="27">
        <v>4196.7573543225462</v>
      </c>
      <c r="O7156" s="66">
        <f t="shared" si="1000"/>
        <v>6438.3425339601981</v>
      </c>
      <c r="P7156" s="66">
        <f t="shared" si="1001"/>
        <v>6478.3780617775874</v>
      </c>
      <c r="Q7156" s="66">
        <f t="shared" si="1002"/>
        <v>6642.0485381666294</v>
      </c>
      <c r="R7156" s="66">
        <f t="shared" si="1003"/>
        <v>6498.1032390361715</v>
      </c>
      <c r="S7156" s="67">
        <f>E7156/INDEX('CCG overall weighted population'!$F$4:$F$195,MATCH(A7156,'CCG overall weighted population'!$A$4:$A$195,0))*INDEX('CCG overall weighted population'!$T$4:$T$195,MATCH(A7156,'CCG overall weighted population'!$A$4:$A$195,0))</f>
        <v>0</v>
      </c>
      <c r="T7156" s="66">
        <f t="shared" si="1004"/>
        <v>8155.7628223154543</v>
      </c>
      <c r="U7156" s="66">
        <f t="shared" si="1005"/>
        <v>8155.7628223154543</v>
      </c>
      <c r="V7156" s="81">
        <f t="shared" si="1006"/>
        <v>6495.1202064552281</v>
      </c>
      <c r="W7156" s="110">
        <f t="shared" si="1007"/>
        <v>0.9633818862142598</v>
      </c>
    </row>
    <row r="7157" spans="1:23" x14ac:dyDescent="0.2">
      <c r="A7157" s="31" t="s">
        <v>200</v>
      </c>
      <c r="B7157" s="25" t="s">
        <v>398</v>
      </c>
      <c r="C7157" s="53" t="s">
        <v>915</v>
      </c>
      <c r="D7157" s="25" t="s">
        <v>914</v>
      </c>
      <c r="E7157" s="97">
        <v>25119.0859375</v>
      </c>
      <c r="F7157" s="27">
        <v>28108.55859375</v>
      </c>
      <c r="G7157" s="27">
        <v>31788.76953125</v>
      </c>
      <c r="H7157" s="27">
        <v>22288.6640625</v>
      </c>
      <c r="I7157" s="27">
        <v>22624.83984375</v>
      </c>
      <c r="J7157" s="27">
        <f t="shared" si="999"/>
        <v>27244.003652518506</v>
      </c>
      <c r="K7157" s="28">
        <v>0.99347811937332153</v>
      </c>
      <c r="L7157" s="28">
        <v>1.0042423009872437</v>
      </c>
      <c r="M7157" s="27">
        <v>27436.62109375</v>
      </c>
      <c r="N7157" s="27">
        <v>18171.854634037598</v>
      </c>
      <c r="O7157" s="66">
        <f t="shared" si="1000"/>
        <v>26276.023262772866</v>
      </c>
      <c r="P7157" s="66">
        <f t="shared" si="1001"/>
        <v>26439.415386556007</v>
      </c>
      <c r="Q7157" s="66">
        <f t="shared" si="1002"/>
        <v>26510.144447778759</v>
      </c>
      <c r="R7157" s="66">
        <f t="shared" si="1003"/>
        <v>26447.93948510287</v>
      </c>
      <c r="S7157" s="67">
        <f>E7157/INDEX('CCG overall weighted population'!$F$4:$F$195,MATCH(A7157,'CCG overall weighted population'!$A$4:$A$195,0))*INDEX('CCG overall weighted population'!$T$4:$T$195,MATCH(A7157,'CCG overall weighted population'!$A$4:$A$195,0))</f>
        <v>0</v>
      </c>
      <c r="T7157" s="66">
        <f t="shared" si="1004"/>
        <v>33194.78217638244</v>
      </c>
      <c r="U7157" s="66">
        <f t="shared" si="1005"/>
        <v>33194.78217638244</v>
      </c>
      <c r="V7157" s="81">
        <f t="shared" si="1006"/>
        <v>26435.798239837797</v>
      </c>
      <c r="W7157" s="110">
        <f t="shared" si="1007"/>
        <v>1.052418798423397</v>
      </c>
    </row>
    <row r="7158" spans="1:23" x14ac:dyDescent="0.2">
      <c r="A7158" s="31" t="s">
        <v>200</v>
      </c>
      <c r="B7158" s="25" t="s">
        <v>398</v>
      </c>
      <c r="C7158" s="53" t="s">
        <v>913</v>
      </c>
      <c r="D7158" s="25" t="s">
        <v>912</v>
      </c>
      <c r="E7158" s="97">
        <v>8346.333984375</v>
      </c>
      <c r="F7158" s="27">
        <v>9292.70703125</v>
      </c>
      <c r="G7158" s="27">
        <v>9812.43359375</v>
      </c>
      <c r="H7158" s="27">
        <v>7060.0068359375</v>
      </c>
      <c r="I7158" s="27">
        <v>7783.267578125</v>
      </c>
      <c r="J7158" s="27">
        <f t="shared" si="999"/>
        <v>8928.5749246648193</v>
      </c>
      <c r="K7158" s="28">
        <v>0.99347811937332153</v>
      </c>
      <c r="L7158" s="28">
        <v>1.0042423009872437</v>
      </c>
      <c r="M7158" s="27">
        <v>9176.6123046875</v>
      </c>
      <c r="N7158" s="27">
        <v>6020.9334406858452</v>
      </c>
      <c r="O7158" s="66">
        <f t="shared" si="1000"/>
        <v>8617.8812096384481</v>
      </c>
      <c r="P7158" s="66">
        <f t="shared" si="1001"/>
        <v>8671.4697568577922</v>
      </c>
      <c r="Q7158" s="66">
        <f t="shared" si="1002"/>
        <v>8861.0444182873343</v>
      </c>
      <c r="R7158" s="66">
        <f t="shared" si="1003"/>
        <v>8694.3168450005869</v>
      </c>
      <c r="S7158" s="67">
        <f>E7158/INDEX('CCG overall weighted population'!$F$4:$F$195,MATCH(A7158,'CCG overall weighted population'!$A$4:$A$195,0))*INDEX('CCG overall weighted population'!$T$4:$T$195,MATCH(A7158,'CCG overall weighted population'!$A$4:$A$195,0))</f>
        <v>0</v>
      </c>
      <c r="T7158" s="66">
        <f t="shared" si="1004"/>
        <v>10912.228304394297</v>
      </c>
      <c r="U7158" s="66">
        <f t="shared" si="1005"/>
        <v>10912.228304394297</v>
      </c>
      <c r="V7158" s="81">
        <f t="shared" si="1006"/>
        <v>8690.3256141038728</v>
      </c>
      <c r="W7158" s="110">
        <f t="shared" si="1007"/>
        <v>1.0412146974195919</v>
      </c>
    </row>
    <row r="7159" spans="1:23" x14ac:dyDescent="0.2">
      <c r="A7159" s="31" t="s">
        <v>200</v>
      </c>
      <c r="B7159" s="25" t="s">
        <v>398</v>
      </c>
      <c r="C7159" s="53" t="s">
        <v>911</v>
      </c>
      <c r="D7159" s="25" t="s">
        <v>910</v>
      </c>
      <c r="E7159" s="97">
        <v>21471.833984375</v>
      </c>
      <c r="F7159" s="27">
        <v>24511.310546875</v>
      </c>
      <c r="G7159" s="27">
        <v>25871.328125</v>
      </c>
      <c r="H7159" s="27">
        <v>16618.931640625</v>
      </c>
      <c r="I7159" s="27">
        <v>15836.673828125</v>
      </c>
      <c r="J7159" s="27">
        <f t="shared" si="999"/>
        <v>23054.432398078603</v>
      </c>
      <c r="K7159" s="28">
        <v>0.99347811937332153</v>
      </c>
      <c r="L7159" s="28">
        <v>1.0042423009872437</v>
      </c>
      <c r="M7159" s="27">
        <v>22714.74609375</v>
      </c>
      <c r="N7159" s="27">
        <v>13773.7223572314</v>
      </c>
      <c r="O7159" s="66">
        <f t="shared" si="1000"/>
        <v>22075.310403752359</v>
      </c>
      <c r="P7159" s="66">
        <f t="shared" si="1001"/>
        <v>22212.581246222326</v>
      </c>
      <c r="Q7159" s="66">
        <f t="shared" si="1002"/>
        <v>21820.643720098138</v>
      </c>
      <c r="R7159" s="66">
        <f t="shared" si="1003"/>
        <v>22165.345866038584</v>
      </c>
      <c r="S7159" s="67">
        <f>E7159/INDEX('CCG overall weighted population'!$F$4:$F$195,MATCH(A7159,'CCG overall weighted population'!$A$4:$A$195,0))*INDEX('CCG overall weighted population'!$T$4:$T$195,MATCH(A7159,'CCG overall weighted population'!$A$4:$A$195,0))</f>
        <v>0</v>
      </c>
      <c r="T7159" s="66">
        <f t="shared" si="1004"/>
        <v>27819.703243867581</v>
      </c>
      <c r="U7159" s="66">
        <f t="shared" si="1005"/>
        <v>27819.703243867581</v>
      </c>
      <c r="V7159" s="81">
        <f t="shared" si="1006"/>
        <v>22155.170596970976</v>
      </c>
      <c r="W7159" s="110">
        <f t="shared" si="1007"/>
        <v>1.0318247902388422</v>
      </c>
    </row>
    <row r="7160" spans="1:23" x14ac:dyDescent="0.2">
      <c r="A7160" s="31" t="s">
        <v>200</v>
      </c>
      <c r="B7160" s="25" t="s">
        <v>398</v>
      </c>
      <c r="C7160" s="53" t="s">
        <v>909</v>
      </c>
      <c r="D7160" s="25" t="s">
        <v>908</v>
      </c>
      <c r="E7160" s="97">
        <v>7435.50048828125</v>
      </c>
      <c r="F7160" s="27">
        <v>8878.5244140625</v>
      </c>
      <c r="G7160" s="27">
        <v>10469.091796875</v>
      </c>
      <c r="H7160" s="27">
        <v>6427.7958984375</v>
      </c>
      <c r="I7160" s="27">
        <v>5306.1787109375</v>
      </c>
      <c r="J7160" s="27">
        <f t="shared" si="999"/>
        <v>8464.4596572946539</v>
      </c>
      <c r="K7160" s="28">
        <v>0.99347811937332153</v>
      </c>
      <c r="L7160" s="28">
        <v>1.0042423009872437</v>
      </c>
      <c r="M7160" s="27">
        <v>8436.099609375</v>
      </c>
      <c r="N7160" s="27">
        <v>5660.3783894615235</v>
      </c>
      <c r="O7160" s="66">
        <f t="shared" si="1000"/>
        <v>8165.1688987319621</v>
      </c>
      <c r="P7160" s="66">
        <f t="shared" si="1001"/>
        <v>8215.9423462232353</v>
      </c>
      <c r="Q7160" s="66">
        <f t="shared" si="1002"/>
        <v>8158.5274873836524</v>
      </c>
      <c r="R7160" s="66">
        <f t="shared" si="1003"/>
        <v>8209.0228437395035</v>
      </c>
      <c r="S7160" s="67">
        <f>E7160/INDEX('CCG overall weighted population'!$F$4:$F$195,MATCH(A7160,'CCG overall weighted population'!$A$4:$A$195,0))*INDEX('CCG overall weighted population'!$T$4:$T$195,MATCH(A7160,'CCG overall weighted population'!$A$4:$A$195,0))</f>
        <v>0</v>
      </c>
      <c r="T7160" s="66">
        <f t="shared" si="1004"/>
        <v>10303.136292805249</v>
      </c>
      <c r="U7160" s="66">
        <f t="shared" si="1005"/>
        <v>10303.136292805249</v>
      </c>
      <c r="V7160" s="81">
        <f t="shared" si="1006"/>
        <v>8205.2543929008825</v>
      </c>
      <c r="W7160" s="110">
        <f t="shared" si="1007"/>
        <v>1.103524154941931</v>
      </c>
    </row>
    <row r="7161" spans="1:23" x14ac:dyDescent="0.2">
      <c r="A7161" s="31" t="s">
        <v>200</v>
      </c>
      <c r="B7161" s="25" t="s">
        <v>398</v>
      </c>
      <c r="C7161" s="53" t="s">
        <v>907</v>
      </c>
      <c r="D7161" s="25" t="s">
        <v>906</v>
      </c>
      <c r="E7161" s="97">
        <v>17538.08203125</v>
      </c>
      <c r="F7161" s="27">
        <v>18025.296875</v>
      </c>
      <c r="G7161" s="27">
        <v>21126.431640625</v>
      </c>
      <c r="H7161" s="27">
        <v>14155.94921875</v>
      </c>
      <c r="I7161" s="27">
        <v>12030.4111328125</v>
      </c>
      <c r="J7161" s="27">
        <f t="shared" si="999"/>
        <v>17394.605248622629</v>
      </c>
      <c r="K7161" s="28">
        <v>0.99347811937332153</v>
      </c>
      <c r="L7161" s="28">
        <v>1.0042423009872437</v>
      </c>
      <c r="M7161" s="27">
        <v>19367.365234375</v>
      </c>
      <c r="N7161" s="27">
        <v>11004.175055904325</v>
      </c>
      <c r="O7161" s="66">
        <f t="shared" si="1000"/>
        <v>16716.903001625538</v>
      </c>
      <c r="P7161" s="66">
        <f t="shared" si="1001"/>
        <v>16820.853673962709</v>
      </c>
      <c r="Q7161" s="66">
        <f t="shared" si="1002"/>
        <v>18531.046216527931</v>
      </c>
      <c r="R7161" s="66">
        <f t="shared" si="1003"/>
        <v>17026.962019173508</v>
      </c>
      <c r="S7161" s="67">
        <f>E7161/INDEX('CCG overall weighted population'!$F$4:$F$195,MATCH(A7161,'CCG overall weighted population'!$A$4:$A$195,0))*INDEX('CCG overall weighted population'!$T$4:$T$195,MATCH(A7161,'CCG overall weighted population'!$A$4:$A$195,0))</f>
        <v>0</v>
      </c>
      <c r="T7161" s="66">
        <f t="shared" si="1004"/>
        <v>21370.522859459848</v>
      </c>
      <c r="U7161" s="66">
        <f t="shared" si="1005"/>
        <v>21370.522859459848</v>
      </c>
      <c r="V7161" s="81">
        <f t="shared" si="1006"/>
        <v>17019.14558711799</v>
      </c>
      <c r="W7161" s="110">
        <f t="shared" si="1007"/>
        <v>0.97041087827007821</v>
      </c>
    </row>
    <row r="7162" spans="1:23" x14ac:dyDescent="0.2">
      <c r="A7162" s="31" t="s">
        <v>200</v>
      </c>
      <c r="B7162" s="25" t="s">
        <v>398</v>
      </c>
      <c r="C7162" s="53" t="s">
        <v>905</v>
      </c>
      <c r="D7162" s="25" t="s">
        <v>904</v>
      </c>
      <c r="E7162" s="97">
        <v>10825.583984375</v>
      </c>
      <c r="F7162" s="27">
        <v>12537.1484375</v>
      </c>
      <c r="G7162" s="27">
        <v>11870.6005859375</v>
      </c>
      <c r="H7162" s="27">
        <v>9468.79296875</v>
      </c>
      <c r="I7162" s="27">
        <v>10033.671875</v>
      </c>
      <c r="J7162" s="27">
        <f t="shared" si="999"/>
        <v>11930.290449551547</v>
      </c>
      <c r="K7162" s="28">
        <v>0.99347811937332153</v>
      </c>
      <c r="L7162" s="28">
        <v>1.0042423009872437</v>
      </c>
      <c r="M7162" s="27">
        <v>11275.326171875</v>
      </c>
      <c r="N7162" s="27">
        <v>8285.4297016422206</v>
      </c>
      <c r="O7162" s="66">
        <f t="shared" si="1000"/>
        <v>11539.119202456077</v>
      </c>
      <c r="P7162" s="66">
        <f t="shared" si="1001"/>
        <v>11610.872875918049</v>
      </c>
      <c r="Q7162" s="66">
        <f t="shared" si="1002"/>
        <v>10976.336524851722</v>
      </c>
      <c r="R7162" s="66">
        <f t="shared" si="1003"/>
        <v>11534.400061285018</v>
      </c>
      <c r="S7162" s="67">
        <f>E7162/INDEX('CCG overall weighted population'!$F$4:$F$195,MATCH(A7162,'CCG overall weighted population'!$A$4:$A$195,0))*INDEX('CCG overall weighted population'!$T$4:$T$195,MATCH(A7162,'CCG overall weighted population'!$A$4:$A$195,0))</f>
        <v>0</v>
      </c>
      <c r="T7162" s="66">
        <f t="shared" si="1004"/>
        <v>14476.81388507681</v>
      </c>
      <c r="U7162" s="66">
        <f t="shared" si="1005"/>
        <v>14476.81388507681</v>
      </c>
      <c r="V7162" s="81">
        <f t="shared" si="1006"/>
        <v>11529.105055970582</v>
      </c>
      <c r="W7162" s="110">
        <f t="shared" si="1007"/>
        <v>1.0649868933270483</v>
      </c>
    </row>
    <row r="7163" spans="1:23" x14ac:dyDescent="0.2">
      <c r="A7163" s="31" t="s">
        <v>200</v>
      </c>
      <c r="B7163" s="25" t="s">
        <v>398</v>
      </c>
      <c r="C7163" s="53" t="s">
        <v>903</v>
      </c>
      <c r="D7163" s="25" t="s">
        <v>902</v>
      </c>
      <c r="E7163" s="97">
        <v>22136.66796875</v>
      </c>
      <c r="F7163" s="27">
        <v>23779.369140625</v>
      </c>
      <c r="G7163" s="27">
        <v>22350.525390625</v>
      </c>
      <c r="H7163" s="27">
        <v>18380.900390625</v>
      </c>
      <c r="I7163" s="27">
        <v>22188.37109375</v>
      </c>
      <c r="J7163" s="27">
        <f t="shared" si="999"/>
        <v>22812.452870072291</v>
      </c>
      <c r="K7163" s="28">
        <v>0.99347811937332153</v>
      </c>
      <c r="L7163" s="28">
        <v>1.0042423009872437</v>
      </c>
      <c r="M7163" s="27">
        <v>22364.478515625</v>
      </c>
      <c r="N7163" s="27">
        <v>16364.22457807048</v>
      </c>
      <c r="O7163" s="66">
        <f t="shared" si="1000"/>
        <v>22116.483833651546</v>
      </c>
      <c r="P7163" s="66">
        <f t="shared" si="1001"/>
        <v>22254.010704748347</v>
      </c>
      <c r="Q7163" s="66">
        <f t="shared" si="1002"/>
        <v>21764.453121869548</v>
      </c>
      <c r="R7163" s="66">
        <f t="shared" si="1003"/>
        <v>22195.01038707581</v>
      </c>
      <c r="S7163" s="67">
        <f>E7163/INDEX('CCG overall weighted population'!$F$4:$F$195,MATCH(A7163,'CCG overall weighted population'!$A$4:$A$195,0))*INDEX('CCG overall weighted population'!$T$4:$T$195,MATCH(A7163,'CCG overall weighted population'!$A$4:$A$195,0))</f>
        <v>0</v>
      </c>
      <c r="T7163" s="66">
        <f t="shared" si="1004"/>
        <v>27856.93515430628</v>
      </c>
      <c r="U7163" s="66">
        <f t="shared" si="1005"/>
        <v>27856.93515430628</v>
      </c>
      <c r="V7163" s="81">
        <f t="shared" si="1006"/>
        <v>22184.821500152426</v>
      </c>
      <c r="W7163" s="110">
        <f t="shared" si="1007"/>
        <v>1.0021752836276174</v>
      </c>
    </row>
    <row r="7164" spans="1:23" x14ac:dyDescent="0.2">
      <c r="A7164" s="31" t="s">
        <v>200</v>
      </c>
      <c r="B7164" s="25" t="s">
        <v>398</v>
      </c>
      <c r="C7164" s="53" t="s">
        <v>901</v>
      </c>
      <c r="D7164" s="25" t="s">
        <v>900</v>
      </c>
      <c r="E7164" s="97">
        <v>15721.83203125</v>
      </c>
      <c r="F7164" s="27">
        <v>15256.6279296875</v>
      </c>
      <c r="G7164" s="27">
        <v>15287.4013671875</v>
      </c>
      <c r="H7164" s="27">
        <v>8522.740234375</v>
      </c>
      <c r="I7164" s="27">
        <v>12313.6396484375</v>
      </c>
      <c r="J7164" s="27">
        <f t="shared" si="999"/>
        <v>14126.884819536668</v>
      </c>
      <c r="K7164" s="28">
        <v>0.99347811937332153</v>
      </c>
      <c r="L7164" s="28">
        <v>1.0042423009872437</v>
      </c>
      <c r="M7164" s="27">
        <v>15772.3349609375</v>
      </c>
      <c r="N7164" s="27">
        <v>10016.443464135627</v>
      </c>
      <c r="O7164" s="66">
        <f t="shared" si="1000"/>
        <v>13684.194845964514</v>
      </c>
      <c r="P7164" s="66">
        <f t="shared" si="1001"/>
        <v>13769.2872374495</v>
      </c>
      <c r="Q7164" s="66">
        <f t="shared" si="1002"/>
        <v>15196.745811257313</v>
      </c>
      <c r="R7164" s="66">
        <f t="shared" si="1003"/>
        <v>13941.321155959744</v>
      </c>
      <c r="S7164" s="67">
        <f>E7164/INDEX('CCG overall weighted population'!$F$4:$F$195,MATCH(A7164,'CCG overall weighted population'!$A$4:$A$195,0))*INDEX('CCG overall weighted population'!$T$4:$T$195,MATCH(A7164,'CCG overall weighted population'!$A$4:$A$195,0))</f>
        <v>0</v>
      </c>
      <c r="T7164" s="66">
        <f t="shared" si="1004"/>
        <v>17497.738123748433</v>
      </c>
      <c r="U7164" s="66">
        <f t="shared" si="1005"/>
        <v>17497.738123748433</v>
      </c>
      <c r="V7164" s="81">
        <f t="shared" si="1006"/>
        <v>13934.921224518244</v>
      </c>
      <c r="W7164" s="110">
        <f t="shared" si="1007"/>
        <v>0.88634207494521344</v>
      </c>
    </row>
    <row r="7165" spans="1:23" x14ac:dyDescent="0.2">
      <c r="A7165" s="31" t="s">
        <v>200</v>
      </c>
      <c r="B7165" s="25" t="s">
        <v>398</v>
      </c>
      <c r="C7165" s="53" t="s">
        <v>899</v>
      </c>
      <c r="D7165" s="25" t="s">
        <v>898</v>
      </c>
      <c r="E7165" s="97">
        <v>16109.166015625</v>
      </c>
      <c r="F7165" s="27">
        <v>17162.833984375</v>
      </c>
      <c r="G7165" s="27">
        <v>18291.091796875</v>
      </c>
      <c r="H7165" s="27">
        <v>14144.591796875</v>
      </c>
      <c r="I7165" s="27">
        <v>14273.4111328125</v>
      </c>
      <c r="J7165" s="27">
        <f t="shared" si="999"/>
        <v>16662.523368278809</v>
      </c>
      <c r="K7165" s="28">
        <v>0.99347811937332153</v>
      </c>
      <c r="L7165" s="28">
        <v>1.0042423009872437</v>
      </c>
      <c r="M7165" s="27">
        <v>16543.66015625</v>
      </c>
      <c r="N7165" s="27">
        <v>13742.244859420876</v>
      </c>
      <c r="O7165" s="66">
        <f t="shared" si="1000"/>
        <v>16332.724733845473</v>
      </c>
      <c r="P7165" s="66">
        <f t="shared" si="1001"/>
        <v>16434.28647150801</v>
      </c>
      <c r="Q7165" s="66">
        <f t="shared" si="1002"/>
        <v>16263.518626567089</v>
      </c>
      <c r="R7165" s="66">
        <f t="shared" si="1003"/>
        <v>16413.705936240796</v>
      </c>
      <c r="S7165" s="67">
        <f>E7165/INDEX('CCG overall weighted population'!$F$4:$F$195,MATCH(A7165,'CCG overall weighted population'!$A$4:$A$195,0))*INDEX('CCG overall weighted population'!$T$4:$T$195,MATCH(A7165,'CCG overall weighted population'!$A$4:$A$195,0))</f>
        <v>0</v>
      </c>
      <c r="T7165" s="66">
        <f t="shared" si="1004"/>
        <v>20600.825768207833</v>
      </c>
      <c r="U7165" s="66">
        <f t="shared" si="1005"/>
        <v>20600.825768207833</v>
      </c>
      <c r="V7165" s="81">
        <f t="shared" si="1006"/>
        <v>16406.171026778648</v>
      </c>
      <c r="W7165" s="110">
        <f t="shared" si="1007"/>
        <v>1.0184370196983239</v>
      </c>
    </row>
    <row r="7166" spans="1:23" x14ac:dyDescent="0.2">
      <c r="A7166" s="31" t="s">
        <v>200</v>
      </c>
      <c r="B7166" s="25" t="s">
        <v>398</v>
      </c>
      <c r="C7166" s="53" t="s">
        <v>897</v>
      </c>
      <c r="D7166" s="25" t="s">
        <v>896</v>
      </c>
      <c r="E7166" s="97">
        <v>6765.1669921875</v>
      </c>
      <c r="F7166" s="27">
        <v>8111.37646484375</v>
      </c>
      <c r="G7166" s="27">
        <v>8792.7578125</v>
      </c>
      <c r="H7166" s="27">
        <v>4034.4482421875</v>
      </c>
      <c r="I7166" s="27">
        <v>3963.764892578125</v>
      </c>
      <c r="J7166" s="27">
        <f t="shared" si="999"/>
        <v>7371.3368335003161</v>
      </c>
      <c r="K7166" s="28">
        <v>0.99347811937332153</v>
      </c>
      <c r="L7166" s="28">
        <v>1.0042423009872437</v>
      </c>
      <c r="M7166" s="27">
        <v>7641.80517578125</v>
      </c>
      <c r="N7166" s="27">
        <v>4417.1041724505149</v>
      </c>
      <c r="O7166" s="66">
        <f t="shared" si="1000"/>
        <v>7059.5876840724231</v>
      </c>
      <c r="P7166" s="66">
        <f t="shared" si="1001"/>
        <v>7103.4862989122166</v>
      </c>
      <c r="Q7166" s="66">
        <f t="shared" si="1002"/>
        <v>7319.3350754481771</v>
      </c>
      <c r="R7166" s="66">
        <f t="shared" si="1003"/>
        <v>7129.4998810325496</v>
      </c>
      <c r="S7166" s="67">
        <f>E7166/INDEX('CCG overall weighted population'!$F$4:$F$195,MATCH(A7166,'CCG overall weighted population'!$A$4:$A$195,0))*INDEX('CCG overall weighted population'!$T$4:$T$195,MATCH(A7166,'CCG overall weighted population'!$A$4:$A$195,0))</f>
        <v>0</v>
      </c>
      <c r="T7166" s="66">
        <f t="shared" si="1004"/>
        <v>8948.2281109544638</v>
      </c>
      <c r="U7166" s="66">
        <f t="shared" si="1005"/>
        <v>8948.2281109544638</v>
      </c>
      <c r="V7166" s="81">
        <f t="shared" si="1006"/>
        <v>7126.2269982160396</v>
      </c>
      <c r="W7166" s="110">
        <f t="shared" si="1007"/>
        <v>1.0533704499010144</v>
      </c>
    </row>
    <row r="7167" spans="1:23" x14ac:dyDescent="0.2">
      <c r="A7167" s="31" t="s">
        <v>200</v>
      </c>
      <c r="B7167" s="25" t="s">
        <v>398</v>
      </c>
      <c r="C7167" s="53" t="s">
        <v>895</v>
      </c>
      <c r="D7167" s="25" t="s">
        <v>894</v>
      </c>
      <c r="E7167" s="97">
        <v>9058.5</v>
      </c>
      <c r="F7167" s="27">
        <v>8513.1015625</v>
      </c>
      <c r="G7167" s="27">
        <v>7902.17333984375</v>
      </c>
      <c r="H7167" s="27">
        <v>5003.9873046875</v>
      </c>
      <c r="I7167" s="27">
        <v>5824.34912109375</v>
      </c>
      <c r="J7167" s="27">
        <f t="shared" si="999"/>
        <v>7836.0421038827935</v>
      </c>
      <c r="K7167" s="28">
        <v>0.99347811937332153</v>
      </c>
      <c r="L7167" s="28">
        <v>1.0042423009872437</v>
      </c>
      <c r="M7167" s="27">
        <v>9017.52734375</v>
      </c>
      <c r="N7167" s="27">
        <v>5613.0022272435144</v>
      </c>
      <c r="O7167" s="66">
        <f t="shared" si="1000"/>
        <v>7596.1713385932371</v>
      </c>
      <c r="P7167" s="66">
        <f t="shared" si="1001"/>
        <v>7643.4065901083259</v>
      </c>
      <c r="Q7167" s="66">
        <f t="shared" si="1002"/>
        <v>8677.0748320993516</v>
      </c>
      <c r="R7167" s="66">
        <f t="shared" si="1003"/>
        <v>7767.981832691341</v>
      </c>
      <c r="S7167" s="67">
        <f>E7167/INDEX('CCG overall weighted population'!$F$4:$F$195,MATCH(A7167,'CCG overall weighted population'!$A$4:$A$195,0))*INDEX('CCG overall weighted population'!$T$4:$T$195,MATCH(A7167,'CCG overall weighted population'!$A$4:$A$195,0))</f>
        <v>0</v>
      </c>
      <c r="T7167" s="66">
        <f t="shared" si="1004"/>
        <v>9749.5861646056019</v>
      </c>
      <c r="U7167" s="66">
        <f t="shared" si="1005"/>
        <v>9749.5861646056019</v>
      </c>
      <c r="V7167" s="81">
        <f t="shared" si="1006"/>
        <v>7764.4158470424991</v>
      </c>
      <c r="W7167" s="110">
        <f t="shared" si="1007"/>
        <v>0.85714145245266871</v>
      </c>
    </row>
    <row r="7168" spans="1:23" x14ac:dyDescent="0.2">
      <c r="A7168" s="31" t="s">
        <v>200</v>
      </c>
      <c r="B7168" s="25" t="s">
        <v>398</v>
      </c>
      <c r="C7168" s="53" t="s">
        <v>893</v>
      </c>
      <c r="D7168" s="25" t="s">
        <v>892</v>
      </c>
      <c r="E7168" s="97">
        <v>11874.083984375</v>
      </c>
      <c r="F7168" s="27">
        <v>13114.6142578125</v>
      </c>
      <c r="G7168" s="27">
        <v>10813.328125</v>
      </c>
      <c r="H7168" s="27">
        <v>9131.9658203125</v>
      </c>
      <c r="I7168" s="27">
        <v>11557.8134765625</v>
      </c>
      <c r="J7168" s="27">
        <f t="shared" si="999"/>
        <v>12305.333777183556</v>
      </c>
      <c r="K7168" s="28">
        <v>0.99347811937332153</v>
      </c>
      <c r="L7168" s="28">
        <v>1.0042423009872437</v>
      </c>
      <c r="M7168" s="27">
        <v>11696.935546875</v>
      </c>
      <c r="N7168" s="27">
        <v>9213.3137615429459</v>
      </c>
      <c r="O7168" s="66">
        <f t="shared" si="1000"/>
        <v>11968.453731529546</v>
      </c>
      <c r="P7168" s="66">
        <f t="shared" si="1001"/>
        <v>12042.877134722581</v>
      </c>
      <c r="Q7168" s="66">
        <f t="shared" si="1002"/>
        <v>11448.573368341795</v>
      </c>
      <c r="R7168" s="66">
        <f t="shared" si="1003"/>
        <v>11971.253055683177</v>
      </c>
      <c r="S7168" s="67">
        <f>E7168/INDEX('CCG overall weighted population'!$F$4:$F$195,MATCH(A7168,'CCG overall weighted population'!$A$4:$A$195,0))*INDEX('CCG overall weighted population'!$T$4:$T$195,MATCH(A7168,'CCG overall weighted population'!$A$4:$A$195,0))</f>
        <v>0</v>
      </c>
      <c r="T7168" s="66">
        <f t="shared" si="1004"/>
        <v>15025.107637802437</v>
      </c>
      <c r="U7168" s="66">
        <f t="shared" si="1005"/>
        <v>15025.107637802437</v>
      </c>
      <c r="V7168" s="81">
        <f t="shared" si="1006"/>
        <v>11965.757507738464</v>
      </c>
      <c r="W7168" s="110">
        <f t="shared" si="1007"/>
        <v>1.0077204711945862</v>
      </c>
    </row>
    <row r="7169" spans="1:23" x14ac:dyDescent="0.2">
      <c r="A7169" s="31" t="s">
        <v>200</v>
      </c>
      <c r="B7169" s="25" t="s">
        <v>398</v>
      </c>
      <c r="C7169" s="53" t="s">
        <v>891</v>
      </c>
      <c r="D7169" s="25" t="s">
        <v>890</v>
      </c>
      <c r="E7169" s="97">
        <v>5595.25</v>
      </c>
      <c r="F7169" s="27">
        <v>6280.8642578125</v>
      </c>
      <c r="G7169" s="27">
        <v>5453.49609375</v>
      </c>
      <c r="H7169" s="27">
        <v>4721.4697265625</v>
      </c>
      <c r="I7169" s="27">
        <v>7934.01611328125</v>
      </c>
      <c r="J7169" s="27">
        <f t="shared" si="999"/>
        <v>6062.9857386926169</v>
      </c>
      <c r="K7169" s="28">
        <v>0.99347811937332153</v>
      </c>
      <c r="L7169" s="28">
        <v>1.0042423009872437</v>
      </c>
      <c r="M7169" s="27">
        <v>5665.2705078125</v>
      </c>
      <c r="N7169" s="27">
        <v>4175.7955550529059</v>
      </c>
      <c r="O7169" s="66">
        <f t="shared" si="1000"/>
        <v>5860.7133335934468</v>
      </c>
      <c r="P7169" s="66">
        <f t="shared" si="1001"/>
        <v>5897.1569913297644</v>
      </c>
      <c r="Q7169" s="66">
        <f t="shared" si="1002"/>
        <v>5516.3230125365408</v>
      </c>
      <c r="R7169" s="66">
        <f t="shared" si="1003"/>
        <v>5851.259784310384</v>
      </c>
      <c r="S7169" s="67">
        <f>E7169/INDEX('CCG overall weighted population'!$F$4:$F$195,MATCH(A7169,'CCG overall weighted population'!$A$4:$A$195,0))*INDEX('CCG overall weighted population'!$T$4:$T$195,MATCH(A7169,'CCG overall weighted population'!$A$4:$A$195,0))</f>
        <v>0</v>
      </c>
      <c r="T7169" s="66">
        <f t="shared" si="1004"/>
        <v>7343.91025459707</v>
      </c>
      <c r="U7169" s="66">
        <f t="shared" si="1005"/>
        <v>7343.91025459707</v>
      </c>
      <c r="V7169" s="81">
        <f t="shared" si="1006"/>
        <v>5848.5736930104949</v>
      </c>
      <c r="W7169" s="110">
        <f t="shared" si="1007"/>
        <v>1.0452747764640535</v>
      </c>
    </row>
    <row r="7170" spans="1:23" x14ac:dyDescent="0.2">
      <c r="A7170" s="31" t="s">
        <v>200</v>
      </c>
      <c r="B7170" s="25" t="s">
        <v>398</v>
      </c>
      <c r="C7170" s="53" t="s">
        <v>889</v>
      </c>
      <c r="D7170" s="25" t="s">
        <v>888</v>
      </c>
      <c r="E7170" s="97">
        <v>11504.1669921875</v>
      </c>
      <c r="F7170" s="27">
        <v>12212.1298828125</v>
      </c>
      <c r="G7170" s="27">
        <v>12409.5888671875</v>
      </c>
      <c r="H7170" s="27">
        <v>11564.564453125</v>
      </c>
      <c r="I7170" s="27">
        <v>10161.552734375</v>
      </c>
      <c r="J7170" s="27">
        <f t="shared" si="999"/>
        <v>12042.324851850361</v>
      </c>
      <c r="K7170" s="28">
        <v>0.99347811937332153</v>
      </c>
      <c r="L7170" s="28">
        <v>1.0042423009872437</v>
      </c>
      <c r="M7170" s="27">
        <v>11836.427734375</v>
      </c>
      <c r="N7170" s="27">
        <v>8829.2089460340358</v>
      </c>
      <c r="O7170" s="66">
        <f t="shared" si="1000"/>
        <v>11693.969983661224</v>
      </c>
      <c r="P7170" s="66">
        <f t="shared" si="1001"/>
        <v>11766.686565313585</v>
      </c>
      <c r="Q7170" s="66">
        <f t="shared" si="1002"/>
        <v>11535.705855540904</v>
      </c>
      <c r="R7170" s="66">
        <f t="shared" si="1003"/>
        <v>11738.849318522967</v>
      </c>
      <c r="S7170" s="67">
        <f>E7170/INDEX('CCG overall weighted population'!$F$4:$F$195,MATCH(A7170,'CCG overall weighted population'!$A$4:$A$195,0))*INDEX('CCG overall weighted population'!$T$4:$T$195,MATCH(A7170,'CCG overall weighted population'!$A$4:$A$195,0))</f>
        <v>0</v>
      </c>
      <c r="T7170" s="66">
        <f t="shared" si="1004"/>
        <v>14733.417941659727</v>
      </c>
      <c r="U7170" s="66">
        <f t="shared" si="1005"/>
        <v>14733.417941659727</v>
      </c>
      <c r="V7170" s="81">
        <f t="shared" si="1006"/>
        <v>11733.460458313793</v>
      </c>
      <c r="W7170" s="110">
        <f t="shared" si="1007"/>
        <v>1.0199313402075967</v>
      </c>
    </row>
    <row r="7171" spans="1:23" x14ac:dyDescent="0.2">
      <c r="A7171" s="31" t="s">
        <v>200</v>
      </c>
      <c r="B7171" s="25" t="s">
        <v>398</v>
      </c>
      <c r="C7171" s="53" t="s">
        <v>887</v>
      </c>
      <c r="D7171" s="25" t="s">
        <v>886</v>
      </c>
      <c r="E7171" s="97">
        <v>8857.083984375</v>
      </c>
      <c r="F7171" s="27">
        <v>8427.9248046875</v>
      </c>
      <c r="G7171" s="27">
        <v>7358.92236328125</v>
      </c>
      <c r="H7171" s="27">
        <v>7026.75341796875</v>
      </c>
      <c r="I7171" s="27">
        <v>6254.7587890625</v>
      </c>
      <c r="J7171" s="27">
        <f t="shared" si="999"/>
        <v>8058.8515268013225</v>
      </c>
      <c r="K7171" s="28">
        <v>0.99347811937332153</v>
      </c>
      <c r="L7171" s="28">
        <v>1.0042423009872437</v>
      </c>
      <c r="M7171" s="27">
        <v>8599.2861328125</v>
      </c>
      <c r="N7171" s="27">
        <v>6421.3792082976979</v>
      </c>
      <c r="O7171" s="66">
        <f t="shared" si="1000"/>
        <v>7876.8883359353613</v>
      </c>
      <c r="P7171" s="66">
        <f t="shared" si="1001"/>
        <v>7925.8691691893246</v>
      </c>
      <c r="Q7171" s="66">
        <f t="shared" si="1002"/>
        <v>8381.4954403610209</v>
      </c>
      <c r="R7171" s="66">
        <f t="shared" si="1003"/>
        <v>7980.7801657282907</v>
      </c>
      <c r="S7171" s="67">
        <f>E7171/INDEX('CCG overall weighted population'!$F$4:$F$195,MATCH(A7171,'CCG overall weighted population'!$A$4:$A$195,0))*INDEX('CCG overall weighted population'!$T$4:$T$195,MATCH(A7171,'CCG overall weighted population'!$A$4:$A$195,0))</f>
        <v>0</v>
      </c>
      <c r="T7171" s="66">
        <f t="shared" si="1004"/>
        <v>10016.669137804236</v>
      </c>
      <c r="U7171" s="66">
        <f t="shared" si="1005"/>
        <v>10016.669137804236</v>
      </c>
      <c r="V7171" s="81">
        <f t="shared" si="1006"/>
        <v>7977.1164924408768</v>
      </c>
      <c r="W7171" s="110">
        <f t="shared" si="1007"/>
        <v>0.90064817117162987</v>
      </c>
    </row>
    <row r="7172" spans="1:23" x14ac:dyDescent="0.2">
      <c r="A7172" s="31" t="s">
        <v>200</v>
      </c>
      <c r="B7172" s="25" t="s">
        <v>398</v>
      </c>
      <c r="C7172" s="53" t="s">
        <v>885</v>
      </c>
      <c r="D7172" s="25" t="s">
        <v>884</v>
      </c>
      <c r="E7172" s="97">
        <v>5426.50048828125</v>
      </c>
      <c r="F7172" s="27">
        <v>5497.57861328125</v>
      </c>
      <c r="G7172" s="27">
        <v>4955.19384765625</v>
      </c>
      <c r="H7172" s="27">
        <v>5173.66748046875</v>
      </c>
      <c r="I7172" s="27">
        <v>5647.74609375</v>
      </c>
      <c r="J7172" s="27">
        <f t="shared" ref="J7172:J7235" si="1008">SUMPRODUCT($F7172:$I7172,$F$1:$I$1)</f>
        <v>5420.507020087658</v>
      </c>
      <c r="K7172" s="28">
        <v>0.99347811937332153</v>
      </c>
      <c r="L7172" s="28">
        <v>1.0042423009872437</v>
      </c>
      <c r="M7172" s="27">
        <v>5186.703125</v>
      </c>
      <c r="N7172" s="27">
        <v>3912.0813136807897</v>
      </c>
      <c r="O7172" s="66">
        <f t="shared" ref="O7172:O7235" si="1009">(N$1*N7172+(1-N$1)*J7172)*K7172*L7172</f>
        <v>5257.5060297414238</v>
      </c>
      <c r="P7172" s="66">
        <f t="shared" ref="P7172:P7235" si="1010">O7172*$E$7330/O$7330</f>
        <v>5290.1987651455356</v>
      </c>
      <c r="Q7172" s="66">
        <f t="shared" ref="Q7172:Q7235" si="1011">($N$1*N7172)+((1-$N$1)*M7172)</f>
        <v>5059.2409438680797</v>
      </c>
      <c r="R7172" s="66">
        <f t="shared" ref="R7172:R7235" si="1012">(P7172*$J$1)+(Q7172*$M$1)</f>
        <v>5262.3642768220234</v>
      </c>
      <c r="S7172" s="67">
        <f>E7172/INDEX('CCG overall weighted population'!$F$4:$F$195,MATCH(A7172,'CCG overall weighted population'!$A$4:$A$195,0))*INDEX('CCG overall weighted population'!$T$4:$T$195,MATCH(A7172,'CCG overall weighted population'!$A$4:$A$195,0))</f>
        <v>0</v>
      </c>
      <c r="T7172" s="66">
        <f t="shared" ref="T7172:T7235" si="1013">R7172/$R$7330*$T$1</f>
        <v>6604.7880970188908</v>
      </c>
      <c r="U7172" s="66">
        <f t="shared" ref="U7172:U7235" si="1014">T7172+S7172</f>
        <v>6604.7880970188908</v>
      </c>
      <c r="V7172" s="81">
        <f t="shared" ref="V7172:V7235" si="1015">U7172*$E$7330/$U$7330</f>
        <v>5259.9485250998514</v>
      </c>
      <c r="W7172" s="110">
        <f t="shared" si="1007"/>
        <v>0.96930766641575461</v>
      </c>
    </row>
    <row r="7173" spans="1:23" x14ac:dyDescent="0.2">
      <c r="A7173" s="31" t="s">
        <v>200</v>
      </c>
      <c r="B7173" s="25" t="s">
        <v>398</v>
      </c>
      <c r="C7173" s="53" t="s">
        <v>883</v>
      </c>
      <c r="D7173" s="25" t="s">
        <v>882</v>
      </c>
      <c r="E7173" s="97">
        <v>6566.416015625</v>
      </c>
      <c r="F7173" s="27">
        <v>7403.91455078125</v>
      </c>
      <c r="G7173" s="27">
        <v>8224.2978515625</v>
      </c>
      <c r="H7173" s="27">
        <v>5990.20947265625</v>
      </c>
      <c r="I7173" s="27">
        <v>5035.9765625</v>
      </c>
      <c r="J7173" s="27">
        <f t="shared" si="1008"/>
        <v>7146.0313588011941</v>
      </c>
      <c r="K7173" s="28">
        <v>0.99347811937332153</v>
      </c>
      <c r="L7173" s="28">
        <v>1.0042423009872437</v>
      </c>
      <c r="M7173" s="27">
        <v>7341.52685546875</v>
      </c>
      <c r="N7173" s="27">
        <v>5060.8047421153624</v>
      </c>
      <c r="O7173" s="66">
        <f t="shared" si="1009"/>
        <v>6921.5021480895357</v>
      </c>
      <c r="P7173" s="66">
        <f t="shared" si="1010"/>
        <v>6964.542106017575</v>
      </c>
      <c r="Q7173" s="66">
        <f t="shared" si="1011"/>
        <v>7113.4546441334114</v>
      </c>
      <c r="R7173" s="66">
        <f t="shared" si="1012"/>
        <v>6982.4886915910083</v>
      </c>
      <c r="S7173" s="67">
        <f>E7173/INDEX('CCG overall weighted population'!$F$4:$F$195,MATCH(A7173,'CCG overall weighted population'!$A$4:$A$195,0))*INDEX('CCG overall weighted population'!$T$4:$T$195,MATCH(A7173,'CCG overall weighted population'!$A$4:$A$195,0))</f>
        <v>0</v>
      </c>
      <c r="T7173" s="66">
        <f t="shared" si="1013"/>
        <v>8763.7145153395159</v>
      </c>
      <c r="U7173" s="66">
        <f t="shared" si="1014"/>
        <v>8763.7145153395159</v>
      </c>
      <c r="V7173" s="81">
        <f t="shared" si="1015"/>
        <v>6979.2832960321994</v>
      </c>
      <c r="W7173" s="110">
        <f t="shared" ref="W7173:W7236" si="1016">V7173/E7173</f>
        <v>1.0628755898841573</v>
      </c>
    </row>
    <row r="7174" spans="1:23" x14ac:dyDescent="0.2">
      <c r="A7174" s="31" t="s">
        <v>200</v>
      </c>
      <c r="B7174" s="25" t="s">
        <v>398</v>
      </c>
      <c r="C7174" s="53" t="s">
        <v>881</v>
      </c>
      <c r="D7174" s="25" t="s">
        <v>880</v>
      </c>
      <c r="E7174" s="97">
        <v>10021.166015625</v>
      </c>
      <c r="F7174" s="27">
        <v>10349.4638671875</v>
      </c>
      <c r="G7174" s="27">
        <v>9069.2138671875</v>
      </c>
      <c r="H7174" s="27">
        <v>8005.69580078125</v>
      </c>
      <c r="I7174" s="27">
        <v>8343.0517578125</v>
      </c>
      <c r="J7174" s="27">
        <f t="shared" si="1008"/>
        <v>9832.5352938844553</v>
      </c>
      <c r="K7174" s="28">
        <v>0.99347811937332153</v>
      </c>
      <c r="L7174" s="28">
        <v>1.0042423009872437</v>
      </c>
      <c r="M7174" s="27">
        <v>9892.5703125</v>
      </c>
      <c r="N7174" s="27">
        <v>7241.4951252461187</v>
      </c>
      <c r="O7174" s="66">
        <f t="shared" si="1009"/>
        <v>9551.3430024056324</v>
      </c>
      <c r="P7174" s="66">
        <f t="shared" si="1010"/>
        <v>9610.7360925447865</v>
      </c>
      <c r="Q7174" s="66">
        <f t="shared" si="1011"/>
        <v>9627.4627937746118</v>
      </c>
      <c r="R7174" s="66">
        <f t="shared" si="1012"/>
        <v>9612.7519548676009</v>
      </c>
      <c r="S7174" s="67">
        <f>E7174/INDEX('CCG overall weighted population'!$F$4:$F$195,MATCH(A7174,'CCG overall weighted population'!$A$4:$A$195,0))*INDEX('CCG overall weighted population'!$T$4:$T$195,MATCH(A7174,'CCG overall weighted population'!$A$4:$A$195,0))</f>
        <v>0</v>
      </c>
      <c r="T7174" s="66">
        <f t="shared" si="1013"/>
        <v>12064.955284594391</v>
      </c>
      <c r="U7174" s="66">
        <f t="shared" si="1014"/>
        <v>12064.955284594391</v>
      </c>
      <c r="V7174" s="81">
        <f t="shared" si="1015"/>
        <v>9608.3391052684074</v>
      </c>
      <c r="W7174" s="110">
        <f t="shared" si="1016"/>
        <v>0.9588045034167767</v>
      </c>
    </row>
    <row r="7175" spans="1:23" x14ac:dyDescent="0.2">
      <c r="A7175" s="31" t="s">
        <v>200</v>
      </c>
      <c r="B7175" s="25" t="s">
        <v>398</v>
      </c>
      <c r="C7175" s="53" t="s">
        <v>879</v>
      </c>
      <c r="D7175" s="25" t="s">
        <v>878</v>
      </c>
      <c r="E7175" s="97">
        <v>5572.83349609375</v>
      </c>
      <c r="F7175" s="27">
        <v>5884.5185546875</v>
      </c>
      <c r="G7175" s="27">
        <v>5876.85595703125</v>
      </c>
      <c r="H7175" s="27">
        <v>3695.568603515625</v>
      </c>
      <c r="I7175" s="27">
        <v>3159.4892578125</v>
      </c>
      <c r="J7175" s="27">
        <f t="shared" si="1008"/>
        <v>5442.4742447561912</v>
      </c>
      <c r="K7175" s="28">
        <v>0.99347811937332153</v>
      </c>
      <c r="L7175" s="28">
        <v>1.0042423009872437</v>
      </c>
      <c r="M7175" s="27">
        <v>6107.16259765625</v>
      </c>
      <c r="N7175" s="27">
        <v>3554.5361908307505</v>
      </c>
      <c r="O7175" s="66">
        <f t="shared" si="1009"/>
        <v>5241.5588987241263</v>
      </c>
      <c r="P7175" s="66">
        <f t="shared" si="1010"/>
        <v>5274.1524701269318</v>
      </c>
      <c r="Q7175" s="66">
        <f t="shared" si="1011"/>
        <v>5851.8999569736998</v>
      </c>
      <c r="R7175" s="66">
        <f t="shared" si="1012"/>
        <v>5343.7812256617153</v>
      </c>
      <c r="S7175" s="67">
        <f>E7175/INDEX('CCG overall weighted population'!$F$4:$F$195,MATCH(A7175,'CCG overall weighted population'!$A$4:$A$195,0))*INDEX('CCG overall weighted population'!$T$4:$T$195,MATCH(A7175,'CCG overall weighted population'!$A$4:$A$195,0))</f>
        <v>0</v>
      </c>
      <c r="T7175" s="66">
        <f t="shared" si="1013"/>
        <v>6706.9744274028344</v>
      </c>
      <c r="U7175" s="66">
        <f t="shared" si="1014"/>
        <v>6706.9744274028344</v>
      </c>
      <c r="V7175" s="81">
        <f t="shared" si="1015"/>
        <v>5341.3280985082683</v>
      </c>
      <c r="W7175" s="110">
        <f t="shared" si="1016"/>
        <v>0.95845822457323471</v>
      </c>
    </row>
    <row r="7176" spans="1:23" x14ac:dyDescent="0.2">
      <c r="A7176" s="31" t="s">
        <v>200</v>
      </c>
      <c r="B7176" s="25" t="s">
        <v>398</v>
      </c>
      <c r="C7176" s="53" t="s">
        <v>877</v>
      </c>
      <c r="D7176" s="25" t="s">
        <v>876</v>
      </c>
      <c r="E7176" s="97">
        <v>3870.666748046875</v>
      </c>
      <c r="F7176" s="27">
        <v>4522.5986328125</v>
      </c>
      <c r="G7176" s="27">
        <v>5298.103515625</v>
      </c>
      <c r="H7176" s="27">
        <v>2808.602294921875</v>
      </c>
      <c r="I7176" s="27">
        <v>2588.232177734375</v>
      </c>
      <c r="J7176" s="27">
        <f t="shared" si="1008"/>
        <v>4234.8996304557922</v>
      </c>
      <c r="K7176" s="28">
        <v>0.99347811937332153</v>
      </c>
      <c r="L7176" s="28">
        <v>1.0042423009872437</v>
      </c>
      <c r="M7176" s="27">
        <v>4599.9248046875</v>
      </c>
      <c r="N7176" s="27">
        <v>2218.5009853190477</v>
      </c>
      <c r="O7176" s="66">
        <f t="shared" si="1009"/>
        <v>4023.9540377527319</v>
      </c>
      <c r="P7176" s="66">
        <f t="shared" si="1010"/>
        <v>4048.9761801697573</v>
      </c>
      <c r="Q7176" s="66">
        <f t="shared" si="1011"/>
        <v>4361.7824227506553</v>
      </c>
      <c r="R7176" s="66">
        <f t="shared" si="1012"/>
        <v>4086.674845919551</v>
      </c>
      <c r="S7176" s="67">
        <f>E7176/INDEX('CCG overall weighted population'!$F$4:$F$195,MATCH(A7176,'CCG overall weighted population'!$A$4:$A$195,0))*INDEX('CCG overall weighted population'!$T$4:$T$195,MATCH(A7176,'CCG overall weighted population'!$A$4:$A$195,0))</f>
        <v>0</v>
      </c>
      <c r="T7176" s="66">
        <f t="shared" si="1013"/>
        <v>5129.1814779147871</v>
      </c>
      <c r="U7176" s="66">
        <f t="shared" si="1014"/>
        <v>5129.1814779147871</v>
      </c>
      <c r="V7176" s="81">
        <f t="shared" si="1015"/>
        <v>4084.7988085953261</v>
      </c>
      <c r="W7176" s="110">
        <f t="shared" si="1016"/>
        <v>1.0553217506148007</v>
      </c>
    </row>
    <row r="7177" spans="1:23" x14ac:dyDescent="0.2">
      <c r="A7177" s="31" t="s">
        <v>200</v>
      </c>
      <c r="B7177" s="25" t="s">
        <v>398</v>
      </c>
      <c r="C7177" s="53" t="s">
        <v>875</v>
      </c>
      <c r="D7177" s="25" t="s">
        <v>874</v>
      </c>
      <c r="E7177" s="97">
        <v>4602.75</v>
      </c>
      <c r="F7177" s="27">
        <v>5644.76708984375</v>
      </c>
      <c r="G7177" s="27">
        <v>6911.15966796875</v>
      </c>
      <c r="H7177" s="27">
        <v>3968.335205078125</v>
      </c>
      <c r="I7177" s="27">
        <v>3507.857177734375</v>
      </c>
      <c r="J7177" s="27">
        <f t="shared" si="1008"/>
        <v>5385.7440939411754</v>
      </c>
      <c r="K7177" s="28">
        <v>0.99347811937332153</v>
      </c>
      <c r="L7177" s="28">
        <v>1.0042423009872437</v>
      </c>
      <c r="M7177" s="27">
        <v>5860.3203125</v>
      </c>
      <c r="N7177" s="27">
        <v>3285.9818528039041</v>
      </c>
      <c r="O7177" s="66">
        <f t="shared" si="1009"/>
        <v>5163.8260927629808</v>
      </c>
      <c r="P7177" s="66">
        <f t="shared" si="1010"/>
        <v>5195.9362984705067</v>
      </c>
      <c r="Q7177" s="66">
        <f t="shared" si="1011"/>
        <v>5602.8864665303909</v>
      </c>
      <c r="R7177" s="66">
        <f t="shared" si="1012"/>
        <v>5244.9809666201345</v>
      </c>
      <c r="S7177" s="67">
        <f>E7177/INDEX('CCG overall weighted population'!$F$4:$F$195,MATCH(A7177,'CCG overall weighted population'!$A$4:$A$195,0))*INDEX('CCG overall weighted population'!$T$4:$T$195,MATCH(A7177,'CCG overall weighted population'!$A$4:$A$195,0))</f>
        <v>0</v>
      </c>
      <c r="T7177" s="66">
        <f t="shared" si="1013"/>
        <v>6582.9703219146641</v>
      </c>
      <c r="U7177" s="66">
        <f t="shared" si="1014"/>
        <v>6582.9703219146641</v>
      </c>
      <c r="V7177" s="81">
        <f t="shared" si="1015"/>
        <v>5242.5731949159444</v>
      </c>
      <c r="W7177" s="110">
        <f t="shared" si="1016"/>
        <v>1.1390088957505717</v>
      </c>
    </row>
    <row r="7178" spans="1:23" x14ac:dyDescent="0.2">
      <c r="A7178" s="31" t="s">
        <v>200</v>
      </c>
      <c r="B7178" s="25" t="s">
        <v>398</v>
      </c>
      <c r="C7178" s="53" t="s">
        <v>873</v>
      </c>
      <c r="D7178" s="25" t="s">
        <v>872</v>
      </c>
      <c r="E7178" s="97">
        <v>3760.75</v>
      </c>
      <c r="F7178" s="27">
        <v>3464.533935546875</v>
      </c>
      <c r="G7178" s="27">
        <v>3185.943359375</v>
      </c>
      <c r="H7178" s="27">
        <v>2063.539306640625</v>
      </c>
      <c r="I7178" s="27">
        <v>2313.15087890625</v>
      </c>
      <c r="J7178" s="27">
        <f t="shared" si="1008"/>
        <v>3188.7513465994202</v>
      </c>
      <c r="K7178" s="28">
        <v>0.99347811937332153</v>
      </c>
      <c r="L7178" s="28">
        <v>1.0042423009872437</v>
      </c>
      <c r="M7178" s="27">
        <v>3698.31103515625</v>
      </c>
      <c r="N7178" s="27">
        <v>2339.2375318598083</v>
      </c>
      <c r="O7178" s="66">
        <f t="shared" si="1009"/>
        <v>3096.6387306635534</v>
      </c>
      <c r="P7178" s="66">
        <f t="shared" si="1010"/>
        <v>3115.8945508358961</v>
      </c>
      <c r="Q7178" s="66">
        <f t="shared" si="1011"/>
        <v>3562.403684826606</v>
      </c>
      <c r="R7178" s="66">
        <f t="shared" si="1012"/>
        <v>3169.7067716460115</v>
      </c>
      <c r="S7178" s="67">
        <f>E7178/INDEX('CCG overall weighted population'!$F$4:$F$195,MATCH(A7178,'CCG overall weighted population'!$A$4:$A$195,0))*INDEX('CCG overall weighted population'!$T$4:$T$195,MATCH(A7178,'CCG overall weighted population'!$A$4:$A$195,0))</f>
        <v>0</v>
      </c>
      <c r="T7178" s="66">
        <f t="shared" si="1013"/>
        <v>3978.2957726086352</v>
      </c>
      <c r="U7178" s="66">
        <f t="shared" si="1014"/>
        <v>3978.2957726086352</v>
      </c>
      <c r="V7178" s="81">
        <f t="shared" si="1015"/>
        <v>3168.2516795639008</v>
      </c>
      <c r="W7178" s="110">
        <f t="shared" si="1016"/>
        <v>0.84245208523935411</v>
      </c>
    </row>
    <row r="7179" spans="1:23" x14ac:dyDescent="0.2">
      <c r="A7179" s="31" t="s">
        <v>200</v>
      </c>
      <c r="B7179" s="25" t="s">
        <v>398</v>
      </c>
      <c r="C7179" s="53" t="s">
        <v>871</v>
      </c>
      <c r="D7179" s="25" t="s">
        <v>870</v>
      </c>
      <c r="E7179" s="97">
        <v>4578.6669921875</v>
      </c>
      <c r="F7179" s="27">
        <v>4216.7001953125</v>
      </c>
      <c r="G7179" s="27">
        <v>3925.398193359375</v>
      </c>
      <c r="H7179" s="27">
        <v>2607.627685546875</v>
      </c>
      <c r="I7179" s="27">
        <v>3012.65966796875</v>
      </c>
      <c r="J7179" s="27">
        <f t="shared" si="1008"/>
        <v>3906.726957980854</v>
      </c>
      <c r="K7179" s="28">
        <v>0.99347811937332153</v>
      </c>
      <c r="L7179" s="28">
        <v>1.0042423009872437</v>
      </c>
      <c r="M7179" s="27">
        <v>4443.849609375</v>
      </c>
      <c r="N7179" s="27">
        <v>2909.1285729700371</v>
      </c>
      <c r="O7179" s="66">
        <f t="shared" si="1009"/>
        <v>3798.1835044151139</v>
      </c>
      <c r="P7179" s="66">
        <f t="shared" si="1010"/>
        <v>3821.8017385405087</v>
      </c>
      <c r="Q7179" s="66">
        <f t="shared" si="1011"/>
        <v>4290.3775057345038</v>
      </c>
      <c r="R7179" s="66">
        <f t="shared" si="1012"/>
        <v>3878.2733775978118</v>
      </c>
      <c r="S7179" s="67">
        <f>E7179/INDEX('CCG overall weighted population'!$F$4:$F$195,MATCH(A7179,'CCG overall weighted population'!$A$4:$A$195,0))*INDEX('CCG overall weighted population'!$T$4:$T$195,MATCH(A7179,'CCG overall weighted population'!$A$4:$A$195,0))</f>
        <v>0</v>
      </c>
      <c r="T7179" s="66">
        <f t="shared" si="1013"/>
        <v>4867.6170051862027</v>
      </c>
      <c r="U7179" s="66">
        <f t="shared" si="1014"/>
        <v>4867.6170051862027</v>
      </c>
      <c r="V7179" s="81">
        <f t="shared" si="1015"/>
        <v>3876.4930094784372</v>
      </c>
      <c r="W7179" s="110">
        <f t="shared" si="1016"/>
        <v>0.84664226861067426</v>
      </c>
    </row>
    <row r="7180" spans="1:23" x14ac:dyDescent="0.2">
      <c r="A7180" s="31" t="s">
        <v>200</v>
      </c>
      <c r="B7180" s="25" t="s">
        <v>398</v>
      </c>
      <c r="C7180" s="53" t="s">
        <v>869</v>
      </c>
      <c r="D7180" s="25" t="s">
        <v>868</v>
      </c>
      <c r="E7180" s="97">
        <v>2706.66650390625</v>
      </c>
      <c r="F7180" s="27">
        <v>2865.7177734375</v>
      </c>
      <c r="G7180" s="27">
        <v>2597.679931640625</v>
      </c>
      <c r="H7180" s="27">
        <v>2014.3314208984375</v>
      </c>
      <c r="I7180" s="27">
        <v>1808.9639892578125</v>
      </c>
      <c r="J7180" s="27">
        <f t="shared" si="1008"/>
        <v>2676.9161458501349</v>
      </c>
      <c r="K7180" s="28">
        <v>0.99347811937332153</v>
      </c>
      <c r="L7180" s="28">
        <v>1.0042423009872437</v>
      </c>
      <c r="M7180" s="27">
        <v>2901.082763671875</v>
      </c>
      <c r="N7180" s="27">
        <v>1802.4359645522279</v>
      </c>
      <c r="O7180" s="66">
        <f t="shared" si="1009"/>
        <v>2583.4935840633443</v>
      </c>
      <c r="P7180" s="66">
        <f t="shared" si="1010"/>
        <v>2599.558515170263</v>
      </c>
      <c r="Q7180" s="66">
        <f t="shared" si="1011"/>
        <v>2791.2180837599103</v>
      </c>
      <c r="R7180" s="66">
        <f t="shared" si="1012"/>
        <v>2622.6568713743986</v>
      </c>
      <c r="S7180" s="67">
        <f>E7180/INDEX('CCG overall weighted population'!$F$4:$F$195,MATCH(A7180,'CCG overall weighted population'!$A$4:$A$195,0))*INDEX('CCG overall weighted population'!$T$4:$T$195,MATCH(A7180,'CCG overall weighted population'!$A$4:$A$195,0))</f>
        <v>0</v>
      </c>
      <c r="T7180" s="66">
        <f t="shared" si="1013"/>
        <v>3291.6939944490809</v>
      </c>
      <c r="U7180" s="66">
        <f t="shared" si="1014"/>
        <v>3291.6939944490809</v>
      </c>
      <c r="V7180" s="81">
        <f t="shared" si="1015"/>
        <v>2621.4529091398585</v>
      </c>
      <c r="W7180" s="110">
        <f t="shared" si="1016"/>
        <v>0.9685171428975784</v>
      </c>
    </row>
    <row r="7181" spans="1:23" x14ac:dyDescent="0.2">
      <c r="A7181" s="31" t="s">
        <v>200</v>
      </c>
      <c r="B7181" s="25" t="s">
        <v>398</v>
      </c>
      <c r="C7181" s="53" t="s">
        <v>867</v>
      </c>
      <c r="D7181" s="25" t="s">
        <v>866</v>
      </c>
      <c r="E7181" s="97">
        <v>3722.58349609375</v>
      </c>
      <c r="F7181" s="27">
        <v>3590.11328125</v>
      </c>
      <c r="G7181" s="27">
        <v>3445.74072265625</v>
      </c>
      <c r="H7181" s="27">
        <v>2798.995361328125</v>
      </c>
      <c r="I7181" s="27">
        <v>2390.244140625</v>
      </c>
      <c r="J7181" s="27">
        <f t="shared" si="1008"/>
        <v>3412.3126400750848</v>
      </c>
      <c r="K7181" s="28">
        <v>0.99347811937332153</v>
      </c>
      <c r="L7181" s="28">
        <v>1.0042423009872437</v>
      </c>
      <c r="M7181" s="27">
        <v>3812.4326171875</v>
      </c>
      <c r="N7181" s="27">
        <v>2222.7501539425325</v>
      </c>
      <c r="O7181" s="66">
        <f t="shared" si="1009"/>
        <v>3285.7578034243047</v>
      </c>
      <c r="P7181" s="66">
        <f t="shared" si="1010"/>
        <v>3306.1896222109458</v>
      </c>
      <c r="Q7181" s="66">
        <f t="shared" si="1011"/>
        <v>3653.4643708630033</v>
      </c>
      <c r="R7181" s="66">
        <f t="shared" si="1012"/>
        <v>3348.0423504837577</v>
      </c>
      <c r="S7181" s="67">
        <f>E7181/INDEX('CCG overall weighted population'!$F$4:$F$195,MATCH(A7181,'CCG overall weighted population'!$A$4:$A$195,0))*INDEX('CCG overall weighted population'!$T$4:$T$195,MATCH(A7181,'CCG overall weighted population'!$A$4:$A$195,0))</f>
        <v>0</v>
      </c>
      <c r="T7181" s="66">
        <f t="shared" si="1013"/>
        <v>4202.1245777657423</v>
      </c>
      <c r="U7181" s="66">
        <f t="shared" si="1014"/>
        <v>4202.1245777657423</v>
      </c>
      <c r="V7181" s="81">
        <f t="shared" si="1015"/>
        <v>3346.5053913055967</v>
      </c>
      <c r="W7181" s="110">
        <f t="shared" si="1016"/>
        <v>0.89897389670835148</v>
      </c>
    </row>
    <row r="7182" spans="1:23" x14ac:dyDescent="0.2">
      <c r="A7182" s="31" t="s">
        <v>200</v>
      </c>
      <c r="B7182" s="25" t="s">
        <v>398</v>
      </c>
      <c r="C7182" s="53" t="s">
        <v>865</v>
      </c>
      <c r="D7182" s="25" t="s">
        <v>864</v>
      </c>
      <c r="E7182" s="97">
        <v>3495.083251953125</v>
      </c>
      <c r="F7182" s="27">
        <v>3161.855712890625</v>
      </c>
      <c r="G7182" s="27">
        <v>3225.423583984375</v>
      </c>
      <c r="H7182" s="27">
        <v>1710.2763671875</v>
      </c>
      <c r="I7182" s="27">
        <v>2129.375</v>
      </c>
      <c r="J7182" s="27">
        <f t="shared" si="1008"/>
        <v>2905.3918738153743</v>
      </c>
      <c r="K7182" s="28">
        <v>0.99347811937332153</v>
      </c>
      <c r="L7182" s="28">
        <v>1.0042423009872437</v>
      </c>
      <c r="M7182" s="27">
        <v>3393.5693359375</v>
      </c>
      <c r="N7182" s="27">
        <v>2240.7778314762727</v>
      </c>
      <c r="O7182" s="66">
        <f t="shared" si="1009"/>
        <v>2832.3803545798037</v>
      </c>
      <c r="P7182" s="66">
        <f t="shared" si="1010"/>
        <v>2849.9929376129494</v>
      </c>
      <c r="Q7182" s="66">
        <f t="shared" si="1011"/>
        <v>3278.2901854913771</v>
      </c>
      <c r="R7182" s="66">
        <f t="shared" si="1012"/>
        <v>2901.610305144065</v>
      </c>
      <c r="S7182" s="67">
        <f>E7182/INDEX('CCG overall weighted population'!$F$4:$F$195,MATCH(A7182,'CCG overall weighted population'!$A$4:$A$195,0))*INDEX('CCG overall weighted population'!$T$4:$T$195,MATCH(A7182,'CCG overall weighted population'!$A$4:$A$195,0))</f>
        <v>0</v>
      </c>
      <c r="T7182" s="66">
        <f t="shared" si="1013"/>
        <v>3641.8081678633721</v>
      </c>
      <c r="U7182" s="66">
        <f t="shared" si="1014"/>
        <v>3641.8081678633721</v>
      </c>
      <c r="V7182" s="81">
        <f t="shared" si="1015"/>
        <v>2900.278285974925</v>
      </c>
      <c r="W7182" s="110">
        <f t="shared" si="1016"/>
        <v>0.82981665296647489</v>
      </c>
    </row>
    <row r="7183" spans="1:23" x14ac:dyDescent="0.2">
      <c r="A7183" s="31" t="s">
        <v>200</v>
      </c>
      <c r="B7183" s="25" t="s">
        <v>398</v>
      </c>
      <c r="C7183" s="53" t="s">
        <v>863</v>
      </c>
      <c r="D7183" s="25" t="s">
        <v>862</v>
      </c>
      <c r="E7183" s="97">
        <v>2756.25</v>
      </c>
      <c r="F7183" s="27">
        <v>3089.501953125</v>
      </c>
      <c r="G7183" s="27">
        <v>3591.51220703125</v>
      </c>
      <c r="H7183" s="27">
        <v>1676.7847900390625</v>
      </c>
      <c r="I7183" s="27">
        <v>1387.2198486328125</v>
      </c>
      <c r="J7183" s="27">
        <f t="shared" si="1008"/>
        <v>2839.0785056139002</v>
      </c>
      <c r="K7183" s="28">
        <v>0.99347811937332153</v>
      </c>
      <c r="L7183" s="28">
        <v>1.0042423009872437</v>
      </c>
      <c r="M7183" s="27">
        <v>3274.83154296875</v>
      </c>
      <c r="N7183" s="27">
        <v>1768.0512496531251</v>
      </c>
      <c r="O7183" s="66">
        <f t="shared" si="1009"/>
        <v>2725.6724359477212</v>
      </c>
      <c r="P7183" s="66">
        <f t="shared" si="1010"/>
        <v>2742.6214774214986</v>
      </c>
      <c r="Q7183" s="66">
        <f t="shared" si="1011"/>
        <v>3124.1535136371876</v>
      </c>
      <c r="R7183" s="66">
        <f t="shared" si="1012"/>
        <v>2788.6028126642368</v>
      </c>
      <c r="S7183" s="67">
        <f>E7183/INDEX('CCG overall weighted population'!$F$4:$F$195,MATCH(A7183,'CCG overall weighted population'!$A$4:$A$195,0))*INDEX('CCG overall weighted population'!$T$4:$T$195,MATCH(A7183,'CCG overall weighted population'!$A$4:$A$195,0))</f>
        <v>0</v>
      </c>
      <c r="T7183" s="66">
        <f t="shared" si="1013"/>
        <v>3499.9725780141134</v>
      </c>
      <c r="U7183" s="66">
        <f t="shared" si="1014"/>
        <v>3499.9725780141134</v>
      </c>
      <c r="V7183" s="81">
        <f t="shared" si="1015"/>
        <v>2787.3226709460328</v>
      </c>
      <c r="W7183" s="110">
        <f t="shared" si="1016"/>
        <v>1.0112735314089916</v>
      </c>
    </row>
    <row r="7184" spans="1:23" x14ac:dyDescent="0.2">
      <c r="A7184" s="31" t="s">
        <v>200</v>
      </c>
      <c r="B7184" s="25" t="s">
        <v>398</v>
      </c>
      <c r="C7184" s="53" t="s">
        <v>861</v>
      </c>
      <c r="D7184" s="25" t="s">
        <v>860</v>
      </c>
      <c r="E7184" s="97">
        <v>8123.3330078125</v>
      </c>
      <c r="F7184" s="27">
        <v>6817.5009765625</v>
      </c>
      <c r="G7184" s="27">
        <v>5001.59521484375</v>
      </c>
      <c r="H7184" s="27">
        <v>6269.02197265625</v>
      </c>
      <c r="I7184" s="27">
        <v>7808.1435546875</v>
      </c>
      <c r="J7184" s="27">
        <f t="shared" si="1008"/>
        <v>6660.109550873759</v>
      </c>
      <c r="K7184" s="28">
        <v>0.99347811937332153</v>
      </c>
      <c r="L7184" s="28">
        <v>1.0042423009872437</v>
      </c>
      <c r="M7184" s="27">
        <v>6344.8046875</v>
      </c>
      <c r="N7184" s="27">
        <v>6147.0318361683803</v>
      </c>
      <c r="O7184" s="66">
        <f t="shared" si="1009"/>
        <v>6593.5536385480309</v>
      </c>
      <c r="P7184" s="66">
        <f t="shared" si="1010"/>
        <v>6634.5543151537177</v>
      </c>
      <c r="Q7184" s="66">
        <f t="shared" si="1011"/>
        <v>6325.027402366838</v>
      </c>
      <c r="R7184" s="66">
        <f t="shared" si="1012"/>
        <v>6597.2508664455272</v>
      </c>
      <c r="S7184" s="67">
        <f>E7184/INDEX('CCG overall weighted population'!$F$4:$F$195,MATCH(A7184,'CCG overall weighted population'!$A$4:$A$195,0))*INDEX('CCG overall weighted population'!$T$4:$T$195,MATCH(A7184,'CCG overall weighted population'!$A$4:$A$195,0))</f>
        <v>0</v>
      </c>
      <c r="T7184" s="66">
        <f t="shared" si="1013"/>
        <v>8280.2029094917161</v>
      </c>
      <c r="U7184" s="66">
        <f t="shared" si="1014"/>
        <v>8280.2029094917161</v>
      </c>
      <c r="V7184" s="81">
        <f t="shared" si="1015"/>
        <v>6594.2223189516926</v>
      </c>
      <c r="W7184" s="110">
        <f t="shared" si="1016"/>
        <v>0.8117631411404399</v>
      </c>
    </row>
    <row r="7185" spans="1:23" x14ac:dyDescent="0.2">
      <c r="A7185" s="31" t="s">
        <v>200</v>
      </c>
      <c r="B7185" s="25" t="s">
        <v>398</v>
      </c>
      <c r="C7185" s="53" t="s">
        <v>859</v>
      </c>
      <c r="D7185" s="25" t="s">
        <v>858</v>
      </c>
      <c r="E7185" s="97">
        <v>1901.666748046875</v>
      </c>
      <c r="F7185" s="27">
        <v>2328.379638671875</v>
      </c>
      <c r="G7185" s="27">
        <v>2823.42626953125</v>
      </c>
      <c r="H7185" s="27">
        <v>1477.767578125</v>
      </c>
      <c r="I7185" s="27">
        <v>950.2646484375</v>
      </c>
      <c r="J7185" s="27">
        <f t="shared" si="1008"/>
        <v>2175.2491122626343</v>
      </c>
      <c r="K7185" s="28">
        <v>0.99347811937332153</v>
      </c>
      <c r="L7185" s="28">
        <v>1.0042423009872437</v>
      </c>
      <c r="M7185" s="27">
        <v>2443.337158203125</v>
      </c>
      <c r="N7185" s="27">
        <v>1174.3570316443117</v>
      </c>
      <c r="O7185" s="66">
        <f t="shared" si="1009"/>
        <v>2070.371996865631</v>
      </c>
      <c r="P7185" s="66">
        <f t="shared" si="1010"/>
        <v>2083.2461854064936</v>
      </c>
      <c r="Q7185" s="66">
        <f t="shared" si="1011"/>
        <v>2316.4391455472437</v>
      </c>
      <c r="R7185" s="66">
        <f t="shared" si="1012"/>
        <v>2111.3500473595604</v>
      </c>
      <c r="S7185" s="67">
        <f>E7185/INDEX('CCG overall weighted population'!$F$4:$F$195,MATCH(A7185,'CCG overall weighted population'!$A$4:$A$195,0))*INDEX('CCG overall weighted population'!$T$4:$T$195,MATCH(A7185,'CCG overall weighted population'!$A$4:$A$195,0))</f>
        <v>0</v>
      </c>
      <c r="T7185" s="66">
        <f t="shared" si="1013"/>
        <v>2649.9533152543718</v>
      </c>
      <c r="U7185" s="66">
        <f t="shared" si="1014"/>
        <v>2649.9533152543718</v>
      </c>
      <c r="V7185" s="81">
        <f t="shared" si="1015"/>
        <v>2110.3808066828019</v>
      </c>
      <c r="W7185" s="110">
        <f t="shared" si="1016"/>
        <v>1.1097532250854618</v>
      </c>
    </row>
    <row r="7186" spans="1:23" x14ac:dyDescent="0.2">
      <c r="A7186" s="31" t="s">
        <v>200</v>
      </c>
      <c r="B7186" s="25" t="s">
        <v>398</v>
      </c>
      <c r="C7186" s="53" t="s">
        <v>857</v>
      </c>
      <c r="D7186" s="25" t="s">
        <v>856</v>
      </c>
      <c r="E7186" s="97">
        <v>2400.66650390625</v>
      </c>
      <c r="F7186" s="27">
        <v>2604.563232421875</v>
      </c>
      <c r="G7186" s="27">
        <v>3619.27880859375</v>
      </c>
      <c r="H7186" s="27">
        <v>1486.677490234375</v>
      </c>
      <c r="I7186" s="27">
        <v>1321.851806640625</v>
      </c>
      <c r="J7186" s="27">
        <f t="shared" si="1008"/>
        <v>2448.685742179774</v>
      </c>
      <c r="K7186" s="28">
        <v>0.99347811937332153</v>
      </c>
      <c r="L7186" s="28">
        <v>1.0042423009872437</v>
      </c>
      <c r="M7186" s="27">
        <v>2972.87939453125</v>
      </c>
      <c r="N7186" s="27">
        <v>1625.7126089469141</v>
      </c>
      <c r="O7186" s="66">
        <f t="shared" si="1009"/>
        <v>2360.9285852591588</v>
      </c>
      <c r="P7186" s="66">
        <f t="shared" si="1010"/>
        <v>2375.6095410410926</v>
      </c>
      <c r="Q7186" s="66">
        <f t="shared" si="1011"/>
        <v>2838.1627159728164</v>
      </c>
      <c r="R7186" s="66">
        <f t="shared" si="1012"/>
        <v>2431.3553515766584</v>
      </c>
      <c r="S7186" s="67">
        <f>E7186/INDEX('CCG overall weighted population'!$F$4:$F$195,MATCH(A7186,'CCG overall weighted population'!$A$4:$A$195,0))*INDEX('CCG overall weighted population'!$T$4:$T$195,MATCH(A7186,'CCG overall weighted population'!$A$4:$A$195,0))</f>
        <v>0</v>
      </c>
      <c r="T7186" s="66">
        <f t="shared" si="1013"/>
        <v>3051.591649868561</v>
      </c>
      <c r="U7186" s="66">
        <f t="shared" si="1014"/>
        <v>3051.591649868561</v>
      </c>
      <c r="V7186" s="81">
        <f t="shared" si="1015"/>
        <v>2430.2392086095797</v>
      </c>
      <c r="W7186" s="110">
        <f t="shared" si="1016"/>
        <v>1.0123185393119829</v>
      </c>
    </row>
    <row r="7187" spans="1:23" x14ac:dyDescent="0.2">
      <c r="A7187" s="31" t="s">
        <v>200</v>
      </c>
      <c r="B7187" s="25" t="s">
        <v>398</v>
      </c>
      <c r="C7187" s="53" t="s">
        <v>855</v>
      </c>
      <c r="D7187" s="25" t="s">
        <v>854</v>
      </c>
      <c r="E7187" s="97">
        <v>5664.08349609375</v>
      </c>
      <c r="F7187" s="27">
        <v>4961.25048828125</v>
      </c>
      <c r="G7187" s="27">
        <v>3246.76513671875</v>
      </c>
      <c r="H7187" s="27">
        <v>3413.68017578125</v>
      </c>
      <c r="I7187" s="27">
        <v>7757.3515625</v>
      </c>
      <c r="J7187" s="27">
        <f t="shared" si="1008"/>
        <v>4735.8615013763729</v>
      </c>
      <c r="K7187" s="28">
        <v>0.99347811937332153</v>
      </c>
      <c r="L7187" s="28">
        <v>1.0042423009872437</v>
      </c>
      <c r="M7187" s="27">
        <v>4671.65673828125</v>
      </c>
      <c r="N7187" s="27">
        <v>3931.0512136829116</v>
      </c>
      <c r="O7187" s="66">
        <f t="shared" si="1009"/>
        <v>4644.6393580222248</v>
      </c>
      <c r="P7187" s="66">
        <f t="shared" si="1010"/>
        <v>4673.5211062732706</v>
      </c>
      <c r="Q7187" s="66">
        <f t="shared" si="1011"/>
        <v>4597.5961858214168</v>
      </c>
      <c r="R7187" s="66">
        <f t="shared" si="1012"/>
        <v>4664.3708151071542</v>
      </c>
      <c r="S7187" s="67">
        <f>E7187/INDEX('CCG overall weighted population'!$F$4:$F$195,MATCH(A7187,'CCG overall weighted population'!$A$4:$A$195,0))*INDEX('CCG overall weighted population'!$T$4:$T$195,MATCH(A7187,'CCG overall weighted population'!$A$4:$A$195,0))</f>
        <v>0</v>
      </c>
      <c r="T7187" s="66">
        <f t="shared" si="1013"/>
        <v>5854.2471062658351</v>
      </c>
      <c r="U7187" s="66">
        <f t="shared" si="1014"/>
        <v>5854.2471062658351</v>
      </c>
      <c r="V7187" s="81">
        <f t="shared" si="1015"/>
        <v>4662.2295794881993</v>
      </c>
      <c r="W7187" s="110">
        <f t="shared" si="1016"/>
        <v>0.82312161935881034</v>
      </c>
    </row>
    <row r="7188" spans="1:23" x14ac:dyDescent="0.2">
      <c r="A7188" s="31" t="s">
        <v>200</v>
      </c>
      <c r="B7188" s="25" t="s">
        <v>398</v>
      </c>
      <c r="C7188" s="53" t="s">
        <v>853</v>
      </c>
      <c r="D7188" s="25" t="s">
        <v>852</v>
      </c>
      <c r="E7188" s="97">
        <v>7255.4169921875</v>
      </c>
      <c r="F7188" s="27">
        <v>6058.87548828125</v>
      </c>
      <c r="G7188" s="27">
        <v>5058.99658203125</v>
      </c>
      <c r="H7188" s="27">
        <v>4527.0869140625</v>
      </c>
      <c r="I7188" s="27">
        <v>7498.50048828125</v>
      </c>
      <c r="J7188" s="27">
        <f t="shared" si="1008"/>
        <v>5825.1735758519289</v>
      </c>
      <c r="K7188" s="28">
        <v>0.99347811937332153</v>
      </c>
      <c r="L7188" s="28">
        <v>1.0042423009872437</v>
      </c>
      <c r="M7188" s="27">
        <v>6278.57177734375</v>
      </c>
      <c r="N7188" s="27">
        <v>5467.5078598647442</v>
      </c>
      <c r="O7188" s="66">
        <f t="shared" si="1009"/>
        <v>5776.0494098789923</v>
      </c>
      <c r="P7188" s="66">
        <f t="shared" si="1010"/>
        <v>5811.9666021694102</v>
      </c>
      <c r="Q7188" s="66">
        <f t="shared" si="1011"/>
        <v>6197.4653855958495</v>
      </c>
      <c r="R7188" s="66">
        <f t="shared" si="1012"/>
        <v>5858.4260003688787</v>
      </c>
      <c r="S7188" s="67">
        <f>E7188/INDEX('CCG overall weighted population'!$F$4:$F$195,MATCH(A7188,'CCG overall weighted population'!$A$4:$A$195,0))*INDEX('CCG overall weighted population'!$T$4:$T$195,MATCH(A7188,'CCG overall weighted population'!$A$4:$A$195,0))</f>
        <v>0</v>
      </c>
      <c r="T7188" s="66">
        <f t="shared" si="1013"/>
        <v>7352.9045651453307</v>
      </c>
      <c r="U7188" s="66">
        <f t="shared" si="1014"/>
        <v>7352.9045651453307</v>
      </c>
      <c r="V7188" s="81">
        <f t="shared" si="1015"/>
        <v>5855.7366193311691</v>
      </c>
      <c r="W7188" s="110">
        <f t="shared" si="1016"/>
        <v>0.80708477895019937</v>
      </c>
    </row>
    <row r="7189" spans="1:23" x14ac:dyDescent="0.2">
      <c r="A7189" s="31" t="s">
        <v>200</v>
      </c>
      <c r="B7189" s="25" t="s">
        <v>398</v>
      </c>
      <c r="C7189" s="53" t="s">
        <v>851</v>
      </c>
      <c r="D7189" s="25" t="s">
        <v>850</v>
      </c>
      <c r="E7189" s="97">
        <v>774.9166259765625</v>
      </c>
      <c r="F7189" s="27">
        <v>601.7139892578125</v>
      </c>
      <c r="G7189" s="27">
        <v>385.21340942382813</v>
      </c>
      <c r="H7189" s="27">
        <v>503.53591918945313</v>
      </c>
      <c r="I7189" s="27">
        <v>8948.40234375</v>
      </c>
      <c r="J7189" s="27">
        <f t="shared" si="1008"/>
        <v>920.84468363186659</v>
      </c>
      <c r="K7189" s="28">
        <v>0.99347811937332153</v>
      </c>
      <c r="L7189" s="28">
        <v>1.0042423009872437</v>
      </c>
      <c r="M7189" s="27">
        <v>599.82354736328125</v>
      </c>
      <c r="N7189" s="27">
        <v>561.34324458068625</v>
      </c>
      <c r="O7189" s="66">
        <f t="shared" si="1009"/>
        <v>882.85286908294233</v>
      </c>
      <c r="P7189" s="66">
        <f t="shared" si="1010"/>
        <v>888.34271067064844</v>
      </c>
      <c r="Q7189" s="66">
        <f t="shared" si="1011"/>
        <v>595.97551708502169</v>
      </c>
      <c r="R7189" s="66">
        <f t="shared" si="1012"/>
        <v>853.10731058319857</v>
      </c>
      <c r="S7189" s="67">
        <f>E7189/INDEX('CCG overall weighted population'!$F$4:$F$195,MATCH(A7189,'CCG overall weighted population'!$A$4:$A$195,0))*INDEX('CCG overall weighted population'!$T$4:$T$195,MATCH(A7189,'CCG overall weighted population'!$A$4:$A$195,0))</f>
        <v>0</v>
      </c>
      <c r="T7189" s="66">
        <f t="shared" si="1013"/>
        <v>1070.73412519866</v>
      </c>
      <c r="U7189" s="66">
        <f t="shared" si="1014"/>
        <v>1070.73412519866</v>
      </c>
      <c r="V7189" s="81">
        <f t="shared" si="1015"/>
        <v>852.7156813940494</v>
      </c>
      <c r="W7189" s="110">
        <f t="shared" si="1016"/>
        <v>1.1003966785709924</v>
      </c>
    </row>
    <row r="7190" spans="1:23" x14ac:dyDescent="0.2">
      <c r="A7190" s="31" t="s">
        <v>200</v>
      </c>
      <c r="B7190" s="25" t="s">
        <v>398</v>
      </c>
      <c r="C7190" s="53" t="s">
        <v>849</v>
      </c>
      <c r="D7190" s="25" t="s">
        <v>848</v>
      </c>
      <c r="E7190" s="97">
        <v>5.9166669845581055</v>
      </c>
      <c r="F7190" s="27">
        <v>4.9695887565612793</v>
      </c>
      <c r="G7190" s="27">
        <v>1.7944604158401489</v>
      </c>
      <c r="H7190" s="27">
        <v>5.0981988906860352</v>
      </c>
      <c r="I7190" s="27">
        <v>4.8826403617858887</v>
      </c>
      <c r="J7190" s="27">
        <f t="shared" si="1008"/>
        <v>4.7815908674531427</v>
      </c>
      <c r="K7190" s="28">
        <v>0.99347811937332153</v>
      </c>
      <c r="L7190" s="28">
        <v>1.0042423009872437</v>
      </c>
      <c r="M7190" s="27">
        <v>4.8828353881835938</v>
      </c>
      <c r="N7190" s="27">
        <v>4.7798454847110303</v>
      </c>
      <c r="O7190" s="66">
        <f t="shared" si="1009"/>
        <v>4.7703844186892201</v>
      </c>
      <c r="P7190" s="66">
        <f t="shared" si="1010"/>
        <v>4.8000480871080224</v>
      </c>
      <c r="Q7190" s="66">
        <f t="shared" si="1011"/>
        <v>4.8725363978363383</v>
      </c>
      <c r="R7190" s="66">
        <f t="shared" si="1012"/>
        <v>4.8087842062288146</v>
      </c>
      <c r="S7190" s="67">
        <f>E7190/INDEX('CCG overall weighted population'!$F$4:$F$195,MATCH(A7190,'CCG overall weighted population'!$A$4:$A$195,0))*INDEX('CCG overall weighted population'!$T$4:$T$195,MATCH(A7190,'CCG overall weighted population'!$A$4:$A$195,0))</f>
        <v>0</v>
      </c>
      <c r="T7190" s="66">
        <f t="shared" si="1013"/>
        <v>6.0355002078292435</v>
      </c>
      <c r="U7190" s="66">
        <f t="shared" si="1014"/>
        <v>6.0355002078292435</v>
      </c>
      <c r="V7190" s="81">
        <f t="shared" si="1015"/>
        <v>4.8065766759027753</v>
      </c>
      <c r="W7190" s="110">
        <f t="shared" si="1016"/>
        <v>0.81237911284299891</v>
      </c>
    </row>
    <row r="7191" spans="1:23" x14ac:dyDescent="0.2">
      <c r="A7191" s="31" t="s">
        <v>201</v>
      </c>
      <c r="B7191" s="25" t="s">
        <v>327</v>
      </c>
      <c r="C7191" s="53" t="s">
        <v>847</v>
      </c>
      <c r="D7191" s="25" t="s">
        <v>846</v>
      </c>
      <c r="E7191" s="97">
        <v>17013.083984375</v>
      </c>
      <c r="F7191" s="27">
        <v>20706.201171875</v>
      </c>
      <c r="G7191" s="27">
        <v>24420.3125</v>
      </c>
      <c r="H7191" s="27">
        <v>14581.6513671875</v>
      </c>
      <c r="I7191" s="27">
        <v>13661.3486328125</v>
      </c>
      <c r="J7191" s="27">
        <f t="shared" si="1008"/>
        <v>19733.128302831443</v>
      </c>
      <c r="K7191" s="28">
        <v>0.93741047382354736</v>
      </c>
      <c r="L7191" s="28">
        <v>1.0019757747650146</v>
      </c>
      <c r="M7191" s="27">
        <v>19973.376953125</v>
      </c>
      <c r="N7191" s="27">
        <v>11140.394341983356</v>
      </c>
      <c r="O7191" s="66">
        <f t="shared" si="1009"/>
        <v>17727.50576338869</v>
      </c>
      <c r="P7191" s="66">
        <f t="shared" si="1010"/>
        <v>17837.740664122764</v>
      </c>
      <c r="Q7191" s="66">
        <f t="shared" si="1011"/>
        <v>19090.078692010837</v>
      </c>
      <c r="R7191" s="66">
        <f t="shared" si="1012"/>
        <v>17988.669470177196</v>
      </c>
      <c r="S7191" s="67">
        <f>E7191/INDEX('CCG overall weighted population'!$F$4:$F$195,MATCH(A7191,'CCG overall weighted population'!$A$4:$A$195,0))*INDEX('CCG overall weighted population'!$T$4:$T$195,MATCH(A7191,'CCG overall weighted population'!$A$4:$A$195,0))</f>
        <v>72.783259066173599</v>
      </c>
      <c r="T7191" s="66">
        <f t="shared" si="1013"/>
        <v>22577.560911382672</v>
      </c>
      <c r="U7191" s="66">
        <f t="shared" si="1014"/>
        <v>22650.344170448847</v>
      </c>
      <c r="V7191" s="81">
        <f t="shared" si="1015"/>
        <v>18038.374988310494</v>
      </c>
      <c r="W7191" s="110">
        <f t="shared" si="1016"/>
        <v>1.060264852914212</v>
      </c>
    </row>
    <row r="7192" spans="1:23" x14ac:dyDescent="0.2">
      <c r="A7192" s="31" t="s">
        <v>201</v>
      </c>
      <c r="B7192" s="25" t="s">
        <v>327</v>
      </c>
      <c r="C7192" s="53" t="s">
        <v>845</v>
      </c>
      <c r="D7192" s="25" t="s">
        <v>844</v>
      </c>
      <c r="E7192" s="97">
        <v>7081.8330078125</v>
      </c>
      <c r="F7192" s="27">
        <v>8153.9912109375</v>
      </c>
      <c r="G7192" s="27">
        <v>7949.79296875</v>
      </c>
      <c r="H7192" s="27">
        <v>8710.005859375</v>
      </c>
      <c r="I7192" s="27">
        <v>7450.6904296875</v>
      </c>
      <c r="J7192" s="27">
        <f t="shared" si="1008"/>
        <v>8194.9159997388942</v>
      </c>
      <c r="K7192" s="28">
        <v>0.93741047382354736</v>
      </c>
      <c r="L7192" s="28">
        <v>1.0019757747650146</v>
      </c>
      <c r="M7192" s="27">
        <v>7454.92236328125</v>
      </c>
      <c r="N7192" s="27">
        <v>6724.6249781346278</v>
      </c>
      <c r="O7192" s="66">
        <f t="shared" si="1009"/>
        <v>7559.0790575021447</v>
      </c>
      <c r="P7192" s="66">
        <f t="shared" si="1010"/>
        <v>7606.0836581868998</v>
      </c>
      <c r="Q7192" s="66">
        <f t="shared" si="1011"/>
        <v>7381.8926247665877</v>
      </c>
      <c r="R7192" s="66">
        <f t="shared" si="1012"/>
        <v>7579.06468707149</v>
      </c>
      <c r="S7192" s="67">
        <f>E7192/INDEX('CCG overall weighted population'!$F$4:$F$195,MATCH(A7192,'CCG overall weighted population'!$A$4:$A$195,0))*INDEX('CCG overall weighted population'!$T$4:$T$195,MATCH(A7192,'CCG overall weighted population'!$A$4:$A$195,0))</f>
        <v>30.296616824109094</v>
      </c>
      <c r="T7192" s="66">
        <f t="shared" si="1013"/>
        <v>9512.4764456512348</v>
      </c>
      <c r="U7192" s="66">
        <f t="shared" si="1014"/>
        <v>9542.773062475344</v>
      </c>
      <c r="V7192" s="81">
        <f t="shared" si="1015"/>
        <v>7599.7131714165589</v>
      </c>
      <c r="W7192" s="110">
        <f t="shared" si="1016"/>
        <v>1.0731279829717457</v>
      </c>
    </row>
    <row r="7193" spans="1:23" x14ac:dyDescent="0.2">
      <c r="A7193" s="31" t="s">
        <v>201</v>
      </c>
      <c r="B7193" s="25" t="s">
        <v>327</v>
      </c>
      <c r="C7193" s="53" t="s">
        <v>843</v>
      </c>
      <c r="D7193" s="25" t="s">
        <v>842</v>
      </c>
      <c r="E7193" s="97">
        <v>10958.333984375</v>
      </c>
      <c r="F7193" s="27">
        <v>13227.5244140625</v>
      </c>
      <c r="G7193" s="27">
        <v>11786.96875</v>
      </c>
      <c r="H7193" s="27">
        <v>14275.1484375</v>
      </c>
      <c r="I7193" s="27">
        <v>11607.3115234375</v>
      </c>
      <c r="J7193" s="27">
        <f t="shared" si="1008"/>
        <v>13224.621993902332</v>
      </c>
      <c r="K7193" s="28">
        <v>0.93741047382354736</v>
      </c>
      <c r="L7193" s="28">
        <v>1.0019757747650146</v>
      </c>
      <c r="M7193" s="27">
        <v>12040.6123046875</v>
      </c>
      <c r="N7193" s="27">
        <v>12801.646726659916</v>
      </c>
      <c r="O7193" s="66">
        <f t="shared" si="1009"/>
        <v>12381.664165661501</v>
      </c>
      <c r="P7193" s="66">
        <f t="shared" si="1010"/>
        <v>12458.657034170006</v>
      </c>
      <c r="Q7193" s="66">
        <f t="shared" si="1011"/>
        <v>12116.715746884742</v>
      </c>
      <c r="R7193" s="66">
        <f t="shared" si="1012"/>
        <v>12417.447081999413</v>
      </c>
      <c r="S7193" s="67">
        <f>E7193/INDEX('CCG overall weighted population'!$F$4:$F$195,MATCH(A7193,'CCG overall weighted population'!$A$4:$A$195,0))*INDEX('CCG overall weighted population'!$T$4:$T$195,MATCH(A7193,'CCG overall weighted population'!$A$4:$A$195,0))</f>
        <v>46.880580972322775</v>
      </c>
      <c r="T7193" s="66">
        <f t="shared" si="1013"/>
        <v>15585.125310268497</v>
      </c>
      <c r="U7193" s="66">
        <f t="shared" si="1014"/>
        <v>15632.00589124082</v>
      </c>
      <c r="V7193" s="81">
        <f t="shared" si="1015"/>
        <v>12449.081654731119</v>
      </c>
      <c r="W7193" s="110">
        <f t="shared" si="1016"/>
        <v>1.1360378021405177</v>
      </c>
    </row>
    <row r="7194" spans="1:23" x14ac:dyDescent="0.2">
      <c r="A7194" s="31" t="s">
        <v>201</v>
      </c>
      <c r="B7194" s="25" t="s">
        <v>327</v>
      </c>
      <c r="C7194" s="53" t="s">
        <v>841</v>
      </c>
      <c r="D7194" s="25" t="s">
        <v>840</v>
      </c>
      <c r="E7194" s="97">
        <v>7992.25</v>
      </c>
      <c r="F7194" s="27">
        <v>10933.90625</v>
      </c>
      <c r="G7194" s="27">
        <v>15020.619140625</v>
      </c>
      <c r="H7194" s="27">
        <v>7266.14501953125</v>
      </c>
      <c r="I7194" s="27">
        <v>4411.50634765625</v>
      </c>
      <c r="J7194" s="27">
        <f t="shared" si="1008"/>
        <v>10374.66047711759</v>
      </c>
      <c r="K7194" s="28">
        <v>0.93741047382354736</v>
      </c>
      <c r="L7194" s="28">
        <v>1.0019757747650146</v>
      </c>
      <c r="M7194" s="27">
        <v>11169.0341796875</v>
      </c>
      <c r="N7194" s="27">
        <v>5340.3123527396256</v>
      </c>
      <c r="O7194" s="66">
        <f t="shared" si="1009"/>
        <v>9271.6729426466427</v>
      </c>
      <c r="P7194" s="66">
        <f t="shared" si="1010"/>
        <v>9329.3269612160366</v>
      </c>
      <c r="Q7194" s="66">
        <f t="shared" si="1011"/>
        <v>10586.161996992712</v>
      </c>
      <c r="R7194" s="66">
        <f t="shared" si="1012"/>
        <v>9480.7977359852503</v>
      </c>
      <c r="S7194" s="67">
        <f>E7194/INDEX('CCG overall weighted population'!$F$4:$F$195,MATCH(A7194,'CCG overall weighted population'!$A$4:$A$195,0))*INDEX('CCG overall weighted population'!$T$4:$T$195,MATCH(A7194,'CCG overall weighted population'!$A$4:$A$195,0))</f>
        <v>34.191449522371563</v>
      </c>
      <c r="T7194" s="66">
        <f t="shared" si="1013"/>
        <v>11899.339677544114</v>
      </c>
      <c r="U7194" s="66">
        <f t="shared" si="1014"/>
        <v>11933.531127066486</v>
      </c>
      <c r="V7194" s="81">
        <f t="shared" si="1015"/>
        <v>9503.6749898725775</v>
      </c>
      <c r="W7194" s="110">
        <f t="shared" si="1016"/>
        <v>1.1891113253304861</v>
      </c>
    </row>
    <row r="7195" spans="1:23" x14ac:dyDescent="0.2">
      <c r="A7195" s="31" t="s">
        <v>201</v>
      </c>
      <c r="B7195" s="25" t="s">
        <v>327</v>
      </c>
      <c r="C7195" s="53" t="s">
        <v>839</v>
      </c>
      <c r="D7195" s="25" t="s">
        <v>838</v>
      </c>
      <c r="E7195" s="97">
        <v>11023.2490234375</v>
      </c>
      <c r="F7195" s="27">
        <v>13577.0712890625</v>
      </c>
      <c r="G7195" s="27">
        <v>13130.349609375</v>
      </c>
      <c r="H7195" s="27">
        <v>11289.4443359375</v>
      </c>
      <c r="I7195" s="27">
        <v>11120.8876953125</v>
      </c>
      <c r="J7195" s="27">
        <f t="shared" si="1008"/>
        <v>13103.279343031847</v>
      </c>
      <c r="K7195" s="28">
        <v>0.93741047382354736</v>
      </c>
      <c r="L7195" s="28">
        <v>1.0019757747650146</v>
      </c>
      <c r="M7195" s="27">
        <v>12056.6611328125</v>
      </c>
      <c r="N7195" s="27">
        <v>9286.7271891783439</v>
      </c>
      <c r="O7195" s="66">
        <f t="shared" si="1009"/>
        <v>11948.945573482324</v>
      </c>
      <c r="P7195" s="66">
        <f t="shared" si="1010"/>
        <v>12023.247669149387</v>
      </c>
      <c r="Q7195" s="66">
        <f t="shared" si="1011"/>
        <v>11779.667738449085</v>
      </c>
      <c r="R7195" s="66">
        <f t="shared" si="1012"/>
        <v>11993.891994163285</v>
      </c>
      <c r="S7195" s="67">
        <f>E7195/INDEX('CCG overall weighted population'!$F$4:$F$195,MATCH(A7195,'CCG overall weighted population'!$A$4:$A$195,0))*INDEX('CCG overall weighted population'!$T$4:$T$195,MATCH(A7195,'CCG overall weighted population'!$A$4:$A$195,0))</f>
        <v>47.158292415451832</v>
      </c>
      <c r="T7195" s="66">
        <f t="shared" si="1013"/>
        <v>15053.521746658627</v>
      </c>
      <c r="U7195" s="66">
        <f t="shared" si="1014"/>
        <v>15100.680039074079</v>
      </c>
      <c r="V7195" s="81">
        <f t="shared" si="1015"/>
        <v>12025.94216995139</v>
      </c>
      <c r="W7195" s="110">
        <f t="shared" si="1016"/>
        <v>1.0909616705911276</v>
      </c>
    </row>
    <row r="7196" spans="1:23" x14ac:dyDescent="0.2">
      <c r="A7196" s="31" t="s">
        <v>201</v>
      </c>
      <c r="B7196" s="25" t="s">
        <v>327</v>
      </c>
      <c r="C7196" s="53" t="s">
        <v>837</v>
      </c>
      <c r="D7196" s="25" t="s">
        <v>836</v>
      </c>
      <c r="E7196" s="97">
        <v>8113.5830078125</v>
      </c>
      <c r="F7196" s="27">
        <v>10978.244140625</v>
      </c>
      <c r="G7196" s="27">
        <v>15416.2666015625</v>
      </c>
      <c r="H7196" s="27">
        <v>7256.798828125</v>
      </c>
      <c r="I7196" s="27">
        <v>3860.457763671875</v>
      </c>
      <c r="J7196" s="27">
        <f t="shared" si="1008"/>
        <v>10408.681795946201</v>
      </c>
      <c r="K7196" s="28">
        <v>0.93741047382354736</v>
      </c>
      <c r="L7196" s="28">
        <v>1.0019757747650146</v>
      </c>
      <c r="M7196" s="27">
        <v>11070.8056640625</v>
      </c>
      <c r="N7196" s="27">
        <v>5105.6666536158791</v>
      </c>
      <c r="O7196" s="66">
        <f t="shared" si="1009"/>
        <v>9278.3930067416932</v>
      </c>
      <c r="P7196" s="66">
        <f t="shared" si="1010"/>
        <v>9336.0888126673199</v>
      </c>
      <c r="Q7196" s="66">
        <f t="shared" si="1011"/>
        <v>10474.291763017838</v>
      </c>
      <c r="R7196" s="66">
        <f t="shared" si="1012"/>
        <v>9473.2623301350723</v>
      </c>
      <c r="S7196" s="67">
        <f>E7196/INDEX('CCG overall weighted population'!$F$4:$F$195,MATCH(A7196,'CCG overall weighted population'!$A$4:$A$195,0))*INDEX('CCG overall weighted population'!$T$4:$T$195,MATCH(A7196,'CCG overall weighted population'!$A$4:$A$195,0))</f>
        <v>34.71052129965814</v>
      </c>
      <c r="T7196" s="66">
        <f t="shared" si="1013"/>
        <v>11889.88199726062</v>
      </c>
      <c r="U7196" s="66">
        <f t="shared" si="1014"/>
        <v>11924.592518560277</v>
      </c>
      <c r="V7196" s="81">
        <f t="shared" si="1015"/>
        <v>9496.5564237750659</v>
      </c>
      <c r="W7196" s="110">
        <f t="shared" si="1016"/>
        <v>1.1704516259500781</v>
      </c>
    </row>
    <row r="7197" spans="1:23" x14ac:dyDescent="0.2">
      <c r="A7197" s="31" t="s">
        <v>201</v>
      </c>
      <c r="B7197" s="25" t="s">
        <v>327</v>
      </c>
      <c r="C7197" s="53" t="s">
        <v>835</v>
      </c>
      <c r="D7197" s="25" t="s">
        <v>834</v>
      </c>
      <c r="E7197" s="97">
        <v>2808.416748046875</v>
      </c>
      <c r="F7197" s="27">
        <v>3185.290283203125</v>
      </c>
      <c r="G7197" s="27">
        <v>3949.819580078125</v>
      </c>
      <c r="H7197" s="27">
        <v>2056.788818359375</v>
      </c>
      <c r="I7197" s="27">
        <v>1618.72509765625</v>
      </c>
      <c r="J7197" s="27">
        <f t="shared" si="1008"/>
        <v>2999.9497961573416</v>
      </c>
      <c r="K7197" s="28">
        <v>0.93741047382354736</v>
      </c>
      <c r="L7197" s="28">
        <v>1.0019757747650146</v>
      </c>
      <c r="M7197" s="27">
        <v>3502.259765625</v>
      </c>
      <c r="N7197" s="27">
        <v>1824.6702605819978</v>
      </c>
      <c r="O7197" s="66">
        <f t="shared" si="1009"/>
        <v>2707.3509931953549</v>
      </c>
      <c r="P7197" s="66">
        <f t="shared" si="1010"/>
        <v>2724.1861064916393</v>
      </c>
      <c r="Q7197" s="66">
        <f t="shared" si="1011"/>
        <v>3334.5008151206998</v>
      </c>
      <c r="R7197" s="66">
        <f t="shared" si="1012"/>
        <v>2797.739786280621</v>
      </c>
      <c r="S7197" s="67">
        <f>E7197/INDEX('CCG overall weighted population'!$F$4:$F$195,MATCH(A7197,'CCG overall weighted population'!$A$4:$A$195,0))*INDEX('CCG overall weighted population'!$T$4:$T$195,MATCH(A7197,'CCG overall weighted population'!$A$4:$A$195,0))</f>
        <v>12.014619097078748</v>
      </c>
      <c r="T7197" s="66">
        <f t="shared" si="1013"/>
        <v>3511.4403843858749</v>
      </c>
      <c r="U7197" s="66">
        <f t="shared" si="1014"/>
        <v>3523.4550034829535</v>
      </c>
      <c r="V7197" s="81">
        <f t="shared" si="1015"/>
        <v>2806.0237022881802</v>
      </c>
      <c r="W7197" s="110">
        <f t="shared" si="1016"/>
        <v>0.99914790219067062</v>
      </c>
    </row>
    <row r="7198" spans="1:23" x14ac:dyDescent="0.2">
      <c r="A7198" s="31" t="s">
        <v>201</v>
      </c>
      <c r="B7198" s="25" t="s">
        <v>327</v>
      </c>
      <c r="C7198" s="53" t="s">
        <v>833</v>
      </c>
      <c r="D7198" s="25" t="s">
        <v>832</v>
      </c>
      <c r="E7198" s="97">
        <v>7355.91650390625</v>
      </c>
      <c r="F7198" s="27">
        <v>8573.9658203125</v>
      </c>
      <c r="G7198" s="27">
        <v>8299.9189453125</v>
      </c>
      <c r="H7198" s="27">
        <v>7996.5751953125</v>
      </c>
      <c r="I7198" s="27">
        <v>8071.05615234375</v>
      </c>
      <c r="J7198" s="27">
        <f t="shared" si="1008"/>
        <v>8448.9120946446765</v>
      </c>
      <c r="K7198" s="28">
        <v>0.93741047382354736</v>
      </c>
      <c r="L7198" s="28">
        <v>1.0019757747650146</v>
      </c>
      <c r="M7198" s="27">
        <v>8394.55859375</v>
      </c>
      <c r="N7198" s="27">
        <v>8333.7620701768756</v>
      </c>
      <c r="O7198" s="66">
        <f t="shared" si="1009"/>
        <v>7924.9314100889133</v>
      </c>
      <c r="P7198" s="66">
        <f t="shared" si="1010"/>
        <v>7974.2109894598425</v>
      </c>
      <c r="Q7198" s="66">
        <f t="shared" si="1011"/>
        <v>8388.4789413926883</v>
      </c>
      <c r="R7198" s="66">
        <f t="shared" si="1012"/>
        <v>8024.1375795493259</v>
      </c>
      <c r="S7198" s="67">
        <f>E7198/INDEX('CCG overall weighted population'!$F$4:$F$195,MATCH(A7198,'CCG overall weighted population'!$A$4:$A$195,0))*INDEX('CCG overall weighted population'!$T$4:$T$195,MATCH(A7198,'CCG overall weighted population'!$A$4:$A$195,0))</f>
        <v>31.469166734535392</v>
      </c>
      <c r="T7198" s="66">
        <f t="shared" si="1013"/>
        <v>10071.086984167323</v>
      </c>
      <c r="U7198" s="66">
        <f t="shared" si="1014"/>
        <v>10102.556150901859</v>
      </c>
      <c r="V7198" s="81">
        <f t="shared" si="1015"/>
        <v>8045.5155479793857</v>
      </c>
      <c r="W7198" s="110">
        <f t="shared" si="1016"/>
        <v>1.0937475355663613</v>
      </c>
    </row>
    <row r="7199" spans="1:23" x14ac:dyDescent="0.2">
      <c r="A7199" s="31" t="s">
        <v>201</v>
      </c>
      <c r="B7199" s="25" t="s">
        <v>327</v>
      </c>
      <c r="C7199" s="53" t="s">
        <v>831</v>
      </c>
      <c r="D7199" s="25" t="s">
        <v>830</v>
      </c>
      <c r="E7199" s="97">
        <v>37230.0859375</v>
      </c>
      <c r="F7199" s="27">
        <v>26369.98828125</v>
      </c>
      <c r="G7199" s="27">
        <v>27328.875</v>
      </c>
      <c r="H7199" s="27">
        <v>26842.1484375</v>
      </c>
      <c r="I7199" s="27">
        <v>28081.552734375</v>
      </c>
      <c r="J7199" s="27">
        <f t="shared" si="1008"/>
        <v>26573.550819865341</v>
      </c>
      <c r="K7199" s="28">
        <v>0.93741047382354736</v>
      </c>
      <c r="L7199" s="28">
        <v>1.0019757747650146</v>
      </c>
      <c r="M7199" s="27">
        <v>20650.01171875</v>
      </c>
      <c r="N7199" s="27">
        <v>32070.501011079625</v>
      </c>
      <c r="O7199" s="66">
        <f t="shared" si="1009"/>
        <v>25475.850021532689</v>
      </c>
      <c r="P7199" s="66">
        <f t="shared" si="1010"/>
        <v>25634.266430232423</v>
      </c>
      <c r="Q7199" s="66">
        <f t="shared" si="1011"/>
        <v>21792.060647982962</v>
      </c>
      <c r="R7199" s="66">
        <f t="shared" si="1012"/>
        <v>25171.21291080182</v>
      </c>
      <c r="S7199" s="67">
        <f>E7199/INDEX('CCG overall weighted population'!$F$4:$F$195,MATCH(A7199,'CCG overall weighted population'!$A$4:$A$195,0))*INDEX('CCG overall weighted population'!$T$4:$T$195,MATCH(A7199,'CCG overall weighted population'!$A$4:$A$195,0))</f>
        <v>159.2731213419984</v>
      </c>
      <c r="T7199" s="66">
        <f t="shared" si="1013"/>
        <v>31592.363940489482</v>
      </c>
      <c r="U7199" s="66">
        <f t="shared" si="1014"/>
        <v>31751.63706183148</v>
      </c>
      <c r="V7199" s="81">
        <f t="shared" si="1015"/>
        <v>25286.500350899685</v>
      </c>
      <c r="W7199" s="110">
        <f t="shared" si="1016"/>
        <v>0.6791953258810467</v>
      </c>
    </row>
    <row r="7200" spans="1:23" x14ac:dyDescent="0.2">
      <c r="A7200" s="31" t="s">
        <v>201</v>
      </c>
      <c r="B7200" s="25" t="s">
        <v>327</v>
      </c>
      <c r="C7200" s="53" t="s">
        <v>829</v>
      </c>
      <c r="D7200" s="25" t="s">
        <v>828</v>
      </c>
      <c r="E7200" s="97">
        <v>15997.91796875</v>
      </c>
      <c r="F7200" s="27">
        <v>10657.4140625</v>
      </c>
      <c r="G7200" s="27">
        <v>11783.6455078125</v>
      </c>
      <c r="H7200" s="27">
        <v>15311.0703125</v>
      </c>
      <c r="I7200" s="27">
        <v>14434.6337890625</v>
      </c>
      <c r="J7200" s="27">
        <f t="shared" si="1008"/>
        <v>11584.386598580668</v>
      </c>
      <c r="K7200" s="28">
        <v>0.93741047382354736</v>
      </c>
      <c r="L7200" s="28">
        <v>1.0019757747650146</v>
      </c>
      <c r="M7200" s="27">
        <v>9345.2626953125</v>
      </c>
      <c r="N7200" s="27">
        <v>21439.413064879587</v>
      </c>
      <c r="O7200" s="66">
        <f t="shared" si="1009"/>
        <v>11806.426675452192</v>
      </c>
      <c r="P7200" s="66">
        <f t="shared" si="1010"/>
        <v>11879.842546244374</v>
      </c>
      <c r="Q7200" s="66">
        <f t="shared" si="1011"/>
        <v>10554.677732269209</v>
      </c>
      <c r="R7200" s="66">
        <f t="shared" si="1012"/>
        <v>11720.136828822453</v>
      </c>
      <c r="S7200" s="67">
        <f>E7200/INDEX('CCG overall weighted population'!$F$4:$F$195,MATCH(A7200,'CCG overall weighted population'!$A$4:$A$195,0))*INDEX('CCG overall weighted population'!$T$4:$T$195,MATCH(A7200,'CCG overall weighted population'!$A$4:$A$195,0))</f>
        <v>68.440302129132178</v>
      </c>
      <c r="T7200" s="66">
        <f t="shared" si="1013"/>
        <v>14709.931914707184</v>
      </c>
      <c r="U7200" s="66">
        <f t="shared" si="1014"/>
        <v>14778.372216836317</v>
      </c>
      <c r="V7200" s="81">
        <f t="shared" si="1015"/>
        <v>11769.261330338555</v>
      </c>
      <c r="W7200" s="110">
        <f t="shared" si="1016"/>
        <v>0.73567456423569522</v>
      </c>
    </row>
    <row r="7201" spans="1:23" x14ac:dyDescent="0.2">
      <c r="A7201" s="31" t="s">
        <v>201</v>
      </c>
      <c r="B7201" s="25" t="s">
        <v>327</v>
      </c>
      <c r="C7201" s="53" t="s">
        <v>827</v>
      </c>
      <c r="D7201" s="25" t="s">
        <v>826</v>
      </c>
      <c r="E7201" s="97">
        <v>6631.4169921875</v>
      </c>
      <c r="F7201" s="27">
        <v>8332.654296875</v>
      </c>
      <c r="G7201" s="27">
        <v>7749.46044921875</v>
      </c>
      <c r="H7201" s="27">
        <v>6682.41845703125</v>
      </c>
      <c r="I7201" s="27">
        <v>5066.7880859375</v>
      </c>
      <c r="J7201" s="27">
        <f t="shared" si="1008"/>
        <v>7911.8937596535216</v>
      </c>
      <c r="K7201" s="28">
        <v>0.93741047382354736</v>
      </c>
      <c r="L7201" s="28">
        <v>1.0019757747650146</v>
      </c>
      <c r="M7201" s="27">
        <v>7491.57080078125</v>
      </c>
      <c r="N7201" s="27">
        <v>5345.4668386239873</v>
      </c>
      <c r="O7201" s="66">
        <f t="shared" si="1009"/>
        <v>7190.2909125194046</v>
      </c>
      <c r="P7201" s="66">
        <f t="shared" si="1010"/>
        <v>7235.0022788881379</v>
      </c>
      <c r="Q7201" s="66">
        <f t="shared" si="1011"/>
        <v>7276.9604045655242</v>
      </c>
      <c r="R7201" s="66">
        <f t="shared" si="1012"/>
        <v>7240.0589725856444</v>
      </c>
      <c r="S7201" s="67">
        <f>E7201/INDEX('CCG overall weighted population'!$F$4:$F$195,MATCH(A7201,'CCG overall weighted population'!$A$4:$A$195,0))*INDEX('CCG overall weighted population'!$T$4:$T$195,MATCH(A7201,'CCG overall weighted population'!$A$4:$A$195,0))</f>
        <v>28.369703068619721</v>
      </c>
      <c r="T7201" s="66">
        <f t="shared" si="1013"/>
        <v>9086.9907152696651</v>
      </c>
      <c r="U7201" s="66">
        <f t="shared" si="1014"/>
        <v>9115.3604183382849</v>
      </c>
      <c r="V7201" s="81">
        <f t="shared" si="1015"/>
        <v>7259.3285180235953</v>
      </c>
      <c r="W7201" s="110">
        <f t="shared" si="1016"/>
        <v>1.0946873837938167</v>
      </c>
    </row>
    <row r="7202" spans="1:23" x14ac:dyDescent="0.2">
      <c r="A7202" s="31" t="s">
        <v>201</v>
      </c>
      <c r="B7202" s="25" t="s">
        <v>327</v>
      </c>
      <c r="C7202" s="53" t="s">
        <v>825</v>
      </c>
      <c r="D7202" s="25" t="s">
        <v>824</v>
      </c>
      <c r="E7202" s="97">
        <v>11908.251953125</v>
      </c>
      <c r="F7202" s="27">
        <v>14737.21484375</v>
      </c>
      <c r="G7202" s="27">
        <v>18427.318359375</v>
      </c>
      <c r="H7202" s="27">
        <v>10909.9443359375</v>
      </c>
      <c r="I7202" s="27">
        <v>7949.2353515625</v>
      </c>
      <c r="J7202" s="27">
        <f t="shared" si="1008"/>
        <v>14117.563497163255</v>
      </c>
      <c r="K7202" s="28">
        <v>0.93741047382354736</v>
      </c>
      <c r="L7202" s="28">
        <v>1.0019757747650146</v>
      </c>
      <c r="M7202" s="27">
        <v>15288.068359375</v>
      </c>
      <c r="N7202" s="27">
        <v>7365.1708503869568</v>
      </c>
      <c r="O7202" s="66">
        <f t="shared" si="1009"/>
        <v>12625.872217527018</v>
      </c>
      <c r="P7202" s="66">
        <f t="shared" si="1010"/>
        <v>12704.383644298323</v>
      </c>
      <c r="Q7202" s="66">
        <f t="shared" si="1011"/>
        <v>14495.778608476197</v>
      </c>
      <c r="R7202" s="66">
        <f t="shared" si="1012"/>
        <v>12920.278312586281</v>
      </c>
      <c r="S7202" s="67">
        <f>E7202/INDEX('CCG overall weighted population'!$F$4:$F$195,MATCH(A7202,'CCG overall weighted population'!$A$4:$A$195,0))*INDEX('CCG overall weighted population'!$T$4:$T$195,MATCH(A7202,'CCG overall weighted population'!$A$4:$A$195,0))</f>
        <v>50.944401833645848</v>
      </c>
      <c r="T7202" s="66">
        <f t="shared" si="1013"/>
        <v>16216.228280698953</v>
      </c>
      <c r="U7202" s="66">
        <f t="shared" si="1014"/>
        <v>16267.172682532599</v>
      </c>
      <c r="V7202" s="81">
        <f t="shared" si="1015"/>
        <v>12954.918417087743</v>
      </c>
      <c r="W7202" s="110">
        <f t="shared" si="1016"/>
        <v>1.0878942155475704</v>
      </c>
    </row>
    <row r="7203" spans="1:23" x14ac:dyDescent="0.2">
      <c r="A7203" s="31" t="s">
        <v>201</v>
      </c>
      <c r="B7203" s="25" t="s">
        <v>327</v>
      </c>
      <c r="C7203" s="53" t="s">
        <v>823</v>
      </c>
      <c r="D7203" s="25" t="s">
        <v>822</v>
      </c>
      <c r="E7203" s="97">
        <v>10408.583984375</v>
      </c>
      <c r="F7203" s="27">
        <v>13585.01171875</v>
      </c>
      <c r="G7203" s="27">
        <v>13499.2021484375</v>
      </c>
      <c r="H7203" s="27">
        <v>7705.71728515625</v>
      </c>
      <c r="I7203" s="27">
        <v>7692.32666015625</v>
      </c>
      <c r="J7203" s="27">
        <f t="shared" si="1008"/>
        <v>12452.970019460923</v>
      </c>
      <c r="K7203" s="28">
        <v>0.93741047382354736</v>
      </c>
      <c r="L7203" s="28">
        <v>1.0019757747650146</v>
      </c>
      <c r="M7203" s="27">
        <v>11872.529296875</v>
      </c>
      <c r="N7203" s="27">
        <v>6643.8063252998709</v>
      </c>
      <c r="O7203" s="66">
        <f t="shared" si="1009"/>
        <v>11150.975809885964</v>
      </c>
      <c r="P7203" s="66">
        <f t="shared" si="1010"/>
        <v>11220.315892348635</v>
      </c>
      <c r="Q7203" s="66">
        <f t="shared" si="1011"/>
        <v>11349.656999717487</v>
      </c>
      <c r="R7203" s="66">
        <f t="shared" si="1012"/>
        <v>11235.903775551271</v>
      </c>
      <c r="S7203" s="67">
        <f>E7203/INDEX('CCG overall weighted population'!$F$4:$F$195,MATCH(A7203,'CCG overall weighted population'!$A$4:$A$195,0))*INDEX('CCG overall weighted population'!$T$4:$T$195,MATCH(A7203,'CCG overall weighted population'!$A$4:$A$195,0))</f>
        <v>44.528708924410893</v>
      </c>
      <c r="T7203" s="66">
        <f t="shared" si="1013"/>
        <v>14102.171497870349</v>
      </c>
      <c r="U7203" s="66">
        <f t="shared" si="1014"/>
        <v>14146.70020679476</v>
      </c>
      <c r="V7203" s="81">
        <f t="shared" si="1015"/>
        <v>11266.207756361729</v>
      </c>
      <c r="W7203" s="110">
        <f t="shared" si="1016"/>
        <v>1.0823958161142921</v>
      </c>
    </row>
    <row r="7204" spans="1:23" x14ac:dyDescent="0.2">
      <c r="A7204" s="31" t="s">
        <v>201</v>
      </c>
      <c r="B7204" s="25" t="s">
        <v>327</v>
      </c>
      <c r="C7204" s="53" t="s">
        <v>821</v>
      </c>
      <c r="D7204" s="25" t="s">
        <v>820</v>
      </c>
      <c r="E7204" s="97">
        <v>4951</v>
      </c>
      <c r="F7204" s="27">
        <v>5699.27294921875</v>
      </c>
      <c r="G7204" s="27">
        <v>8017.919921875</v>
      </c>
      <c r="H7204" s="27">
        <v>3839.740966796875</v>
      </c>
      <c r="I7204" s="27">
        <v>2538.145263671875</v>
      </c>
      <c r="J7204" s="27">
        <f t="shared" si="1008"/>
        <v>5437.6319169941244</v>
      </c>
      <c r="K7204" s="28">
        <v>0.93741047382354736</v>
      </c>
      <c r="L7204" s="28">
        <v>1.0019757747650146</v>
      </c>
      <c r="M7204" s="27">
        <v>6146.18017578125</v>
      </c>
      <c r="N7204" s="27">
        <v>3120.7632414153545</v>
      </c>
      <c r="O7204" s="66">
        <f t="shared" si="1009"/>
        <v>4889.7494085734716</v>
      </c>
      <c r="P7204" s="66">
        <f t="shared" si="1010"/>
        <v>4920.1553239832856</v>
      </c>
      <c r="Q7204" s="66">
        <f t="shared" si="1011"/>
        <v>5843.6384823446606</v>
      </c>
      <c r="R7204" s="66">
        <f t="shared" si="1012"/>
        <v>5031.451321868065</v>
      </c>
      <c r="S7204" s="67">
        <f>E7204/INDEX('CCG overall weighted population'!$F$4:$F$195,MATCH(A7204,'CCG overall weighted population'!$A$4:$A$195,0))*INDEX('CCG overall weighted population'!$T$4:$T$195,MATCH(A7204,'CCG overall weighted population'!$A$4:$A$195,0))</f>
        <v>21.180752176829007</v>
      </c>
      <c r="T7204" s="66">
        <f t="shared" si="1013"/>
        <v>6314.9694801198721</v>
      </c>
      <c r="U7204" s="66">
        <f t="shared" si="1014"/>
        <v>6336.1502322967008</v>
      </c>
      <c r="V7204" s="81">
        <f t="shared" si="1015"/>
        <v>5046.0095887440839</v>
      </c>
      <c r="W7204" s="110">
        <f t="shared" si="1016"/>
        <v>1.019189979548391</v>
      </c>
    </row>
    <row r="7205" spans="1:23" x14ac:dyDescent="0.2">
      <c r="A7205" s="31" t="s">
        <v>201</v>
      </c>
      <c r="B7205" s="25" t="s">
        <v>327</v>
      </c>
      <c r="C7205" s="53" t="s">
        <v>819</v>
      </c>
      <c r="D7205" s="25" t="s">
        <v>818</v>
      </c>
      <c r="E7205" s="97">
        <v>7363.99951171875</v>
      </c>
      <c r="F7205" s="27">
        <v>7356.2998046875</v>
      </c>
      <c r="G7205" s="27">
        <v>8263.6943359375</v>
      </c>
      <c r="H7205" s="27">
        <v>9131.521484375</v>
      </c>
      <c r="I7205" s="27">
        <v>6133.1591796875</v>
      </c>
      <c r="J7205" s="27">
        <f t="shared" si="1008"/>
        <v>7629.5685719531402</v>
      </c>
      <c r="K7205" s="28">
        <v>0.93741047382354736</v>
      </c>
      <c r="L7205" s="28">
        <v>1.0019757747650146</v>
      </c>
      <c r="M7205" s="27">
        <v>7877.54931640625</v>
      </c>
      <c r="N7205" s="27">
        <v>7224.6882834077196</v>
      </c>
      <c r="O7205" s="66">
        <f t="shared" si="1009"/>
        <v>7128.1394146200837</v>
      </c>
      <c r="P7205" s="66">
        <f t="shared" si="1010"/>
        <v>7172.4643044989571</v>
      </c>
      <c r="Q7205" s="66">
        <f t="shared" si="1011"/>
        <v>7812.2632131063974</v>
      </c>
      <c r="R7205" s="66">
        <f t="shared" si="1012"/>
        <v>7249.5713500734619</v>
      </c>
      <c r="S7205" s="67">
        <f>E7205/INDEX('CCG overall weighted population'!$F$4:$F$195,MATCH(A7205,'CCG overall weighted population'!$A$4:$A$195,0))*INDEX('CCG overall weighted population'!$T$4:$T$195,MATCH(A7205,'CCG overall weighted population'!$A$4:$A$195,0))</f>
        <v>31.503746452838747</v>
      </c>
      <c r="T7205" s="66">
        <f t="shared" si="1013"/>
        <v>9098.9296906618856</v>
      </c>
      <c r="U7205" s="66">
        <f t="shared" si="1014"/>
        <v>9130.4334371147252</v>
      </c>
      <c r="V7205" s="81">
        <f t="shared" si="1015"/>
        <v>7271.3324312025388</v>
      </c>
      <c r="W7205" s="110">
        <f t="shared" si="1016"/>
        <v>0.98741620224597448</v>
      </c>
    </row>
    <row r="7206" spans="1:23" x14ac:dyDescent="0.2">
      <c r="A7206" s="31" t="s">
        <v>201</v>
      </c>
      <c r="B7206" s="25" t="s">
        <v>327</v>
      </c>
      <c r="C7206" s="53" t="s">
        <v>817</v>
      </c>
      <c r="D7206" s="25" t="s">
        <v>816</v>
      </c>
      <c r="E7206" s="97">
        <v>6890.5</v>
      </c>
      <c r="F7206" s="27">
        <v>8541.4140625</v>
      </c>
      <c r="G7206" s="27">
        <v>11187.9931640625</v>
      </c>
      <c r="H7206" s="27">
        <v>5870.890625</v>
      </c>
      <c r="I7206" s="27">
        <v>4045.18359375</v>
      </c>
      <c r="J7206" s="27">
        <f t="shared" si="1008"/>
        <v>8123.6532877174359</v>
      </c>
      <c r="K7206" s="28">
        <v>0.93741047382354736</v>
      </c>
      <c r="L7206" s="28">
        <v>1.0019757747650146</v>
      </c>
      <c r="M7206" s="27">
        <v>8960.18359375</v>
      </c>
      <c r="N7206" s="27">
        <v>4246.0198339178114</v>
      </c>
      <c r="O7206" s="66">
        <f t="shared" si="1009"/>
        <v>7266.0319905663191</v>
      </c>
      <c r="P7206" s="66">
        <f t="shared" si="1010"/>
        <v>7311.2143374740763</v>
      </c>
      <c r="Q7206" s="66">
        <f t="shared" si="1011"/>
        <v>8488.767217766781</v>
      </c>
      <c r="R7206" s="66">
        <f t="shared" si="1012"/>
        <v>7453.1302150812216</v>
      </c>
      <c r="S7206" s="67">
        <f>E7206/INDEX('CCG overall weighted population'!$F$4:$F$195,MATCH(A7206,'CCG overall weighted population'!$A$4:$A$195,0))*INDEX('CCG overall weighted population'!$T$4:$T$195,MATCH(A7206,'CCG overall weighted population'!$A$4:$A$195,0))</f>
        <v>29.478079756501771</v>
      </c>
      <c r="T7206" s="66">
        <f t="shared" si="1013"/>
        <v>9354.4162168546063</v>
      </c>
      <c r="U7206" s="66">
        <f t="shared" si="1014"/>
        <v>9383.8942966111081</v>
      </c>
      <c r="V7206" s="81">
        <f t="shared" si="1015"/>
        <v>7473.1846412197356</v>
      </c>
      <c r="W7206" s="110">
        <f t="shared" si="1016"/>
        <v>1.0845634774283051</v>
      </c>
    </row>
    <row r="7207" spans="1:23" x14ac:dyDescent="0.2">
      <c r="A7207" s="31" t="s">
        <v>201</v>
      </c>
      <c r="B7207" s="25" t="s">
        <v>327</v>
      </c>
      <c r="C7207" s="53" t="s">
        <v>815</v>
      </c>
      <c r="D7207" s="25" t="s">
        <v>814</v>
      </c>
      <c r="E7207" s="97">
        <v>5194.16650390625</v>
      </c>
      <c r="F7207" s="27">
        <v>6151.91259765625</v>
      </c>
      <c r="G7207" s="27">
        <v>7318.16748046875</v>
      </c>
      <c r="H7207" s="27">
        <v>4164.28515625</v>
      </c>
      <c r="I7207" s="27">
        <v>3730.062255859375</v>
      </c>
      <c r="J7207" s="27">
        <f t="shared" si="1008"/>
        <v>5827.9617218820231</v>
      </c>
      <c r="K7207" s="28">
        <v>0.93741047382354736</v>
      </c>
      <c r="L7207" s="28">
        <v>1.0019757747650146</v>
      </c>
      <c r="M7207" s="27">
        <v>6264.77392578125</v>
      </c>
      <c r="N7207" s="27">
        <v>3709.7305776615985</v>
      </c>
      <c r="O7207" s="66">
        <f t="shared" si="1009"/>
        <v>5275.0288705540406</v>
      </c>
      <c r="P7207" s="66">
        <f t="shared" si="1010"/>
        <v>5307.8305681913816</v>
      </c>
      <c r="Q7207" s="66">
        <f t="shared" si="1011"/>
        <v>6009.2695909692848</v>
      </c>
      <c r="R7207" s="66">
        <f t="shared" si="1012"/>
        <v>5392.3663339912837</v>
      </c>
      <c r="S7207" s="67">
        <f>E7207/INDEX('CCG overall weighted population'!$F$4:$F$195,MATCH(A7207,'CCG overall weighted population'!$A$4:$A$195,0))*INDEX('CCG overall weighted population'!$T$4:$T$195,MATCH(A7207,'CCG overall weighted population'!$A$4:$A$195,0))</f>
        <v>22.221036858094248</v>
      </c>
      <c r="T7207" s="66">
        <f t="shared" si="1013"/>
        <v>6767.9535478717225</v>
      </c>
      <c r="U7207" s="66">
        <f t="shared" si="1014"/>
        <v>6790.1745847298171</v>
      </c>
      <c r="V7207" s="81">
        <f t="shared" si="1015"/>
        <v>5407.5873847096927</v>
      </c>
      <c r="W7207" s="110">
        <f t="shared" si="1016"/>
        <v>1.0410885713122482</v>
      </c>
    </row>
    <row r="7208" spans="1:23" x14ac:dyDescent="0.2">
      <c r="A7208" s="31" t="s">
        <v>201</v>
      </c>
      <c r="B7208" s="25" t="s">
        <v>327</v>
      </c>
      <c r="C7208" s="53" t="s">
        <v>813</v>
      </c>
      <c r="D7208" s="25" t="s">
        <v>812</v>
      </c>
      <c r="E7208" s="97">
        <v>11462</v>
      </c>
      <c r="F7208" s="27">
        <v>12928.76953125</v>
      </c>
      <c r="G7208" s="27">
        <v>12519.4990234375</v>
      </c>
      <c r="H7208" s="27">
        <v>12731.4365234375</v>
      </c>
      <c r="I7208" s="27">
        <v>13283.5634765625</v>
      </c>
      <c r="J7208" s="27">
        <f t="shared" si="1008"/>
        <v>12887.729022017553</v>
      </c>
      <c r="K7208" s="28">
        <v>0.93741047382354736</v>
      </c>
      <c r="L7208" s="28">
        <v>1.0019757747650146</v>
      </c>
      <c r="M7208" s="27">
        <v>13140.177734375</v>
      </c>
      <c r="N7208" s="27">
        <v>14303.888151697503</v>
      </c>
      <c r="O7208" s="66">
        <f t="shared" si="1009"/>
        <v>12237.976214682585</v>
      </c>
      <c r="P7208" s="66">
        <f t="shared" si="1010"/>
        <v>12314.075588797448</v>
      </c>
      <c r="Q7208" s="66">
        <f t="shared" si="1011"/>
        <v>13256.548776107251</v>
      </c>
      <c r="R7208" s="66">
        <f t="shared" si="1012"/>
        <v>12427.660219888518</v>
      </c>
      <c r="S7208" s="67">
        <f>E7208/INDEX('CCG overall weighted population'!$F$4:$F$195,MATCH(A7208,'CCG overall weighted population'!$A$4:$A$195,0))*INDEX('CCG overall weighted population'!$T$4:$T$195,MATCH(A7208,'CCG overall weighted population'!$A$4:$A$195,0))</f>
        <v>49.035302252234715</v>
      </c>
      <c r="T7208" s="66">
        <f t="shared" si="1013"/>
        <v>15597.943809333694</v>
      </c>
      <c r="U7208" s="66">
        <f t="shared" si="1014"/>
        <v>15646.979111585928</v>
      </c>
      <c r="V7208" s="81">
        <f t="shared" si="1015"/>
        <v>12461.006090021601</v>
      </c>
      <c r="W7208" s="110">
        <f t="shared" si="1016"/>
        <v>1.0871580954477056</v>
      </c>
    </row>
    <row r="7209" spans="1:23" x14ac:dyDescent="0.2">
      <c r="A7209" s="31" t="s">
        <v>201</v>
      </c>
      <c r="B7209" s="25" t="s">
        <v>327</v>
      </c>
      <c r="C7209" s="53" t="s">
        <v>811</v>
      </c>
      <c r="D7209" s="25" t="s">
        <v>810</v>
      </c>
      <c r="E7209" s="97">
        <v>8416.0830078125</v>
      </c>
      <c r="F7209" s="27">
        <v>9701.5146484375</v>
      </c>
      <c r="G7209" s="27">
        <v>10483.3466796875</v>
      </c>
      <c r="H7209" s="27">
        <v>16303.4443359375</v>
      </c>
      <c r="I7209" s="27">
        <v>7604.37939453125</v>
      </c>
      <c r="J7209" s="27">
        <f t="shared" si="1008"/>
        <v>10653.627248266501</v>
      </c>
      <c r="K7209" s="28">
        <v>0.93741047382354736</v>
      </c>
      <c r="L7209" s="28">
        <v>1.0019757747650146</v>
      </c>
      <c r="M7209" s="27">
        <v>10246.8828125</v>
      </c>
      <c r="N7209" s="27">
        <v>14793.624776749462</v>
      </c>
      <c r="O7209" s="66">
        <f t="shared" si="1009"/>
        <v>10395.407955539851</v>
      </c>
      <c r="P7209" s="66">
        <f t="shared" si="1010"/>
        <v>10460.049692474766</v>
      </c>
      <c r="Q7209" s="66">
        <f t="shared" si="1011"/>
        <v>10701.557008924947</v>
      </c>
      <c r="R7209" s="66">
        <f t="shared" si="1012"/>
        <v>10489.155580911856</v>
      </c>
      <c r="S7209" s="67">
        <f>E7209/INDEX('CCG overall weighted population'!$F$4:$F$195,MATCH(A7209,'CCG overall weighted population'!$A$4:$A$195,0))*INDEX('CCG overall weighted population'!$T$4:$T$195,MATCH(A7209,'CCG overall weighted population'!$A$4:$A$195,0))</f>
        <v>36.004639161401379</v>
      </c>
      <c r="T7209" s="66">
        <f t="shared" si="1013"/>
        <v>13164.928591835102</v>
      </c>
      <c r="U7209" s="66">
        <f t="shared" si="1014"/>
        <v>13200.933230996503</v>
      </c>
      <c r="V7209" s="81">
        <f t="shared" si="1015"/>
        <v>10513.013931463163</v>
      </c>
      <c r="W7209" s="110">
        <f t="shared" si="1016"/>
        <v>1.2491575857443564</v>
      </c>
    </row>
    <row r="7210" spans="1:23" x14ac:dyDescent="0.2">
      <c r="A7210" s="31" t="s">
        <v>201</v>
      </c>
      <c r="B7210" s="25" t="s">
        <v>327</v>
      </c>
      <c r="C7210" s="53" t="s">
        <v>809</v>
      </c>
      <c r="D7210" s="25" t="s">
        <v>808</v>
      </c>
      <c r="E7210" s="97">
        <v>15300.833984375</v>
      </c>
      <c r="F7210" s="27">
        <v>17630.529296875</v>
      </c>
      <c r="G7210" s="27">
        <v>17748.576171875</v>
      </c>
      <c r="H7210" s="27">
        <v>14374.2060546875</v>
      </c>
      <c r="I7210" s="27">
        <v>13829.7138671875</v>
      </c>
      <c r="J7210" s="27">
        <f t="shared" si="1008"/>
        <v>16991.778063076094</v>
      </c>
      <c r="K7210" s="28">
        <v>0.93741047382354736</v>
      </c>
      <c r="L7210" s="28">
        <v>1.0019757747650146</v>
      </c>
      <c r="M7210" s="27">
        <v>17249.3515625</v>
      </c>
      <c r="N7210" s="27">
        <v>13281.997339051883</v>
      </c>
      <c r="O7210" s="66">
        <f t="shared" si="1009"/>
        <v>15611.295577008726</v>
      </c>
      <c r="P7210" s="66">
        <f t="shared" si="1010"/>
        <v>15708.371253713112</v>
      </c>
      <c r="Q7210" s="66">
        <f t="shared" si="1011"/>
        <v>16852.616140155187</v>
      </c>
      <c r="R7210" s="66">
        <f t="shared" si="1012"/>
        <v>15846.272930974987</v>
      </c>
      <c r="S7210" s="67">
        <f>E7210/INDEX('CCG overall weighted population'!$F$4:$F$195,MATCH(A7210,'CCG overall weighted population'!$A$4:$A$195,0))*INDEX('CCG overall weighted population'!$T$4:$T$195,MATCH(A7210,'CCG overall weighted population'!$A$4:$A$195,0))</f>
        <v>65.458124161149257</v>
      </c>
      <c r="T7210" s="66">
        <f t="shared" si="1013"/>
        <v>19888.641175525365</v>
      </c>
      <c r="U7210" s="66">
        <f t="shared" si="1014"/>
        <v>19954.099299686513</v>
      </c>
      <c r="V7210" s="81">
        <f t="shared" si="1015"/>
        <v>15891.128320748889</v>
      </c>
      <c r="W7210" s="110">
        <f t="shared" si="1016"/>
        <v>1.0385792262681033</v>
      </c>
    </row>
    <row r="7211" spans="1:23" x14ac:dyDescent="0.2">
      <c r="A7211" s="31" t="s">
        <v>201</v>
      </c>
      <c r="B7211" s="25" t="s">
        <v>327</v>
      </c>
      <c r="C7211" s="53" t="s">
        <v>807</v>
      </c>
      <c r="D7211" s="25" t="s">
        <v>806</v>
      </c>
      <c r="E7211" s="97">
        <v>10609.916015625</v>
      </c>
      <c r="F7211" s="27">
        <v>11349.419921875</v>
      </c>
      <c r="G7211" s="27">
        <v>13263.59765625</v>
      </c>
      <c r="H7211" s="27">
        <v>8195.8232421875</v>
      </c>
      <c r="I7211" s="27">
        <v>8615.3037109375</v>
      </c>
      <c r="J7211" s="27">
        <f t="shared" si="1008"/>
        <v>10885.703740092255</v>
      </c>
      <c r="K7211" s="28">
        <v>0.93741047382354736</v>
      </c>
      <c r="L7211" s="28">
        <v>1.0019757747650146</v>
      </c>
      <c r="M7211" s="27">
        <v>11842.3115234375</v>
      </c>
      <c r="N7211" s="27">
        <v>6651.5255671777204</v>
      </c>
      <c r="O7211" s="66">
        <f t="shared" si="1009"/>
        <v>9826.8337290424697</v>
      </c>
      <c r="P7211" s="66">
        <f t="shared" si="1010"/>
        <v>9887.9399024156246</v>
      </c>
      <c r="Q7211" s="66">
        <f t="shared" si="1011"/>
        <v>11323.232927811523</v>
      </c>
      <c r="R7211" s="66">
        <f t="shared" si="1012"/>
        <v>10060.918010432177</v>
      </c>
      <c r="S7211" s="67">
        <f>E7211/INDEX('CCG overall weighted population'!$F$4:$F$195,MATCH(A7211,'CCG overall weighted population'!$A$4:$A$195,0))*INDEX('CCG overall weighted population'!$T$4:$T$195,MATCH(A7211,'CCG overall weighted population'!$A$4:$A$195,0))</f>
        <v>45.390022569970135</v>
      </c>
      <c r="T7211" s="66">
        <f t="shared" si="1013"/>
        <v>12627.448048981352</v>
      </c>
      <c r="U7211" s="66">
        <f t="shared" si="1014"/>
        <v>12672.838071551323</v>
      </c>
      <c r="V7211" s="81">
        <f t="shared" si="1015"/>
        <v>10092.447319145987</v>
      </c>
      <c r="W7211" s="110">
        <f t="shared" si="1016"/>
        <v>0.9512278235080327</v>
      </c>
    </row>
    <row r="7212" spans="1:23" x14ac:dyDescent="0.2">
      <c r="A7212" s="31" t="s">
        <v>201</v>
      </c>
      <c r="B7212" s="25" t="s">
        <v>327</v>
      </c>
      <c r="C7212" s="53" t="s">
        <v>805</v>
      </c>
      <c r="D7212" s="25" t="s">
        <v>804</v>
      </c>
      <c r="E7212" s="97">
        <v>12354.2509765625</v>
      </c>
      <c r="F7212" s="27">
        <v>14752.9130859375</v>
      </c>
      <c r="G7212" s="27">
        <v>16497.705078125</v>
      </c>
      <c r="H7212" s="27">
        <v>12249.9130859375</v>
      </c>
      <c r="I7212" s="27">
        <v>7447.54248046875</v>
      </c>
      <c r="J7212" s="27">
        <f t="shared" si="1008"/>
        <v>14185.38631669735</v>
      </c>
      <c r="K7212" s="28">
        <v>0.93741047382354736</v>
      </c>
      <c r="L7212" s="28">
        <v>1.0019757747650146</v>
      </c>
      <c r="M7212" s="27">
        <v>14492.1865234375</v>
      </c>
      <c r="N7212" s="27">
        <v>8375.8837198891215</v>
      </c>
      <c r="O7212" s="66">
        <f t="shared" si="1009"/>
        <v>12778.137789021783</v>
      </c>
      <c r="P7212" s="66">
        <f t="shared" si="1010"/>
        <v>12857.596048380987</v>
      </c>
      <c r="Q7212" s="66">
        <f t="shared" si="1011"/>
        <v>13880.556243082661</v>
      </c>
      <c r="R7212" s="66">
        <f t="shared" si="1012"/>
        <v>12980.88078252573</v>
      </c>
      <c r="S7212" s="67">
        <f>E7212/INDEX('CCG overall weighted population'!$F$4:$F$195,MATCH(A7212,'CCG overall weighted population'!$A$4:$A$195,0))*INDEX('CCG overall weighted population'!$T$4:$T$195,MATCH(A7212,'CCG overall weighted population'!$A$4:$A$195,0))</f>
        <v>52.852419362738445</v>
      </c>
      <c r="T7212" s="66">
        <f t="shared" si="1013"/>
        <v>16292.29037960552</v>
      </c>
      <c r="U7212" s="66">
        <f t="shared" si="1014"/>
        <v>16345.142798968258</v>
      </c>
      <c r="V7212" s="81">
        <f t="shared" si="1015"/>
        <v>13017.012581642806</v>
      </c>
      <c r="W7212" s="110">
        <f t="shared" si="1016"/>
        <v>1.0536464417258193</v>
      </c>
    </row>
    <row r="7213" spans="1:23" x14ac:dyDescent="0.2">
      <c r="A7213" s="31" t="s">
        <v>201</v>
      </c>
      <c r="B7213" s="25" t="s">
        <v>327</v>
      </c>
      <c r="C7213" s="53" t="s">
        <v>803</v>
      </c>
      <c r="D7213" s="25" t="s">
        <v>802</v>
      </c>
      <c r="E7213" s="97">
        <v>5447.5830078125</v>
      </c>
      <c r="F7213" s="27">
        <v>6600.46044921875</v>
      </c>
      <c r="G7213" s="27">
        <v>6248.6162109375</v>
      </c>
      <c r="H7213" s="27">
        <v>5340.572265625</v>
      </c>
      <c r="I7213" s="27">
        <v>5818.97314453125</v>
      </c>
      <c r="J7213" s="27">
        <f t="shared" si="1008"/>
        <v>6356.5351718963257</v>
      </c>
      <c r="K7213" s="28">
        <v>0.93741047382354736</v>
      </c>
      <c r="L7213" s="28">
        <v>1.0019757747650146</v>
      </c>
      <c r="M7213" s="27">
        <v>5801.072265625</v>
      </c>
      <c r="N7213" s="27">
        <v>5424.5009186999532</v>
      </c>
      <c r="O7213" s="66">
        <f t="shared" si="1009"/>
        <v>5882.9131719012903</v>
      </c>
      <c r="P7213" s="66">
        <f t="shared" si="1010"/>
        <v>5919.4948748316046</v>
      </c>
      <c r="Q7213" s="66">
        <f t="shared" si="1011"/>
        <v>5763.4151309324952</v>
      </c>
      <c r="R7213" s="66">
        <f t="shared" si="1012"/>
        <v>5900.6845146322094</v>
      </c>
      <c r="S7213" s="67">
        <f>E7213/INDEX('CCG overall weighted population'!$F$4:$F$195,MATCH(A7213,'CCG overall weighted population'!$A$4:$A$195,0))*INDEX('CCG overall weighted population'!$T$4:$T$195,MATCH(A7213,'CCG overall weighted population'!$A$4:$A$195,0))</f>
        <v>23.305171814013597</v>
      </c>
      <c r="T7213" s="66">
        <f t="shared" si="1013"/>
        <v>7405.9431837817247</v>
      </c>
      <c r="U7213" s="66">
        <f t="shared" si="1014"/>
        <v>7429.2483555957378</v>
      </c>
      <c r="V7213" s="81">
        <f t="shared" si="1015"/>
        <v>5916.5356036561016</v>
      </c>
      <c r="W7213" s="110">
        <f t="shared" si="1016"/>
        <v>1.0860845250400162</v>
      </c>
    </row>
    <row r="7214" spans="1:23" x14ac:dyDescent="0.2">
      <c r="A7214" s="31" t="s">
        <v>201</v>
      </c>
      <c r="B7214" s="25" t="s">
        <v>327</v>
      </c>
      <c r="C7214" s="53" t="s">
        <v>801</v>
      </c>
      <c r="D7214" s="25" t="s">
        <v>800</v>
      </c>
      <c r="E7214" s="97">
        <v>12105.333984375</v>
      </c>
      <c r="F7214" s="27">
        <v>11555.2158203125</v>
      </c>
      <c r="G7214" s="27">
        <v>12722.1611328125</v>
      </c>
      <c r="H7214" s="27">
        <v>7401.017578125</v>
      </c>
      <c r="I7214" s="27">
        <v>10595.9443359375</v>
      </c>
      <c r="J7214" s="27">
        <f t="shared" si="1008"/>
        <v>10967.568907763951</v>
      </c>
      <c r="K7214" s="28">
        <v>0.93741047382354736</v>
      </c>
      <c r="L7214" s="28">
        <v>1.0019757747650146</v>
      </c>
      <c r="M7214" s="27">
        <v>11565.9765625</v>
      </c>
      <c r="N7214" s="27">
        <v>8847.0924604886059</v>
      </c>
      <c r="O7214" s="66">
        <f t="shared" si="1009"/>
        <v>10102.258712954894</v>
      </c>
      <c r="P7214" s="66">
        <f t="shared" si="1010"/>
        <v>10165.077560754251</v>
      </c>
      <c r="Q7214" s="66">
        <f t="shared" si="1011"/>
        <v>11294.08815229886</v>
      </c>
      <c r="R7214" s="66">
        <f t="shared" si="1012"/>
        <v>10301.143236961496</v>
      </c>
      <c r="S7214" s="67">
        <f>E7214/INDEX('CCG overall weighted population'!$F$4:$F$195,MATCH(A7214,'CCG overall weighted population'!$A$4:$A$195,0))*INDEX('CCG overall weighted population'!$T$4:$T$195,MATCH(A7214,'CCG overall weighted population'!$A$4:$A$195,0))</f>
        <v>51.78753365800705</v>
      </c>
      <c r="T7214" s="66">
        <f t="shared" si="1013"/>
        <v>12928.954488543664</v>
      </c>
      <c r="U7214" s="66">
        <f t="shared" si="1014"/>
        <v>12980.742022201672</v>
      </c>
      <c r="V7214" s="81">
        <f t="shared" si="1015"/>
        <v>10337.657143792248</v>
      </c>
      <c r="W7214" s="110">
        <f t="shared" si="1016"/>
        <v>0.85397537623791409</v>
      </c>
    </row>
    <row r="7215" spans="1:23" x14ac:dyDescent="0.2">
      <c r="A7215" s="31" t="s">
        <v>201</v>
      </c>
      <c r="B7215" s="25" t="s">
        <v>327</v>
      </c>
      <c r="C7215" s="53" t="s">
        <v>799</v>
      </c>
      <c r="D7215" s="25" t="s">
        <v>798</v>
      </c>
      <c r="E7215" s="97">
        <v>8721.916015625</v>
      </c>
      <c r="F7215" s="27">
        <v>9493.1796875</v>
      </c>
      <c r="G7215" s="27">
        <v>9515.6796875</v>
      </c>
      <c r="H7215" s="27">
        <v>6982.37353515625</v>
      </c>
      <c r="I7215" s="27">
        <v>7743.5</v>
      </c>
      <c r="J7215" s="27">
        <f t="shared" si="1008"/>
        <v>9045.4718527976911</v>
      </c>
      <c r="K7215" s="28">
        <v>0.93741047382354736</v>
      </c>
      <c r="L7215" s="28">
        <v>1.0019757747650146</v>
      </c>
      <c r="M7215" s="27">
        <v>9255.296875</v>
      </c>
      <c r="N7215" s="27">
        <v>5839.8602231155592</v>
      </c>
      <c r="O7215" s="66">
        <f t="shared" si="1009"/>
        <v>8194.9821752478929</v>
      </c>
      <c r="P7215" s="66">
        <f t="shared" si="1010"/>
        <v>8245.9410105552051</v>
      </c>
      <c r="Q7215" s="66">
        <f t="shared" si="1011"/>
        <v>8913.7532098115553</v>
      </c>
      <c r="R7215" s="66">
        <f t="shared" si="1012"/>
        <v>8326.4241514148034</v>
      </c>
      <c r="S7215" s="67">
        <f>E7215/INDEX('CCG overall weighted population'!$F$4:$F$195,MATCH(A7215,'CCG overall weighted population'!$A$4:$A$195,0))*INDEX('CCG overall weighted population'!$T$4:$T$195,MATCH(A7215,'CCG overall weighted population'!$A$4:$A$195,0))</f>
        <v>37.313015882461926</v>
      </c>
      <c r="T7215" s="66">
        <f t="shared" si="1013"/>
        <v>10450.48655567541</v>
      </c>
      <c r="U7215" s="66">
        <f t="shared" si="1014"/>
        <v>10487.799571557873</v>
      </c>
      <c r="V7215" s="81">
        <f t="shared" si="1015"/>
        <v>8352.3173003624215</v>
      </c>
      <c r="W7215" s="110">
        <f t="shared" si="1016"/>
        <v>0.95762413733399221</v>
      </c>
    </row>
    <row r="7216" spans="1:23" x14ac:dyDescent="0.2">
      <c r="A7216" s="31" t="s">
        <v>201</v>
      </c>
      <c r="B7216" s="25" t="s">
        <v>327</v>
      </c>
      <c r="C7216" s="53" t="s">
        <v>797</v>
      </c>
      <c r="D7216" s="25" t="s">
        <v>796</v>
      </c>
      <c r="E7216" s="97">
        <v>9290.75</v>
      </c>
      <c r="F7216" s="27">
        <v>9380.6630859375</v>
      </c>
      <c r="G7216" s="27">
        <v>9038.2275390625</v>
      </c>
      <c r="H7216" s="27">
        <v>10962.650390625</v>
      </c>
      <c r="I7216" s="27">
        <v>8362.07421875</v>
      </c>
      <c r="J7216" s="27">
        <f t="shared" si="1008"/>
        <v>9553.333978413375</v>
      </c>
      <c r="K7216" s="28">
        <v>0.93741047382354736</v>
      </c>
      <c r="L7216" s="28">
        <v>1.0019757747650146</v>
      </c>
      <c r="M7216" s="27">
        <v>9100.716796875</v>
      </c>
      <c r="N7216" s="27">
        <v>8912.5155082133751</v>
      </c>
      <c r="O7216" s="66">
        <f t="shared" si="1009"/>
        <v>8912.8994940716839</v>
      </c>
      <c r="P7216" s="66">
        <f t="shared" si="1010"/>
        <v>8968.3225526844126</v>
      </c>
      <c r="Q7216" s="66">
        <f t="shared" si="1011"/>
        <v>9081.8966680088379</v>
      </c>
      <c r="R7216" s="66">
        <f t="shared" si="1012"/>
        <v>8982.0102354368973</v>
      </c>
      <c r="S7216" s="67">
        <f>E7216/INDEX('CCG overall weighted population'!$F$4:$F$195,MATCH(A7216,'CCG overall weighted population'!$A$4:$A$195,0))*INDEX('CCG overall weighted population'!$T$4:$T$195,MATCH(A7216,'CCG overall weighted population'!$A$4:$A$195,0))</f>
        <v>39.746530657821474</v>
      </c>
      <c r="T7216" s="66">
        <f t="shared" si="1013"/>
        <v>11273.311988607104</v>
      </c>
      <c r="U7216" s="66">
        <f t="shared" si="1014"/>
        <v>11313.058519264925</v>
      </c>
      <c r="V7216" s="81">
        <f t="shared" si="1015"/>
        <v>9009.5404422791817</v>
      </c>
      <c r="W7216" s="110">
        <f t="shared" si="1016"/>
        <v>0.96973230818601097</v>
      </c>
    </row>
    <row r="7217" spans="1:23" x14ac:dyDescent="0.2">
      <c r="A7217" s="31" t="s">
        <v>201</v>
      </c>
      <c r="B7217" s="25" t="s">
        <v>327</v>
      </c>
      <c r="C7217" s="53" t="s">
        <v>795</v>
      </c>
      <c r="D7217" s="25" t="s">
        <v>794</v>
      </c>
      <c r="E7217" s="97">
        <v>7565.91650390625</v>
      </c>
      <c r="F7217" s="27">
        <v>8983.986328125</v>
      </c>
      <c r="G7217" s="27">
        <v>10488.01953125</v>
      </c>
      <c r="H7217" s="27">
        <v>5344.54833984375</v>
      </c>
      <c r="I7217" s="27">
        <v>5425.60595703125</v>
      </c>
      <c r="J7217" s="27">
        <f t="shared" si="1008"/>
        <v>8386.8185951489231</v>
      </c>
      <c r="K7217" s="28">
        <v>0.93741047382354736</v>
      </c>
      <c r="L7217" s="28">
        <v>1.0019757747650146</v>
      </c>
      <c r="M7217" s="27">
        <v>9314.6728515625</v>
      </c>
      <c r="N7217" s="27">
        <v>3940.8413402639671</v>
      </c>
      <c r="O7217" s="66">
        <f t="shared" si="1009"/>
        <v>7459.8309108905141</v>
      </c>
      <c r="P7217" s="66">
        <f t="shared" si="1010"/>
        <v>7506.2183570959078</v>
      </c>
      <c r="Q7217" s="66">
        <f t="shared" si="1011"/>
        <v>8777.289700432646</v>
      </c>
      <c r="R7217" s="66">
        <f t="shared" si="1012"/>
        <v>7659.404857855081</v>
      </c>
      <c r="S7217" s="67">
        <f>E7217/INDEX('CCG overall weighted population'!$F$4:$F$195,MATCH(A7217,'CCG overall weighted population'!$A$4:$A$195,0))*INDEX('CCG overall weighted population'!$T$4:$T$195,MATCH(A7217,'CCG overall weighted population'!$A$4:$A$195,0))</f>
        <v>32.367562605497639</v>
      </c>
      <c r="T7217" s="66">
        <f t="shared" si="1013"/>
        <v>9613.311312982838</v>
      </c>
      <c r="U7217" s="66">
        <f t="shared" si="1014"/>
        <v>9645.6788755883354</v>
      </c>
      <c r="V7217" s="81">
        <f t="shared" si="1015"/>
        <v>7681.6657294633787</v>
      </c>
      <c r="W7217" s="110">
        <f t="shared" si="1016"/>
        <v>1.0152987712060222</v>
      </c>
    </row>
    <row r="7218" spans="1:23" x14ac:dyDescent="0.2">
      <c r="A7218" s="31" t="s">
        <v>201</v>
      </c>
      <c r="B7218" s="25" t="s">
        <v>327</v>
      </c>
      <c r="C7218" s="53" t="s">
        <v>793</v>
      </c>
      <c r="D7218" s="25" t="s">
        <v>792</v>
      </c>
      <c r="E7218" s="97">
        <v>10644</v>
      </c>
      <c r="F7218" s="27">
        <v>13516.75</v>
      </c>
      <c r="G7218" s="27">
        <v>13944.0322265625</v>
      </c>
      <c r="H7218" s="27">
        <v>8204.5546875</v>
      </c>
      <c r="I7218" s="27">
        <v>9475.046875</v>
      </c>
      <c r="J7218" s="27">
        <f t="shared" si="1008"/>
        <v>12579.713507350645</v>
      </c>
      <c r="K7218" s="28">
        <v>0.93741047382354736</v>
      </c>
      <c r="L7218" s="28">
        <v>1.0019757747650146</v>
      </c>
      <c r="M7218" s="27">
        <v>12745.7578125</v>
      </c>
      <c r="N7218" s="27">
        <v>8768.2038982580107</v>
      </c>
      <c r="O7218" s="66">
        <f t="shared" si="1009"/>
        <v>11457.65340019629</v>
      </c>
      <c r="P7218" s="66">
        <f t="shared" si="1010"/>
        <v>11528.900495082278</v>
      </c>
      <c r="Q7218" s="66">
        <f t="shared" si="1011"/>
        <v>12348.002421075802</v>
      </c>
      <c r="R7218" s="66">
        <f t="shared" si="1012"/>
        <v>11627.616714644475</v>
      </c>
      <c r="S7218" s="67">
        <f>E7218/INDEX('CCG overall weighted population'!$F$4:$F$195,MATCH(A7218,'CCG overall weighted population'!$A$4:$A$195,0))*INDEX('CCG overall weighted population'!$T$4:$T$195,MATCH(A7218,'CCG overall weighted population'!$A$4:$A$195,0))</f>
        <v>45.535836431057959</v>
      </c>
      <c r="T7218" s="66">
        <f t="shared" si="1013"/>
        <v>14593.810012704123</v>
      </c>
      <c r="U7218" s="66">
        <f t="shared" si="1014"/>
        <v>14639.345849135181</v>
      </c>
      <c r="V7218" s="81">
        <f t="shared" si="1015"/>
        <v>11658.542935289721</v>
      </c>
      <c r="W7218" s="110">
        <f t="shared" si="1016"/>
        <v>1.0953159465698723</v>
      </c>
    </row>
    <row r="7219" spans="1:23" x14ac:dyDescent="0.2">
      <c r="A7219" s="31" t="s">
        <v>201</v>
      </c>
      <c r="B7219" s="25" t="s">
        <v>327</v>
      </c>
      <c r="C7219" s="53" t="s">
        <v>791</v>
      </c>
      <c r="D7219" s="25" t="s">
        <v>790</v>
      </c>
      <c r="E7219" s="97">
        <v>3089.25</v>
      </c>
      <c r="F7219" s="27">
        <v>3449.21826171875</v>
      </c>
      <c r="G7219" s="27">
        <v>4444.845703125</v>
      </c>
      <c r="H7219" s="27">
        <v>2300.404052734375</v>
      </c>
      <c r="I7219" s="27">
        <v>1430.4188232421875</v>
      </c>
      <c r="J7219" s="27">
        <f t="shared" si="1008"/>
        <v>3256.8157082683961</v>
      </c>
      <c r="K7219" s="28">
        <v>0.93741047382354736</v>
      </c>
      <c r="L7219" s="28">
        <v>1.0019757747650146</v>
      </c>
      <c r="M7219" s="27">
        <v>3741.501220703125</v>
      </c>
      <c r="N7219" s="27">
        <v>1653.2384579834393</v>
      </c>
      <c r="O7219" s="66">
        <f t="shared" si="1009"/>
        <v>2908.3871321038091</v>
      </c>
      <c r="P7219" s="66">
        <f t="shared" si="1010"/>
        <v>2926.4723478743122</v>
      </c>
      <c r="Q7219" s="66">
        <f t="shared" si="1011"/>
        <v>3532.6749444311563</v>
      </c>
      <c r="R7219" s="66">
        <f t="shared" si="1012"/>
        <v>2999.530445678557</v>
      </c>
      <c r="S7219" s="67">
        <f>E7219/INDEX('CCG overall weighted population'!$F$4:$F$195,MATCH(A7219,'CCG overall weighted population'!$A$4:$A$195,0))*INDEX('CCG overall weighted population'!$T$4:$T$195,MATCH(A7219,'CCG overall weighted population'!$A$4:$A$195,0))</f>
        <v>13.216044973191075</v>
      </c>
      <c r="T7219" s="66">
        <f t="shared" si="1013"/>
        <v>3764.7076375008492</v>
      </c>
      <c r="U7219" s="66">
        <f t="shared" si="1014"/>
        <v>3777.9236824740401</v>
      </c>
      <c r="V7219" s="81">
        <f t="shared" si="1015"/>
        <v>3008.6785237725226</v>
      </c>
      <c r="W7219" s="110">
        <f t="shared" si="1016"/>
        <v>0.97391875820102702</v>
      </c>
    </row>
    <row r="7220" spans="1:23" x14ac:dyDescent="0.2">
      <c r="A7220" s="31" t="s">
        <v>201</v>
      </c>
      <c r="B7220" s="25" t="s">
        <v>327</v>
      </c>
      <c r="C7220" s="53" t="s">
        <v>789</v>
      </c>
      <c r="D7220" s="25" t="s">
        <v>788</v>
      </c>
      <c r="E7220" s="97">
        <v>12176.4169921875</v>
      </c>
      <c r="F7220" s="27">
        <v>16257.611328125</v>
      </c>
      <c r="G7220" s="27">
        <v>20456.705078125</v>
      </c>
      <c r="H7220" s="27">
        <v>14410.97265625</v>
      </c>
      <c r="I7220" s="27">
        <v>8923.7001953125</v>
      </c>
      <c r="J7220" s="27">
        <f t="shared" si="1008"/>
        <v>15944.67049421604</v>
      </c>
      <c r="K7220" s="28">
        <v>0.93741047382354736</v>
      </c>
      <c r="L7220" s="28">
        <v>1.0019757747650146</v>
      </c>
      <c r="M7220" s="27">
        <v>16134.267578125</v>
      </c>
      <c r="N7220" s="27">
        <v>11459.971130349903</v>
      </c>
      <c r="O7220" s="66">
        <f t="shared" si="1009"/>
        <v>14555.001405746254</v>
      </c>
      <c r="P7220" s="66">
        <f t="shared" si="1010"/>
        <v>14645.508731286678</v>
      </c>
      <c r="Q7220" s="66">
        <f t="shared" si="1011"/>
        <v>15666.83793334749</v>
      </c>
      <c r="R7220" s="66">
        <f t="shared" si="1012"/>
        <v>14768.596902070343</v>
      </c>
      <c r="S7220" s="67">
        <f>E7220/INDEX('CCG overall weighted population'!$F$4:$F$195,MATCH(A7220,'CCG overall weighted population'!$A$4:$A$195,0))*INDEX('CCG overall weighted population'!$T$4:$T$195,MATCH(A7220,'CCG overall weighted population'!$A$4:$A$195,0))</f>
        <v>52.091632137599092</v>
      </c>
      <c r="T7220" s="66">
        <f t="shared" si="1013"/>
        <v>18536.051078427321</v>
      </c>
      <c r="U7220" s="66">
        <f t="shared" si="1014"/>
        <v>18588.14271056492</v>
      </c>
      <c r="V7220" s="81">
        <f t="shared" si="1015"/>
        <v>14803.302149680132</v>
      </c>
      <c r="W7220" s="110">
        <f t="shared" si="1016"/>
        <v>1.2157354794253568</v>
      </c>
    </row>
    <row r="7221" spans="1:23" x14ac:dyDescent="0.2">
      <c r="A7221" s="31" t="s">
        <v>201</v>
      </c>
      <c r="B7221" s="25" t="s">
        <v>327</v>
      </c>
      <c r="C7221" s="53" t="s">
        <v>787</v>
      </c>
      <c r="D7221" s="25" t="s">
        <v>786</v>
      </c>
      <c r="E7221" s="97">
        <v>15307.4169921875</v>
      </c>
      <c r="F7221" s="27">
        <v>15947.244140625</v>
      </c>
      <c r="G7221" s="27">
        <v>18483.69921875</v>
      </c>
      <c r="H7221" s="27">
        <v>12659.482421875</v>
      </c>
      <c r="I7221" s="27">
        <v>12670.146484375</v>
      </c>
      <c r="J7221" s="27">
        <f t="shared" si="1008"/>
        <v>15480.713619948139</v>
      </c>
      <c r="K7221" s="28">
        <v>0.93741047382354736</v>
      </c>
      <c r="L7221" s="28">
        <v>1.0019757747650146</v>
      </c>
      <c r="M7221" s="27">
        <v>16960.392578125</v>
      </c>
      <c r="N7221" s="27">
        <v>11456.475240297106</v>
      </c>
      <c r="O7221" s="66">
        <f t="shared" si="1009"/>
        <v>14162.473449798537</v>
      </c>
      <c r="P7221" s="66">
        <f t="shared" si="1010"/>
        <v>14250.539919821169</v>
      </c>
      <c r="Q7221" s="66">
        <f t="shared" si="1011"/>
        <v>16410.000844342212</v>
      </c>
      <c r="R7221" s="66">
        <f t="shared" si="1012"/>
        <v>14510.793023856348</v>
      </c>
      <c r="S7221" s="67">
        <f>E7221/INDEX('CCG overall weighted population'!$F$4:$F$195,MATCH(A7221,'CCG overall weighted population'!$A$4:$A$195,0))*INDEX('CCG overall weighted population'!$T$4:$T$195,MATCH(A7221,'CCG overall weighted population'!$A$4:$A$195,0))</f>
        <v>65.486286766088611</v>
      </c>
      <c r="T7221" s="66">
        <f t="shared" si="1013"/>
        <v>18212.481690862725</v>
      </c>
      <c r="U7221" s="66">
        <f t="shared" si="1014"/>
        <v>18277.967977628814</v>
      </c>
      <c r="V7221" s="81">
        <f t="shared" si="1015"/>
        <v>14556.283910023527</v>
      </c>
      <c r="W7221" s="110">
        <f t="shared" si="1016"/>
        <v>0.95093012213965744</v>
      </c>
    </row>
    <row r="7222" spans="1:23" x14ac:dyDescent="0.2">
      <c r="A7222" s="31" t="s">
        <v>201</v>
      </c>
      <c r="B7222" s="25" t="s">
        <v>327</v>
      </c>
      <c r="C7222" s="53" t="s">
        <v>785</v>
      </c>
      <c r="D7222" s="25" t="s">
        <v>784</v>
      </c>
      <c r="E7222" s="97">
        <v>11922.666015625</v>
      </c>
      <c r="F7222" s="27">
        <v>14979.9931640625</v>
      </c>
      <c r="G7222" s="27">
        <v>18149.474609375</v>
      </c>
      <c r="H7222" s="27">
        <v>11734.685546875</v>
      </c>
      <c r="I7222" s="27">
        <v>9887.20703125</v>
      </c>
      <c r="J7222" s="27">
        <f t="shared" si="1008"/>
        <v>14484.783148191458</v>
      </c>
      <c r="K7222" s="28">
        <v>0.93741047382354736</v>
      </c>
      <c r="L7222" s="28">
        <v>1.0019757747650146</v>
      </c>
      <c r="M7222" s="27">
        <v>14453.8115234375</v>
      </c>
      <c r="N7222" s="27">
        <v>9266.2648611832446</v>
      </c>
      <c r="O7222" s="66">
        <f t="shared" si="1009"/>
        <v>13114.858976243879</v>
      </c>
      <c r="P7222" s="66">
        <f t="shared" si="1010"/>
        <v>13196.411068043129</v>
      </c>
      <c r="Q7222" s="66">
        <f t="shared" si="1011"/>
        <v>13935.056857212076</v>
      </c>
      <c r="R7222" s="66">
        <f t="shared" si="1012"/>
        <v>13285.430904999137</v>
      </c>
      <c r="S7222" s="67">
        <f>E7222/INDEX('CCG overall weighted population'!$F$4:$F$195,MATCH(A7222,'CCG overall weighted population'!$A$4:$A$195,0))*INDEX('CCG overall weighted population'!$T$4:$T$195,MATCH(A7222,'CCG overall weighted population'!$A$4:$A$195,0))</f>
        <v>51.006066282378193</v>
      </c>
      <c r="T7222" s="66">
        <f t="shared" si="1013"/>
        <v>16674.530931198948</v>
      </c>
      <c r="U7222" s="66">
        <f t="shared" si="1014"/>
        <v>16725.536997481326</v>
      </c>
      <c r="V7222" s="81">
        <f t="shared" si="1015"/>
        <v>13319.952490393011</v>
      </c>
      <c r="W7222" s="110">
        <f t="shared" si="1016"/>
        <v>1.1171958077947353</v>
      </c>
    </row>
    <row r="7223" spans="1:23" x14ac:dyDescent="0.2">
      <c r="A7223" s="31" t="s">
        <v>201</v>
      </c>
      <c r="B7223" s="25" t="s">
        <v>327</v>
      </c>
      <c r="C7223" s="53" t="s">
        <v>783</v>
      </c>
      <c r="D7223" s="25" t="s">
        <v>782</v>
      </c>
      <c r="E7223" s="97">
        <v>6057.75048828125</v>
      </c>
      <c r="F7223" s="27">
        <v>8725.7763671875</v>
      </c>
      <c r="G7223" s="27">
        <v>12143.9912109375</v>
      </c>
      <c r="H7223" s="27">
        <v>5570.14794921875</v>
      </c>
      <c r="I7223" s="27">
        <v>2559.1318359375</v>
      </c>
      <c r="J7223" s="27">
        <f t="shared" si="1008"/>
        <v>8215.2209527461982</v>
      </c>
      <c r="K7223" s="28">
        <v>0.93741047382354736</v>
      </c>
      <c r="L7223" s="28">
        <v>1.0019757747650146</v>
      </c>
      <c r="M7223" s="27">
        <v>8856.017578125</v>
      </c>
      <c r="N7223" s="27">
        <v>4227.0065017092184</v>
      </c>
      <c r="O7223" s="66">
        <f t="shared" si="1009"/>
        <v>7341.6516130549198</v>
      </c>
      <c r="P7223" s="66">
        <f t="shared" si="1010"/>
        <v>7387.3041852549341</v>
      </c>
      <c r="Q7223" s="66">
        <f t="shared" si="1011"/>
        <v>8393.1164704834209</v>
      </c>
      <c r="R7223" s="66">
        <f t="shared" si="1012"/>
        <v>7508.5222940593276</v>
      </c>
      <c r="S7223" s="67">
        <f>E7223/INDEX('CCG overall weighted population'!$F$4:$F$195,MATCH(A7223,'CCG overall weighted population'!$A$4:$A$195,0))*INDEX('CCG overall weighted population'!$T$4:$T$195,MATCH(A7223,'CCG overall weighted population'!$A$4:$A$195,0))</f>
        <v>25.915514409482945</v>
      </c>
      <c r="T7223" s="66">
        <f t="shared" si="1013"/>
        <v>9423.938759319999</v>
      </c>
      <c r="U7223" s="66">
        <f t="shared" si="1014"/>
        <v>9449.8542737294811</v>
      </c>
      <c r="V7223" s="81">
        <f t="shared" si="1015"/>
        <v>7525.7141212368169</v>
      </c>
      <c r="W7223" s="110">
        <f t="shared" si="1016"/>
        <v>1.2423281770676013</v>
      </c>
    </row>
    <row r="7224" spans="1:23" x14ac:dyDescent="0.2">
      <c r="A7224" s="31" t="s">
        <v>201</v>
      </c>
      <c r="B7224" s="25" t="s">
        <v>327</v>
      </c>
      <c r="C7224" s="53" t="s">
        <v>781</v>
      </c>
      <c r="D7224" s="25" t="s">
        <v>780</v>
      </c>
      <c r="E7224" s="97">
        <v>11362.25</v>
      </c>
      <c r="F7224" s="27">
        <v>13497.4599609375</v>
      </c>
      <c r="G7224" s="27">
        <v>15022.6416015625</v>
      </c>
      <c r="H7224" s="27">
        <v>9631.4189453125</v>
      </c>
      <c r="I7224" s="27">
        <v>8322.0576171875</v>
      </c>
      <c r="J7224" s="27">
        <f t="shared" si="1008"/>
        <v>12800.324618117851</v>
      </c>
      <c r="K7224" s="28">
        <v>0.93741047382354736</v>
      </c>
      <c r="L7224" s="28">
        <v>1.0019757747650146</v>
      </c>
      <c r="M7224" s="27">
        <v>13112.6435546875</v>
      </c>
      <c r="N7224" s="27">
        <v>8653.6513805736358</v>
      </c>
      <c r="O7224" s="66">
        <f t="shared" si="1009"/>
        <v>11633.384496915818</v>
      </c>
      <c r="P7224" s="66">
        <f t="shared" si="1010"/>
        <v>11705.724340001205</v>
      </c>
      <c r="Q7224" s="66">
        <f t="shared" si="1011"/>
        <v>12666.744337276114</v>
      </c>
      <c r="R7224" s="66">
        <f t="shared" si="1012"/>
        <v>11821.544188598902</v>
      </c>
      <c r="S7224" s="67">
        <f>E7224/INDEX('CCG overall weighted population'!$F$4:$F$195,MATCH(A7224,'CCG overall weighted population'!$A$4:$A$195,0))*INDEX('CCG overall weighted population'!$T$4:$T$195,MATCH(A7224,'CCG overall weighted population'!$A$4:$A$195,0))</f>
        <v>48.60856421352765</v>
      </c>
      <c r="T7224" s="66">
        <f t="shared" si="1013"/>
        <v>14837.208189698562</v>
      </c>
      <c r="U7224" s="66">
        <f t="shared" si="1014"/>
        <v>14885.81675391209</v>
      </c>
      <c r="V7224" s="81">
        <f t="shared" si="1015"/>
        <v>11854.828456190302</v>
      </c>
      <c r="W7224" s="110">
        <f t="shared" si="1016"/>
        <v>1.0433521931123062</v>
      </c>
    </row>
    <row r="7225" spans="1:23" x14ac:dyDescent="0.2">
      <c r="A7225" s="31" t="s">
        <v>201</v>
      </c>
      <c r="B7225" s="25" t="s">
        <v>327</v>
      </c>
      <c r="C7225" s="53" t="s">
        <v>779</v>
      </c>
      <c r="D7225" s="25" t="s">
        <v>778</v>
      </c>
      <c r="E7225" s="97">
        <v>6866.5</v>
      </c>
      <c r="F7225" s="27">
        <v>9674.2578125</v>
      </c>
      <c r="G7225" s="27">
        <v>11208.763671875</v>
      </c>
      <c r="H7225" s="27">
        <v>4909.73291015625</v>
      </c>
      <c r="I7225" s="27">
        <v>4577.1884765625</v>
      </c>
      <c r="J7225" s="27">
        <f t="shared" si="1008"/>
        <v>8846.3412148452335</v>
      </c>
      <c r="K7225" s="28">
        <v>0.93741047382354736</v>
      </c>
      <c r="L7225" s="28">
        <v>1.0019757747650146</v>
      </c>
      <c r="M7225" s="27">
        <v>8880.5693359375</v>
      </c>
      <c r="N7225" s="27">
        <v>4761.0038530320226</v>
      </c>
      <c r="O7225" s="66">
        <f t="shared" si="1009"/>
        <v>7925.3168707421528</v>
      </c>
      <c r="P7225" s="66">
        <f t="shared" si="1010"/>
        <v>7974.59884702201</v>
      </c>
      <c r="Q7225" s="66">
        <f t="shared" si="1011"/>
        <v>8468.6127876469527</v>
      </c>
      <c r="R7225" s="66">
        <f t="shared" si="1012"/>
        <v>8034.136234350658</v>
      </c>
      <c r="S7225" s="67">
        <f>E7225/INDEX('CCG overall weighted population'!$F$4:$F$195,MATCH(A7225,'CCG overall weighted population'!$A$4:$A$195,0))*INDEX('CCG overall weighted population'!$T$4:$T$195,MATCH(A7225,'CCG overall weighted population'!$A$4:$A$195,0))</f>
        <v>29.375405942677514</v>
      </c>
      <c r="T7225" s="66">
        <f t="shared" si="1013"/>
        <v>10083.636285725352</v>
      </c>
      <c r="U7225" s="66">
        <f t="shared" si="1014"/>
        <v>10113.011691668029</v>
      </c>
      <c r="V7225" s="81">
        <f t="shared" si="1015"/>
        <v>8053.8421748785822</v>
      </c>
      <c r="W7225" s="110">
        <f t="shared" si="1016"/>
        <v>1.1729181060043081</v>
      </c>
    </row>
    <row r="7226" spans="1:23" x14ac:dyDescent="0.2">
      <c r="A7226" s="31" t="s">
        <v>201</v>
      </c>
      <c r="B7226" s="25" t="s">
        <v>327</v>
      </c>
      <c r="C7226" s="53" t="s">
        <v>777</v>
      </c>
      <c r="D7226" s="25" t="s">
        <v>776</v>
      </c>
      <c r="E7226" s="97">
        <v>8115.5</v>
      </c>
      <c r="F7226" s="27">
        <v>8424.078125</v>
      </c>
      <c r="G7226" s="27">
        <v>9204.73046875</v>
      </c>
      <c r="H7226" s="27">
        <v>10910.8505859375</v>
      </c>
      <c r="I7226" s="27">
        <v>7981.63671875</v>
      </c>
      <c r="J7226" s="27">
        <f t="shared" si="1008"/>
        <v>8828.3720947501388</v>
      </c>
      <c r="K7226" s="28">
        <v>0.93741047382354736</v>
      </c>
      <c r="L7226" s="28">
        <v>1.0019757747650146</v>
      </c>
      <c r="M7226" s="27">
        <v>8449.0205078125</v>
      </c>
      <c r="N7226" s="27">
        <v>8267.8157673875794</v>
      </c>
      <c r="O7226" s="66">
        <f t="shared" si="1009"/>
        <v>8239.508643410818</v>
      </c>
      <c r="P7226" s="66">
        <f t="shared" si="1010"/>
        <v>8290.7443575336547</v>
      </c>
      <c r="Q7226" s="66">
        <f t="shared" si="1011"/>
        <v>8430.9000337700072</v>
      </c>
      <c r="R7226" s="66">
        <f t="shared" si="1012"/>
        <v>8307.6355869022755</v>
      </c>
      <c r="S7226" s="67">
        <f>E7226/INDEX('CCG overall weighted population'!$F$4:$F$195,MATCH(A7226,'CCG overall weighted population'!$A$4:$A$195,0))*INDEX('CCG overall weighted population'!$T$4:$T$195,MATCH(A7226,'CCG overall weighted population'!$A$4:$A$195,0))</f>
        <v>34.718722337114883</v>
      </c>
      <c r="T7226" s="66">
        <f t="shared" si="1013"/>
        <v>10426.905047303027</v>
      </c>
      <c r="U7226" s="66">
        <f t="shared" si="1014"/>
        <v>10461.623769640142</v>
      </c>
      <c r="V7226" s="81">
        <f t="shared" si="1015"/>
        <v>8331.4713067184148</v>
      </c>
      <c r="W7226" s="110">
        <f t="shared" si="1016"/>
        <v>1.0266121997065387</v>
      </c>
    </row>
    <row r="7227" spans="1:23" x14ac:dyDescent="0.2">
      <c r="A7227" s="31" t="s">
        <v>201</v>
      </c>
      <c r="B7227" s="25" t="s">
        <v>327</v>
      </c>
      <c r="C7227" s="53" t="s">
        <v>775</v>
      </c>
      <c r="D7227" s="25" t="s">
        <v>774</v>
      </c>
      <c r="E7227" s="97">
        <v>10192.416015625</v>
      </c>
      <c r="F7227" s="27">
        <v>12000.216796875</v>
      </c>
      <c r="G7227" s="27">
        <v>15121.26171875</v>
      </c>
      <c r="H7227" s="27">
        <v>8248.8046875</v>
      </c>
      <c r="I7227" s="27">
        <v>6841.5087890625</v>
      </c>
      <c r="J7227" s="27">
        <f t="shared" si="1008"/>
        <v>11423.311254978293</v>
      </c>
      <c r="K7227" s="28">
        <v>0.93741047382354736</v>
      </c>
      <c r="L7227" s="28">
        <v>1.0019757747650146</v>
      </c>
      <c r="M7227" s="27">
        <v>11973.484375</v>
      </c>
      <c r="N7227" s="27">
        <v>6634.5340460847256</v>
      </c>
      <c r="O7227" s="66">
        <f t="shared" si="1009"/>
        <v>10279.696941149668</v>
      </c>
      <c r="P7227" s="66">
        <f t="shared" si="1010"/>
        <v>10343.61915259942</v>
      </c>
      <c r="Q7227" s="66">
        <f t="shared" si="1011"/>
        <v>11439.589342108473</v>
      </c>
      <c r="R7227" s="66">
        <f t="shared" si="1012"/>
        <v>10475.70287799168</v>
      </c>
      <c r="S7227" s="67">
        <f>E7227/INDEX('CCG overall weighted population'!$F$4:$F$195,MATCH(A7227,'CCG overall weighted population'!$A$4:$A$195,0))*INDEX('CCG overall weighted population'!$T$4:$T$195,MATCH(A7227,'CCG overall weighted population'!$A$4:$A$195,0))</f>
        <v>43.603926016985668</v>
      </c>
      <c r="T7227" s="66">
        <f t="shared" si="1013"/>
        <v>13148.044117966338</v>
      </c>
      <c r="U7227" s="66">
        <f t="shared" si="1014"/>
        <v>13191.648043983323</v>
      </c>
      <c r="V7227" s="81">
        <f t="shared" si="1015"/>
        <v>10505.619355737517</v>
      </c>
      <c r="W7227" s="110">
        <f t="shared" si="1016"/>
        <v>1.0307290577260952</v>
      </c>
    </row>
    <row r="7228" spans="1:23" x14ac:dyDescent="0.2">
      <c r="A7228" s="31" t="s">
        <v>201</v>
      </c>
      <c r="B7228" s="25" t="s">
        <v>327</v>
      </c>
      <c r="C7228" s="53" t="s">
        <v>773</v>
      </c>
      <c r="D7228" s="25" t="s">
        <v>772</v>
      </c>
      <c r="E7228" s="97">
        <v>9371.5</v>
      </c>
      <c r="F7228" s="27">
        <v>11101.607421875</v>
      </c>
      <c r="G7228" s="27">
        <v>11827.1953125</v>
      </c>
      <c r="H7228" s="27">
        <v>7536.3828125</v>
      </c>
      <c r="I7228" s="27">
        <v>6937.3427734375</v>
      </c>
      <c r="J7228" s="27">
        <f t="shared" si="1008"/>
        <v>10440.390935952524</v>
      </c>
      <c r="K7228" s="28">
        <v>0.93741047382354736</v>
      </c>
      <c r="L7228" s="28">
        <v>1.0019757747650146</v>
      </c>
      <c r="M7228" s="27">
        <v>10548.443359375</v>
      </c>
      <c r="N7228" s="27">
        <v>7477.9014146219706</v>
      </c>
      <c r="O7228" s="66">
        <f t="shared" si="1009"/>
        <v>9528.0130302639318</v>
      </c>
      <c r="P7228" s="66">
        <f t="shared" si="1010"/>
        <v>9587.2610477009512</v>
      </c>
      <c r="Q7228" s="66">
        <f t="shared" si="1011"/>
        <v>10241.389164899698</v>
      </c>
      <c r="R7228" s="66">
        <f t="shared" si="1012"/>
        <v>9666.0950154771526</v>
      </c>
      <c r="S7228" s="67">
        <f>E7228/INDEX('CCG overall weighted population'!$F$4:$F$195,MATCH(A7228,'CCG overall weighted population'!$A$4:$A$195,0))*INDEX('CCG overall weighted population'!$T$4:$T$195,MATCH(A7228,'CCG overall weighted population'!$A$4:$A$195,0))</f>
        <v>40.091985260584337</v>
      </c>
      <c r="T7228" s="66">
        <f t="shared" si="1013"/>
        <v>12131.90610617174</v>
      </c>
      <c r="U7228" s="66">
        <f t="shared" si="1014"/>
        <v>12171.998091432324</v>
      </c>
      <c r="V7228" s="81">
        <f t="shared" si="1015"/>
        <v>9693.5862995279585</v>
      </c>
      <c r="W7228" s="110">
        <f t="shared" si="1016"/>
        <v>1.0343687029320769</v>
      </c>
    </row>
    <row r="7229" spans="1:23" x14ac:dyDescent="0.2">
      <c r="A7229" s="31" t="s">
        <v>201</v>
      </c>
      <c r="B7229" s="25" t="s">
        <v>327</v>
      </c>
      <c r="C7229" s="53" t="s">
        <v>771</v>
      </c>
      <c r="D7229" s="25" t="s">
        <v>770</v>
      </c>
      <c r="E7229" s="97">
        <v>12022.333984375</v>
      </c>
      <c r="F7229" s="27">
        <v>14761.408203125</v>
      </c>
      <c r="G7229" s="27">
        <v>15745.919921875</v>
      </c>
      <c r="H7229" s="27">
        <v>8812.2685546875</v>
      </c>
      <c r="I7229" s="27">
        <v>9598.1083984375</v>
      </c>
      <c r="J7229" s="27">
        <f t="shared" si="1008"/>
        <v>13717.93552755718</v>
      </c>
      <c r="K7229" s="28">
        <v>0.93741047382354736</v>
      </c>
      <c r="L7229" s="28">
        <v>1.0019757747650146</v>
      </c>
      <c r="M7229" s="27">
        <v>13325.3896484375</v>
      </c>
      <c r="N7229" s="27">
        <v>7468.1718747238492</v>
      </c>
      <c r="O7229" s="66">
        <f t="shared" si="1009"/>
        <v>12297.726678297926</v>
      </c>
      <c r="P7229" s="66">
        <f t="shared" si="1010"/>
        <v>12374.19759855771</v>
      </c>
      <c r="Q7229" s="66">
        <f t="shared" si="1011"/>
        <v>12739.667871066134</v>
      </c>
      <c r="R7229" s="66">
        <f t="shared" si="1012"/>
        <v>12418.243208169282</v>
      </c>
      <c r="S7229" s="67">
        <f>E7229/INDEX('CCG overall weighted population'!$F$4:$F$195,MATCH(A7229,'CCG overall weighted population'!$A$4:$A$195,0))*INDEX('CCG overall weighted population'!$T$4:$T$195,MATCH(A7229,'CCG overall weighted population'!$A$4:$A$195,0))</f>
        <v>51.432453385198166</v>
      </c>
      <c r="T7229" s="66">
        <f t="shared" si="1013"/>
        <v>15586.124527421447</v>
      </c>
      <c r="U7229" s="66">
        <f t="shared" si="1014"/>
        <v>15637.556980806645</v>
      </c>
      <c r="V7229" s="81">
        <f t="shared" si="1015"/>
        <v>12453.5024544518</v>
      </c>
      <c r="W7229" s="110">
        <f t="shared" si="1016"/>
        <v>1.0358639570849699</v>
      </c>
    </row>
    <row r="7230" spans="1:23" x14ac:dyDescent="0.2">
      <c r="A7230" s="31" t="s">
        <v>201</v>
      </c>
      <c r="B7230" s="25" t="s">
        <v>327</v>
      </c>
      <c r="C7230" s="53" t="s">
        <v>769</v>
      </c>
      <c r="D7230" s="25" t="s">
        <v>768</v>
      </c>
      <c r="E7230" s="97">
        <v>7157.25</v>
      </c>
      <c r="F7230" s="27">
        <v>7862.1796875</v>
      </c>
      <c r="G7230" s="27">
        <v>8803.224609375</v>
      </c>
      <c r="H7230" s="27">
        <v>5771.005859375</v>
      </c>
      <c r="I7230" s="27">
        <v>5477.27783203125</v>
      </c>
      <c r="J7230" s="27">
        <f t="shared" si="1008"/>
        <v>7509.8064570379574</v>
      </c>
      <c r="K7230" s="28">
        <v>0.93741047382354736</v>
      </c>
      <c r="L7230" s="28">
        <v>1.0019757747650146</v>
      </c>
      <c r="M7230" s="27">
        <v>7934.640625</v>
      </c>
      <c r="N7230" s="27">
        <v>4463.2663143420677</v>
      </c>
      <c r="O7230" s="66">
        <f t="shared" si="1009"/>
        <v>6767.5301143494698</v>
      </c>
      <c r="P7230" s="66">
        <f t="shared" si="1010"/>
        <v>6809.6126284000857</v>
      </c>
      <c r="Q7230" s="66">
        <f t="shared" si="1011"/>
        <v>7587.5031939342061</v>
      </c>
      <c r="R7230" s="66">
        <f t="shared" si="1012"/>
        <v>6903.3621526360184</v>
      </c>
      <c r="S7230" s="67">
        <f>E7230/INDEX('CCG overall weighted population'!$F$4:$F$195,MATCH(A7230,'CCG overall weighted population'!$A$4:$A$195,0))*INDEX('CCG overall weighted population'!$T$4:$T$195,MATCH(A7230,'CCG overall weighted population'!$A$4:$A$195,0))</f>
        <v>30.619256416402628</v>
      </c>
      <c r="T7230" s="66">
        <f t="shared" si="1013"/>
        <v>8664.4028760921046</v>
      </c>
      <c r="U7230" s="66">
        <f t="shared" si="1014"/>
        <v>8695.0221325085076</v>
      </c>
      <c r="V7230" s="81">
        <f t="shared" si="1015"/>
        <v>6924.5777714264004</v>
      </c>
      <c r="W7230" s="110">
        <f t="shared" si="1016"/>
        <v>0.96749139284311714</v>
      </c>
    </row>
    <row r="7231" spans="1:23" x14ac:dyDescent="0.2">
      <c r="A7231" s="31" t="s">
        <v>201</v>
      </c>
      <c r="B7231" s="25" t="s">
        <v>327</v>
      </c>
      <c r="C7231" s="53" t="s">
        <v>767</v>
      </c>
      <c r="D7231" s="25" t="s">
        <v>766</v>
      </c>
      <c r="E7231" s="97">
        <v>16207.5830078125</v>
      </c>
      <c r="F7231" s="27">
        <v>15714.4072265625</v>
      </c>
      <c r="G7231" s="27">
        <v>16335.3935546875</v>
      </c>
      <c r="H7231" s="27">
        <v>17362.552734375</v>
      </c>
      <c r="I7231" s="27">
        <v>14180.7978515625</v>
      </c>
      <c r="J7231" s="27">
        <f t="shared" si="1008"/>
        <v>15937.328737607881</v>
      </c>
      <c r="K7231" s="28">
        <v>0.93741047382354736</v>
      </c>
      <c r="L7231" s="28">
        <v>1.0019757747650146</v>
      </c>
      <c r="M7231" s="27">
        <v>15675.224609375</v>
      </c>
      <c r="N7231" s="27">
        <v>14816.149553307236</v>
      </c>
      <c r="O7231" s="66">
        <f t="shared" si="1009"/>
        <v>14864.02843456922</v>
      </c>
      <c r="P7231" s="66">
        <f t="shared" si="1010"/>
        <v>14956.457382040056</v>
      </c>
      <c r="Q7231" s="66">
        <f t="shared" si="1011"/>
        <v>15589.317103768224</v>
      </c>
      <c r="R7231" s="66">
        <f t="shared" si="1012"/>
        <v>15032.728133285589</v>
      </c>
      <c r="S7231" s="67">
        <f>E7231/INDEX('CCG overall weighted population'!$F$4:$F$195,MATCH(A7231,'CCG overall weighted population'!$A$4:$A$195,0))*INDEX('CCG overall weighted population'!$T$4:$T$195,MATCH(A7231,'CCG overall weighted population'!$A$4:$A$195,0))</f>
        <v>69.337265011888789</v>
      </c>
      <c r="T7231" s="66">
        <f t="shared" si="1013"/>
        <v>18867.561920362979</v>
      </c>
      <c r="U7231" s="66">
        <f t="shared" si="1014"/>
        <v>18936.899185374867</v>
      </c>
      <c r="V7231" s="81">
        <f t="shared" si="1015"/>
        <v>15081.046276872281</v>
      </c>
      <c r="W7231" s="110">
        <f t="shared" si="1016"/>
        <v>0.93049323082922375</v>
      </c>
    </row>
    <row r="7232" spans="1:23" x14ac:dyDescent="0.2">
      <c r="A7232" s="31" t="s">
        <v>201</v>
      </c>
      <c r="B7232" s="25" t="s">
        <v>327</v>
      </c>
      <c r="C7232" s="53" t="s">
        <v>765</v>
      </c>
      <c r="D7232" s="25" t="s">
        <v>764</v>
      </c>
      <c r="E7232" s="97">
        <v>14545.333984375</v>
      </c>
      <c r="F7232" s="27">
        <v>20736.388671875</v>
      </c>
      <c r="G7232" s="27">
        <v>31181.693359375</v>
      </c>
      <c r="H7232" s="27">
        <v>12885.4560546875</v>
      </c>
      <c r="I7232" s="27">
        <v>7674.2763671875</v>
      </c>
      <c r="J7232" s="27">
        <f t="shared" si="1008"/>
        <v>19685.654125844947</v>
      </c>
      <c r="K7232" s="28">
        <v>0.93741047382354736</v>
      </c>
      <c r="L7232" s="28">
        <v>1.0019757747650146</v>
      </c>
      <c r="M7232" s="27">
        <v>20815.1953125</v>
      </c>
      <c r="N7232" s="27">
        <v>8715.6841026606526</v>
      </c>
      <c r="O7232" s="66">
        <f t="shared" si="1009"/>
        <v>17459.630156062009</v>
      </c>
      <c r="P7232" s="66">
        <f t="shared" si="1010"/>
        <v>17568.199326637714</v>
      </c>
      <c r="Q7232" s="66">
        <f t="shared" si="1011"/>
        <v>19605.244191516067</v>
      </c>
      <c r="R7232" s="66">
        <f t="shared" si="1012"/>
        <v>17813.69913778206</v>
      </c>
      <c r="S7232" s="67">
        <f>E7232/INDEX('CCG overall weighted population'!$F$4:$F$195,MATCH(A7232,'CCG overall weighted population'!$A$4:$A$195,0))*INDEX('CCG overall weighted population'!$T$4:$T$195,MATCH(A7232,'CCG overall weighted population'!$A$4:$A$195,0))</f>
        <v>62.226038063473176</v>
      </c>
      <c r="T7232" s="66">
        <f t="shared" si="1013"/>
        <v>22357.955823642009</v>
      </c>
      <c r="U7232" s="66">
        <f t="shared" si="1014"/>
        <v>22420.181861705481</v>
      </c>
      <c r="V7232" s="81">
        <f t="shared" si="1015"/>
        <v>17855.077374727</v>
      </c>
      <c r="W7232" s="110">
        <f t="shared" si="1016"/>
        <v>1.2275467441247769</v>
      </c>
    </row>
    <row r="7233" spans="1:23" x14ac:dyDescent="0.2">
      <c r="A7233" s="31" t="s">
        <v>201</v>
      </c>
      <c r="B7233" s="25" t="s">
        <v>327</v>
      </c>
      <c r="C7233" s="53" t="s">
        <v>763</v>
      </c>
      <c r="D7233" s="25" t="s">
        <v>762</v>
      </c>
      <c r="E7233" s="97">
        <v>2600.25</v>
      </c>
      <c r="F7233" s="27">
        <v>2817.93359375</v>
      </c>
      <c r="G7233" s="27">
        <v>4001.896240234375</v>
      </c>
      <c r="H7233" s="27">
        <v>2115.548095703125</v>
      </c>
      <c r="I7233" s="27">
        <v>1620.50927734375</v>
      </c>
      <c r="J7233" s="27">
        <f t="shared" si="1008"/>
        <v>2738.7294859248645</v>
      </c>
      <c r="K7233" s="28">
        <v>0.93741047382354736</v>
      </c>
      <c r="L7233" s="28">
        <v>1.0019757747650146</v>
      </c>
      <c r="M7233" s="27">
        <v>3282.9267578125</v>
      </c>
      <c r="N7233" s="27">
        <v>1817.0544117395</v>
      </c>
      <c r="O7233" s="66">
        <f t="shared" si="1009"/>
        <v>2485.8166473646784</v>
      </c>
      <c r="P7233" s="66">
        <f t="shared" si="1010"/>
        <v>2501.2741942425519</v>
      </c>
      <c r="Q7233" s="66">
        <f t="shared" si="1011"/>
        <v>3136.3395232052003</v>
      </c>
      <c r="R7233" s="66">
        <f t="shared" si="1012"/>
        <v>2577.8107600358453</v>
      </c>
      <c r="S7233" s="67">
        <f>E7233/INDEX('CCG overall weighted population'!$F$4:$F$195,MATCH(A7233,'CCG overall weighted population'!$A$4:$A$195,0))*INDEX('CCG overall weighted population'!$T$4:$T$195,MATCH(A7233,'CCG overall weighted population'!$A$4:$A$195,0))</f>
        <v>11.124066016521837</v>
      </c>
      <c r="T7233" s="66">
        <f t="shared" si="1013"/>
        <v>3235.4076853330307</v>
      </c>
      <c r="U7233" s="66">
        <f t="shared" si="1014"/>
        <v>3246.5317513495525</v>
      </c>
      <c r="V7233" s="81">
        <f t="shared" si="1015"/>
        <v>2585.486414758489</v>
      </c>
      <c r="W7233" s="110">
        <f t="shared" si="1016"/>
        <v>0.99432224392211865</v>
      </c>
    </row>
    <row r="7234" spans="1:23" x14ac:dyDescent="0.2">
      <c r="A7234" s="31" t="s">
        <v>201</v>
      </c>
      <c r="B7234" s="25" t="s">
        <v>327</v>
      </c>
      <c r="C7234" s="53" t="s">
        <v>761</v>
      </c>
      <c r="D7234" s="25" t="s">
        <v>760</v>
      </c>
      <c r="E7234" s="97">
        <v>12192.5</v>
      </c>
      <c r="F7234" s="27">
        <v>15222.6337890625</v>
      </c>
      <c r="G7234" s="27">
        <v>19885.478515625</v>
      </c>
      <c r="H7234" s="27">
        <v>12756.6259765625</v>
      </c>
      <c r="I7234" s="27">
        <v>8363.046875</v>
      </c>
      <c r="J7234" s="27">
        <f t="shared" si="1008"/>
        <v>14866.382180779361</v>
      </c>
      <c r="K7234" s="28">
        <v>0.93741047382354736</v>
      </c>
      <c r="L7234" s="28">
        <v>1.0019757747650146</v>
      </c>
      <c r="M7234" s="27">
        <v>15990.8203125</v>
      </c>
      <c r="N7234" s="27">
        <v>8223.9989591948179</v>
      </c>
      <c r="O7234" s="66">
        <f t="shared" si="1009"/>
        <v>13339.542364298899</v>
      </c>
      <c r="P7234" s="66">
        <f t="shared" si="1010"/>
        <v>13422.491604197236</v>
      </c>
      <c r="Q7234" s="66">
        <f t="shared" si="1011"/>
        <v>15214.138177169481</v>
      </c>
      <c r="R7234" s="66">
        <f t="shared" si="1012"/>
        <v>13638.416595779769</v>
      </c>
      <c r="S7234" s="67">
        <f>E7234/INDEX('CCG overall weighted population'!$F$4:$F$195,MATCH(A7234,'CCG overall weighted population'!$A$4:$A$195,0))*INDEX('CCG overall weighted population'!$T$4:$T$195,MATCH(A7234,'CCG overall weighted population'!$A$4:$A$195,0))</f>
        <v>52.160436460510532</v>
      </c>
      <c r="T7234" s="66">
        <f t="shared" si="1013"/>
        <v>17117.562915730025</v>
      </c>
      <c r="U7234" s="66">
        <f t="shared" si="1014"/>
        <v>17169.723352190536</v>
      </c>
      <c r="V7234" s="81">
        <f t="shared" si="1015"/>
        <v>13673.695460947469</v>
      </c>
      <c r="W7234" s="110">
        <f t="shared" si="1016"/>
        <v>1.1214841468892736</v>
      </c>
    </row>
    <row r="7235" spans="1:23" x14ac:dyDescent="0.2">
      <c r="A7235" s="31" t="s">
        <v>201</v>
      </c>
      <c r="B7235" s="25" t="s">
        <v>327</v>
      </c>
      <c r="C7235" s="53" t="s">
        <v>759</v>
      </c>
      <c r="D7235" s="25" t="s">
        <v>758</v>
      </c>
      <c r="E7235" s="97">
        <v>8071.33349609375</v>
      </c>
      <c r="F7235" s="27">
        <v>9115.7158203125</v>
      </c>
      <c r="G7235" s="27">
        <v>10316.119140625</v>
      </c>
      <c r="H7235" s="27">
        <v>12175.5419921875</v>
      </c>
      <c r="I7235" s="27">
        <v>8697.591796875</v>
      </c>
      <c r="J7235" s="27">
        <f t="shared" si="1008"/>
        <v>9633.8203595907798</v>
      </c>
      <c r="K7235" s="28">
        <v>0.93741047382354736</v>
      </c>
      <c r="L7235" s="28">
        <v>1.0019757747650146</v>
      </c>
      <c r="M7235" s="27">
        <v>9788.064453125</v>
      </c>
      <c r="N7235" s="27">
        <v>13662.404864411352</v>
      </c>
      <c r="O7235" s="66">
        <f t="shared" si="1009"/>
        <v>9427.0768918143112</v>
      </c>
      <c r="P7235" s="66">
        <f t="shared" si="1010"/>
        <v>9485.6972583369261</v>
      </c>
      <c r="Q7235" s="66">
        <f t="shared" si="1011"/>
        <v>10175.498494253636</v>
      </c>
      <c r="R7235" s="66">
        <f t="shared" si="1012"/>
        <v>9568.8304656925739</v>
      </c>
      <c r="S7235" s="67">
        <f>E7235/INDEX('CCG overall weighted population'!$F$4:$F$195,MATCH(A7235,'CCG overall weighted population'!$A$4:$A$195,0))*INDEX('CCG overall weighted population'!$T$4:$T$195,MATCH(A7235,'CCG overall weighted population'!$A$4:$A$195,0))</f>
        <v>34.529774695475773</v>
      </c>
      <c r="T7235" s="66">
        <f t="shared" si="1013"/>
        <v>12009.829467823349</v>
      </c>
      <c r="U7235" s="66">
        <f t="shared" si="1014"/>
        <v>12044.359242518825</v>
      </c>
      <c r="V7235" s="81">
        <f t="shared" si="1015"/>
        <v>9591.9367438986064</v>
      </c>
      <c r="W7235" s="110">
        <f t="shared" si="1016"/>
        <v>1.1883955418941339</v>
      </c>
    </row>
    <row r="7236" spans="1:23" x14ac:dyDescent="0.2">
      <c r="A7236" s="31" t="s">
        <v>201</v>
      </c>
      <c r="B7236" s="25" t="s">
        <v>327</v>
      </c>
      <c r="C7236" s="53" t="s">
        <v>757</v>
      </c>
      <c r="D7236" s="25" t="s">
        <v>756</v>
      </c>
      <c r="E7236" s="97">
        <v>10664.9169921875</v>
      </c>
      <c r="F7236" s="27">
        <v>11128.16796875</v>
      </c>
      <c r="G7236" s="27">
        <v>11357.9658203125</v>
      </c>
      <c r="H7236" s="27">
        <v>12967.3798828125</v>
      </c>
      <c r="I7236" s="27">
        <v>9154.806640625</v>
      </c>
      <c r="J7236" s="27">
        <f t="shared" ref="J7236:J7299" si="1017">SUMPRODUCT($F7236:$I7236,$F$1:$I$1)</f>
        <v>11336.311122203149</v>
      </c>
      <c r="K7236" s="28">
        <v>0.93741047382354736</v>
      </c>
      <c r="L7236" s="28">
        <v>1.0019757747650146</v>
      </c>
      <c r="M7236" s="27">
        <v>11564.4619140625</v>
      </c>
      <c r="N7236" s="27">
        <v>13799.53830700427</v>
      </c>
      <c r="O7236" s="66">
        <f t="shared" ref="O7236:O7299" si="1018">(N$1*N7236+(1-N$1)*J7236)*K7236*L7236</f>
        <v>10879.134611368439</v>
      </c>
      <c r="P7236" s="66">
        <f t="shared" ref="P7236:P7299" si="1019">O7236*$E$7330/O$7330</f>
        <v>10946.784304447856</v>
      </c>
      <c r="Q7236" s="66">
        <f t="shared" ref="Q7236:Q7299" si="1020">($N$1*N7236)+((1-$N$1)*M7236)</f>
        <v>11787.969553356677</v>
      </c>
      <c r="R7236" s="66">
        <f t="shared" ref="R7236:R7299" si="1021">(P7236*$J$1)+(Q7236*$M$1)</f>
        <v>11048.161953661713</v>
      </c>
      <c r="S7236" s="67">
        <f>E7236/INDEX('CCG overall weighted population'!$F$4:$F$195,MATCH(A7236,'CCG overall weighted population'!$A$4:$A$195,0))*INDEX('CCG overall weighted population'!$T$4:$T$195,MATCH(A7236,'CCG overall weighted population'!$A$4:$A$195,0))</f>
        <v>45.62532090445891</v>
      </c>
      <c r="T7236" s="66">
        <f t="shared" ref="T7236:T7299" si="1022">R7236/$R$7330*$T$1</f>
        <v>13866.536926544621</v>
      </c>
      <c r="U7236" s="66">
        <f t="shared" ref="U7236:U7299" si="1023">T7236+S7236</f>
        <v>13912.16224744908</v>
      </c>
      <c r="V7236" s="81">
        <f t="shared" ref="V7236:V7299" si="1024">U7236*$E$7330/$U$7330</f>
        <v>11079.42544401214</v>
      </c>
      <c r="W7236" s="110">
        <f t="shared" si="1016"/>
        <v>1.0388665427146113</v>
      </c>
    </row>
    <row r="7237" spans="1:23" x14ac:dyDescent="0.2">
      <c r="A7237" s="31" t="s">
        <v>201</v>
      </c>
      <c r="B7237" s="25" t="s">
        <v>327</v>
      </c>
      <c r="C7237" s="53" t="s">
        <v>755</v>
      </c>
      <c r="D7237" s="25" t="s">
        <v>754</v>
      </c>
      <c r="E7237" s="97">
        <v>16121.75</v>
      </c>
      <c r="F7237" s="27">
        <v>18902.83984375</v>
      </c>
      <c r="G7237" s="27">
        <v>21696.212890625</v>
      </c>
      <c r="H7237" s="27">
        <v>17771.9609375</v>
      </c>
      <c r="I7237" s="27">
        <v>15521.515625</v>
      </c>
      <c r="J7237" s="27">
        <f t="shared" si="1017"/>
        <v>18771.666191176395</v>
      </c>
      <c r="K7237" s="28">
        <v>0.93741047382354736</v>
      </c>
      <c r="L7237" s="28">
        <v>1.0019757747650146</v>
      </c>
      <c r="M7237" s="27">
        <v>18632.75</v>
      </c>
      <c r="N7237" s="27">
        <v>14358.719124062627</v>
      </c>
      <c r="O7237" s="66">
        <f t="shared" si="1018"/>
        <v>17217.032118846706</v>
      </c>
      <c r="P7237" s="66">
        <f t="shared" si="1019"/>
        <v>17324.092742709319</v>
      </c>
      <c r="Q7237" s="66">
        <f t="shared" si="1020"/>
        <v>18205.346912406265</v>
      </c>
      <c r="R7237" s="66">
        <f t="shared" si="1021"/>
        <v>17430.299403132427</v>
      </c>
      <c r="S7237" s="67">
        <f>E7237/INDEX('CCG overall weighted population'!$F$4:$F$195,MATCH(A7237,'CCG overall weighted population'!$A$4:$A$195,0))*INDEX('CCG overall weighted population'!$T$4:$T$195,MATCH(A7237,'CCG overall weighted population'!$A$4:$A$195,0))</f>
        <v>68.970064917550602</v>
      </c>
      <c r="T7237" s="66">
        <f t="shared" si="1022"/>
        <v>21876.751203321928</v>
      </c>
      <c r="U7237" s="66">
        <f t="shared" si="1023"/>
        <v>21945.721268239478</v>
      </c>
      <c r="V7237" s="81">
        <f t="shared" si="1024"/>
        <v>17477.224480408418</v>
      </c>
      <c r="W7237" s="110">
        <f t="shared" ref="W7237:W7300" si="1025">V7237/E7237</f>
        <v>1.0840773787218148</v>
      </c>
    </row>
    <row r="7238" spans="1:23" x14ac:dyDescent="0.2">
      <c r="A7238" s="31" t="s">
        <v>201</v>
      </c>
      <c r="B7238" s="25" t="s">
        <v>327</v>
      </c>
      <c r="C7238" s="53" t="s">
        <v>753</v>
      </c>
      <c r="D7238" s="25" t="s">
        <v>752</v>
      </c>
      <c r="E7238" s="97">
        <v>20247.58203125</v>
      </c>
      <c r="F7238" s="27">
        <v>25754.76171875</v>
      </c>
      <c r="G7238" s="27">
        <v>25894.142578125</v>
      </c>
      <c r="H7238" s="27">
        <v>21845.15625</v>
      </c>
      <c r="I7238" s="27">
        <v>20745.865234375</v>
      </c>
      <c r="J7238" s="27">
        <f t="shared" si="1017"/>
        <v>24969.15135546797</v>
      </c>
      <c r="K7238" s="28">
        <v>0.93741047382354736</v>
      </c>
      <c r="L7238" s="28">
        <v>1.0019757747650146</v>
      </c>
      <c r="M7238" s="27">
        <v>24821.24609375</v>
      </c>
      <c r="N7238" s="27">
        <v>21043.370094923561</v>
      </c>
      <c r="O7238" s="66">
        <f t="shared" si="1018"/>
        <v>23083.855721124259</v>
      </c>
      <c r="P7238" s="66">
        <f t="shared" si="1019"/>
        <v>23227.397998190281</v>
      </c>
      <c r="Q7238" s="66">
        <f t="shared" si="1020"/>
        <v>24443.458493867358</v>
      </c>
      <c r="R7238" s="66">
        <f t="shared" si="1021"/>
        <v>23373.954722185976</v>
      </c>
      <c r="S7238" s="67">
        <f>E7238/INDEX('CCG overall weighted population'!$F$4:$F$195,MATCH(A7238,'CCG overall weighted population'!$A$4:$A$195,0))*INDEX('CCG overall weighted population'!$T$4:$T$195,MATCH(A7238,'CCG overall weighted population'!$A$4:$A$195,0))</f>
        <v>86.620686161163874</v>
      </c>
      <c r="T7238" s="66">
        <f t="shared" si="1022"/>
        <v>29336.627000399058</v>
      </c>
      <c r="U7238" s="66">
        <f t="shared" si="1023"/>
        <v>29423.247686560222</v>
      </c>
      <c r="V7238" s="81">
        <f t="shared" si="1024"/>
        <v>23432.20796779597</v>
      </c>
      <c r="W7238" s="110">
        <f t="shared" si="1025"/>
        <v>1.157284259010821</v>
      </c>
    </row>
    <row r="7239" spans="1:23" x14ac:dyDescent="0.2">
      <c r="A7239" s="31" t="s">
        <v>201</v>
      </c>
      <c r="B7239" s="25" t="s">
        <v>327</v>
      </c>
      <c r="C7239" s="53" t="s">
        <v>751</v>
      </c>
      <c r="D7239" s="25" t="s">
        <v>750</v>
      </c>
      <c r="E7239" s="97">
        <v>5391.25</v>
      </c>
      <c r="F7239" s="27">
        <v>6189.486328125</v>
      </c>
      <c r="G7239" s="27">
        <v>6987.95458984375</v>
      </c>
      <c r="H7239" s="27">
        <v>4297.93603515625</v>
      </c>
      <c r="I7239" s="27">
        <v>3308.364501953125</v>
      </c>
      <c r="J7239" s="27">
        <f t="shared" si="1017"/>
        <v>5837.2102020012171</v>
      </c>
      <c r="K7239" s="28">
        <v>0.93741047382354736</v>
      </c>
      <c r="L7239" s="28">
        <v>1.0019757747650146</v>
      </c>
      <c r="M7239" s="27">
        <v>6173.8134765625</v>
      </c>
      <c r="N7239" s="27">
        <v>3153.7744602938783</v>
      </c>
      <c r="O7239" s="66">
        <f t="shared" si="1018"/>
        <v>5230.6280687321951</v>
      </c>
      <c r="P7239" s="66">
        <f t="shared" si="1019"/>
        <v>5263.153668984678</v>
      </c>
      <c r="Q7239" s="66">
        <f t="shared" si="1020"/>
        <v>5871.809574935638</v>
      </c>
      <c r="R7239" s="66">
        <f t="shared" si="1021"/>
        <v>5336.5074338129134</v>
      </c>
      <c r="S7239" s="67">
        <f>E7239/INDEX('CCG overall weighted population'!$F$4:$F$195,MATCH(A7239,'CCG overall weighted population'!$A$4:$A$195,0))*INDEX('CCG overall weighted population'!$T$4:$T$195,MATCH(A7239,'CCG overall weighted population'!$A$4:$A$195,0))</f>
        <v>23.064174949167718</v>
      </c>
      <c r="T7239" s="66">
        <f t="shared" si="1022"/>
        <v>6697.8450985886429</v>
      </c>
      <c r="U7239" s="66">
        <f t="shared" si="1023"/>
        <v>6720.9092735378108</v>
      </c>
      <c r="V7239" s="81">
        <f t="shared" si="1024"/>
        <v>5352.4255890406666</v>
      </c>
      <c r="W7239" s="110">
        <f t="shared" si="1025"/>
        <v>0.99279862537271812</v>
      </c>
    </row>
    <row r="7240" spans="1:23" x14ac:dyDescent="0.2">
      <c r="A7240" s="31" t="s">
        <v>201</v>
      </c>
      <c r="B7240" s="25" t="s">
        <v>327</v>
      </c>
      <c r="C7240" s="53" t="s">
        <v>749</v>
      </c>
      <c r="D7240" s="25" t="s">
        <v>748</v>
      </c>
      <c r="E7240" s="97">
        <v>5794.33349609375</v>
      </c>
      <c r="F7240" s="27">
        <v>6778.56103515625</v>
      </c>
      <c r="G7240" s="27">
        <v>6420.15283203125</v>
      </c>
      <c r="H7240" s="27">
        <v>7404.822265625</v>
      </c>
      <c r="I7240" s="27">
        <v>5681.515625</v>
      </c>
      <c r="J7240" s="27">
        <f t="shared" si="1017"/>
        <v>6803.7181413788885</v>
      </c>
      <c r="K7240" s="28">
        <v>0.93741047382354736</v>
      </c>
      <c r="L7240" s="28">
        <v>1.0019757747650146</v>
      </c>
      <c r="M7240" s="27">
        <v>6544.4697265625</v>
      </c>
      <c r="N7240" s="27">
        <v>8289.8899995973279</v>
      </c>
      <c r="O7240" s="66">
        <f t="shared" si="1018"/>
        <v>6530.0684566514165</v>
      </c>
      <c r="P7240" s="66">
        <f t="shared" si="1019"/>
        <v>6570.6743635236808</v>
      </c>
      <c r="Q7240" s="66">
        <f t="shared" si="1020"/>
        <v>6719.0117538659824</v>
      </c>
      <c r="R7240" s="66">
        <f t="shared" si="1021"/>
        <v>6588.5516336528563</v>
      </c>
      <c r="S7240" s="67">
        <f>E7240/INDEX('CCG overall weighted population'!$F$4:$F$195,MATCH(A7240,'CCG overall weighted population'!$A$4:$A$195,0))*INDEX('CCG overall weighted population'!$T$4:$T$195,MATCH(A7240,'CCG overall weighted population'!$A$4:$A$195,0))</f>
        <v>24.7885966088994</v>
      </c>
      <c r="T7240" s="66">
        <f t="shared" si="1022"/>
        <v>8269.2845111863571</v>
      </c>
      <c r="U7240" s="66">
        <f t="shared" si="1023"/>
        <v>8294.0731077952569</v>
      </c>
      <c r="V7240" s="81">
        <f t="shared" si="1024"/>
        <v>6605.2683249760921</v>
      </c>
      <c r="W7240" s="110">
        <f t="shared" si="1025"/>
        <v>1.1399530816493448</v>
      </c>
    </row>
    <row r="7241" spans="1:23" x14ac:dyDescent="0.2">
      <c r="A7241" s="31" t="s">
        <v>201</v>
      </c>
      <c r="B7241" s="25" t="s">
        <v>327</v>
      </c>
      <c r="C7241" s="53" t="s">
        <v>747</v>
      </c>
      <c r="D7241" s="25" t="s">
        <v>746</v>
      </c>
      <c r="E7241" s="97">
        <v>7607.8330078125</v>
      </c>
      <c r="F7241" s="27">
        <v>6992.46142578125</v>
      </c>
      <c r="G7241" s="27">
        <v>7208.50341796875</v>
      </c>
      <c r="H7241" s="27">
        <v>7741.017578125</v>
      </c>
      <c r="I7241" s="27">
        <v>7328.56298828125</v>
      </c>
      <c r="J7241" s="27">
        <f t="shared" si="1017"/>
        <v>7132.4955331487436</v>
      </c>
      <c r="K7241" s="28">
        <v>0.93741047382354736</v>
      </c>
      <c r="L7241" s="28">
        <v>1.0019757747650146</v>
      </c>
      <c r="M7241" s="27">
        <v>6825.9453125</v>
      </c>
      <c r="N7241" s="27">
        <v>6606.7884515079322</v>
      </c>
      <c r="O7241" s="66">
        <f t="shared" si="1018"/>
        <v>6649.9084982586019</v>
      </c>
      <c r="P7241" s="66">
        <f t="shared" si="1019"/>
        <v>6691.2596061347103</v>
      </c>
      <c r="Q7241" s="66">
        <f t="shared" si="1020"/>
        <v>6804.0296264007939</v>
      </c>
      <c r="R7241" s="66">
        <f t="shared" si="1021"/>
        <v>6704.8503812596955</v>
      </c>
      <c r="S7241" s="67">
        <f>E7241/INDEX('CCG overall weighted population'!$F$4:$F$195,MATCH(A7241,'CCG overall weighted population'!$A$4:$A$195,0))*INDEX('CCG overall weighted population'!$T$4:$T$195,MATCH(A7241,'CCG overall weighted population'!$A$4:$A$195,0))</f>
        <v>32.546884577090722</v>
      </c>
      <c r="T7241" s="66">
        <f t="shared" si="1022"/>
        <v>8415.2509520264684</v>
      </c>
      <c r="U7241" s="66">
        <f t="shared" si="1023"/>
        <v>8447.7978366035586</v>
      </c>
      <c r="V7241" s="81">
        <f t="shared" si="1024"/>
        <v>6727.6922617760574</v>
      </c>
      <c r="W7241" s="110">
        <f t="shared" si="1025"/>
        <v>0.8843112427503832</v>
      </c>
    </row>
    <row r="7242" spans="1:23" x14ac:dyDescent="0.2">
      <c r="A7242" s="31" t="s">
        <v>201</v>
      </c>
      <c r="B7242" s="25" t="s">
        <v>327</v>
      </c>
      <c r="C7242" s="53" t="s">
        <v>745</v>
      </c>
      <c r="D7242" s="25" t="s">
        <v>744</v>
      </c>
      <c r="E7242" s="97">
        <v>7980.91650390625</v>
      </c>
      <c r="F7242" s="27">
        <v>7787.173828125</v>
      </c>
      <c r="G7242" s="27">
        <v>9457.869140625</v>
      </c>
      <c r="H7242" s="27">
        <v>5983.43310546875</v>
      </c>
      <c r="I7242" s="27">
        <v>6183.7822265625</v>
      </c>
      <c r="J7242" s="27">
        <f t="shared" si="1017"/>
        <v>7557.2311165039937</v>
      </c>
      <c r="K7242" s="28">
        <v>0.93741047382354736</v>
      </c>
      <c r="L7242" s="28">
        <v>1.0019757747650146</v>
      </c>
      <c r="M7242" s="27">
        <v>8931.3466796875</v>
      </c>
      <c r="N7242" s="27">
        <v>7617.3588599266959</v>
      </c>
      <c r="O7242" s="66">
        <f t="shared" si="1018"/>
        <v>7103.8720138176013</v>
      </c>
      <c r="P7242" s="66">
        <f t="shared" si="1019"/>
        <v>7148.046001784257</v>
      </c>
      <c r="Q7242" s="66">
        <f t="shared" si="1020"/>
        <v>8799.9478977114195</v>
      </c>
      <c r="R7242" s="66">
        <f t="shared" si="1021"/>
        <v>7347.1292966449837</v>
      </c>
      <c r="S7242" s="67">
        <f>E7242/INDEX('CCG overall weighted population'!$F$4:$F$195,MATCH(A7242,'CCG overall weighted population'!$A$4:$A$195,0))*INDEX('CCG overall weighted population'!$T$4:$T$195,MATCH(A7242,'CCG overall weighted population'!$A$4:$A$195,0))</f>
        <v>34.14296396954208</v>
      </c>
      <c r="T7242" s="66">
        <f t="shared" si="1022"/>
        <v>9221.3745710216936</v>
      </c>
      <c r="U7242" s="66">
        <f t="shared" si="1023"/>
        <v>9255.5175349912352</v>
      </c>
      <c r="V7242" s="81">
        <f t="shared" si="1024"/>
        <v>7370.9474236102378</v>
      </c>
      <c r="W7242" s="110">
        <f t="shared" si="1025"/>
        <v>0.92357154970892585</v>
      </c>
    </row>
    <row r="7243" spans="1:23" x14ac:dyDescent="0.2">
      <c r="A7243" s="31" t="s">
        <v>201</v>
      </c>
      <c r="B7243" s="25" t="s">
        <v>327</v>
      </c>
      <c r="C7243" s="53" t="s">
        <v>743</v>
      </c>
      <c r="D7243" s="25" t="s">
        <v>742</v>
      </c>
      <c r="E7243" s="97">
        <v>3018</v>
      </c>
      <c r="F7243" s="27">
        <v>3240.8740234375</v>
      </c>
      <c r="G7243" s="27">
        <v>3274.750244140625</v>
      </c>
      <c r="H7243" s="27">
        <v>5231.14794921875</v>
      </c>
      <c r="I7243" s="27">
        <v>2833.19677734375</v>
      </c>
      <c r="J7243" s="27">
        <f t="shared" si="1017"/>
        <v>3524.3160599921966</v>
      </c>
      <c r="K7243" s="28">
        <v>0.93741047382354736</v>
      </c>
      <c r="L7243" s="28">
        <v>1.0019757747650146</v>
      </c>
      <c r="M7243" s="27">
        <v>3364.554931640625</v>
      </c>
      <c r="N7243" s="27">
        <v>5279.7554406846939</v>
      </c>
      <c r="O7243" s="66">
        <f t="shared" si="1018"/>
        <v>3475.1400688112767</v>
      </c>
      <c r="P7243" s="66">
        <f t="shared" si="1019"/>
        <v>3496.7495228222051</v>
      </c>
      <c r="Q7243" s="66">
        <f t="shared" si="1020"/>
        <v>3556.0749825450321</v>
      </c>
      <c r="R7243" s="66">
        <f t="shared" si="1021"/>
        <v>3503.8992863885933</v>
      </c>
      <c r="S7243" s="67">
        <f>E7243/INDEX('CCG overall weighted population'!$F$4:$F$195,MATCH(A7243,'CCG overall weighted population'!$A$4:$A$195,0))*INDEX('CCG overall weighted population'!$T$4:$T$195,MATCH(A7243,'CCG overall weighted population'!$A$4:$A$195,0))</f>
        <v>12.911232088400311</v>
      </c>
      <c r="T7243" s="66">
        <f t="shared" si="1022"/>
        <v>4397.7404608462957</v>
      </c>
      <c r="U7243" s="66">
        <f t="shared" si="1023"/>
        <v>4410.6516929346963</v>
      </c>
      <c r="V7243" s="81">
        <f t="shared" si="1024"/>
        <v>3512.5730797407991</v>
      </c>
      <c r="W7243" s="110">
        <f t="shared" si="1025"/>
        <v>1.1638744465675279</v>
      </c>
    </row>
    <row r="7244" spans="1:23" x14ac:dyDescent="0.2">
      <c r="A7244" s="31" t="s">
        <v>201</v>
      </c>
      <c r="B7244" s="25" t="s">
        <v>327</v>
      </c>
      <c r="C7244" s="53" t="s">
        <v>741</v>
      </c>
      <c r="D7244" s="25" t="s">
        <v>740</v>
      </c>
      <c r="E7244" s="97">
        <v>5696.00048828125</v>
      </c>
      <c r="F7244" s="27">
        <v>6871.81787109375</v>
      </c>
      <c r="G7244" s="27">
        <v>7620.6630859375</v>
      </c>
      <c r="H7244" s="27">
        <v>3787.362548828125</v>
      </c>
      <c r="I7244" s="27">
        <v>2868.473876953125</v>
      </c>
      <c r="J7244" s="27">
        <f t="shared" si="1017"/>
        <v>6290.8430525260392</v>
      </c>
      <c r="K7244" s="28">
        <v>0.93741047382354736</v>
      </c>
      <c r="L7244" s="28">
        <v>1.0019757747650146</v>
      </c>
      <c r="M7244" s="27">
        <v>6608.6552734375</v>
      </c>
      <c r="N7244" s="27">
        <v>2892.4699291268535</v>
      </c>
      <c r="O7244" s="66">
        <f t="shared" si="1018"/>
        <v>5589.5570395318628</v>
      </c>
      <c r="P7244" s="66">
        <f t="shared" si="1019"/>
        <v>5624.314566824437</v>
      </c>
      <c r="Q7244" s="66">
        <f t="shared" si="1020"/>
        <v>6237.0367390064357</v>
      </c>
      <c r="R7244" s="66">
        <f t="shared" si="1021"/>
        <v>5698.1583884054689</v>
      </c>
      <c r="S7244" s="67">
        <f>E7244/INDEX('CCG overall weighted population'!$F$4:$F$195,MATCH(A7244,'CCG overall weighted population'!$A$4:$A$195,0))*INDEX('CCG overall weighted population'!$T$4:$T$195,MATCH(A7244,'CCG overall weighted population'!$A$4:$A$195,0))</f>
        <v>24.367920569861074</v>
      </c>
      <c r="T7244" s="66">
        <f t="shared" si="1022"/>
        <v>7151.7528469915978</v>
      </c>
      <c r="U7244" s="66">
        <f t="shared" si="1023"/>
        <v>7176.1207675614587</v>
      </c>
      <c r="V7244" s="81">
        <f t="shared" si="1024"/>
        <v>5714.9488057474846</v>
      </c>
      <c r="W7244" s="110">
        <f t="shared" si="1025"/>
        <v>1.0033266003935952</v>
      </c>
    </row>
    <row r="7245" spans="1:23" x14ac:dyDescent="0.2">
      <c r="A7245" s="31" t="s">
        <v>201</v>
      </c>
      <c r="B7245" s="25" t="s">
        <v>327</v>
      </c>
      <c r="C7245" s="53" t="s">
        <v>739</v>
      </c>
      <c r="D7245" s="25" t="s">
        <v>738</v>
      </c>
      <c r="E7245" s="97">
        <v>3047.25</v>
      </c>
      <c r="F7245" s="27">
        <v>3314.04248046875</v>
      </c>
      <c r="G7245" s="27">
        <v>3964.802001953125</v>
      </c>
      <c r="H7245" s="27">
        <v>1971.726318359375</v>
      </c>
      <c r="I7245" s="27">
        <v>1774.634521484375</v>
      </c>
      <c r="J7245" s="27">
        <f t="shared" si="1017"/>
        <v>3090.4950443811786</v>
      </c>
      <c r="K7245" s="28">
        <v>0.93741047382354736</v>
      </c>
      <c r="L7245" s="28">
        <v>1.0019757747650146</v>
      </c>
      <c r="M7245" s="27">
        <v>3737.9404296875</v>
      </c>
      <c r="N7245" s="27">
        <v>1683.6973212098981</v>
      </c>
      <c r="O7245" s="66">
        <f t="shared" si="1018"/>
        <v>2770.6511200186692</v>
      </c>
      <c r="P7245" s="66">
        <f t="shared" si="1019"/>
        <v>2787.8798523209184</v>
      </c>
      <c r="Q7245" s="66">
        <f t="shared" si="1020"/>
        <v>3532.5161188397396</v>
      </c>
      <c r="R7245" s="66">
        <f t="shared" si="1021"/>
        <v>2877.6216473856621</v>
      </c>
      <c r="S7245" s="67">
        <f>E7245/INDEX('CCG overall weighted population'!$F$4:$F$195,MATCH(A7245,'CCG overall weighted population'!$A$4:$A$195,0))*INDEX('CCG overall weighted population'!$T$4:$T$195,MATCH(A7245,'CCG overall weighted population'!$A$4:$A$195,0))</f>
        <v>13.036365798998624</v>
      </c>
      <c r="T7245" s="66">
        <f t="shared" si="1022"/>
        <v>3611.7000277021139</v>
      </c>
      <c r="U7245" s="66">
        <f t="shared" si="1023"/>
        <v>3624.7363935011126</v>
      </c>
      <c r="V7245" s="81">
        <f t="shared" si="1024"/>
        <v>2886.6825955366298</v>
      </c>
      <c r="W7245" s="110">
        <f t="shared" si="1025"/>
        <v>0.94730743967072928</v>
      </c>
    </row>
    <row r="7246" spans="1:23" x14ac:dyDescent="0.2">
      <c r="A7246" s="31" t="s">
        <v>201</v>
      </c>
      <c r="B7246" s="25" t="s">
        <v>327</v>
      </c>
      <c r="C7246" s="53" t="s">
        <v>737</v>
      </c>
      <c r="D7246" s="25" t="s">
        <v>736</v>
      </c>
      <c r="E7246" s="97">
        <v>15173.916015625</v>
      </c>
      <c r="F7246" s="27">
        <v>18220.392578125</v>
      </c>
      <c r="G7246" s="27">
        <v>20960.984375</v>
      </c>
      <c r="H7246" s="27">
        <v>16060.888671875</v>
      </c>
      <c r="I7246" s="27">
        <v>14801.25390625</v>
      </c>
      <c r="J7246" s="27">
        <f t="shared" si="1017"/>
        <v>17930.11316365251</v>
      </c>
      <c r="K7246" s="28">
        <v>0.93741047382354736</v>
      </c>
      <c r="L7246" s="28">
        <v>1.0019757747650146</v>
      </c>
      <c r="M7246" s="27">
        <v>18216.80859375</v>
      </c>
      <c r="N7246" s="27">
        <v>13171.575876712961</v>
      </c>
      <c r="O7246" s="66">
        <f t="shared" si="1018"/>
        <v>16394.132849792331</v>
      </c>
      <c r="P7246" s="66">
        <f t="shared" si="1019"/>
        <v>16496.07644137476</v>
      </c>
      <c r="Q7246" s="66">
        <f t="shared" si="1020"/>
        <v>17712.285322046297</v>
      </c>
      <c r="R7246" s="66">
        <f t="shared" si="1021"/>
        <v>16642.651048377717</v>
      </c>
      <c r="S7246" s="67">
        <f>E7246/INDEX('CCG overall weighted population'!$F$4:$F$195,MATCH(A7246,'CCG overall weighted population'!$A$4:$A$195,0))*INDEX('CCG overall weighted population'!$T$4:$T$195,MATCH(A7246,'CCG overall weighted population'!$A$4:$A$195,0))</f>
        <v>64.915159498883</v>
      </c>
      <c r="T7246" s="66">
        <f t="shared" si="1022"/>
        <v>20888.174547571656</v>
      </c>
      <c r="U7246" s="66">
        <f t="shared" si="1023"/>
        <v>20953.08970707054</v>
      </c>
      <c r="V7246" s="81">
        <f t="shared" si="1024"/>
        <v>16686.708442733456</v>
      </c>
      <c r="W7246" s="110">
        <f t="shared" si="1025"/>
        <v>1.0996969026025116</v>
      </c>
    </row>
    <row r="7247" spans="1:23" x14ac:dyDescent="0.2">
      <c r="A7247" s="31" t="s">
        <v>201</v>
      </c>
      <c r="B7247" s="25" t="s">
        <v>327</v>
      </c>
      <c r="C7247" s="53" t="s">
        <v>735</v>
      </c>
      <c r="D7247" s="25" t="s">
        <v>734</v>
      </c>
      <c r="E7247" s="97">
        <v>7589.4169921875</v>
      </c>
      <c r="F7247" s="27">
        <v>8063.037109375</v>
      </c>
      <c r="G7247" s="27">
        <v>8842.71484375</v>
      </c>
      <c r="H7247" s="27">
        <v>7069.5498046875</v>
      </c>
      <c r="I7247" s="27">
        <v>6518.2998046875</v>
      </c>
      <c r="J7247" s="27">
        <f t="shared" si="1017"/>
        <v>7899.8101967213061</v>
      </c>
      <c r="K7247" s="28">
        <v>0.93741047382354736</v>
      </c>
      <c r="L7247" s="28">
        <v>1.0019757747650146</v>
      </c>
      <c r="M7247" s="27">
        <v>7903.154296875</v>
      </c>
      <c r="N7247" s="27">
        <v>6811.1348944327246</v>
      </c>
      <c r="O7247" s="66">
        <f t="shared" si="1018"/>
        <v>7317.7409546104745</v>
      </c>
      <c r="P7247" s="66">
        <f t="shared" si="1019"/>
        <v>7363.2448432283036</v>
      </c>
      <c r="Q7247" s="66">
        <f t="shared" si="1020"/>
        <v>7793.9523566307726</v>
      </c>
      <c r="R7247" s="66">
        <f t="shared" si="1021"/>
        <v>7415.1526902383748</v>
      </c>
      <c r="S7247" s="67">
        <f>E7247/INDEX('CCG overall weighted population'!$F$4:$F$195,MATCH(A7247,'CCG overall weighted population'!$A$4:$A$195,0))*INDEX('CCG overall weighted population'!$T$4:$T$195,MATCH(A7247,'CCG overall weighted population'!$A$4:$A$195,0))</f>
        <v>32.468099470437984</v>
      </c>
      <c r="T7247" s="66">
        <f t="shared" si="1022"/>
        <v>9306.7506637227052</v>
      </c>
      <c r="U7247" s="66">
        <f t="shared" si="1023"/>
        <v>9339.2187631931429</v>
      </c>
      <c r="V7247" s="81">
        <f t="shared" si="1024"/>
        <v>7437.6057547122437</v>
      </c>
      <c r="W7247" s="110">
        <f t="shared" si="1025"/>
        <v>0.97999698295250748</v>
      </c>
    </row>
    <row r="7248" spans="1:23" x14ac:dyDescent="0.2">
      <c r="A7248" s="31" t="s">
        <v>201</v>
      </c>
      <c r="B7248" s="25" t="s">
        <v>327</v>
      </c>
      <c r="C7248" s="53" t="s">
        <v>733</v>
      </c>
      <c r="D7248" s="25" t="s">
        <v>732</v>
      </c>
      <c r="E7248" s="97">
        <v>15359.0009765625</v>
      </c>
      <c r="F7248" s="27">
        <v>17669.291015625</v>
      </c>
      <c r="G7248" s="27">
        <v>21471.29296875</v>
      </c>
      <c r="H7248" s="27">
        <v>15520.685546875</v>
      </c>
      <c r="I7248" s="27">
        <v>12191.845703125</v>
      </c>
      <c r="J7248" s="27">
        <f t="shared" si="1017"/>
        <v>17362.971626825944</v>
      </c>
      <c r="K7248" s="28">
        <v>0.93741047382354736</v>
      </c>
      <c r="L7248" s="28">
        <v>1.0019757747650146</v>
      </c>
      <c r="M7248" s="27">
        <v>18404.7265625</v>
      </c>
      <c r="N7248" s="27">
        <v>11212.194044002146</v>
      </c>
      <c r="O7248" s="66">
        <f t="shared" si="1018"/>
        <v>15730.670101373888</v>
      </c>
      <c r="P7248" s="66">
        <f t="shared" si="1019"/>
        <v>15828.488084357521</v>
      </c>
      <c r="Q7248" s="66">
        <f t="shared" si="1020"/>
        <v>17685.473310650214</v>
      </c>
      <c r="R7248" s="66">
        <f t="shared" si="1021"/>
        <v>16052.287535323427</v>
      </c>
      <c r="S7248" s="67">
        <f>E7248/INDEX('CCG overall weighted population'!$F$4:$F$195,MATCH(A7248,'CCG overall weighted population'!$A$4:$A$195,0))*INDEX('CCG overall weighted population'!$T$4:$T$195,MATCH(A7248,'CCG overall weighted population'!$A$4:$A$195,0))</f>
        <v>65.70696694975662</v>
      </c>
      <c r="T7248" s="66">
        <f t="shared" si="1022"/>
        <v>20147.209897688088</v>
      </c>
      <c r="U7248" s="66">
        <f t="shared" si="1023"/>
        <v>20212.916864637846</v>
      </c>
      <c r="V7248" s="81">
        <f t="shared" si="1024"/>
        <v>16097.24652606272</v>
      </c>
      <c r="W7248" s="110">
        <f t="shared" si="1025"/>
        <v>1.0480659875356975</v>
      </c>
    </row>
    <row r="7249" spans="1:23" x14ac:dyDescent="0.2">
      <c r="A7249" s="31" t="s">
        <v>201</v>
      </c>
      <c r="B7249" s="25" t="s">
        <v>327</v>
      </c>
      <c r="C7249" s="53" t="s">
        <v>731</v>
      </c>
      <c r="D7249" s="25" t="s">
        <v>730</v>
      </c>
      <c r="E7249" s="97">
        <v>4344</v>
      </c>
      <c r="F7249" s="27">
        <v>4979.44775390625</v>
      </c>
      <c r="G7249" s="27">
        <v>5618.30126953125</v>
      </c>
      <c r="H7249" s="27">
        <v>3184.183837890625</v>
      </c>
      <c r="I7249" s="27">
        <v>2590.66796875</v>
      </c>
      <c r="J7249" s="27">
        <f t="shared" si="1017"/>
        <v>4651.8745272554215</v>
      </c>
      <c r="K7249" s="28">
        <v>0.93741047382354736</v>
      </c>
      <c r="L7249" s="28">
        <v>1.0019757747650146</v>
      </c>
      <c r="M7249" s="27">
        <v>5292.99365234375</v>
      </c>
      <c r="N7249" s="27">
        <v>2353.10241697738</v>
      </c>
      <c r="O7249" s="66">
        <f t="shared" si="1018"/>
        <v>4153.4166335618493</v>
      </c>
      <c r="P7249" s="66">
        <f t="shared" si="1019"/>
        <v>4179.2438128852664</v>
      </c>
      <c r="Q7249" s="66">
        <f t="shared" si="1020"/>
        <v>4999.0045288071133</v>
      </c>
      <c r="R7249" s="66">
        <f t="shared" si="1021"/>
        <v>4278.03942824565</v>
      </c>
      <c r="S7249" s="67">
        <f>E7249/INDEX('CCG overall weighted population'!$F$4:$F$195,MATCH(A7249,'CCG overall weighted population'!$A$4:$A$195,0))*INDEX('CCG overall weighted population'!$T$4:$T$195,MATCH(A7249,'CCG overall weighted population'!$A$4:$A$195,0))</f>
        <v>18.583960302190508</v>
      </c>
      <c r="T7249" s="66">
        <f t="shared" si="1022"/>
        <v>5369.3629722110536</v>
      </c>
      <c r="U7249" s="66">
        <f t="shared" si="1023"/>
        <v>5387.9469325132441</v>
      </c>
      <c r="V7249" s="81">
        <f t="shared" si="1024"/>
        <v>4290.8755140503108</v>
      </c>
      <c r="W7249" s="110">
        <f t="shared" si="1025"/>
        <v>0.98777060636517289</v>
      </c>
    </row>
    <row r="7250" spans="1:23" x14ac:dyDescent="0.2">
      <c r="A7250" s="31" t="s">
        <v>201</v>
      </c>
      <c r="B7250" s="25" t="s">
        <v>327</v>
      </c>
      <c r="C7250" s="53" t="s">
        <v>729</v>
      </c>
      <c r="D7250" s="25" t="s">
        <v>728</v>
      </c>
      <c r="E7250" s="97">
        <v>14501.8330078125</v>
      </c>
      <c r="F7250" s="27">
        <v>16664.166015625</v>
      </c>
      <c r="G7250" s="27">
        <v>20805.8515625</v>
      </c>
      <c r="H7250" s="27">
        <v>12990.0185546875</v>
      </c>
      <c r="I7250" s="27">
        <v>13208.6005859375</v>
      </c>
      <c r="J7250" s="27">
        <f t="shared" si="1017"/>
        <v>16235.255718675238</v>
      </c>
      <c r="K7250" s="28">
        <v>0.93741047382354736</v>
      </c>
      <c r="L7250" s="28">
        <v>1.0019757747650146</v>
      </c>
      <c r="M7250" s="27">
        <v>16830.07421875</v>
      </c>
      <c r="N7250" s="27">
        <v>10984.759532084332</v>
      </c>
      <c r="O7250" s="66">
        <f t="shared" si="1018"/>
        <v>14756.008804672278</v>
      </c>
      <c r="P7250" s="66">
        <f t="shared" si="1019"/>
        <v>14847.766053973166</v>
      </c>
      <c r="Q7250" s="66">
        <f t="shared" si="1020"/>
        <v>16245.542750083434</v>
      </c>
      <c r="R7250" s="66">
        <f t="shared" si="1021"/>
        <v>15016.222783048464</v>
      </c>
      <c r="S7250" s="67">
        <f>E7250/INDEX('CCG overall weighted population'!$F$4:$F$195,MATCH(A7250,'CCG overall weighted population'!$A$4:$A$195,0))*INDEX('CCG overall weighted population'!$T$4:$T$195,MATCH(A7250,'CCG overall weighted population'!$A$4:$A$195,0))</f>
        <v>62.039937598108537</v>
      </c>
      <c r="T7250" s="66">
        <f t="shared" si="1022"/>
        <v>18846.846071925153</v>
      </c>
      <c r="U7250" s="66">
        <f t="shared" si="1023"/>
        <v>18908.886009523259</v>
      </c>
      <c r="V7250" s="81">
        <f t="shared" si="1024"/>
        <v>15058.73702775791</v>
      </c>
      <c r="W7250" s="110">
        <f t="shared" si="1025"/>
        <v>1.0384023191858154</v>
      </c>
    </row>
    <row r="7251" spans="1:23" x14ac:dyDescent="0.2">
      <c r="A7251" s="31" t="s">
        <v>201</v>
      </c>
      <c r="B7251" s="25" t="s">
        <v>327</v>
      </c>
      <c r="C7251" s="53" t="s">
        <v>727</v>
      </c>
      <c r="D7251" s="25" t="s">
        <v>726</v>
      </c>
      <c r="E7251" s="97">
        <v>4545.58349609375</v>
      </c>
      <c r="F7251" s="27">
        <v>6098.958984375</v>
      </c>
      <c r="G7251" s="27">
        <v>7006.7509765625</v>
      </c>
      <c r="H7251" s="27">
        <v>3432.777587890625</v>
      </c>
      <c r="I7251" s="27">
        <v>2693.952392578125</v>
      </c>
      <c r="J7251" s="27">
        <f t="shared" si="1017"/>
        <v>5615.7866109354782</v>
      </c>
      <c r="K7251" s="28">
        <v>0.93741047382354736</v>
      </c>
      <c r="L7251" s="28">
        <v>1.0019757747650146</v>
      </c>
      <c r="M7251" s="27">
        <v>5794.83154296875</v>
      </c>
      <c r="N7251" s="27">
        <v>2555.6400961592408</v>
      </c>
      <c r="O7251" s="66">
        <f t="shared" si="1018"/>
        <v>4987.270140554142</v>
      </c>
      <c r="P7251" s="66">
        <f t="shared" si="1019"/>
        <v>5018.2824688656292</v>
      </c>
      <c r="Q7251" s="66">
        <f t="shared" si="1020"/>
        <v>5470.9123982877991</v>
      </c>
      <c r="R7251" s="66">
        <f t="shared" si="1021"/>
        <v>5072.8323534102965</v>
      </c>
      <c r="S7251" s="67">
        <f>E7251/INDEX('CCG overall weighted population'!$F$4:$F$195,MATCH(A7251,'CCG overall weighted population'!$A$4:$A$195,0))*INDEX('CCG overall weighted population'!$T$4:$T$195,MATCH(A7251,'CCG overall weighted population'!$A$4:$A$195,0))</f>
        <v>19.44634973335603</v>
      </c>
      <c r="T7251" s="66">
        <f t="shared" si="1022"/>
        <v>6366.9067710779109</v>
      </c>
      <c r="U7251" s="66">
        <f t="shared" si="1023"/>
        <v>6386.3531208112672</v>
      </c>
      <c r="V7251" s="81">
        <f t="shared" si="1024"/>
        <v>5085.9903732172652</v>
      </c>
      <c r="W7251" s="110">
        <f t="shared" si="1025"/>
        <v>1.1188861402695416</v>
      </c>
    </row>
    <row r="7252" spans="1:23" x14ac:dyDescent="0.2">
      <c r="A7252" s="31" t="s">
        <v>201</v>
      </c>
      <c r="B7252" s="25" t="s">
        <v>327</v>
      </c>
      <c r="C7252" s="53" t="s">
        <v>725</v>
      </c>
      <c r="D7252" s="25" t="s">
        <v>724</v>
      </c>
      <c r="E7252" s="97">
        <v>12443.25</v>
      </c>
      <c r="F7252" s="27">
        <v>15240.7939453125</v>
      </c>
      <c r="G7252" s="27">
        <v>13628.3310546875</v>
      </c>
      <c r="H7252" s="27">
        <v>9215.271484375</v>
      </c>
      <c r="I7252" s="27">
        <v>12792.2021484375</v>
      </c>
      <c r="J7252" s="27">
        <f t="shared" si="1017"/>
        <v>14132.405175008818</v>
      </c>
      <c r="K7252" s="28">
        <v>0.93741047382354736</v>
      </c>
      <c r="L7252" s="28">
        <v>1.0019757747650146</v>
      </c>
      <c r="M7252" s="27">
        <v>13180.220703125</v>
      </c>
      <c r="N7252" s="27">
        <v>12055.369047957774</v>
      </c>
      <c r="O7252" s="66">
        <f t="shared" si="1018"/>
        <v>13078.951195654667</v>
      </c>
      <c r="P7252" s="66">
        <f t="shared" si="1019"/>
        <v>13160.280002199823</v>
      </c>
      <c r="Q7252" s="66">
        <f t="shared" si="1020"/>
        <v>13067.735537608278</v>
      </c>
      <c r="R7252" s="66">
        <f t="shared" si="1021"/>
        <v>13149.126763029002</v>
      </c>
      <c r="S7252" s="67">
        <f>E7252/INDEX('CCG overall weighted population'!$F$4:$F$195,MATCH(A7252,'CCG overall weighted population'!$A$4:$A$195,0))*INDEX('CCG overall weighted population'!$T$4:$T$195,MATCH(A7252,'CCG overall weighted population'!$A$4:$A$195,0))</f>
        <v>53.23316391119522</v>
      </c>
      <c r="T7252" s="66">
        <f t="shared" si="1022"/>
        <v>16503.455740067864</v>
      </c>
      <c r="U7252" s="66">
        <f t="shared" si="1023"/>
        <v>16556.688903979059</v>
      </c>
      <c r="V7252" s="81">
        <f t="shared" si="1024"/>
        <v>13185.484545723592</v>
      </c>
      <c r="W7252" s="110">
        <f t="shared" si="1025"/>
        <v>1.0596495727180271</v>
      </c>
    </row>
    <row r="7253" spans="1:23" x14ac:dyDescent="0.2">
      <c r="A7253" s="31" t="s">
        <v>201</v>
      </c>
      <c r="B7253" s="25" t="s">
        <v>327</v>
      </c>
      <c r="C7253" s="53" t="s">
        <v>723</v>
      </c>
      <c r="D7253" s="25" t="s">
        <v>722</v>
      </c>
      <c r="E7253" s="97">
        <v>15337.166015625</v>
      </c>
      <c r="F7253" s="27">
        <v>15767.359375</v>
      </c>
      <c r="G7253" s="27">
        <v>15930.2392578125</v>
      </c>
      <c r="H7253" s="27">
        <v>11784.6494140625</v>
      </c>
      <c r="I7253" s="27">
        <v>13452.587890625</v>
      </c>
      <c r="J7253" s="27">
        <f t="shared" si="1017"/>
        <v>15084.540360643707</v>
      </c>
      <c r="K7253" s="28">
        <v>0.93741047382354736</v>
      </c>
      <c r="L7253" s="28">
        <v>1.0019757747650146</v>
      </c>
      <c r="M7253" s="27">
        <v>15872.9580078125</v>
      </c>
      <c r="N7253" s="27">
        <v>9941.4856704748508</v>
      </c>
      <c r="O7253" s="66">
        <f t="shared" si="1018"/>
        <v>13685.276499763271</v>
      </c>
      <c r="P7253" s="66">
        <f t="shared" si="1019"/>
        <v>13770.375617293124</v>
      </c>
      <c r="Q7253" s="66">
        <f t="shared" si="1020"/>
        <v>15279.810774078735</v>
      </c>
      <c r="R7253" s="66">
        <f t="shared" si="1021"/>
        <v>13952.289158970387</v>
      </c>
      <c r="S7253" s="67">
        <f>E7253/INDEX('CCG overall weighted population'!$F$4:$F$195,MATCH(A7253,'CCG overall weighted population'!$A$4:$A$195,0))*INDEX('CCG overall weighted population'!$T$4:$T$195,MATCH(A7253,'CCG overall weighted population'!$A$4:$A$195,0))</f>
        <v>65.613555336666749</v>
      </c>
      <c r="T7253" s="66">
        <f t="shared" si="1022"/>
        <v>17511.504053266428</v>
      </c>
      <c r="U7253" s="66">
        <f t="shared" si="1023"/>
        <v>17577.117608603094</v>
      </c>
      <c r="V7253" s="81">
        <f t="shared" si="1024"/>
        <v>13998.13778773742</v>
      </c>
      <c r="W7253" s="110">
        <f t="shared" si="1025"/>
        <v>0.91269389491360908</v>
      </c>
    </row>
    <row r="7254" spans="1:23" x14ac:dyDescent="0.2">
      <c r="A7254" s="31" t="s">
        <v>201</v>
      </c>
      <c r="B7254" s="25" t="s">
        <v>327</v>
      </c>
      <c r="C7254" s="53" t="s">
        <v>721</v>
      </c>
      <c r="D7254" s="25" t="s">
        <v>720</v>
      </c>
      <c r="E7254" s="97">
        <v>16185.416015625</v>
      </c>
      <c r="F7254" s="27">
        <v>18025.525390625</v>
      </c>
      <c r="G7254" s="27">
        <v>18674.28515625</v>
      </c>
      <c r="H7254" s="27">
        <v>9254.400390625</v>
      </c>
      <c r="I7254" s="27">
        <v>8232.5703125</v>
      </c>
      <c r="J7254" s="27">
        <f t="shared" si="1017"/>
        <v>16344.753245705526</v>
      </c>
      <c r="K7254" s="28">
        <v>0.93741047382354736</v>
      </c>
      <c r="L7254" s="28">
        <v>1.0019757747650146</v>
      </c>
      <c r="M7254" s="27">
        <v>17453.009765625</v>
      </c>
      <c r="N7254" s="27">
        <v>8572.3000650186841</v>
      </c>
      <c r="O7254" s="66">
        <f t="shared" si="1018"/>
        <v>14621.977750296895</v>
      </c>
      <c r="P7254" s="66">
        <f t="shared" si="1019"/>
        <v>14712.90155465795</v>
      </c>
      <c r="Q7254" s="66">
        <f t="shared" si="1020"/>
        <v>16564.938795564369</v>
      </c>
      <c r="R7254" s="66">
        <f t="shared" si="1021"/>
        <v>14936.104686171684</v>
      </c>
      <c r="S7254" s="67">
        <f>E7254/INDEX('CCG overall weighted population'!$F$4:$F$195,MATCH(A7254,'CCG overall weighted population'!$A$4:$A$195,0))*INDEX('CCG overall weighted population'!$T$4:$T$195,MATCH(A7254,'CCG overall weighted population'!$A$4:$A$195,0))</f>
        <v>69.242432944017835</v>
      </c>
      <c r="T7254" s="66">
        <f t="shared" si="1022"/>
        <v>18746.289929330036</v>
      </c>
      <c r="U7254" s="66">
        <f t="shared" si="1023"/>
        <v>18815.532362274054</v>
      </c>
      <c r="V7254" s="81">
        <f t="shared" si="1024"/>
        <v>14984.391663160553</v>
      </c>
      <c r="W7254" s="110">
        <f t="shared" si="1025"/>
        <v>0.92579589234499704</v>
      </c>
    </row>
    <row r="7255" spans="1:23" x14ac:dyDescent="0.2">
      <c r="A7255" s="31" t="s">
        <v>201</v>
      </c>
      <c r="B7255" s="25" t="s">
        <v>327</v>
      </c>
      <c r="C7255" s="53" t="s">
        <v>719</v>
      </c>
      <c r="D7255" s="25" t="s">
        <v>718</v>
      </c>
      <c r="E7255" s="97">
        <v>18564.41796875</v>
      </c>
      <c r="F7255" s="27">
        <v>21595.0546875</v>
      </c>
      <c r="G7255" s="27">
        <v>26913.330078125</v>
      </c>
      <c r="H7255" s="27">
        <v>23649.033203125</v>
      </c>
      <c r="I7255" s="27">
        <v>16611.55859375</v>
      </c>
      <c r="J7255" s="27">
        <f t="shared" si="1017"/>
        <v>22036.345466238723</v>
      </c>
      <c r="K7255" s="28">
        <v>0.93741047382354736</v>
      </c>
      <c r="L7255" s="28">
        <v>1.0019757747650146</v>
      </c>
      <c r="M7255" s="27">
        <v>23802.126953125</v>
      </c>
      <c r="N7255" s="27">
        <v>23898.334571990174</v>
      </c>
      <c r="O7255" s="66">
        <f t="shared" si="1018"/>
        <v>20872.804494025622</v>
      </c>
      <c r="P7255" s="66">
        <f t="shared" si="1019"/>
        <v>21002.597797277147</v>
      </c>
      <c r="Q7255" s="66">
        <f t="shared" si="1020"/>
        <v>23811.747715011516</v>
      </c>
      <c r="R7255" s="66">
        <f t="shared" si="1021"/>
        <v>21341.149876404343</v>
      </c>
      <c r="S7255" s="67">
        <f>E7255/INDEX('CCG overall weighted population'!$F$4:$F$195,MATCH(A7255,'CCG overall weighted population'!$A$4:$A$195,0))*INDEX('CCG overall weighted population'!$T$4:$T$195,MATCH(A7255,'CCG overall weighted population'!$A$4:$A$195,0))</f>
        <v>79.419983094963655</v>
      </c>
      <c r="T7255" s="66">
        <f t="shared" si="1022"/>
        <v>26785.255688436395</v>
      </c>
      <c r="U7255" s="66">
        <f t="shared" si="1023"/>
        <v>26864.675671531357</v>
      </c>
      <c r="V7255" s="81">
        <f t="shared" si="1024"/>
        <v>21394.601779811353</v>
      </c>
      <c r="W7255" s="110">
        <f t="shared" si="1025"/>
        <v>1.1524520626407724</v>
      </c>
    </row>
    <row r="7256" spans="1:23" x14ac:dyDescent="0.2">
      <c r="A7256" s="31" t="s">
        <v>201</v>
      </c>
      <c r="B7256" s="25" t="s">
        <v>327</v>
      </c>
      <c r="C7256" s="53" t="s">
        <v>717</v>
      </c>
      <c r="D7256" s="25" t="s">
        <v>716</v>
      </c>
      <c r="E7256" s="97">
        <v>12339.5</v>
      </c>
      <c r="F7256" s="27">
        <v>14022.69140625</v>
      </c>
      <c r="G7256" s="27">
        <v>14821.482421875</v>
      </c>
      <c r="H7256" s="27">
        <v>8057.40771484375</v>
      </c>
      <c r="I7256" s="27">
        <v>11887.6875</v>
      </c>
      <c r="J7256" s="27">
        <f t="shared" si="1017"/>
        <v>13091.04864936619</v>
      </c>
      <c r="K7256" s="28">
        <v>0.93741047382354736</v>
      </c>
      <c r="L7256" s="28">
        <v>1.0019757747650146</v>
      </c>
      <c r="M7256" s="27">
        <v>13403.7021484375</v>
      </c>
      <c r="N7256" s="27">
        <v>8838.4926644132738</v>
      </c>
      <c r="O7256" s="66">
        <f t="shared" si="1018"/>
        <v>11896.505531943074</v>
      </c>
      <c r="P7256" s="66">
        <f t="shared" si="1019"/>
        <v>11970.481539842869</v>
      </c>
      <c r="Q7256" s="66">
        <f t="shared" si="1020"/>
        <v>12947.181200035078</v>
      </c>
      <c r="R7256" s="66">
        <f t="shared" si="1021"/>
        <v>12088.191064191638</v>
      </c>
      <c r="S7256" s="67">
        <f>E7256/INDEX('CCG overall weighted population'!$F$4:$F$195,MATCH(A7256,'CCG overall weighted population'!$A$4:$A$195,0))*INDEX('CCG overall weighted population'!$T$4:$T$195,MATCH(A7256,'CCG overall weighted population'!$A$4:$A$195,0))</f>
        <v>52.789313570184113</v>
      </c>
      <c r="T7256" s="66">
        <f t="shared" si="1022"/>
        <v>15171.876414355513</v>
      </c>
      <c r="U7256" s="66">
        <f t="shared" si="1023"/>
        <v>15224.665727925696</v>
      </c>
      <c r="V7256" s="81">
        <f t="shared" si="1024"/>
        <v>12124.682406826347</v>
      </c>
      <c r="W7256" s="110">
        <f t="shared" si="1025"/>
        <v>0.98259106177935462</v>
      </c>
    </row>
    <row r="7257" spans="1:23" x14ac:dyDescent="0.2">
      <c r="A7257" s="31" t="s">
        <v>201</v>
      </c>
      <c r="B7257" s="25" t="s">
        <v>327</v>
      </c>
      <c r="C7257" s="53" t="s">
        <v>715</v>
      </c>
      <c r="D7257" s="25" t="s">
        <v>714</v>
      </c>
      <c r="E7257" s="97">
        <v>4982.9169921875</v>
      </c>
      <c r="F7257" s="27">
        <v>5213.13427734375</v>
      </c>
      <c r="G7257" s="27">
        <v>5985.38427734375</v>
      </c>
      <c r="H7257" s="27">
        <v>3240.82275390625</v>
      </c>
      <c r="I7257" s="27">
        <v>3560.26611328125</v>
      </c>
      <c r="J7257" s="27">
        <f t="shared" si="1017"/>
        <v>4898.2440012090574</v>
      </c>
      <c r="K7257" s="28">
        <v>0.93741047382354736</v>
      </c>
      <c r="L7257" s="28">
        <v>1.0019757747650146</v>
      </c>
      <c r="M7257" s="27">
        <v>5686.49365234375</v>
      </c>
      <c r="N7257" s="27">
        <v>2737.6092751476135</v>
      </c>
      <c r="O7257" s="66">
        <f t="shared" si="1018"/>
        <v>4397.7969903945859</v>
      </c>
      <c r="P7257" s="66">
        <f t="shared" si="1019"/>
        <v>4425.1437994243115</v>
      </c>
      <c r="Q7257" s="66">
        <f t="shared" si="1020"/>
        <v>5391.6052146241364</v>
      </c>
      <c r="R7257" s="66">
        <f t="shared" si="1021"/>
        <v>4541.6194347923247</v>
      </c>
      <c r="S7257" s="67">
        <f>E7257/INDEX('CCG overall weighted population'!$F$4:$F$195,MATCH(A7257,'CCG overall weighted population'!$A$4:$A$195,0))*INDEX('CCG overall weighted population'!$T$4:$T$195,MATCH(A7257,'CCG overall weighted population'!$A$4:$A$195,0))</f>
        <v>21.317295481566074</v>
      </c>
      <c r="T7257" s="66">
        <f t="shared" si="1022"/>
        <v>5700.1819726210706</v>
      </c>
      <c r="U7257" s="66">
        <f t="shared" si="1023"/>
        <v>5721.499268102637</v>
      </c>
      <c r="V7257" s="81">
        <f t="shared" si="1024"/>
        <v>4556.5113058206662</v>
      </c>
      <c r="W7257" s="110">
        <f t="shared" si="1025"/>
        <v>0.91442649214599059</v>
      </c>
    </row>
    <row r="7258" spans="1:23" x14ac:dyDescent="0.2">
      <c r="A7258" s="31" t="s">
        <v>201</v>
      </c>
      <c r="B7258" s="25" t="s">
        <v>327</v>
      </c>
      <c r="C7258" s="53" t="s">
        <v>713</v>
      </c>
      <c r="D7258" s="25" t="s">
        <v>712</v>
      </c>
      <c r="E7258" s="97">
        <v>5515.6669921875</v>
      </c>
      <c r="F7258" s="27">
        <v>6007.4931640625</v>
      </c>
      <c r="G7258" s="27">
        <v>6502.4736328125</v>
      </c>
      <c r="H7258" s="27">
        <v>6743.35009765625</v>
      </c>
      <c r="I7258" s="27">
        <v>4735.91845703125</v>
      </c>
      <c r="J7258" s="27">
        <f t="shared" si="1017"/>
        <v>6096.5379707937327</v>
      </c>
      <c r="K7258" s="28">
        <v>0.93741047382354736</v>
      </c>
      <c r="L7258" s="28">
        <v>1.0019757747650146</v>
      </c>
      <c r="M7258" s="27">
        <v>5654.212890625</v>
      </c>
      <c r="N7258" s="27">
        <v>5040.9645860305864</v>
      </c>
      <c r="O7258" s="66">
        <f t="shared" si="1018"/>
        <v>5627.1039600814684</v>
      </c>
      <c r="P7258" s="66">
        <f t="shared" si="1019"/>
        <v>5662.0949652876816</v>
      </c>
      <c r="Q7258" s="66">
        <f t="shared" si="1020"/>
        <v>5592.8880601655592</v>
      </c>
      <c r="R7258" s="66">
        <f t="shared" si="1021"/>
        <v>5653.7543133804493</v>
      </c>
      <c r="S7258" s="67">
        <f>E7258/INDEX('CCG overall weighted population'!$F$4:$F$195,MATCH(A7258,'CCG overall weighted population'!$A$4:$A$195,0))*INDEX('CCG overall weighted population'!$T$4:$T$195,MATCH(A7258,'CCG overall weighted population'!$A$4:$A$195,0))</f>
        <v>23.596440244685777</v>
      </c>
      <c r="T7258" s="66">
        <f t="shared" si="1022"/>
        <v>7096.0213372068938</v>
      </c>
      <c r="U7258" s="66">
        <f t="shared" si="1023"/>
        <v>7119.61777745158</v>
      </c>
      <c r="V7258" s="81">
        <f t="shared" si="1024"/>
        <v>5669.9507202485211</v>
      </c>
      <c r="W7258" s="110">
        <f t="shared" si="1025"/>
        <v>1.0279719077093581</v>
      </c>
    </row>
    <row r="7259" spans="1:23" x14ac:dyDescent="0.2">
      <c r="A7259" s="31" t="s">
        <v>201</v>
      </c>
      <c r="B7259" s="25" t="s">
        <v>327</v>
      </c>
      <c r="C7259" s="53" t="s">
        <v>711</v>
      </c>
      <c r="D7259" s="25" t="s">
        <v>710</v>
      </c>
      <c r="E7259" s="97">
        <v>38924.8359375</v>
      </c>
      <c r="F7259" s="27">
        <v>42908.109375</v>
      </c>
      <c r="G7259" s="27">
        <v>38460.1484375</v>
      </c>
      <c r="H7259" s="27">
        <v>27078.826171875</v>
      </c>
      <c r="I7259" s="27">
        <v>31356.599609375</v>
      </c>
      <c r="J7259" s="27">
        <f t="shared" si="1017"/>
        <v>39769.474190158027</v>
      </c>
      <c r="K7259" s="28">
        <v>0.93741047382354736</v>
      </c>
      <c r="L7259" s="28">
        <v>1.0019757747650146</v>
      </c>
      <c r="M7259" s="27">
        <v>37508.8515625</v>
      </c>
      <c r="N7259" s="27">
        <v>26201.440338201694</v>
      </c>
      <c r="O7259" s="66">
        <f t="shared" si="1018"/>
        <v>36079.584507068954</v>
      </c>
      <c r="P7259" s="66">
        <f t="shared" si="1019"/>
        <v>36303.938088996831</v>
      </c>
      <c r="Q7259" s="66">
        <f t="shared" si="1020"/>
        <v>36378.110440070173</v>
      </c>
      <c r="R7259" s="66">
        <f t="shared" si="1021"/>
        <v>36312.877164662066</v>
      </c>
      <c r="S7259" s="67">
        <f>E7259/INDEX('CCG overall weighted population'!$F$4:$F$195,MATCH(A7259,'CCG overall weighted population'!$A$4:$A$195,0))*INDEX('CCG overall weighted population'!$T$4:$T$195,MATCH(A7259,'CCG overall weighted population'!$A$4:$A$195,0))</f>
        <v>166.52338992444254</v>
      </c>
      <c r="T7259" s="66">
        <f t="shared" si="1022"/>
        <v>45576.255509721079</v>
      </c>
      <c r="U7259" s="66">
        <f t="shared" si="1023"/>
        <v>45742.77889964552</v>
      </c>
      <c r="V7259" s="81">
        <f t="shared" si="1024"/>
        <v>36428.823888499523</v>
      </c>
      <c r="W7259" s="110">
        <f t="shared" si="1025"/>
        <v>0.93587610611877159</v>
      </c>
    </row>
    <row r="7260" spans="1:23" x14ac:dyDescent="0.2">
      <c r="A7260" s="31" t="s">
        <v>201</v>
      </c>
      <c r="B7260" s="25" t="s">
        <v>327</v>
      </c>
      <c r="C7260" s="53" t="s">
        <v>709</v>
      </c>
      <c r="D7260" s="25" t="s">
        <v>708</v>
      </c>
      <c r="E7260" s="97">
        <v>14442.5830078125</v>
      </c>
      <c r="F7260" s="27">
        <v>18528.052734375</v>
      </c>
      <c r="G7260" s="27">
        <v>21654.771484375</v>
      </c>
      <c r="H7260" s="27">
        <v>14214.3447265625</v>
      </c>
      <c r="I7260" s="27">
        <v>9542.869140625</v>
      </c>
      <c r="J7260" s="27">
        <f t="shared" si="1017"/>
        <v>17707.834167030102</v>
      </c>
      <c r="K7260" s="28">
        <v>0.93741047382354736</v>
      </c>
      <c r="L7260" s="28">
        <v>1.0019757747650146</v>
      </c>
      <c r="M7260" s="27">
        <v>17856.6484375</v>
      </c>
      <c r="N7260" s="27">
        <v>9779.1708365745471</v>
      </c>
      <c r="O7260" s="66">
        <f t="shared" si="1018"/>
        <v>15887.596426170865</v>
      </c>
      <c r="P7260" s="66">
        <f t="shared" si="1019"/>
        <v>15986.390223691944</v>
      </c>
      <c r="Q7260" s="66">
        <f t="shared" si="1020"/>
        <v>17048.900677407455</v>
      </c>
      <c r="R7260" s="66">
        <f t="shared" si="1021"/>
        <v>16114.44146116021</v>
      </c>
      <c r="S7260" s="67">
        <f>E7260/INDEX('CCG overall weighted population'!$F$4:$F$195,MATCH(A7260,'CCG overall weighted population'!$A$4:$A$195,0))*INDEX('CCG overall weighted population'!$T$4:$T$195,MATCH(A7260,'CCG overall weighted population'!$A$4:$A$195,0))</f>
        <v>61.7864616202299</v>
      </c>
      <c r="T7260" s="66">
        <f t="shared" si="1022"/>
        <v>20225.219227326834</v>
      </c>
      <c r="U7260" s="66">
        <f t="shared" si="1023"/>
        <v>20287.005688947065</v>
      </c>
      <c r="V7260" s="81">
        <f t="shared" si="1024"/>
        <v>16156.249691104085</v>
      </c>
      <c r="W7260" s="110">
        <f t="shared" si="1025"/>
        <v>1.1186537534431757</v>
      </c>
    </row>
    <row r="7261" spans="1:23" x14ac:dyDescent="0.2">
      <c r="A7261" s="31" t="s">
        <v>201</v>
      </c>
      <c r="B7261" s="25" t="s">
        <v>327</v>
      </c>
      <c r="C7261" s="53" t="s">
        <v>707</v>
      </c>
      <c r="D7261" s="25" t="s">
        <v>706</v>
      </c>
      <c r="E7261" s="97">
        <v>7326.8330078125</v>
      </c>
      <c r="F7261" s="27">
        <v>9160.27734375</v>
      </c>
      <c r="G7261" s="27">
        <v>9742.0673828125</v>
      </c>
      <c r="H7261" s="27">
        <v>5556.9453125</v>
      </c>
      <c r="I7261" s="27">
        <v>4078.6083984375</v>
      </c>
      <c r="J7261" s="27">
        <f t="shared" si="1017"/>
        <v>8445.9075028425468</v>
      </c>
      <c r="K7261" s="28">
        <v>0.93741047382354736</v>
      </c>
      <c r="L7261" s="28">
        <v>1.0019757747650146</v>
      </c>
      <c r="M7261" s="27">
        <v>9174.57421875</v>
      </c>
      <c r="N7261" s="27">
        <v>4805.9848715167273</v>
      </c>
      <c r="O7261" s="66">
        <f t="shared" si="1018"/>
        <v>7591.0406061224558</v>
      </c>
      <c r="P7261" s="66">
        <f t="shared" si="1019"/>
        <v>7638.2439532178159</v>
      </c>
      <c r="Q7261" s="66">
        <f t="shared" si="1020"/>
        <v>8737.7152840266717</v>
      </c>
      <c r="R7261" s="66">
        <f t="shared" si="1021"/>
        <v>7770.7496278477738</v>
      </c>
      <c r="S7261" s="67">
        <f>E7261/INDEX('CCG overall weighted population'!$F$4:$F$195,MATCH(A7261,'CCG overall weighted population'!$A$4:$A$195,0))*INDEX('CCG overall weighted population'!$T$4:$T$195,MATCH(A7261,'CCG overall weighted population'!$A$4:$A$195,0))</f>
        <v>31.344745340231718</v>
      </c>
      <c r="T7261" s="66">
        <f t="shared" si="1022"/>
        <v>9753.0600215152626</v>
      </c>
      <c r="U7261" s="66">
        <f t="shared" si="1023"/>
        <v>9784.404766855494</v>
      </c>
      <c r="V7261" s="81">
        <f t="shared" si="1024"/>
        <v>7792.1448298440864</v>
      </c>
      <c r="W7261" s="110">
        <f t="shared" si="1025"/>
        <v>1.063507906012793</v>
      </c>
    </row>
    <row r="7262" spans="1:23" x14ac:dyDescent="0.2">
      <c r="A7262" s="31" t="s">
        <v>201</v>
      </c>
      <c r="B7262" s="25" t="s">
        <v>327</v>
      </c>
      <c r="C7262" s="53" t="s">
        <v>705</v>
      </c>
      <c r="D7262" s="25" t="s">
        <v>704</v>
      </c>
      <c r="E7262" s="97">
        <v>6885.5830078125</v>
      </c>
      <c r="F7262" s="27">
        <v>8449.060546875</v>
      </c>
      <c r="G7262" s="27">
        <v>9306.552734375</v>
      </c>
      <c r="H7262" s="27">
        <v>5609.4404296875</v>
      </c>
      <c r="I7262" s="27">
        <v>5881.8359375</v>
      </c>
      <c r="J7262" s="27">
        <f t="shared" si="1017"/>
        <v>7971.5738964245402</v>
      </c>
      <c r="K7262" s="28">
        <v>0.93741047382354736</v>
      </c>
      <c r="L7262" s="28">
        <v>1.0019757747650146</v>
      </c>
      <c r="M7262" s="27">
        <v>8239.10546875</v>
      </c>
      <c r="N7262" s="27">
        <v>4981.6564161591541</v>
      </c>
      <c r="O7262" s="66">
        <f t="shared" si="1018"/>
        <v>7206.5693483305649</v>
      </c>
      <c r="P7262" s="66">
        <f t="shared" si="1019"/>
        <v>7251.3819388523007</v>
      </c>
      <c r="Q7262" s="66">
        <f t="shared" si="1020"/>
        <v>7913.3605634909163</v>
      </c>
      <c r="R7262" s="66">
        <f t="shared" si="1021"/>
        <v>7331.162031147951</v>
      </c>
      <c r="S7262" s="67">
        <f>E7262/INDEX('CCG overall weighted population'!$F$4:$F$195,MATCH(A7262,'CCG overall weighted population'!$A$4:$A$195,0))*INDEX('CCG overall weighted population'!$T$4:$T$195,MATCH(A7262,'CCG overall weighted population'!$A$4:$A$195,0))</f>
        <v>29.457044492316992</v>
      </c>
      <c r="T7262" s="66">
        <f t="shared" si="1022"/>
        <v>9201.3340721985223</v>
      </c>
      <c r="U7262" s="66">
        <f t="shared" si="1023"/>
        <v>9230.7911166908398</v>
      </c>
      <c r="V7262" s="81">
        <f t="shared" si="1024"/>
        <v>7351.2556960998772</v>
      </c>
      <c r="W7262" s="110">
        <f t="shared" si="1025"/>
        <v>1.067630103036884</v>
      </c>
    </row>
    <row r="7263" spans="1:23" x14ac:dyDescent="0.2">
      <c r="A7263" s="31" t="s">
        <v>201</v>
      </c>
      <c r="B7263" s="25" t="s">
        <v>327</v>
      </c>
      <c r="C7263" s="53" t="s">
        <v>703</v>
      </c>
      <c r="D7263" s="25" t="s">
        <v>702</v>
      </c>
      <c r="E7263" s="97">
        <v>8910.083984375</v>
      </c>
      <c r="F7263" s="27">
        <v>10834.5078125</v>
      </c>
      <c r="G7263" s="27">
        <v>12364.0478515625</v>
      </c>
      <c r="H7263" s="27">
        <v>9735.3056640625</v>
      </c>
      <c r="I7263" s="27">
        <v>8862.4150390625</v>
      </c>
      <c r="J7263" s="27">
        <f t="shared" si="1017"/>
        <v>10685.730171091194</v>
      </c>
      <c r="K7263" s="28">
        <v>0.93741047382354736</v>
      </c>
      <c r="L7263" s="28">
        <v>1.0019757747650146</v>
      </c>
      <c r="M7263" s="27">
        <v>10769.9443359375</v>
      </c>
      <c r="N7263" s="27">
        <v>7895.1151044091939</v>
      </c>
      <c r="O7263" s="66">
        <f t="shared" si="1018"/>
        <v>9774.5945191244155</v>
      </c>
      <c r="P7263" s="66">
        <f t="shared" si="1019"/>
        <v>9835.3758535610286</v>
      </c>
      <c r="Q7263" s="66">
        <f t="shared" si="1020"/>
        <v>10482.461412784671</v>
      </c>
      <c r="R7263" s="66">
        <f t="shared" si="1021"/>
        <v>9913.3610689691959</v>
      </c>
      <c r="S7263" s="67">
        <f>E7263/INDEX('CCG overall weighted population'!$F$4:$F$195,MATCH(A7263,'CCG overall weighted population'!$A$4:$A$195,0))*INDEX('CCG overall weighted population'!$T$4:$T$195,MATCH(A7263,'CCG overall weighted population'!$A$4:$A$195,0))</f>
        <v>38.118012673758841</v>
      </c>
      <c r="T7263" s="66">
        <f t="shared" si="1022"/>
        <v>12442.249480554659</v>
      </c>
      <c r="U7263" s="66">
        <f t="shared" si="1023"/>
        <v>12480.367493228418</v>
      </c>
      <c r="V7263" s="81">
        <f t="shared" si="1024"/>
        <v>9939.166802087213</v>
      </c>
      <c r="W7263" s="110">
        <f t="shared" si="1025"/>
        <v>1.1154964217527965</v>
      </c>
    </row>
    <row r="7264" spans="1:23" x14ac:dyDescent="0.2">
      <c r="A7264" s="31" t="s">
        <v>201</v>
      </c>
      <c r="B7264" s="25" t="s">
        <v>327</v>
      </c>
      <c r="C7264" s="53" t="s">
        <v>701</v>
      </c>
      <c r="D7264" s="25" t="s">
        <v>700</v>
      </c>
      <c r="E7264" s="97">
        <v>3575.500244140625</v>
      </c>
      <c r="F7264" s="27">
        <v>4040.875</v>
      </c>
      <c r="G7264" s="27">
        <v>4130.91162109375</v>
      </c>
      <c r="H7264" s="27">
        <v>3322.534423828125</v>
      </c>
      <c r="I7264" s="27">
        <v>3017.16650390625</v>
      </c>
      <c r="J7264" s="27">
        <f t="shared" si="1017"/>
        <v>3896.3541158044063</v>
      </c>
      <c r="K7264" s="28">
        <v>0.93741047382354736</v>
      </c>
      <c r="L7264" s="28">
        <v>1.0019757747650146</v>
      </c>
      <c r="M7264" s="27">
        <v>4269.03955078125</v>
      </c>
      <c r="N7264" s="27">
        <v>4024.2012903606096</v>
      </c>
      <c r="O7264" s="66">
        <f t="shared" si="1018"/>
        <v>3671.7078487093795</v>
      </c>
      <c r="P7264" s="66">
        <f t="shared" si="1019"/>
        <v>3694.5396196098804</v>
      </c>
      <c r="Q7264" s="66">
        <f t="shared" si="1020"/>
        <v>4244.5557247391862</v>
      </c>
      <c r="R7264" s="66">
        <f t="shared" si="1021"/>
        <v>3760.8262548547341</v>
      </c>
      <c r="S7264" s="67">
        <f>E7264/INDEX('CCG overall weighted population'!$F$4:$F$195,MATCH(A7264,'CCG overall weighted population'!$A$4:$A$195,0))*INDEX('CCG overall weighted population'!$T$4:$T$195,MATCH(A7264,'CCG overall weighted population'!$A$4:$A$195,0))</f>
        <v>15.296260266478324</v>
      </c>
      <c r="T7264" s="66">
        <f t="shared" si="1022"/>
        <v>4720.2092398706754</v>
      </c>
      <c r="U7264" s="66">
        <f t="shared" si="1023"/>
        <v>4735.5055001371538</v>
      </c>
      <c r="V7264" s="81">
        <f t="shared" si="1024"/>
        <v>3771.281501414293</v>
      </c>
      <c r="W7264" s="110">
        <f t="shared" si="1025"/>
        <v>1.0547563260817856</v>
      </c>
    </row>
    <row r="7265" spans="1:23" x14ac:dyDescent="0.2">
      <c r="A7265" s="31" t="s">
        <v>201</v>
      </c>
      <c r="B7265" s="25" t="s">
        <v>327</v>
      </c>
      <c r="C7265" s="53" t="s">
        <v>699</v>
      </c>
      <c r="D7265" s="25" t="s">
        <v>698</v>
      </c>
      <c r="E7265" s="97">
        <v>5111.25</v>
      </c>
      <c r="F7265" s="27">
        <v>6153.54052734375</v>
      </c>
      <c r="G7265" s="27">
        <v>8565.2626953125</v>
      </c>
      <c r="H7265" s="27">
        <v>10447.9873046875</v>
      </c>
      <c r="I7265" s="27">
        <v>3392.15576171875</v>
      </c>
      <c r="J7265" s="27">
        <f t="shared" si="1017"/>
        <v>6836.7300736549323</v>
      </c>
      <c r="K7265" s="28">
        <v>0.93741047382354736</v>
      </c>
      <c r="L7265" s="28">
        <v>1.0019757747650146</v>
      </c>
      <c r="M7265" s="27">
        <v>6904.09912109375</v>
      </c>
      <c r="N7265" s="27">
        <v>11164.29860340109</v>
      </c>
      <c r="O7265" s="66">
        <f t="shared" si="1018"/>
        <v>6827.9570880158826</v>
      </c>
      <c r="P7265" s="66">
        <f t="shared" si="1019"/>
        <v>6870.4153549520242</v>
      </c>
      <c r="Q7265" s="66">
        <f t="shared" si="1020"/>
        <v>7330.1190693244844</v>
      </c>
      <c r="R7265" s="66">
        <f t="shared" si="1021"/>
        <v>6925.8177552656434</v>
      </c>
      <c r="S7265" s="67">
        <f>E7265/INDEX('CCG overall weighted population'!$F$4:$F$195,MATCH(A7265,'CCG overall weighted population'!$A$4:$A$195,0))*INDEX('CCG overall weighted population'!$T$4:$T$195,MATCH(A7265,'CCG overall weighted population'!$A$4:$A$195,0))</f>
        <v>21.866313787884724</v>
      </c>
      <c r="T7265" s="66">
        <f t="shared" si="1022"/>
        <v>8692.5868803072408</v>
      </c>
      <c r="U7265" s="66">
        <f t="shared" si="1023"/>
        <v>8714.4531940951256</v>
      </c>
      <c r="V7265" s="81">
        <f t="shared" si="1024"/>
        <v>6940.0523608049434</v>
      </c>
      <c r="W7265" s="110">
        <f t="shared" si="1025"/>
        <v>1.3577994347380666</v>
      </c>
    </row>
    <row r="7266" spans="1:23" x14ac:dyDescent="0.2">
      <c r="A7266" s="31" t="s">
        <v>201</v>
      </c>
      <c r="B7266" s="25" t="s">
        <v>327</v>
      </c>
      <c r="C7266" s="53" t="s">
        <v>697</v>
      </c>
      <c r="D7266" s="25" t="s">
        <v>696</v>
      </c>
      <c r="E7266" s="97">
        <v>6807.91650390625</v>
      </c>
      <c r="F7266" s="27">
        <v>7881.6064453125</v>
      </c>
      <c r="G7266" s="27">
        <v>7686.6376953125</v>
      </c>
      <c r="H7266" s="27">
        <v>8899.6904296875</v>
      </c>
      <c r="I7266" s="27">
        <v>9460.072265625</v>
      </c>
      <c r="J7266" s="27">
        <f t="shared" si="1017"/>
        <v>8087.4269116782061</v>
      </c>
      <c r="K7266" s="28">
        <v>0.93741047382354736</v>
      </c>
      <c r="L7266" s="28">
        <v>1.0019757747650146</v>
      </c>
      <c r="M7266" s="27">
        <v>7754.072265625</v>
      </c>
      <c r="N7266" s="27">
        <v>8317.0333689292456</v>
      </c>
      <c r="O7266" s="66">
        <f t="shared" si="1018"/>
        <v>7617.7835888623194</v>
      </c>
      <c r="P7266" s="66">
        <f t="shared" si="1019"/>
        <v>7665.1532317743058</v>
      </c>
      <c r="Q7266" s="66">
        <f t="shared" si="1020"/>
        <v>7810.3683759554242</v>
      </c>
      <c r="R7266" s="66">
        <f t="shared" si="1021"/>
        <v>7682.6542162083879</v>
      </c>
      <c r="S7266" s="67">
        <f>E7266/INDEX('CCG overall weighted population'!$F$4:$F$195,MATCH(A7266,'CCG overall weighted population'!$A$4:$A$195,0))*INDEX('CCG overall weighted population'!$T$4:$T$195,MATCH(A7266,'CCG overall weighted population'!$A$4:$A$195,0))</f>
        <v>29.124781318881521</v>
      </c>
      <c r="T7266" s="66">
        <f t="shared" si="1022"/>
        <v>9642.4915592063062</v>
      </c>
      <c r="U7266" s="66">
        <f t="shared" si="1023"/>
        <v>9671.6163405251882</v>
      </c>
      <c r="V7266" s="81">
        <f t="shared" si="1024"/>
        <v>7702.3219153145192</v>
      </c>
      <c r="W7266" s="110">
        <f t="shared" si="1025"/>
        <v>1.1313772592385756</v>
      </c>
    </row>
    <row r="7267" spans="1:23" x14ac:dyDescent="0.2">
      <c r="A7267" s="31" t="s">
        <v>201</v>
      </c>
      <c r="B7267" s="25" t="s">
        <v>327</v>
      </c>
      <c r="C7267" s="53" t="s">
        <v>695</v>
      </c>
      <c r="D7267" s="25" t="s">
        <v>694</v>
      </c>
      <c r="E7267" s="97">
        <v>4130.3330078125</v>
      </c>
      <c r="F7267" s="27">
        <v>4941.34130859375</v>
      </c>
      <c r="G7267" s="27">
        <v>5243.19677734375</v>
      </c>
      <c r="H7267" s="27">
        <v>4326.27978515625</v>
      </c>
      <c r="I7267" s="27">
        <v>4065.6875</v>
      </c>
      <c r="J7267" s="27">
        <f t="shared" si="1017"/>
        <v>4832.0511999418104</v>
      </c>
      <c r="K7267" s="28">
        <v>0.93741047382354736</v>
      </c>
      <c r="L7267" s="28">
        <v>1.0019757747650146</v>
      </c>
      <c r="M7267" s="27">
        <v>4458.03759765625</v>
      </c>
      <c r="N7267" s="27">
        <v>3382.3202718070875</v>
      </c>
      <c r="O7267" s="66">
        <f t="shared" si="1018"/>
        <v>4402.3971026644476</v>
      </c>
      <c r="P7267" s="66">
        <f t="shared" si="1019"/>
        <v>4429.772516559754</v>
      </c>
      <c r="Q7267" s="66">
        <f t="shared" si="1020"/>
        <v>4350.4658650713336</v>
      </c>
      <c r="R7267" s="66">
        <f t="shared" si="1021"/>
        <v>4420.2146671973833</v>
      </c>
      <c r="S7267" s="67">
        <f>E7267/INDEX('CCG overall weighted population'!$F$4:$F$195,MATCH(A7267,'CCG overall weighted population'!$A$4:$A$195,0))*INDEX('CCG overall weighted population'!$T$4:$T$195,MATCH(A7267,'CCG overall weighted population'!$A$4:$A$195,0))</f>
        <v>17.669876761513493</v>
      </c>
      <c r="T7267" s="66">
        <f t="shared" si="1022"/>
        <v>5547.8069712430479</v>
      </c>
      <c r="U7267" s="66">
        <f t="shared" si="1023"/>
        <v>5565.4768480045614</v>
      </c>
      <c r="V7267" s="81">
        <f t="shared" si="1024"/>
        <v>4432.2575241061868</v>
      </c>
      <c r="W7267" s="110">
        <f t="shared" si="1025"/>
        <v>1.0730993156538706</v>
      </c>
    </row>
    <row r="7268" spans="1:23" x14ac:dyDescent="0.2">
      <c r="A7268" s="31" t="s">
        <v>201</v>
      </c>
      <c r="B7268" s="25" t="s">
        <v>327</v>
      </c>
      <c r="C7268" s="53" t="s">
        <v>693</v>
      </c>
      <c r="D7268" s="25" t="s">
        <v>692</v>
      </c>
      <c r="E7268" s="97">
        <v>4131</v>
      </c>
      <c r="F7268" s="27">
        <v>4247.46044921875</v>
      </c>
      <c r="G7268" s="27">
        <v>4134.98193359375</v>
      </c>
      <c r="H7268" s="27">
        <v>2879.134765625</v>
      </c>
      <c r="I7268" s="27">
        <v>2786.056396484375</v>
      </c>
      <c r="J7268" s="27">
        <f t="shared" si="1017"/>
        <v>3974.311978926718</v>
      </c>
      <c r="K7268" s="28">
        <v>0.93741047382354736</v>
      </c>
      <c r="L7268" s="28">
        <v>1.0019757747650146</v>
      </c>
      <c r="M7268" s="27">
        <v>4430.7509765625</v>
      </c>
      <c r="N7268" s="27">
        <v>2519.5959364667269</v>
      </c>
      <c r="O7268" s="66">
        <f t="shared" si="1018"/>
        <v>3596.2865108698547</v>
      </c>
      <c r="P7268" s="66">
        <f t="shared" si="1019"/>
        <v>3618.6492894709909</v>
      </c>
      <c r="Q7268" s="66">
        <f t="shared" si="1020"/>
        <v>4239.6354725529227</v>
      </c>
      <c r="R7268" s="66">
        <f t="shared" si="1021"/>
        <v>3693.4890700268143</v>
      </c>
      <c r="S7268" s="67">
        <f>E7268/INDEX('CCG overall weighted population'!$F$4:$F$195,MATCH(A7268,'CCG overall weighted population'!$A$4:$A$195,0))*INDEX('CCG overall weighted population'!$T$4:$T$195,MATCH(A7268,'CCG overall weighted population'!$A$4:$A$195,0))</f>
        <v>17.672730204500226</v>
      </c>
      <c r="T7268" s="66">
        <f t="shared" si="1022"/>
        <v>4635.6944070991995</v>
      </c>
      <c r="U7268" s="66">
        <f t="shared" si="1023"/>
        <v>4653.3671373036996</v>
      </c>
      <c r="V7268" s="81">
        <f t="shared" si="1024"/>
        <v>3705.8678115133339</v>
      </c>
      <c r="W7268" s="110">
        <f t="shared" si="1025"/>
        <v>0.89708734241426624</v>
      </c>
    </row>
    <row r="7269" spans="1:23" x14ac:dyDescent="0.2">
      <c r="A7269" s="31" t="s">
        <v>201</v>
      </c>
      <c r="B7269" s="25" t="s">
        <v>327</v>
      </c>
      <c r="C7269" s="53" t="s">
        <v>691</v>
      </c>
      <c r="D7269" s="25" t="s">
        <v>690</v>
      </c>
      <c r="E7269" s="97">
        <v>1129</v>
      </c>
      <c r="F7269" s="27">
        <v>1020.97412109375</v>
      </c>
      <c r="G7269" s="27">
        <v>1142.8704833984375</v>
      </c>
      <c r="H7269" s="27">
        <v>965.22735595703125</v>
      </c>
      <c r="I7269" s="27">
        <v>930.74847412109375</v>
      </c>
      <c r="J7269" s="27">
        <f t="shared" si="1017"/>
        <v>1016.67956613597</v>
      </c>
      <c r="K7269" s="28">
        <v>0.93741047382354736</v>
      </c>
      <c r="L7269" s="28">
        <v>1.0019757747650146</v>
      </c>
      <c r="M7269" s="27">
        <v>1127.640380859375</v>
      </c>
      <c r="N7269" s="27">
        <v>1253.2466374264541</v>
      </c>
      <c r="O7269" s="66">
        <f t="shared" si="1018"/>
        <v>977.14893810990657</v>
      </c>
      <c r="P7269" s="66">
        <f t="shared" si="1019"/>
        <v>983.22514068643648</v>
      </c>
      <c r="Q7269" s="66">
        <f t="shared" si="1020"/>
        <v>1140.201006516083</v>
      </c>
      <c r="R7269" s="66">
        <f t="shared" si="1021"/>
        <v>1002.1434993734946</v>
      </c>
      <c r="S7269" s="67">
        <f>E7269/INDEX('CCG overall weighted population'!$F$4:$F$195,MATCH(A7269,'CCG overall weighted population'!$A$4:$A$195,0))*INDEX('CCG overall weighted population'!$T$4:$T$195,MATCH(A7269,'CCG overall weighted population'!$A$4:$A$195,0))</f>
        <v>4.8299473253160876</v>
      </c>
      <c r="T7269" s="66">
        <f t="shared" si="1022"/>
        <v>1257.7892954541223</v>
      </c>
      <c r="U7269" s="66">
        <f t="shared" si="1023"/>
        <v>1262.6192427794385</v>
      </c>
      <c r="V7269" s="81">
        <f t="shared" si="1024"/>
        <v>1005.5299467999577</v>
      </c>
      <c r="W7269" s="110">
        <f t="shared" si="1025"/>
        <v>0.89063768538525923</v>
      </c>
    </row>
    <row r="7270" spans="1:23" x14ac:dyDescent="0.2">
      <c r="A7270" s="31" t="s">
        <v>201</v>
      </c>
      <c r="B7270" s="25" t="s">
        <v>327</v>
      </c>
      <c r="C7270" s="53" t="s">
        <v>689</v>
      </c>
      <c r="D7270" s="25" t="s">
        <v>629</v>
      </c>
      <c r="E7270" s="97">
        <v>2877.5</v>
      </c>
      <c r="F7270" s="27">
        <v>3645.415771484375</v>
      </c>
      <c r="G7270" s="27">
        <v>3597.769287109375</v>
      </c>
      <c r="H7270" s="27">
        <v>2516.067626953125</v>
      </c>
      <c r="I7270" s="27">
        <v>1946.7176513671875</v>
      </c>
      <c r="J7270" s="27">
        <f t="shared" si="1017"/>
        <v>3402.3517800987815</v>
      </c>
      <c r="K7270" s="28">
        <v>0.93741047382354736</v>
      </c>
      <c r="L7270" s="28">
        <v>1.0019757747650146</v>
      </c>
      <c r="M7270" s="27">
        <v>3295.3974609375</v>
      </c>
      <c r="N7270" s="27">
        <v>1784.5387783221711</v>
      </c>
      <c r="O7270" s="66">
        <f t="shared" si="1018"/>
        <v>3043.7466083801387</v>
      </c>
      <c r="P7270" s="66">
        <f t="shared" si="1019"/>
        <v>3062.6735296127581</v>
      </c>
      <c r="Q7270" s="66">
        <f t="shared" si="1020"/>
        <v>3144.3115926759674</v>
      </c>
      <c r="R7270" s="66">
        <f t="shared" si="1021"/>
        <v>3072.5123551633205</v>
      </c>
      <c r="S7270" s="67">
        <f>E7270/INDEX('CCG overall weighted population'!$F$4:$F$195,MATCH(A7270,'CCG overall weighted population'!$A$4:$A$195,0))*INDEX('CCG overall weighted population'!$T$4:$T$195,MATCH(A7270,'CCG overall weighted population'!$A$4:$A$195,0))</f>
        <v>12.310162469970807</v>
      </c>
      <c r="T7270" s="66">
        <f t="shared" si="1022"/>
        <v>3856.3071584967192</v>
      </c>
      <c r="U7270" s="66">
        <f t="shared" si="1023"/>
        <v>3868.6173209666899</v>
      </c>
      <c r="V7270" s="81">
        <f t="shared" si="1024"/>
        <v>3080.9054995691677</v>
      </c>
      <c r="W7270" s="110">
        <f t="shared" si="1025"/>
        <v>1.0706882709189114</v>
      </c>
    </row>
    <row r="7271" spans="1:23" x14ac:dyDescent="0.2">
      <c r="A7271" s="31" t="s">
        <v>201</v>
      </c>
      <c r="B7271" s="25" t="s">
        <v>327</v>
      </c>
      <c r="C7271" s="53" t="s">
        <v>688</v>
      </c>
      <c r="D7271" s="25" t="s">
        <v>687</v>
      </c>
      <c r="E7271" s="97">
        <v>8999.25</v>
      </c>
      <c r="F7271" s="27">
        <v>9583.1630859375</v>
      </c>
      <c r="G7271" s="27">
        <v>10377.19140625</v>
      </c>
      <c r="H7271" s="27">
        <v>7845.92333984375</v>
      </c>
      <c r="I7271" s="27">
        <v>7507.59326171875</v>
      </c>
      <c r="J7271" s="27">
        <f t="shared" si="1017"/>
        <v>9287.286362803572</v>
      </c>
      <c r="K7271" s="28">
        <v>0.93741047382354736</v>
      </c>
      <c r="L7271" s="28">
        <v>1.0019757747650146</v>
      </c>
      <c r="M7271" s="27">
        <v>9714.2626953125</v>
      </c>
      <c r="N7271" s="27">
        <v>5776.2268430442227</v>
      </c>
      <c r="O7271" s="66">
        <f t="shared" si="1018"/>
        <v>8393.4199196901045</v>
      </c>
      <c r="P7271" s="66">
        <f t="shared" si="1019"/>
        <v>8445.6126998824147</v>
      </c>
      <c r="Q7271" s="66">
        <f t="shared" si="1020"/>
        <v>9320.4591100856724</v>
      </c>
      <c r="R7271" s="66">
        <f t="shared" si="1021"/>
        <v>8551.0471123434454</v>
      </c>
      <c r="S7271" s="67">
        <f>E7271/INDEX('CCG overall weighted population'!$F$4:$F$195,MATCH(A7271,'CCG overall weighted population'!$A$4:$A$195,0))*INDEX('CCG overall weighted population'!$T$4:$T$195,MATCH(A7271,'CCG overall weighted population'!$A$4:$A$195,0))</f>
        <v>38.499471627414351</v>
      </c>
      <c r="T7271" s="66">
        <f t="shared" si="1022"/>
        <v>10732.410607416386</v>
      </c>
      <c r="U7271" s="66">
        <f t="shared" si="1023"/>
        <v>10770.910079043801</v>
      </c>
      <c r="V7271" s="81">
        <f t="shared" si="1024"/>
        <v>8577.782019959257</v>
      </c>
      <c r="W7271" s="110">
        <f t="shared" si="1025"/>
        <v>0.95316632163338688</v>
      </c>
    </row>
    <row r="7272" spans="1:23" x14ac:dyDescent="0.2">
      <c r="A7272" s="31" t="s">
        <v>201</v>
      </c>
      <c r="B7272" s="25" t="s">
        <v>327</v>
      </c>
      <c r="C7272" s="53" t="s">
        <v>686</v>
      </c>
      <c r="D7272" s="25" t="s">
        <v>685</v>
      </c>
      <c r="E7272" s="97">
        <v>6960.4169921875</v>
      </c>
      <c r="F7272" s="27">
        <v>7275.626953125</v>
      </c>
      <c r="G7272" s="27">
        <v>7288.55029296875</v>
      </c>
      <c r="H7272" s="27">
        <v>5692.814453125</v>
      </c>
      <c r="I7272" s="27">
        <v>5645.04296875</v>
      </c>
      <c r="J7272" s="27">
        <f t="shared" si="1017"/>
        <v>6971.3314088412317</v>
      </c>
      <c r="K7272" s="28">
        <v>0.93741047382354736</v>
      </c>
      <c r="L7272" s="28">
        <v>1.0019757747650146</v>
      </c>
      <c r="M7272" s="27">
        <v>7186.380859375</v>
      </c>
      <c r="N7272" s="27">
        <v>4741.6597504095962</v>
      </c>
      <c r="O7272" s="66">
        <f t="shared" si="1018"/>
        <v>6338.4860486784255</v>
      </c>
      <c r="P7272" s="66">
        <f t="shared" si="1019"/>
        <v>6377.9006391857611</v>
      </c>
      <c r="Q7272" s="66">
        <f t="shared" si="1020"/>
        <v>6941.9087484784604</v>
      </c>
      <c r="R7272" s="66">
        <f t="shared" si="1021"/>
        <v>6445.8735575551873</v>
      </c>
      <c r="S7272" s="67">
        <f>E7272/INDEX('CCG overall weighted population'!$F$4:$F$195,MATCH(A7272,'CCG overall weighted population'!$A$4:$A$195,0))*INDEX('CCG overall weighted population'!$T$4:$T$195,MATCH(A7272,'CCG overall weighted population'!$A$4:$A$195,0))</f>
        <v>29.777189933127243</v>
      </c>
      <c r="T7272" s="66">
        <f t="shared" si="1022"/>
        <v>8090.2094017595855</v>
      </c>
      <c r="U7272" s="66">
        <f t="shared" si="1023"/>
        <v>8119.9865916927129</v>
      </c>
      <c r="V7272" s="81">
        <f t="shared" si="1024"/>
        <v>6466.6285836001889</v>
      </c>
      <c r="W7272" s="110">
        <f t="shared" si="1025"/>
        <v>0.92905763991704116</v>
      </c>
    </row>
    <row r="7273" spans="1:23" x14ac:dyDescent="0.2">
      <c r="A7273" s="31" t="s">
        <v>201</v>
      </c>
      <c r="B7273" s="25" t="s">
        <v>327</v>
      </c>
      <c r="C7273" s="53" t="s">
        <v>684</v>
      </c>
      <c r="D7273" s="25" t="s">
        <v>683</v>
      </c>
      <c r="E7273" s="97">
        <v>2668.75</v>
      </c>
      <c r="F7273" s="27">
        <v>3321.649169921875</v>
      </c>
      <c r="G7273" s="27">
        <v>4352.4765625</v>
      </c>
      <c r="H7273" s="27">
        <v>2259.789794921875</v>
      </c>
      <c r="I7273" s="27">
        <v>1592.7474365234375</v>
      </c>
      <c r="J7273" s="27">
        <f t="shared" si="1017"/>
        <v>3156.6123051558243</v>
      </c>
      <c r="K7273" s="28">
        <v>0.93741047382354736</v>
      </c>
      <c r="L7273" s="28">
        <v>1.0019757747650146</v>
      </c>
      <c r="M7273" s="27">
        <v>3503.89208984375</v>
      </c>
      <c r="N7273" s="27">
        <v>1501.4305862607143</v>
      </c>
      <c r="O7273" s="66">
        <f t="shared" si="1018"/>
        <v>2809.4228099296506</v>
      </c>
      <c r="P7273" s="66">
        <f t="shared" si="1019"/>
        <v>2826.892636125518</v>
      </c>
      <c r="Q7273" s="66">
        <f t="shared" si="1020"/>
        <v>3303.6459394854464</v>
      </c>
      <c r="R7273" s="66">
        <f t="shared" si="1021"/>
        <v>2884.3498124279631</v>
      </c>
      <c r="S7273" s="67">
        <f>E7273/INDEX('CCG overall weighted population'!$F$4:$F$195,MATCH(A7273,'CCG overall weighted population'!$A$4:$A$195,0))*INDEX('CCG overall weighted population'!$T$4:$T$195,MATCH(A7273,'CCG overall weighted population'!$A$4:$A$195,0))</f>
        <v>11.417114193478572</v>
      </c>
      <c r="T7273" s="66">
        <f t="shared" si="1022"/>
        <v>3620.144540861701</v>
      </c>
      <c r="U7273" s="66">
        <f t="shared" si="1023"/>
        <v>3631.5616550551795</v>
      </c>
      <c r="V7273" s="81">
        <f t="shared" si="1024"/>
        <v>2892.1181256274349</v>
      </c>
      <c r="W7273" s="110">
        <f t="shared" si="1025"/>
        <v>1.0836976583147298</v>
      </c>
    </row>
    <row r="7274" spans="1:23" x14ac:dyDescent="0.2">
      <c r="A7274" s="31" t="s">
        <v>201</v>
      </c>
      <c r="B7274" s="25" t="s">
        <v>327</v>
      </c>
      <c r="C7274" s="53" t="s">
        <v>682</v>
      </c>
      <c r="D7274" s="25" t="s">
        <v>681</v>
      </c>
      <c r="E7274" s="97">
        <v>3653.16650390625</v>
      </c>
      <c r="F7274" s="27">
        <v>3988.93359375</v>
      </c>
      <c r="G7274" s="27">
        <v>4991.89599609375</v>
      </c>
      <c r="H7274" s="27">
        <v>2116.4365234375</v>
      </c>
      <c r="I7274" s="27">
        <v>2550.465576171875</v>
      </c>
      <c r="J7274" s="27">
        <f t="shared" si="1017"/>
        <v>3712.7307127125641</v>
      </c>
      <c r="K7274" s="28">
        <v>0.93741047382354736</v>
      </c>
      <c r="L7274" s="28">
        <v>1.0019757747650146</v>
      </c>
      <c r="M7274" s="27">
        <v>4352.35693359375</v>
      </c>
      <c r="N7274" s="27">
        <v>2448.1083695795496</v>
      </c>
      <c r="O7274" s="66">
        <f t="shared" si="1018"/>
        <v>3368.4478043304453</v>
      </c>
      <c r="P7274" s="66">
        <f t="shared" si="1019"/>
        <v>3389.393814124172</v>
      </c>
      <c r="Q7274" s="66">
        <f t="shared" si="1020"/>
        <v>4161.9320771923303</v>
      </c>
      <c r="R7274" s="66">
        <f t="shared" si="1021"/>
        <v>3482.4982915733422</v>
      </c>
      <c r="S7274" s="67">
        <f>E7274/INDEX('CCG overall weighted population'!$F$4:$F$195,MATCH(A7274,'CCG overall weighted population'!$A$4:$A$195,0))*INDEX('CCG overall weighted population'!$T$4:$T$195,MATCH(A7274,'CCG overall weighted population'!$A$4:$A$195,0))</f>
        <v>15.628522395461749</v>
      </c>
      <c r="T7274" s="66">
        <f t="shared" si="1022"/>
        <v>4370.8800938354625</v>
      </c>
      <c r="U7274" s="66">
        <f t="shared" si="1023"/>
        <v>4386.5086162309244</v>
      </c>
      <c r="V7274" s="81">
        <f t="shared" si="1024"/>
        <v>3493.3459162294221</v>
      </c>
      <c r="W7274" s="110">
        <f t="shared" si="1025"/>
        <v>0.95625149099940143</v>
      </c>
    </row>
    <row r="7275" spans="1:23" x14ac:dyDescent="0.2">
      <c r="A7275" s="31" t="s">
        <v>201</v>
      </c>
      <c r="B7275" s="25" t="s">
        <v>327</v>
      </c>
      <c r="C7275" s="53" t="s">
        <v>680</v>
      </c>
      <c r="D7275" s="25" t="s">
        <v>679</v>
      </c>
      <c r="E7275" s="97">
        <v>6066.5830078125</v>
      </c>
      <c r="F7275" s="27">
        <v>7087.62841796875</v>
      </c>
      <c r="G7275" s="27">
        <v>8607.203125</v>
      </c>
      <c r="H7275" s="27">
        <v>6293.84912109375</v>
      </c>
      <c r="I7275" s="27">
        <v>4912.85498046875</v>
      </c>
      <c r="J7275" s="27">
        <f t="shared" si="1017"/>
        <v>6975.5370652574939</v>
      </c>
      <c r="K7275" s="28">
        <v>0.93741047382354736</v>
      </c>
      <c r="L7275" s="28">
        <v>1.0019757747650146</v>
      </c>
      <c r="M7275" s="27">
        <v>7260.412109375</v>
      </c>
      <c r="N7275" s="27">
        <v>5018.9848136775772</v>
      </c>
      <c r="O7275" s="66">
        <f t="shared" si="1018"/>
        <v>6368.0893484295602</v>
      </c>
      <c r="P7275" s="66">
        <f t="shared" si="1019"/>
        <v>6407.6880210549907</v>
      </c>
      <c r="Q7275" s="66">
        <f t="shared" si="1020"/>
        <v>7036.2693798052578</v>
      </c>
      <c r="R7275" s="66">
        <f t="shared" si="1021"/>
        <v>6483.4431541513159</v>
      </c>
      <c r="S7275" s="67">
        <f>E7275/INDEX('CCG overall weighted population'!$F$4:$F$195,MATCH(A7275,'CCG overall weighted population'!$A$4:$A$195,0))*INDEX('CCG overall weighted population'!$T$4:$T$195,MATCH(A7275,'CCG overall weighted population'!$A$4:$A$195,0))</f>
        <v>25.953300595564222</v>
      </c>
      <c r="T7275" s="66">
        <f t="shared" si="1022"/>
        <v>8137.3629645604042</v>
      </c>
      <c r="U7275" s="66">
        <f t="shared" si="1023"/>
        <v>8163.3162651559687</v>
      </c>
      <c r="V7275" s="81">
        <f t="shared" si="1024"/>
        <v>6501.1356485776369</v>
      </c>
      <c r="W7275" s="110">
        <f t="shared" si="1025"/>
        <v>1.071630543949621</v>
      </c>
    </row>
    <row r="7276" spans="1:23" x14ac:dyDescent="0.2">
      <c r="A7276" s="31" t="s">
        <v>201</v>
      </c>
      <c r="B7276" s="25" t="s">
        <v>327</v>
      </c>
      <c r="C7276" s="53" t="s">
        <v>678</v>
      </c>
      <c r="D7276" s="25" t="s">
        <v>677</v>
      </c>
      <c r="E7276" s="97">
        <v>11427.0830078125</v>
      </c>
      <c r="F7276" s="27">
        <v>13782.419921875</v>
      </c>
      <c r="G7276" s="27">
        <v>17374.03515625</v>
      </c>
      <c r="H7276" s="27">
        <v>9065.060546875</v>
      </c>
      <c r="I7276" s="27">
        <v>9915.568359375</v>
      </c>
      <c r="J7276" s="27">
        <f t="shared" si="1017"/>
        <v>13144.763370133434</v>
      </c>
      <c r="K7276" s="28">
        <v>0.93741047382354736</v>
      </c>
      <c r="L7276" s="28">
        <v>1.0019757747650146</v>
      </c>
      <c r="M7276" s="27">
        <v>13915.193359375</v>
      </c>
      <c r="N7276" s="27">
        <v>8224.8528067900461</v>
      </c>
      <c r="O7276" s="66">
        <f t="shared" si="1018"/>
        <v>11884.275640772221</v>
      </c>
      <c r="P7276" s="66">
        <f t="shared" si="1019"/>
        <v>11958.175599573109</v>
      </c>
      <c r="Q7276" s="66">
        <f t="shared" si="1020"/>
        <v>13346.159304116505</v>
      </c>
      <c r="R7276" s="66">
        <f t="shared" si="1021"/>
        <v>12125.452100553455</v>
      </c>
      <c r="S7276" s="67">
        <f>E7276/INDEX('CCG overall weighted population'!$F$4:$F$195,MATCH(A7276,'CCG overall weighted population'!$A$4:$A$195,0))*INDEX('CCG overall weighted population'!$T$4:$T$195,MATCH(A7276,'CCG overall weighted population'!$A$4:$A$195,0))</f>
        <v>48.885924720769616</v>
      </c>
      <c r="T7276" s="66">
        <f t="shared" si="1022"/>
        <v>15218.642703517413</v>
      </c>
      <c r="U7276" s="66">
        <f t="shared" si="1023"/>
        <v>15267.528628238182</v>
      </c>
      <c r="V7276" s="81">
        <f t="shared" si="1024"/>
        <v>12158.817741066961</v>
      </c>
      <c r="W7276" s="110">
        <f t="shared" si="1025"/>
        <v>1.0640351288910903</v>
      </c>
    </row>
    <row r="7277" spans="1:23" x14ac:dyDescent="0.2">
      <c r="A7277" s="31" t="s">
        <v>201</v>
      </c>
      <c r="B7277" s="25" t="s">
        <v>327</v>
      </c>
      <c r="C7277" s="53" t="s">
        <v>676</v>
      </c>
      <c r="D7277" s="25" t="s">
        <v>675</v>
      </c>
      <c r="E7277" s="97">
        <v>3469.83349609375</v>
      </c>
      <c r="F7277" s="27">
        <v>3547.011962890625</v>
      </c>
      <c r="G7277" s="27">
        <v>3267.118896484375</v>
      </c>
      <c r="H7277" s="27">
        <v>3684.660888671875</v>
      </c>
      <c r="I7277" s="27">
        <v>4210.900390625</v>
      </c>
      <c r="J7277" s="27">
        <f t="shared" si="1017"/>
        <v>3577.345525883587</v>
      </c>
      <c r="K7277" s="28">
        <v>0.93741047382354736</v>
      </c>
      <c r="L7277" s="28">
        <v>1.0019757747650146</v>
      </c>
      <c r="M7277" s="27">
        <v>3520.101318359375</v>
      </c>
      <c r="N7277" s="27">
        <v>3304.8082771812783</v>
      </c>
      <c r="O7277" s="66">
        <f t="shared" si="1018"/>
        <v>3334.468404783951</v>
      </c>
      <c r="P7277" s="66">
        <f t="shared" si="1019"/>
        <v>3355.2031205701614</v>
      </c>
      <c r="Q7277" s="66">
        <f t="shared" si="1020"/>
        <v>3498.5720142415653</v>
      </c>
      <c r="R7277" s="66">
        <f t="shared" si="1021"/>
        <v>3372.4815992758354</v>
      </c>
      <c r="S7277" s="67">
        <f>E7277/INDEX('CCG overall weighted population'!$F$4:$F$195,MATCH(A7277,'CCG overall weighted population'!$A$4:$A$195,0))*INDEX('CCG overall weighted population'!$T$4:$T$195,MATCH(A7277,'CCG overall weighted population'!$A$4:$A$195,0))</f>
        <v>14.844209932462512</v>
      </c>
      <c r="T7277" s="66">
        <f t="shared" si="1022"/>
        <v>4232.7982542789696</v>
      </c>
      <c r="U7277" s="66">
        <f t="shared" si="1023"/>
        <v>4247.6424642114325</v>
      </c>
      <c r="V7277" s="81">
        <f t="shared" si="1024"/>
        <v>3382.7551144093154</v>
      </c>
      <c r="W7277" s="110">
        <f t="shared" si="1025"/>
        <v>0.97490416131423452</v>
      </c>
    </row>
    <row r="7278" spans="1:23" x14ac:dyDescent="0.2">
      <c r="A7278" s="31" t="s">
        <v>201</v>
      </c>
      <c r="B7278" s="25" t="s">
        <v>327</v>
      </c>
      <c r="C7278" s="53" t="s">
        <v>674</v>
      </c>
      <c r="D7278" s="25" t="s">
        <v>673</v>
      </c>
      <c r="E7278" s="97">
        <v>4066.33349609375</v>
      </c>
      <c r="F7278" s="27">
        <v>3811.062744140625</v>
      </c>
      <c r="G7278" s="27">
        <v>2875.1533203125</v>
      </c>
      <c r="H7278" s="27">
        <v>2624.0048828125</v>
      </c>
      <c r="I7278" s="27">
        <v>4133.00830078125</v>
      </c>
      <c r="J7278" s="27">
        <f t="shared" si="1017"/>
        <v>3586.5601652750638</v>
      </c>
      <c r="K7278" s="28">
        <v>0.93741047382354736</v>
      </c>
      <c r="L7278" s="28">
        <v>1.0019757747650146</v>
      </c>
      <c r="M7278" s="27">
        <v>3577.253662109375</v>
      </c>
      <c r="N7278" s="27">
        <v>2768.9355539860367</v>
      </c>
      <c r="O7278" s="66">
        <f t="shared" si="1018"/>
        <v>3291.9253542398001</v>
      </c>
      <c r="P7278" s="66">
        <f t="shared" si="1019"/>
        <v>3312.395524690854</v>
      </c>
      <c r="Q7278" s="66">
        <f t="shared" si="1020"/>
        <v>3496.421851297041</v>
      </c>
      <c r="R7278" s="66">
        <f t="shared" si="1021"/>
        <v>3334.5739406925577</v>
      </c>
      <c r="S7278" s="67">
        <f>E7278/INDEX('CCG overall weighted population'!$F$4:$F$195,MATCH(A7278,'CCG overall weighted population'!$A$4:$A$195,0))*INDEX('CCG overall weighted population'!$T$4:$T$195,MATCH(A7278,'CCG overall weighted population'!$A$4:$A$195,0))</f>
        <v>17.396082013552896</v>
      </c>
      <c r="T7278" s="66">
        <f t="shared" si="1022"/>
        <v>4185.2203902189976</v>
      </c>
      <c r="U7278" s="66">
        <f t="shared" si="1023"/>
        <v>4202.6164722325502</v>
      </c>
      <c r="V7278" s="81">
        <f t="shared" si="1024"/>
        <v>3346.8971282602402</v>
      </c>
      <c r="W7278" s="110">
        <f t="shared" si="1025"/>
        <v>0.82307492277142946</v>
      </c>
    </row>
    <row r="7279" spans="1:23" x14ac:dyDescent="0.2">
      <c r="A7279" s="31" t="s">
        <v>201</v>
      </c>
      <c r="B7279" s="25" t="s">
        <v>327</v>
      </c>
      <c r="C7279" s="53" t="s">
        <v>672</v>
      </c>
      <c r="D7279" s="25" t="s">
        <v>671</v>
      </c>
      <c r="E7279" s="97">
        <v>774.9166259765625</v>
      </c>
      <c r="F7279" s="27">
        <v>877.01275634765625</v>
      </c>
      <c r="G7279" s="27">
        <v>683.78961181640625</v>
      </c>
      <c r="H7279" s="27">
        <v>598.36370849609375</v>
      </c>
      <c r="I7279" s="27">
        <v>1447.1817626953125</v>
      </c>
      <c r="J7279" s="27">
        <f t="shared" si="1017"/>
        <v>846.61626988947773</v>
      </c>
      <c r="K7279" s="28">
        <v>0.93741047382354736</v>
      </c>
      <c r="L7279" s="28">
        <v>1.0019757747650146</v>
      </c>
      <c r="M7279" s="27">
        <v>821.04058837890625</v>
      </c>
      <c r="N7279" s="27">
        <v>670.01679064066116</v>
      </c>
      <c r="O7279" s="66">
        <f t="shared" si="1018"/>
        <v>778.60765846895879</v>
      </c>
      <c r="P7279" s="66">
        <f t="shared" si="1019"/>
        <v>783.44927234784836</v>
      </c>
      <c r="Q7279" s="66">
        <f t="shared" si="1020"/>
        <v>805.93820860508174</v>
      </c>
      <c r="R7279" s="66">
        <f t="shared" si="1021"/>
        <v>786.15958555654515</v>
      </c>
      <c r="S7279" s="67">
        <f>E7279/INDEX('CCG overall weighted population'!$F$4:$F$195,MATCH(A7279,'CCG overall weighted population'!$A$4:$A$195,0))*INDEX('CCG overall weighted population'!$T$4:$T$195,MATCH(A7279,'CCG overall weighted population'!$A$4:$A$195,0))</f>
        <v>3.3151518910349553</v>
      </c>
      <c r="T7279" s="66">
        <f t="shared" si="1022"/>
        <v>986.70810303100291</v>
      </c>
      <c r="U7279" s="66">
        <f t="shared" si="1023"/>
        <v>990.02325492203784</v>
      </c>
      <c r="V7279" s="81">
        <f t="shared" si="1024"/>
        <v>788.43882393322349</v>
      </c>
      <c r="W7279" s="110">
        <f t="shared" si="1025"/>
        <v>1.0174498746102139</v>
      </c>
    </row>
    <row r="7280" spans="1:23" x14ac:dyDescent="0.2">
      <c r="A7280" s="31" t="s">
        <v>201</v>
      </c>
      <c r="B7280" s="25" t="s">
        <v>327</v>
      </c>
      <c r="C7280" s="53" t="s">
        <v>670</v>
      </c>
      <c r="D7280" s="25" t="s">
        <v>669</v>
      </c>
      <c r="E7280" s="97">
        <v>10234.9169921875</v>
      </c>
      <c r="F7280" s="27">
        <v>10025.1416015625</v>
      </c>
      <c r="G7280" s="27">
        <v>8179.20166015625</v>
      </c>
      <c r="H7280" s="27">
        <v>11398.96484375</v>
      </c>
      <c r="I7280" s="27">
        <v>8837.9599609375</v>
      </c>
      <c r="J7280" s="27">
        <f t="shared" si="1017"/>
        <v>10063.161513026029</v>
      </c>
      <c r="K7280" s="28">
        <v>0.93741047382354736</v>
      </c>
      <c r="L7280" s="28">
        <v>1.0019757747650146</v>
      </c>
      <c r="M7280" s="27">
        <v>9525.923828125</v>
      </c>
      <c r="N7280" s="27">
        <v>10488.023680343278</v>
      </c>
      <c r="O7280" s="66">
        <f t="shared" si="1018"/>
        <v>9491.8568176561712</v>
      </c>
      <c r="P7280" s="66">
        <f t="shared" si="1019"/>
        <v>9550.880005014953</v>
      </c>
      <c r="Q7280" s="66">
        <f t="shared" si="1020"/>
        <v>9622.1338133468289</v>
      </c>
      <c r="R7280" s="66">
        <f t="shared" si="1021"/>
        <v>9559.4673448376489</v>
      </c>
      <c r="S7280" s="67">
        <f>E7280/INDEX('CCG overall weighted population'!$F$4:$F$195,MATCH(A7280,'CCG overall weighted population'!$A$4:$A$195,0))*INDEX('CCG overall weighted population'!$T$4:$T$195,MATCH(A7280,'CCG overall weighted population'!$A$4:$A$195,0))</f>
        <v>43.785748406774303</v>
      </c>
      <c r="T7280" s="66">
        <f t="shared" si="1022"/>
        <v>11998.077824280554</v>
      </c>
      <c r="U7280" s="66">
        <f t="shared" si="1023"/>
        <v>12041.863572687327</v>
      </c>
      <c r="V7280" s="81">
        <f t="shared" si="1024"/>
        <v>9589.9492320123063</v>
      </c>
      <c r="W7280" s="110">
        <f t="shared" si="1025"/>
        <v>0.93698358661164427</v>
      </c>
    </row>
    <row r="7281" spans="1:23" x14ac:dyDescent="0.2">
      <c r="A7281" s="31" t="s">
        <v>201</v>
      </c>
      <c r="B7281" s="25" t="s">
        <v>327</v>
      </c>
      <c r="C7281" s="53" t="s">
        <v>668</v>
      </c>
      <c r="D7281" s="25" t="s">
        <v>667</v>
      </c>
      <c r="E7281" s="97">
        <v>1869.583251953125</v>
      </c>
      <c r="F7281" s="27">
        <v>2143.772216796875</v>
      </c>
      <c r="G7281" s="27">
        <v>2363.791259765625</v>
      </c>
      <c r="H7281" s="27">
        <v>1306.1505126953125</v>
      </c>
      <c r="I7281" s="27">
        <v>1321.5616455078125</v>
      </c>
      <c r="J7281" s="27">
        <f t="shared" si="1017"/>
        <v>1998.1078578936458</v>
      </c>
      <c r="K7281" s="28">
        <v>0.93741047382354736</v>
      </c>
      <c r="L7281" s="28">
        <v>1.0019757747650146</v>
      </c>
      <c r="M7281" s="27">
        <v>2007.9056396484375</v>
      </c>
      <c r="N7281" s="27">
        <v>1124.1653907074026</v>
      </c>
      <c r="O7281" s="66">
        <f t="shared" si="1018"/>
        <v>1794.6618071214739</v>
      </c>
      <c r="P7281" s="66">
        <f t="shared" si="1019"/>
        <v>1805.8215477414908</v>
      </c>
      <c r="Q7281" s="66">
        <f t="shared" si="1020"/>
        <v>1919.5316147543342</v>
      </c>
      <c r="R7281" s="66">
        <f t="shared" si="1021"/>
        <v>1819.5256150687123</v>
      </c>
      <c r="S7281" s="67">
        <f>E7281/INDEX('CCG overall weighted population'!$F$4:$F$195,MATCH(A7281,'CCG overall weighted population'!$A$4:$A$195,0))*INDEX('CCG overall weighted population'!$T$4:$T$195,MATCH(A7281,'CCG overall weighted population'!$A$4:$A$195,0))</f>
        <v>7.9982184474993341</v>
      </c>
      <c r="T7281" s="66">
        <f t="shared" si="1022"/>
        <v>2283.6847645758771</v>
      </c>
      <c r="U7281" s="66">
        <f t="shared" si="1023"/>
        <v>2291.6829830233764</v>
      </c>
      <c r="V7281" s="81">
        <f t="shared" si="1024"/>
        <v>1825.0599942776271</v>
      </c>
      <c r="W7281" s="110">
        <f t="shared" si="1025"/>
        <v>0.97618546399098027</v>
      </c>
    </row>
    <row r="7282" spans="1:23" x14ac:dyDescent="0.2">
      <c r="A7282" s="31" t="s">
        <v>201</v>
      </c>
      <c r="B7282" s="25" t="s">
        <v>327</v>
      </c>
      <c r="C7282" s="53" t="s">
        <v>666</v>
      </c>
      <c r="D7282" s="25" t="s">
        <v>665</v>
      </c>
      <c r="E7282" s="97">
        <v>7081</v>
      </c>
      <c r="F7282" s="27">
        <v>7831.4208984375</v>
      </c>
      <c r="G7282" s="27">
        <v>7731.91357421875</v>
      </c>
      <c r="H7282" s="27">
        <v>11118.07421875</v>
      </c>
      <c r="I7282" s="27">
        <v>8637.1884765625</v>
      </c>
      <c r="J7282" s="27">
        <f t="shared" si="1017"/>
        <v>8351.1304312897391</v>
      </c>
      <c r="K7282" s="28">
        <v>0.93741047382354736</v>
      </c>
      <c r="L7282" s="28">
        <v>1.0019757747650146</v>
      </c>
      <c r="M7282" s="27">
        <v>8755.0205078125</v>
      </c>
      <c r="N7282" s="27">
        <v>14590.928465969715</v>
      </c>
      <c r="O7282" s="66">
        <f t="shared" si="1018"/>
        <v>8429.985246778735</v>
      </c>
      <c r="P7282" s="66">
        <f t="shared" si="1019"/>
        <v>8482.4054010447417</v>
      </c>
      <c r="Q7282" s="66">
        <f t="shared" si="1020"/>
        <v>9338.6113036282222</v>
      </c>
      <c r="R7282" s="66">
        <f t="shared" si="1021"/>
        <v>8585.5933037802424</v>
      </c>
      <c r="S7282" s="67">
        <f>E7282/INDEX('CCG overall weighted population'!$F$4:$F$195,MATCH(A7282,'CCG overall weighted population'!$A$4:$A$195,0))*INDEX('CCG overall weighted population'!$T$4:$T$195,MATCH(A7282,'CCG overall weighted population'!$A$4:$A$195,0))</f>
        <v>30.293053153731812</v>
      </c>
      <c r="T7282" s="66">
        <f t="shared" si="1022"/>
        <v>10775.769497450676</v>
      </c>
      <c r="U7282" s="66">
        <f t="shared" si="1023"/>
        <v>10806.062550604407</v>
      </c>
      <c r="V7282" s="81">
        <f t="shared" si="1024"/>
        <v>8605.7768909865772</v>
      </c>
      <c r="W7282" s="110">
        <f t="shared" si="1025"/>
        <v>1.2153335533097835</v>
      </c>
    </row>
    <row r="7283" spans="1:23" x14ac:dyDescent="0.2">
      <c r="A7283" s="31" t="s">
        <v>201</v>
      </c>
      <c r="B7283" s="25" t="s">
        <v>327</v>
      </c>
      <c r="C7283" s="53" t="s">
        <v>664</v>
      </c>
      <c r="D7283" s="25" t="s">
        <v>663</v>
      </c>
      <c r="E7283" s="97">
        <v>3980.91650390625</v>
      </c>
      <c r="F7283" s="27">
        <v>4425.45849609375</v>
      </c>
      <c r="G7283" s="27">
        <v>4423.1015625</v>
      </c>
      <c r="H7283" s="27">
        <v>2873.0693359375</v>
      </c>
      <c r="I7283" s="27">
        <v>2981.46484375</v>
      </c>
      <c r="J7283" s="27">
        <f t="shared" si="1017"/>
        <v>4132.5154914695695</v>
      </c>
      <c r="K7283" s="28">
        <v>0.93741047382354736</v>
      </c>
      <c r="L7283" s="28">
        <v>1.0019757747650146</v>
      </c>
      <c r="M7283" s="27">
        <v>4344.87744140625</v>
      </c>
      <c r="N7283" s="27">
        <v>2668.9553631268145</v>
      </c>
      <c r="O7283" s="66">
        <f t="shared" si="1018"/>
        <v>3744.0504592431662</v>
      </c>
      <c r="P7283" s="66">
        <f t="shared" si="1019"/>
        <v>3767.3320780014242</v>
      </c>
      <c r="Q7283" s="66">
        <f t="shared" si="1020"/>
        <v>4177.2852335783064</v>
      </c>
      <c r="R7283" s="66">
        <f t="shared" si="1021"/>
        <v>3816.738659077469</v>
      </c>
      <c r="S7283" s="67">
        <f>E7283/INDEX('CCG overall weighted population'!$F$4:$F$195,MATCH(A7283,'CCG overall weighted population'!$A$4:$A$195,0))*INDEX('CCG overall weighted population'!$T$4:$T$195,MATCH(A7283,'CCG overall weighted population'!$A$4:$A$195,0))</f>
        <v>17.03066166549926</v>
      </c>
      <c r="T7283" s="66">
        <f t="shared" si="1022"/>
        <v>4790.3848420258819</v>
      </c>
      <c r="U7283" s="66">
        <f t="shared" si="1023"/>
        <v>4807.4155036913808</v>
      </c>
      <c r="V7283" s="81">
        <f t="shared" si="1024"/>
        <v>3828.5494881504164</v>
      </c>
      <c r="W7283" s="110">
        <f t="shared" si="1025"/>
        <v>0.96172564392990301</v>
      </c>
    </row>
    <row r="7284" spans="1:23" x14ac:dyDescent="0.2">
      <c r="A7284" s="31" t="s">
        <v>201</v>
      </c>
      <c r="B7284" s="25" t="s">
        <v>327</v>
      </c>
      <c r="C7284" s="53" t="s">
        <v>662</v>
      </c>
      <c r="D7284" s="25" t="s">
        <v>661</v>
      </c>
      <c r="E7284" s="97">
        <v>4885.25</v>
      </c>
      <c r="F7284" s="27">
        <v>5449.7099609375</v>
      </c>
      <c r="G7284" s="27">
        <v>6393.2099609375</v>
      </c>
      <c r="H7284" s="27">
        <v>6533.2890625</v>
      </c>
      <c r="I7284" s="27">
        <v>4294.94140625</v>
      </c>
      <c r="J7284" s="27">
        <f t="shared" si="1017"/>
        <v>5624.4965047020078</v>
      </c>
      <c r="K7284" s="28">
        <v>0.93741047382354736</v>
      </c>
      <c r="L7284" s="28">
        <v>1.0019757747650146</v>
      </c>
      <c r="M7284" s="27">
        <v>5614.30810546875</v>
      </c>
      <c r="N7284" s="27">
        <v>4175.5420357475941</v>
      </c>
      <c r="O7284" s="66">
        <f t="shared" si="1018"/>
        <v>5146.7842586102097</v>
      </c>
      <c r="P7284" s="66">
        <f t="shared" si="1019"/>
        <v>5178.7884931269073</v>
      </c>
      <c r="Q7284" s="66">
        <f t="shared" si="1020"/>
        <v>5470.431498496635</v>
      </c>
      <c r="R7284" s="66">
        <f t="shared" si="1021"/>
        <v>5213.9366157698087</v>
      </c>
      <c r="S7284" s="67">
        <f>E7284/INDEX('CCG overall weighted population'!$F$4:$F$195,MATCH(A7284,'CCG overall weighted population'!$A$4:$A$195,0))*INDEX('CCG overall weighted population'!$T$4:$T$195,MATCH(A7284,'CCG overall weighted population'!$A$4:$A$195,0))</f>
        <v>20.899468707706301</v>
      </c>
      <c r="T7284" s="66">
        <f t="shared" si="1022"/>
        <v>6544.0065884690312</v>
      </c>
      <c r="U7284" s="66">
        <f t="shared" si="1023"/>
        <v>6564.9060571767377</v>
      </c>
      <c r="V7284" s="81">
        <f t="shared" si="1024"/>
        <v>5228.1871008778708</v>
      </c>
      <c r="W7284" s="110">
        <f t="shared" si="1025"/>
        <v>1.0701984751809777</v>
      </c>
    </row>
    <row r="7285" spans="1:23" x14ac:dyDescent="0.2">
      <c r="A7285" s="31" t="s">
        <v>201</v>
      </c>
      <c r="B7285" s="25" t="s">
        <v>327</v>
      </c>
      <c r="C7285" s="53" t="s">
        <v>660</v>
      </c>
      <c r="D7285" s="25" t="s">
        <v>659</v>
      </c>
      <c r="E7285" s="97">
        <v>2383.41650390625</v>
      </c>
      <c r="F7285" s="27">
        <v>2962.247314453125</v>
      </c>
      <c r="G7285" s="27">
        <v>2984.7470703125</v>
      </c>
      <c r="H7285" s="27">
        <v>1357.1849365234375</v>
      </c>
      <c r="I7285" s="27">
        <v>1014.5593872070313</v>
      </c>
      <c r="J7285" s="27">
        <f t="shared" si="1017"/>
        <v>2642.0209360501594</v>
      </c>
      <c r="K7285" s="28">
        <v>0.93741047382354736</v>
      </c>
      <c r="L7285" s="28">
        <v>1.0019757747650146</v>
      </c>
      <c r="M7285" s="27">
        <v>2820.61669921875</v>
      </c>
      <c r="N7285" s="27">
        <v>1189.7434402638862</v>
      </c>
      <c r="O7285" s="66">
        <f t="shared" si="1018"/>
        <v>2345.1444244886011</v>
      </c>
      <c r="P7285" s="66">
        <f t="shared" si="1019"/>
        <v>2359.7272296666688</v>
      </c>
      <c r="Q7285" s="66">
        <f t="shared" si="1020"/>
        <v>2657.5293733232638</v>
      </c>
      <c r="R7285" s="66">
        <f t="shared" si="1021"/>
        <v>2395.6176370340299</v>
      </c>
      <c r="S7285" s="67">
        <f>E7285/INDEX('CCG overall weighted population'!$F$4:$F$195,MATCH(A7285,'CCG overall weighted population'!$A$4:$A$195,0))*INDEX('CCG overall weighted population'!$T$4:$T$195,MATCH(A7285,'CCG overall weighted population'!$A$4:$A$195,0))</f>
        <v>10.196435932822153</v>
      </c>
      <c r="T7285" s="66">
        <f t="shared" si="1022"/>
        <v>3006.7372803857324</v>
      </c>
      <c r="U7285" s="66">
        <f t="shared" si="1023"/>
        <v>3016.9337163185546</v>
      </c>
      <c r="V7285" s="81">
        <f t="shared" si="1024"/>
        <v>2402.6381798132666</v>
      </c>
      <c r="W7285" s="110">
        <f t="shared" si="1025"/>
        <v>1.008064757408331</v>
      </c>
    </row>
    <row r="7286" spans="1:23" x14ac:dyDescent="0.2">
      <c r="A7286" s="31" t="s">
        <v>201</v>
      </c>
      <c r="B7286" s="25" t="s">
        <v>327</v>
      </c>
      <c r="C7286" s="53" t="s">
        <v>658</v>
      </c>
      <c r="D7286" s="25" t="s">
        <v>657</v>
      </c>
      <c r="E7286" s="97">
        <v>2967.41650390625</v>
      </c>
      <c r="F7286" s="27">
        <v>3857.13818359375</v>
      </c>
      <c r="G7286" s="27">
        <v>3606.43798828125</v>
      </c>
      <c r="H7286" s="27">
        <v>3036.44775390625</v>
      </c>
      <c r="I7286" s="27">
        <v>1770.7918701171875</v>
      </c>
      <c r="J7286" s="27">
        <f t="shared" si="1017"/>
        <v>3631.1549270860228</v>
      </c>
      <c r="K7286" s="28">
        <v>0.93741047382354736</v>
      </c>
      <c r="L7286" s="28">
        <v>1.0019757747650146</v>
      </c>
      <c r="M7286" s="27">
        <v>3724.4404296875</v>
      </c>
      <c r="N7286" s="27">
        <v>2431.877444693605</v>
      </c>
      <c r="O7286" s="66">
        <f t="shared" si="1018"/>
        <v>3297.9643192723256</v>
      </c>
      <c r="P7286" s="66">
        <f t="shared" si="1019"/>
        <v>3318.4720418031693</v>
      </c>
      <c r="Q7286" s="66">
        <f t="shared" si="1020"/>
        <v>3595.1841311881108</v>
      </c>
      <c r="R7286" s="66">
        <f t="shared" si="1021"/>
        <v>3351.8207258977718</v>
      </c>
      <c r="S7286" s="67">
        <f>E7286/INDEX('CCG overall weighted population'!$F$4:$F$195,MATCH(A7286,'CCG overall weighted population'!$A$4:$A$195,0))*INDEX('CCG overall weighted population'!$T$4:$T$195,MATCH(A7286,'CCG overall weighted population'!$A$4:$A$195,0))</f>
        <v>12.694832069212406</v>
      </c>
      <c r="T7286" s="66">
        <f t="shared" si="1022"/>
        <v>4206.8668129375774</v>
      </c>
      <c r="U7286" s="66">
        <f t="shared" si="1023"/>
        <v>4219.5616450067901</v>
      </c>
      <c r="V7286" s="81">
        <f t="shared" si="1024"/>
        <v>3360.3919952010365</v>
      </c>
      <c r="W7286" s="110">
        <f t="shared" si="1025"/>
        <v>1.1324301764775795</v>
      </c>
    </row>
    <row r="7287" spans="1:23" x14ac:dyDescent="0.2">
      <c r="A7287" s="31" t="s">
        <v>201</v>
      </c>
      <c r="B7287" s="25" t="s">
        <v>327</v>
      </c>
      <c r="C7287" s="53" t="s">
        <v>656</v>
      </c>
      <c r="D7287" s="25" t="s">
        <v>655</v>
      </c>
      <c r="E7287" s="97">
        <v>674.6666259765625</v>
      </c>
      <c r="F7287" s="27">
        <v>737.66552734375</v>
      </c>
      <c r="G7287" s="27">
        <v>540.47698974609375</v>
      </c>
      <c r="H7287" s="27">
        <v>1264.2034912109375</v>
      </c>
      <c r="I7287" s="27">
        <v>1241.454833984375</v>
      </c>
      <c r="J7287" s="27">
        <f t="shared" si="1017"/>
        <v>824.91094195893334</v>
      </c>
      <c r="K7287" s="28">
        <v>0.93741047382354736</v>
      </c>
      <c r="L7287" s="28">
        <v>1.0019757747650146</v>
      </c>
      <c r="M7287" s="27">
        <v>667.4957275390625</v>
      </c>
      <c r="N7287" s="27">
        <v>583.33750590964337</v>
      </c>
      <c r="O7287" s="66">
        <f t="shared" si="1018"/>
        <v>752.11789536437402</v>
      </c>
      <c r="P7287" s="66">
        <f t="shared" si="1019"/>
        <v>756.79478802160497</v>
      </c>
      <c r="Q7287" s="66">
        <f t="shared" si="1020"/>
        <v>659.07990537612056</v>
      </c>
      <c r="R7287" s="66">
        <f t="shared" si="1021"/>
        <v>745.01842234156334</v>
      </c>
      <c r="S7287" s="67">
        <f>E7287/INDEX('CCG overall weighted population'!$F$4:$F$195,MATCH(A7287,'CCG overall weighted population'!$A$4:$A$195,0))*INDEX('CCG overall weighted population'!$T$4:$T$195,MATCH(A7287,'CCG overall weighted population'!$A$4:$A$195,0))</f>
        <v>2.8862748145398824</v>
      </c>
      <c r="T7287" s="66">
        <f t="shared" si="1022"/>
        <v>935.07187056860062</v>
      </c>
      <c r="U7287" s="66">
        <f t="shared" si="1023"/>
        <v>937.9581453831405</v>
      </c>
      <c r="V7287" s="81">
        <f t="shared" si="1024"/>
        <v>746.97499616077846</v>
      </c>
      <c r="W7287" s="110">
        <f t="shared" si="1025"/>
        <v>1.1071764444840464</v>
      </c>
    </row>
    <row r="7288" spans="1:23" x14ac:dyDescent="0.2">
      <c r="A7288" s="31" t="s">
        <v>201</v>
      </c>
      <c r="B7288" s="25" t="s">
        <v>327</v>
      </c>
      <c r="C7288" s="53" t="s">
        <v>654</v>
      </c>
      <c r="D7288" s="25" t="s">
        <v>653</v>
      </c>
      <c r="E7288" s="97">
        <v>3910.3330078125</v>
      </c>
      <c r="F7288" s="27">
        <v>3980.1328125</v>
      </c>
      <c r="G7288" s="27">
        <v>3644.8115234375</v>
      </c>
      <c r="H7288" s="27">
        <v>3256.130859375</v>
      </c>
      <c r="I7288" s="27">
        <v>2963.056884765625</v>
      </c>
      <c r="J7288" s="27">
        <f t="shared" si="1017"/>
        <v>3807.757970565669</v>
      </c>
      <c r="K7288" s="28">
        <v>0.93741047382354736</v>
      </c>
      <c r="L7288" s="28">
        <v>1.0019757747650146</v>
      </c>
      <c r="M7288" s="27">
        <v>3830.85693359375</v>
      </c>
      <c r="N7288" s="27">
        <v>2416.395599881972</v>
      </c>
      <c r="O7288" s="66">
        <f t="shared" si="1018"/>
        <v>3445.7991356614079</v>
      </c>
      <c r="P7288" s="66">
        <f t="shared" si="1019"/>
        <v>3467.2261390277622</v>
      </c>
      <c r="Q7288" s="66">
        <f t="shared" si="1020"/>
        <v>3689.4108002225721</v>
      </c>
      <c r="R7288" s="66">
        <f t="shared" si="1021"/>
        <v>3494.0033069257079</v>
      </c>
      <c r="S7288" s="67">
        <f>E7288/INDEX('CCG overall weighted population'!$F$4:$F$195,MATCH(A7288,'CCG overall weighted population'!$A$4:$A$195,0))*INDEX('CCG overall weighted population'!$T$4:$T$195,MATCH(A7288,'CCG overall weighted population'!$A$4:$A$195,0))</f>
        <v>16.728700134791136</v>
      </c>
      <c r="T7288" s="66">
        <f t="shared" si="1022"/>
        <v>4385.3200270020079</v>
      </c>
      <c r="U7288" s="66">
        <f t="shared" si="1023"/>
        <v>4402.0487271367992</v>
      </c>
      <c r="V7288" s="81">
        <f t="shared" si="1024"/>
        <v>3505.7218141747535</v>
      </c>
      <c r="W7288" s="110">
        <f t="shared" si="1025"/>
        <v>0.89652768886195389</v>
      </c>
    </row>
    <row r="7289" spans="1:23" x14ac:dyDescent="0.2">
      <c r="A7289" s="31" t="s">
        <v>201</v>
      </c>
      <c r="B7289" s="25" t="s">
        <v>327</v>
      </c>
      <c r="C7289" s="53" t="s">
        <v>652</v>
      </c>
      <c r="D7289" s="25" t="s">
        <v>651</v>
      </c>
      <c r="E7289" s="97">
        <v>7621.9169921875</v>
      </c>
      <c r="F7289" s="27">
        <v>8241.8212890625</v>
      </c>
      <c r="G7289" s="27">
        <v>7287.8828125</v>
      </c>
      <c r="H7289" s="27">
        <v>11273.03515625</v>
      </c>
      <c r="I7289" s="27">
        <v>9474.5048828125</v>
      </c>
      <c r="J7289" s="27">
        <f t="shared" si="1017"/>
        <v>8686.2353961721037</v>
      </c>
      <c r="K7289" s="28">
        <v>0.93741047382354736</v>
      </c>
      <c r="L7289" s="28">
        <v>1.0019757747650146</v>
      </c>
      <c r="M7289" s="27">
        <v>8280.3203125</v>
      </c>
      <c r="N7289" s="27">
        <v>11868.692859051278</v>
      </c>
      <c r="O7289" s="66">
        <f t="shared" si="1018"/>
        <v>8457.5722414939537</v>
      </c>
      <c r="P7289" s="66">
        <f t="shared" si="1019"/>
        <v>8510.1639398939515</v>
      </c>
      <c r="Q7289" s="66">
        <f t="shared" si="1020"/>
        <v>8639.1575671551273</v>
      </c>
      <c r="R7289" s="66">
        <f t="shared" si="1021"/>
        <v>8525.7099456189317</v>
      </c>
      <c r="S7289" s="67">
        <f>E7289/INDEX('CCG overall weighted population'!$F$4:$F$195,MATCH(A7289,'CCG overall weighted population'!$A$4:$A$195,0))*INDEX('CCG overall weighted population'!$T$4:$T$195,MATCH(A7289,'CCG overall weighted population'!$A$4:$A$195,0))</f>
        <v>32.607136926658328</v>
      </c>
      <c r="T7289" s="66">
        <f t="shared" si="1022"/>
        <v>10700.609955011663</v>
      </c>
      <c r="U7289" s="66">
        <f t="shared" si="1023"/>
        <v>10733.217091938322</v>
      </c>
      <c r="V7289" s="81">
        <f t="shared" si="1024"/>
        <v>8547.7639226305091</v>
      </c>
      <c r="W7289" s="110">
        <f t="shared" si="1025"/>
        <v>1.1214716627578083</v>
      </c>
    </row>
    <row r="7290" spans="1:23" x14ac:dyDescent="0.2">
      <c r="A7290" s="31" t="s">
        <v>201</v>
      </c>
      <c r="B7290" s="25" t="s">
        <v>327</v>
      </c>
      <c r="C7290" s="53" t="s">
        <v>650</v>
      </c>
      <c r="D7290" s="25" t="s">
        <v>649</v>
      </c>
      <c r="E7290" s="97">
        <v>2905.9169921875</v>
      </c>
      <c r="F7290" s="27">
        <v>3119.3701171875</v>
      </c>
      <c r="G7290" s="27">
        <v>4772.1806640625</v>
      </c>
      <c r="H7290" s="27">
        <v>2866.127685546875</v>
      </c>
      <c r="I7290" s="27">
        <v>2159.16015625</v>
      </c>
      <c r="J7290" s="27">
        <f t="shared" si="1017"/>
        <v>3147.4263510946125</v>
      </c>
      <c r="K7290" s="28">
        <v>0.93741047382354736</v>
      </c>
      <c r="L7290" s="28">
        <v>1.0019757747650146</v>
      </c>
      <c r="M7290" s="27">
        <v>3675.2802734375</v>
      </c>
      <c r="N7290" s="27">
        <v>2512.5449561597457</v>
      </c>
      <c r="O7290" s="66">
        <f t="shared" si="1018"/>
        <v>2896.627779020971</v>
      </c>
      <c r="P7290" s="66">
        <f t="shared" si="1019"/>
        <v>2914.6398716382746</v>
      </c>
      <c r="Q7290" s="66">
        <f t="shared" si="1020"/>
        <v>3559.0067417097248</v>
      </c>
      <c r="R7290" s="66">
        <f t="shared" si="1021"/>
        <v>2992.297437084022</v>
      </c>
      <c r="S7290" s="67">
        <f>E7290/INDEX('CCG overall weighted population'!$F$4:$F$195,MATCH(A7290,'CCG overall weighted population'!$A$4:$A$195,0))*INDEX('CCG overall weighted population'!$T$4:$T$195,MATCH(A7290,'CCG overall weighted population'!$A$4:$A$195,0))</f>
        <v>12.431732510191839</v>
      </c>
      <c r="T7290" s="66">
        <f t="shared" si="1022"/>
        <v>3755.6294957079608</v>
      </c>
      <c r="U7290" s="66">
        <f t="shared" si="1023"/>
        <v>3768.0612282181528</v>
      </c>
      <c r="V7290" s="81">
        <f t="shared" si="1024"/>
        <v>3000.8242215670462</v>
      </c>
      <c r="W7290" s="110">
        <f t="shared" si="1025"/>
        <v>1.0326599932602005</v>
      </c>
    </row>
    <row r="7291" spans="1:23" x14ac:dyDescent="0.2">
      <c r="A7291" s="31" t="s">
        <v>201</v>
      </c>
      <c r="B7291" s="25" t="s">
        <v>327</v>
      </c>
      <c r="C7291" s="53" t="s">
        <v>648</v>
      </c>
      <c r="D7291" s="25" t="s">
        <v>647</v>
      </c>
      <c r="E7291" s="97">
        <v>16675.33203125</v>
      </c>
      <c r="F7291" s="27">
        <v>12142.5810546875</v>
      </c>
      <c r="G7291" s="27">
        <v>11634.1806640625</v>
      </c>
      <c r="H7291" s="27">
        <v>10264.21875</v>
      </c>
      <c r="I7291" s="27">
        <v>16049.9814453125</v>
      </c>
      <c r="J7291" s="27">
        <f t="shared" si="1017"/>
        <v>11991.275319497041</v>
      </c>
      <c r="K7291" s="28">
        <v>0.93741047382354736</v>
      </c>
      <c r="L7291" s="28">
        <v>1.0019757747650146</v>
      </c>
      <c r="M7291" s="27">
        <v>9601.1630859375</v>
      </c>
      <c r="N7291" s="27">
        <v>18462.981145553007</v>
      </c>
      <c r="O7291" s="66">
        <f t="shared" si="1018"/>
        <v>11870.819378277227</v>
      </c>
      <c r="P7291" s="66">
        <f t="shared" si="1019"/>
        <v>11944.635662037745</v>
      </c>
      <c r="Q7291" s="66">
        <f t="shared" si="1020"/>
        <v>10487.344891899051</v>
      </c>
      <c r="R7291" s="66">
        <f t="shared" si="1021"/>
        <v>11769.00643804772</v>
      </c>
      <c r="S7291" s="67">
        <f>E7291/INDEX('CCG overall weighted population'!$F$4:$F$195,MATCH(A7291,'CCG overall weighted population'!$A$4:$A$195,0))*INDEX('CCG overall weighted population'!$T$4:$T$195,MATCH(A7291,'CCG overall weighted population'!$A$4:$A$195,0))</f>
        <v>71.338330684759626</v>
      </c>
      <c r="T7291" s="66">
        <f t="shared" si="1022"/>
        <v>14771.26811196336</v>
      </c>
      <c r="U7291" s="66">
        <f t="shared" si="1023"/>
        <v>14842.606442648119</v>
      </c>
      <c r="V7291" s="81">
        <f t="shared" si="1024"/>
        <v>11820.416449375942</v>
      </c>
      <c r="W7291" s="110">
        <f t="shared" si="1025"/>
        <v>0.70885643699472833</v>
      </c>
    </row>
    <row r="7292" spans="1:23" x14ac:dyDescent="0.2">
      <c r="A7292" s="31" t="s">
        <v>201</v>
      </c>
      <c r="B7292" s="25" t="s">
        <v>327</v>
      </c>
      <c r="C7292" s="53" t="s">
        <v>646</v>
      </c>
      <c r="D7292" s="25" t="s">
        <v>645</v>
      </c>
      <c r="E7292" s="97">
        <v>3649.1669921875</v>
      </c>
      <c r="F7292" s="27">
        <v>3895.33056640625</v>
      </c>
      <c r="G7292" s="27">
        <v>3778.724853515625</v>
      </c>
      <c r="H7292" s="27">
        <v>7532.42236328125</v>
      </c>
      <c r="I7292" s="27">
        <v>3239.9716796875</v>
      </c>
      <c r="J7292" s="27">
        <f t="shared" si="1017"/>
        <v>4405.5869280986044</v>
      </c>
      <c r="K7292" s="28">
        <v>0.93741047382354736</v>
      </c>
      <c r="L7292" s="28">
        <v>1.0019757747650146</v>
      </c>
      <c r="M7292" s="27">
        <v>4322.3623046875</v>
      </c>
      <c r="N7292" s="27">
        <v>8897.9100507058629</v>
      </c>
      <c r="O7292" s="66">
        <f t="shared" si="1018"/>
        <v>4559.9500732050237</v>
      </c>
      <c r="P7292" s="66">
        <f t="shared" si="1019"/>
        <v>4588.3051983072928</v>
      </c>
      <c r="Q7292" s="66">
        <f t="shared" si="1020"/>
        <v>4779.9170792893365</v>
      </c>
      <c r="R7292" s="66">
        <f t="shared" si="1021"/>
        <v>4611.3978073141707</v>
      </c>
      <c r="S7292" s="67">
        <f>E7292/INDEX('CCG overall weighted population'!$F$4:$F$195,MATCH(A7292,'CCG overall weighted population'!$A$4:$A$195,0))*INDEX('CCG overall weighted population'!$T$4:$T$195,MATCH(A7292,'CCG overall weighted population'!$A$4:$A$195,0))</f>
        <v>15.611412182061793</v>
      </c>
      <c r="T7292" s="66">
        <f t="shared" si="1022"/>
        <v>5787.760737605382</v>
      </c>
      <c r="U7292" s="66">
        <f t="shared" si="1023"/>
        <v>5803.372149787444</v>
      </c>
      <c r="V7292" s="81">
        <f t="shared" si="1024"/>
        <v>4621.7135707439047</v>
      </c>
      <c r="W7292" s="110">
        <f t="shared" si="1025"/>
        <v>1.26651194111931</v>
      </c>
    </row>
    <row r="7293" spans="1:23" x14ac:dyDescent="0.2">
      <c r="A7293" s="31" t="s">
        <v>201</v>
      </c>
      <c r="B7293" s="25" t="s">
        <v>327</v>
      </c>
      <c r="C7293" s="53" t="s">
        <v>644</v>
      </c>
      <c r="D7293" s="25" t="s">
        <v>643</v>
      </c>
      <c r="E7293" s="97">
        <v>5653.75</v>
      </c>
      <c r="F7293" s="27">
        <v>5396.9228515625</v>
      </c>
      <c r="G7293" s="27">
        <v>4017.8974609375</v>
      </c>
      <c r="H7293" s="27">
        <v>6120.49951171875</v>
      </c>
      <c r="I7293" s="27">
        <v>7620.857421875</v>
      </c>
      <c r="J7293" s="27">
        <f t="shared" si="1017"/>
        <v>5509.5566910148636</v>
      </c>
      <c r="K7293" s="28">
        <v>0.93741047382354736</v>
      </c>
      <c r="L7293" s="28">
        <v>1.0019757747650146</v>
      </c>
      <c r="M7293" s="27">
        <v>5163.13427734375</v>
      </c>
      <c r="N7293" s="27">
        <v>6311.4676541951385</v>
      </c>
      <c r="O7293" s="66">
        <f t="shared" si="1018"/>
        <v>5250.2409606005576</v>
      </c>
      <c r="P7293" s="66">
        <f t="shared" si="1019"/>
        <v>5282.8885196450483</v>
      </c>
      <c r="Q7293" s="66">
        <f t="shared" si="1020"/>
        <v>5277.9676150288888</v>
      </c>
      <c r="R7293" s="66">
        <f t="shared" si="1021"/>
        <v>5282.2954639029995</v>
      </c>
      <c r="S7293" s="67">
        <f>E7293/INDEX('CCG overall weighted population'!$F$4:$F$195,MATCH(A7293,'CCG overall weighted population'!$A$4:$A$195,0))*INDEX('CCG overall weighted population'!$T$4:$T$195,MATCH(A7293,'CCG overall weighted population'!$A$4:$A$195,0))</f>
        <v>24.187169787870531</v>
      </c>
      <c r="T7293" s="66">
        <f t="shared" si="1022"/>
        <v>6629.8037098246596</v>
      </c>
      <c r="U7293" s="66">
        <f t="shared" si="1023"/>
        <v>6653.9908796125301</v>
      </c>
      <c r="V7293" s="81">
        <f t="shared" si="1024"/>
        <v>5299.1328410737478</v>
      </c>
      <c r="W7293" s="110">
        <f t="shared" si="1025"/>
        <v>0.93727753103227907</v>
      </c>
    </row>
    <row r="7294" spans="1:23" x14ac:dyDescent="0.2">
      <c r="A7294" s="31" t="s">
        <v>201</v>
      </c>
      <c r="B7294" s="25" t="s">
        <v>327</v>
      </c>
      <c r="C7294" s="53" t="s">
        <v>642</v>
      </c>
      <c r="D7294" s="25" t="s">
        <v>641</v>
      </c>
      <c r="E7294" s="97">
        <v>2496.58349609375</v>
      </c>
      <c r="F7294" s="27">
        <v>3221.1650390625</v>
      </c>
      <c r="G7294" s="27">
        <v>4364.2197265625</v>
      </c>
      <c r="H7294" s="27">
        <v>2375.064453125</v>
      </c>
      <c r="I7294" s="27">
        <v>1294.4925537109375</v>
      </c>
      <c r="J7294" s="27">
        <f t="shared" si="1017"/>
        <v>3087.4196365606558</v>
      </c>
      <c r="K7294" s="28">
        <v>0.93741047382354736</v>
      </c>
      <c r="L7294" s="28">
        <v>1.0019757747650146</v>
      </c>
      <c r="M7294" s="27">
        <v>3356.63671875</v>
      </c>
      <c r="N7294" s="27">
        <v>1663.865606062353</v>
      </c>
      <c r="O7294" s="66">
        <f t="shared" si="1018"/>
        <v>2766.1886472620172</v>
      </c>
      <c r="P7294" s="66">
        <f t="shared" si="1019"/>
        <v>2783.3896305820963</v>
      </c>
      <c r="Q7294" s="66">
        <f t="shared" si="1020"/>
        <v>3187.3596074812353</v>
      </c>
      <c r="R7294" s="66">
        <f t="shared" si="1021"/>
        <v>2832.0751331680431</v>
      </c>
      <c r="S7294" s="67">
        <f>E7294/INDEX('CCG overall weighted population'!$F$4:$F$195,MATCH(A7294,'CCG overall weighted population'!$A$4:$A$195,0))*INDEX('CCG overall weighted population'!$T$4:$T$195,MATCH(A7294,'CCG overall weighted population'!$A$4:$A$195,0))</f>
        <v>10.680572878110093</v>
      </c>
      <c r="T7294" s="66">
        <f t="shared" si="1022"/>
        <v>3554.5346436388686</v>
      </c>
      <c r="U7294" s="66">
        <f t="shared" si="1023"/>
        <v>3565.2152165169787</v>
      </c>
      <c r="V7294" s="81">
        <f t="shared" si="1024"/>
        <v>2839.2808738627414</v>
      </c>
      <c r="W7294" s="110">
        <f t="shared" si="1025"/>
        <v>1.1372665397753325</v>
      </c>
    </row>
    <row r="7295" spans="1:23" x14ac:dyDescent="0.2">
      <c r="A7295" s="31" t="s">
        <v>201</v>
      </c>
      <c r="B7295" s="25" t="s">
        <v>327</v>
      </c>
      <c r="C7295" s="53" t="s">
        <v>640</v>
      </c>
      <c r="D7295" s="25" t="s">
        <v>639</v>
      </c>
      <c r="E7295" s="97">
        <v>563.58331298828125</v>
      </c>
      <c r="F7295" s="27">
        <v>786.86114501953125</v>
      </c>
      <c r="G7295" s="27">
        <v>172.65420532226563</v>
      </c>
      <c r="H7295" s="27">
        <v>4453.7490234375</v>
      </c>
      <c r="I7295" s="27">
        <v>205.91897583007813</v>
      </c>
      <c r="J7295" s="27">
        <f t="shared" si="1017"/>
        <v>1272.7673910634305</v>
      </c>
      <c r="K7295" s="28">
        <v>0.93741047382354736</v>
      </c>
      <c r="L7295" s="28">
        <v>1.0019757747650146</v>
      </c>
      <c r="M7295" s="27">
        <v>412.1766357421875</v>
      </c>
      <c r="N7295" s="27">
        <v>653.51162989884688</v>
      </c>
      <c r="O7295" s="66">
        <f t="shared" si="1018"/>
        <v>1137.298414080291</v>
      </c>
      <c r="P7295" s="66">
        <f t="shared" si="1019"/>
        <v>1144.3704737064161</v>
      </c>
      <c r="Q7295" s="66">
        <f t="shared" si="1020"/>
        <v>436.31013515785344</v>
      </c>
      <c r="R7295" s="66">
        <f t="shared" si="1021"/>
        <v>1059.0367226489229</v>
      </c>
      <c r="S7295" s="67">
        <f>E7295/INDEX('CCG overall weighted population'!$F$4:$F$195,MATCH(A7295,'CCG overall weighted population'!$A$4:$A$195,0))*INDEX('CCG overall weighted population'!$T$4:$T$195,MATCH(A7295,'CCG overall weighted population'!$A$4:$A$195,0))</f>
        <v>2.4110520063423633</v>
      </c>
      <c r="T7295" s="66">
        <f t="shared" si="1022"/>
        <v>1329.1959226132585</v>
      </c>
      <c r="U7295" s="66">
        <f t="shared" si="1023"/>
        <v>1331.6069746196008</v>
      </c>
      <c r="V7295" s="81">
        <f t="shared" si="1024"/>
        <v>1060.4706826740473</v>
      </c>
      <c r="W7295" s="110">
        <f t="shared" si="1025"/>
        <v>1.8816573490281783</v>
      </c>
    </row>
    <row r="7296" spans="1:23" x14ac:dyDescent="0.2">
      <c r="A7296" s="31" t="s">
        <v>201</v>
      </c>
      <c r="B7296" s="25" t="s">
        <v>327</v>
      </c>
      <c r="C7296" s="53" t="s">
        <v>638</v>
      </c>
      <c r="D7296" s="25" t="s">
        <v>637</v>
      </c>
      <c r="E7296" s="97">
        <v>3416.25</v>
      </c>
      <c r="F7296" s="27">
        <v>2965.769287109375</v>
      </c>
      <c r="G7296" s="27">
        <v>2543.376708984375</v>
      </c>
      <c r="H7296" s="27">
        <v>3563.364501953125</v>
      </c>
      <c r="I7296" s="27">
        <v>3633.822021484375</v>
      </c>
      <c r="J7296" s="27">
        <f t="shared" si="1017"/>
        <v>3056.0620694413838</v>
      </c>
      <c r="K7296" s="28">
        <v>0.93741047382354736</v>
      </c>
      <c r="L7296" s="28">
        <v>1.0019757747650146</v>
      </c>
      <c r="M7296" s="27">
        <v>2940.574951171875</v>
      </c>
      <c r="N7296" s="27">
        <v>3000.0486686626969</v>
      </c>
      <c r="O7296" s="66">
        <f t="shared" si="1018"/>
        <v>2865.1836324889955</v>
      </c>
      <c r="P7296" s="66">
        <f t="shared" si="1019"/>
        <v>2883.0001960556879</v>
      </c>
      <c r="Q7296" s="66">
        <f t="shared" si="1020"/>
        <v>2946.5223229209573</v>
      </c>
      <c r="R7296" s="66">
        <f t="shared" si="1021"/>
        <v>2890.6557319831413</v>
      </c>
      <c r="S7296" s="67">
        <f>E7296/INDEX('CCG overall weighted population'!$F$4:$F$195,MATCH(A7296,'CCG overall weighted population'!$A$4:$A$195,0))*INDEX('CCG overall weighted population'!$T$4:$T$195,MATCH(A7296,'CCG overall weighted population'!$A$4:$A$195,0))</f>
        <v>14.614975686546575</v>
      </c>
      <c r="T7296" s="66">
        <f t="shared" si="1022"/>
        <v>3628.0590941362138</v>
      </c>
      <c r="U7296" s="66">
        <f t="shared" si="1023"/>
        <v>3642.6740698227604</v>
      </c>
      <c r="V7296" s="81">
        <f t="shared" si="1024"/>
        <v>2900.9678765669714</v>
      </c>
      <c r="W7296" s="110">
        <f t="shared" si="1025"/>
        <v>0.84916732574225284</v>
      </c>
    </row>
    <row r="7297" spans="1:23" x14ac:dyDescent="0.2">
      <c r="A7297" s="31" t="s">
        <v>201</v>
      </c>
      <c r="B7297" s="25" t="s">
        <v>327</v>
      </c>
      <c r="C7297" s="53" t="s">
        <v>636</v>
      </c>
      <c r="D7297" s="25" t="s">
        <v>635</v>
      </c>
      <c r="E7297" s="97">
        <v>5199.8330078125</v>
      </c>
      <c r="F7297" s="27">
        <v>5541.53076171875</v>
      </c>
      <c r="G7297" s="27">
        <v>6309.94091796875</v>
      </c>
      <c r="H7297" s="27">
        <v>3900.33251953125</v>
      </c>
      <c r="I7297" s="27">
        <v>4603.96142578125</v>
      </c>
      <c r="J7297" s="27">
        <f t="shared" si="1017"/>
        <v>5305.8132171568504</v>
      </c>
      <c r="K7297" s="28">
        <v>0.93741047382354736</v>
      </c>
      <c r="L7297" s="28">
        <v>1.0019757747650146</v>
      </c>
      <c r="M7297" s="27">
        <v>5754.740234375</v>
      </c>
      <c r="N7297" s="27">
        <v>3144.3660672646906</v>
      </c>
      <c r="O7297" s="66">
        <f t="shared" si="1018"/>
        <v>4780.5351981201302</v>
      </c>
      <c r="P7297" s="66">
        <f t="shared" si="1019"/>
        <v>4810.261987102981</v>
      </c>
      <c r="Q7297" s="66">
        <f t="shared" si="1020"/>
        <v>5493.7028176639697</v>
      </c>
      <c r="R7297" s="66">
        <f t="shared" si="1021"/>
        <v>4892.6286535048412</v>
      </c>
      <c r="S7297" s="67">
        <f>E7297/INDEX('CCG overall weighted population'!$F$4:$F$195,MATCH(A7297,'CCG overall weighted population'!$A$4:$A$195,0))*INDEX('CCG overall weighted population'!$T$4:$T$195,MATCH(A7297,'CCG overall weighted population'!$A$4:$A$195,0))</f>
        <v>22.245278590056945</v>
      </c>
      <c r="T7297" s="66">
        <f t="shared" si="1022"/>
        <v>6140.7332890526241</v>
      </c>
      <c r="U7297" s="66">
        <f t="shared" si="1023"/>
        <v>6162.9785676426809</v>
      </c>
      <c r="V7297" s="81">
        <f t="shared" si="1024"/>
        <v>4908.0984205573059</v>
      </c>
      <c r="W7297" s="110">
        <f t="shared" si="1025"/>
        <v>0.94389539302187653</v>
      </c>
    </row>
    <row r="7298" spans="1:23" x14ac:dyDescent="0.2">
      <c r="A7298" s="31" t="s">
        <v>201</v>
      </c>
      <c r="B7298" s="25" t="s">
        <v>327</v>
      </c>
      <c r="C7298" s="53" t="s">
        <v>634</v>
      </c>
      <c r="D7298" s="25" t="s">
        <v>633</v>
      </c>
      <c r="E7298" s="97">
        <v>2381.91650390625</v>
      </c>
      <c r="F7298" s="27">
        <v>1484.8812255859375</v>
      </c>
      <c r="G7298" s="27">
        <v>601.91571044921875</v>
      </c>
      <c r="H7298" s="27">
        <v>1870.4117431640625</v>
      </c>
      <c r="I7298" s="27">
        <v>4163.82763671875</v>
      </c>
      <c r="J7298" s="27">
        <f t="shared" si="1017"/>
        <v>1597.6297572843141</v>
      </c>
      <c r="K7298" s="28">
        <v>0.93741047382354736</v>
      </c>
      <c r="L7298" s="28">
        <v>1.0019757747650146</v>
      </c>
      <c r="M7298" s="27">
        <v>1341.4415283203125</v>
      </c>
      <c r="N7298" s="27">
        <v>1819.0502239678651</v>
      </c>
      <c r="O7298" s="66">
        <f t="shared" si="1018"/>
        <v>1521.391052957664</v>
      </c>
      <c r="P7298" s="66">
        <f t="shared" si="1019"/>
        <v>1530.8515147924504</v>
      </c>
      <c r="Q7298" s="66">
        <f t="shared" si="1020"/>
        <v>1389.2023978850677</v>
      </c>
      <c r="R7298" s="66">
        <f t="shared" si="1021"/>
        <v>1513.7802994996036</v>
      </c>
      <c r="S7298" s="67">
        <f>E7298/INDEX('CCG overall weighted population'!$F$4:$F$195,MATCH(A7298,'CCG overall weighted population'!$A$4:$A$195,0))*INDEX('CCG overall weighted population'!$T$4:$T$195,MATCH(A7298,'CCG overall weighted population'!$A$4:$A$195,0))</f>
        <v>10.190018819458139</v>
      </c>
      <c r="T7298" s="66">
        <f t="shared" si="1022"/>
        <v>1899.9441273333234</v>
      </c>
      <c r="U7298" s="66">
        <f t="shared" si="1023"/>
        <v>1910.1341461527816</v>
      </c>
      <c r="V7298" s="81">
        <f t="shared" si="1024"/>
        <v>1521.200549845657</v>
      </c>
      <c r="W7298" s="110">
        <f t="shared" si="1025"/>
        <v>0.63864562311522988</v>
      </c>
    </row>
    <row r="7299" spans="1:23" x14ac:dyDescent="0.2">
      <c r="A7299" s="31" t="s">
        <v>202</v>
      </c>
      <c r="B7299" s="25" t="s">
        <v>348</v>
      </c>
      <c r="C7299" s="53" t="s">
        <v>632</v>
      </c>
      <c r="D7299" s="25" t="s">
        <v>631</v>
      </c>
      <c r="E7299" s="97">
        <v>10755.66796875</v>
      </c>
      <c r="F7299" s="27">
        <v>11922.2255859375</v>
      </c>
      <c r="G7299" s="27">
        <v>13754.9404296875</v>
      </c>
      <c r="H7299" s="27">
        <v>7700.8046875</v>
      </c>
      <c r="I7299" s="27">
        <v>7734.8330078125</v>
      </c>
      <c r="J7299" s="27">
        <f t="shared" si="1017"/>
        <v>11232.720622982239</v>
      </c>
      <c r="K7299" s="28">
        <v>0.93278002738952637</v>
      </c>
      <c r="L7299" s="28">
        <v>1.0008672475814819</v>
      </c>
      <c r="M7299" s="27">
        <v>11954.154296875</v>
      </c>
      <c r="N7299" s="27">
        <v>7332.4532493700553</v>
      </c>
      <c r="O7299" s="66">
        <f t="shared" si="1018"/>
        <v>10122.619510083136</v>
      </c>
      <c r="P7299" s="66">
        <f t="shared" si="1019"/>
        <v>10185.564967371738</v>
      </c>
      <c r="Q7299" s="66">
        <f t="shared" si="1020"/>
        <v>11491.984192124506</v>
      </c>
      <c r="R7299" s="66">
        <f t="shared" si="1021"/>
        <v>10343.011510882845</v>
      </c>
      <c r="S7299" s="67">
        <f>E7299/INDEX('CCG overall weighted population'!$F$4:$F$195,MATCH(A7299,'CCG overall weighted population'!$A$4:$A$195,0))*INDEX('CCG overall weighted population'!$T$4:$T$195,MATCH(A7299,'CCG overall weighted population'!$A$4:$A$195,0))</f>
        <v>0</v>
      </c>
      <c r="T7299" s="66">
        <f t="shared" si="1022"/>
        <v>12981.503316920374</v>
      </c>
      <c r="U7299" s="66">
        <f t="shared" si="1023"/>
        <v>12981.503316920374</v>
      </c>
      <c r="V7299" s="81">
        <f t="shared" si="1024"/>
        <v>10338.263426836305</v>
      </c>
      <c r="W7299" s="110">
        <f t="shared" si="1025"/>
        <v>0.96119213208083032</v>
      </c>
    </row>
    <row r="7300" spans="1:23" x14ac:dyDescent="0.2">
      <c r="A7300" s="31" t="s">
        <v>202</v>
      </c>
      <c r="B7300" s="25" t="s">
        <v>348</v>
      </c>
      <c r="C7300" s="53" t="s">
        <v>630</v>
      </c>
      <c r="D7300" s="25" t="s">
        <v>629</v>
      </c>
      <c r="E7300" s="97">
        <v>13907.0830078125</v>
      </c>
      <c r="F7300" s="27">
        <v>17630.314453125</v>
      </c>
      <c r="G7300" s="27">
        <v>23027.837890625</v>
      </c>
      <c r="H7300" s="27">
        <v>16318.62109375</v>
      </c>
      <c r="I7300" s="27">
        <v>9025.412109375</v>
      </c>
      <c r="J7300" s="27">
        <f t="shared" ref="J7300:J7328" si="1026">SUMPRODUCT($F7300:$I7300,$F$1:$I$1)</f>
        <v>17421.453324718808</v>
      </c>
      <c r="K7300" s="28">
        <v>0.93278002738952637</v>
      </c>
      <c r="L7300" s="28">
        <v>1.0008672475814819</v>
      </c>
      <c r="M7300" s="27">
        <v>18219.740234375</v>
      </c>
      <c r="N7300" s="27">
        <v>12517.700812882442</v>
      </c>
      <c r="O7300" s="66">
        <f t="shared" ref="O7300:O7328" si="1027">(N$1*N7300+(1-N$1)*J7300)*K7300*L7300</f>
        <v>15806.667885477396</v>
      </c>
      <c r="P7300" s="66">
        <f t="shared" ref="P7300:P7328" si="1028">O7300*$E$7330/O$7330</f>
        <v>15904.958445274628</v>
      </c>
      <c r="Q7300" s="66">
        <f t="shared" ref="Q7300:Q7328" si="1029">($N$1*N7300)+((1-$N$1)*M7300)</f>
        <v>17649.536292225745</v>
      </c>
      <c r="R7300" s="66">
        <f t="shared" ref="R7300:R7328" si="1030">(P7300*$J$1)+(Q7300*$M$1)</f>
        <v>16115.210825738857</v>
      </c>
      <c r="S7300" s="67">
        <f>E7300/INDEX('CCG overall weighted population'!$F$4:$F$195,MATCH(A7300,'CCG overall weighted population'!$A$4:$A$195,0))*INDEX('CCG overall weighted population'!$T$4:$T$195,MATCH(A7300,'CCG overall weighted population'!$A$4:$A$195,0))</f>
        <v>0</v>
      </c>
      <c r="T7300" s="66">
        <f t="shared" ref="T7300:T7328" si="1031">R7300/$R$7330*$T$1</f>
        <v>20226.184856033633</v>
      </c>
      <c r="U7300" s="66">
        <f t="shared" ref="U7300:U7328" si="1032">T7300+S7300</f>
        <v>20226.184856033633</v>
      </c>
      <c r="V7300" s="81">
        <f t="shared" ref="V7300:V7328" si="1033">U7300*$E$7330/$U$7330</f>
        <v>16107.812944053452</v>
      </c>
      <c r="W7300" s="110">
        <f t="shared" si="1025"/>
        <v>1.1582452578304638</v>
      </c>
    </row>
    <row r="7301" spans="1:23" x14ac:dyDescent="0.2">
      <c r="A7301" s="31" t="s">
        <v>202</v>
      </c>
      <c r="B7301" s="25" t="s">
        <v>348</v>
      </c>
      <c r="C7301" s="53" t="s">
        <v>628</v>
      </c>
      <c r="D7301" s="25" t="s">
        <v>627</v>
      </c>
      <c r="E7301" s="97">
        <v>6337.66650390625</v>
      </c>
      <c r="F7301" s="27">
        <v>6989.45263671875</v>
      </c>
      <c r="G7301" s="27">
        <v>7661.08740234375</v>
      </c>
      <c r="H7301" s="27">
        <v>4862.2763671875</v>
      </c>
      <c r="I7301" s="27">
        <v>3842.863037109375</v>
      </c>
      <c r="J7301" s="27">
        <f t="shared" si="1026"/>
        <v>6582.6721567943086</v>
      </c>
      <c r="K7301" s="28">
        <v>0.93278002738952637</v>
      </c>
      <c r="L7301" s="28">
        <v>1.0008672475814819</v>
      </c>
      <c r="M7301" s="27">
        <v>7182.77685546875</v>
      </c>
      <c r="N7301" s="27">
        <v>4482.5110977442409</v>
      </c>
      <c r="O7301" s="66">
        <f t="shared" si="1027"/>
        <v>5949.4414535974574</v>
      </c>
      <c r="P7301" s="66">
        <f t="shared" si="1028"/>
        <v>5986.4368491603773</v>
      </c>
      <c r="Q7301" s="66">
        <f t="shared" si="1029"/>
        <v>6912.7502796962999</v>
      </c>
      <c r="R7301" s="66">
        <f t="shared" si="1030"/>
        <v>6098.0739447285305</v>
      </c>
      <c r="S7301" s="67">
        <f>E7301/INDEX('CCG overall weighted population'!$F$4:$F$195,MATCH(A7301,'CCG overall weighted population'!$A$4:$A$195,0))*INDEX('CCG overall weighted population'!$T$4:$T$195,MATCH(A7301,'CCG overall weighted population'!$A$4:$A$195,0))</f>
        <v>0</v>
      </c>
      <c r="T7301" s="66">
        <f t="shared" si="1031"/>
        <v>7653.6864584386531</v>
      </c>
      <c r="U7301" s="66">
        <f t="shared" si="1032"/>
        <v>7653.6864584386531</v>
      </c>
      <c r="V7301" s="81">
        <f t="shared" si="1033"/>
        <v>6095.2745504146878</v>
      </c>
      <c r="W7301" s="110">
        <f t="shared" ref="W7301:W7328" si="1034">V7301/E7301</f>
        <v>0.96175375379216266</v>
      </c>
    </row>
    <row r="7302" spans="1:23" x14ac:dyDescent="0.2">
      <c r="A7302" s="31" t="s">
        <v>202</v>
      </c>
      <c r="B7302" s="25" t="s">
        <v>348</v>
      </c>
      <c r="C7302" s="53" t="s">
        <v>626</v>
      </c>
      <c r="D7302" s="25" t="s">
        <v>625</v>
      </c>
      <c r="E7302" s="97">
        <v>16219.916015625</v>
      </c>
      <c r="F7302" s="27">
        <v>20946.111328125</v>
      </c>
      <c r="G7302" s="27">
        <v>28726.08203125</v>
      </c>
      <c r="H7302" s="27">
        <v>19502.552734375</v>
      </c>
      <c r="I7302" s="27">
        <v>12360.7216796875</v>
      </c>
      <c r="J7302" s="27">
        <f t="shared" si="1026"/>
        <v>20871.109369042653</v>
      </c>
      <c r="K7302" s="28">
        <v>0.93278002738952637</v>
      </c>
      <c r="L7302" s="28">
        <v>1.0008672475814819</v>
      </c>
      <c r="M7302" s="27">
        <v>21191.4765625</v>
      </c>
      <c r="N7302" s="27">
        <v>14657.244624317369</v>
      </c>
      <c r="O7302" s="66">
        <f t="shared" si="1027"/>
        <v>18904.91811432453</v>
      </c>
      <c r="P7302" s="66">
        <f t="shared" si="1028"/>
        <v>19022.474515068861</v>
      </c>
      <c r="Q7302" s="66">
        <f t="shared" si="1029"/>
        <v>20538.053368681736</v>
      </c>
      <c r="R7302" s="66">
        <f t="shared" si="1030"/>
        <v>19205.128480502532</v>
      </c>
      <c r="S7302" s="67">
        <f>E7302/INDEX('CCG overall weighted population'!$F$4:$F$195,MATCH(A7302,'CCG overall weighted population'!$A$4:$A$195,0))*INDEX('CCG overall weighted population'!$T$4:$T$195,MATCH(A7302,'CCG overall weighted population'!$A$4:$A$195,0))</f>
        <v>0</v>
      </c>
      <c r="T7302" s="66">
        <f t="shared" si="1031"/>
        <v>24104.337388506417</v>
      </c>
      <c r="U7302" s="66">
        <f t="shared" si="1032"/>
        <v>24104.337388506417</v>
      </c>
      <c r="V7302" s="81">
        <f t="shared" si="1033"/>
        <v>19196.312134890417</v>
      </c>
      <c r="W7302" s="110">
        <f t="shared" si="1034"/>
        <v>1.1835025604570448</v>
      </c>
    </row>
    <row r="7303" spans="1:23" x14ac:dyDescent="0.2">
      <c r="A7303" s="31" t="s">
        <v>202</v>
      </c>
      <c r="B7303" s="25" t="s">
        <v>348</v>
      </c>
      <c r="C7303" s="53" t="s">
        <v>624</v>
      </c>
      <c r="D7303" s="25" t="s">
        <v>623</v>
      </c>
      <c r="E7303" s="97">
        <v>14480.5</v>
      </c>
      <c r="F7303" s="27">
        <v>18201.884765625</v>
      </c>
      <c r="G7303" s="27">
        <v>21277.03125</v>
      </c>
      <c r="H7303" s="27">
        <v>15020.3759765625</v>
      </c>
      <c r="I7303" s="27">
        <v>10559.4873046875</v>
      </c>
      <c r="J7303" s="27">
        <f t="shared" si="1026"/>
        <v>17603.966121575719</v>
      </c>
      <c r="K7303" s="28">
        <v>0.93278002738952637</v>
      </c>
      <c r="L7303" s="28">
        <v>1.0008672475814819</v>
      </c>
      <c r="M7303" s="27">
        <v>19024.3203125</v>
      </c>
      <c r="N7303" s="27">
        <v>12211.329036934107</v>
      </c>
      <c r="O7303" s="66">
        <f t="shared" si="1027"/>
        <v>15931.418096180261</v>
      </c>
      <c r="P7303" s="66">
        <f t="shared" si="1028"/>
        <v>16030.48438987243</v>
      </c>
      <c r="Q7303" s="66">
        <f t="shared" si="1029"/>
        <v>18343.021184943413</v>
      </c>
      <c r="R7303" s="66">
        <f t="shared" si="1030"/>
        <v>16309.185834422195</v>
      </c>
      <c r="S7303" s="67">
        <f>E7303/INDEX('CCG overall weighted population'!$F$4:$F$195,MATCH(A7303,'CCG overall weighted population'!$A$4:$A$195,0))*INDEX('CCG overall weighted population'!$T$4:$T$195,MATCH(A7303,'CCG overall weighted population'!$A$4:$A$195,0))</f>
        <v>0</v>
      </c>
      <c r="T7303" s="66">
        <f t="shared" si="1031"/>
        <v>20469.64269381839</v>
      </c>
      <c r="U7303" s="66">
        <f t="shared" si="1032"/>
        <v>20469.64269381839</v>
      </c>
      <c r="V7303" s="81">
        <f t="shared" si="1033"/>
        <v>16301.698906172043</v>
      </c>
      <c r="W7303" s="110">
        <f t="shared" si="1034"/>
        <v>1.1257690622680185</v>
      </c>
    </row>
    <row r="7304" spans="1:23" x14ac:dyDescent="0.2">
      <c r="A7304" s="31" t="s">
        <v>202</v>
      </c>
      <c r="B7304" s="25" t="s">
        <v>348</v>
      </c>
      <c r="C7304" s="53" t="s">
        <v>622</v>
      </c>
      <c r="D7304" s="25" t="s">
        <v>621</v>
      </c>
      <c r="E7304" s="97">
        <v>9473.166015625</v>
      </c>
      <c r="F7304" s="27">
        <v>12420.7958984375</v>
      </c>
      <c r="G7304" s="27">
        <v>15748.578125</v>
      </c>
      <c r="H7304" s="27">
        <v>9506.0244140625</v>
      </c>
      <c r="I7304" s="27">
        <v>5129.6474609375</v>
      </c>
      <c r="J7304" s="27">
        <f t="shared" si="1026"/>
        <v>11893.686309044735</v>
      </c>
      <c r="K7304" s="28">
        <v>0.93278002738952637</v>
      </c>
      <c r="L7304" s="28">
        <v>1.0008672475814819</v>
      </c>
      <c r="M7304" s="27">
        <v>12333.0654296875</v>
      </c>
      <c r="N7304" s="27">
        <v>8013.1088442624041</v>
      </c>
      <c r="O7304" s="66">
        <f t="shared" si="1027"/>
        <v>10741.528018019364</v>
      </c>
      <c r="P7304" s="66">
        <f t="shared" si="1028"/>
        <v>10808.322032394701</v>
      </c>
      <c r="Q7304" s="66">
        <f t="shared" si="1029"/>
        <v>11901.06977114499</v>
      </c>
      <c r="R7304" s="66">
        <f t="shared" si="1030"/>
        <v>10940.017395671654</v>
      </c>
      <c r="S7304" s="67">
        <f>E7304/INDEX('CCG overall weighted population'!$F$4:$F$195,MATCH(A7304,'CCG overall weighted population'!$A$4:$A$195,0))*INDEX('CCG overall weighted population'!$T$4:$T$195,MATCH(A7304,'CCG overall weighted population'!$A$4:$A$195,0))</f>
        <v>0</v>
      </c>
      <c r="T7304" s="66">
        <f t="shared" si="1031"/>
        <v>13730.804800869453</v>
      </c>
      <c r="U7304" s="66">
        <f t="shared" si="1032"/>
        <v>13730.804800869453</v>
      </c>
      <c r="V7304" s="81">
        <f t="shared" si="1033"/>
        <v>10934.995248880981</v>
      </c>
      <c r="W7304" s="110">
        <f t="shared" si="1034"/>
        <v>1.1543126374904489</v>
      </c>
    </row>
    <row r="7305" spans="1:23" x14ac:dyDescent="0.2">
      <c r="A7305" s="31" t="s">
        <v>202</v>
      </c>
      <c r="B7305" s="25" t="s">
        <v>348</v>
      </c>
      <c r="C7305" s="53" t="s">
        <v>620</v>
      </c>
      <c r="D7305" s="25" t="s">
        <v>619</v>
      </c>
      <c r="E7305" s="97">
        <v>7982.666015625</v>
      </c>
      <c r="F7305" s="27">
        <v>8601.2763671875</v>
      </c>
      <c r="G7305" s="27">
        <v>11033.978515625</v>
      </c>
      <c r="H7305" s="27">
        <v>14181.1533203125</v>
      </c>
      <c r="I7305" s="27">
        <v>8273.2587890625</v>
      </c>
      <c r="J7305" s="27">
        <f t="shared" si="1026"/>
        <v>9579.8161564870843</v>
      </c>
      <c r="K7305" s="28">
        <v>0.93278002738952637</v>
      </c>
      <c r="L7305" s="28">
        <v>1.0008672475814819</v>
      </c>
      <c r="M7305" s="27">
        <v>10015.4638671875</v>
      </c>
      <c r="N7305" s="27">
        <v>10075.849447009517</v>
      </c>
      <c r="O7305" s="66">
        <f t="shared" si="1027"/>
        <v>8989.919902134372</v>
      </c>
      <c r="P7305" s="66">
        <f t="shared" si="1028"/>
        <v>9045.8218965404722</v>
      </c>
      <c r="Q7305" s="66">
        <f t="shared" si="1029"/>
        <v>10021.502425169701</v>
      </c>
      <c r="R7305" s="66">
        <f t="shared" si="1030"/>
        <v>9163.408597572703</v>
      </c>
      <c r="S7305" s="67">
        <f>E7305/INDEX('CCG overall weighted population'!$F$4:$F$195,MATCH(A7305,'CCG overall weighted population'!$A$4:$A$195,0))*INDEX('CCG overall weighted population'!$T$4:$T$195,MATCH(A7305,'CCG overall weighted population'!$A$4:$A$195,0))</f>
        <v>0</v>
      </c>
      <c r="T7305" s="66">
        <f t="shared" si="1031"/>
        <v>11500.984889992949</v>
      </c>
      <c r="U7305" s="66">
        <f t="shared" si="1032"/>
        <v>11500.984889992949</v>
      </c>
      <c r="V7305" s="81">
        <f t="shared" si="1033"/>
        <v>9159.2020244553587</v>
      </c>
      <c r="W7305" s="110">
        <f t="shared" si="1034"/>
        <v>1.1473863501902055</v>
      </c>
    </row>
    <row r="7306" spans="1:23" x14ac:dyDescent="0.2">
      <c r="A7306" s="31" t="s">
        <v>202</v>
      </c>
      <c r="B7306" s="25" t="s">
        <v>348</v>
      </c>
      <c r="C7306" s="53" t="s">
        <v>618</v>
      </c>
      <c r="D7306" s="25" t="s">
        <v>617</v>
      </c>
      <c r="E7306" s="97">
        <v>6808.83349609375</v>
      </c>
      <c r="F7306" s="27">
        <v>8179.16064453125</v>
      </c>
      <c r="G7306" s="27">
        <v>9897.408203125</v>
      </c>
      <c r="H7306" s="27">
        <v>10443.849609375</v>
      </c>
      <c r="I7306" s="27">
        <v>6604.65283203125</v>
      </c>
      <c r="J7306" s="27">
        <f t="shared" si="1026"/>
        <v>8563.1475621662521</v>
      </c>
      <c r="K7306" s="28">
        <v>0.93278002738952637</v>
      </c>
      <c r="L7306" s="28">
        <v>1.0008672475814819</v>
      </c>
      <c r="M7306" s="27">
        <v>8231.4130859375</v>
      </c>
      <c r="N7306" s="27">
        <v>7100.5646049843772</v>
      </c>
      <c r="O7306" s="66">
        <f t="shared" si="1027"/>
        <v>7857.9150533563707</v>
      </c>
      <c r="P7306" s="66">
        <f t="shared" si="1028"/>
        <v>7906.7779050990266</v>
      </c>
      <c r="Q7306" s="66">
        <f t="shared" si="1029"/>
        <v>8118.3282378421873</v>
      </c>
      <c r="R7306" s="66">
        <f t="shared" si="1030"/>
        <v>7932.2734489780123</v>
      </c>
      <c r="S7306" s="67">
        <f>E7306/INDEX('CCG overall weighted population'!$F$4:$F$195,MATCH(A7306,'CCG overall weighted population'!$A$4:$A$195,0))*INDEX('CCG overall weighted population'!$T$4:$T$195,MATCH(A7306,'CCG overall weighted population'!$A$4:$A$195,0))</f>
        <v>0</v>
      </c>
      <c r="T7306" s="66">
        <f t="shared" si="1031"/>
        <v>9955.7884065274611</v>
      </c>
      <c r="U7306" s="66">
        <f t="shared" si="1032"/>
        <v>9955.7884065274611</v>
      </c>
      <c r="V7306" s="81">
        <f t="shared" si="1033"/>
        <v>7928.6320432833327</v>
      </c>
      <c r="W7306" s="110">
        <f t="shared" si="1034"/>
        <v>1.1644626128443316</v>
      </c>
    </row>
    <row r="7307" spans="1:23" x14ac:dyDescent="0.2">
      <c r="A7307" s="31" t="s">
        <v>202</v>
      </c>
      <c r="B7307" s="25" t="s">
        <v>348</v>
      </c>
      <c r="C7307" s="53" t="s">
        <v>616</v>
      </c>
      <c r="D7307" s="25" t="s">
        <v>615</v>
      </c>
      <c r="E7307" s="97">
        <v>11053.416015625</v>
      </c>
      <c r="F7307" s="27">
        <v>12976.466796875</v>
      </c>
      <c r="G7307" s="27">
        <v>14100.5595703125</v>
      </c>
      <c r="H7307" s="27">
        <v>7891.9970703125</v>
      </c>
      <c r="I7307" s="27">
        <v>6737.2666015625</v>
      </c>
      <c r="J7307" s="27">
        <f t="shared" si="1026"/>
        <v>12026.699351909034</v>
      </c>
      <c r="K7307" s="28">
        <v>0.93278002738952637</v>
      </c>
      <c r="L7307" s="28">
        <v>1.0008672475814819</v>
      </c>
      <c r="M7307" s="27">
        <v>12559.65234375</v>
      </c>
      <c r="N7307" s="27">
        <v>6592.2728739659333</v>
      </c>
      <c r="O7307" s="66">
        <f t="shared" si="1027"/>
        <v>10720.641897537709</v>
      </c>
      <c r="P7307" s="66">
        <f t="shared" si="1028"/>
        <v>10787.306035807025</v>
      </c>
      <c r="Q7307" s="66">
        <f t="shared" si="1029"/>
        <v>11962.914396771594</v>
      </c>
      <c r="R7307" s="66">
        <f t="shared" si="1030"/>
        <v>10928.987564561055</v>
      </c>
      <c r="S7307" s="67">
        <f>E7307/INDEX('CCG overall weighted population'!$F$4:$F$195,MATCH(A7307,'CCG overall weighted population'!$A$4:$A$195,0))*INDEX('CCG overall weighted population'!$T$4:$T$195,MATCH(A7307,'CCG overall weighted population'!$A$4:$A$195,0))</f>
        <v>0</v>
      </c>
      <c r="T7307" s="66">
        <f t="shared" si="1031"/>
        <v>13716.961270965552</v>
      </c>
      <c r="U7307" s="66">
        <f t="shared" si="1032"/>
        <v>13716.961270965552</v>
      </c>
      <c r="V7307" s="81">
        <f t="shared" si="1033"/>
        <v>10923.970481147242</v>
      </c>
      <c r="W7307" s="110">
        <f t="shared" si="1034"/>
        <v>0.98828909232270146</v>
      </c>
    </row>
    <row r="7308" spans="1:23" x14ac:dyDescent="0.2">
      <c r="A7308" s="31" t="s">
        <v>202</v>
      </c>
      <c r="B7308" s="25" t="s">
        <v>348</v>
      </c>
      <c r="C7308" s="53" t="s">
        <v>614</v>
      </c>
      <c r="D7308" s="25" t="s">
        <v>613</v>
      </c>
      <c r="E7308" s="97">
        <v>10499.6669921875</v>
      </c>
      <c r="F7308" s="27">
        <v>11814.9267578125</v>
      </c>
      <c r="G7308" s="27">
        <v>12982.8486328125</v>
      </c>
      <c r="H7308" s="27">
        <v>9673.3115234375</v>
      </c>
      <c r="I7308" s="27">
        <v>8600.0888671875</v>
      </c>
      <c r="J7308" s="27">
        <f t="shared" si="1026"/>
        <v>11434.970436729645</v>
      </c>
      <c r="K7308" s="28">
        <v>0.93278002738952637</v>
      </c>
      <c r="L7308" s="28">
        <v>1.0008672475814819</v>
      </c>
      <c r="M7308" s="27">
        <v>11707.7509765625</v>
      </c>
      <c r="N7308" s="27">
        <v>8543.9964672460246</v>
      </c>
      <c r="O7308" s="66">
        <f t="shared" si="1027"/>
        <v>10405.664226952165</v>
      </c>
      <c r="P7308" s="66">
        <f t="shared" si="1028"/>
        <v>10470.369740431628</v>
      </c>
      <c r="Q7308" s="66">
        <f t="shared" si="1029"/>
        <v>11391.375525630854</v>
      </c>
      <c r="R7308" s="66">
        <f t="shared" si="1030"/>
        <v>10581.36717118422</v>
      </c>
      <c r="S7308" s="67">
        <f>E7308/INDEX('CCG overall weighted population'!$F$4:$F$195,MATCH(A7308,'CCG overall weighted population'!$A$4:$A$195,0))*INDEX('CCG overall weighted population'!$T$4:$T$195,MATCH(A7308,'CCG overall weighted population'!$A$4:$A$195,0))</f>
        <v>0</v>
      </c>
      <c r="T7308" s="66">
        <f t="shared" si="1031"/>
        <v>13280.663265795356</v>
      </c>
      <c r="U7308" s="66">
        <f t="shared" si="1032"/>
        <v>13280.663265795356</v>
      </c>
      <c r="V7308" s="81">
        <f t="shared" si="1033"/>
        <v>10576.509667100114</v>
      </c>
      <c r="W7308" s="110">
        <f t="shared" si="1034"/>
        <v>1.0073185821007267</v>
      </c>
    </row>
    <row r="7309" spans="1:23" x14ac:dyDescent="0.2">
      <c r="A7309" s="31" t="s">
        <v>202</v>
      </c>
      <c r="B7309" s="25" t="s">
        <v>348</v>
      </c>
      <c r="C7309" s="53" t="s">
        <v>612</v>
      </c>
      <c r="D7309" s="25" t="s">
        <v>611</v>
      </c>
      <c r="E7309" s="97">
        <v>14804.08203125</v>
      </c>
      <c r="F7309" s="27">
        <v>16156.9462890625</v>
      </c>
      <c r="G7309" s="27">
        <v>18350.294921875</v>
      </c>
      <c r="H7309" s="27">
        <v>15026.625</v>
      </c>
      <c r="I7309" s="27">
        <v>7749.173828125</v>
      </c>
      <c r="J7309" s="27">
        <f t="shared" si="1026"/>
        <v>15777.965847252864</v>
      </c>
      <c r="K7309" s="28">
        <v>0.93278002738952637</v>
      </c>
      <c r="L7309" s="28">
        <v>1.0008672475814819</v>
      </c>
      <c r="M7309" s="27">
        <v>16719.3828125</v>
      </c>
      <c r="N7309" s="27">
        <v>11345.564932551153</v>
      </c>
      <c r="O7309" s="66">
        <f t="shared" si="1027"/>
        <v>14316.330955641426</v>
      </c>
      <c r="P7309" s="66">
        <f t="shared" si="1028"/>
        <v>14405.354157372971</v>
      </c>
      <c r="Q7309" s="66">
        <f t="shared" si="1029"/>
        <v>16182.001024505116</v>
      </c>
      <c r="R7309" s="66">
        <f t="shared" si="1030"/>
        <v>14619.471420017151</v>
      </c>
      <c r="S7309" s="67">
        <f>E7309/INDEX('CCG overall weighted population'!$F$4:$F$195,MATCH(A7309,'CCG overall weighted population'!$A$4:$A$195,0))*INDEX('CCG overall weighted population'!$T$4:$T$195,MATCH(A7309,'CCG overall weighted population'!$A$4:$A$195,0))</f>
        <v>0</v>
      </c>
      <c r="T7309" s="66">
        <f t="shared" si="1031"/>
        <v>18348.883836287645</v>
      </c>
      <c r="U7309" s="66">
        <f t="shared" si="1032"/>
        <v>18348.883836287645</v>
      </c>
      <c r="V7309" s="81">
        <f t="shared" si="1033"/>
        <v>14612.76017552659</v>
      </c>
      <c r="W7309" s="110">
        <f t="shared" si="1034"/>
        <v>0.98707641207880714</v>
      </c>
    </row>
    <row r="7310" spans="1:23" x14ac:dyDescent="0.2">
      <c r="A7310" s="31" t="s">
        <v>202</v>
      </c>
      <c r="B7310" s="25" t="s">
        <v>348</v>
      </c>
      <c r="C7310" s="53" t="s">
        <v>610</v>
      </c>
      <c r="D7310" s="25" t="s">
        <v>609</v>
      </c>
      <c r="E7310" s="97">
        <v>14589.833984375</v>
      </c>
      <c r="F7310" s="27">
        <v>17093.78515625</v>
      </c>
      <c r="G7310" s="27">
        <v>18674.212890625</v>
      </c>
      <c r="H7310" s="27">
        <v>10794.1123046875</v>
      </c>
      <c r="I7310" s="27">
        <v>9819.23046875</v>
      </c>
      <c r="J7310" s="27">
        <f t="shared" si="1026"/>
        <v>15948.047969591873</v>
      </c>
      <c r="K7310" s="28">
        <v>0.93278002738952637</v>
      </c>
      <c r="L7310" s="28">
        <v>1.0008672475814819</v>
      </c>
      <c r="M7310" s="27">
        <v>16609.56640625</v>
      </c>
      <c r="N7310" s="27">
        <v>9437.5641646438962</v>
      </c>
      <c r="O7310" s="66">
        <f t="shared" si="1027"/>
        <v>14281.110222218442</v>
      </c>
      <c r="P7310" s="66">
        <f t="shared" si="1028"/>
        <v>14369.914410959414</v>
      </c>
      <c r="Q7310" s="66">
        <f t="shared" si="1029"/>
        <v>15892.36618208939</v>
      </c>
      <c r="R7310" s="66">
        <f t="shared" si="1030"/>
        <v>14553.396684095849</v>
      </c>
      <c r="S7310" s="67">
        <f>E7310/INDEX('CCG overall weighted population'!$F$4:$F$195,MATCH(A7310,'CCG overall weighted population'!$A$4:$A$195,0))*INDEX('CCG overall weighted population'!$T$4:$T$195,MATCH(A7310,'CCG overall weighted population'!$A$4:$A$195,0))</f>
        <v>0</v>
      </c>
      <c r="T7310" s="66">
        <f t="shared" si="1031"/>
        <v>18265.953501865748</v>
      </c>
      <c r="U7310" s="66">
        <f t="shared" si="1032"/>
        <v>18265.953501865748</v>
      </c>
      <c r="V7310" s="81">
        <f t="shared" si="1033"/>
        <v>14546.715772008878</v>
      </c>
      <c r="W7310" s="110">
        <f t="shared" si="1034"/>
        <v>0.99704463995873427</v>
      </c>
    </row>
    <row r="7311" spans="1:23" x14ac:dyDescent="0.2">
      <c r="A7311" s="31" t="s">
        <v>202</v>
      </c>
      <c r="B7311" s="25" t="s">
        <v>348</v>
      </c>
      <c r="C7311" s="53" t="s">
        <v>608</v>
      </c>
      <c r="D7311" s="25" t="s">
        <v>607</v>
      </c>
      <c r="E7311" s="97">
        <v>8723</v>
      </c>
      <c r="F7311" s="27">
        <v>9261.6650390625</v>
      </c>
      <c r="G7311" s="27">
        <v>10013.9912109375</v>
      </c>
      <c r="H7311" s="27">
        <v>8163.13134765625</v>
      </c>
      <c r="I7311" s="27">
        <v>7996.75</v>
      </c>
      <c r="J7311" s="27">
        <f t="shared" si="1026"/>
        <v>9092.5996645591495</v>
      </c>
      <c r="K7311" s="28">
        <v>0.93278002738952637</v>
      </c>
      <c r="L7311" s="28">
        <v>1.0008672475814819</v>
      </c>
      <c r="M7311" s="27">
        <v>9442.89453125</v>
      </c>
      <c r="N7311" s="27">
        <v>6967.4172049107065</v>
      </c>
      <c r="O7311" s="66">
        <f t="shared" si="1027"/>
        <v>8290.3461415798283</v>
      </c>
      <c r="P7311" s="66">
        <f t="shared" si="1028"/>
        <v>8341.8979783788636</v>
      </c>
      <c r="Q7311" s="66">
        <f t="shared" si="1029"/>
        <v>9195.3467986160704</v>
      </c>
      <c r="R7311" s="66">
        <f t="shared" si="1030"/>
        <v>8444.7536040953401</v>
      </c>
      <c r="S7311" s="67">
        <f>E7311/INDEX('CCG overall weighted population'!$F$4:$F$195,MATCH(A7311,'CCG overall weighted population'!$A$4:$A$195,0))*INDEX('CCG overall weighted population'!$T$4:$T$195,MATCH(A7311,'CCG overall weighted population'!$A$4:$A$195,0))</f>
        <v>0</v>
      </c>
      <c r="T7311" s="66">
        <f t="shared" si="1031"/>
        <v>10599.001732405659</v>
      </c>
      <c r="U7311" s="66">
        <f t="shared" si="1032"/>
        <v>10599.001732405659</v>
      </c>
      <c r="V7311" s="81">
        <f t="shared" si="1033"/>
        <v>8440.8769382110968</v>
      </c>
      <c r="W7311" s="110">
        <f t="shared" si="1034"/>
        <v>0.96765756485281407</v>
      </c>
    </row>
    <row r="7312" spans="1:23" x14ac:dyDescent="0.2">
      <c r="A7312" s="31" t="s">
        <v>202</v>
      </c>
      <c r="B7312" s="25" t="s">
        <v>348</v>
      </c>
      <c r="C7312" s="53" t="s">
        <v>606</v>
      </c>
      <c r="D7312" s="25" t="s">
        <v>605</v>
      </c>
      <c r="E7312" s="97">
        <v>10311.75</v>
      </c>
      <c r="F7312" s="27">
        <v>11863.0595703125</v>
      </c>
      <c r="G7312" s="27">
        <v>12837.25390625</v>
      </c>
      <c r="H7312" s="27">
        <v>8885.4306640625</v>
      </c>
      <c r="I7312" s="27">
        <v>8410.892578125</v>
      </c>
      <c r="J7312" s="27">
        <f t="shared" si="1026"/>
        <v>11335.509309368521</v>
      </c>
      <c r="K7312" s="28">
        <v>0.93278002738952637</v>
      </c>
      <c r="L7312" s="28">
        <v>1.0008672475814819</v>
      </c>
      <c r="M7312" s="27">
        <v>11849.7666015625</v>
      </c>
      <c r="N7312" s="27">
        <v>8085.5097796330738</v>
      </c>
      <c r="O7312" s="66">
        <f t="shared" si="1027"/>
        <v>10279.290184038338</v>
      </c>
      <c r="P7312" s="66">
        <f t="shared" si="1028"/>
        <v>10343.209866151454</v>
      </c>
      <c r="Q7312" s="66">
        <f t="shared" si="1029"/>
        <v>11473.340919369557</v>
      </c>
      <c r="R7312" s="66">
        <f t="shared" si="1030"/>
        <v>10479.410577739598</v>
      </c>
      <c r="S7312" s="67">
        <f>E7312/INDEX('CCG overall weighted population'!$F$4:$F$195,MATCH(A7312,'CCG overall weighted population'!$A$4:$A$195,0))*INDEX('CCG overall weighted population'!$T$4:$T$195,MATCH(A7312,'CCG overall weighted population'!$A$4:$A$195,0))</f>
        <v>0</v>
      </c>
      <c r="T7312" s="66">
        <f t="shared" si="1031"/>
        <v>13152.697648180929</v>
      </c>
      <c r="U7312" s="66">
        <f t="shared" si="1032"/>
        <v>13152.697648180929</v>
      </c>
      <c r="V7312" s="81">
        <f t="shared" si="1033"/>
        <v>10474.599878058083</v>
      </c>
      <c r="W7312" s="110">
        <f t="shared" si="1034"/>
        <v>1.0157926518833451</v>
      </c>
    </row>
    <row r="7313" spans="1:23" x14ac:dyDescent="0.2">
      <c r="A7313" s="31" t="s">
        <v>202</v>
      </c>
      <c r="B7313" s="25" t="s">
        <v>348</v>
      </c>
      <c r="C7313" s="53" t="s">
        <v>604</v>
      </c>
      <c r="D7313" s="25" t="s">
        <v>603</v>
      </c>
      <c r="E7313" s="97">
        <v>11779.083984375</v>
      </c>
      <c r="F7313" s="27">
        <v>16401.326171875</v>
      </c>
      <c r="G7313" s="27">
        <v>20454.501953125</v>
      </c>
      <c r="H7313" s="27">
        <v>11201.052734375</v>
      </c>
      <c r="I7313" s="27">
        <v>6045.7099609375</v>
      </c>
      <c r="J7313" s="27">
        <f t="shared" si="1026"/>
        <v>15450.579409032191</v>
      </c>
      <c r="K7313" s="28">
        <v>0.93278002738952637</v>
      </c>
      <c r="L7313" s="28">
        <v>1.0008672475814819</v>
      </c>
      <c r="M7313" s="27">
        <v>16181.7109375</v>
      </c>
      <c r="N7313" s="27">
        <v>8782.6409293037341</v>
      </c>
      <c r="O7313" s="66">
        <f t="shared" si="1027"/>
        <v>13801.979261973174</v>
      </c>
      <c r="P7313" s="66">
        <f t="shared" si="1028"/>
        <v>13887.804071970953</v>
      </c>
      <c r="Q7313" s="66">
        <f t="shared" si="1029"/>
        <v>15441.803936680375</v>
      </c>
      <c r="R7313" s="66">
        <f t="shared" si="1030"/>
        <v>14075.088446450003</v>
      </c>
      <c r="S7313" s="67">
        <f>E7313/INDEX('CCG overall weighted population'!$F$4:$F$195,MATCH(A7313,'CCG overall weighted population'!$A$4:$A$195,0))*INDEX('CCG overall weighted population'!$T$4:$T$195,MATCH(A7313,'CCG overall weighted population'!$A$4:$A$195,0))</f>
        <v>0</v>
      </c>
      <c r="T7313" s="66">
        <f t="shared" si="1031"/>
        <v>17665.629315145408</v>
      </c>
      <c r="U7313" s="66">
        <f t="shared" si="1032"/>
        <v>17665.629315145408</v>
      </c>
      <c r="V7313" s="81">
        <f t="shared" si="1033"/>
        <v>14068.627107522178</v>
      </c>
      <c r="W7313" s="110">
        <f t="shared" si="1034"/>
        <v>1.1943736139571011</v>
      </c>
    </row>
    <row r="7314" spans="1:23" x14ac:dyDescent="0.2">
      <c r="A7314" s="31" t="s">
        <v>202</v>
      </c>
      <c r="B7314" s="25" t="s">
        <v>348</v>
      </c>
      <c r="C7314" s="53" t="s">
        <v>602</v>
      </c>
      <c r="D7314" s="25" t="s">
        <v>601</v>
      </c>
      <c r="E7314" s="97">
        <v>4896.4169921875</v>
      </c>
      <c r="F7314" s="27">
        <v>5513.2080078125</v>
      </c>
      <c r="G7314" s="27">
        <v>5933.42822265625</v>
      </c>
      <c r="H7314" s="27">
        <v>4817.3115234375</v>
      </c>
      <c r="I7314" s="27">
        <v>3958.948974609375</v>
      </c>
      <c r="J7314" s="27">
        <f t="shared" si="1026"/>
        <v>5371.1248954632756</v>
      </c>
      <c r="K7314" s="28">
        <v>0.93278002738952637</v>
      </c>
      <c r="L7314" s="28">
        <v>1.0008672475814819</v>
      </c>
      <c r="M7314" s="27">
        <v>5616.21240234375</v>
      </c>
      <c r="N7314" s="27">
        <v>3518.5941175853518</v>
      </c>
      <c r="O7314" s="66">
        <f t="shared" si="1027"/>
        <v>4841.4727734781454</v>
      </c>
      <c r="P7314" s="66">
        <f t="shared" si="1028"/>
        <v>4871.5784904196289</v>
      </c>
      <c r="Q7314" s="66">
        <f t="shared" si="1029"/>
        <v>5406.4505738679109</v>
      </c>
      <c r="R7314" s="66">
        <f t="shared" si="1030"/>
        <v>4936.0400041235889</v>
      </c>
      <c r="S7314" s="67">
        <f>E7314/INDEX('CCG overall weighted population'!$F$4:$F$195,MATCH(A7314,'CCG overall weighted population'!$A$4:$A$195,0))*INDEX('CCG overall weighted population'!$T$4:$T$195,MATCH(A7314,'CCG overall weighted population'!$A$4:$A$195,0))</f>
        <v>0</v>
      </c>
      <c r="T7314" s="66">
        <f t="shared" si="1031"/>
        <v>6195.2188314361274</v>
      </c>
      <c r="U7314" s="66">
        <f t="shared" si="1032"/>
        <v>6195.2188314361274</v>
      </c>
      <c r="V7314" s="81">
        <f t="shared" si="1033"/>
        <v>4933.7740554903494</v>
      </c>
      <c r="W7314" s="110">
        <f t="shared" si="1034"/>
        <v>1.007629469336957</v>
      </c>
    </row>
    <row r="7315" spans="1:23" x14ac:dyDescent="0.2">
      <c r="A7315" s="31" t="s">
        <v>202</v>
      </c>
      <c r="B7315" s="25" t="s">
        <v>348</v>
      </c>
      <c r="C7315" s="53" t="s">
        <v>600</v>
      </c>
      <c r="D7315" s="25" t="s">
        <v>599</v>
      </c>
      <c r="E7315" s="97">
        <v>9515.16796875</v>
      </c>
      <c r="F7315" s="27">
        <v>13318.7890625</v>
      </c>
      <c r="G7315" s="27">
        <v>17153.125</v>
      </c>
      <c r="H7315" s="27">
        <v>11255.6064453125</v>
      </c>
      <c r="I7315" s="27">
        <v>5909.8291015625</v>
      </c>
      <c r="J7315" s="27">
        <f t="shared" si="1026"/>
        <v>12946.876269359984</v>
      </c>
      <c r="K7315" s="28">
        <v>0.93278002738952637</v>
      </c>
      <c r="L7315" s="28">
        <v>1.0008672475814819</v>
      </c>
      <c r="M7315" s="27">
        <v>13691.7861328125</v>
      </c>
      <c r="N7315" s="27">
        <v>7542.1275148214118</v>
      </c>
      <c r="O7315" s="66">
        <f t="shared" si="1027"/>
        <v>11582.479605591465</v>
      </c>
      <c r="P7315" s="66">
        <f t="shared" si="1028"/>
        <v>11654.502906929982</v>
      </c>
      <c r="Q7315" s="66">
        <f t="shared" si="1029"/>
        <v>13076.82027101339</v>
      </c>
      <c r="R7315" s="66">
        <f t="shared" si="1030"/>
        <v>11825.917219049539</v>
      </c>
      <c r="S7315" s="67">
        <f>E7315/INDEX('CCG overall weighted population'!$F$4:$F$195,MATCH(A7315,'CCG overall weighted population'!$A$4:$A$195,0))*INDEX('CCG overall weighted population'!$T$4:$T$195,MATCH(A7315,'CCG overall weighted population'!$A$4:$A$195,0))</f>
        <v>0</v>
      </c>
      <c r="T7315" s="66">
        <f t="shared" si="1031"/>
        <v>14842.696775807182</v>
      </c>
      <c r="U7315" s="66">
        <f t="shared" si="1032"/>
        <v>14842.696775807182</v>
      </c>
      <c r="V7315" s="81">
        <f t="shared" si="1033"/>
        <v>11820.488389271637</v>
      </c>
      <c r="W7315" s="110">
        <f t="shared" si="1034"/>
        <v>1.242278478750227</v>
      </c>
    </row>
    <row r="7316" spans="1:23" x14ac:dyDescent="0.2">
      <c r="A7316" s="31" t="s">
        <v>202</v>
      </c>
      <c r="B7316" s="25" t="s">
        <v>348</v>
      </c>
      <c r="C7316" s="53" t="s">
        <v>598</v>
      </c>
      <c r="D7316" s="25" t="s">
        <v>597</v>
      </c>
      <c r="E7316" s="97">
        <v>7826.75</v>
      </c>
      <c r="F7316" s="27">
        <v>10195.814453125</v>
      </c>
      <c r="G7316" s="27">
        <v>12631.7705078125</v>
      </c>
      <c r="H7316" s="27">
        <v>6988.46923828125</v>
      </c>
      <c r="I7316" s="27">
        <v>4803.69775390625</v>
      </c>
      <c r="J7316" s="27">
        <f t="shared" si="1026"/>
        <v>9646.7756380692299</v>
      </c>
      <c r="K7316" s="28">
        <v>0.93278002738952637</v>
      </c>
      <c r="L7316" s="28">
        <v>1.0008672475814819</v>
      </c>
      <c r="M7316" s="27">
        <v>10368.6015625</v>
      </c>
      <c r="N7316" s="27">
        <v>5507.0763345131409</v>
      </c>
      <c r="O7316" s="66">
        <f t="shared" si="1027"/>
        <v>8619.6456503904938</v>
      </c>
      <c r="P7316" s="66">
        <f t="shared" si="1028"/>
        <v>8673.245169426953</v>
      </c>
      <c r="Q7316" s="66">
        <f t="shared" si="1029"/>
        <v>9882.449039701316</v>
      </c>
      <c r="R7316" s="66">
        <f t="shared" si="1030"/>
        <v>8818.9755492068289</v>
      </c>
      <c r="S7316" s="67">
        <f>E7316/INDEX('CCG overall weighted population'!$F$4:$F$195,MATCH(A7316,'CCG overall weighted population'!$A$4:$A$195,0))*INDEX('CCG overall weighted population'!$T$4:$T$195,MATCH(A7316,'CCG overall weighted population'!$A$4:$A$195,0))</f>
        <v>0</v>
      </c>
      <c r="T7316" s="66">
        <f t="shared" si="1031"/>
        <v>11068.687318331738</v>
      </c>
      <c r="U7316" s="66">
        <f t="shared" si="1032"/>
        <v>11068.687318331738</v>
      </c>
      <c r="V7316" s="81">
        <f t="shared" si="1033"/>
        <v>8814.927092230062</v>
      </c>
      <c r="W7316" s="110">
        <f t="shared" si="1034"/>
        <v>1.1262563761753042</v>
      </c>
    </row>
    <row r="7317" spans="1:23" x14ac:dyDescent="0.2">
      <c r="A7317" s="31" t="s">
        <v>202</v>
      </c>
      <c r="B7317" s="25" t="s">
        <v>348</v>
      </c>
      <c r="C7317" s="53" t="s">
        <v>596</v>
      </c>
      <c r="D7317" s="25" t="s">
        <v>595</v>
      </c>
      <c r="E7317" s="97">
        <v>16327.2490234375</v>
      </c>
      <c r="F7317" s="27">
        <v>20717.41796875</v>
      </c>
      <c r="G7317" s="27">
        <v>28515.689453125</v>
      </c>
      <c r="H7317" s="27">
        <v>20146.97265625</v>
      </c>
      <c r="I7317" s="27">
        <v>12599.626953125</v>
      </c>
      <c r="J7317" s="27">
        <f t="shared" si="1026"/>
        <v>20793.911091389964</v>
      </c>
      <c r="K7317" s="28">
        <v>0.93278002738952637</v>
      </c>
      <c r="L7317" s="28">
        <v>1.0008672475814819</v>
      </c>
      <c r="M7317" s="27">
        <v>21576.12890625</v>
      </c>
      <c r="N7317" s="27">
        <v>15409.697091458229</v>
      </c>
      <c r="O7317" s="66">
        <f t="shared" si="1027"/>
        <v>18910.301932283801</v>
      </c>
      <c r="P7317" s="66">
        <f t="shared" si="1028"/>
        <v>19027.891811208665</v>
      </c>
      <c r="Q7317" s="66">
        <f t="shared" si="1029"/>
        <v>20959.485724770824</v>
      </c>
      <c r="R7317" s="66">
        <f t="shared" si="1030"/>
        <v>19260.682924042303</v>
      </c>
      <c r="S7317" s="67">
        <f>E7317/INDEX('CCG overall weighted population'!$F$4:$F$195,MATCH(A7317,'CCG overall weighted population'!$A$4:$A$195,0))*INDEX('CCG overall weighted population'!$T$4:$T$195,MATCH(A7317,'CCG overall weighted population'!$A$4:$A$195,0))</f>
        <v>0</v>
      </c>
      <c r="T7317" s="66">
        <f t="shared" si="1031"/>
        <v>24174.06371456942</v>
      </c>
      <c r="U7317" s="66">
        <f t="shared" si="1032"/>
        <v>24174.06371456942</v>
      </c>
      <c r="V7317" s="81">
        <f t="shared" si="1033"/>
        <v>19251.841075493565</v>
      </c>
      <c r="W7317" s="110">
        <f t="shared" si="1034"/>
        <v>1.1791233812786135</v>
      </c>
    </row>
    <row r="7318" spans="1:23" x14ac:dyDescent="0.2">
      <c r="A7318" s="31" t="s">
        <v>202</v>
      </c>
      <c r="B7318" s="25" t="s">
        <v>348</v>
      </c>
      <c r="C7318" s="53" t="s">
        <v>594</v>
      </c>
      <c r="D7318" s="25" t="s">
        <v>593</v>
      </c>
      <c r="E7318" s="97">
        <v>12262.3330078125</v>
      </c>
      <c r="F7318" s="27">
        <v>15757.6025390625</v>
      </c>
      <c r="G7318" s="27">
        <v>20673.529296875</v>
      </c>
      <c r="H7318" s="27">
        <v>17937.783203125</v>
      </c>
      <c r="I7318" s="27">
        <v>10264.8642578125</v>
      </c>
      <c r="J7318" s="27">
        <f t="shared" si="1026"/>
        <v>16170.783884948905</v>
      </c>
      <c r="K7318" s="28">
        <v>0.93278002738952637</v>
      </c>
      <c r="L7318" s="28">
        <v>1.0008672475814819</v>
      </c>
      <c r="M7318" s="27">
        <v>16035.7470703125</v>
      </c>
      <c r="N7318" s="27">
        <v>11990.75458146424</v>
      </c>
      <c r="O7318" s="66">
        <f t="shared" si="1027"/>
        <v>14706.622681709261</v>
      </c>
      <c r="P7318" s="66">
        <f t="shared" si="1028"/>
        <v>14798.072833416436</v>
      </c>
      <c r="Q7318" s="66">
        <f t="shared" si="1029"/>
        <v>15631.247821427674</v>
      </c>
      <c r="R7318" s="66">
        <f t="shared" si="1030"/>
        <v>14898.485105003378</v>
      </c>
      <c r="S7318" s="67">
        <f>E7318/INDEX('CCG overall weighted population'!$F$4:$F$195,MATCH(A7318,'CCG overall weighted population'!$A$4:$A$195,0))*INDEX('CCG overall weighted population'!$T$4:$T$195,MATCH(A7318,'CCG overall weighted population'!$A$4:$A$195,0))</f>
        <v>0</v>
      </c>
      <c r="T7318" s="66">
        <f t="shared" si="1031"/>
        <v>18699.073630943083</v>
      </c>
      <c r="U7318" s="66">
        <f t="shared" si="1032"/>
        <v>18699.073630943083</v>
      </c>
      <c r="V7318" s="81">
        <f t="shared" si="1033"/>
        <v>14891.645775919173</v>
      </c>
      <c r="W7318" s="110">
        <f t="shared" si="1034"/>
        <v>1.2144219021316336</v>
      </c>
    </row>
    <row r="7319" spans="1:23" x14ac:dyDescent="0.2">
      <c r="A7319" s="31" t="s">
        <v>202</v>
      </c>
      <c r="B7319" s="25" t="s">
        <v>348</v>
      </c>
      <c r="C7319" s="53" t="s">
        <v>592</v>
      </c>
      <c r="D7319" s="25" t="s">
        <v>591</v>
      </c>
      <c r="E7319" s="97">
        <v>20657.91796875</v>
      </c>
      <c r="F7319" s="27">
        <v>21633.373046875</v>
      </c>
      <c r="G7319" s="27">
        <v>23462.0078125</v>
      </c>
      <c r="H7319" s="27">
        <v>24224.75390625</v>
      </c>
      <c r="I7319" s="27">
        <v>18613.599609375</v>
      </c>
      <c r="J7319" s="27">
        <f t="shared" si="1026"/>
        <v>22013.185768539886</v>
      </c>
      <c r="K7319" s="28">
        <v>0.93278002738952637</v>
      </c>
      <c r="L7319" s="28">
        <v>1.0008672475814819</v>
      </c>
      <c r="M7319" s="27">
        <v>22143.1328125</v>
      </c>
      <c r="N7319" s="27">
        <v>19748.945008411563</v>
      </c>
      <c r="O7319" s="66">
        <f t="shared" si="1027"/>
        <v>20339.880595796672</v>
      </c>
      <c r="P7319" s="66">
        <f t="shared" si="1028"/>
        <v>20466.360019825468</v>
      </c>
      <c r="Q7319" s="66">
        <f t="shared" si="1029"/>
        <v>21903.714032091157</v>
      </c>
      <c r="R7319" s="66">
        <f t="shared" si="1030"/>
        <v>20639.586513086757</v>
      </c>
      <c r="S7319" s="67">
        <f>E7319/INDEX('CCG overall weighted population'!$F$4:$F$195,MATCH(A7319,'CCG overall weighted population'!$A$4:$A$195,0))*INDEX('CCG overall weighted population'!$T$4:$T$195,MATCH(A7319,'CCG overall weighted population'!$A$4:$A$195,0))</f>
        <v>0</v>
      </c>
      <c r="T7319" s="66">
        <f t="shared" si="1031"/>
        <v>25904.724218626627</v>
      </c>
      <c r="U7319" s="66">
        <f t="shared" si="1032"/>
        <v>25904.724218626627</v>
      </c>
      <c r="V7319" s="81">
        <f t="shared" si="1033"/>
        <v>20630.111662232455</v>
      </c>
      <c r="W7319" s="110">
        <f t="shared" si="1034"/>
        <v>0.99865396374602666</v>
      </c>
    </row>
    <row r="7320" spans="1:23" x14ac:dyDescent="0.2">
      <c r="A7320" s="31" t="s">
        <v>202</v>
      </c>
      <c r="B7320" s="25" t="s">
        <v>348</v>
      </c>
      <c r="C7320" s="53" t="s">
        <v>590</v>
      </c>
      <c r="D7320" s="25" t="s">
        <v>589</v>
      </c>
      <c r="E7320" s="97">
        <v>8504.0830078125</v>
      </c>
      <c r="F7320" s="27">
        <v>10575.0302734375</v>
      </c>
      <c r="G7320" s="27">
        <v>12394.4658203125</v>
      </c>
      <c r="H7320" s="27">
        <v>7376.130859375</v>
      </c>
      <c r="I7320" s="27">
        <v>5252.3544921875</v>
      </c>
      <c r="J7320" s="27">
        <f t="shared" si="1026"/>
        <v>9990.6072676379481</v>
      </c>
      <c r="K7320" s="28">
        <v>0.93278002738952637</v>
      </c>
      <c r="L7320" s="28">
        <v>1.0008672475814819</v>
      </c>
      <c r="M7320" s="27">
        <v>10715.8359375</v>
      </c>
      <c r="N7320" s="27">
        <v>6264.8132779348689</v>
      </c>
      <c r="O7320" s="66">
        <f t="shared" si="1027"/>
        <v>8979.2848141743907</v>
      </c>
      <c r="P7320" s="66">
        <f t="shared" si="1028"/>
        <v>9035.1206764420385</v>
      </c>
      <c r="Q7320" s="66">
        <f t="shared" si="1029"/>
        <v>10270.733671543487</v>
      </c>
      <c r="R7320" s="66">
        <f t="shared" si="1030"/>
        <v>9184.0338212504721</v>
      </c>
      <c r="S7320" s="67">
        <f>E7320/INDEX('CCG overall weighted population'!$F$4:$F$195,MATCH(A7320,'CCG overall weighted population'!$A$4:$A$195,0))*INDEX('CCG overall weighted population'!$T$4:$T$195,MATCH(A7320,'CCG overall weighted population'!$A$4:$A$195,0))</f>
        <v>0</v>
      </c>
      <c r="T7320" s="66">
        <f t="shared" si="1031"/>
        <v>11526.871587431451</v>
      </c>
      <c r="U7320" s="66">
        <f t="shared" si="1032"/>
        <v>11526.871587431451</v>
      </c>
      <c r="V7320" s="81">
        <f t="shared" si="1033"/>
        <v>9179.817779875706</v>
      </c>
      <c r="W7320" s="110">
        <f t="shared" si="1034"/>
        <v>1.0794600395412914</v>
      </c>
    </row>
    <row r="7321" spans="1:23" x14ac:dyDescent="0.2">
      <c r="A7321" s="31" t="s">
        <v>202</v>
      </c>
      <c r="B7321" s="25" t="s">
        <v>348</v>
      </c>
      <c r="C7321" s="53" t="s">
        <v>588</v>
      </c>
      <c r="D7321" s="25" t="s">
        <v>587</v>
      </c>
      <c r="E7321" s="97">
        <v>8905.833984375</v>
      </c>
      <c r="F7321" s="27">
        <v>10634.6572265625</v>
      </c>
      <c r="G7321" s="27">
        <v>15355.28515625</v>
      </c>
      <c r="H7321" s="27">
        <v>14785.384765625</v>
      </c>
      <c r="I7321" s="27">
        <v>7524.72216796875</v>
      </c>
      <c r="J7321" s="27">
        <f t="shared" si="1026"/>
        <v>11429.878922407233</v>
      </c>
      <c r="K7321" s="28">
        <v>0.93278002738952637</v>
      </c>
      <c r="L7321" s="28">
        <v>1.0008672475814819</v>
      </c>
      <c r="M7321" s="27">
        <v>11940.80859375</v>
      </c>
      <c r="N7321" s="27">
        <v>8862.5547081936638</v>
      </c>
      <c r="O7321" s="66">
        <f t="shared" si="1027"/>
        <v>10431.126429741384</v>
      </c>
      <c r="P7321" s="66">
        <f t="shared" si="1028"/>
        <v>10495.990274766998</v>
      </c>
      <c r="Q7321" s="66">
        <f t="shared" si="1029"/>
        <v>11632.983205194367</v>
      </c>
      <c r="R7321" s="66">
        <f t="shared" si="1030"/>
        <v>10633.017963506218</v>
      </c>
      <c r="S7321" s="67">
        <f>E7321/INDEX('CCG overall weighted population'!$F$4:$F$195,MATCH(A7321,'CCG overall weighted population'!$A$4:$A$195,0))*INDEX('CCG overall weighted population'!$T$4:$T$195,MATCH(A7321,'CCG overall weighted population'!$A$4:$A$195,0))</f>
        <v>0</v>
      </c>
      <c r="T7321" s="66">
        <f t="shared" si="1031"/>
        <v>13345.490123151561</v>
      </c>
      <c r="U7321" s="66">
        <f t="shared" si="1032"/>
        <v>13345.490123151561</v>
      </c>
      <c r="V7321" s="81">
        <f t="shared" si="1033"/>
        <v>10628.136748503608</v>
      </c>
      <c r="W7321" s="110">
        <f t="shared" si="1034"/>
        <v>1.1933903963570771</v>
      </c>
    </row>
    <row r="7322" spans="1:23" x14ac:dyDescent="0.2">
      <c r="A7322" s="31" t="s">
        <v>202</v>
      </c>
      <c r="B7322" s="25" t="s">
        <v>348</v>
      </c>
      <c r="C7322" s="53" t="s">
        <v>586</v>
      </c>
      <c r="D7322" s="25" t="s">
        <v>585</v>
      </c>
      <c r="E7322" s="97">
        <v>17286.58203125</v>
      </c>
      <c r="F7322" s="27">
        <v>20703.9453125</v>
      </c>
      <c r="G7322" s="27">
        <v>30306.765625</v>
      </c>
      <c r="H7322" s="27">
        <v>18857.42578125</v>
      </c>
      <c r="I7322" s="27">
        <v>13536.4765625</v>
      </c>
      <c r="J7322" s="27">
        <f t="shared" si="1026"/>
        <v>20744.544238706352</v>
      </c>
      <c r="K7322" s="28">
        <v>0.93278002738952637</v>
      </c>
      <c r="L7322" s="28">
        <v>1.0008672475814819</v>
      </c>
      <c r="M7322" s="27">
        <v>22272.08984375</v>
      </c>
      <c r="N7322" s="27">
        <v>15276.207741183482</v>
      </c>
      <c r="O7322" s="66">
        <f t="shared" si="1027"/>
        <v>18856.359999049164</v>
      </c>
      <c r="P7322" s="66">
        <f t="shared" si="1028"/>
        <v>18973.614450997728</v>
      </c>
      <c r="Q7322" s="66">
        <f t="shared" si="1029"/>
        <v>21572.50163349335</v>
      </c>
      <c r="R7322" s="66">
        <f t="shared" si="1030"/>
        <v>19286.826164440394</v>
      </c>
      <c r="S7322" s="67">
        <f>E7322/INDEX('CCG overall weighted population'!$F$4:$F$195,MATCH(A7322,'CCG overall weighted population'!$A$4:$A$195,0))*INDEX('CCG overall weighted population'!$T$4:$T$195,MATCH(A7322,'CCG overall weighted population'!$A$4:$A$195,0))</f>
        <v>0</v>
      </c>
      <c r="T7322" s="66">
        <f t="shared" si="1031"/>
        <v>24206.876069228969</v>
      </c>
      <c r="U7322" s="66">
        <f t="shared" si="1032"/>
        <v>24206.876069228969</v>
      </c>
      <c r="V7322" s="81">
        <f t="shared" si="1033"/>
        <v>19277.972314522176</v>
      </c>
      <c r="W7322" s="110">
        <f t="shared" si="1034"/>
        <v>1.1151986135646839</v>
      </c>
    </row>
    <row r="7323" spans="1:23" x14ac:dyDescent="0.2">
      <c r="A7323" s="31" t="s">
        <v>202</v>
      </c>
      <c r="B7323" s="25" t="s">
        <v>348</v>
      </c>
      <c r="C7323" s="53" t="s">
        <v>584</v>
      </c>
      <c r="D7323" s="25" t="s">
        <v>583</v>
      </c>
      <c r="E7323" s="97">
        <v>211.75</v>
      </c>
      <c r="F7323" s="27">
        <v>274.26141357421875</v>
      </c>
      <c r="G7323" s="27">
        <v>351.38980102539063</v>
      </c>
      <c r="H7323" s="27">
        <v>276.01229858398438</v>
      </c>
      <c r="I7323" s="27">
        <v>1605.6312255859375</v>
      </c>
      <c r="J7323" s="27">
        <f t="shared" si="1026"/>
        <v>334.93656559767714</v>
      </c>
      <c r="K7323" s="28">
        <v>0.93278002738952637</v>
      </c>
      <c r="L7323" s="28">
        <v>1.0008672475814819</v>
      </c>
      <c r="M7323" s="27">
        <v>279.01123046875</v>
      </c>
      <c r="N7323" s="27">
        <v>176.66526899624185</v>
      </c>
      <c r="O7323" s="66">
        <f t="shared" si="1027"/>
        <v>297.91705236248021</v>
      </c>
      <c r="P7323" s="66">
        <f t="shared" si="1028"/>
        <v>299.76958915657281</v>
      </c>
      <c r="Q7323" s="66">
        <f t="shared" si="1029"/>
        <v>268.77663432149916</v>
      </c>
      <c r="R7323" s="66">
        <f t="shared" si="1030"/>
        <v>296.03439181752435</v>
      </c>
      <c r="S7323" s="67">
        <f>E7323/INDEX('CCG overall weighted population'!$F$4:$F$195,MATCH(A7323,'CCG overall weighted population'!$A$4:$A$195,0))*INDEX('CCG overall weighted population'!$T$4:$T$195,MATCH(A7323,'CCG overall weighted population'!$A$4:$A$195,0))</f>
        <v>0</v>
      </c>
      <c r="T7323" s="66">
        <f t="shared" si="1031"/>
        <v>371.55246663490129</v>
      </c>
      <c r="U7323" s="66">
        <f t="shared" si="1032"/>
        <v>371.55246663490129</v>
      </c>
      <c r="V7323" s="81">
        <f t="shared" si="1033"/>
        <v>295.89849366334198</v>
      </c>
      <c r="W7323" s="110">
        <f t="shared" si="1034"/>
        <v>1.3973954836521463</v>
      </c>
    </row>
    <row r="7324" spans="1:23" x14ac:dyDescent="0.2">
      <c r="A7324" s="31" t="s">
        <v>202</v>
      </c>
      <c r="B7324" s="25" t="s">
        <v>348</v>
      </c>
      <c r="C7324" s="53" t="s">
        <v>582</v>
      </c>
      <c r="D7324" s="25" t="s">
        <v>581</v>
      </c>
      <c r="E7324" s="97">
        <v>3297.4169921875</v>
      </c>
      <c r="F7324" s="27">
        <v>3799.802001953125</v>
      </c>
      <c r="G7324" s="27">
        <v>4590.9599609375</v>
      </c>
      <c r="H7324" s="27">
        <v>4318.62451171875</v>
      </c>
      <c r="I7324" s="27">
        <v>1723.8818359375</v>
      </c>
      <c r="J7324" s="27">
        <f t="shared" si="1026"/>
        <v>3841.8098122916635</v>
      </c>
      <c r="K7324" s="28">
        <v>0.93278002738952637</v>
      </c>
      <c r="L7324" s="28">
        <v>1.0008672475814819</v>
      </c>
      <c r="M7324" s="27">
        <v>3871.28515625</v>
      </c>
      <c r="N7324" s="27">
        <v>2612.4084176161073</v>
      </c>
      <c r="O7324" s="66">
        <f t="shared" si="1027"/>
        <v>3471.8957394442459</v>
      </c>
      <c r="P7324" s="66">
        <f t="shared" si="1028"/>
        <v>3493.4850192507206</v>
      </c>
      <c r="Q7324" s="66">
        <f t="shared" si="1029"/>
        <v>3745.3974823866106</v>
      </c>
      <c r="R7324" s="66">
        <f t="shared" si="1030"/>
        <v>3523.8449112644198</v>
      </c>
      <c r="S7324" s="67">
        <f>E7324/INDEX('CCG overall weighted population'!$F$4:$F$195,MATCH(A7324,'CCG overall weighted population'!$A$4:$A$195,0))*INDEX('CCG overall weighted population'!$T$4:$T$195,MATCH(A7324,'CCG overall weighted population'!$A$4:$A$195,0))</f>
        <v>0</v>
      </c>
      <c r="T7324" s="66">
        <f t="shared" si="1031"/>
        <v>4422.7741945138205</v>
      </c>
      <c r="U7324" s="66">
        <f t="shared" si="1032"/>
        <v>4422.7741945138205</v>
      </c>
      <c r="V7324" s="81">
        <f t="shared" si="1033"/>
        <v>3522.2272478026653</v>
      </c>
      <c r="W7324" s="110">
        <f t="shared" si="1034"/>
        <v>1.0681776845778994</v>
      </c>
    </row>
    <row r="7325" spans="1:23" x14ac:dyDescent="0.2">
      <c r="A7325" s="31" t="s">
        <v>202</v>
      </c>
      <c r="B7325" s="25" t="s">
        <v>348</v>
      </c>
      <c r="C7325" s="53" t="s">
        <v>580</v>
      </c>
      <c r="D7325" s="25" t="s">
        <v>579</v>
      </c>
      <c r="E7325" s="97">
        <v>3843.583251953125</v>
      </c>
      <c r="F7325" s="27">
        <v>4871.39990234375</v>
      </c>
      <c r="G7325" s="27">
        <v>6825.29052734375</v>
      </c>
      <c r="H7325" s="27">
        <v>2785.18408203125</v>
      </c>
      <c r="I7325" s="27">
        <v>1793.7532958984375</v>
      </c>
      <c r="J7325" s="27">
        <f t="shared" si="1026"/>
        <v>4555.8719609928366</v>
      </c>
      <c r="K7325" s="28">
        <v>0.93278002738952637</v>
      </c>
      <c r="L7325" s="28">
        <v>1.0008672475814819</v>
      </c>
      <c r="M7325" s="27">
        <v>5289.20849609375</v>
      </c>
      <c r="N7325" s="27">
        <v>2216.6201297933067</v>
      </c>
      <c r="O7325" s="66">
        <f t="shared" si="1027"/>
        <v>4034.921877971216</v>
      </c>
      <c r="P7325" s="66">
        <f t="shared" si="1028"/>
        <v>4060.0122216791556</v>
      </c>
      <c r="Q7325" s="66">
        <f t="shared" si="1029"/>
        <v>4981.9496594637058</v>
      </c>
      <c r="R7325" s="66">
        <f t="shared" si="1030"/>
        <v>4171.1219329895766</v>
      </c>
      <c r="S7325" s="67">
        <f>E7325/INDEX('CCG overall weighted population'!$F$4:$F$195,MATCH(A7325,'CCG overall weighted population'!$A$4:$A$195,0))*INDEX('CCG overall weighted population'!$T$4:$T$195,MATCH(A7325,'CCG overall weighted population'!$A$4:$A$195,0))</f>
        <v>0</v>
      </c>
      <c r="T7325" s="66">
        <f t="shared" si="1031"/>
        <v>5235.1709317358846</v>
      </c>
      <c r="U7325" s="66">
        <f t="shared" si="1032"/>
        <v>5235.1709317358846</v>
      </c>
      <c r="V7325" s="81">
        <f t="shared" si="1033"/>
        <v>4169.2071292126147</v>
      </c>
      <c r="W7325" s="110">
        <f t="shared" si="1034"/>
        <v>1.08471883029827</v>
      </c>
    </row>
    <row r="7326" spans="1:23" x14ac:dyDescent="0.2">
      <c r="A7326" s="31" t="s">
        <v>202</v>
      </c>
      <c r="B7326" s="25" t="s">
        <v>348</v>
      </c>
      <c r="C7326" s="53" t="s">
        <v>578</v>
      </c>
      <c r="D7326" s="25" t="s">
        <v>577</v>
      </c>
      <c r="E7326" s="97">
        <v>4911</v>
      </c>
      <c r="F7326" s="27">
        <v>5606.59033203125</v>
      </c>
      <c r="G7326" s="27">
        <v>5358.80078125</v>
      </c>
      <c r="H7326" s="27">
        <v>5389.86328125</v>
      </c>
      <c r="I7326" s="27">
        <v>4593.36279296875</v>
      </c>
      <c r="J7326" s="27">
        <f t="shared" si="1026"/>
        <v>5516.0078954386427</v>
      </c>
      <c r="K7326" s="28">
        <v>0.93278002738952637</v>
      </c>
      <c r="L7326" s="28">
        <v>1.0008672475814819</v>
      </c>
      <c r="M7326" s="27">
        <v>5370.654296875</v>
      </c>
      <c r="N7326" s="27">
        <v>3993.3363344799641</v>
      </c>
      <c r="O7326" s="66">
        <f t="shared" si="1027"/>
        <v>5007.5292383843889</v>
      </c>
      <c r="P7326" s="66">
        <f t="shared" si="1028"/>
        <v>5038.6675437886552</v>
      </c>
      <c r="Q7326" s="66">
        <f t="shared" si="1029"/>
        <v>5232.9225006354964</v>
      </c>
      <c r="R7326" s="66">
        <f t="shared" si="1030"/>
        <v>5062.0786900240619</v>
      </c>
      <c r="S7326" s="67">
        <f>E7326/INDEX('CCG overall weighted population'!$F$4:$F$195,MATCH(A7326,'CCG overall weighted population'!$A$4:$A$195,0))*INDEX('CCG overall weighted population'!$T$4:$T$195,MATCH(A7326,'CCG overall weighted population'!$A$4:$A$195,0))</f>
        <v>0</v>
      </c>
      <c r="T7326" s="66">
        <f t="shared" si="1031"/>
        <v>6353.4098590063577</v>
      </c>
      <c r="U7326" s="66">
        <f t="shared" si="1032"/>
        <v>6353.4098590063577</v>
      </c>
      <c r="V7326" s="81">
        <f t="shared" si="1033"/>
        <v>5059.7548818135474</v>
      </c>
      <c r="W7326" s="110">
        <f t="shared" si="1034"/>
        <v>1.030290140870199</v>
      </c>
    </row>
    <row r="7327" spans="1:23" x14ac:dyDescent="0.2">
      <c r="A7327" s="31" t="s">
        <v>202</v>
      </c>
      <c r="B7327" s="25" t="s">
        <v>348</v>
      </c>
      <c r="C7327" s="53" t="s">
        <v>576</v>
      </c>
      <c r="D7327" s="25" t="s">
        <v>575</v>
      </c>
      <c r="E7327" s="97">
        <v>4284.1669921875</v>
      </c>
      <c r="F7327" s="27">
        <v>5562.1650390625</v>
      </c>
      <c r="G7327" s="27">
        <v>7000.40185546875</v>
      </c>
      <c r="H7327" s="27">
        <v>3542.06103515625</v>
      </c>
      <c r="I7327" s="27">
        <v>2108.827392578125</v>
      </c>
      <c r="J7327" s="27">
        <f t="shared" si="1026"/>
        <v>5207.8193991304752</v>
      </c>
      <c r="K7327" s="28">
        <v>0.93278002738952637</v>
      </c>
      <c r="L7327" s="28">
        <v>1.0008672475814819</v>
      </c>
      <c r="M7327" s="27">
        <v>5449.490234375</v>
      </c>
      <c r="N7327" s="27">
        <v>3212.1182418609105</v>
      </c>
      <c r="O7327" s="66">
        <f t="shared" si="1027"/>
        <v>4675.6463331286477</v>
      </c>
      <c r="P7327" s="66">
        <f t="shared" si="1028"/>
        <v>4704.7208919684217</v>
      </c>
      <c r="Q7327" s="66">
        <f t="shared" si="1029"/>
        <v>5225.753035123591</v>
      </c>
      <c r="R7327" s="66">
        <f t="shared" si="1030"/>
        <v>4767.5144489244522</v>
      </c>
      <c r="S7327" s="67">
        <f>E7327/INDEX('CCG overall weighted population'!$F$4:$F$195,MATCH(A7327,'CCG overall weighted population'!$A$4:$A$195,0))*INDEX('CCG overall weighted population'!$T$4:$T$195,MATCH(A7327,'CCG overall weighted population'!$A$4:$A$195,0))</f>
        <v>0</v>
      </c>
      <c r="T7327" s="66">
        <f t="shared" si="1031"/>
        <v>5983.7025770549408</v>
      </c>
      <c r="U7327" s="66">
        <f t="shared" si="1032"/>
        <v>5983.7025770549408</v>
      </c>
      <c r="V7327" s="81">
        <f t="shared" si="1033"/>
        <v>4765.3258639777214</v>
      </c>
      <c r="W7327" s="110">
        <f t="shared" si="1034"/>
        <v>1.112310951619685</v>
      </c>
    </row>
    <row r="7328" spans="1:23" x14ac:dyDescent="0.2">
      <c r="A7328" s="31" t="s">
        <v>202</v>
      </c>
      <c r="B7328" s="25" t="s">
        <v>348</v>
      </c>
      <c r="C7328" s="53" t="s">
        <v>574</v>
      </c>
      <c r="D7328" s="25" t="s">
        <v>573</v>
      </c>
      <c r="E7328" s="97">
        <v>3374.75</v>
      </c>
      <c r="F7328" s="27">
        <v>3768.35205078125</v>
      </c>
      <c r="G7328" s="27">
        <v>3370.122802734375</v>
      </c>
      <c r="H7328" s="27">
        <v>2873.2744140625</v>
      </c>
      <c r="I7328" s="27">
        <v>2841.569091796875</v>
      </c>
      <c r="J7328" s="27">
        <f t="shared" si="1026"/>
        <v>3570.0674250701445</v>
      </c>
      <c r="K7328" s="28">
        <v>0.93278002738952637</v>
      </c>
      <c r="L7328" s="28">
        <v>1.0008672475814819</v>
      </c>
      <c r="M7328" s="27">
        <v>3477.725830078125</v>
      </c>
      <c r="N7328" s="27">
        <v>2668.9469119285209</v>
      </c>
      <c r="O7328" s="66">
        <f t="shared" si="1027"/>
        <v>3248.8479830013525</v>
      </c>
      <c r="P7328" s="66">
        <f t="shared" si="1028"/>
        <v>3269.0502855523346</v>
      </c>
      <c r="Q7328" s="66">
        <f t="shared" si="1029"/>
        <v>3396.8479382631645</v>
      </c>
      <c r="R7328" s="66">
        <f t="shared" si="1030"/>
        <v>3284.4521552637675</v>
      </c>
      <c r="S7328" s="67">
        <f>E7328/INDEX('CCG overall weighted population'!$F$4:$F$195,MATCH(A7328,'CCG overall weighted population'!$A$4:$A$195,0))*INDEX('CCG overall weighted population'!$T$4:$T$195,MATCH(A7328,'CCG overall weighted population'!$A$4:$A$195,0))</f>
        <v>0</v>
      </c>
      <c r="T7328" s="66">
        <f t="shared" si="1031"/>
        <v>4122.312587872535</v>
      </c>
      <c r="U7328" s="66">
        <f t="shared" si="1032"/>
        <v>4122.312587872535</v>
      </c>
      <c r="V7328" s="81">
        <f t="shared" si="1033"/>
        <v>3282.9443879308569</v>
      </c>
      <c r="W7328" s="110">
        <f t="shared" si="1034"/>
        <v>0.97279632207744482</v>
      </c>
    </row>
    <row r="7330" spans="5:22" x14ac:dyDescent="0.2">
      <c r="E7330" s="97">
        <f t="shared" ref="E7330:J7330" si="1035">SUM(E4:E7328)</f>
        <v>59079904.55623126</v>
      </c>
      <c r="F7330" s="27">
        <f t="shared" si="1035"/>
        <v>59079904.403706014</v>
      </c>
      <c r="G7330" s="27">
        <f t="shared" si="1035"/>
        <v>59079904.553663507</v>
      </c>
      <c r="H7330" s="27">
        <f t="shared" si="1035"/>
        <v>59079904.319500923</v>
      </c>
      <c r="I7330" s="27">
        <f t="shared" si="1035"/>
        <v>59079904.545702934</v>
      </c>
      <c r="J7330" s="27">
        <f t="shared" si="1035"/>
        <v>59079904.406621486</v>
      </c>
      <c r="M7330" s="27">
        <f t="shared" ref="M7330:V7330" si="1036">SUM(M4:M7328)</f>
        <v>59079904.482486844</v>
      </c>
      <c r="N7330" s="27">
        <f t="shared" si="1036"/>
        <v>59079904.472656533</v>
      </c>
      <c r="O7330" s="27">
        <f t="shared" si="1036"/>
        <v>58714798.484965533</v>
      </c>
      <c r="P7330" s="27">
        <f t="shared" si="1036"/>
        <v>59079904.556231767</v>
      </c>
      <c r="Q7330" s="27">
        <f t="shared" si="1036"/>
        <v>59079904.481503874</v>
      </c>
      <c r="R7330" s="27">
        <f t="shared" si="1036"/>
        <v>59079904.547225505</v>
      </c>
      <c r="S7330" s="27">
        <f t="shared" si="1036"/>
        <v>34055.613907084909</v>
      </c>
      <c r="T7330" s="27">
        <f t="shared" si="1036"/>
        <v>74151128.618214443</v>
      </c>
      <c r="U7330" s="27">
        <f t="shared" si="1036"/>
        <v>74185184.232121527</v>
      </c>
      <c r="V7330" s="97">
        <f t="shared" si="1036"/>
        <v>59079904.556231081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5EB8"/>
    <pageSetUpPr fitToPage="1"/>
  </sheetPr>
  <dimension ref="B1:HL2221"/>
  <sheetViews>
    <sheetView zoomScaleNormal="100" workbookViewId="0"/>
  </sheetViews>
  <sheetFormatPr defaultColWidth="9.140625" defaultRowHeight="14.25" x14ac:dyDescent="0.2"/>
  <cols>
    <col min="1" max="486" width="4.7109375" style="165" customWidth="1"/>
    <col min="487" max="16384" width="9.140625" style="165"/>
  </cols>
  <sheetData>
    <row r="1" spans="2:220" s="115" customFormat="1" ht="23.25" customHeight="1" x14ac:dyDescent="0.2">
      <c r="B1" s="114" t="s">
        <v>14862</v>
      </c>
      <c r="BE1" s="114" t="s">
        <v>14863</v>
      </c>
      <c r="GT1" s="114" t="s">
        <v>14864</v>
      </c>
    </row>
    <row r="2" spans="2:220" s="116" customFormat="1" ht="16.5" customHeigh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</row>
    <row r="3" spans="2:220" s="26" customFormat="1" ht="16.5" customHeight="1" x14ac:dyDescent="0.2">
      <c r="B3" s="117"/>
      <c r="C3" s="117"/>
      <c r="D3" s="117"/>
      <c r="E3" s="117"/>
      <c r="F3" s="118"/>
      <c r="G3" s="118"/>
      <c r="H3" s="118"/>
      <c r="I3" s="118"/>
      <c r="J3" s="118"/>
      <c r="K3" s="119" t="s">
        <v>14865</v>
      </c>
      <c r="L3" s="118"/>
      <c r="M3" s="118"/>
      <c r="N3" s="118"/>
      <c r="O3" s="118"/>
      <c r="P3" s="118"/>
      <c r="Q3" s="118"/>
      <c r="R3" s="118"/>
      <c r="S3" s="120"/>
    </row>
    <row r="4" spans="2:220" s="26" customFormat="1" ht="16.5" customHeight="1" x14ac:dyDescent="0.2">
      <c r="B4" s="121" t="s">
        <v>14866</v>
      </c>
      <c r="C4" s="122" t="s">
        <v>14866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3"/>
      <c r="T4" s="124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6"/>
      <c r="AL4" s="127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9"/>
      <c r="BD4" s="130"/>
      <c r="BE4" s="131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3"/>
      <c r="BW4" s="124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6"/>
      <c r="CO4" s="134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6"/>
      <c r="DG4" s="131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3"/>
      <c r="DY4" s="124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6"/>
      <c r="EQ4" s="134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6"/>
      <c r="FI4" s="127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9"/>
      <c r="GA4" s="137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9"/>
      <c r="GS4" s="130"/>
      <c r="GT4" s="121" t="s">
        <v>14866</v>
      </c>
      <c r="GU4" s="122" t="s">
        <v>14866</v>
      </c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3"/>
      <c r="HL4" s="130"/>
    </row>
    <row r="5" spans="2:220" ht="18" x14ac:dyDescent="0.25">
      <c r="B5" s="140"/>
      <c r="C5" s="141"/>
      <c r="D5" s="141"/>
      <c r="E5" s="141"/>
      <c r="F5" s="141"/>
      <c r="G5" s="141"/>
      <c r="H5" s="141"/>
      <c r="I5" s="141"/>
      <c r="J5" s="142" t="s">
        <v>14867</v>
      </c>
      <c r="K5" s="141"/>
      <c r="L5" s="141"/>
      <c r="M5" s="141"/>
      <c r="N5" s="141"/>
      <c r="O5" s="141"/>
      <c r="P5" s="141"/>
      <c r="Q5" s="141"/>
      <c r="R5" s="141"/>
      <c r="S5" s="143"/>
      <c r="T5" s="144"/>
      <c r="U5" s="145"/>
      <c r="V5" s="145"/>
      <c r="W5" s="145"/>
      <c r="X5" s="145"/>
      <c r="Y5" s="145"/>
      <c r="Z5" s="145"/>
      <c r="AA5" s="145"/>
      <c r="AB5" s="146" t="s">
        <v>14867</v>
      </c>
      <c r="AC5" s="145"/>
      <c r="AD5" s="145"/>
      <c r="AE5" s="145"/>
      <c r="AF5" s="145"/>
      <c r="AG5" s="145"/>
      <c r="AH5" s="145"/>
      <c r="AI5" s="145"/>
      <c r="AJ5" s="145"/>
      <c r="AK5" s="147"/>
      <c r="AL5" s="148"/>
      <c r="AM5" s="149"/>
      <c r="AN5" s="149"/>
      <c r="AO5" s="149"/>
      <c r="AP5" s="149"/>
      <c r="AQ5" s="149"/>
      <c r="AR5" s="149"/>
      <c r="AS5" s="149"/>
      <c r="AT5" s="150" t="s">
        <v>14868</v>
      </c>
      <c r="AU5" s="149"/>
      <c r="AV5" s="149"/>
      <c r="AW5" s="149"/>
      <c r="AX5" s="149"/>
      <c r="AY5" s="149"/>
      <c r="AZ5" s="149"/>
      <c r="BA5" s="149"/>
      <c r="BB5" s="149"/>
      <c r="BC5" s="151"/>
      <c r="BD5" s="152"/>
      <c r="BE5" s="153"/>
      <c r="BF5" s="154"/>
      <c r="BG5" s="154"/>
      <c r="BH5" s="154"/>
      <c r="BI5" s="154"/>
      <c r="BJ5" s="154"/>
      <c r="BK5" s="154"/>
      <c r="BL5" s="154"/>
      <c r="BM5" s="155" t="s">
        <v>14869</v>
      </c>
      <c r="BN5" s="154"/>
      <c r="BO5" s="154"/>
      <c r="BP5" s="154"/>
      <c r="BQ5" s="154"/>
      <c r="BR5" s="154"/>
      <c r="BS5" s="154"/>
      <c r="BT5" s="154"/>
      <c r="BU5" s="154"/>
      <c r="BV5" s="156"/>
      <c r="BW5" s="144"/>
      <c r="BX5" s="145"/>
      <c r="BY5" s="145"/>
      <c r="BZ5" s="145"/>
      <c r="CA5" s="145"/>
      <c r="CB5" s="145"/>
      <c r="CC5" s="145"/>
      <c r="CD5" s="145"/>
      <c r="CE5" s="146" t="s">
        <v>14869</v>
      </c>
      <c r="CF5" s="145"/>
      <c r="CG5" s="145"/>
      <c r="CH5" s="145"/>
      <c r="CI5" s="145"/>
      <c r="CJ5" s="145"/>
      <c r="CK5" s="145"/>
      <c r="CL5" s="145"/>
      <c r="CM5" s="145"/>
      <c r="CN5" s="147"/>
      <c r="CO5" s="157"/>
      <c r="CP5" s="158"/>
      <c r="CQ5" s="158"/>
      <c r="CR5" s="158"/>
      <c r="CS5" s="158"/>
      <c r="CT5" s="158"/>
      <c r="CU5" s="158"/>
      <c r="CV5" s="158"/>
      <c r="CW5" s="159" t="s">
        <v>14869</v>
      </c>
      <c r="CX5" s="158"/>
      <c r="CY5" s="158"/>
      <c r="CZ5" s="158"/>
      <c r="DA5" s="158"/>
      <c r="DB5" s="158"/>
      <c r="DC5" s="158"/>
      <c r="DD5" s="158"/>
      <c r="DE5" s="158"/>
      <c r="DF5" s="160"/>
      <c r="DG5" s="153"/>
      <c r="DH5" s="154"/>
      <c r="DI5" s="154"/>
      <c r="DJ5" s="154"/>
      <c r="DK5" s="154"/>
      <c r="DL5" s="154"/>
      <c r="DM5" s="154"/>
      <c r="DN5" s="154"/>
      <c r="DO5" s="155" t="s">
        <v>14869</v>
      </c>
      <c r="DP5" s="154"/>
      <c r="DQ5" s="154"/>
      <c r="DR5" s="154"/>
      <c r="DS5" s="154"/>
      <c r="DT5" s="154"/>
      <c r="DU5" s="154"/>
      <c r="DV5" s="154"/>
      <c r="DW5" s="154"/>
      <c r="DX5" s="156"/>
      <c r="DY5" s="144"/>
      <c r="DZ5" s="145"/>
      <c r="EA5" s="145"/>
      <c r="EB5" s="145"/>
      <c r="EC5" s="145"/>
      <c r="ED5" s="145"/>
      <c r="EE5" s="145"/>
      <c r="EF5" s="145"/>
      <c r="EG5" s="146" t="s">
        <v>14869</v>
      </c>
      <c r="EH5" s="145"/>
      <c r="EI5" s="145"/>
      <c r="EJ5" s="145"/>
      <c r="EK5" s="145"/>
      <c r="EL5" s="145"/>
      <c r="EM5" s="145"/>
      <c r="EN5" s="145"/>
      <c r="EO5" s="145"/>
      <c r="EP5" s="147"/>
      <c r="EQ5" s="157"/>
      <c r="ER5" s="158"/>
      <c r="ES5" s="158"/>
      <c r="ET5" s="158"/>
      <c r="EU5" s="158"/>
      <c r="EV5" s="158"/>
      <c r="EW5" s="158"/>
      <c r="EX5" s="158"/>
      <c r="EY5" s="159" t="s">
        <v>14869</v>
      </c>
      <c r="EZ5" s="158"/>
      <c r="FA5" s="158"/>
      <c r="FB5" s="158"/>
      <c r="FC5" s="158"/>
      <c r="FD5" s="158"/>
      <c r="FE5" s="158"/>
      <c r="FF5" s="158"/>
      <c r="FG5" s="158"/>
      <c r="FH5" s="160"/>
      <c r="FI5" s="148"/>
      <c r="FJ5" s="149"/>
      <c r="FK5" s="149"/>
      <c r="FL5" s="149"/>
      <c r="FM5" s="149"/>
      <c r="FN5" s="149"/>
      <c r="FO5" s="149"/>
      <c r="FP5" s="149"/>
      <c r="FQ5" s="150" t="s">
        <v>14869</v>
      </c>
      <c r="FR5" s="149"/>
      <c r="FS5" s="149"/>
      <c r="FT5" s="149"/>
      <c r="FU5" s="149"/>
      <c r="FV5" s="149"/>
      <c r="FW5" s="149"/>
      <c r="FX5" s="149"/>
      <c r="FY5" s="149"/>
      <c r="FZ5" s="151"/>
      <c r="GA5" s="161"/>
      <c r="GB5" s="162"/>
      <c r="GC5" s="162"/>
      <c r="GD5" s="162"/>
      <c r="GE5" s="162"/>
      <c r="GF5" s="162"/>
      <c r="GG5" s="162"/>
      <c r="GH5" s="162"/>
      <c r="GI5" s="163" t="s">
        <v>14869</v>
      </c>
      <c r="GJ5" s="162"/>
      <c r="GK5" s="162"/>
      <c r="GL5" s="162"/>
      <c r="GM5" s="162"/>
      <c r="GN5" s="162"/>
      <c r="GO5" s="162"/>
      <c r="GP5" s="162"/>
      <c r="GQ5" s="162"/>
      <c r="GR5" s="164"/>
      <c r="GS5" s="152"/>
      <c r="GT5" s="140"/>
      <c r="GU5" s="141"/>
      <c r="GV5" s="141"/>
      <c r="GW5" s="141"/>
      <c r="GX5" s="141"/>
      <c r="GY5" s="141"/>
      <c r="GZ5" s="141"/>
      <c r="HA5" s="141"/>
      <c r="HB5" s="142" t="s">
        <v>14869</v>
      </c>
      <c r="HC5" s="141"/>
      <c r="HD5" s="141"/>
      <c r="HE5" s="141"/>
      <c r="HF5" s="141"/>
      <c r="HG5" s="141"/>
      <c r="HH5" s="141"/>
      <c r="HI5" s="141"/>
      <c r="HJ5" s="141"/>
      <c r="HK5" s="143"/>
      <c r="HL5" s="152"/>
    </row>
    <row r="6" spans="2:220" s="197" customFormat="1" ht="23.25" x14ac:dyDescent="0.35">
      <c r="B6" s="166"/>
      <c r="C6" s="167"/>
      <c r="D6" s="167"/>
      <c r="E6" s="167"/>
      <c r="F6" s="168"/>
      <c r="G6" s="167"/>
      <c r="H6" s="167"/>
      <c r="I6" s="167"/>
      <c r="J6" s="169" t="s">
        <v>14870</v>
      </c>
      <c r="K6" s="167"/>
      <c r="L6" s="167"/>
      <c r="M6" s="167"/>
      <c r="N6" s="167"/>
      <c r="O6" s="167"/>
      <c r="P6" s="167"/>
      <c r="Q6" s="167"/>
      <c r="R6" s="167"/>
      <c r="S6" s="170"/>
      <c r="T6" s="171"/>
      <c r="U6" s="172"/>
      <c r="V6" s="172"/>
      <c r="W6" s="172"/>
      <c r="X6" s="173"/>
      <c r="Y6" s="172"/>
      <c r="Z6" s="172"/>
      <c r="AA6" s="172"/>
      <c r="AB6" s="174" t="s">
        <v>14871</v>
      </c>
      <c r="AC6" s="172"/>
      <c r="AD6" s="172"/>
      <c r="AE6" s="172"/>
      <c r="AF6" s="172"/>
      <c r="AG6" s="172"/>
      <c r="AH6" s="172"/>
      <c r="AI6" s="172"/>
      <c r="AJ6" s="172"/>
      <c r="AK6" s="175"/>
      <c r="AL6" s="176"/>
      <c r="AM6" s="177"/>
      <c r="AN6" s="177"/>
      <c r="AO6" s="177"/>
      <c r="AP6" s="178"/>
      <c r="AQ6" s="177"/>
      <c r="AR6" s="177"/>
      <c r="AS6" s="177"/>
      <c r="AT6" s="179" t="s">
        <v>14872</v>
      </c>
      <c r="AU6" s="177"/>
      <c r="AV6" s="177"/>
      <c r="AW6" s="177"/>
      <c r="AX6" s="177"/>
      <c r="AY6" s="177"/>
      <c r="AZ6" s="177"/>
      <c r="BA6" s="177"/>
      <c r="BB6" s="177"/>
      <c r="BC6" s="180"/>
      <c r="BD6" s="181"/>
      <c r="BE6" s="182"/>
      <c r="BF6" s="183"/>
      <c r="BG6" s="183"/>
      <c r="BH6" s="183"/>
      <c r="BI6" s="184"/>
      <c r="BJ6" s="183"/>
      <c r="BK6" s="183"/>
      <c r="BL6" s="183"/>
      <c r="BM6" s="185" t="s">
        <v>14873</v>
      </c>
      <c r="BN6" s="183"/>
      <c r="BO6" s="183"/>
      <c r="BP6" s="183"/>
      <c r="BQ6" s="183"/>
      <c r="BR6" s="183"/>
      <c r="BS6" s="183"/>
      <c r="BT6" s="183"/>
      <c r="BU6" s="183"/>
      <c r="BV6" s="186"/>
      <c r="BW6" s="171"/>
      <c r="BX6" s="172"/>
      <c r="BY6" s="172"/>
      <c r="BZ6" s="172"/>
      <c r="CA6" s="173"/>
      <c r="CB6" s="172"/>
      <c r="CC6" s="172"/>
      <c r="CD6" s="172"/>
      <c r="CE6" s="174" t="s">
        <v>14874</v>
      </c>
      <c r="CF6" s="172"/>
      <c r="CG6" s="172"/>
      <c r="CH6" s="172"/>
      <c r="CI6" s="172"/>
      <c r="CJ6" s="172"/>
      <c r="CK6" s="172"/>
      <c r="CL6" s="172"/>
      <c r="CM6" s="172"/>
      <c r="CN6" s="175"/>
      <c r="CO6" s="187"/>
      <c r="CP6" s="188"/>
      <c r="CQ6" s="188"/>
      <c r="CR6" s="188"/>
      <c r="CS6" s="189"/>
      <c r="CT6" s="188"/>
      <c r="CU6" s="188"/>
      <c r="CV6" s="188"/>
      <c r="CW6" s="190" t="s">
        <v>14875</v>
      </c>
      <c r="CX6" s="188"/>
      <c r="CY6" s="188"/>
      <c r="CZ6" s="188"/>
      <c r="DA6" s="188"/>
      <c r="DB6" s="188"/>
      <c r="DC6" s="188"/>
      <c r="DD6" s="188"/>
      <c r="DE6" s="188"/>
      <c r="DF6" s="191"/>
      <c r="DG6" s="182"/>
      <c r="DH6" s="183"/>
      <c r="DI6" s="183"/>
      <c r="DJ6" s="183"/>
      <c r="DK6" s="184"/>
      <c r="DL6" s="183"/>
      <c r="DM6" s="183"/>
      <c r="DN6" s="183"/>
      <c r="DO6" s="185" t="s">
        <v>14876</v>
      </c>
      <c r="DP6" s="183"/>
      <c r="DQ6" s="183"/>
      <c r="DR6" s="183"/>
      <c r="DS6" s="183"/>
      <c r="DT6" s="183"/>
      <c r="DU6" s="183"/>
      <c r="DV6" s="183"/>
      <c r="DW6" s="183"/>
      <c r="DX6" s="186"/>
      <c r="DY6" s="171"/>
      <c r="DZ6" s="172"/>
      <c r="EA6" s="172"/>
      <c r="EB6" s="172"/>
      <c r="EC6" s="173"/>
      <c r="ED6" s="172"/>
      <c r="EE6" s="172"/>
      <c r="EF6" s="172"/>
      <c r="EG6" s="174" t="s">
        <v>14877</v>
      </c>
      <c r="EH6" s="172"/>
      <c r="EI6" s="172"/>
      <c r="EJ6" s="172"/>
      <c r="EK6" s="172"/>
      <c r="EL6" s="172"/>
      <c r="EM6" s="172"/>
      <c r="EN6" s="172"/>
      <c r="EO6" s="172"/>
      <c r="EP6" s="175"/>
      <c r="EQ6" s="187"/>
      <c r="ER6" s="188"/>
      <c r="ES6" s="188"/>
      <c r="ET6" s="188"/>
      <c r="EU6" s="189"/>
      <c r="EV6" s="188"/>
      <c r="EW6" s="188"/>
      <c r="EX6" s="188"/>
      <c r="EY6" s="190" t="s">
        <v>14878</v>
      </c>
      <c r="EZ6" s="188"/>
      <c r="FA6" s="188"/>
      <c r="FB6" s="188"/>
      <c r="FC6" s="188"/>
      <c r="FD6" s="188"/>
      <c r="FE6" s="188"/>
      <c r="FF6" s="188"/>
      <c r="FG6" s="188"/>
      <c r="FH6" s="191"/>
      <c r="FI6" s="176"/>
      <c r="FJ6" s="177"/>
      <c r="FK6" s="177"/>
      <c r="FL6" s="177"/>
      <c r="FM6" s="178"/>
      <c r="FN6" s="177"/>
      <c r="FO6" s="177"/>
      <c r="FP6" s="177"/>
      <c r="FQ6" s="179" t="s">
        <v>14879</v>
      </c>
      <c r="FR6" s="177"/>
      <c r="FS6" s="177"/>
      <c r="FT6" s="177"/>
      <c r="FU6" s="177"/>
      <c r="FV6" s="177"/>
      <c r="FW6" s="177"/>
      <c r="FX6" s="177"/>
      <c r="FY6" s="177"/>
      <c r="FZ6" s="180"/>
      <c r="GA6" s="192"/>
      <c r="GB6" s="193"/>
      <c r="GC6" s="193"/>
      <c r="GD6" s="193"/>
      <c r="GE6" s="194"/>
      <c r="GF6" s="193"/>
      <c r="GG6" s="193"/>
      <c r="GH6" s="193"/>
      <c r="GI6" s="195" t="s">
        <v>14880</v>
      </c>
      <c r="GJ6" s="193"/>
      <c r="GK6" s="193"/>
      <c r="GL6" s="193"/>
      <c r="GM6" s="193"/>
      <c r="GN6" s="193"/>
      <c r="GO6" s="193"/>
      <c r="GP6" s="193"/>
      <c r="GQ6" s="193"/>
      <c r="GR6" s="196"/>
      <c r="GS6" s="181"/>
      <c r="GT6" s="166"/>
      <c r="GU6" s="167"/>
      <c r="GV6" s="167"/>
      <c r="GW6" s="167"/>
      <c r="GX6" s="168"/>
      <c r="GY6" s="167"/>
      <c r="GZ6" s="167"/>
      <c r="HA6" s="167"/>
      <c r="HB6" s="169" t="s">
        <v>14881</v>
      </c>
      <c r="HC6" s="167"/>
      <c r="HD6" s="167"/>
      <c r="HE6" s="167"/>
      <c r="HF6" s="167"/>
      <c r="HG6" s="167"/>
      <c r="HH6" s="167"/>
      <c r="HI6" s="167"/>
      <c r="HJ6" s="167"/>
      <c r="HK6" s="170"/>
      <c r="HL6" s="181"/>
    </row>
    <row r="7" spans="2:220" ht="16.5" customHeight="1" thickBot="1" x14ac:dyDescent="0.25">
      <c r="B7" s="198"/>
      <c r="C7" s="199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1"/>
      <c r="T7" s="202"/>
      <c r="U7" s="203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6"/>
      <c r="AL7" s="204"/>
      <c r="AM7" s="205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9"/>
      <c r="BD7" s="130"/>
      <c r="BE7" s="206"/>
      <c r="BF7" s="207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3"/>
      <c r="BW7" s="202"/>
      <c r="BX7" s="203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6"/>
      <c r="CO7" s="208"/>
      <c r="CP7" s="209"/>
      <c r="CQ7" s="135"/>
      <c r="CR7" s="135"/>
      <c r="CS7" s="135"/>
      <c r="CT7" s="135"/>
      <c r="CU7" s="135"/>
      <c r="CV7" s="135"/>
      <c r="CW7" s="135"/>
      <c r="CX7" s="135"/>
      <c r="CY7" s="135"/>
      <c r="CZ7" s="135"/>
      <c r="DA7" s="135"/>
      <c r="DB7" s="135"/>
      <c r="DC7" s="135"/>
      <c r="DD7" s="135"/>
      <c r="DE7" s="135"/>
      <c r="DF7" s="136"/>
      <c r="DG7" s="206"/>
      <c r="DH7" s="207"/>
      <c r="DI7" s="132"/>
      <c r="DJ7" s="132"/>
      <c r="DK7" s="132"/>
      <c r="DL7" s="132"/>
      <c r="DM7" s="132"/>
      <c r="DN7" s="132"/>
      <c r="DO7" s="132"/>
      <c r="DP7" s="132"/>
      <c r="DQ7" s="132"/>
      <c r="DR7" s="132"/>
      <c r="DS7" s="132"/>
      <c r="DT7" s="132"/>
      <c r="DU7" s="132"/>
      <c r="DV7" s="132"/>
      <c r="DW7" s="132"/>
      <c r="DX7" s="133"/>
      <c r="DY7" s="202"/>
      <c r="DZ7" s="203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6"/>
      <c r="EQ7" s="208"/>
      <c r="ER7" s="209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6"/>
      <c r="FI7" s="204"/>
      <c r="FJ7" s="205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9"/>
      <c r="GA7" s="210"/>
      <c r="GB7" s="211"/>
      <c r="GC7" s="138"/>
      <c r="GD7" s="138"/>
      <c r="GE7" s="138"/>
      <c r="GF7" s="138"/>
      <c r="GG7" s="138"/>
      <c r="GH7" s="138"/>
      <c r="GI7" s="138"/>
      <c r="GJ7" s="138"/>
      <c r="GK7" s="138"/>
      <c r="GL7" s="138"/>
      <c r="GM7" s="138"/>
      <c r="GN7" s="138"/>
      <c r="GO7" s="138"/>
      <c r="GP7" s="138"/>
      <c r="GQ7" s="138"/>
      <c r="GR7" s="139"/>
      <c r="GS7" s="130"/>
      <c r="GT7" s="198"/>
      <c r="GU7" s="199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1"/>
      <c r="HL7" s="130"/>
    </row>
    <row r="8" spans="2:220" ht="16.5" customHeight="1" thickTop="1" thickBot="1" x14ac:dyDescent="0.25">
      <c r="B8" s="199"/>
      <c r="C8" s="212"/>
      <c r="D8" s="212"/>
      <c r="E8" s="212"/>
      <c r="F8" s="212"/>
      <c r="G8" s="212"/>
      <c r="H8" s="212"/>
      <c r="I8" s="212"/>
      <c r="J8" s="212"/>
      <c r="K8" s="213">
        <v>325.41799976912142</v>
      </c>
      <c r="L8" s="214">
        <v>219.09558337011188</v>
      </c>
      <c r="M8" s="215"/>
      <c r="N8" s="200"/>
      <c r="O8" s="212"/>
      <c r="P8" s="200"/>
      <c r="Q8" s="216" t="s">
        <v>14882</v>
      </c>
      <c r="R8" s="216"/>
      <c r="S8" s="201"/>
      <c r="T8" s="217"/>
      <c r="U8" s="218"/>
      <c r="V8" s="218"/>
      <c r="W8" s="218"/>
      <c r="X8" s="218"/>
      <c r="Y8" s="218"/>
      <c r="Z8" s="218"/>
      <c r="AA8" s="218"/>
      <c r="AB8" s="218"/>
      <c r="AC8" s="213">
        <v>23.813807665053062</v>
      </c>
      <c r="AD8" s="214">
        <v>19.576197143791084</v>
      </c>
      <c r="AE8" s="219"/>
      <c r="AF8" s="220"/>
      <c r="AG8" s="218"/>
      <c r="AH8" s="220"/>
      <c r="AI8" s="221" t="s">
        <v>14882</v>
      </c>
      <c r="AJ8" s="221"/>
      <c r="AK8" s="222"/>
      <c r="AL8" s="223"/>
      <c r="AM8" s="224"/>
      <c r="AN8" s="224"/>
      <c r="AO8" s="224"/>
      <c r="AP8" s="224"/>
      <c r="AQ8" s="224"/>
      <c r="AR8" s="224"/>
      <c r="AS8" s="224"/>
      <c r="AT8" s="224"/>
      <c r="AU8" s="213">
        <v>1.7391093916141465E-2</v>
      </c>
      <c r="AV8" s="214">
        <v>0.28519614939686022</v>
      </c>
      <c r="AW8" s="225"/>
      <c r="AX8" s="226"/>
      <c r="AY8" s="224"/>
      <c r="AZ8" s="226"/>
      <c r="BA8" s="227" t="s">
        <v>14882</v>
      </c>
      <c r="BB8" s="227"/>
      <c r="BC8" s="228"/>
      <c r="BD8" s="130"/>
      <c r="BE8" s="229"/>
      <c r="BF8" s="230"/>
      <c r="BG8" s="230"/>
      <c r="BH8" s="230"/>
      <c r="BI8" s="230"/>
      <c r="BJ8" s="230"/>
      <c r="BK8" s="230"/>
      <c r="BL8" s="230"/>
      <c r="BM8" s="230"/>
      <c r="BN8" s="213">
        <v>1.2649940806900664</v>
      </c>
      <c r="BO8" s="214">
        <v>1.2335731781014139</v>
      </c>
      <c r="BP8" s="231"/>
      <c r="BQ8" s="232"/>
      <c r="BR8" s="230"/>
      <c r="BS8" s="232"/>
      <c r="BT8" s="233" t="s">
        <v>14882</v>
      </c>
      <c r="BU8" s="233"/>
      <c r="BV8" s="234"/>
      <c r="BW8" s="217"/>
      <c r="BX8" s="218"/>
      <c r="BY8" s="218"/>
      <c r="BZ8" s="218"/>
      <c r="CA8" s="218"/>
      <c r="CB8" s="218"/>
      <c r="CC8" s="218"/>
      <c r="CD8" s="218"/>
      <c r="CE8" s="218"/>
      <c r="CF8" s="213">
        <v>1.238826276175949</v>
      </c>
      <c r="CG8" s="214">
        <v>1.1079461443567027</v>
      </c>
      <c r="CH8" s="219"/>
      <c r="CI8" s="220"/>
      <c r="CJ8" s="218"/>
      <c r="CK8" s="220"/>
      <c r="CL8" s="221" t="s">
        <v>14882</v>
      </c>
      <c r="CM8" s="221"/>
      <c r="CN8" s="222"/>
      <c r="CO8" s="235"/>
      <c r="CP8" s="236"/>
      <c r="CQ8" s="236"/>
      <c r="CR8" s="236"/>
      <c r="CS8" s="236"/>
      <c r="CT8" s="236"/>
      <c r="CU8" s="236"/>
      <c r="CV8" s="236"/>
      <c r="CW8" s="236"/>
      <c r="CX8" s="237">
        <v>1.0378564069903939</v>
      </c>
      <c r="CY8" s="238">
        <v>1.0628640817992097</v>
      </c>
      <c r="CZ8" s="239"/>
      <c r="DA8" s="240"/>
      <c r="DB8" s="236"/>
      <c r="DC8" s="240"/>
      <c r="DD8" s="241" t="s">
        <v>14882</v>
      </c>
      <c r="DE8" s="241"/>
      <c r="DF8" s="242"/>
      <c r="DG8" s="229"/>
      <c r="DH8" s="230"/>
      <c r="DI8" s="230"/>
      <c r="DJ8" s="230"/>
      <c r="DK8" s="230"/>
      <c r="DL8" s="230"/>
      <c r="DM8" s="230"/>
      <c r="DN8" s="230"/>
      <c r="DO8" s="230"/>
      <c r="DP8" s="213">
        <v>0.76253628026107956</v>
      </c>
      <c r="DQ8" s="214">
        <v>0.90018964932818868</v>
      </c>
      <c r="DR8" s="231"/>
      <c r="DS8" s="232"/>
      <c r="DT8" s="230"/>
      <c r="DU8" s="232"/>
      <c r="DV8" s="233" t="s">
        <v>14882</v>
      </c>
      <c r="DW8" s="233"/>
      <c r="DX8" s="234"/>
      <c r="DY8" s="217"/>
      <c r="DZ8" s="218"/>
      <c r="EA8" s="218"/>
      <c r="EB8" s="218"/>
      <c r="EC8" s="218"/>
      <c r="ED8" s="218"/>
      <c r="EE8" s="218"/>
      <c r="EF8" s="218"/>
      <c r="EG8" s="218"/>
      <c r="EH8" s="213">
        <v>1.1848127425846335</v>
      </c>
      <c r="EI8" s="214">
        <v>1.1007188980326497</v>
      </c>
      <c r="EJ8" s="219"/>
      <c r="EK8" s="220"/>
      <c r="EL8" s="218"/>
      <c r="EM8" s="220"/>
      <c r="EN8" s="221" t="s">
        <v>14882</v>
      </c>
      <c r="EO8" s="221"/>
      <c r="EP8" s="222"/>
      <c r="EQ8" s="235"/>
      <c r="ER8" s="236"/>
      <c r="ES8" s="236"/>
      <c r="ET8" s="236"/>
      <c r="EU8" s="236"/>
      <c r="EV8" s="236"/>
      <c r="EW8" s="236"/>
      <c r="EX8" s="236"/>
      <c r="EY8" s="236"/>
      <c r="EZ8" s="237">
        <v>0.96538087167888686</v>
      </c>
      <c r="FA8" s="238">
        <v>1.1495091269134423</v>
      </c>
      <c r="FB8" s="239"/>
      <c r="FC8" s="240"/>
      <c r="FD8" s="236"/>
      <c r="FE8" s="240"/>
      <c r="FF8" s="241" t="s">
        <v>14882</v>
      </c>
      <c r="FG8" s="241"/>
      <c r="FH8" s="242"/>
      <c r="FI8" s="223"/>
      <c r="FJ8" s="224"/>
      <c r="FK8" s="224"/>
      <c r="FL8" s="224"/>
      <c r="FM8" s="224"/>
      <c r="FN8" s="224"/>
      <c r="FO8" s="224"/>
      <c r="FP8" s="224"/>
      <c r="FQ8" s="224"/>
      <c r="FR8" s="213">
        <v>0.9474979043006897</v>
      </c>
      <c r="FS8" s="214">
        <v>0.9482460618019104</v>
      </c>
      <c r="FT8" s="225"/>
      <c r="FU8" s="226"/>
      <c r="FV8" s="224"/>
      <c r="FW8" s="226"/>
      <c r="FX8" s="227" t="s">
        <v>14882</v>
      </c>
      <c r="FY8" s="227"/>
      <c r="FZ8" s="228"/>
      <c r="GA8" s="243"/>
      <c r="GB8" s="244"/>
      <c r="GC8" s="244"/>
      <c r="GD8" s="244"/>
      <c r="GE8" s="244"/>
      <c r="GF8" s="244"/>
      <c r="GG8" s="244"/>
      <c r="GH8" s="244"/>
      <c r="GI8" s="244"/>
      <c r="GJ8" s="245">
        <v>1.0026712417602539</v>
      </c>
      <c r="GK8" s="246">
        <v>0.99861770868301392</v>
      </c>
      <c r="GL8" s="247"/>
      <c r="GM8" s="248"/>
      <c r="GN8" s="244"/>
      <c r="GO8" s="248"/>
      <c r="GP8" s="249" t="s">
        <v>14882</v>
      </c>
      <c r="GQ8" s="249"/>
      <c r="GR8" s="250"/>
      <c r="GS8" s="130"/>
      <c r="GT8" s="199"/>
      <c r="GU8" s="212"/>
      <c r="GV8" s="212"/>
      <c r="GW8" s="212"/>
      <c r="GX8" s="212"/>
      <c r="GY8" s="212"/>
      <c r="GZ8" s="212"/>
      <c r="HA8" s="212"/>
      <c r="HB8" s="212"/>
      <c r="HC8" s="213">
        <v>1.1350893612770252</v>
      </c>
      <c r="HD8" s="214">
        <v>1.123562026466248</v>
      </c>
      <c r="HE8" s="215"/>
      <c r="HF8" s="200"/>
      <c r="HG8" s="212"/>
      <c r="HH8" s="200"/>
      <c r="HI8" s="216" t="s">
        <v>14882</v>
      </c>
      <c r="HJ8" s="216"/>
      <c r="HK8" s="201"/>
      <c r="HL8" s="130"/>
    </row>
    <row r="9" spans="2:220" ht="16.5" customHeight="1" thickTop="1" thickBot="1" x14ac:dyDescent="0.25">
      <c r="B9" s="199"/>
      <c r="C9" s="212"/>
      <c r="D9" s="212"/>
      <c r="E9" s="212"/>
      <c r="F9" s="212"/>
      <c r="G9" s="212"/>
      <c r="H9" s="212"/>
      <c r="I9" s="212"/>
      <c r="J9" s="251"/>
      <c r="K9" s="252">
        <v>525.5670004893318</v>
      </c>
      <c r="L9" s="252">
        <v>157.20425031673909</v>
      </c>
      <c r="M9" s="214">
        <v>284.07208285970984</v>
      </c>
      <c r="N9" s="200"/>
      <c r="O9" s="212"/>
      <c r="P9" s="200"/>
      <c r="Q9" s="253" t="s">
        <v>14883</v>
      </c>
      <c r="R9" s="254"/>
      <c r="S9" s="201"/>
      <c r="T9" s="217"/>
      <c r="U9" s="218"/>
      <c r="V9" s="218"/>
      <c r="W9" s="218"/>
      <c r="X9" s="218"/>
      <c r="Y9" s="218"/>
      <c r="Z9" s="218"/>
      <c r="AA9" s="218"/>
      <c r="AB9" s="255"/>
      <c r="AC9" s="252">
        <v>15.600151850725391</v>
      </c>
      <c r="AD9" s="252">
        <v>19.267926892547969</v>
      </c>
      <c r="AE9" s="214">
        <v>18.950002414639247</v>
      </c>
      <c r="AF9" s="220"/>
      <c r="AG9" s="218"/>
      <c r="AH9" s="220"/>
      <c r="AI9" s="256" t="s">
        <v>14884</v>
      </c>
      <c r="AJ9" s="257"/>
      <c r="AK9" s="222"/>
      <c r="AL9" s="223"/>
      <c r="AM9" s="224"/>
      <c r="AN9" s="224"/>
      <c r="AO9" s="224"/>
      <c r="AP9" s="224"/>
      <c r="AQ9" s="224"/>
      <c r="AR9" s="224"/>
      <c r="AS9" s="224"/>
      <c r="AT9" s="258"/>
      <c r="AU9" s="252">
        <v>0.41455172378923599</v>
      </c>
      <c r="AV9" s="252">
        <v>9.66208555170045E-2</v>
      </c>
      <c r="AW9" s="214">
        <v>8.3510924792595809E-2</v>
      </c>
      <c r="AX9" s="226"/>
      <c r="AY9" s="224"/>
      <c r="AZ9" s="226"/>
      <c r="BA9" s="259" t="s">
        <v>14883</v>
      </c>
      <c r="BB9" s="260"/>
      <c r="BC9" s="228"/>
      <c r="BD9" s="130"/>
      <c r="BE9" s="229"/>
      <c r="BF9" s="230"/>
      <c r="BG9" s="230"/>
      <c r="BH9" s="230"/>
      <c r="BI9" s="230"/>
      <c r="BJ9" s="230"/>
      <c r="BK9" s="230"/>
      <c r="BL9" s="230"/>
      <c r="BM9" s="261"/>
      <c r="BN9" s="252">
        <v>1.0948431585172806</v>
      </c>
      <c r="BO9" s="252">
        <v>1.2970120004702157</v>
      </c>
      <c r="BP9" s="214">
        <v>1.2523983513255725</v>
      </c>
      <c r="BQ9" s="232"/>
      <c r="BR9" s="230"/>
      <c r="BS9" s="232"/>
      <c r="BT9" s="262" t="s">
        <v>14884</v>
      </c>
      <c r="BU9" s="263"/>
      <c r="BV9" s="234"/>
      <c r="BW9" s="217"/>
      <c r="BX9" s="218"/>
      <c r="BY9" s="218"/>
      <c r="BZ9" s="218"/>
      <c r="CA9" s="218"/>
      <c r="CB9" s="218"/>
      <c r="CC9" s="218"/>
      <c r="CD9" s="218"/>
      <c r="CE9" s="255"/>
      <c r="CF9" s="252">
        <v>1.0201448481530302</v>
      </c>
      <c r="CG9" s="252">
        <v>1.2944335631037276</v>
      </c>
      <c r="CH9" s="214">
        <v>1.2145229454174931</v>
      </c>
      <c r="CI9" s="220"/>
      <c r="CJ9" s="218"/>
      <c r="CK9" s="220"/>
      <c r="CL9" s="256" t="s">
        <v>14884</v>
      </c>
      <c r="CM9" s="257"/>
      <c r="CN9" s="222"/>
      <c r="CO9" s="235"/>
      <c r="CP9" s="236"/>
      <c r="CQ9" s="236"/>
      <c r="CR9" s="236"/>
      <c r="CS9" s="236"/>
      <c r="CT9" s="236"/>
      <c r="CU9" s="236"/>
      <c r="CV9" s="236"/>
      <c r="CW9" s="264"/>
      <c r="CX9" s="265">
        <v>1.1993405388586176</v>
      </c>
      <c r="CY9" s="265">
        <v>1.2656085871019316</v>
      </c>
      <c r="CZ9" s="238">
        <v>1.1319481786226337</v>
      </c>
      <c r="DA9" s="240"/>
      <c r="DB9" s="236"/>
      <c r="DC9" s="240"/>
      <c r="DD9" s="266" t="s">
        <v>14884</v>
      </c>
      <c r="DE9" s="267"/>
      <c r="DF9" s="242"/>
      <c r="DG9" s="229"/>
      <c r="DH9" s="230"/>
      <c r="DI9" s="230"/>
      <c r="DJ9" s="230"/>
      <c r="DK9" s="230"/>
      <c r="DL9" s="230"/>
      <c r="DM9" s="230"/>
      <c r="DN9" s="230"/>
      <c r="DO9" s="261"/>
      <c r="DP9" s="252">
        <v>0.87985284925101104</v>
      </c>
      <c r="DQ9" s="252">
        <v>0.98656356822516866</v>
      </c>
      <c r="DR9" s="214">
        <v>0.82798351369822587</v>
      </c>
      <c r="DS9" s="232"/>
      <c r="DT9" s="230"/>
      <c r="DU9" s="232"/>
      <c r="DV9" s="262" t="s">
        <v>14884</v>
      </c>
      <c r="DW9" s="263"/>
      <c r="DX9" s="234"/>
      <c r="DY9" s="217"/>
      <c r="DZ9" s="218"/>
      <c r="EA9" s="218"/>
      <c r="EB9" s="218"/>
      <c r="EC9" s="218"/>
      <c r="ED9" s="218"/>
      <c r="EE9" s="218"/>
      <c r="EF9" s="218"/>
      <c r="EG9" s="255"/>
      <c r="EH9" s="252">
        <v>1.022881682976498</v>
      </c>
      <c r="EI9" s="252">
        <v>1.2259410536652529</v>
      </c>
      <c r="EJ9" s="214">
        <v>1.1772036827301096</v>
      </c>
      <c r="EK9" s="220"/>
      <c r="EL9" s="218"/>
      <c r="EM9" s="220"/>
      <c r="EN9" s="256" t="s">
        <v>14884</v>
      </c>
      <c r="EO9" s="257"/>
      <c r="EP9" s="222"/>
      <c r="EQ9" s="235"/>
      <c r="ER9" s="236"/>
      <c r="ES9" s="236"/>
      <c r="ET9" s="236"/>
      <c r="EU9" s="236"/>
      <c r="EV9" s="236"/>
      <c r="EW9" s="236"/>
      <c r="EX9" s="236"/>
      <c r="EY9" s="264"/>
      <c r="EZ9" s="265">
        <v>1.4555684541374159</v>
      </c>
      <c r="FA9" s="265">
        <v>1.296554096974154</v>
      </c>
      <c r="FB9" s="238">
        <v>1.3769390351226427</v>
      </c>
      <c r="FC9" s="240"/>
      <c r="FD9" s="236"/>
      <c r="FE9" s="240"/>
      <c r="FF9" s="266" t="s">
        <v>14884</v>
      </c>
      <c r="FG9" s="267"/>
      <c r="FH9" s="242"/>
      <c r="FI9" s="223"/>
      <c r="FJ9" s="224"/>
      <c r="FK9" s="224"/>
      <c r="FL9" s="224"/>
      <c r="FM9" s="224"/>
      <c r="FN9" s="224"/>
      <c r="FO9" s="224"/>
      <c r="FP9" s="224"/>
      <c r="FQ9" s="258"/>
      <c r="FR9" s="252">
        <v>0.94906359910964966</v>
      </c>
      <c r="FS9" s="252">
        <v>0.94560611248016357</v>
      </c>
      <c r="FT9" s="214">
        <v>0.94337928295135498</v>
      </c>
      <c r="FU9" s="226"/>
      <c r="FV9" s="224"/>
      <c r="FW9" s="226"/>
      <c r="FX9" s="268" t="s">
        <v>14884</v>
      </c>
      <c r="FY9" s="260"/>
      <c r="FZ9" s="228"/>
      <c r="GA9" s="243"/>
      <c r="GB9" s="244"/>
      <c r="GC9" s="244"/>
      <c r="GD9" s="244"/>
      <c r="GE9" s="244"/>
      <c r="GF9" s="244"/>
      <c r="GG9" s="244"/>
      <c r="GH9" s="244"/>
      <c r="GI9" s="269"/>
      <c r="GJ9" s="270">
        <v>0.99885135889053345</v>
      </c>
      <c r="GK9" s="270">
        <v>0.99818742275238037</v>
      </c>
      <c r="GL9" s="246">
        <v>0.99891364574432373</v>
      </c>
      <c r="GM9" s="248"/>
      <c r="GN9" s="244"/>
      <c r="GO9" s="248"/>
      <c r="GP9" s="271" t="s">
        <v>14884</v>
      </c>
      <c r="GQ9" s="272"/>
      <c r="GR9" s="250"/>
      <c r="GS9" s="130"/>
      <c r="GT9" s="199"/>
      <c r="GU9" s="212"/>
      <c r="GV9" s="212"/>
      <c r="GW9" s="212"/>
      <c r="GX9" s="212"/>
      <c r="GY9" s="212"/>
      <c r="GZ9" s="212"/>
      <c r="HA9" s="212"/>
      <c r="HB9" s="251"/>
      <c r="HC9" s="252">
        <v>1.0781750062730151</v>
      </c>
      <c r="HD9" s="252">
        <v>1.2180079423732448</v>
      </c>
      <c r="HE9" s="214">
        <v>1.1699104398367228</v>
      </c>
      <c r="HF9" s="200"/>
      <c r="HG9" s="212"/>
      <c r="HH9" s="200"/>
      <c r="HI9" s="253" t="s">
        <v>14883</v>
      </c>
      <c r="HJ9" s="254"/>
      <c r="HK9" s="201"/>
      <c r="HL9" s="130"/>
    </row>
    <row r="10" spans="2:220" ht="16.5" customHeight="1" thickTop="1" thickBot="1" x14ac:dyDescent="0.25">
      <c r="B10" s="200"/>
      <c r="C10" s="212"/>
      <c r="D10" s="212"/>
      <c r="E10" s="212"/>
      <c r="F10" s="212"/>
      <c r="G10" s="212"/>
      <c r="H10" s="212"/>
      <c r="I10" s="212"/>
      <c r="J10" s="251"/>
      <c r="K10" s="273">
        <v>324.18316705653069</v>
      </c>
      <c r="L10" s="252">
        <v>292.18983313529191</v>
      </c>
      <c r="M10" s="274">
        <v>259.36791632744672</v>
      </c>
      <c r="N10" s="275"/>
      <c r="O10" s="212"/>
      <c r="P10" s="200"/>
      <c r="Q10" s="276" t="s">
        <v>14885</v>
      </c>
      <c r="R10" s="277"/>
      <c r="S10" s="201"/>
      <c r="T10" s="220"/>
      <c r="U10" s="218"/>
      <c r="V10" s="218"/>
      <c r="W10" s="218"/>
      <c r="X10" s="218"/>
      <c r="Y10" s="218"/>
      <c r="Z10" s="218"/>
      <c r="AA10" s="218"/>
      <c r="AB10" s="255"/>
      <c r="AC10" s="273">
        <v>22.504612903928685</v>
      </c>
      <c r="AD10" s="252">
        <v>20.507672267873652</v>
      </c>
      <c r="AE10" s="274">
        <v>19.123510254325815</v>
      </c>
      <c r="AF10" s="278"/>
      <c r="AG10" s="218"/>
      <c r="AH10" s="220"/>
      <c r="AI10" s="279" t="s">
        <v>14886</v>
      </c>
      <c r="AJ10" s="280"/>
      <c r="AK10" s="222"/>
      <c r="AL10" s="226"/>
      <c r="AM10" s="224"/>
      <c r="AN10" s="224"/>
      <c r="AO10" s="224"/>
      <c r="AP10" s="224"/>
      <c r="AQ10" s="224"/>
      <c r="AR10" s="224"/>
      <c r="AS10" s="224"/>
      <c r="AT10" s="258"/>
      <c r="AU10" s="273">
        <v>-0.1292790617765327</v>
      </c>
      <c r="AV10" s="252">
        <v>0.31919794097134968</v>
      </c>
      <c r="AW10" s="274">
        <v>0.26545942889835139</v>
      </c>
      <c r="AX10" s="281"/>
      <c r="AY10" s="224"/>
      <c r="AZ10" s="226"/>
      <c r="BA10" s="282" t="s">
        <v>14885</v>
      </c>
      <c r="BB10" s="283"/>
      <c r="BC10" s="228"/>
      <c r="BD10" s="130"/>
      <c r="BE10" s="232"/>
      <c r="BF10" s="230"/>
      <c r="BG10" s="230"/>
      <c r="BH10" s="230"/>
      <c r="BI10" s="230"/>
      <c r="BJ10" s="230"/>
      <c r="BK10" s="230"/>
      <c r="BL10" s="230"/>
      <c r="BM10" s="261"/>
      <c r="BN10" s="273">
        <v>1.1796052335902569</v>
      </c>
      <c r="BO10" s="252">
        <v>1.2764213457238915</v>
      </c>
      <c r="BP10" s="274">
        <v>1.1285021254213372</v>
      </c>
      <c r="BQ10" s="284"/>
      <c r="BR10" s="230"/>
      <c r="BS10" s="232"/>
      <c r="BT10" s="285" t="s">
        <v>14886</v>
      </c>
      <c r="BU10" s="286"/>
      <c r="BV10" s="234"/>
      <c r="BW10" s="220"/>
      <c r="BX10" s="218"/>
      <c r="BY10" s="218"/>
      <c r="BZ10" s="218"/>
      <c r="CA10" s="218"/>
      <c r="CB10" s="218"/>
      <c r="CC10" s="218"/>
      <c r="CD10" s="218"/>
      <c r="CE10" s="255"/>
      <c r="CF10" s="273">
        <v>1.2470963504380879</v>
      </c>
      <c r="CG10" s="252">
        <v>1.2842569774290704</v>
      </c>
      <c r="CH10" s="274">
        <v>1.0601380631243207</v>
      </c>
      <c r="CI10" s="278"/>
      <c r="CJ10" s="218"/>
      <c r="CK10" s="220"/>
      <c r="CL10" s="279" t="s">
        <v>14886</v>
      </c>
      <c r="CM10" s="280"/>
      <c r="CN10" s="222"/>
      <c r="CO10" s="240"/>
      <c r="CP10" s="236"/>
      <c r="CQ10" s="236"/>
      <c r="CR10" s="236"/>
      <c r="CS10" s="236"/>
      <c r="CT10" s="236"/>
      <c r="CU10" s="236"/>
      <c r="CV10" s="236"/>
      <c r="CW10" s="264"/>
      <c r="CX10" s="287">
        <v>1.0056472482357086</v>
      </c>
      <c r="CY10" s="265">
        <v>1.2299323056423241</v>
      </c>
      <c r="CZ10" s="288">
        <v>1.0055472033572181</v>
      </c>
      <c r="DA10" s="289"/>
      <c r="DB10" s="236"/>
      <c r="DC10" s="240"/>
      <c r="DD10" s="290" t="s">
        <v>14886</v>
      </c>
      <c r="DE10" s="291"/>
      <c r="DF10" s="242"/>
      <c r="DG10" s="232"/>
      <c r="DH10" s="230"/>
      <c r="DI10" s="230"/>
      <c r="DJ10" s="230"/>
      <c r="DK10" s="230"/>
      <c r="DL10" s="230"/>
      <c r="DM10" s="230"/>
      <c r="DN10" s="230"/>
      <c r="DO10" s="261"/>
      <c r="DP10" s="273">
        <v>0.83327256919643633</v>
      </c>
      <c r="DQ10" s="252">
        <v>0.83628882183356312</v>
      </c>
      <c r="DR10" s="274">
        <v>0.76950696594878076</v>
      </c>
      <c r="DS10" s="284"/>
      <c r="DT10" s="230"/>
      <c r="DU10" s="232"/>
      <c r="DV10" s="285" t="s">
        <v>14886</v>
      </c>
      <c r="DW10" s="286"/>
      <c r="DX10" s="234"/>
      <c r="DY10" s="220"/>
      <c r="DZ10" s="218"/>
      <c r="EA10" s="218"/>
      <c r="EB10" s="218"/>
      <c r="EC10" s="218"/>
      <c r="ED10" s="218"/>
      <c r="EE10" s="218"/>
      <c r="EF10" s="218"/>
      <c r="EG10" s="255"/>
      <c r="EH10" s="273">
        <v>1.1714503383132067</v>
      </c>
      <c r="EI10" s="252">
        <v>1.25278151049475</v>
      </c>
      <c r="EJ10" s="274">
        <v>1.0571980327693506</v>
      </c>
      <c r="EK10" s="278"/>
      <c r="EL10" s="218"/>
      <c r="EM10" s="220"/>
      <c r="EN10" s="279" t="s">
        <v>14886</v>
      </c>
      <c r="EO10" s="280"/>
      <c r="EP10" s="222"/>
      <c r="EQ10" s="240"/>
      <c r="ER10" s="236"/>
      <c r="ES10" s="236"/>
      <c r="ET10" s="236"/>
      <c r="EU10" s="236"/>
      <c r="EV10" s="236"/>
      <c r="EW10" s="236"/>
      <c r="EX10" s="236"/>
      <c r="EY10" s="264"/>
      <c r="EZ10" s="287">
        <v>0.99756183065236481</v>
      </c>
      <c r="FA10" s="265">
        <v>1.2386990804711302</v>
      </c>
      <c r="FB10" s="288">
        <v>1.067836252804957</v>
      </c>
      <c r="FC10" s="289"/>
      <c r="FD10" s="236"/>
      <c r="FE10" s="240"/>
      <c r="FF10" s="290" t="s">
        <v>14886</v>
      </c>
      <c r="FG10" s="291"/>
      <c r="FH10" s="242"/>
      <c r="FI10" s="226"/>
      <c r="FJ10" s="224"/>
      <c r="FK10" s="224"/>
      <c r="FL10" s="224"/>
      <c r="FM10" s="224"/>
      <c r="FN10" s="224"/>
      <c r="FO10" s="224"/>
      <c r="FP10" s="224"/>
      <c r="FQ10" s="258"/>
      <c r="FR10" s="273">
        <v>0.94554716348648071</v>
      </c>
      <c r="FS10" s="252">
        <v>0.94383639097213745</v>
      </c>
      <c r="FT10" s="274">
        <v>0.94512325525283813</v>
      </c>
      <c r="FU10" s="281"/>
      <c r="FV10" s="224"/>
      <c r="FW10" s="226"/>
      <c r="FX10" s="292" t="s">
        <v>14886</v>
      </c>
      <c r="FY10" s="283"/>
      <c r="FZ10" s="228"/>
      <c r="GA10" s="248"/>
      <c r="GB10" s="244"/>
      <c r="GC10" s="244"/>
      <c r="GD10" s="244"/>
      <c r="GE10" s="244"/>
      <c r="GF10" s="244"/>
      <c r="GG10" s="244"/>
      <c r="GH10" s="244"/>
      <c r="GI10" s="269"/>
      <c r="GJ10" s="293">
        <v>1.0027307271957397</v>
      </c>
      <c r="GK10" s="270">
        <v>1.0030871629714966</v>
      </c>
      <c r="GL10" s="294">
        <v>1.0008066892623901</v>
      </c>
      <c r="GM10" s="295"/>
      <c r="GN10" s="244"/>
      <c r="GO10" s="248"/>
      <c r="GP10" s="296" t="s">
        <v>14886</v>
      </c>
      <c r="GQ10" s="297"/>
      <c r="GR10" s="250"/>
      <c r="GS10" s="130"/>
      <c r="GT10" s="200"/>
      <c r="GU10" s="212"/>
      <c r="GV10" s="212"/>
      <c r="GW10" s="212"/>
      <c r="GX10" s="212"/>
      <c r="GY10" s="212"/>
      <c r="GZ10" s="212"/>
      <c r="HA10" s="212"/>
      <c r="HB10" s="251"/>
      <c r="HC10" s="273">
        <v>1.1083205912883747</v>
      </c>
      <c r="HD10" s="252">
        <v>1.197822600807338</v>
      </c>
      <c r="HE10" s="274">
        <v>1.0381599004959206</v>
      </c>
      <c r="HF10" s="275"/>
      <c r="HG10" s="212"/>
      <c r="HH10" s="200"/>
      <c r="HI10" s="276" t="s">
        <v>14885</v>
      </c>
      <c r="HJ10" s="277"/>
      <c r="HK10" s="201"/>
      <c r="HL10" s="130"/>
    </row>
    <row r="11" spans="2:220" ht="16.5" customHeight="1" thickTop="1" thickBot="1" x14ac:dyDescent="0.25">
      <c r="B11" s="199"/>
      <c r="C11" s="212"/>
      <c r="D11" s="212"/>
      <c r="E11" s="212"/>
      <c r="F11" s="212"/>
      <c r="G11" s="212"/>
      <c r="H11" s="212"/>
      <c r="I11" s="212"/>
      <c r="J11" s="251"/>
      <c r="K11" s="213">
        <v>345.95566692759843</v>
      </c>
      <c r="L11" s="273">
        <v>108.35466641449928</v>
      </c>
      <c r="M11" s="298">
        <v>297.29891634727267</v>
      </c>
      <c r="N11" s="299">
        <v>296.98774987331035</v>
      </c>
      <c r="O11" s="300"/>
      <c r="P11" s="200"/>
      <c r="Q11" s="301" t="s">
        <v>209</v>
      </c>
      <c r="R11" s="302"/>
      <c r="S11" s="201"/>
      <c r="T11" s="217"/>
      <c r="U11" s="218"/>
      <c r="V11" s="218"/>
      <c r="W11" s="218"/>
      <c r="X11" s="218"/>
      <c r="Y11" s="218"/>
      <c r="Z11" s="218"/>
      <c r="AA11" s="218"/>
      <c r="AB11" s="255"/>
      <c r="AC11" s="213">
        <v>21.942816420547913</v>
      </c>
      <c r="AD11" s="273">
        <v>19.529308035306688</v>
      </c>
      <c r="AE11" s="298">
        <v>17.949274931041533</v>
      </c>
      <c r="AF11" s="299">
        <v>18.193174626012407</v>
      </c>
      <c r="AG11" s="303"/>
      <c r="AH11" s="220"/>
      <c r="AI11" s="304" t="s">
        <v>14887</v>
      </c>
      <c r="AJ11" s="305"/>
      <c r="AK11" s="222"/>
      <c r="AL11" s="223"/>
      <c r="AM11" s="224"/>
      <c r="AN11" s="224"/>
      <c r="AO11" s="224"/>
      <c r="AP11" s="224"/>
      <c r="AQ11" s="224"/>
      <c r="AR11" s="224"/>
      <c r="AS11" s="224"/>
      <c r="AT11" s="258"/>
      <c r="AU11" s="213">
        <v>0.25648628753254243</v>
      </c>
      <c r="AV11" s="273">
        <v>3.4627045058321926E-2</v>
      </c>
      <c r="AW11" s="298">
        <v>0.2802902699268861</v>
      </c>
      <c r="AX11" s="299">
        <v>9.8340714970834853E-2</v>
      </c>
      <c r="AY11" s="306"/>
      <c r="AZ11" s="226"/>
      <c r="BA11" s="307" t="s">
        <v>209</v>
      </c>
      <c r="BB11" s="308"/>
      <c r="BC11" s="228"/>
      <c r="BD11" s="130"/>
      <c r="BE11" s="229"/>
      <c r="BF11" s="230"/>
      <c r="BG11" s="230"/>
      <c r="BH11" s="230"/>
      <c r="BI11" s="230"/>
      <c r="BJ11" s="230"/>
      <c r="BK11" s="230"/>
      <c r="BL11" s="230"/>
      <c r="BM11" s="261"/>
      <c r="BN11" s="213">
        <v>1.2209821163067873</v>
      </c>
      <c r="BO11" s="273">
        <v>1.143661580935931</v>
      </c>
      <c r="BP11" s="298">
        <v>1.1752148146077206</v>
      </c>
      <c r="BQ11" s="299">
        <v>1.1723289619779973</v>
      </c>
      <c r="BR11" s="309"/>
      <c r="BS11" s="232"/>
      <c r="BT11" s="310" t="s">
        <v>14887</v>
      </c>
      <c r="BU11" s="311"/>
      <c r="BV11" s="234"/>
      <c r="BW11" s="217"/>
      <c r="BX11" s="218"/>
      <c r="BY11" s="218"/>
      <c r="BZ11" s="218"/>
      <c r="CA11" s="218"/>
      <c r="CB11" s="218"/>
      <c r="CC11" s="218"/>
      <c r="CD11" s="218"/>
      <c r="CE11" s="255"/>
      <c r="CF11" s="213">
        <v>1.1821639377401465</v>
      </c>
      <c r="CG11" s="273">
        <v>1.1322980330089052</v>
      </c>
      <c r="CH11" s="298">
        <v>1.0721708348955936</v>
      </c>
      <c r="CI11" s="299">
        <v>1.1525890912659882</v>
      </c>
      <c r="CJ11" s="303"/>
      <c r="CK11" s="220"/>
      <c r="CL11" s="304" t="s">
        <v>14887</v>
      </c>
      <c r="CM11" s="305"/>
      <c r="CN11" s="222"/>
      <c r="CO11" s="235"/>
      <c r="CP11" s="236"/>
      <c r="CQ11" s="236"/>
      <c r="CR11" s="236"/>
      <c r="CS11" s="236"/>
      <c r="CT11" s="236"/>
      <c r="CU11" s="236"/>
      <c r="CV11" s="236"/>
      <c r="CW11" s="264"/>
      <c r="CX11" s="237">
        <v>1.0612385650087828</v>
      </c>
      <c r="CY11" s="287">
        <v>1.1235023057215638</v>
      </c>
      <c r="CZ11" s="312">
        <v>1.1042455227091945</v>
      </c>
      <c r="DA11" s="313">
        <v>1.2690004568347828</v>
      </c>
      <c r="DB11" s="314"/>
      <c r="DC11" s="240"/>
      <c r="DD11" s="315" t="s">
        <v>14887</v>
      </c>
      <c r="DE11" s="316"/>
      <c r="DF11" s="242"/>
      <c r="DG11" s="229"/>
      <c r="DH11" s="230"/>
      <c r="DI11" s="230"/>
      <c r="DJ11" s="230"/>
      <c r="DK11" s="230"/>
      <c r="DL11" s="230"/>
      <c r="DM11" s="230"/>
      <c r="DN11" s="230"/>
      <c r="DO11" s="261"/>
      <c r="DP11" s="213">
        <v>0.79184250787176891</v>
      </c>
      <c r="DQ11" s="273">
        <v>0.92609459479987588</v>
      </c>
      <c r="DR11" s="298">
        <v>0.94440240020294508</v>
      </c>
      <c r="DS11" s="299">
        <v>0.91209506152922193</v>
      </c>
      <c r="DT11" s="309"/>
      <c r="DU11" s="232"/>
      <c r="DV11" s="310" t="s">
        <v>14887</v>
      </c>
      <c r="DW11" s="311"/>
      <c r="DX11" s="234"/>
      <c r="DY11" s="217"/>
      <c r="DZ11" s="218"/>
      <c r="EA11" s="218"/>
      <c r="EB11" s="218"/>
      <c r="EC11" s="218"/>
      <c r="ED11" s="218"/>
      <c r="EE11" s="218"/>
      <c r="EF11" s="218"/>
      <c r="EG11" s="255"/>
      <c r="EH11" s="213">
        <v>1.095190582345406</v>
      </c>
      <c r="EI11" s="273">
        <v>1.1207764167512342</v>
      </c>
      <c r="EJ11" s="298">
        <v>1.1117910348140874</v>
      </c>
      <c r="EK11" s="299">
        <v>1.173093389692927</v>
      </c>
      <c r="EL11" s="303"/>
      <c r="EM11" s="220"/>
      <c r="EN11" s="304" t="s">
        <v>14887</v>
      </c>
      <c r="EO11" s="305"/>
      <c r="EP11" s="222"/>
      <c r="EQ11" s="235"/>
      <c r="ER11" s="236"/>
      <c r="ES11" s="236"/>
      <c r="ET11" s="236"/>
      <c r="EU11" s="236"/>
      <c r="EV11" s="236"/>
      <c r="EW11" s="236"/>
      <c r="EX11" s="236"/>
      <c r="EY11" s="264"/>
      <c r="EZ11" s="237">
        <v>1.0949841275874885</v>
      </c>
      <c r="FA11" s="287">
        <v>1.1918064266661836</v>
      </c>
      <c r="FB11" s="312">
        <v>1.5310348312904027</v>
      </c>
      <c r="FC11" s="313">
        <v>1.6645507538197006</v>
      </c>
      <c r="FD11" s="314"/>
      <c r="FE11" s="240"/>
      <c r="FF11" s="315" t="s">
        <v>14887</v>
      </c>
      <c r="FG11" s="316"/>
      <c r="FH11" s="242"/>
      <c r="FI11" s="223"/>
      <c r="FJ11" s="224"/>
      <c r="FK11" s="224"/>
      <c r="FL11" s="224"/>
      <c r="FM11" s="224"/>
      <c r="FN11" s="224"/>
      <c r="FO11" s="224"/>
      <c r="FP11" s="224"/>
      <c r="FQ11" s="258"/>
      <c r="FR11" s="213">
        <v>0.94677889347076416</v>
      </c>
      <c r="FS11" s="273">
        <v>0.94463902711868286</v>
      </c>
      <c r="FT11" s="298">
        <v>0.9425702691078186</v>
      </c>
      <c r="FU11" s="299">
        <v>0.94553667306900024</v>
      </c>
      <c r="FV11" s="306"/>
      <c r="FW11" s="226"/>
      <c r="FX11" s="317" t="s">
        <v>14887</v>
      </c>
      <c r="FY11" s="308"/>
      <c r="FZ11" s="228"/>
      <c r="GA11" s="243"/>
      <c r="GB11" s="244"/>
      <c r="GC11" s="244"/>
      <c r="GD11" s="244"/>
      <c r="GE11" s="244"/>
      <c r="GF11" s="244"/>
      <c r="GG11" s="244"/>
      <c r="GH11" s="244"/>
      <c r="GI11" s="269"/>
      <c r="GJ11" s="245">
        <v>1.0019776821136475</v>
      </c>
      <c r="GK11" s="293">
        <v>0.99795424938201904</v>
      </c>
      <c r="GL11" s="318">
        <v>1.0001838207244873</v>
      </c>
      <c r="GM11" s="319">
        <v>0.99978005886077881</v>
      </c>
      <c r="GN11" s="320"/>
      <c r="GO11" s="248"/>
      <c r="GP11" s="321" t="s">
        <v>14887</v>
      </c>
      <c r="GQ11" s="322"/>
      <c r="GR11" s="250"/>
      <c r="GS11" s="130"/>
      <c r="GT11" s="199"/>
      <c r="GU11" s="212"/>
      <c r="GV11" s="212"/>
      <c r="GW11" s="212"/>
      <c r="GX11" s="212"/>
      <c r="GY11" s="212"/>
      <c r="GZ11" s="212"/>
      <c r="HA11" s="212"/>
      <c r="HB11" s="251"/>
      <c r="HC11" s="213">
        <v>1.1269085154365299</v>
      </c>
      <c r="HD11" s="273">
        <v>1.0839259882733836</v>
      </c>
      <c r="HE11" s="298">
        <v>1.1285028543727065</v>
      </c>
      <c r="HF11" s="299">
        <v>1.1704678967949078</v>
      </c>
      <c r="HG11" s="300"/>
      <c r="HH11" s="200"/>
      <c r="HI11" s="301" t="s">
        <v>209</v>
      </c>
      <c r="HJ11" s="302"/>
      <c r="HK11" s="201"/>
      <c r="HL11" s="130"/>
    </row>
    <row r="12" spans="2:220" ht="16.5" customHeight="1" thickTop="1" thickBot="1" x14ac:dyDescent="0.25">
      <c r="B12" s="200"/>
      <c r="C12" s="212"/>
      <c r="D12" s="212"/>
      <c r="E12" s="212"/>
      <c r="F12" s="212"/>
      <c r="G12" s="212"/>
      <c r="H12" s="212"/>
      <c r="I12" s="212"/>
      <c r="J12" s="323"/>
      <c r="K12" s="252">
        <v>209.21158360771835</v>
      </c>
      <c r="L12" s="214">
        <v>382.16408433815093</v>
      </c>
      <c r="M12" s="252">
        <v>163.13208338356017</v>
      </c>
      <c r="N12" s="274">
        <v>144.07200003558398</v>
      </c>
      <c r="O12" s="275"/>
      <c r="P12" s="200"/>
      <c r="Q12" s="212"/>
      <c r="R12" s="212"/>
      <c r="S12" s="201"/>
      <c r="T12" s="220"/>
      <c r="U12" s="218"/>
      <c r="V12" s="218"/>
      <c r="W12" s="218"/>
      <c r="X12" s="218"/>
      <c r="Y12" s="218"/>
      <c r="Z12" s="218"/>
      <c r="AA12" s="218"/>
      <c r="AB12" s="324"/>
      <c r="AC12" s="252">
        <v>15.934187804718764</v>
      </c>
      <c r="AD12" s="214">
        <v>18.07177496276184</v>
      </c>
      <c r="AE12" s="252">
        <v>22.106881667611706</v>
      </c>
      <c r="AF12" s="274">
        <v>25.576390059686627</v>
      </c>
      <c r="AG12" s="278"/>
      <c r="AH12" s="220"/>
      <c r="AI12" s="218"/>
      <c r="AJ12" s="218"/>
      <c r="AK12" s="222"/>
      <c r="AL12" s="226"/>
      <c r="AM12" s="224"/>
      <c r="AN12" s="224"/>
      <c r="AO12" s="224"/>
      <c r="AP12" s="224"/>
      <c r="AQ12" s="224"/>
      <c r="AR12" s="224"/>
      <c r="AS12" s="224"/>
      <c r="AT12" s="325"/>
      <c r="AU12" s="252">
        <v>1.7891792107405102E-2</v>
      </c>
      <c r="AV12" s="214">
        <v>8.7783302879795855E-2</v>
      </c>
      <c r="AW12" s="252">
        <v>6.925764974126114E-2</v>
      </c>
      <c r="AX12" s="274">
        <v>-3.3749977667640874E-2</v>
      </c>
      <c r="AY12" s="281"/>
      <c r="AZ12" s="226"/>
      <c r="BA12" s="224"/>
      <c r="BB12" s="224"/>
      <c r="BC12" s="228"/>
      <c r="BD12" s="130"/>
      <c r="BE12" s="232"/>
      <c r="BF12" s="230"/>
      <c r="BG12" s="230"/>
      <c r="BH12" s="230"/>
      <c r="BI12" s="230"/>
      <c r="BJ12" s="230"/>
      <c r="BK12" s="230"/>
      <c r="BL12" s="230"/>
      <c r="BM12" s="326"/>
      <c r="BN12" s="252">
        <v>1.0611360468756208</v>
      </c>
      <c r="BO12" s="214">
        <v>1.1627837452465917</v>
      </c>
      <c r="BP12" s="252">
        <v>1.0440697165378674</v>
      </c>
      <c r="BQ12" s="274">
        <v>1.1253500910949457</v>
      </c>
      <c r="BR12" s="284"/>
      <c r="BS12" s="232"/>
      <c r="BT12" s="230"/>
      <c r="BU12" s="230"/>
      <c r="BV12" s="234"/>
      <c r="BW12" s="220"/>
      <c r="BX12" s="218"/>
      <c r="BY12" s="218"/>
      <c r="BZ12" s="218"/>
      <c r="CA12" s="218"/>
      <c r="CB12" s="218"/>
      <c r="CC12" s="218"/>
      <c r="CD12" s="218"/>
      <c r="CE12" s="324"/>
      <c r="CF12" s="252">
        <v>0.91637554866527993</v>
      </c>
      <c r="CG12" s="214">
        <v>1.0941688817870552</v>
      </c>
      <c r="CH12" s="252">
        <v>1.0411682859719733</v>
      </c>
      <c r="CI12" s="274">
        <v>1.201185522424939</v>
      </c>
      <c r="CJ12" s="278"/>
      <c r="CK12" s="220"/>
      <c r="CL12" s="218"/>
      <c r="CM12" s="218"/>
      <c r="CN12" s="222"/>
      <c r="CO12" s="240"/>
      <c r="CP12" s="236"/>
      <c r="CQ12" s="236"/>
      <c r="CR12" s="236"/>
      <c r="CS12" s="236"/>
      <c r="CT12" s="236"/>
      <c r="CU12" s="236"/>
      <c r="CV12" s="236"/>
      <c r="CW12" s="327"/>
      <c r="CX12" s="265">
        <v>0.98089289513335653</v>
      </c>
      <c r="CY12" s="238">
        <v>1.0984466067369649</v>
      </c>
      <c r="CZ12" s="265">
        <v>0.7882449978180126</v>
      </c>
      <c r="DA12" s="288">
        <v>0.80254051984631458</v>
      </c>
      <c r="DB12" s="289"/>
      <c r="DC12" s="240"/>
      <c r="DD12" s="236"/>
      <c r="DE12" s="236"/>
      <c r="DF12" s="242"/>
      <c r="DG12" s="232"/>
      <c r="DH12" s="230"/>
      <c r="DI12" s="230"/>
      <c r="DJ12" s="230"/>
      <c r="DK12" s="230"/>
      <c r="DL12" s="230"/>
      <c r="DM12" s="230"/>
      <c r="DN12" s="230"/>
      <c r="DO12" s="326"/>
      <c r="DP12" s="252">
        <v>1.0655187959462264</v>
      </c>
      <c r="DQ12" s="214">
        <v>0.98763867364115432</v>
      </c>
      <c r="DR12" s="252">
        <v>0.77982242281855929</v>
      </c>
      <c r="DS12" s="274">
        <v>0.78637021949757591</v>
      </c>
      <c r="DT12" s="284"/>
      <c r="DU12" s="232"/>
      <c r="DV12" s="230"/>
      <c r="DW12" s="230"/>
      <c r="DX12" s="234"/>
      <c r="DY12" s="220"/>
      <c r="DZ12" s="218"/>
      <c r="EA12" s="218"/>
      <c r="EB12" s="218"/>
      <c r="EC12" s="218"/>
      <c r="ED12" s="218"/>
      <c r="EE12" s="218"/>
      <c r="EF12" s="218"/>
      <c r="EG12" s="324"/>
      <c r="EH12" s="252">
        <v>0.96304423385001992</v>
      </c>
      <c r="EI12" s="214">
        <v>1.1107947768830417</v>
      </c>
      <c r="EJ12" s="252">
        <v>1.0196920391105389</v>
      </c>
      <c r="EK12" s="274">
        <v>1.1084609890038279</v>
      </c>
      <c r="EL12" s="278"/>
      <c r="EM12" s="220"/>
      <c r="EN12" s="218"/>
      <c r="EO12" s="218"/>
      <c r="EP12" s="222"/>
      <c r="EQ12" s="240"/>
      <c r="ER12" s="236"/>
      <c r="ES12" s="236"/>
      <c r="ET12" s="236"/>
      <c r="EU12" s="236"/>
      <c r="EV12" s="236"/>
      <c r="EW12" s="236"/>
      <c r="EX12" s="236"/>
      <c r="EY12" s="327"/>
      <c r="EZ12" s="265">
        <v>1.3207971438199737</v>
      </c>
      <c r="FA12" s="238">
        <v>1.3337531726524674</v>
      </c>
      <c r="FB12" s="265">
        <v>0.71135714768511815</v>
      </c>
      <c r="FC12" s="288">
        <v>0.74252381565356684</v>
      </c>
      <c r="FD12" s="289"/>
      <c r="FE12" s="240"/>
      <c r="FF12" s="236"/>
      <c r="FG12" s="236"/>
      <c r="FH12" s="242"/>
      <c r="FI12" s="226"/>
      <c r="FJ12" s="224"/>
      <c r="FK12" s="224"/>
      <c r="FL12" s="224"/>
      <c r="FM12" s="224"/>
      <c r="FN12" s="224"/>
      <c r="FO12" s="224"/>
      <c r="FP12" s="224"/>
      <c r="FQ12" s="325"/>
      <c r="FR12" s="252">
        <v>0.95148330926895142</v>
      </c>
      <c r="FS12" s="214">
        <v>0.94949954748153687</v>
      </c>
      <c r="FT12" s="252">
        <v>0.95480167865753174</v>
      </c>
      <c r="FU12" s="274">
        <v>0.9461439847946167</v>
      </c>
      <c r="FV12" s="281"/>
      <c r="FW12" s="226"/>
      <c r="FX12" s="224"/>
      <c r="FY12" s="224"/>
      <c r="FZ12" s="228"/>
      <c r="GA12" s="248"/>
      <c r="GB12" s="244"/>
      <c r="GC12" s="244"/>
      <c r="GD12" s="244"/>
      <c r="GE12" s="244"/>
      <c r="GF12" s="244"/>
      <c r="GG12" s="244"/>
      <c r="GH12" s="244"/>
      <c r="GI12" s="328"/>
      <c r="GJ12" s="270">
        <v>0.99890702962875366</v>
      </c>
      <c r="GK12" s="246">
        <v>1.002469539642334</v>
      </c>
      <c r="GL12" s="270">
        <v>1.000388503074646</v>
      </c>
      <c r="GM12" s="294">
        <v>1.0038988590240479</v>
      </c>
      <c r="GN12" s="295"/>
      <c r="GO12" s="248"/>
      <c r="GP12" s="244"/>
      <c r="GQ12" s="244"/>
      <c r="GR12" s="250"/>
      <c r="GS12" s="130"/>
      <c r="GT12" s="200"/>
      <c r="GU12" s="212"/>
      <c r="GV12" s="212"/>
      <c r="GW12" s="212"/>
      <c r="GX12" s="212"/>
      <c r="GY12" s="212"/>
      <c r="GZ12" s="212"/>
      <c r="HA12" s="212"/>
      <c r="HB12" s="323"/>
      <c r="HC12" s="252">
        <v>1.0182721488891586</v>
      </c>
      <c r="HD12" s="214">
        <v>1.1137247177237699</v>
      </c>
      <c r="HE12" s="252">
        <v>0.93547290535488414</v>
      </c>
      <c r="HF12" s="274">
        <v>0.99886166261277776</v>
      </c>
      <c r="HG12" s="275"/>
      <c r="HH12" s="200"/>
      <c r="HI12" s="212"/>
      <c r="HJ12" s="212"/>
      <c r="HK12" s="201"/>
      <c r="HL12" s="130"/>
    </row>
    <row r="13" spans="2:220" ht="16.5" customHeight="1" thickTop="1" thickBot="1" x14ac:dyDescent="0.25">
      <c r="B13" s="200"/>
      <c r="C13" s="212"/>
      <c r="D13" s="212"/>
      <c r="E13" s="212"/>
      <c r="F13" s="212"/>
      <c r="G13" s="212"/>
      <c r="H13" s="212"/>
      <c r="I13" s="323"/>
      <c r="J13" s="329">
        <v>173.46849974933266</v>
      </c>
      <c r="K13" s="252">
        <v>177.59666655694693</v>
      </c>
      <c r="L13" s="274">
        <v>175.12075003427267</v>
      </c>
      <c r="M13" s="252">
        <v>159.17816653680802</v>
      </c>
      <c r="N13" s="252">
        <v>357.15174999158086</v>
      </c>
      <c r="O13" s="214">
        <v>120.47958326900006</v>
      </c>
      <c r="P13" s="275"/>
      <c r="Q13" s="212"/>
      <c r="R13" s="212"/>
      <c r="S13" s="201"/>
      <c r="T13" s="220"/>
      <c r="U13" s="218"/>
      <c r="V13" s="218"/>
      <c r="W13" s="218"/>
      <c r="X13" s="218"/>
      <c r="Y13" s="218"/>
      <c r="Z13" s="218"/>
      <c r="AA13" s="324"/>
      <c r="AB13" s="329">
        <v>20.209721087578238</v>
      </c>
      <c r="AC13" s="252">
        <v>26.637793491491639</v>
      </c>
      <c r="AD13" s="274">
        <v>14.379268772800829</v>
      </c>
      <c r="AE13" s="252">
        <v>21.517502847863472</v>
      </c>
      <c r="AF13" s="252">
        <v>19.655440531974815</v>
      </c>
      <c r="AG13" s="214">
        <v>24.394797244099507</v>
      </c>
      <c r="AH13" s="278"/>
      <c r="AI13" s="218"/>
      <c r="AJ13" s="218"/>
      <c r="AK13" s="222"/>
      <c r="AL13" s="226"/>
      <c r="AM13" s="224"/>
      <c r="AN13" s="224"/>
      <c r="AO13" s="224"/>
      <c r="AP13" s="224"/>
      <c r="AQ13" s="224"/>
      <c r="AR13" s="224"/>
      <c r="AS13" s="325"/>
      <c r="AT13" s="329">
        <v>-0.2144218094096817</v>
      </c>
      <c r="AU13" s="252">
        <v>0.36748655532863328</v>
      </c>
      <c r="AV13" s="274">
        <v>2.099346631216914E-2</v>
      </c>
      <c r="AW13" s="252">
        <v>0.3293999251124724</v>
      </c>
      <c r="AX13" s="252">
        <v>0.49410218907255388</v>
      </c>
      <c r="AY13" s="214">
        <v>0.1221266658004927</v>
      </c>
      <c r="AZ13" s="281"/>
      <c r="BA13" s="224"/>
      <c r="BB13" s="224"/>
      <c r="BC13" s="228"/>
      <c r="BD13" s="130"/>
      <c r="BE13" s="232"/>
      <c r="BF13" s="230"/>
      <c r="BG13" s="230"/>
      <c r="BH13" s="230"/>
      <c r="BI13" s="230"/>
      <c r="BJ13" s="230"/>
      <c r="BK13" s="230"/>
      <c r="BL13" s="326"/>
      <c r="BM13" s="329">
        <v>1.249525661910321</v>
      </c>
      <c r="BN13" s="252">
        <v>1.2960590275336776</v>
      </c>
      <c r="BO13" s="274">
        <v>1.0922984462622449</v>
      </c>
      <c r="BP13" s="252">
        <v>1.1626014348452987</v>
      </c>
      <c r="BQ13" s="252">
        <v>0.97664413842216036</v>
      </c>
      <c r="BR13" s="214">
        <v>1.1557902491111147</v>
      </c>
      <c r="BS13" s="284"/>
      <c r="BT13" s="230"/>
      <c r="BU13" s="230"/>
      <c r="BV13" s="234"/>
      <c r="BW13" s="220"/>
      <c r="BX13" s="218"/>
      <c r="BY13" s="218"/>
      <c r="BZ13" s="218"/>
      <c r="CA13" s="218"/>
      <c r="CB13" s="218"/>
      <c r="CC13" s="218"/>
      <c r="CD13" s="324"/>
      <c r="CE13" s="329">
        <v>1.3934120989229959</v>
      </c>
      <c r="CF13" s="252">
        <v>1.3630721901945979</v>
      </c>
      <c r="CG13" s="274">
        <v>0.95460980077726754</v>
      </c>
      <c r="CH13" s="252">
        <v>1.1252861934925258</v>
      </c>
      <c r="CI13" s="252">
        <v>0.92940688864441012</v>
      </c>
      <c r="CJ13" s="214">
        <v>1.3548566951150656</v>
      </c>
      <c r="CK13" s="278"/>
      <c r="CL13" s="218"/>
      <c r="CM13" s="218"/>
      <c r="CN13" s="222"/>
      <c r="CO13" s="240"/>
      <c r="CP13" s="236"/>
      <c r="CQ13" s="236"/>
      <c r="CR13" s="236"/>
      <c r="CS13" s="236"/>
      <c r="CT13" s="236"/>
      <c r="CU13" s="236"/>
      <c r="CV13" s="327"/>
      <c r="CW13" s="330">
        <v>1.5293758201319199</v>
      </c>
      <c r="CX13" s="265">
        <v>0.98819271633076056</v>
      </c>
      <c r="CY13" s="288">
        <v>1.2043247184689871</v>
      </c>
      <c r="CZ13" s="265">
        <v>0.95558664791112968</v>
      </c>
      <c r="DA13" s="265">
        <v>0.79710009300957063</v>
      </c>
      <c r="DB13" s="238">
        <v>1.0669356567496027</v>
      </c>
      <c r="DC13" s="289"/>
      <c r="DD13" s="236"/>
      <c r="DE13" s="236"/>
      <c r="DF13" s="242"/>
      <c r="DG13" s="232"/>
      <c r="DH13" s="230"/>
      <c r="DI13" s="230"/>
      <c r="DJ13" s="230"/>
      <c r="DK13" s="230"/>
      <c r="DL13" s="230"/>
      <c r="DM13" s="230"/>
      <c r="DN13" s="326"/>
      <c r="DO13" s="329">
        <v>1.0352076639833403</v>
      </c>
      <c r="DP13" s="252">
        <v>0.7222405940050165</v>
      </c>
      <c r="DQ13" s="274">
        <v>1.0336567667366474</v>
      </c>
      <c r="DR13" s="252">
        <v>0.97360949488700099</v>
      </c>
      <c r="DS13" s="252">
        <v>0.82705488522907478</v>
      </c>
      <c r="DT13" s="214">
        <v>0.83441103718536458</v>
      </c>
      <c r="DU13" s="284"/>
      <c r="DV13" s="230"/>
      <c r="DW13" s="230"/>
      <c r="DX13" s="234"/>
      <c r="DY13" s="220"/>
      <c r="DZ13" s="218"/>
      <c r="EA13" s="218"/>
      <c r="EB13" s="218"/>
      <c r="EC13" s="218"/>
      <c r="ED13" s="218"/>
      <c r="EE13" s="218"/>
      <c r="EF13" s="324"/>
      <c r="EG13" s="329">
        <v>1.3005593067916483</v>
      </c>
      <c r="EH13" s="252">
        <v>1.2082426652248881</v>
      </c>
      <c r="EI13" s="274">
        <v>1.0515650216125494</v>
      </c>
      <c r="EJ13" s="252">
        <v>1.072222294061695</v>
      </c>
      <c r="EK13" s="252">
        <v>0.95238393728390103</v>
      </c>
      <c r="EL13" s="214">
        <v>1.1807435219973859</v>
      </c>
      <c r="EM13" s="278"/>
      <c r="EN13" s="218"/>
      <c r="EO13" s="218"/>
      <c r="EP13" s="222"/>
      <c r="EQ13" s="240"/>
      <c r="ER13" s="236"/>
      <c r="ES13" s="236"/>
      <c r="ET13" s="236"/>
      <c r="EU13" s="236"/>
      <c r="EV13" s="236"/>
      <c r="EW13" s="236"/>
      <c r="EX13" s="327"/>
      <c r="EY13" s="330">
        <v>2.6587301693317364</v>
      </c>
      <c r="EZ13" s="265">
        <v>0.99998339005943926</v>
      </c>
      <c r="FA13" s="288">
        <v>1.524477738330217</v>
      </c>
      <c r="FB13" s="265">
        <v>0.95032033994594611</v>
      </c>
      <c r="FC13" s="265">
        <v>0.84290065348357524</v>
      </c>
      <c r="FD13" s="238">
        <v>0.93870146613196437</v>
      </c>
      <c r="FE13" s="289"/>
      <c r="FF13" s="236"/>
      <c r="FG13" s="236"/>
      <c r="FH13" s="242"/>
      <c r="FI13" s="226"/>
      <c r="FJ13" s="224"/>
      <c r="FK13" s="224"/>
      <c r="FL13" s="224"/>
      <c r="FM13" s="224"/>
      <c r="FN13" s="224"/>
      <c r="FO13" s="224"/>
      <c r="FP13" s="325"/>
      <c r="FQ13" s="329">
        <v>0.9443245530128479</v>
      </c>
      <c r="FR13" s="252">
        <v>0.94512498378753662</v>
      </c>
      <c r="FS13" s="274">
        <v>0.94924330711364746</v>
      </c>
      <c r="FT13" s="252">
        <v>0.94812554121017456</v>
      </c>
      <c r="FU13" s="252">
        <v>0.95037519931793213</v>
      </c>
      <c r="FV13" s="214">
        <v>0.94935774803161621</v>
      </c>
      <c r="FW13" s="281"/>
      <c r="FX13" s="224"/>
      <c r="FY13" s="224"/>
      <c r="FZ13" s="228"/>
      <c r="GA13" s="248"/>
      <c r="GB13" s="244"/>
      <c r="GC13" s="244"/>
      <c r="GD13" s="244"/>
      <c r="GE13" s="244"/>
      <c r="GF13" s="244"/>
      <c r="GG13" s="244"/>
      <c r="GH13" s="328"/>
      <c r="GI13" s="331">
        <v>0.9978289008140564</v>
      </c>
      <c r="GJ13" s="270">
        <v>1.0010418891906738</v>
      </c>
      <c r="GK13" s="294">
        <v>0.99785107374191284</v>
      </c>
      <c r="GL13" s="270">
        <v>1.0013197660446167</v>
      </c>
      <c r="GM13" s="270">
        <v>1.0012681484222412</v>
      </c>
      <c r="GN13" s="246">
        <v>1.0015649795532227</v>
      </c>
      <c r="GO13" s="295"/>
      <c r="GP13" s="244"/>
      <c r="GQ13" s="244"/>
      <c r="GR13" s="250"/>
      <c r="GS13" s="130"/>
      <c r="GT13" s="200"/>
      <c r="GU13" s="212"/>
      <c r="GV13" s="212"/>
      <c r="GW13" s="212"/>
      <c r="GX13" s="212"/>
      <c r="GY13" s="212"/>
      <c r="GZ13" s="212"/>
      <c r="HA13" s="323"/>
      <c r="HB13" s="329">
        <v>1.3636274316216748</v>
      </c>
      <c r="HC13" s="252">
        <v>1.1533856504005009</v>
      </c>
      <c r="HD13" s="274">
        <v>1.0879139659868275</v>
      </c>
      <c r="HE13" s="252">
        <v>1.0549750929709816</v>
      </c>
      <c r="HF13" s="252">
        <v>0.89680841964218516</v>
      </c>
      <c r="HG13" s="214">
        <v>1.1014706895568005</v>
      </c>
      <c r="HH13" s="275"/>
      <c r="HI13" s="212"/>
      <c r="HJ13" s="212"/>
      <c r="HK13" s="201"/>
      <c r="HL13" s="130"/>
    </row>
    <row r="14" spans="2:220" ht="16.5" customHeight="1" thickTop="1" x14ac:dyDescent="0.2">
      <c r="B14" s="200"/>
      <c r="C14" s="212"/>
      <c r="D14" s="212"/>
      <c r="E14" s="212"/>
      <c r="F14" s="212"/>
      <c r="G14" s="212"/>
      <c r="H14" s="251"/>
      <c r="I14" s="252">
        <v>125.03833328650892</v>
      </c>
      <c r="J14" s="332">
        <v>197.58949982582033</v>
      </c>
      <c r="K14" s="333">
        <v>113.59849992281198</v>
      </c>
      <c r="L14" s="334">
        <v>183.60458305622637</v>
      </c>
      <c r="M14" s="252">
        <v>333.17924957824499</v>
      </c>
      <c r="N14" s="252">
        <v>879.77699979292606</v>
      </c>
      <c r="O14" s="252">
        <v>304.28500036054851</v>
      </c>
      <c r="P14" s="214">
        <v>299.08133318524807</v>
      </c>
      <c r="Q14" s="212"/>
      <c r="R14" s="212"/>
      <c r="S14" s="201"/>
      <c r="T14" s="220"/>
      <c r="U14" s="218"/>
      <c r="V14" s="218"/>
      <c r="W14" s="218"/>
      <c r="X14" s="218"/>
      <c r="Y14" s="218"/>
      <c r="Z14" s="255"/>
      <c r="AA14" s="252">
        <v>25.584620761666287</v>
      </c>
      <c r="AB14" s="332">
        <v>20.086635851326523</v>
      </c>
      <c r="AC14" s="333">
        <v>21.129607027808174</v>
      </c>
      <c r="AD14" s="334">
        <v>19.747056018759647</v>
      </c>
      <c r="AE14" s="252">
        <v>15.492761543097416</v>
      </c>
      <c r="AF14" s="252">
        <v>14.65922614278333</v>
      </c>
      <c r="AG14" s="252">
        <v>25.217668747081618</v>
      </c>
      <c r="AH14" s="214">
        <v>15.281824130256616</v>
      </c>
      <c r="AI14" s="218"/>
      <c r="AJ14" s="218"/>
      <c r="AK14" s="222"/>
      <c r="AL14" s="226"/>
      <c r="AM14" s="224"/>
      <c r="AN14" s="224"/>
      <c r="AO14" s="224"/>
      <c r="AP14" s="224"/>
      <c r="AQ14" s="224"/>
      <c r="AR14" s="258"/>
      <c r="AS14" s="252">
        <v>0.18405947551944912</v>
      </c>
      <c r="AT14" s="332">
        <v>0.28591448954660148</v>
      </c>
      <c r="AU14" s="333">
        <v>0.10750560579313451</v>
      </c>
      <c r="AV14" s="334">
        <v>0.71075466553833788</v>
      </c>
      <c r="AW14" s="252">
        <v>0.28545080981372539</v>
      </c>
      <c r="AX14" s="252">
        <v>0.55582883731621902</v>
      </c>
      <c r="AY14" s="252">
        <v>0.19016985035138489</v>
      </c>
      <c r="AZ14" s="214">
        <v>0.19616622492879543</v>
      </c>
      <c r="BA14" s="224"/>
      <c r="BB14" s="224"/>
      <c r="BC14" s="228"/>
      <c r="BD14" s="130"/>
      <c r="BE14" s="232"/>
      <c r="BF14" s="230"/>
      <c r="BG14" s="230"/>
      <c r="BH14" s="230"/>
      <c r="BI14" s="230"/>
      <c r="BJ14" s="230"/>
      <c r="BK14" s="261"/>
      <c r="BL14" s="252">
        <v>1.2732961645034138</v>
      </c>
      <c r="BM14" s="332">
        <v>1.2746094143546702</v>
      </c>
      <c r="BN14" s="333">
        <v>1.1828856099438776</v>
      </c>
      <c r="BO14" s="334">
        <v>1.1470015039105854</v>
      </c>
      <c r="BP14" s="252">
        <v>1.0838297827578107</v>
      </c>
      <c r="BQ14" s="252">
        <v>0.95941200684691319</v>
      </c>
      <c r="BR14" s="252">
        <v>1.1814713260653129</v>
      </c>
      <c r="BS14" s="214">
        <v>1.0498068203732811</v>
      </c>
      <c r="BT14" s="230"/>
      <c r="BU14" s="230"/>
      <c r="BV14" s="234"/>
      <c r="BW14" s="220"/>
      <c r="BX14" s="218"/>
      <c r="BY14" s="218"/>
      <c r="BZ14" s="218"/>
      <c r="CA14" s="218"/>
      <c r="CB14" s="218"/>
      <c r="CC14" s="255"/>
      <c r="CD14" s="252">
        <v>1.4151542277104434</v>
      </c>
      <c r="CE14" s="332">
        <v>1.2009831126345021</v>
      </c>
      <c r="CF14" s="333">
        <v>1.0753076819085994</v>
      </c>
      <c r="CG14" s="334">
        <v>0.95599809334389974</v>
      </c>
      <c r="CH14" s="252">
        <v>1.030964506666028</v>
      </c>
      <c r="CI14" s="252">
        <v>0.92078634270230275</v>
      </c>
      <c r="CJ14" s="252">
        <v>1.2466477034184851</v>
      </c>
      <c r="CK14" s="214">
        <v>1.0886944540026156</v>
      </c>
      <c r="CL14" s="218"/>
      <c r="CM14" s="218"/>
      <c r="CN14" s="222"/>
      <c r="CO14" s="240"/>
      <c r="CP14" s="236"/>
      <c r="CQ14" s="236"/>
      <c r="CR14" s="236"/>
      <c r="CS14" s="236"/>
      <c r="CT14" s="236"/>
      <c r="CU14" s="264"/>
      <c r="CV14" s="265">
        <v>1.0612117009083619</v>
      </c>
      <c r="CW14" s="335">
        <v>1.176783176360074</v>
      </c>
      <c r="CX14" s="336">
        <v>0.93499845197541243</v>
      </c>
      <c r="CY14" s="337">
        <v>0.89199757364052623</v>
      </c>
      <c r="CZ14" s="265">
        <v>1.0945146280893039</v>
      </c>
      <c r="DA14" s="265">
        <v>1.1000504855170237</v>
      </c>
      <c r="DB14" s="265">
        <v>0.86199749589632468</v>
      </c>
      <c r="DC14" s="238">
        <v>1.2343267564230775</v>
      </c>
      <c r="DD14" s="236"/>
      <c r="DE14" s="236"/>
      <c r="DF14" s="242"/>
      <c r="DG14" s="232"/>
      <c r="DH14" s="230"/>
      <c r="DI14" s="230"/>
      <c r="DJ14" s="230"/>
      <c r="DK14" s="230"/>
      <c r="DL14" s="230"/>
      <c r="DM14" s="261"/>
      <c r="DN14" s="252">
        <v>0.69038010514847847</v>
      </c>
      <c r="DO14" s="332">
        <v>0.94302257414761292</v>
      </c>
      <c r="DP14" s="333">
        <v>0.76661347146166992</v>
      </c>
      <c r="DQ14" s="334">
        <v>0.98019270943887882</v>
      </c>
      <c r="DR14" s="252">
        <v>1.1300361416979947</v>
      </c>
      <c r="DS14" s="252">
        <v>1.1059977311841929</v>
      </c>
      <c r="DT14" s="252">
        <v>0.77460194096800805</v>
      </c>
      <c r="DU14" s="214">
        <v>1.1318675874744584</v>
      </c>
      <c r="DV14" s="230"/>
      <c r="DW14" s="230"/>
      <c r="DX14" s="234"/>
      <c r="DY14" s="220"/>
      <c r="DZ14" s="218"/>
      <c r="EA14" s="218"/>
      <c r="EB14" s="218"/>
      <c r="EC14" s="218"/>
      <c r="ED14" s="218"/>
      <c r="EE14" s="255"/>
      <c r="EF14" s="252">
        <v>1.1843887749293145</v>
      </c>
      <c r="EG14" s="332">
        <v>1.2161373656776191</v>
      </c>
      <c r="EH14" s="333">
        <v>1.1265475214169443</v>
      </c>
      <c r="EI14" s="334">
        <v>1.0340850809698394</v>
      </c>
      <c r="EJ14" s="252">
        <v>0.99872780430971997</v>
      </c>
      <c r="EK14" s="252">
        <v>0.96585945580760957</v>
      </c>
      <c r="EL14" s="252">
        <v>1.1530659911993524</v>
      </c>
      <c r="EM14" s="214">
        <v>1.1369655938520049</v>
      </c>
      <c r="EN14" s="218"/>
      <c r="EO14" s="218"/>
      <c r="EP14" s="222"/>
      <c r="EQ14" s="240"/>
      <c r="ER14" s="236"/>
      <c r="ES14" s="236"/>
      <c r="ET14" s="236"/>
      <c r="EU14" s="236"/>
      <c r="EV14" s="236"/>
      <c r="EW14" s="264"/>
      <c r="EX14" s="265">
        <v>0.99916797682235747</v>
      </c>
      <c r="EY14" s="335">
        <v>1.2817266004729853</v>
      </c>
      <c r="EZ14" s="336">
        <v>1.000040986508179</v>
      </c>
      <c r="FA14" s="337">
        <v>0.95498296308983444</v>
      </c>
      <c r="FB14" s="265">
        <v>1.2885796473576669</v>
      </c>
      <c r="FC14" s="265">
        <v>1.3133745702044652</v>
      </c>
      <c r="FD14" s="265">
        <v>0.83957592755897936</v>
      </c>
      <c r="FE14" s="238">
        <v>1.6160995779191767</v>
      </c>
      <c r="FF14" s="236"/>
      <c r="FG14" s="236"/>
      <c r="FH14" s="242"/>
      <c r="FI14" s="226"/>
      <c r="FJ14" s="224"/>
      <c r="FK14" s="224"/>
      <c r="FL14" s="224"/>
      <c r="FM14" s="224"/>
      <c r="FN14" s="224"/>
      <c r="FO14" s="258"/>
      <c r="FP14" s="252">
        <v>0.9530302882194519</v>
      </c>
      <c r="FQ14" s="332">
        <v>0.95828640460968018</v>
      </c>
      <c r="FR14" s="333">
        <v>0.95350950956344604</v>
      </c>
      <c r="FS14" s="334">
        <v>0.95188665390014648</v>
      </c>
      <c r="FT14" s="252">
        <v>0.95017737150192261</v>
      </c>
      <c r="FU14" s="252">
        <v>0.96032142639160156</v>
      </c>
      <c r="FV14" s="252">
        <v>0.93838977813720703</v>
      </c>
      <c r="FW14" s="214">
        <v>0.93324542045593262</v>
      </c>
      <c r="FX14" s="224"/>
      <c r="FY14" s="224"/>
      <c r="FZ14" s="228"/>
      <c r="GA14" s="248"/>
      <c r="GB14" s="244"/>
      <c r="GC14" s="244"/>
      <c r="GD14" s="244"/>
      <c r="GE14" s="244"/>
      <c r="GF14" s="244"/>
      <c r="GG14" s="269"/>
      <c r="GH14" s="270">
        <v>0.99935346841812134</v>
      </c>
      <c r="GI14" s="338">
        <v>0.99967676401138306</v>
      </c>
      <c r="GJ14" s="339">
        <v>1.0018961429595947</v>
      </c>
      <c r="GK14" s="340">
        <v>0.99946194887161255</v>
      </c>
      <c r="GL14" s="270">
        <v>0.99839723110198975</v>
      </c>
      <c r="GM14" s="270">
        <v>0.99892944097518921</v>
      </c>
      <c r="GN14" s="270">
        <v>1.0040770769119263</v>
      </c>
      <c r="GO14" s="246">
        <v>0.99747961759567261</v>
      </c>
      <c r="GP14" s="244"/>
      <c r="GQ14" s="244"/>
      <c r="GR14" s="250"/>
      <c r="GS14" s="130"/>
      <c r="GT14" s="200"/>
      <c r="GU14" s="212"/>
      <c r="GV14" s="212"/>
      <c r="GW14" s="212"/>
      <c r="GX14" s="212"/>
      <c r="GY14" s="212"/>
      <c r="GZ14" s="251"/>
      <c r="HA14" s="252">
        <v>1.1544297298858546</v>
      </c>
      <c r="HB14" s="332">
        <v>1.2026454431880123</v>
      </c>
      <c r="HC14" s="333">
        <v>1.0716076036157003</v>
      </c>
      <c r="HD14" s="334">
        <v>1.0292125525593356</v>
      </c>
      <c r="HE14" s="252">
        <v>1.0505555488779124</v>
      </c>
      <c r="HF14" s="252">
        <v>0.98353541020082647</v>
      </c>
      <c r="HG14" s="252">
        <v>1.0458169675812288</v>
      </c>
      <c r="HH14" s="214">
        <v>1.0786651745139682</v>
      </c>
      <c r="HI14" s="212"/>
      <c r="HJ14" s="212"/>
      <c r="HK14" s="201"/>
      <c r="HL14" s="130"/>
    </row>
    <row r="15" spans="2:220" ht="16.5" customHeight="1" thickBot="1" x14ac:dyDescent="0.25">
      <c r="B15" s="200"/>
      <c r="C15" s="212"/>
      <c r="D15" s="212"/>
      <c r="E15" s="212"/>
      <c r="F15" s="212"/>
      <c r="G15" s="200"/>
      <c r="H15" s="341"/>
      <c r="I15" s="342">
        <v>155.0930834486708</v>
      </c>
      <c r="J15" s="252">
        <v>309.35825014369192</v>
      </c>
      <c r="K15" s="252">
        <v>204.17949999508261</v>
      </c>
      <c r="L15" s="274">
        <v>233.53733337110282</v>
      </c>
      <c r="M15" s="252">
        <v>220.61466687440873</v>
      </c>
      <c r="N15" s="252">
        <v>140.42266689515859</v>
      </c>
      <c r="O15" s="252">
        <v>177.17816676326842</v>
      </c>
      <c r="P15" s="343">
        <v>169.6487500450462</v>
      </c>
      <c r="Q15" s="212"/>
      <c r="R15" s="212"/>
      <c r="S15" s="201"/>
      <c r="T15" s="220"/>
      <c r="U15" s="218"/>
      <c r="V15" s="218"/>
      <c r="W15" s="218"/>
      <c r="X15" s="218"/>
      <c r="Y15" s="220"/>
      <c r="Z15" s="344"/>
      <c r="AA15" s="342">
        <v>19.111909675846551</v>
      </c>
      <c r="AB15" s="252">
        <v>16.238939796657114</v>
      </c>
      <c r="AC15" s="252">
        <v>17.458780110102129</v>
      </c>
      <c r="AD15" s="274">
        <v>15.621592252287289</v>
      </c>
      <c r="AE15" s="252">
        <v>17.515419025936879</v>
      </c>
      <c r="AF15" s="252">
        <v>6.3245368857896169</v>
      </c>
      <c r="AG15" s="252">
        <v>20.648283455947023</v>
      </c>
      <c r="AH15" s="343">
        <v>19.630167271366815</v>
      </c>
      <c r="AI15" s="218"/>
      <c r="AJ15" s="218"/>
      <c r="AK15" s="222"/>
      <c r="AL15" s="226"/>
      <c r="AM15" s="224"/>
      <c r="AN15" s="224"/>
      <c r="AO15" s="224"/>
      <c r="AP15" s="224"/>
      <c r="AQ15" s="226"/>
      <c r="AR15" s="345"/>
      <c r="AS15" s="342">
        <v>5.7492092887234669E-2</v>
      </c>
      <c r="AT15" s="252">
        <v>0.40194194401608208</v>
      </c>
      <c r="AU15" s="252">
        <v>0.33734068067918788</v>
      </c>
      <c r="AV15" s="274">
        <v>0.40266330208595935</v>
      </c>
      <c r="AW15" s="252">
        <v>0.35419107805938488</v>
      </c>
      <c r="AX15" s="252">
        <v>-4.9914951399943064E-2</v>
      </c>
      <c r="AY15" s="252">
        <v>0.26798975812443171</v>
      </c>
      <c r="AZ15" s="343">
        <v>-5.1090021654298656E-2</v>
      </c>
      <c r="BA15" s="224"/>
      <c r="BB15" s="224"/>
      <c r="BC15" s="228"/>
      <c r="BD15" s="130"/>
      <c r="BE15" s="232"/>
      <c r="BF15" s="230"/>
      <c r="BG15" s="230"/>
      <c r="BH15" s="230"/>
      <c r="BI15" s="230"/>
      <c r="BJ15" s="232"/>
      <c r="BK15" s="346"/>
      <c r="BL15" s="342">
        <v>1.2271957816235266</v>
      </c>
      <c r="BM15" s="252">
        <v>1.0678596441467103</v>
      </c>
      <c r="BN15" s="252">
        <v>1.0749523511796306</v>
      </c>
      <c r="BO15" s="274">
        <v>1.1279692758573006</v>
      </c>
      <c r="BP15" s="252">
        <v>1.0046702922504087</v>
      </c>
      <c r="BQ15" s="252">
        <v>0.79475437423437056</v>
      </c>
      <c r="BR15" s="252">
        <v>1.1062579294507695</v>
      </c>
      <c r="BS15" s="343">
        <v>1.0840728712845595</v>
      </c>
      <c r="BT15" s="230"/>
      <c r="BU15" s="230"/>
      <c r="BV15" s="234"/>
      <c r="BW15" s="220"/>
      <c r="BX15" s="218"/>
      <c r="BY15" s="218"/>
      <c r="BZ15" s="218"/>
      <c r="CA15" s="218"/>
      <c r="CB15" s="220"/>
      <c r="CC15" s="344"/>
      <c r="CD15" s="342">
        <v>1.2280982016610296</v>
      </c>
      <c r="CE15" s="252">
        <v>0.98314869310676711</v>
      </c>
      <c r="CF15" s="252">
        <v>0.96773431021229595</v>
      </c>
      <c r="CG15" s="274">
        <v>1.0306380129933554</v>
      </c>
      <c r="CH15" s="252">
        <v>1.0149571084249216</v>
      </c>
      <c r="CI15" s="252">
        <v>0.66647156564912302</v>
      </c>
      <c r="CJ15" s="252">
        <v>1.1015795627978437</v>
      </c>
      <c r="CK15" s="343">
        <v>1.1748449278646353</v>
      </c>
      <c r="CL15" s="218"/>
      <c r="CM15" s="218"/>
      <c r="CN15" s="222"/>
      <c r="CO15" s="240"/>
      <c r="CP15" s="236"/>
      <c r="CQ15" s="236"/>
      <c r="CR15" s="236"/>
      <c r="CS15" s="236"/>
      <c r="CT15" s="240"/>
      <c r="CU15" s="347"/>
      <c r="CV15" s="348">
        <v>1.1937509472382113</v>
      </c>
      <c r="CW15" s="265">
        <v>1.0457208695461875</v>
      </c>
      <c r="CX15" s="265">
        <v>0.99442891804347888</v>
      </c>
      <c r="CY15" s="288">
        <v>1.1147985364191009</v>
      </c>
      <c r="CZ15" s="265">
        <v>1.0376060418919737</v>
      </c>
      <c r="DA15" s="265">
        <v>1.2325174459718056</v>
      </c>
      <c r="DB15" s="265">
        <v>0.90374875955904221</v>
      </c>
      <c r="DC15" s="349">
        <v>1.0543226155405161</v>
      </c>
      <c r="DD15" s="236"/>
      <c r="DE15" s="236"/>
      <c r="DF15" s="242"/>
      <c r="DG15" s="232"/>
      <c r="DH15" s="230"/>
      <c r="DI15" s="230"/>
      <c r="DJ15" s="230"/>
      <c r="DK15" s="230"/>
      <c r="DL15" s="232"/>
      <c r="DM15" s="346"/>
      <c r="DN15" s="342">
        <v>0.93587597283260171</v>
      </c>
      <c r="DO15" s="252">
        <v>1.1957129312020167</v>
      </c>
      <c r="DP15" s="252">
        <v>1.1011115486301113</v>
      </c>
      <c r="DQ15" s="274">
        <v>1.1775681442796615</v>
      </c>
      <c r="DR15" s="252">
        <v>1.0227639160323299</v>
      </c>
      <c r="DS15" s="252">
        <v>1.4733427209589061</v>
      </c>
      <c r="DT15" s="252">
        <v>0.89692741252830888</v>
      </c>
      <c r="DU15" s="343">
        <v>1.1160477602557743</v>
      </c>
      <c r="DV15" s="230"/>
      <c r="DW15" s="230"/>
      <c r="DX15" s="234"/>
      <c r="DY15" s="220"/>
      <c r="DZ15" s="218"/>
      <c r="EA15" s="218"/>
      <c r="EB15" s="218"/>
      <c r="EC15" s="218"/>
      <c r="ED15" s="220"/>
      <c r="EE15" s="344"/>
      <c r="EF15" s="342">
        <v>1.235872954704333</v>
      </c>
      <c r="EG15" s="252">
        <v>1.0609050653693484</v>
      </c>
      <c r="EH15" s="252">
        <v>1.0358488095756879</v>
      </c>
      <c r="EI15" s="274">
        <v>1.0935027682061842</v>
      </c>
      <c r="EJ15" s="252">
        <v>1.0572455006910304</v>
      </c>
      <c r="EK15" s="252">
        <v>0.78165334767626726</v>
      </c>
      <c r="EL15" s="252">
        <v>1.101271550814342</v>
      </c>
      <c r="EM15" s="343">
        <v>1.1529341680199829</v>
      </c>
      <c r="EN15" s="218"/>
      <c r="EO15" s="218"/>
      <c r="EP15" s="222"/>
      <c r="EQ15" s="240"/>
      <c r="ER15" s="236"/>
      <c r="ES15" s="236"/>
      <c r="ET15" s="236"/>
      <c r="EU15" s="236"/>
      <c r="EV15" s="240"/>
      <c r="EW15" s="347"/>
      <c r="EX15" s="348">
        <v>1.4721365880338706</v>
      </c>
      <c r="EY15" s="265">
        <v>1.4491515037095646</v>
      </c>
      <c r="EZ15" s="265">
        <v>1.297749800050934</v>
      </c>
      <c r="FA15" s="288">
        <v>1.5215231872680957</v>
      </c>
      <c r="FB15" s="265">
        <v>1.1525661013035027</v>
      </c>
      <c r="FC15" s="265">
        <v>2.1075970580925469</v>
      </c>
      <c r="FD15" s="265">
        <v>1.1699031696671012</v>
      </c>
      <c r="FE15" s="349">
        <v>1.4408684342653768</v>
      </c>
      <c r="FF15" s="236"/>
      <c r="FG15" s="236"/>
      <c r="FH15" s="242"/>
      <c r="FI15" s="226"/>
      <c r="FJ15" s="224"/>
      <c r="FK15" s="224"/>
      <c r="FL15" s="224"/>
      <c r="FM15" s="224"/>
      <c r="FN15" s="226"/>
      <c r="FO15" s="345"/>
      <c r="FP15" s="342">
        <v>0.95455217361450195</v>
      </c>
      <c r="FQ15" s="252">
        <v>0.9633108377456665</v>
      </c>
      <c r="FR15" s="252">
        <v>0.96467119455337524</v>
      </c>
      <c r="FS15" s="274">
        <v>0.96405357122421265</v>
      </c>
      <c r="FT15" s="252">
        <v>0.95454955101013184</v>
      </c>
      <c r="FU15" s="252">
        <v>0.95049756765365601</v>
      </c>
      <c r="FV15" s="252">
        <v>0.94156908988952637</v>
      </c>
      <c r="FW15" s="343">
        <v>0.94153827428817749</v>
      </c>
      <c r="FX15" s="224"/>
      <c r="FY15" s="224"/>
      <c r="FZ15" s="228"/>
      <c r="GA15" s="248"/>
      <c r="GB15" s="244"/>
      <c r="GC15" s="244"/>
      <c r="GD15" s="244"/>
      <c r="GE15" s="244"/>
      <c r="GF15" s="248"/>
      <c r="GG15" s="350"/>
      <c r="GH15" s="351">
        <v>0.99920308589935303</v>
      </c>
      <c r="GI15" s="270">
        <v>0.998740553855896</v>
      </c>
      <c r="GJ15" s="270">
        <v>0.99900263547897339</v>
      </c>
      <c r="GK15" s="294">
        <v>0.99950432777404785</v>
      </c>
      <c r="GL15" s="270">
        <v>0.99930065870285034</v>
      </c>
      <c r="GM15" s="270">
        <v>0.99668014049530029</v>
      </c>
      <c r="GN15" s="270">
        <v>1.0007071495056152</v>
      </c>
      <c r="GO15" s="352">
        <v>0.99857431650161743</v>
      </c>
      <c r="GP15" s="244"/>
      <c r="GQ15" s="244"/>
      <c r="GR15" s="250"/>
      <c r="GS15" s="130"/>
      <c r="GT15" s="200"/>
      <c r="GU15" s="212"/>
      <c r="GV15" s="212"/>
      <c r="GW15" s="212"/>
      <c r="GX15" s="212"/>
      <c r="GY15" s="200"/>
      <c r="GZ15" s="341"/>
      <c r="HA15" s="342">
        <v>1.1947602626040166</v>
      </c>
      <c r="HB15" s="252">
        <v>1.071070264791856</v>
      </c>
      <c r="HC15" s="252">
        <v>1.049567121382736</v>
      </c>
      <c r="HD15" s="274">
        <v>1.1271054772548512</v>
      </c>
      <c r="HE15" s="252">
        <v>0.99349875173887692</v>
      </c>
      <c r="HF15" s="252">
        <v>0.95071189238682585</v>
      </c>
      <c r="HG15" s="252">
        <v>1.0312726161835155</v>
      </c>
      <c r="HH15" s="343">
        <v>1.075608631212905</v>
      </c>
      <c r="HI15" s="212"/>
      <c r="HJ15" s="212"/>
      <c r="HK15" s="201"/>
      <c r="HL15" s="130"/>
    </row>
    <row r="16" spans="2:220" ht="16.5" customHeight="1" thickTop="1" x14ac:dyDescent="0.2">
      <c r="B16" s="200"/>
      <c r="C16" s="212"/>
      <c r="D16" s="212"/>
      <c r="E16" s="212"/>
      <c r="F16" s="212"/>
      <c r="G16" s="212"/>
      <c r="H16" s="251"/>
      <c r="I16" s="353">
        <v>165.15158334637434</v>
      </c>
      <c r="J16" s="252">
        <v>327.90366649471969</v>
      </c>
      <c r="K16" s="252">
        <v>641.32416662506762</v>
      </c>
      <c r="L16" s="274">
        <v>255.30241637407244</v>
      </c>
      <c r="M16" s="252">
        <v>248.8027500190735</v>
      </c>
      <c r="N16" s="252">
        <v>193.73375007440148</v>
      </c>
      <c r="O16" s="274">
        <v>373.74733357059955</v>
      </c>
      <c r="P16" s="354"/>
      <c r="Q16" s="212"/>
      <c r="R16" s="212"/>
      <c r="S16" s="201"/>
      <c r="T16" s="220"/>
      <c r="U16" s="218"/>
      <c r="V16" s="218"/>
      <c r="W16" s="218"/>
      <c r="X16" s="218"/>
      <c r="Y16" s="218"/>
      <c r="Z16" s="255"/>
      <c r="AA16" s="353">
        <v>15.83464483092528</v>
      </c>
      <c r="AB16" s="252">
        <v>18.809792707193665</v>
      </c>
      <c r="AC16" s="252">
        <v>9.3949627660597734</v>
      </c>
      <c r="AD16" s="274">
        <v>15.29760944741334</v>
      </c>
      <c r="AE16" s="252">
        <v>17.209382404874987</v>
      </c>
      <c r="AF16" s="252">
        <v>15.681358196942252</v>
      </c>
      <c r="AG16" s="274">
        <v>18.110162651430574</v>
      </c>
      <c r="AH16" s="355"/>
      <c r="AI16" s="218"/>
      <c r="AJ16" s="218"/>
      <c r="AK16" s="222"/>
      <c r="AL16" s="226"/>
      <c r="AM16" s="224"/>
      <c r="AN16" s="224"/>
      <c r="AO16" s="224"/>
      <c r="AP16" s="224"/>
      <c r="AQ16" s="224"/>
      <c r="AR16" s="258"/>
      <c r="AS16" s="353">
        <v>0.283004242833651</v>
      </c>
      <c r="AT16" s="252">
        <v>0.27013068659356154</v>
      </c>
      <c r="AU16" s="252">
        <v>1.0212884307782888</v>
      </c>
      <c r="AV16" s="274">
        <v>0.57023328029026654</v>
      </c>
      <c r="AW16" s="252">
        <v>0.46751407206031548</v>
      </c>
      <c r="AX16" s="252">
        <v>0.45331168380535747</v>
      </c>
      <c r="AY16" s="274">
        <v>0.5346378111699579</v>
      </c>
      <c r="AZ16" s="356"/>
      <c r="BA16" s="224"/>
      <c r="BB16" s="224"/>
      <c r="BC16" s="228"/>
      <c r="BD16" s="130"/>
      <c r="BE16" s="232"/>
      <c r="BF16" s="230"/>
      <c r="BG16" s="230"/>
      <c r="BH16" s="230"/>
      <c r="BI16" s="230"/>
      <c r="BJ16" s="230"/>
      <c r="BK16" s="261"/>
      <c r="BL16" s="353">
        <v>1.3001420394030381</v>
      </c>
      <c r="BM16" s="252">
        <v>1.2013953324171149</v>
      </c>
      <c r="BN16" s="252">
        <v>0.89523807331080685</v>
      </c>
      <c r="BO16" s="274">
        <v>1.0263650828955442</v>
      </c>
      <c r="BP16" s="252">
        <v>0.96509521740988968</v>
      </c>
      <c r="BQ16" s="252">
        <v>1.0183738743770294</v>
      </c>
      <c r="BR16" s="274">
        <v>1.1435572292183669</v>
      </c>
      <c r="BS16" s="357"/>
      <c r="BT16" s="230"/>
      <c r="BU16" s="230"/>
      <c r="BV16" s="234"/>
      <c r="BW16" s="220"/>
      <c r="BX16" s="218"/>
      <c r="BY16" s="218"/>
      <c r="BZ16" s="218"/>
      <c r="CA16" s="218"/>
      <c r="CB16" s="218"/>
      <c r="CC16" s="255"/>
      <c r="CD16" s="353">
        <v>1.2011704230353848</v>
      </c>
      <c r="CE16" s="252">
        <v>1.0401630103352113</v>
      </c>
      <c r="CF16" s="252">
        <v>0.81237915608682609</v>
      </c>
      <c r="CG16" s="274">
        <v>0.9469395613519358</v>
      </c>
      <c r="CH16" s="252">
        <v>0.96914119246731956</v>
      </c>
      <c r="CI16" s="252">
        <v>0.97262297797390063</v>
      </c>
      <c r="CJ16" s="274">
        <v>1.0856306444787969</v>
      </c>
      <c r="CK16" s="355"/>
      <c r="CL16" s="218"/>
      <c r="CM16" s="218"/>
      <c r="CN16" s="222"/>
      <c r="CO16" s="240"/>
      <c r="CP16" s="236"/>
      <c r="CQ16" s="236"/>
      <c r="CR16" s="236"/>
      <c r="CS16" s="236"/>
      <c r="CT16" s="236"/>
      <c r="CU16" s="264"/>
      <c r="CV16" s="358">
        <v>1.2396841341083134</v>
      </c>
      <c r="CW16" s="265">
        <v>1.0073788429678108</v>
      </c>
      <c r="CX16" s="265">
        <v>1.3317024059845124</v>
      </c>
      <c r="CY16" s="288">
        <v>1.013755588486698</v>
      </c>
      <c r="CZ16" s="265">
        <v>1.0358901293468592</v>
      </c>
      <c r="DA16" s="265">
        <v>1.0014451965771449</v>
      </c>
      <c r="DB16" s="288">
        <v>1.0389553968726644</v>
      </c>
      <c r="DC16" s="359"/>
      <c r="DD16" s="236"/>
      <c r="DE16" s="236"/>
      <c r="DF16" s="242"/>
      <c r="DG16" s="232"/>
      <c r="DH16" s="230"/>
      <c r="DI16" s="230"/>
      <c r="DJ16" s="230"/>
      <c r="DK16" s="230"/>
      <c r="DL16" s="230"/>
      <c r="DM16" s="261"/>
      <c r="DN16" s="353">
        <v>0.96927299194623207</v>
      </c>
      <c r="DO16" s="252">
        <v>1.0426532080973547</v>
      </c>
      <c r="DP16" s="252">
        <v>1.2358721643227095</v>
      </c>
      <c r="DQ16" s="274">
        <v>1.2153416418036065</v>
      </c>
      <c r="DR16" s="252">
        <v>0.97981596509210334</v>
      </c>
      <c r="DS16" s="252">
        <v>1.3135603239428448</v>
      </c>
      <c r="DT16" s="274">
        <v>1.083112902173031</v>
      </c>
      <c r="DU16" s="357"/>
      <c r="DV16" s="230"/>
      <c r="DW16" s="230"/>
      <c r="DX16" s="234"/>
      <c r="DY16" s="220"/>
      <c r="DZ16" s="218"/>
      <c r="EA16" s="218"/>
      <c r="EB16" s="218"/>
      <c r="EC16" s="218"/>
      <c r="ED16" s="218"/>
      <c r="EE16" s="255"/>
      <c r="EF16" s="353">
        <v>1.271928218796947</v>
      </c>
      <c r="EG16" s="252">
        <v>1.1269338062285068</v>
      </c>
      <c r="EH16" s="252">
        <v>0.9477272280282738</v>
      </c>
      <c r="EI16" s="274">
        <v>1.0364518094508728</v>
      </c>
      <c r="EJ16" s="252">
        <v>1.0019787271035601</v>
      </c>
      <c r="EK16" s="252">
        <v>1.0044815372453646</v>
      </c>
      <c r="EL16" s="274">
        <v>1.1107410756472711</v>
      </c>
      <c r="EM16" s="355"/>
      <c r="EN16" s="218"/>
      <c r="EO16" s="218"/>
      <c r="EP16" s="222"/>
      <c r="EQ16" s="240"/>
      <c r="ER16" s="236"/>
      <c r="ES16" s="236"/>
      <c r="ET16" s="236"/>
      <c r="EU16" s="236"/>
      <c r="EV16" s="236"/>
      <c r="EW16" s="264"/>
      <c r="EX16" s="358">
        <v>1.614121110976346</v>
      </c>
      <c r="EY16" s="265">
        <v>1.3590028819056201</v>
      </c>
      <c r="EZ16" s="265">
        <v>1.859728760538643</v>
      </c>
      <c r="FA16" s="288">
        <v>1.5768957030367399</v>
      </c>
      <c r="FB16" s="265">
        <v>1.017593632396161</v>
      </c>
      <c r="FC16" s="265">
        <v>1.0531460647645714</v>
      </c>
      <c r="FD16" s="288">
        <v>1.1705126052479689</v>
      </c>
      <c r="FE16" s="359"/>
      <c r="FF16" s="236"/>
      <c r="FG16" s="236"/>
      <c r="FH16" s="242"/>
      <c r="FI16" s="226"/>
      <c r="FJ16" s="224"/>
      <c r="FK16" s="224"/>
      <c r="FL16" s="224"/>
      <c r="FM16" s="224"/>
      <c r="FN16" s="224"/>
      <c r="FO16" s="258"/>
      <c r="FP16" s="353">
        <v>0.95673292875289917</v>
      </c>
      <c r="FQ16" s="252">
        <v>0.95875930786132813</v>
      </c>
      <c r="FR16" s="252">
        <v>0.97001099586486816</v>
      </c>
      <c r="FS16" s="274">
        <v>0.96441829204559326</v>
      </c>
      <c r="FT16" s="252">
        <v>0.95443487167358398</v>
      </c>
      <c r="FU16" s="252">
        <v>0.95591336488723755</v>
      </c>
      <c r="FV16" s="274">
        <v>0.95581501722335815</v>
      </c>
      <c r="FW16" s="356"/>
      <c r="FX16" s="224"/>
      <c r="FY16" s="224"/>
      <c r="FZ16" s="228"/>
      <c r="GA16" s="248"/>
      <c r="GB16" s="244"/>
      <c r="GC16" s="244"/>
      <c r="GD16" s="244"/>
      <c r="GE16" s="244"/>
      <c r="GF16" s="244"/>
      <c r="GG16" s="269"/>
      <c r="GH16" s="360">
        <v>0.99866002798080444</v>
      </c>
      <c r="GI16" s="270">
        <v>0.99927568435668945</v>
      </c>
      <c r="GJ16" s="270">
        <v>0.99705034494400024</v>
      </c>
      <c r="GK16" s="294">
        <v>0.99798107147216797</v>
      </c>
      <c r="GL16" s="270">
        <v>0.99929791688919067</v>
      </c>
      <c r="GM16" s="270">
        <v>0.99806171655654907</v>
      </c>
      <c r="GN16" s="294">
        <v>1.0005056858062744</v>
      </c>
      <c r="GO16" s="361"/>
      <c r="GP16" s="244"/>
      <c r="GQ16" s="244"/>
      <c r="GR16" s="250"/>
      <c r="GS16" s="130"/>
      <c r="GT16" s="200"/>
      <c r="GU16" s="212"/>
      <c r="GV16" s="212"/>
      <c r="GW16" s="212"/>
      <c r="GX16" s="212"/>
      <c r="GY16" s="212"/>
      <c r="GZ16" s="251"/>
      <c r="HA16" s="353">
        <v>1.2604740874849296</v>
      </c>
      <c r="HB16" s="252">
        <v>1.1349227532732598</v>
      </c>
      <c r="HC16" s="252">
        <v>1.0307210565463829</v>
      </c>
      <c r="HD16" s="274">
        <v>1.0527092495606691</v>
      </c>
      <c r="HE16" s="252">
        <v>0.9482362352924385</v>
      </c>
      <c r="HF16" s="252">
        <v>0.98912301129188318</v>
      </c>
      <c r="HG16" s="274">
        <v>1.0874459340689</v>
      </c>
      <c r="HH16" s="354"/>
      <c r="HI16" s="212"/>
      <c r="HJ16" s="212"/>
      <c r="HK16" s="201"/>
      <c r="HL16" s="130"/>
    </row>
    <row r="17" spans="2:220" ht="16.5" customHeight="1" thickBot="1" x14ac:dyDescent="0.25">
      <c r="B17" s="200"/>
      <c r="C17" s="212"/>
      <c r="D17" s="212"/>
      <c r="E17" s="212"/>
      <c r="F17" s="212"/>
      <c r="G17" s="212"/>
      <c r="H17" s="341"/>
      <c r="I17" s="342">
        <v>131.37916673818231</v>
      </c>
      <c r="J17" s="333">
        <v>242.02700039458276</v>
      </c>
      <c r="K17" s="298">
        <v>272.95316659834981</v>
      </c>
      <c r="L17" s="274">
        <v>312.02174969742447</v>
      </c>
      <c r="M17" s="252">
        <v>260.34966651973127</v>
      </c>
      <c r="N17" s="252">
        <v>320.73141677187385</v>
      </c>
      <c r="O17" s="343">
        <v>117.38266651660204</v>
      </c>
      <c r="P17" s="300"/>
      <c r="Q17" s="212"/>
      <c r="R17" s="212"/>
      <c r="S17" s="201"/>
      <c r="T17" s="220"/>
      <c r="U17" s="218"/>
      <c r="V17" s="218"/>
      <c r="W17" s="218"/>
      <c r="X17" s="218"/>
      <c r="Y17" s="218"/>
      <c r="Z17" s="344"/>
      <c r="AA17" s="342">
        <v>17.143446096180043</v>
      </c>
      <c r="AB17" s="333">
        <v>16.95561511686239</v>
      </c>
      <c r="AC17" s="298">
        <v>13.54334898889727</v>
      </c>
      <c r="AD17" s="274">
        <v>18.855790225441783</v>
      </c>
      <c r="AE17" s="252">
        <v>18.520604955533358</v>
      </c>
      <c r="AF17" s="252">
        <v>18.598011814867579</v>
      </c>
      <c r="AG17" s="343">
        <v>21.1437378579834</v>
      </c>
      <c r="AH17" s="362"/>
      <c r="AI17" s="218"/>
      <c r="AJ17" s="218"/>
      <c r="AK17" s="222"/>
      <c r="AL17" s="226"/>
      <c r="AM17" s="224"/>
      <c r="AN17" s="224"/>
      <c r="AO17" s="224"/>
      <c r="AP17" s="224"/>
      <c r="AQ17" s="224"/>
      <c r="AR17" s="345"/>
      <c r="AS17" s="342">
        <v>0.17241811715265065</v>
      </c>
      <c r="AT17" s="333">
        <v>0.63210861841729304</v>
      </c>
      <c r="AU17" s="298">
        <v>0.97354987881332899</v>
      </c>
      <c r="AV17" s="274">
        <v>0.46278905071863718</v>
      </c>
      <c r="AW17" s="252">
        <v>0.7225941372192457</v>
      </c>
      <c r="AX17" s="252">
        <v>0.21798476641468056</v>
      </c>
      <c r="AY17" s="343">
        <v>0.29791467877942068</v>
      </c>
      <c r="AZ17" s="363"/>
      <c r="BA17" s="224"/>
      <c r="BB17" s="224"/>
      <c r="BC17" s="228"/>
      <c r="BD17" s="130"/>
      <c r="BE17" s="232"/>
      <c r="BF17" s="230"/>
      <c r="BG17" s="230"/>
      <c r="BH17" s="230"/>
      <c r="BI17" s="230"/>
      <c r="BJ17" s="230"/>
      <c r="BK17" s="346"/>
      <c r="BL17" s="342">
        <v>1.2140118118578334</v>
      </c>
      <c r="BM17" s="333">
        <v>1.0594830910312603</v>
      </c>
      <c r="BN17" s="298">
        <v>1.0700291530579598</v>
      </c>
      <c r="BO17" s="274">
        <v>1.1555960333527073</v>
      </c>
      <c r="BP17" s="252">
        <v>1.186956942971487</v>
      </c>
      <c r="BQ17" s="252">
        <v>1.1303657622253298</v>
      </c>
      <c r="BR17" s="343">
        <v>1.1669760888472316</v>
      </c>
      <c r="BS17" s="364"/>
      <c r="BT17" s="230"/>
      <c r="BU17" s="230"/>
      <c r="BV17" s="234"/>
      <c r="BW17" s="220"/>
      <c r="BX17" s="218"/>
      <c r="BY17" s="218"/>
      <c r="BZ17" s="218"/>
      <c r="CA17" s="218"/>
      <c r="CB17" s="218"/>
      <c r="CC17" s="344"/>
      <c r="CD17" s="342">
        <v>1.0607596730735214</v>
      </c>
      <c r="CE17" s="333">
        <v>0.88871268800253855</v>
      </c>
      <c r="CF17" s="298">
        <v>0.95791075920250357</v>
      </c>
      <c r="CG17" s="274">
        <v>1.0344218997637855</v>
      </c>
      <c r="CH17" s="252">
        <v>1.1577492065420096</v>
      </c>
      <c r="CI17" s="252">
        <v>1.1757883556867263</v>
      </c>
      <c r="CJ17" s="343">
        <v>1.1607202845035141</v>
      </c>
      <c r="CK17" s="362"/>
      <c r="CL17" s="218"/>
      <c r="CM17" s="218"/>
      <c r="CN17" s="222"/>
      <c r="CO17" s="240"/>
      <c r="CP17" s="236"/>
      <c r="CQ17" s="236"/>
      <c r="CR17" s="236"/>
      <c r="CS17" s="236"/>
      <c r="CT17" s="236"/>
      <c r="CU17" s="347"/>
      <c r="CV17" s="348">
        <v>1.1349753077079665</v>
      </c>
      <c r="CW17" s="336">
        <v>0.87988142319291318</v>
      </c>
      <c r="CX17" s="312">
        <v>1.2683018358116527</v>
      </c>
      <c r="CY17" s="288">
        <v>0.93372427905676747</v>
      </c>
      <c r="CZ17" s="265">
        <v>1.0822828121739632</v>
      </c>
      <c r="DA17" s="265">
        <v>1.0416427731346676</v>
      </c>
      <c r="DB17" s="349">
        <v>0.9635514107251264</v>
      </c>
      <c r="DC17" s="314"/>
      <c r="DD17" s="236"/>
      <c r="DE17" s="236"/>
      <c r="DF17" s="242"/>
      <c r="DG17" s="232"/>
      <c r="DH17" s="230"/>
      <c r="DI17" s="230"/>
      <c r="DJ17" s="230"/>
      <c r="DK17" s="230"/>
      <c r="DL17" s="230"/>
      <c r="DM17" s="346"/>
      <c r="DN17" s="342">
        <v>1.047387219360447</v>
      </c>
      <c r="DO17" s="333">
        <v>1.056776071272991</v>
      </c>
      <c r="DP17" s="298">
        <v>1.2363830128276956</v>
      </c>
      <c r="DQ17" s="274">
        <v>1.0832388974168652</v>
      </c>
      <c r="DR17" s="252">
        <v>0.9383979531514447</v>
      </c>
      <c r="DS17" s="252">
        <v>1.0477312007014339</v>
      </c>
      <c r="DT17" s="343">
        <v>0.95340670597004318</v>
      </c>
      <c r="DU17" s="364"/>
      <c r="DV17" s="230"/>
      <c r="DW17" s="230"/>
      <c r="DX17" s="234"/>
      <c r="DY17" s="220"/>
      <c r="DZ17" s="218"/>
      <c r="EA17" s="218"/>
      <c r="EB17" s="218"/>
      <c r="EC17" s="218"/>
      <c r="ED17" s="218"/>
      <c r="EE17" s="344"/>
      <c r="EF17" s="342">
        <v>1.1706418964205956</v>
      </c>
      <c r="EG17" s="333">
        <v>0.95151810474303855</v>
      </c>
      <c r="EH17" s="298">
        <v>1.048068204001448</v>
      </c>
      <c r="EI17" s="274">
        <v>1.0319742703351282</v>
      </c>
      <c r="EJ17" s="252">
        <v>1.1704589786503483</v>
      </c>
      <c r="EK17" s="252">
        <v>1.1493815903916489</v>
      </c>
      <c r="EL17" s="343">
        <v>1.150998036594904</v>
      </c>
      <c r="EM17" s="362"/>
      <c r="EN17" s="218"/>
      <c r="EO17" s="218"/>
      <c r="EP17" s="222"/>
      <c r="EQ17" s="240"/>
      <c r="ER17" s="236"/>
      <c r="ES17" s="236"/>
      <c r="ET17" s="236"/>
      <c r="EU17" s="236"/>
      <c r="EV17" s="236"/>
      <c r="EW17" s="347"/>
      <c r="EX17" s="348">
        <v>1.4590132005953129</v>
      </c>
      <c r="EY17" s="336">
        <v>0.91949296422748894</v>
      </c>
      <c r="EZ17" s="312">
        <v>1.7295578221439363</v>
      </c>
      <c r="FA17" s="288">
        <v>1.0742547480032074</v>
      </c>
      <c r="FB17" s="265">
        <v>1.0921337466447023</v>
      </c>
      <c r="FC17" s="265">
        <v>1.2335878376399336</v>
      </c>
      <c r="FD17" s="349">
        <v>1.0283564827380693</v>
      </c>
      <c r="FE17" s="314"/>
      <c r="FF17" s="236"/>
      <c r="FG17" s="236"/>
      <c r="FH17" s="242"/>
      <c r="FI17" s="226"/>
      <c r="FJ17" s="224"/>
      <c r="FK17" s="224"/>
      <c r="FL17" s="224"/>
      <c r="FM17" s="224"/>
      <c r="FN17" s="224"/>
      <c r="FO17" s="345"/>
      <c r="FP17" s="342">
        <v>0.96077585220336914</v>
      </c>
      <c r="FQ17" s="333">
        <v>0.97133713960647583</v>
      </c>
      <c r="FR17" s="298">
        <v>0.96914392709732056</v>
      </c>
      <c r="FS17" s="274">
        <v>0.97102165222167969</v>
      </c>
      <c r="FT17" s="252">
        <v>0.94820064306259155</v>
      </c>
      <c r="FU17" s="252">
        <v>0.95120984315872192</v>
      </c>
      <c r="FV17" s="343">
        <v>0.95117050409317017</v>
      </c>
      <c r="FW17" s="306"/>
      <c r="FX17" s="224"/>
      <c r="FY17" s="224"/>
      <c r="FZ17" s="228"/>
      <c r="GA17" s="248"/>
      <c r="GB17" s="244"/>
      <c r="GC17" s="244"/>
      <c r="GD17" s="244"/>
      <c r="GE17" s="244"/>
      <c r="GF17" s="244"/>
      <c r="GG17" s="350"/>
      <c r="GH17" s="351">
        <v>1.0005991458892822</v>
      </c>
      <c r="GI17" s="339">
        <v>0.9996417760848999</v>
      </c>
      <c r="GJ17" s="318">
        <v>0.9982454776763916</v>
      </c>
      <c r="GK17" s="294">
        <v>0.99882233142852783</v>
      </c>
      <c r="GL17" s="270">
        <v>0.99965971708297729</v>
      </c>
      <c r="GM17" s="270">
        <v>1.0000592470169067</v>
      </c>
      <c r="GN17" s="352">
        <v>1.0008813142776489</v>
      </c>
      <c r="GO17" s="365"/>
      <c r="GP17" s="244"/>
      <c r="GQ17" s="244"/>
      <c r="GR17" s="250"/>
      <c r="GS17" s="130"/>
      <c r="GT17" s="200"/>
      <c r="GU17" s="212"/>
      <c r="GV17" s="212"/>
      <c r="GW17" s="212"/>
      <c r="GX17" s="212"/>
      <c r="GY17" s="212"/>
      <c r="GZ17" s="341"/>
      <c r="HA17" s="342">
        <v>1.1757715553227193</v>
      </c>
      <c r="HB17" s="333">
        <v>0.98282704478203742</v>
      </c>
      <c r="HC17" s="298">
        <v>1.1292584726393671</v>
      </c>
      <c r="HD17" s="274">
        <v>1.0752318819844504</v>
      </c>
      <c r="HE17" s="252">
        <v>1.1062311756223477</v>
      </c>
      <c r="HF17" s="252">
        <v>1.0888199478155336</v>
      </c>
      <c r="HG17" s="343">
        <v>1.0780547631622843</v>
      </c>
      <c r="HH17" s="300"/>
      <c r="HI17" s="212"/>
      <c r="HJ17" s="212"/>
      <c r="HK17" s="201"/>
      <c r="HL17" s="130"/>
    </row>
    <row r="18" spans="2:220" ht="16.5" customHeight="1" thickTop="1" thickBot="1" x14ac:dyDescent="0.25">
      <c r="B18" s="200"/>
      <c r="C18" s="212"/>
      <c r="D18" s="212"/>
      <c r="E18" s="212"/>
      <c r="F18" s="212"/>
      <c r="G18" s="200"/>
      <c r="H18" s="341"/>
      <c r="I18" s="273">
        <v>532.85100013970589</v>
      </c>
      <c r="J18" s="366">
        <v>107.01824996581674</v>
      </c>
      <c r="K18" s="367">
        <v>218.20899952799826</v>
      </c>
      <c r="L18" s="334">
        <v>247.90475002152473</v>
      </c>
      <c r="M18" s="368">
        <v>601.1731674614698</v>
      </c>
      <c r="N18" s="343">
        <v>263.16283335580675</v>
      </c>
      <c r="O18" s="369">
        <v>250.45133338320255</v>
      </c>
      <c r="P18" s="212"/>
      <c r="Q18" s="212"/>
      <c r="R18" s="212"/>
      <c r="S18" s="201"/>
      <c r="T18" s="220"/>
      <c r="U18" s="218"/>
      <c r="V18" s="218"/>
      <c r="W18" s="218"/>
      <c r="X18" s="218"/>
      <c r="Y18" s="220"/>
      <c r="Z18" s="344"/>
      <c r="AA18" s="273">
        <v>14.419900350480988</v>
      </c>
      <c r="AB18" s="366">
        <v>18.834793839788009</v>
      </c>
      <c r="AC18" s="367">
        <v>17.762290608843038</v>
      </c>
      <c r="AD18" s="334">
        <v>17.195078636751656</v>
      </c>
      <c r="AE18" s="368">
        <v>15.949467123366595</v>
      </c>
      <c r="AF18" s="343">
        <v>18.896095436346965</v>
      </c>
      <c r="AG18" s="369">
        <v>25.833761423481157</v>
      </c>
      <c r="AH18" s="220"/>
      <c r="AI18" s="218"/>
      <c r="AJ18" s="218"/>
      <c r="AK18" s="222"/>
      <c r="AL18" s="226"/>
      <c r="AM18" s="224"/>
      <c r="AN18" s="224"/>
      <c r="AO18" s="224"/>
      <c r="AP18" s="224"/>
      <c r="AQ18" s="226"/>
      <c r="AR18" s="345"/>
      <c r="AS18" s="273">
        <v>0.70786667026931926</v>
      </c>
      <c r="AT18" s="366">
        <v>0.25620630126170774</v>
      </c>
      <c r="AU18" s="367">
        <v>0.49157028681805492</v>
      </c>
      <c r="AV18" s="334">
        <v>0.26281564750627595</v>
      </c>
      <c r="AW18" s="368">
        <v>0.57786452724060133</v>
      </c>
      <c r="AX18" s="343">
        <v>0.31549395271379677</v>
      </c>
      <c r="AY18" s="369">
        <v>0.41344465654336027</v>
      </c>
      <c r="AZ18" s="226"/>
      <c r="BA18" s="224"/>
      <c r="BB18" s="224"/>
      <c r="BC18" s="228"/>
      <c r="BD18" s="130"/>
      <c r="BE18" s="232"/>
      <c r="BF18" s="230"/>
      <c r="BG18" s="230"/>
      <c r="BH18" s="230"/>
      <c r="BI18" s="230"/>
      <c r="BJ18" s="232"/>
      <c r="BK18" s="346"/>
      <c r="BL18" s="273">
        <v>1.1073394571737318</v>
      </c>
      <c r="BM18" s="366">
        <v>1.1210709096345717</v>
      </c>
      <c r="BN18" s="367">
        <v>1.110043410294012</v>
      </c>
      <c r="BO18" s="334">
        <v>1.1556027371829216</v>
      </c>
      <c r="BP18" s="368">
        <v>0.98036157153550907</v>
      </c>
      <c r="BQ18" s="343">
        <v>1.1101160456994883</v>
      </c>
      <c r="BR18" s="369">
        <v>1.2390265116760022</v>
      </c>
      <c r="BS18" s="232"/>
      <c r="BT18" s="230"/>
      <c r="BU18" s="230"/>
      <c r="BV18" s="234"/>
      <c r="BW18" s="220"/>
      <c r="BX18" s="218"/>
      <c r="BY18" s="218"/>
      <c r="BZ18" s="218"/>
      <c r="CA18" s="218"/>
      <c r="CB18" s="220"/>
      <c r="CC18" s="344"/>
      <c r="CD18" s="273">
        <v>1.0925186702595751</v>
      </c>
      <c r="CE18" s="366">
        <v>0.99371420459390103</v>
      </c>
      <c r="CF18" s="367">
        <v>0.91947603056844307</v>
      </c>
      <c r="CG18" s="334">
        <v>1.0677305888726196</v>
      </c>
      <c r="CH18" s="368">
        <v>1.0400551228111565</v>
      </c>
      <c r="CI18" s="343">
        <v>1.1536063574915303</v>
      </c>
      <c r="CJ18" s="369">
        <v>1.5338911652873011</v>
      </c>
      <c r="CK18" s="220"/>
      <c r="CL18" s="218"/>
      <c r="CM18" s="218"/>
      <c r="CN18" s="222"/>
      <c r="CO18" s="240"/>
      <c r="CP18" s="236"/>
      <c r="CQ18" s="236"/>
      <c r="CR18" s="236"/>
      <c r="CS18" s="236"/>
      <c r="CT18" s="240"/>
      <c r="CU18" s="347"/>
      <c r="CV18" s="287">
        <v>1.4622288866203044</v>
      </c>
      <c r="CW18" s="370">
        <v>0.87648645791722435</v>
      </c>
      <c r="CX18" s="371">
        <v>0.9406625114819257</v>
      </c>
      <c r="CY18" s="337">
        <v>1.067347948366923</v>
      </c>
      <c r="CZ18" s="372">
        <v>1.0835861984428043</v>
      </c>
      <c r="DA18" s="349">
        <v>1.0298925442453424</v>
      </c>
      <c r="DB18" s="373">
        <v>0.99356259484540399</v>
      </c>
      <c r="DC18" s="236"/>
      <c r="DD18" s="236"/>
      <c r="DE18" s="236"/>
      <c r="DF18" s="242"/>
      <c r="DG18" s="232"/>
      <c r="DH18" s="230"/>
      <c r="DI18" s="230"/>
      <c r="DJ18" s="230"/>
      <c r="DK18" s="230"/>
      <c r="DL18" s="232"/>
      <c r="DM18" s="346"/>
      <c r="DN18" s="273">
        <v>0.9693580492389251</v>
      </c>
      <c r="DO18" s="366">
        <v>0.98915934022935337</v>
      </c>
      <c r="DP18" s="367">
        <v>0.96106210492422872</v>
      </c>
      <c r="DQ18" s="334">
        <v>1.0549283597339476</v>
      </c>
      <c r="DR18" s="368">
        <v>0.95188641465934654</v>
      </c>
      <c r="DS18" s="343">
        <v>0.99624049422514949</v>
      </c>
      <c r="DT18" s="369">
        <v>0.82476246136957621</v>
      </c>
      <c r="DU18" s="232"/>
      <c r="DV18" s="230"/>
      <c r="DW18" s="230"/>
      <c r="DX18" s="234"/>
      <c r="DY18" s="220"/>
      <c r="DZ18" s="218"/>
      <c r="EA18" s="218"/>
      <c r="EB18" s="218"/>
      <c r="EC18" s="218"/>
      <c r="ED18" s="220"/>
      <c r="EE18" s="344"/>
      <c r="EF18" s="273">
        <v>1.1624057582044747</v>
      </c>
      <c r="EG18" s="366">
        <v>1.0248394722906491</v>
      </c>
      <c r="EH18" s="367">
        <v>1.0385278922514538</v>
      </c>
      <c r="EI18" s="334">
        <v>1.1047653351723477</v>
      </c>
      <c r="EJ18" s="368">
        <v>1.0115362937978944</v>
      </c>
      <c r="EK18" s="343">
        <v>1.1645502714244509</v>
      </c>
      <c r="EL18" s="369">
        <v>1.2622161406667713</v>
      </c>
      <c r="EM18" s="220"/>
      <c r="EN18" s="218"/>
      <c r="EO18" s="218"/>
      <c r="EP18" s="222"/>
      <c r="EQ18" s="240"/>
      <c r="ER18" s="236"/>
      <c r="ES18" s="236"/>
      <c r="ET18" s="236"/>
      <c r="EU18" s="236"/>
      <c r="EV18" s="240"/>
      <c r="EW18" s="347"/>
      <c r="EX18" s="287">
        <v>1.8080102352024991</v>
      </c>
      <c r="EY18" s="370">
        <v>1.0046561859776253</v>
      </c>
      <c r="EZ18" s="371">
        <v>1.1500865130081466</v>
      </c>
      <c r="FA18" s="337">
        <v>1.4538706469914129</v>
      </c>
      <c r="FB18" s="372">
        <v>1.064293192202137</v>
      </c>
      <c r="FC18" s="349">
        <v>1.1972538737078502</v>
      </c>
      <c r="FD18" s="373">
        <v>0.98084892233873278</v>
      </c>
      <c r="FE18" s="236"/>
      <c r="FF18" s="236"/>
      <c r="FG18" s="236"/>
      <c r="FH18" s="242"/>
      <c r="FI18" s="226"/>
      <c r="FJ18" s="224"/>
      <c r="FK18" s="224"/>
      <c r="FL18" s="224"/>
      <c r="FM18" s="224"/>
      <c r="FN18" s="226"/>
      <c r="FO18" s="345"/>
      <c r="FP18" s="273">
        <v>0.95660459995269775</v>
      </c>
      <c r="FQ18" s="366">
        <v>0.95877450704574585</v>
      </c>
      <c r="FR18" s="367">
        <v>0.9637332558631897</v>
      </c>
      <c r="FS18" s="334">
        <v>0.9675142765045166</v>
      </c>
      <c r="FT18" s="368">
        <v>0.94607216119766235</v>
      </c>
      <c r="FU18" s="343">
        <v>0.94446408748626709</v>
      </c>
      <c r="FV18" s="369">
        <v>0.93572843074798584</v>
      </c>
      <c r="FW18" s="224"/>
      <c r="FX18" s="224"/>
      <c r="FY18" s="224"/>
      <c r="FZ18" s="228"/>
      <c r="GA18" s="248"/>
      <c r="GB18" s="244"/>
      <c r="GC18" s="244"/>
      <c r="GD18" s="244"/>
      <c r="GE18" s="244"/>
      <c r="GF18" s="248"/>
      <c r="GG18" s="350"/>
      <c r="GH18" s="293">
        <v>0.99789732694625854</v>
      </c>
      <c r="GI18" s="374">
        <v>1.0025678873062134</v>
      </c>
      <c r="GJ18" s="375">
        <v>0.99905723333358765</v>
      </c>
      <c r="GK18" s="340">
        <v>0.99887168407440186</v>
      </c>
      <c r="GL18" s="376">
        <v>0.99916708469390869</v>
      </c>
      <c r="GM18" s="352">
        <v>0.99974727630615234</v>
      </c>
      <c r="GN18" s="377">
        <v>1.0043742656707764</v>
      </c>
      <c r="GO18" s="248"/>
      <c r="GP18" s="244"/>
      <c r="GQ18" s="244"/>
      <c r="GR18" s="250"/>
      <c r="GS18" s="130"/>
      <c r="GT18" s="200"/>
      <c r="GU18" s="212"/>
      <c r="GV18" s="212"/>
      <c r="GW18" s="212"/>
      <c r="GX18" s="212"/>
      <c r="GY18" s="200"/>
      <c r="GZ18" s="341"/>
      <c r="HA18" s="273">
        <v>1.1773069434250694</v>
      </c>
      <c r="HB18" s="366">
        <v>1.028007872770994</v>
      </c>
      <c r="HC18" s="367">
        <v>1.0416574176141233</v>
      </c>
      <c r="HD18" s="334">
        <v>1.1329075738939505</v>
      </c>
      <c r="HE18" s="368">
        <v>0.96286041974041436</v>
      </c>
      <c r="HF18" s="343">
        <v>1.0646299699573978</v>
      </c>
      <c r="HG18" s="369">
        <v>1.1405334339655213</v>
      </c>
      <c r="HH18" s="212"/>
      <c r="HI18" s="212"/>
      <c r="HJ18" s="212"/>
      <c r="HK18" s="201"/>
      <c r="HL18" s="130"/>
    </row>
    <row r="19" spans="2:220" ht="16.5" customHeight="1" thickTop="1" thickBot="1" x14ac:dyDescent="0.25">
      <c r="B19" s="200"/>
      <c r="C19" s="212"/>
      <c r="D19" s="212"/>
      <c r="E19" s="212"/>
      <c r="F19" s="212"/>
      <c r="G19" s="212"/>
      <c r="H19" s="341"/>
      <c r="I19" s="378">
        <v>336.40841660027206</v>
      </c>
      <c r="J19" s="368">
        <v>263.90741642013194</v>
      </c>
      <c r="K19" s="368">
        <v>185.92541659903526</v>
      </c>
      <c r="L19" s="379">
        <v>208.59741707514971</v>
      </c>
      <c r="M19" s="380">
        <v>1049.6895004784913</v>
      </c>
      <c r="N19" s="381">
        <v>237.51633317286522</v>
      </c>
      <c r="O19" s="274">
        <v>133.65033335143329</v>
      </c>
      <c r="P19" s="212"/>
      <c r="Q19" s="212"/>
      <c r="R19" s="212"/>
      <c r="S19" s="201"/>
      <c r="T19" s="220"/>
      <c r="U19" s="218"/>
      <c r="V19" s="218"/>
      <c r="W19" s="218"/>
      <c r="X19" s="218"/>
      <c r="Y19" s="218"/>
      <c r="Z19" s="344"/>
      <c r="AA19" s="378">
        <v>20.711580516294141</v>
      </c>
      <c r="AB19" s="368">
        <v>20.762079152763409</v>
      </c>
      <c r="AC19" s="368">
        <v>20.014253017141741</v>
      </c>
      <c r="AD19" s="379">
        <v>22.904606070008406</v>
      </c>
      <c r="AE19" s="380">
        <v>19.812454055650036</v>
      </c>
      <c r="AF19" s="381">
        <v>19.643210511591537</v>
      </c>
      <c r="AG19" s="274">
        <v>22.626268442839681</v>
      </c>
      <c r="AH19" s="220"/>
      <c r="AI19" s="218"/>
      <c r="AJ19" s="218"/>
      <c r="AK19" s="222"/>
      <c r="AL19" s="226"/>
      <c r="AM19" s="224"/>
      <c r="AN19" s="224"/>
      <c r="AO19" s="224"/>
      <c r="AP19" s="224"/>
      <c r="AQ19" s="224"/>
      <c r="AR19" s="345"/>
      <c r="AS19" s="378">
        <v>0.10386000450794963</v>
      </c>
      <c r="AT19" s="368">
        <v>0.32944415272317951</v>
      </c>
      <c r="AU19" s="368">
        <v>0.20742025589262081</v>
      </c>
      <c r="AV19" s="379">
        <v>0.31608909816902564</v>
      </c>
      <c r="AW19" s="380">
        <v>0.39230655687183535</v>
      </c>
      <c r="AX19" s="381">
        <v>0.49736314474135845</v>
      </c>
      <c r="AY19" s="274">
        <v>0.70852629330246941</v>
      </c>
      <c r="AZ19" s="226"/>
      <c r="BA19" s="224"/>
      <c r="BB19" s="224"/>
      <c r="BC19" s="228"/>
      <c r="BD19" s="130"/>
      <c r="BE19" s="232"/>
      <c r="BF19" s="230"/>
      <c r="BG19" s="230"/>
      <c r="BH19" s="230"/>
      <c r="BI19" s="230"/>
      <c r="BJ19" s="230"/>
      <c r="BK19" s="346"/>
      <c r="BL19" s="378">
        <v>1.2717211095719516</v>
      </c>
      <c r="BM19" s="368">
        <v>1.1332087283018863</v>
      </c>
      <c r="BN19" s="368">
        <v>1.127127624163788</v>
      </c>
      <c r="BO19" s="379">
        <v>1.085994418079375</v>
      </c>
      <c r="BP19" s="380">
        <v>1.0796105665444213</v>
      </c>
      <c r="BQ19" s="381">
        <v>1.0185482239727324</v>
      </c>
      <c r="BR19" s="274">
        <v>1.0871258647420179</v>
      </c>
      <c r="BS19" s="232"/>
      <c r="BT19" s="230"/>
      <c r="BU19" s="230"/>
      <c r="BV19" s="234"/>
      <c r="BW19" s="220"/>
      <c r="BX19" s="218"/>
      <c r="BY19" s="218"/>
      <c r="BZ19" s="218"/>
      <c r="CA19" s="218"/>
      <c r="CB19" s="218"/>
      <c r="CC19" s="344"/>
      <c r="CD19" s="378">
        <v>1.2158301151598692</v>
      </c>
      <c r="CE19" s="368">
        <v>1.0686882543522711</v>
      </c>
      <c r="CF19" s="368">
        <v>1.001856928721452</v>
      </c>
      <c r="CG19" s="379">
        <v>1.0789443252454942</v>
      </c>
      <c r="CH19" s="380">
        <v>1.0808415274236967</v>
      </c>
      <c r="CI19" s="381">
        <v>1.05690949188134</v>
      </c>
      <c r="CJ19" s="274">
        <v>1.0993603835733565</v>
      </c>
      <c r="CK19" s="220"/>
      <c r="CL19" s="218"/>
      <c r="CM19" s="218"/>
      <c r="CN19" s="222"/>
      <c r="CO19" s="240"/>
      <c r="CP19" s="236"/>
      <c r="CQ19" s="236"/>
      <c r="CR19" s="236"/>
      <c r="CS19" s="236"/>
      <c r="CT19" s="236"/>
      <c r="CU19" s="347"/>
      <c r="CV19" s="382">
        <v>1.2121067237981686</v>
      </c>
      <c r="CW19" s="372">
        <v>0.92288171220468951</v>
      </c>
      <c r="CX19" s="372">
        <v>0.89482143365457334</v>
      </c>
      <c r="CY19" s="383">
        <v>0.80520623881401887</v>
      </c>
      <c r="CZ19" s="384">
        <v>0.97313783096120088</v>
      </c>
      <c r="DA19" s="385">
        <v>0.9745098059884334</v>
      </c>
      <c r="DB19" s="288">
        <v>0.77603265719147174</v>
      </c>
      <c r="DC19" s="236"/>
      <c r="DD19" s="236"/>
      <c r="DE19" s="236"/>
      <c r="DF19" s="242"/>
      <c r="DG19" s="232"/>
      <c r="DH19" s="230"/>
      <c r="DI19" s="230"/>
      <c r="DJ19" s="230"/>
      <c r="DK19" s="230"/>
      <c r="DL19" s="230"/>
      <c r="DM19" s="346"/>
      <c r="DN19" s="378">
        <v>0.94425457224413223</v>
      </c>
      <c r="DO19" s="368">
        <v>0.89154052447250565</v>
      </c>
      <c r="DP19" s="368">
        <v>0.93295550870768118</v>
      </c>
      <c r="DQ19" s="379">
        <v>0.82067892598630054</v>
      </c>
      <c r="DR19" s="380">
        <v>0.89977714901312866</v>
      </c>
      <c r="DS19" s="381">
        <v>0.91488199986522623</v>
      </c>
      <c r="DT19" s="274">
        <v>0.80726013258061458</v>
      </c>
      <c r="DU19" s="232"/>
      <c r="DV19" s="230"/>
      <c r="DW19" s="230"/>
      <c r="DX19" s="234"/>
      <c r="DY19" s="220"/>
      <c r="DZ19" s="218"/>
      <c r="EA19" s="218"/>
      <c r="EB19" s="218"/>
      <c r="EC19" s="218"/>
      <c r="ED19" s="218"/>
      <c r="EE19" s="344"/>
      <c r="EF19" s="378">
        <v>1.1864316520027542</v>
      </c>
      <c r="EG19" s="368">
        <v>1.0421977611862088</v>
      </c>
      <c r="EH19" s="368">
        <v>0.99352101011417893</v>
      </c>
      <c r="EI19" s="379">
        <v>1.0488057556528141</v>
      </c>
      <c r="EJ19" s="380">
        <v>1.0725240364274768</v>
      </c>
      <c r="EK19" s="381">
        <v>1.015752246230788</v>
      </c>
      <c r="EL19" s="274">
        <v>1.0558367949184739</v>
      </c>
      <c r="EM19" s="220"/>
      <c r="EN19" s="218"/>
      <c r="EO19" s="218"/>
      <c r="EP19" s="222"/>
      <c r="EQ19" s="240"/>
      <c r="ER19" s="236"/>
      <c r="ES19" s="236"/>
      <c r="ET19" s="236"/>
      <c r="EU19" s="236"/>
      <c r="EV19" s="236"/>
      <c r="EW19" s="347"/>
      <c r="EX19" s="382">
        <v>1.3707715625262789</v>
      </c>
      <c r="EY19" s="372">
        <v>0.93921811129911081</v>
      </c>
      <c r="EZ19" s="372">
        <v>0.99073497820371736</v>
      </c>
      <c r="FA19" s="383">
        <v>0.71561919731818091</v>
      </c>
      <c r="FB19" s="384">
        <v>0.98931618657193088</v>
      </c>
      <c r="FC19" s="385">
        <v>1.0213584253970087</v>
      </c>
      <c r="FD19" s="288">
        <v>0.8290994790390005</v>
      </c>
      <c r="FE19" s="236"/>
      <c r="FF19" s="236"/>
      <c r="FG19" s="236"/>
      <c r="FH19" s="242"/>
      <c r="FI19" s="226"/>
      <c r="FJ19" s="224"/>
      <c r="FK19" s="224"/>
      <c r="FL19" s="224"/>
      <c r="FM19" s="224"/>
      <c r="FN19" s="224"/>
      <c r="FO19" s="345"/>
      <c r="FP19" s="378">
        <v>0.95447885990142822</v>
      </c>
      <c r="FQ19" s="368">
        <v>0.95639050006866455</v>
      </c>
      <c r="FR19" s="368">
        <v>0.95769107341766357</v>
      </c>
      <c r="FS19" s="379">
        <v>0.96554994583129883</v>
      </c>
      <c r="FT19" s="380">
        <v>0.95239824056625366</v>
      </c>
      <c r="FU19" s="381">
        <v>0.93541854619979858</v>
      </c>
      <c r="FV19" s="274">
        <v>0.93941777944564819</v>
      </c>
      <c r="FW19" s="224"/>
      <c r="FX19" s="224"/>
      <c r="FY19" s="224"/>
      <c r="FZ19" s="228"/>
      <c r="GA19" s="248"/>
      <c r="GB19" s="244"/>
      <c r="GC19" s="244"/>
      <c r="GD19" s="244"/>
      <c r="GE19" s="244"/>
      <c r="GF19" s="244"/>
      <c r="GG19" s="350"/>
      <c r="GH19" s="386">
        <v>0.99896734952926636</v>
      </c>
      <c r="GI19" s="376">
        <v>1.0004390478134155</v>
      </c>
      <c r="GJ19" s="376">
        <v>1.0000832080841064</v>
      </c>
      <c r="GK19" s="387">
        <v>1.0004870891571045</v>
      </c>
      <c r="GL19" s="388">
        <v>1.0008347034454346</v>
      </c>
      <c r="GM19" s="389">
        <v>1.000693678855896</v>
      </c>
      <c r="GN19" s="294">
        <v>1.0016380548477173</v>
      </c>
      <c r="GO19" s="248"/>
      <c r="GP19" s="244"/>
      <c r="GQ19" s="244"/>
      <c r="GR19" s="250"/>
      <c r="GS19" s="130"/>
      <c r="GT19" s="200"/>
      <c r="GU19" s="212"/>
      <c r="GV19" s="212"/>
      <c r="GW19" s="212"/>
      <c r="GX19" s="212"/>
      <c r="GY19" s="212"/>
      <c r="GZ19" s="341"/>
      <c r="HA19" s="378">
        <v>1.206216402965254</v>
      </c>
      <c r="HB19" s="368">
        <v>1.0321397020046639</v>
      </c>
      <c r="HC19" s="368">
        <v>1.024148379060746</v>
      </c>
      <c r="HD19" s="379">
        <v>0.97744191062822849</v>
      </c>
      <c r="HE19" s="380">
        <v>1.0131158832224869</v>
      </c>
      <c r="HF19" s="381">
        <v>0.95970897076824868</v>
      </c>
      <c r="HG19" s="274">
        <v>0.96474833635524382</v>
      </c>
      <c r="HH19" s="212"/>
      <c r="HI19" s="212"/>
      <c r="HJ19" s="212"/>
      <c r="HK19" s="201"/>
      <c r="HL19" s="130"/>
    </row>
    <row r="20" spans="2:220" ht="16.5" customHeight="1" thickTop="1" thickBot="1" x14ac:dyDescent="0.25">
      <c r="B20" s="200"/>
      <c r="C20" s="212"/>
      <c r="D20" s="212"/>
      <c r="E20" s="212"/>
      <c r="F20" s="212"/>
      <c r="G20" s="212"/>
      <c r="H20" s="200"/>
      <c r="I20" s="390"/>
      <c r="J20" s="391">
        <v>218.06624996641278</v>
      </c>
      <c r="K20" s="252">
        <v>291.16883335042746</v>
      </c>
      <c r="L20" s="252">
        <v>142.06991664564609</v>
      </c>
      <c r="M20" s="252">
        <v>193.96041641553492</v>
      </c>
      <c r="N20" s="342">
        <v>135.0280832792595</v>
      </c>
      <c r="O20" s="392">
        <v>167.1580003514737</v>
      </c>
      <c r="P20" s="212"/>
      <c r="Q20" s="212"/>
      <c r="R20" s="212"/>
      <c r="S20" s="201"/>
      <c r="T20" s="220"/>
      <c r="U20" s="218"/>
      <c r="V20" s="218"/>
      <c r="W20" s="218"/>
      <c r="X20" s="218"/>
      <c r="Y20" s="218"/>
      <c r="Z20" s="220"/>
      <c r="AA20" s="393"/>
      <c r="AB20" s="391">
        <v>21.870952780318028</v>
      </c>
      <c r="AC20" s="252">
        <v>17.023027344181774</v>
      </c>
      <c r="AD20" s="252">
        <v>18.958623094345544</v>
      </c>
      <c r="AE20" s="252">
        <v>18.679713404207352</v>
      </c>
      <c r="AF20" s="342">
        <v>21.215833493066214</v>
      </c>
      <c r="AG20" s="392">
        <v>22.858413407651881</v>
      </c>
      <c r="AH20" s="220"/>
      <c r="AI20" s="218"/>
      <c r="AJ20" s="218"/>
      <c r="AK20" s="222"/>
      <c r="AL20" s="226"/>
      <c r="AM20" s="224"/>
      <c r="AN20" s="224"/>
      <c r="AO20" s="224"/>
      <c r="AP20" s="224"/>
      <c r="AQ20" s="224"/>
      <c r="AR20" s="226"/>
      <c r="AS20" s="226"/>
      <c r="AT20" s="213">
        <v>0.33606371703560622</v>
      </c>
      <c r="AU20" s="252">
        <v>0.36788539271843668</v>
      </c>
      <c r="AV20" s="252">
        <v>0.3899199773681028</v>
      </c>
      <c r="AW20" s="252">
        <v>0.6249770064483462</v>
      </c>
      <c r="AX20" s="342">
        <v>0.72050385654629512</v>
      </c>
      <c r="AY20" s="392">
        <v>0.7339220900751231</v>
      </c>
      <c r="AZ20" s="226"/>
      <c r="BA20" s="224"/>
      <c r="BB20" s="224"/>
      <c r="BC20" s="228"/>
      <c r="BD20" s="130"/>
      <c r="BE20" s="232"/>
      <c r="BF20" s="230"/>
      <c r="BG20" s="230"/>
      <c r="BH20" s="230"/>
      <c r="BI20" s="230"/>
      <c r="BJ20" s="230"/>
      <c r="BK20" s="232"/>
      <c r="BL20" s="394"/>
      <c r="BM20" s="391">
        <v>1.1166173584701671</v>
      </c>
      <c r="BN20" s="252">
        <v>1.0805492037366276</v>
      </c>
      <c r="BO20" s="252">
        <v>1.0379501059096989</v>
      </c>
      <c r="BP20" s="252">
        <v>1.1675773871125554</v>
      </c>
      <c r="BQ20" s="342">
        <v>1.1448969941856406</v>
      </c>
      <c r="BR20" s="392">
        <v>1.1186505418790993</v>
      </c>
      <c r="BS20" s="232"/>
      <c r="BT20" s="230"/>
      <c r="BU20" s="230"/>
      <c r="BV20" s="234"/>
      <c r="BW20" s="220"/>
      <c r="BX20" s="218"/>
      <c r="BY20" s="218"/>
      <c r="BZ20" s="218"/>
      <c r="CA20" s="218"/>
      <c r="CB20" s="218"/>
      <c r="CC20" s="220"/>
      <c r="CD20" s="393"/>
      <c r="CE20" s="391">
        <v>1.133401202055708</v>
      </c>
      <c r="CF20" s="252">
        <v>1.1360277441187292</v>
      </c>
      <c r="CG20" s="252">
        <v>0.98490181207132044</v>
      </c>
      <c r="CH20" s="252">
        <v>1.1447611344378543</v>
      </c>
      <c r="CI20" s="342">
        <v>1.1084622981567522</v>
      </c>
      <c r="CJ20" s="392">
        <v>1.1471458701478459</v>
      </c>
      <c r="CK20" s="220"/>
      <c r="CL20" s="218"/>
      <c r="CM20" s="218"/>
      <c r="CN20" s="222"/>
      <c r="CO20" s="240"/>
      <c r="CP20" s="236"/>
      <c r="CQ20" s="236"/>
      <c r="CR20" s="236"/>
      <c r="CS20" s="236"/>
      <c r="CT20" s="236"/>
      <c r="CU20" s="240"/>
      <c r="CV20" s="395"/>
      <c r="CW20" s="396">
        <v>0.94617317178153981</v>
      </c>
      <c r="CX20" s="265">
        <v>1.1834388219465375</v>
      </c>
      <c r="CY20" s="265">
        <v>0.80172635070730258</v>
      </c>
      <c r="CZ20" s="265">
        <v>1.048233771239981</v>
      </c>
      <c r="DA20" s="348">
        <v>0.87988794996084452</v>
      </c>
      <c r="DB20" s="397">
        <v>0.74701609564532978</v>
      </c>
      <c r="DC20" s="236"/>
      <c r="DD20" s="236"/>
      <c r="DE20" s="236"/>
      <c r="DF20" s="242"/>
      <c r="DG20" s="232"/>
      <c r="DH20" s="230"/>
      <c r="DI20" s="230"/>
      <c r="DJ20" s="230"/>
      <c r="DK20" s="230"/>
      <c r="DL20" s="230"/>
      <c r="DM20" s="232"/>
      <c r="DN20" s="394"/>
      <c r="DO20" s="391">
        <v>0.82765722598713565</v>
      </c>
      <c r="DP20" s="252">
        <v>1.1306165903451646</v>
      </c>
      <c r="DQ20" s="252">
        <v>0.96841645021362932</v>
      </c>
      <c r="DR20" s="252">
        <v>1.0732431427407414</v>
      </c>
      <c r="DS20" s="342">
        <v>0.90310482117742141</v>
      </c>
      <c r="DT20" s="392">
        <v>0.84376961453546406</v>
      </c>
      <c r="DU20" s="232"/>
      <c r="DV20" s="230"/>
      <c r="DW20" s="230"/>
      <c r="DX20" s="234"/>
      <c r="DY20" s="220"/>
      <c r="DZ20" s="218"/>
      <c r="EA20" s="218"/>
      <c r="EB20" s="218"/>
      <c r="EC20" s="218"/>
      <c r="ED20" s="218"/>
      <c r="EE20" s="220"/>
      <c r="EF20" s="393"/>
      <c r="EG20" s="391">
        <v>1.0973425318216945</v>
      </c>
      <c r="EH20" s="252">
        <v>1.1528577154374151</v>
      </c>
      <c r="EI20" s="252">
        <v>1.0162776213824187</v>
      </c>
      <c r="EJ20" s="252">
        <v>1.1340691291235747</v>
      </c>
      <c r="EK20" s="342">
        <v>1.0948296489842868</v>
      </c>
      <c r="EL20" s="392">
        <v>1.0665162399247643</v>
      </c>
      <c r="EM20" s="220"/>
      <c r="EN20" s="218"/>
      <c r="EO20" s="218"/>
      <c r="EP20" s="222"/>
      <c r="EQ20" s="240"/>
      <c r="ER20" s="236"/>
      <c r="ES20" s="236"/>
      <c r="ET20" s="236"/>
      <c r="EU20" s="236"/>
      <c r="EV20" s="236"/>
      <c r="EW20" s="240"/>
      <c r="EX20" s="395"/>
      <c r="EY20" s="396">
        <v>0.94022078065305936</v>
      </c>
      <c r="EZ20" s="265">
        <v>1.4626523647580962</v>
      </c>
      <c r="FA20" s="265">
        <v>0.94387087717608009</v>
      </c>
      <c r="FB20" s="265">
        <v>1.1904854922502084</v>
      </c>
      <c r="FC20" s="348">
        <v>0.87564838059651295</v>
      </c>
      <c r="FD20" s="397">
        <v>0.74415900278136138</v>
      </c>
      <c r="FE20" s="236"/>
      <c r="FF20" s="236"/>
      <c r="FG20" s="236"/>
      <c r="FH20" s="242"/>
      <c r="FI20" s="226"/>
      <c r="FJ20" s="224"/>
      <c r="FK20" s="224"/>
      <c r="FL20" s="224"/>
      <c r="FM20" s="224"/>
      <c r="FN20" s="224"/>
      <c r="FO20" s="226"/>
      <c r="FP20" s="226"/>
      <c r="FQ20" s="213">
        <v>0.94503253698348999</v>
      </c>
      <c r="FR20" s="252">
        <v>0.94355440139770508</v>
      </c>
      <c r="FS20" s="252">
        <v>0.95486950874328613</v>
      </c>
      <c r="FT20" s="252">
        <v>0.94813770055770874</v>
      </c>
      <c r="FU20" s="342">
        <v>0.94825392961502075</v>
      </c>
      <c r="FV20" s="392">
        <v>0.96502888202667236</v>
      </c>
      <c r="FW20" s="224"/>
      <c r="FX20" s="224"/>
      <c r="FY20" s="224"/>
      <c r="FZ20" s="228"/>
      <c r="GA20" s="248"/>
      <c r="GB20" s="244"/>
      <c r="GC20" s="244"/>
      <c r="GD20" s="244"/>
      <c r="GE20" s="244"/>
      <c r="GF20" s="244"/>
      <c r="GG20" s="248"/>
      <c r="GH20" s="398"/>
      <c r="GI20" s="399">
        <v>1.0013864040374756</v>
      </c>
      <c r="GJ20" s="270">
        <v>0.99893605709075928</v>
      </c>
      <c r="GK20" s="270">
        <v>1.0002574920654297</v>
      </c>
      <c r="GL20" s="270">
        <v>0.99895501136779785</v>
      </c>
      <c r="GM20" s="351">
        <v>1.0041687488555908</v>
      </c>
      <c r="GN20" s="400">
        <v>1.0049053430557251</v>
      </c>
      <c r="GO20" s="248"/>
      <c r="GP20" s="244"/>
      <c r="GQ20" s="244"/>
      <c r="GR20" s="250"/>
      <c r="GS20" s="130"/>
      <c r="GT20" s="200"/>
      <c r="GU20" s="212"/>
      <c r="GV20" s="212"/>
      <c r="GW20" s="212"/>
      <c r="GX20" s="212"/>
      <c r="GY20" s="212"/>
      <c r="GZ20" s="200"/>
      <c r="HA20" s="390"/>
      <c r="HB20" s="391">
        <v>1.0227299234264555</v>
      </c>
      <c r="HC20" s="252">
        <v>1.0911538206350293</v>
      </c>
      <c r="HD20" s="252">
        <v>0.95880116189932396</v>
      </c>
      <c r="HE20" s="252">
        <v>1.0998490693005873</v>
      </c>
      <c r="HF20" s="342">
        <v>1.0313680880590628</v>
      </c>
      <c r="HG20" s="392">
        <v>1.0016201676314074</v>
      </c>
      <c r="HH20" s="212"/>
      <c r="HI20" s="212"/>
      <c r="HJ20" s="212"/>
      <c r="HK20" s="201"/>
      <c r="HL20" s="130"/>
    </row>
    <row r="21" spans="2:220" ht="16.5" customHeight="1" thickTop="1" x14ac:dyDescent="0.2">
      <c r="B21" s="200"/>
      <c r="C21" s="212"/>
      <c r="D21" s="212"/>
      <c r="E21" s="212"/>
      <c r="F21" s="212"/>
      <c r="G21" s="200"/>
      <c r="H21" s="341"/>
      <c r="I21" s="213">
        <v>310.00158362031726</v>
      </c>
      <c r="J21" s="298">
        <v>149.0334166224003</v>
      </c>
      <c r="K21" s="298">
        <v>133.1954167604521</v>
      </c>
      <c r="L21" s="252">
        <v>217.89149962409584</v>
      </c>
      <c r="M21" s="252">
        <v>379.33408337370304</v>
      </c>
      <c r="N21" s="401">
        <v>152.47174998315424</v>
      </c>
      <c r="O21" s="274">
        <v>406.17891742806881</v>
      </c>
      <c r="P21" s="212"/>
      <c r="Q21" s="212"/>
      <c r="R21" s="200"/>
      <c r="S21" s="201"/>
      <c r="T21" s="220"/>
      <c r="U21" s="218"/>
      <c r="V21" s="218"/>
      <c r="W21" s="218"/>
      <c r="X21" s="218"/>
      <c r="Y21" s="220"/>
      <c r="Z21" s="344"/>
      <c r="AA21" s="213">
        <v>24.606487222534629</v>
      </c>
      <c r="AB21" s="298">
        <v>22.530405633273485</v>
      </c>
      <c r="AC21" s="298">
        <v>19.763880729968339</v>
      </c>
      <c r="AD21" s="252">
        <v>21.179310195413585</v>
      </c>
      <c r="AE21" s="252">
        <v>10.993915008315092</v>
      </c>
      <c r="AF21" s="401">
        <v>20.403069185720032</v>
      </c>
      <c r="AG21" s="274">
        <v>11.208463756064825</v>
      </c>
      <c r="AH21" s="218"/>
      <c r="AI21" s="218"/>
      <c r="AJ21" s="220"/>
      <c r="AK21" s="222"/>
      <c r="AL21" s="226"/>
      <c r="AM21" s="224"/>
      <c r="AN21" s="224"/>
      <c r="AO21" s="224"/>
      <c r="AP21" s="224"/>
      <c r="AQ21" s="226"/>
      <c r="AR21" s="345"/>
      <c r="AS21" s="213">
        <v>0.3942861608627668</v>
      </c>
      <c r="AT21" s="298">
        <v>0.31341152565318442</v>
      </c>
      <c r="AU21" s="298">
        <v>0.14693482495535815</v>
      </c>
      <c r="AV21" s="252">
        <v>0.10639637600633467</v>
      </c>
      <c r="AW21" s="252">
        <v>0.5721319974399508</v>
      </c>
      <c r="AX21" s="401">
        <v>0.66097091818524412</v>
      </c>
      <c r="AY21" s="274">
        <v>0.8441217998179873</v>
      </c>
      <c r="AZ21" s="224"/>
      <c r="BA21" s="224"/>
      <c r="BB21" s="226"/>
      <c r="BC21" s="228"/>
      <c r="BD21" s="130"/>
      <c r="BE21" s="232"/>
      <c r="BF21" s="230"/>
      <c r="BG21" s="230"/>
      <c r="BH21" s="230"/>
      <c r="BI21" s="230"/>
      <c r="BJ21" s="232"/>
      <c r="BK21" s="346"/>
      <c r="BL21" s="213">
        <v>1.1639891216422595</v>
      </c>
      <c r="BM21" s="298">
        <v>1.1278782690128459</v>
      </c>
      <c r="BN21" s="298">
        <v>1.1739605059030378</v>
      </c>
      <c r="BO21" s="252">
        <v>1.1197042190630959</v>
      </c>
      <c r="BP21" s="252">
        <v>0.88482689731358211</v>
      </c>
      <c r="BQ21" s="401">
        <v>1.1218933578725439</v>
      </c>
      <c r="BR21" s="274">
        <v>0.82114483102903257</v>
      </c>
      <c r="BS21" s="230"/>
      <c r="BT21" s="230"/>
      <c r="BU21" s="232"/>
      <c r="BV21" s="234"/>
      <c r="BW21" s="220"/>
      <c r="BX21" s="218"/>
      <c r="BY21" s="218"/>
      <c r="BZ21" s="218"/>
      <c r="CA21" s="218"/>
      <c r="CB21" s="220"/>
      <c r="CC21" s="344"/>
      <c r="CD21" s="213">
        <v>1.2606199857244065</v>
      </c>
      <c r="CE21" s="298">
        <v>1.0296869513596252</v>
      </c>
      <c r="CF21" s="298">
        <v>1.0618610569939553</v>
      </c>
      <c r="CG21" s="252">
        <v>1.0304107482934091</v>
      </c>
      <c r="CH21" s="252">
        <v>0.89652935352850749</v>
      </c>
      <c r="CI21" s="401">
        <v>1.0770976549671485</v>
      </c>
      <c r="CJ21" s="274">
        <v>0.85203517098821568</v>
      </c>
      <c r="CK21" s="218"/>
      <c r="CL21" s="218"/>
      <c r="CM21" s="220"/>
      <c r="CN21" s="222"/>
      <c r="CO21" s="240"/>
      <c r="CP21" s="236"/>
      <c r="CQ21" s="236"/>
      <c r="CR21" s="236"/>
      <c r="CS21" s="236"/>
      <c r="CT21" s="240"/>
      <c r="CU21" s="347"/>
      <c r="CV21" s="237">
        <v>0.88028855299474662</v>
      </c>
      <c r="CW21" s="312">
        <v>0.79864651785364771</v>
      </c>
      <c r="CX21" s="312">
        <v>0.81196793909723708</v>
      </c>
      <c r="CY21" s="265">
        <v>0.8042818205599247</v>
      </c>
      <c r="CZ21" s="265">
        <v>1.2585219789809738</v>
      </c>
      <c r="DA21" s="402">
        <v>0.87027728464689047</v>
      </c>
      <c r="DB21" s="288">
        <v>1.1187614440027815</v>
      </c>
      <c r="DC21" s="236"/>
      <c r="DD21" s="236"/>
      <c r="DE21" s="240"/>
      <c r="DF21" s="242"/>
      <c r="DG21" s="232"/>
      <c r="DH21" s="230"/>
      <c r="DI21" s="230"/>
      <c r="DJ21" s="230"/>
      <c r="DK21" s="230"/>
      <c r="DL21" s="232"/>
      <c r="DM21" s="346"/>
      <c r="DN21" s="213">
        <v>0.81621927303068276</v>
      </c>
      <c r="DO21" s="298">
        <v>0.86137421968361827</v>
      </c>
      <c r="DP21" s="298">
        <v>1.0424984680839791</v>
      </c>
      <c r="DQ21" s="252">
        <v>0.93754783286959131</v>
      </c>
      <c r="DR21" s="252">
        <v>1.0303080738671038</v>
      </c>
      <c r="DS21" s="401">
        <v>0.9570702052746386</v>
      </c>
      <c r="DT21" s="274">
        <v>1.0588007217985149</v>
      </c>
      <c r="DU21" s="230"/>
      <c r="DV21" s="230"/>
      <c r="DW21" s="232"/>
      <c r="DX21" s="234"/>
      <c r="DY21" s="220"/>
      <c r="DZ21" s="218"/>
      <c r="EA21" s="218"/>
      <c r="EB21" s="218"/>
      <c r="EC21" s="218"/>
      <c r="ED21" s="220"/>
      <c r="EE21" s="344"/>
      <c r="EF21" s="213">
        <v>1.1262907150371744</v>
      </c>
      <c r="EG21" s="298">
        <v>1.024288456210408</v>
      </c>
      <c r="EH21" s="298">
        <v>1.0795834886468814</v>
      </c>
      <c r="EI21" s="252">
        <v>1.0389840302348661</v>
      </c>
      <c r="EJ21" s="252">
        <v>0.91023341941630309</v>
      </c>
      <c r="EK21" s="401">
        <v>1.0507129170153988</v>
      </c>
      <c r="EL21" s="274">
        <v>0.91163799335556295</v>
      </c>
      <c r="EM21" s="218"/>
      <c r="EN21" s="218"/>
      <c r="EO21" s="220"/>
      <c r="EP21" s="222"/>
      <c r="EQ21" s="240"/>
      <c r="ER21" s="236"/>
      <c r="ES21" s="236"/>
      <c r="ET21" s="236"/>
      <c r="EU21" s="236"/>
      <c r="EV21" s="240"/>
      <c r="EW21" s="347"/>
      <c r="EX21" s="237">
        <v>0.76199394485747562</v>
      </c>
      <c r="EY21" s="312">
        <v>0.78029173067013724</v>
      </c>
      <c r="EZ21" s="312">
        <v>0.9208931298512224</v>
      </c>
      <c r="FA21" s="265">
        <v>0.79631734911770002</v>
      </c>
      <c r="FB21" s="265">
        <v>1.4381264404402416</v>
      </c>
      <c r="FC21" s="402">
        <v>0.87067838353127336</v>
      </c>
      <c r="FD21" s="288">
        <v>1.2475607494788856</v>
      </c>
      <c r="FE21" s="236"/>
      <c r="FF21" s="236"/>
      <c r="FG21" s="240"/>
      <c r="FH21" s="242"/>
      <c r="FI21" s="226"/>
      <c r="FJ21" s="224"/>
      <c r="FK21" s="224"/>
      <c r="FL21" s="224"/>
      <c r="FM21" s="224"/>
      <c r="FN21" s="226"/>
      <c r="FO21" s="345"/>
      <c r="FP21" s="213">
        <v>0.94477450847625732</v>
      </c>
      <c r="FQ21" s="298">
        <v>0.94510966539382935</v>
      </c>
      <c r="FR21" s="298">
        <v>0.94945526123046875</v>
      </c>
      <c r="FS21" s="252">
        <v>0.95619744062423706</v>
      </c>
      <c r="FT21" s="252">
        <v>0.95538896322250366</v>
      </c>
      <c r="FU21" s="401">
        <v>0.95372265577316284</v>
      </c>
      <c r="FV21" s="274">
        <v>0.95946502685546875</v>
      </c>
      <c r="FW21" s="224"/>
      <c r="FX21" s="224"/>
      <c r="FY21" s="226"/>
      <c r="FZ21" s="228"/>
      <c r="GA21" s="248"/>
      <c r="GB21" s="244"/>
      <c r="GC21" s="244"/>
      <c r="GD21" s="244"/>
      <c r="GE21" s="244"/>
      <c r="GF21" s="248"/>
      <c r="GG21" s="350"/>
      <c r="GH21" s="245">
        <v>1.0039031505584717</v>
      </c>
      <c r="GI21" s="318">
        <v>1.0006816387176514</v>
      </c>
      <c r="GJ21" s="318">
        <v>1.0023922920227051</v>
      </c>
      <c r="GK21" s="270">
        <v>1.0019192695617676</v>
      </c>
      <c r="GL21" s="270">
        <v>0.9976496696472168</v>
      </c>
      <c r="GM21" s="403">
        <v>1.0004595518112183</v>
      </c>
      <c r="GN21" s="294">
        <v>0.99721992015838623</v>
      </c>
      <c r="GO21" s="244"/>
      <c r="GP21" s="244"/>
      <c r="GQ21" s="248"/>
      <c r="GR21" s="250"/>
      <c r="GS21" s="130"/>
      <c r="GT21" s="200"/>
      <c r="GU21" s="212"/>
      <c r="GV21" s="212"/>
      <c r="GW21" s="212"/>
      <c r="GX21" s="212"/>
      <c r="GY21" s="200"/>
      <c r="GZ21" s="341"/>
      <c r="HA21" s="213">
        <v>1.0357381492947177</v>
      </c>
      <c r="HB21" s="298">
        <v>0.9846638435127465</v>
      </c>
      <c r="HC21" s="298">
        <v>1.0444284257438683</v>
      </c>
      <c r="HD21" s="252">
        <v>0.99748772085224502</v>
      </c>
      <c r="HE21" s="252">
        <v>0.9563133657991526</v>
      </c>
      <c r="HF21" s="401">
        <v>1.0140363597318025</v>
      </c>
      <c r="HG21" s="274">
        <v>0.88793541241045471</v>
      </c>
      <c r="HH21" s="212"/>
      <c r="HI21" s="212"/>
      <c r="HJ21" s="200"/>
      <c r="HK21" s="201"/>
      <c r="HL21" s="130"/>
    </row>
    <row r="22" spans="2:220" ht="16.5" customHeight="1" thickBot="1" x14ac:dyDescent="0.25">
      <c r="B22" s="200"/>
      <c r="C22" s="212"/>
      <c r="D22" s="212"/>
      <c r="E22" s="212"/>
      <c r="F22" s="212"/>
      <c r="G22" s="200"/>
      <c r="H22" s="341"/>
      <c r="I22" s="404">
        <v>186.5934168075174</v>
      </c>
      <c r="J22" s="252">
        <v>280.64316674764456</v>
      </c>
      <c r="K22" s="367">
        <v>285.89133344683052</v>
      </c>
      <c r="L22" s="405">
        <v>94.123333344101908</v>
      </c>
      <c r="M22" s="406">
        <v>127.11841690030694</v>
      </c>
      <c r="N22" s="252">
        <v>392.93800028264525</v>
      </c>
      <c r="O22" s="274">
        <v>331.5375829704106</v>
      </c>
      <c r="P22" s="212"/>
      <c r="Q22" s="200"/>
      <c r="R22" s="200"/>
      <c r="S22" s="201"/>
      <c r="T22" s="220"/>
      <c r="U22" s="218"/>
      <c r="V22" s="218"/>
      <c r="W22" s="218"/>
      <c r="X22" s="218"/>
      <c r="Y22" s="220"/>
      <c r="Z22" s="344"/>
      <c r="AA22" s="404">
        <v>16.777387211699594</v>
      </c>
      <c r="AB22" s="252">
        <v>15.963717873467912</v>
      </c>
      <c r="AC22" s="367">
        <v>16.846843908270824</v>
      </c>
      <c r="AD22" s="405">
        <v>20.861104325872368</v>
      </c>
      <c r="AE22" s="406">
        <v>20.970407504937061</v>
      </c>
      <c r="AF22" s="252">
        <v>19.134083088701999</v>
      </c>
      <c r="AG22" s="274">
        <v>21.836941114887953</v>
      </c>
      <c r="AH22" s="218"/>
      <c r="AI22" s="220"/>
      <c r="AJ22" s="220"/>
      <c r="AK22" s="222"/>
      <c r="AL22" s="226"/>
      <c r="AM22" s="224"/>
      <c r="AN22" s="224"/>
      <c r="AO22" s="224"/>
      <c r="AP22" s="224"/>
      <c r="AQ22" s="226"/>
      <c r="AR22" s="345"/>
      <c r="AS22" s="404">
        <v>0.60730644993749472</v>
      </c>
      <c r="AT22" s="252">
        <v>0.56830121061735017</v>
      </c>
      <c r="AU22" s="367">
        <v>0.61294377928404753</v>
      </c>
      <c r="AV22" s="405">
        <v>0.5312129805087995</v>
      </c>
      <c r="AW22" s="406">
        <v>0.6950477321406634</v>
      </c>
      <c r="AX22" s="252">
        <v>0.8719564289987991</v>
      </c>
      <c r="AY22" s="274">
        <v>0.50112483351130166</v>
      </c>
      <c r="AZ22" s="224"/>
      <c r="BA22" s="226"/>
      <c r="BB22" s="226"/>
      <c r="BC22" s="228"/>
      <c r="BD22" s="130"/>
      <c r="BE22" s="232"/>
      <c r="BF22" s="230"/>
      <c r="BG22" s="230"/>
      <c r="BH22" s="230"/>
      <c r="BI22" s="230"/>
      <c r="BJ22" s="232"/>
      <c r="BK22" s="346"/>
      <c r="BL22" s="404">
        <v>1.0058320659096183</v>
      </c>
      <c r="BM22" s="252">
        <v>1.0653340508534155</v>
      </c>
      <c r="BN22" s="367">
        <v>1.0748031483640184</v>
      </c>
      <c r="BO22" s="405">
        <v>1.0914988323931525</v>
      </c>
      <c r="BP22" s="406">
        <v>1.0142669819172325</v>
      </c>
      <c r="BQ22" s="252">
        <v>0.95906303473805821</v>
      </c>
      <c r="BR22" s="274">
        <v>1.0093442789607645</v>
      </c>
      <c r="BS22" s="230"/>
      <c r="BT22" s="232"/>
      <c r="BU22" s="232"/>
      <c r="BV22" s="234"/>
      <c r="BW22" s="220"/>
      <c r="BX22" s="218"/>
      <c r="BY22" s="218"/>
      <c r="BZ22" s="218"/>
      <c r="CA22" s="218"/>
      <c r="CB22" s="220"/>
      <c r="CC22" s="344"/>
      <c r="CD22" s="404">
        <v>0.96546302822852603</v>
      </c>
      <c r="CE22" s="252">
        <v>1.1637378317452434</v>
      </c>
      <c r="CF22" s="367">
        <v>1.1568931389853738</v>
      </c>
      <c r="CG22" s="405">
        <v>1.0758313642627058</v>
      </c>
      <c r="CH22" s="406">
        <v>0.92363243913771453</v>
      </c>
      <c r="CI22" s="252">
        <v>0.91537911155847151</v>
      </c>
      <c r="CJ22" s="274">
        <v>1.0039404523133926</v>
      </c>
      <c r="CK22" s="218"/>
      <c r="CL22" s="220"/>
      <c r="CM22" s="220"/>
      <c r="CN22" s="222"/>
      <c r="CO22" s="240"/>
      <c r="CP22" s="236"/>
      <c r="CQ22" s="236"/>
      <c r="CR22" s="236"/>
      <c r="CS22" s="236"/>
      <c r="CT22" s="240"/>
      <c r="CU22" s="347"/>
      <c r="CV22" s="407">
        <v>1.0034886518949049</v>
      </c>
      <c r="CW22" s="265">
        <v>1.2536531532910011</v>
      </c>
      <c r="CX22" s="371">
        <v>1.0476866391574353</v>
      </c>
      <c r="CY22" s="408">
        <v>0.88950604466711025</v>
      </c>
      <c r="CZ22" s="409">
        <v>0.68412962456578119</v>
      </c>
      <c r="DA22" s="265">
        <v>0.78877130057596012</v>
      </c>
      <c r="DB22" s="288">
        <v>0.69127541827023486</v>
      </c>
      <c r="DC22" s="236"/>
      <c r="DD22" s="240"/>
      <c r="DE22" s="240"/>
      <c r="DF22" s="242"/>
      <c r="DG22" s="232"/>
      <c r="DH22" s="230"/>
      <c r="DI22" s="230"/>
      <c r="DJ22" s="230"/>
      <c r="DK22" s="230"/>
      <c r="DL22" s="232"/>
      <c r="DM22" s="346"/>
      <c r="DN22" s="404">
        <v>0.93138904183107329</v>
      </c>
      <c r="DO22" s="252">
        <v>1.1377634384436079</v>
      </c>
      <c r="DP22" s="367">
        <v>1.1370282768045494</v>
      </c>
      <c r="DQ22" s="405">
        <v>0.92285598798436963</v>
      </c>
      <c r="DR22" s="406">
        <v>0.83003006051470918</v>
      </c>
      <c r="DS22" s="252">
        <v>0.83779008639011887</v>
      </c>
      <c r="DT22" s="274">
        <v>0.79199458022454794</v>
      </c>
      <c r="DU22" s="230"/>
      <c r="DV22" s="232"/>
      <c r="DW22" s="232"/>
      <c r="DX22" s="234"/>
      <c r="DY22" s="220"/>
      <c r="DZ22" s="218"/>
      <c r="EA22" s="218"/>
      <c r="EB22" s="218"/>
      <c r="EC22" s="218"/>
      <c r="ED22" s="220"/>
      <c r="EE22" s="344"/>
      <c r="EF22" s="404">
        <v>1.05473416510472</v>
      </c>
      <c r="EG22" s="252">
        <v>1.094736159698116</v>
      </c>
      <c r="EH22" s="367">
        <v>1.1028789475265908</v>
      </c>
      <c r="EI22" s="405">
        <v>1.028859818755453</v>
      </c>
      <c r="EJ22" s="406">
        <v>0.9396133606396776</v>
      </c>
      <c r="EK22" s="252">
        <v>0.96781388719937644</v>
      </c>
      <c r="EL22" s="274">
        <v>1.002943327010497</v>
      </c>
      <c r="EM22" s="218"/>
      <c r="EN22" s="220"/>
      <c r="EO22" s="220"/>
      <c r="EP22" s="222"/>
      <c r="EQ22" s="240"/>
      <c r="ER22" s="236"/>
      <c r="ES22" s="236"/>
      <c r="ET22" s="236"/>
      <c r="EU22" s="236"/>
      <c r="EV22" s="240"/>
      <c r="EW22" s="347"/>
      <c r="EX22" s="407">
        <v>1.0545990265458391</v>
      </c>
      <c r="EY22" s="265">
        <v>1.3038384350173948</v>
      </c>
      <c r="EZ22" s="371">
        <v>1.3112480992176379</v>
      </c>
      <c r="FA22" s="408">
        <v>0.80793139256380675</v>
      </c>
      <c r="FB22" s="409">
        <v>0.66642381619411739</v>
      </c>
      <c r="FC22" s="265">
        <v>0.79195262305985026</v>
      </c>
      <c r="FD22" s="288">
        <v>0.71027873139700382</v>
      </c>
      <c r="FE22" s="236"/>
      <c r="FF22" s="240"/>
      <c r="FG22" s="240"/>
      <c r="FH22" s="242"/>
      <c r="FI22" s="226"/>
      <c r="FJ22" s="224"/>
      <c r="FK22" s="224"/>
      <c r="FL22" s="224"/>
      <c r="FM22" s="224"/>
      <c r="FN22" s="226"/>
      <c r="FO22" s="345"/>
      <c r="FP22" s="404">
        <v>0.94369781017303467</v>
      </c>
      <c r="FQ22" s="252">
        <v>0.95077919960021973</v>
      </c>
      <c r="FR22" s="367">
        <v>0.951404869556427</v>
      </c>
      <c r="FS22" s="405">
        <v>0.95400106906890869</v>
      </c>
      <c r="FT22" s="406">
        <v>0.95448565483093262</v>
      </c>
      <c r="FU22" s="252">
        <v>0.95948189496994019</v>
      </c>
      <c r="FV22" s="274">
        <v>0.96108412742614746</v>
      </c>
      <c r="FW22" s="224"/>
      <c r="FX22" s="226"/>
      <c r="FY22" s="226"/>
      <c r="FZ22" s="228"/>
      <c r="GA22" s="248"/>
      <c r="GB22" s="244"/>
      <c r="GC22" s="244"/>
      <c r="GD22" s="244"/>
      <c r="GE22" s="244"/>
      <c r="GF22" s="248"/>
      <c r="GG22" s="350"/>
      <c r="GH22" s="410">
        <v>0.9994235634803772</v>
      </c>
      <c r="GI22" s="270">
        <v>0.99789655208587646</v>
      </c>
      <c r="GJ22" s="375">
        <v>0.9986196756362915</v>
      </c>
      <c r="GK22" s="411">
        <v>0.99984902143478394</v>
      </c>
      <c r="GL22" s="412">
        <v>1.0016814470291138</v>
      </c>
      <c r="GM22" s="270">
        <v>1.0027496814727783</v>
      </c>
      <c r="GN22" s="294">
        <v>1.0021680593490601</v>
      </c>
      <c r="GO22" s="244"/>
      <c r="GP22" s="248"/>
      <c r="GQ22" s="248"/>
      <c r="GR22" s="250"/>
      <c r="GS22" s="130"/>
      <c r="GT22" s="200"/>
      <c r="GU22" s="212"/>
      <c r="GV22" s="212"/>
      <c r="GW22" s="212"/>
      <c r="GX22" s="212"/>
      <c r="GY22" s="200"/>
      <c r="GZ22" s="341"/>
      <c r="HA22" s="404">
        <v>0.96571364540458171</v>
      </c>
      <c r="HB22" s="252">
        <v>1.0768400632737725</v>
      </c>
      <c r="HC22" s="367">
        <v>1.0613690558718067</v>
      </c>
      <c r="HD22" s="405">
        <v>0.98919813035500703</v>
      </c>
      <c r="HE22" s="406">
        <v>0.89032842637215903</v>
      </c>
      <c r="HF22" s="252">
        <v>0.89088276829025792</v>
      </c>
      <c r="HG22" s="274">
        <v>0.90798194645473995</v>
      </c>
      <c r="HH22" s="212"/>
      <c r="HI22" s="200"/>
      <c r="HJ22" s="200"/>
      <c r="HK22" s="201"/>
      <c r="HL22" s="130"/>
    </row>
    <row r="23" spans="2:220" ht="16.5" customHeight="1" thickTop="1" thickBot="1" x14ac:dyDescent="0.25">
      <c r="B23" s="200"/>
      <c r="C23" s="212"/>
      <c r="D23" s="212" t="s">
        <v>14888</v>
      </c>
      <c r="E23" s="212" t="s">
        <v>14889</v>
      </c>
      <c r="F23" s="212" t="s">
        <v>14890</v>
      </c>
      <c r="G23" s="200"/>
      <c r="H23" s="341"/>
      <c r="I23" s="252">
        <v>177.84275011696667</v>
      </c>
      <c r="J23" s="252">
        <v>319.48025010553749</v>
      </c>
      <c r="K23" s="274">
        <v>571.2566663344204</v>
      </c>
      <c r="L23" s="252">
        <v>294.31666666826607</v>
      </c>
      <c r="M23" s="214">
        <v>480.29208296075461</v>
      </c>
      <c r="N23" s="378">
        <v>78.638083205580713</v>
      </c>
      <c r="O23" s="343">
        <v>685.99491643106194</v>
      </c>
      <c r="P23" s="215"/>
      <c r="Q23" s="215"/>
      <c r="R23" s="212"/>
      <c r="S23" s="201"/>
      <c r="T23" s="220"/>
      <c r="U23" s="218"/>
      <c r="V23" s="218" t="s">
        <v>14888</v>
      </c>
      <c r="W23" s="218" t="s">
        <v>14889</v>
      </c>
      <c r="X23" s="218" t="s">
        <v>14890</v>
      </c>
      <c r="Y23" s="220"/>
      <c r="Z23" s="344"/>
      <c r="AA23" s="252">
        <v>19.460450323620435</v>
      </c>
      <c r="AB23" s="252">
        <v>20.390931863321565</v>
      </c>
      <c r="AC23" s="274">
        <v>12.307821358125606</v>
      </c>
      <c r="AD23" s="252">
        <v>12.893029030510084</v>
      </c>
      <c r="AE23" s="214">
        <v>17.220354610866696</v>
      </c>
      <c r="AF23" s="378">
        <v>13.869340368700328</v>
      </c>
      <c r="AG23" s="343">
        <v>17.046166158477796</v>
      </c>
      <c r="AH23" s="219"/>
      <c r="AI23" s="219"/>
      <c r="AJ23" s="218"/>
      <c r="AK23" s="222"/>
      <c r="AL23" s="226"/>
      <c r="AM23" s="224"/>
      <c r="AN23" s="224" t="s">
        <v>14888</v>
      </c>
      <c r="AO23" s="224" t="s">
        <v>14889</v>
      </c>
      <c r="AP23" s="224" t="s">
        <v>14890</v>
      </c>
      <c r="AQ23" s="226"/>
      <c r="AR23" s="345"/>
      <c r="AS23" s="252">
        <v>0.36268791100195763</v>
      </c>
      <c r="AT23" s="252">
        <v>0.2665476376831899</v>
      </c>
      <c r="AU23" s="274">
        <v>0.76537919367791751</v>
      </c>
      <c r="AV23" s="252">
        <v>0.99740072235849908</v>
      </c>
      <c r="AW23" s="214">
        <v>1.2552540844806392</v>
      </c>
      <c r="AX23" s="378">
        <v>1.6217190426197181</v>
      </c>
      <c r="AY23" s="343">
        <v>0.73440161684701355</v>
      </c>
      <c r="AZ23" s="225"/>
      <c r="BA23" s="225"/>
      <c r="BB23" s="224"/>
      <c r="BC23" s="228"/>
      <c r="BD23" s="130"/>
      <c r="BE23" s="232"/>
      <c r="BF23" s="230"/>
      <c r="BG23" s="230" t="s">
        <v>14888</v>
      </c>
      <c r="BH23" s="230" t="s">
        <v>14889</v>
      </c>
      <c r="BI23" s="230" t="s">
        <v>14890</v>
      </c>
      <c r="BJ23" s="232"/>
      <c r="BK23" s="346"/>
      <c r="BL23" s="252">
        <v>1.0361211750675492</v>
      </c>
      <c r="BM23" s="252">
        <v>1.1656831847993743</v>
      </c>
      <c r="BN23" s="274">
        <v>0.94524051498488182</v>
      </c>
      <c r="BO23" s="252">
        <v>0.87048447839507048</v>
      </c>
      <c r="BP23" s="214">
        <v>0.96198702119215362</v>
      </c>
      <c r="BQ23" s="378">
        <v>0.98028278971516192</v>
      </c>
      <c r="BR23" s="343">
        <v>0.9574097905068546</v>
      </c>
      <c r="BS23" s="231"/>
      <c r="BT23" s="231"/>
      <c r="BU23" s="230"/>
      <c r="BV23" s="234"/>
      <c r="BW23" s="220"/>
      <c r="BX23" s="218"/>
      <c r="BY23" s="218" t="s">
        <v>14888</v>
      </c>
      <c r="BZ23" s="218" t="s">
        <v>14889</v>
      </c>
      <c r="CA23" s="218" t="s">
        <v>14890</v>
      </c>
      <c r="CB23" s="220"/>
      <c r="CC23" s="344"/>
      <c r="CD23" s="252">
        <v>0.98835492220670773</v>
      </c>
      <c r="CE23" s="252">
        <v>1.1866232223519744</v>
      </c>
      <c r="CF23" s="274">
        <v>0.99655587398022927</v>
      </c>
      <c r="CG23" s="252">
        <v>0.68622890298615469</v>
      </c>
      <c r="CH23" s="214">
        <v>0.86429158686824892</v>
      </c>
      <c r="CI23" s="378">
        <v>0.8799519285841737</v>
      </c>
      <c r="CJ23" s="343">
        <v>0.89427474927754491</v>
      </c>
      <c r="CK23" s="219"/>
      <c r="CL23" s="219"/>
      <c r="CM23" s="218"/>
      <c r="CN23" s="222"/>
      <c r="CO23" s="240"/>
      <c r="CP23" s="236"/>
      <c r="CQ23" s="236" t="s">
        <v>14888</v>
      </c>
      <c r="CR23" s="236" t="s">
        <v>14889</v>
      </c>
      <c r="CS23" s="236" t="s">
        <v>14890</v>
      </c>
      <c r="CT23" s="240"/>
      <c r="CU23" s="347"/>
      <c r="CV23" s="265">
        <v>0.83325472238487108</v>
      </c>
      <c r="CW23" s="265">
        <v>0.98522210521596343</v>
      </c>
      <c r="CX23" s="288">
        <v>1.3682214713716792</v>
      </c>
      <c r="CY23" s="265">
        <v>0.84724436391524782</v>
      </c>
      <c r="CZ23" s="238">
        <v>0.81686126854822072</v>
      </c>
      <c r="DA23" s="382">
        <v>0.97563064270518796</v>
      </c>
      <c r="DB23" s="349">
        <v>0.89121405587525815</v>
      </c>
      <c r="DC23" s="239"/>
      <c r="DD23" s="239"/>
      <c r="DE23" s="236"/>
      <c r="DF23" s="242"/>
      <c r="DG23" s="232"/>
      <c r="DH23" s="230"/>
      <c r="DI23" s="230" t="s">
        <v>14888</v>
      </c>
      <c r="DJ23" s="230" t="s">
        <v>14889</v>
      </c>
      <c r="DK23" s="230" t="s">
        <v>14890</v>
      </c>
      <c r="DL23" s="232"/>
      <c r="DM23" s="346"/>
      <c r="DN23" s="252">
        <v>1.0627263147824244</v>
      </c>
      <c r="DO23" s="252">
        <v>1.1301075305554369</v>
      </c>
      <c r="DP23" s="274">
        <v>1.2682846711423876</v>
      </c>
      <c r="DQ23" s="252">
        <v>1.1534679388485918</v>
      </c>
      <c r="DR23" s="214">
        <v>1.0551719192076852</v>
      </c>
      <c r="DS23" s="378">
        <v>1.0053870176199466</v>
      </c>
      <c r="DT23" s="343">
        <v>0.96660482948092175</v>
      </c>
      <c r="DU23" s="231"/>
      <c r="DV23" s="231"/>
      <c r="DW23" s="230"/>
      <c r="DX23" s="234"/>
      <c r="DY23" s="220"/>
      <c r="DZ23" s="218"/>
      <c r="EA23" s="218" t="s">
        <v>14888</v>
      </c>
      <c r="EB23" s="218" t="s">
        <v>14889</v>
      </c>
      <c r="EC23" s="218" t="s">
        <v>14890</v>
      </c>
      <c r="ED23" s="220"/>
      <c r="EE23" s="344"/>
      <c r="EF23" s="252">
        <v>1.0310618164135656</v>
      </c>
      <c r="EG23" s="252">
        <v>1.1126199890359696</v>
      </c>
      <c r="EH23" s="274">
        <v>1.0077560902072804</v>
      </c>
      <c r="EI23" s="252">
        <v>0.87136261069325271</v>
      </c>
      <c r="EJ23" s="214">
        <v>0.93785431126900876</v>
      </c>
      <c r="EK23" s="378">
        <v>1.00648494448185</v>
      </c>
      <c r="EL23" s="343">
        <v>0.9643873440774603</v>
      </c>
      <c r="EM23" s="219"/>
      <c r="EN23" s="219"/>
      <c r="EO23" s="218"/>
      <c r="EP23" s="222"/>
      <c r="EQ23" s="240"/>
      <c r="ER23" s="236"/>
      <c r="ES23" s="236" t="s">
        <v>14888</v>
      </c>
      <c r="ET23" s="236" t="s">
        <v>14889</v>
      </c>
      <c r="EU23" s="236" t="s">
        <v>14890</v>
      </c>
      <c r="EV23" s="240"/>
      <c r="EW23" s="347"/>
      <c r="EX23" s="265">
        <v>0.88971462469910689</v>
      </c>
      <c r="EY23" s="265">
        <v>0.98807517676881607</v>
      </c>
      <c r="EZ23" s="288">
        <v>1.3501976114172287</v>
      </c>
      <c r="FA23" s="265">
        <v>0.94082293794207916</v>
      </c>
      <c r="FB23" s="238">
        <v>0.80901207347444926</v>
      </c>
      <c r="FC23" s="382">
        <v>1.4797758673667691</v>
      </c>
      <c r="FD23" s="349">
        <v>0.97519590989846039</v>
      </c>
      <c r="FE23" s="239"/>
      <c r="FF23" s="239"/>
      <c r="FG23" s="236"/>
      <c r="FH23" s="242"/>
      <c r="FI23" s="226"/>
      <c r="FJ23" s="224"/>
      <c r="FK23" s="224" t="s">
        <v>14888</v>
      </c>
      <c r="FL23" s="224" t="s">
        <v>14889</v>
      </c>
      <c r="FM23" s="224" t="s">
        <v>14890</v>
      </c>
      <c r="FN23" s="226"/>
      <c r="FO23" s="345"/>
      <c r="FP23" s="252">
        <v>0.95510554313659668</v>
      </c>
      <c r="FQ23" s="252">
        <v>0.95224982500076294</v>
      </c>
      <c r="FR23" s="274">
        <v>0.95675987005233765</v>
      </c>
      <c r="FS23" s="252">
        <v>1.0168994665145874</v>
      </c>
      <c r="FT23" s="214">
        <v>1.017858624458313</v>
      </c>
      <c r="FU23" s="378">
        <v>0.96952664852142334</v>
      </c>
      <c r="FV23" s="343">
        <v>0.9754214882850647</v>
      </c>
      <c r="FW23" s="225"/>
      <c r="FX23" s="225"/>
      <c r="FY23" s="224"/>
      <c r="FZ23" s="228"/>
      <c r="GA23" s="413"/>
      <c r="GB23" s="414"/>
      <c r="GC23" s="414" t="s">
        <v>14888</v>
      </c>
      <c r="GD23" s="414" t="s">
        <v>14889</v>
      </c>
      <c r="GE23" s="414" t="s">
        <v>14890</v>
      </c>
      <c r="GF23" s="248"/>
      <c r="GG23" s="350"/>
      <c r="GH23" s="270">
        <v>1.0007425546646118</v>
      </c>
      <c r="GI23" s="270">
        <v>0.99882322549819946</v>
      </c>
      <c r="GJ23" s="294">
        <v>0.9976736307144165</v>
      </c>
      <c r="GK23" s="270">
        <v>0.99866980314254761</v>
      </c>
      <c r="GL23" s="246">
        <v>1.00038743019104</v>
      </c>
      <c r="GM23" s="386">
        <v>1.0005733966827393</v>
      </c>
      <c r="GN23" s="352">
        <v>1.0006183385848999</v>
      </c>
      <c r="GO23" s="247"/>
      <c r="GP23" s="247"/>
      <c r="GQ23" s="244"/>
      <c r="GR23" s="250"/>
      <c r="GS23" s="130"/>
      <c r="GT23" s="200"/>
      <c r="GU23" s="212"/>
      <c r="GV23" s="212" t="s">
        <v>14888</v>
      </c>
      <c r="GW23" s="212" t="s">
        <v>14889</v>
      </c>
      <c r="GX23" s="212" t="s">
        <v>14890</v>
      </c>
      <c r="GY23" s="200"/>
      <c r="GZ23" s="341"/>
      <c r="HA23" s="252">
        <v>0.96150339524466821</v>
      </c>
      <c r="HB23" s="252">
        <v>1.0777127608978934</v>
      </c>
      <c r="HC23" s="274">
        <v>1.0187014599793625</v>
      </c>
      <c r="HD23" s="252">
        <v>0.89123628207016181</v>
      </c>
      <c r="HE23" s="214">
        <v>0.94453662267109129</v>
      </c>
      <c r="HF23" s="378">
        <v>1.0062678233106426</v>
      </c>
      <c r="HG23" s="343">
        <v>0.93384957753724673</v>
      </c>
      <c r="HH23" s="215"/>
      <c r="HI23" s="215"/>
      <c r="HJ23" s="212"/>
      <c r="HK23" s="201"/>
      <c r="HL23" s="130"/>
    </row>
    <row r="24" spans="2:220" ht="16.5" customHeight="1" thickTop="1" thickBot="1" x14ac:dyDescent="0.25">
      <c r="B24" s="200"/>
      <c r="C24" s="212"/>
      <c r="D24" s="212">
        <v>78.638083205580713</v>
      </c>
      <c r="E24" s="212">
        <v>259.36791632744672</v>
      </c>
      <c r="F24" s="212">
        <v>1310.4704173615798</v>
      </c>
      <c r="G24" s="200"/>
      <c r="H24" s="341"/>
      <c r="I24" s="252">
        <v>116.33333343330025</v>
      </c>
      <c r="J24" s="252">
        <v>1310.4704173615798</v>
      </c>
      <c r="K24" s="274">
        <v>191.65875029754639</v>
      </c>
      <c r="L24" s="368">
        <v>234.03424970078467</v>
      </c>
      <c r="M24" s="368">
        <v>646.35575078593945</v>
      </c>
      <c r="N24" s="368">
        <v>598.37824971415853</v>
      </c>
      <c r="O24" s="415">
        <v>313.28341686761377</v>
      </c>
      <c r="P24" s="391">
        <v>173.76416679954528</v>
      </c>
      <c r="Q24" s="274">
        <v>235.86191688472033</v>
      </c>
      <c r="R24" s="215"/>
      <c r="S24" s="201"/>
      <c r="T24" s="220"/>
      <c r="U24" s="218"/>
      <c r="V24" s="218">
        <v>5.5467604585377464</v>
      </c>
      <c r="W24" s="218">
        <v>18.15339413146166</v>
      </c>
      <c r="X24" s="218">
        <v>29.78208006502453</v>
      </c>
      <c r="Y24" s="220"/>
      <c r="Z24" s="344"/>
      <c r="AA24" s="252">
        <v>24.475572984334928</v>
      </c>
      <c r="AB24" s="252">
        <v>14.579802602706277</v>
      </c>
      <c r="AC24" s="274">
        <v>19.862385568540894</v>
      </c>
      <c r="AD24" s="368">
        <v>11.332030821693481</v>
      </c>
      <c r="AE24" s="368">
        <v>16.02165936792926</v>
      </c>
      <c r="AF24" s="368">
        <v>16.838944839057106</v>
      </c>
      <c r="AG24" s="415">
        <v>17.602485051666946</v>
      </c>
      <c r="AH24" s="391">
        <v>29.78208006502453</v>
      </c>
      <c r="AI24" s="274">
        <v>16.759240818983383</v>
      </c>
      <c r="AJ24" s="219"/>
      <c r="AK24" s="222"/>
      <c r="AL24" s="226"/>
      <c r="AM24" s="224"/>
      <c r="AN24" s="224">
        <v>-0.2144218094096817</v>
      </c>
      <c r="AO24" s="224">
        <v>0.53517101387510202</v>
      </c>
      <c r="AP24" s="224">
        <v>1.9305069507507877</v>
      </c>
      <c r="AQ24" s="226"/>
      <c r="AR24" s="345"/>
      <c r="AS24" s="252">
        <v>0.33736001736608401</v>
      </c>
      <c r="AT24" s="252">
        <v>0.73997964599150645</v>
      </c>
      <c r="AU24" s="274">
        <v>0.36037281359571072</v>
      </c>
      <c r="AV24" s="368">
        <v>0.91454211467461022</v>
      </c>
      <c r="AW24" s="368">
        <v>0.77356715028775724</v>
      </c>
      <c r="AX24" s="368">
        <v>0.82566937577501776</v>
      </c>
      <c r="AY24" s="415">
        <v>0.87169176129526793</v>
      </c>
      <c r="AZ24" s="391">
        <v>0.40881755098112205</v>
      </c>
      <c r="BA24" s="274">
        <v>0.52216782244804971</v>
      </c>
      <c r="BB24" s="225"/>
      <c r="BC24" s="228"/>
      <c r="BD24" s="130"/>
      <c r="BE24" s="232"/>
      <c r="BF24" s="230"/>
      <c r="BG24" s="212">
        <v>0.63798120889345034</v>
      </c>
      <c r="BH24" s="212">
        <v>1.0465085879829208</v>
      </c>
      <c r="BI24" s="212">
        <v>1.3001420394030381</v>
      </c>
      <c r="BJ24" s="232"/>
      <c r="BK24" s="346"/>
      <c r="BL24" s="252">
        <v>1.1316244045223973</v>
      </c>
      <c r="BM24" s="252">
        <v>0.96996915353985202</v>
      </c>
      <c r="BN24" s="274">
        <v>1.0718607045328823</v>
      </c>
      <c r="BO24" s="368">
        <v>0.87737037222708214</v>
      </c>
      <c r="BP24" s="368">
        <v>0.90330556538840356</v>
      </c>
      <c r="BQ24" s="368">
        <v>0.9361251656335412</v>
      </c>
      <c r="BR24" s="415">
        <v>0.97895782157428513</v>
      </c>
      <c r="BS24" s="391">
        <v>1.2221204859764456</v>
      </c>
      <c r="BT24" s="274">
        <v>0.93643282144011841</v>
      </c>
      <c r="BU24" s="231"/>
      <c r="BV24" s="234"/>
      <c r="BW24" s="220"/>
      <c r="BX24" s="218"/>
      <c r="BY24" s="218">
        <v>0.57621020616501428</v>
      </c>
      <c r="BZ24" s="218">
        <v>1.0201448481530302</v>
      </c>
      <c r="CA24" s="218">
        <v>1.5725953602754914</v>
      </c>
      <c r="CB24" s="220"/>
      <c r="CC24" s="344"/>
      <c r="CD24" s="252">
        <v>1.2532924907478591</v>
      </c>
      <c r="CE24" s="252">
        <v>1.0324987195817574</v>
      </c>
      <c r="CF24" s="274">
        <v>1.0692844908067871</v>
      </c>
      <c r="CG24" s="368">
        <v>0.80140749129294531</v>
      </c>
      <c r="CH24" s="368">
        <v>0.8198591766993788</v>
      </c>
      <c r="CI24" s="368">
        <v>0.88858896921948949</v>
      </c>
      <c r="CJ24" s="415">
        <v>0.98214354378644531</v>
      </c>
      <c r="CK24" s="391">
        <v>1.5725953602754914</v>
      </c>
      <c r="CL24" s="274">
        <v>1.0476551227229285</v>
      </c>
      <c r="CM24" s="219"/>
      <c r="CN24" s="222"/>
      <c r="CO24" s="240"/>
      <c r="CP24" s="236"/>
      <c r="CQ24" s="236">
        <v>0.64972639394827669</v>
      </c>
      <c r="CR24" s="236">
        <v>0.97313783096120088</v>
      </c>
      <c r="CS24" s="236">
        <v>1.6205057213664733</v>
      </c>
      <c r="CT24" s="240"/>
      <c r="CU24" s="347"/>
      <c r="CV24" s="265">
        <v>0.90017701293385033</v>
      </c>
      <c r="CW24" s="265">
        <v>1.1730311592352345</v>
      </c>
      <c r="CX24" s="288">
        <v>0.85278684772179991</v>
      </c>
      <c r="CY24" s="372">
        <v>1.0491279500796229</v>
      </c>
      <c r="CZ24" s="372">
        <v>0.7684949375998289</v>
      </c>
      <c r="DA24" s="372">
        <v>0.80276339759270132</v>
      </c>
      <c r="DB24" s="416">
        <v>0.78122103379787267</v>
      </c>
      <c r="DC24" s="396">
        <v>0.89654334813867764</v>
      </c>
      <c r="DD24" s="288">
        <v>1.0732524113593462</v>
      </c>
      <c r="DE24" s="239"/>
      <c r="DF24" s="242"/>
      <c r="DG24" s="232"/>
      <c r="DH24" s="230"/>
      <c r="DI24" s="212">
        <v>0.65361284317707269</v>
      </c>
      <c r="DJ24" s="212">
        <v>0.96660482948092175</v>
      </c>
      <c r="DK24" s="212">
        <v>1.5202372490303901</v>
      </c>
      <c r="DL24" s="232"/>
      <c r="DM24" s="346"/>
      <c r="DN24" s="252">
        <v>0.93516584220973198</v>
      </c>
      <c r="DO24" s="252">
        <v>1.2542592427778592</v>
      </c>
      <c r="DP24" s="274">
        <v>0.9559045300553678</v>
      </c>
      <c r="DQ24" s="368">
        <v>1.490457447313589</v>
      </c>
      <c r="DR24" s="368">
        <v>1.1301208664741975</v>
      </c>
      <c r="DS24" s="368">
        <v>1.0018672360759353</v>
      </c>
      <c r="DT24" s="415">
        <v>1.0461009983511103</v>
      </c>
      <c r="DU24" s="391">
        <v>0.65361284317707269</v>
      </c>
      <c r="DV24" s="274">
        <v>0.87944787833231497</v>
      </c>
      <c r="DW24" s="231"/>
      <c r="DX24" s="234"/>
      <c r="DY24" s="220"/>
      <c r="DZ24" s="218"/>
      <c r="EA24" s="218">
        <v>0.70354388516934196</v>
      </c>
      <c r="EB24" s="218">
        <v>1.0248394722906491</v>
      </c>
      <c r="EC24" s="218">
        <v>1.3005593067916483</v>
      </c>
      <c r="ED24" s="220"/>
      <c r="EE24" s="344"/>
      <c r="EF24" s="252">
        <v>1.1714894971155581</v>
      </c>
      <c r="EG24" s="252">
        <v>0.97842392733554417</v>
      </c>
      <c r="EH24" s="274">
        <v>1.071720893434756</v>
      </c>
      <c r="EI24" s="368">
        <v>0.87520059893409863</v>
      </c>
      <c r="EJ24" s="368">
        <v>0.88756339928864036</v>
      </c>
      <c r="EK24" s="368">
        <v>0.91384904567841074</v>
      </c>
      <c r="EL24" s="415">
        <v>0.97690649223769788</v>
      </c>
      <c r="EM24" s="391">
        <v>1.2660149394236251</v>
      </c>
      <c r="EN24" s="274">
        <v>0.98129797050283907</v>
      </c>
      <c r="EO24" s="219"/>
      <c r="EP24" s="222"/>
      <c r="EQ24" s="240"/>
      <c r="ER24" s="236"/>
      <c r="ES24" s="236">
        <v>0.61786542321720217</v>
      </c>
      <c r="ET24" s="236">
        <v>0.94082293794207916</v>
      </c>
      <c r="EU24" s="236">
        <v>2.6587301693317364</v>
      </c>
      <c r="EV24" s="240"/>
      <c r="EW24" s="347"/>
      <c r="EX24" s="265">
        <v>0.91392596065716403</v>
      </c>
      <c r="EY24" s="265">
        <v>1.2332142235428258</v>
      </c>
      <c r="EZ24" s="288">
        <v>0.98419472008613496</v>
      </c>
      <c r="FA24" s="372">
        <v>1.1962680042068161</v>
      </c>
      <c r="FB24" s="372">
        <v>0.74379530447058184</v>
      </c>
      <c r="FC24" s="372">
        <v>0.78176434720939236</v>
      </c>
      <c r="FD24" s="416">
        <v>0.78636463914093735</v>
      </c>
      <c r="FE24" s="396">
        <v>0.67904026609880452</v>
      </c>
      <c r="FF24" s="288">
        <v>0.83955655663338602</v>
      </c>
      <c r="FG24" s="239"/>
      <c r="FH24" s="242"/>
      <c r="FI24" s="226"/>
      <c r="FJ24" s="224"/>
      <c r="FK24" s="224">
        <v>0.92547434568405151</v>
      </c>
      <c r="FL24" s="224">
        <v>0.96502888202667236</v>
      </c>
      <c r="FM24" s="224">
        <v>1.1486607789993286</v>
      </c>
      <c r="FN24" s="226"/>
      <c r="FO24" s="345"/>
      <c r="FP24" s="252">
        <v>0.95378977060317993</v>
      </c>
      <c r="FQ24" s="252">
        <v>0.96190649271011353</v>
      </c>
      <c r="FR24" s="274">
        <v>0.96654152870178223</v>
      </c>
      <c r="FS24" s="368">
        <v>1.0336062908172607</v>
      </c>
      <c r="FT24" s="368">
        <v>1.0804877281188965</v>
      </c>
      <c r="FU24" s="368">
        <v>1.0586597919464111</v>
      </c>
      <c r="FV24" s="415">
        <v>1.0590064525604248</v>
      </c>
      <c r="FW24" s="391">
        <v>0.9356081485748291</v>
      </c>
      <c r="FX24" s="274">
        <v>0.93499690294265747</v>
      </c>
      <c r="FY24" s="225"/>
      <c r="FZ24" s="228"/>
      <c r="GA24" s="248"/>
      <c r="GB24" s="244"/>
      <c r="GC24" s="417">
        <v>0.99594563245773315</v>
      </c>
      <c r="GD24" s="417">
        <v>0.99974727630615234</v>
      </c>
      <c r="GE24" s="417">
        <v>1.0070549249649048</v>
      </c>
      <c r="GF24" s="248"/>
      <c r="GG24" s="350"/>
      <c r="GH24" s="270">
        <v>1.0041158199310303</v>
      </c>
      <c r="GI24" s="270">
        <v>0.99805432558059692</v>
      </c>
      <c r="GJ24" s="294">
        <v>0.99960178136825562</v>
      </c>
      <c r="GK24" s="376">
        <v>0.99781554937362671</v>
      </c>
      <c r="GL24" s="376">
        <v>1.0002717971801758</v>
      </c>
      <c r="GM24" s="376">
        <v>1.0008323192596436</v>
      </c>
      <c r="GN24" s="418">
        <v>1.0013042688369751</v>
      </c>
      <c r="GO24" s="399">
        <v>1.0065598487854004</v>
      </c>
      <c r="GP24" s="294">
        <v>0.99910438060760498</v>
      </c>
      <c r="GQ24" s="247"/>
      <c r="GR24" s="250"/>
      <c r="GS24" s="130"/>
      <c r="GT24" s="200"/>
      <c r="GU24" s="212"/>
      <c r="GV24" s="212">
        <v>0.81700830829481863</v>
      </c>
      <c r="GW24" s="212">
        <v>0.99748772085224502</v>
      </c>
      <c r="GX24" s="212">
        <v>1.3636274316216748</v>
      </c>
      <c r="GY24" s="200"/>
      <c r="GZ24" s="341"/>
      <c r="HA24" s="252">
        <v>1.0514882135894228</v>
      </c>
      <c r="HB24" s="252">
        <v>1.0023530497664837</v>
      </c>
      <c r="HC24" s="274">
        <v>1.007484037776895</v>
      </c>
      <c r="HD24" s="368">
        <v>0.97689420186582154</v>
      </c>
      <c r="HE24" s="368">
        <v>0.9396401248286802</v>
      </c>
      <c r="HF24" s="368">
        <v>0.9542551008189879</v>
      </c>
      <c r="HG24" s="415">
        <v>0.99306408962112813</v>
      </c>
      <c r="HH24" s="391">
        <v>1.0807611692843386</v>
      </c>
      <c r="HI24" s="274">
        <v>0.90106450008602845</v>
      </c>
      <c r="HJ24" s="215"/>
      <c r="HK24" s="201"/>
      <c r="HL24" s="130"/>
    </row>
    <row r="25" spans="2:220" ht="16.5" customHeight="1" thickTop="1" thickBot="1" x14ac:dyDescent="0.25">
      <c r="B25" s="200"/>
      <c r="C25" s="212"/>
      <c r="D25" s="212"/>
      <c r="E25" s="200"/>
      <c r="F25" s="212"/>
      <c r="G25" s="200"/>
      <c r="H25" s="341"/>
      <c r="I25" s="273">
        <v>311.74233304572107</v>
      </c>
      <c r="J25" s="368">
        <v>287.54866683118047</v>
      </c>
      <c r="K25" s="343">
        <v>514.59791679610316</v>
      </c>
      <c r="L25" s="252">
        <v>267.26766654347631</v>
      </c>
      <c r="M25" s="252">
        <v>423.73258341932296</v>
      </c>
      <c r="N25" s="214">
        <v>339.92358334424347</v>
      </c>
      <c r="O25" s="273">
        <v>967.90183281285317</v>
      </c>
      <c r="P25" s="252">
        <v>175.84208356243371</v>
      </c>
      <c r="Q25" s="252">
        <v>228.21108355286717</v>
      </c>
      <c r="R25" s="274">
        <v>239.83441640983523</v>
      </c>
      <c r="S25" s="201"/>
      <c r="T25" s="220"/>
      <c r="U25" s="218"/>
      <c r="V25" s="218"/>
      <c r="W25" s="220"/>
      <c r="X25" s="218"/>
      <c r="Y25" s="220"/>
      <c r="Z25" s="344"/>
      <c r="AA25" s="273">
        <v>22.019065945362868</v>
      </c>
      <c r="AB25" s="368">
        <v>21.254170375614613</v>
      </c>
      <c r="AC25" s="343">
        <v>14.497840145495847</v>
      </c>
      <c r="AD25" s="252">
        <v>14.440174217084753</v>
      </c>
      <c r="AE25" s="252">
        <v>13.705715732371226</v>
      </c>
      <c r="AF25" s="214">
        <v>12.849848849888822</v>
      </c>
      <c r="AG25" s="273">
        <v>16.210734875070337</v>
      </c>
      <c r="AH25" s="252">
        <v>25.757533439720813</v>
      </c>
      <c r="AI25" s="252">
        <v>23.461795060502734</v>
      </c>
      <c r="AJ25" s="274">
        <v>24.355136709590816</v>
      </c>
      <c r="AK25" s="222"/>
      <c r="AL25" s="226"/>
      <c r="AM25" s="224"/>
      <c r="AN25" s="224"/>
      <c r="AO25" s="226"/>
      <c r="AP25" s="224"/>
      <c r="AQ25" s="226"/>
      <c r="AR25" s="345"/>
      <c r="AS25" s="273">
        <v>0.59371212707257648</v>
      </c>
      <c r="AT25" s="368">
        <v>0.27141854031462742</v>
      </c>
      <c r="AU25" s="343">
        <v>1.3751485858759294</v>
      </c>
      <c r="AV25" s="252">
        <v>0.41080917265050587</v>
      </c>
      <c r="AW25" s="252">
        <v>1.1594995772704841</v>
      </c>
      <c r="AX25" s="214">
        <v>1.0072800542663352</v>
      </c>
      <c r="AY25" s="273">
        <v>0.57553333285693675</v>
      </c>
      <c r="AZ25" s="252">
        <v>0.52361212862934714</v>
      </c>
      <c r="BA25" s="252">
        <v>0.91459109464724353</v>
      </c>
      <c r="BB25" s="274">
        <v>0.31228013181476832</v>
      </c>
      <c r="BC25" s="228"/>
      <c r="BD25" s="130"/>
      <c r="BE25" s="232"/>
      <c r="BF25" s="230"/>
      <c r="BG25" s="230"/>
      <c r="BH25" s="232"/>
      <c r="BI25" s="230"/>
      <c r="BJ25" s="232"/>
      <c r="BK25" s="346"/>
      <c r="BL25" s="273">
        <v>1.0549016370398279</v>
      </c>
      <c r="BM25" s="368">
        <v>1.0404948555539391</v>
      </c>
      <c r="BN25" s="343">
        <v>0.93754890913109168</v>
      </c>
      <c r="BO25" s="252">
        <v>0.83135635559957866</v>
      </c>
      <c r="BP25" s="252">
        <v>0.80531991946396375</v>
      </c>
      <c r="BQ25" s="214">
        <v>0.84882801064782065</v>
      </c>
      <c r="BR25" s="273">
        <v>0.89297510808950442</v>
      </c>
      <c r="BS25" s="252">
        <v>1.2766888472129412</v>
      </c>
      <c r="BT25" s="252">
        <v>1.0597194982275289</v>
      </c>
      <c r="BU25" s="274">
        <v>1.2011040535418382</v>
      </c>
      <c r="BV25" s="234"/>
      <c r="BW25" s="220"/>
      <c r="BX25" s="218"/>
      <c r="BY25" s="218"/>
      <c r="BZ25" s="220"/>
      <c r="CA25" s="218"/>
      <c r="CB25" s="220"/>
      <c r="CC25" s="344"/>
      <c r="CD25" s="273">
        <v>1.138692543051524</v>
      </c>
      <c r="CE25" s="368">
        <v>1.0019342700759699</v>
      </c>
      <c r="CF25" s="343">
        <v>0.92264503184021918</v>
      </c>
      <c r="CG25" s="252">
        <v>0.78702732041003998</v>
      </c>
      <c r="CH25" s="252">
        <v>0.82601975202889777</v>
      </c>
      <c r="CI25" s="214">
        <v>0.88012148050130734</v>
      </c>
      <c r="CJ25" s="273">
        <v>0.87914568612303468</v>
      </c>
      <c r="CK25" s="252">
        <v>1.4967598240946527</v>
      </c>
      <c r="CL25" s="252">
        <v>1.1871979449415726</v>
      </c>
      <c r="CM25" s="274">
        <v>1.4580483073333506</v>
      </c>
      <c r="CN25" s="222"/>
      <c r="CO25" s="240"/>
      <c r="CP25" s="236"/>
      <c r="CQ25" s="236"/>
      <c r="CR25" s="240"/>
      <c r="CS25" s="236"/>
      <c r="CT25" s="240"/>
      <c r="CU25" s="347"/>
      <c r="CV25" s="287">
        <v>0.81841166081069527</v>
      </c>
      <c r="CW25" s="372">
        <v>0.7776452172082563</v>
      </c>
      <c r="CX25" s="349">
        <v>0.9859974143038287</v>
      </c>
      <c r="CY25" s="265">
        <v>0.87651111180156149</v>
      </c>
      <c r="CZ25" s="265">
        <v>0.9277437596475312</v>
      </c>
      <c r="DA25" s="238">
        <v>1.0918625074927084</v>
      </c>
      <c r="DB25" s="287">
        <v>0.88308935613954631</v>
      </c>
      <c r="DC25" s="265">
        <v>0.9545303799642848</v>
      </c>
      <c r="DD25" s="265">
        <v>0.75816822016079211</v>
      </c>
      <c r="DE25" s="288">
        <v>1.0494458411312715</v>
      </c>
      <c r="DF25" s="242"/>
      <c r="DG25" s="232"/>
      <c r="DH25" s="230"/>
      <c r="DI25" s="230"/>
      <c r="DJ25" s="232"/>
      <c r="DK25" s="230"/>
      <c r="DL25" s="232"/>
      <c r="DM25" s="346"/>
      <c r="DN25" s="273">
        <v>0.84452266764032735</v>
      </c>
      <c r="DO25" s="368">
        <v>0.841260264420158</v>
      </c>
      <c r="DP25" s="343">
        <v>1.0793944226492844</v>
      </c>
      <c r="DQ25" s="252">
        <v>1.1911042675097676</v>
      </c>
      <c r="DR25" s="252">
        <v>1.1235007042664458</v>
      </c>
      <c r="DS25" s="214">
        <v>1.2374204075613893</v>
      </c>
      <c r="DT25" s="273">
        <v>0.92791188949658521</v>
      </c>
      <c r="DU25" s="252">
        <v>0.83969509840516743</v>
      </c>
      <c r="DV25" s="252">
        <v>0.80024939561654884</v>
      </c>
      <c r="DW25" s="274">
        <v>0.76157666217977016</v>
      </c>
      <c r="DX25" s="234"/>
      <c r="DY25" s="220"/>
      <c r="DZ25" s="218"/>
      <c r="EA25" s="218"/>
      <c r="EB25" s="220"/>
      <c r="EC25" s="218"/>
      <c r="ED25" s="220"/>
      <c r="EE25" s="344"/>
      <c r="EF25" s="273">
        <v>1.0797339522413925</v>
      </c>
      <c r="EG25" s="368">
        <v>0.9919659637622722</v>
      </c>
      <c r="EH25" s="343">
        <v>0.93370803650368994</v>
      </c>
      <c r="EI25" s="252">
        <v>0.80594755057672329</v>
      </c>
      <c r="EJ25" s="252">
        <v>0.83738870603580118</v>
      </c>
      <c r="EK25" s="214">
        <v>0.89932288563618046</v>
      </c>
      <c r="EL25" s="273">
        <v>0.91702875820945495</v>
      </c>
      <c r="EM25" s="252">
        <v>1.2320577036751259</v>
      </c>
      <c r="EN25" s="252">
        <v>1.0941655978027367</v>
      </c>
      <c r="EO25" s="274">
        <v>1.235203124471874</v>
      </c>
      <c r="EP25" s="222"/>
      <c r="EQ25" s="240"/>
      <c r="ER25" s="236"/>
      <c r="ES25" s="236"/>
      <c r="ET25" s="240"/>
      <c r="EU25" s="236"/>
      <c r="EV25" s="240"/>
      <c r="EW25" s="347"/>
      <c r="EX25" s="287">
        <v>0.83279573538156937</v>
      </c>
      <c r="EY25" s="372">
        <v>0.73147748845903204</v>
      </c>
      <c r="EZ25" s="349">
        <v>1.1602647213120507</v>
      </c>
      <c r="FA25" s="265">
        <v>0.65383078861886668</v>
      </c>
      <c r="FB25" s="265">
        <v>0.6628563170604187</v>
      </c>
      <c r="FC25" s="238">
        <v>0.76814034367662587</v>
      </c>
      <c r="FD25" s="287">
        <v>0.81063676113699645</v>
      </c>
      <c r="FE25" s="265">
        <v>0.85092187985699974</v>
      </c>
      <c r="FF25" s="265">
        <v>0.70244650703275502</v>
      </c>
      <c r="FG25" s="288">
        <v>1.08957372137764</v>
      </c>
      <c r="FH25" s="242"/>
      <c r="FI25" s="226"/>
      <c r="FJ25" s="224"/>
      <c r="FK25" s="224"/>
      <c r="FL25" s="226"/>
      <c r="FM25" s="224"/>
      <c r="FN25" s="226"/>
      <c r="FO25" s="345"/>
      <c r="FP25" s="273">
        <v>0.95499318838119507</v>
      </c>
      <c r="FQ25" s="368">
        <v>0.97080665826797485</v>
      </c>
      <c r="FR25" s="343">
        <v>0.97260355949401855</v>
      </c>
      <c r="FS25" s="252">
        <v>1.105785608291626</v>
      </c>
      <c r="FT25" s="252">
        <v>1.1246490478515625</v>
      </c>
      <c r="FU25" s="214">
        <v>1.114946722984314</v>
      </c>
      <c r="FV25" s="273">
        <v>0.98720300197601318</v>
      </c>
      <c r="FW25" s="252">
        <v>0.9466288685798645</v>
      </c>
      <c r="FX25" s="252">
        <v>0.93888640403747559</v>
      </c>
      <c r="FY25" s="274">
        <v>0.93781274557113647</v>
      </c>
      <c r="FZ25" s="228"/>
      <c r="GA25" s="248"/>
      <c r="GB25" s="244"/>
      <c r="GC25" s="244"/>
      <c r="GD25" s="248"/>
      <c r="GE25" s="244"/>
      <c r="GF25" s="248"/>
      <c r="GG25" s="350"/>
      <c r="GH25" s="293">
        <v>1.0016423463821411</v>
      </c>
      <c r="GI25" s="376">
        <v>1.0010343790054321</v>
      </c>
      <c r="GJ25" s="352">
        <v>0.99962621927261353</v>
      </c>
      <c r="GK25" s="270">
        <v>0.99771034717559814</v>
      </c>
      <c r="GL25" s="270">
        <v>0.99806404113769531</v>
      </c>
      <c r="GM25" s="246">
        <v>0.99764126539230347</v>
      </c>
      <c r="GN25" s="293">
        <v>1.0016542673110962</v>
      </c>
      <c r="GO25" s="270">
        <v>1.0032603740692139</v>
      </c>
      <c r="GP25" s="270">
        <v>1.0049866437911987</v>
      </c>
      <c r="GQ25" s="294">
        <v>1.0016590356826782</v>
      </c>
      <c r="GR25" s="250"/>
      <c r="GS25" s="130"/>
      <c r="GT25" s="200"/>
      <c r="GU25" s="212"/>
      <c r="GV25" s="212"/>
      <c r="GW25" s="200"/>
      <c r="GX25" s="212"/>
      <c r="GY25" s="200"/>
      <c r="GZ25" s="341"/>
      <c r="HA25" s="273">
        <v>0.97130584423806621</v>
      </c>
      <c r="HB25" s="368">
        <v>0.94540484574968342</v>
      </c>
      <c r="HC25" s="343">
        <v>0.95009518154476269</v>
      </c>
      <c r="HD25" s="252">
        <v>0.90584078463690343</v>
      </c>
      <c r="HE25" s="252">
        <v>0.91363506580160747</v>
      </c>
      <c r="HF25" s="214">
        <v>0.98233542491905246</v>
      </c>
      <c r="HG25" s="273">
        <v>0.88232378293425762</v>
      </c>
      <c r="HH25" s="252">
        <v>1.1409677188552461</v>
      </c>
      <c r="HI25" s="252">
        <v>0.94581752712936362</v>
      </c>
      <c r="HJ25" s="274">
        <v>1.1174230027506276</v>
      </c>
      <c r="HK25" s="201"/>
      <c r="HL25" s="130"/>
    </row>
    <row r="26" spans="2:220" ht="16.5" customHeight="1" thickTop="1" thickBot="1" x14ac:dyDescent="0.25">
      <c r="B26" s="200"/>
      <c r="C26" s="200"/>
      <c r="D26" s="200"/>
      <c r="E26" s="200"/>
      <c r="F26" s="200"/>
      <c r="G26" s="200"/>
      <c r="H26" s="419"/>
      <c r="I26" s="420">
        <v>187.47349978041649</v>
      </c>
      <c r="J26" s="274">
        <v>559.49466639703508</v>
      </c>
      <c r="K26" s="252">
        <v>312.90400023391845</v>
      </c>
      <c r="L26" s="252">
        <v>381.90508349169045</v>
      </c>
      <c r="M26" s="252">
        <v>284.02575017402319</v>
      </c>
      <c r="N26" s="252">
        <v>318.49383341595529</v>
      </c>
      <c r="O26" s="378">
        <v>250.87966588147731</v>
      </c>
      <c r="P26" s="252">
        <v>351.81358331253381</v>
      </c>
      <c r="Q26" s="252">
        <v>407.77316702783105</v>
      </c>
      <c r="R26" s="274">
        <v>185.22216663487256</v>
      </c>
      <c r="S26" s="201"/>
      <c r="T26" s="220"/>
      <c r="U26" s="220"/>
      <c r="V26" s="220"/>
      <c r="W26" s="220"/>
      <c r="X26" s="220"/>
      <c r="Y26" s="220"/>
      <c r="Z26" s="421"/>
      <c r="AA26" s="420">
        <v>24.453544991637408</v>
      </c>
      <c r="AB26" s="274">
        <v>18.136961683767368</v>
      </c>
      <c r="AC26" s="252">
        <v>13.139120397083467</v>
      </c>
      <c r="AD26" s="252">
        <v>10.346397147296848</v>
      </c>
      <c r="AE26" s="252">
        <v>8.9256871952983747</v>
      </c>
      <c r="AF26" s="252">
        <v>9.6938036178424838</v>
      </c>
      <c r="AG26" s="378">
        <v>22.605658256413697</v>
      </c>
      <c r="AH26" s="252">
        <v>22.176848898835303</v>
      </c>
      <c r="AI26" s="252">
        <v>21.712193733073011</v>
      </c>
      <c r="AJ26" s="274">
        <v>23.419398139223421</v>
      </c>
      <c r="AK26" s="222"/>
      <c r="AL26" s="226"/>
      <c r="AM26" s="226"/>
      <c r="AN26" s="226"/>
      <c r="AO26" s="226"/>
      <c r="AP26" s="226"/>
      <c r="AQ26" s="226"/>
      <c r="AR26" s="345"/>
      <c r="AS26" s="420">
        <v>0.46243189289707498</v>
      </c>
      <c r="AT26" s="274">
        <v>0.76818499355155723</v>
      </c>
      <c r="AU26" s="252">
        <v>1.276508859002079</v>
      </c>
      <c r="AV26" s="252">
        <v>0.48683888804219588</v>
      </c>
      <c r="AW26" s="252">
        <v>1.3100594385029751</v>
      </c>
      <c r="AX26" s="252">
        <v>1.0005607331617261</v>
      </c>
      <c r="AY26" s="378">
        <v>0.54946408890643728</v>
      </c>
      <c r="AZ26" s="252">
        <v>1.0283089029716086</v>
      </c>
      <c r="BA26" s="252">
        <v>0.48035093040104115</v>
      </c>
      <c r="BB26" s="274">
        <v>0.50757800502956307</v>
      </c>
      <c r="BC26" s="228"/>
      <c r="BD26" s="130"/>
      <c r="BE26" s="232"/>
      <c r="BF26" s="232"/>
      <c r="BG26" s="232"/>
      <c r="BH26" s="232"/>
      <c r="BI26" s="232"/>
      <c r="BJ26" s="232"/>
      <c r="BK26" s="422"/>
      <c r="BL26" s="420">
        <v>1.0836591557496649</v>
      </c>
      <c r="BM26" s="274">
        <v>0.89249436987156572</v>
      </c>
      <c r="BN26" s="252">
        <v>0.882070451739698</v>
      </c>
      <c r="BO26" s="252">
        <v>0.75606409259599971</v>
      </c>
      <c r="BP26" s="252">
        <v>0.69703220105292529</v>
      </c>
      <c r="BQ26" s="252">
        <v>0.76103419922258864</v>
      </c>
      <c r="BR26" s="378">
        <v>1.0963798476208955</v>
      </c>
      <c r="BS26" s="252">
        <v>1.1114246326172632</v>
      </c>
      <c r="BT26" s="252">
        <v>1.0472311266038783</v>
      </c>
      <c r="BU26" s="274">
        <v>1.0778107303282156</v>
      </c>
      <c r="BV26" s="234"/>
      <c r="BW26" s="220"/>
      <c r="BX26" s="220"/>
      <c r="BY26" s="220"/>
      <c r="BZ26" s="220"/>
      <c r="CA26" s="220"/>
      <c r="CB26" s="220"/>
      <c r="CC26" s="421"/>
      <c r="CD26" s="420">
        <v>1.3384795346147469</v>
      </c>
      <c r="CE26" s="274">
        <v>0.84388256564029107</v>
      </c>
      <c r="CF26" s="252">
        <v>0.78697329689309981</v>
      </c>
      <c r="CG26" s="252">
        <v>0.76660189222557362</v>
      </c>
      <c r="CH26" s="252">
        <v>0.67981497428675164</v>
      </c>
      <c r="CI26" s="252">
        <v>0.74644985649215678</v>
      </c>
      <c r="CJ26" s="378">
        <v>1.140878860993858</v>
      </c>
      <c r="CK26" s="252">
        <v>1.2856774337670989</v>
      </c>
      <c r="CL26" s="252">
        <v>1.1420041239849477</v>
      </c>
      <c r="CM26" s="274">
        <v>1.1268745149653276</v>
      </c>
      <c r="CN26" s="222"/>
      <c r="CO26" s="240"/>
      <c r="CP26" s="240"/>
      <c r="CQ26" s="240"/>
      <c r="CR26" s="240"/>
      <c r="CS26" s="240"/>
      <c r="CT26" s="240"/>
      <c r="CU26" s="349"/>
      <c r="CV26" s="423">
        <v>0.8690190702303906</v>
      </c>
      <c r="CW26" s="288">
        <v>0.69068285204480073</v>
      </c>
      <c r="CX26" s="265">
        <v>0.85936820140402936</v>
      </c>
      <c r="CY26" s="265">
        <v>1.3050042390245864</v>
      </c>
      <c r="CZ26" s="265">
        <v>1.4088263779072685</v>
      </c>
      <c r="DA26" s="265">
        <v>1.3383168058630992</v>
      </c>
      <c r="DB26" s="382">
        <v>0.79490961596925824</v>
      </c>
      <c r="DC26" s="265">
        <v>1.0029710667520433</v>
      </c>
      <c r="DD26" s="265">
        <v>0.84448053562254521</v>
      </c>
      <c r="DE26" s="288">
        <v>0.71685163663848095</v>
      </c>
      <c r="DF26" s="242"/>
      <c r="DG26" s="232"/>
      <c r="DH26" s="232"/>
      <c r="DI26" s="232"/>
      <c r="DJ26" s="232"/>
      <c r="DK26" s="232"/>
      <c r="DL26" s="232"/>
      <c r="DM26" s="422"/>
      <c r="DN26" s="420">
        <v>0.74758974171007087</v>
      </c>
      <c r="DO26" s="274">
        <v>1.0356136396608853</v>
      </c>
      <c r="DP26" s="252">
        <v>1.2712013799316375</v>
      </c>
      <c r="DQ26" s="252">
        <v>1.1741619271599253</v>
      </c>
      <c r="DR26" s="252">
        <v>0.94453737875074939</v>
      </c>
      <c r="DS26" s="252">
        <v>1.1697557544138755</v>
      </c>
      <c r="DT26" s="378">
        <v>0.9026875705273516</v>
      </c>
      <c r="DU26" s="252">
        <v>0.89542414226230438</v>
      </c>
      <c r="DV26" s="252">
        <v>0.85252361027543555</v>
      </c>
      <c r="DW26" s="274">
        <v>0.78594155543176292</v>
      </c>
      <c r="DX26" s="234"/>
      <c r="DY26" s="220"/>
      <c r="DZ26" s="220"/>
      <c r="EA26" s="220"/>
      <c r="EB26" s="220"/>
      <c r="EC26" s="220"/>
      <c r="ED26" s="220"/>
      <c r="EE26" s="421"/>
      <c r="EF26" s="420">
        <v>1.1639833974608211</v>
      </c>
      <c r="EG26" s="274">
        <v>0.89185385091401437</v>
      </c>
      <c r="EH26" s="252">
        <v>0.84713562945005016</v>
      </c>
      <c r="EI26" s="252">
        <v>0.82083780137148987</v>
      </c>
      <c r="EJ26" s="252">
        <v>0.72727470091509838</v>
      </c>
      <c r="EK26" s="252">
        <v>0.83788760155781905</v>
      </c>
      <c r="EL26" s="378">
        <v>1.0653112803285847</v>
      </c>
      <c r="EM26" s="252">
        <v>1.120705724035777</v>
      </c>
      <c r="EN26" s="252">
        <v>1.0614115862277138</v>
      </c>
      <c r="EO26" s="274">
        <v>1.0512175827595343</v>
      </c>
      <c r="EP26" s="222"/>
      <c r="EQ26" s="240"/>
      <c r="ER26" s="240"/>
      <c r="ES26" s="240"/>
      <c r="ET26" s="240"/>
      <c r="EU26" s="240"/>
      <c r="EV26" s="240"/>
      <c r="EW26" s="349"/>
      <c r="EX26" s="423">
        <v>0.78725693128788121</v>
      </c>
      <c r="EY26" s="288">
        <v>0.69327872127384593</v>
      </c>
      <c r="EZ26" s="265">
        <v>0.83447807956743925</v>
      </c>
      <c r="FA26" s="265">
        <v>0.83948084406119627</v>
      </c>
      <c r="FB26" s="265">
        <v>0.82314939724732084</v>
      </c>
      <c r="FC26" s="265">
        <v>0.89619855865247</v>
      </c>
      <c r="FD26" s="382">
        <v>0.67923264279610029</v>
      </c>
      <c r="FE26" s="265">
        <v>0.99495519160287971</v>
      </c>
      <c r="FF26" s="265">
        <v>0.76354437635890737</v>
      </c>
      <c r="FG26" s="288">
        <v>0.73538638848756888</v>
      </c>
      <c r="FH26" s="242"/>
      <c r="FI26" s="226"/>
      <c r="FJ26" s="226"/>
      <c r="FK26" s="226"/>
      <c r="FL26" s="226"/>
      <c r="FM26" s="226"/>
      <c r="FN26" s="226"/>
      <c r="FO26" s="424"/>
      <c r="FP26" s="420">
        <v>0.9440382719039917</v>
      </c>
      <c r="FQ26" s="274">
        <v>1.0532121658325195</v>
      </c>
      <c r="FR26" s="252">
        <v>1.0950278043746948</v>
      </c>
      <c r="FS26" s="252">
        <v>1.116543173789978</v>
      </c>
      <c r="FT26" s="252">
        <v>1.1486607789993286</v>
      </c>
      <c r="FU26" s="252">
        <v>1.1181836128234863</v>
      </c>
      <c r="FV26" s="378">
        <v>0.96783018112182617</v>
      </c>
      <c r="FW26" s="252">
        <v>0.97097021341323853</v>
      </c>
      <c r="FX26" s="252">
        <v>0.96562778949737549</v>
      </c>
      <c r="FY26" s="274">
        <v>0.99945127964019775</v>
      </c>
      <c r="FZ26" s="228"/>
      <c r="GA26" s="248"/>
      <c r="GB26" s="248"/>
      <c r="GC26" s="248"/>
      <c r="GD26" s="248"/>
      <c r="GE26" s="248"/>
      <c r="GF26" s="248"/>
      <c r="GG26" s="425"/>
      <c r="GH26" s="426">
        <v>1.0027008056640625</v>
      </c>
      <c r="GI26" s="294">
        <v>1.0019991397857666</v>
      </c>
      <c r="GJ26" s="270">
        <v>0.99801987409591675</v>
      </c>
      <c r="GK26" s="270">
        <v>0.99731862545013428</v>
      </c>
      <c r="GL26" s="270">
        <v>0.99619370698928833</v>
      </c>
      <c r="GM26" s="270">
        <v>0.99683529138565063</v>
      </c>
      <c r="GN26" s="386">
        <v>1.0070549249649048</v>
      </c>
      <c r="GO26" s="270">
        <v>1.0019018650054932</v>
      </c>
      <c r="GP26" s="270">
        <v>1.0023485422134399</v>
      </c>
      <c r="GQ26" s="294">
        <v>1.0006074905395508</v>
      </c>
      <c r="GR26" s="250"/>
      <c r="GS26" s="130"/>
      <c r="GT26" s="200"/>
      <c r="GU26" s="200"/>
      <c r="GV26" s="200"/>
      <c r="GW26" s="200"/>
      <c r="GX26" s="200"/>
      <c r="GY26" s="200"/>
      <c r="GZ26" s="419"/>
      <c r="HA26" s="420">
        <v>1.010241759364406</v>
      </c>
      <c r="HB26" s="274">
        <v>0.89655061365191058</v>
      </c>
      <c r="HC26" s="252">
        <v>0.95581546494353331</v>
      </c>
      <c r="HD26" s="252">
        <v>0.94099643975627423</v>
      </c>
      <c r="HE26" s="252">
        <v>0.91260334883203442</v>
      </c>
      <c r="HF26" s="252">
        <v>0.95635125314058911</v>
      </c>
      <c r="HG26" s="378">
        <v>0.99383631819617846</v>
      </c>
      <c r="HH26" s="252">
        <v>1.0689468060858671</v>
      </c>
      <c r="HI26" s="252">
        <v>0.97159033392266736</v>
      </c>
      <c r="HJ26" s="274">
        <v>0.99572492095541987</v>
      </c>
      <c r="HK26" s="201"/>
      <c r="HL26" s="130"/>
    </row>
    <row r="27" spans="2:220" ht="16.5" customHeight="1" thickTop="1" thickBot="1" x14ac:dyDescent="0.25">
      <c r="B27" s="200"/>
      <c r="C27" s="212"/>
      <c r="D27" s="212"/>
      <c r="E27" s="212"/>
      <c r="F27" s="200"/>
      <c r="G27" s="341"/>
      <c r="H27" s="252">
        <v>647.16666654886308</v>
      </c>
      <c r="I27" s="214">
        <v>237.65991671573371</v>
      </c>
      <c r="J27" s="274">
        <v>745.29141631527989</v>
      </c>
      <c r="K27" s="252">
        <v>437.49141672111301</v>
      </c>
      <c r="L27" s="252">
        <v>239.94024992500991</v>
      </c>
      <c r="M27" s="252">
        <v>252.44799993142485</v>
      </c>
      <c r="N27" s="252">
        <v>311.57633328749239</v>
      </c>
      <c r="O27" s="252">
        <v>320.67083341403304</v>
      </c>
      <c r="P27" s="214">
        <v>278.06216675760595</v>
      </c>
      <c r="Q27" s="252">
        <v>391.51000016386809</v>
      </c>
      <c r="R27" s="252">
        <v>279.03883341801912</v>
      </c>
      <c r="S27" s="427"/>
      <c r="T27" s="220"/>
      <c r="U27" s="218"/>
      <c r="V27" s="218"/>
      <c r="W27" s="218"/>
      <c r="X27" s="220"/>
      <c r="Y27" s="344"/>
      <c r="Z27" s="252">
        <v>20.844501698918705</v>
      </c>
      <c r="AA27" s="214">
        <v>15.239493170340198</v>
      </c>
      <c r="AB27" s="274">
        <v>16.708866815840043</v>
      </c>
      <c r="AC27" s="252">
        <v>10.752687150219952</v>
      </c>
      <c r="AD27" s="252">
        <v>8.6707002919523841</v>
      </c>
      <c r="AE27" s="252">
        <v>8.6906676457138303</v>
      </c>
      <c r="AF27" s="252">
        <v>9.7576677247316077</v>
      </c>
      <c r="AG27" s="252">
        <v>11.610556010009102</v>
      </c>
      <c r="AH27" s="214">
        <v>17.798627739189005</v>
      </c>
      <c r="AI27" s="252">
        <v>19.87139535878536</v>
      </c>
      <c r="AJ27" s="252">
        <v>17.713693385179443</v>
      </c>
      <c r="AK27" s="428"/>
      <c r="AL27" s="226"/>
      <c r="AM27" s="224"/>
      <c r="AN27" s="224"/>
      <c r="AO27" s="224"/>
      <c r="AP27" s="226"/>
      <c r="AQ27" s="345"/>
      <c r="AR27" s="213">
        <v>0.71302519253051422</v>
      </c>
      <c r="AS27" s="214">
        <v>0.62683761714630304</v>
      </c>
      <c r="AT27" s="274">
        <v>0.34307273724363263</v>
      </c>
      <c r="AU27" s="252">
        <v>0.15850805565977844</v>
      </c>
      <c r="AV27" s="252">
        <v>-0.16437406694735923</v>
      </c>
      <c r="AW27" s="252">
        <v>1.3861016981128849</v>
      </c>
      <c r="AX27" s="252">
        <v>0.88092712557039654</v>
      </c>
      <c r="AY27" s="252">
        <v>1.1950065385331943</v>
      </c>
      <c r="AZ27" s="214">
        <v>1.2416251335095829</v>
      </c>
      <c r="BA27" s="252">
        <v>0.53517101387510202</v>
      </c>
      <c r="BB27" s="252">
        <v>0.86844238615273461</v>
      </c>
      <c r="BC27" s="429"/>
      <c r="BD27" s="130"/>
      <c r="BE27" s="232"/>
      <c r="BF27" s="230"/>
      <c r="BG27" s="230"/>
      <c r="BH27" s="230"/>
      <c r="BI27" s="232"/>
      <c r="BJ27" s="346"/>
      <c r="BK27" s="252">
        <v>1.0112983243114573</v>
      </c>
      <c r="BL27" s="214">
        <v>0.90260442562131182</v>
      </c>
      <c r="BM27" s="274">
        <v>0.85922438472939111</v>
      </c>
      <c r="BN27" s="252">
        <v>0.77323552870784684</v>
      </c>
      <c r="BO27" s="252">
        <v>0.69493715744113704</v>
      </c>
      <c r="BP27" s="252">
        <v>0.78443524300420264</v>
      </c>
      <c r="BQ27" s="252">
        <v>0.78336556977777816</v>
      </c>
      <c r="BR27" s="252">
        <v>0.79469301595159336</v>
      </c>
      <c r="BS27" s="214">
        <v>1.0230500020073883</v>
      </c>
      <c r="BT27" s="252">
        <v>0.98106297880989346</v>
      </c>
      <c r="BU27" s="252">
        <v>0.97610304930483049</v>
      </c>
      <c r="BV27" s="430"/>
      <c r="BW27" s="220"/>
      <c r="BX27" s="218"/>
      <c r="BY27" s="218"/>
      <c r="BZ27" s="218"/>
      <c r="CA27" s="220"/>
      <c r="CB27" s="344"/>
      <c r="CC27" s="252">
        <v>1.0483340528197824</v>
      </c>
      <c r="CD27" s="214">
        <v>0.84567901278361579</v>
      </c>
      <c r="CE27" s="274">
        <v>0.82263921976775323</v>
      </c>
      <c r="CF27" s="252">
        <v>0.74094828806077062</v>
      </c>
      <c r="CG27" s="252">
        <v>0.66215129442174503</v>
      </c>
      <c r="CH27" s="252">
        <v>0.7495029346496358</v>
      </c>
      <c r="CI27" s="252">
        <v>0.77329228313269682</v>
      </c>
      <c r="CJ27" s="252">
        <v>0.75048065217037851</v>
      </c>
      <c r="CK27" s="214">
        <v>1.0462677956087469</v>
      </c>
      <c r="CL27" s="252">
        <v>0.97840103035861437</v>
      </c>
      <c r="CM27" s="252">
        <v>1.0040028980026303</v>
      </c>
      <c r="CN27" s="428"/>
      <c r="CO27" s="240"/>
      <c r="CP27" s="236"/>
      <c r="CQ27" s="236"/>
      <c r="CR27" s="236"/>
      <c r="CS27" s="240"/>
      <c r="CT27" s="347"/>
      <c r="CU27" s="265">
        <v>0.8681898057459605</v>
      </c>
      <c r="CV27" s="238">
        <v>0.88847998857860933</v>
      </c>
      <c r="CW27" s="288">
        <v>0.82016810192944944</v>
      </c>
      <c r="CX27" s="265">
        <v>1.1557815345988394</v>
      </c>
      <c r="CY27" s="265">
        <v>1.4004447853263482</v>
      </c>
      <c r="CZ27" s="265">
        <v>1.6167669832269973</v>
      </c>
      <c r="DA27" s="265">
        <v>1.2394661314409321</v>
      </c>
      <c r="DB27" s="265">
        <v>0.88153479182053207</v>
      </c>
      <c r="DC27" s="238">
        <v>0.78432708139363583</v>
      </c>
      <c r="DD27" s="265">
        <v>0.74171732152776015</v>
      </c>
      <c r="DE27" s="265">
        <v>0.79972241346874728</v>
      </c>
      <c r="DF27" s="431"/>
      <c r="DG27" s="232"/>
      <c r="DH27" s="230"/>
      <c r="DI27" s="230"/>
      <c r="DJ27" s="230"/>
      <c r="DK27" s="232"/>
      <c r="DL27" s="346"/>
      <c r="DM27" s="252">
        <v>0.81584036563590034</v>
      </c>
      <c r="DN27" s="214">
        <v>1.1087464804438061</v>
      </c>
      <c r="DO27" s="274">
        <v>0.90773686788680596</v>
      </c>
      <c r="DP27" s="252">
        <v>1.133722173203229</v>
      </c>
      <c r="DQ27" s="252">
        <v>0.87118364456989306</v>
      </c>
      <c r="DR27" s="252">
        <v>1.0331130633304713</v>
      </c>
      <c r="DS27" s="252">
        <v>1.3659529928817562</v>
      </c>
      <c r="DT27" s="252">
        <v>1.2626690951252251</v>
      </c>
      <c r="DU27" s="214">
        <v>1.1437405266190079</v>
      </c>
      <c r="DV27" s="252">
        <v>0.94084026758555683</v>
      </c>
      <c r="DW27" s="252">
        <v>1.1132430112253484</v>
      </c>
      <c r="DX27" s="430"/>
      <c r="DY27" s="220"/>
      <c r="DZ27" s="218"/>
      <c r="EA27" s="218"/>
      <c r="EB27" s="218"/>
      <c r="EC27" s="220"/>
      <c r="ED27" s="344"/>
      <c r="EE27" s="252">
        <v>1.0266490827255614</v>
      </c>
      <c r="EF27" s="214">
        <v>0.9336872365961385</v>
      </c>
      <c r="EG27" s="274">
        <v>0.87107000681353108</v>
      </c>
      <c r="EH27" s="252">
        <v>0.82744397552166959</v>
      </c>
      <c r="EI27" s="252">
        <v>0.76904201753322199</v>
      </c>
      <c r="EJ27" s="252">
        <v>0.824558545334097</v>
      </c>
      <c r="EK27" s="252">
        <v>0.86066738419177646</v>
      </c>
      <c r="EL27" s="252">
        <v>0.82731335720754717</v>
      </c>
      <c r="EM27" s="214">
        <v>0.99037356871829951</v>
      </c>
      <c r="EN27" s="252">
        <v>0.9851486909500401</v>
      </c>
      <c r="EO27" s="252">
        <v>0.96951445381799783</v>
      </c>
      <c r="EP27" s="428"/>
      <c r="EQ27" s="240"/>
      <c r="ER27" s="236"/>
      <c r="ES27" s="236"/>
      <c r="ET27" s="236"/>
      <c r="EU27" s="240"/>
      <c r="EV27" s="347"/>
      <c r="EW27" s="265">
        <v>0.81018098497599367</v>
      </c>
      <c r="EX27" s="238">
        <v>0.93220561284572212</v>
      </c>
      <c r="EY27" s="288">
        <v>0.73726361883229985</v>
      </c>
      <c r="EZ27" s="265">
        <v>0.83666055887732305</v>
      </c>
      <c r="FA27" s="265">
        <v>0.93245104775189858</v>
      </c>
      <c r="FB27" s="265">
        <v>0.98636612215239472</v>
      </c>
      <c r="FC27" s="265">
        <v>0.88811463007374991</v>
      </c>
      <c r="FD27" s="265">
        <v>0.75340398698277744</v>
      </c>
      <c r="FE27" s="238">
        <v>0.8154170265260261</v>
      </c>
      <c r="FF27" s="265">
        <v>0.71935781932774201</v>
      </c>
      <c r="FG27" s="265">
        <v>0.84703768034247007</v>
      </c>
      <c r="FH27" s="431"/>
      <c r="FI27" s="226"/>
      <c r="FJ27" s="224"/>
      <c r="FK27" s="224"/>
      <c r="FL27" s="224"/>
      <c r="FM27" s="226"/>
      <c r="FN27" s="345"/>
      <c r="FO27" s="252">
        <v>0.97383415699005127</v>
      </c>
      <c r="FP27" s="214">
        <v>1.0059524774551392</v>
      </c>
      <c r="FQ27" s="274">
        <v>1.0141681432723999</v>
      </c>
      <c r="FR27" s="252">
        <v>1.1161086559295654</v>
      </c>
      <c r="FS27" s="252">
        <v>1.1391842365264893</v>
      </c>
      <c r="FT27" s="252">
        <v>1.1461197137832642</v>
      </c>
      <c r="FU27" s="252">
        <v>1.1143859624862671</v>
      </c>
      <c r="FV27" s="252">
        <v>1.0963603258132935</v>
      </c>
      <c r="FW27" s="214">
        <v>1.0813871622085571</v>
      </c>
      <c r="FX27" s="252">
        <v>1.0101661682128906</v>
      </c>
      <c r="FY27" s="252">
        <v>1.0383932590484619</v>
      </c>
      <c r="FZ27" s="429"/>
      <c r="GA27" s="248"/>
      <c r="GB27" s="244"/>
      <c r="GC27" s="244"/>
      <c r="GD27" s="244"/>
      <c r="GE27" s="248"/>
      <c r="GF27" s="350"/>
      <c r="GG27" s="270">
        <v>1.0017321109771729</v>
      </c>
      <c r="GH27" s="246">
        <v>0.99937695264816284</v>
      </c>
      <c r="GI27" s="294">
        <v>1.0015689134597778</v>
      </c>
      <c r="GJ27" s="270">
        <v>0.99709349870681763</v>
      </c>
      <c r="GK27" s="270">
        <v>0.9961247444152832</v>
      </c>
      <c r="GL27" s="270">
        <v>0.99633896350860596</v>
      </c>
      <c r="GM27" s="270">
        <v>0.99688887596130371</v>
      </c>
      <c r="GN27" s="270">
        <v>0.9973752498626709</v>
      </c>
      <c r="GO27" s="246">
        <v>0.99831390380859375</v>
      </c>
      <c r="GP27" s="270">
        <v>1.0023072957992554</v>
      </c>
      <c r="GQ27" s="270">
        <v>0.99973165988922119</v>
      </c>
      <c r="GR27" s="432"/>
      <c r="GS27" s="130"/>
      <c r="GT27" s="200"/>
      <c r="GU27" s="212"/>
      <c r="GV27" s="212"/>
      <c r="GW27" s="212"/>
      <c r="GX27" s="200"/>
      <c r="GY27" s="341"/>
      <c r="GZ27" s="252">
        <v>0.95521827795395786</v>
      </c>
      <c r="HA27" s="214">
        <v>0.91999199480971428</v>
      </c>
      <c r="HB27" s="274">
        <v>0.85936533916472579</v>
      </c>
      <c r="HC27" s="252">
        <v>0.92944551625735339</v>
      </c>
      <c r="HD27" s="252">
        <v>0.91623858288321836</v>
      </c>
      <c r="HE27" s="252">
        <v>1.0347884309335145</v>
      </c>
      <c r="HF27" s="252">
        <v>0.96542332751196036</v>
      </c>
      <c r="HG27" s="252">
        <v>0.88926246765554418</v>
      </c>
      <c r="HH27" s="214">
        <v>1.0491574297811321</v>
      </c>
      <c r="HI27" s="252">
        <v>0.94027361286311473</v>
      </c>
      <c r="HJ27" s="252">
        <v>0.98413514516626532</v>
      </c>
      <c r="HK27" s="427"/>
      <c r="HL27" s="130"/>
    </row>
    <row r="28" spans="2:220" ht="16.5" customHeight="1" thickTop="1" thickBot="1" x14ac:dyDescent="0.25">
      <c r="B28" s="200"/>
      <c r="C28" s="212"/>
      <c r="D28" s="212"/>
      <c r="E28" s="323"/>
      <c r="F28" s="213">
        <v>575.24083355054256</v>
      </c>
      <c r="G28" s="433">
        <v>1008.3771670811027</v>
      </c>
      <c r="H28" s="368">
        <v>207.66500007146598</v>
      </c>
      <c r="I28" s="343">
        <v>490.46650050734729</v>
      </c>
      <c r="J28" s="274">
        <v>544.24524963963779</v>
      </c>
      <c r="K28" s="212">
        <v>229.4685833015144</v>
      </c>
      <c r="L28" s="252">
        <v>250.22058302987367</v>
      </c>
      <c r="M28" s="252">
        <v>324.83375010138008</v>
      </c>
      <c r="N28" s="252">
        <v>319.02900020489096</v>
      </c>
      <c r="O28" s="252">
        <v>400.51466651397197</v>
      </c>
      <c r="P28" s="343">
        <v>224.0316665892303</v>
      </c>
      <c r="Q28" s="378">
        <v>176.52233325693012</v>
      </c>
      <c r="R28" s="343">
        <v>188.32341675817966</v>
      </c>
      <c r="S28" s="201"/>
      <c r="T28" s="220"/>
      <c r="U28" s="218"/>
      <c r="V28" s="218"/>
      <c r="W28" s="324"/>
      <c r="X28" s="213">
        <v>23.629711609774002</v>
      </c>
      <c r="Y28" s="433">
        <v>16.360470615571973</v>
      </c>
      <c r="Z28" s="368">
        <v>18.775551995947993</v>
      </c>
      <c r="AA28" s="343">
        <v>21.922122434298476</v>
      </c>
      <c r="AB28" s="274">
        <v>15.176996645424499</v>
      </c>
      <c r="AC28" s="212">
        <v>9.9182059443410502</v>
      </c>
      <c r="AD28" s="252">
        <v>11.846380893690029</v>
      </c>
      <c r="AE28" s="252">
        <v>5.5467604585377464</v>
      </c>
      <c r="AF28" s="252">
        <v>7.0586843043789056</v>
      </c>
      <c r="AG28" s="252">
        <v>6.4838241489541009</v>
      </c>
      <c r="AH28" s="343">
        <v>8.555189381679698</v>
      </c>
      <c r="AI28" s="378">
        <v>13.941720310251265</v>
      </c>
      <c r="AJ28" s="343">
        <v>18.645185275137607</v>
      </c>
      <c r="AK28" s="222"/>
      <c r="AL28" s="226"/>
      <c r="AM28" s="224"/>
      <c r="AN28" s="224"/>
      <c r="AO28" s="325"/>
      <c r="AP28" s="213">
        <v>0.61260873008290861</v>
      </c>
      <c r="AQ28" s="433">
        <v>0.92865452140824534</v>
      </c>
      <c r="AR28" s="368">
        <v>0.68064871834485619</v>
      </c>
      <c r="AS28" s="343">
        <v>1.0228968221465129</v>
      </c>
      <c r="AT28" s="274">
        <v>0.57898854117235388</v>
      </c>
      <c r="AU28" s="212">
        <v>0.8019810138854</v>
      </c>
      <c r="AV28" s="252">
        <v>9.0123556171350927E-2</v>
      </c>
      <c r="AW28" s="252">
        <v>1.9305069507507877</v>
      </c>
      <c r="AX28" s="252">
        <v>1.4074160636032174</v>
      </c>
      <c r="AY28" s="252">
        <v>1.357040836678336</v>
      </c>
      <c r="AZ28" s="343">
        <v>1.7223602925091397</v>
      </c>
      <c r="BA28" s="378">
        <v>1.1514715773088824</v>
      </c>
      <c r="BB28" s="343">
        <v>0.70934707770522465</v>
      </c>
      <c r="BC28" s="228"/>
      <c r="BD28" s="130"/>
      <c r="BE28" s="232"/>
      <c r="BF28" s="230"/>
      <c r="BG28" s="230"/>
      <c r="BH28" s="326"/>
      <c r="BI28" s="213">
        <v>1.1418290311647779</v>
      </c>
      <c r="BJ28" s="433">
        <v>0.94844925145251413</v>
      </c>
      <c r="BK28" s="368">
        <v>0.9673581869590403</v>
      </c>
      <c r="BL28" s="343">
        <v>1.0710164401468674</v>
      </c>
      <c r="BM28" s="274">
        <v>0.7991969046059787</v>
      </c>
      <c r="BN28" s="212">
        <v>0.64915940623425417</v>
      </c>
      <c r="BO28" s="252">
        <v>0.73300804707305134</v>
      </c>
      <c r="BP28" s="252">
        <v>0.63798120889345034</v>
      </c>
      <c r="BQ28" s="252">
        <v>0.68851686120888567</v>
      </c>
      <c r="BR28" s="252">
        <v>0.66798490397388821</v>
      </c>
      <c r="BS28" s="343">
        <v>0.80151588368397431</v>
      </c>
      <c r="BT28" s="378">
        <v>0.90603080726290675</v>
      </c>
      <c r="BU28" s="343">
        <v>1.028403304359202</v>
      </c>
      <c r="BV28" s="234"/>
      <c r="BW28" s="220"/>
      <c r="BX28" s="218"/>
      <c r="BY28" s="218"/>
      <c r="BZ28" s="324"/>
      <c r="CA28" s="213">
        <v>1.2592013591854649</v>
      </c>
      <c r="CB28" s="433">
        <v>0.94520818334500711</v>
      </c>
      <c r="CC28" s="368">
        <v>0.93951581010770846</v>
      </c>
      <c r="CD28" s="343">
        <v>1.0719659254405842</v>
      </c>
      <c r="CE28" s="274">
        <v>0.74506578615208441</v>
      </c>
      <c r="CF28" s="212">
        <v>0.75692612730069331</v>
      </c>
      <c r="CG28" s="252">
        <v>0.81957912788728682</v>
      </c>
      <c r="CH28" s="252">
        <v>0.61041499791392495</v>
      </c>
      <c r="CI28" s="252">
        <v>0.66689007924810761</v>
      </c>
      <c r="CJ28" s="252">
        <v>0.60480740009204836</v>
      </c>
      <c r="CK28" s="343">
        <v>0.76302019175501257</v>
      </c>
      <c r="CL28" s="378">
        <v>0.8328740801647746</v>
      </c>
      <c r="CM28" s="343">
        <v>1.1590098651484404</v>
      </c>
      <c r="CN28" s="222"/>
      <c r="CO28" s="240"/>
      <c r="CP28" s="236"/>
      <c r="CQ28" s="236"/>
      <c r="CR28" s="327"/>
      <c r="CS28" s="237">
        <v>0.91362396195545925</v>
      </c>
      <c r="CT28" s="434">
        <v>0.95804486744291195</v>
      </c>
      <c r="CU28" s="372">
        <v>0.80965467377978406</v>
      </c>
      <c r="CV28" s="349">
        <v>0.80254404074030183</v>
      </c>
      <c r="CW28" s="288">
        <v>0.70759901178262929</v>
      </c>
      <c r="CX28" s="236">
        <v>1.3949451945934364</v>
      </c>
      <c r="CY28" s="265">
        <v>1.4803375826632259</v>
      </c>
      <c r="CZ28" s="265">
        <v>1.2785182444260967</v>
      </c>
      <c r="DA28" s="265">
        <v>1.5574989991322343</v>
      </c>
      <c r="DB28" s="265">
        <v>1.24277518670812</v>
      </c>
      <c r="DC28" s="349">
        <v>1.0070306381017144</v>
      </c>
      <c r="DD28" s="382">
        <v>0.77744093430901029</v>
      </c>
      <c r="DE28" s="349">
        <v>1.1424244918958719</v>
      </c>
      <c r="DF28" s="242"/>
      <c r="DG28" s="232"/>
      <c r="DH28" s="230"/>
      <c r="DI28" s="230"/>
      <c r="DJ28" s="326"/>
      <c r="DK28" s="213">
        <v>0.85711920487950111</v>
      </c>
      <c r="DL28" s="433">
        <v>1.0224789676814516</v>
      </c>
      <c r="DM28" s="368">
        <v>0.76917052555295473</v>
      </c>
      <c r="DN28" s="343">
        <v>0.94407428469919263</v>
      </c>
      <c r="DO28" s="274">
        <v>0.96577322985632963</v>
      </c>
      <c r="DP28" s="212">
        <v>0.8435783840648855</v>
      </c>
      <c r="DQ28" s="252">
        <v>0.86430344933135583</v>
      </c>
      <c r="DR28" s="252">
        <v>1.1459470635345945</v>
      </c>
      <c r="DS28" s="252">
        <v>1.1870525591313896</v>
      </c>
      <c r="DT28" s="252">
        <v>1.2616743074210564</v>
      </c>
      <c r="DU28" s="343">
        <v>1.5202372490303901</v>
      </c>
      <c r="DV28" s="378">
        <v>1.2789089093050257</v>
      </c>
      <c r="DW28" s="343">
        <v>1.0168044080960765</v>
      </c>
      <c r="DX28" s="234"/>
      <c r="DY28" s="220"/>
      <c r="DZ28" s="218"/>
      <c r="EA28" s="218"/>
      <c r="EB28" s="324"/>
      <c r="EC28" s="213">
        <v>1.1229434823746725</v>
      </c>
      <c r="ED28" s="433">
        <v>0.93512180631381669</v>
      </c>
      <c r="EE28" s="368">
        <v>0.91861339190573366</v>
      </c>
      <c r="EF28" s="343">
        <v>1.0304219821377423</v>
      </c>
      <c r="EG28" s="274">
        <v>0.83501515219677069</v>
      </c>
      <c r="EH28" s="212">
        <v>0.78592290225243944</v>
      </c>
      <c r="EI28" s="252">
        <v>0.87968915875140663</v>
      </c>
      <c r="EJ28" s="252">
        <v>0.74689836371469431</v>
      </c>
      <c r="EK28" s="252">
        <v>0.81601842136112024</v>
      </c>
      <c r="EL28" s="252">
        <v>0.78925618199255732</v>
      </c>
      <c r="EM28" s="343">
        <v>0.89283887417582286</v>
      </c>
      <c r="EN28" s="378">
        <v>0.88813602418590043</v>
      </c>
      <c r="EO28" s="343">
        <v>1.065424117895408</v>
      </c>
      <c r="EP28" s="222"/>
      <c r="EQ28" s="240"/>
      <c r="ER28" s="236"/>
      <c r="ES28" s="236"/>
      <c r="ET28" s="327"/>
      <c r="EU28" s="237">
        <v>0.76350471935568387</v>
      </c>
      <c r="EV28" s="434">
        <v>0.93625930607426178</v>
      </c>
      <c r="EW28" s="372">
        <v>0.70005184268288823</v>
      </c>
      <c r="EX28" s="349">
        <v>0.7243917871083132</v>
      </c>
      <c r="EY28" s="288">
        <v>0.81606430009810205</v>
      </c>
      <c r="EZ28" s="236">
        <v>0.74385782833547254</v>
      </c>
      <c r="FA28" s="265">
        <v>0.72984521278166492</v>
      </c>
      <c r="FB28" s="265">
        <v>1.071794708536818</v>
      </c>
      <c r="FC28" s="265">
        <v>1.0758917193106035</v>
      </c>
      <c r="FD28" s="265">
        <v>0.98187010220719295</v>
      </c>
      <c r="FE28" s="349">
        <v>1.1574940227471939</v>
      </c>
      <c r="FF28" s="382">
        <v>0.9474524428452803</v>
      </c>
      <c r="FG28" s="349">
        <v>1.0582865706625459</v>
      </c>
      <c r="FH28" s="242"/>
      <c r="FI28" s="226"/>
      <c r="FJ28" s="224"/>
      <c r="FK28" s="224"/>
      <c r="FL28" s="325"/>
      <c r="FM28" s="213">
        <v>0.95547068119049072</v>
      </c>
      <c r="FN28" s="433">
        <v>0.99009418487548828</v>
      </c>
      <c r="FO28" s="368">
        <v>0.99328631162643433</v>
      </c>
      <c r="FP28" s="343">
        <v>0.99347811937332153</v>
      </c>
      <c r="FQ28" s="274">
        <v>1.0517681837081909</v>
      </c>
      <c r="FR28" s="212">
        <v>1.148506760597229</v>
      </c>
      <c r="FS28" s="252">
        <v>1.1408112049102783</v>
      </c>
      <c r="FT28" s="252">
        <v>1.116454005241394</v>
      </c>
      <c r="FU28" s="252">
        <v>1.1162887811660767</v>
      </c>
      <c r="FV28" s="252">
        <v>1.1144977807998657</v>
      </c>
      <c r="FW28" s="343">
        <v>1.0875061750411987</v>
      </c>
      <c r="FX28" s="378">
        <v>1.0395339727401733</v>
      </c>
      <c r="FY28" s="343">
        <v>0.99695879220962524</v>
      </c>
      <c r="FZ28" s="228"/>
      <c r="GA28" s="248"/>
      <c r="GB28" s="244"/>
      <c r="GC28" s="244"/>
      <c r="GD28" s="328"/>
      <c r="GE28" s="245">
        <v>1.0031919479370117</v>
      </c>
      <c r="GF28" s="435">
        <v>0.9995262622833252</v>
      </c>
      <c r="GG28" s="376">
        <v>0.99973851442337036</v>
      </c>
      <c r="GH28" s="352">
        <v>1.0042423009872437</v>
      </c>
      <c r="GI28" s="294">
        <v>1.0003055334091187</v>
      </c>
      <c r="GJ28" s="417">
        <v>0.99646413326263428</v>
      </c>
      <c r="GK28" s="270">
        <v>0.99638605117797852</v>
      </c>
      <c r="GL28" s="270">
        <v>0.99594563245773315</v>
      </c>
      <c r="GM28" s="270">
        <v>0.99621212482452393</v>
      </c>
      <c r="GN28" s="270">
        <v>0.99624854326248169</v>
      </c>
      <c r="GO28" s="352">
        <v>0.99745607376098633</v>
      </c>
      <c r="GP28" s="386">
        <v>1.0003677606582642</v>
      </c>
      <c r="GQ28" s="352">
        <v>0.99777108430862427</v>
      </c>
      <c r="GR28" s="250"/>
      <c r="GS28" s="130"/>
      <c r="GT28" s="200"/>
      <c r="GU28" s="212"/>
      <c r="GV28" s="212"/>
      <c r="GW28" s="323"/>
      <c r="GX28" s="213">
        <v>1.0375692464559698</v>
      </c>
      <c r="GY28" s="433">
        <v>0.94523453173835659</v>
      </c>
      <c r="GZ28" s="368">
        <v>0.90762925100586167</v>
      </c>
      <c r="HA28" s="343">
        <v>0.99892066705031113</v>
      </c>
      <c r="HB28" s="274">
        <v>0.83708611764802643</v>
      </c>
      <c r="HC28" s="212">
        <v>0.87640632966300613</v>
      </c>
      <c r="HD28" s="252">
        <v>0.95216679177184793</v>
      </c>
      <c r="HE28" s="252">
        <v>0.86617664433542008</v>
      </c>
      <c r="HF28" s="252">
        <v>0.94925091460460698</v>
      </c>
      <c r="HG28" s="252">
        <v>0.87868492726813352</v>
      </c>
      <c r="HH28" s="343">
        <v>0.96427288180939519</v>
      </c>
      <c r="HI28" s="378">
        <v>0.93794954827353527</v>
      </c>
      <c r="HJ28" s="343">
        <v>1.0555499605387306</v>
      </c>
      <c r="HK28" s="201"/>
      <c r="HL28" s="130"/>
    </row>
    <row r="29" spans="2:220" ht="16.5" customHeight="1" thickTop="1" thickBot="1" x14ac:dyDescent="0.25">
      <c r="B29" s="200"/>
      <c r="C29" s="212"/>
      <c r="D29" s="323"/>
      <c r="E29" s="252">
        <v>931.44183371900772</v>
      </c>
      <c r="F29" s="343">
        <v>801.31958308883009</v>
      </c>
      <c r="G29" s="252">
        <v>563.24133288193491</v>
      </c>
      <c r="H29" s="252">
        <v>226.20133377671243</v>
      </c>
      <c r="I29" s="252">
        <v>227.49658328294754</v>
      </c>
      <c r="J29" s="334">
        <v>460.0817502784729</v>
      </c>
      <c r="K29" s="368">
        <v>316.82741644780339</v>
      </c>
      <c r="L29" s="252">
        <v>217.7341665352881</v>
      </c>
      <c r="M29" s="252">
        <v>413.7133336811811</v>
      </c>
      <c r="N29" s="252">
        <v>296.35325018309055</v>
      </c>
      <c r="O29" s="274">
        <v>241.44249982854723</v>
      </c>
      <c r="P29" s="252">
        <v>299.52800005671384</v>
      </c>
      <c r="Q29" s="252">
        <v>113.16708349080383</v>
      </c>
      <c r="R29" s="274">
        <v>145.49391675162315</v>
      </c>
      <c r="S29" s="201"/>
      <c r="T29" s="220"/>
      <c r="U29" s="218"/>
      <c r="V29" s="324"/>
      <c r="W29" s="252">
        <v>22.513590487530859</v>
      </c>
      <c r="X29" s="343">
        <v>24.029790449780034</v>
      </c>
      <c r="Y29" s="252">
        <v>22.70335277157352</v>
      </c>
      <c r="Z29" s="252">
        <v>17.561567591563755</v>
      </c>
      <c r="AA29" s="252">
        <v>17.487039172189959</v>
      </c>
      <c r="AB29" s="334">
        <v>13.54665048604625</v>
      </c>
      <c r="AC29" s="368">
        <v>10.834447460534721</v>
      </c>
      <c r="AD29" s="252">
        <v>14.171638951338855</v>
      </c>
      <c r="AE29" s="252">
        <v>7.5926768831545903</v>
      </c>
      <c r="AF29" s="252">
        <v>10.232186301101127</v>
      </c>
      <c r="AG29" s="274">
        <v>16.585902093563295</v>
      </c>
      <c r="AH29" s="252">
        <v>16.236044720473412</v>
      </c>
      <c r="AI29" s="252">
        <v>18.15339413146166</v>
      </c>
      <c r="AJ29" s="274">
        <v>22.631301343392437</v>
      </c>
      <c r="AK29" s="222"/>
      <c r="AL29" s="226"/>
      <c r="AM29" s="224"/>
      <c r="AN29" s="325"/>
      <c r="AO29" s="252">
        <v>0.53139752327755474</v>
      </c>
      <c r="AP29" s="343">
        <v>0.44226810858749577</v>
      </c>
      <c r="AQ29" s="252">
        <v>0.56350832031719644</v>
      </c>
      <c r="AR29" s="252">
        <v>0.52225829650336397</v>
      </c>
      <c r="AS29" s="252">
        <v>0.21733102788572545</v>
      </c>
      <c r="AT29" s="334">
        <v>0.5539441543676249</v>
      </c>
      <c r="AU29" s="368">
        <v>0.65980955739033398</v>
      </c>
      <c r="AV29" s="252">
        <v>0.81028455394196452</v>
      </c>
      <c r="AW29" s="252">
        <v>0.72354948268915642</v>
      </c>
      <c r="AX29" s="252">
        <v>1.4129259134709526</v>
      </c>
      <c r="AY29" s="274">
        <v>1.0359331158659169</v>
      </c>
      <c r="AZ29" s="252">
        <v>0.85732687853159462</v>
      </c>
      <c r="BA29" s="252">
        <v>1.0326925001276299</v>
      </c>
      <c r="BB29" s="274">
        <v>0.89395316676186276</v>
      </c>
      <c r="BC29" s="228"/>
      <c r="BD29" s="130"/>
      <c r="BE29" s="232"/>
      <c r="BF29" s="230"/>
      <c r="BG29" s="326"/>
      <c r="BH29" s="252">
        <v>1.1216708106408153</v>
      </c>
      <c r="BI29" s="343">
        <v>1.1227725438427414</v>
      </c>
      <c r="BJ29" s="252">
        <v>1.0743326554089765</v>
      </c>
      <c r="BK29" s="252">
        <v>0.974767827545587</v>
      </c>
      <c r="BL29" s="252">
        <v>0.96856696706706691</v>
      </c>
      <c r="BM29" s="334">
        <v>0.8284503282738892</v>
      </c>
      <c r="BN29" s="368">
        <v>0.7509451105521856</v>
      </c>
      <c r="BO29" s="252">
        <v>0.73824195419809802</v>
      </c>
      <c r="BP29" s="252">
        <v>0.68582090513914662</v>
      </c>
      <c r="BQ29" s="252">
        <v>0.81153283156892153</v>
      </c>
      <c r="BR29" s="274">
        <v>0.96462581111617618</v>
      </c>
      <c r="BS29" s="252">
        <v>0.98080843993759315</v>
      </c>
      <c r="BT29" s="252">
        <v>1.0242647650444121</v>
      </c>
      <c r="BU29" s="274">
        <v>1.1489972575837093</v>
      </c>
      <c r="BV29" s="234"/>
      <c r="BW29" s="220"/>
      <c r="BX29" s="218"/>
      <c r="BY29" s="324"/>
      <c r="BZ29" s="252">
        <v>1.2352833049537357</v>
      </c>
      <c r="CA29" s="343">
        <v>1.282322798067477</v>
      </c>
      <c r="CB29" s="252">
        <v>1.071678930188934</v>
      </c>
      <c r="CC29" s="252">
        <v>0.80132464979677187</v>
      </c>
      <c r="CD29" s="252">
        <v>0.80365249289049401</v>
      </c>
      <c r="CE29" s="334">
        <v>0.71804267196509952</v>
      </c>
      <c r="CF29" s="368">
        <v>0.70660728455775201</v>
      </c>
      <c r="CG29" s="252">
        <v>0.68784130712626868</v>
      </c>
      <c r="CH29" s="252">
        <v>0.65264281446708683</v>
      </c>
      <c r="CI29" s="252">
        <v>0.71183216784763126</v>
      </c>
      <c r="CJ29" s="274">
        <v>0.91718727774215469</v>
      </c>
      <c r="CK29" s="252">
        <v>0.89561212188640849</v>
      </c>
      <c r="CL29" s="252">
        <v>1.0779239703493586</v>
      </c>
      <c r="CM29" s="274">
        <v>1.398118541107104</v>
      </c>
      <c r="CN29" s="222"/>
      <c r="CO29" s="240"/>
      <c r="CP29" s="236"/>
      <c r="CQ29" s="327"/>
      <c r="CR29" s="265">
        <v>0.94807113660790354</v>
      </c>
      <c r="CS29" s="349">
        <v>0.94701846177124505</v>
      </c>
      <c r="CT29" s="265">
        <v>0.74483169389488479</v>
      </c>
      <c r="CU29" s="265">
        <v>0.70804968140068136</v>
      </c>
      <c r="CV29" s="265">
        <v>0.73453082450998264</v>
      </c>
      <c r="CW29" s="337">
        <v>0.75443216430055715</v>
      </c>
      <c r="CX29" s="372">
        <v>0.9620131954883796</v>
      </c>
      <c r="CY29" s="265">
        <v>0.77552831849451243</v>
      </c>
      <c r="CZ29" s="265">
        <v>1.5584257365351826</v>
      </c>
      <c r="DA29" s="265">
        <v>1.1801131830673539</v>
      </c>
      <c r="DB29" s="288">
        <v>0.80770407034107849</v>
      </c>
      <c r="DC29" s="265">
        <v>0.82718919532629065</v>
      </c>
      <c r="DD29" s="265">
        <v>0.92109023117885047</v>
      </c>
      <c r="DE29" s="288">
        <v>1.2649846039993256</v>
      </c>
      <c r="DF29" s="242"/>
      <c r="DG29" s="232"/>
      <c r="DH29" s="230"/>
      <c r="DI29" s="326"/>
      <c r="DJ29" s="252">
        <v>0.83401939681099246</v>
      </c>
      <c r="DK29" s="343">
        <v>0.86249421069830634</v>
      </c>
      <c r="DL29" s="252">
        <v>0.8146377496363616</v>
      </c>
      <c r="DM29" s="252">
        <v>0.88111273702557069</v>
      </c>
      <c r="DN29" s="252">
        <v>0.98413492092459764</v>
      </c>
      <c r="DO29" s="334">
        <v>1.1131913022978568</v>
      </c>
      <c r="DP29" s="368">
        <v>1.1947512010896495</v>
      </c>
      <c r="DQ29" s="252">
        <v>0.9941971992225751</v>
      </c>
      <c r="DR29" s="252">
        <v>1.0949405490908795</v>
      </c>
      <c r="DS29" s="252">
        <v>1.4298334297970816</v>
      </c>
      <c r="DT29" s="274">
        <v>1.0540833795228806</v>
      </c>
      <c r="DU29" s="252">
        <v>1.113770861799785</v>
      </c>
      <c r="DV29" s="252">
        <v>1.1024843555261712</v>
      </c>
      <c r="DW29" s="274">
        <v>0.91321044226714032</v>
      </c>
      <c r="DX29" s="234"/>
      <c r="DY29" s="220"/>
      <c r="DZ29" s="218"/>
      <c r="EA29" s="324"/>
      <c r="EB29" s="252">
        <v>1.1001373995671655</v>
      </c>
      <c r="EC29" s="343">
        <v>1.1015903251824484</v>
      </c>
      <c r="ED29" s="252">
        <v>1.0156551503053064</v>
      </c>
      <c r="EE29" s="252">
        <v>0.89783053590352924</v>
      </c>
      <c r="EF29" s="252">
        <v>0.88107192404138879</v>
      </c>
      <c r="EG29" s="334">
        <v>0.79464802715758454</v>
      </c>
      <c r="EH29" s="368">
        <v>0.82625761389415153</v>
      </c>
      <c r="EI29" s="252">
        <v>0.8205445720697857</v>
      </c>
      <c r="EJ29" s="252">
        <v>0.79008702702612843</v>
      </c>
      <c r="EK29" s="252">
        <v>0.86780762434393099</v>
      </c>
      <c r="EL29" s="274">
        <v>0.93116700357113336</v>
      </c>
      <c r="EM29" s="252">
        <v>0.92292556000920789</v>
      </c>
      <c r="EN29" s="252">
        <v>1.0359103908359641</v>
      </c>
      <c r="EO29" s="274">
        <v>1.2506655686020589</v>
      </c>
      <c r="EP29" s="222"/>
      <c r="EQ29" s="240"/>
      <c r="ER29" s="236"/>
      <c r="ES29" s="327"/>
      <c r="ET29" s="265">
        <v>0.86463074176146981</v>
      </c>
      <c r="EU29" s="349">
        <v>0.80522562703080591</v>
      </c>
      <c r="EV29" s="265">
        <v>0.64907888982557216</v>
      </c>
      <c r="EW29" s="265">
        <v>0.73905151582605244</v>
      </c>
      <c r="EX29" s="265">
        <v>0.66804768202274301</v>
      </c>
      <c r="EY29" s="337">
        <v>0.80138142951953184</v>
      </c>
      <c r="EZ29" s="372">
        <v>0.82865885120804628</v>
      </c>
      <c r="FA29" s="265">
        <v>0.63640095464970969</v>
      </c>
      <c r="FB29" s="265">
        <v>1.0027980924765649</v>
      </c>
      <c r="FC29" s="265">
        <v>1.002685989924601</v>
      </c>
      <c r="FD29" s="288">
        <v>0.82021455396334042</v>
      </c>
      <c r="FE29" s="265">
        <v>1.0887956302199813</v>
      </c>
      <c r="FF29" s="265">
        <v>1.0213093727254015</v>
      </c>
      <c r="FG29" s="288">
        <v>1.3125405017710114</v>
      </c>
      <c r="FH29" s="242"/>
      <c r="FI29" s="226"/>
      <c r="FJ29" s="224"/>
      <c r="FK29" s="325"/>
      <c r="FL29" s="252">
        <v>0.93741047382354736</v>
      </c>
      <c r="FM29" s="343">
        <v>0.97567909955978394</v>
      </c>
      <c r="FN29" s="252">
        <v>1.0050613880157471</v>
      </c>
      <c r="FO29" s="252">
        <v>1.0225459337234497</v>
      </c>
      <c r="FP29" s="252">
        <v>1.070132851600647</v>
      </c>
      <c r="FQ29" s="334">
        <v>1.0690546035766602</v>
      </c>
      <c r="FR29" s="368">
        <v>1.1346418857574463</v>
      </c>
      <c r="FS29" s="252">
        <v>1.122950553894043</v>
      </c>
      <c r="FT29" s="252">
        <v>1.1397329568862915</v>
      </c>
      <c r="FU29" s="252">
        <v>1.1134229898452759</v>
      </c>
      <c r="FV29" s="274">
        <v>1.1029553413391113</v>
      </c>
      <c r="FW29" s="252">
        <v>1.0207120180130005</v>
      </c>
      <c r="FX29" s="252">
        <v>1.016801118850708</v>
      </c>
      <c r="FY29" s="274">
        <v>0.96983075141906738</v>
      </c>
      <c r="FZ29" s="228"/>
      <c r="GA29" s="248"/>
      <c r="GB29" s="244"/>
      <c r="GC29" s="328"/>
      <c r="GD29" s="270">
        <v>1.0019757747650146</v>
      </c>
      <c r="GE29" s="352">
        <v>1.0007716417312622</v>
      </c>
      <c r="GF29" s="270">
        <v>1.0020074844360352</v>
      </c>
      <c r="GG29" s="270">
        <v>1.0009611845016479</v>
      </c>
      <c r="GH29" s="270">
        <v>1.0000087022781372</v>
      </c>
      <c r="GI29" s="340">
        <v>1.0001258850097656</v>
      </c>
      <c r="GJ29" s="376">
        <v>0.99780839681625366</v>
      </c>
      <c r="GK29" s="270">
        <v>0.99801719188690186</v>
      </c>
      <c r="GL29" s="270">
        <v>0.99663132429122925</v>
      </c>
      <c r="GM29" s="270">
        <v>0.99823170900344849</v>
      </c>
      <c r="GN29" s="294">
        <v>1.0006172657012939</v>
      </c>
      <c r="GO29" s="270">
        <v>0.99841982126235962</v>
      </c>
      <c r="GP29" s="270">
        <v>1.0036923885345459</v>
      </c>
      <c r="GQ29" s="294">
        <v>0.99832820892333984</v>
      </c>
      <c r="GR29" s="250"/>
      <c r="GS29" s="130"/>
      <c r="GT29" s="200"/>
      <c r="GU29" s="212"/>
      <c r="GV29" s="323"/>
      <c r="GW29" s="252">
        <v>1.020681993072887</v>
      </c>
      <c r="GX29" s="343">
        <v>1.0504927443484284</v>
      </c>
      <c r="GY29" s="252">
        <v>0.988675523495678</v>
      </c>
      <c r="GZ29" s="252">
        <v>0.92260307196671043</v>
      </c>
      <c r="HA29" s="252">
        <v>0.95362053685603454</v>
      </c>
      <c r="HB29" s="334">
        <v>0.87137809784519515</v>
      </c>
      <c r="HC29" s="368">
        <v>0.90198161788214559</v>
      </c>
      <c r="HD29" s="252">
        <v>0.8299874414959546</v>
      </c>
      <c r="HE29" s="252">
        <v>0.95039956985585705</v>
      </c>
      <c r="HF29" s="252">
        <v>0.98880463023476073</v>
      </c>
      <c r="HG29" s="274">
        <v>1.0183598199025905</v>
      </c>
      <c r="HH29" s="252">
        <v>0.98843347139723481</v>
      </c>
      <c r="HI29" s="252">
        <v>1.0418593750679093</v>
      </c>
      <c r="HJ29" s="274">
        <v>1.167580980431798</v>
      </c>
      <c r="HK29" s="201"/>
      <c r="HL29" s="130"/>
    </row>
    <row r="30" spans="2:220" ht="16.5" customHeight="1" thickTop="1" thickBot="1" x14ac:dyDescent="0.25">
      <c r="B30" s="200"/>
      <c r="C30" s="200"/>
      <c r="D30" s="378">
        <v>575.38683281755448</v>
      </c>
      <c r="E30" s="343">
        <v>293.83133394103498</v>
      </c>
      <c r="F30" s="436"/>
      <c r="G30" s="378">
        <v>286.63024979981782</v>
      </c>
      <c r="H30" s="252">
        <v>215.3198335005045</v>
      </c>
      <c r="I30" s="342">
        <v>96.804166701316831</v>
      </c>
      <c r="J30" s="252">
        <v>372.15725016721336</v>
      </c>
      <c r="K30" s="274">
        <v>307.64608295992019</v>
      </c>
      <c r="L30" s="252">
        <v>225.43525006315113</v>
      </c>
      <c r="M30" s="252">
        <v>403.85875043409317</v>
      </c>
      <c r="N30" s="252">
        <v>330.85516602267325</v>
      </c>
      <c r="O30" s="274">
        <v>330.34174975956978</v>
      </c>
      <c r="P30" s="252">
        <v>269.11025044316051</v>
      </c>
      <c r="Q30" s="252">
        <v>133.54591706384718</v>
      </c>
      <c r="R30" s="343">
        <v>225.72524990311265</v>
      </c>
      <c r="S30" s="201"/>
      <c r="T30" s="220"/>
      <c r="U30" s="220"/>
      <c r="V30" s="378">
        <v>24.120743701644624</v>
      </c>
      <c r="W30" s="343">
        <v>25.805167149263326</v>
      </c>
      <c r="X30" s="437"/>
      <c r="Y30" s="378">
        <v>12.977636976547153</v>
      </c>
      <c r="Z30" s="252">
        <v>22.673519037137353</v>
      </c>
      <c r="AA30" s="342">
        <v>18.388154827440857</v>
      </c>
      <c r="AB30" s="252">
        <v>17.001952805160908</v>
      </c>
      <c r="AC30" s="274">
        <v>19.629753176161881</v>
      </c>
      <c r="AD30" s="252">
        <v>11.996718929655431</v>
      </c>
      <c r="AE30" s="252">
        <v>8.5858195164479199</v>
      </c>
      <c r="AF30" s="252">
        <v>7.7885792322508802</v>
      </c>
      <c r="AG30" s="274">
        <v>9.2290787183323086</v>
      </c>
      <c r="AH30" s="252">
        <v>16.857960586849238</v>
      </c>
      <c r="AI30" s="252">
        <v>18.509239380258656</v>
      </c>
      <c r="AJ30" s="343">
        <v>20.255192307948668</v>
      </c>
      <c r="AK30" s="222"/>
      <c r="AL30" s="226"/>
      <c r="AM30" s="226"/>
      <c r="AN30" s="378">
        <v>0.66197420525886397</v>
      </c>
      <c r="AO30" s="343">
        <v>0.60055005996715316</v>
      </c>
      <c r="AP30" s="438"/>
      <c r="AQ30" s="378">
        <v>0.59726433723810146</v>
      </c>
      <c r="AR30" s="252">
        <v>0.48985563075887306</v>
      </c>
      <c r="AS30" s="342">
        <v>0.34195617879575479</v>
      </c>
      <c r="AT30" s="252">
        <v>0.52011058049517001</v>
      </c>
      <c r="AU30" s="274">
        <v>0.60050073582136321</v>
      </c>
      <c r="AV30" s="252">
        <v>0.61379689916922775</v>
      </c>
      <c r="AW30" s="252">
        <v>0.67237043434575927</v>
      </c>
      <c r="AX30" s="252">
        <v>1.0764597564707712</v>
      </c>
      <c r="AY30" s="274">
        <v>1.2523661667471542</v>
      </c>
      <c r="AZ30" s="252">
        <v>0.96240860814214013</v>
      </c>
      <c r="BA30" s="252">
        <v>1.0238918793711527</v>
      </c>
      <c r="BB30" s="343">
        <v>0.87877796948707676</v>
      </c>
      <c r="BC30" s="228"/>
      <c r="BD30" s="130"/>
      <c r="BE30" s="232"/>
      <c r="BF30" s="232"/>
      <c r="BG30" s="378">
        <v>1.2179197615605826</v>
      </c>
      <c r="BH30" s="343">
        <v>1.2027029540684664</v>
      </c>
      <c r="BI30" s="439"/>
      <c r="BJ30" s="378">
        <v>0.9270701410485257</v>
      </c>
      <c r="BK30" s="252">
        <v>1.0574955302400832</v>
      </c>
      <c r="BL30" s="342">
        <v>0.98648621281482851</v>
      </c>
      <c r="BM30" s="252">
        <v>0.92822020505883063</v>
      </c>
      <c r="BN30" s="274">
        <v>0.93666802834828322</v>
      </c>
      <c r="BO30" s="252">
        <v>0.75148475285495386</v>
      </c>
      <c r="BP30" s="252">
        <v>0.64217979849309592</v>
      </c>
      <c r="BQ30" s="252">
        <v>0.71785702142349317</v>
      </c>
      <c r="BR30" s="274">
        <v>0.76542511168760829</v>
      </c>
      <c r="BS30" s="252">
        <v>0.94797904407521516</v>
      </c>
      <c r="BT30" s="252">
        <v>0.93573592648759263</v>
      </c>
      <c r="BU30" s="343">
        <v>0.99415584615115438</v>
      </c>
      <c r="BV30" s="234"/>
      <c r="BW30" s="220"/>
      <c r="BX30" s="220"/>
      <c r="BY30" s="378">
        <v>1.3967046324768659</v>
      </c>
      <c r="BZ30" s="343">
        <v>1.4718091320303743</v>
      </c>
      <c r="CA30" s="437"/>
      <c r="CB30" s="378">
        <v>0.89087136501927533</v>
      </c>
      <c r="CC30" s="252">
        <v>1.1504463777718641</v>
      </c>
      <c r="CD30" s="342">
        <v>0.84716809949775018</v>
      </c>
      <c r="CE30" s="252">
        <v>0.86144062076808248</v>
      </c>
      <c r="CF30" s="274">
        <v>0.9185522877582778</v>
      </c>
      <c r="CG30" s="252">
        <v>0.68204165847355869</v>
      </c>
      <c r="CH30" s="252">
        <v>0.57621020616501428</v>
      </c>
      <c r="CI30" s="252">
        <v>0.68153463650183543</v>
      </c>
      <c r="CJ30" s="274">
        <v>0.74375182634272219</v>
      </c>
      <c r="CK30" s="252">
        <v>0.9562161648301355</v>
      </c>
      <c r="CL30" s="252">
        <v>0.972305469647742</v>
      </c>
      <c r="CM30" s="343">
        <v>1.0863211776328232</v>
      </c>
      <c r="CN30" s="222"/>
      <c r="CO30" s="240"/>
      <c r="CP30" s="240"/>
      <c r="CQ30" s="382">
        <v>0.97852060257851881</v>
      </c>
      <c r="CR30" s="349">
        <v>1.071179795621432</v>
      </c>
      <c r="CS30" s="440"/>
      <c r="CT30" s="382">
        <v>1.0781250512154907</v>
      </c>
      <c r="CU30" s="265">
        <v>0.82193519770451762</v>
      </c>
      <c r="CV30" s="348">
        <v>0.64972639394827669</v>
      </c>
      <c r="CW30" s="265">
        <v>0.68930636788068111</v>
      </c>
      <c r="CX30" s="288">
        <v>0.6865270550824355</v>
      </c>
      <c r="CY30" s="265">
        <v>0.91319845148382828</v>
      </c>
      <c r="CZ30" s="265">
        <v>1.0978008731180215</v>
      </c>
      <c r="DA30" s="265">
        <v>1.6205057213664733</v>
      </c>
      <c r="DB30" s="288">
        <v>1.5202007408535534</v>
      </c>
      <c r="DC30" s="265">
        <v>0.84246135789130838</v>
      </c>
      <c r="DD30" s="265">
        <v>0.81765452349269285</v>
      </c>
      <c r="DE30" s="349">
        <v>0.97553371879824224</v>
      </c>
      <c r="DF30" s="242"/>
      <c r="DG30" s="232"/>
      <c r="DH30" s="232"/>
      <c r="DI30" s="378">
        <v>0.8425192728773867</v>
      </c>
      <c r="DJ30" s="343">
        <v>0.73518750573400293</v>
      </c>
      <c r="DK30" s="439"/>
      <c r="DL30" s="378">
        <v>1.0149129507005688</v>
      </c>
      <c r="DM30" s="252">
        <v>0.85750655444712975</v>
      </c>
      <c r="DN30" s="342">
        <v>0.92698464227384803</v>
      </c>
      <c r="DO30" s="252">
        <v>1.1085713892948912</v>
      </c>
      <c r="DP30" s="274">
        <v>0.8470651180641956</v>
      </c>
      <c r="DQ30" s="252">
        <v>1.1490044463152178</v>
      </c>
      <c r="DR30" s="252">
        <v>1.1666524499883111</v>
      </c>
      <c r="DS30" s="252">
        <v>1.1552182893457419</v>
      </c>
      <c r="DT30" s="274">
        <v>1.3435626484802452</v>
      </c>
      <c r="DU30" s="252">
        <v>1.0853640716576054</v>
      </c>
      <c r="DV30" s="252">
        <v>0.9446605840358101</v>
      </c>
      <c r="DW30" s="343">
        <v>0.6908675443117499</v>
      </c>
      <c r="DX30" s="234"/>
      <c r="DY30" s="220"/>
      <c r="DZ30" s="220"/>
      <c r="EA30" s="378">
        <v>1.1998547567875033</v>
      </c>
      <c r="EB30" s="343">
        <v>1.229687963366187</v>
      </c>
      <c r="EC30" s="437"/>
      <c r="ED30" s="378">
        <v>0.89684452093917166</v>
      </c>
      <c r="EE30" s="252">
        <v>1.082289650837756</v>
      </c>
      <c r="EF30" s="342">
        <v>0.8985835510223239</v>
      </c>
      <c r="EG30" s="252">
        <v>0.90274975426242743</v>
      </c>
      <c r="EH30" s="274">
        <v>0.92302079202471354</v>
      </c>
      <c r="EI30" s="252">
        <v>0.79036972500422387</v>
      </c>
      <c r="EJ30" s="252">
        <v>0.70354388516934196</v>
      </c>
      <c r="EK30" s="252">
        <v>0.83448362198329296</v>
      </c>
      <c r="EL30" s="274">
        <v>0.84989630730065646</v>
      </c>
      <c r="EM30" s="252">
        <v>0.97338419291996781</v>
      </c>
      <c r="EN30" s="252">
        <v>0.97333614102420485</v>
      </c>
      <c r="EO30" s="343">
        <v>1.0018188242706982</v>
      </c>
      <c r="EP30" s="222"/>
      <c r="EQ30" s="240"/>
      <c r="ER30" s="240"/>
      <c r="ES30" s="382">
        <v>0.81723438139147209</v>
      </c>
      <c r="ET30" s="349">
        <v>0.83431059253232476</v>
      </c>
      <c r="EU30" s="440"/>
      <c r="EV30" s="382">
        <v>1.1608838937567225</v>
      </c>
      <c r="EW30" s="265">
        <v>0.81753607330693578</v>
      </c>
      <c r="EX30" s="348">
        <v>0.66194161572825416</v>
      </c>
      <c r="EY30" s="265">
        <v>0.72127785845259806</v>
      </c>
      <c r="EZ30" s="288">
        <v>0.63724990607152143</v>
      </c>
      <c r="FA30" s="265">
        <v>0.76775584647260497</v>
      </c>
      <c r="FB30" s="265">
        <v>0.83272707642313182</v>
      </c>
      <c r="FC30" s="265">
        <v>0.9826410755829359</v>
      </c>
      <c r="FD30" s="288">
        <v>1.0164933195405035</v>
      </c>
      <c r="FE30" s="265">
        <v>0.9440882711096783</v>
      </c>
      <c r="FF30" s="265">
        <v>0.74782694795480542</v>
      </c>
      <c r="FG30" s="349">
        <v>0.79430530990834669</v>
      </c>
      <c r="FH30" s="242"/>
      <c r="FI30" s="226"/>
      <c r="FJ30" s="226"/>
      <c r="FK30" s="378">
        <v>0.92547434568405151</v>
      </c>
      <c r="FL30" s="343">
        <v>0.93278002738952637</v>
      </c>
      <c r="FM30" s="438"/>
      <c r="FN30" s="378">
        <v>0.99995684623718262</v>
      </c>
      <c r="FO30" s="252">
        <v>1.0092316865921021</v>
      </c>
      <c r="FP30" s="342">
        <v>1.0710535049438477</v>
      </c>
      <c r="FQ30" s="252">
        <v>1.0769129991531372</v>
      </c>
      <c r="FR30" s="274">
        <v>1.0948057174682617</v>
      </c>
      <c r="FS30" s="252">
        <v>1.1100102663040161</v>
      </c>
      <c r="FT30" s="252">
        <v>1.1222063302993774</v>
      </c>
      <c r="FU30" s="252">
        <v>1.1422394514083862</v>
      </c>
      <c r="FV30" s="274">
        <v>1.1184834241867065</v>
      </c>
      <c r="FW30" s="252">
        <v>1.0686564445495605</v>
      </c>
      <c r="FX30" s="252">
        <v>0.97266793251037598</v>
      </c>
      <c r="FY30" s="343">
        <v>0.97200936079025269</v>
      </c>
      <c r="FZ30" s="228"/>
      <c r="GA30" s="248"/>
      <c r="GB30" s="248"/>
      <c r="GC30" s="386">
        <v>1.005709171295166</v>
      </c>
      <c r="GD30" s="352">
        <v>1.0008672475814819</v>
      </c>
      <c r="GE30" s="441"/>
      <c r="GF30" s="386">
        <v>0.99789237976074219</v>
      </c>
      <c r="GG30" s="270">
        <v>1.0019776821136475</v>
      </c>
      <c r="GH30" s="351">
        <v>0.99880748987197876</v>
      </c>
      <c r="GI30" s="270">
        <v>1.0000905990600586</v>
      </c>
      <c r="GJ30" s="294">
        <v>0.99976950883865356</v>
      </c>
      <c r="GK30" s="270">
        <v>0.9971996545791626</v>
      </c>
      <c r="GL30" s="270">
        <v>0.99671924114227295</v>
      </c>
      <c r="GM30" s="270">
        <v>0.99636411666870117</v>
      </c>
      <c r="GN30" s="294">
        <v>0.99680399894714355</v>
      </c>
      <c r="GO30" s="270">
        <v>0.99973255395889282</v>
      </c>
      <c r="GP30" s="270">
        <v>1.0001224279403687</v>
      </c>
      <c r="GQ30" s="352">
        <v>1.0045763254165649</v>
      </c>
      <c r="GR30" s="250"/>
      <c r="GS30" s="130"/>
      <c r="GT30" s="200"/>
      <c r="GU30" s="200"/>
      <c r="GV30" s="378">
        <v>1.079975895458205</v>
      </c>
      <c r="GW30" s="343">
        <v>1.0898440441012518</v>
      </c>
      <c r="GX30" s="436"/>
      <c r="GY30" s="378">
        <v>0.96917029435101165</v>
      </c>
      <c r="GZ30" s="252">
        <v>1.0213013654038399</v>
      </c>
      <c r="HA30" s="342">
        <v>0.95546261926855747</v>
      </c>
      <c r="HB30" s="252">
        <v>0.9432015978845093</v>
      </c>
      <c r="HC30" s="274">
        <v>0.94869425680614217</v>
      </c>
      <c r="HD30" s="252">
        <v>0.86433573820724374</v>
      </c>
      <c r="HE30" s="252">
        <v>0.81700830829481863</v>
      </c>
      <c r="HF30" s="252">
        <v>0.98857467889325135</v>
      </c>
      <c r="HG30" s="274">
        <v>1.004533869323444</v>
      </c>
      <c r="HH30" s="252">
        <v>1.0042650678103506</v>
      </c>
      <c r="HI30" s="252">
        <v>0.89194182357033402</v>
      </c>
      <c r="HJ30" s="343">
        <v>0.95219704301652763</v>
      </c>
      <c r="HK30" s="201"/>
      <c r="HL30" s="130"/>
    </row>
    <row r="31" spans="2:220" ht="16.5" customHeight="1" thickTop="1" thickBot="1" x14ac:dyDescent="0.25">
      <c r="B31" s="200"/>
      <c r="C31" s="200"/>
      <c r="D31" s="200"/>
      <c r="E31" s="200"/>
      <c r="F31" s="200"/>
      <c r="G31" s="390"/>
      <c r="H31" s="368">
        <v>204.85400016331673</v>
      </c>
      <c r="I31" s="406">
        <v>230.17316596417874</v>
      </c>
      <c r="J31" s="252">
        <v>225.63408289229869</v>
      </c>
      <c r="K31" s="274">
        <v>182.62041648175568</v>
      </c>
      <c r="L31" s="368">
        <v>209.55449974040687</v>
      </c>
      <c r="M31" s="368">
        <v>196.40399969512225</v>
      </c>
      <c r="N31" s="368">
        <v>412.23841650876403</v>
      </c>
      <c r="O31" s="343">
        <v>349.36074974249306</v>
      </c>
      <c r="P31" s="252">
        <v>492.96924992047252</v>
      </c>
      <c r="Q31" s="343">
        <v>206.47725010901689</v>
      </c>
      <c r="R31" s="200"/>
      <c r="S31" s="201"/>
      <c r="T31" s="220"/>
      <c r="U31" s="220"/>
      <c r="V31" s="220"/>
      <c r="W31" s="220"/>
      <c r="X31" s="220"/>
      <c r="Y31" s="393"/>
      <c r="Z31" s="368">
        <v>22.02857476786037</v>
      </c>
      <c r="AA31" s="406">
        <v>14.081680553195635</v>
      </c>
      <c r="AB31" s="252">
        <v>18.535800433879217</v>
      </c>
      <c r="AC31" s="274">
        <v>17.430462541757258</v>
      </c>
      <c r="AD31" s="368">
        <v>12.823792039848961</v>
      </c>
      <c r="AE31" s="368">
        <v>14.88127366687004</v>
      </c>
      <c r="AF31" s="368">
        <v>12.852291572568145</v>
      </c>
      <c r="AG31" s="343">
        <v>17.389665773277635</v>
      </c>
      <c r="AH31" s="252">
        <v>19.083475661027251</v>
      </c>
      <c r="AI31" s="343">
        <v>23.23863771819315</v>
      </c>
      <c r="AJ31" s="220"/>
      <c r="AK31" s="222"/>
      <c r="AL31" s="226"/>
      <c r="AM31" s="226"/>
      <c r="AN31" s="226"/>
      <c r="AO31" s="226"/>
      <c r="AP31" s="226"/>
      <c r="AQ31" s="442"/>
      <c r="AR31" s="368">
        <v>0.50020212684862564</v>
      </c>
      <c r="AS31" s="406">
        <v>0.49444301854959516</v>
      </c>
      <c r="AT31" s="252">
        <v>0.53181030140649899</v>
      </c>
      <c r="AU31" s="274">
        <v>0.72260022759069731</v>
      </c>
      <c r="AV31" s="368">
        <v>1.257578492619893</v>
      </c>
      <c r="AW31" s="368">
        <v>0.93853354750379481</v>
      </c>
      <c r="AX31" s="368">
        <v>0.82712058539100575</v>
      </c>
      <c r="AY31" s="343">
        <v>1.0541036049005692</v>
      </c>
      <c r="AZ31" s="252">
        <v>0.71341844666419352</v>
      </c>
      <c r="BA31" s="343">
        <v>0.51384978375543788</v>
      </c>
      <c r="BB31" s="226"/>
      <c r="BC31" s="228"/>
      <c r="BD31" s="130"/>
      <c r="BE31" s="232"/>
      <c r="BF31" s="232"/>
      <c r="BG31" s="232"/>
      <c r="BH31" s="232"/>
      <c r="BI31" s="232"/>
      <c r="BJ31" s="394"/>
      <c r="BK31" s="368">
        <v>1.0518105859780345</v>
      </c>
      <c r="BL31" s="406">
        <v>0.88727928785187238</v>
      </c>
      <c r="BM31" s="252">
        <v>0.88141090440159908</v>
      </c>
      <c r="BN31" s="274">
        <v>0.97468950792019937</v>
      </c>
      <c r="BO31" s="368">
        <v>0.74914461330366588</v>
      </c>
      <c r="BP31" s="368">
        <v>0.91556627905001153</v>
      </c>
      <c r="BQ31" s="368">
        <v>0.8427741359080787</v>
      </c>
      <c r="BR31" s="343">
        <v>0.93499895685244072</v>
      </c>
      <c r="BS31" s="252">
        <v>0.95149931265125731</v>
      </c>
      <c r="BT31" s="343">
        <v>1.1102619882996294</v>
      </c>
      <c r="BU31" s="232"/>
      <c r="BV31" s="234"/>
      <c r="BW31" s="220"/>
      <c r="BX31" s="220"/>
      <c r="BY31" s="220"/>
      <c r="BZ31" s="220"/>
      <c r="CA31" s="220"/>
      <c r="CB31" s="393"/>
      <c r="CC31" s="368">
        <v>1.0648195744035018</v>
      </c>
      <c r="CD31" s="406">
        <v>0.96086825987849167</v>
      </c>
      <c r="CE31" s="252">
        <v>0.88302646434286602</v>
      </c>
      <c r="CF31" s="274">
        <v>0.87749696375604613</v>
      </c>
      <c r="CG31" s="368">
        <v>0.65343740572597087</v>
      </c>
      <c r="CH31" s="368">
        <v>0.82960013137282884</v>
      </c>
      <c r="CI31" s="368">
        <v>0.83274210992147379</v>
      </c>
      <c r="CJ31" s="343">
        <v>0.93183873320638388</v>
      </c>
      <c r="CK31" s="252">
        <v>0.92976707406931414</v>
      </c>
      <c r="CL31" s="343">
        <v>1.2888276478115634</v>
      </c>
      <c r="CM31" s="220"/>
      <c r="CN31" s="222"/>
      <c r="CO31" s="240"/>
      <c r="CP31" s="240"/>
      <c r="CQ31" s="240"/>
      <c r="CR31" s="240"/>
      <c r="CS31" s="240"/>
      <c r="CT31" s="395"/>
      <c r="CU31" s="372">
        <v>0.78124731738077402</v>
      </c>
      <c r="CV31" s="409">
        <v>0.99614487360509996</v>
      </c>
      <c r="CW31" s="265">
        <v>0.72361296530891084</v>
      </c>
      <c r="CX31" s="288">
        <v>0.76667650057259629</v>
      </c>
      <c r="CY31" s="372">
        <v>0.7505219399645503</v>
      </c>
      <c r="CZ31" s="372">
        <v>0.86304244612673087</v>
      </c>
      <c r="DA31" s="372">
        <v>1.2139245739503235</v>
      </c>
      <c r="DB31" s="349">
        <v>0.80715438671580153</v>
      </c>
      <c r="DC31" s="265">
        <v>0.74393857394551477</v>
      </c>
      <c r="DD31" s="349">
        <v>1.0443076887175338</v>
      </c>
      <c r="DE31" s="240"/>
      <c r="DF31" s="242"/>
      <c r="DG31" s="232"/>
      <c r="DH31" s="232"/>
      <c r="DI31" s="232"/>
      <c r="DJ31" s="232"/>
      <c r="DK31" s="232"/>
      <c r="DL31" s="394"/>
      <c r="DM31" s="368">
        <v>0.90847718079633977</v>
      </c>
      <c r="DN31" s="406">
        <v>1.0288824526315508</v>
      </c>
      <c r="DO31" s="252">
        <v>0.81053079476058498</v>
      </c>
      <c r="DP31" s="274">
        <v>1.0715024275284444</v>
      </c>
      <c r="DQ31" s="368">
        <v>1.0542491622227368</v>
      </c>
      <c r="DR31" s="368">
        <v>1.0091253484011011</v>
      </c>
      <c r="DS31" s="368">
        <v>1.2690784129827324</v>
      </c>
      <c r="DT31" s="343">
        <v>0.95123808070394977</v>
      </c>
      <c r="DU31" s="252">
        <v>0.9687499447801674</v>
      </c>
      <c r="DV31" s="343">
        <v>0.81953012704555306</v>
      </c>
      <c r="DW31" s="232"/>
      <c r="DX31" s="234"/>
      <c r="DY31" s="220"/>
      <c r="DZ31" s="220"/>
      <c r="EA31" s="220"/>
      <c r="EB31" s="220"/>
      <c r="EC31" s="220"/>
      <c r="ED31" s="393"/>
      <c r="EE31" s="368">
        <v>1.0338141803395</v>
      </c>
      <c r="EF31" s="406">
        <v>0.95509134349733138</v>
      </c>
      <c r="EG31" s="252">
        <v>0.89824026531151113</v>
      </c>
      <c r="EH31" s="274">
        <v>0.88035529566445758</v>
      </c>
      <c r="EI31" s="368">
        <v>0.76093826673853771</v>
      </c>
      <c r="EJ31" s="368">
        <v>0.88314090802683287</v>
      </c>
      <c r="EK31" s="368">
        <v>0.88824661951663286</v>
      </c>
      <c r="EL31" s="343">
        <v>0.90878436954922903</v>
      </c>
      <c r="EM31" s="252">
        <v>0.95409060977465399</v>
      </c>
      <c r="EN31" s="343">
        <v>1.1547216381928198</v>
      </c>
      <c r="EO31" s="220"/>
      <c r="EP31" s="222"/>
      <c r="EQ31" s="240"/>
      <c r="ER31" s="240"/>
      <c r="ES31" s="240"/>
      <c r="ET31" s="240"/>
      <c r="EU31" s="240"/>
      <c r="EV31" s="395"/>
      <c r="EW31" s="372">
        <v>0.81445587633736838</v>
      </c>
      <c r="EX31" s="409">
        <v>1.3785237474636807</v>
      </c>
      <c r="EY31" s="265">
        <v>0.61786542321720217</v>
      </c>
      <c r="EZ31" s="288">
        <v>0.70171495374143777</v>
      </c>
      <c r="FA31" s="372">
        <v>0.68082833108108354</v>
      </c>
      <c r="FB31" s="372">
        <v>0.80455323047637817</v>
      </c>
      <c r="FC31" s="372">
        <v>0.94439676095669745</v>
      </c>
      <c r="FD31" s="349">
        <v>0.7151590872792718</v>
      </c>
      <c r="FE31" s="265">
        <v>0.70205430614100239</v>
      </c>
      <c r="FF31" s="349">
        <v>1.0109794106569761</v>
      </c>
      <c r="FG31" s="240"/>
      <c r="FH31" s="242"/>
      <c r="FI31" s="226"/>
      <c r="FJ31" s="226"/>
      <c r="FK31" s="226"/>
      <c r="FL31" s="226"/>
      <c r="FM31" s="226"/>
      <c r="FN31" s="442"/>
      <c r="FO31" s="368">
        <v>1.0007611513137817</v>
      </c>
      <c r="FP31" s="406">
        <v>1.0013326406478882</v>
      </c>
      <c r="FQ31" s="252">
        <v>1.0671662092208862</v>
      </c>
      <c r="FR31" s="274">
        <v>1.0726402997970581</v>
      </c>
      <c r="FS31" s="368">
        <v>1.1090234518051147</v>
      </c>
      <c r="FT31" s="368">
        <v>1.099091649055481</v>
      </c>
      <c r="FU31" s="368">
        <v>1.109017014503479</v>
      </c>
      <c r="FV31" s="343">
        <v>1.1161155700683594</v>
      </c>
      <c r="FW31" s="252">
        <v>1.0277482271194458</v>
      </c>
      <c r="FX31" s="343">
        <v>0.9707787036895752</v>
      </c>
      <c r="FY31" s="226"/>
      <c r="FZ31" s="228"/>
      <c r="GA31" s="248"/>
      <c r="GB31" s="248"/>
      <c r="GC31" s="248"/>
      <c r="GD31" s="248"/>
      <c r="GE31" s="248"/>
      <c r="GF31" s="398"/>
      <c r="GG31" s="376">
        <v>1.0012593269348145</v>
      </c>
      <c r="GH31" s="412">
        <v>0.99810111522674561</v>
      </c>
      <c r="GI31" s="270">
        <v>1.0007131099700928</v>
      </c>
      <c r="GJ31" s="294">
        <v>1.0003489255905151</v>
      </c>
      <c r="GK31" s="376">
        <v>0.99754804372787476</v>
      </c>
      <c r="GL31" s="376">
        <v>0.99744659662246704</v>
      </c>
      <c r="GM31" s="376">
        <v>0.99895596504211426</v>
      </c>
      <c r="GN31" s="352">
        <v>0.99863171577453613</v>
      </c>
      <c r="GO31" s="270">
        <v>1.0006862878799438</v>
      </c>
      <c r="GP31" s="352">
        <v>1.0045443773269653</v>
      </c>
      <c r="GQ31" s="248"/>
      <c r="GR31" s="250"/>
      <c r="GS31" s="130"/>
      <c r="GT31" s="200"/>
      <c r="GU31" s="200"/>
      <c r="GV31" s="200"/>
      <c r="GW31" s="200"/>
      <c r="GX31" s="200"/>
      <c r="GY31" s="390"/>
      <c r="GZ31" s="368">
        <v>0.99666933539542824</v>
      </c>
      <c r="HA31" s="406">
        <v>0.9694025469407177</v>
      </c>
      <c r="HB31" s="252">
        <v>0.89001207861335518</v>
      </c>
      <c r="HC31" s="274">
        <v>0.97458835225795004</v>
      </c>
      <c r="HD31" s="368">
        <v>0.82307907158550275</v>
      </c>
      <c r="HE31" s="368">
        <v>0.9742308062351549</v>
      </c>
      <c r="HF31" s="368">
        <v>1.0076623927136306</v>
      </c>
      <c r="HG31" s="343">
        <v>0.99070767416029171</v>
      </c>
      <c r="HH31" s="252">
        <v>0.92877618821609609</v>
      </c>
      <c r="HI31" s="343">
        <v>1.0783316620606775</v>
      </c>
      <c r="HJ31" s="200"/>
      <c r="HK31" s="201"/>
      <c r="HL31" s="130"/>
    </row>
    <row r="32" spans="2:220" ht="16.5" customHeight="1" thickTop="1" thickBot="1" x14ac:dyDescent="0.25">
      <c r="B32" s="200"/>
      <c r="C32" s="200"/>
      <c r="D32" s="200"/>
      <c r="E32" s="200"/>
      <c r="F32" s="200"/>
      <c r="G32" s="443">
        <v>144.49916680490972</v>
      </c>
      <c r="H32" s="200"/>
      <c r="I32" s="444"/>
      <c r="J32" s="378">
        <v>515.15916625595094</v>
      </c>
      <c r="K32" s="368">
        <v>133.48074975089727</v>
      </c>
      <c r="L32" s="368">
        <v>240.99058341896534</v>
      </c>
      <c r="M32" s="368">
        <v>317.70916681163015</v>
      </c>
      <c r="N32" s="368">
        <v>170.50675014209747</v>
      </c>
      <c r="O32" s="368">
        <v>196.42008324432373</v>
      </c>
      <c r="P32" s="343">
        <v>188.68399992874265</v>
      </c>
      <c r="Q32" s="200"/>
      <c r="R32" s="212"/>
      <c r="S32" s="201"/>
      <c r="T32" s="220"/>
      <c r="U32" s="220"/>
      <c r="V32" s="220"/>
      <c r="W32" s="220"/>
      <c r="X32" s="220"/>
      <c r="Y32" s="443">
        <v>27.296293494088463</v>
      </c>
      <c r="Z32" s="220"/>
      <c r="AA32" s="445"/>
      <c r="AB32" s="378">
        <v>25.290646385681626</v>
      </c>
      <c r="AC32" s="368">
        <v>13.541340929917443</v>
      </c>
      <c r="AD32" s="368">
        <v>19.921940266020044</v>
      </c>
      <c r="AE32" s="368">
        <v>12.90934318860085</v>
      </c>
      <c r="AF32" s="368">
        <v>23.149230188454798</v>
      </c>
      <c r="AG32" s="368">
        <v>25.926659692063176</v>
      </c>
      <c r="AH32" s="343">
        <v>25.163545062342457</v>
      </c>
      <c r="AI32" s="220"/>
      <c r="AJ32" s="218"/>
      <c r="AK32" s="222"/>
      <c r="AL32" s="226"/>
      <c r="AM32" s="226"/>
      <c r="AN32" s="226"/>
      <c r="AO32" s="226"/>
      <c r="AP32" s="226"/>
      <c r="AQ32" s="443">
        <v>0.37661823571817354</v>
      </c>
      <c r="AR32" s="224"/>
      <c r="AS32" s="446"/>
      <c r="AT32" s="378">
        <v>0.81274979124605906</v>
      </c>
      <c r="AU32" s="368">
        <v>0.62561873654451983</v>
      </c>
      <c r="AV32" s="368">
        <v>0.79138427517972953</v>
      </c>
      <c r="AW32" s="368">
        <v>0.63057538876802877</v>
      </c>
      <c r="AX32" s="368">
        <v>0.83590725635380725</v>
      </c>
      <c r="AY32" s="368">
        <v>0.87008880746715089</v>
      </c>
      <c r="AZ32" s="343">
        <v>0.65678620896751916</v>
      </c>
      <c r="BA32" s="226"/>
      <c r="BB32" s="224"/>
      <c r="BC32" s="228"/>
      <c r="BD32" s="130"/>
      <c r="BE32" s="232"/>
      <c r="BF32" s="232"/>
      <c r="BG32" s="232"/>
      <c r="BH32" s="232"/>
      <c r="BI32" s="232"/>
      <c r="BJ32" s="443">
        <v>1.1366769851791709</v>
      </c>
      <c r="BK32" s="232"/>
      <c r="BL32" s="447"/>
      <c r="BM32" s="378">
        <v>1.1729424569723492</v>
      </c>
      <c r="BN32" s="368">
        <v>0.91716966249203535</v>
      </c>
      <c r="BO32" s="368">
        <v>0.95434866739854307</v>
      </c>
      <c r="BP32" s="368">
        <v>0.81580359783996081</v>
      </c>
      <c r="BQ32" s="368">
        <v>1.0465085879829208</v>
      </c>
      <c r="BR32" s="368">
        <v>1.173880664807061</v>
      </c>
      <c r="BS32" s="343">
        <v>1.1373327093407686</v>
      </c>
      <c r="BT32" s="232"/>
      <c r="BU32" s="230"/>
      <c r="BV32" s="234"/>
      <c r="BW32" s="220"/>
      <c r="BX32" s="220"/>
      <c r="BY32" s="220"/>
      <c r="BZ32" s="220"/>
      <c r="CA32" s="220"/>
      <c r="CB32" s="443">
        <v>1.550936867692718</v>
      </c>
      <c r="CC32" s="220"/>
      <c r="CD32" s="445"/>
      <c r="CE32" s="378">
        <v>1.3433382893890558</v>
      </c>
      <c r="CF32" s="368">
        <v>0.81617078248545261</v>
      </c>
      <c r="CG32" s="368">
        <v>0.92833782014126365</v>
      </c>
      <c r="CH32" s="368">
        <v>0.87400019474916901</v>
      </c>
      <c r="CI32" s="368">
        <v>1.0895768982871399</v>
      </c>
      <c r="CJ32" s="368">
        <v>1.459845607796364</v>
      </c>
      <c r="CK32" s="343">
        <v>1.4765400250522556</v>
      </c>
      <c r="CL32" s="220"/>
      <c r="CM32" s="218"/>
      <c r="CN32" s="222"/>
      <c r="CO32" s="240"/>
      <c r="CP32" s="240"/>
      <c r="CQ32" s="240"/>
      <c r="CR32" s="240"/>
      <c r="CS32" s="240"/>
      <c r="CT32" s="448">
        <v>1.0683379223616465</v>
      </c>
      <c r="CU32" s="236"/>
      <c r="CV32" s="449"/>
      <c r="CW32" s="382">
        <v>0.94191392113545613</v>
      </c>
      <c r="CX32" s="372">
        <v>0.7815885462561093</v>
      </c>
      <c r="CY32" s="372">
        <v>0.6976899150129503</v>
      </c>
      <c r="CZ32" s="372">
        <v>1.2259261286398466</v>
      </c>
      <c r="DA32" s="372">
        <v>0.80904053727939829</v>
      </c>
      <c r="DB32" s="372">
        <v>1.0466317095612065</v>
      </c>
      <c r="DC32" s="349">
        <v>1.2323082208906837</v>
      </c>
      <c r="DD32" s="240"/>
      <c r="DE32" s="236"/>
      <c r="DF32" s="242"/>
      <c r="DG32" s="232"/>
      <c r="DH32" s="232"/>
      <c r="DI32" s="232"/>
      <c r="DJ32" s="232"/>
      <c r="DK32" s="232"/>
      <c r="DL32" s="443">
        <v>0.84487939678244006</v>
      </c>
      <c r="DM32" s="232"/>
      <c r="DN32" s="447"/>
      <c r="DO32" s="378">
        <v>0.79947899901007158</v>
      </c>
      <c r="DP32" s="368">
        <v>1.2231450264266115</v>
      </c>
      <c r="DQ32" s="368">
        <v>0.89903854578896947</v>
      </c>
      <c r="DR32" s="368">
        <v>0.82247007215697843</v>
      </c>
      <c r="DS32" s="368">
        <v>0.78410998143946087</v>
      </c>
      <c r="DT32" s="368">
        <v>0.82425389209793232</v>
      </c>
      <c r="DU32" s="343">
        <v>0.87021041357018891</v>
      </c>
      <c r="DV32" s="232"/>
      <c r="DW32" s="230"/>
      <c r="DX32" s="234"/>
      <c r="DY32" s="220"/>
      <c r="DZ32" s="220"/>
      <c r="EA32" s="220"/>
      <c r="EB32" s="220"/>
      <c r="EC32" s="220"/>
      <c r="ED32" s="443">
        <v>1.2745658221535696</v>
      </c>
      <c r="EE32" s="220"/>
      <c r="EF32" s="445"/>
      <c r="EG32" s="378">
        <v>1.1389452751623204</v>
      </c>
      <c r="EH32" s="368">
        <v>0.8451671351788278</v>
      </c>
      <c r="EI32" s="368">
        <v>0.92927228208319246</v>
      </c>
      <c r="EJ32" s="368">
        <v>0.89256355918314889</v>
      </c>
      <c r="EK32" s="368">
        <v>1.0347178775423662</v>
      </c>
      <c r="EL32" s="368">
        <v>1.176565568615104</v>
      </c>
      <c r="EM32" s="343">
        <v>1.2415491169177013</v>
      </c>
      <c r="EN32" s="220"/>
      <c r="EO32" s="218"/>
      <c r="EP32" s="222"/>
      <c r="EQ32" s="240"/>
      <c r="ER32" s="240"/>
      <c r="ES32" s="240"/>
      <c r="ET32" s="240"/>
      <c r="EU32" s="240"/>
      <c r="EV32" s="448">
        <v>0.79456255102198958</v>
      </c>
      <c r="EW32" s="236"/>
      <c r="EX32" s="449"/>
      <c r="EY32" s="382">
        <v>0.85545332536123209</v>
      </c>
      <c r="EZ32" s="372">
        <v>0.84344888352216607</v>
      </c>
      <c r="FA32" s="372">
        <v>0.62725880610875862</v>
      </c>
      <c r="FB32" s="372">
        <v>1.0418590048932697</v>
      </c>
      <c r="FC32" s="372">
        <v>0.64020374926155754</v>
      </c>
      <c r="FD32" s="372">
        <v>0.83903097406142468</v>
      </c>
      <c r="FE32" s="349">
        <v>1.0583819236966499</v>
      </c>
      <c r="FF32" s="240"/>
      <c r="FG32" s="236"/>
      <c r="FH32" s="242"/>
      <c r="FI32" s="226"/>
      <c r="FJ32" s="226"/>
      <c r="FK32" s="226"/>
      <c r="FL32" s="226"/>
      <c r="FM32" s="226"/>
      <c r="FN32" s="443">
        <v>0.97073191404342651</v>
      </c>
      <c r="FO32" s="226"/>
      <c r="FP32" s="446"/>
      <c r="FQ32" s="378">
        <v>0.99727225303649902</v>
      </c>
      <c r="FR32" s="368">
        <v>1.0645033121109009</v>
      </c>
      <c r="FS32" s="368">
        <v>1.0266128778457642</v>
      </c>
      <c r="FT32" s="368">
        <v>0.99246889352798462</v>
      </c>
      <c r="FU32" s="368">
        <v>1.0012149810791016</v>
      </c>
      <c r="FV32" s="368">
        <v>0.96824914216995239</v>
      </c>
      <c r="FW32" s="343">
        <v>0.96762967109680176</v>
      </c>
      <c r="FX32" s="226"/>
      <c r="FY32" s="224"/>
      <c r="FZ32" s="228"/>
      <c r="GA32" s="248"/>
      <c r="GB32" s="248"/>
      <c r="GC32" s="248"/>
      <c r="GD32" s="248"/>
      <c r="GE32" s="248"/>
      <c r="GF32" s="450">
        <v>1.0013421773910522</v>
      </c>
      <c r="GG32" s="248"/>
      <c r="GH32" s="451"/>
      <c r="GI32" s="386">
        <v>1.0009169578552246</v>
      </c>
      <c r="GJ32" s="376">
        <v>1.001254677772522</v>
      </c>
      <c r="GK32" s="376">
        <v>1.0045892000198364</v>
      </c>
      <c r="GL32" s="376">
        <v>0.99780917167663574</v>
      </c>
      <c r="GM32" s="376">
        <v>1.0033613443374634</v>
      </c>
      <c r="GN32" s="376">
        <v>0.99971801042556763</v>
      </c>
      <c r="GO32" s="352">
        <v>1.0003525018692017</v>
      </c>
      <c r="GP32" s="248"/>
      <c r="GQ32" s="244"/>
      <c r="GR32" s="250"/>
      <c r="GS32" s="130"/>
      <c r="GT32" s="200"/>
      <c r="GU32" s="200"/>
      <c r="GV32" s="200"/>
      <c r="GW32" s="200"/>
      <c r="GX32" s="200"/>
      <c r="GY32" s="443">
        <v>1.1281690005468625</v>
      </c>
      <c r="GZ32" s="200"/>
      <c r="HA32" s="444"/>
      <c r="HB32" s="378">
        <v>1.1102011671424727</v>
      </c>
      <c r="HC32" s="368">
        <v>0.94761124199291324</v>
      </c>
      <c r="HD32" s="368">
        <v>0.91423272136368317</v>
      </c>
      <c r="HE32" s="368">
        <v>0.89534545982442082</v>
      </c>
      <c r="HF32" s="368">
        <v>0.97871924129386734</v>
      </c>
      <c r="HG32" s="368">
        <v>1.1023086632195485</v>
      </c>
      <c r="HH32" s="343">
        <v>1.1335505933382288</v>
      </c>
      <c r="HI32" s="200"/>
      <c r="HJ32" s="212"/>
      <c r="HK32" s="201"/>
      <c r="HL32" s="130"/>
    </row>
    <row r="33" spans="2:220" ht="16.5" customHeight="1" thickTop="1" x14ac:dyDescent="0.2">
      <c r="B33" s="200" t="s">
        <v>14891</v>
      </c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452" t="s">
        <v>14892</v>
      </c>
      <c r="T33" s="220" t="s">
        <v>14891</v>
      </c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2" t="s">
        <v>14892</v>
      </c>
      <c r="AL33" s="226" t="s">
        <v>14891</v>
      </c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8" t="s">
        <v>14892</v>
      </c>
      <c r="BD33" s="130"/>
      <c r="BE33" s="232" t="s">
        <v>14891</v>
      </c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4" t="s">
        <v>14892</v>
      </c>
      <c r="BW33" s="220" t="s">
        <v>14891</v>
      </c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2" t="s">
        <v>14892</v>
      </c>
      <c r="CO33" s="240" t="s">
        <v>14891</v>
      </c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2" t="s">
        <v>14892</v>
      </c>
      <c r="DG33" s="232" t="s">
        <v>14891</v>
      </c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4" t="s">
        <v>14892</v>
      </c>
      <c r="DY33" s="220" t="s">
        <v>14891</v>
      </c>
      <c r="DZ33" s="220"/>
      <c r="EA33" s="220"/>
      <c r="EB33" s="220"/>
      <c r="EC33" s="220"/>
      <c r="ED33" s="220"/>
      <c r="EE33" s="220"/>
      <c r="EF33" s="220"/>
      <c r="EG33" s="220"/>
      <c r="EH33" s="220"/>
      <c r="EI33" s="220"/>
      <c r="EJ33" s="220"/>
      <c r="EK33" s="220"/>
      <c r="EL33" s="220"/>
      <c r="EM33" s="220"/>
      <c r="EN33" s="220"/>
      <c r="EO33" s="220"/>
      <c r="EP33" s="222" t="s">
        <v>14892</v>
      </c>
      <c r="EQ33" s="240" t="s">
        <v>14891</v>
      </c>
      <c r="ER33" s="240"/>
      <c r="ES33" s="240"/>
      <c r="ET33" s="240"/>
      <c r="EU33" s="240"/>
      <c r="EV33" s="240"/>
      <c r="EW33" s="240"/>
      <c r="EX33" s="240"/>
      <c r="EY33" s="240"/>
      <c r="EZ33" s="240"/>
      <c r="FA33" s="240"/>
      <c r="FB33" s="240"/>
      <c r="FC33" s="240"/>
      <c r="FD33" s="240"/>
      <c r="FE33" s="240"/>
      <c r="FF33" s="240"/>
      <c r="FG33" s="240"/>
      <c r="FH33" s="242" t="s">
        <v>14892</v>
      </c>
      <c r="FI33" s="226" t="s">
        <v>14891</v>
      </c>
      <c r="FJ33" s="226"/>
      <c r="FK33" s="226"/>
      <c r="FL33" s="226"/>
      <c r="FM33" s="226"/>
      <c r="FN33" s="226"/>
      <c r="FO33" s="226"/>
      <c r="FP33" s="226"/>
      <c r="FQ33" s="226"/>
      <c r="FR33" s="226"/>
      <c r="FS33" s="226"/>
      <c r="FT33" s="226"/>
      <c r="FU33" s="226"/>
      <c r="FV33" s="226"/>
      <c r="FW33" s="226"/>
      <c r="FX33" s="226"/>
      <c r="FY33" s="226"/>
      <c r="FZ33" s="228" t="s">
        <v>14892</v>
      </c>
      <c r="GA33" s="413" t="s">
        <v>14891</v>
      </c>
      <c r="GB33" s="413"/>
      <c r="GC33" s="413"/>
      <c r="GD33" s="413"/>
      <c r="GE33" s="413"/>
      <c r="GF33" s="413"/>
      <c r="GG33" s="413"/>
      <c r="GH33" s="413"/>
      <c r="GI33" s="413"/>
      <c r="GJ33" s="413"/>
      <c r="GK33" s="413"/>
      <c r="GL33" s="413"/>
      <c r="GM33" s="413"/>
      <c r="GN33" s="413"/>
      <c r="GO33" s="413"/>
      <c r="GP33" s="413"/>
      <c r="GQ33" s="413"/>
      <c r="GR33" s="453" t="s">
        <v>14892</v>
      </c>
      <c r="GS33" s="130"/>
      <c r="GT33" s="200" t="s">
        <v>14891</v>
      </c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452" t="s">
        <v>14892</v>
      </c>
      <c r="HL33" s="130"/>
    </row>
    <row r="34" spans="2:220" ht="16.5" customHeight="1" x14ac:dyDescent="0.2"/>
    <row r="35" spans="2:220" ht="16.5" customHeight="1" x14ac:dyDescent="0.2">
      <c r="B35" s="118"/>
      <c r="C35" s="118"/>
      <c r="D35" s="118"/>
      <c r="E35" s="118"/>
      <c r="F35" s="118"/>
      <c r="G35" s="118"/>
      <c r="H35" s="118"/>
      <c r="I35" s="118"/>
      <c r="J35" s="118"/>
      <c r="K35" s="119" t="s">
        <v>14893</v>
      </c>
      <c r="L35" s="118"/>
      <c r="M35" s="118"/>
      <c r="N35" s="118"/>
      <c r="O35" s="118"/>
      <c r="P35" s="118"/>
      <c r="Q35" s="117"/>
      <c r="R35" s="117"/>
      <c r="S35" s="454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</row>
    <row r="36" spans="2:220" ht="16.5" customHeight="1" x14ac:dyDescent="0.2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3"/>
      <c r="T36" s="124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6"/>
      <c r="AL36" s="127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9"/>
      <c r="BE36" s="131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3"/>
      <c r="BW36" s="124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6"/>
      <c r="CO36" s="134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6"/>
      <c r="DG36" s="131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3"/>
      <c r="DY36" s="124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6"/>
      <c r="EQ36" s="134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6"/>
      <c r="FI36" s="127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9"/>
      <c r="GA36" s="137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9"/>
      <c r="GT36" s="121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3"/>
    </row>
    <row r="37" spans="2:220" ht="18" x14ac:dyDescent="0.2">
      <c r="B37" s="140"/>
      <c r="C37" s="141"/>
      <c r="D37" s="141"/>
      <c r="E37" s="141"/>
      <c r="F37" s="141"/>
      <c r="G37" s="141"/>
      <c r="H37" s="141"/>
      <c r="I37" s="141"/>
      <c r="J37" s="142" t="s">
        <v>14867</v>
      </c>
      <c r="K37" s="141"/>
      <c r="L37" s="141"/>
      <c r="M37" s="141"/>
      <c r="N37" s="141"/>
      <c r="O37" s="141"/>
      <c r="P37" s="141"/>
      <c r="Q37" s="141"/>
      <c r="R37" s="141"/>
      <c r="S37" s="143"/>
      <c r="T37" s="144"/>
      <c r="U37" s="145"/>
      <c r="V37" s="145"/>
      <c r="W37" s="145"/>
      <c r="X37" s="145"/>
      <c r="Y37" s="145"/>
      <c r="Z37" s="145"/>
      <c r="AA37" s="145"/>
      <c r="AB37" s="146" t="s">
        <v>14867</v>
      </c>
      <c r="AC37" s="145"/>
      <c r="AD37" s="145"/>
      <c r="AE37" s="145"/>
      <c r="AF37" s="145"/>
      <c r="AG37" s="145"/>
      <c r="AH37" s="145"/>
      <c r="AI37" s="145"/>
      <c r="AJ37" s="145"/>
      <c r="AK37" s="147"/>
      <c r="AL37" s="148"/>
      <c r="AM37" s="149"/>
      <c r="AN37" s="149"/>
      <c r="AO37" s="149"/>
      <c r="AP37" s="149"/>
      <c r="AQ37" s="149"/>
      <c r="AR37" s="149"/>
      <c r="AS37" s="149"/>
      <c r="AT37" s="150" t="s">
        <v>14868</v>
      </c>
      <c r="AU37" s="149"/>
      <c r="AV37" s="149"/>
      <c r="AW37" s="149"/>
      <c r="AX37" s="149"/>
      <c r="AY37" s="149"/>
      <c r="AZ37" s="149"/>
      <c r="BA37" s="149"/>
      <c r="BB37" s="149"/>
      <c r="BC37" s="151"/>
      <c r="BE37" s="153"/>
      <c r="BF37" s="154"/>
      <c r="BG37" s="154"/>
      <c r="BH37" s="154"/>
      <c r="BI37" s="154"/>
      <c r="BJ37" s="154"/>
      <c r="BK37" s="154"/>
      <c r="BL37" s="154"/>
      <c r="BM37" s="155" t="s">
        <v>14869</v>
      </c>
      <c r="BN37" s="154"/>
      <c r="BO37" s="154"/>
      <c r="BP37" s="154"/>
      <c r="BQ37" s="154"/>
      <c r="BR37" s="154"/>
      <c r="BS37" s="154"/>
      <c r="BT37" s="154"/>
      <c r="BU37" s="154"/>
      <c r="BV37" s="156"/>
      <c r="BW37" s="144"/>
      <c r="BX37" s="145"/>
      <c r="BY37" s="145"/>
      <c r="BZ37" s="145"/>
      <c r="CA37" s="145"/>
      <c r="CB37" s="145"/>
      <c r="CC37" s="145"/>
      <c r="CD37" s="145"/>
      <c r="CE37" s="146" t="s">
        <v>14869</v>
      </c>
      <c r="CF37" s="145"/>
      <c r="CG37" s="145"/>
      <c r="CH37" s="145"/>
      <c r="CI37" s="145"/>
      <c r="CJ37" s="145"/>
      <c r="CK37" s="145"/>
      <c r="CL37" s="145"/>
      <c r="CM37" s="145"/>
      <c r="CN37" s="147"/>
      <c r="CO37" s="157"/>
      <c r="CP37" s="158"/>
      <c r="CQ37" s="158"/>
      <c r="CR37" s="158"/>
      <c r="CS37" s="158"/>
      <c r="CT37" s="158"/>
      <c r="CU37" s="158"/>
      <c r="CV37" s="158"/>
      <c r="CW37" s="159" t="s">
        <v>14869</v>
      </c>
      <c r="CX37" s="158"/>
      <c r="CY37" s="158"/>
      <c r="CZ37" s="158"/>
      <c r="DA37" s="158"/>
      <c r="DB37" s="158"/>
      <c r="DC37" s="158"/>
      <c r="DD37" s="158"/>
      <c r="DE37" s="158"/>
      <c r="DF37" s="160"/>
      <c r="DG37" s="153"/>
      <c r="DH37" s="154"/>
      <c r="DI37" s="154"/>
      <c r="DJ37" s="154"/>
      <c r="DK37" s="154"/>
      <c r="DL37" s="154"/>
      <c r="DM37" s="154"/>
      <c r="DN37" s="154"/>
      <c r="DO37" s="155" t="s">
        <v>14869</v>
      </c>
      <c r="DP37" s="154"/>
      <c r="DQ37" s="154"/>
      <c r="DR37" s="154"/>
      <c r="DS37" s="154"/>
      <c r="DT37" s="154"/>
      <c r="DU37" s="154"/>
      <c r="DV37" s="154"/>
      <c r="DW37" s="154"/>
      <c r="DX37" s="156"/>
      <c r="DY37" s="144"/>
      <c r="DZ37" s="145"/>
      <c r="EA37" s="145"/>
      <c r="EB37" s="145"/>
      <c r="EC37" s="145"/>
      <c r="ED37" s="145"/>
      <c r="EE37" s="145"/>
      <c r="EF37" s="145"/>
      <c r="EG37" s="146" t="s">
        <v>14869</v>
      </c>
      <c r="EH37" s="145"/>
      <c r="EI37" s="145"/>
      <c r="EJ37" s="145"/>
      <c r="EK37" s="145"/>
      <c r="EL37" s="145"/>
      <c r="EM37" s="145"/>
      <c r="EN37" s="145"/>
      <c r="EO37" s="145"/>
      <c r="EP37" s="147"/>
      <c r="EQ37" s="157"/>
      <c r="ER37" s="158"/>
      <c r="ES37" s="158"/>
      <c r="ET37" s="158"/>
      <c r="EU37" s="158"/>
      <c r="EV37" s="158"/>
      <c r="EW37" s="158"/>
      <c r="EX37" s="158"/>
      <c r="EY37" s="159" t="s">
        <v>14869</v>
      </c>
      <c r="EZ37" s="158"/>
      <c r="FA37" s="158"/>
      <c r="FB37" s="158"/>
      <c r="FC37" s="158"/>
      <c r="FD37" s="158"/>
      <c r="FE37" s="158"/>
      <c r="FF37" s="158"/>
      <c r="FG37" s="158"/>
      <c r="FH37" s="160"/>
      <c r="FI37" s="148"/>
      <c r="FJ37" s="149"/>
      <c r="FK37" s="149"/>
      <c r="FL37" s="149"/>
      <c r="FM37" s="149"/>
      <c r="FN37" s="149"/>
      <c r="FO37" s="149"/>
      <c r="FP37" s="149"/>
      <c r="FQ37" s="150" t="s">
        <v>14869</v>
      </c>
      <c r="FR37" s="149"/>
      <c r="FS37" s="149"/>
      <c r="FT37" s="149"/>
      <c r="FU37" s="149"/>
      <c r="FV37" s="149"/>
      <c r="FW37" s="149"/>
      <c r="FX37" s="149"/>
      <c r="FY37" s="149"/>
      <c r="FZ37" s="151"/>
      <c r="GA37" s="161"/>
      <c r="GB37" s="162"/>
      <c r="GC37" s="162"/>
      <c r="GD37" s="162"/>
      <c r="GE37" s="162"/>
      <c r="GF37" s="162"/>
      <c r="GG37" s="162"/>
      <c r="GH37" s="162"/>
      <c r="GI37" s="163" t="s">
        <v>14869</v>
      </c>
      <c r="GJ37" s="162"/>
      <c r="GK37" s="162"/>
      <c r="GL37" s="162"/>
      <c r="GM37" s="162"/>
      <c r="GN37" s="162"/>
      <c r="GO37" s="162"/>
      <c r="GP37" s="162"/>
      <c r="GQ37" s="162"/>
      <c r="GR37" s="164"/>
      <c r="GT37" s="140"/>
      <c r="GU37" s="141"/>
      <c r="GV37" s="141"/>
      <c r="GW37" s="141"/>
      <c r="GX37" s="141"/>
      <c r="GY37" s="141"/>
      <c r="GZ37" s="141"/>
      <c r="HA37" s="141"/>
      <c r="HB37" s="142" t="s">
        <v>14869</v>
      </c>
      <c r="HC37" s="141"/>
      <c r="HD37" s="141"/>
      <c r="HE37" s="141"/>
      <c r="HF37" s="141"/>
      <c r="HG37" s="141"/>
      <c r="HH37" s="141"/>
      <c r="HI37" s="141"/>
      <c r="HJ37" s="141"/>
      <c r="HK37" s="143"/>
    </row>
    <row r="38" spans="2:220" ht="23.25" customHeight="1" x14ac:dyDescent="0.2">
      <c r="B38" s="166"/>
      <c r="C38" s="167"/>
      <c r="D38" s="167"/>
      <c r="E38" s="167"/>
      <c r="F38" s="168"/>
      <c r="G38" s="167"/>
      <c r="H38" s="167"/>
      <c r="I38" s="167"/>
      <c r="J38" s="169" t="s">
        <v>14870</v>
      </c>
      <c r="K38" s="167"/>
      <c r="L38" s="167"/>
      <c r="M38" s="167"/>
      <c r="N38" s="167"/>
      <c r="O38" s="167"/>
      <c r="P38" s="167"/>
      <c r="Q38" s="167"/>
      <c r="R38" s="167"/>
      <c r="S38" s="170"/>
      <c r="T38" s="171"/>
      <c r="U38" s="172"/>
      <c r="V38" s="172"/>
      <c r="W38" s="172"/>
      <c r="X38" s="173"/>
      <c r="Y38" s="172"/>
      <c r="Z38" s="172"/>
      <c r="AA38" s="172"/>
      <c r="AB38" s="174" t="s">
        <v>14871</v>
      </c>
      <c r="AC38" s="172"/>
      <c r="AD38" s="172"/>
      <c r="AE38" s="172"/>
      <c r="AF38" s="172"/>
      <c r="AG38" s="172"/>
      <c r="AH38" s="172"/>
      <c r="AI38" s="172"/>
      <c r="AJ38" s="172"/>
      <c r="AK38" s="175"/>
      <c r="AL38" s="176"/>
      <c r="AM38" s="177"/>
      <c r="AN38" s="177"/>
      <c r="AO38" s="177"/>
      <c r="AP38" s="178"/>
      <c r="AQ38" s="177"/>
      <c r="AR38" s="177"/>
      <c r="AS38" s="177"/>
      <c r="AT38" s="179" t="s">
        <v>14872</v>
      </c>
      <c r="AU38" s="177"/>
      <c r="AV38" s="177"/>
      <c r="AW38" s="177"/>
      <c r="AX38" s="177"/>
      <c r="AY38" s="177"/>
      <c r="AZ38" s="177"/>
      <c r="BA38" s="177"/>
      <c r="BB38" s="177"/>
      <c r="BC38" s="180"/>
      <c r="BE38" s="182"/>
      <c r="BF38" s="183"/>
      <c r="BG38" s="183"/>
      <c r="BH38" s="183"/>
      <c r="BI38" s="184"/>
      <c r="BJ38" s="183"/>
      <c r="BK38" s="183"/>
      <c r="BL38" s="183"/>
      <c r="BM38" s="185" t="s">
        <v>14873</v>
      </c>
      <c r="BN38" s="183"/>
      <c r="BO38" s="183"/>
      <c r="BP38" s="183"/>
      <c r="BQ38" s="183"/>
      <c r="BR38" s="183"/>
      <c r="BS38" s="183"/>
      <c r="BT38" s="183"/>
      <c r="BU38" s="183"/>
      <c r="BV38" s="186"/>
      <c r="BW38" s="171"/>
      <c r="BX38" s="172"/>
      <c r="BY38" s="172"/>
      <c r="BZ38" s="172"/>
      <c r="CA38" s="173"/>
      <c r="CB38" s="172"/>
      <c r="CC38" s="172"/>
      <c r="CD38" s="172"/>
      <c r="CE38" s="174" t="s">
        <v>14874</v>
      </c>
      <c r="CF38" s="172"/>
      <c r="CG38" s="172"/>
      <c r="CH38" s="172"/>
      <c r="CI38" s="172"/>
      <c r="CJ38" s="172"/>
      <c r="CK38" s="172"/>
      <c r="CL38" s="172"/>
      <c r="CM38" s="172"/>
      <c r="CN38" s="175"/>
      <c r="CO38" s="187"/>
      <c r="CP38" s="188"/>
      <c r="CQ38" s="188"/>
      <c r="CR38" s="188"/>
      <c r="CS38" s="189"/>
      <c r="CT38" s="188"/>
      <c r="CU38" s="188"/>
      <c r="CV38" s="188"/>
      <c r="CW38" s="190" t="s">
        <v>14875</v>
      </c>
      <c r="CX38" s="188"/>
      <c r="CY38" s="188"/>
      <c r="CZ38" s="188"/>
      <c r="DA38" s="188"/>
      <c r="DB38" s="188"/>
      <c r="DC38" s="188"/>
      <c r="DD38" s="188"/>
      <c r="DE38" s="188"/>
      <c r="DF38" s="191"/>
      <c r="DG38" s="182"/>
      <c r="DH38" s="183"/>
      <c r="DI38" s="183"/>
      <c r="DJ38" s="183"/>
      <c r="DK38" s="184"/>
      <c r="DL38" s="183"/>
      <c r="DM38" s="183"/>
      <c r="DN38" s="183"/>
      <c r="DO38" s="185" t="s">
        <v>14876</v>
      </c>
      <c r="DP38" s="183"/>
      <c r="DQ38" s="183"/>
      <c r="DR38" s="183"/>
      <c r="DS38" s="183"/>
      <c r="DT38" s="183"/>
      <c r="DU38" s="183"/>
      <c r="DV38" s="183"/>
      <c r="DW38" s="183"/>
      <c r="DX38" s="186"/>
      <c r="DY38" s="171"/>
      <c r="DZ38" s="172"/>
      <c r="EA38" s="172"/>
      <c r="EB38" s="172"/>
      <c r="EC38" s="173"/>
      <c r="ED38" s="172"/>
      <c r="EE38" s="172"/>
      <c r="EF38" s="172"/>
      <c r="EG38" s="174" t="s">
        <v>14877</v>
      </c>
      <c r="EH38" s="172"/>
      <c r="EI38" s="172"/>
      <c r="EJ38" s="172"/>
      <c r="EK38" s="172"/>
      <c r="EL38" s="172"/>
      <c r="EM38" s="172"/>
      <c r="EN38" s="172"/>
      <c r="EO38" s="172"/>
      <c r="EP38" s="175"/>
      <c r="EQ38" s="187"/>
      <c r="ER38" s="188"/>
      <c r="ES38" s="188"/>
      <c r="ET38" s="188"/>
      <c r="EU38" s="189"/>
      <c r="EV38" s="188"/>
      <c r="EW38" s="188"/>
      <c r="EX38" s="188"/>
      <c r="EY38" s="190" t="s">
        <v>14878</v>
      </c>
      <c r="EZ38" s="188"/>
      <c r="FA38" s="188"/>
      <c r="FB38" s="188"/>
      <c r="FC38" s="188"/>
      <c r="FD38" s="188"/>
      <c r="FE38" s="188"/>
      <c r="FF38" s="188"/>
      <c r="FG38" s="188"/>
      <c r="FH38" s="191"/>
      <c r="FI38" s="176"/>
      <c r="FJ38" s="177"/>
      <c r="FK38" s="177"/>
      <c r="FL38" s="177"/>
      <c r="FM38" s="178"/>
      <c r="FN38" s="177"/>
      <c r="FO38" s="177"/>
      <c r="FP38" s="177"/>
      <c r="FQ38" s="179" t="s">
        <v>14879</v>
      </c>
      <c r="FR38" s="177"/>
      <c r="FS38" s="177"/>
      <c r="FT38" s="177"/>
      <c r="FU38" s="177"/>
      <c r="FV38" s="177"/>
      <c r="FW38" s="177"/>
      <c r="FX38" s="177"/>
      <c r="FY38" s="177"/>
      <c r="FZ38" s="180"/>
      <c r="GA38" s="192"/>
      <c r="GB38" s="193"/>
      <c r="GC38" s="193"/>
      <c r="GD38" s="193"/>
      <c r="GE38" s="194"/>
      <c r="GF38" s="193"/>
      <c r="GG38" s="193"/>
      <c r="GH38" s="193"/>
      <c r="GI38" s="195" t="s">
        <v>14880</v>
      </c>
      <c r="GJ38" s="193"/>
      <c r="GK38" s="193"/>
      <c r="GL38" s="193"/>
      <c r="GM38" s="193"/>
      <c r="GN38" s="193"/>
      <c r="GO38" s="193"/>
      <c r="GP38" s="193"/>
      <c r="GQ38" s="193"/>
      <c r="GR38" s="196"/>
      <c r="GT38" s="166"/>
      <c r="GU38" s="167"/>
      <c r="GV38" s="167"/>
      <c r="GW38" s="167"/>
      <c r="GX38" s="168"/>
      <c r="GY38" s="167"/>
      <c r="GZ38" s="167"/>
      <c r="HA38" s="167"/>
      <c r="HB38" s="169" t="s">
        <v>14881</v>
      </c>
      <c r="HC38" s="167"/>
      <c r="HD38" s="167"/>
      <c r="HE38" s="167"/>
      <c r="HF38" s="167"/>
      <c r="HG38" s="167"/>
      <c r="HH38" s="167"/>
      <c r="HI38" s="167"/>
      <c r="HJ38" s="167"/>
      <c r="HK38" s="170"/>
    </row>
    <row r="39" spans="2:220" ht="16.5" customHeight="1" thickBot="1" x14ac:dyDescent="0.25">
      <c r="B39" s="198"/>
      <c r="C39" s="199"/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1"/>
      <c r="T39" s="202"/>
      <c r="U39" s="203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6"/>
      <c r="AL39" s="204"/>
      <c r="AM39" s="205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9"/>
      <c r="BE39" s="206"/>
      <c r="BF39" s="207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3"/>
      <c r="BW39" s="202"/>
      <c r="BX39" s="203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6"/>
      <c r="CO39" s="208"/>
      <c r="CP39" s="209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6"/>
      <c r="DG39" s="206"/>
      <c r="DH39" s="207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3"/>
      <c r="DY39" s="202"/>
      <c r="DZ39" s="203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6"/>
      <c r="EQ39" s="208"/>
      <c r="ER39" s="209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6"/>
      <c r="FI39" s="204"/>
      <c r="FJ39" s="205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9"/>
      <c r="GA39" s="210"/>
      <c r="GB39" s="211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9"/>
      <c r="GT39" s="198"/>
      <c r="GU39" s="199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1"/>
    </row>
    <row r="40" spans="2:220" ht="16.5" customHeight="1" thickTop="1" thickBot="1" x14ac:dyDescent="0.25">
      <c r="B40" s="199"/>
      <c r="C40" s="200"/>
      <c r="D40" s="212"/>
      <c r="E40" s="212"/>
      <c r="F40" s="212"/>
      <c r="G40" s="212"/>
      <c r="H40" s="212"/>
      <c r="I40" s="212"/>
      <c r="J40" s="212"/>
      <c r="K40" s="213">
        <v>325.41799976912142</v>
      </c>
      <c r="L40" s="214">
        <v>219.09558337011188</v>
      </c>
      <c r="M40" s="215"/>
      <c r="N40" s="200"/>
      <c r="O40" s="212"/>
      <c r="P40" s="200"/>
      <c r="Q40" s="216" t="s">
        <v>14882</v>
      </c>
      <c r="R40" s="216"/>
      <c r="S40" s="201"/>
      <c r="T40" s="217"/>
      <c r="U40" s="218"/>
      <c r="V40" s="218"/>
      <c r="W40" s="218"/>
      <c r="X40" s="218"/>
      <c r="Y40" s="218"/>
      <c r="Z40" s="218"/>
      <c r="AA40" s="218"/>
      <c r="AB40" s="218"/>
      <c r="AC40" s="213">
        <v>23.813807665053062</v>
      </c>
      <c r="AD40" s="214">
        <v>19.576197143791084</v>
      </c>
      <c r="AE40" s="219"/>
      <c r="AF40" s="220"/>
      <c r="AG40" s="218"/>
      <c r="AH40" s="220"/>
      <c r="AI40" s="221" t="s">
        <v>14882</v>
      </c>
      <c r="AJ40" s="221"/>
      <c r="AK40" s="222"/>
      <c r="AL40" s="223"/>
      <c r="AM40" s="224"/>
      <c r="AN40" s="224"/>
      <c r="AO40" s="224"/>
      <c r="AP40" s="224"/>
      <c r="AQ40" s="224"/>
      <c r="AR40" s="224"/>
      <c r="AS40" s="224"/>
      <c r="AT40" s="224"/>
      <c r="AU40" s="213">
        <v>1.7391093916141465E-2</v>
      </c>
      <c r="AV40" s="214">
        <v>0.28519614939686022</v>
      </c>
      <c r="AW40" s="225"/>
      <c r="AX40" s="226"/>
      <c r="AY40" s="224"/>
      <c r="AZ40" s="226"/>
      <c r="BA40" s="227" t="s">
        <v>14882</v>
      </c>
      <c r="BB40" s="227"/>
      <c r="BC40" s="228"/>
      <c r="BE40" s="229"/>
      <c r="BF40" s="232"/>
      <c r="BG40" s="230"/>
      <c r="BH40" s="230"/>
      <c r="BI40" s="230"/>
      <c r="BJ40" s="230"/>
      <c r="BK40" s="230"/>
      <c r="BL40" s="230"/>
      <c r="BM40" s="230"/>
      <c r="BN40" s="213">
        <v>1.2649940806900664</v>
      </c>
      <c r="BO40" s="214">
        <v>1.2335731781014139</v>
      </c>
      <c r="BP40" s="231"/>
      <c r="BQ40" s="232"/>
      <c r="BR40" s="230"/>
      <c r="BS40" s="232"/>
      <c r="BT40" s="233" t="s">
        <v>14882</v>
      </c>
      <c r="BU40" s="233"/>
      <c r="BV40" s="234"/>
      <c r="BW40" s="217"/>
      <c r="BX40" s="218"/>
      <c r="BY40" s="218"/>
      <c r="BZ40" s="218"/>
      <c r="CA40" s="218"/>
      <c r="CB40" s="218"/>
      <c r="CC40" s="218"/>
      <c r="CD40" s="218"/>
      <c r="CE40" s="218"/>
      <c r="CF40" s="213">
        <v>1.238826276175949</v>
      </c>
      <c r="CG40" s="214">
        <v>1.1079461443567027</v>
      </c>
      <c r="CH40" s="219"/>
      <c r="CI40" s="220"/>
      <c r="CJ40" s="218"/>
      <c r="CK40" s="220"/>
      <c r="CL40" s="221" t="s">
        <v>14882</v>
      </c>
      <c r="CM40" s="221"/>
      <c r="CN40" s="222"/>
      <c r="CO40" s="235"/>
      <c r="CP40" s="240"/>
      <c r="CQ40" s="236"/>
      <c r="CR40" s="236"/>
      <c r="CS40" s="236"/>
      <c r="CT40" s="236"/>
      <c r="CU40" s="236"/>
      <c r="CV40" s="236"/>
      <c r="CW40" s="236"/>
      <c r="CX40" s="237">
        <v>1.0378564069903939</v>
      </c>
      <c r="CY40" s="238">
        <v>1.0628640817992097</v>
      </c>
      <c r="CZ40" s="239"/>
      <c r="DA40" s="240"/>
      <c r="DB40" s="236"/>
      <c r="DC40" s="240"/>
      <c r="DD40" s="241" t="s">
        <v>14882</v>
      </c>
      <c r="DE40" s="241"/>
      <c r="DF40" s="242"/>
      <c r="DG40" s="229"/>
      <c r="DH40" s="232"/>
      <c r="DI40" s="230"/>
      <c r="DJ40" s="230"/>
      <c r="DK40" s="230"/>
      <c r="DL40" s="230"/>
      <c r="DM40" s="230"/>
      <c r="DN40" s="230"/>
      <c r="DO40" s="230"/>
      <c r="DP40" s="213">
        <v>0.76253628026107956</v>
      </c>
      <c r="DQ40" s="214">
        <v>0.90018964932818868</v>
      </c>
      <c r="DR40" s="231"/>
      <c r="DS40" s="232"/>
      <c r="DT40" s="230"/>
      <c r="DU40" s="232"/>
      <c r="DV40" s="233" t="s">
        <v>14882</v>
      </c>
      <c r="DW40" s="233"/>
      <c r="DX40" s="234"/>
      <c r="DY40" s="217"/>
      <c r="DZ40" s="218"/>
      <c r="EA40" s="218"/>
      <c r="EB40" s="218"/>
      <c r="EC40" s="218"/>
      <c r="ED40" s="218"/>
      <c r="EE40" s="218"/>
      <c r="EF40" s="218"/>
      <c r="EG40" s="218"/>
      <c r="EH40" s="213">
        <v>1.1848127425846335</v>
      </c>
      <c r="EI40" s="214">
        <v>1.1007188980326497</v>
      </c>
      <c r="EJ40" s="219"/>
      <c r="EK40" s="220"/>
      <c r="EL40" s="218"/>
      <c r="EM40" s="220"/>
      <c r="EN40" s="221" t="s">
        <v>14882</v>
      </c>
      <c r="EO40" s="221"/>
      <c r="EP40" s="222"/>
      <c r="EQ40" s="235"/>
      <c r="ER40" s="240"/>
      <c r="ES40" s="236"/>
      <c r="ET40" s="236"/>
      <c r="EU40" s="236"/>
      <c r="EV40" s="236"/>
      <c r="EW40" s="236"/>
      <c r="EX40" s="236"/>
      <c r="EY40" s="236"/>
      <c r="EZ40" s="237">
        <v>0.96538087167888686</v>
      </c>
      <c r="FA40" s="238">
        <v>1.1495091269134423</v>
      </c>
      <c r="FB40" s="239"/>
      <c r="FC40" s="240"/>
      <c r="FD40" s="236"/>
      <c r="FE40" s="240"/>
      <c r="FF40" s="241" t="s">
        <v>14882</v>
      </c>
      <c r="FG40" s="241"/>
      <c r="FH40" s="242"/>
      <c r="FI40" s="223"/>
      <c r="FJ40" s="224"/>
      <c r="FK40" s="224"/>
      <c r="FL40" s="224"/>
      <c r="FM40" s="224"/>
      <c r="FN40" s="224"/>
      <c r="FO40" s="224"/>
      <c r="FP40" s="224"/>
      <c r="FQ40" s="224"/>
      <c r="FR40" s="213">
        <v>0.9474979043006897</v>
      </c>
      <c r="FS40" s="214">
        <v>0.9482460618019104</v>
      </c>
      <c r="FT40" s="225"/>
      <c r="FU40" s="226"/>
      <c r="FV40" s="224"/>
      <c r="FW40" s="226"/>
      <c r="FX40" s="227" t="s">
        <v>14882</v>
      </c>
      <c r="FY40" s="227"/>
      <c r="FZ40" s="228"/>
      <c r="GA40" s="243"/>
      <c r="GB40" s="248"/>
      <c r="GC40" s="244"/>
      <c r="GD40" s="244"/>
      <c r="GE40" s="244"/>
      <c r="GF40" s="244"/>
      <c r="GG40" s="244"/>
      <c r="GH40" s="244"/>
      <c r="GI40" s="244"/>
      <c r="GJ40" s="245">
        <v>1.0026712417602539</v>
      </c>
      <c r="GK40" s="246">
        <v>0.99861770868301392</v>
      </c>
      <c r="GL40" s="247"/>
      <c r="GM40" s="248"/>
      <c r="GN40" s="244"/>
      <c r="GO40" s="248"/>
      <c r="GP40" s="249" t="s">
        <v>14882</v>
      </c>
      <c r="GQ40" s="249"/>
      <c r="GR40" s="250"/>
      <c r="GT40" s="199"/>
      <c r="GU40" s="200"/>
      <c r="GV40" s="212"/>
      <c r="GW40" s="212"/>
      <c r="GX40" s="212"/>
      <c r="GY40" s="212"/>
      <c r="GZ40" s="212"/>
      <c r="HA40" s="212"/>
      <c r="HB40" s="212"/>
      <c r="HC40" s="213">
        <v>1.1350893612770252</v>
      </c>
      <c r="HD40" s="214">
        <v>1.123562026466248</v>
      </c>
      <c r="HE40" s="215"/>
      <c r="HF40" s="200"/>
      <c r="HG40" s="212"/>
      <c r="HH40" s="200"/>
      <c r="HI40" s="216" t="s">
        <v>14882</v>
      </c>
      <c r="HJ40" s="216"/>
      <c r="HK40" s="201"/>
    </row>
    <row r="41" spans="2:220" ht="16.5" customHeight="1" thickTop="1" thickBot="1" x14ac:dyDescent="0.25">
      <c r="B41" s="199"/>
      <c r="C41" s="212"/>
      <c r="D41" s="212"/>
      <c r="E41" s="212"/>
      <c r="F41" s="212"/>
      <c r="G41" s="212"/>
      <c r="H41" s="212"/>
      <c r="I41" s="212"/>
      <c r="J41" s="251"/>
      <c r="K41" s="273">
        <v>525.5670004893318</v>
      </c>
      <c r="L41" s="252">
        <v>157.20425031673909</v>
      </c>
      <c r="M41" s="214">
        <v>284.07208285970984</v>
      </c>
      <c r="N41" s="200"/>
      <c r="O41" s="212"/>
      <c r="P41" s="200"/>
      <c r="Q41" s="253" t="s">
        <v>14883</v>
      </c>
      <c r="R41" s="254"/>
      <c r="S41" s="201"/>
      <c r="T41" s="217"/>
      <c r="U41" s="218"/>
      <c r="V41" s="218"/>
      <c r="W41" s="218"/>
      <c r="X41" s="218"/>
      <c r="Y41" s="218"/>
      <c r="Z41" s="218"/>
      <c r="AA41" s="218"/>
      <c r="AB41" s="255"/>
      <c r="AC41" s="273">
        <v>15.600151850725391</v>
      </c>
      <c r="AD41" s="252">
        <v>19.267926892547969</v>
      </c>
      <c r="AE41" s="214">
        <v>18.950002414639247</v>
      </c>
      <c r="AF41" s="220"/>
      <c r="AG41" s="218"/>
      <c r="AH41" s="220"/>
      <c r="AI41" s="256" t="s">
        <v>14884</v>
      </c>
      <c r="AJ41" s="257"/>
      <c r="AK41" s="222"/>
      <c r="AL41" s="223"/>
      <c r="AM41" s="224"/>
      <c r="AN41" s="224"/>
      <c r="AO41" s="224"/>
      <c r="AP41" s="224"/>
      <c r="AQ41" s="224"/>
      <c r="AR41" s="224"/>
      <c r="AS41" s="224"/>
      <c r="AT41" s="258"/>
      <c r="AU41" s="273">
        <v>0.41455172378923599</v>
      </c>
      <c r="AV41" s="252">
        <v>9.66208555170045E-2</v>
      </c>
      <c r="AW41" s="214">
        <v>8.3510924792595809E-2</v>
      </c>
      <c r="AX41" s="226"/>
      <c r="AY41" s="224"/>
      <c r="AZ41" s="226"/>
      <c r="BA41" s="268" t="s">
        <v>14884</v>
      </c>
      <c r="BB41" s="260"/>
      <c r="BC41" s="228"/>
      <c r="BE41" s="229"/>
      <c r="BF41" s="230"/>
      <c r="BG41" s="230"/>
      <c r="BH41" s="230"/>
      <c r="BI41" s="230"/>
      <c r="BJ41" s="230"/>
      <c r="BK41" s="230"/>
      <c r="BL41" s="230"/>
      <c r="BM41" s="261"/>
      <c r="BN41" s="273">
        <v>1.0948431585172806</v>
      </c>
      <c r="BO41" s="252">
        <v>1.2970120004702157</v>
      </c>
      <c r="BP41" s="214">
        <v>1.2523983513255725</v>
      </c>
      <c r="BQ41" s="232"/>
      <c r="BR41" s="230"/>
      <c r="BS41" s="232"/>
      <c r="BT41" s="262" t="s">
        <v>14884</v>
      </c>
      <c r="BU41" s="263"/>
      <c r="BV41" s="234"/>
      <c r="BW41" s="217"/>
      <c r="BX41" s="218"/>
      <c r="BY41" s="218"/>
      <c r="BZ41" s="218"/>
      <c r="CA41" s="218"/>
      <c r="CB41" s="218"/>
      <c r="CC41" s="218"/>
      <c r="CD41" s="218"/>
      <c r="CE41" s="255"/>
      <c r="CF41" s="273">
        <v>1.0201448481530302</v>
      </c>
      <c r="CG41" s="252">
        <v>1.2944335631037276</v>
      </c>
      <c r="CH41" s="214">
        <v>1.2145229454174931</v>
      </c>
      <c r="CI41" s="220"/>
      <c r="CJ41" s="218"/>
      <c r="CK41" s="220"/>
      <c r="CL41" s="256" t="s">
        <v>14884</v>
      </c>
      <c r="CM41" s="257"/>
      <c r="CN41" s="222"/>
      <c r="CO41" s="235"/>
      <c r="CP41" s="236"/>
      <c r="CQ41" s="236"/>
      <c r="CR41" s="236"/>
      <c r="CS41" s="236"/>
      <c r="CT41" s="236"/>
      <c r="CU41" s="236"/>
      <c r="CV41" s="236"/>
      <c r="CW41" s="264"/>
      <c r="CX41" s="287">
        <v>1.1993405388586176</v>
      </c>
      <c r="CY41" s="265">
        <v>1.2656085871019316</v>
      </c>
      <c r="CZ41" s="238">
        <v>1.1319481786226337</v>
      </c>
      <c r="DA41" s="240"/>
      <c r="DB41" s="236"/>
      <c r="DC41" s="240"/>
      <c r="DD41" s="266" t="s">
        <v>14884</v>
      </c>
      <c r="DE41" s="267"/>
      <c r="DF41" s="242"/>
      <c r="DG41" s="229"/>
      <c r="DH41" s="230"/>
      <c r="DI41" s="230"/>
      <c r="DJ41" s="230"/>
      <c r="DK41" s="230"/>
      <c r="DL41" s="230"/>
      <c r="DM41" s="230"/>
      <c r="DN41" s="230"/>
      <c r="DO41" s="261"/>
      <c r="DP41" s="273">
        <v>0.87985284925101104</v>
      </c>
      <c r="DQ41" s="252">
        <v>0.98656356822516866</v>
      </c>
      <c r="DR41" s="214">
        <v>0.82798351369822587</v>
      </c>
      <c r="DS41" s="232"/>
      <c r="DT41" s="230"/>
      <c r="DU41" s="232"/>
      <c r="DV41" s="262" t="s">
        <v>14884</v>
      </c>
      <c r="DW41" s="263"/>
      <c r="DX41" s="234"/>
      <c r="DY41" s="217"/>
      <c r="DZ41" s="218"/>
      <c r="EA41" s="218"/>
      <c r="EB41" s="218"/>
      <c r="EC41" s="218"/>
      <c r="ED41" s="218"/>
      <c r="EE41" s="218"/>
      <c r="EF41" s="218"/>
      <c r="EG41" s="255"/>
      <c r="EH41" s="273">
        <v>1.022881682976498</v>
      </c>
      <c r="EI41" s="252">
        <v>1.2259410536652529</v>
      </c>
      <c r="EJ41" s="214">
        <v>1.1772036827301096</v>
      </c>
      <c r="EK41" s="220"/>
      <c r="EL41" s="218"/>
      <c r="EM41" s="220"/>
      <c r="EN41" s="256" t="s">
        <v>14884</v>
      </c>
      <c r="EO41" s="257"/>
      <c r="EP41" s="222"/>
      <c r="EQ41" s="235"/>
      <c r="ER41" s="236"/>
      <c r="ES41" s="236"/>
      <c r="ET41" s="236"/>
      <c r="EU41" s="236"/>
      <c r="EV41" s="236"/>
      <c r="EW41" s="236"/>
      <c r="EX41" s="236"/>
      <c r="EY41" s="264"/>
      <c r="EZ41" s="287">
        <v>1.4555684541374159</v>
      </c>
      <c r="FA41" s="265">
        <v>1.296554096974154</v>
      </c>
      <c r="FB41" s="238">
        <v>1.3769390351226427</v>
      </c>
      <c r="FC41" s="240"/>
      <c r="FD41" s="236"/>
      <c r="FE41" s="240"/>
      <c r="FF41" s="266" t="s">
        <v>14884</v>
      </c>
      <c r="FG41" s="267"/>
      <c r="FH41" s="242"/>
      <c r="FI41" s="223"/>
      <c r="FJ41" s="224"/>
      <c r="FK41" s="224"/>
      <c r="FL41" s="224"/>
      <c r="FM41" s="224"/>
      <c r="FN41" s="224"/>
      <c r="FO41" s="224"/>
      <c r="FP41" s="224"/>
      <c r="FQ41" s="258"/>
      <c r="FR41" s="273">
        <v>0.94906359910964966</v>
      </c>
      <c r="FS41" s="252">
        <v>0.94560611248016357</v>
      </c>
      <c r="FT41" s="214">
        <v>0.94337928295135498</v>
      </c>
      <c r="FU41" s="226"/>
      <c r="FV41" s="224"/>
      <c r="FW41" s="226"/>
      <c r="FX41" s="268" t="s">
        <v>14884</v>
      </c>
      <c r="FY41" s="260"/>
      <c r="FZ41" s="228"/>
      <c r="GA41" s="243"/>
      <c r="GB41" s="244"/>
      <c r="GC41" s="244"/>
      <c r="GD41" s="244"/>
      <c r="GE41" s="244"/>
      <c r="GF41" s="244"/>
      <c r="GG41" s="244"/>
      <c r="GH41" s="244"/>
      <c r="GI41" s="269"/>
      <c r="GJ41" s="293">
        <v>0.99885135889053345</v>
      </c>
      <c r="GK41" s="270">
        <v>0.99818742275238037</v>
      </c>
      <c r="GL41" s="246">
        <v>0.99891364574432373</v>
      </c>
      <c r="GM41" s="248"/>
      <c r="GN41" s="244"/>
      <c r="GO41" s="248"/>
      <c r="GP41" s="271" t="s">
        <v>14884</v>
      </c>
      <c r="GQ41" s="272"/>
      <c r="GR41" s="250"/>
      <c r="GT41" s="199"/>
      <c r="GU41" s="212"/>
      <c r="GV41" s="212"/>
      <c r="GW41" s="212"/>
      <c r="GX41" s="212"/>
      <c r="GY41" s="212"/>
      <c r="GZ41" s="212"/>
      <c r="HA41" s="212"/>
      <c r="HB41" s="251"/>
      <c r="HC41" s="273">
        <v>1.0781750062730151</v>
      </c>
      <c r="HD41" s="252">
        <v>1.2180079423732448</v>
      </c>
      <c r="HE41" s="214">
        <v>1.1699104398367228</v>
      </c>
      <c r="HF41" s="200"/>
      <c r="HG41" s="212"/>
      <c r="HH41" s="200"/>
      <c r="HI41" s="253" t="s">
        <v>14883</v>
      </c>
      <c r="HJ41" s="254"/>
      <c r="HK41" s="201"/>
    </row>
    <row r="42" spans="2:220" ht="16.5" customHeight="1" thickTop="1" thickBot="1" x14ac:dyDescent="0.25">
      <c r="B42" s="200"/>
      <c r="C42" s="212"/>
      <c r="D42" s="212"/>
      <c r="E42" s="212"/>
      <c r="F42" s="212"/>
      <c r="G42" s="212"/>
      <c r="H42" s="212"/>
      <c r="I42" s="212"/>
      <c r="J42" s="251"/>
      <c r="K42" s="273">
        <v>324.18316705653069</v>
      </c>
      <c r="L42" s="252">
        <v>292.18983313529191</v>
      </c>
      <c r="M42" s="274">
        <v>259.36791632744672</v>
      </c>
      <c r="N42" s="275"/>
      <c r="O42" s="212"/>
      <c r="P42" s="200"/>
      <c r="Q42" s="455" t="s">
        <v>14894</v>
      </c>
      <c r="R42" s="456"/>
      <c r="S42" s="201"/>
      <c r="T42" s="220"/>
      <c r="U42" s="218"/>
      <c r="V42" s="218"/>
      <c r="W42" s="218"/>
      <c r="X42" s="218"/>
      <c r="Y42" s="218"/>
      <c r="Z42" s="218"/>
      <c r="AA42" s="218"/>
      <c r="AB42" s="255"/>
      <c r="AC42" s="273">
        <v>22.504612903928685</v>
      </c>
      <c r="AD42" s="252">
        <v>20.507672267873652</v>
      </c>
      <c r="AE42" s="274">
        <v>19.123510254325815</v>
      </c>
      <c r="AF42" s="278"/>
      <c r="AG42" s="218"/>
      <c r="AH42" s="220"/>
      <c r="AI42" s="457" t="s">
        <v>14895</v>
      </c>
      <c r="AJ42" s="458"/>
      <c r="AK42" s="222"/>
      <c r="AL42" s="226"/>
      <c r="AM42" s="224"/>
      <c r="AN42" s="224"/>
      <c r="AO42" s="224"/>
      <c r="AP42" s="224"/>
      <c r="AQ42" s="224"/>
      <c r="AR42" s="224"/>
      <c r="AS42" s="224"/>
      <c r="AT42" s="258"/>
      <c r="AU42" s="273">
        <v>-0.1292790617765327</v>
      </c>
      <c r="AV42" s="252">
        <v>0.31919794097134968</v>
      </c>
      <c r="AW42" s="274">
        <v>0.26545942889835139</v>
      </c>
      <c r="AX42" s="281"/>
      <c r="AY42" s="224"/>
      <c r="AZ42" s="226"/>
      <c r="BA42" s="459" t="s">
        <v>14896</v>
      </c>
      <c r="BB42" s="460"/>
      <c r="BC42" s="228"/>
      <c r="BE42" s="232"/>
      <c r="BF42" s="230"/>
      <c r="BG42" s="230"/>
      <c r="BH42" s="230"/>
      <c r="BI42" s="230"/>
      <c r="BJ42" s="230"/>
      <c r="BK42" s="230"/>
      <c r="BL42" s="230"/>
      <c r="BM42" s="261"/>
      <c r="BN42" s="273">
        <v>1.1796052335902569</v>
      </c>
      <c r="BO42" s="252">
        <v>1.2764213457238915</v>
      </c>
      <c r="BP42" s="274">
        <v>1.1285021254213372</v>
      </c>
      <c r="BQ42" s="284"/>
      <c r="BR42" s="230"/>
      <c r="BS42" s="232"/>
      <c r="BT42" s="461" t="s">
        <v>14896</v>
      </c>
      <c r="BU42" s="462"/>
      <c r="BV42" s="234"/>
      <c r="BW42" s="220"/>
      <c r="BX42" s="218"/>
      <c r="BY42" s="218"/>
      <c r="BZ42" s="218"/>
      <c r="CA42" s="218"/>
      <c r="CB42" s="218"/>
      <c r="CC42" s="218"/>
      <c r="CD42" s="218"/>
      <c r="CE42" s="255"/>
      <c r="CF42" s="273">
        <v>1.2470963504380879</v>
      </c>
      <c r="CG42" s="252">
        <v>1.2842569774290704</v>
      </c>
      <c r="CH42" s="274">
        <v>1.0601380631243207</v>
      </c>
      <c r="CI42" s="278"/>
      <c r="CJ42" s="218"/>
      <c r="CK42" s="220"/>
      <c r="CL42" s="457" t="s">
        <v>14895</v>
      </c>
      <c r="CM42" s="458"/>
      <c r="CN42" s="222"/>
      <c r="CO42" s="240"/>
      <c r="CP42" s="236"/>
      <c r="CQ42" s="236"/>
      <c r="CR42" s="236"/>
      <c r="CS42" s="236"/>
      <c r="CT42" s="236"/>
      <c r="CU42" s="236"/>
      <c r="CV42" s="236"/>
      <c r="CW42" s="264"/>
      <c r="CX42" s="287">
        <v>1.0056472482357086</v>
      </c>
      <c r="CY42" s="265">
        <v>1.2299323056423241</v>
      </c>
      <c r="CZ42" s="288">
        <v>1.0055472033572181</v>
      </c>
      <c r="DA42" s="289"/>
      <c r="DB42" s="236"/>
      <c r="DC42" s="240"/>
      <c r="DD42" s="463" t="s">
        <v>14896</v>
      </c>
      <c r="DE42" s="464"/>
      <c r="DF42" s="242"/>
      <c r="DG42" s="232"/>
      <c r="DH42" s="230"/>
      <c r="DI42" s="230"/>
      <c r="DJ42" s="230"/>
      <c r="DK42" s="230"/>
      <c r="DL42" s="230"/>
      <c r="DM42" s="230"/>
      <c r="DN42" s="230"/>
      <c r="DO42" s="261"/>
      <c r="DP42" s="273">
        <v>0.83327256919643633</v>
      </c>
      <c r="DQ42" s="252">
        <v>0.83628882183356312</v>
      </c>
      <c r="DR42" s="274">
        <v>0.76950696594878076</v>
      </c>
      <c r="DS42" s="284"/>
      <c r="DT42" s="230"/>
      <c r="DU42" s="232"/>
      <c r="DV42" s="461" t="s">
        <v>14896</v>
      </c>
      <c r="DW42" s="462"/>
      <c r="DX42" s="234"/>
      <c r="DY42" s="220"/>
      <c r="DZ42" s="218"/>
      <c r="EA42" s="218"/>
      <c r="EB42" s="218"/>
      <c r="EC42" s="218"/>
      <c r="ED42" s="218"/>
      <c r="EE42" s="218"/>
      <c r="EF42" s="218"/>
      <c r="EG42" s="255"/>
      <c r="EH42" s="273">
        <v>1.1714503383132067</v>
      </c>
      <c r="EI42" s="252">
        <v>1.25278151049475</v>
      </c>
      <c r="EJ42" s="274">
        <v>1.0571980327693506</v>
      </c>
      <c r="EK42" s="278"/>
      <c r="EL42" s="218"/>
      <c r="EM42" s="220"/>
      <c r="EN42" s="457" t="s">
        <v>14895</v>
      </c>
      <c r="EO42" s="458"/>
      <c r="EP42" s="222"/>
      <c r="EQ42" s="240"/>
      <c r="ER42" s="236"/>
      <c r="ES42" s="236"/>
      <c r="ET42" s="236"/>
      <c r="EU42" s="236"/>
      <c r="EV42" s="236"/>
      <c r="EW42" s="236"/>
      <c r="EX42" s="236"/>
      <c r="EY42" s="264"/>
      <c r="EZ42" s="287">
        <v>0.99756183065236481</v>
      </c>
      <c r="FA42" s="265">
        <v>1.2386990804711302</v>
      </c>
      <c r="FB42" s="288">
        <v>1.067836252804957</v>
      </c>
      <c r="FC42" s="289"/>
      <c r="FD42" s="236"/>
      <c r="FE42" s="240"/>
      <c r="FF42" s="463" t="s">
        <v>14896</v>
      </c>
      <c r="FG42" s="464"/>
      <c r="FH42" s="242"/>
      <c r="FI42" s="226"/>
      <c r="FJ42" s="224"/>
      <c r="FK42" s="224"/>
      <c r="FL42" s="224"/>
      <c r="FM42" s="224"/>
      <c r="FN42" s="224"/>
      <c r="FO42" s="224"/>
      <c r="FP42" s="224"/>
      <c r="FQ42" s="258"/>
      <c r="FR42" s="273">
        <v>0.94554716348648071</v>
      </c>
      <c r="FS42" s="252">
        <v>0.94383639097213745</v>
      </c>
      <c r="FT42" s="274">
        <v>0.94512325525283813</v>
      </c>
      <c r="FU42" s="281"/>
      <c r="FV42" s="224"/>
      <c r="FW42" s="226"/>
      <c r="FX42" s="459" t="s">
        <v>14896</v>
      </c>
      <c r="FY42" s="465"/>
      <c r="FZ42" s="228"/>
      <c r="GA42" s="248"/>
      <c r="GB42" s="244"/>
      <c r="GC42" s="244"/>
      <c r="GD42" s="244"/>
      <c r="GE42" s="244"/>
      <c r="GF42" s="244"/>
      <c r="GG42" s="244"/>
      <c r="GH42" s="244"/>
      <c r="GI42" s="269"/>
      <c r="GJ42" s="293">
        <v>1.0027307271957397</v>
      </c>
      <c r="GK42" s="270">
        <v>1.0030871629714966</v>
      </c>
      <c r="GL42" s="294">
        <v>1.0008066892623901</v>
      </c>
      <c r="GM42" s="295"/>
      <c r="GN42" s="244"/>
      <c r="GO42" s="248"/>
      <c r="GP42" s="466" t="s">
        <v>14896</v>
      </c>
      <c r="GQ42" s="467"/>
      <c r="GR42" s="250"/>
      <c r="GT42" s="200"/>
      <c r="GU42" s="212"/>
      <c r="GV42" s="212"/>
      <c r="GW42" s="212"/>
      <c r="GX42" s="212"/>
      <c r="GY42" s="212"/>
      <c r="GZ42" s="212"/>
      <c r="HA42" s="212"/>
      <c r="HB42" s="251"/>
      <c r="HC42" s="273">
        <v>1.1083205912883747</v>
      </c>
      <c r="HD42" s="252">
        <v>1.197822600807338</v>
      </c>
      <c r="HE42" s="274">
        <v>1.0381599004959206</v>
      </c>
      <c r="HF42" s="275"/>
      <c r="HG42" s="212"/>
      <c r="HH42" s="200"/>
      <c r="HI42" s="455" t="s">
        <v>14894</v>
      </c>
      <c r="HJ42" s="456"/>
      <c r="HK42" s="201"/>
    </row>
    <row r="43" spans="2:220" ht="16.5" customHeight="1" thickTop="1" thickBot="1" x14ac:dyDescent="0.25">
      <c r="B43" s="199"/>
      <c r="C43" s="212"/>
      <c r="D43" s="212"/>
      <c r="E43" s="212"/>
      <c r="F43" s="212"/>
      <c r="G43" s="212"/>
      <c r="H43" s="212"/>
      <c r="I43" s="212"/>
      <c r="J43" s="251"/>
      <c r="K43" s="213">
        <v>345.95566692759843</v>
      </c>
      <c r="L43" s="378">
        <v>108.35466641449928</v>
      </c>
      <c r="M43" s="468">
        <v>297.29891634727267</v>
      </c>
      <c r="N43" s="214">
        <v>296.98774987331035</v>
      </c>
      <c r="O43" s="300"/>
      <c r="P43" s="200"/>
      <c r="Q43" s="301" t="s">
        <v>209</v>
      </c>
      <c r="R43" s="302"/>
      <c r="S43" s="201"/>
      <c r="T43" s="217"/>
      <c r="U43" s="218"/>
      <c r="V43" s="218"/>
      <c r="W43" s="218"/>
      <c r="X43" s="218"/>
      <c r="Y43" s="218"/>
      <c r="Z43" s="218"/>
      <c r="AA43" s="218"/>
      <c r="AB43" s="255"/>
      <c r="AC43" s="213">
        <v>21.942816420547913</v>
      </c>
      <c r="AD43" s="378">
        <v>19.529308035306688</v>
      </c>
      <c r="AE43" s="468">
        <v>17.949274931041533</v>
      </c>
      <c r="AF43" s="214">
        <v>18.193174626012407</v>
      </c>
      <c r="AG43" s="303"/>
      <c r="AH43" s="220"/>
      <c r="AI43" s="304" t="s">
        <v>14887</v>
      </c>
      <c r="AJ43" s="305"/>
      <c r="AK43" s="222"/>
      <c r="AL43" s="223"/>
      <c r="AM43" s="224"/>
      <c r="AN43" s="224"/>
      <c r="AO43" s="224"/>
      <c r="AP43" s="224"/>
      <c r="AQ43" s="224"/>
      <c r="AR43" s="224"/>
      <c r="AS43" s="224"/>
      <c r="AT43" s="258"/>
      <c r="AU43" s="213">
        <v>0.25648628753254243</v>
      </c>
      <c r="AV43" s="378">
        <v>3.4627045058321926E-2</v>
      </c>
      <c r="AW43" s="468">
        <v>0.2802902699268861</v>
      </c>
      <c r="AX43" s="214">
        <v>9.8340714970834853E-2</v>
      </c>
      <c r="AY43" s="306"/>
      <c r="AZ43" s="226"/>
      <c r="BA43" s="469" t="s">
        <v>14887</v>
      </c>
      <c r="BB43" s="308"/>
      <c r="BC43" s="228"/>
      <c r="BE43" s="229"/>
      <c r="BF43" s="230"/>
      <c r="BG43" s="230"/>
      <c r="BH43" s="230"/>
      <c r="BI43" s="230"/>
      <c r="BJ43" s="230"/>
      <c r="BK43" s="230"/>
      <c r="BL43" s="230"/>
      <c r="BM43" s="261"/>
      <c r="BN43" s="213">
        <v>1.2209821163067873</v>
      </c>
      <c r="BO43" s="378">
        <v>1.143661580935931</v>
      </c>
      <c r="BP43" s="468">
        <v>1.1752148146077206</v>
      </c>
      <c r="BQ43" s="214">
        <v>1.1723289619779973</v>
      </c>
      <c r="BR43" s="309"/>
      <c r="BS43" s="232"/>
      <c r="BT43" s="310" t="s">
        <v>14887</v>
      </c>
      <c r="BU43" s="311"/>
      <c r="BV43" s="234"/>
      <c r="BW43" s="217"/>
      <c r="BX43" s="218"/>
      <c r="BY43" s="218"/>
      <c r="BZ43" s="218"/>
      <c r="CA43" s="218"/>
      <c r="CB43" s="218"/>
      <c r="CC43" s="218"/>
      <c r="CD43" s="218"/>
      <c r="CE43" s="255"/>
      <c r="CF43" s="213">
        <v>1.1821639377401465</v>
      </c>
      <c r="CG43" s="378">
        <v>1.1322980330089052</v>
      </c>
      <c r="CH43" s="468">
        <v>1.0721708348955936</v>
      </c>
      <c r="CI43" s="214">
        <v>1.1525890912659882</v>
      </c>
      <c r="CJ43" s="303"/>
      <c r="CK43" s="220"/>
      <c r="CL43" s="304" t="s">
        <v>14887</v>
      </c>
      <c r="CM43" s="305"/>
      <c r="CN43" s="222"/>
      <c r="CO43" s="235"/>
      <c r="CP43" s="236"/>
      <c r="CQ43" s="236"/>
      <c r="CR43" s="236"/>
      <c r="CS43" s="236"/>
      <c r="CT43" s="236"/>
      <c r="CU43" s="236"/>
      <c r="CV43" s="236"/>
      <c r="CW43" s="264"/>
      <c r="CX43" s="237">
        <v>1.0612385650087828</v>
      </c>
      <c r="CY43" s="382">
        <v>1.1235023057215638</v>
      </c>
      <c r="CZ43" s="470">
        <v>1.1042455227091945</v>
      </c>
      <c r="DA43" s="238">
        <v>1.2690004568347828</v>
      </c>
      <c r="DB43" s="314"/>
      <c r="DC43" s="240"/>
      <c r="DD43" s="315" t="s">
        <v>14887</v>
      </c>
      <c r="DE43" s="316"/>
      <c r="DF43" s="242"/>
      <c r="DG43" s="229"/>
      <c r="DH43" s="230"/>
      <c r="DI43" s="230"/>
      <c r="DJ43" s="230"/>
      <c r="DK43" s="230"/>
      <c r="DL43" s="230"/>
      <c r="DM43" s="230"/>
      <c r="DN43" s="230"/>
      <c r="DO43" s="261"/>
      <c r="DP43" s="213">
        <v>0.79184250787176891</v>
      </c>
      <c r="DQ43" s="378">
        <v>0.92609459479987588</v>
      </c>
      <c r="DR43" s="468">
        <v>0.94440240020294508</v>
      </c>
      <c r="DS43" s="214">
        <v>0.91209506152922193</v>
      </c>
      <c r="DT43" s="309"/>
      <c r="DU43" s="232"/>
      <c r="DV43" s="310" t="s">
        <v>14887</v>
      </c>
      <c r="DW43" s="311"/>
      <c r="DX43" s="234"/>
      <c r="DY43" s="217"/>
      <c r="DZ43" s="218"/>
      <c r="EA43" s="218"/>
      <c r="EB43" s="218"/>
      <c r="EC43" s="218"/>
      <c r="ED43" s="218"/>
      <c r="EE43" s="218"/>
      <c r="EF43" s="218"/>
      <c r="EG43" s="255"/>
      <c r="EH43" s="213">
        <v>1.095190582345406</v>
      </c>
      <c r="EI43" s="378">
        <v>1.1207764167512342</v>
      </c>
      <c r="EJ43" s="468">
        <v>1.1117910348140874</v>
      </c>
      <c r="EK43" s="214">
        <v>1.173093389692927</v>
      </c>
      <c r="EL43" s="303"/>
      <c r="EM43" s="220"/>
      <c r="EN43" s="304" t="s">
        <v>14887</v>
      </c>
      <c r="EO43" s="305"/>
      <c r="EP43" s="222"/>
      <c r="EQ43" s="235"/>
      <c r="ER43" s="236"/>
      <c r="ES43" s="236"/>
      <c r="ET43" s="236"/>
      <c r="EU43" s="236"/>
      <c r="EV43" s="236"/>
      <c r="EW43" s="236"/>
      <c r="EX43" s="236"/>
      <c r="EY43" s="264"/>
      <c r="EZ43" s="237">
        <v>1.0949841275874885</v>
      </c>
      <c r="FA43" s="382">
        <v>1.1918064266661836</v>
      </c>
      <c r="FB43" s="470">
        <v>1.5310348312904027</v>
      </c>
      <c r="FC43" s="238">
        <v>1.6645507538197006</v>
      </c>
      <c r="FD43" s="314"/>
      <c r="FE43" s="240"/>
      <c r="FF43" s="315" t="s">
        <v>14887</v>
      </c>
      <c r="FG43" s="316"/>
      <c r="FH43" s="242"/>
      <c r="FI43" s="223"/>
      <c r="FJ43" s="224"/>
      <c r="FK43" s="224"/>
      <c r="FL43" s="224"/>
      <c r="FM43" s="224"/>
      <c r="FN43" s="224"/>
      <c r="FO43" s="224"/>
      <c r="FP43" s="224"/>
      <c r="FQ43" s="258"/>
      <c r="FR43" s="213">
        <v>0.94677889347076416</v>
      </c>
      <c r="FS43" s="378">
        <v>0.94463902711868286</v>
      </c>
      <c r="FT43" s="468">
        <v>0.9425702691078186</v>
      </c>
      <c r="FU43" s="214">
        <v>0.94553667306900024</v>
      </c>
      <c r="FV43" s="306"/>
      <c r="FW43" s="226"/>
      <c r="FX43" s="317" t="s">
        <v>14887</v>
      </c>
      <c r="FY43" s="317"/>
      <c r="FZ43" s="228"/>
      <c r="GA43" s="243"/>
      <c r="GB43" s="244"/>
      <c r="GC43" s="244"/>
      <c r="GD43" s="244"/>
      <c r="GE43" s="244"/>
      <c r="GF43" s="244"/>
      <c r="GG43" s="244"/>
      <c r="GH43" s="244"/>
      <c r="GI43" s="269"/>
      <c r="GJ43" s="245">
        <v>1.0019776821136475</v>
      </c>
      <c r="GK43" s="386">
        <v>0.99795424938201904</v>
      </c>
      <c r="GL43" s="471">
        <v>1.0001838207244873</v>
      </c>
      <c r="GM43" s="246">
        <v>0.99978005886077881</v>
      </c>
      <c r="GN43" s="320"/>
      <c r="GO43" s="248"/>
      <c r="GP43" s="321" t="s">
        <v>14887</v>
      </c>
      <c r="GQ43" s="322"/>
      <c r="GR43" s="250"/>
      <c r="GT43" s="199"/>
      <c r="GU43" s="212"/>
      <c r="GV43" s="212"/>
      <c r="GW43" s="212"/>
      <c r="GX43" s="212"/>
      <c r="GY43" s="212"/>
      <c r="GZ43" s="212"/>
      <c r="HA43" s="212"/>
      <c r="HB43" s="251"/>
      <c r="HC43" s="213">
        <v>1.1269085154365299</v>
      </c>
      <c r="HD43" s="378">
        <v>1.0839259882733836</v>
      </c>
      <c r="HE43" s="468">
        <v>1.1285028543727065</v>
      </c>
      <c r="HF43" s="214">
        <v>1.1704678967949078</v>
      </c>
      <c r="HG43" s="300"/>
      <c r="HH43" s="200"/>
      <c r="HI43" s="301" t="s">
        <v>209</v>
      </c>
      <c r="HJ43" s="302"/>
      <c r="HK43" s="201"/>
    </row>
    <row r="44" spans="2:220" ht="16.5" customHeight="1" thickTop="1" thickBot="1" x14ac:dyDescent="0.25">
      <c r="B44" s="200"/>
      <c r="C44" s="212"/>
      <c r="D44" s="212"/>
      <c r="E44" s="212"/>
      <c r="F44" s="212"/>
      <c r="G44" s="212"/>
      <c r="H44" s="212"/>
      <c r="I44" s="212"/>
      <c r="J44" s="323"/>
      <c r="K44" s="252">
        <v>209.21158360771835</v>
      </c>
      <c r="L44" s="214">
        <v>382.16408433815093</v>
      </c>
      <c r="M44" s="472">
        <v>163.13208338356017</v>
      </c>
      <c r="N44" s="473">
        <v>144.07200003558398</v>
      </c>
      <c r="O44" s="275"/>
      <c r="P44" s="200"/>
      <c r="Q44" s="212"/>
      <c r="R44" s="212"/>
      <c r="S44" s="201"/>
      <c r="T44" s="220"/>
      <c r="U44" s="218"/>
      <c r="V44" s="218"/>
      <c r="W44" s="218"/>
      <c r="X44" s="218"/>
      <c r="Y44" s="218"/>
      <c r="Z44" s="218"/>
      <c r="AA44" s="218"/>
      <c r="AB44" s="324"/>
      <c r="AC44" s="252">
        <v>15.934187804718764</v>
      </c>
      <c r="AD44" s="214">
        <v>18.07177496276184</v>
      </c>
      <c r="AE44" s="472">
        <v>22.106881667611706</v>
      </c>
      <c r="AF44" s="473">
        <v>25.576390059686627</v>
      </c>
      <c r="AG44" s="278"/>
      <c r="AH44" s="220"/>
      <c r="AI44" s="218"/>
      <c r="AJ44" s="218"/>
      <c r="AK44" s="222"/>
      <c r="AL44" s="226"/>
      <c r="AM44" s="224"/>
      <c r="AN44" s="224"/>
      <c r="AO44" s="224"/>
      <c r="AP44" s="224"/>
      <c r="AQ44" s="224"/>
      <c r="AR44" s="224"/>
      <c r="AS44" s="224"/>
      <c r="AT44" s="325"/>
      <c r="AU44" s="252">
        <v>1.7891792107405102E-2</v>
      </c>
      <c r="AV44" s="214">
        <v>8.7783302879795855E-2</v>
      </c>
      <c r="AW44" s="472">
        <v>6.925764974126114E-2</v>
      </c>
      <c r="AX44" s="473">
        <v>-3.3749977667640874E-2</v>
      </c>
      <c r="AY44" s="281"/>
      <c r="AZ44" s="226"/>
      <c r="BA44" s="224"/>
      <c r="BB44" s="224"/>
      <c r="BC44" s="228"/>
      <c r="BE44" s="232"/>
      <c r="BF44" s="230"/>
      <c r="BG44" s="230"/>
      <c r="BH44" s="230"/>
      <c r="BI44" s="230"/>
      <c r="BJ44" s="230"/>
      <c r="BK44" s="230"/>
      <c r="BL44" s="230"/>
      <c r="BM44" s="326"/>
      <c r="BN44" s="252">
        <v>1.0611360468756208</v>
      </c>
      <c r="BO44" s="214">
        <v>1.1627837452465917</v>
      </c>
      <c r="BP44" s="472">
        <v>1.0440697165378674</v>
      </c>
      <c r="BQ44" s="473">
        <v>1.1253500910949457</v>
      </c>
      <c r="BR44" s="284"/>
      <c r="BS44" s="232"/>
      <c r="BT44" s="230"/>
      <c r="BU44" s="230"/>
      <c r="BV44" s="234"/>
      <c r="BW44" s="220"/>
      <c r="BX44" s="218"/>
      <c r="BY44" s="218"/>
      <c r="BZ44" s="218"/>
      <c r="CA44" s="218"/>
      <c r="CB44" s="218"/>
      <c r="CC44" s="218"/>
      <c r="CD44" s="218"/>
      <c r="CE44" s="324"/>
      <c r="CF44" s="252">
        <v>0.91637554866527993</v>
      </c>
      <c r="CG44" s="214">
        <v>1.0941688817870552</v>
      </c>
      <c r="CH44" s="472">
        <v>1.0411682859719733</v>
      </c>
      <c r="CI44" s="473">
        <v>1.201185522424939</v>
      </c>
      <c r="CJ44" s="278"/>
      <c r="CK44" s="220"/>
      <c r="CL44" s="218"/>
      <c r="CM44" s="218"/>
      <c r="CN44" s="222"/>
      <c r="CO44" s="240"/>
      <c r="CP44" s="236"/>
      <c r="CQ44" s="236"/>
      <c r="CR44" s="236"/>
      <c r="CS44" s="236"/>
      <c r="CT44" s="236"/>
      <c r="CU44" s="236"/>
      <c r="CV44" s="236"/>
      <c r="CW44" s="327"/>
      <c r="CX44" s="265">
        <v>0.98089289513335653</v>
      </c>
      <c r="CY44" s="238">
        <v>1.0984466067369649</v>
      </c>
      <c r="CZ44" s="474">
        <v>0.7882449978180126</v>
      </c>
      <c r="DA44" s="475">
        <v>0.80254051984631458</v>
      </c>
      <c r="DB44" s="289"/>
      <c r="DC44" s="240"/>
      <c r="DD44" s="236"/>
      <c r="DE44" s="236"/>
      <c r="DF44" s="242"/>
      <c r="DG44" s="232"/>
      <c r="DH44" s="230"/>
      <c r="DI44" s="230"/>
      <c r="DJ44" s="230"/>
      <c r="DK44" s="230"/>
      <c r="DL44" s="230"/>
      <c r="DM44" s="230"/>
      <c r="DN44" s="230"/>
      <c r="DO44" s="326"/>
      <c r="DP44" s="252">
        <v>1.0655187959462264</v>
      </c>
      <c r="DQ44" s="214">
        <v>0.98763867364115432</v>
      </c>
      <c r="DR44" s="472">
        <v>0.77982242281855929</v>
      </c>
      <c r="DS44" s="473">
        <v>0.78637021949757591</v>
      </c>
      <c r="DT44" s="284"/>
      <c r="DU44" s="232"/>
      <c r="DV44" s="230"/>
      <c r="DW44" s="230"/>
      <c r="DX44" s="234"/>
      <c r="DY44" s="220"/>
      <c r="DZ44" s="218"/>
      <c r="EA44" s="218"/>
      <c r="EB44" s="218"/>
      <c r="EC44" s="218"/>
      <c r="ED44" s="218"/>
      <c r="EE44" s="218"/>
      <c r="EF44" s="218"/>
      <c r="EG44" s="324"/>
      <c r="EH44" s="252">
        <v>0.96304423385001992</v>
      </c>
      <c r="EI44" s="214">
        <v>1.1107947768830417</v>
      </c>
      <c r="EJ44" s="472">
        <v>1.0196920391105389</v>
      </c>
      <c r="EK44" s="473">
        <v>1.1084609890038279</v>
      </c>
      <c r="EL44" s="278"/>
      <c r="EM44" s="220"/>
      <c r="EN44" s="218"/>
      <c r="EO44" s="218"/>
      <c r="EP44" s="222"/>
      <c r="EQ44" s="240"/>
      <c r="ER44" s="236"/>
      <c r="ES44" s="236"/>
      <c r="ET44" s="236"/>
      <c r="EU44" s="236"/>
      <c r="EV44" s="236"/>
      <c r="EW44" s="236"/>
      <c r="EX44" s="236"/>
      <c r="EY44" s="327"/>
      <c r="EZ44" s="265">
        <v>1.3207971438199737</v>
      </c>
      <c r="FA44" s="238">
        <v>1.3337531726524674</v>
      </c>
      <c r="FB44" s="474">
        <v>0.71135714768511815</v>
      </c>
      <c r="FC44" s="475">
        <v>0.74252381565356684</v>
      </c>
      <c r="FD44" s="289"/>
      <c r="FE44" s="240"/>
      <c r="FF44" s="236"/>
      <c r="FG44" s="236"/>
      <c r="FH44" s="242"/>
      <c r="FI44" s="226"/>
      <c r="FJ44" s="224"/>
      <c r="FK44" s="224"/>
      <c r="FL44" s="224"/>
      <c r="FM44" s="224"/>
      <c r="FN44" s="224"/>
      <c r="FO44" s="224"/>
      <c r="FP44" s="224"/>
      <c r="FQ44" s="325"/>
      <c r="FR44" s="252">
        <v>0.95148330926895142</v>
      </c>
      <c r="FS44" s="214">
        <v>0.94949954748153687</v>
      </c>
      <c r="FT44" s="472">
        <v>0.95480167865753174</v>
      </c>
      <c r="FU44" s="473">
        <v>0.9461439847946167</v>
      </c>
      <c r="FV44" s="281"/>
      <c r="FW44" s="226"/>
      <c r="FX44" s="224"/>
      <c r="FY44" s="224"/>
      <c r="FZ44" s="228"/>
      <c r="GA44" s="248"/>
      <c r="GB44" s="244"/>
      <c r="GC44" s="244"/>
      <c r="GD44" s="244"/>
      <c r="GE44" s="244"/>
      <c r="GF44" s="244"/>
      <c r="GG44" s="244"/>
      <c r="GH44" s="244"/>
      <c r="GI44" s="328"/>
      <c r="GJ44" s="270">
        <v>0.99890702962875366</v>
      </c>
      <c r="GK44" s="246">
        <v>1.002469539642334</v>
      </c>
      <c r="GL44" s="476">
        <v>1.000388503074646</v>
      </c>
      <c r="GM44" s="477">
        <v>1.0038988590240479</v>
      </c>
      <c r="GN44" s="295"/>
      <c r="GO44" s="248"/>
      <c r="GP44" s="244"/>
      <c r="GQ44" s="244"/>
      <c r="GR44" s="250"/>
      <c r="GT44" s="200"/>
      <c r="GU44" s="212"/>
      <c r="GV44" s="212"/>
      <c r="GW44" s="212"/>
      <c r="GX44" s="212"/>
      <c r="GY44" s="212"/>
      <c r="GZ44" s="212"/>
      <c r="HA44" s="212"/>
      <c r="HB44" s="323"/>
      <c r="HC44" s="252">
        <v>1.0182721488891586</v>
      </c>
      <c r="HD44" s="214">
        <v>1.1137247177237699</v>
      </c>
      <c r="HE44" s="472">
        <v>0.93547290535488414</v>
      </c>
      <c r="HF44" s="473">
        <v>0.99886166261277776</v>
      </c>
      <c r="HG44" s="275"/>
      <c r="HH44" s="200"/>
      <c r="HI44" s="212"/>
      <c r="HJ44" s="212"/>
      <c r="HK44" s="201"/>
    </row>
    <row r="45" spans="2:220" ht="16.5" customHeight="1" thickTop="1" thickBot="1" x14ac:dyDescent="0.25">
      <c r="B45" s="200"/>
      <c r="C45" s="212"/>
      <c r="D45" s="212"/>
      <c r="E45" s="212"/>
      <c r="F45" s="212"/>
      <c r="G45" s="212"/>
      <c r="H45" s="212"/>
      <c r="I45" s="323"/>
      <c r="J45" s="478">
        <v>173.46849974933266</v>
      </c>
      <c r="K45" s="252">
        <v>177.59666655694693</v>
      </c>
      <c r="L45" s="274">
        <v>175.12075003427267</v>
      </c>
      <c r="M45" s="479">
        <v>159.17816653680802</v>
      </c>
      <c r="N45" s="468">
        <v>357.15174999158086</v>
      </c>
      <c r="O45" s="214">
        <v>120.47958326900006</v>
      </c>
      <c r="P45" s="275"/>
      <c r="Q45" s="212"/>
      <c r="R45" s="212"/>
      <c r="S45" s="201"/>
      <c r="T45" s="220"/>
      <c r="U45" s="218"/>
      <c r="V45" s="218"/>
      <c r="W45" s="218"/>
      <c r="X45" s="218"/>
      <c r="Y45" s="218"/>
      <c r="Z45" s="218"/>
      <c r="AA45" s="324"/>
      <c r="AB45" s="478">
        <v>20.209721087578238</v>
      </c>
      <c r="AC45" s="252">
        <v>26.637793491491639</v>
      </c>
      <c r="AD45" s="274">
        <v>14.379268772800829</v>
      </c>
      <c r="AE45" s="479">
        <v>21.517502847863472</v>
      </c>
      <c r="AF45" s="468">
        <v>19.655440531974815</v>
      </c>
      <c r="AG45" s="214">
        <v>24.394797244099507</v>
      </c>
      <c r="AH45" s="278"/>
      <c r="AI45" s="218"/>
      <c r="AJ45" s="218"/>
      <c r="AK45" s="222"/>
      <c r="AL45" s="226"/>
      <c r="AM45" s="224"/>
      <c r="AN45" s="224"/>
      <c r="AO45" s="224"/>
      <c r="AP45" s="224"/>
      <c r="AQ45" s="224"/>
      <c r="AR45" s="224"/>
      <c r="AS45" s="325"/>
      <c r="AT45" s="478">
        <v>-0.2144218094096817</v>
      </c>
      <c r="AU45" s="252">
        <v>0.36748655532863328</v>
      </c>
      <c r="AV45" s="274">
        <v>2.099346631216914E-2</v>
      </c>
      <c r="AW45" s="479">
        <v>0.3293999251124724</v>
      </c>
      <c r="AX45" s="468">
        <v>0.49410218907255388</v>
      </c>
      <c r="AY45" s="214">
        <v>0.1221266658004927</v>
      </c>
      <c r="AZ45" s="281"/>
      <c r="BA45" s="224"/>
      <c r="BB45" s="224"/>
      <c r="BC45" s="228"/>
      <c r="BE45" s="232"/>
      <c r="BF45" s="230"/>
      <c r="BG45" s="230"/>
      <c r="BH45" s="230"/>
      <c r="BI45" s="230"/>
      <c r="BJ45" s="230"/>
      <c r="BK45" s="230"/>
      <c r="BL45" s="326"/>
      <c r="BM45" s="478">
        <v>1.249525661910321</v>
      </c>
      <c r="BN45" s="252">
        <v>1.2960590275336776</v>
      </c>
      <c r="BO45" s="274">
        <v>1.0922984462622449</v>
      </c>
      <c r="BP45" s="479">
        <v>1.1626014348452987</v>
      </c>
      <c r="BQ45" s="468">
        <v>0.97664413842216036</v>
      </c>
      <c r="BR45" s="214">
        <v>1.1557902491111147</v>
      </c>
      <c r="BS45" s="284"/>
      <c r="BT45" s="230"/>
      <c r="BU45" s="230"/>
      <c r="BV45" s="234"/>
      <c r="BW45" s="220"/>
      <c r="BX45" s="218"/>
      <c r="BY45" s="218"/>
      <c r="BZ45" s="218"/>
      <c r="CA45" s="218"/>
      <c r="CB45" s="218"/>
      <c r="CC45" s="218"/>
      <c r="CD45" s="324"/>
      <c r="CE45" s="478">
        <v>1.3934120989229959</v>
      </c>
      <c r="CF45" s="252">
        <v>1.3630721901945979</v>
      </c>
      <c r="CG45" s="274">
        <v>0.95460980077726754</v>
      </c>
      <c r="CH45" s="479">
        <v>1.1252861934925258</v>
      </c>
      <c r="CI45" s="468">
        <v>0.92940688864441012</v>
      </c>
      <c r="CJ45" s="214">
        <v>1.3548566951150656</v>
      </c>
      <c r="CK45" s="278"/>
      <c r="CL45" s="218"/>
      <c r="CM45" s="218"/>
      <c r="CN45" s="222"/>
      <c r="CO45" s="240"/>
      <c r="CP45" s="236"/>
      <c r="CQ45" s="236"/>
      <c r="CR45" s="236"/>
      <c r="CS45" s="236"/>
      <c r="CT45" s="236"/>
      <c r="CU45" s="236"/>
      <c r="CV45" s="327"/>
      <c r="CW45" s="480">
        <v>1.5293758201319199</v>
      </c>
      <c r="CX45" s="265">
        <v>0.98819271633076056</v>
      </c>
      <c r="CY45" s="288">
        <v>1.2043247184689871</v>
      </c>
      <c r="CZ45" s="481">
        <v>0.95558664791112968</v>
      </c>
      <c r="DA45" s="470">
        <v>0.79710009300957063</v>
      </c>
      <c r="DB45" s="238">
        <v>1.0669356567496027</v>
      </c>
      <c r="DC45" s="289"/>
      <c r="DD45" s="236"/>
      <c r="DE45" s="236"/>
      <c r="DF45" s="242"/>
      <c r="DG45" s="232"/>
      <c r="DH45" s="230"/>
      <c r="DI45" s="230"/>
      <c r="DJ45" s="230"/>
      <c r="DK45" s="230"/>
      <c r="DL45" s="230"/>
      <c r="DM45" s="230"/>
      <c r="DN45" s="326"/>
      <c r="DO45" s="478">
        <v>1.0352076639833403</v>
      </c>
      <c r="DP45" s="252">
        <v>0.7222405940050165</v>
      </c>
      <c r="DQ45" s="274">
        <v>1.0336567667366474</v>
      </c>
      <c r="DR45" s="479">
        <v>0.97360949488700099</v>
      </c>
      <c r="DS45" s="468">
        <v>0.82705488522907478</v>
      </c>
      <c r="DT45" s="214">
        <v>0.83441103718536458</v>
      </c>
      <c r="DU45" s="284"/>
      <c r="DV45" s="230"/>
      <c r="DW45" s="230"/>
      <c r="DX45" s="234"/>
      <c r="DY45" s="220"/>
      <c r="DZ45" s="218"/>
      <c r="EA45" s="218"/>
      <c r="EB45" s="218"/>
      <c r="EC45" s="218"/>
      <c r="ED45" s="218"/>
      <c r="EE45" s="218"/>
      <c r="EF45" s="324"/>
      <c r="EG45" s="478">
        <v>1.3005593067916483</v>
      </c>
      <c r="EH45" s="252">
        <v>1.2082426652248881</v>
      </c>
      <c r="EI45" s="274">
        <v>1.0515650216125494</v>
      </c>
      <c r="EJ45" s="479">
        <v>1.072222294061695</v>
      </c>
      <c r="EK45" s="468">
        <v>0.95238393728390103</v>
      </c>
      <c r="EL45" s="214">
        <v>1.1807435219973859</v>
      </c>
      <c r="EM45" s="278"/>
      <c r="EN45" s="218"/>
      <c r="EO45" s="218"/>
      <c r="EP45" s="222"/>
      <c r="EQ45" s="240"/>
      <c r="ER45" s="236"/>
      <c r="ES45" s="236"/>
      <c r="ET45" s="236"/>
      <c r="EU45" s="236"/>
      <c r="EV45" s="236"/>
      <c r="EW45" s="236"/>
      <c r="EX45" s="327"/>
      <c r="EY45" s="480">
        <v>2.6587301693317364</v>
      </c>
      <c r="EZ45" s="265">
        <v>0.99998339005943926</v>
      </c>
      <c r="FA45" s="288">
        <v>1.524477738330217</v>
      </c>
      <c r="FB45" s="481">
        <v>0.95032033994594611</v>
      </c>
      <c r="FC45" s="470">
        <v>0.84290065348357524</v>
      </c>
      <c r="FD45" s="238">
        <v>0.93870146613196437</v>
      </c>
      <c r="FE45" s="289"/>
      <c r="FF45" s="236"/>
      <c r="FG45" s="236"/>
      <c r="FH45" s="242"/>
      <c r="FI45" s="226"/>
      <c r="FJ45" s="224"/>
      <c r="FK45" s="224"/>
      <c r="FL45" s="224"/>
      <c r="FM45" s="224"/>
      <c r="FN45" s="224"/>
      <c r="FO45" s="224"/>
      <c r="FP45" s="325"/>
      <c r="FQ45" s="478">
        <v>0.9443245530128479</v>
      </c>
      <c r="FR45" s="252">
        <v>0.94512498378753662</v>
      </c>
      <c r="FS45" s="274">
        <v>0.94924330711364746</v>
      </c>
      <c r="FT45" s="479">
        <v>0.94812554121017456</v>
      </c>
      <c r="FU45" s="468">
        <v>0.95037519931793213</v>
      </c>
      <c r="FV45" s="214">
        <v>0.94935774803161621</v>
      </c>
      <c r="FW45" s="281"/>
      <c r="FX45" s="224"/>
      <c r="FY45" s="224"/>
      <c r="FZ45" s="228"/>
      <c r="GA45" s="248"/>
      <c r="GB45" s="244"/>
      <c r="GC45" s="244"/>
      <c r="GD45" s="244"/>
      <c r="GE45" s="244"/>
      <c r="GF45" s="244"/>
      <c r="GG45" s="244"/>
      <c r="GH45" s="328"/>
      <c r="GI45" s="482">
        <v>0.9978289008140564</v>
      </c>
      <c r="GJ45" s="270">
        <v>1.0010418891906738</v>
      </c>
      <c r="GK45" s="294">
        <v>0.99785107374191284</v>
      </c>
      <c r="GL45" s="483">
        <v>1.0013197660446167</v>
      </c>
      <c r="GM45" s="471">
        <v>1.0012681484222412</v>
      </c>
      <c r="GN45" s="246">
        <v>1.0015649795532227</v>
      </c>
      <c r="GO45" s="295"/>
      <c r="GP45" s="244"/>
      <c r="GQ45" s="244"/>
      <c r="GR45" s="250"/>
      <c r="GT45" s="200"/>
      <c r="GU45" s="212"/>
      <c r="GV45" s="212"/>
      <c r="GW45" s="212"/>
      <c r="GX45" s="212"/>
      <c r="GY45" s="212"/>
      <c r="GZ45" s="212"/>
      <c r="HA45" s="323"/>
      <c r="HB45" s="478">
        <v>1.3636274316216748</v>
      </c>
      <c r="HC45" s="252">
        <v>1.1533856504005009</v>
      </c>
      <c r="HD45" s="274">
        <v>1.0879139659868275</v>
      </c>
      <c r="HE45" s="479">
        <v>1.0549750929709816</v>
      </c>
      <c r="HF45" s="468">
        <v>0.89680841964218516</v>
      </c>
      <c r="HG45" s="214">
        <v>1.1014706895568005</v>
      </c>
      <c r="HH45" s="275"/>
      <c r="HI45" s="212"/>
      <c r="HJ45" s="212"/>
      <c r="HK45" s="201"/>
    </row>
    <row r="46" spans="2:220" ht="16.5" customHeight="1" thickTop="1" thickBot="1" x14ac:dyDescent="0.25">
      <c r="B46" s="200"/>
      <c r="C46" s="212"/>
      <c r="D46" s="212"/>
      <c r="E46" s="212"/>
      <c r="F46" s="212"/>
      <c r="G46" s="212"/>
      <c r="H46" s="251"/>
      <c r="I46" s="252">
        <v>125.03833328650892</v>
      </c>
      <c r="J46" s="484">
        <v>197.58949982582033</v>
      </c>
      <c r="K46" s="468">
        <v>113.59849992281198</v>
      </c>
      <c r="L46" s="485">
        <v>183.60458305622637</v>
      </c>
      <c r="M46" s="252">
        <v>333.17924957824499</v>
      </c>
      <c r="N46" s="479">
        <v>879.77699979292606</v>
      </c>
      <c r="O46" s="486">
        <v>304.28500036054851</v>
      </c>
      <c r="P46" s="214">
        <v>299.08133318524807</v>
      </c>
      <c r="Q46" s="212"/>
      <c r="R46" s="212"/>
      <c r="S46" s="201"/>
      <c r="T46" s="220"/>
      <c r="U46" s="218"/>
      <c r="V46" s="218"/>
      <c r="W46" s="218"/>
      <c r="X46" s="218"/>
      <c r="Y46" s="218"/>
      <c r="Z46" s="255"/>
      <c r="AA46" s="252">
        <v>25.584620761666287</v>
      </c>
      <c r="AB46" s="484">
        <v>20.086635851326523</v>
      </c>
      <c r="AC46" s="468">
        <v>21.129607027808174</v>
      </c>
      <c r="AD46" s="485">
        <v>19.747056018759647</v>
      </c>
      <c r="AE46" s="252">
        <v>15.492761543097416</v>
      </c>
      <c r="AF46" s="479">
        <v>14.65922614278333</v>
      </c>
      <c r="AG46" s="486">
        <v>25.217668747081618</v>
      </c>
      <c r="AH46" s="214">
        <v>15.281824130256616</v>
      </c>
      <c r="AI46" s="218"/>
      <c r="AJ46" s="218"/>
      <c r="AK46" s="222"/>
      <c r="AL46" s="226"/>
      <c r="AM46" s="224"/>
      <c r="AN46" s="224"/>
      <c r="AO46" s="224"/>
      <c r="AP46" s="224"/>
      <c r="AQ46" s="224"/>
      <c r="AR46" s="258"/>
      <c r="AS46" s="252">
        <v>0.18405947551944912</v>
      </c>
      <c r="AT46" s="484">
        <v>0.28591448954660148</v>
      </c>
      <c r="AU46" s="468">
        <v>0.10750560579313451</v>
      </c>
      <c r="AV46" s="485">
        <v>0.71075466553833788</v>
      </c>
      <c r="AW46" s="252">
        <v>0.28545080981372539</v>
      </c>
      <c r="AX46" s="479">
        <v>0.55582883731621902</v>
      </c>
      <c r="AY46" s="486">
        <v>0.19016985035138489</v>
      </c>
      <c r="AZ46" s="214">
        <v>0.19616622492879543</v>
      </c>
      <c r="BA46" s="224"/>
      <c r="BB46" s="224"/>
      <c r="BC46" s="228"/>
      <c r="BE46" s="232"/>
      <c r="BF46" s="230"/>
      <c r="BG46" s="230"/>
      <c r="BH46" s="230"/>
      <c r="BI46" s="230"/>
      <c r="BJ46" s="230"/>
      <c r="BK46" s="261"/>
      <c r="BL46" s="252">
        <v>1.2732961645034138</v>
      </c>
      <c r="BM46" s="484">
        <v>1.2746094143546702</v>
      </c>
      <c r="BN46" s="468">
        <v>1.1828856099438776</v>
      </c>
      <c r="BO46" s="485">
        <v>1.1470015039105854</v>
      </c>
      <c r="BP46" s="252">
        <v>1.0838297827578107</v>
      </c>
      <c r="BQ46" s="479">
        <v>0.95941200684691319</v>
      </c>
      <c r="BR46" s="486">
        <v>1.1814713260653129</v>
      </c>
      <c r="BS46" s="214">
        <v>1.0498068203732811</v>
      </c>
      <c r="BT46" s="230"/>
      <c r="BU46" s="230"/>
      <c r="BV46" s="234"/>
      <c r="BW46" s="220"/>
      <c r="BX46" s="218"/>
      <c r="BY46" s="218"/>
      <c r="BZ46" s="218"/>
      <c r="CA46" s="218"/>
      <c r="CB46" s="218"/>
      <c r="CC46" s="255"/>
      <c r="CD46" s="252">
        <v>1.4151542277104434</v>
      </c>
      <c r="CE46" s="484">
        <v>1.2009831126345021</v>
      </c>
      <c r="CF46" s="468">
        <v>1.0753076819085994</v>
      </c>
      <c r="CG46" s="485">
        <v>0.95599809334389974</v>
      </c>
      <c r="CH46" s="252">
        <v>1.030964506666028</v>
      </c>
      <c r="CI46" s="479">
        <v>0.92078634270230275</v>
      </c>
      <c r="CJ46" s="486">
        <v>1.2466477034184851</v>
      </c>
      <c r="CK46" s="214">
        <v>1.0886944540026156</v>
      </c>
      <c r="CL46" s="218"/>
      <c r="CM46" s="218"/>
      <c r="CN46" s="222"/>
      <c r="CO46" s="240"/>
      <c r="CP46" s="236"/>
      <c r="CQ46" s="236"/>
      <c r="CR46" s="236"/>
      <c r="CS46" s="236"/>
      <c r="CT46" s="236"/>
      <c r="CU46" s="264"/>
      <c r="CV46" s="265">
        <v>1.0612117009083619</v>
      </c>
      <c r="CW46" s="487">
        <v>1.176783176360074</v>
      </c>
      <c r="CX46" s="470">
        <v>0.93499845197541243</v>
      </c>
      <c r="CY46" s="488">
        <v>0.89199757364052623</v>
      </c>
      <c r="CZ46" s="265">
        <v>1.0945146280893039</v>
      </c>
      <c r="DA46" s="481">
        <v>1.1000504855170237</v>
      </c>
      <c r="DB46" s="489">
        <v>0.86199749589632468</v>
      </c>
      <c r="DC46" s="238">
        <v>1.2343267564230775</v>
      </c>
      <c r="DD46" s="236"/>
      <c r="DE46" s="236"/>
      <c r="DF46" s="242"/>
      <c r="DG46" s="232"/>
      <c r="DH46" s="230"/>
      <c r="DI46" s="230"/>
      <c r="DJ46" s="230"/>
      <c r="DK46" s="230"/>
      <c r="DL46" s="230"/>
      <c r="DM46" s="261"/>
      <c r="DN46" s="252">
        <v>0.69038010514847847</v>
      </c>
      <c r="DO46" s="484">
        <v>0.94302257414761292</v>
      </c>
      <c r="DP46" s="468">
        <v>0.76661347146166992</v>
      </c>
      <c r="DQ46" s="485">
        <v>0.98019270943887882</v>
      </c>
      <c r="DR46" s="252">
        <v>1.1300361416979947</v>
      </c>
      <c r="DS46" s="479">
        <v>1.1059977311841929</v>
      </c>
      <c r="DT46" s="486">
        <v>0.77460194096800805</v>
      </c>
      <c r="DU46" s="214">
        <v>1.1318675874744584</v>
      </c>
      <c r="DV46" s="230"/>
      <c r="DW46" s="230"/>
      <c r="DX46" s="234"/>
      <c r="DY46" s="220"/>
      <c r="DZ46" s="218"/>
      <c r="EA46" s="218"/>
      <c r="EB46" s="218"/>
      <c r="EC46" s="218"/>
      <c r="ED46" s="218"/>
      <c r="EE46" s="255"/>
      <c r="EF46" s="252">
        <v>1.1843887749293145</v>
      </c>
      <c r="EG46" s="484">
        <v>1.2161373656776191</v>
      </c>
      <c r="EH46" s="468">
        <v>1.1265475214169443</v>
      </c>
      <c r="EI46" s="485">
        <v>1.0340850809698394</v>
      </c>
      <c r="EJ46" s="252">
        <v>0.99872780430971997</v>
      </c>
      <c r="EK46" s="479">
        <v>0.96585945580760957</v>
      </c>
      <c r="EL46" s="486">
        <v>1.1530659911993524</v>
      </c>
      <c r="EM46" s="214">
        <v>1.1369655938520049</v>
      </c>
      <c r="EN46" s="218"/>
      <c r="EO46" s="218"/>
      <c r="EP46" s="222"/>
      <c r="EQ46" s="240"/>
      <c r="ER46" s="236"/>
      <c r="ES46" s="236"/>
      <c r="ET46" s="236"/>
      <c r="EU46" s="236"/>
      <c r="EV46" s="236"/>
      <c r="EW46" s="264"/>
      <c r="EX46" s="265">
        <v>0.99916797682235747</v>
      </c>
      <c r="EY46" s="487">
        <v>1.2817266004729853</v>
      </c>
      <c r="EZ46" s="470">
        <v>1.000040986508179</v>
      </c>
      <c r="FA46" s="488">
        <v>0.95498296308983444</v>
      </c>
      <c r="FB46" s="265">
        <v>1.2885796473576669</v>
      </c>
      <c r="FC46" s="481">
        <v>1.3133745702044652</v>
      </c>
      <c r="FD46" s="489">
        <v>0.83957592755897936</v>
      </c>
      <c r="FE46" s="238">
        <v>1.6160995779191767</v>
      </c>
      <c r="FF46" s="236"/>
      <c r="FG46" s="236"/>
      <c r="FH46" s="242"/>
      <c r="FI46" s="226"/>
      <c r="FJ46" s="224"/>
      <c r="FK46" s="224"/>
      <c r="FL46" s="224"/>
      <c r="FM46" s="224"/>
      <c r="FN46" s="224"/>
      <c r="FO46" s="258"/>
      <c r="FP46" s="252">
        <v>0.9530302882194519</v>
      </c>
      <c r="FQ46" s="484">
        <v>0.95828640460968018</v>
      </c>
      <c r="FR46" s="468">
        <v>0.95350950956344604</v>
      </c>
      <c r="FS46" s="485">
        <v>0.95188665390014648</v>
      </c>
      <c r="FT46" s="252">
        <v>0.95017737150192261</v>
      </c>
      <c r="FU46" s="479">
        <v>0.96032142639160156</v>
      </c>
      <c r="FV46" s="486">
        <v>0.93838977813720703</v>
      </c>
      <c r="FW46" s="214">
        <v>0.93324542045593262</v>
      </c>
      <c r="FX46" s="224"/>
      <c r="FY46" s="224"/>
      <c r="FZ46" s="228"/>
      <c r="GA46" s="248"/>
      <c r="GB46" s="244"/>
      <c r="GC46" s="244"/>
      <c r="GD46" s="244"/>
      <c r="GE46" s="244"/>
      <c r="GF46" s="244"/>
      <c r="GG46" s="269"/>
      <c r="GH46" s="270">
        <v>0.99935346841812134</v>
      </c>
      <c r="GI46" s="490">
        <v>0.99967676401138306</v>
      </c>
      <c r="GJ46" s="471">
        <v>1.0018961429595947</v>
      </c>
      <c r="GK46" s="491">
        <v>0.99946194887161255</v>
      </c>
      <c r="GL46" s="270">
        <v>0.99839723110198975</v>
      </c>
      <c r="GM46" s="483">
        <v>0.99892944097518921</v>
      </c>
      <c r="GN46" s="492">
        <v>1.0040770769119263</v>
      </c>
      <c r="GO46" s="246">
        <v>0.99747961759567261</v>
      </c>
      <c r="GP46" s="244"/>
      <c r="GQ46" s="244"/>
      <c r="GR46" s="250"/>
      <c r="GT46" s="200"/>
      <c r="GU46" s="212"/>
      <c r="GV46" s="212"/>
      <c r="GW46" s="212"/>
      <c r="GX46" s="212"/>
      <c r="GY46" s="212"/>
      <c r="GZ46" s="251"/>
      <c r="HA46" s="252">
        <v>1.1544297298858546</v>
      </c>
      <c r="HB46" s="484">
        <v>1.2026454431880123</v>
      </c>
      <c r="HC46" s="468">
        <v>1.0716076036157003</v>
      </c>
      <c r="HD46" s="485">
        <v>1.0292125525593356</v>
      </c>
      <c r="HE46" s="252">
        <v>1.0505555488779124</v>
      </c>
      <c r="HF46" s="479">
        <v>0.98353541020082647</v>
      </c>
      <c r="HG46" s="486">
        <v>1.0458169675812288</v>
      </c>
      <c r="HH46" s="214">
        <v>1.0786651745139682</v>
      </c>
      <c r="HI46" s="212"/>
      <c r="HJ46" s="212"/>
      <c r="HK46" s="201"/>
    </row>
    <row r="47" spans="2:220" ht="16.5" customHeight="1" thickTop="1" thickBot="1" x14ac:dyDescent="0.25">
      <c r="B47" s="200"/>
      <c r="C47" s="212"/>
      <c r="D47" s="212"/>
      <c r="E47" s="212"/>
      <c r="F47" s="212"/>
      <c r="G47" s="200"/>
      <c r="H47" s="341"/>
      <c r="I47" s="493">
        <v>155.0930834486708</v>
      </c>
      <c r="J47" s="252">
        <v>309.35825014369192</v>
      </c>
      <c r="K47" s="252">
        <v>204.17949999508261</v>
      </c>
      <c r="L47" s="494">
        <v>233.53733337110282</v>
      </c>
      <c r="M47" s="252">
        <v>220.61466687440873</v>
      </c>
      <c r="N47" s="479">
        <v>140.42266689515859</v>
      </c>
      <c r="O47" s="495">
        <v>177.17816676326842</v>
      </c>
      <c r="P47" s="343">
        <v>169.6487500450462</v>
      </c>
      <c r="Q47" s="212"/>
      <c r="R47" s="212"/>
      <c r="S47" s="201"/>
      <c r="T47" s="220"/>
      <c r="U47" s="218"/>
      <c r="V47" s="218"/>
      <c r="W47" s="218"/>
      <c r="X47" s="218"/>
      <c r="Y47" s="220"/>
      <c r="Z47" s="344"/>
      <c r="AA47" s="493">
        <v>19.111909675846551</v>
      </c>
      <c r="AB47" s="252">
        <v>16.238939796657114</v>
      </c>
      <c r="AC47" s="252">
        <v>17.458780110102129</v>
      </c>
      <c r="AD47" s="494">
        <v>15.621592252287289</v>
      </c>
      <c r="AE47" s="252">
        <v>17.515419025936879</v>
      </c>
      <c r="AF47" s="479">
        <v>6.3245368857896169</v>
      </c>
      <c r="AG47" s="495">
        <v>20.648283455947023</v>
      </c>
      <c r="AH47" s="343">
        <v>19.630167271366815</v>
      </c>
      <c r="AI47" s="218"/>
      <c r="AJ47" s="218"/>
      <c r="AK47" s="222"/>
      <c r="AL47" s="226"/>
      <c r="AM47" s="224"/>
      <c r="AN47" s="224"/>
      <c r="AO47" s="224"/>
      <c r="AP47" s="224"/>
      <c r="AQ47" s="226"/>
      <c r="AR47" s="345"/>
      <c r="AS47" s="493">
        <v>5.7492092887234669E-2</v>
      </c>
      <c r="AT47" s="252">
        <v>0.40194194401608208</v>
      </c>
      <c r="AU47" s="252">
        <v>0.33734068067918788</v>
      </c>
      <c r="AV47" s="494">
        <v>0.40266330208595935</v>
      </c>
      <c r="AW47" s="252">
        <v>0.35419107805938488</v>
      </c>
      <c r="AX47" s="479">
        <v>-4.9914951399943064E-2</v>
      </c>
      <c r="AY47" s="495">
        <v>0.26798975812443171</v>
      </c>
      <c r="AZ47" s="343">
        <v>-5.1090021654298656E-2</v>
      </c>
      <c r="BA47" s="224"/>
      <c r="BB47" s="224"/>
      <c r="BC47" s="228"/>
      <c r="BE47" s="232"/>
      <c r="BF47" s="230"/>
      <c r="BG47" s="230"/>
      <c r="BH47" s="230"/>
      <c r="BI47" s="230"/>
      <c r="BJ47" s="232"/>
      <c r="BK47" s="346"/>
      <c r="BL47" s="493">
        <v>1.2271957816235266</v>
      </c>
      <c r="BM47" s="252">
        <v>1.0678596441467103</v>
      </c>
      <c r="BN47" s="252">
        <v>1.0749523511796306</v>
      </c>
      <c r="BO47" s="494">
        <v>1.1279692758573006</v>
      </c>
      <c r="BP47" s="252">
        <v>1.0046702922504087</v>
      </c>
      <c r="BQ47" s="479">
        <v>0.79475437423437056</v>
      </c>
      <c r="BR47" s="495">
        <v>1.1062579294507695</v>
      </c>
      <c r="BS47" s="343">
        <v>1.0840728712845595</v>
      </c>
      <c r="BT47" s="230"/>
      <c r="BU47" s="230"/>
      <c r="BV47" s="234"/>
      <c r="BW47" s="220"/>
      <c r="BX47" s="218"/>
      <c r="BY47" s="218"/>
      <c r="BZ47" s="218"/>
      <c r="CA47" s="218"/>
      <c r="CB47" s="220"/>
      <c r="CC47" s="344"/>
      <c r="CD47" s="493">
        <v>1.2280982016610296</v>
      </c>
      <c r="CE47" s="252">
        <v>0.98314869310676711</v>
      </c>
      <c r="CF47" s="252">
        <v>0.96773431021229595</v>
      </c>
      <c r="CG47" s="494">
        <v>1.0306380129933554</v>
      </c>
      <c r="CH47" s="252">
        <v>1.0149571084249216</v>
      </c>
      <c r="CI47" s="479">
        <v>0.66647156564912302</v>
      </c>
      <c r="CJ47" s="495">
        <v>1.1015795627978437</v>
      </c>
      <c r="CK47" s="343">
        <v>1.1748449278646353</v>
      </c>
      <c r="CL47" s="218"/>
      <c r="CM47" s="218"/>
      <c r="CN47" s="222"/>
      <c r="CO47" s="240"/>
      <c r="CP47" s="236"/>
      <c r="CQ47" s="236"/>
      <c r="CR47" s="236"/>
      <c r="CS47" s="236"/>
      <c r="CT47" s="240"/>
      <c r="CU47" s="347"/>
      <c r="CV47" s="496">
        <v>1.1937509472382113</v>
      </c>
      <c r="CW47" s="265">
        <v>1.0457208695461875</v>
      </c>
      <c r="CX47" s="265">
        <v>0.99442891804347888</v>
      </c>
      <c r="CY47" s="497">
        <v>1.1147985364191009</v>
      </c>
      <c r="CZ47" s="265">
        <v>1.0376060418919737</v>
      </c>
      <c r="DA47" s="481">
        <v>1.2325174459718056</v>
      </c>
      <c r="DB47" s="498">
        <v>0.90374875955904221</v>
      </c>
      <c r="DC47" s="349">
        <v>1.0543226155405161</v>
      </c>
      <c r="DD47" s="236"/>
      <c r="DE47" s="236"/>
      <c r="DF47" s="242"/>
      <c r="DG47" s="232"/>
      <c r="DH47" s="230"/>
      <c r="DI47" s="230"/>
      <c r="DJ47" s="230"/>
      <c r="DK47" s="230"/>
      <c r="DL47" s="232"/>
      <c r="DM47" s="346"/>
      <c r="DN47" s="493">
        <v>0.93587597283260171</v>
      </c>
      <c r="DO47" s="252">
        <v>1.1957129312020167</v>
      </c>
      <c r="DP47" s="252">
        <v>1.1011115486301113</v>
      </c>
      <c r="DQ47" s="494">
        <v>1.1775681442796615</v>
      </c>
      <c r="DR47" s="252">
        <v>1.0227639160323299</v>
      </c>
      <c r="DS47" s="479">
        <v>1.4733427209589061</v>
      </c>
      <c r="DT47" s="495">
        <v>0.89692741252830888</v>
      </c>
      <c r="DU47" s="343">
        <v>1.1160477602557743</v>
      </c>
      <c r="DV47" s="230"/>
      <c r="DW47" s="230"/>
      <c r="DX47" s="234"/>
      <c r="DY47" s="220"/>
      <c r="DZ47" s="218"/>
      <c r="EA47" s="218"/>
      <c r="EB47" s="218"/>
      <c r="EC47" s="218"/>
      <c r="ED47" s="220"/>
      <c r="EE47" s="344"/>
      <c r="EF47" s="493">
        <v>1.235872954704333</v>
      </c>
      <c r="EG47" s="252">
        <v>1.0609050653693484</v>
      </c>
      <c r="EH47" s="252">
        <v>1.0358488095756879</v>
      </c>
      <c r="EI47" s="494">
        <v>1.0935027682061842</v>
      </c>
      <c r="EJ47" s="252">
        <v>1.0572455006910304</v>
      </c>
      <c r="EK47" s="479">
        <v>0.78165334767626726</v>
      </c>
      <c r="EL47" s="495">
        <v>1.101271550814342</v>
      </c>
      <c r="EM47" s="343">
        <v>1.1529341680199829</v>
      </c>
      <c r="EN47" s="218"/>
      <c r="EO47" s="218"/>
      <c r="EP47" s="222"/>
      <c r="EQ47" s="240"/>
      <c r="ER47" s="236"/>
      <c r="ES47" s="236"/>
      <c r="ET47" s="236"/>
      <c r="EU47" s="236"/>
      <c r="EV47" s="240"/>
      <c r="EW47" s="347"/>
      <c r="EX47" s="496">
        <v>1.4721365880338706</v>
      </c>
      <c r="EY47" s="265">
        <v>1.4491515037095646</v>
      </c>
      <c r="EZ47" s="265">
        <v>1.297749800050934</v>
      </c>
      <c r="FA47" s="497">
        <v>1.5215231872680957</v>
      </c>
      <c r="FB47" s="265">
        <v>1.1525661013035027</v>
      </c>
      <c r="FC47" s="481">
        <v>2.1075970580925469</v>
      </c>
      <c r="FD47" s="498">
        <v>1.1699031696671012</v>
      </c>
      <c r="FE47" s="349">
        <v>1.4408684342653768</v>
      </c>
      <c r="FF47" s="236"/>
      <c r="FG47" s="236"/>
      <c r="FH47" s="242"/>
      <c r="FI47" s="226"/>
      <c r="FJ47" s="224"/>
      <c r="FK47" s="224"/>
      <c r="FL47" s="224"/>
      <c r="FM47" s="224"/>
      <c r="FN47" s="226"/>
      <c r="FO47" s="345"/>
      <c r="FP47" s="493">
        <v>0.95455217361450195</v>
      </c>
      <c r="FQ47" s="252">
        <v>0.9633108377456665</v>
      </c>
      <c r="FR47" s="252">
        <v>0.96467119455337524</v>
      </c>
      <c r="FS47" s="494">
        <v>0.96405357122421265</v>
      </c>
      <c r="FT47" s="252">
        <v>0.95454955101013184</v>
      </c>
      <c r="FU47" s="479">
        <v>0.95049756765365601</v>
      </c>
      <c r="FV47" s="495">
        <v>0.94156908988952637</v>
      </c>
      <c r="FW47" s="343">
        <v>0.94153827428817749</v>
      </c>
      <c r="FX47" s="224"/>
      <c r="FY47" s="224"/>
      <c r="FZ47" s="228"/>
      <c r="GA47" s="248"/>
      <c r="GB47" s="244"/>
      <c r="GC47" s="244"/>
      <c r="GD47" s="244"/>
      <c r="GE47" s="244"/>
      <c r="GF47" s="248"/>
      <c r="GG47" s="350"/>
      <c r="GH47" s="499">
        <v>0.99920308589935303</v>
      </c>
      <c r="GI47" s="270">
        <v>0.998740553855896</v>
      </c>
      <c r="GJ47" s="270">
        <v>0.99900263547897339</v>
      </c>
      <c r="GK47" s="500">
        <v>0.99950432777404785</v>
      </c>
      <c r="GL47" s="270">
        <v>0.99930065870285034</v>
      </c>
      <c r="GM47" s="483">
        <v>0.99668014049530029</v>
      </c>
      <c r="GN47" s="501">
        <v>1.0007071495056152</v>
      </c>
      <c r="GO47" s="352">
        <v>0.99857431650161743</v>
      </c>
      <c r="GP47" s="244"/>
      <c r="GQ47" s="244"/>
      <c r="GR47" s="250"/>
      <c r="GT47" s="200"/>
      <c r="GU47" s="212"/>
      <c r="GV47" s="212"/>
      <c r="GW47" s="212"/>
      <c r="GX47" s="212"/>
      <c r="GY47" s="200"/>
      <c r="GZ47" s="341"/>
      <c r="HA47" s="493">
        <v>1.1947602626040166</v>
      </c>
      <c r="HB47" s="252">
        <v>1.071070264791856</v>
      </c>
      <c r="HC47" s="252">
        <v>1.049567121382736</v>
      </c>
      <c r="HD47" s="494">
        <v>1.1271054772548512</v>
      </c>
      <c r="HE47" s="252">
        <v>0.99349875173887692</v>
      </c>
      <c r="HF47" s="479">
        <v>0.95071189238682585</v>
      </c>
      <c r="HG47" s="495">
        <v>1.0312726161835155</v>
      </c>
      <c r="HH47" s="343">
        <v>1.075608631212905</v>
      </c>
      <c r="HI47" s="212"/>
      <c r="HJ47" s="212"/>
      <c r="HK47" s="201"/>
    </row>
    <row r="48" spans="2:220" ht="16.5" customHeight="1" thickTop="1" thickBot="1" x14ac:dyDescent="0.25">
      <c r="B48" s="200"/>
      <c r="C48" s="212"/>
      <c r="D48" s="212"/>
      <c r="E48" s="212"/>
      <c r="F48" s="212"/>
      <c r="G48" s="212"/>
      <c r="H48" s="251"/>
      <c r="I48" s="493">
        <v>165.15158334637434</v>
      </c>
      <c r="J48" s="252">
        <v>327.90366649471969</v>
      </c>
      <c r="K48" s="252">
        <v>641.32416662506762</v>
      </c>
      <c r="L48" s="274">
        <v>255.30241637407244</v>
      </c>
      <c r="M48" s="468">
        <v>248.8027500190735</v>
      </c>
      <c r="N48" s="468">
        <v>193.73375007440148</v>
      </c>
      <c r="O48" s="485">
        <v>373.74733357059955</v>
      </c>
      <c r="P48" s="212"/>
      <c r="Q48" s="212"/>
      <c r="R48" s="212"/>
      <c r="S48" s="201"/>
      <c r="T48" s="220"/>
      <c r="U48" s="218"/>
      <c r="V48" s="218"/>
      <c r="W48" s="218"/>
      <c r="X48" s="218"/>
      <c r="Y48" s="218"/>
      <c r="Z48" s="255"/>
      <c r="AA48" s="493">
        <v>15.83464483092528</v>
      </c>
      <c r="AB48" s="252">
        <v>18.809792707193665</v>
      </c>
      <c r="AC48" s="252">
        <v>9.3949627660597734</v>
      </c>
      <c r="AD48" s="274">
        <v>15.29760944741334</v>
      </c>
      <c r="AE48" s="468">
        <v>17.209382404874987</v>
      </c>
      <c r="AF48" s="468">
        <v>15.681358196942252</v>
      </c>
      <c r="AG48" s="485">
        <v>18.110162651430574</v>
      </c>
      <c r="AH48" s="218"/>
      <c r="AI48" s="218"/>
      <c r="AJ48" s="218"/>
      <c r="AK48" s="222"/>
      <c r="AL48" s="226"/>
      <c r="AM48" s="224"/>
      <c r="AN48" s="224"/>
      <c r="AO48" s="224"/>
      <c r="AP48" s="224"/>
      <c r="AQ48" s="224"/>
      <c r="AR48" s="258"/>
      <c r="AS48" s="493">
        <v>0.283004242833651</v>
      </c>
      <c r="AT48" s="252">
        <v>0.27013068659356154</v>
      </c>
      <c r="AU48" s="252">
        <v>1.0212884307782888</v>
      </c>
      <c r="AV48" s="274">
        <v>0.57023328029026654</v>
      </c>
      <c r="AW48" s="468">
        <v>0.46751407206031548</v>
      </c>
      <c r="AX48" s="468">
        <v>0.45331168380535747</v>
      </c>
      <c r="AY48" s="485">
        <v>0.5346378111699579</v>
      </c>
      <c r="AZ48" s="224"/>
      <c r="BA48" s="224"/>
      <c r="BB48" s="224"/>
      <c r="BC48" s="228"/>
      <c r="BE48" s="232"/>
      <c r="BF48" s="230"/>
      <c r="BG48" s="230"/>
      <c r="BH48" s="230"/>
      <c r="BI48" s="230"/>
      <c r="BJ48" s="230"/>
      <c r="BK48" s="261"/>
      <c r="BL48" s="493">
        <v>1.3001420394030381</v>
      </c>
      <c r="BM48" s="252">
        <v>1.2013953324171149</v>
      </c>
      <c r="BN48" s="252">
        <v>0.89523807331080685</v>
      </c>
      <c r="BO48" s="274">
        <v>1.0263650828955442</v>
      </c>
      <c r="BP48" s="468">
        <v>0.96509521740988968</v>
      </c>
      <c r="BQ48" s="468">
        <v>1.0183738743770294</v>
      </c>
      <c r="BR48" s="485">
        <v>1.1435572292183669</v>
      </c>
      <c r="BS48" s="230"/>
      <c r="BT48" s="230"/>
      <c r="BU48" s="230"/>
      <c r="BV48" s="234"/>
      <c r="BW48" s="220"/>
      <c r="BX48" s="218"/>
      <c r="BY48" s="218"/>
      <c r="BZ48" s="218"/>
      <c r="CA48" s="218"/>
      <c r="CB48" s="218"/>
      <c r="CC48" s="255"/>
      <c r="CD48" s="493">
        <v>1.2011704230353848</v>
      </c>
      <c r="CE48" s="252">
        <v>1.0401630103352113</v>
      </c>
      <c r="CF48" s="252">
        <v>0.81237915608682609</v>
      </c>
      <c r="CG48" s="274">
        <v>0.9469395613519358</v>
      </c>
      <c r="CH48" s="468">
        <v>0.96914119246731956</v>
      </c>
      <c r="CI48" s="468">
        <v>0.97262297797390063</v>
      </c>
      <c r="CJ48" s="485">
        <v>1.0856306444787969</v>
      </c>
      <c r="CK48" s="218"/>
      <c r="CL48" s="218"/>
      <c r="CM48" s="218"/>
      <c r="CN48" s="222"/>
      <c r="CO48" s="240"/>
      <c r="CP48" s="236"/>
      <c r="CQ48" s="236"/>
      <c r="CR48" s="236"/>
      <c r="CS48" s="236"/>
      <c r="CT48" s="236"/>
      <c r="CU48" s="264"/>
      <c r="CV48" s="496">
        <v>1.2396841341083134</v>
      </c>
      <c r="CW48" s="265">
        <v>1.0073788429678108</v>
      </c>
      <c r="CX48" s="265">
        <v>1.3317024059845124</v>
      </c>
      <c r="CY48" s="288">
        <v>1.013755588486698</v>
      </c>
      <c r="CZ48" s="470">
        <v>1.0358901293468592</v>
      </c>
      <c r="DA48" s="470">
        <v>1.0014451965771449</v>
      </c>
      <c r="DB48" s="488">
        <v>1.0389553968726644</v>
      </c>
      <c r="DC48" s="236"/>
      <c r="DD48" s="236"/>
      <c r="DE48" s="236"/>
      <c r="DF48" s="242"/>
      <c r="DG48" s="232"/>
      <c r="DH48" s="230"/>
      <c r="DI48" s="230"/>
      <c r="DJ48" s="230"/>
      <c r="DK48" s="230"/>
      <c r="DL48" s="230"/>
      <c r="DM48" s="261"/>
      <c r="DN48" s="493">
        <v>0.96927299194623207</v>
      </c>
      <c r="DO48" s="252">
        <v>1.0426532080973547</v>
      </c>
      <c r="DP48" s="252">
        <v>1.2358721643227095</v>
      </c>
      <c r="DQ48" s="274">
        <v>1.2153416418036065</v>
      </c>
      <c r="DR48" s="468">
        <v>0.97981596509210334</v>
      </c>
      <c r="DS48" s="468">
        <v>1.3135603239428448</v>
      </c>
      <c r="DT48" s="485">
        <v>1.083112902173031</v>
      </c>
      <c r="DU48" s="230"/>
      <c r="DV48" s="230"/>
      <c r="DW48" s="230"/>
      <c r="DX48" s="234"/>
      <c r="DY48" s="220"/>
      <c r="DZ48" s="218"/>
      <c r="EA48" s="218"/>
      <c r="EB48" s="218"/>
      <c r="EC48" s="218"/>
      <c r="ED48" s="218"/>
      <c r="EE48" s="255"/>
      <c r="EF48" s="493">
        <v>1.271928218796947</v>
      </c>
      <c r="EG48" s="252">
        <v>1.1269338062285068</v>
      </c>
      <c r="EH48" s="252">
        <v>0.9477272280282738</v>
      </c>
      <c r="EI48" s="274">
        <v>1.0364518094508728</v>
      </c>
      <c r="EJ48" s="468">
        <v>1.0019787271035601</v>
      </c>
      <c r="EK48" s="468">
        <v>1.0044815372453646</v>
      </c>
      <c r="EL48" s="485">
        <v>1.1107410756472711</v>
      </c>
      <c r="EM48" s="218"/>
      <c r="EN48" s="218"/>
      <c r="EO48" s="218"/>
      <c r="EP48" s="222"/>
      <c r="EQ48" s="240"/>
      <c r="ER48" s="236"/>
      <c r="ES48" s="236"/>
      <c r="ET48" s="236"/>
      <c r="EU48" s="236"/>
      <c r="EV48" s="236"/>
      <c r="EW48" s="264"/>
      <c r="EX48" s="496">
        <v>1.614121110976346</v>
      </c>
      <c r="EY48" s="265">
        <v>1.3590028819056201</v>
      </c>
      <c r="EZ48" s="265">
        <v>1.859728760538643</v>
      </c>
      <c r="FA48" s="288">
        <v>1.5768957030367399</v>
      </c>
      <c r="FB48" s="470">
        <v>1.017593632396161</v>
      </c>
      <c r="FC48" s="470">
        <v>1.0531460647645714</v>
      </c>
      <c r="FD48" s="488">
        <v>1.1705126052479689</v>
      </c>
      <c r="FE48" s="236"/>
      <c r="FF48" s="236"/>
      <c r="FG48" s="236"/>
      <c r="FH48" s="242"/>
      <c r="FI48" s="226"/>
      <c r="FJ48" s="224"/>
      <c r="FK48" s="224"/>
      <c r="FL48" s="224"/>
      <c r="FM48" s="224"/>
      <c r="FN48" s="224"/>
      <c r="FO48" s="258"/>
      <c r="FP48" s="493">
        <v>0.95673292875289917</v>
      </c>
      <c r="FQ48" s="252">
        <v>0.95875930786132813</v>
      </c>
      <c r="FR48" s="252">
        <v>0.97001099586486816</v>
      </c>
      <c r="FS48" s="274">
        <v>0.96441829204559326</v>
      </c>
      <c r="FT48" s="468">
        <v>0.95443487167358398</v>
      </c>
      <c r="FU48" s="468">
        <v>0.95591336488723755</v>
      </c>
      <c r="FV48" s="485">
        <v>0.95581501722335815</v>
      </c>
      <c r="FW48" s="224"/>
      <c r="FX48" s="224"/>
      <c r="FY48" s="224"/>
      <c r="FZ48" s="228"/>
      <c r="GA48" s="248"/>
      <c r="GB48" s="244"/>
      <c r="GC48" s="244"/>
      <c r="GD48" s="244"/>
      <c r="GE48" s="244"/>
      <c r="GF48" s="244"/>
      <c r="GG48" s="269"/>
      <c r="GH48" s="499">
        <v>0.99866002798080444</v>
      </c>
      <c r="GI48" s="270">
        <v>0.99927568435668945</v>
      </c>
      <c r="GJ48" s="270">
        <v>0.99705034494400024</v>
      </c>
      <c r="GK48" s="294">
        <v>0.99798107147216797</v>
      </c>
      <c r="GL48" s="471">
        <v>0.99929791688919067</v>
      </c>
      <c r="GM48" s="471">
        <v>0.99806171655654907</v>
      </c>
      <c r="GN48" s="491">
        <v>1.0005056858062744</v>
      </c>
      <c r="GO48" s="244"/>
      <c r="GP48" s="244"/>
      <c r="GQ48" s="244"/>
      <c r="GR48" s="250"/>
      <c r="GT48" s="200"/>
      <c r="GU48" s="212"/>
      <c r="GV48" s="212"/>
      <c r="GW48" s="212"/>
      <c r="GX48" s="212"/>
      <c r="GY48" s="212"/>
      <c r="GZ48" s="251"/>
      <c r="HA48" s="493">
        <v>1.2604740874849296</v>
      </c>
      <c r="HB48" s="252">
        <v>1.1349227532732598</v>
      </c>
      <c r="HC48" s="252">
        <v>1.0307210565463829</v>
      </c>
      <c r="HD48" s="274">
        <v>1.0527092495606691</v>
      </c>
      <c r="HE48" s="468">
        <v>0.9482362352924385</v>
      </c>
      <c r="HF48" s="468">
        <v>0.98912301129188318</v>
      </c>
      <c r="HG48" s="485">
        <v>1.0874459340689</v>
      </c>
      <c r="HH48" s="212"/>
      <c r="HI48" s="212"/>
      <c r="HJ48" s="212"/>
      <c r="HK48" s="201"/>
    </row>
    <row r="49" spans="2:219" ht="16.5" customHeight="1" thickTop="1" thickBot="1" x14ac:dyDescent="0.25">
      <c r="B49" s="200"/>
      <c r="C49" s="212"/>
      <c r="D49" s="212"/>
      <c r="E49" s="212"/>
      <c r="F49" s="212"/>
      <c r="G49" s="212"/>
      <c r="H49" s="341"/>
      <c r="I49" s="493">
        <v>131.37916673818231</v>
      </c>
      <c r="J49" s="495">
        <v>242.02700039458276</v>
      </c>
      <c r="K49" s="468">
        <v>272.95316659834981</v>
      </c>
      <c r="L49" s="274">
        <v>312.02174969742447</v>
      </c>
      <c r="M49" s="252">
        <v>260.34966651973127</v>
      </c>
      <c r="N49" s="502">
        <v>320.73141677187385</v>
      </c>
      <c r="O49" s="343">
        <v>117.38266651660204</v>
      </c>
      <c r="P49" s="503"/>
      <c r="Q49" s="212"/>
      <c r="R49" s="212"/>
      <c r="S49" s="201"/>
      <c r="T49" s="220"/>
      <c r="U49" s="218"/>
      <c r="V49" s="218"/>
      <c r="W49" s="218"/>
      <c r="X49" s="218"/>
      <c r="Y49" s="218"/>
      <c r="Z49" s="344"/>
      <c r="AA49" s="493">
        <v>17.143446096180043</v>
      </c>
      <c r="AB49" s="495">
        <v>16.95561511686239</v>
      </c>
      <c r="AC49" s="468">
        <v>13.54334898889727</v>
      </c>
      <c r="AD49" s="274">
        <v>18.855790225441783</v>
      </c>
      <c r="AE49" s="252">
        <v>18.520604955533358</v>
      </c>
      <c r="AF49" s="502">
        <v>18.598011814867579</v>
      </c>
      <c r="AG49" s="343">
        <v>21.1437378579834</v>
      </c>
      <c r="AH49" s="362"/>
      <c r="AI49" s="218"/>
      <c r="AJ49" s="218"/>
      <c r="AK49" s="222"/>
      <c r="AL49" s="226"/>
      <c r="AM49" s="224"/>
      <c r="AN49" s="224"/>
      <c r="AO49" s="224"/>
      <c r="AP49" s="224"/>
      <c r="AQ49" s="224"/>
      <c r="AR49" s="345"/>
      <c r="AS49" s="493">
        <v>0.17241811715265065</v>
      </c>
      <c r="AT49" s="495">
        <v>0.63210861841729304</v>
      </c>
      <c r="AU49" s="468">
        <v>0.97354987881332899</v>
      </c>
      <c r="AV49" s="274">
        <v>0.46278905071863718</v>
      </c>
      <c r="AW49" s="252">
        <v>0.7225941372192457</v>
      </c>
      <c r="AX49" s="502">
        <v>0.21798476641468056</v>
      </c>
      <c r="AY49" s="343">
        <v>0.29791467877942068</v>
      </c>
      <c r="AZ49" s="363"/>
      <c r="BA49" s="224"/>
      <c r="BB49" s="224"/>
      <c r="BC49" s="228"/>
      <c r="BE49" s="232"/>
      <c r="BF49" s="230"/>
      <c r="BG49" s="230"/>
      <c r="BH49" s="230"/>
      <c r="BI49" s="230"/>
      <c r="BJ49" s="230"/>
      <c r="BK49" s="346"/>
      <c r="BL49" s="493">
        <v>1.2140118118578334</v>
      </c>
      <c r="BM49" s="495">
        <v>1.0594830910312603</v>
      </c>
      <c r="BN49" s="468">
        <v>1.0700291530579598</v>
      </c>
      <c r="BO49" s="274">
        <v>1.1555960333527073</v>
      </c>
      <c r="BP49" s="252">
        <v>1.186956942971487</v>
      </c>
      <c r="BQ49" s="502">
        <v>1.1303657622253298</v>
      </c>
      <c r="BR49" s="343">
        <v>1.1669760888472316</v>
      </c>
      <c r="BS49" s="364"/>
      <c r="BT49" s="230"/>
      <c r="BU49" s="230"/>
      <c r="BV49" s="234"/>
      <c r="BW49" s="220"/>
      <c r="BX49" s="218"/>
      <c r="BY49" s="218"/>
      <c r="BZ49" s="218"/>
      <c r="CA49" s="218"/>
      <c r="CB49" s="218"/>
      <c r="CC49" s="344"/>
      <c r="CD49" s="493">
        <v>1.0607596730735214</v>
      </c>
      <c r="CE49" s="495">
        <v>0.88871268800253855</v>
      </c>
      <c r="CF49" s="468">
        <v>0.95791075920250357</v>
      </c>
      <c r="CG49" s="274">
        <v>1.0344218997637855</v>
      </c>
      <c r="CH49" s="252">
        <v>1.1577492065420096</v>
      </c>
      <c r="CI49" s="502">
        <v>1.1757883556867263</v>
      </c>
      <c r="CJ49" s="343">
        <v>1.1607202845035141</v>
      </c>
      <c r="CK49" s="362"/>
      <c r="CL49" s="218"/>
      <c r="CM49" s="218"/>
      <c r="CN49" s="222"/>
      <c r="CO49" s="240"/>
      <c r="CP49" s="236"/>
      <c r="CQ49" s="236"/>
      <c r="CR49" s="236"/>
      <c r="CS49" s="236"/>
      <c r="CT49" s="236"/>
      <c r="CU49" s="347"/>
      <c r="CV49" s="496">
        <v>1.1349753077079665</v>
      </c>
      <c r="CW49" s="498">
        <v>0.87988142319291318</v>
      </c>
      <c r="CX49" s="470">
        <v>1.2683018358116527</v>
      </c>
      <c r="CY49" s="288">
        <v>0.93372427905676747</v>
      </c>
      <c r="CZ49" s="265">
        <v>1.0822828121739632</v>
      </c>
      <c r="DA49" s="504">
        <v>1.0416427731346676</v>
      </c>
      <c r="DB49" s="349">
        <v>0.9635514107251264</v>
      </c>
      <c r="DC49" s="314"/>
      <c r="DD49" s="236"/>
      <c r="DE49" s="236"/>
      <c r="DF49" s="242"/>
      <c r="DG49" s="232"/>
      <c r="DH49" s="230"/>
      <c r="DI49" s="230"/>
      <c r="DJ49" s="230"/>
      <c r="DK49" s="230"/>
      <c r="DL49" s="230"/>
      <c r="DM49" s="346"/>
      <c r="DN49" s="493">
        <v>1.047387219360447</v>
      </c>
      <c r="DO49" s="495">
        <v>1.056776071272991</v>
      </c>
      <c r="DP49" s="468">
        <v>1.2363830128276956</v>
      </c>
      <c r="DQ49" s="274">
        <v>1.0832388974168652</v>
      </c>
      <c r="DR49" s="252">
        <v>0.9383979531514447</v>
      </c>
      <c r="DS49" s="502">
        <v>1.0477312007014339</v>
      </c>
      <c r="DT49" s="343">
        <v>0.95340670597004318</v>
      </c>
      <c r="DU49" s="364"/>
      <c r="DV49" s="230"/>
      <c r="DW49" s="230"/>
      <c r="DX49" s="234"/>
      <c r="DY49" s="220"/>
      <c r="DZ49" s="218"/>
      <c r="EA49" s="218"/>
      <c r="EB49" s="218"/>
      <c r="EC49" s="218"/>
      <c r="ED49" s="218"/>
      <c r="EE49" s="344"/>
      <c r="EF49" s="493">
        <v>1.1706418964205956</v>
      </c>
      <c r="EG49" s="495">
        <v>0.95151810474303855</v>
      </c>
      <c r="EH49" s="468">
        <v>1.048068204001448</v>
      </c>
      <c r="EI49" s="274">
        <v>1.0319742703351282</v>
      </c>
      <c r="EJ49" s="252">
        <v>1.1704589786503483</v>
      </c>
      <c r="EK49" s="502">
        <v>1.1493815903916489</v>
      </c>
      <c r="EL49" s="343">
        <v>1.150998036594904</v>
      </c>
      <c r="EM49" s="362"/>
      <c r="EN49" s="218"/>
      <c r="EO49" s="218"/>
      <c r="EP49" s="222"/>
      <c r="EQ49" s="240"/>
      <c r="ER49" s="236"/>
      <c r="ES49" s="236"/>
      <c r="ET49" s="236"/>
      <c r="EU49" s="236"/>
      <c r="EV49" s="236"/>
      <c r="EW49" s="347"/>
      <c r="EX49" s="496">
        <v>1.4590132005953129</v>
      </c>
      <c r="EY49" s="498">
        <v>0.91949296422748894</v>
      </c>
      <c r="EZ49" s="470">
        <v>1.7295578221439363</v>
      </c>
      <c r="FA49" s="288">
        <v>1.0742547480032074</v>
      </c>
      <c r="FB49" s="265">
        <v>1.0921337466447023</v>
      </c>
      <c r="FC49" s="504">
        <v>1.2335878376399336</v>
      </c>
      <c r="FD49" s="349">
        <v>1.0283564827380693</v>
      </c>
      <c r="FE49" s="314"/>
      <c r="FF49" s="236"/>
      <c r="FG49" s="236"/>
      <c r="FH49" s="242"/>
      <c r="FI49" s="226"/>
      <c r="FJ49" s="224"/>
      <c r="FK49" s="224"/>
      <c r="FL49" s="224"/>
      <c r="FM49" s="224"/>
      <c r="FN49" s="224"/>
      <c r="FO49" s="345"/>
      <c r="FP49" s="493">
        <v>0.96077585220336914</v>
      </c>
      <c r="FQ49" s="495">
        <v>0.97133713960647583</v>
      </c>
      <c r="FR49" s="468">
        <v>0.96914392709732056</v>
      </c>
      <c r="FS49" s="274">
        <v>0.97102165222167969</v>
      </c>
      <c r="FT49" s="252">
        <v>0.94820064306259155</v>
      </c>
      <c r="FU49" s="502">
        <v>0.95120984315872192</v>
      </c>
      <c r="FV49" s="343">
        <v>0.95117050409317017</v>
      </c>
      <c r="FW49" s="363"/>
      <c r="FX49" s="224"/>
      <c r="FY49" s="224"/>
      <c r="FZ49" s="228"/>
      <c r="GA49" s="248"/>
      <c r="GB49" s="244"/>
      <c r="GC49" s="244"/>
      <c r="GD49" s="244"/>
      <c r="GE49" s="244"/>
      <c r="GF49" s="244"/>
      <c r="GG49" s="350"/>
      <c r="GH49" s="499">
        <v>1.0005991458892822</v>
      </c>
      <c r="GI49" s="501">
        <v>0.9996417760848999</v>
      </c>
      <c r="GJ49" s="471">
        <v>0.9982454776763916</v>
      </c>
      <c r="GK49" s="294">
        <v>0.99882233142852783</v>
      </c>
      <c r="GL49" s="270">
        <v>0.99965971708297729</v>
      </c>
      <c r="GM49" s="505">
        <v>1.0000592470169067</v>
      </c>
      <c r="GN49" s="352">
        <v>1.0008813142776489</v>
      </c>
      <c r="GO49" s="365"/>
      <c r="GP49" s="244"/>
      <c r="GQ49" s="244"/>
      <c r="GR49" s="250"/>
      <c r="GT49" s="200"/>
      <c r="GU49" s="212"/>
      <c r="GV49" s="212"/>
      <c r="GW49" s="212"/>
      <c r="GX49" s="212"/>
      <c r="GY49" s="212"/>
      <c r="GZ49" s="341"/>
      <c r="HA49" s="493">
        <v>1.1757715553227193</v>
      </c>
      <c r="HB49" s="495">
        <v>0.98282704478203742</v>
      </c>
      <c r="HC49" s="468">
        <v>1.1292584726393671</v>
      </c>
      <c r="HD49" s="274">
        <v>1.0752318819844504</v>
      </c>
      <c r="HE49" s="252">
        <v>1.1062311756223477</v>
      </c>
      <c r="HF49" s="502">
        <v>1.0888199478155336</v>
      </c>
      <c r="HG49" s="343">
        <v>1.0780547631622843</v>
      </c>
      <c r="HH49" s="503"/>
      <c r="HI49" s="212"/>
      <c r="HJ49" s="212"/>
      <c r="HK49" s="201"/>
    </row>
    <row r="50" spans="2:219" ht="16.5" customHeight="1" thickTop="1" thickBot="1" x14ac:dyDescent="0.25">
      <c r="B50" s="200"/>
      <c r="C50" s="212"/>
      <c r="D50" s="212"/>
      <c r="E50" s="212"/>
      <c r="F50" s="212"/>
      <c r="G50" s="200"/>
      <c r="H50" s="341"/>
      <c r="I50" s="273">
        <v>532.85100013970589</v>
      </c>
      <c r="J50" s="252">
        <v>107.01824996581674</v>
      </c>
      <c r="K50" s="472">
        <v>218.20899952799826</v>
      </c>
      <c r="L50" s="473">
        <v>247.90475002152473</v>
      </c>
      <c r="M50" s="368">
        <v>601.1731674614698</v>
      </c>
      <c r="N50" s="343">
        <v>263.16283335580675</v>
      </c>
      <c r="O50" s="369">
        <v>250.45133338320255</v>
      </c>
      <c r="P50" s="200"/>
      <c r="Q50" s="212"/>
      <c r="R50" s="212"/>
      <c r="S50" s="201"/>
      <c r="T50" s="220"/>
      <c r="U50" s="218"/>
      <c r="V50" s="218"/>
      <c r="W50" s="218"/>
      <c r="X50" s="218"/>
      <c r="Y50" s="220"/>
      <c r="Z50" s="344"/>
      <c r="AA50" s="273">
        <v>14.419900350480988</v>
      </c>
      <c r="AB50" s="252">
        <v>18.834793839788009</v>
      </c>
      <c r="AC50" s="472">
        <v>17.762290608843038</v>
      </c>
      <c r="AD50" s="473">
        <v>17.195078636751656</v>
      </c>
      <c r="AE50" s="368">
        <v>15.949467123366595</v>
      </c>
      <c r="AF50" s="343">
        <v>18.896095436346965</v>
      </c>
      <c r="AG50" s="369">
        <v>25.833761423481157</v>
      </c>
      <c r="AH50" s="220"/>
      <c r="AI50" s="218"/>
      <c r="AJ50" s="218"/>
      <c r="AK50" s="222"/>
      <c r="AL50" s="226"/>
      <c r="AM50" s="224"/>
      <c r="AN50" s="224"/>
      <c r="AO50" s="224"/>
      <c r="AP50" s="224"/>
      <c r="AQ50" s="226"/>
      <c r="AR50" s="345"/>
      <c r="AS50" s="273">
        <v>0.70786667026931926</v>
      </c>
      <c r="AT50" s="252">
        <v>0.25620630126170774</v>
      </c>
      <c r="AU50" s="472">
        <v>0.49157028681805492</v>
      </c>
      <c r="AV50" s="473">
        <v>0.26281564750627595</v>
      </c>
      <c r="AW50" s="368">
        <v>0.57786452724060133</v>
      </c>
      <c r="AX50" s="343">
        <v>0.31549395271379677</v>
      </c>
      <c r="AY50" s="369">
        <v>0.41344465654336027</v>
      </c>
      <c r="AZ50" s="226"/>
      <c r="BA50" s="224"/>
      <c r="BB50" s="224"/>
      <c r="BC50" s="228"/>
      <c r="BE50" s="232"/>
      <c r="BF50" s="230"/>
      <c r="BG50" s="230"/>
      <c r="BH50" s="230"/>
      <c r="BI50" s="230"/>
      <c r="BJ50" s="232"/>
      <c r="BK50" s="346"/>
      <c r="BL50" s="273">
        <v>1.1073394571737318</v>
      </c>
      <c r="BM50" s="252">
        <v>1.1210709096345717</v>
      </c>
      <c r="BN50" s="472">
        <v>1.110043410294012</v>
      </c>
      <c r="BO50" s="473">
        <v>1.1556027371829216</v>
      </c>
      <c r="BP50" s="368">
        <v>0.98036157153550907</v>
      </c>
      <c r="BQ50" s="343">
        <v>1.1101160456994883</v>
      </c>
      <c r="BR50" s="369">
        <v>1.2390265116760022</v>
      </c>
      <c r="BS50" s="232"/>
      <c r="BT50" s="230"/>
      <c r="BU50" s="230"/>
      <c r="BV50" s="234"/>
      <c r="BW50" s="220"/>
      <c r="BX50" s="218"/>
      <c r="BY50" s="218"/>
      <c r="BZ50" s="218"/>
      <c r="CA50" s="218"/>
      <c r="CB50" s="220"/>
      <c r="CC50" s="344"/>
      <c r="CD50" s="273">
        <v>1.0925186702595751</v>
      </c>
      <c r="CE50" s="252">
        <v>0.99371420459390103</v>
      </c>
      <c r="CF50" s="472">
        <v>0.91947603056844307</v>
      </c>
      <c r="CG50" s="473">
        <v>1.0677305888726196</v>
      </c>
      <c r="CH50" s="368">
        <v>1.0400551228111565</v>
      </c>
      <c r="CI50" s="343">
        <v>1.1536063574915303</v>
      </c>
      <c r="CJ50" s="369">
        <v>1.5338911652873011</v>
      </c>
      <c r="CK50" s="220"/>
      <c r="CL50" s="218"/>
      <c r="CM50" s="218"/>
      <c r="CN50" s="222"/>
      <c r="CO50" s="240"/>
      <c r="CP50" s="236"/>
      <c r="CQ50" s="236"/>
      <c r="CR50" s="236"/>
      <c r="CS50" s="236"/>
      <c r="CT50" s="240"/>
      <c r="CU50" s="347"/>
      <c r="CV50" s="287">
        <v>1.4622288866203044</v>
      </c>
      <c r="CW50" s="265">
        <v>0.87648645791722435</v>
      </c>
      <c r="CX50" s="474">
        <v>0.9406625114819257</v>
      </c>
      <c r="CY50" s="475">
        <v>1.067347948366923</v>
      </c>
      <c r="CZ50" s="372">
        <v>1.0835861984428043</v>
      </c>
      <c r="DA50" s="349">
        <v>1.0298925442453424</v>
      </c>
      <c r="DB50" s="373">
        <v>0.99356259484540399</v>
      </c>
      <c r="DC50" s="236"/>
      <c r="DD50" s="236"/>
      <c r="DE50" s="236"/>
      <c r="DF50" s="242"/>
      <c r="DG50" s="232"/>
      <c r="DH50" s="230"/>
      <c r="DI50" s="230"/>
      <c r="DJ50" s="230"/>
      <c r="DK50" s="230"/>
      <c r="DL50" s="232"/>
      <c r="DM50" s="346"/>
      <c r="DN50" s="273">
        <v>0.9693580492389251</v>
      </c>
      <c r="DO50" s="252">
        <v>0.98915934022935337</v>
      </c>
      <c r="DP50" s="472">
        <v>0.96106210492422872</v>
      </c>
      <c r="DQ50" s="473">
        <v>1.0549283597339476</v>
      </c>
      <c r="DR50" s="368">
        <v>0.95188641465934654</v>
      </c>
      <c r="DS50" s="343">
        <v>0.99624049422514949</v>
      </c>
      <c r="DT50" s="369">
        <v>0.82476246136957621</v>
      </c>
      <c r="DU50" s="232"/>
      <c r="DV50" s="230"/>
      <c r="DW50" s="230"/>
      <c r="DX50" s="234"/>
      <c r="DY50" s="220"/>
      <c r="DZ50" s="218"/>
      <c r="EA50" s="218"/>
      <c r="EB50" s="218"/>
      <c r="EC50" s="218"/>
      <c r="ED50" s="220"/>
      <c r="EE50" s="344"/>
      <c r="EF50" s="273">
        <v>1.1624057582044747</v>
      </c>
      <c r="EG50" s="252">
        <v>1.0248394722906491</v>
      </c>
      <c r="EH50" s="472">
        <v>1.0385278922514538</v>
      </c>
      <c r="EI50" s="473">
        <v>1.1047653351723477</v>
      </c>
      <c r="EJ50" s="368">
        <v>1.0115362937978944</v>
      </c>
      <c r="EK50" s="343">
        <v>1.1645502714244509</v>
      </c>
      <c r="EL50" s="369">
        <v>1.2622161406667713</v>
      </c>
      <c r="EM50" s="220"/>
      <c r="EN50" s="218"/>
      <c r="EO50" s="218"/>
      <c r="EP50" s="222"/>
      <c r="EQ50" s="240"/>
      <c r="ER50" s="236"/>
      <c r="ES50" s="236"/>
      <c r="ET50" s="236"/>
      <c r="EU50" s="236"/>
      <c r="EV50" s="240"/>
      <c r="EW50" s="347"/>
      <c r="EX50" s="287">
        <v>1.8080102352024991</v>
      </c>
      <c r="EY50" s="265">
        <v>1.0046561859776253</v>
      </c>
      <c r="EZ50" s="474">
        <v>1.1500865130081466</v>
      </c>
      <c r="FA50" s="475">
        <v>1.4538706469914129</v>
      </c>
      <c r="FB50" s="372">
        <v>1.064293192202137</v>
      </c>
      <c r="FC50" s="349">
        <v>1.1972538737078502</v>
      </c>
      <c r="FD50" s="373">
        <v>0.98084892233873278</v>
      </c>
      <c r="FE50" s="236"/>
      <c r="FF50" s="236"/>
      <c r="FG50" s="236"/>
      <c r="FH50" s="242"/>
      <c r="FI50" s="226"/>
      <c r="FJ50" s="224"/>
      <c r="FK50" s="224"/>
      <c r="FL50" s="224"/>
      <c r="FM50" s="224"/>
      <c r="FN50" s="226"/>
      <c r="FO50" s="345"/>
      <c r="FP50" s="273">
        <v>0.95660459995269775</v>
      </c>
      <c r="FQ50" s="252">
        <v>0.95877450704574585</v>
      </c>
      <c r="FR50" s="472">
        <v>0.9637332558631897</v>
      </c>
      <c r="FS50" s="473">
        <v>0.9675142765045166</v>
      </c>
      <c r="FT50" s="368">
        <v>0.94607216119766235</v>
      </c>
      <c r="FU50" s="343">
        <v>0.94446408748626709</v>
      </c>
      <c r="FV50" s="369">
        <v>0.93572843074798584</v>
      </c>
      <c r="FW50" s="226"/>
      <c r="FX50" s="224"/>
      <c r="FY50" s="224"/>
      <c r="FZ50" s="228"/>
      <c r="GA50" s="248"/>
      <c r="GB50" s="244"/>
      <c r="GC50" s="244"/>
      <c r="GD50" s="244"/>
      <c r="GE50" s="244"/>
      <c r="GF50" s="248"/>
      <c r="GG50" s="350"/>
      <c r="GH50" s="293">
        <v>0.99789732694625854</v>
      </c>
      <c r="GI50" s="270">
        <v>1.0025678873062134</v>
      </c>
      <c r="GJ50" s="476">
        <v>0.99905723333358765</v>
      </c>
      <c r="GK50" s="477">
        <v>0.99887168407440186</v>
      </c>
      <c r="GL50" s="376">
        <v>0.99916708469390869</v>
      </c>
      <c r="GM50" s="352">
        <v>0.99974727630615234</v>
      </c>
      <c r="GN50" s="377">
        <v>1.0043742656707764</v>
      </c>
      <c r="GO50" s="248"/>
      <c r="GP50" s="244"/>
      <c r="GQ50" s="244"/>
      <c r="GR50" s="250"/>
      <c r="GT50" s="200"/>
      <c r="GU50" s="212"/>
      <c r="GV50" s="212"/>
      <c r="GW50" s="212"/>
      <c r="GX50" s="212"/>
      <c r="GY50" s="200"/>
      <c r="GZ50" s="341"/>
      <c r="HA50" s="273">
        <v>1.1773069434250694</v>
      </c>
      <c r="HB50" s="252">
        <v>1.028007872770994</v>
      </c>
      <c r="HC50" s="472">
        <v>1.0416574176141233</v>
      </c>
      <c r="HD50" s="473">
        <v>1.1329075738939505</v>
      </c>
      <c r="HE50" s="368">
        <v>0.96286041974041436</v>
      </c>
      <c r="HF50" s="343">
        <v>1.0646299699573978</v>
      </c>
      <c r="HG50" s="369">
        <v>1.1405334339655213</v>
      </c>
      <c r="HH50" s="200"/>
      <c r="HI50" s="212"/>
      <c r="HJ50" s="212"/>
      <c r="HK50" s="201"/>
    </row>
    <row r="51" spans="2:219" ht="16.5" customHeight="1" thickTop="1" thickBot="1" x14ac:dyDescent="0.25">
      <c r="B51" s="200"/>
      <c r="C51" s="212"/>
      <c r="D51" s="212"/>
      <c r="E51" s="212"/>
      <c r="F51" s="212"/>
      <c r="G51" s="212"/>
      <c r="H51" s="341"/>
      <c r="I51" s="378">
        <v>336.40841660027206</v>
      </c>
      <c r="J51" s="368">
        <v>263.90741642013194</v>
      </c>
      <c r="K51" s="368">
        <v>185.92541659903526</v>
      </c>
      <c r="L51" s="343">
        <v>208.59741707514971</v>
      </c>
      <c r="M51" s="506">
        <v>1049.6895004784913</v>
      </c>
      <c r="N51" s="507">
        <v>237.51633317286522</v>
      </c>
      <c r="O51" s="274">
        <v>133.65033335143329</v>
      </c>
      <c r="P51" s="200"/>
      <c r="Q51" s="212"/>
      <c r="R51" s="212"/>
      <c r="S51" s="201"/>
      <c r="T51" s="220"/>
      <c r="U51" s="218"/>
      <c r="V51" s="218"/>
      <c r="W51" s="218"/>
      <c r="X51" s="218"/>
      <c r="Y51" s="218"/>
      <c r="Z51" s="344"/>
      <c r="AA51" s="378">
        <v>20.711580516294141</v>
      </c>
      <c r="AB51" s="368">
        <v>20.762079152763409</v>
      </c>
      <c r="AC51" s="368">
        <v>20.014253017141741</v>
      </c>
      <c r="AD51" s="343">
        <v>22.904606070008406</v>
      </c>
      <c r="AE51" s="506">
        <v>19.812454055650036</v>
      </c>
      <c r="AF51" s="507">
        <v>19.643210511591537</v>
      </c>
      <c r="AG51" s="274">
        <v>22.626268442839681</v>
      </c>
      <c r="AH51" s="220"/>
      <c r="AI51" s="218"/>
      <c r="AJ51" s="218"/>
      <c r="AK51" s="222"/>
      <c r="AL51" s="226"/>
      <c r="AM51" s="224"/>
      <c r="AN51" s="224"/>
      <c r="AO51" s="224"/>
      <c r="AP51" s="224"/>
      <c r="AQ51" s="224"/>
      <c r="AR51" s="345"/>
      <c r="AS51" s="378">
        <v>0.10386000450794963</v>
      </c>
      <c r="AT51" s="368">
        <v>0.32944415272317951</v>
      </c>
      <c r="AU51" s="368">
        <v>0.20742025589262081</v>
      </c>
      <c r="AV51" s="343">
        <v>0.31608909816902564</v>
      </c>
      <c r="AW51" s="506">
        <v>0.39230655687183535</v>
      </c>
      <c r="AX51" s="507">
        <v>0.49736314474135845</v>
      </c>
      <c r="AY51" s="274">
        <v>0.70852629330246941</v>
      </c>
      <c r="AZ51" s="226"/>
      <c r="BA51" s="224"/>
      <c r="BB51" s="224"/>
      <c r="BC51" s="228"/>
      <c r="BE51" s="232"/>
      <c r="BF51" s="230"/>
      <c r="BG51" s="230"/>
      <c r="BH51" s="230"/>
      <c r="BI51" s="230"/>
      <c r="BJ51" s="230"/>
      <c r="BK51" s="346"/>
      <c r="BL51" s="378">
        <v>1.2717211095719516</v>
      </c>
      <c r="BM51" s="368">
        <v>1.1332087283018863</v>
      </c>
      <c r="BN51" s="368">
        <v>1.127127624163788</v>
      </c>
      <c r="BO51" s="343">
        <v>1.085994418079375</v>
      </c>
      <c r="BP51" s="506">
        <v>1.0796105665444213</v>
      </c>
      <c r="BQ51" s="507">
        <v>1.0185482239727324</v>
      </c>
      <c r="BR51" s="274">
        <v>1.0871258647420179</v>
      </c>
      <c r="BS51" s="232"/>
      <c r="BT51" s="230"/>
      <c r="BU51" s="230"/>
      <c r="BV51" s="234"/>
      <c r="BW51" s="220"/>
      <c r="BX51" s="218"/>
      <c r="BY51" s="218"/>
      <c r="BZ51" s="218"/>
      <c r="CA51" s="218"/>
      <c r="CB51" s="218"/>
      <c r="CC51" s="344"/>
      <c r="CD51" s="378">
        <v>1.2158301151598692</v>
      </c>
      <c r="CE51" s="368">
        <v>1.0686882543522711</v>
      </c>
      <c r="CF51" s="368">
        <v>1.001856928721452</v>
      </c>
      <c r="CG51" s="343">
        <v>1.0789443252454942</v>
      </c>
      <c r="CH51" s="506">
        <v>1.0808415274236967</v>
      </c>
      <c r="CI51" s="507">
        <v>1.05690949188134</v>
      </c>
      <c r="CJ51" s="274">
        <v>1.0993603835733565</v>
      </c>
      <c r="CK51" s="220"/>
      <c r="CL51" s="218"/>
      <c r="CM51" s="218"/>
      <c r="CN51" s="222"/>
      <c r="CO51" s="240"/>
      <c r="CP51" s="236"/>
      <c r="CQ51" s="236"/>
      <c r="CR51" s="236"/>
      <c r="CS51" s="236"/>
      <c r="CT51" s="236"/>
      <c r="CU51" s="347"/>
      <c r="CV51" s="382">
        <v>1.2121067237981686</v>
      </c>
      <c r="CW51" s="372">
        <v>0.92288171220468951</v>
      </c>
      <c r="CX51" s="372">
        <v>0.89482143365457334</v>
      </c>
      <c r="CY51" s="349">
        <v>0.80520623881401887</v>
      </c>
      <c r="CZ51" s="508">
        <v>0.97313783096120088</v>
      </c>
      <c r="DA51" s="509">
        <v>0.9745098059884334</v>
      </c>
      <c r="DB51" s="288">
        <v>0.77603265719147174</v>
      </c>
      <c r="DC51" s="236"/>
      <c r="DD51" s="236"/>
      <c r="DE51" s="236"/>
      <c r="DF51" s="242"/>
      <c r="DG51" s="232"/>
      <c r="DH51" s="230"/>
      <c r="DI51" s="230"/>
      <c r="DJ51" s="230"/>
      <c r="DK51" s="230"/>
      <c r="DL51" s="230"/>
      <c r="DM51" s="346"/>
      <c r="DN51" s="378">
        <v>0.94425457224413223</v>
      </c>
      <c r="DO51" s="368">
        <v>0.89154052447250565</v>
      </c>
      <c r="DP51" s="368">
        <v>0.93295550870768118</v>
      </c>
      <c r="DQ51" s="343">
        <v>0.82067892598630054</v>
      </c>
      <c r="DR51" s="506">
        <v>0.89977714901312866</v>
      </c>
      <c r="DS51" s="507">
        <v>0.91488199986522623</v>
      </c>
      <c r="DT51" s="274">
        <v>0.80726013258061458</v>
      </c>
      <c r="DU51" s="232"/>
      <c r="DV51" s="230"/>
      <c r="DW51" s="230"/>
      <c r="DX51" s="234"/>
      <c r="DY51" s="220"/>
      <c r="DZ51" s="218"/>
      <c r="EA51" s="218"/>
      <c r="EB51" s="218"/>
      <c r="EC51" s="218"/>
      <c r="ED51" s="218"/>
      <c r="EE51" s="344"/>
      <c r="EF51" s="378">
        <v>1.1864316520027542</v>
      </c>
      <c r="EG51" s="368">
        <v>1.0421977611862088</v>
      </c>
      <c r="EH51" s="368">
        <v>0.99352101011417893</v>
      </c>
      <c r="EI51" s="343">
        <v>1.0488057556528141</v>
      </c>
      <c r="EJ51" s="506">
        <v>1.0725240364274768</v>
      </c>
      <c r="EK51" s="507">
        <v>1.015752246230788</v>
      </c>
      <c r="EL51" s="274">
        <v>1.0558367949184739</v>
      </c>
      <c r="EM51" s="220"/>
      <c r="EN51" s="218"/>
      <c r="EO51" s="218"/>
      <c r="EP51" s="222"/>
      <c r="EQ51" s="240"/>
      <c r="ER51" s="236"/>
      <c r="ES51" s="236"/>
      <c r="ET51" s="236"/>
      <c r="EU51" s="236"/>
      <c r="EV51" s="236"/>
      <c r="EW51" s="347"/>
      <c r="EX51" s="382">
        <v>1.3707715625262789</v>
      </c>
      <c r="EY51" s="372">
        <v>0.93921811129911081</v>
      </c>
      <c r="EZ51" s="372">
        <v>0.99073497820371736</v>
      </c>
      <c r="FA51" s="349">
        <v>0.71561919731818091</v>
      </c>
      <c r="FB51" s="508">
        <v>0.98931618657193088</v>
      </c>
      <c r="FC51" s="509">
        <v>1.0213584253970087</v>
      </c>
      <c r="FD51" s="288">
        <v>0.8290994790390005</v>
      </c>
      <c r="FE51" s="236"/>
      <c r="FF51" s="236"/>
      <c r="FG51" s="236"/>
      <c r="FH51" s="242"/>
      <c r="FI51" s="226"/>
      <c r="FJ51" s="224"/>
      <c r="FK51" s="224"/>
      <c r="FL51" s="224"/>
      <c r="FM51" s="224"/>
      <c r="FN51" s="224"/>
      <c r="FO51" s="345"/>
      <c r="FP51" s="378">
        <v>0.95447885990142822</v>
      </c>
      <c r="FQ51" s="368">
        <v>0.95639050006866455</v>
      </c>
      <c r="FR51" s="368">
        <v>0.95769107341766357</v>
      </c>
      <c r="FS51" s="343">
        <v>0.96554994583129883</v>
      </c>
      <c r="FT51" s="506">
        <v>0.95239824056625366</v>
      </c>
      <c r="FU51" s="507">
        <v>0.93541854619979858</v>
      </c>
      <c r="FV51" s="274">
        <v>0.93941777944564819</v>
      </c>
      <c r="FW51" s="226"/>
      <c r="FX51" s="224"/>
      <c r="FY51" s="224"/>
      <c r="FZ51" s="228"/>
      <c r="GA51" s="248"/>
      <c r="GB51" s="244"/>
      <c r="GC51" s="244"/>
      <c r="GD51" s="244"/>
      <c r="GE51" s="244"/>
      <c r="GF51" s="244"/>
      <c r="GG51" s="350"/>
      <c r="GH51" s="386">
        <v>0.99896734952926636</v>
      </c>
      <c r="GI51" s="376">
        <v>1.0004390478134155</v>
      </c>
      <c r="GJ51" s="376">
        <v>1.0000832080841064</v>
      </c>
      <c r="GK51" s="352">
        <v>1.0004870891571045</v>
      </c>
      <c r="GL51" s="510">
        <v>1.0008347034454346</v>
      </c>
      <c r="GM51" s="511">
        <v>1.000693678855896</v>
      </c>
      <c r="GN51" s="294">
        <v>1.0016380548477173</v>
      </c>
      <c r="GO51" s="248"/>
      <c r="GP51" s="244"/>
      <c r="GQ51" s="244"/>
      <c r="GR51" s="250"/>
      <c r="GT51" s="200"/>
      <c r="GU51" s="212"/>
      <c r="GV51" s="212"/>
      <c r="GW51" s="212"/>
      <c r="GX51" s="212"/>
      <c r="GY51" s="212"/>
      <c r="GZ51" s="341"/>
      <c r="HA51" s="378">
        <v>1.206216402965254</v>
      </c>
      <c r="HB51" s="368">
        <v>1.0321397020046639</v>
      </c>
      <c r="HC51" s="368">
        <v>1.024148379060746</v>
      </c>
      <c r="HD51" s="343">
        <v>0.97744191062822849</v>
      </c>
      <c r="HE51" s="506">
        <v>1.0131158832224869</v>
      </c>
      <c r="HF51" s="507">
        <v>0.95970897076824868</v>
      </c>
      <c r="HG51" s="274">
        <v>0.96474833635524382</v>
      </c>
      <c r="HH51" s="200"/>
      <c r="HI51" s="212"/>
      <c r="HJ51" s="212"/>
      <c r="HK51" s="201"/>
    </row>
    <row r="52" spans="2:219" ht="16.5" customHeight="1" thickTop="1" thickBot="1" x14ac:dyDescent="0.25">
      <c r="B52" s="200"/>
      <c r="C52" s="212"/>
      <c r="D52" s="212"/>
      <c r="E52" s="212"/>
      <c r="F52" s="212"/>
      <c r="G52" s="212"/>
      <c r="H52" s="200"/>
      <c r="I52" s="390"/>
      <c r="J52" s="391">
        <v>218.06624996641278</v>
      </c>
      <c r="K52" s="391">
        <v>291.16883335042746</v>
      </c>
      <c r="L52" s="479">
        <v>142.06991664564609</v>
      </c>
      <c r="M52" s="486">
        <v>193.96041641553492</v>
      </c>
      <c r="N52" s="472">
        <v>135.0280832792595</v>
      </c>
      <c r="O52" s="473">
        <v>167.1580003514737</v>
      </c>
      <c r="P52" s="200"/>
      <c r="Q52" s="212"/>
      <c r="R52" s="212"/>
      <c r="S52" s="201"/>
      <c r="T52" s="220"/>
      <c r="U52" s="218"/>
      <c r="V52" s="218"/>
      <c r="W52" s="218"/>
      <c r="X52" s="218"/>
      <c r="Y52" s="218"/>
      <c r="Z52" s="218"/>
      <c r="AA52" s="512"/>
      <c r="AB52" s="391">
        <v>21.870952780318028</v>
      </c>
      <c r="AC52" s="391">
        <v>17.023027344181774</v>
      </c>
      <c r="AD52" s="479">
        <v>18.958623094345544</v>
      </c>
      <c r="AE52" s="486">
        <v>18.679713404207352</v>
      </c>
      <c r="AF52" s="472">
        <v>21.215833493066214</v>
      </c>
      <c r="AG52" s="473">
        <v>22.858413407651881</v>
      </c>
      <c r="AH52" s="220"/>
      <c r="AI52" s="218"/>
      <c r="AJ52" s="218"/>
      <c r="AK52" s="222"/>
      <c r="AL52" s="226"/>
      <c r="AM52" s="224"/>
      <c r="AN52" s="224"/>
      <c r="AO52" s="224"/>
      <c r="AP52" s="224"/>
      <c r="AQ52" s="224"/>
      <c r="AR52" s="226"/>
      <c r="AS52" s="226"/>
      <c r="AT52" s="213">
        <v>0.33606371703560622</v>
      </c>
      <c r="AU52" s="391">
        <v>0.36788539271843668</v>
      </c>
      <c r="AV52" s="479">
        <v>0.3899199773681028</v>
      </c>
      <c r="AW52" s="486">
        <v>0.6249770064483462</v>
      </c>
      <c r="AX52" s="472">
        <v>0.72050385654629512</v>
      </c>
      <c r="AY52" s="473">
        <v>0.7339220900751231</v>
      </c>
      <c r="AZ52" s="226"/>
      <c r="BA52" s="224"/>
      <c r="BB52" s="224"/>
      <c r="BC52" s="228"/>
      <c r="BE52" s="232"/>
      <c r="BF52" s="230"/>
      <c r="BG52" s="230"/>
      <c r="BH52" s="230"/>
      <c r="BI52" s="230"/>
      <c r="BJ52" s="230"/>
      <c r="BK52" s="232"/>
      <c r="BL52" s="394"/>
      <c r="BM52" s="391">
        <v>1.1166173584701671</v>
      </c>
      <c r="BN52" s="391">
        <v>1.0805492037366276</v>
      </c>
      <c r="BO52" s="479">
        <v>1.0379501059096989</v>
      </c>
      <c r="BP52" s="486">
        <v>1.1675773871125554</v>
      </c>
      <c r="BQ52" s="472">
        <v>1.1448969941856406</v>
      </c>
      <c r="BR52" s="473">
        <v>1.1186505418790993</v>
      </c>
      <c r="BS52" s="232"/>
      <c r="BT52" s="230"/>
      <c r="BU52" s="230"/>
      <c r="BV52" s="234"/>
      <c r="BW52" s="220"/>
      <c r="BX52" s="218"/>
      <c r="BY52" s="218"/>
      <c r="BZ52" s="218"/>
      <c r="CA52" s="218"/>
      <c r="CB52" s="218"/>
      <c r="CC52" s="218"/>
      <c r="CD52" s="512"/>
      <c r="CE52" s="391">
        <v>1.133401202055708</v>
      </c>
      <c r="CF52" s="391">
        <v>1.1360277441187292</v>
      </c>
      <c r="CG52" s="479">
        <v>0.98490181207132044</v>
      </c>
      <c r="CH52" s="486">
        <v>1.1447611344378543</v>
      </c>
      <c r="CI52" s="472">
        <v>1.1084622981567522</v>
      </c>
      <c r="CJ52" s="473">
        <v>1.1471458701478459</v>
      </c>
      <c r="CK52" s="220"/>
      <c r="CL52" s="218"/>
      <c r="CM52" s="218"/>
      <c r="CN52" s="222"/>
      <c r="CO52" s="240"/>
      <c r="CP52" s="236"/>
      <c r="CQ52" s="236"/>
      <c r="CR52" s="236"/>
      <c r="CS52" s="236"/>
      <c r="CT52" s="236"/>
      <c r="CU52" s="240"/>
      <c r="CV52" s="395"/>
      <c r="CW52" s="396">
        <v>0.94617317178153981</v>
      </c>
      <c r="CX52" s="396">
        <v>1.1834388219465375</v>
      </c>
      <c r="CY52" s="481">
        <v>0.80172635070730258</v>
      </c>
      <c r="CZ52" s="489">
        <v>1.048233771239981</v>
      </c>
      <c r="DA52" s="474">
        <v>0.87988794996084452</v>
      </c>
      <c r="DB52" s="475">
        <v>0.74701609564532978</v>
      </c>
      <c r="DC52" s="236"/>
      <c r="DD52" s="236"/>
      <c r="DE52" s="236"/>
      <c r="DF52" s="242"/>
      <c r="DG52" s="232"/>
      <c r="DH52" s="230"/>
      <c r="DI52" s="230"/>
      <c r="DJ52" s="230"/>
      <c r="DK52" s="230"/>
      <c r="DL52" s="230"/>
      <c r="DM52" s="232"/>
      <c r="DN52" s="394"/>
      <c r="DO52" s="391">
        <v>0.82765722598713565</v>
      </c>
      <c r="DP52" s="391">
        <v>1.1306165903451646</v>
      </c>
      <c r="DQ52" s="479">
        <v>0.96841645021362932</v>
      </c>
      <c r="DR52" s="486">
        <v>1.0732431427407414</v>
      </c>
      <c r="DS52" s="472">
        <v>0.90310482117742141</v>
      </c>
      <c r="DT52" s="473">
        <v>0.84376961453546406</v>
      </c>
      <c r="DU52" s="232"/>
      <c r="DV52" s="230"/>
      <c r="DW52" s="230"/>
      <c r="DX52" s="234"/>
      <c r="DY52" s="220"/>
      <c r="DZ52" s="218"/>
      <c r="EA52" s="218"/>
      <c r="EB52" s="218"/>
      <c r="EC52" s="218"/>
      <c r="ED52" s="218"/>
      <c r="EE52" s="218"/>
      <c r="EF52" s="512"/>
      <c r="EG52" s="391">
        <v>1.0973425318216945</v>
      </c>
      <c r="EH52" s="391">
        <v>1.1528577154374151</v>
      </c>
      <c r="EI52" s="479">
        <v>1.0162776213824187</v>
      </c>
      <c r="EJ52" s="486">
        <v>1.1340691291235747</v>
      </c>
      <c r="EK52" s="472">
        <v>1.0948296489842868</v>
      </c>
      <c r="EL52" s="473">
        <v>1.0665162399247643</v>
      </c>
      <c r="EM52" s="220"/>
      <c r="EN52" s="218"/>
      <c r="EO52" s="218"/>
      <c r="EP52" s="222"/>
      <c r="EQ52" s="240"/>
      <c r="ER52" s="236"/>
      <c r="ES52" s="236"/>
      <c r="ET52" s="236"/>
      <c r="EU52" s="236"/>
      <c r="EV52" s="236"/>
      <c r="EW52" s="240"/>
      <c r="EX52" s="395"/>
      <c r="EY52" s="396">
        <v>0.94022078065305936</v>
      </c>
      <c r="EZ52" s="396">
        <v>1.4626523647580962</v>
      </c>
      <c r="FA52" s="481">
        <v>0.94387087717608009</v>
      </c>
      <c r="FB52" s="489">
        <v>1.1904854922502084</v>
      </c>
      <c r="FC52" s="474">
        <v>0.87564838059651295</v>
      </c>
      <c r="FD52" s="475">
        <v>0.74415900278136138</v>
      </c>
      <c r="FE52" s="236"/>
      <c r="FF52" s="236"/>
      <c r="FG52" s="236"/>
      <c r="FH52" s="242"/>
      <c r="FI52" s="226"/>
      <c r="FJ52" s="224"/>
      <c r="FK52" s="224"/>
      <c r="FL52" s="224"/>
      <c r="FM52" s="224"/>
      <c r="FN52" s="224"/>
      <c r="FO52" s="226"/>
      <c r="FP52" s="226"/>
      <c r="FQ52" s="213">
        <v>0.94503253698348999</v>
      </c>
      <c r="FR52" s="391">
        <v>0.94355440139770508</v>
      </c>
      <c r="FS52" s="479">
        <v>0.95486950874328613</v>
      </c>
      <c r="FT52" s="486">
        <v>0.94813770055770874</v>
      </c>
      <c r="FU52" s="472">
        <v>0.94825392961502075</v>
      </c>
      <c r="FV52" s="473">
        <v>0.96502888202667236</v>
      </c>
      <c r="FW52" s="226"/>
      <c r="FX52" s="224"/>
      <c r="FY52" s="224"/>
      <c r="FZ52" s="228"/>
      <c r="GA52" s="248"/>
      <c r="GB52" s="244"/>
      <c r="GC52" s="244"/>
      <c r="GD52" s="244"/>
      <c r="GE52" s="244"/>
      <c r="GF52" s="244"/>
      <c r="GG52" s="248"/>
      <c r="GH52" s="398"/>
      <c r="GI52" s="399">
        <v>1.0013864040374756</v>
      </c>
      <c r="GJ52" s="399">
        <v>0.99893605709075928</v>
      </c>
      <c r="GK52" s="483">
        <v>1.0002574920654297</v>
      </c>
      <c r="GL52" s="492">
        <v>0.99895501136779785</v>
      </c>
      <c r="GM52" s="476">
        <v>1.0041687488555908</v>
      </c>
      <c r="GN52" s="477">
        <v>1.0049053430557251</v>
      </c>
      <c r="GO52" s="248"/>
      <c r="GP52" s="244"/>
      <c r="GQ52" s="244"/>
      <c r="GR52" s="250"/>
      <c r="GT52" s="200"/>
      <c r="GU52" s="212"/>
      <c r="GV52" s="212"/>
      <c r="GW52" s="212"/>
      <c r="GX52" s="212"/>
      <c r="GY52" s="212"/>
      <c r="GZ52" s="200"/>
      <c r="HA52" s="390"/>
      <c r="HB52" s="391">
        <v>1.0227299234264555</v>
      </c>
      <c r="HC52" s="391">
        <v>1.0911538206350293</v>
      </c>
      <c r="HD52" s="479">
        <v>0.95880116189932396</v>
      </c>
      <c r="HE52" s="486">
        <v>1.0998490693005873</v>
      </c>
      <c r="HF52" s="472">
        <v>1.0313680880590628</v>
      </c>
      <c r="HG52" s="473">
        <v>1.0016201676314074</v>
      </c>
      <c r="HH52" s="200"/>
      <c r="HI52" s="212"/>
      <c r="HJ52" s="212"/>
      <c r="HK52" s="201"/>
    </row>
    <row r="53" spans="2:219" ht="16.5" customHeight="1" thickTop="1" thickBot="1" x14ac:dyDescent="0.25">
      <c r="B53" s="200"/>
      <c r="C53" s="212"/>
      <c r="D53" s="212"/>
      <c r="E53" s="212"/>
      <c r="F53" s="212"/>
      <c r="G53" s="200"/>
      <c r="H53" s="341"/>
      <c r="I53" s="513">
        <v>310.00158362031726</v>
      </c>
      <c r="J53" s="468">
        <v>149.0334166224003</v>
      </c>
      <c r="K53" s="468">
        <v>133.1954167604521</v>
      </c>
      <c r="L53" s="484">
        <v>217.89149962409584</v>
      </c>
      <c r="M53" s="252">
        <v>379.33408337370304</v>
      </c>
      <c r="N53" s="484">
        <v>152.47174998315424</v>
      </c>
      <c r="O53" s="274">
        <v>406.17891742806881</v>
      </c>
      <c r="P53" s="212"/>
      <c r="Q53" s="212"/>
      <c r="R53" s="200"/>
      <c r="S53" s="201"/>
      <c r="T53" s="220"/>
      <c r="U53" s="218"/>
      <c r="V53" s="218"/>
      <c r="W53" s="218"/>
      <c r="X53" s="218"/>
      <c r="Y53" s="220"/>
      <c r="Z53" s="344"/>
      <c r="AA53" s="513">
        <v>24.606487222534629</v>
      </c>
      <c r="AB53" s="468">
        <v>22.530405633273485</v>
      </c>
      <c r="AC53" s="468">
        <v>19.763880729968339</v>
      </c>
      <c r="AD53" s="484">
        <v>21.179310195413585</v>
      </c>
      <c r="AE53" s="252">
        <v>10.993915008315092</v>
      </c>
      <c r="AF53" s="484">
        <v>20.403069185720032</v>
      </c>
      <c r="AG53" s="274">
        <v>11.208463756064825</v>
      </c>
      <c r="AH53" s="218"/>
      <c r="AI53" s="218"/>
      <c r="AJ53" s="220"/>
      <c r="AK53" s="222"/>
      <c r="AL53" s="226"/>
      <c r="AM53" s="224"/>
      <c r="AN53" s="224"/>
      <c r="AO53" s="224"/>
      <c r="AP53" s="224"/>
      <c r="AQ53" s="226"/>
      <c r="AR53" s="345"/>
      <c r="AS53" s="513">
        <v>0.3942861608627668</v>
      </c>
      <c r="AT53" s="468">
        <v>0.31341152565318442</v>
      </c>
      <c r="AU53" s="468">
        <v>0.14693482495535815</v>
      </c>
      <c r="AV53" s="484">
        <v>0.10639637600633467</v>
      </c>
      <c r="AW53" s="252">
        <v>0.5721319974399508</v>
      </c>
      <c r="AX53" s="484">
        <v>0.66097091818524412</v>
      </c>
      <c r="AY53" s="274">
        <v>0.8441217998179873</v>
      </c>
      <c r="AZ53" s="224"/>
      <c r="BA53" s="224"/>
      <c r="BB53" s="226"/>
      <c r="BC53" s="228"/>
      <c r="BE53" s="232"/>
      <c r="BF53" s="230"/>
      <c r="BG53" s="230"/>
      <c r="BH53" s="230"/>
      <c r="BI53" s="230"/>
      <c r="BJ53" s="232"/>
      <c r="BK53" s="346"/>
      <c r="BL53" s="513">
        <v>1.1639891216422595</v>
      </c>
      <c r="BM53" s="468">
        <v>1.1278782690128459</v>
      </c>
      <c r="BN53" s="468">
        <v>1.1739605059030378</v>
      </c>
      <c r="BO53" s="484">
        <v>1.1197042190630959</v>
      </c>
      <c r="BP53" s="252">
        <v>0.88482689731358211</v>
      </c>
      <c r="BQ53" s="484">
        <v>1.1218933578725439</v>
      </c>
      <c r="BR53" s="274">
        <v>0.82114483102903257</v>
      </c>
      <c r="BS53" s="230"/>
      <c r="BT53" s="230"/>
      <c r="BU53" s="232"/>
      <c r="BV53" s="234"/>
      <c r="BW53" s="220"/>
      <c r="BX53" s="218"/>
      <c r="BY53" s="218"/>
      <c r="BZ53" s="218"/>
      <c r="CA53" s="218"/>
      <c r="CB53" s="220"/>
      <c r="CC53" s="344"/>
      <c r="CD53" s="513">
        <v>1.2606199857244065</v>
      </c>
      <c r="CE53" s="468">
        <v>1.0296869513596252</v>
      </c>
      <c r="CF53" s="468">
        <v>1.0618610569939553</v>
      </c>
      <c r="CG53" s="484">
        <v>1.0304107482934091</v>
      </c>
      <c r="CH53" s="252">
        <v>0.89652935352850749</v>
      </c>
      <c r="CI53" s="484">
        <v>1.0770976549671485</v>
      </c>
      <c r="CJ53" s="274">
        <v>0.85203517098821568</v>
      </c>
      <c r="CK53" s="218"/>
      <c r="CL53" s="218"/>
      <c r="CM53" s="220"/>
      <c r="CN53" s="222"/>
      <c r="CO53" s="240"/>
      <c r="CP53" s="236"/>
      <c r="CQ53" s="236"/>
      <c r="CR53" s="236"/>
      <c r="CS53" s="236"/>
      <c r="CT53" s="240"/>
      <c r="CU53" s="347"/>
      <c r="CV53" s="514">
        <v>0.88028855299474662</v>
      </c>
      <c r="CW53" s="470">
        <v>0.79864651785364771</v>
      </c>
      <c r="CX53" s="470">
        <v>0.81196793909723708</v>
      </c>
      <c r="CY53" s="487">
        <v>0.8042818205599247</v>
      </c>
      <c r="CZ53" s="265">
        <v>1.2585219789809738</v>
      </c>
      <c r="DA53" s="487">
        <v>0.87027728464689047</v>
      </c>
      <c r="DB53" s="288">
        <v>1.1187614440027815</v>
      </c>
      <c r="DC53" s="236"/>
      <c r="DD53" s="236"/>
      <c r="DE53" s="240"/>
      <c r="DF53" s="242"/>
      <c r="DG53" s="232"/>
      <c r="DH53" s="230"/>
      <c r="DI53" s="230"/>
      <c r="DJ53" s="230"/>
      <c r="DK53" s="230"/>
      <c r="DL53" s="232"/>
      <c r="DM53" s="346"/>
      <c r="DN53" s="513">
        <v>0.81621927303068276</v>
      </c>
      <c r="DO53" s="468">
        <v>0.86137421968361827</v>
      </c>
      <c r="DP53" s="468">
        <v>1.0424984680839791</v>
      </c>
      <c r="DQ53" s="484">
        <v>0.93754783286959131</v>
      </c>
      <c r="DR53" s="252">
        <v>1.0303080738671038</v>
      </c>
      <c r="DS53" s="484">
        <v>0.9570702052746386</v>
      </c>
      <c r="DT53" s="274">
        <v>1.0588007217985149</v>
      </c>
      <c r="DU53" s="230"/>
      <c r="DV53" s="230"/>
      <c r="DW53" s="232"/>
      <c r="DX53" s="234"/>
      <c r="DY53" s="220"/>
      <c r="DZ53" s="218"/>
      <c r="EA53" s="218"/>
      <c r="EB53" s="218"/>
      <c r="EC53" s="218"/>
      <c r="ED53" s="220"/>
      <c r="EE53" s="344"/>
      <c r="EF53" s="513">
        <v>1.1262907150371744</v>
      </c>
      <c r="EG53" s="468">
        <v>1.024288456210408</v>
      </c>
      <c r="EH53" s="468">
        <v>1.0795834886468814</v>
      </c>
      <c r="EI53" s="484">
        <v>1.0389840302348661</v>
      </c>
      <c r="EJ53" s="252">
        <v>0.91023341941630309</v>
      </c>
      <c r="EK53" s="484">
        <v>1.0507129170153988</v>
      </c>
      <c r="EL53" s="274">
        <v>0.91163799335556295</v>
      </c>
      <c r="EM53" s="218"/>
      <c r="EN53" s="218"/>
      <c r="EO53" s="220"/>
      <c r="EP53" s="222"/>
      <c r="EQ53" s="240"/>
      <c r="ER53" s="236"/>
      <c r="ES53" s="236"/>
      <c r="ET53" s="236"/>
      <c r="EU53" s="236"/>
      <c r="EV53" s="240"/>
      <c r="EW53" s="347"/>
      <c r="EX53" s="514">
        <v>0.76199394485747562</v>
      </c>
      <c r="EY53" s="470">
        <v>0.78029173067013724</v>
      </c>
      <c r="EZ53" s="470">
        <v>0.9208931298512224</v>
      </c>
      <c r="FA53" s="487">
        <v>0.79631734911770002</v>
      </c>
      <c r="FB53" s="265">
        <v>1.4381264404402416</v>
      </c>
      <c r="FC53" s="487">
        <v>0.87067838353127336</v>
      </c>
      <c r="FD53" s="288">
        <v>1.2475607494788856</v>
      </c>
      <c r="FE53" s="236"/>
      <c r="FF53" s="236"/>
      <c r="FG53" s="240"/>
      <c r="FH53" s="242"/>
      <c r="FI53" s="226"/>
      <c r="FJ53" s="224"/>
      <c r="FK53" s="224"/>
      <c r="FL53" s="224"/>
      <c r="FM53" s="224"/>
      <c r="FN53" s="226"/>
      <c r="FO53" s="345"/>
      <c r="FP53" s="513">
        <v>0.94477450847625732</v>
      </c>
      <c r="FQ53" s="468">
        <v>0.94510966539382935</v>
      </c>
      <c r="FR53" s="468">
        <v>0.94945526123046875</v>
      </c>
      <c r="FS53" s="484">
        <v>0.95619744062423706</v>
      </c>
      <c r="FT53" s="252">
        <v>0.95538896322250366</v>
      </c>
      <c r="FU53" s="484">
        <v>0.95372265577316284</v>
      </c>
      <c r="FV53" s="274">
        <v>0.95946502685546875</v>
      </c>
      <c r="FW53" s="224"/>
      <c r="FX53" s="224"/>
      <c r="FY53" s="226"/>
      <c r="FZ53" s="228"/>
      <c r="GA53" s="248"/>
      <c r="GB53" s="244"/>
      <c r="GC53" s="244"/>
      <c r="GD53" s="244"/>
      <c r="GE53" s="244"/>
      <c r="GF53" s="248"/>
      <c r="GG53" s="350"/>
      <c r="GH53" s="515">
        <v>1.0039031505584717</v>
      </c>
      <c r="GI53" s="471">
        <v>1.0006816387176514</v>
      </c>
      <c r="GJ53" s="471">
        <v>1.0023922920227051</v>
      </c>
      <c r="GK53" s="490">
        <v>1.0019192695617676</v>
      </c>
      <c r="GL53" s="270">
        <v>0.9976496696472168</v>
      </c>
      <c r="GM53" s="490">
        <v>1.0004595518112183</v>
      </c>
      <c r="GN53" s="294">
        <v>0.99721992015838623</v>
      </c>
      <c r="GO53" s="244"/>
      <c r="GP53" s="244"/>
      <c r="GQ53" s="248"/>
      <c r="GR53" s="250"/>
      <c r="GT53" s="200"/>
      <c r="GU53" s="212"/>
      <c r="GV53" s="212"/>
      <c r="GW53" s="212"/>
      <c r="GX53" s="212"/>
      <c r="GY53" s="200"/>
      <c r="GZ53" s="341"/>
      <c r="HA53" s="513">
        <v>1.0357381492947177</v>
      </c>
      <c r="HB53" s="468">
        <v>0.9846638435127465</v>
      </c>
      <c r="HC53" s="468">
        <v>1.0444284257438683</v>
      </c>
      <c r="HD53" s="484">
        <v>0.99748772085224502</v>
      </c>
      <c r="HE53" s="252">
        <v>0.9563133657991526</v>
      </c>
      <c r="HF53" s="484">
        <v>1.0140363597318025</v>
      </c>
      <c r="HG53" s="274">
        <v>0.88793541241045471</v>
      </c>
      <c r="HH53" s="212"/>
      <c r="HI53" s="212"/>
      <c r="HJ53" s="200"/>
      <c r="HK53" s="201"/>
    </row>
    <row r="54" spans="2:219" ht="16.5" customHeight="1" thickTop="1" thickBot="1" x14ac:dyDescent="0.25">
      <c r="B54" s="200"/>
      <c r="C54" s="212"/>
      <c r="D54" s="212"/>
      <c r="E54" s="212"/>
      <c r="F54" s="212"/>
      <c r="G54" s="200"/>
      <c r="H54" s="341"/>
      <c r="I54" s="484">
        <v>186.5934168075174</v>
      </c>
      <c r="J54" s="252">
        <v>280.64316674764456</v>
      </c>
      <c r="K54" s="472">
        <v>285.89133344683052</v>
      </c>
      <c r="L54" s="516">
        <v>94.123333344101908</v>
      </c>
      <c r="M54" s="517">
        <v>127.11841690030694</v>
      </c>
      <c r="N54" s="518">
        <v>392.93800028264525</v>
      </c>
      <c r="O54" s="485">
        <v>331.5375829704106</v>
      </c>
      <c r="P54" s="212"/>
      <c r="Q54" s="200"/>
      <c r="R54" s="200"/>
      <c r="S54" s="201"/>
      <c r="T54" s="220"/>
      <c r="U54" s="218"/>
      <c r="V54" s="218"/>
      <c r="W54" s="218"/>
      <c r="X54" s="218"/>
      <c r="Y54" s="220"/>
      <c r="Z54" s="344"/>
      <c r="AA54" s="484">
        <v>16.777387211699594</v>
      </c>
      <c r="AB54" s="252">
        <v>15.963717873467912</v>
      </c>
      <c r="AC54" s="472">
        <v>16.846843908270824</v>
      </c>
      <c r="AD54" s="516">
        <v>20.861104325872368</v>
      </c>
      <c r="AE54" s="517">
        <v>20.970407504937061</v>
      </c>
      <c r="AF54" s="518">
        <v>19.134083088701999</v>
      </c>
      <c r="AG54" s="485">
        <v>21.836941114887953</v>
      </c>
      <c r="AH54" s="218"/>
      <c r="AI54" s="220"/>
      <c r="AJ54" s="220"/>
      <c r="AK54" s="222"/>
      <c r="AL54" s="226"/>
      <c r="AM54" s="224"/>
      <c r="AN54" s="224"/>
      <c r="AO54" s="224"/>
      <c r="AP54" s="224"/>
      <c r="AQ54" s="226"/>
      <c r="AR54" s="345"/>
      <c r="AS54" s="484">
        <v>0.60730644993749472</v>
      </c>
      <c r="AT54" s="252">
        <v>0.56830121061735017</v>
      </c>
      <c r="AU54" s="472">
        <v>0.61294377928404753</v>
      </c>
      <c r="AV54" s="516">
        <v>0.5312129805087995</v>
      </c>
      <c r="AW54" s="517">
        <v>0.6950477321406634</v>
      </c>
      <c r="AX54" s="518">
        <v>0.8719564289987991</v>
      </c>
      <c r="AY54" s="485">
        <v>0.50112483351130166</v>
      </c>
      <c r="AZ54" s="224"/>
      <c r="BA54" s="226"/>
      <c r="BB54" s="226"/>
      <c r="BC54" s="228"/>
      <c r="BE54" s="232"/>
      <c r="BF54" s="230"/>
      <c r="BG54" s="230"/>
      <c r="BH54" s="230"/>
      <c r="BI54" s="230"/>
      <c r="BJ54" s="232"/>
      <c r="BK54" s="346"/>
      <c r="BL54" s="484">
        <v>1.0058320659096183</v>
      </c>
      <c r="BM54" s="252">
        <v>1.0653340508534155</v>
      </c>
      <c r="BN54" s="472">
        <v>1.0748031483640184</v>
      </c>
      <c r="BO54" s="516">
        <v>1.0914988323931525</v>
      </c>
      <c r="BP54" s="517">
        <v>1.0142669819172325</v>
      </c>
      <c r="BQ54" s="518">
        <v>0.95906303473805821</v>
      </c>
      <c r="BR54" s="485">
        <v>1.0093442789607645</v>
      </c>
      <c r="BS54" s="230"/>
      <c r="BT54" s="232"/>
      <c r="BU54" s="232"/>
      <c r="BV54" s="234"/>
      <c r="BW54" s="220"/>
      <c r="BX54" s="218"/>
      <c r="BY54" s="218"/>
      <c r="BZ54" s="218"/>
      <c r="CA54" s="218"/>
      <c r="CB54" s="220"/>
      <c r="CC54" s="344"/>
      <c r="CD54" s="484">
        <v>0.96546302822852603</v>
      </c>
      <c r="CE54" s="252">
        <v>1.1637378317452434</v>
      </c>
      <c r="CF54" s="472">
        <v>1.1568931389853738</v>
      </c>
      <c r="CG54" s="516">
        <v>1.0758313642627058</v>
      </c>
      <c r="CH54" s="517">
        <v>0.92363243913771453</v>
      </c>
      <c r="CI54" s="518">
        <v>0.91537911155847151</v>
      </c>
      <c r="CJ54" s="485">
        <v>1.0039404523133926</v>
      </c>
      <c r="CK54" s="218"/>
      <c r="CL54" s="220"/>
      <c r="CM54" s="220"/>
      <c r="CN54" s="222"/>
      <c r="CO54" s="240"/>
      <c r="CP54" s="236"/>
      <c r="CQ54" s="236"/>
      <c r="CR54" s="236"/>
      <c r="CS54" s="236"/>
      <c r="CT54" s="240"/>
      <c r="CU54" s="347"/>
      <c r="CV54" s="487">
        <v>1.0034886518949049</v>
      </c>
      <c r="CW54" s="265">
        <v>1.2536531532910011</v>
      </c>
      <c r="CX54" s="474">
        <v>1.0476866391574353</v>
      </c>
      <c r="CY54" s="519">
        <v>0.88950604466711025</v>
      </c>
      <c r="CZ54" s="520">
        <v>0.68412962456578119</v>
      </c>
      <c r="DA54" s="521">
        <v>0.78877130057596012</v>
      </c>
      <c r="DB54" s="488">
        <v>0.69127541827023486</v>
      </c>
      <c r="DC54" s="236"/>
      <c r="DD54" s="240"/>
      <c r="DE54" s="240"/>
      <c r="DF54" s="242"/>
      <c r="DG54" s="232"/>
      <c r="DH54" s="230"/>
      <c r="DI54" s="230"/>
      <c r="DJ54" s="230"/>
      <c r="DK54" s="230"/>
      <c r="DL54" s="232"/>
      <c r="DM54" s="346"/>
      <c r="DN54" s="484">
        <v>0.93138904183107329</v>
      </c>
      <c r="DO54" s="252">
        <v>1.1377634384436079</v>
      </c>
      <c r="DP54" s="472">
        <v>1.1370282768045494</v>
      </c>
      <c r="DQ54" s="516">
        <v>0.92285598798436963</v>
      </c>
      <c r="DR54" s="517">
        <v>0.83003006051470918</v>
      </c>
      <c r="DS54" s="518">
        <v>0.83779008639011887</v>
      </c>
      <c r="DT54" s="485">
        <v>0.79199458022454794</v>
      </c>
      <c r="DU54" s="230"/>
      <c r="DV54" s="232"/>
      <c r="DW54" s="232"/>
      <c r="DX54" s="234"/>
      <c r="DY54" s="220"/>
      <c r="DZ54" s="218"/>
      <c r="EA54" s="218"/>
      <c r="EB54" s="218"/>
      <c r="EC54" s="218"/>
      <c r="ED54" s="220"/>
      <c r="EE54" s="344"/>
      <c r="EF54" s="484">
        <v>1.05473416510472</v>
      </c>
      <c r="EG54" s="252">
        <v>1.094736159698116</v>
      </c>
      <c r="EH54" s="472">
        <v>1.1028789475265908</v>
      </c>
      <c r="EI54" s="516">
        <v>1.028859818755453</v>
      </c>
      <c r="EJ54" s="517">
        <v>0.9396133606396776</v>
      </c>
      <c r="EK54" s="518">
        <v>0.96781388719937644</v>
      </c>
      <c r="EL54" s="485">
        <v>1.002943327010497</v>
      </c>
      <c r="EM54" s="218"/>
      <c r="EN54" s="220"/>
      <c r="EO54" s="220"/>
      <c r="EP54" s="222"/>
      <c r="EQ54" s="240"/>
      <c r="ER54" s="236"/>
      <c r="ES54" s="236"/>
      <c r="ET54" s="236"/>
      <c r="EU54" s="236"/>
      <c r="EV54" s="240"/>
      <c r="EW54" s="347"/>
      <c r="EX54" s="487">
        <v>1.0545990265458391</v>
      </c>
      <c r="EY54" s="265">
        <v>1.3038384350173948</v>
      </c>
      <c r="EZ54" s="474">
        <v>1.3112480992176379</v>
      </c>
      <c r="FA54" s="519">
        <v>0.80793139256380675</v>
      </c>
      <c r="FB54" s="520">
        <v>0.66642381619411739</v>
      </c>
      <c r="FC54" s="521">
        <v>0.79195262305985026</v>
      </c>
      <c r="FD54" s="488">
        <v>0.71027873139700382</v>
      </c>
      <c r="FE54" s="236"/>
      <c r="FF54" s="240"/>
      <c r="FG54" s="240"/>
      <c r="FH54" s="242"/>
      <c r="FI54" s="226"/>
      <c r="FJ54" s="224"/>
      <c r="FK54" s="224"/>
      <c r="FL54" s="224"/>
      <c r="FM54" s="224"/>
      <c r="FN54" s="226"/>
      <c r="FO54" s="345"/>
      <c r="FP54" s="484">
        <v>0.94369781017303467</v>
      </c>
      <c r="FQ54" s="252">
        <v>0.95077919960021973</v>
      </c>
      <c r="FR54" s="472">
        <v>0.951404869556427</v>
      </c>
      <c r="FS54" s="516">
        <v>0.95400106906890869</v>
      </c>
      <c r="FT54" s="517">
        <v>0.95448565483093262</v>
      </c>
      <c r="FU54" s="518">
        <v>0.95948189496994019</v>
      </c>
      <c r="FV54" s="485">
        <v>0.96108412742614746</v>
      </c>
      <c r="FW54" s="224"/>
      <c r="FX54" s="226"/>
      <c r="FY54" s="226"/>
      <c r="FZ54" s="228"/>
      <c r="GA54" s="248"/>
      <c r="GB54" s="244"/>
      <c r="GC54" s="244"/>
      <c r="GD54" s="244"/>
      <c r="GE54" s="244"/>
      <c r="GF54" s="248"/>
      <c r="GG54" s="350"/>
      <c r="GH54" s="490">
        <v>0.9994235634803772</v>
      </c>
      <c r="GI54" s="270">
        <v>0.99789655208587646</v>
      </c>
      <c r="GJ54" s="476">
        <v>0.9986196756362915</v>
      </c>
      <c r="GK54" s="522">
        <v>0.99984902143478394</v>
      </c>
      <c r="GL54" s="523">
        <v>1.0016814470291138</v>
      </c>
      <c r="GM54" s="524">
        <v>1.0027496814727783</v>
      </c>
      <c r="GN54" s="491">
        <v>1.0021680593490601</v>
      </c>
      <c r="GO54" s="244"/>
      <c r="GP54" s="248"/>
      <c r="GQ54" s="248"/>
      <c r="GR54" s="250"/>
      <c r="GT54" s="200"/>
      <c r="GU54" s="212"/>
      <c r="GV54" s="212"/>
      <c r="GW54" s="212"/>
      <c r="GX54" s="212"/>
      <c r="GY54" s="200"/>
      <c r="GZ54" s="341"/>
      <c r="HA54" s="484">
        <v>0.96571364540458171</v>
      </c>
      <c r="HB54" s="252">
        <v>1.0768400632737725</v>
      </c>
      <c r="HC54" s="472">
        <v>1.0613690558718067</v>
      </c>
      <c r="HD54" s="516">
        <v>0.98919813035500703</v>
      </c>
      <c r="HE54" s="517">
        <v>0.89032842637215903</v>
      </c>
      <c r="HF54" s="518">
        <v>0.89088276829025792</v>
      </c>
      <c r="HG54" s="485">
        <v>0.90798194645473995</v>
      </c>
      <c r="HH54" s="212"/>
      <c r="HI54" s="200"/>
      <c r="HJ54" s="200"/>
      <c r="HK54" s="201"/>
    </row>
    <row r="55" spans="2:219" ht="16.5" customHeight="1" thickTop="1" thickBot="1" x14ac:dyDescent="0.25">
      <c r="B55" s="200"/>
      <c r="C55" s="212"/>
      <c r="D55" s="212" t="s">
        <v>14888</v>
      </c>
      <c r="E55" s="212" t="s">
        <v>14889</v>
      </c>
      <c r="F55" s="212" t="s">
        <v>14890</v>
      </c>
      <c r="G55" s="200"/>
      <c r="H55" s="341"/>
      <c r="I55" s="525">
        <v>177.84275011696667</v>
      </c>
      <c r="J55" s="468">
        <v>319.48025010553749</v>
      </c>
      <c r="K55" s="485">
        <v>571.2566663344204</v>
      </c>
      <c r="L55" s="252">
        <v>294.31666666826607</v>
      </c>
      <c r="M55" s="526">
        <v>480.29208296075461</v>
      </c>
      <c r="N55" s="527">
        <v>78.638083205580713</v>
      </c>
      <c r="O55" s="528">
        <v>685.99491643106194</v>
      </c>
      <c r="P55" s="215"/>
      <c r="Q55" s="215"/>
      <c r="R55" s="212"/>
      <c r="S55" s="201"/>
      <c r="T55" s="220"/>
      <c r="U55" s="218"/>
      <c r="V55" s="218" t="s">
        <v>14888</v>
      </c>
      <c r="W55" s="218" t="s">
        <v>14889</v>
      </c>
      <c r="X55" s="218" t="s">
        <v>14890</v>
      </c>
      <c r="Y55" s="220"/>
      <c r="Z55" s="344"/>
      <c r="AA55" s="525">
        <v>19.460450323620435</v>
      </c>
      <c r="AB55" s="468">
        <v>20.390931863321565</v>
      </c>
      <c r="AC55" s="485">
        <v>12.307821358125606</v>
      </c>
      <c r="AD55" s="252">
        <v>12.893029030510084</v>
      </c>
      <c r="AE55" s="526">
        <v>17.220354610866696</v>
      </c>
      <c r="AF55" s="527">
        <v>13.869340368700328</v>
      </c>
      <c r="AG55" s="528">
        <v>17.046166158477796</v>
      </c>
      <c r="AH55" s="219"/>
      <c r="AI55" s="219"/>
      <c r="AJ55" s="218"/>
      <c r="AK55" s="222"/>
      <c r="AL55" s="226"/>
      <c r="AM55" s="224"/>
      <c r="AN55" s="224" t="s">
        <v>14888</v>
      </c>
      <c r="AO55" s="224" t="s">
        <v>14889</v>
      </c>
      <c r="AP55" s="224" t="s">
        <v>14890</v>
      </c>
      <c r="AQ55" s="226"/>
      <c r="AR55" s="345"/>
      <c r="AS55" s="525">
        <v>0.36268791100195763</v>
      </c>
      <c r="AT55" s="468">
        <v>0.2665476376831899</v>
      </c>
      <c r="AU55" s="485">
        <v>0.76537919367791751</v>
      </c>
      <c r="AV55" s="252">
        <v>0.99740072235849908</v>
      </c>
      <c r="AW55" s="526">
        <v>1.2552540844806392</v>
      </c>
      <c r="AX55" s="527">
        <v>1.6217190426197181</v>
      </c>
      <c r="AY55" s="528">
        <v>0.73440161684701355</v>
      </c>
      <c r="AZ55" s="225"/>
      <c r="BA55" s="225"/>
      <c r="BB55" s="224"/>
      <c r="BC55" s="228"/>
      <c r="BE55" s="232"/>
      <c r="BF55" s="230"/>
      <c r="BG55" s="230" t="s">
        <v>14888</v>
      </c>
      <c r="BH55" s="230" t="s">
        <v>14889</v>
      </c>
      <c r="BI55" s="230" t="s">
        <v>14890</v>
      </c>
      <c r="BJ55" s="232"/>
      <c r="BK55" s="346"/>
      <c r="BL55" s="525">
        <v>1.0361211750675492</v>
      </c>
      <c r="BM55" s="468">
        <v>1.1656831847993743</v>
      </c>
      <c r="BN55" s="485">
        <v>0.94524051498488182</v>
      </c>
      <c r="BO55" s="252">
        <v>0.87048447839507048</v>
      </c>
      <c r="BP55" s="526">
        <v>0.96198702119215362</v>
      </c>
      <c r="BQ55" s="527">
        <v>0.98028278971516192</v>
      </c>
      <c r="BR55" s="528">
        <v>0.9574097905068546</v>
      </c>
      <c r="BS55" s="231"/>
      <c r="BT55" s="231"/>
      <c r="BU55" s="230"/>
      <c r="BV55" s="234"/>
      <c r="BW55" s="220"/>
      <c r="BX55" s="218"/>
      <c r="BY55" s="218" t="s">
        <v>14888</v>
      </c>
      <c r="BZ55" s="218" t="s">
        <v>14889</v>
      </c>
      <c r="CA55" s="218" t="s">
        <v>14890</v>
      </c>
      <c r="CB55" s="220"/>
      <c r="CC55" s="344"/>
      <c r="CD55" s="525">
        <v>0.98835492220670773</v>
      </c>
      <c r="CE55" s="468">
        <v>1.1866232223519744</v>
      </c>
      <c r="CF55" s="485">
        <v>0.99655587398022927</v>
      </c>
      <c r="CG55" s="252">
        <v>0.68622890298615469</v>
      </c>
      <c r="CH55" s="526">
        <v>0.86429158686824892</v>
      </c>
      <c r="CI55" s="527">
        <v>0.8799519285841737</v>
      </c>
      <c r="CJ55" s="528">
        <v>0.89427474927754491</v>
      </c>
      <c r="CK55" s="219"/>
      <c r="CL55" s="219"/>
      <c r="CM55" s="218"/>
      <c r="CN55" s="222"/>
      <c r="CO55" s="240"/>
      <c r="CP55" s="236"/>
      <c r="CQ55" s="236" t="s">
        <v>14888</v>
      </c>
      <c r="CR55" s="236" t="s">
        <v>14889</v>
      </c>
      <c r="CS55" s="236" t="s">
        <v>14890</v>
      </c>
      <c r="CT55" s="240"/>
      <c r="CU55" s="347"/>
      <c r="CV55" s="529">
        <v>0.83325472238487108</v>
      </c>
      <c r="CW55" s="470">
        <v>0.98522210521596343</v>
      </c>
      <c r="CX55" s="488">
        <v>1.3682214713716792</v>
      </c>
      <c r="CY55" s="265">
        <v>0.84724436391524782</v>
      </c>
      <c r="CZ55" s="530">
        <v>0.81686126854822072</v>
      </c>
      <c r="DA55" s="531">
        <v>0.97563064270518796</v>
      </c>
      <c r="DB55" s="532">
        <v>0.89121405587525815</v>
      </c>
      <c r="DC55" s="239"/>
      <c r="DD55" s="239"/>
      <c r="DE55" s="236"/>
      <c r="DF55" s="242"/>
      <c r="DG55" s="232"/>
      <c r="DH55" s="230"/>
      <c r="DI55" s="230" t="s">
        <v>14888</v>
      </c>
      <c r="DJ55" s="230" t="s">
        <v>14889</v>
      </c>
      <c r="DK55" s="230" t="s">
        <v>14890</v>
      </c>
      <c r="DL55" s="232"/>
      <c r="DM55" s="346"/>
      <c r="DN55" s="525">
        <v>1.0627263147824244</v>
      </c>
      <c r="DO55" s="468">
        <v>1.1301075305554369</v>
      </c>
      <c r="DP55" s="485">
        <v>1.2682846711423876</v>
      </c>
      <c r="DQ55" s="252">
        <v>1.1534679388485918</v>
      </c>
      <c r="DR55" s="526">
        <v>1.0551719192076852</v>
      </c>
      <c r="DS55" s="527">
        <v>1.0053870176199466</v>
      </c>
      <c r="DT55" s="528">
        <v>0.96660482948092175</v>
      </c>
      <c r="DU55" s="231"/>
      <c r="DV55" s="231"/>
      <c r="DW55" s="230"/>
      <c r="DX55" s="234"/>
      <c r="DY55" s="220"/>
      <c r="DZ55" s="218"/>
      <c r="EA55" s="218" t="s">
        <v>14888</v>
      </c>
      <c r="EB55" s="218" t="s">
        <v>14889</v>
      </c>
      <c r="EC55" s="218" t="s">
        <v>14890</v>
      </c>
      <c r="ED55" s="220"/>
      <c r="EE55" s="344"/>
      <c r="EF55" s="525">
        <v>1.0310618164135656</v>
      </c>
      <c r="EG55" s="468">
        <v>1.1126199890359696</v>
      </c>
      <c r="EH55" s="485">
        <v>1.0077560902072804</v>
      </c>
      <c r="EI55" s="252">
        <v>0.87136261069325271</v>
      </c>
      <c r="EJ55" s="526">
        <v>0.93785431126900876</v>
      </c>
      <c r="EK55" s="527">
        <v>1.00648494448185</v>
      </c>
      <c r="EL55" s="528">
        <v>0.9643873440774603</v>
      </c>
      <c r="EM55" s="219"/>
      <c r="EN55" s="219"/>
      <c r="EO55" s="218"/>
      <c r="EP55" s="222"/>
      <c r="EQ55" s="240"/>
      <c r="ER55" s="236"/>
      <c r="ES55" s="236" t="s">
        <v>14888</v>
      </c>
      <c r="ET55" s="236" t="s">
        <v>14889</v>
      </c>
      <c r="EU55" s="236" t="s">
        <v>14890</v>
      </c>
      <c r="EV55" s="240"/>
      <c r="EW55" s="347"/>
      <c r="EX55" s="529">
        <v>0.88971462469910689</v>
      </c>
      <c r="EY55" s="470">
        <v>0.98807517676881607</v>
      </c>
      <c r="EZ55" s="488">
        <v>1.3501976114172287</v>
      </c>
      <c r="FA55" s="265">
        <v>0.94082293794207916</v>
      </c>
      <c r="FB55" s="530">
        <v>0.80901207347444926</v>
      </c>
      <c r="FC55" s="531">
        <v>1.4797758673667691</v>
      </c>
      <c r="FD55" s="532">
        <v>0.97519590989846039</v>
      </c>
      <c r="FE55" s="239"/>
      <c r="FF55" s="239"/>
      <c r="FG55" s="236"/>
      <c r="FH55" s="242"/>
      <c r="FI55" s="226"/>
      <c r="FJ55" s="224"/>
      <c r="FK55" s="224" t="s">
        <v>14888</v>
      </c>
      <c r="FL55" s="224" t="s">
        <v>14889</v>
      </c>
      <c r="FM55" s="224" t="s">
        <v>14890</v>
      </c>
      <c r="FN55" s="226"/>
      <c r="FO55" s="345"/>
      <c r="FP55" s="525">
        <v>0.95510554313659668</v>
      </c>
      <c r="FQ55" s="468">
        <v>0.95224982500076294</v>
      </c>
      <c r="FR55" s="485">
        <v>0.95675987005233765</v>
      </c>
      <c r="FS55" s="252">
        <v>1.0168994665145874</v>
      </c>
      <c r="FT55" s="526">
        <v>1.017858624458313</v>
      </c>
      <c r="FU55" s="527">
        <v>0.96952664852142334</v>
      </c>
      <c r="FV55" s="528">
        <v>0.9754214882850647</v>
      </c>
      <c r="FW55" s="225"/>
      <c r="FX55" s="225"/>
      <c r="FY55" s="224"/>
      <c r="FZ55" s="228"/>
      <c r="GA55" s="413"/>
      <c r="GB55" s="414"/>
      <c r="GC55" s="414" t="s">
        <v>14888</v>
      </c>
      <c r="GD55" s="414" t="s">
        <v>14889</v>
      </c>
      <c r="GE55" s="414" t="s">
        <v>14890</v>
      </c>
      <c r="GF55" s="413"/>
      <c r="GG55" s="350"/>
      <c r="GH55" s="533">
        <v>1.0007425546646118</v>
      </c>
      <c r="GI55" s="471">
        <v>0.99882322549819946</v>
      </c>
      <c r="GJ55" s="491">
        <v>0.9976736307144165</v>
      </c>
      <c r="GK55" s="270">
        <v>0.99866980314254761</v>
      </c>
      <c r="GL55" s="534">
        <v>1.00038743019104</v>
      </c>
      <c r="GM55" s="535">
        <v>1.0005733966827393</v>
      </c>
      <c r="GN55" s="536">
        <v>1.0006183385848999</v>
      </c>
      <c r="GO55" s="247"/>
      <c r="GP55" s="247"/>
      <c r="GQ55" s="244"/>
      <c r="GR55" s="250"/>
      <c r="GT55" s="200"/>
      <c r="GU55" s="212"/>
      <c r="GV55" s="212" t="s">
        <v>14888</v>
      </c>
      <c r="GW55" s="212" t="s">
        <v>14889</v>
      </c>
      <c r="GX55" s="212" t="s">
        <v>14890</v>
      </c>
      <c r="GY55" s="200"/>
      <c r="GZ55" s="341"/>
      <c r="HA55" s="525">
        <v>0.96150339524466821</v>
      </c>
      <c r="HB55" s="468">
        <v>1.0777127608978934</v>
      </c>
      <c r="HC55" s="485">
        <v>1.0187014599793625</v>
      </c>
      <c r="HD55" s="252">
        <v>0.89123628207016181</v>
      </c>
      <c r="HE55" s="526">
        <v>0.94453662267109129</v>
      </c>
      <c r="HF55" s="527">
        <v>1.0062678233106426</v>
      </c>
      <c r="HG55" s="528">
        <v>0.93384957753724673</v>
      </c>
      <c r="HH55" s="215"/>
      <c r="HI55" s="215"/>
      <c r="HJ55" s="212"/>
      <c r="HK55" s="201"/>
    </row>
    <row r="56" spans="2:219" ht="16.5" customHeight="1" thickTop="1" thickBot="1" x14ac:dyDescent="0.25">
      <c r="B56" s="200"/>
      <c r="C56" s="212"/>
      <c r="D56" s="212">
        <v>78.638083205580713</v>
      </c>
      <c r="E56" s="212">
        <v>259.36791632744672</v>
      </c>
      <c r="F56" s="212">
        <v>1310.4704173615798</v>
      </c>
      <c r="G56" s="200"/>
      <c r="H56" s="341"/>
      <c r="I56" s="493">
        <v>116.33333343330025</v>
      </c>
      <c r="J56" s="537">
        <v>1310.4704173615798</v>
      </c>
      <c r="K56" s="538">
        <v>191.65875029754639</v>
      </c>
      <c r="L56" s="517">
        <v>234.03424970078467</v>
      </c>
      <c r="M56" s="368">
        <v>646.35575078593945</v>
      </c>
      <c r="N56" s="368">
        <v>598.37824971415853</v>
      </c>
      <c r="O56" s="484">
        <v>313.28341686761377</v>
      </c>
      <c r="P56" s="391">
        <v>173.76416679954528</v>
      </c>
      <c r="Q56" s="274">
        <v>235.86191688472033</v>
      </c>
      <c r="R56" s="215"/>
      <c r="S56" s="201"/>
      <c r="T56" s="220"/>
      <c r="U56" s="218"/>
      <c r="V56" s="218">
        <v>5.5467604585377464</v>
      </c>
      <c r="W56" s="218">
        <v>18.15339413146166</v>
      </c>
      <c r="X56" s="218">
        <v>29.78208006502453</v>
      </c>
      <c r="Y56" s="220"/>
      <c r="Z56" s="344"/>
      <c r="AA56" s="493">
        <v>24.475572984334928</v>
      </c>
      <c r="AB56" s="537">
        <v>14.579802602706277</v>
      </c>
      <c r="AC56" s="538">
        <v>19.862385568540894</v>
      </c>
      <c r="AD56" s="517">
        <v>11.332030821693481</v>
      </c>
      <c r="AE56" s="368">
        <v>16.02165936792926</v>
      </c>
      <c r="AF56" s="368">
        <v>16.838944839057106</v>
      </c>
      <c r="AG56" s="484">
        <v>17.602485051666946</v>
      </c>
      <c r="AH56" s="391">
        <v>29.78208006502453</v>
      </c>
      <c r="AI56" s="274">
        <v>16.759240818983383</v>
      </c>
      <c r="AJ56" s="219"/>
      <c r="AK56" s="222"/>
      <c r="AL56" s="226"/>
      <c r="AM56" s="224"/>
      <c r="AN56" s="224">
        <v>-0.2144218094096817</v>
      </c>
      <c r="AO56" s="224">
        <v>0.53517101387510202</v>
      </c>
      <c r="AP56" s="224">
        <v>1.9305069507507877</v>
      </c>
      <c r="AQ56" s="226"/>
      <c r="AR56" s="345"/>
      <c r="AS56" s="493">
        <v>0.33736001736608401</v>
      </c>
      <c r="AT56" s="537">
        <v>0.73997964599150645</v>
      </c>
      <c r="AU56" s="538">
        <v>0.36037281359571072</v>
      </c>
      <c r="AV56" s="517">
        <v>0.91454211467461022</v>
      </c>
      <c r="AW56" s="368">
        <v>0.77356715028775724</v>
      </c>
      <c r="AX56" s="368">
        <v>0.82566937577501776</v>
      </c>
      <c r="AY56" s="484">
        <v>0.87169176129526793</v>
      </c>
      <c r="AZ56" s="391">
        <v>0.40881755098112205</v>
      </c>
      <c r="BA56" s="274">
        <v>0.52216782244804971</v>
      </c>
      <c r="BB56" s="225"/>
      <c r="BC56" s="228"/>
      <c r="BE56" s="232"/>
      <c r="BF56" s="230"/>
      <c r="BG56" s="212">
        <v>0.63798120889345034</v>
      </c>
      <c r="BH56" s="212">
        <v>1.0465085879829208</v>
      </c>
      <c r="BI56" s="212">
        <v>1.3001420394030381</v>
      </c>
      <c r="BJ56" s="232"/>
      <c r="BK56" s="346"/>
      <c r="BL56" s="493">
        <v>1.1316244045223973</v>
      </c>
      <c r="BM56" s="537">
        <v>0.96996915353985202</v>
      </c>
      <c r="BN56" s="538">
        <v>1.0718607045328823</v>
      </c>
      <c r="BO56" s="517">
        <v>0.87737037222708214</v>
      </c>
      <c r="BP56" s="368">
        <v>0.90330556538840356</v>
      </c>
      <c r="BQ56" s="368">
        <v>0.9361251656335412</v>
      </c>
      <c r="BR56" s="484">
        <v>0.97895782157428513</v>
      </c>
      <c r="BS56" s="391">
        <v>1.2221204859764456</v>
      </c>
      <c r="BT56" s="274">
        <v>0.93643282144011841</v>
      </c>
      <c r="BU56" s="231"/>
      <c r="BV56" s="234"/>
      <c r="BW56" s="220"/>
      <c r="BX56" s="218"/>
      <c r="BY56" s="218">
        <v>0.57621020616501428</v>
      </c>
      <c r="BZ56" s="218">
        <v>1.0201448481530302</v>
      </c>
      <c r="CA56" s="218">
        <v>1.5725953602754914</v>
      </c>
      <c r="CB56" s="220"/>
      <c r="CC56" s="344"/>
      <c r="CD56" s="493">
        <v>1.2532924907478591</v>
      </c>
      <c r="CE56" s="537">
        <v>1.0324987195817574</v>
      </c>
      <c r="CF56" s="538">
        <v>1.0692844908067871</v>
      </c>
      <c r="CG56" s="517">
        <v>0.80140749129294531</v>
      </c>
      <c r="CH56" s="368">
        <v>0.8198591766993788</v>
      </c>
      <c r="CI56" s="368">
        <v>0.88858896921948949</v>
      </c>
      <c r="CJ56" s="484">
        <v>0.98214354378644531</v>
      </c>
      <c r="CK56" s="391">
        <v>1.5725953602754914</v>
      </c>
      <c r="CL56" s="274">
        <v>1.0476551227229285</v>
      </c>
      <c r="CM56" s="219"/>
      <c r="CN56" s="222"/>
      <c r="CO56" s="240"/>
      <c r="CP56" s="236"/>
      <c r="CQ56" s="236">
        <v>0.64972639394827669</v>
      </c>
      <c r="CR56" s="236">
        <v>0.97313783096120088</v>
      </c>
      <c r="CS56" s="236">
        <v>1.6205057213664733</v>
      </c>
      <c r="CT56" s="240"/>
      <c r="CU56" s="347"/>
      <c r="CV56" s="496">
        <v>0.90017701293385033</v>
      </c>
      <c r="CW56" s="539">
        <v>1.1730311592352345</v>
      </c>
      <c r="CX56" s="540">
        <v>0.85278684772179991</v>
      </c>
      <c r="CY56" s="520">
        <v>1.0491279500796229</v>
      </c>
      <c r="CZ56" s="372">
        <v>0.7684949375998289</v>
      </c>
      <c r="DA56" s="372">
        <v>0.80276339759270132</v>
      </c>
      <c r="DB56" s="487">
        <v>0.78122103379787267</v>
      </c>
      <c r="DC56" s="396">
        <v>0.89654334813867764</v>
      </c>
      <c r="DD56" s="288">
        <v>1.0732524113593462</v>
      </c>
      <c r="DE56" s="239"/>
      <c r="DF56" s="242"/>
      <c r="DG56" s="232"/>
      <c r="DH56" s="230"/>
      <c r="DI56" s="212">
        <v>0.65361284317707269</v>
      </c>
      <c r="DJ56" s="212">
        <v>0.96660482948092175</v>
      </c>
      <c r="DK56" s="212">
        <v>1.5202372490303901</v>
      </c>
      <c r="DL56" s="232"/>
      <c r="DM56" s="346"/>
      <c r="DN56" s="493">
        <v>0.93516584220973198</v>
      </c>
      <c r="DO56" s="537">
        <v>1.2542592427778592</v>
      </c>
      <c r="DP56" s="538">
        <v>0.9559045300553678</v>
      </c>
      <c r="DQ56" s="517">
        <v>1.490457447313589</v>
      </c>
      <c r="DR56" s="368">
        <v>1.1301208664741975</v>
      </c>
      <c r="DS56" s="368">
        <v>1.0018672360759353</v>
      </c>
      <c r="DT56" s="484">
        <v>1.0461009983511103</v>
      </c>
      <c r="DU56" s="391">
        <v>0.65361284317707269</v>
      </c>
      <c r="DV56" s="274">
        <v>0.87944787833231497</v>
      </c>
      <c r="DW56" s="231"/>
      <c r="DX56" s="234"/>
      <c r="DY56" s="220"/>
      <c r="DZ56" s="218"/>
      <c r="EA56" s="218">
        <v>0.70354388516934196</v>
      </c>
      <c r="EB56" s="218">
        <v>1.0248394722906491</v>
      </c>
      <c r="EC56" s="218">
        <v>1.3005593067916483</v>
      </c>
      <c r="ED56" s="220"/>
      <c r="EE56" s="344"/>
      <c r="EF56" s="493">
        <v>1.1714894971155581</v>
      </c>
      <c r="EG56" s="537">
        <v>0.97842392733554417</v>
      </c>
      <c r="EH56" s="538">
        <v>1.071720893434756</v>
      </c>
      <c r="EI56" s="517">
        <v>0.87520059893409863</v>
      </c>
      <c r="EJ56" s="368">
        <v>0.88756339928864036</v>
      </c>
      <c r="EK56" s="368">
        <v>0.91384904567841074</v>
      </c>
      <c r="EL56" s="484">
        <v>0.97690649223769788</v>
      </c>
      <c r="EM56" s="391">
        <v>1.2660149394236251</v>
      </c>
      <c r="EN56" s="274">
        <v>0.98129797050283907</v>
      </c>
      <c r="EO56" s="219"/>
      <c r="EP56" s="222"/>
      <c r="EQ56" s="240"/>
      <c r="ER56" s="236"/>
      <c r="ES56" s="236">
        <v>0.61786542321720217</v>
      </c>
      <c r="ET56" s="236">
        <v>0.94082293794207916</v>
      </c>
      <c r="EU56" s="236">
        <v>2.6587301693317364</v>
      </c>
      <c r="EV56" s="240"/>
      <c r="EW56" s="347"/>
      <c r="EX56" s="496">
        <v>0.91392596065716403</v>
      </c>
      <c r="EY56" s="539">
        <v>1.2332142235428258</v>
      </c>
      <c r="EZ56" s="540">
        <v>0.98419472008613496</v>
      </c>
      <c r="FA56" s="520">
        <v>1.1962680042068161</v>
      </c>
      <c r="FB56" s="372">
        <v>0.74379530447058184</v>
      </c>
      <c r="FC56" s="372">
        <v>0.78176434720939236</v>
      </c>
      <c r="FD56" s="487">
        <v>0.78636463914093735</v>
      </c>
      <c r="FE56" s="396">
        <v>0.67904026609880452</v>
      </c>
      <c r="FF56" s="288">
        <v>0.83955655663338602</v>
      </c>
      <c r="FG56" s="239"/>
      <c r="FH56" s="242"/>
      <c r="FI56" s="226"/>
      <c r="FJ56" s="224"/>
      <c r="FK56" s="224">
        <v>0.92547434568405151</v>
      </c>
      <c r="FL56" s="224">
        <v>0.96502888202667236</v>
      </c>
      <c r="FM56" s="224">
        <v>1.1486607789993286</v>
      </c>
      <c r="FN56" s="226"/>
      <c r="FO56" s="345"/>
      <c r="FP56" s="493">
        <v>0.95378977060317993</v>
      </c>
      <c r="FQ56" s="537">
        <v>0.96190649271011353</v>
      </c>
      <c r="FR56" s="538">
        <v>0.96654152870178223</v>
      </c>
      <c r="FS56" s="517">
        <v>1.0336062908172607</v>
      </c>
      <c r="FT56" s="368">
        <v>1.0804877281188965</v>
      </c>
      <c r="FU56" s="368">
        <v>1.0586597919464111</v>
      </c>
      <c r="FV56" s="484">
        <v>1.0590064525604248</v>
      </c>
      <c r="FW56" s="391">
        <v>0.9356081485748291</v>
      </c>
      <c r="FX56" s="274">
        <v>0.93499690294265747</v>
      </c>
      <c r="FY56" s="225"/>
      <c r="FZ56" s="228"/>
      <c r="GA56" s="248"/>
      <c r="GB56" s="244"/>
      <c r="GC56" s="417">
        <v>0.99594563245773315</v>
      </c>
      <c r="GD56" s="417">
        <v>0.99974727630615234</v>
      </c>
      <c r="GE56" s="417">
        <v>1.0070549249649048</v>
      </c>
      <c r="GF56" s="248"/>
      <c r="GG56" s="350"/>
      <c r="GH56" s="499">
        <v>1.0041158199310303</v>
      </c>
      <c r="GI56" s="541">
        <v>0.99805432558059692</v>
      </c>
      <c r="GJ56" s="542">
        <v>0.99960178136825562</v>
      </c>
      <c r="GK56" s="523">
        <v>0.99781554937362671</v>
      </c>
      <c r="GL56" s="376">
        <v>1.0002717971801758</v>
      </c>
      <c r="GM56" s="376">
        <v>1.0008323192596436</v>
      </c>
      <c r="GN56" s="490">
        <v>1.0013042688369751</v>
      </c>
      <c r="GO56" s="399">
        <v>1.0065598487854004</v>
      </c>
      <c r="GP56" s="294">
        <v>0.99910438060760498</v>
      </c>
      <c r="GQ56" s="247"/>
      <c r="GR56" s="250"/>
      <c r="GT56" s="200"/>
      <c r="GU56" s="212"/>
      <c r="GV56" s="212">
        <v>0.81700830829481863</v>
      </c>
      <c r="GW56" s="212">
        <v>0.99748772085224502</v>
      </c>
      <c r="GX56" s="212">
        <v>1.3636274316216748</v>
      </c>
      <c r="GY56" s="200"/>
      <c r="GZ56" s="341"/>
      <c r="HA56" s="493">
        <v>1.0514882135894228</v>
      </c>
      <c r="HB56" s="537">
        <v>1.0023530497664837</v>
      </c>
      <c r="HC56" s="538">
        <v>1.007484037776895</v>
      </c>
      <c r="HD56" s="517">
        <v>0.97689420186582154</v>
      </c>
      <c r="HE56" s="368">
        <v>0.9396401248286802</v>
      </c>
      <c r="HF56" s="368">
        <v>0.9542551008189879</v>
      </c>
      <c r="HG56" s="484">
        <v>0.99306408962112813</v>
      </c>
      <c r="HH56" s="391">
        <v>1.0807611692843386</v>
      </c>
      <c r="HI56" s="274">
        <v>0.90106450008602845</v>
      </c>
      <c r="HJ56" s="215"/>
      <c r="HK56" s="201"/>
    </row>
    <row r="57" spans="2:219" ht="16.5" customHeight="1" thickTop="1" thickBot="1" x14ac:dyDescent="0.25">
      <c r="B57" s="200"/>
      <c r="C57" s="212"/>
      <c r="D57" s="212"/>
      <c r="E57" s="200"/>
      <c r="F57" s="212"/>
      <c r="G57" s="200"/>
      <c r="H57" s="341"/>
      <c r="I57" s="493">
        <v>311.74233304572107</v>
      </c>
      <c r="J57" s="368">
        <v>287.54866683118047</v>
      </c>
      <c r="K57" s="343">
        <v>514.59791679610316</v>
      </c>
      <c r="L57" s="513">
        <v>267.26766654347631</v>
      </c>
      <c r="M57" s="391">
        <v>423.73258341932296</v>
      </c>
      <c r="N57" s="214">
        <v>339.92358334424347</v>
      </c>
      <c r="O57" s="543">
        <v>967.90183281285317</v>
      </c>
      <c r="P57" s="468">
        <v>175.84208356243371</v>
      </c>
      <c r="Q57" s="468">
        <v>228.21108355286717</v>
      </c>
      <c r="R57" s="526">
        <v>239.83441640983523</v>
      </c>
      <c r="S57" s="201"/>
      <c r="T57" s="220"/>
      <c r="U57" s="218"/>
      <c r="V57" s="218"/>
      <c r="W57" s="220"/>
      <c r="X57" s="218"/>
      <c r="Y57" s="220"/>
      <c r="Z57" s="344"/>
      <c r="AA57" s="493">
        <v>22.019065945362868</v>
      </c>
      <c r="AB57" s="368">
        <v>21.254170375614613</v>
      </c>
      <c r="AC57" s="343">
        <v>14.497840145495847</v>
      </c>
      <c r="AD57" s="513">
        <v>14.440174217084753</v>
      </c>
      <c r="AE57" s="391">
        <v>13.705715732371226</v>
      </c>
      <c r="AF57" s="214">
        <v>12.849848849888822</v>
      </c>
      <c r="AG57" s="543">
        <v>16.210734875070337</v>
      </c>
      <c r="AH57" s="468">
        <v>25.757533439720813</v>
      </c>
      <c r="AI57" s="468">
        <v>23.461795060502734</v>
      </c>
      <c r="AJ57" s="526">
        <v>24.355136709590816</v>
      </c>
      <c r="AK57" s="222"/>
      <c r="AL57" s="226"/>
      <c r="AM57" s="224"/>
      <c r="AN57" s="224"/>
      <c r="AO57" s="226"/>
      <c r="AP57" s="224"/>
      <c r="AQ57" s="226"/>
      <c r="AR57" s="345"/>
      <c r="AS57" s="493">
        <v>0.59371212707257648</v>
      </c>
      <c r="AT57" s="368">
        <v>0.27141854031462742</v>
      </c>
      <c r="AU57" s="343">
        <v>1.3751485858759294</v>
      </c>
      <c r="AV57" s="513">
        <v>0.41080917265050587</v>
      </c>
      <c r="AW57" s="391">
        <v>1.1594995772704841</v>
      </c>
      <c r="AX57" s="214">
        <v>1.0072800542663352</v>
      </c>
      <c r="AY57" s="543">
        <v>0.57553333285693675</v>
      </c>
      <c r="AZ57" s="468">
        <v>0.52361212862934714</v>
      </c>
      <c r="BA57" s="468">
        <v>0.91459109464724353</v>
      </c>
      <c r="BB57" s="526">
        <v>0.31228013181476832</v>
      </c>
      <c r="BC57" s="228"/>
      <c r="BE57" s="232"/>
      <c r="BF57" s="230"/>
      <c r="BG57" s="230"/>
      <c r="BH57" s="232"/>
      <c r="BI57" s="230"/>
      <c r="BJ57" s="232"/>
      <c r="BK57" s="346"/>
      <c r="BL57" s="493">
        <v>1.0549016370398279</v>
      </c>
      <c r="BM57" s="368">
        <v>1.0404948555539391</v>
      </c>
      <c r="BN57" s="343">
        <v>0.93754890913109168</v>
      </c>
      <c r="BO57" s="513">
        <v>0.83135635559957866</v>
      </c>
      <c r="BP57" s="391">
        <v>0.80531991946396375</v>
      </c>
      <c r="BQ57" s="214">
        <v>0.84882801064782065</v>
      </c>
      <c r="BR57" s="543">
        <v>0.89297510808950442</v>
      </c>
      <c r="BS57" s="468">
        <v>1.2766888472129412</v>
      </c>
      <c r="BT57" s="468">
        <v>1.0597194982275289</v>
      </c>
      <c r="BU57" s="526">
        <v>1.2011040535418382</v>
      </c>
      <c r="BV57" s="234"/>
      <c r="BW57" s="220"/>
      <c r="BX57" s="218"/>
      <c r="BY57" s="218"/>
      <c r="BZ57" s="220"/>
      <c r="CA57" s="218"/>
      <c r="CB57" s="220"/>
      <c r="CC57" s="344"/>
      <c r="CD57" s="493">
        <v>1.138692543051524</v>
      </c>
      <c r="CE57" s="368">
        <v>1.0019342700759699</v>
      </c>
      <c r="CF57" s="343">
        <v>0.92264503184021918</v>
      </c>
      <c r="CG57" s="513">
        <v>0.78702732041003998</v>
      </c>
      <c r="CH57" s="391">
        <v>0.82601975202889777</v>
      </c>
      <c r="CI57" s="214">
        <v>0.88012148050130734</v>
      </c>
      <c r="CJ57" s="543">
        <v>0.87914568612303468</v>
      </c>
      <c r="CK57" s="468">
        <v>1.4967598240946527</v>
      </c>
      <c r="CL57" s="468">
        <v>1.1871979449415726</v>
      </c>
      <c r="CM57" s="526">
        <v>1.4580483073333506</v>
      </c>
      <c r="CN57" s="222"/>
      <c r="CO57" s="240"/>
      <c r="CP57" s="236"/>
      <c r="CQ57" s="236"/>
      <c r="CR57" s="240"/>
      <c r="CS57" s="236"/>
      <c r="CT57" s="240"/>
      <c r="CU57" s="347"/>
      <c r="CV57" s="496">
        <v>0.81841166081069527</v>
      </c>
      <c r="CW57" s="372">
        <v>0.7776452172082563</v>
      </c>
      <c r="CX57" s="349">
        <v>0.9859974143038287</v>
      </c>
      <c r="CY57" s="514">
        <v>0.87651111180156149</v>
      </c>
      <c r="CZ57" s="396">
        <v>0.9277437596475312</v>
      </c>
      <c r="DA57" s="238">
        <v>1.0918625074927084</v>
      </c>
      <c r="DB57" s="544">
        <v>0.88308935613954631</v>
      </c>
      <c r="DC57" s="470">
        <v>0.9545303799642848</v>
      </c>
      <c r="DD57" s="470">
        <v>0.75816822016079211</v>
      </c>
      <c r="DE57" s="530">
        <v>1.0494458411312715</v>
      </c>
      <c r="DF57" s="242"/>
      <c r="DG57" s="232"/>
      <c r="DH57" s="230"/>
      <c r="DI57" s="230"/>
      <c r="DJ57" s="232"/>
      <c r="DK57" s="230"/>
      <c r="DL57" s="232"/>
      <c r="DM57" s="346"/>
      <c r="DN57" s="493">
        <v>0.84452266764032735</v>
      </c>
      <c r="DO57" s="368">
        <v>0.841260264420158</v>
      </c>
      <c r="DP57" s="343">
        <v>1.0793944226492844</v>
      </c>
      <c r="DQ57" s="513">
        <v>1.1911042675097676</v>
      </c>
      <c r="DR57" s="391">
        <v>1.1235007042664458</v>
      </c>
      <c r="DS57" s="214">
        <v>1.2374204075613893</v>
      </c>
      <c r="DT57" s="543">
        <v>0.92791188949658521</v>
      </c>
      <c r="DU57" s="468">
        <v>0.83969509840516743</v>
      </c>
      <c r="DV57" s="468">
        <v>0.80024939561654884</v>
      </c>
      <c r="DW57" s="526">
        <v>0.76157666217977016</v>
      </c>
      <c r="DX57" s="234"/>
      <c r="DY57" s="220"/>
      <c r="DZ57" s="218"/>
      <c r="EA57" s="218"/>
      <c r="EB57" s="220"/>
      <c r="EC57" s="218"/>
      <c r="ED57" s="220"/>
      <c r="EE57" s="344"/>
      <c r="EF57" s="493">
        <v>1.0797339522413925</v>
      </c>
      <c r="EG57" s="368">
        <v>0.9919659637622722</v>
      </c>
      <c r="EH57" s="343">
        <v>0.93370803650368994</v>
      </c>
      <c r="EI57" s="513">
        <v>0.80594755057672329</v>
      </c>
      <c r="EJ57" s="391">
        <v>0.83738870603580118</v>
      </c>
      <c r="EK57" s="214">
        <v>0.89932288563618046</v>
      </c>
      <c r="EL57" s="543">
        <v>0.91702875820945495</v>
      </c>
      <c r="EM57" s="468">
        <v>1.2320577036751259</v>
      </c>
      <c r="EN57" s="468">
        <v>1.0941655978027367</v>
      </c>
      <c r="EO57" s="526">
        <v>1.235203124471874</v>
      </c>
      <c r="EP57" s="222"/>
      <c r="EQ57" s="240"/>
      <c r="ER57" s="236"/>
      <c r="ES57" s="236"/>
      <c r="ET57" s="240"/>
      <c r="EU57" s="236"/>
      <c r="EV57" s="240"/>
      <c r="EW57" s="347"/>
      <c r="EX57" s="496">
        <v>0.83279573538156937</v>
      </c>
      <c r="EY57" s="372">
        <v>0.73147748845903204</v>
      </c>
      <c r="EZ57" s="349">
        <v>1.1602647213120507</v>
      </c>
      <c r="FA57" s="514">
        <v>0.65383078861886668</v>
      </c>
      <c r="FB57" s="396">
        <v>0.6628563170604187</v>
      </c>
      <c r="FC57" s="238">
        <v>0.76814034367662587</v>
      </c>
      <c r="FD57" s="544">
        <v>0.81063676113699645</v>
      </c>
      <c r="FE57" s="470">
        <v>0.85092187985699974</v>
      </c>
      <c r="FF57" s="470">
        <v>0.70244650703275502</v>
      </c>
      <c r="FG57" s="530">
        <v>1.08957372137764</v>
      </c>
      <c r="FH57" s="242"/>
      <c r="FI57" s="226"/>
      <c r="FJ57" s="224"/>
      <c r="FK57" s="224"/>
      <c r="FL57" s="226"/>
      <c r="FM57" s="224"/>
      <c r="FN57" s="226"/>
      <c r="FO57" s="345"/>
      <c r="FP57" s="493">
        <v>0.95499318838119507</v>
      </c>
      <c r="FQ57" s="368">
        <v>0.97080665826797485</v>
      </c>
      <c r="FR57" s="343">
        <v>0.97260355949401855</v>
      </c>
      <c r="FS57" s="513">
        <v>1.105785608291626</v>
      </c>
      <c r="FT57" s="391">
        <v>1.1246490478515625</v>
      </c>
      <c r="FU57" s="214">
        <v>1.114946722984314</v>
      </c>
      <c r="FV57" s="543">
        <v>0.98720300197601318</v>
      </c>
      <c r="FW57" s="468">
        <v>0.9466288685798645</v>
      </c>
      <c r="FX57" s="468">
        <v>0.93888640403747559</v>
      </c>
      <c r="FY57" s="526">
        <v>0.93781274557113647</v>
      </c>
      <c r="FZ57" s="228"/>
      <c r="GA57" s="248"/>
      <c r="GB57" s="244"/>
      <c r="GC57" s="244"/>
      <c r="GD57" s="248"/>
      <c r="GE57" s="244"/>
      <c r="GF57" s="248"/>
      <c r="GG57" s="350"/>
      <c r="GH57" s="499">
        <v>1.0016423463821411</v>
      </c>
      <c r="GI57" s="376">
        <v>1.0010343790054321</v>
      </c>
      <c r="GJ57" s="352">
        <v>0.99962621927261353</v>
      </c>
      <c r="GK57" s="515">
        <v>0.99771034717559814</v>
      </c>
      <c r="GL57" s="399">
        <v>0.99806404113769531</v>
      </c>
      <c r="GM57" s="246">
        <v>0.99764126539230347</v>
      </c>
      <c r="GN57" s="545">
        <v>1.0016542673110962</v>
      </c>
      <c r="GO57" s="471">
        <v>1.0032603740692139</v>
      </c>
      <c r="GP57" s="471">
        <v>1.0049866437911987</v>
      </c>
      <c r="GQ57" s="534">
        <v>1.0016590356826782</v>
      </c>
      <c r="GR57" s="250"/>
      <c r="GT57" s="200"/>
      <c r="GU57" s="212"/>
      <c r="GV57" s="212"/>
      <c r="GW57" s="200"/>
      <c r="GX57" s="212"/>
      <c r="GY57" s="200"/>
      <c r="GZ57" s="341"/>
      <c r="HA57" s="493">
        <v>0.97130584423806621</v>
      </c>
      <c r="HB57" s="368">
        <v>0.94540484574968342</v>
      </c>
      <c r="HC57" s="343">
        <v>0.95009518154476269</v>
      </c>
      <c r="HD57" s="513">
        <v>0.90584078463690343</v>
      </c>
      <c r="HE57" s="391">
        <v>0.91363506580160747</v>
      </c>
      <c r="HF57" s="214">
        <v>0.98233542491905246</v>
      </c>
      <c r="HG57" s="543">
        <v>0.88232378293425762</v>
      </c>
      <c r="HH57" s="468">
        <v>1.1409677188552461</v>
      </c>
      <c r="HI57" s="468">
        <v>0.94581752712936362</v>
      </c>
      <c r="HJ57" s="526">
        <v>1.1174230027506276</v>
      </c>
      <c r="HK57" s="201"/>
    </row>
    <row r="58" spans="2:219" ht="16.5" customHeight="1" thickTop="1" thickBot="1" x14ac:dyDescent="0.25">
      <c r="B58" s="200"/>
      <c r="C58" s="200"/>
      <c r="D58" s="200"/>
      <c r="E58" s="200"/>
      <c r="F58" s="200"/>
      <c r="G58" s="200"/>
      <c r="H58" s="200"/>
      <c r="I58" s="420">
        <v>187.47349978041649</v>
      </c>
      <c r="J58" s="214">
        <v>559.49466639703508</v>
      </c>
      <c r="K58" s="252">
        <v>312.90400023391845</v>
      </c>
      <c r="L58" s="479">
        <v>381.90508349169045</v>
      </c>
      <c r="M58" s="252">
        <v>284.02575017402319</v>
      </c>
      <c r="N58" s="485">
        <v>318.49383341595529</v>
      </c>
      <c r="O58" s="378">
        <v>250.87966588147731</v>
      </c>
      <c r="P58" s="368">
        <v>351.81358331253381</v>
      </c>
      <c r="Q58" s="546">
        <v>407.77316702783105</v>
      </c>
      <c r="R58" s="274">
        <v>185.22216663487256</v>
      </c>
      <c r="S58" s="201"/>
      <c r="T58" s="220"/>
      <c r="U58" s="220"/>
      <c r="V58" s="220"/>
      <c r="W58" s="220"/>
      <c r="X58" s="220"/>
      <c r="Y58" s="220"/>
      <c r="Z58" s="220"/>
      <c r="AA58" s="420">
        <v>24.453544991637408</v>
      </c>
      <c r="AB58" s="214">
        <v>18.136961683767368</v>
      </c>
      <c r="AC58" s="252">
        <v>13.139120397083467</v>
      </c>
      <c r="AD58" s="479">
        <v>10.346397147296848</v>
      </c>
      <c r="AE58" s="252">
        <v>8.9256871952983747</v>
      </c>
      <c r="AF58" s="485">
        <v>9.6938036178424838</v>
      </c>
      <c r="AG58" s="378">
        <v>22.605658256413697</v>
      </c>
      <c r="AH58" s="368">
        <v>22.176848898835303</v>
      </c>
      <c r="AI58" s="546">
        <v>21.712193733073011</v>
      </c>
      <c r="AJ58" s="274">
        <v>23.419398139223421</v>
      </c>
      <c r="AK58" s="222"/>
      <c r="AL58" s="226"/>
      <c r="AM58" s="226"/>
      <c r="AN58" s="226"/>
      <c r="AO58" s="226"/>
      <c r="AP58" s="226"/>
      <c r="AQ58" s="226"/>
      <c r="AR58" s="345"/>
      <c r="AS58" s="420">
        <v>0.46243189289707498</v>
      </c>
      <c r="AT58" s="214">
        <v>0.76818499355155723</v>
      </c>
      <c r="AU58" s="252">
        <v>1.276508859002079</v>
      </c>
      <c r="AV58" s="479">
        <v>0.48683888804219588</v>
      </c>
      <c r="AW58" s="252">
        <v>1.3100594385029751</v>
      </c>
      <c r="AX58" s="485">
        <v>1.0005607331617261</v>
      </c>
      <c r="AY58" s="378">
        <v>0.54946408890643728</v>
      </c>
      <c r="AZ58" s="368">
        <v>1.0283089029716086</v>
      </c>
      <c r="BA58" s="546">
        <v>0.48035093040104115</v>
      </c>
      <c r="BB58" s="274">
        <v>0.50757800502956307</v>
      </c>
      <c r="BC58" s="228"/>
      <c r="BE58" s="232"/>
      <c r="BF58" s="232"/>
      <c r="BG58" s="232"/>
      <c r="BH58" s="232"/>
      <c r="BI58" s="232"/>
      <c r="BJ58" s="232"/>
      <c r="BK58" s="232"/>
      <c r="BL58" s="420">
        <v>1.0836591557496649</v>
      </c>
      <c r="BM58" s="214">
        <v>0.89249436987156572</v>
      </c>
      <c r="BN58" s="252">
        <v>0.882070451739698</v>
      </c>
      <c r="BO58" s="479">
        <v>0.75606409259599971</v>
      </c>
      <c r="BP58" s="252">
        <v>0.69703220105292529</v>
      </c>
      <c r="BQ58" s="485">
        <v>0.76103419922258864</v>
      </c>
      <c r="BR58" s="378">
        <v>1.0963798476208955</v>
      </c>
      <c r="BS58" s="368">
        <v>1.1114246326172632</v>
      </c>
      <c r="BT58" s="546">
        <v>1.0472311266038783</v>
      </c>
      <c r="BU58" s="274">
        <v>1.0778107303282156</v>
      </c>
      <c r="BV58" s="234"/>
      <c r="BW58" s="220"/>
      <c r="BX58" s="220"/>
      <c r="BY58" s="220"/>
      <c r="BZ58" s="220"/>
      <c r="CA58" s="220"/>
      <c r="CB58" s="220"/>
      <c r="CC58" s="220"/>
      <c r="CD58" s="420">
        <v>1.3384795346147469</v>
      </c>
      <c r="CE58" s="214">
        <v>0.84388256564029107</v>
      </c>
      <c r="CF58" s="252">
        <v>0.78697329689309981</v>
      </c>
      <c r="CG58" s="479">
        <v>0.76660189222557362</v>
      </c>
      <c r="CH58" s="252">
        <v>0.67981497428675164</v>
      </c>
      <c r="CI58" s="485">
        <v>0.74644985649215678</v>
      </c>
      <c r="CJ58" s="378">
        <v>1.140878860993858</v>
      </c>
      <c r="CK58" s="368">
        <v>1.2856774337670989</v>
      </c>
      <c r="CL58" s="546">
        <v>1.1420041239849477</v>
      </c>
      <c r="CM58" s="274">
        <v>1.1268745149653276</v>
      </c>
      <c r="CN58" s="222"/>
      <c r="CO58" s="240"/>
      <c r="CP58" s="240"/>
      <c r="CQ58" s="240"/>
      <c r="CR58" s="240"/>
      <c r="CS58" s="240"/>
      <c r="CT58" s="240"/>
      <c r="CU58" s="265"/>
      <c r="CV58" s="423">
        <v>0.8690190702303906</v>
      </c>
      <c r="CW58" s="238">
        <v>0.69068285204480073</v>
      </c>
      <c r="CX58" s="265">
        <v>0.85936820140402936</v>
      </c>
      <c r="CY58" s="481">
        <v>1.3050042390245864</v>
      </c>
      <c r="CZ58" s="265">
        <v>1.4088263779072685</v>
      </c>
      <c r="DA58" s="488">
        <v>1.3383168058630992</v>
      </c>
      <c r="DB58" s="382">
        <v>0.79490961596925824</v>
      </c>
      <c r="DC58" s="372">
        <v>1.0029710667520433</v>
      </c>
      <c r="DD58" s="547">
        <v>0.84448053562254521</v>
      </c>
      <c r="DE58" s="288">
        <v>0.71685163663848095</v>
      </c>
      <c r="DF58" s="242"/>
      <c r="DG58" s="232"/>
      <c r="DH58" s="232"/>
      <c r="DI58" s="232"/>
      <c r="DJ58" s="232"/>
      <c r="DK58" s="232"/>
      <c r="DL58" s="232"/>
      <c r="DM58" s="232"/>
      <c r="DN58" s="420">
        <v>0.74758974171007087</v>
      </c>
      <c r="DO58" s="214">
        <v>1.0356136396608853</v>
      </c>
      <c r="DP58" s="252">
        <v>1.2712013799316375</v>
      </c>
      <c r="DQ58" s="479">
        <v>1.1741619271599253</v>
      </c>
      <c r="DR58" s="252">
        <v>0.94453737875074939</v>
      </c>
      <c r="DS58" s="485">
        <v>1.1697557544138755</v>
      </c>
      <c r="DT58" s="378">
        <v>0.9026875705273516</v>
      </c>
      <c r="DU58" s="368">
        <v>0.89542414226230438</v>
      </c>
      <c r="DV58" s="546">
        <v>0.85252361027543555</v>
      </c>
      <c r="DW58" s="274">
        <v>0.78594155543176292</v>
      </c>
      <c r="DX58" s="234"/>
      <c r="DY58" s="220"/>
      <c r="DZ58" s="220"/>
      <c r="EA58" s="220"/>
      <c r="EB58" s="220"/>
      <c r="EC58" s="220"/>
      <c r="ED58" s="220"/>
      <c r="EE58" s="220"/>
      <c r="EF58" s="420">
        <v>1.1639833974608211</v>
      </c>
      <c r="EG58" s="214">
        <v>0.89185385091401437</v>
      </c>
      <c r="EH58" s="252">
        <v>0.84713562945005016</v>
      </c>
      <c r="EI58" s="479">
        <v>0.82083780137148987</v>
      </c>
      <c r="EJ58" s="252">
        <v>0.72727470091509838</v>
      </c>
      <c r="EK58" s="485">
        <v>0.83788760155781905</v>
      </c>
      <c r="EL58" s="378">
        <v>1.0653112803285847</v>
      </c>
      <c r="EM58" s="368">
        <v>1.120705724035777</v>
      </c>
      <c r="EN58" s="546">
        <v>1.0614115862277138</v>
      </c>
      <c r="EO58" s="274">
        <v>1.0512175827595343</v>
      </c>
      <c r="EP58" s="222"/>
      <c r="EQ58" s="240"/>
      <c r="ER58" s="240"/>
      <c r="ES58" s="240"/>
      <c r="ET58" s="240"/>
      <c r="EU58" s="240"/>
      <c r="EV58" s="240"/>
      <c r="EW58" s="265"/>
      <c r="EX58" s="423">
        <v>0.78725693128788121</v>
      </c>
      <c r="EY58" s="238">
        <v>0.69327872127384593</v>
      </c>
      <c r="EZ58" s="265">
        <v>0.83447807956743925</v>
      </c>
      <c r="FA58" s="481">
        <v>0.83948084406119627</v>
      </c>
      <c r="FB58" s="265">
        <v>0.82314939724732084</v>
      </c>
      <c r="FC58" s="488">
        <v>0.89619855865247</v>
      </c>
      <c r="FD58" s="382">
        <v>0.67923264279610029</v>
      </c>
      <c r="FE58" s="372">
        <v>0.99495519160287971</v>
      </c>
      <c r="FF58" s="547">
        <v>0.76354437635890737</v>
      </c>
      <c r="FG58" s="288">
        <v>0.73538638848756888</v>
      </c>
      <c r="FH58" s="242"/>
      <c r="FI58" s="226"/>
      <c r="FJ58" s="226"/>
      <c r="FK58" s="226"/>
      <c r="FL58" s="226"/>
      <c r="FM58" s="226"/>
      <c r="FN58" s="226"/>
      <c r="FO58" s="252" t="e">
        <v>#N/A</v>
      </c>
      <c r="FP58" s="420">
        <v>0.9440382719039917</v>
      </c>
      <c r="FQ58" s="214">
        <v>1.0532121658325195</v>
      </c>
      <c r="FR58" s="252">
        <v>1.0950278043746948</v>
      </c>
      <c r="FS58" s="479">
        <v>1.116543173789978</v>
      </c>
      <c r="FT58" s="252">
        <v>1.1486607789993286</v>
      </c>
      <c r="FU58" s="485">
        <v>1.1181836128234863</v>
      </c>
      <c r="FV58" s="378">
        <v>0.96783018112182617</v>
      </c>
      <c r="FW58" s="368">
        <v>0.97097021341323853</v>
      </c>
      <c r="FX58" s="546">
        <v>0.96562778949737549</v>
      </c>
      <c r="FY58" s="274">
        <v>0.99945127964019775</v>
      </c>
      <c r="FZ58" s="228"/>
      <c r="GA58" s="248"/>
      <c r="GB58" s="248"/>
      <c r="GC58" s="248"/>
      <c r="GD58" s="248"/>
      <c r="GE58" s="248"/>
      <c r="GF58" s="248"/>
      <c r="GG58" s="248"/>
      <c r="GH58" s="426">
        <v>1.0027008056640625</v>
      </c>
      <c r="GI58" s="246">
        <v>1.0019991397857666</v>
      </c>
      <c r="GJ58" s="270">
        <v>0.99801987409591675</v>
      </c>
      <c r="GK58" s="483">
        <v>0.99731862545013428</v>
      </c>
      <c r="GL58" s="270">
        <v>0.99619370698928833</v>
      </c>
      <c r="GM58" s="491">
        <v>0.99683529138565063</v>
      </c>
      <c r="GN58" s="386">
        <v>1.0070549249649048</v>
      </c>
      <c r="GO58" s="376">
        <v>1.0019018650054932</v>
      </c>
      <c r="GP58" s="548">
        <v>1.0023485422134399</v>
      </c>
      <c r="GQ58" s="294">
        <v>1.0006074905395508</v>
      </c>
      <c r="GR58" s="250"/>
      <c r="GT58" s="200"/>
      <c r="GU58" s="200"/>
      <c r="GV58" s="200"/>
      <c r="GW58" s="200"/>
      <c r="GX58" s="200"/>
      <c r="GY58" s="200"/>
      <c r="GZ58" s="200"/>
      <c r="HA58" s="420">
        <v>1.010241759364406</v>
      </c>
      <c r="HB58" s="214">
        <v>0.89655061365191058</v>
      </c>
      <c r="HC58" s="252">
        <v>0.95581546494353331</v>
      </c>
      <c r="HD58" s="479">
        <v>0.94099643975627423</v>
      </c>
      <c r="HE58" s="252">
        <v>0.91260334883203442</v>
      </c>
      <c r="HF58" s="485">
        <v>0.95635125314058911</v>
      </c>
      <c r="HG58" s="378">
        <v>0.99383631819617846</v>
      </c>
      <c r="HH58" s="368">
        <v>1.0689468060858671</v>
      </c>
      <c r="HI58" s="546">
        <v>0.97159033392266736</v>
      </c>
      <c r="HJ58" s="274">
        <v>0.99572492095541987</v>
      </c>
      <c r="HK58" s="201"/>
    </row>
    <row r="59" spans="2:219" ht="16.5" customHeight="1" thickTop="1" thickBot="1" x14ac:dyDescent="0.25">
      <c r="B59" s="200"/>
      <c r="C59" s="212"/>
      <c r="D59" s="212"/>
      <c r="E59" s="212"/>
      <c r="F59" s="200"/>
      <c r="G59" s="419"/>
      <c r="H59" s="506">
        <v>647.16666654886308</v>
      </c>
      <c r="I59" s="549">
        <v>237.65991671573371</v>
      </c>
      <c r="J59" s="550">
        <v>745.29141631527989</v>
      </c>
      <c r="K59" s="252">
        <v>437.49141672111301</v>
      </c>
      <c r="L59" s="479">
        <v>239.94024992500991</v>
      </c>
      <c r="M59" s="551">
        <v>252.44799993142485</v>
      </c>
      <c r="N59" s="252">
        <v>311.57633328749239</v>
      </c>
      <c r="O59" s="252">
        <v>320.67083341403304</v>
      </c>
      <c r="P59" s="214">
        <v>278.06216675760595</v>
      </c>
      <c r="Q59" s="273">
        <v>391.51000016386809</v>
      </c>
      <c r="R59" s="252">
        <v>279.03883341801912</v>
      </c>
      <c r="S59" s="427"/>
      <c r="T59" s="220"/>
      <c r="U59" s="218"/>
      <c r="V59" s="218"/>
      <c r="W59" s="218"/>
      <c r="X59" s="220"/>
      <c r="Y59" s="421"/>
      <c r="Z59" s="506">
        <v>20.844501698918705</v>
      </c>
      <c r="AA59" s="549">
        <v>15.239493170340198</v>
      </c>
      <c r="AB59" s="550">
        <v>16.708866815840043</v>
      </c>
      <c r="AC59" s="252">
        <v>10.752687150219952</v>
      </c>
      <c r="AD59" s="479">
        <v>8.6707002919523841</v>
      </c>
      <c r="AE59" s="551">
        <v>8.6906676457138303</v>
      </c>
      <c r="AF59" s="252">
        <v>9.7576677247316077</v>
      </c>
      <c r="AG59" s="252">
        <v>11.610556010009102</v>
      </c>
      <c r="AH59" s="214">
        <v>17.798627739189005</v>
      </c>
      <c r="AI59" s="273">
        <v>19.87139535878536</v>
      </c>
      <c r="AJ59" s="252">
        <v>17.713693385179443</v>
      </c>
      <c r="AK59" s="428"/>
      <c r="AL59" s="226"/>
      <c r="AM59" s="224"/>
      <c r="AN59" s="224"/>
      <c r="AO59" s="224"/>
      <c r="AP59" s="226"/>
      <c r="AQ59" s="424"/>
      <c r="AR59" s="506">
        <v>0.71302519253051422</v>
      </c>
      <c r="AS59" s="549">
        <v>0.62683761714630304</v>
      </c>
      <c r="AT59" s="550">
        <v>0.34307273724363263</v>
      </c>
      <c r="AU59" s="252">
        <v>0.15850805565977844</v>
      </c>
      <c r="AV59" s="479">
        <v>-0.16437406694735923</v>
      </c>
      <c r="AW59" s="551">
        <v>1.3861016981128849</v>
      </c>
      <c r="AX59" s="252">
        <v>0.88092712557039654</v>
      </c>
      <c r="AY59" s="252">
        <v>1.1950065385331943</v>
      </c>
      <c r="AZ59" s="214">
        <v>1.2416251335095829</v>
      </c>
      <c r="BA59" s="273">
        <v>0.53517101387510202</v>
      </c>
      <c r="BB59" s="252">
        <v>0.86844238615273461</v>
      </c>
      <c r="BC59" s="429"/>
      <c r="BE59" s="232"/>
      <c r="BF59" s="230"/>
      <c r="BG59" s="230"/>
      <c r="BH59" s="230"/>
      <c r="BI59" s="232"/>
      <c r="BJ59" s="422"/>
      <c r="BK59" s="506">
        <v>1.0112983243114573</v>
      </c>
      <c r="BL59" s="549">
        <v>0.90260442562131182</v>
      </c>
      <c r="BM59" s="550">
        <v>0.85922438472939111</v>
      </c>
      <c r="BN59" s="252">
        <v>0.77323552870784684</v>
      </c>
      <c r="BO59" s="479">
        <v>0.69493715744113704</v>
      </c>
      <c r="BP59" s="551">
        <v>0.78443524300420264</v>
      </c>
      <c r="BQ59" s="252">
        <v>0.78336556977777816</v>
      </c>
      <c r="BR59" s="252">
        <v>0.79469301595159336</v>
      </c>
      <c r="BS59" s="214">
        <v>1.0230500020073883</v>
      </c>
      <c r="BT59" s="273">
        <v>0.98106297880989346</v>
      </c>
      <c r="BU59" s="252">
        <v>0.97610304930483049</v>
      </c>
      <c r="BV59" s="430"/>
      <c r="BW59" s="220"/>
      <c r="BX59" s="218"/>
      <c r="BY59" s="218"/>
      <c r="BZ59" s="218"/>
      <c r="CA59" s="220"/>
      <c r="CB59" s="421"/>
      <c r="CC59" s="506">
        <v>1.0483340528197824</v>
      </c>
      <c r="CD59" s="549">
        <v>0.84567901278361579</v>
      </c>
      <c r="CE59" s="550">
        <v>0.82263921976775323</v>
      </c>
      <c r="CF59" s="252">
        <v>0.74094828806077062</v>
      </c>
      <c r="CG59" s="479">
        <v>0.66215129442174503</v>
      </c>
      <c r="CH59" s="551">
        <v>0.7495029346496358</v>
      </c>
      <c r="CI59" s="252">
        <v>0.77329228313269682</v>
      </c>
      <c r="CJ59" s="252">
        <v>0.75048065217037851</v>
      </c>
      <c r="CK59" s="214">
        <v>1.0462677956087469</v>
      </c>
      <c r="CL59" s="273">
        <v>0.97840103035861437</v>
      </c>
      <c r="CM59" s="252">
        <v>1.0040028980026303</v>
      </c>
      <c r="CN59" s="428"/>
      <c r="CO59" s="240"/>
      <c r="CP59" s="236"/>
      <c r="CQ59" s="236"/>
      <c r="CR59" s="236"/>
      <c r="CS59" s="240"/>
      <c r="CT59" s="552"/>
      <c r="CU59" s="508">
        <v>0.8681898057459605</v>
      </c>
      <c r="CV59" s="553">
        <v>0.88847998857860933</v>
      </c>
      <c r="CW59" s="554">
        <v>0.82016810192944944</v>
      </c>
      <c r="CX59" s="265">
        <v>1.1557815345988394</v>
      </c>
      <c r="CY59" s="481">
        <v>1.4004447853263482</v>
      </c>
      <c r="CZ59" s="555">
        <v>1.6167669832269973</v>
      </c>
      <c r="DA59" s="265">
        <v>1.2394661314409321</v>
      </c>
      <c r="DB59" s="265">
        <v>0.88153479182053207</v>
      </c>
      <c r="DC59" s="238">
        <v>0.78432708139363583</v>
      </c>
      <c r="DD59" s="287">
        <v>0.74171732152776015</v>
      </c>
      <c r="DE59" s="265">
        <v>0.79972241346874728</v>
      </c>
      <c r="DF59" s="431"/>
      <c r="DG59" s="232"/>
      <c r="DH59" s="230"/>
      <c r="DI59" s="230"/>
      <c r="DJ59" s="230"/>
      <c r="DK59" s="232"/>
      <c r="DL59" s="422"/>
      <c r="DM59" s="506">
        <v>0.81584036563590034</v>
      </c>
      <c r="DN59" s="549">
        <v>1.1087464804438061</v>
      </c>
      <c r="DO59" s="550">
        <v>0.90773686788680596</v>
      </c>
      <c r="DP59" s="252">
        <v>1.133722173203229</v>
      </c>
      <c r="DQ59" s="479">
        <v>0.87118364456989306</v>
      </c>
      <c r="DR59" s="551">
        <v>1.0331130633304713</v>
      </c>
      <c r="DS59" s="252">
        <v>1.3659529928817562</v>
      </c>
      <c r="DT59" s="252">
        <v>1.2626690951252251</v>
      </c>
      <c r="DU59" s="214">
        <v>1.1437405266190079</v>
      </c>
      <c r="DV59" s="273">
        <v>0.94084026758555683</v>
      </c>
      <c r="DW59" s="252">
        <v>1.1132430112253484</v>
      </c>
      <c r="DX59" s="430"/>
      <c r="DY59" s="220"/>
      <c r="DZ59" s="218"/>
      <c r="EA59" s="218"/>
      <c r="EB59" s="218"/>
      <c r="EC59" s="220"/>
      <c r="ED59" s="421"/>
      <c r="EE59" s="506">
        <v>1.0266490827255614</v>
      </c>
      <c r="EF59" s="549">
        <v>0.9336872365961385</v>
      </c>
      <c r="EG59" s="550">
        <v>0.87107000681353108</v>
      </c>
      <c r="EH59" s="252">
        <v>0.82744397552166959</v>
      </c>
      <c r="EI59" s="479">
        <v>0.76904201753322199</v>
      </c>
      <c r="EJ59" s="551">
        <v>0.824558545334097</v>
      </c>
      <c r="EK59" s="252">
        <v>0.86066738419177646</v>
      </c>
      <c r="EL59" s="252">
        <v>0.82731335720754717</v>
      </c>
      <c r="EM59" s="214">
        <v>0.99037356871829951</v>
      </c>
      <c r="EN59" s="273">
        <v>0.9851486909500401</v>
      </c>
      <c r="EO59" s="252">
        <v>0.96951445381799783</v>
      </c>
      <c r="EP59" s="428"/>
      <c r="EQ59" s="240"/>
      <c r="ER59" s="236"/>
      <c r="ES59" s="236"/>
      <c r="ET59" s="236"/>
      <c r="EU59" s="240"/>
      <c r="EV59" s="552"/>
      <c r="EW59" s="508">
        <v>0.81018098497599367</v>
      </c>
      <c r="EX59" s="553">
        <v>0.93220561284572212</v>
      </c>
      <c r="EY59" s="554">
        <v>0.73726361883229985</v>
      </c>
      <c r="EZ59" s="265">
        <v>0.83666055887732305</v>
      </c>
      <c r="FA59" s="481">
        <v>0.93245104775189858</v>
      </c>
      <c r="FB59" s="555">
        <v>0.98636612215239472</v>
      </c>
      <c r="FC59" s="265">
        <v>0.88811463007374991</v>
      </c>
      <c r="FD59" s="265">
        <v>0.75340398698277744</v>
      </c>
      <c r="FE59" s="238">
        <v>0.8154170265260261</v>
      </c>
      <c r="FF59" s="287">
        <v>0.71935781932774201</v>
      </c>
      <c r="FG59" s="265">
        <v>0.84703768034247007</v>
      </c>
      <c r="FH59" s="431"/>
      <c r="FI59" s="226"/>
      <c r="FJ59" s="224"/>
      <c r="FK59" s="224"/>
      <c r="FL59" s="224"/>
      <c r="FM59" s="226"/>
      <c r="FN59" s="424"/>
      <c r="FO59" s="506">
        <v>0.97383415699005127</v>
      </c>
      <c r="FP59" s="549">
        <v>1.0059524774551392</v>
      </c>
      <c r="FQ59" s="550">
        <v>1.0141681432723999</v>
      </c>
      <c r="FR59" s="252">
        <v>1.1161086559295654</v>
      </c>
      <c r="FS59" s="479">
        <v>1.1391842365264893</v>
      </c>
      <c r="FT59" s="551">
        <v>1.1461197137832642</v>
      </c>
      <c r="FU59" s="252">
        <v>1.1143859624862671</v>
      </c>
      <c r="FV59" s="252">
        <v>1.0963603258132935</v>
      </c>
      <c r="FW59" s="214">
        <v>1.0813871622085571</v>
      </c>
      <c r="FX59" s="273">
        <v>1.0101661682128906</v>
      </c>
      <c r="FY59" s="252">
        <v>1.0383932590484619</v>
      </c>
      <c r="FZ59" s="429"/>
      <c r="GA59" s="248"/>
      <c r="GB59" s="244"/>
      <c r="GC59" s="244"/>
      <c r="GD59" s="244"/>
      <c r="GE59" s="248"/>
      <c r="GF59" s="425"/>
      <c r="GG59" s="510">
        <v>1.0017321109771729</v>
      </c>
      <c r="GH59" s="556">
        <v>0.99937695264816284</v>
      </c>
      <c r="GI59" s="557">
        <v>1.0015689134597778</v>
      </c>
      <c r="GJ59" s="270">
        <v>0.99709349870681763</v>
      </c>
      <c r="GK59" s="483">
        <v>0.9961247444152832</v>
      </c>
      <c r="GL59" s="558">
        <v>0.99633896350860596</v>
      </c>
      <c r="GM59" s="270">
        <v>0.99688887596130371</v>
      </c>
      <c r="GN59" s="270">
        <v>0.9973752498626709</v>
      </c>
      <c r="GO59" s="246">
        <v>0.99831390380859375</v>
      </c>
      <c r="GP59" s="293">
        <v>1.0023072957992554</v>
      </c>
      <c r="GQ59" s="270">
        <v>0.99973165988922119</v>
      </c>
      <c r="GR59" s="432"/>
      <c r="GT59" s="200"/>
      <c r="GU59" s="212"/>
      <c r="GV59" s="212"/>
      <c r="GW59" s="212"/>
      <c r="GX59" s="200"/>
      <c r="GY59" s="419"/>
      <c r="GZ59" s="506">
        <v>0.95521827795395786</v>
      </c>
      <c r="HA59" s="549">
        <v>0.91999199480971428</v>
      </c>
      <c r="HB59" s="550">
        <v>0.85936533916472579</v>
      </c>
      <c r="HC59" s="252">
        <v>0.92944551625735339</v>
      </c>
      <c r="HD59" s="479">
        <v>0.91623858288321836</v>
      </c>
      <c r="HE59" s="551">
        <v>1.0347884309335145</v>
      </c>
      <c r="HF59" s="252">
        <v>0.96542332751196036</v>
      </c>
      <c r="HG59" s="252">
        <v>0.88926246765554418</v>
      </c>
      <c r="HH59" s="214">
        <v>1.0491574297811321</v>
      </c>
      <c r="HI59" s="273">
        <v>0.94027361286311473</v>
      </c>
      <c r="HJ59" s="252">
        <v>0.98413514516626532</v>
      </c>
      <c r="HK59" s="427"/>
    </row>
    <row r="60" spans="2:219" ht="16.5" customHeight="1" thickTop="1" thickBot="1" x14ac:dyDescent="0.25">
      <c r="B60" s="200"/>
      <c r="C60" s="212"/>
      <c r="D60" s="212"/>
      <c r="E60" s="323"/>
      <c r="F60" s="506">
        <v>575.24083355054256</v>
      </c>
      <c r="G60" s="559">
        <v>1008.3771670811027</v>
      </c>
      <c r="H60" s="560">
        <v>207.66500007146598</v>
      </c>
      <c r="I60" s="343">
        <v>490.46650050734729</v>
      </c>
      <c r="J60" s="485">
        <v>544.24524963963779</v>
      </c>
      <c r="K60" s="212">
        <v>229.4685833015144</v>
      </c>
      <c r="L60" s="484">
        <v>250.22058302987367</v>
      </c>
      <c r="M60" s="468">
        <v>324.83375010138008</v>
      </c>
      <c r="N60" s="468">
        <v>319.02900020489096</v>
      </c>
      <c r="O60" s="468">
        <v>400.51466651397197</v>
      </c>
      <c r="P60" s="343">
        <v>224.0316665892303</v>
      </c>
      <c r="Q60" s="378">
        <v>176.52233325693012</v>
      </c>
      <c r="R60" s="343">
        <v>188.32341675817966</v>
      </c>
      <c r="S60" s="201"/>
      <c r="T60" s="220"/>
      <c r="U60" s="218"/>
      <c r="V60" s="218"/>
      <c r="W60" s="324"/>
      <c r="X60" s="506">
        <v>23.629711609774002</v>
      </c>
      <c r="Y60" s="559">
        <v>16.360470615571973</v>
      </c>
      <c r="Z60" s="560">
        <v>18.775551995947993</v>
      </c>
      <c r="AA60" s="343">
        <v>21.922122434298476</v>
      </c>
      <c r="AB60" s="485">
        <v>15.176996645424499</v>
      </c>
      <c r="AC60" s="212">
        <v>9.9182059443410502</v>
      </c>
      <c r="AD60" s="484">
        <v>11.846380893690029</v>
      </c>
      <c r="AE60" s="468">
        <v>5.5467604585377464</v>
      </c>
      <c r="AF60" s="468">
        <v>7.0586843043789056</v>
      </c>
      <c r="AG60" s="468">
        <v>6.4838241489541009</v>
      </c>
      <c r="AH60" s="343">
        <v>8.555189381679698</v>
      </c>
      <c r="AI60" s="378">
        <v>13.941720310251265</v>
      </c>
      <c r="AJ60" s="343">
        <v>18.645185275137607</v>
      </c>
      <c r="AK60" s="222"/>
      <c r="AL60" s="226"/>
      <c r="AM60" s="224"/>
      <c r="AN60" s="224"/>
      <c r="AO60" s="325"/>
      <c r="AP60" s="506">
        <v>0.61260873008290861</v>
      </c>
      <c r="AQ60" s="559">
        <v>0.92865452140824534</v>
      </c>
      <c r="AR60" s="560">
        <v>0.68064871834485619</v>
      </c>
      <c r="AS60" s="343">
        <v>1.0228968221465129</v>
      </c>
      <c r="AT60" s="485">
        <v>0.57898854117235388</v>
      </c>
      <c r="AU60" s="212">
        <v>0.8019810138854</v>
      </c>
      <c r="AV60" s="484">
        <v>9.0123556171350927E-2</v>
      </c>
      <c r="AW60" s="468">
        <v>1.9305069507507877</v>
      </c>
      <c r="AX60" s="468">
        <v>1.4074160636032174</v>
      </c>
      <c r="AY60" s="468">
        <v>1.357040836678336</v>
      </c>
      <c r="AZ60" s="343">
        <v>1.7223602925091397</v>
      </c>
      <c r="BA60" s="378">
        <v>1.1514715773088824</v>
      </c>
      <c r="BB60" s="343">
        <v>0.70934707770522465</v>
      </c>
      <c r="BC60" s="228"/>
      <c r="BE60" s="232"/>
      <c r="BF60" s="230"/>
      <c r="BG60" s="230"/>
      <c r="BH60" s="326"/>
      <c r="BI60" s="506">
        <v>1.1418290311647779</v>
      </c>
      <c r="BJ60" s="559">
        <v>0.94844925145251413</v>
      </c>
      <c r="BK60" s="560">
        <v>0.9673581869590403</v>
      </c>
      <c r="BL60" s="343">
        <v>1.0710164401468674</v>
      </c>
      <c r="BM60" s="485">
        <v>0.7991969046059787</v>
      </c>
      <c r="BN60" s="212">
        <v>0.64915940623425417</v>
      </c>
      <c r="BO60" s="484">
        <v>0.73300804707305134</v>
      </c>
      <c r="BP60" s="468">
        <v>0.63798120889345034</v>
      </c>
      <c r="BQ60" s="468">
        <v>0.68851686120888567</v>
      </c>
      <c r="BR60" s="468">
        <v>0.66798490397388821</v>
      </c>
      <c r="BS60" s="343">
        <v>0.80151588368397431</v>
      </c>
      <c r="BT60" s="378">
        <v>0.90603080726290675</v>
      </c>
      <c r="BU60" s="343">
        <v>1.028403304359202</v>
      </c>
      <c r="BV60" s="234"/>
      <c r="BW60" s="220"/>
      <c r="BX60" s="218"/>
      <c r="BY60" s="218"/>
      <c r="BZ60" s="324"/>
      <c r="CA60" s="506">
        <v>1.2592013591854649</v>
      </c>
      <c r="CB60" s="559">
        <v>0.94520818334500711</v>
      </c>
      <c r="CC60" s="560">
        <v>0.93951581010770846</v>
      </c>
      <c r="CD60" s="343">
        <v>1.0719659254405842</v>
      </c>
      <c r="CE60" s="485">
        <v>0.74506578615208441</v>
      </c>
      <c r="CF60" s="212">
        <v>0.75692612730069331</v>
      </c>
      <c r="CG60" s="484">
        <v>0.81957912788728682</v>
      </c>
      <c r="CH60" s="468">
        <v>0.61041499791392495</v>
      </c>
      <c r="CI60" s="468">
        <v>0.66689007924810761</v>
      </c>
      <c r="CJ60" s="468">
        <v>0.60480740009204836</v>
      </c>
      <c r="CK60" s="343">
        <v>0.76302019175501257</v>
      </c>
      <c r="CL60" s="378">
        <v>0.8328740801647746</v>
      </c>
      <c r="CM60" s="343">
        <v>1.1590098651484404</v>
      </c>
      <c r="CN60" s="222"/>
      <c r="CO60" s="240"/>
      <c r="CP60" s="236"/>
      <c r="CQ60" s="236"/>
      <c r="CR60" s="327"/>
      <c r="CS60" s="508">
        <v>0.91362396195545925</v>
      </c>
      <c r="CT60" s="561">
        <v>0.95804486744291195</v>
      </c>
      <c r="CU60" s="562">
        <v>0.80965467377978406</v>
      </c>
      <c r="CV60" s="349">
        <v>0.80254404074030183</v>
      </c>
      <c r="CW60" s="488">
        <v>0.70759901178262929</v>
      </c>
      <c r="CX60" s="236">
        <v>1.3949451945934364</v>
      </c>
      <c r="CY60" s="487">
        <v>1.4803375826632259</v>
      </c>
      <c r="CZ60" s="470">
        <v>1.2785182444260967</v>
      </c>
      <c r="DA60" s="470">
        <v>1.5574989991322343</v>
      </c>
      <c r="DB60" s="470">
        <v>1.24277518670812</v>
      </c>
      <c r="DC60" s="349">
        <v>1.0070306381017144</v>
      </c>
      <c r="DD60" s="382">
        <v>0.77744093430901029</v>
      </c>
      <c r="DE60" s="349">
        <v>1.1424244918958719</v>
      </c>
      <c r="DF60" s="242"/>
      <c r="DG60" s="232"/>
      <c r="DH60" s="230"/>
      <c r="DI60" s="230"/>
      <c r="DJ60" s="326"/>
      <c r="DK60" s="506">
        <v>0.85711920487950111</v>
      </c>
      <c r="DL60" s="559">
        <v>1.0224789676814516</v>
      </c>
      <c r="DM60" s="560">
        <v>0.76917052555295473</v>
      </c>
      <c r="DN60" s="343">
        <v>0.94407428469919263</v>
      </c>
      <c r="DO60" s="485">
        <v>0.96577322985632963</v>
      </c>
      <c r="DP60" s="212">
        <v>0.8435783840648855</v>
      </c>
      <c r="DQ60" s="484">
        <v>0.86430344933135583</v>
      </c>
      <c r="DR60" s="468">
        <v>1.1459470635345945</v>
      </c>
      <c r="DS60" s="468">
        <v>1.1870525591313896</v>
      </c>
      <c r="DT60" s="468">
        <v>1.2616743074210564</v>
      </c>
      <c r="DU60" s="343">
        <v>1.5202372490303901</v>
      </c>
      <c r="DV60" s="378">
        <v>1.2789089093050257</v>
      </c>
      <c r="DW60" s="343">
        <v>1.0168044080960765</v>
      </c>
      <c r="DX60" s="234"/>
      <c r="DY60" s="220"/>
      <c r="DZ60" s="218"/>
      <c r="EA60" s="218"/>
      <c r="EB60" s="324"/>
      <c r="EC60" s="506">
        <v>1.1229434823746725</v>
      </c>
      <c r="ED60" s="559">
        <v>0.93512180631381669</v>
      </c>
      <c r="EE60" s="560">
        <v>0.91861339190573366</v>
      </c>
      <c r="EF60" s="343">
        <v>1.0304219821377423</v>
      </c>
      <c r="EG60" s="485">
        <v>0.83501515219677069</v>
      </c>
      <c r="EH60" s="212">
        <v>0.78592290225243944</v>
      </c>
      <c r="EI60" s="484">
        <v>0.87968915875140663</v>
      </c>
      <c r="EJ60" s="468">
        <v>0.74689836371469431</v>
      </c>
      <c r="EK60" s="468">
        <v>0.81601842136112024</v>
      </c>
      <c r="EL60" s="468">
        <v>0.78925618199255732</v>
      </c>
      <c r="EM60" s="343">
        <v>0.89283887417582286</v>
      </c>
      <c r="EN60" s="378">
        <v>0.88813602418590043</v>
      </c>
      <c r="EO60" s="343">
        <v>1.065424117895408</v>
      </c>
      <c r="EP60" s="222"/>
      <c r="EQ60" s="240"/>
      <c r="ER60" s="236"/>
      <c r="ES60" s="236"/>
      <c r="ET60" s="327"/>
      <c r="EU60" s="508">
        <v>0.76350471935568387</v>
      </c>
      <c r="EV60" s="561">
        <v>0.93625930607426178</v>
      </c>
      <c r="EW60" s="562">
        <v>0.70005184268288823</v>
      </c>
      <c r="EX60" s="349">
        <v>0.7243917871083132</v>
      </c>
      <c r="EY60" s="488">
        <v>0.81606430009810205</v>
      </c>
      <c r="EZ60" s="236">
        <v>0.74385782833547254</v>
      </c>
      <c r="FA60" s="487">
        <v>0.72984521278166492</v>
      </c>
      <c r="FB60" s="470">
        <v>1.071794708536818</v>
      </c>
      <c r="FC60" s="470">
        <v>1.0758917193106035</v>
      </c>
      <c r="FD60" s="470">
        <v>0.98187010220719295</v>
      </c>
      <c r="FE60" s="349">
        <v>1.1574940227471939</v>
      </c>
      <c r="FF60" s="382">
        <v>0.9474524428452803</v>
      </c>
      <c r="FG60" s="349">
        <v>1.0582865706625459</v>
      </c>
      <c r="FH60" s="242"/>
      <c r="FI60" s="226"/>
      <c r="FJ60" s="224"/>
      <c r="FK60" s="224"/>
      <c r="FL60" s="325"/>
      <c r="FM60" s="506">
        <v>0.95547068119049072</v>
      </c>
      <c r="FN60" s="559">
        <v>0.99009418487548828</v>
      </c>
      <c r="FO60" s="560">
        <v>0.99328631162643433</v>
      </c>
      <c r="FP60" s="343">
        <v>0.99347811937332153</v>
      </c>
      <c r="FQ60" s="485">
        <v>1.0517681837081909</v>
      </c>
      <c r="FR60" s="212">
        <v>1.148506760597229</v>
      </c>
      <c r="FS60" s="484">
        <v>1.1408112049102783</v>
      </c>
      <c r="FT60" s="468">
        <v>1.116454005241394</v>
      </c>
      <c r="FU60" s="468">
        <v>1.1162887811660767</v>
      </c>
      <c r="FV60" s="468">
        <v>1.1144977807998657</v>
      </c>
      <c r="FW60" s="343">
        <v>1.0875061750411987</v>
      </c>
      <c r="FX60" s="378">
        <v>1.0395339727401733</v>
      </c>
      <c r="FY60" s="343">
        <v>0.99695879220962524</v>
      </c>
      <c r="FZ60" s="228"/>
      <c r="GA60" s="248"/>
      <c r="GB60" s="244"/>
      <c r="GC60" s="244"/>
      <c r="GD60" s="328"/>
      <c r="GE60" s="510">
        <v>1.0031919479370117</v>
      </c>
      <c r="GF60" s="563">
        <v>0.9995262622833252</v>
      </c>
      <c r="GG60" s="564">
        <v>0.99973851442337036</v>
      </c>
      <c r="GH60" s="352">
        <v>1.0042423009872437</v>
      </c>
      <c r="GI60" s="491">
        <v>1.0003055334091187</v>
      </c>
      <c r="GJ60" s="417">
        <v>0.99646413326263428</v>
      </c>
      <c r="GK60" s="490">
        <v>0.99638605117797852</v>
      </c>
      <c r="GL60" s="471">
        <v>0.99594563245773315</v>
      </c>
      <c r="GM60" s="471">
        <v>0.99621212482452393</v>
      </c>
      <c r="GN60" s="471">
        <v>0.99624854326248169</v>
      </c>
      <c r="GO60" s="352">
        <v>0.99745607376098633</v>
      </c>
      <c r="GP60" s="386">
        <v>1.0003677606582642</v>
      </c>
      <c r="GQ60" s="352">
        <v>0.99777108430862427</v>
      </c>
      <c r="GR60" s="250"/>
      <c r="GT60" s="200"/>
      <c r="GU60" s="212"/>
      <c r="GV60" s="212"/>
      <c r="GW60" s="323"/>
      <c r="GX60" s="506">
        <v>1.0375692464559698</v>
      </c>
      <c r="GY60" s="559">
        <v>0.94523453173835659</v>
      </c>
      <c r="GZ60" s="560">
        <v>0.90762925100586167</v>
      </c>
      <c r="HA60" s="343">
        <v>0.99892066705031113</v>
      </c>
      <c r="HB60" s="485">
        <v>0.83708611764802643</v>
      </c>
      <c r="HC60" s="212">
        <v>0.87640632966300613</v>
      </c>
      <c r="HD60" s="484">
        <v>0.95216679177184793</v>
      </c>
      <c r="HE60" s="468">
        <v>0.86617664433542008</v>
      </c>
      <c r="HF60" s="468">
        <v>0.94925091460460698</v>
      </c>
      <c r="HG60" s="468">
        <v>0.87868492726813352</v>
      </c>
      <c r="HH60" s="343">
        <v>0.96427288180939519</v>
      </c>
      <c r="HI60" s="378">
        <v>0.93794954827353527</v>
      </c>
      <c r="HJ60" s="343">
        <v>1.0555499605387306</v>
      </c>
      <c r="HK60" s="201"/>
    </row>
    <row r="61" spans="2:219" ht="16.5" customHeight="1" thickTop="1" thickBot="1" x14ac:dyDescent="0.25">
      <c r="B61" s="200"/>
      <c r="C61" s="212"/>
      <c r="D61" s="212"/>
      <c r="E61" s="513">
        <v>931.44183371900772</v>
      </c>
      <c r="F61" s="565">
        <v>801.31958308883009</v>
      </c>
      <c r="G61" s="252">
        <v>563.24133288193491</v>
      </c>
      <c r="H61" s="479">
        <v>226.20133377671243</v>
      </c>
      <c r="I61" s="252">
        <v>227.49658328294754</v>
      </c>
      <c r="J61" s="274">
        <v>460.0817502784729</v>
      </c>
      <c r="K61" s="566">
        <v>316.82741644780339</v>
      </c>
      <c r="L61" s="567">
        <v>217.7341665352881</v>
      </c>
      <c r="M61" s="495">
        <v>413.7133336811811</v>
      </c>
      <c r="N61" s="252">
        <v>296.35325018309055</v>
      </c>
      <c r="O61" s="274">
        <v>241.44249982854723</v>
      </c>
      <c r="P61" s="252">
        <v>299.52800005671384</v>
      </c>
      <c r="Q61" s="252">
        <v>113.16708349080383</v>
      </c>
      <c r="R61" s="274">
        <v>145.49391675162315</v>
      </c>
      <c r="S61" s="201"/>
      <c r="T61" s="220"/>
      <c r="U61" s="218"/>
      <c r="V61" s="218"/>
      <c r="W61" s="513">
        <v>22.513590487530859</v>
      </c>
      <c r="X61" s="565">
        <v>24.029790449780034</v>
      </c>
      <c r="Y61" s="252">
        <v>22.70335277157352</v>
      </c>
      <c r="Z61" s="479">
        <v>17.561567591563755</v>
      </c>
      <c r="AA61" s="252">
        <v>17.487039172189959</v>
      </c>
      <c r="AB61" s="274">
        <v>13.54665048604625</v>
      </c>
      <c r="AC61" s="566">
        <v>10.834447460534721</v>
      </c>
      <c r="AD61" s="567">
        <v>14.171638951338855</v>
      </c>
      <c r="AE61" s="495">
        <v>7.5926768831545903</v>
      </c>
      <c r="AF61" s="252">
        <v>10.232186301101127</v>
      </c>
      <c r="AG61" s="274">
        <v>16.585902093563295</v>
      </c>
      <c r="AH61" s="252">
        <v>16.236044720473412</v>
      </c>
      <c r="AI61" s="252">
        <v>18.15339413146166</v>
      </c>
      <c r="AJ61" s="274">
        <v>22.631301343392437</v>
      </c>
      <c r="AK61" s="222"/>
      <c r="AL61" s="226"/>
      <c r="AM61" s="224"/>
      <c r="AN61" s="224"/>
      <c r="AO61" s="513">
        <v>0.53139752327755474</v>
      </c>
      <c r="AP61" s="565">
        <v>0.44226810858749577</v>
      </c>
      <c r="AQ61" s="252">
        <v>0.56350832031719644</v>
      </c>
      <c r="AR61" s="479">
        <v>0.52225829650336397</v>
      </c>
      <c r="AS61" s="252">
        <v>0.21733102788572545</v>
      </c>
      <c r="AT61" s="274">
        <v>0.5539441543676249</v>
      </c>
      <c r="AU61" s="566">
        <v>0.65980955739033398</v>
      </c>
      <c r="AV61" s="567">
        <v>0.81028455394196452</v>
      </c>
      <c r="AW61" s="495">
        <v>0.72354948268915642</v>
      </c>
      <c r="AX61" s="252">
        <v>1.4129259134709526</v>
      </c>
      <c r="AY61" s="274">
        <v>1.0359331158659169</v>
      </c>
      <c r="AZ61" s="252">
        <v>0.85732687853159462</v>
      </c>
      <c r="BA61" s="252">
        <v>1.0326925001276299</v>
      </c>
      <c r="BB61" s="274">
        <v>0.89395316676186276</v>
      </c>
      <c r="BC61" s="228"/>
      <c r="BE61" s="232"/>
      <c r="BF61" s="230"/>
      <c r="BG61" s="230"/>
      <c r="BH61" s="513">
        <v>1.1216708106408153</v>
      </c>
      <c r="BI61" s="565">
        <v>1.1227725438427414</v>
      </c>
      <c r="BJ61" s="252">
        <v>1.0743326554089765</v>
      </c>
      <c r="BK61" s="479">
        <v>0.974767827545587</v>
      </c>
      <c r="BL61" s="252">
        <v>0.96856696706706691</v>
      </c>
      <c r="BM61" s="274">
        <v>0.8284503282738892</v>
      </c>
      <c r="BN61" s="566">
        <v>0.7509451105521856</v>
      </c>
      <c r="BO61" s="567">
        <v>0.73824195419809802</v>
      </c>
      <c r="BP61" s="495">
        <v>0.68582090513914662</v>
      </c>
      <c r="BQ61" s="252">
        <v>0.81153283156892153</v>
      </c>
      <c r="BR61" s="274">
        <v>0.96462581111617618</v>
      </c>
      <c r="BS61" s="252">
        <v>0.98080843993759315</v>
      </c>
      <c r="BT61" s="252">
        <v>1.0242647650444121</v>
      </c>
      <c r="BU61" s="274">
        <v>1.1489972575837093</v>
      </c>
      <c r="BV61" s="234"/>
      <c r="BW61" s="220"/>
      <c r="BX61" s="218"/>
      <c r="BY61" s="218"/>
      <c r="BZ61" s="513">
        <v>1.2352833049537357</v>
      </c>
      <c r="CA61" s="565">
        <v>1.282322798067477</v>
      </c>
      <c r="CB61" s="252">
        <v>1.071678930188934</v>
      </c>
      <c r="CC61" s="479">
        <v>0.80132464979677187</v>
      </c>
      <c r="CD61" s="252">
        <v>0.80365249289049401</v>
      </c>
      <c r="CE61" s="274">
        <v>0.71804267196509952</v>
      </c>
      <c r="CF61" s="566">
        <v>0.70660728455775201</v>
      </c>
      <c r="CG61" s="567">
        <v>0.68784130712626868</v>
      </c>
      <c r="CH61" s="495">
        <v>0.65264281446708683</v>
      </c>
      <c r="CI61" s="252">
        <v>0.71183216784763126</v>
      </c>
      <c r="CJ61" s="274">
        <v>0.91718727774215469</v>
      </c>
      <c r="CK61" s="252">
        <v>0.89561212188640849</v>
      </c>
      <c r="CL61" s="252">
        <v>1.0779239703493586</v>
      </c>
      <c r="CM61" s="274">
        <v>1.398118541107104</v>
      </c>
      <c r="CN61" s="222"/>
      <c r="CO61" s="240"/>
      <c r="CP61" s="236"/>
      <c r="CQ61" s="236"/>
      <c r="CR61" s="514">
        <v>0.94807113660790354</v>
      </c>
      <c r="CS61" s="568">
        <v>0.94701846177124505</v>
      </c>
      <c r="CT61" s="265">
        <v>0.74483169389488479</v>
      </c>
      <c r="CU61" s="481">
        <v>0.70804968140068136</v>
      </c>
      <c r="CV61" s="265">
        <v>0.73453082450998264</v>
      </c>
      <c r="CW61" s="288">
        <v>0.75443216430055715</v>
      </c>
      <c r="CX61" s="569">
        <v>0.9620131954883796</v>
      </c>
      <c r="CY61" s="570">
        <v>0.77552831849451243</v>
      </c>
      <c r="CZ61" s="498">
        <v>1.5584257365351826</v>
      </c>
      <c r="DA61" s="265">
        <v>1.1801131830673539</v>
      </c>
      <c r="DB61" s="288">
        <v>0.80770407034107849</v>
      </c>
      <c r="DC61" s="265">
        <v>0.82718919532629065</v>
      </c>
      <c r="DD61" s="265">
        <v>0.92109023117885047</v>
      </c>
      <c r="DE61" s="288">
        <v>1.2649846039993256</v>
      </c>
      <c r="DF61" s="242"/>
      <c r="DG61" s="232"/>
      <c r="DH61" s="230"/>
      <c r="DI61" s="230"/>
      <c r="DJ61" s="513">
        <v>0.83401939681099246</v>
      </c>
      <c r="DK61" s="565">
        <v>0.86249421069830634</v>
      </c>
      <c r="DL61" s="252">
        <v>0.8146377496363616</v>
      </c>
      <c r="DM61" s="479">
        <v>0.88111273702557069</v>
      </c>
      <c r="DN61" s="252">
        <v>0.98413492092459764</v>
      </c>
      <c r="DO61" s="274">
        <v>1.1131913022978568</v>
      </c>
      <c r="DP61" s="566">
        <v>1.1947512010896495</v>
      </c>
      <c r="DQ61" s="567">
        <v>0.9941971992225751</v>
      </c>
      <c r="DR61" s="495">
        <v>1.0949405490908795</v>
      </c>
      <c r="DS61" s="252">
        <v>1.4298334297970816</v>
      </c>
      <c r="DT61" s="274">
        <v>1.0540833795228806</v>
      </c>
      <c r="DU61" s="252">
        <v>1.113770861799785</v>
      </c>
      <c r="DV61" s="252">
        <v>1.1024843555261712</v>
      </c>
      <c r="DW61" s="274">
        <v>0.91321044226714032</v>
      </c>
      <c r="DX61" s="234"/>
      <c r="DY61" s="220"/>
      <c r="DZ61" s="218"/>
      <c r="EA61" s="218"/>
      <c r="EB61" s="513">
        <v>1.1001373995671655</v>
      </c>
      <c r="EC61" s="565">
        <v>1.1015903251824484</v>
      </c>
      <c r="ED61" s="252">
        <v>1.0156551503053064</v>
      </c>
      <c r="EE61" s="479">
        <v>0.89783053590352924</v>
      </c>
      <c r="EF61" s="252">
        <v>0.88107192404138879</v>
      </c>
      <c r="EG61" s="274">
        <v>0.79464802715758454</v>
      </c>
      <c r="EH61" s="566">
        <v>0.82625761389415153</v>
      </c>
      <c r="EI61" s="567">
        <v>0.8205445720697857</v>
      </c>
      <c r="EJ61" s="495">
        <v>0.79008702702612843</v>
      </c>
      <c r="EK61" s="252">
        <v>0.86780762434393099</v>
      </c>
      <c r="EL61" s="274">
        <v>0.93116700357113336</v>
      </c>
      <c r="EM61" s="252">
        <v>0.92292556000920789</v>
      </c>
      <c r="EN61" s="252">
        <v>1.0359103908359641</v>
      </c>
      <c r="EO61" s="274">
        <v>1.2506655686020589</v>
      </c>
      <c r="EP61" s="222"/>
      <c r="EQ61" s="240"/>
      <c r="ER61" s="236"/>
      <c r="ES61" s="236"/>
      <c r="ET61" s="514">
        <v>0.86463074176146981</v>
      </c>
      <c r="EU61" s="568">
        <v>0.80522562703080591</v>
      </c>
      <c r="EV61" s="265">
        <v>0.64907888982557216</v>
      </c>
      <c r="EW61" s="481">
        <v>0.73905151582605244</v>
      </c>
      <c r="EX61" s="265">
        <v>0.66804768202274301</v>
      </c>
      <c r="EY61" s="288">
        <v>0.80138142951953184</v>
      </c>
      <c r="EZ61" s="569">
        <v>0.82865885120804628</v>
      </c>
      <c r="FA61" s="570">
        <v>0.63640095464970969</v>
      </c>
      <c r="FB61" s="498">
        <v>1.0027980924765649</v>
      </c>
      <c r="FC61" s="265">
        <v>1.002685989924601</v>
      </c>
      <c r="FD61" s="288">
        <v>0.82021455396334042</v>
      </c>
      <c r="FE61" s="265">
        <v>1.0887956302199813</v>
      </c>
      <c r="FF61" s="265">
        <v>1.0213093727254015</v>
      </c>
      <c r="FG61" s="288">
        <v>1.3125405017710114</v>
      </c>
      <c r="FH61" s="242"/>
      <c r="FI61" s="226"/>
      <c r="FJ61" s="224"/>
      <c r="FK61" s="224"/>
      <c r="FL61" s="513">
        <v>0.93741047382354736</v>
      </c>
      <c r="FM61" s="565">
        <v>0.97567909955978394</v>
      </c>
      <c r="FN61" s="252">
        <v>1.0050613880157471</v>
      </c>
      <c r="FO61" s="479">
        <v>1.0225459337234497</v>
      </c>
      <c r="FP61" s="252">
        <v>1.070132851600647</v>
      </c>
      <c r="FQ61" s="274">
        <v>1.0690546035766602</v>
      </c>
      <c r="FR61" s="566">
        <v>1.1346418857574463</v>
      </c>
      <c r="FS61" s="567">
        <v>1.122950553894043</v>
      </c>
      <c r="FT61" s="495">
        <v>1.1397329568862915</v>
      </c>
      <c r="FU61" s="252">
        <v>1.1134229898452759</v>
      </c>
      <c r="FV61" s="274">
        <v>1.1029553413391113</v>
      </c>
      <c r="FW61" s="252">
        <v>1.0207120180130005</v>
      </c>
      <c r="FX61" s="252">
        <v>1.016801118850708</v>
      </c>
      <c r="FY61" s="274">
        <v>0.96983075141906738</v>
      </c>
      <c r="FZ61" s="228"/>
      <c r="GA61" s="248"/>
      <c r="GB61" s="244"/>
      <c r="GC61" s="244"/>
      <c r="GD61" s="515">
        <v>1.0019757747650146</v>
      </c>
      <c r="GE61" s="571">
        <v>1.0007716417312622</v>
      </c>
      <c r="GF61" s="270">
        <v>1.0020074844360352</v>
      </c>
      <c r="GG61" s="483">
        <v>1.0009611845016479</v>
      </c>
      <c r="GH61" s="270">
        <v>1.0000087022781372</v>
      </c>
      <c r="GI61" s="294">
        <v>1.0001258850097656</v>
      </c>
      <c r="GJ61" s="572">
        <v>0.99780839681625366</v>
      </c>
      <c r="GK61" s="573">
        <v>0.99801719188690186</v>
      </c>
      <c r="GL61" s="501">
        <v>0.99663132429122925</v>
      </c>
      <c r="GM61" s="270">
        <v>0.99823170900344849</v>
      </c>
      <c r="GN61" s="294">
        <v>1.0006172657012939</v>
      </c>
      <c r="GO61" s="270">
        <v>0.99841982126235962</v>
      </c>
      <c r="GP61" s="270">
        <v>1.0036923885345459</v>
      </c>
      <c r="GQ61" s="294">
        <v>0.99832820892333984</v>
      </c>
      <c r="GR61" s="250"/>
      <c r="GT61" s="200"/>
      <c r="GU61" s="212"/>
      <c r="GV61" s="212"/>
      <c r="GW61" s="513">
        <v>1.020681993072887</v>
      </c>
      <c r="GX61" s="565">
        <v>1.0504927443484284</v>
      </c>
      <c r="GY61" s="252">
        <v>0.988675523495678</v>
      </c>
      <c r="GZ61" s="479">
        <v>0.92260307196671043</v>
      </c>
      <c r="HA61" s="252">
        <v>0.95362053685603454</v>
      </c>
      <c r="HB61" s="274">
        <v>0.87137809784519515</v>
      </c>
      <c r="HC61" s="566">
        <v>0.90198161788214559</v>
      </c>
      <c r="HD61" s="567">
        <v>0.8299874414959546</v>
      </c>
      <c r="HE61" s="495">
        <v>0.95039956985585705</v>
      </c>
      <c r="HF61" s="252">
        <v>0.98880463023476073</v>
      </c>
      <c r="HG61" s="274">
        <v>1.0183598199025905</v>
      </c>
      <c r="HH61" s="252">
        <v>0.98843347139723481</v>
      </c>
      <c r="HI61" s="252">
        <v>1.0418593750679093</v>
      </c>
      <c r="HJ61" s="274">
        <v>1.167580980431798</v>
      </c>
      <c r="HK61" s="201"/>
    </row>
    <row r="62" spans="2:219" ht="16.5" customHeight="1" thickTop="1" thickBot="1" x14ac:dyDescent="0.25">
      <c r="B62" s="200"/>
      <c r="C62" s="200"/>
      <c r="D62" s="574">
        <v>575.38683281755448</v>
      </c>
      <c r="E62" s="343">
        <v>293.83133394103498</v>
      </c>
      <c r="F62" s="213"/>
      <c r="G62" s="378">
        <v>286.63024979981782</v>
      </c>
      <c r="H62" s="479">
        <v>215.3198335005045</v>
      </c>
      <c r="I62" s="495">
        <v>96.804166701316831</v>
      </c>
      <c r="J62" s="575">
        <v>372.15725016721336</v>
      </c>
      <c r="K62" s="526">
        <v>307.64608295992019</v>
      </c>
      <c r="L62" s="252">
        <v>225.43525006315113</v>
      </c>
      <c r="M62" s="472">
        <v>403.85875043409317</v>
      </c>
      <c r="N62" s="495">
        <v>330.85516602267325</v>
      </c>
      <c r="O62" s="274">
        <v>330.34174975956978</v>
      </c>
      <c r="P62" s="252">
        <v>269.11025044316051</v>
      </c>
      <c r="Q62" s="252">
        <v>133.54591706384718</v>
      </c>
      <c r="R62" s="343">
        <v>225.72524990311265</v>
      </c>
      <c r="S62" s="201"/>
      <c r="T62" s="220"/>
      <c r="U62" s="220"/>
      <c r="V62" s="574">
        <v>24.120743701644624</v>
      </c>
      <c r="W62" s="343">
        <v>25.805167149263326</v>
      </c>
      <c r="X62" s="437"/>
      <c r="Y62" s="378">
        <v>12.977636976547153</v>
      </c>
      <c r="Z62" s="479">
        <v>22.673519037137353</v>
      </c>
      <c r="AA62" s="495">
        <v>18.388154827440857</v>
      </c>
      <c r="AB62" s="575">
        <v>17.001952805160908</v>
      </c>
      <c r="AC62" s="526">
        <v>19.629753176161881</v>
      </c>
      <c r="AD62" s="252">
        <v>11.996718929655431</v>
      </c>
      <c r="AE62" s="472">
        <v>8.5858195164479199</v>
      </c>
      <c r="AF62" s="495">
        <v>7.7885792322508802</v>
      </c>
      <c r="AG62" s="274">
        <v>9.2290787183323086</v>
      </c>
      <c r="AH62" s="252">
        <v>16.857960586849238</v>
      </c>
      <c r="AI62" s="252">
        <v>18.509239380258656</v>
      </c>
      <c r="AJ62" s="343">
        <v>20.255192307948668</v>
      </c>
      <c r="AK62" s="222"/>
      <c r="AL62" s="226"/>
      <c r="AM62" s="226"/>
      <c r="AN62" s="574">
        <v>0.66197420525886397</v>
      </c>
      <c r="AO62" s="343">
        <v>0.60055005996715316</v>
      </c>
      <c r="AP62" s="438"/>
      <c r="AQ62" s="378">
        <v>0.59726433723810146</v>
      </c>
      <c r="AR62" s="479">
        <v>0.48985563075887306</v>
      </c>
      <c r="AS62" s="495">
        <v>0.34195617879575479</v>
      </c>
      <c r="AT62" s="575">
        <v>0.52011058049517001</v>
      </c>
      <c r="AU62" s="526">
        <v>0.60050073582136321</v>
      </c>
      <c r="AV62" s="252">
        <v>0.61379689916922775</v>
      </c>
      <c r="AW62" s="472">
        <v>0.67237043434575927</v>
      </c>
      <c r="AX62" s="495">
        <v>1.0764597564707712</v>
      </c>
      <c r="AY62" s="274">
        <v>1.2523661667471542</v>
      </c>
      <c r="AZ62" s="252">
        <v>0.96240860814214013</v>
      </c>
      <c r="BA62" s="252">
        <v>1.0238918793711527</v>
      </c>
      <c r="BB62" s="343">
        <v>0.87877796948707676</v>
      </c>
      <c r="BC62" s="228"/>
      <c r="BE62" s="232"/>
      <c r="BF62" s="232"/>
      <c r="BG62" s="574">
        <v>1.2179197615605826</v>
      </c>
      <c r="BH62" s="343">
        <v>1.2027029540684664</v>
      </c>
      <c r="BI62" s="439"/>
      <c r="BJ62" s="378">
        <v>0.9270701410485257</v>
      </c>
      <c r="BK62" s="479">
        <v>1.0574955302400832</v>
      </c>
      <c r="BL62" s="495">
        <v>0.98648621281482851</v>
      </c>
      <c r="BM62" s="575">
        <v>0.92822020505883063</v>
      </c>
      <c r="BN62" s="526">
        <v>0.93666802834828322</v>
      </c>
      <c r="BO62" s="252">
        <v>0.75148475285495386</v>
      </c>
      <c r="BP62" s="472">
        <v>0.64217979849309592</v>
      </c>
      <c r="BQ62" s="495">
        <v>0.71785702142349317</v>
      </c>
      <c r="BR62" s="274">
        <v>0.76542511168760829</v>
      </c>
      <c r="BS62" s="252">
        <v>0.94797904407521516</v>
      </c>
      <c r="BT62" s="252">
        <v>0.93573592648759263</v>
      </c>
      <c r="BU62" s="343">
        <v>0.99415584615115438</v>
      </c>
      <c r="BV62" s="234"/>
      <c r="BW62" s="220"/>
      <c r="BX62" s="220"/>
      <c r="BY62" s="574">
        <v>1.3967046324768659</v>
      </c>
      <c r="BZ62" s="343">
        <v>1.4718091320303743</v>
      </c>
      <c r="CA62" s="437"/>
      <c r="CB62" s="378">
        <v>0.89087136501927533</v>
      </c>
      <c r="CC62" s="479">
        <v>1.1504463777718641</v>
      </c>
      <c r="CD62" s="495">
        <v>0.84716809949775018</v>
      </c>
      <c r="CE62" s="575">
        <v>0.86144062076808248</v>
      </c>
      <c r="CF62" s="526">
        <v>0.9185522877582778</v>
      </c>
      <c r="CG62" s="252">
        <v>0.68204165847355869</v>
      </c>
      <c r="CH62" s="472">
        <v>0.57621020616501428</v>
      </c>
      <c r="CI62" s="495">
        <v>0.68153463650183543</v>
      </c>
      <c r="CJ62" s="274">
        <v>0.74375182634272219</v>
      </c>
      <c r="CK62" s="252">
        <v>0.9562161648301355</v>
      </c>
      <c r="CL62" s="252">
        <v>0.972305469647742</v>
      </c>
      <c r="CM62" s="343">
        <v>1.0863211776328232</v>
      </c>
      <c r="CN62" s="222"/>
      <c r="CO62" s="240"/>
      <c r="CP62" s="240"/>
      <c r="CQ62" s="576">
        <v>0.97852060257851881</v>
      </c>
      <c r="CR62" s="349">
        <v>1.071179795621432</v>
      </c>
      <c r="CS62" s="440"/>
      <c r="CT62" s="382">
        <v>1.0781250512154907</v>
      </c>
      <c r="CU62" s="481">
        <v>0.82193519770451762</v>
      </c>
      <c r="CV62" s="498">
        <v>0.64972639394827669</v>
      </c>
      <c r="CW62" s="577">
        <v>0.68930636788068111</v>
      </c>
      <c r="CX62" s="530">
        <v>0.6865270550824355</v>
      </c>
      <c r="CY62" s="265">
        <v>0.91319845148382828</v>
      </c>
      <c r="CZ62" s="474">
        <v>1.0978008731180215</v>
      </c>
      <c r="DA62" s="498">
        <v>1.6205057213664733</v>
      </c>
      <c r="DB62" s="288">
        <v>1.5202007408535534</v>
      </c>
      <c r="DC62" s="265">
        <v>0.84246135789130838</v>
      </c>
      <c r="DD62" s="265">
        <v>0.81765452349269285</v>
      </c>
      <c r="DE62" s="349">
        <v>0.97553371879824224</v>
      </c>
      <c r="DF62" s="242"/>
      <c r="DG62" s="232"/>
      <c r="DH62" s="232"/>
      <c r="DI62" s="574">
        <v>0.8425192728773867</v>
      </c>
      <c r="DJ62" s="343">
        <v>0.73518750573400293</v>
      </c>
      <c r="DK62" s="439"/>
      <c r="DL62" s="378">
        <v>1.0149129507005688</v>
      </c>
      <c r="DM62" s="479">
        <v>0.85750655444712975</v>
      </c>
      <c r="DN62" s="495">
        <v>0.92698464227384803</v>
      </c>
      <c r="DO62" s="575">
        <v>1.1085713892948912</v>
      </c>
      <c r="DP62" s="526">
        <v>0.8470651180641956</v>
      </c>
      <c r="DQ62" s="252">
        <v>1.1490044463152178</v>
      </c>
      <c r="DR62" s="472">
        <v>1.1666524499883111</v>
      </c>
      <c r="DS62" s="495">
        <v>1.1552182893457419</v>
      </c>
      <c r="DT62" s="274">
        <v>1.3435626484802452</v>
      </c>
      <c r="DU62" s="252">
        <v>1.0853640716576054</v>
      </c>
      <c r="DV62" s="252">
        <v>0.9446605840358101</v>
      </c>
      <c r="DW62" s="343">
        <v>0.6908675443117499</v>
      </c>
      <c r="DX62" s="234"/>
      <c r="DY62" s="220"/>
      <c r="DZ62" s="220"/>
      <c r="EA62" s="574">
        <v>1.1998547567875033</v>
      </c>
      <c r="EB62" s="343">
        <v>1.229687963366187</v>
      </c>
      <c r="EC62" s="437"/>
      <c r="ED62" s="378">
        <v>0.89684452093917166</v>
      </c>
      <c r="EE62" s="479">
        <v>1.082289650837756</v>
      </c>
      <c r="EF62" s="495">
        <v>0.8985835510223239</v>
      </c>
      <c r="EG62" s="575">
        <v>0.90274975426242743</v>
      </c>
      <c r="EH62" s="526">
        <v>0.92302079202471354</v>
      </c>
      <c r="EI62" s="252">
        <v>0.79036972500422387</v>
      </c>
      <c r="EJ62" s="472">
        <v>0.70354388516934196</v>
      </c>
      <c r="EK62" s="495">
        <v>0.83448362198329296</v>
      </c>
      <c r="EL62" s="274">
        <v>0.84989630730065646</v>
      </c>
      <c r="EM62" s="252">
        <v>0.97338419291996781</v>
      </c>
      <c r="EN62" s="252">
        <v>0.97333614102420485</v>
      </c>
      <c r="EO62" s="343">
        <v>1.0018188242706982</v>
      </c>
      <c r="EP62" s="222"/>
      <c r="EQ62" s="240"/>
      <c r="ER62" s="240"/>
      <c r="ES62" s="576">
        <v>0.81723438139147209</v>
      </c>
      <c r="ET62" s="349">
        <v>0.83431059253232476</v>
      </c>
      <c r="EU62" s="440"/>
      <c r="EV62" s="382">
        <v>1.1608838937567225</v>
      </c>
      <c r="EW62" s="481">
        <v>0.81753607330693578</v>
      </c>
      <c r="EX62" s="498">
        <v>0.66194161572825416</v>
      </c>
      <c r="EY62" s="577">
        <v>0.72127785845259806</v>
      </c>
      <c r="EZ62" s="530">
        <v>0.63724990607152143</v>
      </c>
      <c r="FA62" s="265">
        <v>0.76775584647260497</v>
      </c>
      <c r="FB62" s="474">
        <v>0.83272707642313182</v>
      </c>
      <c r="FC62" s="498">
        <v>0.9826410755829359</v>
      </c>
      <c r="FD62" s="288">
        <v>1.0164933195405035</v>
      </c>
      <c r="FE62" s="265">
        <v>0.9440882711096783</v>
      </c>
      <c r="FF62" s="265">
        <v>0.74782694795480542</v>
      </c>
      <c r="FG62" s="349">
        <v>0.79430530990834669</v>
      </c>
      <c r="FH62" s="242"/>
      <c r="FI62" s="226"/>
      <c r="FJ62" s="226"/>
      <c r="FK62" s="574">
        <v>0.92547434568405151</v>
      </c>
      <c r="FL62" s="343">
        <v>0.93278002738952637</v>
      </c>
      <c r="FM62" s="438"/>
      <c r="FN62" s="378">
        <v>0.99995684623718262</v>
      </c>
      <c r="FO62" s="479">
        <v>1.0092316865921021</v>
      </c>
      <c r="FP62" s="495">
        <v>1.0710535049438477</v>
      </c>
      <c r="FQ62" s="575">
        <v>1.0769129991531372</v>
      </c>
      <c r="FR62" s="526">
        <v>1.0948057174682617</v>
      </c>
      <c r="FS62" s="252">
        <v>1.1100102663040161</v>
      </c>
      <c r="FT62" s="472">
        <v>1.1222063302993774</v>
      </c>
      <c r="FU62" s="495">
        <v>1.1422394514083862</v>
      </c>
      <c r="FV62" s="274">
        <v>1.1184834241867065</v>
      </c>
      <c r="FW62" s="252">
        <v>1.0686564445495605</v>
      </c>
      <c r="FX62" s="252">
        <v>0.97266793251037598</v>
      </c>
      <c r="FY62" s="343">
        <v>0.97200936079025269</v>
      </c>
      <c r="FZ62" s="228"/>
      <c r="GA62" s="248"/>
      <c r="GB62" s="248"/>
      <c r="GC62" s="578">
        <v>1.005709171295166</v>
      </c>
      <c r="GD62" s="352">
        <v>1.0008672475814819</v>
      </c>
      <c r="GE62" s="441"/>
      <c r="GF62" s="386">
        <v>0.99789237976074219</v>
      </c>
      <c r="GG62" s="483">
        <v>1.0019776821136475</v>
      </c>
      <c r="GH62" s="501">
        <v>0.99880748987197876</v>
      </c>
      <c r="GI62" s="579">
        <v>1.0000905990600586</v>
      </c>
      <c r="GJ62" s="534">
        <v>0.99976950883865356</v>
      </c>
      <c r="GK62" s="270">
        <v>0.9971996545791626</v>
      </c>
      <c r="GL62" s="476">
        <v>0.99671924114227295</v>
      </c>
      <c r="GM62" s="501">
        <v>0.99636411666870117</v>
      </c>
      <c r="GN62" s="294">
        <v>0.99680399894714355</v>
      </c>
      <c r="GO62" s="270">
        <v>0.99973255395889282</v>
      </c>
      <c r="GP62" s="270">
        <v>1.0001224279403687</v>
      </c>
      <c r="GQ62" s="352">
        <v>1.0045763254165649</v>
      </c>
      <c r="GR62" s="250"/>
      <c r="GT62" s="200"/>
      <c r="GU62" s="200"/>
      <c r="GV62" s="574">
        <v>1.079975895458205</v>
      </c>
      <c r="GW62" s="343">
        <v>1.0898440441012518</v>
      </c>
      <c r="GX62" s="213"/>
      <c r="GY62" s="378">
        <v>0.96917029435101165</v>
      </c>
      <c r="GZ62" s="479">
        <v>1.0213013654038399</v>
      </c>
      <c r="HA62" s="495">
        <v>0.95546261926855747</v>
      </c>
      <c r="HB62" s="575">
        <v>0.9432015978845093</v>
      </c>
      <c r="HC62" s="526">
        <v>0.94869425680614217</v>
      </c>
      <c r="HD62" s="252">
        <v>0.86433573820724374</v>
      </c>
      <c r="HE62" s="472">
        <v>0.81700830829481863</v>
      </c>
      <c r="HF62" s="495">
        <v>0.98857467889325135</v>
      </c>
      <c r="HG62" s="274">
        <v>1.004533869323444</v>
      </c>
      <c r="HH62" s="252">
        <v>1.0042650678103506</v>
      </c>
      <c r="HI62" s="252">
        <v>0.89194182357033402</v>
      </c>
      <c r="HJ62" s="343">
        <v>0.95219704301652763</v>
      </c>
      <c r="HK62" s="201"/>
    </row>
    <row r="63" spans="2:219" ht="16.5" customHeight="1" thickTop="1" thickBot="1" x14ac:dyDescent="0.25">
      <c r="B63" s="200"/>
      <c r="C63" s="200"/>
      <c r="D63" s="200"/>
      <c r="E63" s="200"/>
      <c r="F63" s="252"/>
      <c r="G63" s="580"/>
      <c r="H63" s="368">
        <v>204.85400016331673</v>
      </c>
      <c r="I63" s="581">
        <v>230.17316596417874</v>
      </c>
      <c r="J63" s="484">
        <v>225.63408289229869</v>
      </c>
      <c r="K63" s="274">
        <v>182.62041648175568</v>
      </c>
      <c r="L63" s="368">
        <v>209.55449974040687</v>
      </c>
      <c r="M63" s="368">
        <v>196.40399969512225</v>
      </c>
      <c r="N63" s="581">
        <v>412.23841650876403</v>
      </c>
      <c r="O63" s="343">
        <v>349.36074974249306</v>
      </c>
      <c r="P63" s="582">
        <v>492.96924992047252</v>
      </c>
      <c r="Q63" s="343">
        <v>206.47725010901689</v>
      </c>
      <c r="R63" s="200"/>
      <c r="S63" s="201"/>
      <c r="T63" s="220"/>
      <c r="U63" s="220"/>
      <c r="V63" s="220"/>
      <c r="W63" s="220"/>
      <c r="X63" s="220"/>
      <c r="Y63" s="393"/>
      <c r="Z63" s="368">
        <v>22.02857476786037</v>
      </c>
      <c r="AA63" s="581">
        <v>14.081680553195635</v>
      </c>
      <c r="AB63" s="484">
        <v>18.535800433879217</v>
      </c>
      <c r="AC63" s="274">
        <v>17.430462541757258</v>
      </c>
      <c r="AD63" s="368">
        <v>12.823792039848961</v>
      </c>
      <c r="AE63" s="368">
        <v>14.88127366687004</v>
      </c>
      <c r="AF63" s="581">
        <v>12.852291572568145</v>
      </c>
      <c r="AG63" s="343">
        <v>17.389665773277635</v>
      </c>
      <c r="AH63" s="582">
        <v>19.083475661027251</v>
      </c>
      <c r="AI63" s="343">
        <v>23.23863771819315</v>
      </c>
      <c r="AJ63" s="220"/>
      <c r="AK63" s="222"/>
      <c r="AL63" s="226"/>
      <c r="AM63" s="226"/>
      <c r="AN63" s="226"/>
      <c r="AO63" s="226"/>
      <c r="AP63" s="226"/>
      <c r="AQ63" s="442"/>
      <c r="AR63" s="368">
        <v>0.50020212684862564</v>
      </c>
      <c r="AS63" s="581">
        <v>0.49444301854959516</v>
      </c>
      <c r="AT63" s="484">
        <v>0.53181030140649899</v>
      </c>
      <c r="AU63" s="274">
        <v>0.72260022759069731</v>
      </c>
      <c r="AV63" s="368">
        <v>1.257578492619893</v>
      </c>
      <c r="AW63" s="368">
        <v>0.93853354750379481</v>
      </c>
      <c r="AX63" s="581">
        <v>0.82712058539100575</v>
      </c>
      <c r="AY63" s="343">
        <v>1.0541036049005692</v>
      </c>
      <c r="AZ63" s="582">
        <v>0.71341844666419352</v>
      </c>
      <c r="BA63" s="343">
        <v>0.51384978375543788</v>
      </c>
      <c r="BB63" s="226"/>
      <c r="BC63" s="228"/>
      <c r="BE63" s="232"/>
      <c r="BF63" s="232"/>
      <c r="BG63" s="232"/>
      <c r="BH63" s="232"/>
      <c r="BI63" s="232"/>
      <c r="BJ63" s="394"/>
      <c r="BK63" s="368">
        <v>1.0518105859780345</v>
      </c>
      <c r="BL63" s="581">
        <v>0.88727928785187238</v>
      </c>
      <c r="BM63" s="484">
        <v>0.88141090440159908</v>
      </c>
      <c r="BN63" s="274">
        <v>0.97468950792019937</v>
      </c>
      <c r="BO63" s="368">
        <v>0.74914461330366588</v>
      </c>
      <c r="BP63" s="368">
        <v>0.91556627905001153</v>
      </c>
      <c r="BQ63" s="581">
        <v>0.8427741359080787</v>
      </c>
      <c r="BR63" s="343">
        <v>0.93499895685244072</v>
      </c>
      <c r="BS63" s="582">
        <v>0.95149931265125731</v>
      </c>
      <c r="BT63" s="343">
        <v>1.1102619882996294</v>
      </c>
      <c r="BU63" s="232"/>
      <c r="BV63" s="234"/>
      <c r="BW63" s="220"/>
      <c r="BX63" s="220"/>
      <c r="BY63" s="220"/>
      <c r="BZ63" s="220"/>
      <c r="CA63" s="220"/>
      <c r="CB63" s="393"/>
      <c r="CC63" s="368">
        <v>1.0648195744035018</v>
      </c>
      <c r="CD63" s="581">
        <v>0.96086825987849167</v>
      </c>
      <c r="CE63" s="484">
        <v>0.88302646434286602</v>
      </c>
      <c r="CF63" s="274">
        <v>0.87749696375604613</v>
      </c>
      <c r="CG63" s="368">
        <v>0.65343740572597087</v>
      </c>
      <c r="CH63" s="368">
        <v>0.82960013137282884</v>
      </c>
      <c r="CI63" s="581">
        <v>0.83274210992147379</v>
      </c>
      <c r="CJ63" s="343">
        <v>0.93183873320638388</v>
      </c>
      <c r="CK63" s="582">
        <v>0.92976707406931414</v>
      </c>
      <c r="CL63" s="343">
        <v>1.2888276478115634</v>
      </c>
      <c r="CM63" s="220"/>
      <c r="CN63" s="222"/>
      <c r="CO63" s="240"/>
      <c r="CP63" s="240"/>
      <c r="CQ63" s="240"/>
      <c r="CR63" s="240"/>
      <c r="CS63" s="240"/>
      <c r="CT63" s="395"/>
      <c r="CU63" s="372">
        <v>0.78124731738077402</v>
      </c>
      <c r="CV63" s="583">
        <v>0.99614487360509996</v>
      </c>
      <c r="CW63" s="487">
        <v>0.72361296530891084</v>
      </c>
      <c r="CX63" s="288">
        <v>0.76667650057259629</v>
      </c>
      <c r="CY63" s="372">
        <v>0.7505219399645503</v>
      </c>
      <c r="CZ63" s="372">
        <v>0.86304244612673087</v>
      </c>
      <c r="DA63" s="583">
        <v>1.2139245739503235</v>
      </c>
      <c r="DB63" s="349">
        <v>0.80715438671580153</v>
      </c>
      <c r="DC63" s="584">
        <v>0.74393857394551477</v>
      </c>
      <c r="DD63" s="349">
        <v>1.0443076887175338</v>
      </c>
      <c r="DE63" s="240"/>
      <c r="DF63" s="242"/>
      <c r="DG63" s="232"/>
      <c r="DH63" s="232"/>
      <c r="DI63" s="232"/>
      <c r="DJ63" s="232"/>
      <c r="DK63" s="232"/>
      <c r="DL63" s="394"/>
      <c r="DM63" s="368">
        <v>0.90847718079633977</v>
      </c>
      <c r="DN63" s="581">
        <v>1.0288824526315508</v>
      </c>
      <c r="DO63" s="484">
        <v>0.81053079476058498</v>
      </c>
      <c r="DP63" s="274">
        <v>1.0715024275284444</v>
      </c>
      <c r="DQ63" s="368">
        <v>1.0542491622227368</v>
      </c>
      <c r="DR63" s="368">
        <v>1.0091253484011011</v>
      </c>
      <c r="DS63" s="581">
        <v>1.2690784129827324</v>
      </c>
      <c r="DT63" s="343">
        <v>0.95123808070394977</v>
      </c>
      <c r="DU63" s="582">
        <v>0.9687499447801674</v>
      </c>
      <c r="DV63" s="343">
        <v>0.81953012704555306</v>
      </c>
      <c r="DW63" s="232"/>
      <c r="DX63" s="234"/>
      <c r="DY63" s="220"/>
      <c r="DZ63" s="220"/>
      <c r="EA63" s="220"/>
      <c r="EB63" s="220"/>
      <c r="EC63" s="220"/>
      <c r="ED63" s="393"/>
      <c r="EE63" s="368">
        <v>1.0338141803395</v>
      </c>
      <c r="EF63" s="581">
        <v>0.95509134349733138</v>
      </c>
      <c r="EG63" s="484">
        <v>0.89824026531151113</v>
      </c>
      <c r="EH63" s="274">
        <v>0.88035529566445758</v>
      </c>
      <c r="EI63" s="368">
        <v>0.76093826673853771</v>
      </c>
      <c r="EJ63" s="368">
        <v>0.88314090802683287</v>
      </c>
      <c r="EK63" s="581">
        <v>0.88824661951663286</v>
      </c>
      <c r="EL63" s="343">
        <v>0.90878436954922903</v>
      </c>
      <c r="EM63" s="582">
        <v>0.95409060977465399</v>
      </c>
      <c r="EN63" s="343">
        <v>1.1547216381928198</v>
      </c>
      <c r="EO63" s="220"/>
      <c r="EP63" s="222"/>
      <c r="EQ63" s="240"/>
      <c r="ER63" s="240"/>
      <c r="ES63" s="240"/>
      <c r="ET63" s="240"/>
      <c r="EU63" s="240"/>
      <c r="EV63" s="395"/>
      <c r="EW63" s="372">
        <v>0.81445587633736838</v>
      </c>
      <c r="EX63" s="583">
        <v>1.3785237474636807</v>
      </c>
      <c r="EY63" s="487">
        <v>0.61786542321720217</v>
      </c>
      <c r="EZ63" s="288">
        <v>0.70171495374143777</v>
      </c>
      <c r="FA63" s="372">
        <v>0.68082833108108354</v>
      </c>
      <c r="FB63" s="372">
        <v>0.80455323047637817</v>
      </c>
      <c r="FC63" s="583">
        <v>0.94439676095669745</v>
      </c>
      <c r="FD63" s="349">
        <v>0.7151590872792718</v>
      </c>
      <c r="FE63" s="584">
        <v>0.70205430614100239</v>
      </c>
      <c r="FF63" s="349">
        <v>1.0109794106569761</v>
      </c>
      <c r="FG63" s="240"/>
      <c r="FH63" s="242"/>
      <c r="FI63" s="226"/>
      <c r="FJ63" s="226"/>
      <c r="FK63" s="226"/>
      <c r="FL63" s="226"/>
      <c r="FM63" s="226"/>
      <c r="FN63" s="442"/>
      <c r="FO63" s="368">
        <v>1.0007611513137817</v>
      </c>
      <c r="FP63" s="581">
        <v>1.0013326406478882</v>
      </c>
      <c r="FQ63" s="484">
        <v>1.0671662092208862</v>
      </c>
      <c r="FR63" s="274">
        <v>1.0726402997970581</v>
      </c>
      <c r="FS63" s="368">
        <v>1.1090234518051147</v>
      </c>
      <c r="FT63" s="368">
        <v>1.099091649055481</v>
      </c>
      <c r="FU63" s="581">
        <v>1.109017014503479</v>
      </c>
      <c r="FV63" s="343">
        <v>1.1161155700683594</v>
      </c>
      <c r="FW63" s="582">
        <v>1.0277482271194458</v>
      </c>
      <c r="FX63" s="343">
        <v>0.9707787036895752</v>
      </c>
      <c r="FY63" s="226"/>
      <c r="FZ63" s="228"/>
      <c r="GA63" s="248"/>
      <c r="GB63" s="248"/>
      <c r="GC63" s="248"/>
      <c r="GD63" s="248"/>
      <c r="GE63" s="248"/>
      <c r="GF63" s="398"/>
      <c r="GG63" s="376">
        <v>1.0012593269348145</v>
      </c>
      <c r="GH63" s="585">
        <v>0.99810111522674561</v>
      </c>
      <c r="GI63" s="490">
        <v>1.0007131099700928</v>
      </c>
      <c r="GJ63" s="294">
        <v>1.0003489255905151</v>
      </c>
      <c r="GK63" s="376">
        <v>0.99754804372787476</v>
      </c>
      <c r="GL63" s="376">
        <v>0.99744659662246704</v>
      </c>
      <c r="GM63" s="585">
        <v>0.99895596504211426</v>
      </c>
      <c r="GN63" s="352">
        <v>0.99863171577453613</v>
      </c>
      <c r="GO63" s="586">
        <v>1.0006862878799438</v>
      </c>
      <c r="GP63" s="352">
        <v>1.0045443773269653</v>
      </c>
      <c r="GQ63" s="248"/>
      <c r="GR63" s="250"/>
      <c r="GT63" s="200"/>
      <c r="GU63" s="200"/>
      <c r="GV63" s="200"/>
      <c r="GW63" s="200"/>
      <c r="GX63" s="252"/>
      <c r="GY63" s="580"/>
      <c r="GZ63" s="368">
        <v>0.99666933539542824</v>
      </c>
      <c r="HA63" s="581">
        <v>0.9694025469407177</v>
      </c>
      <c r="HB63" s="484">
        <v>0.89001207861335518</v>
      </c>
      <c r="HC63" s="274">
        <v>0.97458835225795004</v>
      </c>
      <c r="HD63" s="368">
        <v>0.82307907158550275</v>
      </c>
      <c r="HE63" s="368">
        <v>0.9742308062351549</v>
      </c>
      <c r="HF63" s="581">
        <v>1.0076623927136306</v>
      </c>
      <c r="HG63" s="343">
        <v>0.99070767416029171</v>
      </c>
      <c r="HH63" s="582">
        <v>0.92877618821609609</v>
      </c>
      <c r="HI63" s="343">
        <v>1.0783316620606775</v>
      </c>
      <c r="HJ63" s="200"/>
      <c r="HK63" s="201"/>
    </row>
    <row r="64" spans="2:219" ht="16.5" customHeight="1" thickTop="1" thickBot="1" x14ac:dyDescent="0.25">
      <c r="B64" s="200"/>
      <c r="C64" s="200"/>
      <c r="D64" s="200"/>
      <c r="E64" s="200"/>
      <c r="F64" s="200"/>
      <c r="G64" s="443">
        <v>144.49916680490972</v>
      </c>
      <c r="H64" s="200"/>
      <c r="I64" s="200"/>
      <c r="J64" s="378">
        <v>515.15916625595094</v>
      </c>
      <c r="K64" s="368">
        <v>133.48074975089727</v>
      </c>
      <c r="L64" s="368">
        <v>240.99058341896534</v>
      </c>
      <c r="M64" s="368">
        <v>317.70916681163015</v>
      </c>
      <c r="N64" s="368">
        <v>170.50675014209747</v>
      </c>
      <c r="O64" s="368">
        <v>196.42008324432373</v>
      </c>
      <c r="P64" s="343">
        <v>188.68399992874265</v>
      </c>
      <c r="Q64" s="200"/>
      <c r="R64" s="212"/>
      <c r="S64" s="201"/>
      <c r="T64" s="220"/>
      <c r="U64" s="220"/>
      <c r="V64" s="220"/>
      <c r="W64" s="220"/>
      <c r="X64" s="220"/>
      <c r="Y64" s="443">
        <v>27.296293494088463</v>
      </c>
      <c r="Z64" s="218"/>
      <c r="AA64" s="220"/>
      <c r="AB64" s="378">
        <v>25.290646385681626</v>
      </c>
      <c r="AC64" s="368">
        <v>13.541340929917443</v>
      </c>
      <c r="AD64" s="368">
        <v>19.921940266020044</v>
      </c>
      <c r="AE64" s="368">
        <v>12.90934318860085</v>
      </c>
      <c r="AF64" s="368">
        <v>23.149230188454798</v>
      </c>
      <c r="AG64" s="368">
        <v>25.926659692063176</v>
      </c>
      <c r="AH64" s="343">
        <v>25.163545062342457</v>
      </c>
      <c r="AI64" s="220"/>
      <c r="AJ64" s="218"/>
      <c r="AK64" s="222"/>
      <c r="AL64" s="226"/>
      <c r="AM64" s="226"/>
      <c r="AN64" s="226"/>
      <c r="AO64" s="226"/>
      <c r="AP64" s="226"/>
      <c r="AQ64" s="443">
        <v>0.37661823571817354</v>
      </c>
      <c r="AR64" s="224"/>
      <c r="AS64" s="226"/>
      <c r="AT64" s="378">
        <v>0.81274979124605906</v>
      </c>
      <c r="AU64" s="368">
        <v>0.62561873654451983</v>
      </c>
      <c r="AV64" s="368">
        <v>0.79138427517972953</v>
      </c>
      <c r="AW64" s="368">
        <v>0.63057538876802877</v>
      </c>
      <c r="AX64" s="368">
        <v>0.83590725635380725</v>
      </c>
      <c r="AY64" s="368">
        <v>0.87008880746715089</v>
      </c>
      <c r="AZ64" s="343">
        <v>0.65678620896751916</v>
      </c>
      <c r="BA64" s="226"/>
      <c r="BB64" s="224"/>
      <c r="BC64" s="228"/>
      <c r="BE64" s="232"/>
      <c r="BF64" s="232"/>
      <c r="BG64" s="232"/>
      <c r="BH64" s="232"/>
      <c r="BI64" s="232"/>
      <c r="BJ64" s="443">
        <v>1.1366769851791709</v>
      </c>
      <c r="BK64" s="232"/>
      <c r="BL64" s="232"/>
      <c r="BM64" s="378">
        <v>1.1729424569723492</v>
      </c>
      <c r="BN64" s="368">
        <v>0.91716966249203535</v>
      </c>
      <c r="BO64" s="368">
        <v>0.95434866739854307</v>
      </c>
      <c r="BP64" s="368">
        <v>0.81580359783996081</v>
      </c>
      <c r="BQ64" s="368">
        <v>1.0465085879829208</v>
      </c>
      <c r="BR64" s="368">
        <v>1.173880664807061</v>
      </c>
      <c r="BS64" s="343">
        <v>1.1373327093407686</v>
      </c>
      <c r="BT64" s="232"/>
      <c r="BU64" s="230"/>
      <c r="BV64" s="234"/>
      <c r="BW64" s="220"/>
      <c r="BX64" s="220"/>
      <c r="BY64" s="220"/>
      <c r="BZ64" s="220"/>
      <c r="CA64" s="220"/>
      <c r="CB64" s="443">
        <v>1.550936867692718</v>
      </c>
      <c r="CC64" s="218"/>
      <c r="CD64" s="220"/>
      <c r="CE64" s="378">
        <v>1.3433382893890558</v>
      </c>
      <c r="CF64" s="368">
        <v>0.81617078248545261</v>
      </c>
      <c r="CG64" s="368">
        <v>0.92833782014126365</v>
      </c>
      <c r="CH64" s="368">
        <v>0.87400019474916901</v>
      </c>
      <c r="CI64" s="368">
        <v>1.0895768982871399</v>
      </c>
      <c r="CJ64" s="368">
        <v>1.459845607796364</v>
      </c>
      <c r="CK64" s="343">
        <v>1.4765400250522556</v>
      </c>
      <c r="CL64" s="220"/>
      <c r="CM64" s="218"/>
      <c r="CN64" s="222"/>
      <c r="CO64" s="240"/>
      <c r="CP64" s="240"/>
      <c r="CQ64" s="240"/>
      <c r="CR64" s="240"/>
      <c r="CS64" s="240"/>
      <c r="CT64" s="448">
        <v>1.0683379223616465</v>
      </c>
      <c r="CU64" s="236"/>
      <c r="CV64" s="240"/>
      <c r="CW64" s="382">
        <v>0.94191392113545613</v>
      </c>
      <c r="CX64" s="372">
        <v>0.7815885462561093</v>
      </c>
      <c r="CY64" s="372">
        <v>0.6976899150129503</v>
      </c>
      <c r="CZ64" s="372">
        <v>1.2259261286398466</v>
      </c>
      <c r="DA64" s="372">
        <v>0.80904053727939829</v>
      </c>
      <c r="DB64" s="372">
        <v>1.0466317095612065</v>
      </c>
      <c r="DC64" s="349">
        <v>1.2323082208906837</v>
      </c>
      <c r="DD64" s="240"/>
      <c r="DE64" s="236"/>
      <c r="DF64" s="242"/>
      <c r="DG64" s="232"/>
      <c r="DH64" s="232"/>
      <c r="DI64" s="232"/>
      <c r="DJ64" s="232"/>
      <c r="DK64" s="232"/>
      <c r="DL64" s="443">
        <v>0.84487939678244006</v>
      </c>
      <c r="DM64" s="232"/>
      <c r="DN64" s="232"/>
      <c r="DO64" s="378">
        <v>0.79947899901007158</v>
      </c>
      <c r="DP64" s="368">
        <v>1.2231450264266115</v>
      </c>
      <c r="DQ64" s="368">
        <v>0.89903854578896947</v>
      </c>
      <c r="DR64" s="368">
        <v>0.82247007215697843</v>
      </c>
      <c r="DS64" s="368">
        <v>0.78410998143946087</v>
      </c>
      <c r="DT64" s="368">
        <v>0.82425389209793232</v>
      </c>
      <c r="DU64" s="343">
        <v>0.87021041357018891</v>
      </c>
      <c r="DV64" s="232"/>
      <c r="DW64" s="230"/>
      <c r="DX64" s="234"/>
      <c r="DY64" s="220"/>
      <c r="DZ64" s="220"/>
      <c r="EA64" s="220"/>
      <c r="EB64" s="220"/>
      <c r="EC64" s="220"/>
      <c r="ED64" s="443">
        <v>1.2745658221535696</v>
      </c>
      <c r="EE64" s="218"/>
      <c r="EF64" s="220"/>
      <c r="EG64" s="378">
        <v>1.1389452751623204</v>
      </c>
      <c r="EH64" s="368">
        <v>0.8451671351788278</v>
      </c>
      <c r="EI64" s="368">
        <v>0.92927228208319246</v>
      </c>
      <c r="EJ64" s="368">
        <v>0.89256355918314889</v>
      </c>
      <c r="EK64" s="368">
        <v>1.0347178775423662</v>
      </c>
      <c r="EL64" s="368">
        <v>1.176565568615104</v>
      </c>
      <c r="EM64" s="343">
        <v>1.2415491169177013</v>
      </c>
      <c r="EN64" s="220"/>
      <c r="EO64" s="218"/>
      <c r="EP64" s="222"/>
      <c r="EQ64" s="240"/>
      <c r="ER64" s="240"/>
      <c r="ES64" s="240"/>
      <c r="ET64" s="240"/>
      <c r="EU64" s="240"/>
      <c r="EV64" s="448">
        <v>0.79456255102198958</v>
      </c>
      <c r="EW64" s="236"/>
      <c r="EX64" s="240"/>
      <c r="EY64" s="382">
        <v>0.85545332536123209</v>
      </c>
      <c r="EZ64" s="372">
        <v>0.84344888352216607</v>
      </c>
      <c r="FA64" s="372">
        <v>0.62725880610875862</v>
      </c>
      <c r="FB64" s="372">
        <v>1.0418590048932697</v>
      </c>
      <c r="FC64" s="372">
        <v>0.64020374926155754</v>
      </c>
      <c r="FD64" s="372">
        <v>0.83903097406142468</v>
      </c>
      <c r="FE64" s="349">
        <v>1.0583819236966499</v>
      </c>
      <c r="FF64" s="240"/>
      <c r="FG64" s="236"/>
      <c r="FH64" s="242"/>
      <c r="FI64" s="226"/>
      <c r="FJ64" s="226"/>
      <c r="FK64" s="226"/>
      <c r="FL64" s="226"/>
      <c r="FM64" s="226"/>
      <c r="FN64" s="443">
        <v>0.97073191404342651</v>
      </c>
      <c r="FO64" s="226"/>
      <c r="FP64" s="226"/>
      <c r="FQ64" s="378">
        <v>0.99727225303649902</v>
      </c>
      <c r="FR64" s="368">
        <v>1.0645033121109009</v>
      </c>
      <c r="FS64" s="368">
        <v>1.0266128778457642</v>
      </c>
      <c r="FT64" s="368">
        <v>0.99246889352798462</v>
      </c>
      <c r="FU64" s="368">
        <v>1.0012149810791016</v>
      </c>
      <c r="FV64" s="368">
        <v>0.96824914216995239</v>
      </c>
      <c r="FW64" s="343">
        <v>0.96762967109680176</v>
      </c>
      <c r="FX64" s="226"/>
      <c r="FY64" s="224"/>
      <c r="FZ64" s="228"/>
      <c r="GA64" s="248"/>
      <c r="GB64" s="248"/>
      <c r="GC64" s="248"/>
      <c r="GD64" s="248"/>
      <c r="GE64" s="248"/>
      <c r="GF64" s="450">
        <v>1.0013421773910522</v>
      </c>
      <c r="GG64" s="248"/>
      <c r="GH64" s="248"/>
      <c r="GI64" s="386">
        <v>1.0009169578552246</v>
      </c>
      <c r="GJ64" s="376">
        <v>1.001254677772522</v>
      </c>
      <c r="GK64" s="376">
        <v>1.0045892000198364</v>
      </c>
      <c r="GL64" s="376">
        <v>0.99780917167663574</v>
      </c>
      <c r="GM64" s="376">
        <v>1.0033613443374634</v>
      </c>
      <c r="GN64" s="376">
        <v>0.99971801042556763</v>
      </c>
      <c r="GO64" s="352">
        <v>1.0003525018692017</v>
      </c>
      <c r="GP64" s="248"/>
      <c r="GQ64" s="244"/>
      <c r="GR64" s="250"/>
      <c r="GT64" s="200"/>
      <c r="GU64" s="200"/>
      <c r="GV64" s="200"/>
      <c r="GW64" s="200"/>
      <c r="GX64" s="200"/>
      <c r="GY64" s="443">
        <v>1.1281690005468625</v>
      </c>
      <c r="GZ64" s="200"/>
      <c r="HA64" s="200"/>
      <c r="HB64" s="378">
        <v>1.1102011671424727</v>
      </c>
      <c r="HC64" s="368">
        <v>0.94761124199291324</v>
      </c>
      <c r="HD64" s="368">
        <v>0.91423272136368317</v>
      </c>
      <c r="HE64" s="368">
        <v>0.89534545982442082</v>
      </c>
      <c r="HF64" s="368">
        <v>0.97871924129386734</v>
      </c>
      <c r="HG64" s="368">
        <v>1.1023086632195485</v>
      </c>
      <c r="HH64" s="343">
        <v>1.1335505933382288</v>
      </c>
      <c r="HI64" s="200"/>
      <c r="HJ64" s="212"/>
      <c r="HK64" s="201"/>
    </row>
    <row r="65" spans="2:219" ht="16.5" customHeight="1" thickTop="1" x14ac:dyDescent="0.2">
      <c r="B65" s="200" t="s">
        <v>14891</v>
      </c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1" t="s">
        <v>14892</v>
      </c>
      <c r="T65" s="220" t="s">
        <v>14891</v>
      </c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2" t="s">
        <v>14892</v>
      </c>
      <c r="AL65" s="226" t="s">
        <v>14891</v>
      </c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8" t="s">
        <v>14892</v>
      </c>
      <c r="BE65" s="232" t="s">
        <v>14891</v>
      </c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4" t="s">
        <v>14892</v>
      </c>
      <c r="BW65" s="220" t="s">
        <v>14891</v>
      </c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2" t="s">
        <v>14892</v>
      </c>
      <c r="CO65" s="240" t="s">
        <v>14891</v>
      </c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2" t="s">
        <v>14892</v>
      </c>
      <c r="DG65" s="232" t="s">
        <v>14891</v>
      </c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4" t="s">
        <v>14892</v>
      </c>
      <c r="DY65" s="220" t="s">
        <v>14891</v>
      </c>
      <c r="DZ65" s="220"/>
      <c r="EA65" s="220"/>
      <c r="EB65" s="220"/>
      <c r="EC65" s="220"/>
      <c r="ED65" s="220"/>
      <c r="EE65" s="220"/>
      <c r="EF65" s="220"/>
      <c r="EG65" s="220"/>
      <c r="EH65" s="220"/>
      <c r="EI65" s="220"/>
      <c r="EJ65" s="220"/>
      <c r="EK65" s="220"/>
      <c r="EL65" s="220"/>
      <c r="EM65" s="220"/>
      <c r="EN65" s="220"/>
      <c r="EO65" s="220"/>
      <c r="EP65" s="222" t="s">
        <v>14892</v>
      </c>
      <c r="EQ65" s="240" t="s">
        <v>14891</v>
      </c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2" t="s">
        <v>14892</v>
      </c>
      <c r="FI65" s="226" t="s">
        <v>14891</v>
      </c>
      <c r="FJ65" s="226"/>
      <c r="FK65" s="226"/>
      <c r="FL65" s="226"/>
      <c r="FM65" s="226"/>
      <c r="FN65" s="226"/>
      <c r="FO65" s="226"/>
      <c r="FP65" s="226"/>
      <c r="FQ65" s="226"/>
      <c r="FR65" s="226"/>
      <c r="FS65" s="226"/>
      <c r="FT65" s="226"/>
      <c r="FU65" s="226"/>
      <c r="FV65" s="226"/>
      <c r="FW65" s="226"/>
      <c r="FX65" s="226"/>
      <c r="FY65" s="226"/>
      <c r="FZ65" s="228" t="s">
        <v>14892</v>
      </c>
      <c r="GA65" s="413" t="s">
        <v>14891</v>
      </c>
      <c r="GB65" s="413"/>
      <c r="GC65" s="413"/>
      <c r="GD65" s="413"/>
      <c r="GE65" s="413"/>
      <c r="GF65" s="413"/>
      <c r="GG65" s="413"/>
      <c r="GH65" s="413"/>
      <c r="GI65" s="413"/>
      <c r="GJ65" s="413"/>
      <c r="GK65" s="413"/>
      <c r="GL65" s="413"/>
      <c r="GM65" s="413"/>
      <c r="GN65" s="413"/>
      <c r="GO65" s="413"/>
      <c r="GP65" s="413"/>
      <c r="GQ65" s="413"/>
      <c r="GR65" s="453" t="s">
        <v>14892</v>
      </c>
      <c r="GT65" s="200" t="s">
        <v>14891</v>
      </c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1" t="s">
        <v>14892</v>
      </c>
    </row>
    <row r="66" spans="2:219" ht="16.5" customHeight="1" x14ac:dyDescent="0.2"/>
    <row r="67" spans="2:219" ht="16.5" customHeight="1" x14ac:dyDescent="0.2"/>
    <row r="68" spans="2:219" ht="16.5" customHeight="1" x14ac:dyDescent="0.2"/>
    <row r="69" spans="2:219" ht="16.5" customHeight="1" x14ac:dyDescent="0.2"/>
    <row r="70" spans="2:219" ht="16.5" customHeight="1" x14ac:dyDescent="0.2"/>
    <row r="71" spans="2:219" ht="16.5" customHeight="1" x14ac:dyDescent="0.2"/>
    <row r="72" spans="2:219" ht="16.5" customHeight="1" x14ac:dyDescent="0.2"/>
    <row r="73" spans="2:219" ht="16.5" customHeight="1" x14ac:dyDescent="0.2"/>
    <row r="74" spans="2:219" ht="16.5" customHeight="1" x14ac:dyDescent="0.2"/>
    <row r="75" spans="2:219" ht="16.5" customHeight="1" x14ac:dyDescent="0.2"/>
    <row r="76" spans="2:219" ht="16.5" customHeight="1" x14ac:dyDescent="0.2"/>
    <row r="77" spans="2:219" ht="16.5" customHeight="1" x14ac:dyDescent="0.2"/>
    <row r="78" spans="2:219" ht="16.5" customHeight="1" x14ac:dyDescent="0.2"/>
    <row r="79" spans="2:219" ht="16.5" customHeight="1" x14ac:dyDescent="0.2"/>
    <row r="80" spans="2:219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</sheetData>
  <conditionalFormatting sqref="C8:P8 Q12:R32 J32:O32 C30:E30 C32:H32 P11:P32 F30:O31 C9:O29">
    <cfRule type="colorScale" priority="24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conditionalFormatting sqref="Q44:R64 C64:P64 F63:P63 C40:P62">
    <cfRule type="colorScale" priority="23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conditionalFormatting sqref="T8:AK33">
    <cfRule type="colorScale" priority="22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T40:AK65">
    <cfRule type="colorScale" priority="21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AL8:BC33">
    <cfRule type="colorScale" priority="20">
      <colorScale>
        <cfvo type="min"/>
        <cfvo type="percentile" val="50"/>
        <cfvo type="max"/>
        <color theme="0"/>
        <color theme="6"/>
        <color theme="6" tint="-0.499984740745262"/>
      </colorScale>
    </cfRule>
  </conditionalFormatting>
  <conditionalFormatting sqref="AL40:BC41 AL42:AZ42 BC42 AL43:BC65">
    <cfRule type="colorScale" priority="19">
      <colorScale>
        <cfvo type="min"/>
        <cfvo type="percentile" val="50"/>
        <cfvo type="max"/>
        <color theme="0"/>
        <color theme="6"/>
        <color theme="6" tint="-0.499984740745262"/>
      </colorScale>
    </cfRule>
  </conditionalFormatting>
  <conditionalFormatting sqref="BF8:BS8 BT12:BU32 BM32:BR32 BF30:BH30 BJ30:BR30 BF32:BK32 BK31:BR31 BS11:BS32 BF9:BR29">
    <cfRule type="colorScale" priority="18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BE39:BV65">
    <cfRule type="colorScale" priority="17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BW8:CN33">
    <cfRule type="colorScale" priority="16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BW40:CN65">
    <cfRule type="colorScale" priority="15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CO4:DF33">
    <cfRule type="colorScale" priority="14">
      <colorScale>
        <cfvo type="min"/>
        <cfvo type="percentile" val="50"/>
        <cfvo type="max"/>
        <color theme="0"/>
        <color theme="4" tint="0.39997558519241921"/>
        <color theme="4" tint="-0.499984740745262"/>
      </colorScale>
    </cfRule>
  </conditionalFormatting>
  <conditionalFormatting sqref="CO36:DF65">
    <cfRule type="colorScale" priority="13">
      <colorScale>
        <cfvo type="min"/>
        <cfvo type="percentile" val="50"/>
        <cfvo type="max"/>
        <color theme="0"/>
        <color theme="4" tint="0.39997558519241921"/>
        <color theme="4" tint="-0.499984740745262"/>
      </colorScale>
    </cfRule>
  </conditionalFormatting>
  <conditionalFormatting sqref="DY8:EP33">
    <cfRule type="colorScale" priority="12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DY40:EP65">
    <cfRule type="colorScale" priority="11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DH8:DU8 DV12:DW32 DO32:DT32 DH30:DJ30 DL30:DT30 DH32:DM32 DM31:DT31 DU11:DU32 DH9:DT29">
    <cfRule type="colorScale" priority="10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DG39:DX65">
    <cfRule type="colorScale" priority="9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EQ4:FH33">
    <cfRule type="colorScale" priority="8">
      <colorScale>
        <cfvo type="min"/>
        <cfvo type="percentile" val="50"/>
        <cfvo type="max"/>
        <color theme="0"/>
        <color theme="4" tint="0.39997558519241921"/>
        <color theme="4" tint="-0.499984740745262"/>
      </colorScale>
    </cfRule>
  </conditionalFormatting>
  <conditionalFormatting sqref="EQ36:FH65">
    <cfRule type="colorScale" priority="7">
      <colorScale>
        <cfvo type="min"/>
        <cfvo type="percentile" val="50"/>
        <cfvo type="max"/>
        <color theme="0"/>
        <color theme="4" tint="0.39997558519241921"/>
        <color theme="4" tint="-0.499984740745262"/>
      </colorScale>
    </cfRule>
  </conditionalFormatting>
  <conditionalFormatting sqref="FI4:FZ33">
    <cfRule type="colorScale" priority="6">
      <colorScale>
        <cfvo type="min"/>
        <cfvo type="percentile" val="50"/>
        <cfvo type="max"/>
        <color theme="6" tint="-0.499984740745262"/>
        <color theme="0"/>
        <color theme="7" tint="-0.249977111117893"/>
      </colorScale>
    </cfRule>
  </conditionalFormatting>
  <conditionalFormatting sqref="FI36:FZ65">
    <cfRule type="colorScale" priority="5">
      <colorScale>
        <cfvo type="min"/>
        <cfvo type="percentile" val="50"/>
        <cfvo type="max"/>
        <color theme="6" tint="-0.499984740745262"/>
        <color theme="0"/>
        <color theme="7" tint="-0.249977111117893"/>
      </colorScale>
    </cfRule>
  </conditionalFormatting>
  <conditionalFormatting sqref="GB8:GO8 GP12:GQ32 GI32:GN32 GB30:GD30 GF30:GN30 GB32:GG32 GG31:GN31 GO11:GO32 GB9:GN29">
    <cfRule type="colorScale" priority="4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GA39:GR65">
    <cfRule type="colorScale" priority="3">
      <colorScale>
        <cfvo type="min"/>
        <cfvo type="percentile" val="50"/>
        <cfvo type="max"/>
        <color theme="0" tint="-4.9989318521683403E-2"/>
        <color theme="5" tint="0.39997558519241921"/>
        <color rgb="FFC40424"/>
      </colorScale>
    </cfRule>
  </conditionalFormatting>
  <conditionalFormatting sqref="GU8:HH8 HI12:HJ32 HB32:HG32 GU30:GW30 GU32:GZ32 HH11:HH32 GX30:HG31 GU9:HG29">
    <cfRule type="colorScale" priority="2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conditionalFormatting sqref="HI44:HJ64 GU64:HH64 GX63:HH63 GU40:HH62">
    <cfRule type="colorScale" priority="1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dataValidations count="384">
    <dataValidation allowBlank="1" showInputMessage="1" showErrorMessage="1" prompt="15D East Berkshire CCG_x000a__x000a_Q87 NHS England South East (Hampshire, Isle of Wight and Thames Valley)" sqref="GI29 J29 AB29 AT29 BM29 CE29 DO29 CW29 EG29 EY29 FQ29 HB29" xr:uid="{00000000-0002-0000-0600-000000000000}"/>
    <dataValidation allowBlank="1" showInputMessage="1" showErrorMessage="1" prompt="15D NHS East Berkshire CCG_x000a__x000a_STP34 QNQ Frimley Health &amp; Care ICS (STP)" sqref="J61 AB61 AT61 BM61 CE61 CW61 EG61 DO61 EY61 FQ61 GI61 HB61" xr:uid="{00000000-0002-0000-0600-000001000000}"/>
    <dataValidation allowBlank="1" showInputMessage="1" showErrorMessage="1" prompt="15M NHS Derby and Derbyshire CCG_x000a__x000a_STP12 QJ2 Joined Up Care Derbyshire STP" sqref="M51 AE51 AW51 BP51 CH51 CZ51 EJ51 DR51 FB51 FT51 GL51 HE51" xr:uid="{00000000-0002-0000-0600-000002000000}"/>
    <dataValidation allowBlank="1" showInputMessage="1" showErrorMessage="1" prompt="15M NHS Derby and Derbyshire CCG_x000a__x000a_Q76 NHS England Midlands and East (North Midlands)" sqref="GL19 M19 AE19 AW19 BP19 CH19 DR19 CZ19 EJ19 FB19 FT19 HE19" xr:uid="{00000000-0002-0000-0600-000003000000}"/>
    <dataValidation allowBlank="1" showInputMessage="1" showErrorMessage="1" prompt="03T NHS Lincolnshire East CCG_x000a__x000a_STP13 QJM Lincolnshire STP" sqref="O50 AG50 AY50 BR50 CJ50 DB50 EL50 DT50 FD50 FV50 GN50 HG50" xr:uid="{00000000-0002-0000-0600-000004000000}"/>
    <dataValidation allowBlank="1" showInputMessage="1" showErrorMessage="1" prompt="99G NHS Southend CCG_x000a__x000a_STP26 QH8 Mid and South Essex STP" sqref="R60 AJ60 BB60 BU60 CM60 DE60 EO60 DW60 FG60 FY60 GQ60 HJ60" xr:uid="{00000000-0002-0000-0600-000005000000}"/>
    <dataValidation allowBlank="1" showInputMessage="1" showErrorMessage="1" prompt="07G NHS Thurrock CCG_x000a__x000a_STP26 QH8 Mid and South Essex STP" sqref="Q60 AI60 BA60 BT60 CL60 DD60 EN60 DV60 FF60 FX60 GP60 HI60" xr:uid="{00000000-0002-0000-0600-000006000000}"/>
    <dataValidation allowBlank="1" showInputMessage="1" showErrorMessage="1" prompt="99E NHS Basildon And Brentwood CCG_x000a__x000a_STP26 QH8 Mid and South Essex STP" sqref="R59 AJ59 BB59 BU59 CM59 DE59 EO59 DW59 FG59 FY59 GQ59 HJ59" xr:uid="{00000000-0002-0000-0600-000007000000}"/>
    <dataValidation allowBlank="1" showInputMessage="1" showErrorMessage="1" prompt="06Q NHS Mid Essex CCG_x000a__x000a_STP26 QH8 Mid and South Essex STP" sqref="Q59 AI59 BA59 BT59 CL59 DD59 EN59 DV59 FF59 FX59 GP59 HI59" xr:uid="{00000000-0002-0000-0600-000008000000}"/>
    <dataValidation allowBlank="1" showInputMessage="1" showErrorMessage="1" prompt="99F NHS Castle Point And Rochford CCG_x000a__x000a_STP26 QH8 Mid and South Essex STP" sqref="R58 AJ58 BB58 BU58 CM58 DE58 EO58 DW58 FG58 FY58 GQ58 HJ58" xr:uid="{00000000-0002-0000-0600-000009000000}"/>
    <dataValidation allowBlank="1" showInputMessage="1" showErrorMessage="1" prompt="06L NHS Ipswich And East Suffolk CCG_x000a__x000a_STP23 QJG Suffolk and North East Essex STP" sqref="Q58 AI58 BA58 BT58 CL58 DD58 EN58 DV58 FF58 FX58 GP58 HI58" xr:uid="{00000000-0002-0000-0600-00000A000000}"/>
    <dataValidation allowBlank="1" showInputMessage="1" showErrorMessage="1" prompt="06T NHS North East Essex CCG_x000a__x000a_STP23 QJG Suffolk and North East Essex STP" sqref="P58 AH58 AZ58 BS58 CK58 DC58 EM58 DU58 FE58 FW58 GO58 HH58" xr:uid="{00000000-0002-0000-0600-00000B000000}"/>
    <dataValidation allowBlank="1" showInputMessage="1" showErrorMessage="1" prompt="07K NHS West Suffolk CCG_x000a__x000a_STP23 QJG Suffolk and North East Essex STP" sqref="O58 AG58 AY58 BR58 CJ58 DB58 EL58 DT58 FD58 FV58 GN58 HG58" xr:uid="{00000000-0002-0000-0600-00000C000000}"/>
    <dataValidation allowBlank="1" showInputMessage="1" showErrorMessage="1" prompt="06M NHS Great Yarmouth &amp; Waveney CCG_x000a__x000a_STP22 QMM Norfolk and Waveney Health &amp; Care Partnership (STP)_x000a_" sqref="R57 AJ57 BB57 BU57 CM57 DE57 EO57 DW57 FG57 FY57 GQ57 HJ57" xr:uid="{00000000-0002-0000-0600-00000D000000}"/>
    <dataValidation allowBlank="1" showInputMessage="1" showErrorMessage="1" prompt="06Y NHS South Norfolk CCG_x000a__x000a_STP22 QMM Norfolk and Waveney Health &amp; Care Partnership (STP)" sqref="Q57 AI57 BA57 BT57 CL57 DD57 EN57 DV57 FF57 FX57 GP57 HI57" xr:uid="{00000000-0002-0000-0600-00000E000000}"/>
    <dataValidation allowBlank="1" showInputMessage="1" showErrorMessage="1" prompt="07J NHS West Norfolk CCG_x000a__x000a_STP22 QMM Norfolk and Waveney Health &amp; Care Partnership (STP)" sqref="P57 AH57 AZ57 BS57 CK57 DC57 EM57 DU57 FE57 FW57 GO57 HH57" xr:uid="{00000000-0002-0000-0600-00000F000000}"/>
    <dataValidation allowBlank="1" showInputMessage="1" showErrorMessage="1" prompt="06W NHS Norwich CCG_x000a__x000a_STP22 QMM Norfolk and Waveney Health &amp; Care Partnership (STP)" sqref="Q56 AI56 BA56 BT56 CL56 DD56 EN56 DV56 FF56 FX56 GP56 HI56" xr:uid="{00000000-0002-0000-0600-000010000000}"/>
    <dataValidation allowBlank="1" showInputMessage="1" showErrorMessage="1" prompt="06V NHS North Norfolk CCG_x000a__x000a_STP22 QMM Norfolk and Waveney Health &amp; Care Partnership (STP)" sqref="P56 AH56 AZ56 BS56 CK56 DC56 EM56 DU56 FE56 FW56 GO56 HH56" xr:uid="{00000000-0002-0000-0600-000011000000}"/>
    <dataValidation allowBlank="1" showInputMessage="1" showErrorMessage="1" prompt="06H NHS Cambridgeshire And Peterborough CCG_x000a__x000a_STP21 QUE Cambridgeshire and Peterborough STP_x000a_" sqref="O57 AG57 AY57 BR57 CJ57 DB57 EL57 DT57 FD57 FV57 GN57 HG57" xr:uid="{00000000-0002-0000-0600-000012000000}"/>
    <dataValidation allowBlank="1" showInputMessage="1" showErrorMessage="1" prompt="07H NHS West Essex CCG_x000a__x000a_STP25 QM7 Hertfordshire and West Essex STP" sqref="O56 AG56 AY56 BR56 CJ56 DB56 EL56 DT56 FD56 FV56 GN56 HG56" xr:uid="{00000000-0002-0000-0600-000013000000}"/>
    <dataValidation allowBlank="1" showInputMessage="1" showErrorMessage="1" prompt="06K NHS East And North Hertfordshire CCG_x000a__x000a_STP25 QM7 Hertfordshire and West Essex STP" sqref="N56 AF56 AX56 BQ56 CI56 DA56 EK56 DS56 FC56 FU56 GM56 HF56" xr:uid="{00000000-0002-0000-0600-000014000000}"/>
    <dataValidation allowBlank="1" showInputMessage="1" showErrorMessage="1" prompt="06N NHS Herts Valleys CCG_x000a__x000a_STP25 QM7 Hertfordshire and West Essex STP" sqref="M56 AE56 AW56 BP56 CH56 CZ56 EJ56 DR56 FB56 FT56 GL56 HE56" xr:uid="{00000000-0002-0000-0600-000015000000}"/>
    <dataValidation allowBlank="1" showInputMessage="1" showErrorMessage="1" prompt="04G NHS Nene CCG_x000a__x000a_STP20 QPM Northamptonshire STP" sqref="O55 AG55 AY55 BR55 CJ55 DB55 EL55 DT55 FD55 FV55 GN55 HG55" xr:uid="{00000000-0002-0000-0600-000016000000}"/>
    <dataValidation allowBlank="1" showInputMessage="1" showErrorMessage="1" prompt="03V NHS Corby CCG_x000a__x000a_STP20 QPM Northamptonshire STP" sqref="N55 AF55 AX55 BQ55 CI55 DA55 EK55 DS55 FC55 FU55 GM55 HF55" xr:uid="{00000000-0002-0000-0600-000017000000}"/>
    <dataValidation allowBlank="1" showInputMessage="1" showErrorMessage="1" prompt="05F NHS Herefordshire CCG_x000a__x000a_STP19 QGH Herefordshire and Worcestershire STP" sqref="I58 AA58 AS58 BL58 CD58 CV58 EF58 DN58 EX58 FP58 GH58 HA58" xr:uid="{00000000-0002-0000-0600-000018000000}"/>
    <dataValidation allowBlank="1" showInputMessage="1" showErrorMessage="1" prompt="05T NHS South Worcestershire CCG_x000a__x000a_STP19 QGH Herefordshire and Worcestershire STP" sqref="I57 AA57 AS57 BL57 CD57 CV57 EF57 DN57 EX57 FP57 GH57 HA57" xr:uid="{00000000-0002-0000-0600-000019000000}"/>
    <dataValidation allowBlank="1" showInputMessage="1" showErrorMessage="1" prompt="06D NHS Wyre Forest CCG_x000a__x000a_STP19 QGH Herefordshire and Worcestershire STP" sqref="I56 AA56 AS56 BL56 CD56 CV56 EF56 DN56 EX56 FP56 GH56 HA56" xr:uid="{00000000-0002-0000-0600-00001A000000}"/>
    <dataValidation allowBlank="1" showInputMessage="1" showErrorMessage="1" prompt="05J NHS Redditch And Bromsgrove CCG_x000a__x000a_STP19 QGH Herefordshire and Worcestershire STP" sqref="I55 AA55 AS55 BL55 CD55 CV55 EF55 DN55 EX55 FP55 GH55 HA55" xr:uid="{00000000-0002-0000-0600-00001B000000}"/>
    <dataValidation allowBlank="1" showInputMessage="1" showErrorMessage="1" prompt="06P NHS Luton CCG_x000a__x000a_STP24 QHG Bedfordshire, Luton and Milton Keynes STP" sqref="L56 AD56 AV56 BO56 CG56 CY56 EI56 DQ56 FA56 FS56 GK56 HD56" xr:uid="{00000000-0002-0000-0600-00001C000000}"/>
    <dataValidation allowBlank="1" showInputMessage="1" showErrorMessage="1" prompt="06F NHS Bedfordshire CCG_x000a__x000a_STP24 QHG Bedfordshire, Luton and Milton Keynes STP" sqref="M55 AE55 AW55 BP55 CH55 CZ55 EJ55 DR55 FB55 FT55 GL55 HE55" xr:uid="{00000000-0002-0000-0600-00001D000000}"/>
    <dataValidation allowBlank="1" showInputMessage="1" showErrorMessage="1" prompt="04F NHS Milton Keynes CCG_x000a__x000a_STP24 QHG Bedfordshire, Luton and Milton Keynes STP" sqref="L55 AD55 AV55 BO55 CG55 CY55 EI55 DQ55 FA55 FS55 GK55 HD55" xr:uid="{00000000-0002-0000-0600-00001E000000}"/>
    <dataValidation allowBlank="1" showInputMessage="1" showErrorMessage="1" prompt="05A NHS Coventry And Rugby CCG_x000a__x000a_STP18 QWU Coventry and Warwickshire STP" sqref="K57 AC57 AU57 BN57 CF57 CX57 EH57 DP57 EZ57 FR57 GJ57 HC57" xr:uid="{00000000-0002-0000-0600-00001F000000}"/>
    <dataValidation allowBlank="1" showInputMessage="1" showErrorMessage="1" prompt="05R NHS South Warwickshire CCG_x000a__x000a_STP18 QWU Coventry and Warwickshire STP" sqref="J57 AB57 AT57 BM57 CE57 CW57 EG57 DO57 EY57 FQ57 GI57 HB57" xr:uid="{00000000-0002-0000-0600-000020000000}"/>
    <dataValidation allowBlank="1" showInputMessage="1" showErrorMessage="1" prompt="05H NHS Warwickshire North CCG_x000a__x000a_STP18 QWU Coventry and Warwickshire STP" sqref="K56 AC56 AU56 BN56 CF56 CX56 EH56 DP56 EZ56 FR56 GJ56 HC56" xr:uid="{00000000-0002-0000-0600-000021000000}"/>
    <dataValidation allowBlank="1" showInputMessage="1" showErrorMessage="1" prompt="07Y NHS Hounslow CCG_x000a__x000a_STP27 QRV North West London Health &amp; Care Partnership (STP)" sqref="K61 AC61 AU61 BN61 CF61 CX61 EH61 DP61 EZ61 FR61 GJ61 HC61" xr:uid="{00000000-0002-0000-0600-000022000000}"/>
    <dataValidation allowBlank="1" showInputMessage="1" showErrorMessage="1" prompt="08Y NHS West London (K&amp;C &amp; Qpp) CCG_x000a__x000a_STP27 QRV North West London Health &amp; Care Partnership (STP)" sqref="L60 AD60 AV60 BO60 CG60 CY60 EI60 DQ60 FA60 FS60 GK60 HD60" xr:uid="{00000000-0002-0000-0600-000023000000}"/>
    <dataValidation allowBlank="1" showInputMessage="1" showErrorMessage="1" prompt="09A NHS Central London (Westminster) CCG_x000a__x000a_STP27 QRV North West London Health &amp; Care Partnership (STP)" sqref="K60 AC60 AU60 BN60 CF60 CX60 EH60 DP60 EZ60 FR60 GJ60 HC60" xr:uid="{00000000-0002-0000-0600-000024000000}"/>
    <dataValidation allowBlank="1" showInputMessage="1" showErrorMessage="1" prompt="08C NHS Hammersmith And Fulham CCG_x000a__x000a_STP27 QRV North West London Health &amp; Care Partnership (STP)" sqref="L59 AD59 AV59 BO59 CG59 CY59 EI59 DQ59 FA59 FS59 GK59 HD59" xr:uid="{00000000-0002-0000-0600-000025000000}"/>
    <dataValidation allowBlank="1" showInputMessage="1" showErrorMessage="1" prompt="07W NHS Ealing CCG_x000a__x000a_STP27 QRV North West London Health &amp; Care Partnership (STP)" sqref="K59 AC59 AU59 BN59 CF59 CX59 EH59 DP59 EZ59 FR59 GJ59 HC59" xr:uid="{00000000-0002-0000-0600-000026000000}"/>
    <dataValidation allowBlank="1" showInputMessage="1" showErrorMessage="1" prompt="07P NHS Brent CCG_x000a__x000a_STP27 QRV North West London Health &amp; Care Partnership (STP)" sqref="L58 AD58 AV58 BO58 CG58 CY58 EI58 DQ58 FA58 FS58 GK58 HD58" xr:uid="{00000000-0002-0000-0600-000027000000}"/>
    <dataValidation allowBlank="1" showInputMessage="1" showErrorMessage="1" prompt="08G NHS Hillingdon CCG_x000a__x000a_STP27 QRV North West London Health &amp; Care Partnership (STP)" sqref="K58 AC58 AU58 BN58 CF58 CX58 EH58 DP58 EZ58 FR58 GJ58 HC58" xr:uid="{00000000-0002-0000-0600-000028000000}"/>
    <dataValidation allowBlank="1" showInputMessage="1" showErrorMessage="1" prompt="08E NHS Harrow CCG_x000a__x000a_STP27 QRV North West London Health &amp; Care Partnership (STP)" sqref="L57 AD57 AV57 BO57 CG57 CY57 EI57 DQ57 FA57 FS57 GK57 HD57" xr:uid="{00000000-0002-0000-0600-000029000000}"/>
    <dataValidation allowBlank="1" showInputMessage="1" showErrorMessage="1" prompt="08H NHS Islington CCG_x000a__x000a_STP28 QMJ North London Partners in Health &amp; Care (STP)" sqref="M59 AE59 AW59 BP59 CH59 CZ59 EJ59 DR59 FB59 FT59 GL59 HE59" xr:uid="{00000000-0002-0000-0600-00002A000000}"/>
    <dataValidation allowBlank="1" showInputMessage="1" showErrorMessage="1" prompt="08D NHS Haringey CCG_x000a__x000a_STP28 QMJ North London Partners in Health &amp; Care (STP)" sqref="N58 AF58 AX58 BQ58 CI58 DA58 EK58 DS58 FC58 FU58 GM58 HF58" xr:uid="{00000000-0002-0000-0600-00002B000000}"/>
    <dataValidation allowBlank="1" showInputMessage="1" showErrorMessage="1" prompt="07R NHS Camden CCG_x000a__x000a_STP28 QMJ North London Partners in Health &amp; Care (STP)" sqref="M58 AE58 AW58 BP58 CH58 CZ58 EJ58 DR58 FB58 FT58 GL58 HE58" xr:uid="{00000000-0002-0000-0600-00002C000000}"/>
    <dataValidation allowBlank="1" showInputMessage="1" showErrorMessage="1" prompt="07X NHS Enfield CCG_x000a__x000a_STP28 QMJ North London Partners in Health &amp; Care (STP)" sqref="N57 AF57 AX57 BQ57 CI57 DA57 EK57 DS57 FC57 FU57 GM57 HF57" xr:uid="{00000000-0002-0000-0600-00002D000000}"/>
    <dataValidation allowBlank="1" showInputMessage="1" showErrorMessage="1" prompt="07M NHS Barnet CCG_x000a__x000a_STP28 QMJ North London Partners in Health &amp; Care (STP)" sqref="M57 AE57 AW57 BP57 CH57 CZ57 EJ57 DR57 FB57 FT57 GL57 HE57" xr:uid="{00000000-0002-0000-0600-00002E000000}"/>
    <dataValidation allowBlank="1" showInputMessage="1" showErrorMessage="1" prompt="08F NHS Havering CCG_x000a__x000a_STP29 QMF East London Health &amp; Care Partnership (STP)" sqref="P59 AH59 AZ59 BS59 CK59 DC59 EM59 DU59 FE59 FW59 GO59 HH59" xr:uid="{00000000-0002-0000-0600-00002F000000}"/>
    <dataValidation allowBlank="1" showInputMessage="1" showErrorMessage="1" prompt="07L NHS Barking &amp; Dagenham CCG_x000a__x000a_STP29 QMF East London Health &amp; Care Partnership (STP)" sqref="P60 AH60 AZ60 BS60 CK60 DC60 EM60 DU60 FE60 FW60 GO60 HH60" xr:uid="{00000000-0002-0000-0600-000030000000}"/>
    <dataValidation allowBlank="1" showInputMessage="1" showErrorMessage="1" prompt="08M NHS Newham CCG_x000a__x000a_STP29 QMF East London Health &amp; Care Partnership (STP)" sqref="O60 AG60 AY60 BR60 CJ60 DB60 EL60 DT60 FD60 FV60 GN60 HG60" xr:uid="{00000000-0002-0000-0600-000031000000}"/>
    <dataValidation allowBlank="1" showInputMessage="1" showErrorMessage="1" prompt="08N NHS Redbridge CCG_x000a__x000a_STP29 QMF East London Health &amp; Care Partnership (STP)" sqref="O59 AG59 AY59 BR59 CJ59 DB59 EL59 DT59 FD59 FV59 GN59 HG59" xr:uid="{00000000-0002-0000-0600-000032000000}"/>
    <dataValidation allowBlank="1" showInputMessage="1" showErrorMessage="1" prompt="08W NHS Waltham Forest CCG_x000a__x000a_STP29 QMF East London Health &amp; Care Partnership (STP)" sqref="N59 AF59 AX59 BQ59 CI59 DA59 EK59 DS59 FC59 FU59 GM59 HF59" xr:uid="{00000000-0002-0000-0600-000033000000}"/>
    <dataValidation allowBlank="1" showInputMessage="1" showErrorMessage="1" prompt="07T NHS City And Hackney CCG_x000a__x000a_STP29 QMF East London Health &amp; Care Partnership (STP)" sqref="N60 AF60 AX60 BQ60 CI60 DA60 EK60 DS60 FC60 FU60 GM60 HF60" xr:uid="{00000000-0002-0000-0600-000034000000}"/>
    <dataValidation allowBlank="1" showInputMessage="1" showErrorMessage="1" prompt="08V NHS Tower Hamlets CCG_x000a__x000a_STP29 QMF East London Health &amp; Care Partnership (STP)" sqref="M60 AE60 AW60 BP60 CH60 CZ60 EJ60 DR60 FB60 FT60 GL60 HE60" xr:uid="{00000000-0002-0000-0600-000035000000}"/>
    <dataValidation allowBlank="1" showInputMessage="1" showErrorMessage="1" prompt="07Q NHS Bromley CCG_x000a__x000a_STP30 QKK Our Healthier South East London STP" sqref="O63 AG63 AY63 BR63 CJ63 DB63 EL63 DT63 FD63 FV63 GN63 HG63" xr:uid="{00000000-0002-0000-0600-000036000000}"/>
    <dataValidation allowBlank="1" showInputMessage="1" showErrorMessage="1" prompt="08L NHS Lewisham CCG_x000a__x000a_STP30 QKK Our Healthier South East London STP" sqref="O62 AG62 AY62 BR62 CJ62 DB62 EL62 DT62 FD62 FV62 GN62 HG62" xr:uid="{00000000-0002-0000-0600-000037000000}"/>
    <dataValidation allowBlank="1" showInputMessage="1" showErrorMessage="1" prompt="08Q NHS Southwark CCG_x000a__x000a_STP30 QKK Our Healthier South East London STP" sqref="N62 AF62 AX62 BQ62 CI62 DA62 EK62 DS62 FC62 FU62 GM62 HF62" xr:uid="{00000000-0002-0000-0600-000038000000}"/>
    <dataValidation allowBlank="1" showInputMessage="1" showErrorMessage="1" prompt="07N NHS Bexley CCG_x000a__x000a_STP30 QKK Our Healthier South East London STP" sqref="O61 AG61 AY61 BR61 CJ61 DB61 EL61 DT61 FD61 FV61 GN61 HG61" xr:uid="{00000000-0002-0000-0600-000039000000}"/>
    <dataValidation allowBlank="1" showInputMessage="1" showErrorMessage="1" prompt="08A NHS Greenwich CCG_x000a__x000a_STP30 QKK Our Healthier South East London STP" sqref="N61 AF61 AX61 BQ61 CI61 DA61 EK61 DS61 FC61 FU61 GM61 HF61" xr:uid="{00000000-0002-0000-0600-00003A000000}"/>
    <dataValidation allowBlank="1" showInputMessage="1" showErrorMessage="1" prompt="08K NHS Lambeth CCG_x000a__x000a_STP30 QKK Our Healthier South East London STP" sqref="M61 AE61 AW61 BP61 CH61 CZ61 EJ61 DR61 FB61 FT61 GL61 HE61" xr:uid="{00000000-0002-0000-0600-00003B000000}"/>
    <dataValidation allowBlank="1" showInputMessage="1" showErrorMessage="1" prompt="07V NHS Croydon CCG_x000a__x000a_STP31 QWE South West London Health &amp; Care Partnership (STP)" sqref="N63 AF63 AX63 BQ63 CI63 DA63 EK63 DS63 FC63 FU63 GM63 HF63" xr:uid="{00000000-0002-0000-0600-00003C000000}"/>
    <dataValidation allowBlank="1" showInputMessage="1" showErrorMessage="1" prompt="08T NHS Sutton CCG_x000a__x000a_STP31 QWE South West London Health &amp; Care Partnership (STP)" sqref="M63 AE63 AW63 BP63 CH63 CZ63 EJ63 DR63 FB63 FT63 GL63 HE63" xr:uid="{00000000-0002-0000-0600-00003D000000}"/>
    <dataValidation allowBlank="1" showInputMessage="1" showErrorMessage="1" prompt="08J NHS Kingston CCG_x000a__x000a_STP31 QWE South West London Health &amp; Care Partnership (STP)" sqref="L63 AD63 AV63 BO63 CG63 CY63 EI63 DQ63 FA63 FS63 GK63 HD63" xr:uid="{00000000-0002-0000-0600-00003E000000}"/>
    <dataValidation allowBlank="1" showInputMessage="1" showErrorMessage="1" prompt="08X NHS Wandsworth CCG_x000a__x000a_STP31 QWE South West London Health &amp; Care Partnership (STP)" sqref="M62 AE62 AW62 BP62 CH62 CZ62 EJ62 DR62 FB62 FT62 GL62 HE62" xr:uid="{00000000-0002-0000-0600-00003F000000}"/>
    <dataValidation allowBlank="1" showInputMessage="1" showErrorMessage="1" prompt="08R NHS Merton CCG_x000a__x000a_STP31 QWE South West London Health &amp; Care Partnership (STP)" sqref="L62 AD62 AV62 BO62 CG62 CY62 EI62 DQ62 FA62 FS62 GK62 HD62" xr:uid="{00000000-0002-0000-0600-000040000000}"/>
    <dataValidation allowBlank="1" showInputMessage="1" showErrorMessage="1" prompt="08P NHS Richmond CCG_x000a__x000a_STP31 QWE South West London Health &amp; Care Partnership (STP)" sqref="L61 AD61 AV61 BO61 CG61 CY61 EI61 DQ61 FA61 FS61 GK61 HD61" xr:uid="{00000000-0002-0000-0600-000041000000}"/>
    <dataValidation allowBlank="1" showInputMessage="1" showErrorMessage="1" prompt="10A NHS South Kent Coast CCG_x000a__x000a_STP32 QKS Kent and Medway STP" sqref="Q63 AI63 BA63 BT63 CL63 DD63 EN63 DV63 FF63 FX63 GP63 HI63" xr:uid="{00000000-0002-0000-0600-000042000000}"/>
    <dataValidation allowBlank="1" showInputMessage="1" showErrorMessage="1" prompt="99J NHS West Kent CCG_x000a__x000a_STP32 QKS Kent and Medway STP" sqref="P63 AH63 AZ63 BS63 CK63 DC63 EM63 DU63 FE63 FW63 GO63 HH63" xr:uid="{00000000-0002-0000-0600-000043000000}"/>
    <dataValidation allowBlank="1" showInputMessage="1" showErrorMessage="1" prompt="09E NHS Canterbury And Coastal CCG_x000a__x000a_STP32 QKS Kent and Medway STP" sqref="R62 AJ62 BB62 BU62 CM62 DE62 EO62 DW62 FG62 FY62 GQ62 HJ62" xr:uid="{00000000-0002-0000-0600-000044000000}"/>
    <dataValidation allowBlank="1" showInputMessage="1" showErrorMessage="1" prompt="09C NHS Ashford CCG_x000a__x000a_STP32 QKS Kent and Medway STP" sqref="Q62 AI62 BA62 BT62 CL62 DD62 EN62 DV62 FF62 FX62 GP62 HI62" xr:uid="{00000000-0002-0000-0600-000045000000}"/>
    <dataValidation allowBlank="1" showInputMessage="1" showErrorMessage="1" prompt="09J NHS Dartford, Gravesham And Swanley CCG_x000a__x000a_STP32 QKS Kent and Medway STP" sqref="P62 AH62 AZ62 BS62 CK62 DC62 EM62 DU62 FE62 FW62 GO62 HH62" xr:uid="{00000000-0002-0000-0600-000046000000}"/>
    <dataValidation allowBlank="1" showInputMessage="1" showErrorMessage="1" prompt="10E NHS Thanet CCG_x000a__x000a_STP32 QKS Kent and Medway STP" sqref="R61 AJ61 BB61 BU61 CM61 DE61 EO61 DW61 FG61 FY61 GQ61 HJ61" xr:uid="{00000000-0002-0000-0600-000047000000}"/>
    <dataValidation allowBlank="1" showInputMessage="1" showErrorMessage="1" prompt="10D NHS Swale CCG_x000a__x000a_STP32 QKS Kent and Medway STP" sqref="Q61 AI61 BA61 BT61 CL61 DD61 EN61 DV61 FF61 FX61 GP61 HI61" xr:uid="{00000000-0002-0000-0600-000048000000}"/>
    <dataValidation allowBlank="1" showInputMessage="1" showErrorMessage="1" prompt="09W NHS Medway CCG_x000a__x000a_STP32 QKS Kent and Medway STP" sqref="P61 AH61 AZ61 BS61 CK61 DC61 EM61 DU61 FE61 FW61 GO61 HH61" xr:uid="{00000000-0002-0000-0600-000049000000}"/>
    <dataValidation allowBlank="1" showInputMessage="1" showErrorMessage="1" prompt="09P NHS Hastings and Rother CCG_x000a__x000a_STP33 QNX Sussex and East Surrey STP" sqref="P64 AH64 AZ64 BS64 CK64 DC64 EM64 DU64 FE64 FW64 GO64 HH64" xr:uid="{00000000-0002-0000-0600-00004A000000}"/>
    <dataValidation allowBlank="1" showInputMessage="1" showErrorMessage="1" prompt="09F NHS Eastbourne, Hailsham And Seaford CCG_x000a__x000a_STP33 QNX Sussex and East Surrey STP" sqref="O64 AG64 AY64 BR64 CJ64 DB64 EL64 DT64 FD64 FV64 GN64 HG64" xr:uid="{00000000-0002-0000-0600-00004B000000}"/>
    <dataValidation allowBlank="1" showInputMessage="1" showErrorMessage="1" prompt="99K NHS High Weald Lewes Havens CCG_x000a__x000a_STP33 QNX Sussex and East Surrey STP" sqref="N64 AF64 AX64 BQ64 CI64 DA64 EK64 DS64 FC64 FU64 GM64 HF64" xr:uid="{00000000-0002-0000-0600-00004C000000}"/>
    <dataValidation allowBlank="1" showInputMessage="1" showErrorMessage="1" prompt="09D NHS Brighton &amp; Hove CCG_x000a__x000a_STP33 QNX Sussex and East Surrey STP" sqref="M64 AE64 AW64 BP64 CH64 CZ64 EJ64 DR64 FB64 FT64 GL64 HE64" xr:uid="{00000000-0002-0000-0600-00004D000000}"/>
    <dataValidation allowBlank="1" showInputMessage="1" showErrorMessage="1" prompt="09X NHS Horsham And Mid Sussex CCG_x000a__x000a_STP33 QNX Sussex and East Surrey STP" sqref="L64 AD64 AV64 BO64 CG64 CY64 EI64 DQ64 FA64 FS64 GK64 HD64" xr:uid="{00000000-0002-0000-0600-00004E000000}"/>
    <dataValidation allowBlank="1" showInputMessage="1" showErrorMessage="1" prompt="09H NHS Crawley CCG_x000a__x000a_STP33 QNX Sussex and East Surrey STP" sqref="K64 AC64 AU64 BN64 CF64 CX64 EH64 DP64 EZ64 FR64 GJ64 HC64" xr:uid="{00000000-0002-0000-0600-00004F000000}"/>
    <dataValidation allowBlank="1" showInputMessage="1" showErrorMessage="1" prompt="09L NHS East Surrey CCG_x000a__x000a_STP33 QNX Sussex and East Surrey STP" sqref="K63 AC63 AU63 BN63 CF63 CX63 EH63 DP63 EZ63 FR63 GJ63 HC63" xr:uid="{00000000-0002-0000-0600-000050000000}"/>
    <dataValidation allowBlank="1" showInputMessage="1" showErrorMessage="1" prompt="09G NHS Coastal West Sussex CCG_x000a__x000a_STP33 QNX Sussex and East Surrey STP" sqref="J64 AB64 AT64 BM64 CE64 CW64 EG64 DO64 EY64 FQ64 GI64 HB64" xr:uid="{00000000-0002-0000-0600-000051000000}"/>
    <dataValidation allowBlank="1" showInputMessage="1" showErrorMessage="1" prompt="10C NHS Surrey Heath CCG_x000a__x000a_STP34 QNQ Frimley Health &amp; Care ICS (STP)" sqref="I62 AA62 AS62 BL62 CD62 CV62 EF62 DN62 EX62 FP62 GH62 HA62" xr:uid="{00000000-0002-0000-0600-000052000000}"/>
    <dataValidation allowBlank="1" showInputMessage="1" showErrorMessage="1" prompt="99M NHS North East Hampshire And Farnham CCG_x000a__x000a_STP34 QNQ Frimley Health &amp; Care ICS (STP)" sqref="I61 AA61 AS61 BL61 CD61 CV61 EF61 DN61 EX61 FP61 GH61 HA61" xr:uid="{00000000-0002-0000-0600-000053000000}"/>
    <dataValidation allowBlank="1" showInputMessage="1" showErrorMessage="1" prompt="09N NHS Guildford And Waverley CCG_x000a__x000a_STP35 QXU Surrey Heartlands Health &amp; Care Partnership (STP)" sqref="J63 AB63 AT63 BM63 CE63 CW63 EG63 DO63 EY63 FQ63 GI63 HB63" xr:uid="{00000000-0002-0000-0600-000054000000}"/>
    <dataValidation allowBlank="1" showInputMessage="1" showErrorMessage="1" prompt="99H NHS Surrey Downs CCG_x000a__x000a_STP35 QXU Surrey Heartlands Health &amp; Care Partnership (STP)" sqref="K62 AC62 AU62 BN62 CF62 CX62 EH62 DP62 EZ62 FR62 GJ62 HC62" xr:uid="{00000000-0002-0000-0600-000055000000}"/>
    <dataValidation allowBlank="1" showInputMessage="1" showErrorMessage="1" prompt="09Y NHS North West Surrey CCG_x000a__x000a_STP35 QXU Surrey Heartlands Health &amp; Care Partnership (STP)" sqref="J62 AB62 AT62 BM62 CE62 CW62 EG62 DO62 EY62 FQ62 GI62 HB62" xr:uid="{00000000-0002-0000-0600-000056000000}"/>
    <dataValidation allowBlank="1" showInputMessage="1" showErrorMessage="1" prompt="10Q NHS Oxfordshire CCG_x000a__x000a_STP44 QU9 Buckinghamshire, Oxfordshire and Berkshire West STP" sqref="J59 AB59 AT59 BM59 CE59 CW59 EG59 DO59 EY59 FQ59 GI59 HB59" xr:uid="{00000000-0002-0000-0600-000057000000}"/>
    <dataValidation allowBlank="1" showInputMessage="1" showErrorMessage="1" prompt="10R NHS Portsmouth CCG_x000a__x000a_STP42 QRL Hampshire and the Isle of Wight STP" sqref="I63 AA63 AS63 BL63 CD63 CV63 EF63 DN63 EX63 FP63 GH63 HA63" xr:uid="{00000000-0002-0000-0600-000058000000}"/>
    <dataValidation allowBlank="1" showInputMessage="1" showErrorMessage="1" prompt="10K NHS Fareham And Gosport CCG_x000a__x000a_STP42 QRL Hampshire and the Isle of Wight STP" sqref="H63 Z63 AR63 BK63 CC63 CU63 EE63 DM63 EW63 FO63 GG63 GZ63" xr:uid="{00000000-0002-0000-0600-000059000000}"/>
    <dataValidation allowBlank="1" showInputMessage="1" showErrorMessage="1" prompt="10L NHS Isle Of Wight CCG_x000a__x000a_STP42 QRL Hampshire and the Isle of Wight STP" sqref="G64 Y64 AQ64 BJ64 CB64 CT64 ED64 DL64 EV64 FN64 GF64 GY64" xr:uid="{00000000-0002-0000-0600-00005A000000}"/>
    <dataValidation allowBlank="1" showInputMessage="1" showErrorMessage="1" prompt="10V NHS South Eastern Hampshire CCG_x000a__x000a_STP42 QRL Hampshire and the Isle of Wight STP" sqref="H62 Z62 AR62 BK62 CC62 CU62 EE62 DM62 EW62 FO62 GG62 GZ62" xr:uid="{00000000-0002-0000-0600-00005B000000}"/>
    <dataValidation allowBlank="1" showInputMessage="1" showErrorMessage="1" prompt="10X NHS Southampton CCG_x000a__x000a_STP42 QRL Hampshire and the Isle of Wight STP" sqref="G62 Y62 AQ62 BJ62 CB62 CT62 ED62 DL62 EV62 FN62 GF62 GY62" xr:uid="{00000000-0002-0000-0600-00005C000000}"/>
    <dataValidation allowBlank="1" showInputMessage="1" showErrorMessage="1" prompt="10J NHS North Hampshire CCG_x000a__x000a_STP42 Hampshire and the Isle of WightSTP42 QRL Hampshire and the Isle of Wight STP" sqref="H61 Z61 AR61 BK61 CC61 CU61 EE61 DM61 EW61 FO61 GG61 GZ61" xr:uid="{00000000-0002-0000-0600-00005D000000}"/>
    <dataValidation allowBlank="1" showInputMessage="1" showErrorMessage="1" prompt="11A NHS West Hampshire CCG_x000a__x000a_STP42 QRL Hampshire and the Isle of Wight STP" sqref="G61 Y61 AQ61 BJ61 CB61 CT61 ED61 DL61 EV61 FN61 GF61 GY61" xr:uid="{00000000-0002-0000-0600-00005E000000}"/>
    <dataValidation allowBlank="1" showInputMessage="1" showErrorMessage="1" prompt="11M NHS Gloucestershire CCG_x000a__x000a_STP43 QR1 Gloucestershire STP" sqref="H59 Z59 AR59 BK59 CC59 CU59 EE59 DM59 EW59 FO59 GG59 GZ59" xr:uid="{00000000-0002-0000-0600-00005F000000}"/>
    <dataValidation allowBlank="1" showInputMessage="1" showErrorMessage="1" prompt="12D NHS Swindon CCG_x000a__x000a_STP40 QOX Bath and North East Somerset, Swindon and Wiltshire STP" sqref="I59 AA59 AS59 BL59 CD59 CV59 EF59 DN59 EX59 FP59 GH59 HA59" xr:uid="{00000000-0002-0000-0600-000060000000}"/>
    <dataValidation allowBlank="1" showInputMessage="1" showErrorMessage="1" prompt="99N NHS Wiltshire CCG_x000a__x000a_STP40 QOX Bath and North East Somerset, Swindon and Wiltshire STP" sqref="I60 AA60 AS60 BL60 CD60 CV60 EF60 DN60 EX60 FP60 GH60 HA60" xr:uid="{00000000-0002-0000-0600-000061000000}"/>
    <dataValidation allowBlank="1" showInputMessage="1" showErrorMessage="1" prompt="11E NHS Bath And North East Somerset CCG_x000a__x000a_STP40 QOX Bath and North East Somerset, Swindon and Wiltshire STP" sqref="H60 Z60 AR60 BK60 CC60 CU60 EE60 DM60 EW60 FO60 GG60 GZ60" xr:uid="{00000000-0002-0000-0600-000062000000}"/>
    <dataValidation allowBlank="1" showInputMessage="1" showErrorMessage="1" prompt="11J NHS Dorset CCG_x000a__x000a_STP41 QVV Dorset STP" sqref="F61 X61 AP61 BI61 CA61 CS61 EC61 DK61 EU61 FM61 GE61 GX61" xr:uid="{00000000-0002-0000-0600-000063000000}"/>
    <dataValidation allowBlank="1" showInputMessage="1" showErrorMessage="1" prompt="11X NHS Somerset CCG_x000a__x000a_STP38 QSL Somerset STP" sqref="F60 X60 AP60 BI60 CA60 CS60 EC60 DK60 EU60 FM60 GE60 GX60" xr:uid="{00000000-0002-0000-0600-000064000000}"/>
    <dataValidation allowBlank="1" showInputMessage="1" showErrorMessage="1" prompt="99P NHS North, East, West Devon CCG_x000a__x000a_STP37 QJK Devon STP" sqref="E61 W61 AO61 BH61 BZ61 CR61 EB61 DJ61 ET61 FL61 GD61 GW61" xr:uid="{00000000-0002-0000-0600-000065000000}"/>
    <dataValidation allowBlank="1" showInputMessage="1" showErrorMessage="1" prompt="99Q NHS South Devon And Torbay CCG_x000a__x000a_STP37 QJK Devon STP" sqref="E62 W62 AO62 BH62 BZ62 CR62 EB62 DJ62 ET62 FL62 GD62 GW62" xr:uid="{00000000-0002-0000-0600-000066000000}"/>
    <dataValidation allowBlank="1" showInputMessage="1" showErrorMessage="1" prompt="11N NHS Kernow CCG_x000a__x000a_STP36 QT6 Cornwall and the Isles of Scilly Health &amp; Social Care Partnership (STP)" sqref="D62 V62 AN62 BG62 BY62 CQ62 EA62 DI62 ES62 FK62 GC62 GV62" xr:uid="{00000000-0002-0000-0600-000067000000}"/>
    <dataValidation allowBlank="1" showInputMessage="1" showErrorMessage="1" prompt="03W NHS East Leicestershire And Rutland CCG_x000a__x000a_STP15 QK1 Leicester, Leicestershire and Rutland STP" sqref="O54 AG54 AY54 BR54 CJ54 DB54 EL54 DT54 FD54 FV54 GN54 HG54" xr:uid="{00000000-0002-0000-0600-000068000000}"/>
    <dataValidation allowBlank="1" showInputMessage="1" showErrorMessage="1" prompt="04V NHS West Leicestershire CCG_x000a__x000a_STP15 QK1 Leicester, Leicestershire and Rutland STP" sqref="N54 AF54 AX54 BQ54 CI54 DA54 EK54 DS54 FC54 FU54 GM54 HF54" xr:uid="{00000000-0002-0000-0600-000069000000}"/>
    <dataValidation allowBlank="1" showInputMessage="1" showErrorMessage="1" prompt="04C NHS Leicester City CCG_x000a__x000a_STP15 QK1 Leicester, Leicestershire and Rutland STP" sqref="O53 AG53 AY53 BR53 CJ53 DB53 EL53 DT53 FD53 FV53 GN53 HG53" xr:uid="{00000000-0002-0000-0600-00006A000000}"/>
    <dataValidation allowBlank="1" showInputMessage="1" showErrorMessage="1" prompt="05L NHS Sandwell And West Birmingham CCG_x000a__x000a_STP16 QUA The Black Country and West Birmingham STP" sqref="K55 AC55 AU55 BN55 CF55 CX55 EH55 DP55 EZ55 FR55 GJ55 HC55" xr:uid="{00000000-0002-0000-0600-00006B000000}"/>
    <dataValidation allowBlank="1" showInputMessage="1" showErrorMessage="1" prompt="05C NHS Dudley CCG_x000a__x000a_STP16 QUA The Black Country and West Birmingham STP" sqref="J55 AB55 AT55 BM55 CE55 CW55 EG55 DO55 EY55 FQ55 GI55 HB55" xr:uid="{00000000-0002-0000-0600-00006C000000}"/>
    <dataValidation allowBlank="1" showInputMessage="1" showErrorMessage="1" prompt="05Y NHS Walsall CCG_x000a__x000a_STP16 QUA The Black Country and West Birmingham STP" sqref="K54 AC54 AU54 BN54 CF54 CX54 EH54 DP54 EZ54 FR54 GJ54 HC54" xr:uid="{00000000-0002-0000-0600-00006D000000}"/>
    <dataValidation allowBlank="1" showInputMessage="1" showErrorMessage="1" prompt="06A NHS Wolverhampton CCG_x000a__x000a_STP16 QUA The Black Country and West Birmingham STP" sqref="J54 AB54 AT54 BM54 CE54 CW54 EG54 DO54 EY54 FQ54 GI54 HB54" xr:uid="{00000000-0002-0000-0600-00006E000000}"/>
    <dataValidation allowBlank="1" showInputMessage="1" showErrorMessage="1" prompt="05X NHS Telford &amp; Wrekin CCG_x000a__x000a_STP11 QOC Shropshire and Telford and Wrekin STP" sqref="I54 AA54 AS54 BL54 CD54 CV54 EF54 DN54 EX54 FP54 GH54 HA54" xr:uid="{00000000-0002-0000-0600-00006F000000}"/>
    <dataValidation allowBlank="1" showInputMessage="1" showErrorMessage="1" prompt="05N NHS Shropshire CCG_x000a__x000a_STP11 QOC Shropshire and Telford and Wrekin STP" sqref="I53 AA53 AS53 BL53 CD53 CV53 EF53 DN53 EX53 FP53 GH53 HA53" xr:uid="{00000000-0002-0000-0600-000070000000}"/>
    <dataValidation allowBlank="1" showInputMessage="1" showErrorMessage="1" prompt="04N NHS Rushcliffe CCG_x000a__x000a_STP14 QT1 Nottingham and Nottinghamshire Health and Care STP" sqref="M54 AE54 AW54 BP54 CH54 CZ54 EJ54 DR54 FB54 FT54 GL54 HE54" xr:uid="{00000000-0002-0000-0600-000071000000}"/>
    <dataValidation allowBlank="1" showInputMessage="1" showErrorMessage="1" prompt="04M NHS Nottingham West CCG_x000a__x000a_STP14 QT1 Nottingham and Nottinghamshire Health and Care STP" sqref="L54 AD54 AV54 BO54 CG54 CY54 EI54 DQ54 FA54 FS54 GK54 HD54" xr:uid="{00000000-0002-0000-0600-000072000000}"/>
    <dataValidation allowBlank="1" showInputMessage="1" showErrorMessage="1" prompt="04L NHS Nottingham North &amp; East CCG_x000a__x000a_STP14 QT1 Nottingham and Nottinghamshire Health and Care STP" sqref="N53 AF53 AX53 BQ53 CI53 DA53 EK53 DS53 FC53 FU53 GM53 HF53" xr:uid="{00000000-0002-0000-0600-000073000000}"/>
    <dataValidation allowBlank="1" showInputMessage="1" showErrorMessage="1" prompt="04E NHS Mansfield &amp; Ashfield CCG_x000a__x000a_STP14 QT1 Nottingham and Nottinghamshire Health and Care STP" sqref="M52 AE52 AW52 BP52 CH52 CZ52 EJ52 DR52 FB52 FT52 GL52 HE52" xr:uid="{00000000-0002-0000-0600-000074000000}"/>
    <dataValidation allowBlank="1" showInputMessage="1" showErrorMessage="1" prompt="04K NHS Nottingham City CCG_x000a__x000a_STP14 QT1 Nottingham and Nottinghamshire Health and Care STP" sqref="M53 AE53 AW53 BP53 CH53 CZ53 EJ53 DR53 FB53 FT53 GL53 HE53" xr:uid="{00000000-0002-0000-0600-000075000000}"/>
    <dataValidation allowBlank="1" showInputMessage="1" showErrorMessage="1" prompt="04H NHS Newark &amp; Sherwood CCG_x000a__x000a_STP14 QT1 Nottingham and Nottinghamshire Health and Care STP" sqref="N52 AF52 AX52 BQ52 CI52 DA52 EK52 DS52 FC52 FU52 GM52 HF52" xr:uid="{00000000-0002-0000-0600-000076000000}"/>
    <dataValidation allowBlank="1" showInputMessage="1" showErrorMessage="1" prompt="05Q NHS South East Staffs And Seisdon Peninsular CCG_x000a__x000a_STP10 QNC Staffordshire and Stoke on Trent STP" sqref="L53 AD53 AV53 BO53 CG53 CY53 EI53 DQ53 FA53 FS53 GK53 HD53" xr:uid="{00000000-0002-0000-0600-000077000000}"/>
    <dataValidation allowBlank="1" showInputMessage="1" showErrorMessage="1" prompt="04Y NHS Cannock Chase CCG_x000a__x000a_STP10 QNC Staffordshire and Stoke on Trent STP" sqref="K53 AC53 AU53 BN53 CF53 CX53 EH53 DP53 EZ53 FR53 GJ53 HC53" xr:uid="{00000000-0002-0000-0600-000078000000}"/>
    <dataValidation allowBlank="1" showInputMessage="1" showErrorMessage="1" prompt="05D NHS East Staffordshire CCG_x000a__x000a_STP10 QNC Staffordshire and Stoke on Trent STP" sqref="L52 AD52 AV52 BO52 CG52 CY52 EI52 DQ52 FA52 FS52 GK52 HD52" xr:uid="{00000000-0002-0000-0600-000079000000}"/>
    <dataValidation allowBlank="1" showInputMessage="1" showErrorMessage="1" prompt="05W NHS Stoke On Trent CCG_x000a__x000a_STP10 QNC Staffordshire and Stoke on Trent STP" sqref="K52 AC52 AU52 BN52 CF52 CX52 EH52 DP52 EZ52 FR52 GJ52 HC52" xr:uid="{00000000-0002-0000-0600-00007A000000}"/>
    <dataValidation allowBlank="1" showInputMessage="1" showErrorMessage="1" prompt="05G NHS North Staffordshire CCG_x000a__x000a_STP10 QNC Staffordshire and Stoke on Trent STP" sqref="J52 AB52 AT52 BM52 CE52 CW52 EG52 DO52 EY52 FQ52 GI52 HB52" xr:uid="{00000000-0002-0000-0600-00007B000000}"/>
    <dataValidation allowBlank="1" showInputMessage="1" showErrorMessage="1" prompt="05V NHS Stafford And Surrounds CCG_x000a__x000a_STP10 QNC Staffordshire and Stoke on Trent STP" sqref="J53 AB53 AT53 BM53 CE53 CW53 EG53 DO53 EY53 FQ53 GI53 HB53" xr:uid="{00000000-0002-0000-0600-00007C000000}"/>
    <dataValidation allowBlank="1" showInputMessage="1" showErrorMessage="1" prompt="99D NHS South Lincolnshire CCG_x000a__x000a_STP13 QJM Lincolnshire STP" sqref="O52 AG52 AY52 BR52 CJ52 DB52 EL52 DT52 FD52 FV52 GN52 HG52" xr:uid="{00000000-0002-0000-0600-00007D000000}"/>
    <dataValidation allowBlank="1" showInputMessage="1" showErrorMessage="1" prompt="04Q NHS South West Lincolnshire CCG_x000a__x000a_STP13 QJM Lincolnshire STP" sqref="O51 AG51 AY51 BR51 CJ51 DB51 EL51 DT51 FD51 FV51 GN51 HG51" xr:uid="{00000000-0002-0000-0600-00007E000000}"/>
    <dataValidation allowBlank="1" showInputMessage="1" showErrorMessage="1" prompt="04D NHS Lincolnshire West CCG_x000a__x000a_STP13 QJM Lincolnshire STP" sqref="N51 AF51 AX51 BQ51 CI51 DA51 EK51 DS51 FC51 FU51 GM51 HF51" xr:uid="{00000000-0002-0000-0600-00007F000000}"/>
    <dataValidation allowBlank="1" showInputMessage="1" showErrorMessage="1" prompt="03L NHS Rotherham CCG_x000a__x000a_STP09 QF7 South Yorkshire and Bassetlaw STP" sqref="N50 AF50 AX50 BQ50 CI50 DA50 EK50 DS50 FC50 FU50 GM50 HF50" xr:uid="{00000000-0002-0000-0600-000080000000}"/>
    <dataValidation allowBlank="1" showInputMessage="1" showErrorMessage="1" prompt="03N NHS Sheffield CCG_x000a__x000a_STP09 QF7 South Yorkshire and Bassetlaw STP" sqref="M50 AE50 AW50 BP50 CH50 CZ50 EJ50 DR50 FB50 FT50 GL50 HE50" xr:uid="{00000000-0002-0000-0600-000081000000}"/>
    <dataValidation allowBlank="1" showInputMessage="1" showErrorMessage="1" prompt="02Q NHS Bassetlaw CCG_x000a__x000a_STP09 QF7 South Yorkshire and Bassetlaw STP" sqref="O49 AG49 AY49 BR49 CJ49 DB49 EL49 DT49 FD49 FV49 GN49 HG49" xr:uid="{00000000-0002-0000-0600-000082000000}"/>
    <dataValidation allowBlank="1" showInputMessage="1" showErrorMessage="1" prompt="02X NHS Doncaster CCG_x000a__x000a_STP09 QF7 South Yorkshire and Bassetlaw STP" sqref="N49 AF49 AX49 BQ49 CI49 DA49 EK49 DS49 FC49 FU49 GM49 HF49" xr:uid="{00000000-0002-0000-0600-000083000000}"/>
    <dataValidation allowBlank="1" showInputMessage="1" showErrorMessage="1" prompt="02P NHS Barnsley CCG_x000a__x000a_STP09 QF7 South Yorkshire and Bassetlaw STP" sqref="M49 AE49 AW49 BP49 CH49 CZ49 EJ49 DR49 FB49 FT49 GL49 HE49" xr:uid="{00000000-0002-0000-0600-000084000000}"/>
    <dataValidation allowBlank="1" showInputMessage="1" showErrorMessage="1" prompt="01C NHS Eastern Cheshire CCG_x000a__x000a_STP08 QYG Cheshire and Merseyside STP" sqref="L51 AD51 AV51 BO51 CG51 CY51 EI51 DQ51 FA51 FS51 GK51 HD51" xr:uid="{00000000-0002-0000-0600-000085000000}"/>
    <dataValidation allowBlank="1" showInputMessage="1" showErrorMessage="1" prompt="01R NHS South Cheshire CCG_x000a__x000a_STP08 QYG Cheshire and Merseyside STP" sqref="K51 AC51 AU51 BN51 CF51 CX51 EH51 DP51 EZ51 FR51 GJ51 HC51" xr:uid="{00000000-0002-0000-0600-000086000000}"/>
    <dataValidation allowBlank="1" showInputMessage="1" showErrorMessage="1" prompt="02F NHS West Cheshire CCG_x000a__x000a_STP08 QYG Cheshire and Merseyside STP" sqref="J51 AB51 AT51 BM51 CE51 CW51 EG51 DO51 EY51 FQ51 GI51 HB51" xr:uid="{00000000-0002-0000-0600-000087000000}"/>
    <dataValidation allowBlank="1" showInputMessage="1" showErrorMessage="1" prompt="12F NHS Wirral CCG_x000a__x000a_STP08 QYG Cheshire and Merseyside STP" sqref="I51 AA51 AS51 BL51 CD51 CV51 EF51 DN51 EX51 FP51 GH51 HA51" xr:uid="{00000000-0002-0000-0600-000088000000}"/>
    <dataValidation allowBlank="1" showInputMessage="1" showErrorMessage="1" prompt="02E NHS Warrington CCG_x000a__x000a_STP08 QYG Cheshire and Merseyside STP" sqref="K50 AC50 AU50 BN50 CF50 CX50 EH50 DP50 EZ50 FR50 GJ50 HC50" xr:uid="{00000000-0002-0000-0600-000089000000}"/>
    <dataValidation allowBlank="1" showInputMessage="1" showErrorMessage="1" prompt="02D NHS Vale Royal CCG_x000a__x000a_STP08 QYG Cheshire and Merseyside STP" sqref="J50 AB50 AT50 BM50 CE50 CW50 EG50 DO50 EY50 FQ50 GI50 HB50" xr:uid="{00000000-0002-0000-0600-00008A000000}"/>
    <dataValidation allowBlank="1" showInputMessage="1" showErrorMessage="1" prompt="99A NHS Liverpool CCG_x000a__x000a_STP08 QYG Cheshire and Merseyside STP" sqref="I50 AA50 AS50 BL50 CD50 CV50 EF50 DN50 EX50 FP50 GH50 HA50" xr:uid="{00000000-0002-0000-0600-00008B000000}"/>
    <dataValidation allowBlank="1" showInputMessage="1" showErrorMessage="1" prompt="01F NHS Halton CCG_x000a__x000a_STP08 QYG Cheshire and Merseyside STP" sqref="I49 AA49 AS49 BL49 CD49 CV49 EF49 DN49 EX49 FP49 GH49 HA49" xr:uid="{00000000-0002-0000-0600-00008C000000}"/>
    <dataValidation allowBlank="1" showInputMessage="1" showErrorMessage="1" prompt="01J NHS Knowsley CCG_x000a__x000a_STP08 QYG Cheshire and Merseyside STP" sqref="I48 AA48 AS48 BL48 CD48 CV48 EF48 DN48 EX48 FP48 GH48 HA48" xr:uid="{00000000-0002-0000-0600-00008D000000}"/>
    <dataValidation allowBlank="1" showInputMessage="1" showErrorMessage="1" prompt="01T NHS South Sefton CCG_x000a__x000a_STP08 QYG Cheshire and Merseyside STP" sqref="I47 AA47 AS47 BL47 CD47 CV47 EF47 DN47 EX47 FP47 GH47 HA47" xr:uid="{00000000-0002-0000-0600-00008E000000}"/>
    <dataValidation allowBlank="1" showInputMessage="1" showErrorMessage="1" prompt="01V NHS Southport And Formby CCG_x000a__x000a_STP08 QYG Cheshire and Merseyside STP" sqref="I46 AA46 AS46 BL46 CD46 CV46 EF46 DN46 EX46 FP46 GH46 HA46" xr:uid="{00000000-0002-0000-0600-00008F000000}"/>
    <dataValidation allowBlank="1" showInputMessage="1" showErrorMessage="1" prompt="01X NHS St Helens CCG_x000a__x000a_STP08 QYG Cheshire and Merseyside STP" sqref="J46 AB46 AT46 BM46 CE46 CW46 EG46 DO46 EY46 FQ46 GI46 HB46" xr:uid="{00000000-0002-0000-0600-000090000000}"/>
    <dataValidation allowBlank="1" showInputMessage="1" showErrorMessage="1" prompt="01Y NHS Tameside And Glossop CCG_x000a__x000a_STP07 QOP Greater Manchester Health and Social Care Partnership (STP)" sqref="L50 AD50 AV50 BO50 CG50 CY50 EI50 DQ50 FA50 FS50 GK50 HD50" xr:uid="{00000000-0002-0000-0600-000091000000}"/>
    <dataValidation allowBlank="1" showInputMessage="1" showErrorMessage="1" prompt="01W NHS Stockport CCG_x000a__x000a_STP07 QOP Greater Manchester Health and Social Care Partnership (STP)" sqref="L49 AD49 AV49 BO49 CG49 CY49 EI49 DQ49 FA49 FS49 GK49 HD49" xr:uid="{00000000-0002-0000-0600-000092000000}"/>
    <dataValidation allowBlank="1" showInputMessage="1" showErrorMessage="1" prompt="01G NHS Salford CCG_x000a__x000a_STP07 QOP Greater Manchester Health and Social Care Partnership (STP)" sqref="K49 AC49 AU49 BN49 CF49 CX49 EH49 DP49 EZ49 FR49 GJ49 HC49" xr:uid="{00000000-0002-0000-0600-000093000000}"/>
    <dataValidation allowBlank="1" showInputMessage="1" showErrorMessage="1" prompt="02A NHS Trafford CCG_x000a__x000a_STP07 QOP Greater Manchester Health and Social Care Partnership (STP)" sqref="J49 AB49 AT49 BM49 CE49 CW49 EG49 DO49 EY49 FQ49 GI49 HB49" xr:uid="{00000000-0002-0000-0600-000094000000}"/>
    <dataValidation allowBlank="1" showInputMessage="1" showErrorMessage="1" prompt="00Y NHS Oldham CCG_x000a__x000a_STP07 QOP Greater Manchester Health and Social Care Partnership (STP)" sqref="L48 AD48 AV48 BO48 CG48 CY48 EI48 DQ48 FA48 FS48 GK48 HD48" xr:uid="{00000000-0002-0000-0600-000095000000}"/>
    <dataValidation allowBlank="1" showInputMessage="1" showErrorMessage="1" prompt="14L NHS Manchester CCG_x000a__x000a_STP07 QOP Greater Manchester Health and Social Care Partnership (STP)" sqref="K48 AC48 AU48 BN48 CF48 CX48 EH48 DP48 EZ48 FR48 GJ48 HC48" xr:uid="{00000000-0002-0000-0600-000096000000}"/>
    <dataValidation allowBlank="1" showInputMessage="1" showErrorMessage="1" prompt="02H NHS Wigan Borough CCG_x000a__x000a_STP07 QOP Greater Manchester Health and Social Care Partnership (STP)" sqref="J48 AB48 AT48 BM48 CE48 CW48 EG48 DO48 EY48 FQ48 GI48 HB48" xr:uid="{00000000-0002-0000-0600-000097000000}"/>
    <dataValidation allowBlank="1" showInputMessage="1" showErrorMessage="1" prompt="01D NHS Heywood, Middleton &amp; Rochdale CCG_x000a__x000a_STP07 QOP Greater Manchester Health and Social Care Partnership (STP)" sqref="L47 AD47 AV47 BO47 CG47 CY47 EI47 DQ47 FA47 FS47 GK47 HD47" xr:uid="{00000000-0002-0000-0600-000098000000}"/>
    <dataValidation allowBlank="1" showInputMessage="1" showErrorMessage="1" prompt="00V NHS Bury CCG_x000a__x000a_STP07 QOP Greater Manchester Health and Social Care Partnership (STP)" sqref="K47 AC47 AU47 BN47 CF47 CX47 EH47 DP47 EZ47 FR47 GJ47 HC47" xr:uid="{00000000-0002-0000-0600-000099000000}"/>
    <dataValidation allowBlank="1" showInputMessage="1" showErrorMessage="1" prompt="00T NHS Bolton CCG_x000a__x000a_STP07 QOP Greater Manchester Health and Social Care Partnership (STP)" sqref="J47 AB47 AT47 BM47 CE47 CW47 EG47 DO47 EY47 FQ47 GI47 HB47" xr:uid="{00000000-0002-0000-0600-00009A000000}"/>
    <dataValidation allowBlank="1" showInputMessage="1" showErrorMessage="1" prompt="03H NHS North East Lincolnshire CCG_x000a__x000a_STP06 QOQ Humber, Coast and Vale STP" sqref="P47 AH47 AZ47 BS47 CK47 DC47 EM47 DU47 FE47 FW47 GO47 HH47" xr:uid="{00000000-0002-0000-0600-00009B000000}"/>
    <dataValidation allowBlank="1" showInputMessage="1" showErrorMessage="1" prompt="03K NHS North Lincolnshire CCG_x000a__x000a_STP06 QOQ Humber, Coast and Vale STP" sqref="O47 AG47 AY47 BR47 CJ47 DB47 EL47 DT47 FD47 FV47 GN47 HG47" xr:uid="{00000000-0002-0000-0600-00009C000000}"/>
    <dataValidation allowBlank="1" showInputMessage="1" showErrorMessage="1" prompt="03F NHS Hull CCG_x000a__x000a_STP06 QOQ Humber, Coast and Vale STP" sqref="P46 AH46 AZ46 BS46 CK46 DC46 EM46 DU46 FE46 FW46 GO46 HH46" xr:uid="{00000000-0002-0000-0600-00009D000000}"/>
    <dataValidation allowBlank="1" showInputMessage="1" showErrorMessage="1" prompt="02Y NHS East Riding Of Yorkshire CCG_x000a__x000a_STP06 QOQ Humber, Coast and Vale STP" sqref="O46 AG46 AY46 BR46 CJ46 DB46 EL46 DT46 FD46 FV46 GN46 HG46" xr:uid="{00000000-0002-0000-0600-00009E000000}"/>
    <dataValidation allowBlank="1" showInputMessage="1" showErrorMessage="1" prompt="03M NHS Scarborough And Ryedale CCG_x000a__x000a_STP06 QOQ Humber, Coast and Vale STP" sqref="O45 AG45 AY45 BR45 CJ45 DB45 EL45 DT45 FD45 FV45 GN45 HG45" xr:uid="{00000000-0002-0000-0600-00009F000000}"/>
    <dataValidation allowBlank="1" showInputMessage="1" showErrorMessage="1" prompt="03Q NHS Vale Of York CCG_x000a__x000a_STP06 QOQ Humber, Coast and Vale STP" sqref="N45 AF45 AX45 BQ45 CI45 DA45 EK45 DS45 FC45 FU45 GM45 HF45" xr:uid="{00000000-0002-0000-0600-0000A0000000}"/>
    <dataValidation allowBlank="1" showInputMessage="1" showErrorMessage="1" prompt="03R NHS Wakefield CCG_x000a__x000a_STP05 QWO West Yorkshire and Harrogate (Health &amp; Care Partnership) STP" sqref="O48 AG48 AY48 BR48 CJ48 DB48 EL48 DT48 FD48 FV48 GN48 HG48" xr:uid="{00000000-0002-0000-0600-0000A1000000}"/>
    <dataValidation allowBlank="1" showInputMessage="1" showErrorMessage="1" prompt="03J NHS North Kirklees CCG_x000a__x000a_STP05 QWO West Yorkshire and Harrogate (Health &amp; Care Partnership) STP" sqref="N48 AF48 AX48 BQ48 CI48 DA48 EK48 DS48 FC48 FU48 GM48 HF48" xr:uid="{00000000-0002-0000-0600-0000A2000000}"/>
    <dataValidation allowBlank="1" showInputMessage="1" showErrorMessage="1" prompt="03A NHS Greater Huddersfield CCG_x000a__x000a_STP05 QWO West Yorkshire and Harrogate (Health &amp; Care Partnership) STP" sqref="M48 AE48 AW48 BP48 CH48 CZ48 EJ48 DR48 FB48 FT48 GL48 HE48" xr:uid="{00000000-0002-0000-0600-0000A3000000}"/>
    <dataValidation allowBlank="1" showInputMessage="1" showErrorMessage="1" prompt="02W NHS Bradford City CCG_x000a__x000a_STP05 QWO West Yorkshire and Harrogate (Health &amp; Care Partnership) STP" sqref="N47 AF47 AX47 BQ47 CI47 DA47 EK47 DS47 FC47 FU47 GM47 HF47" xr:uid="{00000000-0002-0000-0600-0000A4000000}"/>
    <dataValidation allowBlank="1" showInputMessage="1" showErrorMessage="1" prompt="02T NHS Calderdale CCG_x000a__x000a_STP05 QWO West Yorkshire and Harrogate (Health &amp; Care Partnership) STP" sqref="M47 AE47 AW47 BP47 CH47 CZ47 EJ47 DR47 FB47 FT47 GL47 HE47" xr:uid="{00000000-0002-0000-0600-0000A5000000}"/>
    <dataValidation allowBlank="1" showInputMessage="1" showErrorMessage="1" prompt="02R NHS Bradford Districts CCG_x000a__x000a_STP05 QWO West Yorkshire and Harrogate (Health &amp; Care Partnership) STP" sqref="M46 AE46 AW46 BP46 CH46 CZ46 EJ46 DR46 FB46 FT46 GL46 HE46" xr:uid="{00000000-0002-0000-0600-0000A6000000}"/>
    <dataValidation allowBlank="1" showInputMessage="1" showErrorMessage="1" prompt="02N NHS Airedale, Wharfdale And Craven CCG_x000a__x000a_STP05 QWO West Yorkshire and Harrogate (Health &amp; Care Partnership) STP" sqref="M45 AE45 AW45 BP45 CH45 CZ45 EJ45 DR45 FB45 FT45 GL45 HE45" xr:uid="{00000000-0002-0000-0600-0000A7000000}"/>
    <dataValidation allowBlank="1" showInputMessage="1" showErrorMessage="1" prompt="03E NHS Harrogate And Rural District CCG_x000a__x000a_STP05 QWO West Yorkshire and Harrogate (Health &amp; Care Partnership) STP" sqref="M44 AE44 AW44 BP44 CH44 CZ44 EJ44 DR44 FB44 FT44 GL44 HE44" xr:uid="{00000000-0002-0000-0600-0000A8000000}"/>
    <dataValidation allowBlank="1" showInputMessage="1" showErrorMessage="1" prompt="00X NHS Chorley And South Ribble CCG_x000a__x000a_STP04 QE1 Healthier Lancashire and South Cumbria STP" sqref="L46 AD46 AV46 BO46 CG46 CY46 EI46 DQ46 FA46 FS46 GK46 HD46" xr:uid="{00000000-0002-0000-0600-0000A9000000}"/>
    <dataValidation allowBlank="1" showInputMessage="1" showErrorMessage="1" prompt="02G NHS West Lancashire CCG_x000a__x000a_STP04 QE1 Healthier Lancashire and South Cumbria STP" sqref="K46 AC46 AU46 BN46 CF46 CX46 EH46 DP46 EZ46 FR46 GJ46 HC46" xr:uid="{00000000-0002-0000-0600-0000AA000000}"/>
    <dataValidation allowBlank="1" showInputMessage="1" showErrorMessage="1" prompt="00Q NHS Blackburn With Darwen CCG_x000a__x000a_STP04 QE1 Healthier Lancashire and South Cumbria STP" sqref="L45 AD45 AV45 BO45 CG45 CY45 EI45 DQ45 FA45 FS45 GK45 HD45" xr:uid="{00000000-0002-0000-0600-0000AB000000}"/>
    <dataValidation allowBlank="1" showInputMessage="1" showErrorMessage="1" prompt="02M NHS Fylde &amp; Wyre CCG_x000a__x000a_STP04 QE1 Healthier Lancashire and South Cumbria STP" sqref="K45 AC45 AU45 BN45 CF45 CX45 EH45 DP45 EZ45 FR45 GJ45 HC45" xr:uid="{00000000-0002-0000-0600-0000AC000000}"/>
    <dataValidation allowBlank="1" showInputMessage="1" showErrorMessage="1" prompt="00R NHS Blackpool CCG_x000a__x000a_STP04 QE1 Healthier Lancashire and South Cumbria STP" sqref="J45 AB45 AT45 BM45 CE45 CW45 EG45 DO45 EY45 FQ45 GI45 HB45" xr:uid="{00000000-0002-0000-0600-0000AD000000}"/>
    <dataValidation allowBlank="1" showInputMessage="1" showErrorMessage="1" prompt="01A NHS East Lancashire CCG_x000a__x000a_STP04 QE1 Healthier Lancashire and South Cumbria STP" sqref="L44 AD44 AV44 BO44 CG44 CY44 EI44 DQ44 FA44 FS44 GK44 HD44" xr:uid="{00000000-0002-0000-0600-0000AE000000}"/>
    <dataValidation allowBlank="1" showInputMessage="1" showErrorMessage="1" prompt="01E NHS Greater Preston CCG_x000a__x000a_STP04 QE1 Healthier Lancashire and South Cumbria STP" sqref="K44 AC44 AU44 BN44 CF44 CX44 EH44 DP44 EZ44 FR44 GJ44 HC44" xr:uid="{00000000-0002-0000-0600-0000AF000000}"/>
    <dataValidation allowBlank="1" showInputMessage="1" showErrorMessage="1" prompt="01K NHS Morecambe Bay CCG_x000a__x000a_STP04 QE1 Healthier Lancashire and South Cumbria STP" sqref="K43 AC43 AU43 BN43 CF43 CX43 EH43 DP43 EZ43 FR43 GJ43 HC43" xr:uid="{00000000-0002-0000-0600-0000B0000000}"/>
    <dataValidation allowBlank="1" showInputMessage="1" showErrorMessage="1" prompt="03D NHS Hambleton, Richmondshire And Whitby CCG_x000a__x000a_STP01 QHM Cumbria and North East STP" sqref="N44 AF44 AX44 BQ44 CI44 DA44 EK44 DS44 FC44 FU44 GM44 HF44" xr:uid="{00000000-0002-0000-0600-0000B1000000}"/>
    <dataValidation allowBlank="1" showInputMessage="1" showErrorMessage="1" prompt="00M NHS South Tees CCG_x000a__x000a_STP01 QHM Cumbria and North East STP" sqref="N43 AF43 AX43 BQ43 CI43 DA43 EK43 DS43 FC43 FU43 GM43 HF43" xr:uid="{00000000-0002-0000-0600-0000B2000000}"/>
    <dataValidation allowBlank="1" showInputMessage="1" showErrorMessage="1" prompt="00K NHS Hartlepool And Stockton-On-Tees CCG_x000a__x000a_STP01 QHM Cumbria and North East STP" sqref="M43 AE43 AW43 BP43 CH43 CZ43 EJ43 DR43 FB43 FT43 GL43 HE43" xr:uid="{00000000-0002-0000-0600-0000B3000000}"/>
    <dataValidation allowBlank="1" showInputMessage="1" showErrorMessage="1" prompt="00C NHS Darlington CCG_x000a__x000a_STP01 QHM Cumbria and North East STP" sqref="L43 AD43 AV43 BO43 CG43 CY43 EI43 DQ43 FA43 FS43 GK43 HD43" xr:uid="{00000000-0002-0000-0600-0000B4000000}"/>
    <dataValidation allowBlank="1" showInputMessage="1" showErrorMessage="1" prompt="00J NHS North Durham CCG_x000a__x000a_STP01 QHM Cumbria and North East STP" sqref="M42 AE42 AW42 BP42 CH42 CZ42 EJ42 DR42 FB42 FT42 GL42 HE42" xr:uid="{00000000-0002-0000-0600-0000B5000000}"/>
    <dataValidation allowBlank="1" showInputMessage="1" showErrorMessage="1" prompt="00D NHS Durham Dales, Easington And Sedgefield CCG_x000a__x000a_STP01 QHM Cumbria and North East STP" sqref="L42 AD42 AV42 BO42 CG42 CY42 EI42 DQ42 FA42 FS42 GK42 HD42" xr:uid="{00000000-0002-0000-0600-0000B6000000}"/>
    <dataValidation allowBlank="1" showInputMessage="1" showErrorMessage="1" prompt="01H NHS North Cumbria CCG_x000a__x000a_STP01 QHM Cumbria and North East STP" sqref="K42 AC42 AU42 BN42 CF42 CX42 EH42 DP42 EZ42 FR42 GJ42 HC42" xr:uid="{00000000-0002-0000-0600-0000B7000000}"/>
    <dataValidation allowBlank="1" showInputMessage="1" showErrorMessage="1" prompt="00P NHS Sunderland CCG_x000a__x000a_STP01 QHM Cumbria and North East STP" sqref="M41 AE41 AW41 BP41 CH41 CZ41 EJ41 DR41 FB41 FT41 GL41 HE41" xr:uid="{00000000-0002-0000-0600-0000B8000000}"/>
    <dataValidation allowBlank="1" showInputMessage="1" showErrorMessage="1" prompt="00N NHS South Tyneside CCG_x000a__x000a_STP01 QHM Cumbria and North East STP" sqref="L41 AD41 AV41 BO41 CG41 CY41 EI41 DQ41 FA41 FS41 GK41 HD41" xr:uid="{00000000-0002-0000-0600-0000B9000000}"/>
    <dataValidation allowBlank="1" showInputMessage="1" showErrorMessage="1" prompt="13T NHS Newcastle Gateshead CCG_x000a__x000a_STP01 QHM Cumbria and North East STP" sqref="K41 AC41 AU41 BN41 CF41 CX41 EH41 DP41 EZ41 FR41 GJ41 HC41" xr:uid="{00000000-0002-0000-0600-0000BA000000}"/>
    <dataValidation allowBlank="1" showInputMessage="1" showErrorMessage="1" prompt="99C NHS North Tyneside CCG_x000a__x000a_STP01 QHM Cumbria and North East STP" sqref="L40 AD40 AV40 BO40 CG40 CY40 EI40 DQ40 FA40 FS40 GK40 HD40" xr:uid="{00000000-0002-0000-0600-0000BB000000}"/>
    <dataValidation allowBlank="1" showInputMessage="1" showErrorMessage="1" prompt="00L NHS Northumberland CCG_x000a__x000a_STP01 QHM Cumbria and North East STP" sqref="K40 AC40 AU40 BN40 CF40 CX40 EH40 DP40 EZ40 FR40 GJ40 HC40" xr:uid="{00000000-0002-0000-0600-0000BC000000}"/>
    <dataValidation allowBlank="1" showInputMessage="1" showErrorMessage="1" prompt="15F NHS Leeds CCG_x000a__x000a_STP05 QWO West Yorkshire and Harrogate (Health &amp; Care Partnership) STP" sqref="N46 AF46 AX46 BQ46 CI46 DA46 EK46 DS46 FC46 FU46 GM46 HF46" xr:uid="{00000000-0002-0000-0600-0000BD000000}"/>
    <dataValidation allowBlank="1" showInputMessage="1" showErrorMessage="1" prompt="15E NHS Birmingham and Solihull CCG_x000a__x000a_STP17 QHL Birmingham and Solihull STP" sqref="J56 AB56 AT56 BM56 CE56 CW56 EG56 DO56 EY56 FQ56 GI56 HB56" xr:uid="{00000000-0002-0000-0600-0000BE000000}"/>
    <dataValidation allowBlank="1" showInputMessage="1" showErrorMessage="1" prompt="15C NHS Bristol, North Somerset and South Gloucestershire CCG_x000a__x000a_STP39 QUY Bristol, North Somerset and South Gloucestershire STP" sqref="G60 Y60 AQ60 BJ60 CB60 CT60 ED60 DL60 EV60 FN60 GF60 GY60" xr:uid="{00000000-0002-0000-0600-0000BF000000}"/>
    <dataValidation allowBlank="1" showInputMessage="1" showErrorMessage="1" prompt="14Y NHS Buckinghamshire CCG_x000a__x000a_STP44 QU9 Buckinghamshire, Oxfordshire and Berkshire West STP" sqref="J58 AB58 AT58 BM58 CE58 CW58 EG58 DO58 EY58 FQ58 GI58 HB58" xr:uid="{00000000-0002-0000-0600-0000C0000000}"/>
    <dataValidation allowBlank="1" showInputMessage="1" showErrorMessage="1" prompt="15A NHS Berkshire West CCG_x000a__x000a_STP44 QU9 Buckinghamshire, Oxfordshire and Berkshire West STP" sqref="J60 AB60 AT60 BM60 CE60 CW60 EG60 DO60 EY60 FQ60 GI60 HB60" xr:uid="{00000000-0002-0000-0600-0000C1000000}"/>
    <dataValidation allowBlank="1" showInputMessage="1" showErrorMessage="1" prompt="11N NHS Kernow CCG_x000a__x000a_Q85 NHS England South West (South West South)" sqref="D30 V30 AN30 BG30 BY30 CQ30 EA30 DI30 ES30 FK30 GC30 GV30" xr:uid="{00000000-0002-0000-0600-0000C3000000}"/>
    <dataValidation allowBlank="1" showInputMessage="1" showErrorMessage="1" prompt="99Q NHS South Devon And Torbay CCG_x000a__x000a_Q85 NHS England South West (South West South)" sqref="E30 W30 AO30 BH30 BZ30 CR30 EB30 DJ30 ET30 FL30 GD30 GW30" xr:uid="{00000000-0002-0000-0600-0000C4000000}"/>
    <dataValidation allowBlank="1" showInputMessage="1" showErrorMessage="1" prompt="99P NHS North, East, West Devon CCG_x000a__x000a_Q85 NHS England South West (South West South)" sqref="E29 W29 AO29 BH29 BZ29 CR29 EB29 DJ29 ET29 FL29 GD29 GW29" xr:uid="{00000000-0002-0000-0600-0000C5000000}"/>
    <dataValidation allowBlank="1" showInputMessage="1" showErrorMessage="1" prompt="11J NHS Dorset CCG_x000a__x000a_Q85 NHS England South West (South West South)" sqref="F29 X29 AP29 BI29 CA29 CS29 EC29 DK29 EU29 FM29 GE29 GX29" xr:uid="{00000000-0002-0000-0600-0000C6000000}"/>
    <dataValidation allowBlank="1" showInputMessage="1" showErrorMessage="1" prompt="11X NHS Somerset CCG_x000a__x000a_Q85 NHS England South West (South West South)" sqref="F28 X28 AP28 BI28 CA28 CS28 EC28 DK28 EU28 FM28 GE28 GX28" xr:uid="{00000000-0002-0000-0600-0000C7000000}"/>
    <dataValidation allowBlank="1" showInputMessage="1" showErrorMessage="1" prompt="15C NHS Bristol, North Somerset and South Gloucestershire CCG_x000a__x000a_Q86 NHS England South West (South West North)" sqref="G28 Y28 AQ28 BJ28 CB28 CT28 ED28 DL28 EV28 FN28 GF28 GY28" xr:uid="{00000000-0002-0000-0600-0000C8000000}"/>
    <dataValidation allowBlank="1" showInputMessage="1" showErrorMessage="1" prompt="11E NHS Bath And North East Somerset CCG_x000a__x000a_Q86 NHS England South West (South West North)" sqref="H28 Z28 AR28 BK28 CC28 CU28 EE28 DM28 EW28 FO28 GG28 GZ28" xr:uid="{00000000-0002-0000-0600-0000C9000000}"/>
    <dataValidation allowBlank="1" showInputMessage="1" showErrorMessage="1" prompt="99N NHS Wiltshire CCG_x000a__x000a_Q86 NHS England South West (South West North)" sqref="GH28 I28 AA28 AS28 BL28 CD28 DN28 CV28 EF28 EX28 FP28 HA28" xr:uid="{00000000-0002-0000-0600-0000CA000000}"/>
    <dataValidation allowBlank="1" showInputMessage="1" showErrorMessage="1" prompt="12D NHS Swindon CCG_x000a__x000a_Q86 NHS England South West (South West North)" sqref="GH27 I27 AA27 AS27 BL27 CD27 DN27 CV27 EF27 EX27 FP27 HA27" xr:uid="{00000000-0002-0000-0600-0000CB000000}"/>
    <dataValidation allowBlank="1" showInputMessage="1" showErrorMessage="1" prompt="11M NHS Gloucestershire CCG_x000a__x000a_Q86 NHS England South West (South West North)" sqref="H27 Z27 AR27 BK27 CC27 CU27 EE27 DM27 EW27 FO27 GG27 GZ27" xr:uid="{00000000-0002-0000-0600-0000CC000000}"/>
    <dataValidation allowBlank="1" showInputMessage="1" showErrorMessage="1" prompt="09Y NHS North West Surrey CCG_x000a__x000a_Q88 NHS England South East (Kent, Surrey and Sussex)" sqref="GI30 J30 AB30 AT30 BM30 CE30 DO30 CW30 EG30 EY30 FQ30 HB30" xr:uid="{00000000-0002-0000-0600-0000CD000000}"/>
    <dataValidation allowBlank="1" showInputMessage="1" showErrorMessage="1" prompt="99H NHS Surrey Downs CCG_x000a__x000a_Q88 NHS England South East (Kent, Surrey and Sussex)" sqref="GJ30 K30 AC30 AU30 BN30 CF30 DP30 CX30 EH30 EZ30 FR30 HC30" xr:uid="{00000000-0002-0000-0600-0000CE000000}"/>
    <dataValidation allowBlank="1" showInputMessage="1" showErrorMessage="1" prompt="09N NHS Guildford And Waverley CCG_x000a__x000a_Q88 NHS England South East (Kent, Surrey and Sussex)" sqref="GI31 J31 AB31 AT31 BM31 CE31 DO31 CW31 EG31 EY31 FQ31 HB31" xr:uid="{00000000-0002-0000-0600-0000CF000000}"/>
    <dataValidation allowBlank="1" showInputMessage="1" showErrorMessage="1" prompt="09L NHS East Surrey CCG_x000a__x000a_Q88 NHS England South East (Kent, Surrey and Sussex)" sqref="GJ31 K31 AC31 AU31 BN31 CF31 DP31 CX31 EH31 EZ31 FR31 HC31" xr:uid="{00000000-0002-0000-0600-0000D0000000}"/>
    <dataValidation allowBlank="1" showInputMessage="1" showErrorMessage="1" prompt="09G NHS Coastal West Sussex CCG_x000a__x000a_Q88 NHS England South East (Kent, Surrey and Sussex)" sqref="GI32 J32 AB32 AT32 BM32 CE32 DO32 CW32 EG32 EY32 FQ32 HB32" xr:uid="{00000000-0002-0000-0600-0000D1000000}"/>
    <dataValidation allowBlank="1" showInputMessage="1" showErrorMessage="1" prompt="09H NHS Crawley CCG_x000a__x000a_Q88 NHS England South East (Kent, Surrey and Sussex)" sqref="GJ32 K32 AC32 AU32 BN32 CF32 DP32 CX32 EH32 EZ32 FR32 HC32" xr:uid="{00000000-0002-0000-0600-0000D2000000}"/>
    <dataValidation allowBlank="1" showInputMessage="1" showErrorMessage="1" prompt="09X NHS Horsham And Mid Sussex CCG_x000a__x000a_Q88 NHS England South East (Kent, Surrey and Sussex)" sqref="GK32 L32 AD32 AV32 BO32 CG32 DQ32 CY32 EI32 FA32 FS32 HD32" xr:uid="{00000000-0002-0000-0600-0000D3000000}"/>
    <dataValidation allowBlank="1" showInputMessage="1" showErrorMessage="1" prompt="09D NHS Brighton &amp; Hove CCG_x000a__x000a_Q88 NHS England South East (Kent, Surrey and Sussex)" sqref="GL32 M32 AE32 AW32 BP32 CH32 DR32 CZ32 EJ32 FB32 FT32 HE32" xr:uid="{00000000-0002-0000-0600-0000D4000000}"/>
    <dataValidation allowBlank="1" showInputMessage="1" showErrorMessage="1" prompt="99K NHS High Weald Lewes Havens CCG_x000a__x000a_Q88 NHS England South East (Kent, Surrey and Sussex)" sqref="GM32 N32 AF32 AX32 BQ32 CI32 DS32 DA32 EK32 FC32 FU32 HF32" xr:uid="{00000000-0002-0000-0600-0000D5000000}"/>
    <dataValidation allowBlank="1" showInputMessage="1" showErrorMessage="1" prompt="09F NHS Eastbourne, Hailsham And Seaford CCG_x000a__x000a_Q88 NHS England South East (Kent, Surrey and Sussex)" sqref="GN32 O32 AG32 AY32 BR32 CJ32 DT32 DB32 EL32 FD32 FV32 HG32" xr:uid="{00000000-0002-0000-0600-0000D6000000}"/>
    <dataValidation allowBlank="1" showInputMessage="1" showErrorMessage="1" prompt="09P NHS Hastings and Rother CCG_x000a__x000a_Q88 NHS England South East (Kent, Surrey and Sussex)" sqref="GO32 P32 AH32 AZ32 BS32 CK32 DU32 DC32 EM32 FE32 FW32 HH32" xr:uid="{00000000-0002-0000-0600-0000D7000000}"/>
    <dataValidation allowBlank="1" showInputMessage="1" showErrorMessage="1" prompt="99J NHS West Kent CCG_x000a__x000a_Q88 NHS England South East (Kent, Surrey and Sussex)" sqref="GO31 P31 AH31 AZ31 BS31 CK31 DU31 DC31 EM31 FE31 FW31 HH31" xr:uid="{00000000-0002-0000-0600-0000D8000000}"/>
    <dataValidation allowBlank="1" showInputMessage="1" showErrorMessage="1" prompt="10A NHS South Kent Coast CCG_x000a__x000a_Q88 NHS England South East (Kent, Surrey and Sussex)" sqref="GP31 Q31 AI31 BA31 BT31 CL31 DV31 DD31 EN31 FF31 FX31 HI31" xr:uid="{00000000-0002-0000-0600-0000D9000000}"/>
    <dataValidation allowBlank="1" showInputMessage="1" showErrorMessage="1" prompt="09J NHS Dartford, Gravesham And Swanley CCG_x000a__x000a_Q88 NHS England South East (Kent, Surrey and Sussex)" sqref="GO30 P30 AH30 AZ30 BS30 CK30 DU30 DC30 EM30 FE30 FW30 HH30" xr:uid="{00000000-0002-0000-0600-0000DA000000}"/>
    <dataValidation allowBlank="1" showInputMessage="1" showErrorMessage="1" prompt="09C NHS Ashford CCG_x000a__x000a_Q88 NHS England South East (Kent, Surrey and Sussex)" sqref="GP30 Q30 AI30 BA30 BT30 CL30 DV30 DD30 EN30 FF30 FX30 HI30" xr:uid="{00000000-0002-0000-0600-0000DB000000}"/>
    <dataValidation allowBlank="1" showInputMessage="1" showErrorMessage="1" prompt="09E NHS Canterbury And Coastal CCG_x000a__x000a_Q88 NHS England South East (Kent, Surrey and Sussex)" sqref="GQ30 R30 AJ30 BB30 BU30 CM30 DW30 DE30 EO30 FG30 FY30 HJ30" xr:uid="{00000000-0002-0000-0600-0000DC000000}"/>
    <dataValidation allowBlank="1" showInputMessage="1" showErrorMessage="1" prompt="09W NHS Medway CCG_x000a__x000a_Q88 NHS England South East (Kent, Surrey and Sussex)" sqref="GO29 P29 AH29 AZ29 BS29 CK29 DU29 DC29 EM29 FE29 FW29 HH29" xr:uid="{00000000-0002-0000-0600-0000DD000000}"/>
    <dataValidation allowBlank="1" showInputMessage="1" showErrorMessage="1" prompt="10D NHS Swale CCG_x000a__x000a_Q88 NHS England South East (Kent, Surrey and Sussex)" sqref="GP29 Q29 AI29 BA29 BT29 CL29 DV29 DD29 EN29 FF29 FX29 HI29" xr:uid="{00000000-0002-0000-0600-0000DE000000}"/>
    <dataValidation allowBlank="1" showInputMessage="1" showErrorMessage="1" prompt="10E NHS Thanet CCG_x000a__x000a_Q88 NHS England South East (Kent, Surrey and Sussex)" sqref="GQ29 R29 AJ29 BB29 BU29 CM29 DW29 DE29 EO29 FG29 FY29 HJ29" xr:uid="{00000000-0002-0000-0600-0000DF000000}"/>
    <dataValidation allowBlank="1" showInputMessage="1" showErrorMessage="1" prompt="14Y Buckinghamshire CCG_x000a__x000a_Q87 NHS England South East (Hampshire, Isle of Wight and Thames Valley)" sqref="GI26 J26 AB26 AT26 BM26 CE26 DO26 CW26 EG26 EY26 FQ26 HB26" xr:uid="{00000000-0002-0000-0600-0000E0000000}"/>
    <dataValidation allowBlank="1" showInputMessage="1" showErrorMessage="1" prompt="10Q NHS Oxfordshire CCG_x000a__x000a_Q87 NHS England South East (Hampshire, Isle of Wight and Thames Valley)" sqref="GI27 J27 AB27 AT27 BM27 CE27 DO27 CW27 EG27 EY27 FQ27 HB27" xr:uid="{00000000-0002-0000-0600-0000E1000000}"/>
    <dataValidation allowBlank="1" showInputMessage="1" showErrorMessage="1" prompt="15A NHS Berkshire West CCG_x000a__x000a_Q87 NHS England South East (Hampshire, Isle of Wight and Thames Valley)" sqref="GI28 J28 AB28 AT28 BM28 CE28 DO28 CW28 EG28 EY28 FQ28 HB28" xr:uid="{00000000-0002-0000-0600-0000E2000000}"/>
    <dataValidation allowBlank="1" showInputMessage="1" showErrorMessage="1" prompt="99M NHS North East Hampshire And Farnham CCG_x000a__x000a_Q87 NHS England South East (Hampshire, Isle of Wight and Thames Valley)" sqref="GH29 I29 AA29 AS29 BL29 CD29 DN29 CV29 EF29 EX29 FP29 HA29" xr:uid="{00000000-0002-0000-0600-0000E3000000}"/>
    <dataValidation allowBlank="1" showInputMessage="1" showErrorMessage="1" prompt="10C NHS Surrey Heath CCG_x000a__x000a_Q87 NHS England South East (Hampshire, Isle of Wight and Thames Valley)" sqref="GH30 I30 AA30 AS30 BL30 CD30 DN30 CV30 EF30 EX30 FP30 HA30" xr:uid="{00000000-0002-0000-0600-0000E4000000}"/>
    <dataValidation allowBlank="1" showInputMessage="1" showErrorMessage="1" prompt="10R NHS Portsmouth CCG_x000a__x000a_Q87 NHS England South East (Hampshire, Isle of Wight and Thames Valley)" sqref="GH31 I31 AA31 AS31 BL31 CD31 DN31 CV31 EF31 EX31 FP31 HA31" xr:uid="{00000000-0002-0000-0600-0000E5000000}"/>
    <dataValidation allowBlank="1" showInputMessage="1" showErrorMessage="1" prompt="10J NHS North Hampshire CCG_x000a__x000a_Q87 NHS England South East (Hampshire, Isle of Wight and Thames Valley)" sqref="H29 Z29 AR29 BK29 CC29 CU29 EE29 DM29 EW29 FO29 GG29 GZ29" xr:uid="{00000000-0002-0000-0600-0000E6000000}"/>
    <dataValidation allowBlank="1" showInputMessage="1" showErrorMessage="1" prompt="10V NHS South Eastern Hampshire CCG_x000a__x000a_Q87 NHS England South East (Hampshire, Isle of Wight and Thames Valley)" sqref="H30 Z30 AR30 BK30 CC30 CU30 EE30 DM30 EW30 FO30 GG30 GZ30" xr:uid="{00000000-0002-0000-0600-0000E7000000}"/>
    <dataValidation allowBlank="1" showInputMessage="1" showErrorMessage="1" prompt="10K NHS Fareham And Gosport CCG_x000a__x000a_Q87 NHS England South East (Hampshire, Isle of Wight and Thames Valley)" sqref="H31 Z31 AR31 BK31 CC31 CU31 EE31 DM31 EW31 FO31 GG31 GZ31" xr:uid="{00000000-0002-0000-0600-0000E8000000}"/>
    <dataValidation allowBlank="1" showInputMessage="1" showErrorMessage="1" prompt="11A NHS West Hampshire CCG_x000a__x000a_Q87 NHS England South East (Hampshire, Isle of Wight and Thames Valley)" sqref="G29 Y29 AQ29 BJ29 CB29 CT29 ED29 DL29 EV29 FN29 GF29 GY29" xr:uid="{00000000-0002-0000-0600-0000E9000000}"/>
    <dataValidation allowBlank="1" showInputMessage="1" showErrorMessage="1" prompt="10X NHS Southampton CCG_x000a__x000a_Q87 NHS England South East (Hampshire, Isle of Wight and Thames Valley)" sqref="G30 Y30 AQ30 BJ30 CB30 CT30 ED30 DL30 EV30 FN30 GF30 GY30" xr:uid="{00000000-0002-0000-0600-0000EA000000}"/>
    <dataValidation allowBlank="1" showInputMessage="1" showErrorMessage="1" prompt="10L NHS Isle Of Wight CCG_x000a__x000a_Q87 NHS England South East (Hampshire, Isle of Wight and Thames Valley)" sqref="G32 Y32 AQ32 BJ32 CB32 CT32 ED32 DL32 EV32 FN32 GF32 GY32" xr:uid="{00000000-0002-0000-0600-0000EB000000}"/>
    <dataValidation allowBlank="1" showInputMessage="1" showErrorMessage="1" prompt="00X NHS Chorley And South Ribble CCG_x000a__x000a_Q84 NHS England North (Lancashire and South Cumbria)" sqref="GK14 L14 AD14 AV14 BO14 CG14 DQ14 CY14 EI14 FA14 FS14 HD14" xr:uid="{00000000-0002-0000-0600-0000EC000000}"/>
    <dataValidation allowBlank="1" showInputMessage="1" showErrorMessage="1" prompt="02G NHS West Lancashire CCG_x000a__x000a_Q84 NHS England North (Lancashire and South Cumbria)" sqref="GJ14 K14 AC14 AU14 BN14 CF14 DP14 CX14 EH14 EZ14 FR14 HC14" xr:uid="{00000000-0002-0000-0600-0000ED000000}"/>
    <dataValidation allowBlank="1" showInputMessage="1" showErrorMessage="1" prompt="00Q NHS Blackburn With Darwen CCG_x000a__x000a_Q84 NHS England North (Lancashire and South Cumbria)" sqref="GK13 L13 AD13 AV13 BO13 CG13 DQ13 CY13 EI13 FA13 FS13 HD13" xr:uid="{00000000-0002-0000-0600-0000EE000000}"/>
    <dataValidation allowBlank="1" showInputMessage="1" showErrorMessage="1" prompt="02M NHS Fylde &amp; Wyre CCG_x000a__x000a_Q84 NHS England North (Lancashire and South Cumbria)" sqref="GJ13 K13 AC13 AU13 BN13 CF13 DP13 CX13 EH13 EZ13 FR13 HC13" xr:uid="{00000000-0002-0000-0600-0000EF000000}"/>
    <dataValidation allowBlank="1" showInputMessage="1" showErrorMessage="1" prompt="00R NHS Blackpool CCG_x000a__x000a_Q84 NHS England North (Lancashire and South Cumbria)" sqref="GI13 J13 AB13 AT13 BM13 CE13 DO13 CW13 EG13 EY13 FQ13 HB13" xr:uid="{00000000-0002-0000-0600-0000F0000000}"/>
    <dataValidation allowBlank="1" showInputMessage="1" showErrorMessage="1" prompt="01A NHS East Lancashire CCG_x000a__x000a_Q84 NHS England North (Lancashire and South Cumbria)" sqref="GK12 L12 AD12 AV12 BO12 CG12 DQ12 CY12 EI12 FA12 FS12 HD12" xr:uid="{00000000-0002-0000-0600-0000F1000000}"/>
    <dataValidation allowBlank="1" showInputMessage="1" showErrorMessage="1" prompt="01E NHS Greater Preston CCG_x000a__x000a_Q84 NHS England North (Lancashire and South Cumbria)" sqref="GJ12 K12 AC12 AU12 BN12 CF12 DP12 CX12 EH12 EZ12 FR12 HC12" xr:uid="{00000000-0002-0000-0600-0000F2000000}"/>
    <dataValidation allowBlank="1" showInputMessage="1" showErrorMessage="1" prompt="01K NHS Morecambe Bay CCG_x000a__x000a_Q84 NHS England North (Lancashire and South Cumbria)" sqref="GJ11 K11 AC11 AU11 BN11 CF11 DP11 CX11 EH11 EZ11 FR11 HC11" xr:uid="{00000000-0002-0000-0600-0000F3000000}"/>
    <dataValidation allowBlank="1" showInputMessage="1" showErrorMessage="1" prompt="15E NHS Birmingham and Solihull CCG_x000a__x000a_Q77 NHS England Midlands and East (West Midlands)" sqref="GI24 J24 AB24 AT24 BM24 CE24 DO24 CW24 EG24 EY24 FQ24 HB24" xr:uid="{00000000-0002-0000-0600-0000F4000000}"/>
    <dataValidation allowBlank="1" showInputMessage="1" showErrorMessage="1" prompt="00T NHS Bolton CCG_x000a__x000a_Q83 NHS England North (Greater Manchester)" sqref="GI15 J15 AB15 AT15 BM15 CE15 DO15 CW15 EG15 EY15 FQ15 HB15" xr:uid="{00000000-0002-0000-0600-0000F6000000}"/>
    <dataValidation allowBlank="1" showInputMessage="1" showErrorMessage="1" prompt="14L NHS Manchester CCG_x000a__x000a_Q83 NHS England North (Greater Manchester)" sqref="GJ16 K16 AC16 AU16 BN16 CF16 DP16 CX16 EH16 EZ16 FR16 HC16" xr:uid="{00000000-0002-0000-0600-0000F9000000}"/>
    <dataValidation allowBlank="1" showInputMessage="1" showErrorMessage="1" prompt="01D NHS Heywood, Middleton &amp; Rochdale CCG_x000a__x000a_Q83 NHS England North (Greater Manchester)" sqref="GK15 L15 AD15 AV15 BO15 CG15 DQ15 CY15 EI15 FA15 FS15 HD15" xr:uid="{00000000-0002-0000-0600-000002010000}"/>
    <dataValidation allowBlank="1" showInputMessage="1" showErrorMessage="1" prompt="02H NHS Wigan Borough CCG_x000a__x000a_Q83 NHS England North (Greater Manchester)" sqref="GI16 J16 AB16 AT16 BM16 CE16 DO16 CW16 EG16 EY16 FQ16 HB16" xr:uid="{00000000-0002-0000-0600-000003010000}"/>
    <dataValidation allowBlank="1" showInputMessage="1" showErrorMessage="1" prompt="00V NHS Bury CCG_x000a__x000a_Q83 NHS England North (Greater Manchester)" sqref="GJ15 K15 AC15 AU15 BN15 CF15 DP15 CX15 EH15 EZ15 FR15 HC15" xr:uid="{00000000-0002-0000-0600-000004010000}"/>
    <dataValidation allowBlank="1" showInputMessage="1" showErrorMessage="1" prompt="00Y NHS Oldham CCG_x000a__x000a_Q83 NHS England North (Greater Manchester)" sqref="GK16 L16 AD16 AV16 BO16 CG16 DQ16 CY16 EI16 FA16 FS16 HD16" xr:uid="{00000000-0002-0000-0600-000005010000}"/>
    <dataValidation allowBlank="1" showInputMessage="1" showErrorMessage="1" prompt="02A NHS Trafford CCG_x000a__x000a_Q83 NHS England North (Greater Manchester)" sqref="GI17 J17 AB17 AT17 BM17 CE17 DO17 CW17 EG17 EY17 FQ17 HB17" xr:uid="{00000000-0002-0000-0600-000006010000}"/>
    <dataValidation allowBlank="1" showInputMessage="1" showErrorMessage="1" prompt="01G NHS Salford CCG_x000a__x000a_Q83 NHS England North (Greater Manchester)" sqref="GJ17 K17 AC17 AU17 BN17 CF17 DP17 CX17 EH17 EZ17 FR17 HC17" xr:uid="{00000000-0002-0000-0600-000007010000}"/>
    <dataValidation allowBlank="1" showInputMessage="1" showErrorMessage="1" prompt="01W NHS Stockport CCG_x000a__x000a_Q83 NHS England North (Greater Manchester)" sqref="GK17 L17 AD17 AV17 BO17 CG17 DQ17 CY17 EI17 FA17 FS17 HD17" xr:uid="{00000000-0002-0000-0600-000008010000}"/>
    <dataValidation allowBlank="1" showInputMessage="1" showErrorMessage="1" prompt="01Y NHS Tameside And Glossop CCG_x000a__x000a_Q83 NHS England North (Greater Manchester)" sqref="GK18 L18 AD18 AV18 BO18 CG18 DQ18 CY18 EI18 FA18 FS18 HD18" xr:uid="{00000000-0002-0000-0600-000009010000}"/>
    <dataValidation allowBlank="1" showInputMessage="1" showErrorMessage="1" prompt="01V NHS Southport And Formby CCG_x000a__x000a_Q75 NHS England North (Cheshire and Merseyside)" sqref="GH14 I14 AA14 AS14 BL14 CD14 DN14 CV14 EF14 EX14 FP14 HA14" xr:uid="{00000000-0002-0000-0600-00001E010000}"/>
    <dataValidation allowBlank="1" showInputMessage="1" showErrorMessage="1" prompt="01J NHS Knowsley CCG_x000a__x000a_Q75 NHS England North (Cheshire and Merseyside)" sqref="GH16 I16 AA16 AS16 BL16 CD16 DN16 CV16 EF16 EX16 FP16 HA16" xr:uid="{00000000-0002-0000-0600-00001F010000}"/>
    <dataValidation allowBlank="1" showInputMessage="1" showErrorMessage="1" prompt="01T NHS South Sefton CCG_x000a__x000a_Q75 NHS England North (Cheshire and Merseyside)" sqref="GH15 I15 AA15 AS15 BL15 CD15 DN15 CV15 EF15 EX15 FP15 HA15" xr:uid="{00000000-0002-0000-0600-000020010000}"/>
    <dataValidation allowBlank="1" showInputMessage="1" showErrorMessage="1" prompt="01X NHS St Helens CCG_x000a__x000a_Q75 NHS England North (Cheshire and Merseyside)" sqref="GI14 J14 AB14 AT14 BM14 CE14 DO14 CW14 EG14 EY14 FQ14 HB14" xr:uid="{00000000-0002-0000-0600-000021010000}"/>
    <dataValidation allowBlank="1" showInputMessage="1" showErrorMessage="1" prompt="01F NHS Halton CCG_x000a__x000a_Q75 NHS England North (Cheshire and Merseyside)" sqref="GH17 I17 AA17 AS17 BL17 CD17 DN17 CV17 EF17 EX17 FP17 HA17" xr:uid="{00000000-0002-0000-0600-000022010000}"/>
    <dataValidation allowBlank="1" showInputMessage="1" showErrorMessage="1" prompt="12F NHS Wirral CCG_x000a__x000a_Q75 NHS England North (Cheshire and Merseyside)" sqref="GH19 I19 AA19 AS19 BL19 CD19 DN19 CV19 EF19 EX19 FP19 HA19" xr:uid="{00000000-0002-0000-0600-000023010000}"/>
    <dataValidation allowBlank="1" showInputMessage="1" showErrorMessage="1" prompt="99A NHS Liverpool CCG_x000a__x000a_Q75 NHS England North (Cheshire and Merseyside)" sqref="GH18 I18 AA18 AS18 BL18 CD18 DN18 CV18 EF18 EX18 FP18 HA18" xr:uid="{00000000-0002-0000-0600-000024010000}"/>
    <dataValidation allowBlank="1" showInputMessage="1" showErrorMessage="1" prompt="02F NHS West Cheshire CCG_x000a__x000a_Q75 NHS England North (Cheshire and Merseyside)" sqref="GI19 J19 AB19 AT19 BM19 CE19 DO19 CW19 EG19 EY19 FQ19 HB19" xr:uid="{00000000-0002-0000-0600-000025010000}"/>
    <dataValidation allowBlank="1" showInputMessage="1" showErrorMessage="1" prompt="02D NHS Vale Royal CCG_x000a__x000a_Q75 NHS England North (Cheshire and Merseyside)" sqref="GI18 J18 AB18 AT18 BM18 CE18 DO18 CW18 EG18 EY18 FQ18 HB18" xr:uid="{00000000-0002-0000-0600-000026010000}"/>
    <dataValidation allowBlank="1" showInputMessage="1" showErrorMessage="1" prompt="01R NHS South Cheshire CCG_x000a__x000a_Q75 NHS England North (Cheshire and Merseyside)" sqref="GJ19 K19 AC19 AU19 BN19 CF19 DP19 CX19 EH19 EZ19 FR19 HC19" xr:uid="{00000000-0002-0000-0600-000027010000}"/>
    <dataValidation allowBlank="1" showInputMessage="1" showErrorMessage="1" prompt="02E NHS Warrington CCG_x000a__x000a_Q75 NHS England North (Cheshire and Merseyside)" sqref="GJ18 K18 AC18 AU18 BN18 CF18 DP18 CX18 EH18 EZ18 FR18 HC18" xr:uid="{00000000-0002-0000-0600-000028010000}"/>
    <dataValidation allowBlank="1" showInputMessage="1" showErrorMessage="1" prompt="01C NHS Eastern Cheshire CCG_x000a__x000a_Q75 NHS England North (Cheshire and Merseyside)" sqref="GK19 L19 AD19 AV19 BO19 CG19 DQ19 CY19 EI19 FA19 FS19 HD19" xr:uid="{00000000-0002-0000-0600-000029010000}"/>
    <dataValidation allowBlank="1" showInputMessage="1" showErrorMessage="1" prompt="05N NHS Shropshire CCG_x000a__x000a_Q76 NHS England Midlands and East (North Midlands)" sqref="GH21 I21 AA21 AS21 BL21 CD21 DN21 CV21 EF21 EX21 FP21 HA21" xr:uid="{00000000-0002-0000-0600-00002A010000}"/>
    <dataValidation allowBlank="1" showInputMessage="1" showErrorMessage="1" prompt="05G NHS North Staffordshire CCG_x000a__x000a_Q76 NHS England Midlands and East (North Midlands)" sqref="GI20 J20 AB20 AT20 BM20 CE20 DO20 CW20 EG20 EY20 FQ20 HB20" xr:uid="{00000000-0002-0000-0600-00002B010000}"/>
    <dataValidation allowBlank="1" showInputMessage="1" showErrorMessage="1" prompt="05W NHS Stoke On Trent CCG_x000a__x000a_Q76 NHS England Midlands and East (North Midlands)" sqref="GJ20 K20 AC20 AU20 BN20 CF20 DP20 CX20 EH20 EZ20 FR20 HC20" xr:uid="{00000000-0002-0000-0600-00002C010000}"/>
    <dataValidation allowBlank="1" showInputMessage="1" showErrorMessage="1" prompt="04E NHS Mansfield &amp; Ashfield CCG_x000a__x000a_Q76 NHS England Midlands and East (North Midlands)" sqref="GL20 M20 AE20 AW20 BP20 CH20 DR20 CZ20 EJ20 FB20 FT20 HE20" xr:uid="{00000000-0002-0000-0600-00002D010000}"/>
    <dataValidation allowBlank="1" showInputMessage="1" showErrorMessage="1" prompt="04H NHS Newark &amp; Sherwood CCG_x000a__x000a_Q76 NHS England Midlands and East (North Midlands)" sqref="GM20 N20 AF20 AX20 BQ20 CI20 DS20 DA20 EK20 FC20 FU20 HF20" xr:uid="{00000000-0002-0000-0600-00002E010000}"/>
    <dataValidation allowBlank="1" showInputMessage="1" showErrorMessage="1" prompt="05X NHS Telford &amp; Wrekin CCG_x000a__x000a_Q76 NHS England Midlands and East (North Midlands)" sqref="GH22 I22 AA22 AS22 BL22 CD22 DN22 CV22 EF22 EX22 FP22 HA22" xr:uid="{00000000-0002-0000-0600-00002F010000}"/>
    <dataValidation allowBlank="1" showInputMessage="1" showErrorMessage="1" prompt="05V NHS Stafford And Surrounds CCG_x000a__x000a_Q76 NHS England Midlands and East (North Midlands)" sqref="GI21 J21 AB21 AT21 BM21 CE21 DO21 CW21 EG21 EY21 FQ21 HB21" xr:uid="{00000000-0002-0000-0600-000030010000}"/>
    <dataValidation allowBlank="1" showInputMessage="1" showErrorMessage="1" prompt="05D NHS East Staffordshire CCG_x000a__x000a_Q76 NHS England Midlands and East (North Midlands)" sqref="GK20 L20 AD20 AV20 BO20 CG20 DQ20 CY20 EI20 FA20 FS20 HD20" xr:uid="{00000000-0002-0000-0600-000031010000}"/>
    <dataValidation allowBlank="1" showInputMessage="1" showErrorMessage="1" prompt="04M NHS Nottingham West CCG_x000a__x000a_Q76 NHS England Midlands and East (North Midlands)" sqref="GK22 L22 AD22 AV22 BO22 CG22 DQ22 CY22 EI22 FA22 FS22 HD22" xr:uid="{00000000-0002-0000-0600-000032010000}"/>
    <dataValidation allowBlank="1" showInputMessage="1" showErrorMessage="1" prompt="04K NHS Nottingham City CCG_x000a__x000a_Q76 NHS England Midlands and East (North Midlands)" sqref="GL21 M21 AE21 AW21 BP21 CH21 DR21 CZ21 EJ21 FB21 FT21 HE21" xr:uid="{00000000-0002-0000-0600-000033010000}"/>
    <dataValidation allowBlank="1" showInputMessage="1" showErrorMessage="1" prompt="04L NHS Nottingham North &amp; East CCG_x000a__x000a_Q76 NHS England Midlands and East (North Midlands)" sqref="GM21 N21 AF21 AX21 BQ21 CI21 DS21 DA21 EK21 FC21 FU21 HF21" xr:uid="{00000000-0002-0000-0600-000034010000}"/>
    <dataValidation allowBlank="1" showInputMessage="1" showErrorMessage="1" prompt="05Q NHS South East Staffs And Seisdon Peninsular CCG_x000a__x000a_Q76 NHS England Midlands and East (North Midlands)" sqref="GK21 L21 AD21 AV21 BO21 CG21 DQ21 CY21 EI21 FA21 FS21 HD21" xr:uid="{00000000-0002-0000-0600-000035010000}"/>
    <dataValidation allowBlank="1" showInputMessage="1" showErrorMessage="1" prompt="04Y NHS Cannock Chase CCG_x000a__x000a_Q76 NHS England Midlands and East (North Midlands)" sqref="GJ21 K21 AC21 AU21 BN21 CF21 DP21 CX21 EH21 EZ21 FR21 HC21" xr:uid="{00000000-0002-0000-0600-000036010000}"/>
    <dataValidation allowBlank="1" showInputMessage="1" showErrorMessage="1" prompt="04N NHS Rushcliffe CCG_x000a__x000a_Q76 NHS England Midlands and East (North Midlands)" sqref="GL22 M22 AE22 AW22 BP22 CH22 DR22 CZ22 EJ22 FB22 FT22 HE22" xr:uid="{00000000-0002-0000-0600-000037010000}"/>
    <dataValidation allowBlank="1" showInputMessage="1" showErrorMessage="1" prompt="05F NHS Herefordshire CCG_x000a__x000a_Q77 NHS England Midlands and East (West Midlands)" sqref="GH26 I26 AA26 AS26 BL26 CD26 DN26 CV26 EF26 EX26 FP26 HA26" xr:uid="{00000000-0002-0000-0600-000055010000}"/>
    <dataValidation allowBlank="1" showInputMessage="1" showErrorMessage="1" prompt="06D NHS Wyre Forest CCG_x000a__x000a_Q77 NHS England Midlands and East (West Midlands)" sqref="GH24 I24 AA24 AS24 BL24 CD24 DN24 CV24 EF24 EX24 FP24 HA24" xr:uid="{00000000-0002-0000-0600-000056010000}"/>
    <dataValidation allowBlank="1" showInputMessage="1" showErrorMessage="1" prompt="05T NHS South Worcestershire CCG_x000a__x000a_Q77 NHS England Midlands and East (West Midlands)" sqref="GH25 I25 AA25 AS25 BL25 CD25 DN25 CV25 EF25 EX25 FP25 HA25" xr:uid="{00000000-0002-0000-0600-000057010000}"/>
    <dataValidation allowBlank="1" showInputMessage="1" showErrorMessage="1" prompt="05H NHS Warwickshire North CCG_x000a__x000a_Q77 NHS England Midlands and East (West Midlands)" sqref="GJ24 K24 AC24 AU24 BN24 CF24 DP24 CX24 EH24 EZ24 FR24 HC24" xr:uid="{00000000-0002-0000-0600-000058010000}"/>
    <dataValidation allowBlank="1" showInputMessage="1" showErrorMessage="1" prompt="06A NHS Wolverhampton CCG_x000a__x000a_Q77 NHS England Midlands and East (West Midlands)" sqref="GI22 J22 AB22 AT22 BM22 CE22 DO22 CW22 EG22 EY22 FQ22 HB22" xr:uid="{00000000-0002-0000-0600-000059010000}"/>
    <dataValidation allowBlank="1" showInputMessage="1" showErrorMessage="1" prompt="05Y NHS Walsall CCG_x000a__x000a_Q77 NHS England Midlands and East (West Midlands)" sqref="GJ22 K22 AC22 AU22 BN22 CF22 DP22 CX22 EH22 EZ22 FR22 HC22" xr:uid="{00000000-0002-0000-0600-00005A010000}"/>
    <dataValidation allowBlank="1" showInputMessage="1" showErrorMessage="1" prompt="05J NHS Redditch And Bromsgrove CCG_x000a__x000a_Q77 NHS England Midlands and East (West Midlands)" sqref="GH23 I23 AA23 AS23 BL23 CD23 DN23 CV23 EF23 EX23 FP23 HA23" xr:uid="{00000000-0002-0000-0600-00005B010000}"/>
    <dataValidation allowBlank="1" showInputMessage="1" showErrorMessage="1" prompt="05A NHS Coventry And Rugby CCG_x000a__x000a_Q77 NHS England Midlands and East (West Midlands)" sqref="GJ25 K25 AC25 AU25 BN25 CF25 DP25 CX25 EH25 EZ25 FR25 HC25" xr:uid="{00000000-0002-0000-0600-00005C010000}"/>
    <dataValidation allowBlank="1" showInputMessage="1" showErrorMessage="1" prompt="05L NHS Sandwell And West Birmingham CCG_x000a__x000a_Q77 NHS England Midlands and East (West Midlands)" sqref="GJ23 K23 AC23 AU23 BN23 CF23 DP23 CX23 EH23 EZ23 FR23 HC23" xr:uid="{00000000-0002-0000-0600-00005D010000}"/>
    <dataValidation allowBlank="1" showInputMessage="1" showErrorMessage="1" prompt="05R NHS South Warwickshire CCG_x000a__x000a_Q77 NHS England Midlands and East (West Midlands)" sqref="GI25 J25 AB25 AT25 BM25 CE25 DO25 CW25 EG25 EY25 FQ25 HB25" xr:uid="{00000000-0002-0000-0600-00005E010000}"/>
    <dataValidation allowBlank="1" showInputMessage="1" showErrorMessage="1" prompt="05C NHS Dudley CCG_x000a__x000a_Q77 NHS England Midlands and East (West Midlands)" sqref="GI23 J23 AB23 AT23 BM23 CE23 DO23 CW23 EG23 EY23 FQ23 HB23" xr:uid="{00000000-0002-0000-0600-00005F010000}"/>
    <dataValidation allowBlank="1" showInputMessage="1" showErrorMessage="1" prompt="08E NHS Harrow CCG_x000a__x000a_Q71 NHS England London" sqref="GK25 L25 AD25 AV25 BO25 CG25 DQ25 CY25 EI25 FA25 FS25 HD25" xr:uid="{00000000-0002-0000-0600-000060010000}"/>
    <dataValidation allowBlank="1" showInputMessage="1" showErrorMessage="1" prompt="07M NHS Barnet CCG_x000a__x000a_Q71 NHS England London" sqref="GL25 M25 AE25 AW25 BP25 CH25 DR25 CZ25 EJ25 FB25 FT25 HE25" xr:uid="{00000000-0002-0000-0600-000061010000}"/>
    <dataValidation allowBlank="1" showInputMessage="1" showErrorMessage="1" prompt="07X NHS Enfield CCG_x000a__x000a_Q71 NHS England London" sqref="GM25 N25 AF25 AX25 BQ25 CI25 DS25 DA25 EK25 FC25 FU25 HF25" xr:uid="{00000000-0002-0000-0600-000062010000}"/>
    <dataValidation allowBlank="1" showInputMessage="1" showErrorMessage="1" prompt="08G NHS Hillingdon CCG_x000a__x000a_Q71 NHS England London" sqref="GJ26 K26 AC26 AU26 BN26 CF26 DP26 CX26 EH26 EZ26 FR26 HC26" xr:uid="{00000000-0002-0000-0600-000063010000}"/>
    <dataValidation allowBlank="1" showInputMessage="1" showErrorMessage="1" prompt="07P NHS Brent CCG_x000a__x000a_Q71 NHS England London" sqref="GK26 L26 AD26 AV26 BO26 CG26 DQ26 CY26 EI26 FA26 FS26 HD26" xr:uid="{00000000-0002-0000-0600-000064010000}"/>
    <dataValidation allowBlank="1" showInputMessage="1" showErrorMessage="1" prompt="07R NHS Camden CCG_x000a__x000a_Q71 NHS England London" sqref="GL26 M26 AE26 AW26 BP26 CH26 DR26 CZ26 EJ26 FB26 FT26 HE26" xr:uid="{00000000-0002-0000-0600-000065010000}"/>
    <dataValidation allowBlank="1" showInputMessage="1" showErrorMessage="1" prompt="08W NHS Waltham Forest CCG_x000a__x000a_Q71 NHS England London" sqref="GM27 N27 AF27 AX27 BQ27 CI27 DS27 DA27 EK27 FC27 FU27 HF27" xr:uid="{00000000-0002-0000-0600-000066010000}"/>
    <dataValidation allowBlank="1" showInputMessage="1" showErrorMessage="1" prompt="07W NHS Ealing CCG_x000a__x000a_Q71 NHS England London" sqref="GJ27 K27 AC27 AU27 BN27 CF27 DP27 CX27 EH27 EZ27 FR27 HC27" xr:uid="{00000000-0002-0000-0600-000067010000}"/>
    <dataValidation allowBlank="1" showInputMessage="1" showErrorMessage="1" prompt="08C NHS Hammersmith And Fulham CCG_x000a__x000a_Q71 NHS England London" sqref="GK27 L27 AD27 AV27 BO27 CG27 DQ27 CY27 EI27 FA27 FS27 HD27" xr:uid="{00000000-0002-0000-0600-000068010000}"/>
    <dataValidation allowBlank="1" showInputMessage="1" showErrorMessage="1" prompt="08H NHS Islington CCG_x000a__x000a_Q71 NHS England London" sqref="GL27 M27 AE27 AW27 BP27 CH27 DR27 CZ27 EJ27 FB27 FT27 HE27" xr:uid="{00000000-0002-0000-0600-000069010000}"/>
    <dataValidation allowBlank="1" showInputMessage="1" showErrorMessage="1" prompt="08D NHS Haringey CCG_x000a__x000a_Q71 NHS England London" sqref="GM26 N26 AF26 AX26 BQ26 CI26 DS26 DA26 EK26 FC26 FU26 HF26" xr:uid="{00000000-0002-0000-0600-00006A010000}"/>
    <dataValidation allowBlank="1" showInputMessage="1" showErrorMessage="1" prompt="08N NHS Redbridge CCG_x000a__x000a_Q71 NHS England London" sqref="GN27 O27 AG27 AY27 BR27 CJ27 DT27 DB27 EL27 FD27 FV27 HG27" xr:uid="{00000000-0002-0000-0600-00006B010000}"/>
    <dataValidation allowBlank="1" showInputMessage="1" showErrorMessage="1" prompt="08F NHS Havering CCG_x000a__x000a_Q71 NHS England London" sqref="GO27 P27 AH27 AZ27 BS27 CK27 DU27 DC27 EM27 FE27 FW27 HH27" xr:uid="{00000000-0002-0000-0600-00006C010000}"/>
    <dataValidation allowBlank="1" showInputMessage="1" showErrorMessage="1" prompt="09A NHS Central London (Westminster) CCG_x000a__x000a_Q71 NHS England London" sqref="GJ28 K28 AC28 AU28 BN28 CF28 DP28 CX28 EH28 EZ28 FR28 HC28" xr:uid="{00000000-0002-0000-0600-00006D010000}"/>
    <dataValidation allowBlank="1" showInputMessage="1" showErrorMessage="1" prompt="08Y NHS West London (K&amp;C &amp; Qpp) CCG_x000a__x000a_Q71 NHS England London" sqref="GK28 L28 AD28 AV28 BO28 CG28 DQ28 CY28 EI28 FA28 FS28 HD28" xr:uid="{00000000-0002-0000-0600-00006E010000}"/>
    <dataValidation allowBlank="1" showInputMessage="1" showErrorMessage="1" prompt="08V NHS Tower Hamlets CCG_x000a__x000a_Q71 NHS England London" sqref="GL28 M28 AE28 AW28 BP28 CH28 DR28 CZ28 EJ28 FB28 FT28 HE28" xr:uid="{00000000-0002-0000-0600-00006F010000}"/>
    <dataValidation allowBlank="1" showInputMessage="1" showErrorMessage="1" prompt="07T NHS City And Hackney CCG_x000a__x000a_Q71 NHS England London" sqref="GM28 N28 AF28 AX28 BQ28 CI28 DS28 DA28 EK28 FC28 FU28 HF28" xr:uid="{00000000-0002-0000-0600-000070010000}"/>
    <dataValidation allowBlank="1" showInputMessage="1" showErrorMessage="1" prompt="08M NHS Newham CCG_x000a__x000a_Q71 NHS England London" sqref="GN28 O28 AG28 AY28 BR28 CJ28 DT28 DB28 EL28 FD28 FV28 HG28" xr:uid="{00000000-0002-0000-0600-000071010000}"/>
    <dataValidation allowBlank="1" showInputMessage="1" showErrorMessage="1" prompt="07L NHS Barking &amp; Dagenham CCG_x000a__x000a_Q71 NHS England London" sqref="GO28 P28 AH28 AZ28 BS28 CK28 DU28 DC28 EM28 FE28 FW28 HH28" xr:uid="{00000000-0002-0000-0600-000072010000}"/>
    <dataValidation allowBlank="1" showInputMessage="1" showErrorMessage="1" prompt="07Y NHS Hounslow CCG_x000a__x000a_Q71 NHS England London" sqref="GJ29 K29 AC29 AU29 BN29 CF29 DP29 CX29 EH29 EZ29 FR29 HC29" xr:uid="{00000000-0002-0000-0600-000073010000}"/>
    <dataValidation allowBlank="1" showInputMessage="1" showErrorMessage="1" prompt="08P NHS Richmond CCG_x000a__x000a_Q71 NHS England London" sqref="GK29 L29 AD29 AV29 BO29 CG29 DQ29 CY29 EI29 FA29 FS29 HD29" xr:uid="{00000000-0002-0000-0600-000074010000}"/>
    <dataValidation allowBlank="1" showInputMessage="1" showErrorMessage="1" prompt="08X NHS Wandsworth CCG_x000a__x000a_Q71 NHS England London" sqref="GL30 M30 AE30 AW30 BP30 CH30 DR30 CZ30 EJ30 FB30 FT30 HE30" xr:uid="{00000000-0002-0000-0600-000075010000}"/>
    <dataValidation allowBlank="1" showInputMessage="1" showErrorMessage="1" prompt="08A NHS Greenwich CCG_x000a__x000a_Q71 NHS England London" sqref="GM29 N29 AF29 AX29 BQ29 CI29 DS29 DA29 EK29 FC29 FU29 HF29" xr:uid="{00000000-0002-0000-0600-000076010000}"/>
    <dataValidation allowBlank="1" showInputMessage="1" showErrorMessage="1" prompt="07N NHS Bexley CCG_x000a__x000a_Q71 NHS England London" sqref="GN29 O29 AG29 AY29 BR29 CJ29 DT29 DB29 EL29 FD29 FV29 HG29" xr:uid="{00000000-0002-0000-0600-000077010000}"/>
    <dataValidation allowBlank="1" showInputMessage="1" showErrorMessage="1" prompt="08R NHS Merton CCG_x000a__x000a_Q71 NHS England London" sqref="GK30 L30 AD30 AV30 BO30 CG30 DQ30 CY30 EI30 FA30 FS30 HD30" xr:uid="{00000000-0002-0000-0600-000078010000}"/>
    <dataValidation allowBlank="1" showInputMessage="1" showErrorMessage="1" prompt="08K NHS Lambeth CCG_x000a__x000a_Q71 NHS England London" sqref="GL29 M29 AE29 AW29 BP29 CH29 DR29 CZ29 EJ29 FB29 FT29 HE29" xr:uid="{00000000-0002-0000-0600-000079010000}"/>
    <dataValidation allowBlank="1" showInputMessage="1" showErrorMessage="1" prompt="08Q NHS Southwark CCG_x000a__x000a_Q71 NHS England London" sqref="GM30 N30 AF30 AX30 BQ30 CI30 DS30 DA30 EK30 FC30 FU30 HF30" xr:uid="{00000000-0002-0000-0600-00007A010000}"/>
    <dataValidation allowBlank="1" showInputMessage="1" showErrorMessage="1" prompt="08L NHS Lewisham CCG_x000a__x000a_Q71 NHS England London" sqref="GN30 O30 AG30 AY30 BR30 CJ30 DT30 DB30 EL30 FD30 FV30 HG30" xr:uid="{00000000-0002-0000-0600-00007B010000}"/>
    <dataValidation allowBlank="1" showInputMessage="1" showErrorMessage="1" prompt="08J NHS Kingston CCG_x000a__x000a_Q71 NHS England London" sqref="GK31 L31 AD31 AV31 BO31 CG31 DQ31 CY31 EI31 FA31 FS31 HD31" xr:uid="{00000000-0002-0000-0600-00007C010000}"/>
    <dataValidation allowBlank="1" showInputMessage="1" showErrorMessage="1" prompt="08T NHS Sutton CCG_x000a__x000a_Q71 NHS England London" sqref="GL31 M31 AE31 AW31 BP31 CH31 DR31 CZ31 EJ31 FB31 FT31 HE31" xr:uid="{00000000-0002-0000-0600-00007D010000}"/>
    <dataValidation allowBlank="1" showInputMessage="1" showErrorMessage="1" prompt="07V NHS Croydon CCG_x000a__x000a_Q71 NHS England London" sqref="GM31 N31 AF31 AX31 BQ31 CI31 DS31 DA31 EK31 FC31 FU31 HF31" xr:uid="{00000000-0002-0000-0600-00007E010000}"/>
    <dataValidation allowBlank="1" showInputMessage="1" showErrorMessage="1" prompt="07Q NHS Bromley CCG_x000a__x000a_Q71 NHS England London" sqref="GN31 O31 AG31 AY31 BR31 CJ31 DT31 DB31 EL31 FD31 FV31 HG31" xr:uid="{00000000-0002-0000-0600-00007F010000}"/>
    <dataValidation allowBlank="1" showInputMessage="1" showErrorMessage="1" prompt="99G NHS Southend CCG_x000a__x000a_Q79 NHS England East of England (East)" sqref="R28 AJ28 BB28 BU28 CM28 DE28 DW28 EO28 FG28 FY28 GQ28 HJ28" xr:uid="{A4ED99BB-73E2-42F9-BF08-AF44BE4B88F7}"/>
    <dataValidation allowBlank="1" showInputMessage="1" showErrorMessage="1" prompt="07G NHS Thurrock CCG_x000a__x000a_Q79 NHS England East of England (East)" sqref="Q28 AI28 BA28 BT28 CL28 DD28 DV28 EN28 FF28 FX28 GP28 HI28" xr:uid="{CBAA4ED1-274F-4C84-A0E9-383ACD2FE54D}"/>
    <dataValidation allowBlank="1" showInputMessage="1" showErrorMessage="1" prompt="99E NHS Basildon And Brentwood CCG_x000a__x000a_Q79 NHS England East of England (East)" sqref="R27 AJ27 BB27 BU27 CM27 DE27 DW27 EO27 FG27 FY27 GQ27 HJ27" xr:uid="{C6B0427B-B972-46AF-9DFD-B52584ED45DD}"/>
    <dataValidation allowBlank="1" showInputMessage="1" showErrorMessage="1" prompt="06Q NHS Mid Essex CCG_x000a__x000a_Q79 NHS England East of England (East)" sqref="Q27 AI27 BA27 BT27 CL27 DD27 DV27 EN27 FF27 FX27 GP27 HI27" xr:uid="{7A18C9DE-3CE9-4821-8C3F-3C54AF330BFB}"/>
    <dataValidation allowBlank="1" showInputMessage="1" showErrorMessage="1" prompt="99F NHS Castle Point And Rochford CCG_x000a__x000a_Q79 NHS England East of England (East)" sqref="R26 AJ26 BB26 BU26 CM26 DE26 DW26 EO26 FG26 FY26 GQ26 HJ26" xr:uid="{56443E50-0804-460A-AFB2-DD9B0D291EA7}"/>
    <dataValidation allowBlank="1" showInputMessage="1" showErrorMessage="1" prompt="06L NHS Ipswich And East Suffolk CCG_x000a__x000a_Q79 NHS England East of England (East)_x000a_" sqref="Q26 AI26 BA26 BT26 CL26 DD26 DV26 EN26 FF26 FX26 GP26 HI26" xr:uid="{AEF9BF5A-BBFE-49B6-8DF5-FF656BA78817}"/>
    <dataValidation allowBlank="1" showInputMessage="1" showErrorMessage="1" prompt="06T NHS North East Essex CCG_x000a__x000a_Q79 NHS England East of England (East)" sqref="P26 AH26 AZ26 BS26 CK26 DC26 DU26 EM26 FE26 FW26 GO26 HH26" xr:uid="{7F4DBB45-5A76-47CD-B26D-72319AB5B026}"/>
    <dataValidation allowBlank="1" showInputMessage="1" showErrorMessage="1" prompt="07K NHS West Suffolk CCG_x000a__x000a_Q79 NHS England East of England (East)_x000a_" sqref="O26 AG26 AY26 BR26 CJ26 DB26 DT26 EL26 FD26 FV26 GN26 HG26" xr:uid="{02E1B6D2-A065-4068-AE03-3B97AFD23600}"/>
    <dataValidation allowBlank="1" showInputMessage="1" showErrorMessage="1" prompt="06M NHS Great Yarmouth &amp; Waveney CCG_x000a__x000a_Q79 NHS England East of England (East)_x000a_" sqref="R25 AJ25 BB25 BU25 CM25 DE25 DW25 EO25 FG25 FY25 GQ25 HJ25" xr:uid="{6E79E628-2041-4369-9985-FFC05EB414A5}"/>
    <dataValidation allowBlank="1" showInputMessage="1" showErrorMessage="1" prompt="06Y NHS South Norfolk CCG_x000a__x000a_Q79 NHS England East of England (East)_x000a_" sqref="Q25 AI25 BA25 BT25 CL25 DD25 DV25 EN25 FF25 FX25 GP25 HI25" xr:uid="{1BC737A6-23D6-44C5-B4E6-98C0DF907C5C}"/>
    <dataValidation allowBlank="1" showInputMessage="1" showErrorMessage="1" prompt="07J NHS West Norfolk CCG_x000a__x000a_Q79 NHS England East of England (East)_x000a_" sqref="P25 AH25 AZ25 BS25 CK25 DC25 DU25 EM25 FE25 FW25 GO25 HH25" xr:uid="{17B661D2-D3E2-4E4A-9894-7954A0C065DE}"/>
    <dataValidation allowBlank="1" showInputMessage="1" showErrorMessage="1" prompt="06H NHS Cambridgeshire And Peterborough CCG_x000a__x000a_Q79 NHS England East of England (East)" sqref="O25 AG25 AY25 BR25 CJ25 DB25 DT25 EL25 FD25 FV25 GN25 HG25" xr:uid="{BBCB3AEF-8B5F-4FEB-BB3A-B58435C85DFB}"/>
    <dataValidation allowBlank="1" showInputMessage="1" showErrorMessage="1" prompt="06W NHS Norwich CCG_x000a__x000a_Q79 NHS England East of England (East)_x000a_" sqref="Q24 AI24 BA24 BT24 CL24 DD24 DV24 EN24 FF24 FX24 GP24 HI24" xr:uid="{FF7C00CF-1B93-4391-B18F-C8D2CDB8124F}"/>
    <dataValidation allowBlank="1" showInputMessage="1" showErrorMessage="1" prompt="06V NHS North Norfolk CCG_x000a__x000a_Q79 NHS England East of England (East)_x000a_" sqref="P24 AH24 AZ24 BS24 CK24 DC24 DU24 EM24 FE24 FW24 GO24 HH24" xr:uid="{E15FE926-1347-4ADB-88A0-6A9EC5D6D0EC}"/>
    <dataValidation allowBlank="1" showInputMessage="1" showErrorMessage="1" prompt="07H NHS West Essex CCG_x000a__x000a_Q79 NHS England East of England (East)" sqref="O24 AG24 AY24 BR24 CJ24 DB24 DT24 EL24 FD24 FV24 GN24 HG24" xr:uid="{60239C9F-C17E-4D60-BAD4-545EF8EC94E5}"/>
    <dataValidation allowBlank="1" showInputMessage="1" showErrorMessage="1" prompt="06K NHS East And North Hertfordshire CCG_x000a__x000a_Q79 NHS England East of England (East)" sqref="N24 AF24 AX24 BQ24 CI24 DA24 DS24 EK24 FC24 FU24 GM24 HF24" xr:uid="{5044EA7E-958F-476B-9938-7A1B23798779}"/>
    <dataValidation allowBlank="1" showInputMessage="1" showErrorMessage="1" prompt="06N NHS Herts Valleys CCG_x000a__x000a_Q79 NHS England East of England (East)" sqref="M24 AE24 AW24 BP24 CH24 CZ24 DR24 EJ24 FB24 FT24 GL24 HE24" xr:uid="{E34AE314-6262-4B62-88C3-682D31D7895E}"/>
    <dataValidation allowBlank="1" showInputMessage="1" showErrorMessage="1" prompt="06P NHS Luton CCG_x000a__x000a_Q79 NHS England East of England (East)" sqref="L24 AD24 AV24 BO24 CG24 CY24 DQ24 EI24 FA24 FS24 GK24 HD24" xr:uid="{F0F38FE2-2410-4717-BA71-51AD7C3AA61E}"/>
    <dataValidation allowBlank="1" showInputMessage="1" showErrorMessage="1" prompt="06F NHS Bedfordshire CCG_x000a__x000a_Q79 NHS England East of England (East)" sqref="M23 AE23 AW23 BP23 CH23 CZ23 DR23 EJ23 FB23 FT23 GL23 HE23" xr:uid="{661E82FA-241F-45E2-94A4-78CE1FD52D42}"/>
    <dataValidation allowBlank="1" showInputMessage="1" showErrorMessage="1" prompt="04F NHS Milton Keynes CCG_x000a__x000a_Q79 NHS England East of England (East)" sqref="L23 AD23 AV23 BO23 CG23 CY23 DQ23 EI23 FA23 FS23 GK23 HD23" xr:uid="{6396D860-6898-4714-B6D2-00A730233A7E}"/>
    <dataValidation allowBlank="1" showInputMessage="1" showErrorMessage="1" prompt="04G NHS Nene CCG_x000a__x000a_Q78 NHS England Midlands (Central Midlands)" sqref="O23 AG23 AY23 BR23 CJ23 DB23 DT23 EL23 FD23 FV23 GN23 HG23" xr:uid="{0D5EFE85-C5D7-4340-B4E3-B4E926D4539C}"/>
    <dataValidation allowBlank="1" showInputMessage="1" showErrorMessage="1" prompt="03V NHS Corby CCG_x000a__x000a_Q78 NHS England Midlands (Central Midlands)" sqref="N23 AF23 AX23 BQ23 CI23 DA23 DS23 EK23 FC23 FU23 GM23 HF23" xr:uid="{585DDC9F-A829-4BE1-865C-7EE3AE31D9CA}"/>
    <dataValidation allowBlank="1" showInputMessage="1" showErrorMessage="1" prompt="03W NHS East Leicestershire And Rutland CCG_x000a__x000a_Q78 NHS England Midlands (Central Midlands)" sqref="O22 AG22 AY22 BR22 CJ22 DB22 DT22 EL22 FD22 FV22 GN22 HG22" xr:uid="{DA5493CB-472D-42FA-8CC9-15801AC4FD54}"/>
    <dataValidation allowBlank="1" showInputMessage="1" showErrorMessage="1" prompt="04V NHS West Leicestershire CCG_x000a__x000a_Q78 NHS England Midlands (Central Midlands)" sqref="N22 AF22 AX22 BQ22 CI22 DA22 DS22 EK22 FC22 FU22 GM22 HF22" xr:uid="{02D150E8-11A3-4AB6-8886-CBA5C5D9FEDF}"/>
    <dataValidation allowBlank="1" showInputMessage="1" showErrorMessage="1" prompt="04C NHS Leicester City CCG_x000a__x000a_Q78 NHS England Midlands (Central Midlands)" sqref="O21 AG21 AY21 BR21 CJ21 DB21 DT21 EL21 FD21 FV21 GN21 HG21" xr:uid="{94300F7F-E8F4-4DE8-98D2-841A1CF8243F}"/>
    <dataValidation allowBlank="1" showInputMessage="1" showErrorMessage="1" prompt="99D NHS South Lincolnshire CCG_x000a__x000a_Q78 NHS England Midlands (Central Midlands)" sqref="O20 AG20 AY20 BR20 CJ20 DB20 DT20 EL20 FD20 FV20 GN20 HG20" xr:uid="{7A36A116-8FA0-4FB2-BFCC-D868D6E29878}"/>
    <dataValidation allowBlank="1" showInputMessage="1" showErrorMessage="1" prompt="04Q NHS South West Lincolnshire CCG_x000a__x000a_Q78 NHS England Midlands (Central Midlands)" sqref="O19 AG19 AY19 BR19 CJ19 DB19 DT19 EL19 FD19 FV19 GN19 HG19" xr:uid="{B7EC718C-6EF2-48E6-B480-35E3A6BCD3B7}"/>
    <dataValidation allowBlank="1" showInputMessage="1" showErrorMessage="1" prompt="04D NHS Lincolnshire West CCG_x000a__x000a_Q78 NHS England Midlands (Central Midlands)" sqref="N19 AF19 AX19 BQ19 CI19 DA19 DS19 EK19 FC19 FU19 GM19 HF19" xr:uid="{B0113060-5AEF-494D-8661-1213854C4B98}"/>
    <dataValidation allowBlank="1" showInputMessage="1" showErrorMessage="1" prompt="03T NHS Lincolnshire East CCG_x000a__x000a_Q78 NHS England Midlands (Central Midlands)" sqref="O18 AG18 AY18 BR18 CJ18 DB18 DT18 EL18 FD18 FV18 GN18 HG18" xr:uid="{BDDDB9BB-BACF-4074-95DF-6A0B498C6BF4}"/>
    <dataValidation allowBlank="1" showInputMessage="1" showErrorMessage="1" prompt="03L NHS Rotherham CCG_x000a__x000a_Q72 NHS England North East and Yorkshire (Yorkshire and Humber)" sqref="N18 AF18 AX18 BQ18 CI18 DA18 DS18 EK18 FC18 FU18 GM18 HF18" xr:uid="{5379D7B7-CAF8-4C1F-B291-1EE43BB04772}"/>
    <dataValidation allowBlank="1" showInputMessage="1" showErrorMessage="1" prompt="03N NHS Sheffield CCG_x000a__x000a_Q72 NHS England North East and Yorkshire (Yorkshire and Humber)" sqref="M18 AE18 AW18 BP18 CH18 CZ18 DR18 EJ18 FB18 FT18 GL18 HE18" xr:uid="{428427EB-E8B7-4548-A18B-ADDDCB0834F1}"/>
    <dataValidation allowBlank="1" showInputMessage="1" showErrorMessage="1" prompt="02Q NHS Bassetlaw CCG_x000a__x000a_Q72 NHS England North East and Yorkshire (Yorkshire and Humber)" sqref="O17 AG17 AY17 BR17 CJ17 DB17 DT17 EL17 FD17 FV17 GN17 HG17" xr:uid="{FB055BDF-6A4C-4BBC-A101-8D538AD99994}"/>
    <dataValidation allowBlank="1" showInputMessage="1" showErrorMessage="1" prompt="02X NHS Doncaster CCG_x000a__x000a_Q72 NHS England North East and Yorkshire (Yorkshire and Humber)" sqref="N17 AF17 AX17 BQ17 CI17 DA17 DS17 EK17 FC17 FU17 GM17 HF17" xr:uid="{B63C95BE-CAD7-4464-AD71-5F23E13CE30A}"/>
    <dataValidation allowBlank="1" showInputMessage="1" showErrorMessage="1" prompt="02P NHS Barnsley CCG_x000a__x000a_Q72 NHS England North East and Yorkshire (Yorkshire and Humber)" sqref="M17 AE17 AW17 BP17 CH17 CZ17 DR17 EJ17 FB17 FT17 GL17 HE17" xr:uid="{3AD35EF5-3159-4FE6-9425-0A7FF2D6EF98}"/>
    <dataValidation allowBlank="1" showInputMessage="1" showErrorMessage="1" prompt="03R NHS Wakefield CCG_x000a__x000a_Q72 NHS England North East and Yorkshire (Yorkshire and Humber)" sqref="O16 AG16 AY16 BR16 CJ16 DB16 DT16 EL16 FD16 FV16 GN16 HG16" xr:uid="{8BF8CBBE-B9DE-4DAC-8B83-20BCC9649B4D}"/>
    <dataValidation allowBlank="1" showInputMessage="1" showErrorMessage="1" prompt="03J NHS North Kirklees CCG_x000a__x000a_Q72 NHS England North East and Yorkshire (Yorkshire and Humber)" sqref="N16 AF16 AX16 BQ16 CI16 DA16 DS16 EK16 FC16 FU16 GM16 HF16" xr:uid="{9F2561FD-5104-4E1A-8584-C791F2A793B0}"/>
    <dataValidation allowBlank="1" showInputMessage="1" showErrorMessage="1" prompt="03A NHS Greater Huddersfield CCG_x000a__x000a_Q72 NHS England North East and Yorkshire (Yorkshire and Humber)" sqref="M16 AE16 AW16 BP16 CH16 CZ16 DR16 EJ16 FB16 FT16 GL16 HE16" xr:uid="{9D7A3583-B108-410D-A30E-ADC64507F6F3}"/>
    <dataValidation allowBlank="1" showInputMessage="1" showErrorMessage="1" prompt="03H NHS North East Lincolnshire CCG_x000a__x000a_Q72 NHS England North East and Yorkshire (Yorkshire and Humber)" sqref="P15 AH15 AZ15 BS15 CK15 DC15 DU15 EM15 FE15 FW15 GO15 HH15" xr:uid="{CA0A9FBF-37A8-48BD-9EF2-8E603DD5ACEE}"/>
    <dataValidation allowBlank="1" showInputMessage="1" showErrorMessage="1" prompt="03K NHS North Lincolnshire CCG_x000a__x000a_Q72 NHS England North East and Yorkshire (Yorkshire and Humber)" sqref="O15 AG15 AY15 BR15 CJ15 DB15 DT15 EL15 FD15 FV15 GN15 HG15" xr:uid="{57C3C437-89B4-4DEB-84A1-0F55C5002CF2}"/>
    <dataValidation allowBlank="1" showInputMessage="1" showErrorMessage="1" prompt="02W NHS Bradford City CCG_x000a__x000a_Q72 NHS England North East and Yorkshire (Yorkshire and Humber)" sqref="N15 AF15 AX15 BQ15 CI15 DA15 DS15 EK15 FC15 FU15 GM15 HF15" xr:uid="{1AA02CC6-635A-44F1-9D4E-F5DD3069DD3C}"/>
    <dataValidation allowBlank="1" showInputMessage="1" showErrorMessage="1" prompt="02T NHS Calderdale CCG_x000a__x000a_Q72 NHS England North East and Yorkshire (Yorkshire and Humber)" sqref="M15 AE15 AW15 BP15 CH15 CZ15 DR15 EJ15 FB15 FT15 GL15 HE15" xr:uid="{CB8A9B36-53A3-4CC6-956D-09429C143601}"/>
    <dataValidation allowBlank="1" showInputMessage="1" showErrorMessage="1" prompt="03F NHS Hull CCG_x000a__x000a_Q72 NHS England North East and Yorkshire (Yorkshire and Humber)" sqref="P14 AH14 AZ14 BS14 CK14 DC14 DU14 EM14 FE14 FW14 GO14 HH14" xr:uid="{50198510-A222-4ED9-AE91-8F902CD48530}"/>
    <dataValidation allowBlank="1" showInputMessage="1" showErrorMessage="1" prompt="02Y NHS East Riding Of Yorkshire CCG_x000a__x000a_Q72 NHS England North East and Yorkshire (Yorkshire and Humber)" sqref="O14 AG14 AY14 BR14 CJ14 DB14 DT14 EL14 FD14 FV14 GN14 HG14" xr:uid="{18103868-35D5-43FC-A3C5-80003919CBAF}"/>
    <dataValidation allowBlank="1" showInputMessage="1" showErrorMessage="1" prompt="15F NHS Leeds CCG_x000a__x000a_Q72 NHS England North East and Yorkshire (Yorkshire and Humber)" sqref="N14 AF14 AX14 BQ14 CI14 DA14 DS14 EK14 FC14 FU14 GM14 HF14" xr:uid="{318956EC-903D-4C36-A601-062DC2A23657}"/>
    <dataValidation allowBlank="1" showInputMessage="1" showErrorMessage="1" prompt="02R NHS Bradford Districts CCG_x000a__x000a_Q72 NHS England North East and Yorkshire (Yorkshire and Humber)" sqref="M14 AE14 AW14 BP14 CH14 CZ14 DR14 EJ14 FB14 FT14 GL14 HE14" xr:uid="{C3E95123-DE1F-4059-BF81-81A97A85687E}"/>
    <dataValidation allowBlank="1" showInputMessage="1" showErrorMessage="1" prompt="03M NHS Scarborough And Ryedale CCG_x000a__x000a_Q72 NHS England North East and Yorkshire (Yorkshire and Humber)" sqref="O13 AG13 AY13 BR13 CJ13 DB13 DT13 EL13 FD13 FV13 GN13 HG13" xr:uid="{5003CA72-8AA1-43BD-8620-7C16D4DB5A4C}"/>
    <dataValidation allowBlank="1" showInputMessage="1" showErrorMessage="1" prompt="03Q NHS Vale Of York CCG_x000a__x000a_Q72 NHS England North East and Yorkshire (Yorkshire and Humber)" sqref="N13 AF13 AX13 BQ13 CI13 DA13 DS13 EK13 FC13 FU13 GM13 HF13" xr:uid="{28C12393-8514-4B57-B0C0-C9782EF74CB4}"/>
    <dataValidation allowBlank="1" showInputMessage="1" showErrorMessage="1" prompt="02N NHS Airedale, Wharfdale And Craven CCG_x000a__x000a_Q72 NHS England North East and Yorkshire (Yorkshire and Humber)" sqref="M13 AE13 AW13 BP13 CH13 CZ13 DR13 EJ13 FB13 FT13 GL13 HE13" xr:uid="{83AACC41-32E1-4785-9F70-2667D3A46AC4}"/>
    <dataValidation allowBlank="1" showInputMessage="1" showErrorMessage="1" prompt="03D NHS Hambleton, Richmondshire And Whitby CCG_x000a__x000a_Q72 NHS England North East and Yorkshire (Yorkshire and Humber)" sqref="N12 AF12 AX12 BQ12 CI12 DA12 DS12 EK12 FC12 FU12 GM12 HF12" xr:uid="{4E4C914D-8878-4E2A-9417-1603C216A794}"/>
    <dataValidation allowBlank="1" showInputMessage="1" showErrorMessage="1" prompt="03E NHS Harrogate And Rural District CCG_x000a__x000a_Q72 NHS England North East and Yorkshire (Yorkshire and Humber)" sqref="M12 AE12 AW12 BP12 CH12 CZ12 DR12 EJ12 FB12 FT12 GL12 HE12" xr:uid="{229C2950-DE8B-4974-9B97-CDA65F30C8E7}"/>
    <dataValidation allowBlank="1" showInputMessage="1" showErrorMessage="1" prompt="00M NHS South Tees CCG_x000a__x000a_Q74 NHS England North East and Yorkshire (Cumbria and North East)" sqref="N11 AF11 AX11 BQ11 CI11 DA11 DS11 EK11 FC11 FU11 GM11 HF11" xr:uid="{85FD13CE-9E36-4FE5-8534-CDE0F8970004}"/>
    <dataValidation allowBlank="1" showInputMessage="1" showErrorMessage="1" prompt="00K NHS Hartlepool And Stockton-On-Tees CCG_x000a__x000a_Q74 NHS England North East and Yorkshire (Cumbria and North East)" sqref="M11 AE11 AW11 BP11 CH11 CZ11 DR11 EJ11 FB11 FT11 GL11 HE11" xr:uid="{7D14B01F-39CB-443E-890D-38AA1C3845CD}"/>
    <dataValidation allowBlank="1" showInputMessage="1" showErrorMessage="1" prompt="00C NHS Darlington CCG_x000a__x000a_Q74 NHS England North  East and Yorkshire (Cumbria and North East)" sqref="L11 AD11 AV11 BO11 CG11 CY11 DQ11 EI11 FA11 FS11 GK11 HD11" xr:uid="{0E19BD86-BC76-41C8-95E3-7F0F6EFAB15E}"/>
    <dataValidation allowBlank="1" showInputMessage="1" showErrorMessage="1" prompt="00J NHS North Durham CCG_x000a__x000a_Q74 NHS England North East and Yorkshire (Cumbria and North East)" sqref="M10 AE10 AW10 BP10 CH10 CZ10 DR10 EJ10 FB10 FT10 GL10 HE10" xr:uid="{5592F918-A515-4538-9901-26534D285C55}"/>
    <dataValidation allowBlank="1" showInputMessage="1" showErrorMessage="1" prompt="00D NHS Durham Dales, Easington And Sedgefield CCG_x000a__x000a_Q74 NHS England North East and Yorkshire (Cumbria and North East)" sqref="L10 AD10 AV10 BO10 CG10 CY10 DQ10 EI10 FA10 FS10 GK10 HD10" xr:uid="{545B5B1D-ED03-4090-B7C2-5922324F8548}"/>
    <dataValidation allowBlank="1" showInputMessage="1" showErrorMessage="1" prompt="01H NHS North Cumbria CCG_x000a__x000a_Q74 NHS England North East and Yorkshire (Cumbria and North East)" sqref="K10 AC10 AU10 BN10 CF10 CX10 DP10 EH10 EZ10 FR10 GJ10 HC10" xr:uid="{63CC2A42-3551-4C02-A7B9-8C66A68CAFD6}"/>
    <dataValidation allowBlank="1" showInputMessage="1" showErrorMessage="1" prompt="00P NHS Sunderland CCG_x000a__x000a_Q74 NHS England North East and Yorkshire (Cumbria and North East)" sqref="M9 AE9 AW9 BP9 CH9 CZ9 DR9 EJ9 FB9 FT9 GL9 HE9" xr:uid="{A9F40F43-D288-417D-83C5-B24DF176D460}"/>
    <dataValidation allowBlank="1" showInputMessage="1" showErrorMessage="1" prompt="00N NHS South Tyneside CCG_x000a__x000a_Q74 NHS England North East and Yorkshire (Cumbria and North East)" sqref="L9 AD9 AV9 BO9 CG9 CY9 DQ9 EI9 FA9 FS9 GK9 HD9" xr:uid="{D5328775-D6AF-4663-A40B-25D026831A73}"/>
    <dataValidation allowBlank="1" showInputMessage="1" showErrorMessage="1" prompt="13T NHS Newcastle Gateshead CCG_x000a__x000a_Q74 NHS England North East and Yorkshire (Cumbria and North East)" sqref="K9 AC9 AU9 BN9 CF9 CX9 DP9 EH9 EZ9 FR9 GJ9 HC9" xr:uid="{CDDC8421-356B-47B0-BFE7-DAE39039EC68}"/>
    <dataValidation allowBlank="1" showInputMessage="1" showErrorMessage="1" prompt="99C NHS North Tyneside CCG_x000a__x000a_Q74 NHS England North East and Yorkshire (Cumbria and North East)" sqref="L8 AD8 AV8 BO8 CG8 CY8 DQ8 EI8 FA8 FS8 GK8 HD8" xr:uid="{A9C7A7CF-7763-4EF3-9E97-14E37544DE21}"/>
    <dataValidation allowBlank="1" showInputMessage="1" showErrorMessage="1" prompt="00L NHS Northumberland CCG_x000a__x000a_Q74 NHS England North East and Yorkshire (Cumbria and North East)" sqref="K8 AC8 AU8 BN8 CF8 CX8 DP8 EH8 EZ8 FR8 GJ8 HC8" xr:uid="{A75ACA7B-6BD6-40E7-A377-6FBFCB8A4759}"/>
  </dataValidations>
  <pageMargins left="0.43307086614173229" right="0.43307086614173229" top="0.35433070866141736" bottom="0.35433070866141736" header="0.31496062992125984" footer="0.31496062992125984"/>
  <pageSetup paperSize="9" scale="51" fitToWidth="0" orientation="landscape" r:id="rId1"/>
  <colBreaks count="3" manualBreakCount="3">
    <brk id="56" max="64" man="1"/>
    <brk id="110" max="64" man="1"/>
    <brk id="164" max="6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Notes</vt:lpstr>
      <vt:lpstr>CCG weighted population</vt:lpstr>
      <vt:lpstr>CCG need index</vt:lpstr>
      <vt:lpstr>Stata code</vt:lpstr>
      <vt:lpstr>CCG overall weighted population</vt:lpstr>
      <vt:lpstr>GP overall weighted population</vt:lpstr>
      <vt:lpstr>Cartogram maps</vt:lpstr>
      <vt:lpstr>'Cartogram maps'!Print_Area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2019-05-10T13:45:39Z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